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mc:AlternateContent xmlns:mc="http://schemas.openxmlformats.org/markup-compatibility/2006">
    <mc:Choice Requires="x15">
      <x15ac:absPath xmlns:x15ac="http://schemas.microsoft.com/office/spreadsheetml/2010/11/ac" url="/Users/mariana.longoria/Desktop/"/>
    </mc:Choice>
  </mc:AlternateContent>
  <xr:revisionPtr revIDLastSave="0" documentId="8_{AA8F547C-19D4-8D4A-8789-149BA2CAED10}" xr6:coauthVersionLast="47" xr6:coauthVersionMax="47" xr10:uidLastSave="{00000000-0000-0000-0000-000000000000}"/>
  <bookViews>
    <workbookView xWindow="-35780" yWindow="560" windowWidth="28800" windowHeight="17400" xr2:uid="{00000000-000D-0000-FFFF-FFFF00000000}"/>
  </bookViews>
  <sheets>
    <sheet name="Summary" sheetId="1" r:id="rId1"/>
    <sheet name="Generic Credit Spreads" sheetId="2" state="hidden" r:id="rId2"/>
    <sheet name="Market Data" sheetId="3" r:id="rId3"/>
    <sheet name="FASB Data" sheetId="9" r:id="rId4"/>
    <sheet name="Custom Data" sheetId="8" r:id="rId5"/>
    <sheet name="Custom Credit Spreads" sheetId="4" state="hidden" r:id="rId6"/>
    <sheet name="Interpolated Credit Spreads" sheetId="5" state="hidden" r:id="rId7"/>
    <sheet name="Interpolated Cost of Funds" sheetId="6" state="hidden" r:id="rId8"/>
  </sheets>
  <definedNames>
    <definedName name="BelowBBBAdjustment">'Generic Credit Spreads'!$C$4</definedName>
    <definedName name="ConservativeSpreadAdjustment">'Generic Credit Spreads'!$C$3</definedName>
    <definedName name="IndexColumn">#REF!</definedName>
    <definedName name="InterpolatedCostofFunds" localSheetId="7">'Interpolated Cost of Funds'!$B$1</definedName>
    <definedName name="InterpolatedCostofFundsUpperLeft" localSheetId="7">'Interpolated Cost of Funds'!$B$9</definedName>
    <definedName name="LeaseDocumentNameClearArea">Summary!$O$13:$R$1102</definedName>
    <definedName name="LeaseDocumentNameLocation">Summary!$O$13</definedName>
    <definedName name="RatingCategory">Summary!$C$14</definedName>
    <definedName name="SixMonthAdjustment">'Generic Credit Spreads'!$C$7</definedName>
    <definedName name="TaxExemptRateAdjustment" localSheetId="4">'Custom Data'!$D$5</definedName>
    <definedName name="TaxExemptRateAdjustment" localSheetId="3">'FASB Data'!$P$5</definedName>
    <definedName name="TaxExemptRateAdjustment">'Market Data'!$D$5</definedName>
    <definedName name="test">'Market Data'!$C$17</definedName>
    <definedName name="ThreeMonthAdjustment">'Generic Credit Spreads'!$C$6</definedName>
    <definedName name="WhichRate">Summary!$C$15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51" i="8" l="1"/>
  <c r="S16" i="1" a="1"/>
  <c r="S16" i="1" s="1"/>
  <c r="S17" i="1" a="1"/>
  <c r="S17" i="1"/>
  <c r="S18" i="1" a="1"/>
  <c r="S18" i="1"/>
  <c r="S19" i="1" a="1"/>
  <c r="S19" i="1" s="1"/>
  <c r="S20" i="1" a="1"/>
  <c r="S20" i="1"/>
  <c r="S21" i="1" a="1"/>
  <c r="S21" i="1" s="1"/>
  <c r="S22" i="1" a="1"/>
  <c r="S22" i="1"/>
  <c r="S23" i="1" a="1"/>
  <c r="S23" i="1"/>
  <c r="S24" i="1" a="1"/>
  <c r="S24" i="1"/>
  <c r="S25" i="1" a="1"/>
  <c r="S25" i="1"/>
  <c r="S26" i="1" a="1"/>
  <c r="S26" i="1" s="1"/>
  <c r="S27" i="1" a="1"/>
  <c r="S27" i="1"/>
  <c r="S28" i="1" a="1"/>
  <c r="S28" i="1" s="1"/>
  <c r="S29" i="1" a="1"/>
  <c r="S29" i="1"/>
  <c r="S30" i="1" a="1"/>
  <c r="S30" i="1"/>
  <c r="S31" i="1" a="1"/>
  <c r="S31" i="1" s="1"/>
  <c r="S32" i="1" a="1"/>
  <c r="S32" i="1"/>
  <c r="S33" i="1" a="1"/>
  <c r="S33" i="1"/>
  <c r="S34" i="1" a="1"/>
  <c r="S34" i="1"/>
  <c r="S35" i="1" a="1"/>
  <c r="S35" i="1"/>
  <c r="S36" i="1" a="1"/>
  <c r="S36" i="1" s="1"/>
  <c r="S37" i="1" a="1"/>
  <c r="S37" i="1"/>
  <c r="S38" i="1" a="1"/>
  <c r="S38" i="1" s="1"/>
  <c r="S39" i="1" a="1"/>
  <c r="S39" i="1" s="1"/>
  <c r="S40" i="1" a="1"/>
  <c r="S40" i="1"/>
  <c r="S41" i="1" a="1"/>
  <c r="S41" i="1" s="1"/>
  <c r="S42" i="1" a="1"/>
  <c r="S42" i="1"/>
  <c r="S43" i="1" a="1"/>
  <c r="S43" i="1" s="1"/>
  <c r="S44" i="1" a="1"/>
  <c r="S44" i="1"/>
  <c r="S45" i="1" a="1"/>
  <c r="S45" i="1"/>
  <c r="S46" i="1" a="1"/>
  <c r="S46" i="1" s="1"/>
  <c r="S47" i="1" a="1"/>
  <c r="S47" i="1"/>
  <c r="S48" i="1" a="1"/>
  <c r="S48" i="1"/>
  <c r="S49" i="1" a="1"/>
  <c r="S49" i="1" s="1"/>
  <c r="S50" i="1" a="1"/>
  <c r="S50" i="1"/>
  <c r="S51" i="1" a="1"/>
  <c r="S51" i="1" s="1"/>
  <c r="S52" i="1" a="1"/>
  <c r="S52" i="1"/>
  <c r="S53" i="1" a="1"/>
  <c r="S53" i="1" s="1"/>
  <c r="S54" i="1" a="1"/>
  <c r="S54" i="1" s="1"/>
  <c r="S55" i="1" a="1"/>
  <c r="S55" i="1"/>
  <c r="S56" i="1" a="1"/>
  <c r="S56" i="1" s="1"/>
  <c r="S57" i="1" a="1"/>
  <c r="S57" i="1"/>
  <c r="S58" i="1" a="1"/>
  <c r="S58" i="1"/>
  <c r="S59" i="1" a="1"/>
  <c r="S59" i="1"/>
  <c r="S60" i="1" a="1"/>
  <c r="S60" i="1"/>
  <c r="S61" i="1" a="1"/>
  <c r="S61" i="1" s="1"/>
  <c r="S62" i="1" a="1"/>
  <c r="S62" i="1"/>
  <c r="S63" i="1" a="1"/>
  <c r="S63" i="1"/>
  <c r="S64" i="1" a="1"/>
  <c r="S64" i="1" s="1"/>
  <c r="S65" i="1" a="1"/>
  <c r="S65" i="1"/>
  <c r="S66" i="1" a="1"/>
  <c r="S66" i="1" s="1"/>
  <c r="S67" i="1" a="1"/>
  <c r="S67" i="1"/>
  <c r="S68" i="1" a="1"/>
  <c r="S68" i="1"/>
  <c r="S69" i="1" a="1"/>
  <c r="S69" i="1"/>
  <c r="S70" i="1" a="1"/>
  <c r="S70" i="1"/>
  <c r="S71" i="1" a="1"/>
  <c r="S71" i="1" s="1"/>
  <c r="S72" i="1" a="1"/>
  <c r="S72" i="1"/>
  <c r="S73" i="1" a="1"/>
  <c r="S73" i="1"/>
  <c r="S74" i="1" a="1"/>
  <c r="S74" i="1"/>
  <c r="S75" i="1" a="1"/>
  <c r="S75" i="1"/>
  <c r="S76" i="1" a="1"/>
  <c r="S76" i="1" s="1"/>
  <c r="S77" i="1" a="1"/>
  <c r="S77" i="1" s="1"/>
  <c r="S78" i="1" a="1"/>
  <c r="S78" i="1"/>
  <c r="S79" i="1" a="1"/>
  <c r="S79" i="1"/>
  <c r="S80" i="1" a="1"/>
  <c r="S80" i="1"/>
  <c r="S81" i="1" a="1"/>
  <c r="S81" i="1" s="1"/>
  <c r="S82" i="1" a="1"/>
  <c r="S82" i="1"/>
  <c r="S83" i="1" a="1"/>
  <c r="S83" i="1" s="1"/>
  <c r="S84" i="1" a="1"/>
  <c r="S84" i="1" s="1"/>
  <c r="S85" i="1" a="1"/>
  <c r="S85" i="1"/>
  <c r="S86" i="1" a="1"/>
  <c r="S86" i="1" s="1"/>
  <c r="S87" i="1" a="1"/>
  <c r="S87" i="1"/>
  <c r="S88" i="1" a="1"/>
  <c r="S88" i="1" s="1"/>
  <c r="S89" i="1" a="1"/>
  <c r="S89" i="1"/>
  <c r="S90" i="1" a="1"/>
  <c r="S90" i="1"/>
  <c r="S91" i="1" a="1"/>
  <c r="S91" i="1" s="1"/>
  <c r="S92" i="1" a="1"/>
  <c r="S92" i="1"/>
  <c r="S93" i="1" a="1"/>
  <c r="S93" i="1"/>
  <c r="S94" i="1" a="1"/>
  <c r="S94" i="1" s="1"/>
  <c r="S95" i="1" a="1"/>
  <c r="S95" i="1" s="1"/>
  <c r="S96" i="1" a="1"/>
  <c r="S96" i="1" s="1"/>
  <c r="S97" i="1" a="1"/>
  <c r="S97" i="1"/>
  <c r="S98" i="1" a="1"/>
  <c r="S98" i="1" s="1"/>
  <c r="S99" i="1" a="1"/>
  <c r="S99" i="1" s="1"/>
  <c r="S100" i="1" a="1"/>
  <c r="S100" i="1"/>
  <c r="S101" i="1" a="1"/>
  <c r="S101" i="1" s="1"/>
  <c r="S102" i="1" a="1"/>
  <c r="S102" i="1" s="1"/>
  <c r="S103" i="1" a="1"/>
  <c r="S103" i="1"/>
  <c r="S104" i="1" a="1"/>
  <c r="S104" i="1" s="1"/>
  <c r="S105" i="1" a="1"/>
  <c r="S105" i="1" s="1"/>
  <c r="S106" i="1" a="1"/>
  <c r="S106" i="1" s="1"/>
  <c r="S107" i="1" a="1"/>
  <c r="S107" i="1" s="1"/>
  <c r="S108" i="1" a="1"/>
  <c r="S108" i="1"/>
  <c r="S109" i="1" a="1"/>
  <c r="S109" i="1"/>
  <c r="S110" i="1" a="1"/>
  <c r="S110" i="1" s="1"/>
  <c r="S111" i="1" a="1"/>
  <c r="S111" i="1" s="1"/>
  <c r="S112" i="1" a="1"/>
  <c r="S112" i="1" s="1"/>
  <c r="S113" i="1" a="1"/>
  <c r="S113" i="1"/>
  <c r="S114" i="1" a="1"/>
  <c r="S114" i="1"/>
  <c r="S115" i="1" a="1"/>
  <c r="S115" i="1"/>
  <c r="S116" i="1" a="1"/>
  <c r="S116" i="1" s="1"/>
  <c r="S117" i="1" a="1"/>
  <c r="S117" i="1" s="1"/>
  <c r="S118" i="1" a="1"/>
  <c r="S118" i="1" s="1"/>
  <c r="S119" i="1" a="1"/>
  <c r="S119" i="1"/>
  <c r="S120" i="1" a="1"/>
  <c r="S120" i="1"/>
  <c r="S121" i="1" a="1"/>
  <c r="S121" i="1" s="1"/>
  <c r="S122" i="1" a="1"/>
  <c r="S122" i="1" s="1"/>
  <c r="S123" i="1" a="1"/>
  <c r="S123" i="1" s="1"/>
  <c r="S124" i="1" a="1"/>
  <c r="S124" i="1" s="1"/>
  <c r="S125" i="1" a="1"/>
  <c r="S125" i="1"/>
  <c r="S126" i="1" a="1"/>
  <c r="S126" i="1" s="1"/>
  <c r="S127" i="1" a="1"/>
  <c r="S127" i="1"/>
  <c r="S128" i="1" a="1"/>
  <c r="S128" i="1"/>
  <c r="S129" i="1" a="1"/>
  <c r="S129" i="1"/>
  <c r="S130" i="1" a="1"/>
  <c r="S130" i="1" s="1"/>
  <c r="S131" i="1" a="1"/>
  <c r="S131" i="1" s="1"/>
  <c r="S132" i="1" a="1"/>
  <c r="S132" i="1"/>
  <c r="S133" i="1" a="1"/>
  <c r="S133" i="1"/>
  <c r="S134" i="1" a="1"/>
  <c r="S134" i="1" s="1"/>
  <c r="S135" i="1" a="1"/>
  <c r="S135" i="1" s="1"/>
  <c r="S136" i="1" a="1"/>
  <c r="S136" i="1" s="1"/>
  <c r="S137" i="1" a="1"/>
  <c r="S137" i="1" s="1"/>
  <c r="S138" i="1" a="1"/>
  <c r="S138" i="1"/>
  <c r="S139" i="1" a="1"/>
  <c r="S139" i="1"/>
  <c r="S140" i="1" a="1"/>
  <c r="S140" i="1"/>
  <c r="S141" i="1" a="1"/>
  <c r="S141" i="1" s="1"/>
  <c r="S142" i="1" a="1"/>
  <c r="S142" i="1"/>
  <c r="S143" i="1" a="1"/>
  <c r="S143" i="1"/>
  <c r="S144" i="1" a="1"/>
  <c r="S144" i="1"/>
  <c r="S145" i="1" a="1"/>
  <c r="S145" i="1" s="1"/>
  <c r="S146" i="1" a="1"/>
  <c r="S146" i="1" s="1"/>
  <c r="S147" i="1" a="1"/>
  <c r="S147" i="1" s="1"/>
  <c r="S148" i="1" a="1"/>
  <c r="S148" i="1" s="1"/>
  <c r="S149" i="1" a="1"/>
  <c r="S149" i="1"/>
  <c r="S150" i="1" a="1"/>
  <c r="S150" i="1"/>
  <c r="S151" i="1" a="1"/>
  <c r="S151" i="1" s="1"/>
  <c r="S152" i="1" a="1"/>
  <c r="S152" i="1" s="1"/>
  <c r="S153" i="1" a="1"/>
  <c r="S153" i="1"/>
  <c r="S154" i="1" a="1"/>
  <c r="S154" i="1"/>
  <c r="S155" i="1" a="1"/>
  <c r="S155" i="1"/>
  <c r="S156" i="1" a="1"/>
  <c r="S156" i="1" s="1"/>
  <c r="S157" i="1" a="1"/>
  <c r="S157" i="1"/>
  <c r="S158" i="1" a="1"/>
  <c r="S158" i="1" s="1"/>
  <c r="S159" i="1" a="1"/>
  <c r="S159" i="1"/>
  <c r="S160" i="1" a="1"/>
  <c r="S160" i="1"/>
  <c r="S161" i="1" a="1"/>
  <c r="S161" i="1" s="1"/>
  <c r="S162" i="1" a="1"/>
  <c r="S162" i="1" s="1"/>
  <c r="S163" i="1" a="1"/>
  <c r="S163" i="1" s="1"/>
  <c r="S164" i="1" a="1"/>
  <c r="S164" i="1"/>
  <c r="S165" i="1" a="1"/>
  <c r="S165" i="1"/>
  <c r="S166" i="1" a="1"/>
  <c r="S166" i="1" s="1"/>
  <c r="S167" i="1" a="1"/>
  <c r="S167" i="1"/>
  <c r="S168" i="1" a="1"/>
  <c r="S168" i="1"/>
  <c r="S169" i="1" a="1"/>
  <c r="S169" i="1" s="1"/>
  <c r="S170" i="1" a="1"/>
  <c r="S170" i="1" s="1"/>
  <c r="S171" i="1" a="1"/>
  <c r="S171" i="1" s="1"/>
  <c r="S172" i="1" a="1"/>
  <c r="S172" i="1"/>
  <c r="S173" i="1" a="1"/>
  <c r="S173" i="1" s="1"/>
  <c r="S174" i="1" a="1"/>
  <c r="S174" i="1" s="1"/>
  <c r="S175" i="1" a="1"/>
  <c r="S175" i="1"/>
  <c r="S176" i="1" a="1"/>
  <c r="S176" i="1" s="1"/>
  <c r="S177" i="1" a="1"/>
  <c r="S177" i="1"/>
  <c r="S178" i="1" a="1"/>
  <c r="S178" i="1"/>
  <c r="S179" i="1" a="1"/>
  <c r="S179" i="1"/>
  <c r="S180" i="1" a="1"/>
  <c r="S180" i="1" s="1"/>
  <c r="S181" i="1" a="1"/>
  <c r="S181" i="1" s="1"/>
  <c r="S182" i="1" a="1"/>
  <c r="S182" i="1"/>
  <c r="S183" i="1" a="1"/>
  <c r="S183" i="1"/>
  <c r="S184" i="1" a="1"/>
  <c r="S184" i="1" s="1"/>
  <c r="S185" i="1" a="1"/>
  <c r="S185" i="1" s="1"/>
  <c r="S186" i="1" a="1"/>
  <c r="S186" i="1" s="1"/>
  <c r="S187" i="1" a="1"/>
  <c r="S187" i="1" s="1"/>
  <c r="S188" i="1" a="1"/>
  <c r="S188" i="1"/>
  <c r="S189" i="1" a="1"/>
  <c r="S189" i="1"/>
  <c r="S190" i="1" a="1"/>
  <c r="S190" i="1"/>
  <c r="S191" i="1" a="1"/>
  <c r="S191" i="1" s="1"/>
  <c r="S192" i="1" a="1"/>
  <c r="S192" i="1"/>
  <c r="S193" i="1" a="1"/>
  <c r="S193" i="1"/>
  <c r="S194" i="1" a="1"/>
  <c r="S194" i="1"/>
  <c r="S195" i="1" a="1"/>
  <c r="S195" i="1" s="1"/>
  <c r="S196" i="1" a="1"/>
  <c r="S196" i="1" s="1"/>
  <c r="S197" i="1" a="1"/>
  <c r="S197" i="1" s="1"/>
  <c r="S198" i="1" a="1"/>
  <c r="S198" i="1" s="1"/>
  <c r="S199" i="1" a="1"/>
  <c r="S199" i="1"/>
  <c r="S200" i="1" a="1"/>
  <c r="S200" i="1"/>
  <c r="S201" i="1" a="1"/>
  <c r="S201" i="1" s="1"/>
  <c r="S202" i="1" a="1"/>
  <c r="S202" i="1" s="1"/>
  <c r="S203" i="1" a="1"/>
  <c r="S203" i="1"/>
  <c r="S204" i="1" a="1"/>
  <c r="S204" i="1"/>
  <c r="S205" i="1" a="1"/>
  <c r="S205" i="1"/>
  <c r="S206" i="1" a="1"/>
  <c r="S206" i="1" s="1"/>
  <c r="S207" i="1" a="1"/>
  <c r="S207" i="1"/>
  <c r="S208" i="1" a="1"/>
  <c r="S208" i="1" s="1"/>
  <c r="S209" i="1" a="1"/>
  <c r="S209" i="1"/>
  <c r="S210" i="1" a="1"/>
  <c r="S210" i="1"/>
  <c r="S211" i="1" a="1"/>
  <c r="S211" i="1" s="1"/>
  <c r="S212" i="1" a="1"/>
  <c r="S212" i="1" s="1"/>
  <c r="S213" i="1" a="1"/>
  <c r="S213" i="1" s="1"/>
  <c r="S214" i="1" a="1"/>
  <c r="S214" i="1"/>
  <c r="S215" i="1" a="1"/>
  <c r="S215" i="1"/>
  <c r="S216" i="1" a="1"/>
  <c r="S216" i="1" s="1"/>
  <c r="S217" i="1" a="1"/>
  <c r="S217" i="1"/>
  <c r="S218" i="1" a="1"/>
  <c r="S218" i="1"/>
  <c r="S219" i="1" a="1"/>
  <c r="S219" i="1" s="1"/>
  <c r="S220" i="1" a="1"/>
  <c r="S220" i="1"/>
  <c r="S221" i="1" a="1"/>
  <c r="S221" i="1" s="1"/>
  <c r="S222" i="1" a="1"/>
  <c r="S222" i="1"/>
  <c r="S223" i="1" a="1"/>
  <c r="S223" i="1" s="1"/>
  <c r="S224" i="1" a="1"/>
  <c r="S224" i="1" s="1"/>
  <c r="S225" i="1" a="1"/>
  <c r="S225" i="1"/>
  <c r="S226" i="1" a="1"/>
  <c r="S226" i="1" s="1"/>
  <c r="S227" i="1" a="1"/>
  <c r="S227" i="1"/>
  <c r="S228" i="1" a="1"/>
  <c r="S228" i="1"/>
  <c r="S229" i="1" a="1"/>
  <c r="S229" i="1"/>
  <c r="S230" i="1" a="1"/>
  <c r="S230" i="1" s="1"/>
  <c r="S231" i="1" a="1"/>
  <c r="S231" i="1" s="1"/>
  <c r="S232" i="1" a="1"/>
  <c r="S232" i="1"/>
  <c r="S233" i="1" a="1"/>
  <c r="S233" i="1"/>
  <c r="S234" i="1" a="1"/>
  <c r="S234" i="1" s="1"/>
  <c r="S235" i="1" a="1"/>
  <c r="S235" i="1" s="1"/>
  <c r="S236" i="1" a="1"/>
  <c r="S236" i="1" s="1"/>
  <c r="S237" i="1" a="1"/>
  <c r="S237" i="1"/>
  <c r="S238" i="1" a="1"/>
  <c r="S238" i="1"/>
  <c r="S239" i="1" a="1"/>
  <c r="S239" i="1"/>
  <c r="S240" i="1" a="1"/>
  <c r="S240" i="1"/>
  <c r="S241" i="1" a="1"/>
  <c r="S241" i="1" s="1"/>
  <c r="S242" i="1" a="1"/>
  <c r="S242" i="1"/>
  <c r="S243" i="1" a="1"/>
  <c r="S243" i="1"/>
  <c r="S244" i="1" a="1"/>
  <c r="S244" i="1"/>
  <c r="S245" i="1" a="1"/>
  <c r="S245" i="1" s="1"/>
  <c r="S246" i="1" a="1"/>
  <c r="S246" i="1" s="1"/>
  <c r="S247" i="1" a="1"/>
  <c r="S247" i="1" s="1"/>
  <c r="S248" i="1" a="1"/>
  <c r="S248" i="1" s="1"/>
  <c r="S249" i="1" a="1"/>
  <c r="S249" i="1"/>
  <c r="S250" i="1" a="1"/>
  <c r="S250" i="1"/>
  <c r="S251" i="1" a="1"/>
  <c r="S251" i="1" s="1"/>
  <c r="S252" i="1" a="1"/>
  <c r="S252" i="1" s="1"/>
  <c r="S253" i="1" a="1"/>
  <c r="S253" i="1"/>
  <c r="S254" i="1" a="1"/>
  <c r="S254" i="1"/>
  <c r="S255" i="1" a="1"/>
  <c r="S255" i="1"/>
  <c r="S256" i="1" a="1"/>
  <c r="S256" i="1" s="1"/>
  <c r="S257" i="1" a="1"/>
  <c r="S257" i="1"/>
  <c r="S258" i="1" a="1"/>
  <c r="S258" i="1" s="1"/>
  <c r="S259" i="1" a="1"/>
  <c r="S259" i="1" s="1"/>
  <c r="S260" i="1" a="1"/>
  <c r="S260" i="1"/>
  <c r="S261" i="1" a="1"/>
  <c r="S261" i="1" s="1"/>
  <c r="S262" i="1" a="1"/>
  <c r="S262" i="1" s="1"/>
  <c r="S263" i="1" a="1"/>
  <c r="S263" i="1" s="1"/>
  <c r="S264" i="1" a="1"/>
  <c r="S264" i="1"/>
  <c r="S265" i="1" a="1"/>
  <c r="S265" i="1"/>
  <c r="S266" i="1" a="1"/>
  <c r="S266" i="1" s="1"/>
  <c r="S267" i="1" a="1"/>
  <c r="S267" i="1"/>
  <c r="S268" i="1" a="1"/>
  <c r="S268" i="1"/>
  <c r="S269" i="1" a="1"/>
  <c r="S269" i="1" s="1"/>
  <c r="S270" i="1" a="1"/>
  <c r="S270" i="1" s="1"/>
  <c r="S271" i="1" a="1"/>
  <c r="S271" i="1" s="1"/>
  <c r="S272" i="1" a="1"/>
  <c r="S272" i="1" s="1"/>
  <c r="S273" i="1" a="1"/>
  <c r="S273" i="1" s="1"/>
  <c r="S274" i="1" a="1"/>
  <c r="S274" i="1" s="1"/>
  <c r="S275" i="1" a="1"/>
  <c r="S275" i="1"/>
  <c r="S276" i="1" a="1"/>
  <c r="S276" i="1" s="1"/>
  <c r="S277" i="1" a="1"/>
  <c r="S277" i="1"/>
  <c r="S278" i="1" a="1"/>
  <c r="S278" i="1"/>
  <c r="S279" i="1" a="1"/>
  <c r="S279" i="1"/>
  <c r="S280" i="1" a="1"/>
  <c r="S280" i="1" s="1"/>
  <c r="S281" i="1" a="1"/>
  <c r="S281" i="1" s="1"/>
  <c r="S282" i="1" a="1"/>
  <c r="S282" i="1"/>
  <c r="S283" i="1" a="1"/>
  <c r="S283" i="1"/>
  <c r="S284" i="1" a="1"/>
  <c r="S284" i="1" s="1"/>
  <c r="S285" i="1" a="1"/>
  <c r="S285" i="1" s="1"/>
  <c r="S286" i="1" a="1"/>
  <c r="S286" i="1" s="1"/>
  <c r="S287" i="1" a="1"/>
  <c r="S287" i="1" s="1"/>
  <c r="S288" i="1" a="1"/>
  <c r="S288" i="1"/>
  <c r="S289" i="1" a="1"/>
  <c r="S289" i="1"/>
  <c r="S290" i="1" a="1"/>
  <c r="S290" i="1"/>
  <c r="S291" i="1" a="1"/>
  <c r="S291" i="1" s="1"/>
  <c r="S292" i="1" a="1"/>
  <c r="S292" i="1"/>
  <c r="S293" i="1" a="1"/>
  <c r="S293" i="1"/>
  <c r="S294" i="1" a="1"/>
  <c r="S294" i="1"/>
  <c r="S295" i="1" a="1"/>
  <c r="S295" i="1" s="1"/>
  <c r="S296" i="1" a="1"/>
  <c r="S296" i="1" s="1"/>
  <c r="S297" i="1" a="1"/>
  <c r="S297" i="1" s="1"/>
  <c r="S298" i="1" a="1"/>
  <c r="S298" i="1" s="1"/>
  <c r="S299" i="1" a="1"/>
  <c r="S299" i="1"/>
  <c r="S300" i="1" a="1"/>
  <c r="S300" i="1"/>
  <c r="S301" i="1" a="1"/>
  <c r="S301" i="1" s="1"/>
  <c r="S302" i="1" a="1"/>
  <c r="S302" i="1" s="1"/>
  <c r="S303" i="1" a="1"/>
  <c r="S303" i="1"/>
  <c r="S304" i="1" a="1"/>
  <c r="S304" i="1"/>
  <c r="S305" i="1" a="1"/>
  <c r="S305" i="1"/>
  <c r="S306" i="1" a="1"/>
  <c r="S306" i="1" s="1"/>
  <c r="S307" i="1" a="1"/>
  <c r="S307" i="1"/>
  <c r="S308" i="1" a="1"/>
  <c r="S308" i="1" s="1"/>
  <c r="S309" i="1" a="1"/>
  <c r="S309" i="1" s="1"/>
  <c r="S310" i="1" a="1"/>
  <c r="S310" i="1"/>
  <c r="S311" i="1" a="1"/>
  <c r="S311" i="1" s="1"/>
  <c r="S312" i="1" a="1"/>
  <c r="S312" i="1" s="1"/>
  <c r="S313" i="1" a="1"/>
  <c r="S313" i="1" s="1"/>
  <c r="S314" i="1" a="1"/>
  <c r="S314" i="1"/>
  <c r="S315" i="1" a="1"/>
  <c r="S315" i="1"/>
  <c r="S316" i="1" a="1"/>
  <c r="S316" i="1" s="1"/>
  <c r="S317" i="1" a="1"/>
  <c r="S317" i="1"/>
  <c r="S318" i="1" a="1"/>
  <c r="S318" i="1"/>
  <c r="S319" i="1" a="1"/>
  <c r="S319" i="1" s="1"/>
  <c r="S320" i="1" a="1"/>
  <c r="S320" i="1" s="1"/>
  <c r="S321" i="1" a="1"/>
  <c r="S321" i="1" s="1"/>
  <c r="S322" i="1" a="1"/>
  <c r="S322" i="1"/>
  <c r="S323" i="1" a="1"/>
  <c r="S323" i="1" s="1"/>
  <c r="S324" i="1" a="1"/>
  <c r="S324" i="1" s="1"/>
  <c r="S325" i="1" a="1"/>
  <c r="S325" i="1"/>
  <c r="S326" i="1" a="1"/>
  <c r="S326" i="1" s="1"/>
  <c r="S327" i="1" a="1"/>
  <c r="S327" i="1"/>
  <c r="S328" i="1" a="1"/>
  <c r="S328" i="1"/>
  <c r="S329" i="1" a="1"/>
  <c r="S329" i="1"/>
  <c r="S330" i="1" a="1"/>
  <c r="S330" i="1" s="1"/>
  <c r="S331" i="1" a="1"/>
  <c r="S331" i="1" s="1"/>
  <c r="S332" i="1" a="1"/>
  <c r="S332" i="1"/>
  <c r="S333" i="1" a="1"/>
  <c r="S333" i="1"/>
  <c r="S334" i="1" a="1"/>
  <c r="S334" i="1" s="1"/>
  <c r="S335" i="1" a="1"/>
  <c r="S335" i="1" s="1"/>
  <c r="S336" i="1" a="1"/>
  <c r="S336" i="1" s="1"/>
  <c r="S337" i="1" a="1"/>
  <c r="S337" i="1" s="1"/>
  <c r="S338" i="1" a="1"/>
  <c r="S338" i="1"/>
  <c r="S339" i="1" a="1"/>
  <c r="S339" i="1"/>
  <c r="S340" i="1" a="1"/>
  <c r="S340" i="1"/>
  <c r="S341" i="1" a="1"/>
  <c r="S341" i="1" s="1"/>
  <c r="S342" i="1" a="1"/>
  <c r="S342" i="1"/>
  <c r="S343" i="1" a="1"/>
  <c r="S343" i="1"/>
  <c r="S344" i="1" a="1"/>
  <c r="S344" i="1"/>
  <c r="S345" i="1" a="1"/>
  <c r="S345" i="1" s="1"/>
  <c r="S346" i="1" a="1"/>
  <c r="S346" i="1" s="1"/>
  <c r="S347" i="1" a="1"/>
  <c r="S347" i="1" s="1"/>
  <c r="S348" i="1" a="1"/>
  <c r="S348" i="1" s="1"/>
  <c r="S349" i="1" a="1"/>
  <c r="S349" i="1"/>
  <c r="S350" i="1" a="1"/>
  <c r="S350" i="1"/>
  <c r="S351" i="1" a="1"/>
  <c r="S351" i="1" s="1"/>
  <c r="S352" i="1" a="1"/>
  <c r="S352" i="1" s="1"/>
  <c r="S353" i="1" a="1"/>
  <c r="S353" i="1"/>
  <c r="S354" i="1" a="1"/>
  <c r="S354" i="1"/>
  <c r="S355" i="1" a="1"/>
  <c r="S355" i="1"/>
  <c r="S356" i="1" a="1"/>
  <c r="S356" i="1" s="1"/>
  <c r="S357" i="1" a="1"/>
  <c r="S357" i="1"/>
  <c r="S358" i="1" a="1"/>
  <c r="S358" i="1" s="1"/>
  <c r="S359" i="1" a="1"/>
  <c r="S359" i="1" s="1"/>
  <c r="S360" i="1" a="1"/>
  <c r="S360" i="1"/>
  <c r="S361" i="1" a="1"/>
  <c r="S361" i="1" s="1"/>
  <c r="S362" i="1" a="1"/>
  <c r="S362" i="1" s="1"/>
  <c r="S363" i="1" a="1"/>
  <c r="S363" i="1" s="1"/>
  <c r="S364" i="1" a="1"/>
  <c r="S364" i="1"/>
  <c r="S365" i="1" a="1"/>
  <c r="S365" i="1"/>
  <c r="S366" i="1" a="1"/>
  <c r="S366" i="1" s="1"/>
  <c r="S367" i="1" a="1"/>
  <c r="S367" i="1"/>
  <c r="S368" i="1" a="1"/>
  <c r="S368" i="1"/>
  <c r="S369" i="1" a="1"/>
  <c r="S369" i="1" s="1"/>
  <c r="S370" i="1" a="1"/>
  <c r="S370" i="1" s="1"/>
  <c r="S371" i="1" a="1"/>
  <c r="S371" i="1" s="1"/>
  <c r="S372" i="1" a="1"/>
  <c r="S372" i="1"/>
  <c r="S373" i="1" a="1"/>
  <c r="S373" i="1" s="1"/>
  <c r="S374" i="1" a="1"/>
  <c r="S374" i="1" s="1"/>
  <c r="S375" i="1" a="1"/>
  <c r="S375" i="1"/>
  <c r="S376" i="1" a="1"/>
  <c r="S376" i="1" s="1"/>
  <c r="S377" i="1" a="1"/>
  <c r="S377" i="1"/>
  <c r="S378" i="1" a="1"/>
  <c r="S378" i="1"/>
  <c r="S379" i="1" a="1"/>
  <c r="S379" i="1"/>
  <c r="S380" i="1" a="1"/>
  <c r="S380" i="1" s="1"/>
  <c r="S381" i="1" a="1"/>
  <c r="S381" i="1" s="1"/>
  <c r="S382" i="1" a="1"/>
  <c r="S382" i="1"/>
  <c r="S383" i="1" a="1"/>
  <c r="S383" i="1"/>
  <c r="S384" i="1" a="1"/>
  <c r="S384" i="1" s="1"/>
  <c r="S385" i="1" a="1"/>
  <c r="S385" i="1" s="1"/>
  <c r="S386" i="1" a="1"/>
  <c r="S386" i="1" s="1"/>
  <c r="S387" i="1" a="1"/>
  <c r="S387" i="1" s="1"/>
  <c r="S388" i="1" a="1"/>
  <c r="S388" i="1"/>
  <c r="S389" i="1" a="1"/>
  <c r="S389" i="1"/>
  <c r="S390" i="1" a="1"/>
  <c r="S390" i="1"/>
  <c r="S391" i="1" a="1"/>
  <c r="S391" i="1" s="1"/>
  <c r="S392" i="1" a="1"/>
  <c r="S392" i="1"/>
  <c r="S393" i="1" a="1"/>
  <c r="S393" i="1"/>
  <c r="S394" i="1" a="1"/>
  <c r="S394" i="1"/>
  <c r="S395" i="1" a="1"/>
  <c r="S395" i="1" s="1"/>
  <c r="S396" i="1" a="1"/>
  <c r="S396" i="1" s="1"/>
  <c r="S397" i="1" a="1"/>
  <c r="S397" i="1" s="1"/>
  <c r="S398" i="1" a="1"/>
  <c r="S398" i="1" s="1"/>
  <c r="S399" i="1" a="1"/>
  <c r="S399" i="1"/>
  <c r="S400" i="1" a="1"/>
  <c r="S400" i="1" s="1"/>
  <c r="S401" i="1" a="1"/>
  <c r="S401" i="1" s="1"/>
  <c r="S402" i="1" a="1"/>
  <c r="S402" i="1" s="1"/>
  <c r="S403" i="1" a="1"/>
  <c r="S403" i="1"/>
  <c r="S404" i="1" a="1"/>
  <c r="S404" i="1"/>
  <c r="S405" i="1" a="1"/>
  <c r="S405" i="1"/>
  <c r="S406" i="1" a="1"/>
  <c r="S406" i="1" s="1"/>
  <c r="S407" i="1" a="1"/>
  <c r="S407" i="1"/>
  <c r="S408" i="1" a="1"/>
  <c r="S408" i="1" s="1"/>
  <c r="S409" i="1" a="1"/>
  <c r="S409" i="1" s="1"/>
  <c r="S410" i="1" a="1"/>
  <c r="S410" i="1"/>
  <c r="S411" i="1" a="1"/>
  <c r="S411" i="1" s="1"/>
  <c r="S412" i="1" a="1"/>
  <c r="S412" i="1" s="1"/>
  <c r="S413" i="1" a="1"/>
  <c r="S413" i="1" s="1"/>
  <c r="S414" i="1" a="1"/>
  <c r="S414" i="1"/>
  <c r="S415" i="1" a="1"/>
  <c r="S415" i="1"/>
  <c r="S416" i="1" a="1"/>
  <c r="S416" i="1" s="1"/>
  <c r="S417" i="1" a="1"/>
  <c r="S417" i="1"/>
  <c r="S418" i="1" a="1"/>
  <c r="S418" i="1"/>
  <c r="S419" i="1" a="1"/>
  <c r="S419" i="1" s="1"/>
  <c r="S420" i="1" a="1"/>
  <c r="S420" i="1" s="1"/>
  <c r="S421" i="1" a="1"/>
  <c r="S421" i="1" s="1"/>
  <c r="S422" i="1" a="1"/>
  <c r="S422" i="1"/>
  <c r="S423" i="1" a="1"/>
  <c r="S423" i="1" s="1"/>
  <c r="S424" i="1" a="1"/>
  <c r="S424" i="1" s="1"/>
  <c r="S425" i="1" a="1"/>
  <c r="S425" i="1"/>
  <c r="S426" i="1" a="1"/>
  <c r="S426" i="1" s="1"/>
  <c r="S427" i="1" a="1"/>
  <c r="S427" i="1"/>
  <c r="S428" i="1" a="1"/>
  <c r="S428" i="1"/>
  <c r="S429" i="1" a="1"/>
  <c r="S429" i="1"/>
  <c r="S430" i="1" a="1"/>
  <c r="S430" i="1" s="1"/>
  <c r="S431" i="1" a="1"/>
  <c r="S431" i="1" s="1"/>
  <c r="S432" i="1" a="1"/>
  <c r="S432" i="1"/>
  <c r="S433" i="1" a="1"/>
  <c r="S433" i="1"/>
  <c r="S434" i="1" a="1"/>
  <c r="S434" i="1" s="1"/>
  <c r="S435" i="1" a="1"/>
  <c r="S435" i="1" s="1"/>
  <c r="S436" i="1" a="1"/>
  <c r="S436" i="1" s="1"/>
  <c r="S437" i="1" a="1"/>
  <c r="S437" i="1" s="1"/>
  <c r="S438" i="1" a="1"/>
  <c r="S438" i="1"/>
  <c r="S439" i="1" a="1"/>
  <c r="S439" i="1"/>
  <c r="S440" i="1" a="1"/>
  <c r="S440" i="1"/>
  <c r="S441" i="1" a="1"/>
  <c r="S441" i="1" s="1"/>
  <c r="S442" i="1" a="1"/>
  <c r="S442" i="1" s="1"/>
  <c r="S443" i="1" a="1"/>
  <c r="S443" i="1"/>
  <c r="S444" i="1" a="1"/>
  <c r="S444" i="1"/>
  <c r="S445" i="1" a="1"/>
  <c r="S445" i="1"/>
  <c r="S446" i="1" a="1"/>
  <c r="S446" i="1" s="1"/>
  <c r="S447" i="1" a="1"/>
  <c r="S447" i="1" s="1"/>
  <c r="S448" i="1" a="1"/>
  <c r="S448" i="1"/>
  <c r="S449" i="1" a="1"/>
  <c r="S449" i="1"/>
  <c r="S450" i="1" a="1"/>
  <c r="S450" i="1"/>
  <c r="S451" i="1" a="1"/>
  <c r="S451" i="1" s="1"/>
  <c r="S452" i="1" a="1"/>
  <c r="S452" i="1" s="1"/>
  <c r="S453" i="1" a="1"/>
  <c r="S453" i="1"/>
  <c r="S454" i="1" a="1"/>
  <c r="S454" i="1"/>
  <c r="S455" i="1" a="1"/>
  <c r="S455" i="1"/>
  <c r="S456" i="1" a="1"/>
  <c r="S456" i="1" s="1"/>
  <c r="S457" i="1" a="1"/>
  <c r="S457" i="1" s="1"/>
  <c r="S458" i="1" a="1"/>
  <c r="S458" i="1"/>
  <c r="S459" i="1" a="1"/>
  <c r="S459" i="1"/>
  <c r="S460" i="1" a="1"/>
  <c r="S460" i="1"/>
  <c r="S461" i="1" a="1"/>
  <c r="S461" i="1" s="1"/>
  <c r="S462" i="1" a="1"/>
  <c r="S462" i="1" s="1"/>
  <c r="S463" i="1" a="1"/>
  <c r="S463" i="1"/>
  <c r="S464" i="1" a="1"/>
  <c r="S464" i="1"/>
  <c r="S465" i="1" a="1"/>
  <c r="S465" i="1"/>
  <c r="S466" i="1" a="1"/>
  <c r="S466" i="1" s="1"/>
  <c r="S467" i="1" a="1"/>
  <c r="S467" i="1" s="1"/>
  <c r="S468" i="1" a="1"/>
  <c r="S468" i="1"/>
  <c r="S469" i="1" a="1"/>
  <c r="S469" i="1"/>
  <c r="S470" i="1" a="1"/>
  <c r="S470" i="1" s="1"/>
  <c r="S471" i="1" a="1"/>
  <c r="S471" i="1" s="1"/>
  <c r="S472" i="1" a="1"/>
  <c r="S472" i="1" s="1"/>
  <c r="S473" i="1" a="1"/>
  <c r="S473" i="1"/>
  <c r="S474" i="1" a="1"/>
  <c r="S474" i="1"/>
  <c r="S475" i="1" a="1"/>
  <c r="S475" i="1" s="1"/>
  <c r="S476" i="1" a="1"/>
  <c r="S476" i="1" s="1"/>
  <c r="S477" i="1" a="1"/>
  <c r="S477" i="1" s="1"/>
  <c r="S478" i="1" a="1"/>
  <c r="S478" i="1"/>
  <c r="S479" i="1" a="1"/>
  <c r="S479" i="1" s="1"/>
  <c r="S480" i="1" a="1"/>
  <c r="S480" i="1" s="1"/>
  <c r="S481" i="1" a="1"/>
  <c r="S481" i="1" s="1"/>
  <c r="S482" i="1" a="1"/>
  <c r="S482" i="1" s="1"/>
  <c r="S483" i="1" a="1"/>
  <c r="S483" i="1"/>
  <c r="S484" i="1" a="1"/>
  <c r="S484" i="1" s="1"/>
  <c r="S485" i="1" a="1"/>
  <c r="S485" i="1" s="1"/>
  <c r="S486" i="1" a="1"/>
  <c r="S486" i="1" s="1"/>
  <c r="S487" i="1" a="1"/>
  <c r="S487" i="1" s="1"/>
  <c r="S488" i="1" a="1"/>
  <c r="S488" i="1"/>
  <c r="S489" i="1" a="1"/>
  <c r="S489" i="1"/>
  <c r="S490" i="1" a="1"/>
  <c r="S490" i="1" s="1"/>
  <c r="S491" i="1" a="1"/>
  <c r="S491" i="1" s="1"/>
  <c r="S492" i="1" a="1"/>
  <c r="S492" i="1" s="1"/>
  <c r="S493" i="1" a="1"/>
  <c r="S493" i="1"/>
  <c r="S494" i="1" a="1"/>
  <c r="S494" i="1" s="1"/>
  <c r="S495" i="1" a="1"/>
  <c r="S495" i="1" s="1"/>
  <c r="S496" i="1" a="1"/>
  <c r="S496" i="1" s="1"/>
  <c r="S497" i="1" a="1"/>
  <c r="S497" i="1" s="1"/>
  <c r="S498" i="1" a="1"/>
  <c r="S498" i="1"/>
  <c r="S499" i="1" a="1"/>
  <c r="S499" i="1"/>
  <c r="S500" i="1" a="1"/>
  <c r="S500" i="1" s="1"/>
  <c r="S501" i="1" a="1"/>
  <c r="S501" i="1" s="1"/>
  <c r="S502" i="1" a="1"/>
  <c r="S502" i="1" s="1"/>
  <c r="S503" i="1" a="1"/>
  <c r="S503" i="1"/>
  <c r="S504" i="1" a="1"/>
  <c r="S504" i="1"/>
  <c r="S505" i="1" a="1"/>
  <c r="S505" i="1" s="1"/>
  <c r="S506" i="1" a="1"/>
  <c r="S506" i="1" s="1"/>
  <c r="S507" i="1" a="1"/>
  <c r="S507" i="1" s="1"/>
  <c r="S508" i="1" a="1"/>
  <c r="S508" i="1"/>
  <c r="S509" i="1" a="1"/>
  <c r="S509" i="1"/>
  <c r="S510" i="1" a="1"/>
  <c r="S510" i="1" s="1"/>
  <c r="S511" i="1" a="1"/>
  <c r="S511" i="1" s="1"/>
  <c r="S512" i="1" a="1"/>
  <c r="S512" i="1" s="1"/>
  <c r="S14" i="1" a="1"/>
  <c r="S14" i="1" s="1"/>
  <c r="S15" i="1" a="1"/>
  <c r="S15" i="1"/>
  <c r="S13" i="1" a="1"/>
  <c r="S13" i="1" s="1"/>
  <c r="AA13" i="3" l="1"/>
  <c r="Z13" i="3"/>
  <c r="Z14" i="3"/>
  <c r="D13" i="9" l="1"/>
  <c r="E13" i="9"/>
  <c r="F13" i="9"/>
  <c r="G13" i="9"/>
  <c r="H13" i="9"/>
  <c r="I13" i="9"/>
  <c r="J13" i="9"/>
  <c r="K13" i="9"/>
  <c r="L13" i="9"/>
  <c r="M13" i="9"/>
  <c r="N13" i="9"/>
  <c r="O13" i="9"/>
  <c r="D14" i="9"/>
  <c r="E14" i="9"/>
  <c r="F14" i="9"/>
  <c r="G14" i="9"/>
  <c r="H14" i="9"/>
  <c r="I14" i="9"/>
  <c r="J14" i="9"/>
  <c r="K14" i="9"/>
  <c r="L14" i="9"/>
  <c r="M14" i="9"/>
  <c r="N14" i="9"/>
  <c r="O14" i="9"/>
  <c r="AA36" i="1" l="1"/>
  <c r="AA37"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125" i="1"/>
  <c r="AA126" i="1"/>
  <c r="AA127" i="1"/>
  <c r="AA128" i="1"/>
  <c r="AA129" i="1"/>
  <c r="AA130" i="1"/>
  <c r="AA131" i="1"/>
  <c r="AA132" i="1"/>
  <c r="AA133" i="1"/>
  <c r="AA134" i="1"/>
  <c r="AA135" i="1"/>
  <c r="AA136" i="1"/>
  <c r="AA137" i="1"/>
  <c r="AA138" i="1"/>
  <c r="AA139" i="1"/>
  <c r="AA140" i="1"/>
  <c r="AA141" i="1"/>
  <c r="AA142" i="1"/>
  <c r="AA143" i="1"/>
  <c r="AA144" i="1"/>
  <c r="AA145" i="1"/>
  <c r="AA146" i="1"/>
  <c r="AA147" i="1"/>
  <c r="AA148" i="1"/>
  <c r="AA149" i="1"/>
  <c r="AA150" i="1"/>
  <c r="AA151" i="1"/>
  <c r="AA152" i="1"/>
  <c r="AA153" i="1"/>
  <c r="AA154" i="1"/>
  <c r="AA155" i="1"/>
  <c r="AA156" i="1"/>
  <c r="AA157" i="1"/>
  <c r="AA158" i="1"/>
  <c r="AA159" i="1"/>
  <c r="AA160" i="1"/>
  <c r="AA161" i="1"/>
  <c r="AA162" i="1"/>
  <c r="AA163" i="1"/>
  <c r="AA164" i="1"/>
  <c r="AA165" i="1"/>
  <c r="AA166" i="1"/>
  <c r="AA167" i="1"/>
  <c r="AA168" i="1"/>
  <c r="AA169" i="1"/>
  <c r="AA170" i="1"/>
  <c r="AA171" i="1"/>
  <c r="AA172" i="1"/>
  <c r="AA173" i="1"/>
  <c r="AA174" i="1"/>
  <c r="AA175" i="1"/>
  <c r="AA176" i="1"/>
  <c r="AA177" i="1"/>
  <c r="AA178" i="1"/>
  <c r="AA179" i="1"/>
  <c r="AA180" i="1"/>
  <c r="AA181" i="1"/>
  <c r="AA182" i="1"/>
  <c r="AA183" i="1"/>
  <c r="AA184" i="1"/>
  <c r="AA185" i="1"/>
  <c r="AA186" i="1"/>
  <c r="AA187" i="1"/>
  <c r="AA188" i="1"/>
  <c r="AA189" i="1"/>
  <c r="AA190" i="1"/>
  <c r="AA191" i="1"/>
  <c r="AA192" i="1"/>
  <c r="AA193" i="1"/>
  <c r="AA194" i="1"/>
  <c r="AA195" i="1"/>
  <c r="AA196" i="1"/>
  <c r="AA197" i="1"/>
  <c r="AA198" i="1"/>
  <c r="AA199" i="1"/>
  <c r="AA200" i="1"/>
  <c r="AA201" i="1"/>
  <c r="AA202" i="1"/>
  <c r="AA203" i="1"/>
  <c r="AA204" i="1"/>
  <c r="AA205" i="1"/>
  <c r="AA206" i="1"/>
  <c r="AA207" i="1"/>
  <c r="AA208" i="1"/>
  <c r="AA209" i="1"/>
  <c r="AA210" i="1"/>
  <c r="AA211" i="1"/>
  <c r="AA212" i="1"/>
  <c r="AA213" i="1"/>
  <c r="AA214" i="1"/>
  <c r="AA215" i="1"/>
  <c r="AA216" i="1"/>
  <c r="AA217" i="1"/>
  <c r="AA218" i="1"/>
  <c r="AA219" i="1"/>
  <c r="AA220" i="1"/>
  <c r="AA221" i="1"/>
  <c r="AA222" i="1"/>
  <c r="AA223" i="1"/>
  <c r="AA224" i="1"/>
  <c r="AA225" i="1"/>
  <c r="AA226" i="1"/>
  <c r="AA227" i="1"/>
  <c r="AA228" i="1"/>
  <c r="AA229" i="1"/>
  <c r="AA230" i="1"/>
  <c r="AA231" i="1"/>
  <c r="AA232" i="1"/>
  <c r="AA233" i="1"/>
  <c r="AA234" i="1"/>
  <c r="AA235" i="1"/>
  <c r="AA236" i="1"/>
  <c r="AA237" i="1"/>
  <c r="AA238" i="1"/>
  <c r="AA239" i="1"/>
  <c r="AA240" i="1"/>
  <c r="AA241" i="1"/>
  <c r="AA242" i="1"/>
  <c r="AA243" i="1"/>
  <c r="AA244" i="1"/>
  <c r="AA245" i="1"/>
  <c r="AA246" i="1"/>
  <c r="AA247" i="1"/>
  <c r="AA248" i="1"/>
  <c r="AA249" i="1"/>
  <c r="AA250" i="1"/>
  <c r="AA251" i="1"/>
  <c r="AA252" i="1"/>
  <c r="AA253" i="1"/>
  <c r="AA254" i="1"/>
  <c r="AA255" i="1"/>
  <c r="AA256" i="1"/>
  <c r="AA257" i="1"/>
  <c r="AA258" i="1"/>
  <c r="AA259" i="1"/>
  <c r="AA260" i="1"/>
  <c r="AA261" i="1"/>
  <c r="AA262" i="1"/>
  <c r="AA263" i="1"/>
  <c r="AA264" i="1"/>
  <c r="AA265" i="1"/>
  <c r="AA266" i="1"/>
  <c r="AA267" i="1"/>
  <c r="AA268" i="1"/>
  <c r="AA269" i="1"/>
  <c r="AA270" i="1"/>
  <c r="AA271" i="1"/>
  <c r="AA272" i="1"/>
  <c r="AA273" i="1"/>
  <c r="AA274" i="1"/>
  <c r="AA275" i="1"/>
  <c r="AA276" i="1"/>
  <c r="AA277" i="1"/>
  <c r="AA278" i="1"/>
  <c r="AA279" i="1"/>
  <c r="AA280" i="1"/>
  <c r="AA281" i="1"/>
  <c r="AA282" i="1"/>
  <c r="AA283" i="1"/>
  <c r="AA284" i="1"/>
  <c r="AA285" i="1"/>
  <c r="AA286" i="1"/>
  <c r="AA287" i="1"/>
  <c r="AA288" i="1"/>
  <c r="AA289" i="1"/>
  <c r="AA290" i="1"/>
  <c r="AA291" i="1"/>
  <c r="AA292" i="1"/>
  <c r="AA293" i="1"/>
  <c r="AA294" i="1"/>
  <c r="AA295" i="1"/>
  <c r="AA296" i="1"/>
  <c r="AA297" i="1"/>
  <c r="AA298" i="1"/>
  <c r="AA299" i="1"/>
  <c r="AA300" i="1"/>
  <c r="AA301" i="1"/>
  <c r="AA302" i="1"/>
  <c r="AA303" i="1"/>
  <c r="AA304" i="1"/>
  <c r="AA305" i="1"/>
  <c r="AA306" i="1"/>
  <c r="AA307" i="1"/>
  <c r="AA308" i="1"/>
  <c r="AA309" i="1"/>
  <c r="AA310" i="1"/>
  <c r="AA311" i="1"/>
  <c r="AA312" i="1"/>
  <c r="AA313" i="1"/>
  <c r="AA314" i="1"/>
  <c r="AA315" i="1"/>
  <c r="AA316" i="1"/>
  <c r="AA317" i="1"/>
  <c r="AA318" i="1"/>
  <c r="AA319" i="1"/>
  <c r="AA320" i="1"/>
  <c r="AA321" i="1"/>
  <c r="AA322" i="1"/>
  <c r="AA323" i="1"/>
  <c r="AA324" i="1"/>
  <c r="AA325" i="1"/>
  <c r="AA326" i="1"/>
  <c r="AA327" i="1"/>
  <c r="AA328" i="1"/>
  <c r="AA329" i="1"/>
  <c r="AA330" i="1"/>
  <c r="AA331" i="1"/>
  <c r="AA332" i="1"/>
  <c r="AA333" i="1"/>
  <c r="AA334" i="1"/>
  <c r="AA335" i="1"/>
  <c r="AA336" i="1"/>
  <c r="AA337" i="1"/>
  <c r="AA338" i="1"/>
  <c r="AA339" i="1"/>
  <c r="AA340" i="1"/>
  <c r="AA341" i="1"/>
  <c r="AA342" i="1"/>
  <c r="AA343" i="1"/>
  <c r="AA344" i="1"/>
  <c r="AA345" i="1"/>
  <c r="AA346" i="1"/>
  <c r="AA347" i="1"/>
  <c r="AA348" i="1"/>
  <c r="AA349" i="1"/>
  <c r="AA350" i="1"/>
  <c r="AA351" i="1"/>
  <c r="AA352" i="1"/>
  <c r="AA353" i="1"/>
  <c r="AA354" i="1"/>
  <c r="AA355" i="1"/>
  <c r="AA356" i="1"/>
  <c r="AA357" i="1"/>
  <c r="AA358" i="1"/>
  <c r="AA359" i="1"/>
  <c r="AA360" i="1"/>
  <c r="AA361" i="1"/>
  <c r="AA362" i="1"/>
  <c r="AA363" i="1"/>
  <c r="AA364" i="1"/>
  <c r="AA365" i="1"/>
  <c r="AA366" i="1"/>
  <c r="AA367" i="1"/>
  <c r="AA368" i="1"/>
  <c r="AA369" i="1"/>
  <c r="AA370" i="1"/>
  <c r="AA371" i="1"/>
  <c r="AA372" i="1"/>
  <c r="AA373" i="1"/>
  <c r="AA374" i="1"/>
  <c r="AA375" i="1"/>
  <c r="AA376" i="1"/>
  <c r="AA377" i="1"/>
  <c r="AA378" i="1"/>
  <c r="AA379" i="1"/>
  <c r="AA380" i="1"/>
  <c r="AA381" i="1"/>
  <c r="AA382" i="1"/>
  <c r="AA383" i="1"/>
  <c r="AA384" i="1"/>
  <c r="AA385" i="1"/>
  <c r="AA386" i="1"/>
  <c r="AA387" i="1"/>
  <c r="AA388" i="1"/>
  <c r="AA389" i="1"/>
  <c r="AA390" i="1"/>
  <c r="AA391" i="1"/>
  <c r="AA392" i="1"/>
  <c r="AA393" i="1"/>
  <c r="AA394" i="1"/>
  <c r="AA395" i="1"/>
  <c r="AA396" i="1"/>
  <c r="AA397" i="1"/>
  <c r="AA398" i="1"/>
  <c r="AA399" i="1"/>
  <c r="AA400" i="1"/>
  <c r="AA401" i="1"/>
  <c r="AA402" i="1"/>
  <c r="AA403" i="1"/>
  <c r="AA404" i="1"/>
  <c r="AA405" i="1"/>
  <c r="AA406" i="1"/>
  <c r="AA407" i="1"/>
  <c r="AA408" i="1"/>
  <c r="AA409" i="1"/>
  <c r="AA410" i="1"/>
  <c r="AA411" i="1"/>
  <c r="AA412" i="1"/>
  <c r="AA413" i="1"/>
  <c r="AA414" i="1"/>
  <c r="AA415" i="1"/>
  <c r="AA416" i="1"/>
  <c r="AA417" i="1"/>
  <c r="AA418" i="1"/>
  <c r="AA419" i="1"/>
  <c r="AA420" i="1"/>
  <c r="AA421" i="1"/>
  <c r="AA422" i="1"/>
  <c r="AA423" i="1"/>
  <c r="AA424" i="1"/>
  <c r="AA425" i="1"/>
  <c r="AA426" i="1"/>
  <c r="AA427" i="1"/>
  <c r="AA428" i="1"/>
  <c r="AA429" i="1"/>
  <c r="AA430" i="1"/>
  <c r="AA431" i="1"/>
  <c r="AA432" i="1"/>
  <c r="AA433" i="1"/>
  <c r="AA434" i="1"/>
  <c r="AA435" i="1"/>
  <c r="AA436" i="1"/>
  <c r="AA437" i="1"/>
  <c r="AA438" i="1"/>
  <c r="AA439" i="1"/>
  <c r="AA440" i="1"/>
  <c r="AA441" i="1"/>
  <c r="AA442" i="1"/>
  <c r="AA443" i="1"/>
  <c r="AA444" i="1"/>
  <c r="AA445" i="1"/>
  <c r="AA446" i="1"/>
  <c r="AA447" i="1"/>
  <c r="AA448" i="1"/>
  <c r="AA449" i="1"/>
  <c r="AA450" i="1"/>
  <c r="AA451" i="1"/>
  <c r="AA452" i="1"/>
  <c r="AA453" i="1"/>
  <c r="AA454" i="1"/>
  <c r="AA455" i="1"/>
  <c r="AA456" i="1"/>
  <c r="AA457" i="1"/>
  <c r="AA458" i="1"/>
  <c r="AA459" i="1"/>
  <c r="AA460" i="1"/>
  <c r="AA461" i="1"/>
  <c r="AA462" i="1"/>
  <c r="AA463" i="1"/>
  <c r="AA464" i="1"/>
  <c r="AA465" i="1"/>
  <c r="AA466" i="1"/>
  <c r="AA467" i="1"/>
  <c r="AA468" i="1"/>
  <c r="AA469" i="1"/>
  <c r="AA470" i="1"/>
  <c r="AA471" i="1"/>
  <c r="AA472" i="1"/>
  <c r="AA473" i="1"/>
  <c r="AA474" i="1"/>
  <c r="AA475" i="1"/>
  <c r="AA476" i="1"/>
  <c r="AA477" i="1"/>
  <c r="AA478" i="1"/>
  <c r="AA479" i="1"/>
  <c r="AA480" i="1"/>
  <c r="AA481" i="1"/>
  <c r="AA482" i="1"/>
  <c r="AA483" i="1"/>
  <c r="AA484" i="1"/>
  <c r="AA485" i="1"/>
  <c r="AA486" i="1"/>
  <c r="AA487" i="1"/>
  <c r="AA488" i="1"/>
  <c r="AA489" i="1"/>
  <c r="AA490" i="1"/>
  <c r="AA491" i="1"/>
  <c r="AA492" i="1"/>
  <c r="AA493" i="1"/>
  <c r="AA494" i="1"/>
  <c r="AA495" i="1"/>
  <c r="AA496" i="1"/>
  <c r="AA497" i="1"/>
  <c r="AA498" i="1"/>
  <c r="AA499" i="1"/>
  <c r="AA500" i="1"/>
  <c r="AA501" i="1"/>
  <c r="AA502" i="1"/>
  <c r="AA503" i="1"/>
  <c r="AA504" i="1"/>
  <c r="AA505" i="1"/>
  <c r="AA506" i="1"/>
  <c r="AA507" i="1"/>
  <c r="AA508" i="1"/>
  <c r="AA509" i="1"/>
  <c r="AA510" i="1"/>
  <c r="AA511" i="1"/>
  <c r="AA512" i="1"/>
  <c r="W36" i="1"/>
  <c r="V42" i="1"/>
  <c r="W44" i="1"/>
  <c r="Z48" i="1"/>
  <c r="V52" i="1"/>
  <c r="W60" i="1"/>
  <c r="W62" i="1"/>
  <c r="W67" i="1"/>
  <c r="W70" i="1"/>
  <c r="Z71" i="1"/>
  <c r="W76" i="1"/>
  <c r="W78" i="1"/>
  <c r="Z82" i="1"/>
  <c r="W84" i="1"/>
  <c r="W86" i="1"/>
  <c r="W94" i="1"/>
  <c r="W100" i="1"/>
  <c r="W102" i="1"/>
  <c r="W108" i="1"/>
  <c r="W111" i="1"/>
  <c r="W120" i="1"/>
  <c r="V129" i="1"/>
  <c r="Z135" i="1"/>
  <c r="W136" i="1"/>
  <c r="W138" i="1"/>
  <c r="Z147" i="1"/>
  <c r="V152" i="1"/>
  <c r="W156" i="1"/>
  <c r="Z158" i="1"/>
  <c r="W163" i="1"/>
  <c r="V165" i="1"/>
  <c r="W181" i="1"/>
  <c r="W184" i="1"/>
  <c r="W195" i="1"/>
  <c r="W202" i="1"/>
  <c r="W218" i="1"/>
  <c r="V219" i="1"/>
  <c r="W236" i="1"/>
  <c r="W248" i="1"/>
  <c r="W255" i="1"/>
  <c r="W266" i="1"/>
  <c r="W282" i="1"/>
  <c r="V290" i="1"/>
  <c r="W300" i="1"/>
  <c r="V322" i="1"/>
  <c r="W337" i="1"/>
  <c r="W350" i="1"/>
  <c r="V384" i="1"/>
  <c r="V386" i="1"/>
  <c r="V405" i="1"/>
  <c r="V418" i="1"/>
  <c r="V507" i="1"/>
  <c r="X512" i="1"/>
  <c r="X511" i="1"/>
  <c r="X510" i="1"/>
  <c r="X509" i="1"/>
  <c r="X508" i="1"/>
  <c r="X507" i="1"/>
  <c r="X506" i="1"/>
  <c r="X505" i="1"/>
  <c r="X504" i="1"/>
  <c r="X503" i="1"/>
  <c r="X502" i="1"/>
  <c r="X501" i="1"/>
  <c r="X500" i="1"/>
  <c r="X499" i="1"/>
  <c r="X498" i="1"/>
  <c r="X497" i="1"/>
  <c r="X496" i="1"/>
  <c r="X495" i="1"/>
  <c r="X494" i="1"/>
  <c r="X493" i="1"/>
  <c r="X492" i="1"/>
  <c r="X491" i="1"/>
  <c r="X490" i="1"/>
  <c r="X489" i="1"/>
  <c r="X488" i="1"/>
  <c r="X487" i="1"/>
  <c r="X486" i="1"/>
  <c r="X485" i="1"/>
  <c r="X484" i="1"/>
  <c r="X483" i="1"/>
  <c r="X482" i="1"/>
  <c r="X481" i="1"/>
  <c r="X480" i="1"/>
  <c r="X479" i="1"/>
  <c r="X478" i="1"/>
  <c r="X477" i="1"/>
  <c r="X476" i="1"/>
  <c r="X475" i="1"/>
  <c r="X474" i="1"/>
  <c r="X473" i="1"/>
  <c r="X472" i="1"/>
  <c r="X471" i="1"/>
  <c r="X470" i="1"/>
  <c r="X469" i="1"/>
  <c r="X468" i="1"/>
  <c r="X467" i="1"/>
  <c r="X466" i="1"/>
  <c r="X465" i="1"/>
  <c r="X464" i="1"/>
  <c r="X463" i="1"/>
  <c r="X462" i="1"/>
  <c r="X461" i="1"/>
  <c r="X460" i="1"/>
  <c r="X459" i="1"/>
  <c r="X458" i="1"/>
  <c r="X457" i="1"/>
  <c r="X456" i="1"/>
  <c r="X455" i="1"/>
  <c r="X454" i="1"/>
  <c r="X453" i="1"/>
  <c r="X452" i="1"/>
  <c r="X451" i="1"/>
  <c r="X450" i="1"/>
  <c r="X449" i="1"/>
  <c r="X448" i="1"/>
  <c r="X447" i="1"/>
  <c r="X446" i="1"/>
  <c r="X445" i="1"/>
  <c r="X444" i="1"/>
  <c r="X443" i="1"/>
  <c r="X442" i="1"/>
  <c r="X441" i="1"/>
  <c r="X440" i="1"/>
  <c r="X439" i="1"/>
  <c r="X438" i="1"/>
  <c r="X437" i="1"/>
  <c r="X436" i="1"/>
  <c r="X435" i="1"/>
  <c r="X434" i="1"/>
  <c r="X433" i="1"/>
  <c r="X432" i="1"/>
  <c r="X431" i="1"/>
  <c r="X430" i="1"/>
  <c r="X429" i="1"/>
  <c r="X428" i="1"/>
  <c r="X427" i="1"/>
  <c r="X426" i="1"/>
  <c r="X425" i="1"/>
  <c r="X424" i="1"/>
  <c r="X423" i="1"/>
  <c r="X422" i="1"/>
  <c r="X421" i="1"/>
  <c r="X420" i="1"/>
  <c r="X419" i="1"/>
  <c r="X418" i="1"/>
  <c r="X417" i="1"/>
  <c r="X416" i="1"/>
  <c r="X415" i="1"/>
  <c r="X414" i="1"/>
  <c r="X413" i="1"/>
  <c r="X412" i="1"/>
  <c r="X411" i="1"/>
  <c r="X410" i="1"/>
  <c r="X409" i="1"/>
  <c r="X408" i="1"/>
  <c r="X407" i="1"/>
  <c r="X406" i="1"/>
  <c r="X405" i="1"/>
  <c r="X404" i="1"/>
  <c r="X403" i="1"/>
  <c r="X402" i="1"/>
  <c r="X401" i="1"/>
  <c r="X400" i="1"/>
  <c r="X399" i="1"/>
  <c r="X398" i="1"/>
  <c r="X397" i="1"/>
  <c r="X396" i="1"/>
  <c r="X395" i="1"/>
  <c r="X394" i="1"/>
  <c r="X393" i="1"/>
  <c r="X392" i="1"/>
  <c r="X391" i="1"/>
  <c r="X390" i="1"/>
  <c r="X389" i="1"/>
  <c r="X388" i="1"/>
  <c r="X387" i="1"/>
  <c r="X386" i="1"/>
  <c r="X385" i="1"/>
  <c r="X384" i="1"/>
  <c r="X383" i="1"/>
  <c r="X382" i="1"/>
  <c r="X381" i="1"/>
  <c r="X380" i="1"/>
  <c r="X379" i="1"/>
  <c r="X378" i="1"/>
  <c r="X377" i="1"/>
  <c r="X376" i="1"/>
  <c r="X375" i="1"/>
  <c r="X374" i="1"/>
  <c r="X373" i="1"/>
  <c r="X372" i="1"/>
  <c r="X371" i="1"/>
  <c r="X370" i="1"/>
  <c r="X369" i="1"/>
  <c r="X368" i="1"/>
  <c r="X367" i="1"/>
  <c r="X366" i="1"/>
  <c r="X365" i="1"/>
  <c r="X364" i="1"/>
  <c r="X363" i="1"/>
  <c r="X362" i="1"/>
  <c r="X361" i="1"/>
  <c r="X360" i="1"/>
  <c r="X359" i="1"/>
  <c r="X358" i="1"/>
  <c r="X357" i="1"/>
  <c r="X356" i="1"/>
  <c r="X355" i="1"/>
  <c r="X354" i="1"/>
  <c r="X353" i="1"/>
  <c r="X352" i="1"/>
  <c r="X351" i="1"/>
  <c r="X350" i="1"/>
  <c r="X349" i="1"/>
  <c r="X348" i="1"/>
  <c r="X347" i="1"/>
  <c r="X346" i="1"/>
  <c r="X345" i="1"/>
  <c r="X344" i="1"/>
  <c r="X343" i="1"/>
  <c r="X342" i="1"/>
  <c r="X341" i="1"/>
  <c r="X340" i="1"/>
  <c r="X339" i="1"/>
  <c r="X338" i="1"/>
  <c r="X337" i="1"/>
  <c r="X336" i="1"/>
  <c r="X335" i="1"/>
  <c r="X334" i="1"/>
  <c r="X333" i="1"/>
  <c r="X332" i="1"/>
  <c r="X331" i="1"/>
  <c r="X330" i="1"/>
  <c r="X329" i="1"/>
  <c r="X328" i="1"/>
  <c r="X327" i="1"/>
  <c r="X326" i="1"/>
  <c r="X325" i="1"/>
  <c r="X324" i="1"/>
  <c r="X323" i="1"/>
  <c r="X322" i="1"/>
  <c r="X321" i="1"/>
  <c r="X320" i="1"/>
  <c r="X319" i="1"/>
  <c r="X318" i="1"/>
  <c r="X317" i="1"/>
  <c r="X316" i="1"/>
  <c r="X315" i="1"/>
  <c r="X314" i="1"/>
  <c r="X313" i="1"/>
  <c r="X312" i="1"/>
  <c r="X311" i="1"/>
  <c r="X310" i="1"/>
  <c r="X309" i="1"/>
  <c r="X308" i="1"/>
  <c r="X307" i="1"/>
  <c r="X306" i="1"/>
  <c r="X305" i="1"/>
  <c r="X304" i="1"/>
  <c r="X303" i="1"/>
  <c r="X302" i="1"/>
  <c r="X301" i="1"/>
  <c r="X300" i="1"/>
  <c r="X299" i="1"/>
  <c r="X298" i="1"/>
  <c r="X297" i="1"/>
  <c r="X296" i="1"/>
  <c r="X295" i="1"/>
  <c r="X294" i="1"/>
  <c r="X293" i="1"/>
  <c r="X292" i="1"/>
  <c r="X291" i="1"/>
  <c r="X290" i="1"/>
  <c r="X289" i="1"/>
  <c r="X288" i="1"/>
  <c r="X287" i="1"/>
  <c r="X286" i="1"/>
  <c r="X285" i="1"/>
  <c r="X284" i="1"/>
  <c r="X283" i="1"/>
  <c r="X282" i="1"/>
  <c r="X281" i="1"/>
  <c r="X280" i="1"/>
  <c r="X279" i="1"/>
  <c r="X278" i="1"/>
  <c r="X277" i="1"/>
  <c r="X276" i="1"/>
  <c r="X275" i="1"/>
  <c r="X274" i="1"/>
  <c r="X273" i="1"/>
  <c r="X272" i="1"/>
  <c r="X271" i="1"/>
  <c r="X270" i="1"/>
  <c r="X269" i="1"/>
  <c r="X268" i="1"/>
  <c r="X267" i="1"/>
  <c r="X266" i="1"/>
  <c r="X265" i="1"/>
  <c r="X264" i="1"/>
  <c r="X263" i="1"/>
  <c r="X262" i="1"/>
  <c r="X261" i="1"/>
  <c r="X260" i="1"/>
  <c r="X259" i="1"/>
  <c r="X258" i="1"/>
  <c r="X257" i="1"/>
  <c r="X256" i="1"/>
  <c r="X255" i="1"/>
  <c r="X254" i="1"/>
  <c r="X253" i="1"/>
  <c r="X252" i="1"/>
  <c r="X251" i="1"/>
  <c r="X250" i="1"/>
  <c r="X249" i="1"/>
  <c r="X248" i="1"/>
  <c r="X247" i="1"/>
  <c r="X246" i="1"/>
  <c r="X245" i="1"/>
  <c r="X244" i="1"/>
  <c r="X243" i="1"/>
  <c r="X242" i="1"/>
  <c r="X241" i="1"/>
  <c r="X240" i="1"/>
  <c r="X239" i="1"/>
  <c r="X238" i="1"/>
  <c r="X237" i="1"/>
  <c r="X236" i="1"/>
  <c r="X235" i="1"/>
  <c r="X234" i="1"/>
  <c r="X233" i="1"/>
  <c r="X232" i="1"/>
  <c r="X231" i="1"/>
  <c r="X230" i="1"/>
  <c r="X229" i="1"/>
  <c r="X228" i="1"/>
  <c r="X227" i="1"/>
  <c r="X226" i="1"/>
  <c r="X225" i="1"/>
  <c r="X224" i="1"/>
  <c r="X223" i="1"/>
  <c r="X222" i="1"/>
  <c r="X221" i="1"/>
  <c r="X220" i="1"/>
  <c r="X219" i="1"/>
  <c r="X218" i="1"/>
  <c r="X217" i="1"/>
  <c r="X216" i="1"/>
  <c r="X215" i="1"/>
  <c r="X214" i="1"/>
  <c r="X213" i="1"/>
  <c r="X212" i="1"/>
  <c r="X211" i="1"/>
  <c r="X210" i="1"/>
  <c r="X209" i="1"/>
  <c r="X208" i="1"/>
  <c r="X207" i="1"/>
  <c r="X206" i="1"/>
  <c r="X205" i="1"/>
  <c r="X204" i="1"/>
  <c r="X203" i="1"/>
  <c r="X202" i="1"/>
  <c r="X201" i="1"/>
  <c r="X200" i="1"/>
  <c r="X199" i="1"/>
  <c r="X198" i="1"/>
  <c r="X197" i="1"/>
  <c r="X196" i="1"/>
  <c r="X195" i="1"/>
  <c r="X194" i="1"/>
  <c r="X193" i="1"/>
  <c r="X192" i="1"/>
  <c r="X191" i="1"/>
  <c r="X190" i="1"/>
  <c r="X189" i="1"/>
  <c r="X188" i="1"/>
  <c r="X187" i="1"/>
  <c r="X186" i="1"/>
  <c r="X185" i="1"/>
  <c r="X184" i="1"/>
  <c r="X183" i="1"/>
  <c r="X182" i="1"/>
  <c r="X181" i="1"/>
  <c r="X180" i="1"/>
  <c r="X179" i="1"/>
  <c r="X178" i="1"/>
  <c r="X177" i="1"/>
  <c r="X176" i="1"/>
  <c r="X175" i="1"/>
  <c r="X174" i="1"/>
  <c r="X173" i="1"/>
  <c r="X172" i="1"/>
  <c r="X171" i="1"/>
  <c r="X170" i="1"/>
  <c r="X169" i="1"/>
  <c r="X168" i="1"/>
  <c r="X167" i="1"/>
  <c r="X166" i="1"/>
  <c r="X165" i="1"/>
  <c r="X164" i="1"/>
  <c r="X163" i="1"/>
  <c r="X162" i="1"/>
  <c r="X161" i="1"/>
  <c r="X160" i="1"/>
  <c r="X159" i="1"/>
  <c r="X158" i="1"/>
  <c r="X157" i="1"/>
  <c r="X156" i="1"/>
  <c r="X155" i="1"/>
  <c r="X154" i="1"/>
  <c r="X153" i="1"/>
  <c r="X152" i="1"/>
  <c r="X151" i="1"/>
  <c r="X150" i="1"/>
  <c r="X149" i="1"/>
  <c r="X148" i="1"/>
  <c r="X147" i="1"/>
  <c r="X146" i="1"/>
  <c r="X145" i="1"/>
  <c r="X144" i="1"/>
  <c r="X143" i="1"/>
  <c r="X142" i="1"/>
  <c r="X141" i="1"/>
  <c r="X140" i="1"/>
  <c r="X139" i="1"/>
  <c r="X138" i="1"/>
  <c r="X137" i="1"/>
  <c r="X136" i="1"/>
  <c r="X135" i="1"/>
  <c r="X134" i="1"/>
  <c r="X133" i="1"/>
  <c r="X132" i="1"/>
  <c r="X131" i="1"/>
  <c r="X130" i="1"/>
  <c r="X129" i="1"/>
  <c r="X128" i="1"/>
  <c r="X127" i="1"/>
  <c r="X126" i="1"/>
  <c r="X125" i="1"/>
  <c r="X124" i="1"/>
  <c r="X123" i="1"/>
  <c r="X122" i="1"/>
  <c r="X121" i="1"/>
  <c r="X120" i="1"/>
  <c r="X119" i="1"/>
  <c r="X118" i="1"/>
  <c r="X117" i="1"/>
  <c r="X116" i="1"/>
  <c r="X115" i="1"/>
  <c r="X114" i="1"/>
  <c r="X113" i="1"/>
  <c r="X112" i="1"/>
  <c r="X111" i="1"/>
  <c r="X110" i="1"/>
  <c r="X109" i="1"/>
  <c r="X108" i="1"/>
  <c r="X107" i="1"/>
  <c r="X106" i="1"/>
  <c r="X105" i="1"/>
  <c r="X104" i="1"/>
  <c r="X103" i="1"/>
  <c r="X102" i="1"/>
  <c r="X101" i="1"/>
  <c r="X100" i="1"/>
  <c r="X99" i="1"/>
  <c r="X98" i="1"/>
  <c r="X97" i="1"/>
  <c r="X96" i="1"/>
  <c r="X95" i="1"/>
  <c r="X94" i="1"/>
  <c r="X93" i="1"/>
  <c r="X92" i="1"/>
  <c r="X91" i="1"/>
  <c r="X90" i="1"/>
  <c r="X89" i="1"/>
  <c r="X88" i="1"/>
  <c r="X87" i="1"/>
  <c r="X86" i="1"/>
  <c r="X85" i="1"/>
  <c r="X84" i="1"/>
  <c r="X83" i="1"/>
  <c r="X82" i="1"/>
  <c r="X81" i="1"/>
  <c r="X80" i="1"/>
  <c r="X79" i="1"/>
  <c r="X78" i="1"/>
  <c r="X77" i="1"/>
  <c r="X76" i="1"/>
  <c r="X75" i="1"/>
  <c r="X74" i="1"/>
  <c r="X73" i="1"/>
  <c r="X72" i="1"/>
  <c r="X71" i="1"/>
  <c r="X70" i="1"/>
  <c r="X69" i="1"/>
  <c r="X68" i="1"/>
  <c r="X67" i="1"/>
  <c r="X66" i="1"/>
  <c r="X65" i="1"/>
  <c r="X64" i="1"/>
  <c r="X63" i="1"/>
  <c r="X62" i="1"/>
  <c r="X61" i="1"/>
  <c r="X60" i="1"/>
  <c r="X59" i="1"/>
  <c r="X58" i="1"/>
  <c r="X57" i="1"/>
  <c r="X56" i="1"/>
  <c r="X55" i="1"/>
  <c r="X54" i="1"/>
  <c r="X53" i="1"/>
  <c r="X52" i="1"/>
  <c r="X51" i="1"/>
  <c r="X50" i="1"/>
  <c r="X49" i="1"/>
  <c r="X48" i="1"/>
  <c r="X47" i="1"/>
  <c r="X46" i="1"/>
  <c r="X45" i="1"/>
  <c r="X44" i="1"/>
  <c r="X43" i="1"/>
  <c r="X42" i="1"/>
  <c r="X41" i="1"/>
  <c r="X37" i="1"/>
  <c r="X36" i="1"/>
  <c r="V325" i="1"/>
  <c r="W200" i="1"/>
  <c r="W54" i="1"/>
  <c r="W46" i="1"/>
  <c r="Z365" i="1" l="1"/>
  <c r="T365" i="1"/>
  <c r="Z239" i="1"/>
  <c r="T239" i="1"/>
  <c r="W239" i="1"/>
  <c r="Z332" i="1"/>
  <c r="T332" i="1"/>
  <c r="W332" i="1"/>
  <c r="Z245" i="1"/>
  <c r="T245" i="1"/>
  <c r="W245" i="1"/>
  <c r="Z193" i="1"/>
  <c r="T193" i="1"/>
  <c r="W193" i="1"/>
  <c r="Z291" i="1"/>
  <c r="T291" i="1"/>
  <c r="W291" i="1"/>
  <c r="Z280" i="1"/>
  <c r="T280" i="1"/>
  <c r="Z268" i="1"/>
  <c r="T268" i="1"/>
  <c r="Z260" i="1"/>
  <c r="T260" i="1"/>
  <c r="Z221" i="1"/>
  <c r="T221" i="1"/>
  <c r="W221" i="1"/>
  <c r="Z173" i="1"/>
  <c r="T173" i="1"/>
  <c r="Z139" i="1"/>
  <c r="T139" i="1"/>
  <c r="Z131" i="1"/>
  <c r="T131" i="1"/>
  <c r="Z187" i="1"/>
  <c r="T187" i="1"/>
  <c r="V187" i="1"/>
  <c r="Z344" i="1"/>
  <c r="T344" i="1"/>
  <c r="V344" i="1"/>
  <c r="Z303" i="1"/>
  <c r="T303" i="1"/>
  <c r="V303" i="1"/>
  <c r="Z251" i="1"/>
  <c r="T251" i="1"/>
  <c r="Z257" i="1"/>
  <c r="T257" i="1"/>
  <c r="W257" i="1"/>
  <c r="Z369" i="1"/>
  <c r="T369" i="1"/>
  <c r="W369" i="1"/>
  <c r="Z323" i="1"/>
  <c r="T323" i="1"/>
  <c r="Z315" i="1"/>
  <c r="T315" i="1"/>
  <c r="T148" i="1"/>
  <c r="Z148" i="1"/>
  <c r="Z401" i="1"/>
  <c r="T401" i="1"/>
  <c r="Z267" i="1"/>
  <c r="T267" i="1"/>
  <c r="T172" i="1"/>
  <c r="Z172" i="1"/>
  <c r="W172" i="1"/>
  <c r="Z285" i="1"/>
  <c r="T285" i="1"/>
  <c r="T57" i="1"/>
  <c r="Z385" i="1"/>
  <c r="T385" i="1"/>
  <c r="W385" i="1"/>
  <c r="Z317" i="1"/>
  <c r="T317" i="1"/>
  <c r="Z349" i="1"/>
  <c r="T349" i="1"/>
  <c r="Z309" i="1"/>
  <c r="T309" i="1"/>
  <c r="W309" i="1"/>
  <c r="Z149" i="1"/>
  <c r="T149" i="1"/>
  <c r="Z216" i="1"/>
  <c r="T216" i="1"/>
  <c r="Z204" i="1"/>
  <c r="T204" i="1"/>
  <c r="Z196" i="1"/>
  <c r="T196" i="1"/>
  <c r="T155" i="1"/>
  <c r="Z155" i="1"/>
  <c r="Z125" i="1"/>
  <c r="T125" i="1"/>
  <c r="Z99" i="1"/>
  <c r="T99" i="1"/>
  <c r="W99" i="1"/>
  <c r="Z61" i="1"/>
  <c r="T61" i="1"/>
  <c r="Z227" i="1"/>
  <c r="T227" i="1"/>
  <c r="V227" i="1"/>
  <c r="T180" i="1"/>
  <c r="Z180" i="1"/>
  <c r="Z143" i="1"/>
  <c r="T143" i="1"/>
  <c r="Z389" i="1"/>
  <c r="T389" i="1"/>
  <c r="Z321" i="1"/>
  <c r="T321" i="1"/>
  <c r="W321" i="1"/>
  <c r="Z203" i="1"/>
  <c r="T203" i="1"/>
  <c r="V203" i="1"/>
  <c r="Z161" i="1"/>
  <c r="T161" i="1"/>
  <c r="Z132" i="1"/>
  <c r="T132" i="1"/>
  <c r="Z512" i="1"/>
  <c r="T512" i="1"/>
  <c r="W504" i="1"/>
  <c r="Z504" i="1"/>
  <c r="T504" i="1"/>
  <c r="Z496" i="1"/>
  <c r="T496" i="1"/>
  <c r="Z488" i="1"/>
  <c r="T488" i="1"/>
  <c r="W480" i="1"/>
  <c r="Z480" i="1"/>
  <c r="T480" i="1"/>
  <c r="Z472" i="1"/>
  <c r="T472" i="1"/>
  <c r="Z464" i="1"/>
  <c r="T464" i="1"/>
  <c r="Z456" i="1"/>
  <c r="T456" i="1"/>
  <c r="Z448" i="1"/>
  <c r="T448" i="1"/>
  <c r="Z440" i="1"/>
  <c r="T440" i="1"/>
  <c r="Z432" i="1"/>
  <c r="T432" i="1"/>
  <c r="V424" i="1"/>
  <c r="Z424" i="1"/>
  <c r="T424" i="1"/>
  <c r="Z416" i="1"/>
  <c r="T416" i="1"/>
  <c r="Z408" i="1"/>
  <c r="T408" i="1"/>
  <c r="V395" i="1"/>
  <c r="Z395" i="1"/>
  <c r="T395" i="1"/>
  <c r="Z382" i="1"/>
  <c r="T382" i="1"/>
  <c r="Z375" i="1"/>
  <c r="T375" i="1"/>
  <c r="Z362" i="1"/>
  <c r="T362" i="1"/>
  <c r="Z356" i="1"/>
  <c r="T356" i="1"/>
  <c r="Z338" i="1"/>
  <c r="T338" i="1"/>
  <c r="T326" i="1"/>
  <c r="Z326" i="1"/>
  <c r="Z298" i="1"/>
  <c r="T298" i="1"/>
  <c r="Z274" i="1"/>
  <c r="T274" i="1"/>
  <c r="T262" i="1"/>
  <c r="Z262" i="1"/>
  <c r="Z234" i="1"/>
  <c r="T234" i="1"/>
  <c r="Z210" i="1"/>
  <c r="T210" i="1"/>
  <c r="T198" i="1"/>
  <c r="Z198" i="1"/>
  <c r="V168" i="1"/>
  <c r="Z168" i="1"/>
  <c r="T168" i="1"/>
  <c r="Z162" i="1"/>
  <c r="T162" i="1"/>
  <c r="T156" i="1"/>
  <c r="Z156" i="1"/>
  <c r="Z119" i="1"/>
  <c r="T119" i="1"/>
  <c r="Z112" i="1"/>
  <c r="T112" i="1"/>
  <c r="Z88" i="1"/>
  <c r="T88" i="1"/>
  <c r="Z76" i="1"/>
  <c r="T76" i="1"/>
  <c r="Z69" i="1"/>
  <c r="T69" i="1"/>
  <c r="Z63" i="1"/>
  <c r="T63" i="1"/>
  <c r="T51" i="1"/>
  <c r="T45" i="1"/>
  <c r="Z511" i="1"/>
  <c r="T511" i="1"/>
  <c r="Z503" i="1"/>
  <c r="T503" i="1"/>
  <c r="W495" i="1"/>
  <c r="Z495" i="1"/>
  <c r="T495" i="1"/>
  <c r="W487" i="1"/>
  <c r="Z487" i="1"/>
  <c r="T487" i="1"/>
  <c r="Z479" i="1"/>
  <c r="T479" i="1"/>
  <c r="W471" i="1"/>
  <c r="Z471" i="1"/>
  <c r="T471" i="1"/>
  <c r="Z463" i="1"/>
  <c r="T463" i="1"/>
  <c r="W455" i="1"/>
  <c r="Z455" i="1"/>
  <c r="T455" i="1"/>
  <c r="W447" i="1"/>
  <c r="Z447" i="1"/>
  <c r="T447" i="1"/>
  <c r="Z439" i="1"/>
  <c r="T439" i="1"/>
  <c r="V431" i="1"/>
  <c r="Z431" i="1"/>
  <c r="T431" i="1"/>
  <c r="Z423" i="1"/>
  <c r="T423" i="1"/>
  <c r="Z415" i="1"/>
  <c r="T415" i="1"/>
  <c r="W407" i="1"/>
  <c r="Z407" i="1"/>
  <c r="T407" i="1"/>
  <c r="Z394" i="1"/>
  <c r="T394" i="1"/>
  <c r="Z388" i="1"/>
  <c r="T388" i="1"/>
  <c r="Z381" i="1"/>
  <c r="T381" i="1"/>
  <c r="W374" i="1"/>
  <c r="T374" i="1"/>
  <c r="Z374" i="1"/>
  <c r="Z368" i="1"/>
  <c r="T368" i="1"/>
  <c r="Z361" i="1"/>
  <c r="T361" i="1"/>
  <c r="Z355" i="1"/>
  <c r="T355" i="1"/>
  <c r="Z343" i="1"/>
  <c r="T343" i="1"/>
  <c r="Z337" i="1"/>
  <c r="T337" i="1"/>
  <c r="Z325" i="1"/>
  <c r="T325" i="1"/>
  <c r="Z320" i="1"/>
  <c r="T320" i="1"/>
  <c r="Z314" i="1"/>
  <c r="T314" i="1"/>
  <c r="Z308" i="1"/>
  <c r="T308" i="1"/>
  <c r="T302" i="1"/>
  <c r="Z302" i="1"/>
  <c r="Z297" i="1"/>
  <c r="T297" i="1"/>
  <c r="Z279" i="1"/>
  <c r="T279" i="1"/>
  <c r="Z273" i="1"/>
  <c r="T273" i="1"/>
  <c r="Z261" i="1"/>
  <c r="T261" i="1"/>
  <c r="Z256" i="1"/>
  <c r="T256" i="1"/>
  <c r="Z250" i="1"/>
  <c r="T250" i="1"/>
  <c r="Z244" i="1"/>
  <c r="T244" i="1"/>
  <c r="T238" i="1"/>
  <c r="Z238" i="1"/>
  <c r="Z233" i="1"/>
  <c r="T233" i="1"/>
  <c r="Z215" i="1"/>
  <c r="T215" i="1"/>
  <c r="Z209" i="1"/>
  <c r="T209" i="1"/>
  <c r="Z197" i="1"/>
  <c r="T197" i="1"/>
  <c r="Z192" i="1"/>
  <c r="T192" i="1"/>
  <c r="Z186" i="1"/>
  <c r="T186" i="1"/>
  <c r="Z167" i="1"/>
  <c r="T167" i="1"/>
  <c r="Z138" i="1"/>
  <c r="T138" i="1"/>
  <c r="T118" i="1"/>
  <c r="Z118" i="1"/>
  <c r="Z111" i="1"/>
  <c r="T111" i="1"/>
  <c r="Z106" i="1"/>
  <c r="T106" i="1"/>
  <c r="Z93" i="1"/>
  <c r="T93" i="1"/>
  <c r="V87" i="1"/>
  <c r="Z87" i="1"/>
  <c r="T87" i="1"/>
  <c r="W81" i="1"/>
  <c r="T81" i="1"/>
  <c r="Z81" i="1"/>
  <c r="Z75" i="1"/>
  <c r="T75" i="1"/>
  <c r="W68" i="1"/>
  <c r="Z68" i="1"/>
  <c r="T68" i="1"/>
  <c r="T62" i="1"/>
  <c r="Z62" i="1"/>
  <c r="T56" i="1"/>
  <c r="T50" i="1"/>
  <c r="T486" i="1"/>
  <c r="Z486" i="1"/>
  <c r="T478" i="1"/>
  <c r="Z478" i="1"/>
  <c r="Z446" i="1"/>
  <c r="T446" i="1"/>
  <c r="T438" i="1"/>
  <c r="Z438" i="1"/>
  <c r="T430" i="1"/>
  <c r="Z430" i="1"/>
  <c r="W422" i="1"/>
  <c r="T422" i="1"/>
  <c r="Z422" i="1"/>
  <c r="T414" i="1"/>
  <c r="Z414" i="1"/>
  <c r="Z406" i="1"/>
  <c r="T406" i="1"/>
  <c r="Z400" i="1"/>
  <c r="T400" i="1"/>
  <c r="Z393" i="1"/>
  <c r="T393" i="1"/>
  <c r="Z387" i="1"/>
  <c r="T387" i="1"/>
  <c r="Z380" i="1"/>
  <c r="T380" i="1"/>
  <c r="Z373" i="1"/>
  <c r="T373" i="1"/>
  <c r="Z367" i="1"/>
  <c r="T367" i="1"/>
  <c r="Z354" i="1"/>
  <c r="T354" i="1"/>
  <c r="Z348" i="1"/>
  <c r="T348" i="1"/>
  <c r="Z342" i="1"/>
  <c r="T342" i="1"/>
  <c r="Z336" i="1"/>
  <c r="T336" i="1"/>
  <c r="Z331" i="1"/>
  <c r="T331" i="1"/>
  <c r="Z324" i="1"/>
  <c r="T324" i="1"/>
  <c r="W319" i="1"/>
  <c r="Z319" i="1"/>
  <c r="T319" i="1"/>
  <c r="Z313" i="1"/>
  <c r="T313" i="1"/>
  <c r="Z301" i="1"/>
  <c r="T301" i="1"/>
  <c r="Z296" i="1"/>
  <c r="T296" i="1"/>
  <c r="Z290" i="1"/>
  <c r="T290" i="1"/>
  <c r="Z284" i="1"/>
  <c r="T284" i="1"/>
  <c r="Z278" i="1"/>
  <c r="T278" i="1"/>
  <c r="Z272" i="1"/>
  <c r="T272" i="1"/>
  <c r="Z255" i="1"/>
  <c r="T255" i="1"/>
  <c r="Z249" i="1"/>
  <c r="T249" i="1"/>
  <c r="Z237" i="1"/>
  <c r="T237" i="1"/>
  <c r="Z232" i="1"/>
  <c r="T232" i="1"/>
  <c r="Z226" i="1"/>
  <c r="T226" i="1"/>
  <c r="Z220" i="1"/>
  <c r="T220" i="1"/>
  <c r="Z214" i="1"/>
  <c r="T214" i="1"/>
  <c r="Z208" i="1"/>
  <c r="T208" i="1"/>
  <c r="Z191" i="1"/>
  <c r="T191" i="1"/>
  <c r="Z185" i="1"/>
  <c r="T185" i="1"/>
  <c r="Z179" i="1"/>
  <c r="T179" i="1"/>
  <c r="T166" i="1"/>
  <c r="Z166" i="1"/>
  <c r="T142" i="1"/>
  <c r="Z142" i="1"/>
  <c r="T137" i="1"/>
  <c r="Z137" i="1"/>
  <c r="Z124" i="1"/>
  <c r="T124" i="1"/>
  <c r="Z117" i="1"/>
  <c r="T117" i="1"/>
  <c r="T110" i="1"/>
  <c r="Z110" i="1"/>
  <c r="T105" i="1"/>
  <c r="Z105" i="1"/>
  <c r="T86" i="1"/>
  <c r="Z86" i="1"/>
  <c r="Z80" i="1"/>
  <c r="T80" i="1"/>
  <c r="T49" i="1"/>
  <c r="T44" i="1"/>
  <c r="Z509" i="1"/>
  <c r="T509" i="1"/>
  <c r="Z461" i="1"/>
  <c r="T461" i="1"/>
  <c r="Z399" i="1"/>
  <c r="T399" i="1"/>
  <c r="Z360" i="1"/>
  <c r="T360" i="1"/>
  <c r="Z347" i="1"/>
  <c r="T347" i="1"/>
  <c r="Z318" i="1"/>
  <c r="T318" i="1"/>
  <c r="Z312" i="1"/>
  <c r="T312" i="1"/>
  <c r="Z307" i="1"/>
  <c r="T307" i="1"/>
  <c r="Z295" i="1"/>
  <c r="T295" i="1"/>
  <c r="Z283" i="1"/>
  <c r="T283" i="1"/>
  <c r="Z277" i="1"/>
  <c r="T277" i="1"/>
  <c r="Z271" i="1"/>
  <c r="T271" i="1"/>
  <c r="Z254" i="1"/>
  <c r="T254" i="1"/>
  <c r="Z248" i="1"/>
  <c r="T248" i="1"/>
  <c r="Z243" i="1"/>
  <c r="T243" i="1"/>
  <c r="Z231" i="1"/>
  <c r="T231" i="1"/>
  <c r="Z225" i="1"/>
  <c r="T225" i="1"/>
  <c r="Z219" i="1"/>
  <c r="T219" i="1"/>
  <c r="Z213" i="1"/>
  <c r="T213" i="1"/>
  <c r="Z207" i="1"/>
  <c r="T207" i="1"/>
  <c r="Z190" i="1"/>
  <c r="T190" i="1"/>
  <c r="Z184" i="1"/>
  <c r="T184" i="1"/>
  <c r="Z178" i="1"/>
  <c r="T178" i="1"/>
  <c r="Z165" i="1"/>
  <c r="T165" i="1"/>
  <c r="Z160" i="1"/>
  <c r="T160" i="1"/>
  <c r="Z154" i="1"/>
  <c r="T154" i="1"/>
  <c r="Z141" i="1"/>
  <c r="T141" i="1"/>
  <c r="Z136" i="1"/>
  <c r="T136" i="1"/>
  <c r="Z130" i="1"/>
  <c r="T130" i="1"/>
  <c r="Z123" i="1"/>
  <c r="T123" i="1"/>
  <c r="Z116" i="1"/>
  <c r="T116" i="1"/>
  <c r="Z109" i="1"/>
  <c r="T109" i="1"/>
  <c r="Z104" i="1"/>
  <c r="T104" i="1"/>
  <c r="Z98" i="1"/>
  <c r="T98" i="1"/>
  <c r="V92" i="1"/>
  <c r="Z92" i="1"/>
  <c r="T92" i="1"/>
  <c r="Z85" i="1"/>
  <c r="T85" i="1"/>
  <c r="Z79" i="1"/>
  <c r="T79" i="1"/>
  <c r="Z74" i="1"/>
  <c r="T74" i="1"/>
  <c r="Z67" i="1"/>
  <c r="T67" i="1"/>
  <c r="T55" i="1"/>
  <c r="T37" i="1"/>
  <c r="Z470" i="1"/>
  <c r="T470" i="1"/>
  <c r="Z493" i="1"/>
  <c r="T493" i="1"/>
  <c r="Z477" i="1"/>
  <c r="T477" i="1"/>
  <c r="Z445" i="1"/>
  <c r="T445" i="1"/>
  <c r="Z429" i="1"/>
  <c r="T429" i="1"/>
  <c r="Z413" i="1"/>
  <c r="T413" i="1"/>
  <c r="Z405" i="1"/>
  <c r="T405" i="1"/>
  <c r="Z386" i="1"/>
  <c r="T386" i="1"/>
  <c r="T366" i="1"/>
  <c r="Z366" i="1"/>
  <c r="Z341" i="1"/>
  <c r="T341" i="1"/>
  <c r="Z289" i="1"/>
  <c r="T289" i="1"/>
  <c r="W508" i="1"/>
  <c r="Z508" i="1"/>
  <c r="T508" i="1"/>
  <c r="Z500" i="1"/>
  <c r="T500" i="1"/>
  <c r="Z492" i="1"/>
  <c r="T492" i="1"/>
  <c r="Z484" i="1"/>
  <c r="T484" i="1"/>
  <c r="W476" i="1"/>
  <c r="Z476" i="1"/>
  <c r="T476" i="1"/>
  <c r="Z468" i="1"/>
  <c r="T468" i="1"/>
  <c r="V460" i="1"/>
  <c r="Z460" i="1"/>
  <c r="T460" i="1"/>
  <c r="Z452" i="1"/>
  <c r="T452" i="1"/>
  <c r="Z444" i="1"/>
  <c r="T444" i="1"/>
  <c r="Z436" i="1"/>
  <c r="T436" i="1"/>
  <c r="Z428" i="1"/>
  <c r="T428" i="1"/>
  <c r="Z420" i="1"/>
  <c r="T420" i="1"/>
  <c r="Z412" i="1"/>
  <c r="T412" i="1"/>
  <c r="W398" i="1"/>
  <c r="T398" i="1"/>
  <c r="Z398" i="1"/>
  <c r="Z392" i="1"/>
  <c r="T392" i="1"/>
  <c r="Z378" i="1"/>
  <c r="T378" i="1"/>
  <c r="Z372" i="1"/>
  <c r="T372" i="1"/>
  <c r="Z359" i="1"/>
  <c r="T359" i="1"/>
  <c r="Z330" i="1"/>
  <c r="T330" i="1"/>
  <c r="V306" i="1"/>
  <c r="Z306" i="1"/>
  <c r="T306" i="1"/>
  <c r="Z300" i="1"/>
  <c r="T300" i="1"/>
  <c r="T294" i="1"/>
  <c r="Z294" i="1"/>
  <c r="Z266" i="1"/>
  <c r="T266" i="1"/>
  <c r="Z259" i="1"/>
  <c r="T259" i="1"/>
  <c r="Z253" i="1"/>
  <c r="T253" i="1"/>
  <c r="Z242" i="1"/>
  <c r="T242" i="1"/>
  <c r="Z236" i="1"/>
  <c r="T236" i="1"/>
  <c r="T230" i="1"/>
  <c r="Z230" i="1"/>
  <c r="Z202" i="1"/>
  <c r="T202" i="1"/>
  <c r="Z195" i="1"/>
  <c r="T195" i="1"/>
  <c r="Z189" i="1"/>
  <c r="T189" i="1"/>
  <c r="Z177" i="1"/>
  <c r="T177" i="1"/>
  <c r="Z171" i="1"/>
  <c r="T171" i="1"/>
  <c r="T164" i="1"/>
  <c r="Z164" i="1"/>
  <c r="V159" i="1"/>
  <c r="Z159" i="1"/>
  <c r="T159" i="1"/>
  <c r="T153" i="1"/>
  <c r="Z153" i="1"/>
  <c r="T129" i="1"/>
  <c r="Z129" i="1"/>
  <c r="Z122" i="1"/>
  <c r="T122" i="1"/>
  <c r="Z103" i="1"/>
  <c r="T103" i="1"/>
  <c r="T97" i="1"/>
  <c r="Z97" i="1"/>
  <c r="Z91" i="1"/>
  <c r="T91" i="1"/>
  <c r="T73" i="1"/>
  <c r="Z73" i="1"/>
  <c r="Z60" i="1"/>
  <c r="T60" i="1"/>
  <c r="T43" i="1"/>
  <c r="Z36" i="1"/>
  <c r="T36" i="1"/>
  <c r="T502" i="1"/>
  <c r="Z502" i="1"/>
  <c r="T454" i="1"/>
  <c r="Z454" i="1"/>
  <c r="Z501" i="1"/>
  <c r="T501" i="1"/>
  <c r="Z485" i="1"/>
  <c r="T485" i="1"/>
  <c r="V453" i="1"/>
  <c r="Z453" i="1"/>
  <c r="T453" i="1"/>
  <c r="Z437" i="1"/>
  <c r="T437" i="1"/>
  <c r="Z421" i="1"/>
  <c r="T421" i="1"/>
  <c r="W379" i="1"/>
  <c r="Z379" i="1"/>
  <c r="T379" i="1"/>
  <c r="Z353" i="1"/>
  <c r="T353" i="1"/>
  <c r="Z335" i="1"/>
  <c r="T335" i="1"/>
  <c r="V271" i="1"/>
  <c r="W312" i="1"/>
  <c r="W355" i="1"/>
  <c r="W438" i="1"/>
  <c r="Z507" i="1"/>
  <c r="T507" i="1"/>
  <c r="Z499" i="1"/>
  <c r="T499" i="1"/>
  <c r="Z491" i="1"/>
  <c r="T491" i="1"/>
  <c r="Z483" i="1"/>
  <c r="T483" i="1"/>
  <c r="Z475" i="1"/>
  <c r="T475" i="1"/>
  <c r="W467" i="1"/>
  <c r="T467" i="1"/>
  <c r="Z467" i="1"/>
  <c r="Z459" i="1"/>
  <c r="T459" i="1"/>
  <c r="Z451" i="1"/>
  <c r="T451" i="1"/>
  <c r="W443" i="1"/>
  <c r="Z443" i="1"/>
  <c r="T443" i="1"/>
  <c r="Z435" i="1"/>
  <c r="T435" i="1"/>
  <c r="Z427" i="1"/>
  <c r="T427" i="1"/>
  <c r="V419" i="1"/>
  <c r="Z419" i="1"/>
  <c r="T419" i="1"/>
  <c r="Z411" i="1"/>
  <c r="T411" i="1"/>
  <c r="Z404" i="1"/>
  <c r="T404" i="1"/>
  <c r="Z397" i="1"/>
  <c r="T397" i="1"/>
  <c r="Z391" i="1"/>
  <c r="T391" i="1"/>
  <c r="Z377" i="1"/>
  <c r="T377" i="1"/>
  <c r="Z371" i="1"/>
  <c r="T371" i="1"/>
  <c r="T358" i="1"/>
  <c r="Z358" i="1"/>
  <c r="Z352" i="1"/>
  <c r="T352" i="1"/>
  <c r="Z346" i="1"/>
  <c r="T346" i="1"/>
  <c r="Z340" i="1"/>
  <c r="T340" i="1"/>
  <c r="T334" i="1"/>
  <c r="Z334" i="1"/>
  <c r="Z329" i="1"/>
  <c r="T329" i="1"/>
  <c r="Z311" i="1"/>
  <c r="T311" i="1"/>
  <c r="W305" i="1"/>
  <c r="Z305" i="1"/>
  <c r="T305" i="1"/>
  <c r="Z293" i="1"/>
  <c r="T293" i="1"/>
  <c r="Z288" i="1"/>
  <c r="T288" i="1"/>
  <c r="Z282" i="1"/>
  <c r="T282" i="1"/>
  <c r="Z276" i="1"/>
  <c r="T276" i="1"/>
  <c r="T270" i="1"/>
  <c r="Z270" i="1"/>
  <c r="Z265" i="1"/>
  <c r="T265" i="1"/>
  <c r="Z247" i="1"/>
  <c r="T247" i="1"/>
  <c r="Z241" i="1"/>
  <c r="T241" i="1"/>
  <c r="W229" i="1"/>
  <c r="Z229" i="1"/>
  <c r="T229" i="1"/>
  <c r="Z224" i="1"/>
  <c r="T224" i="1"/>
  <c r="Z218" i="1"/>
  <c r="T218" i="1"/>
  <c r="Z212" i="1"/>
  <c r="T212" i="1"/>
  <c r="T206" i="1"/>
  <c r="Z206" i="1"/>
  <c r="Z201" i="1"/>
  <c r="T201" i="1"/>
  <c r="Z183" i="1"/>
  <c r="T183" i="1"/>
  <c r="Z176" i="1"/>
  <c r="T176" i="1"/>
  <c r="Z152" i="1"/>
  <c r="T152" i="1"/>
  <c r="Z146" i="1"/>
  <c r="T146" i="1"/>
  <c r="T140" i="1"/>
  <c r="Z140" i="1"/>
  <c r="T134" i="1"/>
  <c r="Z134" i="1"/>
  <c r="Z128" i="1"/>
  <c r="T128" i="1"/>
  <c r="T121" i="1"/>
  <c r="Z121" i="1"/>
  <c r="Z115" i="1"/>
  <c r="T115" i="1"/>
  <c r="Z108" i="1"/>
  <c r="T108" i="1"/>
  <c r="T102" i="1"/>
  <c r="Z102" i="1"/>
  <c r="Z84" i="1"/>
  <c r="T84" i="1"/>
  <c r="T78" i="1"/>
  <c r="Z78" i="1"/>
  <c r="Z72" i="1"/>
  <c r="T72" i="1"/>
  <c r="Z66" i="1"/>
  <c r="T66" i="1"/>
  <c r="Z59" i="1"/>
  <c r="T59" i="1"/>
  <c r="T53" i="1"/>
  <c r="Z47" i="1"/>
  <c r="T47" i="1"/>
  <c r="T42" i="1"/>
  <c r="T494" i="1"/>
  <c r="Z494" i="1"/>
  <c r="Z469" i="1"/>
  <c r="T469" i="1"/>
  <c r="W273" i="1"/>
  <c r="W446" i="1"/>
  <c r="Z506" i="1"/>
  <c r="T506" i="1"/>
  <c r="Z498" i="1"/>
  <c r="T498" i="1"/>
  <c r="Z490" i="1"/>
  <c r="T490" i="1"/>
  <c r="V482" i="1"/>
  <c r="Z482" i="1"/>
  <c r="T482" i="1"/>
  <c r="Z474" i="1"/>
  <c r="T474" i="1"/>
  <c r="V466" i="1"/>
  <c r="Z466" i="1"/>
  <c r="T466" i="1"/>
  <c r="Z458" i="1"/>
  <c r="T458" i="1"/>
  <c r="Z450" i="1"/>
  <c r="T450" i="1"/>
  <c r="Z442" i="1"/>
  <c r="T442" i="1"/>
  <c r="Z434" i="1"/>
  <c r="T434" i="1"/>
  <c r="Z426" i="1"/>
  <c r="T426" i="1"/>
  <c r="Z418" i="1"/>
  <c r="T418" i="1"/>
  <c r="V410" i="1"/>
  <c r="Z410" i="1"/>
  <c r="T410" i="1"/>
  <c r="T403" i="1"/>
  <c r="Z403" i="1"/>
  <c r="T390" i="1"/>
  <c r="Z390" i="1"/>
  <c r="Z384" i="1"/>
  <c r="T384" i="1"/>
  <c r="Z370" i="1"/>
  <c r="T370" i="1"/>
  <c r="Z364" i="1"/>
  <c r="T364" i="1"/>
  <c r="Z357" i="1"/>
  <c r="T357" i="1"/>
  <c r="Z351" i="1"/>
  <c r="T351" i="1"/>
  <c r="Z345" i="1"/>
  <c r="T345" i="1"/>
  <c r="Z333" i="1"/>
  <c r="T333" i="1"/>
  <c r="V328" i="1"/>
  <c r="Z328" i="1"/>
  <c r="T328" i="1"/>
  <c r="Z322" i="1"/>
  <c r="T322" i="1"/>
  <c r="Z316" i="1"/>
  <c r="T316" i="1"/>
  <c r="T310" i="1"/>
  <c r="Z310" i="1"/>
  <c r="Z304" i="1"/>
  <c r="T304" i="1"/>
  <c r="Z299" i="1"/>
  <c r="T299" i="1"/>
  <c r="Z292" i="1"/>
  <c r="T292" i="1"/>
  <c r="Z287" i="1"/>
  <c r="T287" i="1"/>
  <c r="Z281" i="1"/>
  <c r="T281" i="1"/>
  <c r="Z269" i="1"/>
  <c r="T269" i="1"/>
  <c r="W264" i="1"/>
  <c r="Z264" i="1"/>
  <c r="T264" i="1"/>
  <c r="Z258" i="1"/>
  <c r="T258" i="1"/>
  <c r="Z252" i="1"/>
  <c r="T252" i="1"/>
  <c r="T246" i="1"/>
  <c r="Z246" i="1"/>
  <c r="Z240" i="1"/>
  <c r="T240" i="1"/>
  <c r="Z235" i="1"/>
  <c r="T235" i="1"/>
  <c r="Z228" i="1"/>
  <c r="T228" i="1"/>
  <c r="Z223" i="1"/>
  <c r="T223" i="1"/>
  <c r="Z217" i="1"/>
  <c r="T217" i="1"/>
  <c r="Z205" i="1"/>
  <c r="T205" i="1"/>
  <c r="Z200" i="1"/>
  <c r="T200" i="1"/>
  <c r="Z194" i="1"/>
  <c r="T194" i="1"/>
  <c r="Z188" i="1"/>
  <c r="T188" i="1"/>
  <c r="T182" i="1"/>
  <c r="Z182" i="1"/>
  <c r="Z175" i="1"/>
  <c r="T175" i="1"/>
  <c r="Z170" i="1"/>
  <c r="T170" i="1"/>
  <c r="T163" i="1"/>
  <c r="Z163" i="1"/>
  <c r="Z157" i="1"/>
  <c r="T157" i="1"/>
  <c r="Z151" i="1"/>
  <c r="T151" i="1"/>
  <c r="W145" i="1"/>
  <c r="T145" i="1"/>
  <c r="Z145" i="1"/>
  <c r="Z133" i="1"/>
  <c r="T133" i="1"/>
  <c r="V127" i="1"/>
  <c r="Z127" i="1"/>
  <c r="T127" i="1"/>
  <c r="Z120" i="1"/>
  <c r="T120" i="1"/>
  <c r="Z114" i="1"/>
  <c r="T114" i="1"/>
  <c r="Z101" i="1"/>
  <c r="T101" i="1"/>
  <c r="Z96" i="1"/>
  <c r="T96" i="1"/>
  <c r="Z90" i="1"/>
  <c r="T90" i="1"/>
  <c r="Z77" i="1"/>
  <c r="T77" i="1"/>
  <c r="T65" i="1"/>
  <c r="Z65" i="1"/>
  <c r="T58" i="1"/>
  <c r="T52" i="1"/>
  <c r="T41" i="1"/>
  <c r="T510" i="1"/>
  <c r="Z510" i="1"/>
  <c r="T462" i="1"/>
  <c r="Z462" i="1"/>
  <c r="V373" i="1"/>
  <c r="V501" i="1"/>
  <c r="T505" i="1"/>
  <c r="Z505" i="1"/>
  <c r="Z497" i="1"/>
  <c r="T497" i="1"/>
  <c r="Z489" i="1"/>
  <c r="T489" i="1"/>
  <c r="Z481" i="1"/>
  <c r="T481" i="1"/>
  <c r="Z473" i="1"/>
  <c r="T473" i="1"/>
  <c r="Z465" i="1"/>
  <c r="T465" i="1"/>
  <c r="Z457" i="1"/>
  <c r="T457" i="1"/>
  <c r="Z449" i="1"/>
  <c r="T449" i="1"/>
  <c r="Z441" i="1"/>
  <c r="T441" i="1"/>
  <c r="W433" i="1"/>
  <c r="Z433" i="1"/>
  <c r="T433" i="1"/>
  <c r="Z425" i="1"/>
  <c r="T425" i="1"/>
  <c r="Z417" i="1"/>
  <c r="T417" i="1"/>
  <c r="W409" i="1"/>
  <c r="Z409" i="1"/>
  <c r="T409" i="1"/>
  <c r="V402" i="1"/>
  <c r="Z402" i="1"/>
  <c r="T402" i="1"/>
  <c r="Z396" i="1"/>
  <c r="T396" i="1"/>
  <c r="Z383" i="1"/>
  <c r="T383" i="1"/>
  <c r="Z376" i="1"/>
  <c r="T376" i="1"/>
  <c r="V363" i="1"/>
  <c r="Z363" i="1"/>
  <c r="T363" i="1"/>
  <c r="T350" i="1"/>
  <c r="Z350" i="1"/>
  <c r="W339" i="1"/>
  <c r="T339" i="1"/>
  <c r="Z339" i="1"/>
  <c r="Z327" i="1"/>
  <c r="T327" i="1"/>
  <c r="T286" i="1"/>
  <c r="Z286" i="1"/>
  <c r="W275" i="1"/>
  <c r="T275" i="1"/>
  <c r="Z275" i="1"/>
  <c r="Z263" i="1"/>
  <c r="T263" i="1"/>
  <c r="T222" i="1"/>
  <c r="Z222" i="1"/>
  <c r="W211" i="1"/>
  <c r="T211" i="1"/>
  <c r="Z211" i="1"/>
  <c r="Z199" i="1"/>
  <c r="T199" i="1"/>
  <c r="Z181" i="1"/>
  <c r="T181" i="1"/>
  <c r="Z174" i="1"/>
  <c r="T174" i="1"/>
  <c r="Z169" i="1"/>
  <c r="T169" i="1"/>
  <c r="T150" i="1"/>
  <c r="Z150" i="1"/>
  <c r="Z144" i="1"/>
  <c r="T144" i="1"/>
  <c r="T126" i="1"/>
  <c r="Z126" i="1"/>
  <c r="T113" i="1"/>
  <c r="Z113" i="1"/>
  <c r="Z107" i="1"/>
  <c r="T107" i="1"/>
  <c r="Z100" i="1"/>
  <c r="T100" i="1"/>
  <c r="Z95" i="1"/>
  <c r="T95" i="1"/>
  <c r="T89" i="1"/>
  <c r="Z89" i="1"/>
  <c r="Z64" i="1"/>
  <c r="T64" i="1"/>
  <c r="T46" i="1"/>
  <c r="T82" i="1"/>
  <c r="T48" i="1"/>
  <c r="T158" i="1"/>
  <c r="W147" i="1"/>
  <c r="T147" i="1"/>
  <c r="T94" i="1"/>
  <c r="Z94" i="1"/>
  <c r="Z83" i="1"/>
  <c r="T83" i="1"/>
  <c r="T54" i="1"/>
  <c r="T70" i="1"/>
  <c r="Z70" i="1"/>
  <c r="T135" i="1"/>
  <c r="T71" i="1"/>
  <c r="V211" i="1"/>
  <c r="V508" i="1"/>
  <c r="V264" i="1"/>
  <c r="W42" i="1"/>
  <c r="V266" i="1"/>
  <c r="W87" i="1"/>
  <c r="V291" i="1"/>
  <c r="W290" i="1"/>
  <c r="V86" i="1"/>
  <c r="V300" i="1"/>
  <c r="V94" i="1"/>
  <c r="V347" i="1"/>
  <c r="W453" i="1"/>
  <c r="V193" i="1"/>
  <c r="V202" i="1"/>
  <c r="V495" i="1"/>
  <c r="V60" i="1"/>
  <c r="V385" i="1"/>
  <c r="V23" i="1"/>
  <c r="X23" i="1" s="1"/>
  <c r="V138" i="1"/>
  <c r="V221" i="1"/>
  <c r="V446" i="1"/>
  <c r="W152" i="1"/>
  <c r="V433" i="1"/>
  <c r="V30" i="1"/>
  <c r="X30" i="1" s="1"/>
  <c r="V145" i="1"/>
  <c r="V319" i="1"/>
  <c r="W159" i="1"/>
  <c r="V200" i="1"/>
  <c r="V31" i="1"/>
  <c r="X31" i="1" s="1"/>
  <c r="V156" i="1"/>
  <c r="V229" i="1"/>
  <c r="V337" i="1"/>
  <c r="V471" i="1"/>
  <c r="W203" i="1"/>
  <c r="W424" i="1"/>
  <c r="V181" i="1"/>
  <c r="V245" i="1"/>
  <c r="V339" i="1"/>
  <c r="V480" i="1"/>
  <c r="W271" i="1"/>
  <c r="W302" i="1"/>
  <c r="V302" i="1"/>
  <c r="W377" i="1"/>
  <c r="V377" i="1"/>
  <c r="V448" i="1"/>
  <c r="W448" i="1"/>
  <c r="W334" i="1"/>
  <c r="V334" i="1"/>
  <c r="W435" i="1"/>
  <c r="V435" i="1"/>
  <c r="W497" i="1"/>
  <c r="V497" i="1"/>
  <c r="W364" i="1"/>
  <c r="V364" i="1"/>
  <c r="W382" i="1"/>
  <c r="V382" i="1"/>
  <c r="V90" i="1"/>
  <c r="W90" i="1"/>
  <c r="W201" i="1"/>
  <c r="V201" i="1"/>
  <c r="W265" i="1"/>
  <c r="V265" i="1"/>
  <c r="V50" i="1"/>
  <c r="W50" i="1"/>
  <c r="W308" i="1"/>
  <c r="V308" i="1"/>
  <c r="W430" i="1"/>
  <c r="V430" i="1"/>
  <c r="W142" i="1"/>
  <c r="V142" i="1"/>
  <c r="V223" i="1"/>
  <c r="W223" i="1"/>
  <c r="W114" i="1"/>
  <c r="V114" i="1"/>
  <c r="W65" i="1"/>
  <c r="V65" i="1"/>
  <c r="W73" i="1"/>
  <c r="V73" i="1"/>
  <c r="W175" i="1"/>
  <c r="V175" i="1"/>
  <c r="V47" i="1"/>
  <c r="W47" i="1"/>
  <c r="V69" i="1"/>
  <c r="W69" i="1"/>
  <c r="V133" i="1"/>
  <c r="W133" i="1"/>
  <c r="W162" i="1"/>
  <c r="V162" i="1"/>
  <c r="W191" i="1"/>
  <c r="V205" i="1"/>
  <c r="W205" i="1"/>
  <c r="W224" i="1"/>
  <c r="V224" i="1"/>
  <c r="W237" i="1"/>
  <c r="V237" i="1"/>
  <c r="W256" i="1"/>
  <c r="V256" i="1"/>
  <c r="W293" i="1"/>
  <c r="V315" i="1"/>
  <c r="W315" i="1"/>
  <c r="W329" i="1"/>
  <c r="V329" i="1"/>
  <c r="V335" i="1"/>
  <c r="W335" i="1"/>
  <c r="W351" i="1"/>
  <c r="V351" i="1"/>
  <c r="W358" i="1"/>
  <c r="V370" i="1"/>
  <c r="W370" i="1"/>
  <c r="W391" i="1"/>
  <c r="V391" i="1"/>
  <c r="V415" i="1"/>
  <c r="W415" i="1"/>
  <c r="W444" i="1"/>
  <c r="V444" i="1"/>
  <c r="W451" i="1"/>
  <c r="V451" i="1"/>
  <c r="W459" i="1"/>
  <c r="V474" i="1"/>
  <c r="W474" i="1"/>
  <c r="W481" i="1"/>
  <c r="V481" i="1"/>
  <c r="W489" i="1"/>
  <c r="V489" i="1"/>
  <c r="W502" i="1"/>
  <c r="V502" i="1"/>
  <c r="V509" i="1"/>
  <c r="W509" i="1"/>
  <c r="V28" i="1"/>
  <c r="X28" i="1" s="1"/>
  <c r="V54" i="1"/>
  <c r="V120" i="1"/>
  <c r="W75" i="1"/>
  <c r="V75" i="1"/>
  <c r="W96" i="1"/>
  <c r="V96" i="1"/>
  <c r="V101" i="1"/>
  <c r="W154" i="1"/>
  <c r="W176" i="1"/>
  <c r="V176" i="1"/>
  <c r="W183" i="1"/>
  <c r="V183" i="1"/>
  <c r="W198" i="1"/>
  <c r="V198" i="1"/>
  <c r="W212" i="1"/>
  <c r="V212" i="1"/>
  <c r="W232" i="1"/>
  <c r="V232" i="1"/>
  <c r="W250" i="1"/>
  <c r="V250" i="1"/>
  <c r="V279" i="1"/>
  <c r="W279" i="1"/>
  <c r="W286" i="1"/>
  <c r="V286" i="1"/>
  <c r="W301" i="1"/>
  <c r="V301" i="1"/>
  <c r="W343" i="1"/>
  <c r="V343" i="1"/>
  <c r="V383" i="1"/>
  <c r="W383" i="1"/>
  <c r="W399" i="1"/>
  <c r="V399" i="1"/>
  <c r="W436" i="1"/>
  <c r="V436" i="1"/>
  <c r="W496" i="1"/>
  <c r="V496" i="1"/>
  <c r="V26" i="1"/>
  <c r="X26" i="1" s="1"/>
  <c r="W41" i="1"/>
  <c r="V41" i="1"/>
  <c r="W97" i="1"/>
  <c r="V97" i="1"/>
  <c r="W121" i="1"/>
  <c r="V121" i="1"/>
  <c r="V280" i="1"/>
  <c r="W280" i="1"/>
  <c r="W294" i="1"/>
  <c r="V294" i="1"/>
  <c r="W323" i="1"/>
  <c r="V323" i="1"/>
  <c r="W503" i="1"/>
  <c r="V503" i="1"/>
  <c r="V33" i="1"/>
  <c r="X33" i="1" s="1"/>
  <c r="V48" i="1"/>
  <c r="W48" i="1"/>
  <c r="V55" i="1"/>
  <c r="W55" i="1"/>
  <c r="W63" i="1"/>
  <c r="V63" i="1"/>
  <c r="W128" i="1"/>
  <c r="V128" i="1"/>
  <c r="W134" i="1"/>
  <c r="V134" i="1"/>
  <c r="W148" i="1"/>
  <c r="V148" i="1"/>
  <c r="W155" i="1"/>
  <c r="V155" i="1"/>
  <c r="W170" i="1"/>
  <c r="V170" i="1"/>
  <c r="W177" i="1"/>
  <c r="V177" i="1"/>
  <c r="W199" i="1"/>
  <c r="V199" i="1"/>
  <c r="W206" i="1"/>
  <c r="V206" i="1"/>
  <c r="W213" i="1"/>
  <c r="V213" i="1"/>
  <c r="W225" i="1"/>
  <c r="V225" i="1"/>
  <c r="W233" i="1"/>
  <c r="V233" i="1"/>
  <c r="W238" i="1"/>
  <c r="V238" i="1"/>
  <c r="W272" i="1"/>
  <c r="V272" i="1"/>
  <c r="V287" i="1"/>
  <c r="W287" i="1"/>
  <c r="W330" i="1"/>
  <c r="W336" i="1"/>
  <c r="V336" i="1"/>
  <c r="W352" i="1"/>
  <c r="V352" i="1"/>
  <c r="W371" i="1"/>
  <c r="V371" i="1"/>
  <c r="W392" i="1"/>
  <c r="V392" i="1"/>
  <c r="W400" i="1"/>
  <c r="V400" i="1"/>
  <c r="W408" i="1"/>
  <c r="V408" i="1"/>
  <c r="W416" i="1"/>
  <c r="V416" i="1"/>
  <c r="V423" i="1"/>
  <c r="W423" i="1"/>
  <c r="V437" i="1"/>
  <c r="W437" i="1"/>
  <c r="V445" i="1"/>
  <c r="W445" i="1"/>
  <c r="W452" i="1"/>
  <c r="V452" i="1"/>
  <c r="V475" i="1"/>
  <c r="W475" i="1"/>
  <c r="V490" i="1"/>
  <c r="W490" i="1"/>
  <c r="W510" i="1"/>
  <c r="V510" i="1"/>
  <c r="V163" i="1"/>
  <c r="V27" i="1"/>
  <c r="X27" i="1" s="1"/>
  <c r="V34" i="1"/>
  <c r="X34" i="1" s="1"/>
  <c r="W49" i="1"/>
  <c r="V49" i="1"/>
  <c r="V56" i="1"/>
  <c r="W64" i="1"/>
  <c r="V64" i="1"/>
  <c r="W71" i="1"/>
  <c r="V71" i="1"/>
  <c r="W77" i="1"/>
  <c r="V77" i="1"/>
  <c r="V85" i="1"/>
  <c r="W85" i="1"/>
  <c r="W91" i="1"/>
  <c r="V91" i="1"/>
  <c r="W109" i="1"/>
  <c r="V109" i="1"/>
  <c r="V115" i="1"/>
  <c r="W115" i="1"/>
  <c r="W122" i="1"/>
  <c r="V122" i="1"/>
  <c r="W135" i="1"/>
  <c r="V135" i="1"/>
  <c r="W149" i="1"/>
  <c r="V149" i="1"/>
  <c r="W164" i="1"/>
  <c r="V164" i="1"/>
  <c r="W171" i="1"/>
  <c r="V171" i="1"/>
  <c r="V178" i="1"/>
  <c r="W178" i="1"/>
  <c r="W185" i="1"/>
  <c r="V185" i="1"/>
  <c r="W192" i="1"/>
  <c r="V192" i="1"/>
  <c r="V207" i="1"/>
  <c r="W207" i="1"/>
  <c r="W220" i="1"/>
  <c r="W226" i="1"/>
  <c r="V226" i="1"/>
  <c r="W246" i="1"/>
  <c r="V246" i="1"/>
  <c r="W251" i="1"/>
  <c r="V251" i="1"/>
  <c r="V258" i="1"/>
  <c r="W258" i="1"/>
  <c r="W281" i="1"/>
  <c r="V281" i="1"/>
  <c r="W295" i="1"/>
  <c r="V295" i="1"/>
  <c r="W316" i="1"/>
  <c r="V316" i="1"/>
  <c r="W324" i="1"/>
  <c r="V324" i="1"/>
  <c r="W345" i="1"/>
  <c r="V345" i="1"/>
  <c r="W353" i="1"/>
  <c r="V353" i="1"/>
  <c r="W359" i="1"/>
  <c r="V359" i="1"/>
  <c r="V365" i="1"/>
  <c r="W365" i="1"/>
  <c r="W372" i="1"/>
  <c r="V372" i="1"/>
  <c r="V378" i="1"/>
  <c r="W378" i="1"/>
  <c r="W393" i="1"/>
  <c r="V393" i="1"/>
  <c r="W401" i="1"/>
  <c r="V401" i="1"/>
  <c r="W417" i="1"/>
  <c r="V417" i="1"/>
  <c r="W431" i="1"/>
  <c r="W483" i="1"/>
  <c r="W491" i="1"/>
  <c r="V491" i="1"/>
  <c r="V511" i="1"/>
  <c r="W511" i="1"/>
  <c r="V62" i="1"/>
  <c r="V236" i="1"/>
  <c r="V273" i="1"/>
  <c r="V309" i="1"/>
  <c r="V443" i="1"/>
  <c r="V483" i="1"/>
  <c r="W56" i="1"/>
  <c r="W168" i="1"/>
  <c r="W306" i="1"/>
  <c r="V35" i="1"/>
  <c r="X35" i="1" s="1"/>
  <c r="W43" i="1"/>
  <c r="V43" i="1"/>
  <c r="W57" i="1"/>
  <c r="V57" i="1"/>
  <c r="V72" i="1"/>
  <c r="W92" i="1"/>
  <c r="W98" i="1"/>
  <c r="V98" i="1"/>
  <c r="V103" i="1"/>
  <c r="W103" i="1"/>
  <c r="W110" i="1"/>
  <c r="V110" i="1"/>
  <c r="W116" i="1"/>
  <c r="V116" i="1"/>
  <c r="V123" i="1"/>
  <c r="W123" i="1"/>
  <c r="W129" i="1"/>
  <c r="V143" i="1"/>
  <c r="W143" i="1"/>
  <c r="W150" i="1"/>
  <c r="V150" i="1"/>
  <c r="W157" i="1"/>
  <c r="V157" i="1"/>
  <c r="W165" i="1"/>
  <c r="V179" i="1"/>
  <c r="W179" i="1"/>
  <c r="W186" i="1"/>
  <c r="V186" i="1"/>
  <c r="W208" i="1"/>
  <c r="V208" i="1"/>
  <c r="W214" i="1"/>
  <c r="V214" i="1"/>
  <c r="W227" i="1"/>
  <c r="W234" i="1"/>
  <c r="V234" i="1"/>
  <c r="W247" i="1"/>
  <c r="V247" i="1"/>
  <c r="W252" i="1"/>
  <c r="V252" i="1"/>
  <c r="W259" i="1"/>
  <c r="V259" i="1"/>
  <c r="W274" i="1"/>
  <c r="V274" i="1"/>
  <c r="W288" i="1"/>
  <c r="V288" i="1"/>
  <c r="W296" i="1"/>
  <c r="V296" i="1"/>
  <c r="W303" i="1"/>
  <c r="W310" i="1"/>
  <c r="V310" i="1"/>
  <c r="W317" i="1"/>
  <c r="V317" i="1"/>
  <c r="W331" i="1"/>
  <c r="V331" i="1"/>
  <c r="W338" i="1"/>
  <c r="V338" i="1"/>
  <c r="W346" i="1"/>
  <c r="V346" i="1"/>
  <c r="V354" i="1"/>
  <c r="W354" i="1"/>
  <c r="W360" i="1"/>
  <c r="W366" i="1"/>
  <c r="V366" i="1"/>
  <c r="W432" i="1"/>
  <c r="V432" i="1"/>
  <c r="W439" i="1"/>
  <c r="V439" i="1"/>
  <c r="V447" i="1"/>
  <c r="W454" i="1"/>
  <c r="V454" i="1"/>
  <c r="V461" i="1"/>
  <c r="W461" i="1"/>
  <c r="V469" i="1"/>
  <c r="W469" i="1"/>
  <c r="V477" i="1"/>
  <c r="W477" i="1"/>
  <c r="W484" i="1"/>
  <c r="V484" i="1"/>
  <c r="W492" i="1"/>
  <c r="V498" i="1"/>
  <c r="W498" i="1"/>
  <c r="V512" i="1"/>
  <c r="W512" i="1"/>
  <c r="V36" i="1"/>
  <c r="V68" i="1"/>
  <c r="V100" i="1"/>
  <c r="V136" i="1"/>
  <c r="V172" i="1"/>
  <c r="V209" i="1"/>
  <c r="V239" i="1"/>
  <c r="V275" i="1"/>
  <c r="V312" i="1"/>
  <c r="V350" i="1"/>
  <c r="V398" i="1"/>
  <c r="V492" i="1"/>
  <c r="W72" i="1"/>
  <c r="W187" i="1"/>
  <c r="W322" i="1"/>
  <c r="W466" i="1"/>
  <c r="W37" i="1"/>
  <c r="V37" i="1"/>
  <c r="W45" i="1"/>
  <c r="V45" i="1"/>
  <c r="W51" i="1"/>
  <c r="V51" i="1"/>
  <c r="W59" i="1"/>
  <c r="V59" i="1"/>
  <c r="V66" i="1"/>
  <c r="W66" i="1"/>
  <c r="W80" i="1"/>
  <c r="V80" i="1"/>
  <c r="W105" i="1"/>
  <c r="V105" i="1"/>
  <c r="W112" i="1"/>
  <c r="V112" i="1"/>
  <c r="W118" i="1"/>
  <c r="V118" i="1"/>
  <c r="W125" i="1"/>
  <c r="V125" i="1"/>
  <c r="W130" i="1"/>
  <c r="V130" i="1"/>
  <c r="W222" i="1"/>
  <c r="V222" i="1"/>
  <c r="W241" i="1"/>
  <c r="V241" i="1"/>
  <c r="V261" i="1"/>
  <c r="W261" i="1"/>
  <c r="W268" i="1"/>
  <c r="V268" i="1"/>
  <c r="W276" i="1"/>
  <c r="V276" i="1"/>
  <c r="W284" i="1"/>
  <c r="W298" i="1"/>
  <c r="V298" i="1"/>
  <c r="W326" i="1"/>
  <c r="V326" i="1"/>
  <c r="V333" i="1"/>
  <c r="W333" i="1"/>
  <c r="W340" i="1"/>
  <c r="V340" i="1"/>
  <c r="W348" i="1"/>
  <c r="V348" i="1"/>
  <c r="W356" i="1"/>
  <c r="V356" i="1"/>
  <c r="W361" i="1"/>
  <c r="V361" i="1"/>
  <c r="V367" i="1"/>
  <c r="W367" i="1"/>
  <c r="W375" i="1"/>
  <c r="V375" i="1"/>
  <c r="V381" i="1"/>
  <c r="W381" i="1"/>
  <c r="W388" i="1"/>
  <c r="V388" i="1"/>
  <c r="W396" i="1"/>
  <c r="V396" i="1"/>
  <c r="W404" i="1"/>
  <c r="V404" i="1"/>
  <c r="W412" i="1"/>
  <c r="V412" i="1"/>
  <c r="V427" i="1"/>
  <c r="W427" i="1"/>
  <c r="V434" i="1"/>
  <c r="W434" i="1"/>
  <c r="W441" i="1"/>
  <c r="V441" i="1"/>
  <c r="W456" i="1"/>
  <c r="V456" i="1"/>
  <c r="V463" i="1"/>
  <c r="W463" i="1"/>
  <c r="V479" i="1"/>
  <c r="W479" i="1"/>
  <c r="W486" i="1"/>
  <c r="V486" i="1"/>
  <c r="V493" i="1"/>
  <c r="W493" i="1"/>
  <c r="W500" i="1"/>
  <c r="V500" i="1"/>
  <c r="V506" i="1"/>
  <c r="W506" i="1"/>
  <c r="V44" i="1"/>
  <c r="V76" i="1"/>
  <c r="V108" i="1"/>
  <c r="V218" i="1"/>
  <c r="V248" i="1"/>
  <c r="V284" i="1"/>
  <c r="V321" i="1"/>
  <c r="V360" i="1"/>
  <c r="V409" i="1"/>
  <c r="V459" i="1"/>
  <c r="V504" i="1"/>
  <c r="W101" i="1"/>
  <c r="W219" i="1"/>
  <c r="W363" i="1"/>
  <c r="W83" i="1"/>
  <c r="V83" i="1"/>
  <c r="W107" i="1"/>
  <c r="V107" i="1"/>
  <c r="W127" i="1"/>
  <c r="V141" i="1"/>
  <c r="W141" i="1"/>
  <c r="W169" i="1"/>
  <c r="V169" i="1"/>
  <c r="W244" i="1"/>
  <c r="V244" i="1"/>
  <c r="W289" i="1"/>
  <c r="V289" i="1"/>
  <c r="V304" i="1"/>
  <c r="W304" i="1"/>
  <c r="W387" i="1"/>
  <c r="V387" i="1"/>
  <c r="W403" i="1"/>
  <c r="V403" i="1"/>
  <c r="W470" i="1"/>
  <c r="V470" i="1"/>
  <c r="V70" i="1"/>
  <c r="V102" i="1"/>
  <c r="V358" i="1"/>
  <c r="V407" i="1"/>
  <c r="V455" i="1"/>
  <c r="W344" i="1"/>
  <c r="V16" i="1"/>
  <c r="X16" i="1" s="1"/>
  <c r="W131" i="1"/>
  <c r="V131" i="1"/>
  <c r="V139" i="1"/>
  <c r="W139" i="1"/>
  <c r="W153" i="1"/>
  <c r="V153" i="1"/>
  <c r="W160" i="1"/>
  <c r="V160" i="1"/>
  <c r="V167" i="1"/>
  <c r="W167" i="1"/>
  <c r="W182" i="1"/>
  <c r="V182" i="1"/>
  <c r="W189" i="1"/>
  <c r="V189" i="1"/>
  <c r="W196" i="1"/>
  <c r="V196" i="1"/>
  <c r="W210" i="1"/>
  <c r="V210" i="1"/>
  <c r="W216" i="1"/>
  <c r="V216" i="1"/>
  <c r="W230" i="1"/>
  <c r="V230" i="1"/>
  <c r="V242" i="1"/>
  <c r="W242" i="1"/>
  <c r="W249" i="1"/>
  <c r="V249" i="1"/>
  <c r="W254" i="1"/>
  <c r="V254" i="1"/>
  <c r="W262" i="1"/>
  <c r="V262" i="1"/>
  <c r="V269" i="1"/>
  <c r="W269" i="1"/>
  <c r="V277" i="1"/>
  <c r="W277" i="1"/>
  <c r="W299" i="1"/>
  <c r="V299" i="1"/>
  <c r="W313" i="1"/>
  <c r="V313" i="1"/>
  <c r="V320" i="1"/>
  <c r="W320" i="1"/>
  <c r="W327" i="1"/>
  <c r="V327" i="1"/>
  <c r="V341" i="1"/>
  <c r="W341" i="1"/>
  <c r="V349" i="1"/>
  <c r="W349" i="1"/>
  <c r="V357" i="1"/>
  <c r="W357" i="1"/>
  <c r="V362" i="1"/>
  <c r="W362" i="1"/>
  <c r="W368" i="1"/>
  <c r="V368" i="1"/>
  <c r="V389" i="1"/>
  <c r="W389" i="1"/>
  <c r="V397" i="1"/>
  <c r="W397" i="1"/>
  <c r="V413" i="1"/>
  <c r="W413" i="1"/>
  <c r="W420" i="1"/>
  <c r="V420" i="1"/>
  <c r="W428" i="1"/>
  <c r="V428" i="1"/>
  <c r="V442" i="1"/>
  <c r="W442" i="1"/>
  <c r="W449" i="1"/>
  <c r="V449" i="1"/>
  <c r="W457" i="1"/>
  <c r="V457" i="1"/>
  <c r="W464" i="1"/>
  <c r="V464" i="1"/>
  <c r="V472" i="1"/>
  <c r="W472" i="1"/>
  <c r="V487" i="1"/>
  <c r="W494" i="1"/>
  <c r="V494" i="1"/>
  <c r="V22" i="1"/>
  <c r="X22" i="1" s="1"/>
  <c r="V46" i="1"/>
  <c r="V78" i="1"/>
  <c r="V111" i="1"/>
  <c r="V147" i="1"/>
  <c r="V184" i="1"/>
  <c r="V220" i="1"/>
  <c r="V255" i="1"/>
  <c r="V369" i="1"/>
  <c r="W117" i="1"/>
  <c r="W384" i="1"/>
  <c r="V21" i="1"/>
  <c r="X21" i="1" s="1"/>
  <c r="V29" i="1"/>
  <c r="X29" i="1" s="1"/>
  <c r="W58" i="1"/>
  <c r="V58" i="1"/>
  <c r="W79" i="1"/>
  <c r="V79" i="1"/>
  <c r="W93" i="1"/>
  <c r="V93" i="1"/>
  <c r="V104" i="1"/>
  <c r="W104" i="1"/>
  <c r="W124" i="1"/>
  <c r="V124" i="1"/>
  <c r="W137" i="1"/>
  <c r="V137" i="1"/>
  <c r="W144" i="1"/>
  <c r="V144" i="1"/>
  <c r="V151" i="1"/>
  <c r="W151" i="1"/>
  <c r="W158" i="1"/>
  <c r="V158" i="1"/>
  <c r="W166" i="1"/>
  <c r="V166" i="1"/>
  <c r="W173" i="1"/>
  <c r="V173" i="1"/>
  <c r="W180" i="1"/>
  <c r="V180" i="1"/>
  <c r="W194" i="1"/>
  <c r="V194" i="1"/>
  <c r="W209" i="1"/>
  <c r="W228" i="1"/>
  <c r="V228" i="1"/>
  <c r="W235" i="1"/>
  <c r="V235" i="1"/>
  <c r="V240" i="1"/>
  <c r="W240" i="1"/>
  <c r="W253" i="1"/>
  <c r="V253" i="1"/>
  <c r="W260" i="1"/>
  <c r="V260" i="1"/>
  <c r="W267" i="1"/>
  <c r="V267" i="1"/>
  <c r="W283" i="1"/>
  <c r="V283" i="1"/>
  <c r="W297" i="1"/>
  <c r="V297" i="1"/>
  <c r="W311" i="1"/>
  <c r="V311" i="1"/>
  <c r="W380" i="1"/>
  <c r="V380" i="1"/>
  <c r="W395" i="1"/>
  <c r="W411" i="1"/>
  <c r="V411" i="1"/>
  <c r="W419" i="1"/>
  <c r="V426" i="1"/>
  <c r="W426" i="1"/>
  <c r="W440" i="1"/>
  <c r="V440" i="1"/>
  <c r="W462" i="1"/>
  <c r="V462" i="1"/>
  <c r="W478" i="1"/>
  <c r="V478" i="1"/>
  <c r="V485" i="1"/>
  <c r="W485" i="1"/>
  <c r="W499" i="1"/>
  <c r="V499" i="1"/>
  <c r="W505" i="1"/>
  <c r="V505" i="1"/>
  <c r="V282" i="1"/>
  <c r="V17" i="1"/>
  <c r="X17" i="1" s="1"/>
  <c r="W53" i="1"/>
  <c r="V53" i="1"/>
  <c r="W61" i="1"/>
  <c r="V61" i="1"/>
  <c r="V74" i="1"/>
  <c r="W74" i="1"/>
  <c r="W82" i="1"/>
  <c r="V82" i="1"/>
  <c r="W89" i="1"/>
  <c r="V89" i="1"/>
  <c r="W95" i="1"/>
  <c r="V95" i="1"/>
  <c r="W106" i="1"/>
  <c r="V106" i="1"/>
  <c r="W113" i="1"/>
  <c r="V113" i="1"/>
  <c r="W119" i="1"/>
  <c r="V119" i="1"/>
  <c r="W126" i="1"/>
  <c r="V126" i="1"/>
  <c r="W132" i="1"/>
  <c r="V132" i="1"/>
  <c r="W140" i="1"/>
  <c r="V140" i="1"/>
  <c r="W146" i="1"/>
  <c r="V146" i="1"/>
  <c r="W161" i="1"/>
  <c r="V161" i="1"/>
  <c r="W190" i="1"/>
  <c r="V190" i="1"/>
  <c r="V197" i="1"/>
  <c r="W197" i="1"/>
  <c r="W204" i="1"/>
  <c r="V204" i="1"/>
  <c r="W217" i="1"/>
  <c r="V217" i="1"/>
  <c r="W231" i="1"/>
  <c r="V231" i="1"/>
  <c r="V243" i="1"/>
  <c r="W243" i="1"/>
  <c r="W263" i="1"/>
  <c r="V263" i="1"/>
  <c r="W270" i="1"/>
  <c r="V270" i="1"/>
  <c r="W278" i="1"/>
  <c r="V278" i="1"/>
  <c r="W285" i="1"/>
  <c r="V285" i="1"/>
  <c r="W292" i="1"/>
  <c r="V292" i="1"/>
  <c r="V307" i="1"/>
  <c r="W307" i="1"/>
  <c r="W314" i="1"/>
  <c r="V314" i="1"/>
  <c r="W328" i="1"/>
  <c r="W342" i="1"/>
  <c r="V342" i="1"/>
  <c r="W376" i="1"/>
  <c r="V376" i="1"/>
  <c r="W390" i="1"/>
  <c r="V390" i="1"/>
  <c r="W406" i="1"/>
  <c r="V406" i="1"/>
  <c r="W414" i="1"/>
  <c r="V414" i="1"/>
  <c r="V421" i="1"/>
  <c r="W421" i="1"/>
  <c r="V429" i="1"/>
  <c r="W429" i="1"/>
  <c r="V450" i="1"/>
  <c r="W450" i="1"/>
  <c r="V458" i="1"/>
  <c r="W458" i="1"/>
  <c r="W465" i="1"/>
  <c r="V465" i="1"/>
  <c r="W473" i="1"/>
  <c r="V473" i="1"/>
  <c r="V488" i="1"/>
  <c r="W488" i="1"/>
  <c r="V84" i="1"/>
  <c r="V117" i="1"/>
  <c r="V154" i="1"/>
  <c r="V191" i="1"/>
  <c r="V257" i="1"/>
  <c r="V293" i="1"/>
  <c r="V330" i="1"/>
  <c r="V374" i="1"/>
  <c r="V422" i="1"/>
  <c r="V467" i="1"/>
  <c r="W405" i="1"/>
  <c r="V67" i="1"/>
  <c r="V99" i="1"/>
  <c r="W402" i="1"/>
  <c r="W507" i="1"/>
  <c r="W88" i="1"/>
  <c r="W325" i="1"/>
  <c r="W386" i="1"/>
  <c r="W347" i="1"/>
  <c r="W410" i="1"/>
  <c r="W52" i="1"/>
  <c r="W174" i="1"/>
  <c r="V174" i="1"/>
  <c r="W188" i="1"/>
  <c r="W318" i="1"/>
  <c r="V318" i="1"/>
  <c r="V394" i="1"/>
  <c r="W394" i="1"/>
  <c r="W425" i="1"/>
  <c r="V425" i="1"/>
  <c r="W460" i="1"/>
  <c r="W468" i="1"/>
  <c r="V468" i="1"/>
  <c r="V88" i="1"/>
  <c r="V195" i="1"/>
  <c r="V305" i="1"/>
  <c r="V332" i="1"/>
  <c r="V438" i="1"/>
  <c r="W373" i="1"/>
  <c r="V81" i="1"/>
  <c r="V215" i="1"/>
  <c r="W215" i="1"/>
  <c r="W418" i="1"/>
  <c r="V188" i="1"/>
  <c r="V355" i="1"/>
  <c r="V379" i="1"/>
  <c r="V476" i="1"/>
  <c r="W482" i="1"/>
  <c r="W501" i="1"/>
  <c r="V51" i="8"/>
  <c r="Y25" i="1"/>
  <c r="U25" i="1" s="1"/>
  <c r="Y26" i="1"/>
  <c r="U26" i="1" s="1"/>
  <c r="Y27" i="1"/>
  <c r="U27" i="1" s="1"/>
  <c r="Y28" i="1"/>
  <c r="U28" i="1" s="1"/>
  <c r="V25" i="1" l="1"/>
  <c r="X25" i="1" s="1"/>
  <c r="S51" i="3"/>
  <c r="R13" i="3"/>
  <c r="Q13" i="3"/>
  <c r="S13" i="3"/>
  <c r="Y14" i="1" l="1"/>
  <c r="U14" i="1" s="1"/>
  <c r="Y15" i="1"/>
  <c r="U15" i="1" s="1"/>
  <c r="Y16" i="1"/>
  <c r="U16" i="1" s="1"/>
  <c r="Y17" i="1"/>
  <c r="U17" i="1" s="1"/>
  <c r="Y18" i="1"/>
  <c r="Y19" i="1"/>
  <c r="U19" i="1" s="1"/>
  <c r="Y20" i="1"/>
  <c r="U20" i="1" s="1"/>
  <c r="Y21" i="1"/>
  <c r="U21" i="1" s="1"/>
  <c r="Y22" i="1"/>
  <c r="U22" i="1" s="1"/>
  <c r="Y23" i="1"/>
  <c r="U23" i="1" s="1"/>
  <c r="Y24" i="1"/>
  <c r="Y29" i="1"/>
  <c r="U29" i="1" s="1"/>
  <c r="Y30" i="1"/>
  <c r="U30" i="1" s="1"/>
  <c r="Y31" i="1"/>
  <c r="U31" i="1" s="1"/>
  <c r="Y32" i="1"/>
  <c r="U32" i="1" s="1"/>
  <c r="Y33" i="1"/>
  <c r="U33" i="1" s="1"/>
  <c r="Y34" i="1"/>
  <c r="U34" i="1" s="1"/>
  <c r="Y35" i="1"/>
  <c r="U35" i="1" s="1"/>
  <c r="Y36" i="1"/>
  <c r="U36" i="1" s="1"/>
  <c r="Y37" i="1"/>
  <c r="U37" i="1" s="1"/>
  <c r="Z37" i="1" s="1"/>
  <c r="Y38" i="1"/>
  <c r="Y39" i="1"/>
  <c r="Y40" i="1"/>
  <c r="Y41" i="1"/>
  <c r="U41" i="1" s="1"/>
  <c r="Z41" i="1" s="1"/>
  <c r="Y42" i="1"/>
  <c r="U42" i="1" s="1"/>
  <c r="Z42" i="1" s="1"/>
  <c r="Y43" i="1"/>
  <c r="U43" i="1" s="1"/>
  <c r="Z43" i="1" s="1"/>
  <c r="Y44" i="1"/>
  <c r="U44" i="1" s="1"/>
  <c r="Z44" i="1" s="1"/>
  <c r="Y45" i="1"/>
  <c r="U45" i="1" s="1"/>
  <c r="Z45" i="1" s="1"/>
  <c r="Y46" i="1"/>
  <c r="U46" i="1" s="1"/>
  <c r="Z46" i="1" s="1"/>
  <c r="Y47" i="1"/>
  <c r="U47" i="1" s="1"/>
  <c r="Y48" i="1"/>
  <c r="U48" i="1" s="1"/>
  <c r="Y49" i="1"/>
  <c r="U49" i="1" s="1"/>
  <c r="Z49" i="1" s="1"/>
  <c r="Y50" i="1"/>
  <c r="U50" i="1" s="1"/>
  <c r="Z50" i="1" s="1"/>
  <c r="Y51" i="1"/>
  <c r="U51" i="1" s="1"/>
  <c r="Z51" i="1" s="1"/>
  <c r="Y52" i="1"/>
  <c r="U52" i="1" s="1"/>
  <c r="Z52" i="1" s="1"/>
  <c r="Y53" i="1"/>
  <c r="U53" i="1" s="1"/>
  <c r="Z53" i="1" s="1"/>
  <c r="Y54" i="1"/>
  <c r="U54" i="1" s="1"/>
  <c r="Z54" i="1" s="1"/>
  <c r="Y55" i="1"/>
  <c r="U55" i="1" s="1"/>
  <c r="Z55" i="1" s="1"/>
  <c r="AB55" i="1" s="1"/>
  <c r="Y56" i="1"/>
  <c r="U56" i="1" s="1"/>
  <c r="Z56" i="1" s="1"/>
  <c r="Y57" i="1"/>
  <c r="U57" i="1" s="1"/>
  <c r="Z57" i="1" s="1"/>
  <c r="Y58" i="1"/>
  <c r="U58" i="1" s="1"/>
  <c r="Z58" i="1" s="1"/>
  <c r="Y59" i="1"/>
  <c r="U59" i="1" s="1"/>
  <c r="U60" i="1"/>
  <c r="Y60" i="1"/>
  <c r="Y61" i="1"/>
  <c r="U61" i="1" s="1"/>
  <c r="Y62" i="1"/>
  <c r="U62" i="1" s="1"/>
  <c r="Y63" i="1"/>
  <c r="U63" i="1" s="1"/>
  <c r="Y64" i="1"/>
  <c r="U64" i="1" s="1"/>
  <c r="Y65" i="1"/>
  <c r="U65" i="1" s="1"/>
  <c r="Y66" i="1"/>
  <c r="U66" i="1" s="1"/>
  <c r="Y67" i="1"/>
  <c r="U67" i="1" s="1"/>
  <c r="Y68" i="1"/>
  <c r="U68" i="1" s="1"/>
  <c r="Y69" i="1"/>
  <c r="U69" i="1" s="1"/>
  <c r="U70" i="1"/>
  <c r="Y70" i="1"/>
  <c r="Y71" i="1"/>
  <c r="U71" i="1" s="1"/>
  <c r="Y72" i="1"/>
  <c r="U72" i="1" s="1"/>
  <c r="Y73" i="1"/>
  <c r="U73" i="1" s="1"/>
  <c r="AB74" i="1"/>
  <c r="Y74" i="1"/>
  <c r="U74" i="1" s="1"/>
  <c r="Y75" i="1"/>
  <c r="U75" i="1" s="1"/>
  <c r="Y76" i="1"/>
  <c r="U76" i="1" s="1"/>
  <c r="Y77" i="1"/>
  <c r="U77" i="1" s="1"/>
  <c r="Y78" i="1"/>
  <c r="U78" i="1" s="1"/>
  <c r="Y79" i="1"/>
  <c r="U79" i="1" s="1"/>
  <c r="Y80" i="1"/>
  <c r="U80" i="1" s="1"/>
  <c r="U81" i="1"/>
  <c r="Y81" i="1"/>
  <c r="Y82" i="1"/>
  <c r="U82" i="1" s="1"/>
  <c r="Y83" i="1"/>
  <c r="U83" i="1" s="1"/>
  <c r="Y84" i="1"/>
  <c r="U84" i="1" s="1"/>
  <c r="Y85" i="1"/>
  <c r="U85" i="1" s="1"/>
  <c r="U86" i="1"/>
  <c r="Y86" i="1"/>
  <c r="Y87" i="1"/>
  <c r="U87" i="1" s="1"/>
  <c r="Y88" i="1"/>
  <c r="U88" i="1" s="1"/>
  <c r="Y89" i="1"/>
  <c r="U89" i="1" s="1"/>
  <c r="Y90" i="1"/>
  <c r="U90" i="1" s="1"/>
  <c r="Y91" i="1"/>
  <c r="U91" i="1" s="1"/>
  <c r="Y92" i="1"/>
  <c r="U92" i="1" s="1"/>
  <c r="AB93" i="1"/>
  <c r="Y93" i="1"/>
  <c r="U93" i="1" s="1"/>
  <c r="Y94" i="1"/>
  <c r="U94" i="1" s="1"/>
  <c r="U95" i="1"/>
  <c r="Y95" i="1"/>
  <c r="Y96" i="1"/>
  <c r="U96" i="1" s="1"/>
  <c r="Y97" i="1"/>
  <c r="U97" i="1" s="1"/>
  <c r="U98" i="1"/>
  <c r="Y98" i="1"/>
  <c r="Y99" i="1"/>
  <c r="U99" i="1" s="1"/>
  <c r="U100" i="1"/>
  <c r="Y100" i="1"/>
  <c r="Y101" i="1"/>
  <c r="U101" i="1" s="1"/>
  <c r="Y102" i="1"/>
  <c r="U102" i="1" s="1"/>
  <c r="Y103" i="1"/>
  <c r="U103" i="1" s="1"/>
  <c r="Y104" i="1"/>
  <c r="U104" i="1" s="1"/>
  <c r="Y105" i="1"/>
  <c r="U105" i="1" s="1"/>
  <c r="AB106" i="1"/>
  <c r="Y106" i="1"/>
  <c r="U106" i="1" s="1"/>
  <c r="U107" i="1"/>
  <c r="Y107" i="1"/>
  <c r="Y108" i="1"/>
  <c r="U108" i="1" s="1"/>
  <c r="Y109" i="1"/>
  <c r="U109" i="1" s="1"/>
  <c r="U110" i="1"/>
  <c r="Y110" i="1"/>
  <c r="Y111" i="1"/>
  <c r="U111" i="1" s="1"/>
  <c r="Y112" i="1"/>
  <c r="U112" i="1" s="1"/>
  <c r="Y113" i="1"/>
  <c r="U113" i="1" s="1"/>
  <c r="Y114" i="1"/>
  <c r="U114" i="1" s="1"/>
  <c r="U115" i="1"/>
  <c r="Y115" i="1"/>
  <c r="Y116" i="1"/>
  <c r="U116" i="1" s="1"/>
  <c r="Y117" i="1"/>
  <c r="U117" i="1" s="1"/>
  <c r="Y118" i="1"/>
  <c r="U118" i="1" s="1"/>
  <c r="Y119" i="1"/>
  <c r="U119" i="1" s="1"/>
  <c r="Y120" i="1"/>
  <c r="U120" i="1" s="1"/>
  <c r="U121" i="1"/>
  <c r="Y121" i="1"/>
  <c r="Y122" i="1"/>
  <c r="U122" i="1" s="1"/>
  <c r="AB123" i="1"/>
  <c r="Y123" i="1"/>
  <c r="U123" i="1" s="1"/>
  <c r="Y124" i="1"/>
  <c r="U124" i="1" s="1"/>
  <c r="Y125" i="1"/>
  <c r="U125" i="1" s="1"/>
  <c r="U126" i="1"/>
  <c r="Y126" i="1"/>
  <c r="Y127" i="1"/>
  <c r="U127" i="1" s="1"/>
  <c r="U128" i="1"/>
  <c r="Y128" i="1"/>
  <c r="Y129" i="1"/>
  <c r="U129" i="1" s="1"/>
  <c r="Y130" i="1"/>
  <c r="U130" i="1" s="1"/>
  <c r="Y131" i="1"/>
  <c r="U131" i="1" s="1"/>
  <c r="Y132" i="1"/>
  <c r="U132" i="1" s="1"/>
  <c r="Y133" i="1"/>
  <c r="U133" i="1" s="1"/>
  <c r="Y134" i="1"/>
  <c r="U134" i="1" s="1"/>
  <c r="U135" i="1"/>
  <c r="Y135" i="1"/>
  <c r="Y136" i="1"/>
  <c r="U136" i="1" s="1"/>
  <c r="Y137" i="1"/>
  <c r="U137" i="1" s="1"/>
  <c r="Y138" i="1"/>
  <c r="U138" i="1" s="1"/>
  <c r="AB139" i="1"/>
  <c r="Y139" i="1"/>
  <c r="U139" i="1" s="1"/>
  <c r="U140" i="1"/>
  <c r="Y140" i="1"/>
  <c r="Y141" i="1"/>
  <c r="U141" i="1" s="1"/>
  <c r="Y142" i="1"/>
  <c r="U142" i="1" s="1"/>
  <c r="Y143" i="1"/>
  <c r="U143" i="1" s="1"/>
  <c r="Y144" i="1"/>
  <c r="U144" i="1" s="1"/>
  <c r="U145" i="1"/>
  <c r="Y145" i="1"/>
  <c r="Y146" i="1"/>
  <c r="U146" i="1" s="1"/>
  <c r="Y147" i="1"/>
  <c r="U147" i="1" s="1"/>
  <c r="Y148" i="1"/>
  <c r="U148" i="1" s="1"/>
  <c r="Y149" i="1"/>
  <c r="U149" i="1" s="1"/>
  <c r="Y150" i="1"/>
  <c r="U150" i="1" s="1"/>
  <c r="U151" i="1"/>
  <c r="Y151" i="1"/>
  <c r="Y152" i="1"/>
  <c r="U152" i="1" s="1"/>
  <c r="U153" i="1"/>
  <c r="Y153" i="1"/>
  <c r="Y154" i="1"/>
  <c r="U154" i="1" s="1"/>
  <c r="U155" i="1"/>
  <c r="Y155" i="1"/>
  <c r="U156" i="1"/>
  <c r="Y156" i="1"/>
  <c r="Y157" i="1"/>
  <c r="U157" i="1" s="1"/>
  <c r="U158" i="1"/>
  <c r="Y158" i="1"/>
  <c r="Y159" i="1"/>
  <c r="U159" i="1" s="1"/>
  <c r="Y160" i="1"/>
  <c r="U160" i="1" s="1"/>
  <c r="U161" i="1"/>
  <c r="Y161" i="1"/>
  <c r="Y162" i="1"/>
  <c r="U162" i="1" s="1"/>
  <c r="AB163" i="1"/>
  <c r="U163" i="1"/>
  <c r="Y163" i="1"/>
  <c r="Y164" i="1"/>
  <c r="U164" i="1" s="1"/>
  <c r="Y165" i="1"/>
  <c r="U165" i="1" s="1"/>
  <c r="Y166" i="1"/>
  <c r="U166" i="1" s="1"/>
  <c r="U167" i="1"/>
  <c r="Y167" i="1"/>
  <c r="Y168" i="1"/>
  <c r="U168" i="1" s="1"/>
  <c r="U169" i="1"/>
  <c r="Y169" i="1"/>
  <c r="Y170" i="1"/>
  <c r="U170" i="1" s="1"/>
  <c r="Y171" i="1"/>
  <c r="U171" i="1" s="1"/>
  <c r="U172" i="1"/>
  <c r="Y172" i="1"/>
  <c r="Y173" i="1"/>
  <c r="U173" i="1" s="1"/>
  <c r="Y174" i="1"/>
  <c r="U174" i="1" s="1"/>
  <c r="AB175" i="1"/>
  <c r="Y175" i="1"/>
  <c r="U175" i="1" s="1"/>
  <c r="Y176" i="1"/>
  <c r="U176" i="1" s="1"/>
  <c r="U177" i="1"/>
  <c r="Y177" i="1"/>
  <c r="Y178" i="1"/>
  <c r="U178" i="1" s="1"/>
  <c r="Y179" i="1"/>
  <c r="U179" i="1" s="1"/>
  <c r="AB180" i="1"/>
  <c r="Y180" i="1"/>
  <c r="U180" i="1" s="1"/>
  <c r="U181" i="1"/>
  <c r="Y181" i="1"/>
  <c r="Y182" i="1"/>
  <c r="U182" i="1" s="1"/>
  <c r="U183" i="1"/>
  <c r="Y183" i="1"/>
  <c r="Y184" i="1"/>
  <c r="U184" i="1" s="1"/>
  <c r="Y185" i="1"/>
  <c r="U185" i="1" s="1"/>
  <c r="U186" i="1"/>
  <c r="Y186" i="1"/>
  <c r="Y187" i="1"/>
  <c r="U187" i="1" s="1"/>
  <c r="Y188" i="1"/>
  <c r="U188" i="1" s="1"/>
  <c r="Y189" i="1"/>
  <c r="U189" i="1" s="1"/>
  <c r="Y190" i="1"/>
  <c r="U190" i="1" s="1"/>
  <c r="Y191" i="1"/>
  <c r="U191" i="1" s="1"/>
  <c r="Y192" i="1"/>
  <c r="U192" i="1" s="1"/>
  <c r="Y193" i="1"/>
  <c r="U193" i="1" s="1"/>
  <c r="Y194" i="1"/>
  <c r="U194" i="1" s="1"/>
  <c r="Y195" i="1"/>
  <c r="U195" i="1" s="1"/>
  <c r="Y196" i="1"/>
  <c r="U196" i="1" s="1"/>
  <c r="U197" i="1"/>
  <c r="Y197" i="1"/>
  <c r="Y198" i="1"/>
  <c r="U198" i="1" s="1"/>
  <c r="Y199" i="1"/>
  <c r="U199" i="1" s="1"/>
  <c r="U200" i="1"/>
  <c r="Y200" i="1"/>
  <c r="Y201" i="1"/>
  <c r="U201" i="1" s="1"/>
  <c r="U202" i="1"/>
  <c r="Y202" i="1"/>
  <c r="Y203" i="1"/>
  <c r="U203" i="1" s="1"/>
  <c r="Y204" i="1"/>
  <c r="U204" i="1" s="1"/>
  <c r="Y205" i="1"/>
  <c r="U205" i="1" s="1"/>
  <c r="Y206" i="1"/>
  <c r="U206" i="1" s="1"/>
  <c r="U207" i="1"/>
  <c r="Y207" i="1"/>
  <c r="AB208" i="1"/>
  <c r="Y208" i="1"/>
  <c r="U208" i="1" s="1"/>
  <c r="Y209" i="1"/>
  <c r="U209" i="1" s="1"/>
  <c r="Y210" i="1"/>
  <c r="U210" i="1" s="1"/>
  <c r="U211" i="1"/>
  <c r="Y211" i="1"/>
  <c r="Y212" i="1"/>
  <c r="U212" i="1" s="1"/>
  <c r="Y213" i="1"/>
  <c r="U213" i="1" s="1"/>
  <c r="Y214" i="1"/>
  <c r="U214" i="1" s="1"/>
  <c r="Y215" i="1"/>
  <c r="U215" i="1" s="1"/>
  <c r="Y216" i="1"/>
  <c r="U216" i="1" s="1"/>
  <c r="Y217" i="1"/>
  <c r="U217" i="1" s="1"/>
  <c r="Y218" i="1"/>
  <c r="U218" i="1" s="1"/>
  <c r="U219" i="1"/>
  <c r="Y219" i="1"/>
  <c r="Y220" i="1"/>
  <c r="U220" i="1" s="1"/>
  <c r="Y221" i="1"/>
  <c r="U221" i="1" s="1"/>
  <c r="Y222" i="1"/>
  <c r="U222" i="1" s="1"/>
  <c r="Y223" i="1"/>
  <c r="U223" i="1" s="1"/>
  <c r="Y224" i="1"/>
  <c r="U224" i="1" s="1"/>
  <c r="Y225" i="1"/>
  <c r="U225" i="1" s="1"/>
  <c r="Y226" i="1"/>
  <c r="U226" i="1" s="1"/>
  <c r="U227" i="1"/>
  <c r="Y227" i="1"/>
  <c r="Y228" i="1"/>
  <c r="U228" i="1" s="1"/>
  <c r="Y229" i="1"/>
  <c r="U229" i="1" s="1"/>
  <c r="Y230" i="1"/>
  <c r="U230" i="1" s="1"/>
  <c r="Y231" i="1"/>
  <c r="U231" i="1" s="1"/>
  <c r="Y232" i="1"/>
  <c r="U232" i="1" s="1"/>
  <c r="Y233" i="1"/>
  <c r="U233" i="1" s="1"/>
  <c r="Y234" i="1"/>
  <c r="U234" i="1" s="1"/>
  <c r="U235" i="1"/>
  <c r="Y235" i="1"/>
  <c r="Y236" i="1"/>
  <c r="U236" i="1" s="1"/>
  <c r="Y237" i="1"/>
  <c r="U237" i="1" s="1"/>
  <c r="Y238" i="1"/>
  <c r="U238" i="1" s="1"/>
  <c r="Y239" i="1"/>
  <c r="U239" i="1" s="1"/>
  <c r="Y240" i="1"/>
  <c r="U240" i="1" s="1"/>
  <c r="Y241" i="1"/>
  <c r="U241" i="1" s="1"/>
  <c r="Y242" i="1"/>
  <c r="U242" i="1" s="1"/>
  <c r="U243" i="1"/>
  <c r="Y243" i="1"/>
  <c r="Y244" i="1"/>
  <c r="U244" i="1" s="1"/>
  <c r="Y245" i="1"/>
  <c r="U245" i="1" s="1"/>
  <c r="Y246" i="1"/>
  <c r="U246" i="1" s="1"/>
  <c r="Y247" i="1"/>
  <c r="U247" i="1" s="1"/>
  <c r="Y248" i="1"/>
  <c r="U248" i="1" s="1"/>
  <c r="Y249" i="1"/>
  <c r="U249" i="1" s="1"/>
  <c r="Y250" i="1"/>
  <c r="U250" i="1" s="1"/>
  <c r="U251" i="1"/>
  <c r="Y251" i="1"/>
  <c r="Y252" i="1"/>
  <c r="U252" i="1" s="1"/>
  <c r="Y253" i="1"/>
  <c r="U253" i="1" s="1"/>
  <c r="Y254" i="1"/>
  <c r="U254" i="1" s="1"/>
  <c r="Y255" i="1"/>
  <c r="U255" i="1" s="1"/>
  <c r="Y256" i="1"/>
  <c r="U256" i="1" s="1"/>
  <c r="Y257" i="1"/>
  <c r="U257" i="1" s="1"/>
  <c r="Y258" i="1"/>
  <c r="U258" i="1" s="1"/>
  <c r="U259" i="1"/>
  <c r="Y259" i="1"/>
  <c r="Y260" i="1"/>
  <c r="U260" i="1" s="1"/>
  <c r="Y261" i="1"/>
  <c r="U261" i="1" s="1"/>
  <c r="Y262" i="1"/>
  <c r="U262" i="1" s="1"/>
  <c r="Y263" i="1"/>
  <c r="U263" i="1" s="1"/>
  <c r="Y264" i="1"/>
  <c r="U264" i="1" s="1"/>
  <c r="Y265" i="1"/>
  <c r="U265" i="1" s="1"/>
  <c r="Y266" i="1"/>
  <c r="U266" i="1" s="1"/>
  <c r="U267" i="1"/>
  <c r="Y267" i="1"/>
  <c r="Y268" i="1"/>
  <c r="U268" i="1" s="1"/>
  <c r="Y269" i="1"/>
  <c r="U269" i="1" s="1"/>
  <c r="Y270" i="1"/>
  <c r="U270" i="1" s="1"/>
  <c r="Y271" i="1"/>
  <c r="U271" i="1" s="1"/>
  <c r="AB272" i="1"/>
  <c r="U272" i="1"/>
  <c r="Y272" i="1"/>
  <c r="Y273" i="1"/>
  <c r="U273" i="1" s="1"/>
  <c r="Y274" i="1"/>
  <c r="U274" i="1" s="1"/>
  <c r="U275" i="1"/>
  <c r="Y275" i="1"/>
  <c r="Y276" i="1"/>
  <c r="U276" i="1" s="1"/>
  <c r="U277" i="1"/>
  <c r="Y277" i="1"/>
  <c r="Y278" i="1"/>
  <c r="U278" i="1" s="1"/>
  <c r="Y279" i="1"/>
  <c r="U279" i="1" s="1"/>
  <c r="U280" i="1"/>
  <c r="Y280" i="1"/>
  <c r="Y281" i="1"/>
  <c r="U281" i="1" s="1"/>
  <c r="Y282" i="1"/>
  <c r="U282" i="1" s="1"/>
  <c r="Y283" i="1"/>
  <c r="U283" i="1" s="1"/>
  <c r="Y284" i="1"/>
  <c r="U284" i="1" s="1"/>
  <c r="Y285" i="1"/>
  <c r="U285" i="1" s="1"/>
  <c r="Y286" i="1"/>
  <c r="U286" i="1" s="1"/>
  <c r="Y287" i="1"/>
  <c r="U287" i="1" s="1"/>
  <c r="Y288" i="1"/>
  <c r="U288" i="1" s="1"/>
  <c r="Y289" i="1"/>
  <c r="U289" i="1" s="1"/>
  <c r="Y290" i="1"/>
  <c r="U290" i="1" s="1"/>
  <c r="U291" i="1"/>
  <c r="Y291" i="1"/>
  <c r="Y292" i="1"/>
  <c r="U292" i="1" s="1"/>
  <c r="U293" i="1"/>
  <c r="Y293" i="1"/>
  <c r="Y294" i="1"/>
  <c r="U294" i="1" s="1"/>
  <c r="Y295" i="1"/>
  <c r="U295" i="1" s="1"/>
  <c r="U296" i="1"/>
  <c r="Y296" i="1"/>
  <c r="Y297" i="1"/>
  <c r="U297" i="1" s="1"/>
  <c r="Y298" i="1"/>
  <c r="U298" i="1" s="1"/>
  <c r="Y299" i="1"/>
  <c r="U299" i="1" s="1"/>
  <c r="Y300" i="1"/>
  <c r="U300" i="1" s="1"/>
  <c r="Y301" i="1"/>
  <c r="U301" i="1" s="1"/>
  <c r="U302" i="1"/>
  <c r="Y302" i="1"/>
  <c r="Y303" i="1"/>
  <c r="U303" i="1" s="1"/>
  <c r="Y304" i="1"/>
  <c r="U304" i="1" s="1"/>
  <c r="Y305" i="1"/>
  <c r="U305" i="1" s="1"/>
  <c r="Y306" i="1"/>
  <c r="U306" i="1" s="1"/>
  <c r="U307" i="1"/>
  <c r="Y307" i="1"/>
  <c r="Y308" i="1"/>
  <c r="U308" i="1" s="1"/>
  <c r="U309" i="1"/>
  <c r="Y309" i="1"/>
  <c r="Y310" i="1"/>
  <c r="U310" i="1" s="1"/>
  <c r="Y311" i="1"/>
  <c r="U311" i="1" s="1"/>
  <c r="Y312" i="1"/>
  <c r="U312" i="1" s="1"/>
  <c r="Y313" i="1"/>
  <c r="U313" i="1" s="1"/>
  <c r="U314" i="1"/>
  <c r="Y314" i="1"/>
  <c r="Y315" i="1"/>
  <c r="U315" i="1" s="1"/>
  <c r="Y316" i="1"/>
  <c r="U316" i="1" s="1"/>
  <c r="U317" i="1"/>
  <c r="Y317" i="1"/>
  <c r="Y318" i="1"/>
  <c r="U318" i="1" s="1"/>
  <c r="Y319" i="1"/>
  <c r="U319" i="1" s="1"/>
  <c r="Y320" i="1"/>
  <c r="U320" i="1" s="1"/>
  <c r="Y321" i="1"/>
  <c r="U321" i="1" s="1"/>
  <c r="U322" i="1"/>
  <c r="Y322" i="1"/>
  <c r="Y323" i="1"/>
  <c r="U323" i="1" s="1"/>
  <c r="Y324" i="1"/>
  <c r="U324" i="1" s="1"/>
  <c r="Y325" i="1"/>
  <c r="U325" i="1" s="1"/>
  <c r="Y326" i="1"/>
  <c r="U326" i="1" s="1"/>
  <c r="Y327" i="1"/>
  <c r="U327" i="1" s="1"/>
  <c r="Y328" i="1"/>
  <c r="U328" i="1" s="1"/>
  <c r="Y329" i="1"/>
  <c r="U329" i="1" s="1"/>
  <c r="Y330" i="1"/>
  <c r="U330" i="1" s="1"/>
  <c r="Y331" i="1"/>
  <c r="U331" i="1" s="1"/>
  <c r="Y332" i="1"/>
  <c r="U332" i="1" s="1"/>
  <c r="U333" i="1"/>
  <c r="Y333" i="1"/>
  <c r="Y334" i="1"/>
  <c r="U334" i="1" s="1"/>
  <c r="Y335" i="1"/>
  <c r="U335" i="1" s="1"/>
  <c r="Y336" i="1"/>
  <c r="U336" i="1" s="1"/>
  <c r="Y337" i="1"/>
  <c r="U337" i="1" s="1"/>
  <c r="Y338" i="1"/>
  <c r="U338" i="1" s="1"/>
  <c r="Y339" i="1"/>
  <c r="U339" i="1" s="1"/>
  <c r="Y340" i="1"/>
  <c r="U340" i="1" s="1"/>
  <c r="Y341" i="1"/>
  <c r="U341" i="1" s="1"/>
  <c r="Y342" i="1"/>
  <c r="U342" i="1" s="1"/>
  <c r="Y343" i="1"/>
  <c r="U343" i="1" s="1"/>
  <c r="Y344" i="1"/>
  <c r="U344" i="1" s="1"/>
  <c r="Y345" i="1"/>
  <c r="U345" i="1" s="1"/>
  <c r="Y346" i="1"/>
  <c r="U346" i="1" s="1"/>
  <c r="Y347" i="1"/>
  <c r="U347" i="1" s="1"/>
  <c r="Y348" i="1"/>
  <c r="U348" i="1" s="1"/>
  <c r="U349" i="1"/>
  <c r="Y349" i="1"/>
  <c r="Y350" i="1"/>
  <c r="U350" i="1" s="1"/>
  <c r="Y351" i="1"/>
  <c r="U351" i="1" s="1"/>
  <c r="Y352" i="1"/>
  <c r="U352" i="1" s="1"/>
  <c r="Y353" i="1"/>
  <c r="U353" i="1" s="1"/>
  <c r="Y354" i="1"/>
  <c r="U354" i="1" s="1"/>
  <c r="Y355" i="1"/>
  <c r="U355" i="1" s="1"/>
  <c r="Y356" i="1"/>
  <c r="U356" i="1" s="1"/>
  <c r="Y357" i="1"/>
  <c r="U357" i="1" s="1"/>
  <c r="Y358" i="1"/>
  <c r="U358" i="1" s="1"/>
  <c r="Y359" i="1"/>
  <c r="U359" i="1" s="1"/>
  <c r="Y360" i="1"/>
  <c r="U360" i="1" s="1"/>
  <c r="Y361" i="1"/>
  <c r="U361" i="1" s="1"/>
  <c r="Y362" i="1"/>
  <c r="U362" i="1" s="1"/>
  <c r="Y363" i="1"/>
  <c r="U363" i="1" s="1"/>
  <c r="Y364" i="1"/>
  <c r="U364" i="1" s="1"/>
  <c r="U365" i="1"/>
  <c r="Y365" i="1"/>
  <c r="Y366" i="1"/>
  <c r="U366" i="1" s="1"/>
  <c r="Y367" i="1"/>
  <c r="U367" i="1" s="1"/>
  <c r="Y368" i="1"/>
  <c r="U368" i="1" s="1"/>
  <c r="AB369" i="1"/>
  <c r="Y369" i="1"/>
  <c r="U369" i="1" s="1"/>
  <c r="Y370" i="1"/>
  <c r="U370" i="1" s="1"/>
  <c r="AB371" i="1"/>
  <c r="U371" i="1"/>
  <c r="Y371" i="1"/>
  <c r="Y372" i="1"/>
  <c r="U372" i="1" s="1"/>
  <c r="Y373" i="1"/>
  <c r="U373" i="1" s="1"/>
  <c r="U374" i="1"/>
  <c r="Y374" i="1"/>
  <c r="Y375" i="1"/>
  <c r="U375" i="1" s="1"/>
  <c r="AB376" i="1"/>
  <c r="Y376" i="1"/>
  <c r="U376" i="1" s="1"/>
  <c r="Y377" i="1"/>
  <c r="U377" i="1" s="1"/>
  <c r="Y378" i="1"/>
  <c r="U378" i="1" s="1"/>
  <c r="U379" i="1"/>
  <c r="Y379" i="1"/>
  <c r="Y380" i="1"/>
  <c r="U380" i="1" s="1"/>
  <c r="U381" i="1"/>
  <c r="Y381" i="1"/>
  <c r="Y382" i="1"/>
  <c r="U382" i="1" s="1"/>
  <c r="Y383" i="1"/>
  <c r="U383" i="1" s="1"/>
  <c r="U384" i="1"/>
  <c r="Y384" i="1"/>
  <c r="Y385" i="1"/>
  <c r="U385" i="1" s="1"/>
  <c r="Y386" i="1"/>
  <c r="U386" i="1" s="1"/>
  <c r="Y387" i="1"/>
  <c r="U387" i="1" s="1"/>
  <c r="Y388" i="1"/>
  <c r="U388" i="1" s="1"/>
  <c r="Y389" i="1"/>
  <c r="U389" i="1" s="1"/>
  <c r="Y390" i="1"/>
  <c r="U390" i="1" s="1"/>
  <c r="Y391" i="1"/>
  <c r="U391" i="1" s="1"/>
  <c r="Y392" i="1"/>
  <c r="U392" i="1" s="1"/>
  <c r="Y393" i="1"/>
  <c r="U393" i="1" s="1"/>
  <c r="Y394" i="1"/>
  <c r="U394" i="1" s="1"/>
  <c r="U395" i="1"/>
  <c r="Y395" i="1"/>
  <c r="Y396" i="1"/>
  <c r="U396" i="1" s="1"/>
  <c r="U397" i="1"/>
  <c r="Y397" i="1"/>
  <c r="Y398" i="1"/>
  <c r="U398" i="1" s="1"/>
  <c r="Y399" i="1"/>
  <c r="U399" i="1" s="1"/>
  <c r="U400" i="1"/>
  <c r="Y400" i="1"/>
  <c r="Y401" i="1"/>
  <c r="U401" i="1" s="1"/>
  <c r="Y402" i="1"/>
  <c r="U402" i="1" s="1"/>
  <c r="Y403" i="1"/>
  <c r="U403" i="1" s="1"/>
  <c r="Y404" i="1"/>
  <c r="U404" i="1" s="1"/>
  <c r="Y405" i="1"/>
  <c r="U405" i="1" s="1"/>
  <c r="Y406" i="1"/>
  <c r="U406" i="1" s="1"/>
  <c r="Y407" i="1"/>
  <c r="U407" i="1" s="1"/>
  <c r="Y408" i="1"/>
  <c r="U408" i="1" s="1"/>
  <c r="Y409" i="1"/>
  <c r="U409" i="1" s="1"/>
  <c r="Y410" i="1"/>
  <c r="U410" i="1" s="1"/>
  <c r="U411" i="1"/>
  <c r="Y411" i="1"/>
  <c r="Y412" i="1"/>
  <c r="U412" i="1" s="1"/>
  <c r="U413" i="1"/>
  <c r="Y413" i="1"/>
  <c r="Y414" i="1"/>
  <c r="U414" i="1" s="1"/>
  <c r="Y415" i="1"/>
  <c r="U415" i="1" s="1"/>
  <c r="U416" i="1"/>
  <c r="Y416" i="1"/>
  <c r="Y417" i="1"/>
  <c r="U417" i="1" s="1"/>
  <c r="Y418" i="1"/>
  <c r="U418" i="1" s="1"/>
  <c r="Y419" i="1"/>
  <c r="U419" i="1" s="1"/>
  <c r="Y420" i="1"/>
  <c r="U420" i="1" s="1"/>
  <c r="Y421" i="1"/>
  <c r="U421" i="1" s="1"/>
  <c r="Y422" i="1"/>
  <c r="U422" i="1" s="1"/>
  <c r="Y423" i="1"/>
  <c r="U423" i="1" s="1"/>
  <c r="Y424" i="1"/>
  <c r="U424" i="1" s="1"/>
  <c r="Y425" i="1"/>
  <c r="U425" i="1" s="1"/>
  <c r="Y426" i="1"/>
  <c r="U426" i="1" s="1"/>
  <c r="Y427" i="1"/>
  <c r="U427" i="1" s="1"/>
  <c r="Y428" i="1"/>
  <c r="U428" i="1" s="1"/>
  <c r="Y429" i="1"/>
  <c r="U429" i="1" s="1"/>
  <c r="Y430" i="1"/>
  <c r="U430" i="1" s="1"/>
  <c r="Y431" i="1"/>
  <c r="U431" i="1" s="1"/>
  <c r="U432" i="1"/>
  <c r="Y432" i="1"/>
  <c r="Y433" i="1"/>
  <c r="U433" i="1" s="1"/>
  <c r="U434" i="1"/>
  <c r="Y434" i="1"/>
  <c r="Y435" i="1"/>
  <c r="U435" i="1" s="1"/>
  <c r="Y436" i="1"/>
  <c r="U436" i="1" s="1"/>
  <c r="Y437" i="1"/>
  <c r="U437" i="1" s="1"/>
  <c r="Y438" i="1"/>
  <c r="U438" i="1" s="1"/>
  <c r="Y439" i="1"/>
  <c r="U439" i="1" s="1"/>
  <c r="U440" i="1"/>
  <c r="Y440" i="1"/>
  <c r="Y441" i="1"/>
  <c r="U441" i="1" s="1"/>
  <c r="Y442" i="1"/>
  <c r="U442" i="1" s="1"/>
  <c r="Y443" i="1"/>
  <c r="U443" i="1" s="1"/>
  <c r="Y444" i="1"/>
  <c r="U444" i="1" s="1"/>
  <c r="Y445" i="1"/>
  <c r="U445" i="1" s="1"/>
  <c r="Y446" i="1"/>
  <c r="U446" i="1" s="1"/>
  <c r="Y447" i="1"/>
  <c r="U447" i="1" s="1"/>
  <c r="U448" i="1"/>
  <c r="Y448" i="1"/>
  <c r="Y449" i="1"/>
  <c r="U449" i="1" s="1"/>
  <c r="Y450" i="1"/>
  <c r="U450" i="1" s="1"/>
  <c r="Y451" i="1"/>
  <c r="U451" i="1" s="1"/>
  <c r="Y452" i="1"/>
  <c r="U452" i="1" s="1"/>
  <c r="Y453" i="1"/>
  <c r="U453" i="1" s="1"/>
  <c r="Y454" i="1"/>
  <c r="U454" i="1" s="1"/>
  <c r="Y455" i="1"/>
  <c r="U455" i="1" s="1"/>
  <c r="Y456" i="1"/>
  <c r="U456" i="1" s="1"/>
  <c r="Y457" i="1"/>
  <c r="U457" i="1" s="1"/>
  <c r="Y458" i="1"/>
  <c r="U458" i="1" s="1"/>
  <c r="Y459" i="1"/>
  <c r="U459" i="1" s="1"/>
  <c r="Y460" i="1"/>
  <c r="U460" i="1" s="1"/>
  <c r="Y461" i="1"/>
  <c r="U461" i="1" s="1"/>
  <c r="Y462" i="1"/>
  <c r="U462" i="1" s="1"/>
  <c r="Y463" i="1"/>
  <c r="U463" i="1" s="1"/>
  <c r="Y464" i="1"/>
  <c r="U464" i="1" s="1"/>
  <c r="Y465" i="1"/>
  <c r="U465" i="1" s="1"/>
  <c r="Y466" i="1"/>
  <c r="U466" i="1" s="1"/>
  <c r="Y467" i="1"/>
  <c r="U467" i="1" s="1"/>
  <c r="Y468" i="1"/>
  <c r="U468" i="1" s="1"/>
  <c r="Y469" i="1"/>
  <c r="U469" i="1" s="1"/>
  <c r="Y470" i="1"/>
  <c r="U470" i="1" s="1"/>
  <c r="Y471" i="1"/>
  <c r="U471" i="1" s="1"/>
  <c r="U472" i="1"/>
  <c r="Y472" i="1"/>
  <c r="Y473" i="1"/>
  <c r="U473" i="1" s="1"/>
  <c r="U474" i="1"/>
  <c r="Y474" i="1"/>
  <c r="Y475" i="1"/>
  <c r="U475" i="1" s="1"/>
  <c r="Y476" i="1"/>
  <c r="U476" i="1" s="1"/>
  <c r="U477" i="1"/>
  <c r="Y477" i="1"/>
  <c r="Y478" i="1"/>
  <c r="U478" i="1" s="1"/>
  <c r="Y479" i="1"/>
  <c r="U479" i="1" s="1"/>
  <c r="Y480" i="1"/>
  <c r="U480" i="1" s="1"/>
  <c r="Y481" i="1"/>
  <c r="U481" i="1" s="1"/>
  <c r="Y482" i="1"/>
  <c r="U482" i="1" s="1"/>
  <c r="Y483" i="1"/>
  <c r="U483" i="1" s="1"/>
  <c r="Y484" i="1"/>
  <c r="U484" i="1" s="1"/>
  <c r="Y485" i="1"/>
  <c r="U485" i="1" s="1"/>
  <c r="Y486" i="1"/>
  <c r="U486" i="1" s="1"/>
  <c r="Y487" i="1"/>
  <c r="U487" i="1" s="1"/>
  <c r="U488" i="1"/>
  <c r="Y488" i="1"/>
  <c r="Y489" i="1"/>
  <c r="U489" i="1" s="1"/>
  <c r="U490" i="1"/>
  <c r="Y490" i="1"/>
  <c r="Y491" i="1"/>
  <c r="U491" i="1" s="1"/>
  <c r="Y492" i="1"/>
  <c r="U492" i="1" s="1"/>
  <c r="U493" i="1"/>
  <c r="Y493" i="1"/>
  <c r="Y494" i="1"/>
  <c r="U494" i="1" s="1"/>
  <c r="Y495" i="1"/>
  <c r="U495" i="1" s="1"/>
  <c r="Y496" i="1"/>
  <c r="U496" i="1" s="1"/>
  <c r="Y497" i="1"/>
  <c r="U497" i="1" s="1"/>
  <c r="Y498" i="1"/>
  <c r="U498" i="1" s="1"/>
  <c r="Y499" i="1"/>
  <c r="U499" i="1" s="1"/>
  <c r="Y500" i="1"/>
  <c r="U500" i="1" s="1"/>
  <c r="Y501" i="1"/>
  <c r="U501" i="1" s="1"/>
  <c r="Y502" i="1"/>
  <c r="U502" i="1" s="1"/>
  <c r="Y503" i="1"/>
  <c r="U503" i="1" s="1"/>
  <c r="U504" i="1"/>
  <c r="Y504" i="1"/>
  <c r="Y505" i="1"/>
  <c r="U505" i="1" s="1"/>
  <c r="U506" i="1"/>
  <c r="Y506" i="1"/>
  <c r="Y507" i="1"/>
  <c r="U507" i="1" s="1"/>
  <c r="Y508" i="1"/>
  <c r="U508" i="1" s="1"/>
  <c r="U509" i="1"/>
  <c r="Y509" i="1"/>
  <c r="Y510" i="1"/>
  <c r="U510" i="1" s="1"/>
  <c r="Y511" i="1"/>
  <c r="U511" i="1" s="1"/>
  <c r="Y512" i="1"/>
  <c r="U512" i="1" s="1"/>
  <c r="Y13" i="1"/>
  <c r="U11" i="1"/>
  <c r="T11" i="1"/>
  <c r="Z12" i="1"/>
  <c r="P13" i="9"/>
  <c r="B17" i="9"/>
  <c r="BS14" i="9"/>
  <c r="BR14" i="9"/>
  <c r="BQ14" i="9"/>
  <c r="BP14" i="9"/>
  <c r="BO14" i="9"/>
  <c r="BN14" i="9"/>
  <c r="BM14" i="9"/>
  <c r="BL14" i="9"/>
  <c r="BK14" i="9"/>
  <c r="BJ14" i="9"/>
  <c r="BI14" i="9"/>
  <c r="BH14" i="9"/>
  <c r="BG14" i="9"/>
  <c r="BF14" i="9"/>
  <c r="BE14" i="9"/>
  <c r="BD14" i="9"/>
  <c r="AY14" i="9"/>
  <c r="AX14" i="9"/>
  <c r="AW14" i="9"/>
  <c r="AV14" i="9"/>
  <c r="AU14" i="9"/>
  <c r="AT14" i="9"/>
  <c r="AS14" i="9"/>
  <c r="AR14" i="9"/>
  <c r="AQ14" i="9"/>
  <c r="AP14" i="9"/>
  <c r="AO14" i="9"/>
  <c r="AN14" i="9"/>
  <c r="AM14" i="9"/>
  <c r="AL14" i="9"/>
  <c r="AK14" i="9"/>
  <c r="AJ14" i="9"/>
  <c r="AI14" i="9"/>
  <c r="AH14" i="9"/>
  <c r="AG14" i="9"/>
  <c r="AF14" i="9"/>
  <c r="AE14" i="9"/>
  <c r="AD14" i="9"/>
  <c r="AC14" i="9"/>
  <c r="AB14" i="9"/>
  <c r="AA14" i="9"/>
  <c r="Z14" i="9"/>
  <c r="Y14" i="9"/>
  <c r="X14" i="9"/>
  <c r="W14" i="9"/>
  <c r="V14" i="9"/>
  <c r="U14" i="9"/>
  <c r="T14" i="9"/>
  <c r="S14" i="9"/>
  <c r="R14" i="9"/>
  <c r="Q14" i="9"/>
  <c r="P14" i="9"/>
  <c r="C14" i="9"/>
  <c r="B14" i="9"/>
  <c r="BS13" i="9"/>
  <c r="BR13" i="9"/>
  <c r="BQ13" i="9"/>
  <c r="BP13" i="9"/>
  <c r="BO13" i="9"/>
  <c r="BN13" i="9"/>
  <c r="BM13" i="9"/>
  <c r="BL13" i="9"/>
  <c r="BK13" i="9"/>
  <c r="BJ13" i="9"/>
  <c r="BI13" i="9"/>
  <c r="BH13" i="9"/>
  <c r="BG13" i="9"/>
  <c r="BF13" i="9"/>
  <c r="BE13" i="9"/>
  <c r="BD13" i="9"/>
  <c r="AY13" i="9"/>
  <c r="AX13" i="9"/>
  <c r="AW13" i="9"/>
  <c r="AV13" i="9"/>
  <c r="AU13" i="9"/>
  <c r="AT13" i="9"/>
  <c r="AS13" i="9"/>
  <c r="AR13" i="9"/>
  <c r="AQ13" i="9"/>
  <c r="AP13" i="9"/>
  <c r="AO13" i="9"/>
  <c r="AN13" i="9"/>
  <c r="AM13" i="9"/>
  <c r="AL13" i="9"/>
  <c r="AK13" i="9"/>
  <c r="AJ13" i="9"/>
  <c r="AI13" i="9"/>
  <c r="AH13" i="9"/>
  <c r="AG13" i="9"/>
  <c r="AF13" i="9"/>
  <c r="AE13" i="9"/>
  <c r="AD13" i="9"/>
  <c r="AC13" i="9"/>
  <c r="AB13" i="9"/>
  <c r="AA13" i="9"/>
  <c r="Z13" i="9"/>
  <c r="Y13" i="9"/>
  <c r="X13" i="9"/>
  <c r="W13" i="9"/>
  <c r="V13" i="9"/>
  <c r="U13" i="9"/>
  <c r="T13" i="9"/>
  <c r="S13" i="9"/>
  <c r="R13" i="9"/>
  <c r="Q13" i="9"/>
  <c r="C13" i="9"/>
  <c r="D13" i="3"/>
  <c r="E13" i="3"/>
  <c r="L13" i="3"/>
  <c r="M13" i="3"/>
  <c r="N13" i="3"/>
  <c r="O13" i="3"/>
  <c r="Q52" i="8"/>
  <c r="O14" i="3"/>
  <c r="U24" i="1" l="1"/>
  <c r="V24" i="1"/>
  <c r="X24" i="1" s="1"/>
  <c r="U40" i="1"/>
  <c r="U39" i="1"/>
  <c r="U38" i="1"/>
  <c r="U13" i="1"/>
  <c r="U18" i="1"/>
  <c r="V18" i="1"/>
  <c r="X18" i="1" s="1"/>
  <c r="AB427" i="1"/>
  <c r="AB110" i="1"/>
  <c r="AB437" i="1"/>
  <c r="AB71" i="1"/>
  <c r="AB172" i="1"/>
  <c r="AB464" i="1"/>
  <c r="AB261" i="1"/>
  <c r="AB245" i="1"/>
  <c r="AB47" i="1"/>
  <c r="AB336" i="1"/>
  <c r="AB493" i="1"/>
  <c r="AB499" i="1"/>
  <c r="AB337" i="1"/>
  <c r="AB73" i="1"/>
  <c r="AB422" i="1"/>
  <c r="AB477" i="1"/>
  <c r="AB449" i="1"/>
  <c r="AB89" i="1"/>
  <c r="AB424" i="1"/>
  <c r="AB269" i="1"/>
  <c r="AB459" i="1"/>
  <c r="AB213" i="1"/>
  <c r="AB392" i="1"/>
  <c r="AB344" i="1"/>
  <c r="AB282" i="1"/>
  <c r="AB485" i="1"/>
  <c r="AB277" i="1"/>
  <c r="AB416" i="1"/>
  <c r="AB440" i="1"/>
  <c r="AB145" i="1"/>
  <c r="AB432" i="1"/>
  <c r="AB509" i="1"/>
  <c r="AB401" i="1"/>
  <c r="AB501" i="1"/>
  <c r="AB486" i="1"/>
  <c r="AB419" i="1"/>
  <c r="AB451" i="1"/>
  <c r="AB42" i="1"/>
  <c r="AB504" i="1"/>
  <c r="AB456" i="1"/>
  <c r="AB430" i="1"/>
  <c r="AB411" i="1"/>
  <c r="AB490" i="1"/>
  <c r="AB480" i="1"/>
  <c r="AB469" i="1"/>
  <c r="AB443" i="1"/>
  <c r="AB199" i="1"/>
  <c r="AB60" i="1"/>
  <c r="AB472" i="1"/>
  <c r="AB347" i="1"/>
  <c r="AB321" i="1"/>
  <c r="AB311" i="1"/>
  <c r="AB310" i="1"/>
  <c r="AB306" i="1"/>
  <c r="AB293" i="1"/>
  <c r="AB288" i="1"/>
  <c r="AB248" i="1"/>
  <c r="AB131" i="1"/>
  <c r="AB115" i="1"/>
  <c r="AB368" i="1"/>
  <c r="AB191" i="1"/>
  <c r="AB142" i="1"/>
  <c r="AB76" i="1"/>
  <c r="AB49" i="1"/>
  <c r="AB512" i="1"/>
  <c r="AB474" i="1"/>
  <c r="AB466" i="1"/>
  <c r="AB446" i="1"/>
  <c r="AB58" i="1"/>
  <c r="AB414" i="1"/>
  <c r="AB408" i="1"/>
  <c r="AB488" i="1"/>
  <c r="AB301" i="1"/>
  <c r="AB280" i="1"/>
  <c r="AB190" i="1"/>
  <c r="AB118" i="1"/>
  <c r="AB283" i="1"/>
  <c r="AB166" i="1"/>
  <c r="AB475" i="1"/>
  <c r="AB467" i="1"/>
  <c r="AB452" i="1"/>
  <c r="AB507" i="1"/>
  <c r="AB478" i="1"/>
  <c r="AB435" i="1"/>
  <c r="AB384" i="1"/>
  <c r="AB379" i="1"/>
  <c r="AB360" i="1"/>
  <c r="AB285" i="1"/>
  <c r="AB229" i="1"/>
  <c r="AB207" i="1"/>
  <c r="AB183" i="1"/>
  <c r="AB126" i="1"/>
  <c r="AB113" i="1"/>
  <c r="AB103" i="1"/>
  <c r="AB92" i="1"/>
  <c r="AB105" i="1"/>
  <c r="AB189" i="1"/>
  <c r="AB491" i="1"/>
  <c r="AB445" i="1"/>
  <c r="AB483" i="1"/>
  <c r="AB463" i="1"/>
  <c r="AB448" i="1"/>
  <c r="AB400" i="1"/>
  <c r="AB296" i="1"/>
  <c r="AB151" i="1"/>
  <c r="AB238" i="1"/>
  <c r="AB196" i="1"/>
  <c r="AB150" i="1"/>
  <c r="AB57" i="1"/>
  <c r="AB496" i="1"/>
  <c r="AB502" i="1"/>
  <c r="AB453" i="1"/>
  <c r="AB470" i="1"/>
  <c r="AB510" i="1"/>
  <c r="AB494" i="1"/>
  <c r="AB455" i="1"/>
  <c r="AB429" i="1"/>
  <c r="AB352" i="1"/>
  <c r="AB328" i="1"/>
  <c r="AB298" i="1"/>
  <c r="AB290" i="1"/>
  <c r="AB216" i="1"/>
  <c r="AB186" i="1"/>
  <c r="AB155" i="1"/>
  <c r="AB102" i="1"/>
  <c r="AB97" i="1"/>
  <c r="AB81" i="1"/>
  <c r="AB65" i="1"/>
  <c r="AB41" i="1"/>
  <c r="AB221" i="1"/>
  <c r="AB147" i="1"/>
  <c r="AB84" i="1"/>
  <c r="AB253" i="1"/>
  <c r="AB237" i="1"/>
  <c r="AB498" i="1"/>
  <c r="AB479" i="1"/>
  <c r="AB471" i="1"/>
  <c r="AB390" i="1"/>
  <c r="AB353" i="1"/>
  <c r="AB340" i="1"/>
  <c r="AB334" i="1"/>
  <c r="AB329" i="1"/>
  <c r="AB500" i="1"/>
  <c r="AB465" i="1"/>
  <c r="AB457" i="1"/>
  <c r="AB450" i="1"/>
  <c r="AB444" i="1"/>
  <c r="AB420" i="1"/>
  <c r="AB361" i="1"/>
  <c r="AB332" i="1"/>
  <c r="AB431" i="1"/>
  <c r="AB423" i="1"/>
  <c r="AB372" i="1"/>
  <c r="AB511" i="1"/>
  <c r="AB495" i="1"/>
  <c r="AB476" i="1"/>
  <c r="AB462" i="1"/>
  <c r="AB460" i="1"/>
  <c r="AB428" i="1"/>
  <c r="AB415" i="1"/>
  <c r="AB404" i="1"/>
  <c r="AB398" i="1"/>
  <c r="AB393" i="1"/>
  <c r="AB326" i="1"/>
  <c r="AB484" i="1"/>
  <c r="AB506" i="1"/>
  <c r="AB503" i="1"/>
  <c r="AB482" i="1"/>
  <c r="AB468" i="1"/>
  <c r="AB438" i="1"/>
  <c r="AB366" i="1"/>
  <c r="AB487" i="1"/>
  <c r="AB508" i="1"/>
  <c r="AB492" i="1"/>
  <c r="AB454" i="1"/>
  <c r="AB396" i="1"/>
  <c r="AB505" i="1"/>
  <c r="AB497" i="1"/>
  <c r="AB489" i="1"/>
  <c r="AB481" i="1"/>
  <c r="AB473" i="1"/>
  <c r="AB461" i="1"/>
  <c r="AB394" i="1"/>
  <c r="AB391" i="1"/>
  <c r="AB389" i="1"/>
  <c r="AB330" i="1"/>
  <c r="AB327" i="1"/>
  <c r="AB325" i="1"/>
  <c r="AB267" i="1"/>
  <c r="AB249" i="1"/>
  <c r="AB241" i="1"/>
  <c r="AB209" i="1"/>
  <c r="AB421" i="1"/>
  <c r="AB356" i="1"/>
  <c r="AB354" i="1"/>
  <c r="AB351" i="1"/>
  <c r="AB349" i="1"/>
  <c r="AB316" i="1"/>
  <c r="AB313" i="1"/>
  <c r="AB299" i="1"/>
  <c r="AB292" i="1"/>
  <c r="AB246" i="1"/>
  <c r="AB230" i="1"/>
  <c r="AB436" i="1"/>
  <c r="AB418" i="1"/>
  <c r="AB395" i="1"/>
  <c r="AB380" i="1"/>
  <c r="AB378" i="1"/>
  <c r="AB375" i="1"/>
  <c r="AB373" i="1"/>
  <c r="AB350" i="1"/>
  <c r="AB331" i="1"/>
  <c r="AB315" i="1"/>
  <c r="AB259" i="1"/>
  <c r="AB227" i="1"/>
  <c r="AB205" i="1"/>
  <c r="AB447" i="1"/>
  <c r="AB442" i="1"/>
  <c r="AB417" i="1"/>
  <c r="AB402" i="1"/>
  <c r="AB399" i="1"/>
  <c r="AB397" i="1"/>
  <c r="AB377" i="1"/>
  <c r="AB374" i="1"/>
  <c r="AB355" i="1"/>
  <c r="AB338" i="1"/>
  <c r="AB335" i="1"/>
  <c r="AB333" i="1"/>
  <c r="AB314" i="1"/>
  <c r="AB302" i="1"/>
  <c r="AB281" i="1"/>
  <c r="AB278" i="1"/>
  <c r="AB275" i="1"/>
  <c r="AB233" i="1"/>
  <c r="AB364" i="1"/>
  <c r="AB362" i="1"/>
  <c r="AB359" i="1"/>
  <c r="AB357" i="1"/>
  <c r="AB320" i="1"/>
  <c r="AB317" i="1"/>
  <c r="AB308" i="1"/>
  <c r="AB284" i="1"/>
  <c r="AB254" i="1"/>
  <c r="AB251" i="1"/>
  <c r="AB243" i="1"/>
  <c r="AB202" i="1"/>
  <c r="AB192" i="1"/>
  <c r="AB439" i="1"/>
  <c r="AB434" i="1"/>
  <c r="AB413" i="1"/>
  <c r="AB403" i="1"/>
  <c r="AB388" i="1"/>
  <c r="AB386" i="1"/>
  <c r="AB383" i="1"/>
  <c r="AB381" i="1"/>
  <c r="AB358" i="1"/>
  <c r="AB339" i="1"/>
  <c r="AB319" i="1"/>
  <c r="AB318" i="1"/>
  <c r="AB305" i="1"/>
  <c r="AB289" i="1"/>
  <c r="AB441" i="1"/>
  <c r="AB458" i="1"/>
  <c r="AB433" i="1"/>
  <c r="AB426" i="1"/>
  <c r="AB412" i="1"/>
  <c r="AB410" i="1"/>
  <c r="AB407" i="1"/>
  <c r="AB405" i="1"/>
  <c r="AB385" i="1"/>
  <c r="AB382" i="1"/>
  <c r="AB363" i="1"/>
  <c r="AB348" i="1"/>
  <c r="AB346" i="1"/>
  <c r="AB343" i="1"/>
  <c r="AB341" i="1"/>
  <c r="AB324" i="1"/>
  <c r="AB322" i="1"/>
  <c r="AB312" i="1"/>
  <c r="AB307" i="1"/>
  <c r="AB304" i="1"/>
  <c r="AB297" i="1"/>
  <c r="AB294" i="1"/>
  <c r="AB270" i="1"/>
  <c r="AB257" i="1"/>
  <c r="AB225" i="1"/>
  <c r="AB425" i="1"/>
  <c r="AB409" i="1"/>
  <c r="AB406" i="1"/>
  <c r="AB387" i="1"/>
  <c r="AB370" i="1"/>
  <c r="AB367" i="1"/>
  <c r="AB365" i="1"/>
  <c r="AB345" i="1"/>
  <c r="AB342" i="1"/>
  <c r="AB323" i="1"/>
  <c r="AB309" i="1"/>
  <c r="AB291" i="1"/>
  <c r="AB273" i="1"/>
  <c r="AB262" i="1"/>
  <c r="AB252" i="1"/>
  <c r="AB231" i="1"/>
  <c r="AB179" i="1"/>
  <c r="AB170" i="1"/>
  <c r="AB162" i="1"/>
  <c r="AB279" i="1"/>
  <c r="AB276" i="1"/>
  <c r="AB255" i="1"/>
  <c r="AB212" i="1"/>
  <c r="AB197" i="1"/>
  <c r="AB194" i="1"/>
  <c r="AB188" i="1"/>
  <c r="AB156" i="1"/>
  <c r="AB287" i="1"/>
  <c r="AB236" i="1"/>
  <c r="AB232" i="1"/>
  <c r="AB217" i="1"/>
  <c r="AB215" i="1"/>
  <c r="AB211" i="1"/>
  <c r="AB303" i="1"/>
  <c r="AB295" i="1"/>
  <c r="AB286" i="1"/>
  <c r="AB260" i="1"/>
  <c r="AB256" i="1"/>
  <c r="AB239" i="1"/>
  <c r="AB235" i="1"/>
  <c r="AB214" i="1"/>
  <c r="AB181" i="1"/>
  <c r="AB122" i="1"/>
  <c r="AB265" i="1"/>
  <c r="AB263" i="1"/>
  <c r="AB220" i="1"/>
  <c r="AB201" i="1"/>
  <c r="AB200" i="1"/>
  <c r="AB157" i="1"/>
  <c r="AB129" i="1"/>
  <c r="AB300" i="1"/>
  <c r="AB244" i="1"/>
  <c r="AB240" i="1"/>
  <c r="AB223" i="1"/>
  <c r="AB219" i="1"/>
  <c r="AB203" i="1"/>
  <c r="AB187" i="1"/>
  <c r="AB178" i="1"/>
  <c r="AB173" i="1"/>
  <c r="AB153" i="1"/>
  <c r="AB268" i="1"/>
  <c r="AB264" i="1"/>
  <c r="AB247" i="1"/>
  <c r="AB222" i="1"/>
  <c r="AB198" i="1"/>
  <c r="AB164" i="1"/>
  <c r="AB271" i="1"/>
  <c r="AB228" i="1"/>
  <c r="AB224" i="1"/>
  <c r="AB206" i="1"/>
  <c r="AB193" i="1"/>
  <c r="AB154" i="1"/>
  <c r="AB85" i="1"/>
  <c r="AB168" i="1"/>
  <c r="AB141" i="1"/>
  <c r="AB137" i="1"/>
  <c r="AB127" i="1"/>
  <c r="AB108" i="1"/>
  <c r="AB165" i="1"/>
  <c r="AB140" i="1"/>
  <c r="AB138" i="1"/>
  <c r="AB117" i="1"/>
  <c r="AB104" i="1"/>
  <c r="AB184" i="1"/>
  <c r="AB182" i="1"/>
  <c r="AB171" i="1"/>
  <c r="AB167" i="1"/>
  <c r="AB159" i="1"/>
  <c r="AB128" i="1"/>
  <c r="AB119" i="1"/>
  <c r="AB116" i="1"/>
  <c r="AB174" i="1"/>
  <c r="AB158" i="1"/>
  <c r="AB133" i="1"/>
  <c r="AB132" i="1"/>
  <c r="AB274" i="1"/>
  <c r="AB266" i="1"/>
  <c r="AB258" i="1"/>
  <c r="AB250" i="1"/>
  <c r="AB242" i="1"/>
  <c r="AB234" i="1"/>
  <c r="AB226" i="1"/>
  <c r="AB218" i="1"/>
  <c r="AB210" i="1"/>
  <c r="AB204" i="1"/>
  <c r="AB148" i="1"/>
  <c r="AB195" i="1"/>
  <c r="AB136" i="1"/>
  <c r="AB130" i="1"/>
  <c r="AB107" i="1"/>
  <c r="AB176" i="1"/>
  <c r="AB152" i="1"/>
  <c r="AB149" i="1"/>
  <c r="AB146" i="1"/>
  <c r="AB135" i="1"/>
  <c r="AB134" i="1"/>
  <c r="AB124" i="1"/>
  <c r="AB90" i="1"/>
  <c r="AB56" i="1"/>
  <c r="AB82" i="1"/>
  <c r="AB66" i="1"/>
  <c r="AB79" i="1"/>
  <c r="AB63" i="1"/>
  <c r="AB98" i="1"/>
  <c r="AB88" i="1"/>
  <c r="AB83" i="1"/>
  <c r="AB67" i="1"/>
  <c r="AB101" i="1"/>
  <c r="AB99" i="1"/>
  <c r="AB95" i="1"/>
  <c r="AB86" i="1"/>
  <c r="AB61" i="1"/>
  <c r="AB37" i="1"/>
  <c r="AB185" i="1"/>
  <c r="AB177" i="1"/>
  <c r="AB169" i="1"/>
  <c r="AB161" i="1"/>
  <c r="AB121" i="1"/>
  <c r="AB100" i="1"/>
  <c r="AB91" i="1"/>
  <c r="AB87" i="1"/>
  <c r="AB77" i="1"/>
  <c r="AB70" i="1"/>
  <c r="AB68" i="1"/>
  <c r="AB144" i="1"/>
  <c r="AB125" i="1"/>
  <c r="AB114" i="1"/>
  <c r="AB112" i="1"/>
  <c r="AB72" i="1"/>
  <c r="AB69" i="1"/>
  <c r="AB160" i="1"/>
  <c r="AB143" i="1"/>
  <c r="AB120" i="1"/>
  <c r="AB111" i="1"/>
  <c r="AB109" i="1"/>
  <c r="AB53" i="1"/>
  <c r="AB75" i="1"/>
  <c r="AB36" i="1"/>
  <c r="AB43" i="1"/>
  <c r="AB44" i="1"/>
  <c r="AB96" i="1"/>
  <c r="AB80" i="1"/>
  <c r="AB64" i="1"/>
  <c r="AB51" i="1"/>
  <c r="AB48" i="1"/>
  <c r="AB46" i="1"/>
  <c r="AB52" i="1"/>
  <c r="AB50" i="1"/>
  <c r="AB45" i="1"/>
  <c r="AB94" i="1"/>
  <c r="AB78" i="1"/>
  <c r="AB62" i="1"/>
  <c r="AB59" i="1"/>
  <c r="AB54" i="1"/>
  <c r="P52" i="8"/>
  <c r="F54" i="8" l="1"/>
  <c r="O52" i="8"/>
  <c r="F181" i="8"/>
  <c r="K181" i="8" s="1"/>
  <c r="F171" i="8"/>
  <c r="K171" i="8" s="1"/>
  <c r="F161" i="8"/>
  <c r="F158" i="8"/>
  <c r="L158" i="8" s="1"/>
  <c r="F156" i="8"/>
  <c r="G156" i="8" s="1"/>
  <c r="F154" i="8"/>
  <c r="L154" i="8" s="1"/>
  <c r="F153" i="8"/>
  <c r="G153" i="8" s="1"/>
  <c r="H153" i="8" s="1"/>
  <c r="W153" i="8" s="1"/>
  <c r="F152" i="8"/>
  <c r="K152" i="8" s="1"/>
  <c r="F151" i="8"/>
  <c r="K151" i="8" s="1"/>
  <c r="F150" i="8"/>
  <c r="G150" i="8" s="1"/>
  <c r="M150" i="8" s="1"/>
  <c r="D55" i="8"/>
  <c r="D56" i="8" s="1"/>
  <c r="D57" i="8" s="1"/>
  <c r="D58" i="8" s="1"/>
  <c r="D59" i="8" s="1"/>
  <c r="D60" i="8" s="1"/>
  <c r="D61" i="8" s="1"/>
  <c r="D62" i="8" s="1"/>
  <c r="D63" i="8" s="1"/>
  <c r="D64" i="8" s="1"/>
  <c r="D65" i="8" s="1"/>
  <c r="D66" i="8" s="1"/>
  <c r="D67" i="8" s="1"/>
  <c r="D68" i="8" s="1"/>
  <c r="D69" i="8" s="1"/>
  <c r="D70" i="8" s="1"/>
  <c r="D71" i="8" s="1"/>
  <c r="D72" i="8" s="1"/>
  <c r="D73" i="8" s="1"/>
  <c r="D74" i="8" s="1"/>
  <c r="D75" i="8" s="1"/>
  <c r="D76" i="8" s="1"/>
  <c r="D77" i="8" s="1"/>
  <c r="D78" i="8" s="1"/>
  <c r="D79" i="8" s="1"/>
  <c r="D80" i="8" s="1"/>
  <c r="D81" i="8" s="1"/>
  <c r="D82" i="8" s="1"/>
  <c r="D83" i="8" s="1"/>
  <c r="D84" i="8" s="1"/>
  <c r="D85" i="8" s="1"/>
  <c r="D86" i="8" s="1"/>
  <c r="D87" i="8" s="1"/>
  <c r="D88" i="8" s="1"/>
  <c r="D89" i="8" s="1"/>
  <c r="D90" i="8" s="1"/>
  <c r="D91" i="8" s="1"/>
  <c r="D92" i="8" s="1"/>
  <c r="D93" i="8" s="1"/>
  <c r="D94" i="8" s="1"/>
  <c r="D95" i="8" s="1"/>
  <c r="D96" i="8" s="1"/>
  <c r="D97" i="8" s="1"/>
  <c r="D98" i="8" s="1"/>
  <c r="D99" i="8" s="1"/>
  <c r="D100" i="8" s="1"/>
  <c r="D101" i="8" s="1"/>
  <c r="D102" i="8" s="1"/>
  <c r="D103" i="8" s="1"/>
  <c r="D104" i="8" s="1"/>
  <c r="D105" i="8" s="1"/>
  <c r="D106" i="8" s="1"/>
  <c r="D107" i="8" s="1"/>
  <c r="D108" i="8" s="1"/>
  <c r="D109" i="8" s="1"/>
  <c r="D110" i="8" s="1"/>
  <c r="D111" i="8" s="1"/>
  <c r="D112" i="8" s="1"/>
  <c r="D113" i="8" s="1"/>
  <c r="D114" i="8" s="1"/>
  <c r="D115" i="8" s="1"/>
  <c r="D116" i="8" s="1"/>
  <c r="D117" i="8" s="1"/>
  <c r="D118" i="8" s="1"/>
  <c r="D119" i="8" s="1"/>
  <c r="D120" i="8" s="1"/>
  <c r="D121" i="8" s="1"/>
  <c r="D122" i="8" s="1"/>
  <c r="D123" i="8" s="1"/>
  <c r="D124" i="8" s="1"/>
  <c r="D125" i="8" s="1"/>
  <c r="D126" i="8" s="1"/>
  <c r="D127" i="8" s="1"/>
  <c r="D128" i="8" s="1"/>
  <c r="D129" i="8" s="1"/>
  <c r="D130" i="8" s="1"/>
  <c r="D131" i="8" s="1"/>
  <c r="D132" i="8" s="1"/>
  <c r="D133" i="8" s="1"/>
  <c r="D134" i="8" s="1"/>
  <c r="D135" i="8" s="1"/>
  <c r="D136" i="8" s="1"/>
  <c r="D137" i="8" s="1"/>
  <c r="D138" i="8" s="1"/>
  <c r="D139" i="8" s="1"/>
  <c r="D140" i="8" s="1"/>
  <c r="D141" i="8" s="1"/>
  <c r="D142" i="8" s="1"/>
  <c r="D143" i="8" s="1"/>
  <c r="D144" i="8" s="1"/>
  <c r="D145" i="8" s="1"/>
  <c r="D146" i="8" s="1"/>
  <c r="D147" i="8" s="1"/>
  <c r="D148" i="8" s="1"/>
  <c r="D149" i="8" s="1"/>
  <c r="D150" i="8" s="1"/>
  <c r="D151" i="8" s="1"/>
  <c r="D152" i="8" s="1"/>
  <c r="D153" i="8" s="1"/>
  <c r="D154" i="8" s="1"/>
  <c r="D155" i="8" s="1"/>
  <c r="D156" i="8" s="1"/>
  <c r="D157" i="8" s="1"/>
  <c r="D158" i="8" s="1"/>
  <c r="D159" i="8" s="1"/>
  <c r="D160" i="8" s="1"/>
  <c r="D161" i="8" s="1"/>
  <c r="D162" i="8" s="1"/>
  <c r="D163" i="8" s="1"/>
  <c r="D164" i="8" s="1"/>
  <c r="D165" i="8" s="1"/>
  <c r="D166" i="8" s="1"/>
  <c r="D167" i="8" s="1"/>
  <c r="D168" i="8" s="1"/>
  <c r="D169" i="8" s="1"/>
  <c r="D170" i="8" s="1"/>
  <c r="D171" i="8" s="1"/>
  <c r="D172" i="8" s="1"/>
  <c r="D173" i="8" s="1"/>
  <c r="D174" i="8" s="1"/>
  <c r="D175" i="8" s="1"/>
  <c r="D176" i="8" s="1"/>
  <c r="D177" i="8" s="1"/>
  <c r="D178" i="8" s="1"/>
  <c r="D179" i="8" s="1"/>
  <c r="D180" i="8" s="1"/>
  <c r="D181" i="8" s="1"/>
  <c r="D182" i="8" s="1"/>
  <c r="D183" i="8" s="1"/>
  <c r="D184" i="8" s="1"/>
  <c r="D185" i="8" s="1"/>
  <c r="D186" i="8" s="1"/>
  <c r="D187" i="8" s="1"/>
  <c r="D188" i="8" s="1"/>
  <c r="D189" i="8" s="1"/>
  <c r="D190" i="8" s="1"/>
  <c r="D191" i="8" s="1"/>
  <c r="D192" i="8" s="1"/>
  <c r="D193" i="8" s="1"/>
  <c r="D194" i="8" s="1"/>
  <c r="D195" i="8" s="1"/>
  <c r="D196" i="8" s="1"/>
  <c r="D197" i="8" s="1"/>
  <c r="D198" i="8" s="1"/>
  <c r="D199" i="8" s="1"/>
  <c r="D200" i="8" s="1"/>
  <c r="D201" i="8" s="1"/>
  <c r="D202" i="8" s="1"/>
  <c r="D203" i="8" s="1"/>
  <c r="D204" i="8" s="1"/>
  <c r="D205" i="8" s="1"/>
  <c r="D206" i="8" s="1"/>
  <c r="D207" i="8" s="1"/>
  <c r="D208" i="8" s="1"/>
  <c r="D209" i="8" s="1"/>
  <c r="D210" i="8" s="1"/>
  <c r="D211" i="8" s="1"/>
  <c r="D212" i="8" s="1"/>
  <c r="D213" i="8" s="1"/>
  <c r="BG52" i="8"/>
  <c r="BF52" i="8"/>
  <c r="BE52" i="8"/>
  <c r="BD52" i="8"/>
  <c r="BC52" i="8"/>
  <c r="BB52" i="8"/>
  <c r="BA52" i="8"/>
  <c r="AZ52" i="8"/>
  <c r="AY52" i="8"/>
  <c r="AX52" i="8"/>
  <c r="AW52" i="8"/>
  <c r="AV52" i="8"/>
  <c r="AU52" i="8"/>
  <c r="AT52" i="8"/>
  <c r="AS52" i="8"/>
  <c r="AR52" i="8"/>
  <c r="AQ52" i="8"/>
  <c r="AP52" i="8"/>
  <c r="AO52" i="8"/>
  <c r="AN52" i="8"/>
  <c r="AM52" i="8"/>
  <c r="AL52" i="8"/>
  <c r="AK52" i="8"/>
  <c r="AJ52" i="8"/>
  <c r="AI52" i="8"/>
  <c r="AH52" i="8"/>
  <c r="AG52" i="8"/>
  <c r="AF52" i="8"/>
  <c r="AE52" i="8"/>
  <c r="AD52" i="8"/>
  <c r="AC52" i="8"/>
  <c r="AB52" i="8"/>
  <c r="AA52" i="8"/>
  <c r="Z52" i="8"/>
  <c r="Y52" i="8"/>
  <c r="X52" i="8"/>
  <c r="W52" i="8"/>
  <c r="V52" i="8"/>
  <c r="U52" i="8"/>
  <c r="T52" i="8"/>
  <c r="S52" i="8"/>
  <c r="R52" i="8"/>
  <c r="N52" i="8"/>
  <c r="M52" i="8"/>
  <c r="L52" i="8"/>
  <c r="K52" i="8"/>
  <c r="J52" i="8"/>
  <c r="I52" i="8"/>
  <c r="H52" i="8"/>
  <c r="G52" i="8"/>
  <c r="F52" i="8"/>
  <c r="E52" i="8"/>
  <c r="D52" i="8"/>
  <c r="C52" i="8"/>
  <c r="B52" i="8"/>
  <c r="BG51" i="8"/>
  <c r="BF51" i="8"/>
  <c r="BE51" i="8"/>
  <c r="BD51" i="8"/>
  <c r="BC51" i="8"/>
  <c r="BB51" i="8"/>
  <c r="BA51" i="8"/>
  <c r="AZ51" i="8"/>
  <c r="AY51" i="8"/>
  <c r="AX51" i="8"/>
  <c r="AW51" i="8"/>
  <c r="AV51" i="8"/>
  <c r="AU51" i="8"/>
  <c r="AT51" i="8"/>
  <c r="AS51" i="8"/>
  <c r="AR51" i="8"/>
  <c r="AQ51" i="8"/>
  <c r="AP51" i="8"/>
  <c r="AO51" i="8"/>
  <c r="AN51" i="8"/>
  <c r="AM51" i="8"/>
  <c r="AL51" i="8"/>
  <c r="AK51" i="8"/>
  <c r="AJ51" i="8"/>
  <c r="AI51" i="8"/>
  <c r="AH51" i="8"/>
  <c r="AG51" i="8"/>
  <c r="AF51" i="8"/>
  <c r="AE51" i="8"/>
  <c r="AD51" i="8"/>
  <c r="AB51" i="8"/>
  <c r="AA51" i="8"/>
  <c r="Z51" i="8"/>
  <c r="Y51" i="8"/>
  <c r="X51" i="8"/>
  <c r="W51" i="8"/>
  <c r="U51" i="8"/>
  <c r="T51" i="8"/>
  <c r="N51" i="8"/>
  <c r="M51" i="8"/>
  <c r="L51" i="8"/>
  <c r="K51" i="8"/>
  <c r="J51" i="8"/>
  <c r="I51" i="8"/>
  <c r="H51" i="8"/>
  <c r="G51" i="8"/>
  <c r="F51" i="8"/>
  <c r="E51" i="8"/>
  <c r="D51" i="8"/>
  <c r="C51" i="8"/>
  <c r="B17" i="8"/>
  <c r="BH14" i="8"/>
  <c r="BG14" i="8"/>
  <c r="BF14" i="8"/>
  <c r="BE14" i="8"/>
  <c r="BD14" i="8"/>
  <c r="BC14" i="8"/>
  <c r="BB14" i="8"/>
  <c r="BA14" i="8"/>
  <c r="AZ14" i="8"/>
  <c r="AY14" i="8"/>
  <c r="AX14" i="8"/>
  <c r="AW14" i="8"/>
  <c r="AV14" i="8"/>
  <c r="AU14" i="8"/>
  <c r="AT14" i="8"/>
  <c r="AS14" i="8"/>
  <c r="AR14" i="8"/>
  <c r="AQ14" i="8"/>
  <c r="AP14" i="8"/>
  <c r="AO14" i="8"/>
  <c r="AN14" i="8"/>
  <c r="AM14" i="8"/>
  <c r="AL14" i="8"/>
  <c r="AK14" i="8"/>
  <c r="AJ14" i="8"/>
  <c r="AI14" i="8"/>
  <c r="AH14" i="8"/>
  <c r="AG14" i="8"/>
  <c r="AF14" i="8"/>
  <c r="AE14" i="8"/>
  <c r="AD14" i="8"/>
  <c r="AC14" i="8"/>
  <c r="AB14" i="8"/>
  <c r="AA14" i="8"/>
  <c r="Z14" i="8"/>
  <c r="Y14" i="8"/>
  <c r="X14" i="8"/>
  <c r="W14" i="8"/>
  <c r="V14" i="8"/>
  <c r="U14" i="8"/>
  <c r="T14" i="8"/>
  <c r="S14" i="8"/>
  <c r="R14" i="8"/>
  <c r="Q14" i="8"/>
  <c r="P14" i="8"/>
  <c r="O14" i="8"/>
  <c r="N14" i="8"/>
  <c r="M14" i="8"/>
  <c r="L14" i="8"/>
  <c r="K14" i="8"/>
  <c r="J14" i="8"/>
  <c r="I14" i="8"/>
  <c r="H14" i="8"/>
  <c r="G14" i="8"/>
  <c r="F14" i="8"/>
  <c r="E14" i="8"/>
  <c r="D14" i="8"/>
  <c r="C14" i="8"/>
  <c r="B14" i="8"/>
  <c r="BH13" i="8"/>
  <c r="BG13" i="8"/>
  <c r="BF13" i="8"/>
  <c r="BE13" i="8"/>
  <c r="BD13" i="8"/>
  <c r="BC13" i="8"/>
  <c r="BB13" i="8"/>
  <c r="BA13" i="8"/>
  <c r="AZ13" i="8"/>
  <c r="AY13" i="8"/>
  <c r="AX13" i="8"/>
  <c r="AW13" i="8"/>
  <c r="AV13" i="8"/>
  <c r="AU13" i="8"/>
  <c r="AT13" i="8"/>
  <c r="AS13" i="8"/>
  <c r="AR13" i="8"/>
  <c r="AQ13" i="8"/>
  <c r="AP13" i="8"/>
  <c r="AO13" i="8"/>
  <c r="AN13" i="8"/>
  <c r="AM13" i="8"/>
  <c r="AL13" i="8"/>
  <c r="AK13" i="8"/>
  <c r="AJ13" i="8"/>
  <c r="AI13" i="8"/>
  <c r="AH13" i="8"/>
  <c r="AG13" i="8"/>
  <c r="AF13" i="8"/>
  <c r="AE13" i="8"/>
  <c r="AD13" i="8"/>
  <c r="AC13" i="8"/>
  <c r="AB13" i="8"/>
  <c r="AA13" i="8"/>
  <c r="Z13" i="8"/>
  <c r="Y13" i="8"/>
  <c r="X13" i="8"/>
  <c r="W13" i="8"/>
  <c r="V13" i="8"/>
  <c r="U13" i="8"/>
  <c r="T13" i="8"/>
  <c r="S13" i="8"/>
  <c r="R13" i="8"/>
  <c r="Q13" i="8"/>
  <c r="P13" i="8"/>
  <c r="O13" i="8"/>
  <c r="N13" i="8"/>
  <c r="M13" i="8"/>
  <c r="L13" i="8"/>
  <c r="K13" i="8"/>
  <c r="J13" i="8"/>
  <c r="I13" i="8"/>
  <c r="H13" i="8"/>
  <c r="G13" i="8"/>
  <c r="F13" i="8"/>
  <c r="E13" i="8"/>
  <c r="D13" i="8"/>
  <c r="C13" i="8"/>
  <c r="W3040" i="6"/>
  <c r="V3040" i="6"/>
  <c r="U3040" i="6"/>
  <c r="T3040" i="6"/>
  <c r="S3040" i="6"/>
  <c r="R3040" i="6"/>
  <c r="Q3040" i="6"/>
  <c r="P3040" i="6"/>
  <c r="W3039" i="6"/>
  <c r="V3039" i="6"/>
  <c r="U3039" i="6"/>
  <c r="T3039" i="6"/>
  <c r="S3039" i="6"/>
  <c r="R3039" i="6"/>
  <c r="Q3039" i="6"/>
  <c r="P3039" i="6"/>
  <c r="W3038" i="6"/>
  <c r="V3038" i="6"/>
  <c r="U3038" i="6"/>
  <c r="T3038" i="6"/>
  <c r="S3038" i="6"/>
  <c r="R3038" i="6"/>
  <c r="Q3038" i="6"/>
  <c r="P3038" i="6"/>
  <c r="W3037" i="6"/>
  <c r="V3037" i="6"/>
  <c r="U3037" i="6"/>
  <c r="T3037" i="6"/>
  <c r="S3037" i="6"/>
  <c r="R3037" i="6"/>
  <c r="Q3037" i="6"/>
  <c r="P3037" i="6"/>
  <c r="W3036" i="6"/>
  <c r="V3036" i="6"/>
  <c r="U3036" i="6"/>
  <c r="T3036" i="6"/>
  <c r="S3036" i="6"/>
  <c r="R3036" i="6"/>
  <c r="Q3036" i="6"/>
  <c r="P3036" i="6"/>
  <c r="W3035" i="6"/>
  <c r="V3035" i="6"/>
  <c r="U3035" i="6"/>
  <c r="T3035" i="6"/>
  <c r="S3035" i="6"/>
  <c r="R3035" i="6"/>
  <c r="Q3035" i="6"/>
  <c r="P3035" i="6"/>
  <c r="W3034" i="6"/>
  <c r="V3034" i="6"/>
  <c r="U3034" i="6"/>
  <c r="T3034" i="6"/>
  <c r="S3034" i="6"/>
  <c r="R3034" i="6"/>
  <c r="Q3034" i="6"/>
  <c r="P3034" i="6"/>
  <c r="W3033" i="6"/>
  <c r="V3033" i="6"/>
  <c r="U3033" i="6"/>
  <c r="T3033" i="6"/>
  <c r="S3033" i="6"/>
  <c r="R3033" i="6"/>
  <c r="Q3033" i="6"/>
  <c r="P3033" i="6"/>
  <c r="W3032" i="6"/>
  <c r="V3032" i="6"/>
  <c r="U3032" i="6"/>
  <c r="T3032" i="6"/>
  <c r="S3032" i="6"/>
  <c r="R3032" i="6"/>
  <c r="Q3032" i="6"/>
  <c r="P3032" i="6"/>
  <c r="W3031" i="6"/>
  <c r="V3031" i="6"/>
  <c r="U3031" i="6"/>
  <c r="T3031" i="6"/>
  <c r="S3031" i="6"/>
  <c r="R3031" i="6"/>
  <c r="Q3031" i="6"/>
  <c r="P3031" i="6"/>
  <c r="W3030" i="6"/>
  <c r="V3030" i="6"/>
  <c r="U3030" i="6"/>
  <c r="T3030" i="6"/>
  <c r="S3030" i="6"/>
  <c r="R3030" i="6"/>
  <c r="Q3030" i="6"/>
  <c r="P3030" i="6"/>
  <c r="W3029" i="6"/>
  <c r="V3029" i="6"/>
  <c r="U3029" i="6"/>
  <c r="T3029" i="6"/>
  <c r="S3029" i="6"/>
  <c r="R3029" i="6"/>
  <c r="Q3029" i="6"/>
  <c r="P3029" i="6"/>
  <c r="W3028" i="6"/>
  <c r="V3028" i="6"/>
  <c r="U3028" i="6"/>
  <c r="T3028" i="6"/>
  <c r="S3028" i="6"/>
  <c r="R3028" i="6"/>
  <c r="Q3028" i="6"/>
  <c r="P3028" i="6"/>
  <c r="W3027" i="6"/>
  <c r="V3027" i="6"/>
  <c r="U3027" i="6"/>
  <c r="T3027" i="6"/>
  <c r="S3027" i="6"/>
  <c r="R3027" i="6"/>
  <c r="Q3027" i="6"/>
  <c r="P3027" i="6"/>
  <c r="W3026" i="6"/>
  <c r="V3026" i="6"/>
  <c r="U3026" i="6"/>
  <c r="T3026" i="6"/>
  <c r="S3026" i="6"/>
  <c r="R3026" i="6"/>
  <c r="Q3026" i="6"/>
  <c r="P3026" i="6"/>
  <c r="W3025" i="6"/>
  <c r="V3025" i="6"/>
  <c r="U3025" i="6"/>
  <c r="T3025" i="6"/>
  <c r="S3025" i="6"/>
  <c r="R3025" i="6"/>
  <c r="Q3025" i="6"/>
  <c r="P3025" i="6"/>
  <c r="W3024" i="6"/>
  <c r="V3024" i="6"/>
  <c r="U3024" i="6"/>
  <c r="T3024" i="6"/>
  <c r="S3024" i="6"/>
  <c r="R3024" i="6"/>
  <c r="Q3024" i="6"/>
  <c r="P3024" i="6"/>
  <c r="W3023" i="6"/>
  <c r="V3023" i="6"/>
  <c r="U3023" i="6"/>
  <c r="T3023" i="6"/>
  <c r="S3023" i="6"/>
  <c r="R3023" i="6"/>
  <c r="Q3023" i="6"/>
  <c r="P3023" i="6"/>
  <c r="W3022" i="6"/>
  <c r="V3022" i="6"/>
  <c r="U3022" i="6"/>
  <c r="T3022" i="6"/>
  <c r="S3022" i="6"/>
  <c r="R3022" i="6"/>
  <c r="Q3022" i="6"/>
  <c r="P3022" i="6"/>
  <c r="W3021" i="6"/>
  <c r="V3021" i="6"/>
  <c r="U3021" i="6"/>
  <c r="T3021" i="6"/>
  <c r="S3021" i="6"/>
  <c r="R3021" i="6"/>
  <c r="Q3021" i="6"/>
  <c r="P3021" i="6"/>
  <c r="W3020" i="6"/>
  <c r="V3020" i="6"/>
  <c r="U3020" i="6"/>
  <c r="T3020" i="6"/>
  <c r="S3020" i="6"/>
  <c r="R3020" i="6"/>
  <c r="Q3020" i="6"/>
  <c r="P3020" i="6"/>
  <c r="W3019" i="6"/>
  <c r="V3019" i="6"/>
  <c r="U3019" i="6"/>
  <c r="T3019" i="6"/>
  <c r="S3019" i="6"/>
  <c r="R3019" i="6"/>
  <c r="Q3019" i="6"/>
  <c r="P3019" i="6"/>
  <c r="W3018" i="6"/>
  <c r="V3018" i="6"/>
  <c r="U3018" i="6"/>
  <c r="T3018" i="6"/>
  <c r="S3018" i="6"/>
  <c r="R3018" i="6"/>
  <c r="Q3018" i="6"/>
  <c r="P3018" i="6"/>
  <c r="W3017" i="6"/>
  <c r="V3017" i="6"/>
  <c r="U3017" i="6"/>
  <c r="T3017" i="6"/>
  <c r="S3017" i="6"/>
  <c r="R3017" i="6"/>
  <c r="Q3017" i="6"/>
  <c r="P3017" i="6"/>
  <c r="W3016" i="6"/>
  <c r="V3016" i="6"/>
  <c r="U3016" i="6"/>
  <c r="T3016" i="6"/>
  <c r="S3016" i="6"/>
  <c r="R3016" i="6"/>
  <c r="Q3016" i="6"/>
  <c r="P3016" i="6"/>
  <c r="W3015" i="6"/>
  <c r="V3015" i="6"/>
  <c r="U3015" i="6"/>
  <c r="T3015" i="6"/>
  <c r="S3015" i="6"/>
  <c r="R3015" i="6"/>
  <c r="Q3015" i="6"/>
  <c r="P3015" i="6"/>
  <c r="W3014" i="6"/>
  <c r="V3014" i="6"/>
  <c r="U3014" i="6"/>
  <c r="T3014" i="6"/>
  <c r="S3014" i="6"/>
  <c r="R3014" i="6"/>
  <c r="Q3014" i="6"/>
  <c r="P3014" i="6"/>
  <c r="W3013" i="6"/>
  <c r="V3013" i="6"/>
  <c r="U3013" i="6"/>
  <c r="T3013" i="6"/>
  <c r="S3013" i="6"/>
  <c r="R3013" i="6"/>
  <c r="Q3013" i="6"/>
  <c r="P3013" i="6"/>
  <c r="W3012" i="6"/>
  <c r="V3012" i="6"/>
  <c r="U3012" i="6"/>
  <c r="T3012" i="6"/>
  <c r="S3012" i="6"/>
  <c r="R3012" i="6"/>
  <c r="Q3012" i="6"/>
  <c r="P3012" i="6"/>
  <c r="W3011" i="6"/>
  <c r="V3011" i="6"/>
  <c r="U3011" i="6"/>
  <c r="T3011" i="6"/>
  <c r="S3011" i="6"/>
  <c r="R3011" i="6"/>
  <c r="Q3011" i="6"/>
  <c r="P3011" i="6"/>
  <c r="W3010" i="6"/>
  <c r="V3010" i="6"/>
  <c r="U3010" i="6"/>
  <c r="T3010" i="6"/>
  <c r="S3010" i="6"/>
  <c r="R3010" i="6"/>
  <c r="Q3010" i="6"/>
  <c r="P3010" i="6"/>
  <c r="W3009" i="6"/>
  <c r="V3009" i="6"/>
  <c r="U3009" i="6"/>
  <c r="T3009" i="6"/>
  <c r="S3009" i="6"/>
  <c r="R3009" i="6"/>
  <c r="Q3009" i="6"/>
  <c r="P3009" i="6"/>
  <c r="W3008" i="6"/>
  <c r="V3008" i="6"/>
  <c r="U3008" i="6"/>
  <c r="T3008" i="6"/>
  <c r="S3008" i="6"/>
  <c r="R3008" i="6"/>
  <c r="Q3008" i="6"/>
  <c r="P3008" i="6"/>
  <c r="W3007" i="6"/>
  <c r="V3007" i="6"/>
  <c r="U3007" i="6"/>
  <c r="T3007" i="6"/>
  <c r="S3007" i="6"/>
  <c r="R3007" i="6"/>
  <c r="Q3007" i="6"/>
  <c r="P3007" i="6"/>
  <c r="W3006" i="6"/>
  <c r="V3006" i="6"/>
  <c r="U3006" i="6"/>
  <c r="T3006" i="6"/>
  <c r="S3006" i="6"/>
  <c r="R3006" i="6"/>
  <c r="Q3006" i="6"/>
  <c r="P3006" i="6"/>
  <c r="W3005" i="6"/>
  <c r="V3005" i="6"/>
  <c r="U3005" i="6"/>
  <c r="T3005" i="6"/>
  <c r="S3005" i="6"/>
  <c r="R3005" i="6"/>
  <c r="Q3005" i="6"/>
  <c r="P3005" i="6"/>
  <c r="W3004" i="6"/>
  <c r="V3004" i="6"/>
  <c r="U3004" i="6"/>
  <c r="T3004" i="6"/>
  <c r="S3004" i="6"/>
  <c r="R3004" i="6"/>
  <c r="Q3004" i="6"/>
  <c r="P3004" i="6"/>
  <c r="W3003" i="6"/>
  <c r="V3003" i="6"/>
  <c r="U3003" i="6"/>
  <c r="T3003" i="6"/>
  <c r="S3003" i="6"/>
  <c r="R3003" i="6"/>
  <c r="Q3003" i="6"/>
  <c r="P3003" i="6"/>
  <c r="W3002" i="6"/>
  <c r="V3002" i="6"/>
  <c r="U3002" i="6"/>
  <c r="T3002" i="6"/>
  <c r="S3002" i="6"/>
  <c r="R3002" i="6"/>
  <c r="Q3002" i="6"/>
  <c r="P3002" i="6"/>
  <c r="W3001" i="6"/>
  <c r="V3001" i="6"/>
  <c r="U3001" i="6"/>
  <c r="T3001" i="6"/>
  <c r="S3001" i="6"/>
  <c r="R3001" i="6"/>
  <c r="Q3001" i="6"/>
  <c r="P3001" i="6"/>
  <c r="W3000" i="6"/>
  <c r="V3000" i="6"/>
  <c r="U3000" i="6"/>
  <c r="T3000" i="6"/>
  <c r="S3000" i="6"/>
  <c r="R3000" i="6"/>
  <c r="Q3000" i="6"/>
  <c r="P3000" i="6"/>
  <c r="W2999" i="6"/>
  <c r="V2999" i="6"/>
  <c r="U2999" i="6"/>
  <c r="T2999" i="6"/>
  <c r="S2999" i="6"/>
  <c r="R2999" i="6"/>
  <c r="Q2999" i="6"/>
  <c r="P2999" i="6"/>
  <c r="W2998" i="6"/>
  <c r="V2998" i="6"/>
  <c r="U2998" i="6"/>
  <c r="T2998" i="6"/>
  <c r="S2998" i="6"/>
  <c r="R2998" i="6"/>
  <c r="Q2998" i="6"/>
  <c r="P2998" i="6"/>
  <c r="W2997" i="6"/>
  <c r="V2997" i="6"/>
  <c r="U2997" i="6"/>
  <c r="T2997" i="6"/>
  <c r="S2997" i="6"/>
  <c r="R2997" i="6"/>
  <c r="Q2997" i="6"/>
  <c r="P2997" i="6"/>
  <c r="W2996" i="6"/>
  <c r="V2996" i="6"/>
  <c r="U2996" i="6"/>
  <c r="T2996" i="6"/>
  <c r="S2996" i="6"/>
  <c r="R2996" i="6"/>
  <c r="Q2996" i="6"/>
  <c r="P2996" i="6"/>
  <c r="W2995" i="6"/>
  <c r="V2995" i="6"/>
  <c r="U2995" i="6"/>
  <c r="T2995" i="6"/>
  <c r="S2995" i="6"/>
  <c r="R2995" i="6"/>
  <c r="Q2995" i="6"/>
  <c r="P2995" i="6"/>
  <c r="W2994" i="6"/>
  <c r="V2994" i="6"/>
  <c r="U2994" i="6"/>
  <c r="T2994" i="6"/>
  <c r="S2994" i="6"/>
  <c r="R2994" i="6"/>
  <c r="Q2994" i="6"/>
  <c r="P2994" i="6"/>
  <c r="W2993" i="6"/>
  <c r="V2993" i="6"/>
  <c r="U2993" i="6"/>
  <c r="T2993" i="6"/>
  <c r="S2993" i="6"/>
  <c r="R2993" i="6"/>
  <c r="Q2993" i="6"/>
  <c r="P2993" i="6"/>
  <c r="W2992" i="6"/>
  <c r="V2992" i="6"/>
  <c r="U2992" i="6"/>
  <c r="T2992" i="6"/>
  <c r="S2992" i="6"/>
  <c r="R2992" i="6"/>
  <c r="Q2992" i="6"/>
  <c r="P2992" i="6"/>
  <c r="W2991" i="6"/>
  <c r="V2991" i="6"/>
  <c r="U2991" i="6"/>
  <c r="T2991" i="6"/>
  <c r="S2991" i="6"/>
  <c r="R2991" i="6"/>
  <c r="Q2991" i="6"/>
  <c r="P2991" i="6"/>
  <c r="W2990" i="6"/>
  <c r="V2990" i="6"/>
  <c r="U2990" i="6"/>
  <c r="T2990" i="6"/>
  <c r="S2990" i="6"/>
  <c r="R2990" i="6"/>
  <c r="Q2990" i="6"/>
  <c r="P2990" i="6"/>
  <c r="W2989" i="6"/>
  <c r="V2989" i="6"/>
  <c r="U2989" i="6"/>
  <c r="T2989" i="6"/>
  <c r="S2989" i="6"/>
  <c r="R2989" i="6"/>
  <c r="Q2989" i="6"/>
  <c r="P2989" i="6"/>
  <c r="W2988" i="6"/>
  <c r="V2988" i="6"/>
  <c r="U2988" i="6"/>
  <c r="T2988" i="6"/>
  <c r="S2988" i="6"/>
  <c r="R2988" i="6"/>
  <c r="Q2988" i="6"/>
  <c r="P2988" i="6"/>
  <c r="W2987" i="6"/>
  <c r="V2987" i="6"/>
  <c r="U2987" i="6"/>
  <c r="T2987" i="6"/>
  <c r="S2987" i="6"/>
  <c r="R2987" i="6"/>
  <c r="Q2987" i="6"/>
  <c r="P2987" i="6"/>
  <c r="W2986" i="6"/>
  <c r="V2986" i="6"/>
  <c r="U2986" i="6"/>
  <c r="T2986" i="6"/>
  <c r="S2986" i="6"/>
  <c r="R2986" i="6"/>
  <c r="Q2986" i="6"/>
  <c r="P2986" i="6"/>
  <c r="W2985" i="6"/>
  <c r="V2985" i="6"/>
  <c r="U2985" i="6"/>
  <c r="T2985" i="6"/>
  <c r="S2985" i="6"/>
  <c r="R2985" i="6"/>
  <c r="Q2985" i="6"/>
  <c r="P2985" i="6"/>
  <c r="W2984" i="6"/>
  <c r="V2984" i="6"/>
  <c r="U2984" i="6"/>
  <c r="T2984" i="6"/>
  <c r="S2984" i="6"/>
  <c r="R2984" i="6"/>
  <c r="Q2984" i="6"/>
  <c r="P2984" i="6"/>
  <c r="W2983" i="6"/>
  <c r="V2983" i="6"/>
  <c r="U2983" i="6"/>
  <c r="T2983" i="6"/>
  <c r="S2983" i="6"/>
  <c r="R2983" i="6"/>
  <c r="Q2983" i="6"/>
  <c r="P2983" i="6"/>
  <c r="W2982" i="6"/>
  <c r="V2982" i="6"/>
  <c r="U2982" i="6"/>
  <c r="T2982" i="6"/>
  <c r="S2982" i="6"/>
  <c r="R2982" i="6"/>
  <c r="Q2982" i="6"/>
  <c r="P2982" i="6"/>
  <c r="W2981" i="6"/>
  <c r="V2981" i="6"/>
  <c r="U2981" i="6"/>
  <c r="T2981" i="6"/>
  <c r="S2981" i="6"/>
  <c r="R2981" i="6"/>
  <c r="Q2981" i="6"/>
  <c r="P2981" i="6"/>
  <c r="W2980" i="6"/>
  <c r="V2980" i="6"/>
  <c r="U2980" i="6"/>
  <c r="T2980" i="6"/>
  <c r="S2980" i="6"/>
  <c r="R2980" i="6"/>
  <c r="Q2980" i="6"/>
  <c r="P2980" i="6"/>
  <c r="W2979" i="6"/>
  <c r="V2979" i="6"/>
  <c r="U2979" i="6"/>
  <c r="T2979" i="6"/>
  <c r="S2979" i="6"/>
  <c r="R2979" i="6"/>
  <c r="Q2979" i="6"/>
  <c r="P2979" i="6"/>
  <c r="W2978" i="6"/>
  <c r="V2978" i="6"/>
  <c r="U2978" i="6"/>
  <c r="T2978" i="6"/>
  <c r="S2978" i="6"/>
  <c r="R2978" i="6"/>
  <c r="Q2978" i="6"/>
  <c r="P2978" i="6"/>
  <c r="W2977" i="6"/>
  <c r="V2977" i="6"/>
  <c r="U2977" i="6"/>
  <c r="T2977" i="6"/>
  <c r="S2977" i="6"/>
  <c r="R2977" i="6"/>
  <c r="Q2977" i="6"/>
  <c r="P2977" i="6"/>
  <c r="W2976" i="6"/>
  <c r="V2976" i="6"/>
  <c r="U2976" i="6"/>
  <c r="T2976" i="6"/>
  <c r="S2976" i="6"/>
  <c r="R2976" i="6"/>
  <c r="Q2976" i="6"/>
  <c r="P2976" i="6"/>
  <c r="W2975" i="6"/>
  <c r="V2975" i="6"/>
  <c r="U2975" i="6"/>
  <c r="T2975" i="6"/>
  <c r="S2975" i="6"/>
  <c r="R2975" i="6"/>
  <c r="Q2975" i="6"/>
  <c r="P2975" i="6"/>
  <c r="W2974" i="6"/>
  <c r="V2974" i="6"/>
  <c r="U2974" i="6"/>
  <c r="T2974" i="6"/>
  <c r="S2974" i="6"/>
  <c r="R2974" i="6"/>
  <c r="Q2974" i="6"/>
  <c r="P2974" i="6"/>
  <c r="W2973" i="6"/>
  <c r="V2973" i="6"/>
  <c r="U2973" i="6"/>
  <c r="T2973" i="6"/>
  <c r="S2973" i="6"/>
  <c r="R2973" i="6"/>
  <c r="Q2973" i="6"/>
  <c r="P2973" i="6"/>
  <c r="W2972" i="6"/>
  <c r="V2972" i="6"/>
  <c r="U2972" i="6"/>
  <c r="T2972" i="6"/>
  <c r="S2972" i="6"/>
  <c r="R2972" i="6"/>
  <c r="Q2972" i="6"/>
  <c r="P2972" i="6"/>
  <c r="W2971" i="6"/>
  <c r="V2971" i="6"/>
  <c r="U2971" i="6"/>
  <c r="T2971" i="6"/>
  <c r="S2971" i="6"/>
  <c r="R2971" i="6"/>
  <c r="Q2971" i="6"/>
  <c r="P2971" i="6"/>
  <c r="W2970" i="6"/>
  <c r="V2970" i="6"/>
  <c r="U2970" i="6"/>
  <c r="T2970" i="6"/>
  <c r="S2970" i="6"/>
  <c r="R2970" i="6"/>
  <c r="Q2970" i="6"/>
  <c r="P2970" i="6"/>
  <c r="W2969" i="6"/>
  <c r="V2969" i="6"/>
  <c r="U2969" i="6"/>
  <c r="T2969" i="6"/>
  <c r="S2969" i="6"/>
  <c r="R2969" i="6"/>
  <c r="Q2969" i="6"/>
  <c r="P2969" i="6"/>
  <c r="W2968" i="6"/>
  <c r="V2968" i="6"/>
  <c r="U2968" i="6"/>
  <c r="T2968" i="6"/>
  <c r="S2968" i="6"/>
  <c r="R2968" i="6"/>
  <c r="Q2968" i="6"/>
  <c r="P2968" i="6"/>
  <c r="W2967" i="6"/>
  <c r="V2967" i="6"/>
  <c r="U2967" i="6"/>
  <c r="T2967" i="6"/>
  <c r="S2967" i="6"/>
  <c r="R2967" i="6"/>
  <c r="Q2967" i="6"/>
  <c r="P2967" i="6"/>
  <c r="W2966" i="6"/>
  <c r="V2966" i="6"/>
  <c r="U2966" i="6"/>
  <c r="T2966" i="6"/>
  <c r="S2966" i="6"/>
  <c r="R2966" i="6"/>
  <c r="Q2966" i="6"/>
  <c r="P2966" i="6"/>
  <c r="W2965" i="6"/>
  <c r="V2965" i="6"/>
  <c r="U2965" i="6"/>
  <c r="T2965" i="6"/>
  <c r="S2965" i="6"/>
  <c r="R2965" i="6"/>
  <c r="Q2965" i="6"/>
  <c r="P2965" i="6"/>
  <c r="W2964" i="6"/>
  <c r="V2964" i="6"/>
  <c r="U2964" i="6"/>
  <c r="T2964" i="6"/>
  <c r="S2964" i="6"/>
  <c r="R2964" i="6"/>
  <c r="Q2964" i="6"/>
  <c r="P2964" i="6"/>
  <c r="W2963" i="6"/>
  <c r="V2963" i="6"/>
  <c r="U2963" i="6"/>
  <c r="T2963" i="6"/>
  <c r="S2963" i="6"/>
  <c r="R2963" i="6"/>
  <c r="Q2963" i="6"/>
  <c r="P2963" i="6"/>
  <c r="W2962" i="6"/>
  <c r="V2962" i="6"/>
  <c r="U2962" i="6"/>
  <c r="T2962" i="6"/>
  <c r="S2962" i="6"/>
  <c r="R2962" i="6"/>
  <c r="Q2962" i="6"/>
  <c r="P2962" i="6"/>
  <c r="W2961" i="6"/>
  <c r="V2961" i="6"/>
  <c r="U2961" i="6"/>
  <c r="T2961" i="6"/>
  <c r="S2961" i="6"/>
  <c r="R2961" i="6"/>
  <c r="Q2961" i="6"/>
  <c r="P2961" i="6"/>
  <c r="W2960" i="6"/>
  <c r="V2960" i="6"/>
  <c r="U2960" i="6"/>
  <c r="T2960" i="6"/>
  <c r="S2960" i="6"/>
  <c r="R2960" i="6"/>
  <c r="Q2960" i="6"/>
  <c r="P2960" i="6"/>
  <c r="W2959" i="6"/>
  <c r="V2959" i="6"/>
  <c r="U2959" i="6"/>
  <c r="T2959" i="6"/>
  <c r="S2959" i="6"/>
  <c r="R2959" i="6"/>
  <c r="Q2959" i="6"/>
  <c r="P2959" i="6"/>
  <c r="W2958" i="6"/>
  <c r="V2958" i="6"/>
  <c r="U2958" i="6"/>
  <c r="T2958" i="6"/>
  <c r="S2958" i="6"/>
  <c r="R2958" i="6"/>
  <c r="Q2958" i="6"/>
  <c r="P2958" i="6"/>
  <c r="W2957" i="6"/>
  <c r="V2957" i="6"/>
  <c r="U2957" i="6"/>
  <c r="T2957" i="6"/>
  <c r="S2957" i="6"/>
  <c r="R2957" i="6"/>
  <c r="Q2957" i="6"/>
  <c r="P2957" i="6"/>
  <c r="W2956" i="6"/>
  <c r="V2956" i="6"/>
  <c r="U2956" i="6"/>
  <c r="T2956" i="6"/>
  <c r="S2956" i="6"/>
  <c r="R2956" i="6"/>
  <c r="Q2956" i="6"/>
  <c r="P2956" i="6"/>
  <c r="W2955" i="6"/>
  <c r="V2955" i="6"/>
  <c r="U2955" i="6"/>
  <c r="T2955" i="6"/>
  <c r="S2955" i="6"/>
  <c r="R2955" i="6"/>
  <c r="Q2955" i="6"/>
  <c r="P2955" i="6"/>
  <c r="W2954" i="6"/>
  <c r="V2954" i="6"/>
  <c r="U2954" i="6"/>
  <c r="T2954" i="6"/>
  <c r="S2954" i="6"/>
  <c r="R2954" i="6"/>
  <c r="Q2954" i="6"/>
  <c r="P2954" i="6"/>
  <c r="W2953" i="6"/>
  <c r="V2953" i="6"/>
  <c r="U2953" i="6"/>
  <c r="T2953" i="6"/>
  <c r="S2953" i="6"/>
  <c r="R2953" i="6"/>
  <c r="Q2953" i="6"/>
  <c r="P2953" i="6"/>
  <c r="W2952" i="6"/>
  <c r="V2952" i="6"/>
  <c r="U2952" i="6"/>
  <c r="T2952" i="6"/>
  <c r="S2952" i="6"/>
  <c r="R2952" i="6"/>
  <c r="Q2952" i="6"/>
  <c r="P2952" i="6"/>
  <c r="W2951" i="6"/>
  <c r="V2951" i="6"/>
  <c r="U2951" i="6"/>
  <c r="T2951" i="6"/>
  <c r="S2951" i="6"/>
  <c r="R2951" i="6"/>
  <c r="Q2951" i="6"/>
  <c r="P2951" i="6"/>
  <c r="W2950" i="6"/>
  <c r="V2950" i="6"/>
  <c r="U2950" i="6"/>
  <c r="T2950" i="6"/>
  <c r="S2950" i="6"/>
  <c r="R2950" i="6"/>
  <c r="Q2950" i="6"/>
  <c r="P2950" i="6"/>
  <c r="W2949" i="6"/>
  <c r="V2949" i="6"/>
  <c r="U2949" i="6"/>
  <c r="T2949" i="6"/>
  <c r="S2949" i="6"/>
  <c r="R2949" i="6"/>
  <c r="Q2949" i="6"/>
  <c r="P2949" i="6"/>
  <c r="W2948" i="6"/>
  <c r="V2948" i="6"/>
  <c r="U2948" i="6"/>
  <c r="T2948" i="6"/>
  <c r="S2948" i="6"/>
  <c r="R2948" i="6"/>
  <c r="Q2948" i="6"/>
  <c r="P2948" i="6"/>
  <c r="W2947" i="6"/>
  <c r="V2947" i="6"/>
  <c r="U2947" i="6"/>
  <c r="T2947" i="6"/>
  <c r="S2947" i="6"/>
  <c r="R2947" i="6"/>
  <c r="Q2947" i="6"/>
  <c r="P2947" i="6"/>
  <c r="W2946" i="6"/>
  <c r="V2946" i="6"/>
  <c r="U2946" i="6"/>
  <c r="T2946" i="6"/>
  <c r="S2946" i="6"/>
  <c r="R2946" i="6"/>
  <c r="Q2946" i="6"/>
  <c r="P2946" i="6"/>
  <c r="W2945" i="6"/>
  <c r="V2945" i="6"/>
  <c r="U2945" i="6"/>
  <c r="T2945" i="6"/>
  <c r="S2945" i="6"/>
  <c r="R2945" i="6"/>
  <c r="Q2945" i="6"/>
  <c r="P2945" i="6"/>
  <c r="W2944" i="6"/>
  <c r="V2944" i="6"/>
  <c r="U2944" i="6"/>
  <c r="T2944" i="6"/>
  <c r="S2944" i="6"/>
  <c r="R2944" i="6"/>
  <c r="Q2944" i="6"/>
  <c r="P2944" i="6"/>
  <c r="W2943" i="6"/>
  <c r="V2943" i="6"/>
  <c r="U2943" i="6"/>
  <c r="T2943" i="6"/>
  <c r="S2943" i="6"/>
  <c r="R2943" i="6"/>
  <c r="Q2943" i="6"/>
  <c r="P2943" i="6"/>
  <c r="W2942" i="6"/>
  <c r="V2942" i="6"/>
  <c r="U2942" i="6"/>
  <c r="T2942" i="6"/>
  <c r="S2942" i="6"/>
  <c r="R2942" i="6"/>
  <c r="Q2942" i="6"/>
  <c r="P2942" i="6"/>
  <c r="W2941" i="6"/>
  <c r="V2941" i="6"/>
  <c r="U2941" i="6"/>
  <c r="T2941" i="6"/>
  <c r="S2941" i="6"/>
  <c r="R2941" i="6"/>
  <c r="Q2941" i="6"/>
  <c r="P2941" i="6"/>
  <c r="W2940" i="6"/>
  <c r="V2940" i="6"/>
  <c r="U2940" i="6"/>
  <c r="T2940" i="6"/>
  <c r="S2940" i="6"/>
  <c r="R2940" i="6"/>
  <c r="Q2940" i="6"/>
  <c r="P2940" i="6"/>
  <c r="W2939" i="6"/>
  <c r="V2939" i="6"/>
  <c r="U2939" i="6"/>
  <c r="T2939" i="6"/>
  <c r="S2939" i="6"/>
  <c r="R2939" i="6"/>
  <c r="Q2939" i="6"/>
  <c r="P2939" i="6"/>
  <c r="W2938" i="6"/>
  <c r="V2938" i="6"/>
  <c r="U2938" i="6"/>
  <c r="T2938" i="6"/>
  <c r="S2938" i="6"/>
  <c r="R2938" i="6"/>
  <c r="Q2938" i="6"/>
  <c r="P2938" i="6"/>
  <c r="W2937" i="6"/>
  <c r="V2937" i="6"/>
  <c r="U2937" i="6"/>
  <c r="T2937" i="6"/>
  <c r="S2937" i="6"/>
  <c r="R2937" i="6"/>
  <c r="Q2937" i="6"/>
  <c r="P2937" i="6"/>
  <c r="W2936" i="6"/>
  <c r="V2936" i="6"/>
  <c r="U2936" i="6"/>
  <c r="T2936" i="6"/>
  <c r="S2936" i="6"/>
  <c r="R2936" i="6"/>
  <c r="Q2936" i="6"/>
  <c r="P2936" i="6"/>
  <c r="W2935" i="6"/>
  <c r="V2935" i="6"/>
  <c r="U2935" i="6"/>
  <c r="T2935" i="6"/>
  <c r="S2935" i="6"/>
  <c r="R2935" i="6"/>
  <c r="Q2935" i="6"/>
  <c r="P2935" i="6"/>
  <c r="W2934" i="6"/>
  <c r="V2934" i="6"/>
  <c r="U2934" i="6"/>
  <c r="T2934" i="6"/>
  <c r="S2934" i="6"/>
  <c r="R2934" i="6"/>
  <c r="Q2934" i="6"/>
  <c r="P2934" i="6"/>
  <c r="W2933" i="6"/>
  <c r="V2933" i="6"/>
  <c r="U2933" i="6"/>
  <c r="T2933" i="6"/>
  <c r="S2933" i="6"/>
  <c r="R2933" i="6"/>
  <c r="Q2933" i="6"/>
  <c r="P2933" i="6"/>
  <c r="W2932" i="6"/>
  <c r="V2932" i="6"/>
  <c r="U2932" i="6"/>
  <c r="T2932" i="6"/>
  <c r="S2932" i="6"/>
  <c r="R2932" i="6"/>
  <c r="Q2932" i="6"/>
  <c r="P2932" i="6"/>
  <c r="W2931" i="6"/>
  <c r="V2931" i="6"/>
  <c r="U2931" i="6"/>
  <c r="T2931" i="6"/>
  <c r="S2931" i="6"/>
  <c r="R2931" i="6"/>
  <c r="Q2931" i="6"/>
  <c r="P2931" i="6"/>
  <c r="W2930" i="6"/>
  <c r="V2930" i="6"/>
  <c r="U2930" i="6"/>
  <c r="T2930" i="6"/>
  <c r="S2930" i="6"/>
  <c r="R2930" i="6"/>
  <c r="Q2930" i="6"/>
  <c r="P2930" i="6"/>
  <c r="W2929" i="6"/>
  <c r="V2929" i="6"/>
  <c r="U2929" i="6"/>
  <c r="T2929" i="6"/>
  <c r="S2929" i="6"/>
  <c r="R2929" i="6"/>
  <c r="Q2929" i="6"/>
  <c r="P2929" i="6"/>
  <c r="W2928" i="6"/>
  <c r="V2928" i="6"/>
  <c r="U2928" i="6"/>
  <c r="T2928" i="6"/>
  <c r="S2928" i="6"/>
  <c r="R2928" i="6"/>
  <c r="Q2928" i="6"/>
  <c r="P2928" i="6"/>
  <c r="W2927" i="6"/>
  <c r="V2927" i="6"/>
  <c r="U2927" i="6"/>
  <c r="T2927" i="6"/>
  <c r="S2927" i="6"/>
  <c r="R2927" i="6"/>
  <c r="Q2927" i="6"/>
  <c r="P2927" i="6"/>
  <c r="W2926" i="6"/>
  <c r="V2926" i="6"/>
  <c r="U2926" i="6"/>
  <c r="T2926" i="6"/>
  <c r="S2926" i="6"/>
  <c r="R2926" i="6"/>
  <c r="Q2926" i="6"/>
  <c r="P2926" i="6"/>
  <c r="W2925" i="6"/>
  <c r="V2925" i="6"/>
  <c r="U2925" i="6"/>
  <c r="T2925" i="6"/>
  <c r="S2925" i="6"/>
  <c r="R2925" i="6"/>
  <c r="Q2925" i="6"/>
  <c r="P2925" i="6"/>
  <c r="W2924" i="6"/>
  <c r="V2924" i="6"/>
  <c r="U2924" i="6"/>
  <c r="T2924" i="6"/>
  <c r="S2924" i="6"/>
  <c r="R2924" i="6"/>
  <c r="Q2924" i="6"/>
  <c r="P2924" i="6"/>
  <c r="W2923" i="6"/>
  <c r="V2923" i="6"/>
  <c r="U2923" i="6"/>
  <c r="T2923" i="6"/>
  <c r="S2923" i="6"/>
  <c r="R2923" i="6"/>
  <c r="Q2923" i="6"/>
  <c r="P2923" i="6"/>
  <c r="W2922" i="6"/>
  <c r="V2922" i="6"/>
  <c r="U2922" i="6"/>
  <c r="T2922" i="6"/>
  <c r="S2922" i="6"/>
  <c r="R2922" i="6"/>
  <c r="Q2922" i="6"/>
  <c r="P2922" i="6"/>
  <c r="W2921" i="6"/>
  <c r="V2921" i="6"/>
  <c r="U2921" i="6"/>
  <c r="T2921" i="6"/>
  <c r="S2921" i="6"/>
  <c r="R2921" i="6"/>
  <c r="Q2921" i="6"/>
  <c r="P2921" i="6"/>
  <c r="W2920" i="6"/>
  <c r="V2920" i="6"/>
  <c r="U2920" i="6"/>
  <c r="T2920" i="6"/>
  <c r="S2920" i="6"/>
  <c r="R2920" i="6"/>
  <c r="Q2920" i="6"/>
  <c r="P2920" i="6"/>
  <c r="W2919" i="6"/>
  <c r="V2919" i="6"/>
  <c r="U2919" i="6"/>
  <c r="T2919" i="6"/>
  <c r="S2919" i="6"/>
  <c r="R2919" i="6"/>
  <c r="Q2919" i="6"/>
  <c r="P2919" i="6"/>
  <c r="W2918" i="6"/>
  <c r="V2918" i="6"/>
  <c r="U2918" i="6"/>
  <c r="T2918" i="6"/>
  <c r="S2918" i="6"/>
  <c r="R2918" i="6"/>
  <c r="Q2918" i="6"/>
  <c r="P2918" i="6"/>
  <c r="W2917" i="6"/>
  <c r="V2917" i="6"/>
  <c r="U2917" i="6"/>
  <c r="T2917" i="6"/>
  <c r="S2917" i="6"/>
  <c r="R2917" i="6"/>
  <c r="Q2917" i="6"/>
  <c r="P2917" i="6"/>
  <c r="W2916" i="6"/>
  <c r="V2916" i="6"/>
  <c r="U2916" i="6"/>
  <c r="T2916" i="6"/>
  <c r="S2916" i="6"/>
  <c r="R2916" i="6"/>
  <c r="Q2916" i="6"/>
  <c r="P2916" i="6"/>
  <c r="W2915" i="6"/>
  <c r="V2915" i="6"/>
  <c r="U2915" i="6"/>
  <c r="T2915" i="6"/>
  <c r="S2915" i="6"/>
  <c r="R2915" i="6"/>
  <c r="Q2915" i="6"/>
  <c r="P2915" i="6"/>
  <c r="W2914" i="6"/>
  <c r="V2914" i="6"/>
  <c r="U2914" i="6"/>
  <c r="T2914" i="6"/>
  <c r="S2914" i="6"/>
  <c r="R2914" i="6"/>
  <c r="Q2914" i="6"/>
  <c r="P2914" i="6"/>
  <c r="W2913" i="6"/>
  <c r="V2913" i="6"/>
  <c r="U2913" i="6"/>
  <c r="T2913" i="6"/>
  <c r="S2913" i="6"/>
  <c r="R2913" i="6"/>
  <c r="Q2913" i="6"/>
  <c r="P2913" i="6"/>
  <c r="W2912" i="6"/>
  <c r="V2912" i="6"/>
  <c r="U2912" i="6"/>
  <c r="T2912" i="6"/>
  <c r="S2912" i="6"/>
  <c r="R2912" i="6"/>
  <c r="Q2912" i="6"/>
  <c r="P2912" i="6"/>
  <c r="W2911" i="6"/>
  <c r="V2911" i="6"/>
  <c r="U2911" i="6"/>
  <c r="T2911" i="6"/>
  <c r="S2911" i="6"/>
  <c r="R2911" i="6"/>
  <c r="Q2911" i="6"/>
  <c r="P2911" i="6"/>
  <c r="W2910" i="6"/>
  <c r="V2910" i="6"/>
  <c r="U2910" i="6"/>
  <c r="T2910" i="6"/>
  <c r="S2910" i="6"/>
  <c r="R2910" i="6"/>
  <c r="Q2910" i="6"/>
  <c r="P2910" i="6"/>
  <c r="W2909" i="6"/>
  <c r="V2909" i="6"/>
  <c r="U2909" i="6"/>
  <c r="T2909" i="6"/>
  <c r="S2909" i="6"/>
  <c r="R2909" i="6"/>
  <c r="Q2909" i="6"/>
  <c r="P2909" i="6"/>
  <c r="W2908" i="6"/>
  <c r="V2908" i="6"/>
  <c r="U2908" i="6"/>
  <c r="T2908" i="6"/>
  <c r="S2908" i="6"/>
  <c r="R2908" i="6"/>
  <c r="Q2908" i="6"/>
  <c r="P2908" i="6"/>
  <c r="W2907" i="6"/>
  <c r="V2907" i="6"/>
  <c r="U2907" i="6"/>
  <c r="T2907" i="6"/>
  <c r="S2907" i="6"/>
  <c r="R2907" i="6"/>
  <c r="Q2907" i="6"/>
  <c r="P2907" i="6"/>
  <c r="W2906" i="6"/>
  <c r="V2906" i="6"/>
  <c r="U2906" i="6"/>
  <c r="T2906" i="6"/>
  <c r="S2906" i="6"/>
  <c r="R2906" i="6"/>
  <c r="Q2906" i="6"/>
  <c r="P2906" i="6"/>
  <c r="W2905" i="6"/>
  <c r="V2905" i="6"/>
  <c r="U2905" i="6"/>
  <c r="T2905" i="6"/>
  <c r="S2905" i="6"/>
  <c r="R2905" i="6"/>
  <c r="Q2905" i="6"/>
  <c r="P2905" i="6"/>
  <c r="W2904" i="6"/>
  <c r="V2904" i="6"/>
  <c r="U2904" i="6"/>
  <c r="T2904" i="6"/>
  <c r="S2904" i="6"/>
  <c r="R2904" i="6"/>
  <c r="Q2904" i="6"/>
  <c r="P2904" i="6"/>
  <c r="W2903" i="6"/>
  <c r="V2903" i="6"/>
  <c r="U2903" i="6"/>
  <c r="T2903" i="6"/>
  <c r="S2903" i="6"/>
  <c r="R2903" i="6"/>
  <c r="Q2903" i="6"/>
  <c r="P2903" i="6"/>
  <c r="W2902" i="6"/>
  <c r="V2902" i="6"/>
  <c r="U2902" i="6"/>
  <c r="T2902" i="6"/>
  <c r="S2902" i="6"/>
  <c r="R2902" i="6"/>
  <c r="Q2902" i="6"/>
  <c r="P2902" i="6"/>
  <c r="W2901" i="6"/>
  <c r="V2901" i="6"/>
  <c r="U2901" i="6"/>
  <c r="T2901" i="6"/>
  <c r="S2901" i="6"/>
  <c r="R2901" i="6"/>
  <c r="Q2901" i="6"/>
  <c r="P2901" i="6"/>
  <c r="W2900" i="6"/>
  <c r="V2900" i="6"/>
  <c r="U2900" i="6"/>
  <c r="T2900" i="6"/>
  <c r="S2900" i="6"/>
  <c r="R2900" i="6"/>
  <c r="Q2900" i="6"/>
  <c r="P2900" i="6"/>
  <c r="W2899" i="6"/>
  <c r="V2899" i="6"/>
  <c r="U2899" i="6"/>
  <c r="T2899" i="6"/>
  <c r="S2899" i="6"/>
  <c r="R2899" i="6"/>
  <c r="Q2899" i="6"/>
  <c r="P2899" i="6"/>
  <c r="W2898" i="6"/>
  <c r="V2898" i="6"/>
  <c r="U2898" i="6"/>
  <c r="T2898" i="6"/>
  <c r="S2898" i="6"/>
  <c r="R2898" i="6"/>
  <c r="Q2898" i="6"/>
  <c r="P2898" i="6"/>
  <c r="W2897" i="6"/>
  <c r="V2897" i="6"/>
  <c r="U2897" i="6"/>
  <c r="T2897" i="6"/>
  <c r="S2897" i="6"/>
  <c r="R2897" i="6"/>
  <c r="Q2897" i="6"/>
  <c r="P2897" i="6"/>
  <c r="W2896" i="6"/>
  <c r="V2896" i="6"/>
  <c r="U2896" i="6"/>
  <c r="T2896" i="6"/>
  <c r="S2896" i="6"/>
  <c r="R2896" i="6"/>
  <c r="Q2896" i="6"/>
  <c r="P2896" i="6"/>
  <c r="W2895" i="6"/>
  <c r="V2895" i="6"/>
  <c r="U2895" i="6"/>
  <c r="T2895" i="6"/>
  <c r="S2895" i="6"/>
  <c r="R2895" i="6"/>
  <c r="Q2895" i="6"/>
  <c r="P2895" i="6"/>
  <c r="W2894" i="6"/>
  <c r="V2894" i="6"/>
  <c r="U2894" i="6"/>
  <c r="T2894" i="6"/>
  <c r="S2894" i="6"/>
  <c r="R2894" i="6"/>
  <c r="Q2894" i="6"/>
  <c r="P2894" i="6"/>
  <c r="W2893" i="6"/>
  <c r="V2893" i="6"/>
  <c r="U2893" i="6"/>
  <c r="T2893" i="6"/>
  <c r="S2893" i="6"/>
  <c r="R2893" i="6"/>
  <c r="Q2893" i="6"/>
  <c r="P2893" i="6"/>
  <c r="W2892" i="6"/>
  <c r="V2892" i="6"/>
  <c r="U2892" i="6"/>
  <c r="T2892" i="6"/>
  <c r="S2892" i="6"/>
  <c r="R2892" i="6"/>
  <c r="Q2892" i="6"/>
  <c r="P2892" i="6"/>
  <c r="W2891" i="6"/>
  <c r="V2891" i="6"/>
  <c r="U2891" i="6"/>
  <c r="T2891" i="6"/>
  <c r="S2891" i="6"/>
  <c r="R2891" i="6"/>
  <c r="Q2891" i="6"/>
  <c r="P2891" i="6"/>
  <c r="W2890" i="6"/>
  <c r="V2890" i="6"/>
  <c r="U2890" i="6"/>
  <c r="T2890" i="6"/>
  <c r="S2890" i="6"/>
  <c r="R2890" i="6"/>
  <c r="Q2890" i="6"/>
  <c r="P2890" i="6"/>
  <c r="W2889" i="6"/>
  <c r="V2889" i="6"/>
  <c r="U2889" i="6"/>
  <c r="T2889" i="6"/>
  <c r="S2889" i="6"/>
  <c r="R2889" i="6"/>
  <c r="Q2889" i="6"/>
  <c r="P2889" i="6"/>
  <c r="W2888" i="6"/>
  <c r="V2888" i="6"/>
  <c r="U2888" i="6"/>
  <c r="T2888" i="6"/>
  <c r="S2888" i="6"/>
  <c r="R2888" i="6"/>
  <c r="Q2888" i="6"/>
  <c r="P2888" i="6"/>
  <c r="W2887" i="6"/>
  <c r="V2887" i="6"/>
  <c r="U2887" i="6"/>
  <c r="T2887" i="6"/>
  <c r="S2887" i="6"/>
  <c r="R2887" i="6"/>
  <c r="Q2887" i="6"/>
  <c r="P2887" i="6"/>
  <c r="W2886" i="6"/>
  <c r="V2886" i="6"/>
  <c r="U2886" i="6"/>
  <c r="T2886" i="6"/>
  <c r="S2886" i="6"/>
  <c r="R2886" i="6"/>
  <c r="Q2886" i="6"/>
  <c r="P2886" i="6"/>
  <c r="W2885" i="6"/>
  <c r="V2885" i="6"/>
  <c r="U2885" i="6"/>
  <c r="T2885" i="6"/>
  <c r="S2885" i="6"/>
  <c r="R2885" i="6"/>
  <c r="Q2885" i="6"/>
  <c r="P2885" i="6"/>
  <c r="W2884" i="6"/>
  <c r="V2884" i="6"/>
  <c r="U2884" i="6"/>
  <c r="T2884" i="6"/>
  <c r="S2884" i="6"/>
  <c r="R2884" i="6"/>
  <c r="Q2884" i="6"/>
  <c r="P2884" i="6"/>
  <c r="W2883" i="6"/>
  <c r="V2883" i="6"/>
  <c r="U2883" i="6"/>
  <c r="T2883" i="6"/>
  <c r="S2883" i="6"/>
  <c r="R2883" i="6"/>
  <c r="Q2883" i="6"/>
  <c r="P2883" i="6"/>
  <c r="W2882" i="6"/>
  <c r="V2882" i="6"/>
  <c r="U2882" i="6"/>
  <c r="T2882" i="6"/>
  <c r="S2882" i="6"/>
  <c r="R2882" i="6"/>
  <c r="Q2882" i="6"/>
  <c r="P2882" i="6"/>
  <c r="W2881" i="6"/>
  <c r="V2881" i="6"/>
  <c r="U2881" i="6"/>
  <c r="T2881" i="6"/>
  <c r="S2881" i="6"/>
  <c r="R2881" i="6"/>
  <c r="Q2881" i="6"/>
  <c r="P2881" i="6"/>
  <c r="W2880" i="6"/>
  <c r="V2880" i="6"/>
  <c r="U2880" i="6"/>
  <c r="T2880" i="6"/>
  <c r="S2880" i="6"/>
  <c r="R2880" i="6"/>
  <c r="Q2880" i="6"/>
  <c r="P2880" i="6"/>
  <c r="W2879" i="6"/>
  <c r="V2879" i="6"/>
  <c r="U2879" i="6"/>
  <c r="T2879" i="6"/>
  <c r="S2879" i="6"/>
  <c r="R2879" i="6"/>
  <c r="Q2879" i="6"/>
  <c r="P2879" i="6"/>
  <c r="W2878" i="6"/>
  <c r="V2878" i="6"/>
  <c r="U2878" i="6"/>
  <c r="T2878" i="6"/>
  <c r="S2878" i="6"/>
  <c r="R2878" i="6"/>
  <c r="Q2878" i="6"/>
  <c r="P2878" i="6"/>
  <c r="W2877" i="6"/>
  <c r="V2877" i="6"/>
  <c r="U2877" i="6"/>
  <c r="T2877" i="6"/>
  <c r="S2877" i="6"/>
  <c r="R2877" i="6"/>
  <c r="Q2877" i="6"/>
  <c r="P2877" i="6"/>
  <c r="W2876" i="6"/>
  <c r="V2876" i="6"/>
  <c r="U2876" i="6"/>
  <c r="T2876" i="6"/>
  <c r="S2876" i="6"/>
  <c r="R2876" i="6"/>
  <c r="Q2876" i="6"/>
  <c r="P2876" i="6"/>
  <c r="W2875" i="6"/>
  <c r="V2875" i="6"/>
  <c r="U2875" i="6"/>
  <c r="T2875" i="6"/>
  <c r="S2875" i="6"/>
  <c r="R2875" i="6"/>
  <c r="Q2875" i="6"/>
  <c r="P2875" i="6"/>
  <c r="W2874" i="6"/>
  <c r="V2874" i="6"/>
  <c r="U2874" i="6"/>
  <c r="T2874" i="6"/>
  <c r="S2874" i="6"/>
  <c r="R2874" i="6"/>
  <c r="Q2874" i="6"/>
  <c r="P2874" i="6"/>
  <c r="W2873" i="6"/>
  <c r="V2873" i="6"/>
  <c r="U2873" i="6"/>
  <c r="T2873" i="6"/>
  <c r="S2873" i="6"/>
  <c r="R2873" i="6"/>
  <c r="Q2873" i="6"/>
  <c r="P2873" i="6"/>
  <c r="W2872" i="6"/>
  <c r="V2872" i="6"/>
  <c r="U2872" i="6"/>
  <c r="T2872" i="6"/>
  <c r="S2872" i="6"/>
  <c r="R2872" i="6"/>
  <c r="Q2872" i="6"/>
  <c r="P2872" i="6"/>
  <c r="W2871" i="6"/>
  <c r="V2871" i="6"/>
  <c r="U2871" i="6"/>
  <c r="T2871" i="6"/>
  <c r="S2871" i="6"/>
  <c r="R2871" i="6"/>
  <c r="Q2871" i="6"/>
  <c r="P2871" i="6"/>
  <c r="W2870" i="6"/>
  <c r="V2870" i="6"/>
  <c r="U2870" i="6"/>
  <c r="T2870" i="6"/>
  <c r="S2870" i="6"/>
  <c r="R2870" i="6"/>
  <c r="Q2870" i="6"/>
  <c r="P2870" i="6"/>
  <c r="W2869" i="6"/>
  <c r="V2869" i="6"/>
  <c r="U2869" i="6"/>
  <c r="T2869" i="6"/>
  <c r="S2869" i="6"/>
  <c r="R2869" i="6"/>
  <c r="Q2869" i="6"/>
  <c r="P2869" i="6"/>
  <c r="W2868" i="6"/>
  <c r="V2868" i="6"/>
  <c r="U2868" i="6"/>
  <c r="T2868" i="6"/>
  <c r="S2868" i="6"/>
  <c r="R2868" i="6"/>
  <c r="Q2868" i="6"/>
  <c r="P2868" i="6"/>
  <c r="W2867" i="6"/>
  <c r="V2867" i="6"/>
  <c r="U2867" i="6"/>
  <c r="T2867" i="6"/>
  <c r="S2867" i="6"/>
  <c r="R2867" i="6"/>
  <c r="Q2867" i="6"/>
  <c r="P2867" i="6"/>
  <c r="W2866" i="6"/>
  <c r="V2866" i="6"/>
  <c r="U2866" i="6"/>
  <c r="T2866" i="6"/>
  <c r="S2866" i="6"/>
  <c r="R2866" i="6"/>
  <c r="Q2866" i="6"/>
  <c r="P2866" i="6"/>
  <c r="W2865" i="6"/>
  <c r="V2865" i="6"/>
  <c r="U2865" i="6"/>
  <c r="T2865" i="6"/>
  <c r="S2865" i="6"/>
  <c r="R2865" i="6"/>
  <c r="Q2865" i="6"/>
  <c r="P2865" i="6"/>
  <c r="W2864" i="6"/>
  <c r="V2864" i="6"/>
  <c r="U2864" i="6"/>
  <c r="T2864" i="6"/>
  <c r="S2864" i="6"/>
  <c r="R2864" i="6"/>
  <c r="Q2864" i="6"/>
  <c r="P2864" i="6"/>
  <c r="W2863" i="6"/>
  <c r="V2863" i="6"/>
  <c r="U2863" i="6"/>
  <c r="T2863" i="6"/>
  <c r="S2863" i="6"/>
  <c r="R2863" i="6"/>
  <c r="Q2863" i="6"/>
  <c r="P2863" i="6"/>
  <c r="W2862" i="6"/>
  <c r="V2862" i="6"/>
  <c r="U2862" i="6"/>
  <c r="T2862" i="6"/>
  <c r="S2862" i="6"/>
  <c r="R2862" i="6"/>
  <c r="Q2862" i="6"/>
  <c r="P2862" i="6"/>
  <c r="W2861" i="6"/>
  <c r="V2861" i="6"/>
  <c r="U2861" i="6"/>
  <c r="T2861" i="6"/>
  <c r="S2861" i="6"/>
  <c r="R2861" i="6"/>
  <c r="Q2861" i="6"/>
  <c r="P2861" i="6"/>
  <c r="W2860" i="6"/>
  <c r="V2860" i="6"/>
  <c r="U2860" i="6"/>
  <c r="T2860" i="6"/>
  <c r="S2860" i="6"/>
  <c r="R2860" i="6"/>
  <c r="Q2860" i="6"/>
  <c r="P2860" i="6"/>
  <c r="W2859" i="6"/>
  <c r="V2859" i="6"/>
  <c r="U2859" i="6"/>
  <c r="T2859" i="6"/>
  <c r="S2859" i="6"/>
  <c r="R2859" i="6"/>
  <c r="Q2859" i="6"/>
  <c r="P2859" i="6"/>
  <c r="W2858" i="6"/>
  <c r="V2858" i="6"/>
  <c r="U2858" i="6"/>
  <c r="T2858" i="6"/>
  <c r="S2858" i="6"/>
  <c r="R2858" i="6"/>
  <c r="Q2858" i="6"/>
  <c r="P2858" i="6"/>
  <c r="W2857" i="6"/>
  <c r="V2857" i="6"/>
  <c r="U2857" i="6"/>
  <c r="T2857" i="6"/>
  <c r="S2857" i="6"/>
  <c r="R2857" i="6"/>
  <c r="Q2857" i="6"/>
  <c r="P2857" i="6"/>
  <c r="W2856" i="6"/>
  <c r="V2856" i="6"/>
  <c r="U2856" i="6"/>
  <c r="T2856" i="6"/>
  <c r="S2856" i="6"/>
  <c r="R2856" i="6"/>
  <c r="Q2856" i="6"/>
  <c r="P2856" i="6"/>
  <c r="W2855" i="6"/>
  <c r="V2855" i="6"/>
  <c r="U2855" i="6"/>
  <c r="T2855" i="6"/>
  <c r="S2855" i="6"/>
  <c r="R2855" i="6"/>
  <c r="Q2855" i="6"/>
  <c r="P2855" i="6"/>
  <c r="W2854" i="6"/>
  <c r="V2854" i="6"/>
  <c r="U2854" i="6"/>
  <c r="T2854" i="6"/>
  <c r="S2854" i="6"/>
  <c r="R2854" i="6"/>
  <c r="Q2854" i="6"/>
  <c r="P2854" i="6"/>
  <c r="W2853" i="6"/>
  <c r="V2853" i="6"/>
  <c r="U2853" i="6"/>
  <c r="T2853" i="6"/>
  <c r="S2853" i="6"/>
  <c r="R2853" i="6"/>
  <c r="Q2853" i="6"/>
  <c r="P2853" i="6"/>
  <c r="W2852" i="6"/>
  <c r="V2852" i="6"/>
  <c r="U2852" i="6"/>
  <c r="T2852" i="6"/>
  <c r="S2852" i="6"/>
  <c r="R2852" i="6"/>
  <c r="Q2852" i="6"/>
  <c r="P2852" i="6"/>
  <c r="W2851" i="6"/>
  <c r="V2851" i="6"/>
  <c r="U2851" i="6"/>
  <c r="T2851" i="6"/>
  <c r="S2851" i="6"/>
  <c r="R2851" i="6"/>
  <c r="Q2851" i="6"/>
  <c r="P2851" i="6"/>
  <c r="W2850" i="6"/>
  <c r="V2850" i="6"/>
  <c r="U2850" i="6"/>
  <c r="T2850" i="6"/>
  <c r="S2850" i="6"/>
  <c r="R2850" i="6"/>
  <c r="Q2850" i="6"/>
  <c r="P2850" i="6"/>
  <c r="W2849" i="6"/>
  <c r="V2849" i="6"/>
  <c r="U2849" i="6"/>
  <c r="T2849" i="6"/>
  <c r="S2849" i="6"/>
  <c r="R2849" i="6"/>
  <c r="Q2849" i="6"/>
  <c r="P2849" i="6"/>
  <c r="W2848" i="6"/>
  <c r="V2848" i="6"/>
  <c r="U2848" i="6"/>
  <c r="T2848" i="6"/>
  <c r="S2848" i="6"/>
  <c r="R2848" i="6"/>
  <c r="Q2848" i="6"/>
  <c r="P2848" i="6"/>
  <c r="W2847" i="6"/>
  <c r="V2847" i="6"/>
  <c r="U2847" i="6"/>
  <c r="T2847" i="6"/>
  <c r="S2847" i="6"/>
  <c r="R2847" i="6"/>
  <c r="Q2847" i="6"/>
  <c r="P2847" i="6"/>
  <c r="W2846" i="6"/>
  <c r="V2846" i="6"/>
  <c r="U2846" i="6"/>
  <c r="T2846" i="6"/>
  <c r="S2846" i="6"/>
  <c r="R2846" i="6"/>
  <c r="Q2846" i="6"/>
  <c r="P2846" i="6"/>
  <c r="W2845" i="6"/>
  <c r="V2845" i="6"/>
  <c r="U2845" i="6"/>
  <c r="T2845" i="6"/>
  <c r="S2845" i="6"/>
  <c r="R2845" i="6"/>
  <c r="Q2845" i="6"/>
  <c r="P2845" i="6"/>
  <c r="W2844" i="6"/>
  <c r="V2844" i="6"/>
  <c r="U2844" i="6"/>
  <c r="T2844" i="6"/>
  <c r="S2844" i="6"/>
  <c r="R2844" i="6"/>
  <c r="Q2844" i="6"/>
  <c r="P2844" i="6"/>
  <c r="W2843" i="6"/>
  <c r="V2843" i="6"/>
  <c r="U2843" i="6"/>
  <c r="T2843" i="6"/>
  <c r="S2843" i="6"/>
  <c r="R2843" i="6"/>
  <c r="Q2843" i="6"/>
  <c r="P2843" i="6"/>
  <c r="W2842" i="6"/>
  <c r="V2842" i="6"/>
  <c r="U2842" i="6"/>
  <c r="T2842" i="6"/>
  <c r="S2842" i="6"/>
  <c r="R2842" i="6"/>
  <c r="Q2842" i="6"/>
  <c r="P2842" i="6"/>
  <c r="W2841" i="6"/>
  <c r="V2841" i="6"/>
  <c r="U2841" i="6"/>
  <c r="T2841" i="6"/>
  <c r="S2841" i="6"/>
  <c r="R2841" i="6"/>
  <c r="Q2841" i="6"/>
  <c r="P2841" i="6"/>
  <c r="W2840" i="6"/>
  <c r="V2840" i="6"/>
  <c r="U2840" i="6"/>
  <c r="T2840" i="6"/>
  <c r="S2840" i="6"/>
  <c r="R2840" i="6"/>
  <c r="Q2840" i="6"/>
  <c r="P2840" i="6"/>
  <c r="W2839" i="6"/>
  <c r="V2839" i="6"/>
  <c r="U2839" i="6"/>
  <c r="T2839" i="6"/>
  <c r="S2839" i="6"/>
  <c r="R2839" i="6"/>
  <c r="Q2839" i="6"/>
  <c r="P2839" i="6"/>
  <c r="W2838" i="6"/>
  <c r="V2838" i="6"/>
  <c r="U2838" i="6"/>
  <c r="T2838" i="6"/>
  <c r="S2838" i="6"/>
  <c r="R2838" i="6"/>
  <c r="Q2838" i="6"/>
  <c r="P2838" i="6"/>
  <c r="W2837" i="6"/>
  <c r="V2837" i="6"/>
  <c r="U2837" i="6"/>
  <c r="T2837" i="6"/>
  <c r="S2837" i="6"/>
  <c r="R2837" i="6"/>
  <c r="Q2837" i="6"/>
  <c r="P2837" i="6"/>
  <c r="W2836" i="6"/>
  <c r="V2836" i="6"/>
  <c r="U2836" i="6"/>
  <c r="T2836" i="6"/>
  <c r="S2836" i="6"/>
  <c r="R2836" i="6"/>
  <c r="Q2836" i="6"/>
  <c r="P2836" i="6"/>
  <c r="W2835" i="6"/>
  <c r="V2835" i="6"/>
  <c r="U2835" i="6"/>
  <c r="T2835" i="6"/>
  <c r="S2835" i="6"/>
  <c r="R2835" i="6"/>
  <c r="Q2835" i="6"/>
  <c r="P2835" i="6"/>
  <c r="W2834" i="6"/>
  <c r="V2834" i="6"/>
  <c r="U2834" i="6"/>
  <c r="T2834" i="6"/>
  <c r="S2834" i="6"/>
  <c r="R2834" i="6"/>
  <c r="Q2834" i="6"/>
  <c r="P2834" i="6"/>
  <c r="W2833" i="6"/>
  <c r="V2833" i="6"/>
  <c r="U2833" i="6"/>
  <c r="T2833" i="6"/>
  <c r="S2833" i="6"/>
  <c r="R2833" i="6"/>
  <c r="Q2833" i="6"/>
  <c r="P2833" i="6"/>
  <c r="W2832" i="6"/>
  <c r="V2832" i="6"/>
  <c r="U2832" i="6"/>
  <c r="T2832" i="6"/>
  <c r="S2832" i="6"/>
  <c r="R2832" i="6"/>
  <c r="Q2832" i="6"/>
  <c r="P2832" i="6"/>
  <c r="W2831" i="6"/>
  <c r="V2831" i="6"/>
  <c r="U2831" i="6"/>
  <c r="T2831" i="6"/>
  <c r="S2831" i="6"/>
  <c r="R2831" i="6"/>
  <c r="Q2831" i="6"/>
  <c r="P2831" i="6"/>
  <c r="W2830" i="6"/>
  <c r="V2830" i="6"/>
  <c r="U2830" i="6"/>
  <c r="T2830" i="6"/>
  <c r="S2830" i="6"/>
  <c r="R2830" i="6"/>
  <c r="Q2830" i="6"/>
  <c r="P2830" i="6"/>
  <c r="W2829" i="6"/>
  <c r="V2829" i="6"/>
  <c r="U2829" i="6"/>
  <c r="T2829" i="6"/>
  <c r="S2829" i="6"/>
  <c r="R2829" i="6"/>
  <c r="Q2829" i="6"/>
  <c r="P2829" i="6"/>
  <c r="W2828" i="6"/>
  <c r="V2828" i="6"/>
  <c r="U2828" i="6"/>
  <c r="T2828" i="6"/>
  <c r="S2828" i="6"/>
  <c r="R2828" i="6"/>
  <c r="Q2828" i="6"/>
  <c r="P2828" i="6"/>
  <c r="W2827" i="6"/>
  <c r="V2827" i="6"/>
  <c r="U2827" i="6"/>
  <c r="T2827" i="6"/>
  <c r="S2827" i="6"/>
  <c r="R2827" i="6"/>
  <c r="Q2827" i="6"/>
  <c r="P2827" i="6"/>
  <c r="W2826" i="6"/>
  <c r="V2826" i="6"/>
  <c r="U2826" i="6"/>
  <c r="T2826" i="6"/>
  <c r="S2826" i="6"/>
  <c r="R2826" i="6"/>
  <c r="Q2826" i="6"/>
  <c r="P2826" i="6"/>
  <c r="W2825" i="6"/>
  <c r="V2825" i="6"/>
  <c r="U2825" i="6"/>
  <c r="T2825" i="6"/>
  <c r="S2825" i="6"/>
  <c r="R2825" i="6"/>
  <c r="Q2825" i="6"/>
  <c r="P2825" i="6"/>
  <c r="W2824" i="6"/>
  <c r="V2824" i="6"/>
  <c r="U2824" i="6"/>
  <c r="T2824" i="6"/>
  <c r="S2824" i="6"/>
  <c r="R2824" i="6"/>
  <c r="Q2824" i="6"/>
  <c r="P2824" i="6"/>
  <c r="W2823" i="6"/>
  <c r="V2823" i="6"/>
  <c r="U2823" i="6"/>
  <c r="T2823" i="6"/>
  <c r="S2823" i="6"/>
  <c r="R2823" i="6"/>
  <c r="Q2823" i="6"/>
  <c r="P2823" i="6"/>
  <c r="W2822" i="6"/>
  <c r="V2822" i="6"/>
  <c r="U2822" i="6"/>
  <c r="T2822" i="6"/>
  <c r="S2822" i="6"/>
  <c r="R2822" i="6"/>
  <c r="Q2822" i="6"/>
  <c r="P2822" i="6"/>
  <c r="W2821" i="6"/>
  <c r="V2821" i="6"/>
  <c r="U2821" i="6"/>
  <c r="T2821" i="6"/>
  <c r="S2821" i="6"/>
  <c r="R2821" i="6"/>
  <c r="Q2821" i="6"/>
  <c r="P2821" i="6"/>
  <c r="W2820" i="6"/>
  <c r="V2820" i="6"/>
  <c r="U2820" i="6"/>
  <c r="T2820" i="6"/>
  <c r="S2820" i="6"/>
  <c r="R2820" i="6"/>
  <c r="Q2820" i="6"/>
  <c r="P2820" i="6"/>
  <c r="W2819" i="6"/>
  <c r="V2819" i="6"/>
  <c r="U2819" i="6"/>
  <c r="T2819" i="6"/>
  <c r="S2819" i="6"/>
  <c r="R2819" i="6"/>
  <c r="Q2819" i="6"/>
  <c r="P2819" i="6"/>
  <c r="W2818" i="6"/>
  <c r="V2818" i="6"/>
  <c r="U2818" i="6"/>
  <c r="T2818" i="6"/>
  <c r="S2818" i="6"/>
  <c r="R2818" i="6"/>
  <c r="Q2818" i="6"/>
  <c r="P2818" i="6"/>
  <c r="W2817" i="6"/>
  <c r="V2817" i="6"/>
  <c r="U2817" i="6"/>
  <c r="T2817" i="6"/>
  <c r="S2817" i="6"/>
  <c r="R2817" i="6"/>
  <c r="Q2817" i="6"/>
  <c r="P2817" i="6"/>
  <c r="W2816" i="6"/>
  <c r="V2816" i="6"/>
  <c r="U2816" i="6"/>
  <c r="T2816" i="6"/>
  <c r="S2816" i="6"/>
  <c r="R2816" i="6"/>
  <c r="Q2816" i="6"/>
  <c r="P2816" i="6"/>
  <c r="W2815" i="6"/>
  <c r="V2815" i="6"/>
  <c r="U2815" i="6"/>
  <c r="T2815" i="6"/>
  <c r="S2815" i="6"/>
  <c r="R2815" i="6"/>
  <c r="Q2815" i="6"/>
  <c r="P2815" i="6"/>
  <c r="W2814" i="6"/>
  <c r="V2814" i="6"/>
  <c r="U2814" i="6"/>
  <c r="T2814" i="6"/>
  <c r="S2814" i="6"/>
  <c r="R2814" i="6"/>
  <c r="Q2814" i="6"/>
  <c r="P2814" i="6"/>
  <c r="W2813" i="6"/>
  <c r="V2813" i="6"/>
  <c r="U2813" i="6"/>
  <c r="T2813" i="6"/>
  <c r="S2813" i="6"/>
  <c r="R2813" i="6"/>
  <c r="Q2813" i="6"/>
  <c r="P2813" i="6"/>
  <c r="W2812" i="6"/>
  <c r="V2812" i="6"/>
  <c r="U2812" i="6"/>
  <c r="T2812" i="6"/>
  <c r="S2812" i="6"/>
  <c r="R2812" i="6"/>
  <c r="Q2812" i="6"/>
  <c r="P2812" i="6"/>
  <c r="W2811" i="6"/>
  <c r="V2811" i="6"/>
  <c r="U2811" i="6"/>
  <c r="T2811" i="6"/>
  <c r="S2811" i="6"/>
  <c r="R2811" i="6"/>
  <c r="Q2811" i="6"/>
  <c r="P2811" i="6"/>
  <c r="W2810" i="6"/>
  <c r="V2810" i="6"/>
  <c r="U2810" i="6"/>
  <c r="T2810" i="6"/>
  <c r="S2810" i="6"/>
  <c r="R2810" i="6"/>
  <c r="Q2810" i="6"/>
  <c r="P2810" i="6"/>
  <c r="W2809" i="6"/>
  <c r="V2809" i="6"/>
  <c r="U2809" i="6"/>
  <c r="T2809" i="6"/>
  <c r="S2809" i="6"/>
  <c r="R2809" i="6"/>
  <c r="Q2809" i="6"/>
  <c r="P2809" i="6"/>
  <c r="W2808" i="6"/>
  <c r="V2808" i="6"/>
  <c r="U2808" i="6"/>
  <c r="T2808" i="6"/>
  <c r="S2808" i="6"/>
  <c r="R2808" i="6"/>
  <c r="Q2808" i="6"/>
  <c r="P2808" i="6"/>
  <c r="W2807" i="6"/>
  <c r="V2807" i="6"/>
  <c r="U2807" i="6"/>
  <c r="T2807" i="6"/>
  <c r="S2807" i="6"/>
  <c r="R2807" i="6"/>
  <c r="Q2807" i="6"/>
  <c r="P2807" i="6"/>
  <c r="W2806" i="6"/>
  <c r="V2806" i="6"/>
  <c r="U2806" i="6"/>
  <c r="T2806" i="6"/>
  <c r="S2806" i="6"/>
  <c r="R2806" i="6"/>
  <c r="Q2806" i="6"/>
  <c r="P2806" i="6"/>
  <c r="W2805" i="6"/>
  <c r="V2805" i="6"/>
  <c r="U2805" i="6"/>
  <c r="T2805" i="6"/>
  <c r="S2805" i="6"/>
  <c r="R2805" i="6"/>
  <c r="Q2805" i="6"/>
  <c r="P2805" i="6"/>
  <c r="W2804" i="6"/>
  <c r="V2804" i="6"/>
  <c r="U2804" i="6"/>
  <c r="T2804" i="6"/>
  <c r="S2804" i="6"/>
  <c r="R2804" i="6"/>
  <c r="Q2804" i="6"/>
  <c r="P2804" i="6"/>
  <c r="W2803" i="6"/>
  <c r="V2803" i="6"/>
  <c r="U2803" i="6"/>
  <c r="T2803" i="6"/>
  <c r="S2803" i="6"/>
  <c r="R2803" i="6"/>
  <c r="Q2803" i="6"/>
  <c r="P2803" i="6"/>
  <c r="W2802" i="6"/>
  <c r="V2802" i="6"/>
  <c r="U2802" i="6"/>
  <c r="T2802" i="6"/>
  <c r="S2802" i="6"/>
  <c r="R2802" i="6"/>
  <c r="Q2802" i="6"/>
  <c r="P2802" i="6"/>
  <c r="W2801" i="6"/>
  <c r="V2801" i="6"/>
  <c r="U2801" i="6"/>
  <c r="T2801" i="6"/>
  <c r="S2801" i="6"/>
  <c r="R2801" i="6"/>
  <c r="Q2801" i="6"/>
  <c r="P2801" i="6"/>
  <c r="W2800" i="6"/>
  <c r="V2800" i="6"/>
  <c r="U2800" i="6"/>
  <c r="T2800" i="6"/>
  <c r="S2800" i="6"/>
  <c r="R2800" i="6"/>
  <c r="Q2800" i="6"/>
  <c r="P2800" i="6"/>
  <c r="W2799" i="6"/>
  <c r="V2799" i="6"/>
  <c r="U2799" i="6"/>
  <c r="T2799" i="6"/>
  <c r="S2799" i="6"/>
  <c r="R2799" i="6"/>
  <c r="Q2799" i="6"/>
  <c r="P2799" i="6"/>
  <c r="W2798" i="6"/>
  <c r="V2798" i="6"/>
  <c r="U2798" i="6"/>
  <c r="T2798" i="6"/>
  <c r="S2798" i="6"/>
  <c r="R2798" i="6"/>
  <c r="Q2798" i="6"/>
  <c r="P2798" i="6"/>
  <c r="W2797" i="6"/>
  <c r="V2797" i="6"/>
  <c r="U2797" i="6"/>
  <c r="T2797" i="6"/>
  <c r="S2797" i="6"/>
  <c r="R2797" i="6"/>
  <c r="Q2797" i="6"/>
  <c r="P2797" i="6"/>
  <c r="W2796" i="6"/>
  <c r="V2796" i="6"/>
  <c r="U2796" i="6"/>
  <c r="T2796" i="6"/>
  <c r="S2796" i="6"/>
  <c r="R2796" i="6"/>
  <c r="Q2796" i="6"/>
  <c r="P2796" i="6"/>
  <c r="W2795" i="6"/>
  <c r="V2795" i="6"/>
  <c r="U2795" i="6"/>
  <c r="T2795" i="6"/>
  <c r="S2795" i="6"/>
  <c r="R2795" i="6"/>
  <c r="Q2795" i="6"/>
  <c r="P2795" i="6"/>
  <c r="W2794" i="6"/>
  <c r="V2794" i="6"/>
  <c r="U2794" i="6"/>
  <c r="T2794" i="6"/>
  <c r="S2794" i="6"/>
  <c r="R2794" i="6"/>
  <c r="Q2794" i="6"/>
  <c r="P2794" i="6"/>
  <c r="W2793" i="6"/>
  <c r="V2793" i="6"/>
  <c r="U2793" i="6"/>
  <c r="T2793" i="6"/>
  <c r="S2793" i="6"/>
  <c r="R2793" i="6"/>
  <c r="Q2793" i="6"/>
  <c r="P2793" i="6"/>
  <c r="W2792" i="6"/>
  <c r="V2792" i="6"/>
  <c r="U2792" i="6"/>
  <c r="T2792" i="6"/>
  <c r="S2792" i="6"/>
  <c r="R2792" i="6"/>
  <c r="Q2792" i="6"/>
  <c r="P2792" i="6"/>
  <c r="W2791" i="6"/>
  <c r="V2791" i="6"/>
  <c r="U2791" i="6"/>
  <c r="T2791" i="6"/>
  <c r="S2791" i="6"/>
  <c r="R2791" i="6"/>
  <c r="Q2791" i="6"/>
  <c r="P2791" i="6"/>
  <c r="W2790" i="6"/>
  <c r="V2790" i="6"/>
  <c r="U2790" i="6"/>
  <c r="T2790" i="6"/>
  <c r="S2790" i="6"/>
  <c r="R2790" i="6"/>
  <c r="Q2790" i="6"/>
  <c r="P2790" i="6"/>
  <c r="W2789" i="6"/>
  <c r="V2789" i="6"/>
  <c r="U2789" i="6"/>
  <c r="T2789" i="6"/>
  <c r="S2789" i="6"/>
  <c r="R2789" i="6"/>
  <c r="Q2789" i="6"/>
  <c r="P2789" i="6"/>
  <c r="W2788" i="6"/>
  <c r="V2788" i="6"/>
  <c r="U2788" i="6"/>
  <c r="T2788" i="6"/>
  <c r="S2788" i="6"/>
  <c r="R2788" i="6"/>
  <c r="Q2788" i="6"/>
  <c r="P2788" i="6"/>
  <c r="W2787" i="6"/>
  <c r="V2787" i="6"/>
  <c r="U2787" i="6"/>
  <c r="T2787" i="6"/>
  <c r="S2787" i="6"/>
  <c r="R2787" i="6"/>
  <c r="Q2787" i="6"/>
  <c r="P2787" i="6"/>
  <c r="W2786" i="6"/>
  <c r="V2786" i="6"/>
  <c r="U2786" i="6"/>
  <c r="T2786" i="6"/>
  <c r="S2786" i="6"/>
  <c r="R2786" i="6"/>
  <c r="Q2786" i="6"/>
  <c r="P2786" i="6"/>
  <c r="W2785" i="6"/>
  <c r="V2785" i="6"/>
  <c r="U2785" i="6"/>
  <c r="T2785" i="6"/>
  <c r="S2785" i="6"/>
  <c r="R2785" i="6"/>
  <c r="Q2785" i="6"/>
  <c r="P2785" i="6"/>
  <c r="W2784" i="6"/>
  <c r="V2784" i="6"/>
  <c r="U2784" i="6"/>
  <c r="T2784" i="6"/>
  <c r="S2784" i="6"/>
  <c r="R2784" i="6"/>
  <c r="Q2784" i="6"/>
  <c r="P2784" i="6"/>
  <c r="W2783" i="6"/>
  <c r="V2783" i="6"/>
  <c r="U2783" i="6"/>
  <c r="T2783" i="6"/>
  <c r="S2783" i="6"/>
  <c r="R2783" i="6"/>
  <c r="Q2783" i="6"/>
  <c r="P2783" i="6"/>
  <c r="W2782" i="6"/>
  <c r="V2782" i="6"/>
  <c r="U2782" i="6"/>
  <c r="T2782" i="6"/>
  <c r="S2782" i="6"/>
  <c r="R2782" i="6"/>
  <c r="Q2782" i="6"/>
  <c r="P2782" i="6"/>
  <c r="W2781" i="6"/>
  <c r="V2781" i="6"/>
  <c r="U2781" i="6"/>
  <c r="T2781" i="6"/>
  <c r="S2781" i="6"/>
  <c r="R2781" i="6"/>
  <c r="Q2781" i="6"/>
  <c r="P2781" i="6"/>
  <c r="W2780" i="6"/>
  <c r="V2780" i="6"/>
  <c r="U2780" i="6"/>
  <c r="T2780" i="6"/>
  <c r="S2780" i="6"/>
  <c r="R2780" i="6"/>
  <c r="Q2780" i="6"/>
  <c r="P2780" i="6"/>
  <c r="W2779" i="6"/>
  <c r="V2779" i="6"/>
  <c r="U2779" i="6"/>
  <c r="T2779" i="6"/>
  <c r="S2779" i="6"/>
  <c r="R2779" i="6"/>
  <c r="Q2779" i="6"/>
  <c r="P2779" i="6"/>
  <c r="W2778" i="6"/>
  <c r="V2778" i="6"/>
  <c r="U2778" i="6"/>
  <c r="T2778" i="6"/>
  <c r="S2778" i="6"/>
  <c r="R2778" i="6"/>
  <c r="Q2778" i="6"/>
  <c r="P2778" i="6"/>
  <c r="W2777" i="6"/>
  <c r="V2777" i="6"/>
  <c r="U2777" i="6"/>
  <c r="T2777" i="6"/>
  <c r="S2777" i="6"/>
  <c r="R2777" i="6"/>
  <c r="Q2777" i="6"/>
  <c r="P2777" i="6"/>
  <c r="W2776" i="6"/>
  <c r="V2776" i="6"/>
  <c r="U2776" i="6"/>
  <c r="T2776" i="6"/>
  <c r="S2776" i="6"/>
  <c r="R2776" i="6"/>
  <c r="Q2776" i="6"/>
  <c r="P2776" i="6"/>
  <c r="W2775" i="6"/>
  <c r="V2775" i="6"/>
  <c r="U2775" i="6"/>
  <c r="T2775" i="6"/>
  <c r="S2775" i="6"/>
  <c r="R2775" i="6"/>
  <c r="Q2775" i="6"/>
  <c r="P2775" i="6"/>
  <c r="W2774" i="6"/>
  <c r="V2774" i="6"/>
  <c r="U2774" i="6"/>
  <c r="T2774" i="6"/>
  <c r="S2774" i="6"/>
  <c r="R2774" i="6"/>
  <c r="Q2774" i="6"/>
  <c r="P2774" i="6"/>
  <c r="W2773" i="6"/>
  <c r="V2773" i="6"/>
  <c r="U2773" i="6"/>
  <c r="T2773" i="6"/>
  <c r="S2773" i="6"/>
  <c r="R2773" i="6"/>
  <c r="Q2773" i="6"/>
  <c r="P2773" i="6"/>
  <c r="W2772" i="6"/>
  <c r="V2772" i="6"/>
  <c r="U2772" i="6"/>
  <c r="T2772" i="6"/>
  <c r="S2772" i="6"/>
  <c r="R2772" i="6"/>
  <c r="Q2772" i="6"/>
  <c r="P2772" i="6"/>
  <c r="W2771" i="6"/>
  <c r="V2771" i="6"/>
  <c r="U2771" i="6"/>
  <c r="T2771" i="6"/>
  <c r="S2771" i="6"/>
  <c r="R2771" i="6"/>
  <c r="Q2771" i="6"/>
  <c r="P2771" i="6"/>
  <c r="W2770" i="6"/>
  <c r="V2770" i="6"/>
  <c r="U2770" i="6"/>
  <c r="T2770" i="6"/>
  <c r="S2770" i="6"/>
  <c r="R2770" i="6"/>
  <c r="Q2770" i="6"/>
  <c r="P2770" i="6"/>
  <c r="W2769" i="6"/>
  <c r="V2769" i="6"/>
  <c r="U2769" i="6"/>
  <c r="T2769" i="6"/>
  <c r="S2769" i="6"/>
  <c r="R2769" i="6"/>
  <c r="Q2769" i="6"/>
  <c r="P2769" i="6"/>
  <c r="W2768" i="6"/>
  <c r="V2768" i="6"/>
  <c r="U2768" i="6"/>
  <c r="T2768" i="6"/>
  <c r="S2768" i="6"/>
  <c r="R2768" i="6"/>
  <c r="Q2768" i="6"/>
  <c r="P2768" i="6"/>
  <c r="W2767" i="6"/>
  <c r="V2767" i="6"/>
  <c r="U2767" i="6"/>
  <c r="T2767" i="6"/>
  <c r="S2767" i="6"/>
  <c r="R2767" i="6"/>
  <c r="Q2767" i="6"/>
  <c r="P2767" i="6"/>
  <c r="W2766" i="6"/>
  <c r="V2766" i="6"/>
  <c r="U2766" i="6"/>
  <c r="T2766" i="6"/>
  <c r="S2766" i="6"/>
  <c r="R2766" i="6"/>
  <c r="Q2766" i="6"/>
  <c r="P2766" i="6"/>
  <c r="W2765" i="6"/>
  <c r="V2765" i="6"/>
  <c r="U2765" i="6"/>
  <c r="T2765" i="6"/>
  <c r="S2765" i="6"/>
  <c r="R2765" i="6"/>
  <c r="Q2765" i="6"/>
  <c r="P2765" i="6"/>
  <c r="W2764" i="6"/>
  <c r="V2764" i="6"/>
  <c r="U2764" i="6"/>
  <c r="T2764" i="6"/>
  <c r="S2764" i="6"/>
  <c r="R2764" i="6"/>
  <c r="Q2764" i="6"/>
  <c r="P2764" i="6"/>
  <c r="W2763" i="6"/>
  <c r="V2763" i="6"/>
  <c r="U2763" i="6"/>
  <c r="T2763" i="6"/>
  <c r="S2763" i="6"/>
  <c r="R2763" i="6"/>
  <c r="Q2763" i="6"/>
  <c r="P2763" i="6"/>
  <c r="W2762" i="6"/>
  <c r="V2762" i="6"/>
  <c r="U2762" i="6"/>
  <c r="T2762" i="6"/>
  <c r="S2762" i="6"/>
  <c r="R2762" i="6"/>
  <c r="Q2762" i="6"/>
  <c r="P2762" i="6"/>
  <c r="W2761" i="6"/>
  <c r="V2761" i="6"/>
  <c r="U2761" i="6"/>
  <c r="T2761" i="6"/>
  <c r="S2761" i="6"/>
  <c r="R2761" i="6"/>
  <c r="Q2761" i="6"/>
  <c r="P2761" i="6"/>
  <c r="W2760" i="6"/>
  <c r="V2760" i="6"/>
  <c r="U2760" i="6"/>
  <c r="T2760" i="6"/>
  <c r="S2760" i="6"/>
  <c r="R2760" i="6"/>
  <c r="Q2760" i="6"/>
  <c r="P2760" i="6"/>
  <c r="W2759" i="6"/>
  <c r="V2759" i="6"/>
  <c r="U2759" i="6"/>
  <c r="T2759" i="6"/>
  <c r="S2759" i="6"/>
  <c r="R2759" i="6"/>
  <c r="Q2759" i="6"/>
  <c r="P2759" i="6"/>
  <c r="W2758" i="6"/>
  <c r="V2758" i="6"/>
  <c r="U2758" i="6"/>
  <c r="T2758" i="6"/>
  <c r="S2758" i="6"/>
  <c r="R2758" i="6"/>
  <c r="Q2758" i="6"/>
  <c r="P2758" i="6"/>
  <c r="W2757" i="6"/>
  <c r="V2757" i="6"/>
  <c r="U2757" i="6"/>
  <c r="T2757" i="6"/>
  <c r="S2757" i="6"/>
  <c r="R2757" i="6"/>
  <c r="Q2757" i="6"/>
  <c r="P2757" i="6"/>
  <c r="W2756" i="6"/>
  <c r="V2756" i="6"/>
  <c r="U2756" i="6"/>
  <c r="T2756" i="6"/>
  <c r="S2756" i="6"/>
  <c r="R2756" i="6"/>
  <c r="Q2756" i="6"/>
  <c r="P2756" i="6"/>
  <c r="W2755" i="6"/>
  <c r="V2755" i="6"/>
  <c r="U2755" i="6"/>
  <c r="T2755" i="6"/>
  <c r="S2755" i="6"/>
  <c r="R2755" i="6"/>
  <c r="Q2755" i="6"/>
  <c r="P2755" i="6"/>
  <c r="W2754" i="6"/>
  <c r="V2754" i="6"/>
  <c r="U2754" i="6"/>
  <c r="T2754" i="6"/>
  <c r="S2754" i="6"/>
  <c r="R2754" i="6"/>
  <c r="Q2754" i="6"/>
  <c r="P2754" i="6"/>
  <c r="W2753" i="6"/>
  <c r="V2753" i="6"/>
  <c r="U2753" i="6"/>
  <c r="T2753" i="6"/>
  <c r="S2753" i="6"/>
  <c r="R2753" i="6"/>
  <c r="Q2753" i="6"/>
  <c r="P2753" i="6"/>
  <c r="W2752" i="6"/>
  <c r="V2752" i="6"/>
  <c r="U2752" i="6"/>
  <c r="T2752" i="6"/>
  <c r="S2752" i="6"/>
  <c r="R2752" i="6"/>
  <c r="Q2752" i="6"/>
  <c r="P2752" i="6"/>
  <c r="W2751" i="6"/>
  <c r="V2751" i="6"/>
  <c r="U2751" i="6"/>
  <c r="T2751" i="6"/>
  <c r="S2751" i="6"/>
  <c r="R2751" i="6"/>
  <c r="Q2751" i="6"/>
  <c r="P2751" i="6"/>
  <c r="W2750" i="6"/>
  <c r="V2750" i="6"/>
  <c r="U2750" i="6"/>
  <c r="T2750" i="6"/>
  <c r="S2750" i="6"/>
  <c r="R2750" i="6"/>
  <c r="Q2750" i="6"/>
  <c r="P2750" i="6"/>
  <c r="W2749" i="6"/>
  <c r="V2749" i="6"/>
  <c r="U2749" i="6"/>
  <c r="T2749" i="6"/>
  <c r="S2749" i="6"/>
  <c r="R2749" i="6"/>
  <c r="Q2749" i="6"/>
  <c r="P2749" i="6"/>
  <c r="W2748" i="6"/>
  <c r="V2748" i="6"/>
  <c r="U2748" i="6"/>
  <c r="T2748" i="6"/>
  <c r="S2748" i="6"/>
  <c r="R2748" i="6"/>
  <c r="Q2748" i="6"/>
  <c r="P2748" i="6"/>
  <c r="W2747" i="6"/>
  <c r="V2747" i="6"/>
  <c r="U2747" i="6"/>
  <c r="T2747" i="6"/>
  <c r="S2747" i="6"/>
  <c r="R2747" i="6"/>
  <c r="Q2747" i="6"/>
  <c r="P2747" i="6"/>
  <c r="W2746" i="6"/>
  <c r="V2746" i="6"/>
  <c r="U2746" i="6"/>
  <c r="T2746" i="6"/>
  <c r="S2746" i="6"/>
  <c r="R2746" i="6"/>
  <c r="Q2746" i="6"/>
  <c r="P2746" i="6"/>
  <c r="W2745" i="6"/>
  <c r="V2745" i="6"/>
  <c r="U2745" i="6"/>
  <c r="T2745" i="6"/>
  <c r="S2745" i="6"/>
  <c r="R2745" i="6"/>
  <c r="Q2745" i="6"/>
  <c r="P2745" i="6"/>
  <c r="W2744" i="6"/>
  <c r="V2744" i="6"/>
  <c r="U2744" i="6"/>
  <c r="T2744" i="6"/>
  <c r="S2744" i="6"/>
  <c r="R2744" i="6"/>
  <c r="Q2744" i="6"/>
  <c r="P2744" i="6"/>
  <c r="W2743" i="6"/>
  <c r="V2743" i="6"/>
  <c r="U2743" i="6"/>
  <c r="T2743" i="6"/>
  <c r="S2743" i="6"/>
  <c r="R2743" i="6"/>
  <c r="Q2743" i="6"/>
  <c r="P2743" i="6"/>
  <c r="W2742" i="6"/>
  <c r="V2742" i="6"/>
  <c r="U2742" i="6"/>
  <c r="T2742" i="6"/>
  <c r="S2742" i="6"/>
  <c r="R2742" i="6"/>
  <c r="Q2742" i="6"/>
  <c r="P2742" i="6"/>
  <c r="W2741" i="6"/>
  <c r="V2741" i="6"/>
  <c r="U2741" i="6"/>
  <c r="T2741" i="6"/>
  <c r="S2741" i="6"/>
  <c r="R2741" i="6"/>
  <c r="Q2741" i="6"/>
  <c r="P2741" i="6"/>
  <c r="W2740" i="6"/>
  <c r="V2740" i="6"/>
  <c r="U2740" i="6"/>
  <c r="T2740" i="6"/>
  <c r="S2740" i="6"/>
  <c r="R2740" i="6"/>
  <c r="Q2740" i="6"/>
  <c r="P2740" i="6"/>
  <c r="W2739" i="6"/>
  <c r="V2739" i="6"/>
  <c r="U2739" i="6"/>
  <c r="T2739" i="6"/>
  <c r="S2739" i="6"/>
  <c r="R2739" i="6"/>
  <c r="Q2739" i="6"/>
  <c r="P2739" i="6"/>
  <c r="W2738" i="6"/>
  <c r="V2738" i="6"/>
  <c r="U2738" i="6"/>
  <c r="T2738" i="6"/>
  <c r="S2738" i="6"/>
  <c r="R2738" i="6"/>
  <c r="Q2738" i="6"/>
  <c r="P2738" i="6"/>
  <c r="W2737" i="6"/>
  <c r="V2737" i="6"/>
  <c r="U2737" i="6"/>
  <c r="T2737" i="6"/>
  <c r="S2737" i="6"/>
  <c r="R2737" i="6"/>
  <c r="Q2737" i="6"/>
  <c r="P2737" i="6"/>
  <c r="W2736" i="6"/>
  <c r="V2736" i="6"/>
  <c r="U2736" i="6"/>
  <c r="T2736" i="6"/>
  <c r="S2736" i="6"/>
  <c r="R2736" i="6"/>
  <c r="Q2736" i="6"/>
  <c r="P2736" i="6"/>
  <c r="W2735" i="6"/>
  <c r="V2735" i="6"/>
  <c r="U2735" i="6"/>
  <c r="T2735" i="6"/>
  <c r="S2735" i="6"/>
  <c r="R2735" i="6"/>
  <c r="Q2735" i="6"/>
  <c r="P2735" i="6"/>
  <c r="W2734" i="6"/>
  <c r="V2734" i="6"/>
  <c r="U2734" i="6"/>
  <c r="T2734" i="6"/>
  <c r="S2734" i="6"/>
  <c r="R2734" i="6"/>
  <c r="Q2734" i="6"/>
  <c r="P2734" i="6"/>
  <c r="W2733" i="6"/>
  <c r="V2733" i="6"/>
  <c r="U2733" i="6"/>
  <c r="T2733" i="6"/>
  <c r="S2733" i="6"/>
  <c r="R2733" i="6"/>
  <c r="Q2733" i="6"/>
  <c r="P2733" i="6"/>
  <c r="W2732" i="6"/>
  <c r="V2732" i="6"/>
  <c r="U2732" i="6"/>
  <c r="T2732" i="6"/>
  <c r="S2732" i="6"/>
  <c r="R2732" i="6"/>
  <c r="Q2732" i="6"/>
  <c r="P2732" i="6"/>
  <c r="W2731" i="6"/>
  <c r="V2731" i="6"/>
  <c r="U2731" i="6"/>
  <c r="T2731" i="6"/>
  <c r="S2731" i="6"/>
  <c r="R2731" i="6"/>
  <c r="Q2731" i="6"/>
  <c r="P2731" i="6"/>
  <c r="W2730" i="6"/>
  <c r="V2730" i="6"/>
  <c r="U2730" i="6"/>
  <c r="T2730" i="6"/>
  <c r="S2730" i="6"/>
  <c r="R2730" i="6"/>
  <c r="Q2730" i="6"/>
  <c r="P2730" i="6"/>
  <c r="W2729" i="6"/>
  <c r="V2729" i="6"/>
  <c r="U2729" i="6"/>
  <c r="T2729" i="6"/>
  <c r="S2729" i="6"/>
  <c r="R2729" i="6"/>
  <c r="Q2729" i="6"/>
  <c r="P2729" i="6"/>
  <c r="W2728" i="6"/>
  <c r="V2728" i="6"/>
  <c r="U2728" i="6"/>
  <c r="T2728" i="6"/>
  <c r="S2728" i="6"/>
  <c r="R2728" i="6"/>
  <c r="Q2728" i="6"/>
  <c r="P2728" i="6"/>
  <c r="W2727" i="6"/>
  <c r="V2727" i="6"/>
  <c r="U2727" i="6"/>
  <c r="T2727" i="6"/>
  <c r="S2727" i="6"/>
  <c r="R2727" i="6"/>
  <c r="Q2727" i="6"/>
  <c r="P2727" i="6"/>
  <c r="W2726" i="6"/>
  <c r="V2726" i="6"/>
  <c r="U2726" i="6"/>
  <c r="T2726" i="6"/>
  <c r="S2726" i="6"/>
  <c r="R2726" i="6"/>
  <c r="Q2726" i="6"/>
  <c r="P2726" i="6"/>
  <c r="W2725" i="6"/>
  <c r="V2725" i="6"/>
  <c r="U2725" i="6"/>
  <c r="T2725" i="6"/>
  <c r="S2725" i="6"/>
  <c r="R2725" i="6"/>
  <c r="Q2725" i="6"/>
  <c r="P2725" i="6"/>
  <c r="W2724" i="6"/>
  <c r="V2724" i="6"/>
  <c r="U2724" i="6"/>
  <c r="T2724" i="6"/>
  <c r="S2724" i="6"/>
  <c r="R2724" i="6"/>
  <c r="Q2724" i="6"/>
  <c r="P2724" i="6"/>
  <c r="W2723" i="6"/>
  <c r="V2723" i="6"/>
  <c r="U2723" i="6"/>
  <c r="T2723" i="6"/>
  <c r="S2723" i="6"/>
  <c r="R2723" i="6"/>
  <c r="Q2723" i="6"/>
  <c r="P2723" i="6"/>
  <c r="W2722" i="6"/>
  <c r="V2722" i="6"/>
  <c r="U2722" i="6"/>
  <c r="T2722" i="6"/>
  <c r="S2722" i="6"/>
  <c r="R2722" i="6"/>
  <c r="Q2722" i="6"/>
  <c r="P2722" i="6"/>
  <c r="W2721" i="6"/>
  <c r="V2721" i="6"/>
  <c r="U2721" i="6"/>
  <c r="T2721" i="6"/>
  <c r="S2721" i="6"/>
  <c r="R2721" i="6"/>
  <c r="Q2721" i="6"/>
  <c r="P2721" i="6"/>
  <c r="W2720" i="6"/>
  <c r="V2720" i="6"/>
  <c r="U2720" i="6"/>
  <c r="T2720" i="6"/>
  <c r="S2720" i="6"/>
  <c r="R2720" i="6"/>
  <c r="Q2720" i="6"/>
  <c r="P2720" i="6"/>
  <c r="W2719" i="6"/>
  <c r="V2719" i="6"/>
  <c r="U2719" i="6"/>
  <c r="T2719" i="6"/>
  <c r="S2719" i="6"/>
  <c r="R2719" i="6"/>
  <c r="Q2719" i="6"/>
  <c r="P2719" i="6"/>
  <c r="W2718" i="6"/>
  <c r="V2718" i="6"/>
  <c r="U2718" i="6"/>
  <c r="T2718" i="6"/>
  <c r="S2718" i="6"/>
  <c r="R2718" i="6"/>
  <c r="Q2718" i="6"/>
  <c r="P2718" i="6"/>
  <c r="W2717" i="6"/>
  <c r="V2717" i="6"/>
  <c r="U2717" i="6"/>
  <c r="T2717" i="6"/>
  <c r="S2717" i="6"/>
  <c r="R2717" i="6"/>
  <c r="Q2717" i="6"/>
  <c r="P2717" i="6"/>
  <c r="W2716" i="6"/>
  <c r="V2716" i="6"/>
  <c r="U2716" i="6"/>
  <c r="T2716" i="6"/>
  <c r="S2716" i="6"/>
  <c r="R2716" i="6"/>
  <c r="Q2716" i="6"/>
  <c r="P2716" i="6"/>
  <c r="W2715" i="6"/>
  <c r="V2715" i="6"/>
  <c r="U2715" i="6"/>
  <c r="T2715" i="6"/>
  <c r="S2715" i="6"/>
  <c r="R2715" i="6"/>
  <c r="Q2715" i="6"/>
  <c r="P2715" i="6"/>
  <c r="W2714" i="6"/>
  <c r="V2714" i="6"/>
  <c r="U2714" i="6"/>
  <c r="T2714" i="6"/>
  <c r="S2714" i="6"/>
  <c r="R2714" i="6"/>
  <c r="Q2714" i="6"/>
  <c r="P2714" i="6"/>
  <c r="W2713" i="6"/>
  <c r="V2713" i="6"/>
  <c r="U2713" i="6"/>
  <c r="T2713" i="6"/>
  <c r="S2713" i="6"/>
  <c r="R2713" i="6"/>
  <c r="Q2713" i="6"/>
  <c r="P2713" i="6"/>
  <c r="W2712" i="6"/>
  <c r="V2712" i="6"/>
  <c r="U2712" i="6"/>
  <c r="T2712" i="6"/>
  <c r="S2712" i="6"/>
  <c r="R2712" i="6"/>
  <c r="Q2712" i="6"/>
  <c r="P2712" i="6"/>
  <c r="W2711" i="6"/>
  <c r="V2711" i="6"/>
  <c r="U2711" i="6"/>
  <c r="T2711" i="6"/>
  <c r="S2711" i="6"/>
  <c r="R2711" i="6"/>
  <c r="Q2711" i="6"/>
  <c r="P2711" i="6"/>
  <c r="W2710" i="6"/>
  <c r="V2710" i="6"/>
  <c r="U2710" i="6"/>
  <c r="T2710" i="6"/>
  <c r="S2710" i="6"/>
  <c r="R2710" i="6"/>
  <c r="Q2710" i="6"/>
  <c r="P2710" i="6"/>
  <c r="W2709" i="6"/>
  <c r="V2709" i="6"/>
  <c r="U2709" i="6"/>
  <c r="T2709" i="6"/>
  <c r="S2709" i="6"/>
  <c r="R2709" i="6"/>
  <c r="Q2709" i="6"/>
  <c r="P2709" i="6"/>
  <c r="W2708" i="6"/>
  <c r="V2708" i="6"/>
  <c r="U2708" i="6"/>
  <c r="T2708" i="6"/>
  <c r="S2708" i="6"/>
  <c r="R2708" i="6"/>
  <c r="Q2708" i="6"/>
  <c r="P2708" i="6"/>
  <c r="W2707" i="6"/>
  <c r="V2707" i="6"/>
  <c r="U2707" i="6"/>
  <c r="T2707" i="6"/>
  <c r="S2707" i="6"/>
  <c r="R2707" i="6"/>
  <c r="Q2707" i="6"/>
  <c r="P2707" i="6"/>
  <c r="W2706" i="6"/>
  <c r="V2706" i="6"/>
  <c r="U2706" i="6"/>
  <c r="T2706" i="6"/>
  <c r="S2706" i="6"/>
  <c r="R2706" i="6"/>
  <c r="Q2706" i="6"/>
  <c r="P2706" i="6"/>
  <c r="W2705" i="6"/>
  <c r="V2705" i="6"/>
  <c r="U2705" i="6"/>
  <c r="T2705" i="6"/>
  <c r="S2705" i="6"/>
  <c r="R2705" i="6"/>
  <c r="Q2705" i="6"/>
  <c r="P2705" i="6"/>
  <c r="W2704" i="6"/>
  <c r="V2704" i="6"/>
  <c r="U2704" i="6"/>
  <c r="T2704" i="6"/>
  <c r="S2704" i="6"/>
  <c r="R2704" i="6"/>
  <c r="Q2704" i="6"/>
  <c r="P2704" i="6"/>
  <c r="W2703" i="6"/>
  <c r="V2703" i="6"/>
  <c r="U2703" i="6"/>
  <c r="T2703" i="6"/>
  <c r="S2703" i="6"/>
  <c r="R2703" i="6"/>
  <c r="Q2703" i="6"/>
  <c r="P2703" i="6"/>
  <c r="W2702" i="6"/>
  <c r="V2702" i="6"/>
  <c r="U2702" i="6"/>
  <c r="T2702" i="6"/>
  <c r="S2702" i="6"/>
  <c r="R2702" i="6"/>
  <c r="Q2702" i="6"/>
  <c r="P2702" i="6"/>
  <c r="W2701" i="6"/>
  <c r="V2701" i="6"/>
  <c r="U2701" i="6"/>
  <c r="T2701" i="6"/>
  <c r="S2701" i="6"/>
  <c r="R2701" i="6"/>
  <c r="Q2701" i="6"/>
  <c r="P2701" i="6"/>
  <c r="W2700" i="6"/>
  <c r="V2700" i="6"/>
  <c r="U2700" i="6"/>
  <c r="T2700" i="6"/>
  <c r="S2700" i="6"/>
  <c r="R2700" i="6"/>
  <c r="Q2700" i="6"/>
  <c r="P2700" i="6"/>
  <c r="W2699" i="6"/>
  <c r="V2699" i="6"/>
  <c r="U2699" i="6"/>
  <c r="T2699" i="6"/>
  <c r="S2699" i="6"/>
  <c r="R2699" i="6"/>
  <c r="Q2699" i="6"/>
  <c r="P2699" i="6"/>
  <c r="W2698" i="6"/>
  <c r="V2698" i="6"/>
  <c r="U2698" i="6"/>
  <c r="T2698" i="6"/>
  <c r="S2698" i="6"/>
  <c r="R2698" i="6"/>
  <c r="Q2698" i="6"/>
  <c r="P2698" i="6"/>
  <c r="W2697" i="6"/>
  <c r="V2697" i="6"/>
  <c r="U2697" i="6"/>
  <c r="T2697" i="6"/>
  <c r="S2697" i="6"/>
  <c r="R2697" i="6"/>
  <c r="Q2697" i="6"/>
  <c r="P2697" i="6"/>
  <c r="W2696" i="6"/>
  <c r="V2696" i="6"/>
  <c r="U2696" i="6"/>
  <c r="T2696" i="6"/>
  <c r="S2696" i="6"/>
  <c r="R2696" i="6"/>
  <c r="Q2696" i="6"/>
  <c r="P2696" i="6"/>
  <c r="W2695" i="6"/>
  <c r="V2695" i="6"/>
  <c r="U2695" i="6"/>
  <c r="T2695" i="6"/>
  <c r="S2695" i="6"/>
  <c r="R2695" i="6"/>
  <c r="Q2695" i="6"/>
  <c r="P2695" i="6"/>
  <c r="W2694" i="6"/>
  <c r="V2694" i="6"/>
  <c r="U2694" i="6"/>
  <c r="T2694" i="6"/>
  <c r="S2694" i="6"/>
  <c r="R2694" i="6"/>
  <c r="Q2694" i="6"/>
  <c r="P2694" i="6"/>
  <c r="W2693" i="6"/>
  <c r="V2693" i="6"/>
  <c r="U2693" i="6"/>
  <c r="T2693" i="6"/>
  <c r="S2693" i="6"/>
  <c r="R2693" i="6"/>
  <c r="Q2693" i="6"/>
  <c r="P2693" i="6"/>
  <c r="W2692" i="6"/>
  <c r="V2692" i="6"/>
  <c r="U2692" i="6"/>
  <c r="T2692" i="6"/>
  <c r="S2692" i="6"/>
  <c r="R2692" i="6"/>
  <c r="Q2692" i="6"/>
  <c r="P2692" i="6"/>
  <c r="W2691" i="6"/>
  <c r="V2691" i="6"/>
  <c r="U2691" i="6"/>
  <c r="T2691" i="6"/>
  <c r="S2691" i="6"/>
  <c r="R2691" i="6"/>
  <c r="Q2691" i="6"/>
  <c r="P2691" i="6"/>
  <c r="W2690" i="6"/>
  <c r="V2690" i="6"/>
  <c r="U2690" i="6"/>
  <c r="T2690" i="6"/>
  <c r="S2690" i="6"/>
  <c r="R2690" i="6"/>
  <c r="Q2690" i="6"/>
  <c r="P2690" i="6"/>
  <c r="W2689" i="6"/>
  <c r="V2689" i="6"/>
  <c r="U2689" i="6"/>
  <c r="T2689" i="6"/>
  <c r="S2689" i="6"/>
  <c r="R2689" i="6"/>
  <c r="Q2689" i="6"/>
  <c r="P2689" i="6"/>
  <c r="W2688" i="6"/>
  <c r="V2688" i="6"/>
  <c r="U2688" i="6"/>
  <c r="T2688" i="6"/>
  <c r="S2688" i="6"/>
  <c r="R2688" i="6"/>
  <c r="Q2688" i="6"/>
  <c r="P2688" i="6"/>
  <c r="W2687" i="6"/>
  <c r="V2687" i="6"/>
  <c r="U2687" i="6"/>
  <c r="T2687" i="6"/>
  <c r="S2687" i="6"/>
  <c r="R2687" i="6"/>
  <c r="Q2687" i="6"/>
  <c r="P2687" i="6"/>
  <c r="W2686" i="6"/>
  <c r="V2686" i="6"/>
  <c r="U2686" i="6"/>
  <c r="T2686" i="6"/>
  <c r="S2686" i="6"/>
  <c r="R2686" i="6"/>
  <c r="Q2686" i="6"/>
  <c r="P2686" i="6"/>
  <c r="W2685" i="6"/>
  <c r="V2685" i="6"/>
  <c r="U2685" i="6"/>
  <c r="T2685" i="6"/>
  <c r="S2685" i="6"/>
  <c r="R2685" i="6"/>
  <c r="Q2685" i="6"/>
  <c r="P2685" i="6"/>
  <c r="W2684" i="6"/>
  <c r="V2684" i="6"/>
  <c r="U2684" i="6"/>
  <c r="T2684" i="6"/>
  <c r="S2684" i="6"/>
  <c r="R2684" i="6"/>
  <c r="Q2684" i="6"/>
  <c r="P2684" i="6"/>
  <c r="W2683" i="6"/>
  <c r="V2683" i="6"/>
  <c r="U2683" i="6"/>
  <c r="T2683" i="6"/>
  <c r="S2683" i="6"/>
  <c r="R2683" i="6"/>
  <c r="Q2683" i="6"/>
  <c r="P2683" i="6"/>
  <c r="W2682" i="6"/>
  <c r="V2682" i="6"/>
  <c r="U2682" i="6"/>
  <c r="T2682" i="6"/>
  <c r="S2682" i="6"/>
  <c r="R2682" i="6"/>
  <c r="Q2682" i="6"/>
  <c r="P2682" i="6"/>
  <c r="W2681" i="6"/>
  <c r="V2681" i="6"/>
  <c r="U2681" i="6"/>
  <c r="T2681" i="6"/>
  <c r="S2681" i="6"/>
  <c r="R2681" i="6"/>
  <c r="Q2681" i="6"/>
  <c r="P2681" i="6"/>
  <c r="W2680" i="6"/>
  <c r="V2680" i="6"/>
  <c r="U2680" i="6"/>
  <c r="T2680" i="6"/>
  <c r="S2680" i="6"/>
  <c r="R2680" i="6"/>
  <c r="Q2680" i="6"/>
  <c r="P2680" i="6"/>
  <c r="W2679" i="6"/>
  <c r="V2679" i="6"/>
  <c r="U2679" i="6"/>
  <c r="T2679" i="6"/>
  <c r="S2679" i="6"/>
  <c r="R2679" i="6"/>
  <c r="Q2679" i="6"/>
  <c r="P2679" i="6"/>
  <c r="W2678" i="6"/>
  <c r="V2678" i="6"/>
  <c r="U2678" i="6"/>
  <c r="T2678" i="6"/>
  <c r="S2678" i="6"/>
  <c r="R2678" i="6"/>
  <c r="Q2678" i="6"/>
  <c r="P2678" i="6"/>
  <c r="W2677" i="6"/>
  <c r="V2677" i="6"/>
  <c r="U2677" i="6"/>
  <c r="T2677" i="6"/>
  <c r="S2677" i="6"/>
  <c r="R2677" i="6"/>
  <c r="Q2677" i="6"/>
  <c r="P2677" i="6"/>
  <c r="W2676" i="6"/>
  <c r="V2676" i="6"/>
  <c r="U2676" i="6"/>
  <c r="T2676" i="6"/>
  <c r="S2676" i="6"/>
  <c r="R2676" i="6"/>
  <c r="Q2676" i="6"/>
  <c r="P2676" i="6"/>
  <c r="W2675" i="6"/>
  <c r="V2675" i="6"/>
  <c r="U2675" i="6"/>
  <c r="T2675" i="6"/>
  <c r="S2675" i="6"/>
  <c r="R2675" i="6"/>
  <c r="Q2675" i="6"/>
  <c r="P2675" i="6"/>
  <c r="W2674" i="6"/>
  <c r="V2674" i="6"/>
  <c r="U2674" i="6"/>
  <c r="T2674" i="6"/>
  <c r="S2674" i="6"/>
  <c r="R2674" i="6"/>
  <c r="Q2674" i="6"/>
  <c r="P2674" i="6"/>
  <c r="W2673" i="6"/>
  <c r="V2673" i="6"/>
  <c r="U2673" i="6"/>
  <c r="T2673" i="6"/>
  <c r="S2673" i="6"/>
  <c r="R2673" i="6"/>
  <c r="Q2673" i="6"/>
  <c r="P2673" i="6"/>
  <c r="W2672" i="6"/>
  <c r="V2672" i="6"/>
  <c r="U2672" i="6"/>
  <c r="T2672" i="6"/>
  <c r="S2672" i="6"/>
  <c r="R2672" i="6"/>
  <c r="Q2672" i="6"/>
  <c r="P2672" i="6"/>
  <c r="W2671" i="6"/>
  <c r="V2671" i="6"/>
  <c r="U2671" i="6"/>
  <c r="T2671" i="6"/>
  <c r="S2671" i="6"/>
  <c r="R2671" i="6"/>
  <c r="Q2671" i="6"/>
  <c r="P2671" i="6"/>
  <c r="W2670" i="6"/>
  <c r="V2670" i="6"/>
  <c r="U2670" i="6"/>
  <c r="T2670" i="6"/>
  <c r="S2670" i="6"/>
  <c r="R2670" i="6"/>
  <c r="Q2670" i="6"/>
  <c r="P2670" i="6"/>
  <c r="W2669" i="6"/>
  <c r="V2669" i="6"/>
  <c r="U2669" i="6"/>
  <c r="T2669" i="6"/>
  <c r="S2669" i="6"/>
  <c r="R2669" i="6"/>
  <c r="Q2669" i="6"/>
  <c r="P2669" i="6"/>
  <c r="W2668" i="6"/>
  <c r="V2668" i="6"/>
  <c r="U2668" i="6"/>
  <c r="T2668" i="6"/>
  <c r="S2668" i="6"/>
  <c r="R2668" i="6"/>
  <c r="Q2668" i="6"/>
  <c r="P2668" i="6"/>
  <c r="W2667" i="6"/>
  <c r="V2667" i="6"/>
  <c r="U2667" i="6"/>
  <c r="T2667" i="6"/>
  <c r="S2667" i="6"/>
  <c r="R2667" i="6"/>
  <c r="Q2667" i="6"/>
  <c r="P2667" i="6"/>
  <c r="W2666" i="6"/>
  <c r="V2666" i="6"/>
  <c r="U2666" i="6"/>
  <c r="T2666" i="6"/>
  <c r="S2666" i="6"/>
  <c r="R2666" i="6"/>
  <c r="Q2666" i="6"/>
  <c r="P2666" i="6"/>
  <c r="W2665" i="6"/>
  <c r="V2665" i="6"/>
  <c r="U2665" i="6"/>
  <c r="T2665" i="6"/>
  <c r="S2665" i="6"/>
  <c r="R2665" i="6"/>
  <c r="Q2665" i="6"/>
  <c r="P2665" i="6"/>
  <c r="W2664" i="6"/>
  <c r="V2664" i="6"/>
  <c r="U2664" i="6"/>
  <c r="T2664" i="6"/>
  <c r="S2664" i="6"/>
  <c r="R2664" i="6"/>
  <c r="Q2664" i="6"/>
  <c r="P2664" i="6"/>
  <c r="W2663" i="6"/>
  <c r="V2663" i="6"/>
  <c r="U2663" i="6"/>
  <c r="T2663" i="6"/>
  <c r="S2663" i="6"/>
  <c r="R2663" i="6"/>
  <c r="Q2663" i="6"/>
  <c r="P2663" i="6"/>
  <c r="W2662" i="6"/>
  <c r="V2662" i="6"/>
  <c r="U2662" i="6"/>
  <c r="T2662" i="6"/>
  <c r="S2662" i="6"/>
  <c r="R2662" i="6"/>
  <c r="Q2662" i="6"/>
  <c r="P2662" i="6"/>
  <c r="W2661" i="6"/>
  <c r="V2661" i="6"/>
  <c r="U2661" i="6"/>
  <c r="T2661" i="6"/>
  <c r="S2661" i="6"/>
  <c r="R2661" i="6"/>
  <c r="Q2661" i="6"/>
  <c r="P2661" i="6"/>
  <c r="W2660" i="6"/>
  <c r="V2660" i="6"/>
  <c r="U2660" i="6"/>
  <c r="T2660" i="6"/>
  <c r="S2660" i="6"/>
  <c r="R2660" i="6"/>
  <c r="Q2660" i="6"/>
  <c r="P2660" i="6"/>
  <c r="W2659" i="6"/>
  <c r="V2659" i="6"/>
  <c r="U2659" i="6"/>
  <c r="T2659" i="6"/>
  <c r="S2659" i="6"/>
  <c r="R2659" i="6"/>
  <c r="Q2659" i="6"/>
  <c r="P2659" i="6"/>
  <c r="W2658" i="6"/>
  <c r="V2658" i="6"/>
  <c r="U2658" i="6"/>
  <c r="T2658" i="6"/>
  <c r="S2658" i="6"/>
  <c r="R2658" i="6"/>
  <c r="Q2658" i="6"/>
  <c r="P2658" i="6"/>
  <c r="W2657" i="6"/>
  <c r="V2657" i="6"/>
  <c r="U2657" i="6"/>
  <c r="T2657" i="6"/>
  <c r="S2657" i="6"/>
  <c r="R2657" i="6"/>
  <c r="Q2657" i="6"/>
  <c r="P2657" i="6"/>
  <c r="W2656" i="6"/>
  <c r="V2656" i="6"/>
  <c r="U2656" i="6"/>
  <c r="T2656" i="6"/>
  <c r="S2656" i="6"/>
  <c r="R2656" i="6"/>
  <c r="Q2656" i="6"/>
  <c r="P2656" i="6"/>
  <c r="W2655" i="6"/>
  <c r="V2655" i="6"/>
  <c r="U2655" i="6"/>
  <c r="T2655" i="6"/>
  <c r="S2655" i="6"/>
  <c r="R2655" i="6"/>
  <c r="Q2655" i="6"/>
  <c r="P2655" i="6"/>
  <c r="W2654" i="6"/>
  <c r="V2654" i="6"/>
  <c r="U2654" i="6"/>
  <c r="T2654" i="6"/>
  <c r="S2654" i="6"/>
  <c r="R2654" i="6"/>
  <c r="Q2654" i="6"/>
  <c r="P2654" i="6"/>
  <c r="W2653" i="6"/>
  <c r="V2653" i="6"/>
  <c r="U2653" i="6"/>
  <c r="T2653" i="6"/>
  <c r="S2653" i="6"/>
  <c r="R2653" i="6"/>
  <c r="Q2653" i="6"/>
  <c r="P2653" i="6"/>
  <c r="W2652" i="6"/>
  <c r="V2652" i="6"/>
  <c r="U2652" i="6"/>
  <c r="T2652" i="6"/>
  <c r="S2652" i="6"/>
  <c r="R2652" i="6"/>
  <c r="Q2652" i="6"/>
  <c r="P2652" i="6"/>
  <c r="W2651" i="6"/>
  <c r="V2651" i="6"/>
  <c r="U2651" i="6"/>
  <c r="T2651" i="6"/>
  <c r="S2651" i="6"/>
  <c r="R2651" i="6"/>
  <c r="Q2651" i="6"/>
  <c r="P2651" i="6"/>
  <c r="W2650" i="6"/>
  <c r="V2650" i="6"/>
  <c r="U2650" i="6"/>
  <c r="T2650" i="6"/>
  <c r="S2650" i="6"/>
  <c r="R2650" i="6"/>
  <c r="Q2650" i="6"/>
  <c r="P2650" i="6"/>
  <c r="W2649" i="6"/>
  <c r="V2649" i="6"/>
  <c r="U2649" i="6"/>
  <c r="T2649" i="6"/>
  <c r="S2649" i="6"/>
  <c r="R2649" i="6"/>
  <c r="Q2649" i="6"/>
  <c r="P2649" i="6"/>
  <c r="W2648" i="6"/>
  <c r="V2648" i="6"/>
  <c r="U2648" i="6"/>
  <c r="T2648" i="6"/>
  <c r="S2648" i="6"/>
  <c r="R2648" i="6"/>
  <c r="Q2648" i="6"/>
  <c r="P2648" i="6"/>
  <c r="W2647" i="6"/>
  <c r="V2647" i="6"/>
  <c r="U2647" i="6"/>
  <c r="T2647" i="6"/>
  <c r="S2647" i="6"/>
  <c r="R2647" i="6"/>
  <c r="Q2647" i="6"/>
  <c r="P2647" i="6"/>
  <c r="W2646" i="6"/>
  <c r="V2646" i="6"/>
  <c r="U2646" i="6"/>
  <c r="T2646" i="6"/>
  <c r="S2646" i="6"/>
  <c r="R2646" i="6"/>
  <c r="Q2646" i="6"/>
  <c r="P2646" i="6"/>
  <c r="W2645" i="6"/>
  <c r="V2645" i="6"/>
  <c r="U2645" i="6"/>
  <c r="T2645" i="6"/>
  <c r="S2645" i="6"/>
  <c r="R2645" i="6"/>
  <c r="Q2645" i="6"/>
  <c r="P2645" i="6"/>
  <c r="W2644" i="6"/>
  <c r="V2644" i="6"/>
  <c r="U2644" i="6"/>
  <c r="T2644" i="6"/>
  <c r="S2644" i="6"/>
  <c r="R2644" i="6"/>
  <c r="Q2644" i="6"/>
  <c r="P2644" i="6"/>
  <c r="W2643" i="6"/>
  <c r="V2643" i="6"/>
  <c r="U2643" i="6"/>
  <c r="T2643" i="6"/>
  <c r="S2643" i="6"/>
  <c r="R2643" i="6"/>
  <c r="Q2643" i="6"/>
  <c r="P2643" i="6"/>
  <c r="W2642" i="6"/>
  <c r="V2642" i="6"/>
  <c r="U2642" i="6"/>
  <c r="T2642" i="6"/>
  <c r="S2642" i="6"/>
  <c r="R2642" i="6"/>
  <c r="Q2642" i="6"/>
  <c r="P2642" i="6"/>
  <c r="W2641" i="6"/>
  <c r="V2641" i="6"/>
  <c r="U2641" i="6"/>
  <c r="T2641" i="6"/>
  <c r="S2641" i="6"/>
  <c r="R2641" i="6"/>
  <c r="Q2641" i="6"/>
  <c r="P2641" i="6"/>
  <c r="W2640" i="6"/>
  <c r="V2640" i="6"/>
  <c r="U2640" i="6"/>
  <c r="T2640" i="6"/>
  <c r="S2640" i="6"/>
  <c r="R2640" i="6"/>
  <c r="Q2640" i="6"/>
  <c r="P2640" i="6"/>
  <c r="W2639" i="6"/>
  <c r="V2639" i="6"/>
  <c r="U2639" i="6"/>
  <c r="T2639" i="6"/>
  <c r="S2639" i="6"/>
  <c r="R2639" i="6"/>
  <c r="Q2639" i="6"/>
  <c r="P2639" i="6"/>
  <c r="W2638" i="6"/>
  <c r="V2638" i="6"/>
  <c r="U2638" i="6"/>
  <c r="T2638" i="6"/>
  <c r="S2638" i="6"/>
  <c r="R2638" i="6"/>
  <c r="Q2638" i="6"/>
  <c r="P2638" i="6"/>
  <c r="W2637" i="6"/>
  <c r="V2637" i="6"/>
  <c r="U2637" i="6"/>
  <c r="T2637" i="6"/>
  <c r="S2637" i="6"/>
  <c r="R2637" i="6"/>
  <c r="Q2637" i="6"/>
  <c r="P2637" i="6"/>
  <c r="W2636" i="6"/>
  <c r="V2636" i="6"/>
  <c r="U2636" i="6"/>
  <c r="T2636" i="6"/>
  <c r="S2636" i="6"/>
  <c r="R2636" i="6"/>
  <c r="Q2636" i="6"/>
  <c r="P2636" i="6"/>
  <c r="W2635" i="6"/>
  <c r="V2635" i="6"/>
  <c r="U2635" i="6"/>
  <c r="T2635" i="6"/>
  <c r="S2635" i="6"/>
  <c r="R2635" i="6"/>
  <c r="Q2635" i="6"/>
  <c r="P2635" i="6"/>
  <c r="W2634" i="6"/>
  <c r="V2634" i="6"/>
  <c r="U2634" i="6"/>
  <c r="T2634" i="6"/>
  <c r="S2634" i="6"/>
  <c r="R2634" i="6"/>
  <c r="Q2634" i="6"/>
  <c r="P2634" i="6"/>
  <c r="W2633" i="6"/>
  <c r="V2633" i="6"/>
  <c r="U2633" i="6"/>
  <c r="T2633" i="6"/>
  <c r="S2633" i="6"/>
  <c r="R2633" i="6"/>
  <c r="Q2633" i="6"/>
  <c r="P2633" i="6"/>
  <c r="W2632" i="6"/>
  <c r="V2632" i="6"/>
  <c r="U2632" i="6"/>
  <c r="T2632" i="6"/>
  <c r="S2632" i="6"/>
  <c r="R2632" i="6"/>
  <c r="Q2632" i="6"/>
  <c r="P2632" i="6"/>
  <c r="W2631" i="6"/>
  <c r="V2631" i="6"/>
  <c r="U2631" i="6"/>
  <c r="T2631" i="6"/>
  <c r="S2631" i="6"/>
  <c r="R2631" i="6"/>
  <c r="Q2631" i="6"/>
  <c r="P2631" i="6"/>
  <c r="W2630" i="6"/>
  <c r="V2630" i="6"/>
  <c r="U2630" i="6"/>
  <c r="T2630" i="6"/>
  <c r="S2630" i="6"/>
  <c r="R2630" i="6"/>
  <c r="Q2630" i="6"/>
  <c r="P2630" i="6"/>
  <c r="W2629" i="6"/>
  <c r="V2629" i="6"/>
  <c r="U2629" i="6"/>
  <c r="T2629" i="6"/>
  <c r="S2629" i="6"/>
  <c r="R2629" i="6"/>
  <c r="Q2629" i="6"/>
  <c r="P2629" i="6"/>
  <c r="W2628" i="6"/>
  <c r="V2628" i="6"/>
  <c r="U2628" i="6"/>
  <c r="T2628" i="6"/>
  <c r="S2628" i="6"/>
  <c r="R2628" i="6"/>
  <c r="Q2628" i="6"/>
  <c r="P2628" i="6"/>
  <c r="W2627" i="6"/>
  <c r="V2627" i="6"/>
  <c r="U2627" i="6"/>
  <c r="T2627" i="6"/>
  <c r="S2627" i="6"/>
  <c r="R2627" i="6"/>
  <c r="Q2627" i="6"/>
  <c r="P2627" i="6"/>
  <c r="W2626" i="6"/>
  <c r="V2626" i="6"/>
  <c r="U2626" i="6"/>
  <c r="T2626" i="6"/>
  <c r="S2626" i="6"/>
  <c r="R2626" i="6"/>
  <c r="Q2626" i="6"/>
  <c r="P2626" i="6"/>
  <c r="W2625" i="6"/>
  <c r="V2625" i="6"/>
  <c r="U2625" i="6"/>
  <c r="T2625" i="6"/>
  <c r="S2625" i="6"/>
  <c r="R2625" i="6"/>
  <c r="Q2625" i="6"/>
  <c r="P2625" i="6"/>
  <c r="W2624" i="6"/>
  <c r="V2624" i="6"/>
  <c r="U2624" i="6"/>
  <c r="T2624" i="6"/>
  <c r="S2624" i="6"/>
  <c r="R2624" i="6"/>
  <c r="Q2624" i="6"/>
  <c r="P2624" i="6"/>
  <c r="W2623" i="6"/>
  <c r="V2623" i="6"/>
  <c r="U2623" i="6"/>
  <c r="T2623" i="6"/>
  <c r="S2623" i="6"/>
  <c r="R2623" i="6"/>
  <c r="Q2623" i="6"/>
  <c r="P2623" i="6"/>
  <c r="W2622" i="6"/>
  <c r="V2622" i="6"/>
  <c r="U2622" i="6"/>
  <c r="T2622" i="6"/>
  <c r="S2622" i="6"/>
  <c r="R2622" i="6"/>
  <c r="Q2622" i="6"/>
  <c r="P2622" i="6"/>
  <c r="W2621" i="6"/>
  <c r="V2621" i="6"/>
  <c r="U2621" i="6"/>
  <c r="T2621" i="6"/>
  <c r="S2621" i="6"/>
  <c r="R2621" i="6"/>
  <c r="Q2621" i="6"/>
  <c r="P2621" i="6"/>
  <c r="W2620" i="6"/>
  <c r="V2620" i="6"/>
  <c r="U2620" i="6"/>
  <c r="T2620" i="6"/>
  <c r="S2620" i="6"/>
  <c r="R2620" i="6"/>
  <c r="Q2620" i="6"/>
  <c r="P2620" i="6"/>
  <c r="W2619" i="6"/>
  <c r="V2619" i="6"/>
  <c r="U2619" i="6"/>
  <c r="T2619" i="6"/>
  <c r="S2619" i="6"/>
  <c r="R2619" i="6"/>
  <c r="Q2619" i="6"/>
  <c r="P2619" i="6"/>
  <c r="W2618" i="6"/>
  <c r="V2618" i="6"/>
  <c r="U2618" i="6"/>
  <c r="T2618" i="6"/>
  <c r="S2618" i="6"/>
  <c r="R2618" i="6"/>
  <c r="Q2618" i="6"/>
  <c r="P2618" i="6"/>
  <c r="W2617" i="6"/>
  <c r="V2617" i="6"/>
  <c r="U2617" i="6"/>
  <c r="T2617" i="6"/>
  <c r="S2617" i="6"/>
  <c r="R2617" i="6"/>
  <c r="Q2617" i="6"/>
  <c r="P2617" i="6"/>
  <c r="W2616" i="6"/>
  <c r="V2616" i="6"/>
  <c r="U2616" i="6"/>
  <c r="T2616" i="6"/>
  <c r="S2616" i="6"/>
  <c r="R2616" i="6"/>
  <c r="Q2616" i="6"/>
  <c r="P2616" i="6"/>
  <c r="W2615" i="6"/>
  <c r="V2615" i="6"/>
  <c r="U2615" i="6"/>
  <c r="T2615" i="6"/>
  <c r="S2615" i="6"/>
  <c r="R2615" i="6"/>
  <c r="Q2615" i="6"/>
  <c r="P2615" i="6"/>
  <c r="W2614" i="6"/>
  <c r="V2614" i="6"/>
  <c r="U2614" i="6"/>
  <c r="T2614" i="6"/>
  <c r="S2614" i="6"/>
  <c r="R2614" i="6"/>
  <c r="Q2614" i="6"/>
  <c r="P2614" i="6"/>
  <c r="W2613" i="6"/>
  <c r="V2613" i="6"/>
  <c r="U2613" i="6"/>
  <c r="T2613" i="6"/>
  <c r="S2613" i="6"/>
  <c r="R2613" i="6"/>
  <c r="Q2613" i="6"/>
  <c r="P2613" i="6"/>
  <c r="W2612" i="6"/>
  <c r="V2612" i="6"/>
  <c r="U2612" i="6"/>
  <c r="T2612" i="6"/>
  <c r="S2612" i="6"/>
  <c r="R2612" i="6"/>
  <c r="Q2612" i="6"/>
  <c r="P2612" i="6"/>
  <c r="W2611" i="6"/>
  <c r="V2611" i="6"/>
  <c r="U2611" i="6"/>
  <c r="T2611" i="6"/>
  <c r="S2611" i="6"/>
  <c r="R2611" i="6"/>
  <c r="Q2611" i="6"/>
  <c r="P2611" i="6"/>
  <c r="W2610" i="6"/>
  <c r="V2610" i="6"/>
  <c r="U2610" i="6"/>
  <c r="T2610" i="6"/>
  <c r="S2610" i="6"/>
  <c r="R2610" i="6"/>
  <c r="Q2610" i="6"/>
  <c r="P2610" i="6"/>
  <c r="W2609" i="6"/>
  <c r="V2609" i="6"/>
  <c r="U2609" i="6"/>
  <c r="T2609" i="6"/>
  <c r="S2609" i="6"/>
  <c r="R2609" i="6"/>
  <c r="Q2609" i="6"/>
  <c r="P2609" i="6"/>
  <c r="W2608" i="6"/>
  <c r="V2608" i="6"/>
  <c r="U2608" i="6"/>
  <c r="T2608" i="6"/>
  <c r="S2608" i="6"/>
  <c r="R2608" i="6"/>
  <c r="Q2608" i="6"/>
  <c r="P2608" i="6"/>
  <c r="W2607" i="6"/>
  <c r="V2607" i="6"/>
  <c r="U2607" i="6"/>
  <c r="T2607" i="6"/>
  <c r="S2607" i="6"/>
  <c r="R2607" i="6"/>
  <c r="Q2607" i="6"/>
  <c r="P2607" i="6"/>
  <c r="W2606" i="6"/>
  <c r="V2606" i="6"/>
  <c r="U2606" i="6"/>
  <c r="T2606" i="6"/>
  <c r="S2606" i="6"/>
  <c r="R2606" i="6"/>
  <c r="Q2606" i="6"/>
  <c r="P2606" i="6"/>
  <c r="W2605" i="6"/>
  <c r="V2605" i="6"/>
  <c r="U2605" i="6"/>
  <c r="T2605" i="6"/>
  <c r="S2605" i="6"/>
  <c r="R2605" i="6"/>
  <c r="Q2605" i="6"/>
  <c r="P2605" i="6"/>
  <c r="W2604" i="6"/>
  <c r="V2604" i="6"/>
  <c r="U2604" i="6"/>
  <c r="T2604" i="6"/>
  <c r="S2604" i="6"/>
  <c r="R2604" i="6"/>
  <c r="Q2604" i="6"/>
  <c r="P2604" i="6"/>
  <c r="W2603" i="6"/>
  <c r="V2603" i="6"/>
  <c r="U2603" i="6"/>
  <c r="T2603" i="6"/>
  <c r="S2603" i="6"/>
  <c r="R2603" i="6"/>
  <c r="Q2603" i="6"/>
  <c r="P2603" i="6"/>
  <c r="W2602" i="6"/>
  <c r="V2602" i="6"/>
  <c r="U2602" i="6"/>
  <c r="T2602" i="6"/>
  <c r="S2602" i="6"/>
  <c r="R2602" i="6"/>
  <c r="Q2602" i="6"/>
  <c r="P2602" i="6"/>
  <c r="W2601" i="6"/>
  <c r="V2601" i="6"/>
  <c r="U2601" i="6"/>
  <c r="T2601" i="6"/>
  <c r="S2601" i="6"/>
  <c r="R2601" i="6"/>
  <c r="Q2601" i="6"/>
  <c r="P2601" i="6"/>
  <c r="W2600" i="6"/>
  <c r="V2600" i="6"/>
  <c r="U2600" i="6"/>
  <c r="T2600" i="6"/>
  <c r="S2600" i="6"/>
  <c r="R2600" i="6"/>
  <c r="Q2600" i="6"/>
  <c r="P2600" i="6"/>
  <c r="W2599" i="6"/>
  <c r="V2599" i="6"/>
  <c r="U2599" i="6"/>
  <c r="T2599" i="6"/>
  <c r="S2599" i="6"/>
  <c r="R2599" i="6"/>
  <c r="Q2599" i="6"/>
  <c r="P2599" i="6"/>
  <c r="W2598" i="6"/>
  <c r="V2598" i="6"/>
  <c r="U2598" i="6"/>
  <c r="T2598" i="6"/>
  <c r="S2598" i="6"/>
  <c r="R2598" i="6"/>
  <c r="Q2598" i="6"/>
  <c r="P2598" i="6"/>
  <c r="W2597" i="6"/>
  <c r="V2597" i="6"/>
  <c r="U2597" i="6"/>
  <c r="T2597" i="6"/>
  <c r="S2597" i="6"/>
  <c r="R2597" i="6"/>
  <c r="Q2597" i="6"/>
  <c r="P2597" i="6"/>
  <c r="W2596" i="6"/>
  <c r="V2596" i="6"/>
  <c r="U2596" i="6"/>
  <c r="T2596" i="6"/>
  <c r="S2596" i="6"/>
  <c r="R2596" i="6"/>
  <c r="Q2596" i="6"/>
  <c r="P2596" i="6"/>
  <c r="W2595" i="6"/>
  <c r="V2595" i="6"/>
  <c r="U2595" i="6"/>
  <c r="T2595" i="6"/>
  <c r="S2595" i="6"/>
  <c r="R2595" i="6"/>
  <c r="Q2595" i="6"/>
  <c r="P2595" i="6"/>
  <c r="W2594" i="6"/>
  <c r="V2594" i="6"/>
  <c r="U2594" i="6"/>
  <c r="T2594" i="6"/>
  <c r="S2594" i="6"/>
  <c r="R2594" i="6"/>
  <c r="Q2594" i="6"/>
  <c r="P2594" i="6"/>
  <c r="W2593" i="6"/>
  <c r="V2593" i="6"/>
  <c r="U2593" i="6"/>
  <c r="T2593" i="6"/>
  <c r="S2593" i="6"/>
  <c r="R2593" i="6"/>
  <c r="Q2593" i="6"/>
  <c r="P2593" i="6"/>
  <c r="W2592" i="6"/>
  <c r="V2592" i="6"/>
  <c r="U2592" i="6"/>
  <c r="T2592" i="6"/>
  <c r="S2592" i="6"/>
  <c r="R2592" i="6"/>
  <c r="Q2592" i="6"/>
  <c r="P2592" i="6"/>
  <c r="W2591" i="6"/>
  <c r="V2591" i="6"/>
  <c r="U2591" i="6"/>
  <c r="T2591" i="6"/>
  <c r="S2591" i="6"/>
  <c r="R2591" i="6"/>
  <c r="Q2591" i="6"/>
  <c r="P2591" i="6"/>
  <c r="W2590" i="6"/>
  <c r="V2590" i="6"/>
  <c r="U2590" i="6"/>
  <c r="T2590" i="6"/>
  <c r="S2590" i="6"/>
  <c r="R2590" i="6"/>
  <c r="Q2590" i="6"/>
  <c r="P2590" i="6"/>
  <c r="W2589" i="6"/>
  <c r="V2589" i="6"/>
  <c r="U2589" i="6"/>
  <c r="T2589" i="6"/>
  <c r="S2589" i="6"/>
  <c r="R2589" i="6"/>
  <c r="Q2589" i="6"/>
  <c r="P2589" i="6"/>
  <c r="W2588" i="6"/>
  <c r="V2588" i="6"/>
  <c r="U2588" i="6"/>
  <c r="T2588" i="6"/>
  <c r="S2588" i="6"/>
  <c r="R2588" i="6"/>
  <c r="Q2588" i="6"/>
  <c r="P2588" i="6"/>
  <c r="W2587" i="6"/>
  <c r="V2587" i="6"/>
  <c r="U2587" i="6"/>
  <c r="T2587" i="6"/>
  <c r="S2587" i="6"/>
  <c r="R2587" i="6"/>
  <c r="Q2587" i="6"/>
  <c r="P2587" i="6"/>
  <c r="W2586" i="6"/>
  <c r="V2586" i="6"/>
  <c r="U2586" i="6"/>
  <c r="T2586" i="6"/>
  <c r="S2586" i="6"/>
  <c r="R2586" i="6"/>
  <c r="Q2586" i="6"/>
  <c r="P2586" i="6"/>
  <c r="W2585" i="6"/>
  <c r="V2585" i="6"/>
  <c r="U2585" i="6"/>
  <c r="T2585" i="6"/>
  <c r="S2585" i="6"/>
  <c r="R2585" i="6"/>
  <c r="Q2585" i="6"/>
  <c r="P2585" i="6"/>
  <c r="W2584" i="6"/>
  <c r="V2584" i="6"/>
  <c r="U2584" i="6"/>
  <c r="T2584" i="6"/>
  <c r="S2584" i="6"/>
  <c r="R2584" i="6"/>
  <c r="Q2584" i="6"/>
  <c r="P2584" i="6"/>
  <c r="W2583" i="6"/>
  <c r="V2583" i="6"/>
  <c r="U2583" i="6"/>
  <c r="T2583" i="6"/>
  <c r="S2583" i="6"/>
  <c r="R2583" i="6"/>
  <c r="Q2583" i="6"/>
  <c r="P2583" i="6"/>
  <c r="W2582" i="6"/>
  <c r="V2582" i="6"/>
  <c r="U2582" i="6"/>
  <c r="T2582" i="6"/>
  <c r="S2582" i="6"/>
  <c r="R2582" i="6"/>
  <c r="Q2582" i="6"/>
  <c r="P2582" i="6"/>
  <c r="W2581" i="6"/>
  <c r="V2581" i="6"/>
  <c r="U2581" i="6"/>
  <c r="T2581" i="6"/>
  <c r="S2581" i="6"/>
  <c r="R2581" i="6"/>
  <c r="Q2581" i="6"/>
  <c r="P2581" i="6"/>
  <c r="W2580" i="6"/>
  <c r="V2580" i="6"/>
  <c r="U2580" i="6"/>
  <c r="T2580" i="6"/>
  <c r="S2580" i="6"/>
  <c r="R2580" i="6"/>
  <c r="Q2580" i="6"/>
  <c r="P2580" i="6"/>
  <c r="W2579" i="6"/>
  <c r="V2579" i="6"/>
  <c r="U2579" i="6"/>
  <c r="T2579" i="6"/>
  <c r="S2579" i="6"/>
  <c r="R2579" i="6"/>
  <c r="Q2579" i="6"/>
  <c r="P2579" i="6"/>
  <c r="W2578" i="6"/>
  <c r="V2578" i="6"/>
  <c r="U2578" i="6"/>
  <c r="T2578" i="6"/>
  <c r="S2578" i="6"/>
  <c r="R2578" i="6"/>
  <c r="Q2578" i="6"/>
  <c r="P2578" i="6"/>
  <c r="W2577" i="6"/>
  <c r="V2577" i="6"/>
  <c r="U2577" i="6"/>
  <c r="T2577" i="6"/>
  <c r="S2577" i="6"/>
  <c r="R2577" i="6"/>
  <c r="Q2577" i="6"/>
  <c r="P2577" i="6"/>
  <c r="W2576" i="6"/>
  <c r="V2576" i="6"/>
  <c r="U2576" i="6"/>
  <c r="T2576" i="6"/>
  <c r="S2576" i="6"/>
  <c r="R2576" i="6"/>
  <c r="Q2576" i="6"/>
  <c r="P2576" i="6"/>
  <c r="W2575" i="6"/>
  <c r="V2575" i="6"/>
  <c r="U2575" i="6"/>
  <c r="T2575" i="6"/>
  <c r="S2575" i="6"/>
  <c r="R2575" i="6"/>
  <c r="Q2575" i="6"/>
  <c r="P2575" i="6"/>
  <c r="W2574" i="6"/>
  <c r="V2574" i="6"/>
  <c r="U2574" i="6"/>
  <c r="T2574" i="6"/>
  <c r="S2574" i="6"/>
  <c r="R2574" i="6"/>
  <c r="Q2574" i="6"/>
  <c r="P2574" i="6"/>
  <c r="W2573" i="6"/>
  <c r="V2573" i="6"/>
  <c r="U2573" i="6"/>
  <c r="T2573" i="6"/>
  <c r="S2573" i="6"/>
  <c r="R2573" i="6"/>
  <c r="Q2573" i="6"/>
  <c r="P2573" i="6"/>
  <c r="W2572" i="6"/>
  <c r="V2572" i="6"/>
  <c r="U2572" i="6"/>
  <c r="T2572" i="6"/>
  <c r="S2572" i="6"/>
  <c r="R2572" i="6"/>
  <c r="Q2572" i="6"/>
  <c r="P2572" i="6"/>
  <c r="W2571" i="6"/>
  <c r="V2571" i="6"/>
  <c r="U2571" i="6"/>
  <c r="T2571" i="6"/>
  <c r="S2571" i="6"/>
  <c r="R2571" i="6"/>
  <c r="Q2571" i="6"/>
  <c r="P2571" i="6"/>
  <c r="W2570" i="6"/>
  <c r="V2570" i="6"/>
  <c r="U2570" i="6"/>
  <c r="T2570" i="6"/>
  <c r="S2570" i="6"/>
  <c r="R2570" i="6"/>
  <c r="Q2570" i="6"/>
  <c r="P2570" i="6"/>
  <c r="W2569" i="6"/>
  <c r="V2569" i="6"/>
  <c r="U2569" i="6"/>
  <c r="T2569" i="6"/>
  <c r="S2569" i="6"/>
  <c r="R2569" i="6"/>
  <c r="Q2569" i="6"/>
  <c r="P2569" i="6"/>
  <c r="W2568" i="6"/>
  <c r="V2568" i="6"/>
  <c r="U2568" i="6"/>
  <c r="T2568" i="6"/>
  <c r="S2568" i="6"/>
  <c r="R2568" i="6"/>
  <c r="Q2568" i="6"/>
  <c r="P2568" i="6"/>
  <c r="W2567" i="6"/>
  <c r="V2567" i="6"/>
  <c r="U2567" i="6"/>
  <c r="T2567" i="6"/>
  <c r="S2567" i="6"/>
  <c r="R2567" i="6"/>
  <c r="Q2567" i="6"/>
  <c r="P2567" i="6"/>
  <c r="W2566" i="6"/>
  <c r="V2566" i="6"/>
  <c r="U2566" i="6"/>
  <c r="T2566" i="6"/>
  <c r="S2566" i="6"/>
  <c r="R2566" i="6"/>
  <c r="Q2566" i="6"/>
  <c r="P2566" i="6"/>
  <c r="W2565" i="6"/>
  <c r="V2565" i="6"/>
  <c r="U2565" i="6"/>
  <c r="T2565" i="6"/>
  <c r="S2565" i="6"/>
  <c r="R2565" i="6"/>
  <c r="Q2565" i="6"/>
  <c r="P2565" i="6"/>
  <c r="W2564" i="6"/>
  <c r="V2564" i="6"/>
  <c r="U2564" i="6"/>
  <c r="T2564" i="6"/>
  <c r="S2564" i="6"/>
  <c r="R2564" i="6"/>
  <c r="Q2564" i="6"/>
  <c r="P2564" i="6"/>
  <c r="W2563" i="6"/>
  <c r="V2563" i="6"/>
  <c r="U2563" i="6"/>
  <c r="T2563" i="6"/>
  <c r="S2563" i="6"/>
  <c r="R2563" i="6"/>
  <c r="Q2563" i="6"/>
  <c r="P2563" i="6"/>
  <c r="W2562" i="6"/>
  <c r="V2562" i="6"/>
  <c r="U2562" i="6"/>
  <c r="T2562" i="6"/>
  <c r="S2562" i="6"/>
  <c r="R2562" i="6"/>
  <c r="Q2562" i="6"/>
  <c r="P2562" i="6"/>
  <c r="W2561" i="6"/>
  <c r="V2561" i="6"/>
  <c r="U2561" i="6"/>
  <c r="T2561" i="6"/>
  <c r="S2561" i="6"/>
  <c r="R2561" i="6"/>
  <c r="Q2561" i="6"/>
  <c r="P2561" i="6"/>
  <c r="W2560" i="6"/>
  <c r="V2560" i="6"/>
  <c r="U2560" i="6"/>
  <c r="T2560" i="6"/>
  <c r="S2560" i="6"/>
  <c r="R2560" i="6"/>
  <c r="Q2560" i="6"/>
  <c r="P2560" i="6"/>
  <c r="W2559" i="6"/>
  <c r="V2559" i="6"/>
  <c r="U2559" i="6"/>
  <c r="T2559" i="6"/>
  <c r="S2559" i="6"/>
  <c r="R2559" i="6"/>
  <c r="Q2559" i="6"/>
  <c r="P2559" i="6"/>
  <c r="W2558" i="6"/>
  <c r="V2558" i="6"/>
  <c r="U2558" i="6"/>
  <c r="T2558" i="6"/>
  <c r="S2558" i="6"/>
  <c r="R2558" i="6"/>
  <c r="Q2558" i="6"/>
  <c r="P2558" i="6"/>
  <c r="W2557" i="6"/>
  <c r="V2557" i="6"/>
  <c r="U2557" i="6"/>
  <c r="T2557" i="6"/>
  <c r="S2557" i="6"/>
  <c r="R2557" i="6"/>
  <c r="Q2557" i="6"/>
  <c r="P2557" i="6"/>
  <c r="W2556" i="6"/>
  <c r="V2556" i="6"/>
  <c r="U2556" i="6"/>
  <c r="T2556" i="6"/>
  <c r="S2556" i="6"/>
  <c r="R2556" i="6"/>
  <c r="Q2556" i="6"/>
  <c r="P2556" i="6"/>
  <c r="W2555" i="6"/>
  <c r="V2555" i="6"/>
  <c r="U2555" i="6"/>
  <c r="T2555" i="6"/>
  <c r="S2555" i="6"/>
  <c r="R2555" i="6"/>
  <c r="Q2555" i="6"/>
  <c r="P2555" i="6"/>
  <c r="W2554" i="6"/>
  <c r="V2554" i="6"/>
  <c r="U2554" i="6"/>
  <c r="T2554" i="6"/>
  <c r="S2554" i="6"/>
  <c r="R2554" i="6"/>
  <c r="Q2554" i="6"/>
  <c r="P2554" i="6"/>
  <c r="W2553" i="6"/>
  <c r="V2553" i="6"/>
  <c r="U2553" i="6"/>
  <c r="T2553" i="6"/>
  <c r="S2553" i="6"/>
  <c r="R2553" i="6"/>
  <c r="Q2553" i="6"/>
  <c r="P2553" i="6"/>
  <c r="W2552" i="6"/>
  <c r="V2552" i="6"/>
  <c r="U2552" i="6"/>
  <c r="T2552" i="6"/>
  <c r="S2552" i="6"/>
  <c r="R2552" i="6"/>
  <c r="Q2552" i="6"/>
  <c r="P2552" i="6"/>
  <c r="W2551" i="6"/>
  <c r="V2551" i="6"/>
  <c r="U2551" i="6"/>
  <c r="T2551" i="6"/>
  <c r="S2551" i="6"/>
  <c r="R2551" i="6"/>
  <c r="Q2551" i="6"/>
  <c r="P2551" i="6"/>
  <c r="W2550" i="6"/>
  <c r="V2550" i="6"/>
  <c r="U2550" i="6"/>
  <c r="T2550" i="6"/>
  <c r="S2550" i="6"/>
  <c r="R2550" i="6"/>
  <c r="Q2550" i="6"/>
  <c r="P2550" i="6"/>
  <c r="W2549" i="6"/>
  <c r="V2549" i="6"/>
  <c r="U2549" i="6"/>
  <c r="T2549" i="6"/>
  <c r="S2549" i="6"/>
  <c r="R2549" i="6"/>
  <c r="Q2549" i="6"/>
  <c r="P2549" i="6"/>
  <c r="W2548" i="6"/>
  <c r="V2548" i="6"/>
  <c r="U2548" i="6"/>
  <c r="T2548" i="6"/>
  <c r="S2548" i="6"/>
  <c r="R2548" i="6"/>
  <c r="Q2548" i="6"/>
  <c r="P2548" i="6"/>
  <c r="W2547" i="6"/>
  <c r="V2547" i="6"/>
  <c r="U2547" i="6"/>
  <c r="T2547" i="6"/>
  <c r="S2547" i="6"/>
  <c r="R2547" i="6"/>
  <c r="Q2547" i="6"/>
  <c r="P2547" i="6"/>
  <c r="W2546" i="6"/>
  <c r="V2546" i="6"/>
  <c r="U2546" i="6"/>
  <c r="T2546" i="6"/>
  <c r="S2546" i="6"/>
  <c r="R2546" i="6"/>
  <c r="Q2546" i="6"/>
  <c r="P2546" i="6"/>
  <c r="W2545" i="6"/>
  <c r="V2545" i="6"/>
  <c r="U2545" i="6"/>
  <c r="T2545" i="6"/>
  <c r="S2545" i="6"/>
  <c r="R2545" i="6"/>
  <c r="Q2545" i="6"/>
  <c r="P2545" i="6"/>
  <c r="W2544" i="6"/>
  <c r="V2544" i="6"/>
  <c r="U2544" i="6"/>
  <c r="T2544" i="6"/>
  <c r="S2544" i="6"/>
  <c r="R2544" i="6"/>
  <c r="Q2544" i="6"/>
  <c r="P2544" i="6"/>
  <c r="W2543" i="6"/>
  <c r="V2543" i="6"/>
  <c r="U2543" i="6"/>
  <c r="T2543" i="6"/>
  <c r="S2543" i="6"/>
  <c r="R2543" i="6"/>
  <c r="Q2543" i="6"/>
  <c r="P2543" i="6"/>
  <c r="W2542" i="6"/>
  <c r="V2542" i="6"/>
  <c r="U2542" i="6"/>
  <c r="T2542" i="6"/>
  <c r="S2542" i="6"/>
  <c r="R2542" i="6"/>
  <c r="Q2542" i="6"/>
  <c r="P2542" i="6"/>
  <c r="W2541" i="6"/>
  <c r="V2541" i="6"/>
  <c r="U2541" i="6"/>
  <c r="T2541" i="6"/>
  <c r="S2541" i="6"/>
  <c r="R2541" i="6"/>
  <c r="Q2541" i="6"/>
  <c r="P2541" i="6"/>
  <c r="W2540" i="6"/>
  <c r="V2540" i="6"/>
  <c r="U2540" i="6"/>
  <c r="T2540" i="6"/>
  <c r="S2540" i="6"/>
  <c r="R2540" i="6"/>
  <c r="Q2540" i="6"/>
  <c r="P2540" i="6"/>
  <c r="W2539" i="6"/>
  <c r="V2539" i="6"/>
  <c r="U2539" i="6"/>
  <c r="T2539" i="6"/>
  <c r="S2539" i="6"/>
  <c r="R2539" i="6"/>
  <c r="Q2539" i="6"/>
  <c r="P2539" i="6"/>
  <c r="W2538" i="6"/>
  <c r="V2538" i="6"/>
  <c r="U2538" i="6"/>
  <c r="T2538" i="6"/>
  <c r="S2538" i="6"/>
  <c r="R2538" i="6"/>
  <c r="Q2538" i="6"/>
  <c r="P2538" i="6"/>
  <c r="W2537" i="6"/>
  <c r="V2537" i="6"/>
  <c r="U2537" i="6"/>
  <c r="T2537" i="6"/>
  <c r="S2537" i="6"/>
  <c r="R2537" i="6"/>
  <c r="Q2537" i="6"/>
  <c r="P2537" i="6"/>
  <c r="W2536" i="6"/>
  <c r="V2536" i="6"/>
  <c r="U2536" i="6"/>
  <c r="T2536" i="6"/>
  <c r="S2536" i="6"/>
  <c r="R2536" i="6"/>
  <c r="Q2536" i="6"/>
  <c r="P2536" i="6"/>
  <c r="W2535" i="6"/>
  <c r="V2535" i="6"/>
  <c r="U2535" i="6"/>
  <c r="T2535" i="6"/>
  <c r="S2535" i="6"/>
  <c r="R2535" i="6"/>
  <c r="Q2535" i="6"/>
  <c r="P2535" i="6"/>
  <c r="W2534" i="6"/>
  <c r="V2534" i="6"/>
  <c r="U2534" i="6"/>
  <c r="T2534" i="6"/>
  <c r="S2534" i="6"/>
  <c r="R2534" i="6"/>
  <c r="Q2534" i="6"/>
  <c r="P2534" i="6"/>
  <c r="W2533" i="6"/>
  <c r="V2533" i="6"/>
  <c r="U2533" i="6"/>
  <c r="T2533" i="6"/>
  <c r="S2533" i="6"/>
  <c r="R2533" i="6"/>
  <c r="Q2533" i="6"/>
  <c r="P2533" i="6"/>
  <c r="W2532" i="6"/>
  <c r="V2532" i="6"/>
  <c r="U2532" i="6"/>
  <c r="T2532" i="6"/>
  <c r="S2532" i="6"/>
  <c r="R2532" i="6"/>
  <c r="Q2532" i="6"/>
  <c r="P2532" i="6"/>
  <c r="W2531" i="6"/>
  <c r="V2531" i="6"/>
  <c r="U2531" i="6"/>
  <c r="T2531" i="6"/>
  <c r="S2531" i="6"/>
  <c r="R2531" i="6"/>
  <c r="Q2531" i="6"/>
  <c r="P2531" i="6"/>
  <c r="W2530" i="6"/>
  <c r="V2530" i="6"/>
  <c r="U2530" i="6"/>
  <c r="T2530" i="6"/>
  <c r="S2530" i="6"/>
  <c r="R2530" i="6"/>
  <c r="Q2530" i="6"/>
  <c r="P2530" i="6"/>
  <c r="W2529" i="6"/>
  <c r="V2529" i="6"/>
  <c r="U2529" i="6"/>
  <c r="T2529" i="6"/>
  <c r="S2529" i="6"/>
  <c r="R2529" i="6"/>
  <c r="Q2529" i="6"/>
  <c r="P2529" i="6"/>
  <c r="W2528" i="6"/>
  <c r="V2528" i="6"/>
  <c r="U2528" i="6"/>
  <c r="T2528" i="6"/>
  <c r="S2528" i="6"/>
  <c r="R2528" i="6"/>
  <c r="Q2528" i="6"/>
  <c r="P2528" i="6"/>
  <c r="W2527" i="6"/>
  <c r="V2527" i="6"/>
  <c r="U2527" i="6"/>
  <c r="T2527" i="6"/>
  <c r="S2527" i="6"/>
  <c r="R2527" i="6"/>
  <c r="Q2527" i="6"/>
  <c r="P2527" i="6"/>
  <c r="W2526" i="6"/>
  <c r="V2526" i="6"/>
  <c r="U2526" i="6"/>
  <c r="T2526" i="6"/>
  <c r="S2526" i="6"/>
  <c r="R2526" i="6"/>
  <c r="Q2526" i="6"/>
  <c r="P2526" i="6"/>
  <c r="W2525" i="6"/>
  <c r="V2525" i="6"/>
  <c r="U2525" i="6"/>
  <c r="T2525" i="6"/>
  <c r="S2525" i="6"/>
  <c r="R2525" i="6"/>
  <c r="Q2525" i="6"/>
  <c r="P2525" i="6"/>
  <c r="W2524" i="6"/>
  <c r="V2524" i="6"/>
  <c r="U2524" i="6"/>
  <c r="T2524" i="6"/>
  <c r="S2524" i="6"/>
  <c r="R2524" i="6"/>
  <c r="Q2524" i="6"/>
  <c r="P2524" i="6"/>
  <c r="W2523" i="6"/>
  <c r="V2523" i="6"/>
  <c r="U2523" i="6"/>
  <c r="T2523" i="6"/>
  <c r="S2523" i="6"/>
  <c r="R2523" i="6"/>
  <c r="Q2523" i="6"/>
  <c r="P2523" i="6"/>
  <c r="W2522" i="6"/>
  <c r="V2522" i="6"/>
  <c r="U2522" i="6"/>
  <c r="T2522" i="6"/>
  <c r="S2522" i="6"/>
  <c r="R2522" i="6"/>
  <c r="Q2522" i="6"/>
  <c r="P2522" i="6"/>
  <c r="W2521" i="6"/>
  <c r="V2521" i="6"/>
  <c r="U2521" i="6"/>
  <c r="T2521" i="6"/>
  <c r="S2521" i="6"/>
  <c r="R2521" i="6"/>
  <c r="Q2521" i="6"/>
  <c r="P2521" i="6"/>
  <c r="W2520" i="6"/>
  <c r="V2520" i="6"/>
  <c r="U2520" i="6"/>
  <c r="T2520" i="6"/>
  <c r="S2520" i="6"/>
  <c r="R2520" i="6"/>
  <c r="Q2520" i="6"/>
  <c r="P2520" i="6"/>
  <c r="W2519" i="6"/>
  <c r="V2519" i="6"/>
  <c r="U2519" i="6"/>
  <c r="T2519" i="6"/>
  <c r="S2519" i="6"/>
  <c r="R2519" i="6"/>
  <c r="Q2519" i="6"/>
  <c r="P2519" i="6"/>
  <c r="W2518" i="6"/>
  <c r="V2518" i="6"/>
  <c r="U2518" i="6"/>
  <c r="T2518" i="6"/>
  <c r="S2518" i="6"/>
  <c r="R2518" i="6"/>
  <c r="Q2518" i="6"/>
  <c r="P2518" i="6"/>
  <c r="W2517" i="6"/>
  <c r="V2517" i="6"/>
  <c r="U2517" i="6"/>
  <c r="T2517" i="6"/>
  <c r="S2517" i="6"/>
  <c r="R2517" i="6"/>
  <c r="Q2517" i="6"/>
  <c r="P2517" i="6"/>
  <c r="W2516" i="6"/>
  <c r="V2516" i="6"/>
  <c r="U2516" i="6"/>
  <c r="T2516" i="6"/>
  <c r="S2516" i="6"/>
  <c r="R2516" i="6"/>
  <c r="Q2516" i="6"/>
  <c r="P2516" i="6"/>
  <c r="W2515" i="6"/>
  <c r="V2515" i="6"/>
  <c r="U2515" i="6"/>
  <c r="T2515" i="6"/>
  <c r="S2515" i="6"/>
  <c r="R2515" i="6"/>
  <c r="Q2515" i="6"/>
  <c r="P2515" i="6"/>
  <c r="W2514" i="6"/>
  <c r="V2514" i="6"/>
  <c r="U2514" i="6"/>
  <c r="T2514" i="6"/>
  <c r="S2514" i="6"/>
  <c r="R2514" i="6"/>
  <c r="Q2514" i="6"/>
  <c r="P2514" i="6"/>
  <c r="W2513" i="6"/>
  <c r="V2513" i="6"/>
  <c r="U2513" i="6"/>
  <c r="T2513" i="6"/>
  <c r="S2513" i="6"/>
  <c r="R2513" i="6"/>
  <c r="Q2513" i="6"/>
  <c r="P2513" i="6"/>
  <c r="W2512" i="6"/>
  <c r="V2512" i="6"/>
  <c r="U2512" i="6"/>
  <c r="T2512" i="6"/>
  <c r="S2512" i="6"/>
  <c r="R2512" i="6"/>
  <c r="Q2512" i="6"/>
  <c r="P2512" i="6"/>
  <c r="W2511" i="6"/>
  <c r="V2511" i="6"/>
  <c r="U2511" i="6"/>
  <c r="T2511" i="6"/>
  <c r="S2511" i="6"/>
  <c r="R2511" i="6"/>
  <c r="Q2511" i="6"/>
  <c r="P2511" i="6"/>
  <c r="W2510" i="6"/>
  <c r="V2510" i="6"/>
  <c r="U2510" i="6"/>
  <c r="T2510" i="6"/>
  <c r="S2510" i="6"/>
  <c r="R2510" i="6"/>
  <c r="Q2510" i="6"/>
  <c r="P2510" i="6"/>
  <c r="W2509" i="6"/>
  <c r="V2509" i="6"/>
  <c r="U2509" i="6"/>
  <c r="T2509" i="6"/>
  <c r="S2509" i="6"/>
  <c r="R2509" i="6"/>
  <c r="Q2509" i="6"/>
  <c r="P2509" i="6"/>
  <c r="W2508" i="6"/>
  <c r="V2508" i="6"/>
  <c r="U2508" i="6"/>
  <c r="T2508" i="6"/>
  <c r="S2508" i="6"/>
  <c r="R2508" i="6"/>
  <c r="Q2508" i="6"/>
  <c r="P2508" i="6"/>
  <c r="W2507" i="6"/>
  <c r="V2507" i="6"/>
  <c r="U2507" i="6"/>
  <c r="T2507" i="6"/>
  <c r="S2507" i="6"/>
  <c r="R2507" i="6"/>
  <c r="Q2507" i="6"/>
  <c r="P2507" i="6"/>
  <c r="W2506" i="6"/>
  <c r="V2506" i="6"/>
  <c r="U2506" i="6"/>
  <c r="T2506" i="6"/>
  <c r="S2506" i="6"/>
  <c r="R2506" i="6"/>
  <c r="Q2506" i="6"/>
  <c r="P2506" i="6"/>
  <c r="W2505" i="6"/>
  <c r="V2505" i="6"/>
  <c r="U2505" i="6"/>
  <c r="T2505" i="6"/>
  <c r="S2505" i="6"/>
  <c r="R2505" i="6"/>
  <c r="Q2505" i="6"/>
  <c r="P2505" i="6"/>
  <c r="W2504" i="6"/>
  <c r="V2504" i="6"/>
  <c r="U2504" i="6"/>
  <c r="T2504" i="6"/>
  <c r="S2504" i="6"/>
  <c r="R2504" i="6"/>
  <c r="Q2504" i="6"/>
  <c r="P2504" i="6"/>
  <c r="W2503" i="6"/>
  <c r="V2503" i="6"/>
  <c r="U2503" i="6"/>
  <c r="T2503" i="6"/>
  <c r="S2503" i="6"/>
  <c r="R2503" i="6"/>
  <c r="Q2503" i="6"/>
  <c r="P2503" i="6"/>
  <c r="W2502" i="6"/>
  <c r="V2502" i="6"/>
  <c r="U2502" i="6"/>
  <c r="T2502" i="6"/>
  <c r="S2502" i="6"/>
  <c r="R2502" i="6"/>
  <c r="Q2502" i="6"/>
  <c r="P2502" i="6"/>
  <c r="W2501" i="6"/>
  <c r="V2501" i="6"/>
  <c r="U2501" i="6"/>
  <c r="T2501" i="6"/>
  <c r="S2501" i="6"/>
  <c r="R2501" i="6"/>
  <c r="Q2501" i="6"/>
  <c r="P2501" i="6"/>
  <c r="W2500" i="6"/>
  <c r="V2500" i="6"/>
  <c r="U2500" i="6"/>
  <c r="T2500" i="6"/>
  <c r="S2500" i="6"/>
  <c r="R2500" i="6"/>
  <c r="Q2500" i="6"/>
  <c r="P2500" i="6"/>
  <c r="W2499" i="6"/>
  <c r="V2499" i="6"/>
  <c r="U2499" i="6"/>
  <c r="T2499" i="6"/>
  <c r="S2499" i="6"/>
  <c r="R2499" i="6"/>
  <c r="Q2499" i="6"/>
  <c r="P2499" i="6"/>
  <c r="W2498" i="6"/>
  <c r="V2498" i="6"/>
  <c r="U2498" i="6"/>
  <c r="T2498" i="6"/>
  <c r="S2498" i="6"/>
  <c r="R2498" i="6"/>
  <c r="Q2498" i="6"/>
  <c r="P2498" i="6"/>
  <c r="W2497" i="6"/>
  <c r="V2497" i="6"/>
  <c r="U2497" i="6"/>
  <c r="T2497" i="6"/>
  <c r="S2497" i="6"/>
  <c r="R2497" i="6"/>
  <c r="Q2497" i="6"/>
  <c r="P2497" i="6"/>
  <c r="W2496" i="6"/>
  <c r="V2496" i="6"/>
  <c r="U2496" i="6"/>
  <c r="T2496" i="6"/>
  <c r="S2496" i="6"/>
  <c r="R2496" i="6"/>
  <c r="Q2496" i="6"/>
  <c r="P2496" i="6"/>
  <c r="W2495" i="6"/>
  <c r="V2495" i="6"/>
  <c r="U2495" i="6"/>
  <c r="T2495" i="6"/>
  <c r="S2495" i="6"/>
  <c r="R2495" i="6"/>
  <c r="Q2495" i="6"/>
  <c r="P2495" i="6"/>
  <c r="W2494" i="6"/>
  <c r="V2494" i="6"/>
  <c r="U2494" i="6"/>
  <c r="T2494" i="6"/>
  <c r="S2494" i="6"/>
  <c r="R2494" i="6"/>
  <c r="Q2494" i="6"/>
  <c r="P2494" i="6"/>
  <c r="W2493" i="6"/>
  <c r="V2493" i="6"/>
  <c r="U2493" i="6"/>
  <c r="T2493" i="6"/>
  <c r="S2493" i="6"/>
  <c r="R2493" i="6"/>
  <c r="Q2493" i="6"/>
  <c r="P2493" i="6"/>
  <c r="W2492" i="6"/>
  <c r="V2492" i="6"/>
  <c r="U2492" i="6"/>
  <c r="T2492" i="6"/>
  <c r="S2492" i="6"/>
  <c r="R2492" i="6"/>
  <c r="Q2492" i="6"/>
  <c r="P2492" i="6"/>
  <c r="W2491" i="6"/>
  <c r="V2491" i="6"/>
  <c r="U2491" i="6"/>
  <c r="T2491" i="6"/>
  <c r="S2491" i="6"/>
  <c r="R2491" i="6"/>
  <c r="Q2491" i="6"/>
  <c r="P2491" i="6"/>
  <c r="W2490" i="6"/>
  <c r="V2490" i="6"/>
  <c r="U2490" i="6"/>
  <c r="T2490" i="6"/>
  <c r="S2490" i="6"/>
  <c r="R2490" i="6"/>
  <c r="Q2490" i="6"/>
  <c r="P2490" i="6"/>
  <c r="W2489" i="6"/>
  <c r="V2489" i="6"/>
  <c r="U2489" i="6"/>
  <c r="T2489" i="6"/>
  <c r="S2489" i="6"/>
  <c r="R2489" i="6"/>
  <c r="Q2489" i="6"/>
  <c r="P2489" i="6"/>
  <c r="W2488" i="6"/>
  <c r="V2488" i="6"/>
  <c r="U2488" i="6"/>
  <c r="T2488" i="6"/>
  <c r="S2488" i="6"/>
  <c r="R2488" i="6"/>
  <c r="Q2488" i="6"/>
  <c r="P2488" i="6"/>
  <c r="W2487" i="6"/>
  <c r="V2487" i="6"/>
  <c r="U2487" i="6"/>
  <c r="T2487" i="6"/>
  <c r="S2487" i="6"/>
  <c r="R2487" i="6"/>
  <c r="Q2487" i="6"/>
  <c r="P2487" i="6"/>
  <c r="W2486" i="6"/>
  <c r="V2486" i="6"/>
  <c r="U2486" i="6"/>
  <c r="T2486" i="6"/>
  <c r="S2486" i="6"/>
  <c r="R2486" i="6"/>
  <c r="Q2486" i="6"/>
  <c r="P2486" i="6"/>
  <c r="W2485" i="6"/>
  <c r="V2485" i="6"/>
  <c r="U2485" i="6"/>
  <c r="T2485" i="6"/>
  <c r="S2485" i="6"/>
  <c r="R2485" i="6"/>
  <c r="Q2485" i="6"/>
  <c r="P2485" i="6"/>
  <c r="W2484" i="6"/>
  <c r="V2484" i="6"/>
  <c r="U2484" i="6"/>
  <c r="T2484" i="6"/>
  <c r="S2484" i="6"/>
  <c r="R2484" i="6"/>
  <c r="Q2484" i="6"/>
  <c r="P2484" i="6"/>
  <c r="W2483" i="6"/>
  <c r="V2483" i="6"/>
  <c r="U2483" i="6"/>
  <c r="T2483" i="6"/>
  <c r="S2483" i="6"/>
  <c r="R2483" i="6"/>
  <c r="Q2483" i="6"/>
  <c r="P2483" i="6"/>
  <c r="W2482" i="6"/>
  <c r="V2482" i="6"/>
  <c r="U2482" i="6"/>
  <c r="T2482" i="6"/>
  <c r="S2482" i="6"/>
  <c r="R2482" i="6"/>
  <c r="Q2482" i="6"/>
  <c r="P2482" i="6"/>
  <c r="W2481" i="6"/>
  <c r="V2481" i="6"/>
  <c r="U2481" i="6"/>
  <c r="T2481" i="6"/>
  <c r="S2481" i="6"/>
  <c r="R2481" i="6"/>
  <c r="Q2481" i="6"/>
  <c r="P2481" i="6"/>
  <c r="W2480" i="6"/>
  <c r="V2480" i="6"/>
  <c r="U2480" i="6"/>
  <c r="T2480" i="6"/>
  <c r="S2480" i="6"/>
  <c r="R2480" i="6"/>
  <c r="Q2480" i="6"/>
  <c r="P2480" i="6"/>
  <c r="W2479" i="6"/>
  <c r="V2479" i="6"/>
  <c r="U2479" i="6"/>
  <c r="T2479" i="6"/>
  <c r="S2479" i="6"/>
  <c r="R2479" i="6"/>
  <c r="Q2479" i="6"/>
  <c r="P2479" i="6"/>
  <c r="W2478" i="6"/>
  <c r="V2478" i="6"/>
  <c r="U2478" i="6"/>
  <c r="T2478" i="6"/>
  <c r="S2478" i="6"/>
  <c r="R2478" i="6"/>
  <c r="Q2478" i="6"/>
  <c r="P2478" i="6"/>
  <c r="W2477" i="6"/>
  <c r="V2477" i="6"/>
  <c r="U2477" i="6"/>
  <c r="T2477" i="6"/>
  <c r="S2477" i="6"/>
  <c r="R2477" i="6"/>
  <c r="Q2477" i="6"/>
  <c r="P2477" i="6"/>
  <c r="W2476" i="6"/>
  <c r="V2476" i="6"/>
  <c r="U2476" i="6"/>
  <c r="T2476" i="6"/>
  <c r="S2476" i="6"/>
  <c r="R2476" i="6"/>
  <c r="Q2476" i="6"/>
  <c r="P2476" i="6"/>
  <c r="W2475" i="6"/>
  <c r="V2475" i="6"/>
  <c r="U2475" i="6"/>
  <c r="T2475" i="6"/>
  <c r="S2475" i="6"/>
  <c r="R2475" i="6"/>
  <c r="Q2475" i="6"/>
  <c r="P2475" i="6"/>
  <c r="W2474" i="6"/>
  <c r="V2474" i="6"/>
  <c r="U2474" i="6"/>
  <c r="T2474" i="6"/>
  <c r="S2474" i="6"/>
  <c r="R2474" i="6"/>
  <c r="Q2474" i="6"/>
  <c r="P2474" i="6"/>
  <c r="W2473" i="6"/>
  <c r="V2473" i="6"/>
  <c r="U2473" i="6"/>
  <c r="T2473" i="6"/>
  <c r="S2473" i="6"/>
  <c r="R2473" i="6"/>
  <c r="Q2473" i="6"/>
  <c r="P2473" i="6"/>
  <c r="W2472" i="6"/>
  <c r="V2472" i="6"/>
  <c r="U2472" i="6"/>
  <c r="T2472" i="6"/>
  <c r="S2472" i="6"/>
  <c r="R2472" i="6"/>
  <c r="Q2472" i="6"/>
  <c r="P2472" i="6"/>
  <c r="W2471" i="6"/>
  <c r="V2471" i="6"/>
  <c r="U2471" i="6"/>
  <c r="T2471" i="6"/>
  <c r="S2471" i="6"/>
  <c r="R2471" i="6"/>
  <c r="Q2471" i="6"/>
  <c r="P2471" i="6"/>
  <c r="W2470" i="6"/>
  <c r="V2470" i="6"/>
  <c r="U2470" i="6"/>
  <c r="T2470" i="6"/>
  <c r="S2470" i="6"/>
  <c r="R2470" i="6"/>
  <c r="Q2470" i="6"/>
  <c r="P2470" i="6"/>
  <c r="W2469" i="6"/>
  <c r="V2469" i="6"/>
  <c r="U2469" i="6"/>
  <c r="T2469" i="6"/>
  <c r="S2469" i="6"/>
  <c r="R2469" i="6"/>
  <c r="Q2469" i="6"/>
  <c r="P2469" i="6"/>
  <c r="W2468" i="6"/>
  <c r="V2468" i="6"/>
  <c r="U2468" i="6"/>
  <c r="T2468" i="6"/>
  <c r="S2468" i="6"/>
  <c r="R2468" i="6"/>
  <c r="Q2468" i="6"/>
  <c r="P2468" i="6"/>
  <c r="W2467" i="6"/>
  <c r="V2467" i="6"/>
  <c r="U2467" i="6"/>
  <c r="T2467" i="6"/>
  <c r="S2467" i="6"/>
  <c r="R2467" i="6"/>
  <c r="Q2467" i="6"/>
  <c r="P2467" i="6"/>
  <c r="W2466" i="6"/>
  <c r="V2466" i="6"/>
  <c r="U2466" i="6"/>
  <c r="T2466" i="6"/>
  <c r="S2466" i="6"/>
  <c r="R2466" i="6"/>
  <c r="Q2466" i="6"/>
  <c r="P2466" i="6"/>
  <c r="W2465" i="6"/>
  <c r="V2465" i="6"/>
  <c r="U2465" i="6"/>
  <c r="T2465" i="6"/>
  <c r="S2465" i="6"/>
  <c r="R2465" i="6"/>
  <c r="Q2465" i="6"/>
  <c r="P2465" i="6"/>
  <c r="W2464" i="6"/>
  <c r="V2464" i="6"/>
  <c r="U2464" i="6"/>
  <c r="T2464" i="6"/>
  <c r="S2464" i="6"/>
  <c r="R2464" i="6"/>
  <c r="Q2464" i="6"/>
  <c r="P2464" i="6"/>
  <c r="W2463" i="6"/>
  <c r="V2463" i="6"/>
  <c r="U2463" i="6"/>
  <c r="T2463" i="6"/>
  <c r="S2463" i="6"/>
  <c r="R2463" i="6"/>
  <c r="Q2463" i="6"/>
  <c r="P2463" i="6"/>
  <c r="W2462" i="6"/>
  <c r="V2462" i="6"/>
  <c r="U2462" i="6"/>
  <c r="T2462" i="6"/>
  <c r="S2462" i="6"/>
  <c r="R2462" i="6"/>
  <c r="Q2462" i="6"/>
  <c r="P2462" i="6"/>
  <c r="W2461" i="6"/>
  <c r="V2461" i="6"/>
  <c r="U2461" i="6"/>
  <c r="T2461" i="6"/>
  <c r="S2461" i="6"/>
  <c r="R2461" i="6"/>
  <c r="Q2461" i="6"/>
  <c r="P2461" i="6"/>
  <c r="W2460" i="6"/>
  <c r="V2460" i="6"/>
  <c r="U2460" i="6"/>
  <c r="T2460" i="6"/>
  <c r="S2460" i="6"/>
  <c r="R2460" i="6"/>
  <c r="Q2460" i="6"/>
  <c r="P2460" i="6"/>
  <c r="W2459" i="6"/>
  <c r="V2459" i="6"/>
  <c r="U2459" i="6"/>
  <c r="T2459" i="6"/>
  <c r="S2459" i="6"/>
  <c r="R2459" i="6"/>
  <c r="Q2459" i="6"/>
  <c r="P2459" i="6"/>
  <c r="W2458" i="6"/>
  <c r="V2458" i="6"/>
  <c r="U2458" i="6"/>
  <c r="T2458" i="6"/>
  <c r="S2458" i="6"/>
  <c r="R2458" i="6"/>
  <c r="Q2458" i="6"/>
  <c r="P2458" i="6"/>
  <c r="W2457" i="6"/>
  <c r="V2457" i="6"/>
  <c r="U2457" i="6"/>
  <c r="T2457" i="6"/>
  <c r="S2457" i="6"/>
  <c r="R2457" i="6"/>
  <c r="Q2457" i="6"/>
  <c r="P2457" i="6"/>
  <c r="W2456" i="6"/>
  <c r="V2456" i="6"/>
  <c r="U2456" i="6"/>
  <c r="T2456" i="6"/>
  <c r="S2456" i="6"/>
  <c r="R2456" i="6"/>
  <c r="Q2456" i="6"/>
  <c r="P2456" i="6"/>
  <c r="W2455" i="6"/>
  <c r="V2455" i="6"/>
  <c r="U2455" i="6"/>
  <c r="T2455" i="6"/>
  <c r="S2455" i="6"/>
  <c r="R2455" i="6"/>
  <c r="Q2455" i="6"/>
  <c r="P2455" i="6"/>
  <c r="W2454" i="6"/>
  <c r="V2454" i="6"/>
  <c r="U2454" i="6"/>
  <c r="T2454" i="6"/>
  <c r="S2454" i="6"/>
  <c r="R2454" i="6"/>
  <c r="Q2454" i="6"/>
  <c r="P2454" i="6"/>
  <c r="W2453" i="6"/>
  <c r="V2453" i="6"/>
  <c r="U2453" i="6"/>
  <c r="T2453" i="6"/>
  <c r="S2453" i="6"/>
  <c r="R2453" i="6"/>
  <c r="Q2453" i="6"/>
  <c r="P2453" i="6"/>
  <c r="W2452" i="6"/>
  <c r="V2452" i="6"/>
  <c r="U2452" i="6"/>
  <c r="T2452" i="6"/>
  <c r="S2452" i="6"/>
  <c r="R2452" i="6"/>
  <c r="Q2452" i="6"/>
  <c r="P2452" i="6"/>
  <c r="W2451" i="6"/>
  <c r="V2451" i="6"/>
  <c r="U2451" i="6"/>
  <c r="T2451" i="6"/>
  <c r="S2451" i="6"/>
  <c r="R2451" i="6"/>
  <c r="Q2451" i="6"/>
  <c r="P2451" i="6"/>
  <c r="W2450" i="6"/>
  <c r="V2450" i="6"/>
  <c r="U2450" i="6"/>
  <c r="T2450" i="6"/>
  <c r="S2450" i="6"/>
  <c r="R2450" i="6"/>
  <c r="Q2450" i="6"/>
  <c r="P2450" i="6"/>
  <c r="W2449" i="6"/>
  <c r="V2449" i="6"/>
  <c r="U2449" i="6"/>
  <c r="T2449" i="6"/>
  <c r="S2449" i="6"/>
  <c r="R2449" i="6"/>
  <c r="Q2449" i="6"/>
  <c r="P2449" i="6"/>
  <c r="W2448" i="6"/>
  <c r="V2448" i="6"/>
  <c r="U2448" i="6"/>
  <c r="T2448" i="6"/>
  <c r="S2448" i="6"/>
  <c r="R2448" i="6"/>
  <c r="Q2448" i="6"/>
  <c r="P2448" i="6"/>
  <c r="W2447" i="6"/>
  <c r="V2447" i="6"/>
  <c r="U2447" i="6"/>
  <c r="T2447" i="6"/>
  <c r="S2447" i="6"/>
  <c r="R2447" i="6"/>
  <c r="Q2447" i="6"/>
  <c r="P2447" i="6"/>
  <c r="W2446" i="6"/>
  <c r="V2446" i="6"/>
  <c r="U2446" i="6"/>
  <c r="T2446" i="6"/>
  <c r="S2446" i="6"/>
  <c r="R2446" i="6"/>
  <c r="Q2446" i="6"/>
  <c r="P2446" i="6"/>
  <c r="W2445" i="6"/>
  <c r="V2445" i="6"/>
  <c r="U2445" i="6"/>
  <c r="T2445" i="6"/>
  <c r="S2445" i="6"/>
  <c r="R2445" i="6"/>
  <c r="Q2445" i="6"/>
  <c r="P2445" i="6"/>
  <c r="W2444" i="6"/>
  <c r="V2444" i="6"/>
  <c r="U2444" i="6"/>
  <c r="T2444" i="6"/>
  <c r="S2444" i="6"/>
  <c r="R2444" i="6"/>
  <c r="Q2444" i="6"/>
  <c r="P2444" i="6"/>
  <c r="W2443" i="6"/>
  <c r="V2443" i="6"/>
  <c r="U2443" i="6"/>
  <c r="T2443" i="6"/>
  <c r="S2443" i="6"/>
  <c r="R2443" i="6"/>
  <c r="Q2443" i="6"/>
  <c r="P2443" i="6"/>
  <c r="W2442" i="6"/>
  <c r="V2442" i="6"/>
  <c r="U2442" i="6"/>
  <c r="T2442" i="6"/>
  <c r="S2442" i="6"/>
  <c r="R2442" i="6"/>
  <c r="Q2442" i="6"/>
  <c r="P2442" i="6"/>
  <c r="W2441" i="6"/>
  <c r="V2441" i="6"/>
  <c r="U2441" i="6"/>
  <c r="T2441" i="6"/>
  <c r="S2441" i="6"/>
  <c r="R2441" i="6"/>
  <c r="Q2441" i="6"/>
  <c r="P2441" i="6"/>
  <c r="W2440" i="6"/>
  <c r="V2440" i="6"/>
  <c r="U2440" i="6"/>
  <c r="T2440" i="6"/>
  <c r="S2440" i="6"/>
  <c r="R2440" i="6"/>
  <c r="Q2440" i="6"/>
  <c r="P2440" i="6"/>
  <c r="W2439" i="6"/>
  <c r="V2439" i="6"/>
  <c r="U2439" i="6"/>
  <c r="T2439" i="6"/>
  <c r="S2439" i="6"/>
  <c r="R2439" i="6"/>
  <c r="Q2439" i="6"/>
  <c r="P2439" i="6"/>
  <c r="W2438" i="6"/>
  <c r="V2438" i="6"/>
  <c r="U2438" i="6"/>
  <c r="T2438" i="6"/>
  <c r="S2438" i="6"/>
  <c r="R2438" i="6"/>
  <c r="Q2438" i="6"/>
  <c r="P2438" i="6"/>
  <c r="W2437" i="6"/>
  <c r="V2437" i="6"/>
  <c r="U2437" i="6"/>
  <c r="T2437" i="6"/>
  <c r="S2437" i="6"/>
  <c r="R2437" i="6"/>
  <c r="Q2437" i="6"/>
  <c r="P2437" i="6"/>
  <c r="W2436" i="6"/>
  <c r="V2436" i="6"/>
  <c r="U2436" i="6"/>
  <c r="T2436" i="6"/>
  <c r="S2436" i="6"/>
  <c r="R2436" i="6"/>
  <c r="Q2436" i="6"/>
  <c r="P2436" i="6"/>
  <c r="W2435" i="6"/>
  <c r="V2435" i="6"/>
  <c r="U2435" i="6"/>
  <c r="T2435" i="6"/>
  <c r="S2435" i="6"/>
  <c r="R2435" i="6"/>
  <c r="Q2435" i="6"/>
  <c r="P2435" i="6"/>
  <c r="W2434" i="6"/>
  <c r="V2434" i="6"/>
  <c r="U2434" i="6"/>
  <c r="T2434" i="6"/>
  <c r="S2434" i="6"/>
  <c r="R2434" i="6"/>
  <c r="Q2434" i="6"/>
  <c r="P2434" i="6"/>
  <c r="W2433" i="6"/>
  <c r="V2433" i="6"/>
  <c r="U2433" i="6"/>
  <c r="T2433" i="6"/>
  <c r="S2433" i="6"/>
  <c r="R2433" i="6"/>
  <c r="Q2433" i="6"/>
  <c r="P2433" i="6"/>
  <c r="W2432" i="6"/>
  <c r="V2432" i="6"/>
  <c r="U2432" i="6"/>
  <c r="T2432" i="6"/>
  <c r="S2432" i="6"/>
  <c r="R2432" i="6"/>
  <c r="Q2432" i="6"/>
  <c r="P2432" i="6"/>
  <c r="W2431" i="6"/>
  <c r="V2431" i="6"/>
  <c r="U2431" i="6"/>
  <c r="T2431" i="6"/>
  <c r="S2431" i="6"/>
  <c r="R2431" i="6"/>
  <c r="Q2431" i="6"/>
  <c r="P2431" i="6"/>
  <c r="W2430" i="6"/>
  <c r="V2430" i="6"/>
  <c r="U2430" i="6"/>
  <c r="T2430" i="6"/>
  <c r="S2430" i="6"/>
  <c r="R2430" i="6"/>
  <c r="Q2430" i="6"/>
  <c r="P2430" i="6"/>
  <c r="W2429" i="6"/>
  <c r="V2429" i="6"/>
  <c r="U2429" i="6"/>
  <c r="T2429" i="6"/>
  <c r="S2429" i="6"/>
  <c r="R2429" i="6"/>
  <c r="Q2429" i="6"/>
  <c r="P2429" i="6"/>
  <c r="W2428" i="6"/>
  <c r="V2428" i="6"/>
  <c r="U2428" i="6"/>
  <c r="T2428" i="6"/>
  <c r="S2428" i="6"/>
  <c r="R2428" i="6"/>
  <c r="Q2428" i="6"/>
  <c r="P2428" i="6"/>
  <c r="W2427" i="6"/>
  <c r="V2427" i="6"/>
  <c r="U2427" i="6"/>
  <c r="T2427" i="6"/>
  <c r="S2427" i="6"/>
  <c r="R2427" i="6"/>
  <c r="Q2427" i="6"/>
  <c r="P2427" i="6"/>
  <c r="W2426" i="6"/>
  <c r="V2426" i="6"/>
  <c r="U2426" i="6"/>
  <c r="T2426" i="6"/>
  <c r="S2426" i="6"/>
  <c r="R2426" i="6"/>
  <c r="Q2426" i="6"/>
  <c r="P2426" i="6"/>
  <c r="W2425" i="6"/>
  <c r="V2425" i="6"/>
  <c r="U2425" i="6"/>
  <c r="T2425" i="6"/>
  <c r="S2425" i="6"/>
  <c r="R2425" i="6"/>
  <c r="Q2425" i="6"/>
  <c r="P2425" i="6"/>
  <c r="W2424" i="6"/>
  <c r="V2424" i="6"/>
  <c r="U2424" i="6"/>
  <c r="T2424" i="6"/>
  <c r="S2424" i="6"/>
  <c r="R2424" i="6"/>
  <c r="Q2424" i="6"/>
  <c r="P2424" i="6"/>
  <c r="W2423" i="6"/>
  <c r="V2423" i="6"/>
  <c r="U2423" i="6"/>
  <c r="T2423" i="6"/>
  <c r="S2423" i="6"/>
  <c r="R2423" i="6"/>
  <c r="Q2423" i="6"/>
  <c r="P2423" i="6"/>
  <c r="W2422" i="6"/>
  <c r="V2422" i="6"/>
  <c r="U2422" i="6"/>
  <c r="T2422" i="6"/>
  <c r="S2422" i="6"/>
  <c r="R2422" i="6"/>
  <c r="Q2422" i="6"/>
  <c r="P2422" i="6"/>
  <c r="W2421" i="6"/>
  <c r="V2421" i="6"/>
  <c r="U2421" i="6"/>
  <c r="T2421" i="6"/>
  <c r="S2421" i="6"/>
  <c r="R2421" i="6"/>
  <c r="Q2421" i="6"/>
  <c r="P2421" i="6"/>
  <c r="W2420" i="6"/>
  <c r="V2420" i="6"/>
  <c r="U2420" i="6"/>
  <c r="T2420" i="6"/>
  <c r="S2420" i="6"/>
  <c r="R2420" i="6"/>
  <c r="Q2420" i="6"/>
  <c r="P2420" i="6"/>
  <c r="W2419" i="6"/>
  <c r="V2419" i="6"/>
  <c r="U2419" i="6"/>
  <c r="T2419" i="6"/>
  <c r="S2419" i="6"/>
  <c r="R2419" i="6"/>
  <c r="Q2419" i="6"/>
  <c r="P2419" i="6"/>
  <c r="W2418" i="6"/>
  <c r="V2418" i="6"/>
  <c r="U2418" i="6"/>
  <c r="T2418" i="6"/>
  <c r="S2418" i="6"/>
  <c r="R2418" i="6"/>
  <c r="Q2418" i="6"/>
  <c r="P2418" i="6"/>
  <c r="W2417" i="6"/>
  <c r="V2417" i="6"/>
  <c r="U2417" i="6"/>
  <c r="T2417" i="6"/>
  <c r="S2417" i="6"/>
  <c r="R2417" i="6"/>
  <c r="Q2417" i="6"/>
  <c r="P2417" i="6"/>
  <c r="W2416" i="6"/>
  <c r="V2416" i="6"/>
  <c r="U2416" i="6"/>
  <c r="T2416" i="6"/>
  <c r="S2416" i="6"/>
  <c r="R2416" i="6"/>
  <c r="Q2416" i="6"/>
  <c r="P2416" i="6"/>
  <c r="W2415" i="6"/>
  <c r="V2415" i="6"/>
  <c r="U2415" i="6"/>
  <c r="T2415" i="6"/>
  <c r="S2415" i="6"/>
  <c r="R2415" i="6"/>
  <c r="Q2415" i="6"/>
  <c r="P2415" i="6"/>
  <c r="W2414" i="6"/>
  <c r="V2414" i="6"/>
  <c r="U2414" i="6"/>
  <c r="T2414" i="6"/>
  <c r="S2414" i="6"/>
  <c r="R2414" i="6"/>
  <c r="Q2414" i="6"/>
  <c r="P2414" i="6"/>
  <c r="W2413" i="6"/>
  <c r="V2413" i="6"/>
  <c r="U2413" i="6"/>
  <c r="T2413" i="6"/>
  <c r="S2413" i="6"/>
  <c r="R2413" i="6"/>
  <c r="Q2413" i="6"/>
  <c r="P2413" i="6"/>
  <c r="W2412" i="6"/>
  <c r="V2412" i="6"/>
  <c r="U2412" i="6"/>
  <c r="T2412" i="6"/>
  <c r="S2412" i="6"/>
  <c r="R2412" i="6"/>
  <c r="Q2412" i="6"/>
  <c r="P2412" i="6"/>
  <c r="W2411" i="6"/>
  <c r="V2411" i="6"/>
  <c r="U2411" i="6"/>
  <c r="T2411" i="6"/>
  <c r="S2411" i="6"/>
  <c r="R2411" i="6"/>
  <c r="Q2411" i="6"/>
  <c r="P2411" i="6"/>
  <c r="W2410" i="6"/>
  <c r="V2410" i="6"/>
  <c r="U2410" i="6"/>
  <c r="T2410" i="6"/>
  <c r="S2410" i="6"/>
  <c r="R2410" i="6"/>
  <c r="Q2410" i="6"/>
  <c r="P2410" i="6"/>
  <c r="W2409" i="6"/>
  <c r="V2409" i="6"/>
  <c r="U2409" i="6"/>
  <c r="T2409" i="6"/>
  <c r="S2409" i="6"/>
  <c r="R2409" i="6"/>
  <c r="Q2409" i="6"/>
  <c r="P2409" i="6"/>
  <c r="W2408" i="6"/>
  <c r="V2408" i="6"/>
  <c r="U2408" i="6"/>
  <c r="T2408" i="6"/>
  <c r="S2408" i="6"/>
  <c r="R2408" i="6"/>
  <c r="Q2408" i="6"/>
  <c r="P2408" i="6"/>
  <c r="W2407" i="6"/>
  <c r="V2407" i="6"/>
  <c r="U2407" i="6"/>
  <c r="T2407" i="6"/>
  <c r="S2407" i="6"/>
  <c r="R2407" i="6"/>
  <c r="Q2407" i="6"/>
  <c r="P2407" i="6"/>
  <c r="W2406" i="6"/>
  <c r="V2406" i="6"/>
  <c r="U2406" i="6"/>
  <c r="T2406" i="6"/>
  <c r="S2406" i="6"/>
  <c r="R2406" i="6"/>
  <c r="Q2406" i="6"/>
  <c r="P2406" i="6"/>
  <c r="W2405" i="6"/>
  <c r="V2405" i="6"/>
  <c r="U2405" i="6"/>
  <c r="T2405" i="6"/>
  <c r="S2405" i="6"/>
  <c r="R2405" i="6"/>
  <c r="Q2405" i="6"/>
  <c r="P2405" i="6"/>
  <c r="W2404" i="6"/>
  <c r="V2404" i="6"/>
  <c r="U2404" i="6"/>
  <c r="T2404" i="6"/>
  <c r="S2404" i="6"/>
  <c r="R2404" i="6"/>
  <c r="Q2404" i="6"/>
  <c r="P2404" i="6"/>
  <c r="W2403" i="6"/>
  <c r="V2403" i="6"/>
  <c r="U2403" i="6"/>
  <c r="T2403" i="6"/>
  <c r="S2403" i="6"/>
  <c r="R2403" i="6"/>
  <c r="Q2403" i="6"/>
  <c r="P2403" i="6"/>
  <c r="W2402" i="6"/>
  <c r="V2402" i="6"/>
  <c r="U2402" i="6"/>
  <c r="T2402" i="6"/>
  <c r="S2402" i="6"/>
  <c r="R2402" i="6"/>
  <c r="Q2402" i="6"/>
  <c r="P2402" i="6"/>
  <c r="W2401" i="6"/>
  <c r="V2401" i="6"/>
  <c r="U2401" i="6"/>
  <c r="T2401" i="6"/>
  <c r="S2401" i="6"/>
  <c r="R2401" i="6"/>
  <c r="Q2401" i="6"/>
  <c r="P2401" i="6"/>
  <c r="W2400" i="6"/>
  <c r="V2400" i="6"/>
  <c r="U2400" i="6"/>
  <c r="T2400" i="6"/>
  <c r="S2400" i="6"/>
  <c r="R2400" i="6"/>
  <c r="Q2400" i="6"/>
  <c r="P2400" i="6"/>
  <c r="W2399" i="6"/>
  <c r="V2399" i="6"/>
  <c r="U2399" i="6"/>
  <c r="T2399" i="6"/>
  <c r="S2399" i="6"/>
  <c r="R2399" i="6"/>
  <c r="Q2399" i="6"/>
  <c r="P2399" i="6"/>
  <c r="W2398" i="6"/>
  <c r="V2398" i="6"/>
  <c r="U2398" i="6"/>
  <c r="T2398" i="6"/>
  <c r="S2398" i="6"/>
  <c r="R2398" i="6"/>
  <c r="Q2398" i="6"/>
  <c r="P2398" i="6"/>
  <c r="W2397" i="6"/>
  <c r="V2397" i="6"/>
  <c r="U2397" i="6"/>
  <c r="T2397" i="6"/>
  <c r="S2397" i="6"/>
  <c r="R2397" i="6"/>
  <c r="Q2397" i="6"/>
  <c r="P2397" i="6"/>
  <c r="W2396" i="6"/>
  <c r="V2396" i="6"/>
  <c r="U2396" i="6"/>
  <c r="T2396" i="6"/>
  <c r="S2396" i="6"/>
  <c r="R2396" i="6"/>
  <c r="Q2396" i="6"/>
  <c r="P2396" i="6"/>
  <c r="W2395" i="6"/>
  <c r="V2395" i="6"/>
  <c r="U2395" i="6"/>
  <c r="T2395" i="6"/>
  <c r="S2395" i="6"/>
  <c r="R2395" i="6"/>
  <c r="Q2395" i="6"/>
  <c r="P2395" i="6"/>
  <c r="W2394" i="6"/>
  <c r="V2394" i="6"/>
  <c r="U2394" i="6"/>
  <c r="T2394" i="6"/>
  <c r="S2394" i="6"/>
  <c r="R2394" i="6"/>
  <c r="Q2394" i="6"/>
  <c r="P2394" i="6"/>
  <c r="W2393" i="6"/>
  <c r="V2393" i="6"/>
  <c r="U2393" i="6"/>
  <c r="T2393" i="6"/>
  <c r="S2393" i="6"/>
  <c r="R2393" i="6"/>
  <c r="Q2393" i="6"/>
  <c r="P2393" i="6"/>
  <c r="W2392" i="6"/>
  <c r="V2392" i="6"/>
  <c r="U2392" i="6"/>
  <c r="T2392" i="6"/>
  <c r="S2392" i="6"/>
  <c r="R2392" i="6"/>
  <c r="Q2392" i="6"/>
  <c r="P2392" i="6"/>
  <c r="W2391" i="6"/>
  <c r="V2391" i="6"/>
  <c r="U2391" i="6"/>
  <c r="T2391" i="6"/>
  <c r="S2391" i="6"/>
  <c r="R2391" i="6"/>
  <c r="Q2391" i="6"/>
  <c r="P2391" i="6"/>
  <c r="W2390" i="6"/>
  <c r="V2390" i="6"/>
  <c r="U2390" i="6"/>
  <c r="T2390" i="6"/>
  <c r="S2390" i="6"/>
  <c r="R2390" i="6"/>
  <c r="Q2390" i="6"/>
  <c r="P2390" i="6"/>
  <c r="W2389" i="6"/>
  <c r="V2389" i="6"/>
  <c r="U2389" i="6"/>
  <c r="T2389" i="6"/>
  <c r="S2389" i="6"/>
  <c r="R2389" i="6"/>
  <c r="Q2389" i="6"/>
  <c r="P2389" i="6"/>
  <c r="W2388" i="6"/>
  <c r="V2388" i="6"/>
  <c r="U2388" i="6"/>
  <c r="T2388" i="6"/>
  <c r="S2388" i="6"/>
  <c r="R2388" i="6"/>
  <c r="Q2388" i="6"/>
  <c r="P2388" i="6"/>
  <c r="W2387" i="6"/>
  <c r="V2387" i="6"/>
  <c r="U2387" i="6"/>
  <c r="T2387" i="6"/>
  <c r="S2387" i="6"/>
  <c r="R2387" i="6"/>
  <c r="Q2387" i="6"/>
  <c r="P2387" i="6"/>
  <c r="W2386" i="6"/>
  <c r="V2386" i="6"/>
  <c r="U2386" i="6"/>
  <c r="T2386" i="6"/>
  <c r="S2386" i="6"/>
  <c r="R2386" i="6"/>
  <c r="Q2386" i="6"/>
  <c r="P2386" i="6"/>
  <c r="W2385" i="6"/>
  <c r="V2385" i="6"/>
  <c r="U2385" i="6"/>
  <c r="T2385" i="6"/>
  <c r="S2385" i="6"/>
  <c r="R2385" i="6"/>
  <c r="Q2385" i="6"/>
  <c r="P2385" i="6"/>
  <c r="W2384" i="6"/>
  <c r="V2384" i="6"/>
  <c r="U2384" i="6"/>
  <c r="T2384" i="6"/>
  <c r="S2384" i="6"/>
  <c r="R2384" i="6"/>
  <c r="Q2384" i="6"/>
  <c r="P2384" i="6"/>
  <c r="W2383" i="6"/>
  <c r="V2383" i="6"/>
  <c r="U2383" i="6"/>
  <c r="T2383" i="6"/>
  <c r="S2383" i="6"/>
  <c r="R2383" i="6"/>
  <c r="Q2383" i="6"/>
  <c r="P2383" i="6"/>
  <c r="W2382" i="6"/>
  <c r="V2382" i="6"/>
  <c r="U2382" i="6"/>
  <c r="T2382" i="6"/>
  <c r="S2382" i="6"/>
  <c r="R2382" i="6"/>
  <c r="Q2382" i="6"/>
  <c r="P2382" i="6"/>
  <c r="W2381" i="6"/>
  <c r="V2381" i="6"/>
  <c r="U2381" i="6"/>
  <c r="T2381" i="6"/>
  <c r="S2381" i="6"/>
  <c r="R2381" i="6"/>
  <c r="Q2381" i="6"/>
  <c r="P2381" i="6"/>
  <c r="W2380" i="6"/>
  <c r="V2380" i="6"/>
  <c r="U2380" i="6"/>
  <c r="T2380" i="6"/>
  <c r="S2380" i="6"/>
  <c r="R2380" i="6"/>
  <c r="Q2380" i="6"/>
  <c r="P2380" i="6"/>
  <c r="W2379" i="6"/>
  <c r="V2379" i="6"/>
  <c r="U2379" i="6"/>
  <c r="T2379" i="6"/>
  <c r="S2379" i="6"/>
  <c r="R2379" i="6"/>
  <c r="Q2379" i="6"/>
  <c r="P2379" i="6"/>
  <c r="W2378" i="6"/>
  <c r="V2378" i="6"/>
  <c r="U2378" i="6"/>
  <c r="T2378" i="6"/>
  <c r="S2378" i="6"/>
  <c r="R2378" i="6"/>
  <c r="Q2378" i="6"/>
  <c r="P2378" i="6"/>
  <c r="W2377" i="6"/>
  <c r="V2377" i="6"/>
  <c r="U2377" i="6"/>
  <c r="T2377" i="6"/>
  <c r="S2377" i="6"/>
  <c r="R2377" i="6"/>
  <c r="Q2377" i="6"/>
  <c r="P2377" i="6"/>
  <c r="W2376" i="6"/>
  <c r="V2376" i="6"/>
  <c r="U2376" i="6"/>
  <c r="T2376" i="6"/>
  <c r="S2376" i="6"/>
  <c r="R2376" i="6"/>
  <c r="Q2376" i="6"/>
  <c r="P2376" i="6"/>
  <c r="W2375" i="6"/>
  <c r="V2375" i="6"/>
  <c r="U2375" i="6"/>
  <c r="T2375" i="6"/>
  <c r="S2375" i="6"/>
  <c r="R2375" i="6"/>
  <c r="Q2375" i="6"/>
  <c r="P2375" i="6"/>
  <c r="W2374" i="6"/>
  <c r="V2374" i="6"/>
  <c r="U2374" i="6"/>
  <c r="T2374" i="6"/>
  <c r="S2374" i="6"/>
  <c r="R2374" i="6"/>
  <c r="Q2374" i="6"/>
  <c r="P2374" i="6"/>
  <c r="W2373" i="6"/>
  <c r="V2373" i="6"/>
  <c r="U2373" i="6"/>
  <c r="T2373" i="6"/>
  <c r="S2373" i="6"/>
  <c r="R2373" i="6"/>
  <c r="Q2373" i="6"/>
  <c r="P2373" i="6"/>
  <c r="W2372" i="6"/>
  <c r="V2372" i="6"/>
  <c r="U2372" i="6"/>
  <c r="T2372" i="6"/>
  <c r="S2372" i="6"/>
  <c r="R2372" i="6"/>
  <c r="Q2372" i="6"/>
  <c r="P2372" i="6"/>
  <c r="W2371" i="6"/>
  <c r="V2371" i="6"/>
  <c r="U2371" i="6"/>
  <c r="T2371" i="6"/>
  <c r="S2371" i="6"/>
  <c r="R2371" i="6"/>
  <c r="Q2371" i="6"/>
  <c r="P2371" i="6"/>
  <c r="W2370" i="6"/>
  <c r="V2370" i="6"/>
  <c r="U2370" i="6"/>
  <c r="T2370" i="6"/>
  <c r="S2370" i="6"/>
  <c r="R2370" i="6"/>
  <c r="Q2370" i="6"/>
  <c r="P2370" i="6"/>
  <c r="W2369" i="6"/>
  <c r="V2369" i="6"/>
  <c r="U2369" i="6"/>
  <c r="T2369" i="6"/>
  <c r="S2369" i="6"/>
  <c r="R2369" i="6"/>
  <c r="Q2369" i="6"/>
  <c r="P2369" i="6"/>
  <c r="W2368" i="6"/>
  <c r="V2368" i="6"/>
  <c r="U2368" i="6"/>
  <c r="T2368" i="6"/>
  <c r="S2368" i="6"/>
  <c r="R2368" i="6"/>
  <c r="Q2368" i="6"/>
  <c r="P2368" i="6"/>
  <c r="W2367" i="6"/>
  <c r="V2367" i="6"/>
  <c r="U2367" i="6"/>
  <c r="T2367" i="6"/>
  <c r="S2367" i="6"/>
  <c r="R2367" i="6"/>
  <c r="Q2367" i="6"/>
  <c r="P2367" i="6"/>
  <c r="W2366" i="6"/>
  <c r="V2366" i="6"/>
  <c r="U2366" i="6"/>
  <c r="T2366" i="6"/>
  <c r="S2366" i="6"/>
  <c r="R2366" i="6"/>
  <c r="Q2366" i="6"/>
  <c r="P2366" i="6"/>
  <c r="W2365" i="6"/>
  <c r="V2365" i="6"/>
  <c r="U2365" i="6"/>
  <c r="T2365" i="6"/>
  <c r="S2365" i="6"/>
  <c r="R2365" i="6"/>
  <c r="Q2365" i="6"/>
  <c r="P2365" i="6"/>
  <c r="W2364" i="6"/>
  <c r="V2364" i="6"/>
  <c r="U2364" i="6"/>
  <c r="T2364" i="6"/>
  <c r="S2364" i="6"/>
  <c r="R2364" i="6"/>
  <c r="Q2364" i="6"/>
  <c r="P2364" i="6"/>
  <c r="W2363" i="6"/>
  <c r="V2363" i="6"/>
  <c r="U2363" i="6"/>
  <c r="T2363" i="6"/>
  <c r="S2363" i="6"/>
  <c r="R2363" i="6"/>
  <c r="Q2363" i="6"/>
  <c r="P2363" i="6"/>
  <c r="W2362" i="6"/>
  <c r="V2362" i="6"/>
  <c r="U2362" i="6"/>
  <c r="T2362" i="6"/>
  <c r="S2362" i="6"/>
  <c r="R2362" i="6"/>
  <c r="Q2362" i="6"/>
  <c r="P2362" i="6"/>
  <c r="W2361" i="6"/>
  <c r="V2361" i="6"/>
  <c r="U2361" i="6"/>
  <c r="T2361" i="6"/>
  <c r="S2361" i="6"/>
  <c r="R2361" i="6"/>
  <c r="Q2361" i="6"/>
  <c r="P2361" i="6"/>
  <c r="W2360" i="6"/>
  <c r="V2360" i="6"/>
  <c r="U2360" i="6"/>
  <c r="T2360" i="6"/>
  <c r="S2360" i="6"/>
  <c r="R2360" i="6"/>
  <c r="Q2360" i="6"/>
  <c r="P2360" i="6"/>
  <c r="W2359" i="6"/>
  <c r="V2359" i="6"/>
  <c r="U2359" i="6"/>
  <c r="T2359" i="6"/>
  <c r="S2359" i="6"/>
  <c r="R2359" i="6"/>
  <c r="Q2359" i="6"/>
  <c r="P2359" i="6"/>
  <c r="W2358" i="6"/>
  <c r="V2358" i="6"/>
  <c r="U2358" i="6"/>
  <c r="T2358" i="6"/>
  <c r="S2358" i="6"/>
  <c r="R2358" i="6"/>
  <c r="Q2358" i="6"/>
  <c r="P2358" i="6"/>
  <c r="W2357" i="6"/>
  <c r="V2357" i="6"/>
  <c r="U2357" i="6"/>
  <c r="T2357" i="6"/>
  <c r="S2357" i="6"/>
  <c r="R2357" i="6"/>
  <c r="Q2357" i="6"/>
  <c r="P2357" i="6"/>
  <c r="W2356" i="6"/>
  <c r="V2356" i="6"/>
  <c r="U2356" i="6"/>
  <c r="T2356" i="6"/>
  <c r="S2356" i="6"/>
  <c r="R2356" i="6"/>
  <c r="Q2356" i="6"/>
  <c r="P2356" i="6"/>
  <c r="W2355" i="6"/>
  <c r="V2355" i="6"/>
  <c r="U2355" i="6"/>
  <c r="T2355" i="6"/>
  <c r="S2355" i="6"/>
  <c r="R2355" i="6"/>
  <c r="Q2355" i="6"/>
  <c r="P2355" i="6"/>
  <c r="W2354" i="6"/>
  <c r="V2354" i="6"/>
  <c r="U2354" i="6"/>
  <c r="T2354" i="6"/>
  <c r="S2354" i="6"/>
  <c r="R2354" i="6"/>
  <c r="Q2354" i="6"/>
  <c r="P2354" i="6"/>
  <c r="W2353" i="6"/>
  <c r="V2353" i="6"/>
  <c r="U2353" i="6"/>
  <c r="T2353" i="6"/>
  <c r="S2353" i="6"/>
  <c r="R2353" i="6"/>
  <c r="Q2353" i="6"/>
  <c r="P2353" i="6"/>
  <c r="W2352" i="6"/>
  <c r="V2352" i="6"/>
  <c r="U2352" i="6"/>
  <c r="T2352" i="6"/>
  <c r="S2352" i="6"/>
  <c r="R2352" i="6"/>
  <c r="Q2352" i="6"/>
  <c r="P2352" i="6"/>
  <c r="W2351" i="6"/>
  <c r="V2351" i="6"/>
  <c r="U2351" i="6"/>
  <c r="T2351" i="6"/>
  <c r="S2351" i="6"/>
  <c r="R2351" i="6"/>
  <c r="Q2351" i="6"/>
  <c r="P2351" i="6"/>
  <c r="W2350" i="6"/>
  <c r="V2350" i="6"/>
  <c r="U2350" i="6"/>
  <c r="T2350" i="6"/>
  <c r="S2350" i="6"/>
  <c r="R2350" i="6"/>
  <c r="Q2350" i="6"/>
  <c r="P2350" i="6"/>
  <c r="W2349" i="6"/>
  <c r="V2349" i="6"/>
  <c r="U2349" i="6"/>
  <c r="T2349" i="6"/>
  <c r="S2349" i="6"/>
  <c r="R2349" i="6"/>
  <c r="Q2349" i="6"/>
  <c r="P2349" i="6"/>
  <c r="W2348" i="6"/>
  <c r="V2348" i="6"/>
  <c r="U2348" i="6"/>
  <c r="T2348" i="6"/>
  <c r="S2348" i="6"/>
  <c r="R2348" i="6"/>
  <c r="Q2348" i="6"/>
  <c r="P2348" i="6"/>
  <c r="W2347" i="6"/>
  <c r="V2347" i="6"/>
  <c r="U2347" i="6"/>
  <c r="T2347" i="6"/>
  <c r="S2347" i="6"/>
  <c r="R2347" i="6"/>
  <c r="Q2347" i="6"/>
  <c r="P2347" i="6"/>
  <c r="W2346" i="6"/>
  <c r="V2346" i="6"/>
  <c r="U2346" i="6"/>
  <c r="T2346" i="6"/>
  <c r="S2346" i="6"/>
  <c r="R2346" i="6"/>
  <c r="Q2346" i="6"/>
  <c r="P2346" i="6"/>
  <c r="W2345" i="6"/>
  <c r="V2345" i="6"/>
  <c r="U2345" i="6"/>
  <c r="T2345" i="6"/>
  <c r="S2345" i="6"/>
  <c r="R2345" i="6"/>
  <c r="Q2345" i="6"/>
  <c r="P2345" i="6"/>
  <c r="W2344" i="6"/>
  <c r="V2344" i="6"/>
  <c r="U2344" i="6"/>
  <c r="T2344" i="6"/>
  <c r="S2344" i="6"/>
  <c r="R2344" i="6"/>
  <c r="Q2344" i="6"/>
  <c r="P2344" i="6"/>
  <c r="W2343" i="6"/>
  <c r="V2343" i="6"/>
  <c r="U2343" i="6"/>
  <c r="T2343" i="6"/>
  <c r="S2343" i="6"/>
  <c r="R2343" i="6"/>
  <c r="Q2343" i="6"/>
  <c r="P2343" i="6"/>
  <c r="W2342" i="6"/>
  <c r="V2342" i="6"/>
  <c r="U2342" i="6"/>
  <c r="T2342" i="6"/>
  <c r="S2342" i="6"/>
  <c r="R2342" i="6"/>
  <c r="Q2342" i="6"/>
  <c r="P2342" i="6"/>
  <c r="W2341" i="6"/>
  <c r="V2341" i="6"/>
  <c r="U2341" i="6"/>
  <c r="T2341" i="6"/>
  <c r="S2341" i="6"/>
  <c r="R2341" i="6"/>
  <c r="Q2341" i="6"/>
  <c r="P2341" i="6"/>
  <c r="W2340" i="6"/>
  <c r="V2340" i="6"/>
  <c r="U2340" i="6"/>
  <c r="T2340" i="6"/>
  <c r="S2340" i="6"/>
  <c r="R2340" i="6"/>
  <c r="Q2340" i="6"/>
  <c r="P2340" i="6"/>
  <c r="W2339" i="6"/>
  <c r="V2339" i="6"/>
  <c r="U2339" i="6"/>
  <c r="T2339" i="6"/>
  <c r="S2339" i="6"/>
  <c r="R2339" i="6"/>
  <c r="Q2339" i="6"/>
  <c r="P2339" i="6"/>
  <c r="W2338" i="6"/>
  <c r="V2338" i="6"/>
  <c r="U2338" i="6"/>
  <c r="T2338" i="6"/>
  <c r="S2338" i="6"/>
  <c r="R2338" i="6"/>
  <c r="Q2338" i="6"/>
  <c r="P2338" i="6"/>
  <c r="W2337" i="6"/>
  <c r="V2337" i="6"/>
  <c r="U2337" i="6"/>
  <c r="T2337" i="6"/>
  <c r="S2337" i="6"/>
  <c r="R2337" i="6"/>
  <c r="Q2337" i="6"/>
  <c r="P2337" i="6"/>
  <c r="W2336" i="6"/>
  <c r="V2336" i="6"/>
  <c r="U2336" i="6"/>
  <c r="T2336" i="6"/>
  <c r="S2336" i="6"/>
  <c r="R2336" i="6"/>
  <c r="Q2336" i="6"/>
  <c r="P2336" i="6"/>
  <c r="W2335" i="6"/>
  <c r="V2335" i="6"/>
  <c r="U2335" i="6"/>
  <c r="T2335" i="6"/>
  <c r="S2335" i="6"/>
  <c r="R2335" i="6"/>
  <c r="Q2335" i="6"/>
  <c r="P2335" i="6"/>
  <c r="W2334" i="6"/>
  <c r="V2334" i="6"/>
  <c r="U2334" i="6"/>
  <c r="T2334" i="6"/>
  <c r="S2334" i="6"/>
  <c r="R2334" i="6"/>
  <c r="Q2334" i="6"/>
  <c r="P2334" i="6"/>
  <c r="W2333" i="6"/>
  <c r="V2333" i="6"/>
  <c r="U2333" i="6"/>
  <c r="T2333" i="6"/>
  <c r="S2333" i="6"/>
  <c r="R2333" i="6"/>
  <c r="Q2333" i="6"/>
  <c r="P2333" i="6"/>
  <c r="W2332" i="6"/>
  <c r="V2332" i="6"/>
  <c r="U2332" i="6"/>
  <c r="T2332" i="6"/>
  <c r="S2332" i="6"/>
  <c r="R2332" i="6"/>
  <c r="Q2332" i="6"/>
  <c r="P2332" i="6"/>
  <c r="W2331" i="6"/>
  <c r="V2331" i="6"/>
  <c r="U2331" i="6"/>
  <c r="T2331" i="6"/>
  <c r="S2331" i="6"/>
  <c r="R2331" i="6"/>
  <c r="Q2331" i="6"/>
  <c r="P2331" i="6"/>
  <c r="W2330" i="6"/>
  <c r="V2330" i="6"/>
  <c r="U2330" i="6"/>
  <c r="T2330" i="6"/>
  <c r="S2330" i="6"/>
  <c r="R2330" i="6"/>
  <c r="Q2330" i="6"/>
  <c r="P2330" i="6"/>
  <c r="W2329" i="6"/>
  <c r="V2329" i="6"/>
  <c r="U2329" i="6"/>
  <c r="T2329" i="6"/>
  <c r="S2329" i="6"/>
  <c r="R2329" i="6"/>
  <c r="Q2329" i="6"/>
  <c r="P2329" i="6"/>
  <c r="W2328" i="6"/>
  <c r="V2328" i="6"/>
  <c r="U2328" i="6"/>
  <c r="T2328" i="6"/>
  <c r="S2328" i="6"/>
  <c r="R2328" i="6"/>
  <c r="Q2328" i="6"/>
  <c r="P2328" i="6"/>
  <c r="W2327" i="6"/>
  <c r="V2327" i="6"/>
  <c r="U2327" i="6"/>
  <c r="T2327" i="6"/>
  <c r="S2327" i="6"/>
  <c r="R2327" i="6"/>
  <c r="Q2327" i="6"/>
  <c r="P2327" i="6"/>
  <c r="W2326" i="6"/>
  <c r="V2326" i="6"/>
  <c r="U2326" i="6"/>
  <c r="T2326" i="6"/>
  <c r="S2326" i="6"/>
  <c r="R2326" i="6"/>
  <c r="Q2326" i="6"/>
  <c r="P2326" i="6"/>
  <c r="W2325" i="6"/>
  <c r="V2325" i="6"/>
  <c r="U2325" i="6"/>
  <c r="T2325" i="6"/>
  <c r="S2325" i="6"/>
  <c r="R2325" i="6"/>
  <c r="Q2325" i="6"/>
  <c r="P2325" i="6"/>
  <c r="W2324" i="6"/>
  <c r="V2324" i="6"/>
  <c r="U2324" i="6"/>
  <c r="T2324" i="6"/>
  <c r="S2324" i="6"/>
  <c r="R2324" i="6"/>
  <c r="Q2324" i="6"/>
  <c r="P2324" i="6"/>
  <c r="W2323" i="6"/>
  <c r="V2323" i="6"/>
  <c r="U2323" i="6"/>
  <c r="T2323" i="6"/>
  <c r="S2323" i="6"/>
  <c r="R2323" i="6"/>
  <c r="Q2323" i="6"/>
  <c r="P2323" i="6"/>
  <c r="W2322" i="6"/>
  <c r="V2322" i="6"/>
  <c r="U2322" i="6"/>
  <c r="T2322" i="6"/>
  <c r="S2322" i="6"/>
  <c r="R2322" i="6"/>
  <c r="Q2322" i="6"/>
  <c r="P2322" i="6"/>
  <c r="W2321" i="6"/>
  <c r="V2321" i="6"/>
  <c r="U2321" i="6"/>
  <c r="T2321" i="6"/>
  <c r="S2321" i="6"/>
  <c r="R2321" i="6"/>
  <c r="Q2321" i="6"/>
  <c r="P2321" i="6"/>
  <c r="W2320" i="6"/>
  <c r="V2320" i="6"/>
  <c r="U2320" i="6"/>
  <c r="T2320" i="6"/>
  <c r="S2320" i="6"/>
  <c r="R2320" i="6"/>
  <c r="Q2320" i="6"/>
  <c r="P2320" i="6"/>
  <c r="W2319" i="6"/>
  <c r="V2319" i="6"/>
  <c r="U2319" i="6"/>
  <c r="T2319" i="6"/>
  <c r="S2319" i="6"/>
  <c r="R2319" i="6"/>
  <c r="Q2319" i="6"/>
  <c r="P2319" i="6"/>
  <c r="W2318" i="6"/>
  <c r="V2318" i="6"/>
  <c r="U2318" i="6"/>
  <c r="T2318" i="6"/>
  <c r="S2318" i="6"/>
  <c r="R2318" i="6"/>
  <c r="Q2318" i="6"/>
  <c r="P2318" i="6"/>
  <c r="W2317" i="6"/>
  <c r="V2317" i="6"/>
  <c r="U2317" i="6"/>
  <c r="T2317" i="6"/>
  <c r="S2317" i="6"/>
  <c r="R2317" i="6"/>
  <c r="Q2317" i="6"/>
  <c r="P2317" i="6"/>
  <c r="W2316" i="6"/>
  <c r="V2316" i="6"/>
  <c r="U2316" i="6"/>
  <c r="T2316" i="6"/>
  <c r="S2316" i="6"/>
  <c r="R2316" i="6"/>
  <c r="Q2316" i="6"/>
  <c r="P2316" i="6"/>
  <c r="W2315" i="6"/>
  <c r="V2315" i="6"/>
  <c r="U2315" i="6"/>
  <c r="T2315" i="6"/>
  <c r="S2315" i="6"/>
  <c r="R2315" i="6"/>
  <c r="Q2315" i="6"/>
  <c r="P2315" i="6"/>
  <c r="W2314" i="6"/>
  <c r="V2314" i="6"/>
  <c r="U2314" i="6"/>
  <c r="T2314" i="6"/>
  <c r="S2314" i="6"/>
  <c r="R2314" i="6"/>
  <c r="Q2314" i="6"/>
  <c r="P2314" i="6"/>
  <c r="W2313" i="6"/>
  <c r="V2313" i="6"/>
  <c r="U2313" i="6"/>
  <c r="T2313" i="6"/>
  <c r="S2313" i="6"/>
  <c r="R2313" i="6"/>
  <c r="Q2313" i="6"/>
  <c r="P2313" i="6"/>
  <c r="W2312" i="6"/>
  <c r="V2312" i="6"/>
  <c r="U2312" i="6"/>
  <c r="T2312" i="6"/>
  <c r="S2312" i="6"/>
  <c r="R2312" i="6"/>
  <c r="Q2312" i="6"/>
  <c r="P2312" i="6"/>
  <c r="W2311" i="6"/>
  <c r="V2311" i="6"/>
  <c r="U2311" i="6"/>
  <c r="T2311" i="6"/>
  <c r="S2311" i="6"/>
  <c r="R2311" i="6"/>
  <c r="Q2311" i="6"/>
  <c r="P2311" i="6"/>
  <c r="W2310" i="6"/>
  <c r="V2310" i="6"/>
  <c r="U2310" i="6"/>
  <c r="T2310" i="6"/>
  <c r="S2310" i="6"/>
  <c r="R2310" i="6"/>
  <c r="Q2310" i="6"/>
  <c r="P2310" i="6"/>
  <c r="W2309" i="6"/>
  <c r="V2309" i="6"/>
  <c r="U2309" i="6"/>
  <c r="T2309" i="6"/>
  <c r="S2309" i="6"/>
  <c r="R2309" i="6"/>
  <c r="Q2309" i="6"/>
  <c r="P2309" i="6"/>
  <c r="W2308" i="6"/>
  <c r="V2308" i="6"/>
  <c r="U2308" i="6"/>
  <c r="T2308" i="6"/>
  <c r="S2308" i="6"/>
  <c r="R2308" i="6"/>
  <c r="Q2308" i="6"/>
  <c r="P2308" i="6"/>
  <c r="W2307" i="6"/>
  <c r="V2307" i="6"/>
  <c r="U2307" i="6"/>
  <c r="T2307" i="6"/>
  <c r="S2307" i="6"/>
  <c r="R2307" i="6"/>
  <c r="Q2307" i="6"/>
  <c r="P2307" i="6"/>
  <c r="W2306" i="6"/>
  <c r="V2306" i="6"/>
  <c r="U2306" i="6"/>
  <c r="T2306" i="6"/>
  <c r="S2306" i="6"/>
  <c r="R2306" i="6"/>
  <c r="Q2306" i="6"/>
  <c r="P2306" i="6"/>
  <c r="W2305" i="6"/>
  <c r="V2305" i="6"/>
  <c r="U2305" i="6"/>
  <c r="T2305" i="6"/>
  <c r="S2305" i="6"/>
  <c r="R2305" i="6"/>
  <c r="Q2305" i="6"/>
  <c r="P2305" i="6"/>
  <c r="W2304" i="6"/>
  <c r="V2304" i="6"/>
  <c r="U2304" i="6"/>
  <c r="T2304" i="6"/>
  <c r="S2304" i="6"/>
  <c r="R2304" i="6"/>
  <c r="Q2304" i="6"/>
  <c r="P2304" i="6"/>
  <c r="W2303" i="6"/>
  <c r="V2303" i="6"/>
  <c r="U2303" i="6"/>
  <c r="T2303" i="6"/>
  <c r="S2303" i="6"/>
  <c r="R2303" i="6"/>
  <c r="Q2303" i="6"/>
  <c r="P2303" i="6"/>
  <c r="W2302" i="6"/>
  <c r="V2302" i="6"/>
  <c r="U2302" i="6"/>
  <c r="T2302" i="6"/>
  <c r="S2302" i="6"/>
  <c r="R2302" i="6"/>
  <c r="Q2302" i="6"/>
  <c r="P2302" i="6"/>
  <c r="W2301" i="6"/>
  <c r="V2301" i="6"/>
  <c r="U2301" i="6"/>
  <c r="T2301" i="6"/>
  <c r="S2301" i="6"/>
  <c r="R2301" i="6"/>
  <c r="Q2301" i="6"/>
  <c r="P2301" i="6"/>
  <c r="W2300" i="6"/>
  <c r="V2300" i="6"/>
  <c r="U2300" i="6"/>
  <c r="T2300" i="6"/>
  <c r="S2300" i="6"/>
  <c r="R2300" i="6"/>
  <c r="Q2300" i="6"/>
  <c r="P2300" i="6"/>
  <c r="W2299" i="6"/>
  <c r="V2299" i="6"/>
  <c r="U2299" i="6"/>
  <c r="T2299" i="6"/>
  <c r="S2299" i="6"/>
  <c r="R2299" i="6"/>
  <c r="Q2299" i="6"/>
  <c r="P2299" i="6"/>
  <c r="W2298" i="6"/>
  <c r="V2298" i="6"/>
  <c r="U2298" i="6"/>
  <c r="T2298" i="6"/>
  <c r="S2298" i="6"/>
  <c r="R2298" i="6"/>
  <c r="Q2298" i="6"/>
  <c r="P2298" i="6"/>
  <c r="W2297" i="6"/>
  <c r="V2297" i="6"/>
  <c r="U2297" i="6"/>
  <c r="T2297" i="6"/>
  <c r="S2297" i="6"/>
  <c r="R2297" i="6"/>
  <c r="Q2297" i="6"/>
  <c r="P2297" i="6"/>
  <c r="W2296" i="6"/>
  <c r="V2296" i="6"/>
  <c r="U2296" i="6"/>
  <c r="T2296" i="6"/>
  <c r="S2296" i="6"/>
  <c r="R2296" i="6"/>
  <c r="Q2296" i="6"/>
  <c r="P2296" i="6"/>
  <c r="W2295" i="6"/>
  <c r="V2295" i="6"/>
  <c r="U2295" i="6"/>
  <c r="T2295" i="6"/>
  <c r="S2295" i="6"/>
  <c r="R2295" i="6"/>
  <c r="Q2295" i="6"/>
  <c r="P2295" i="6"/>
  <c r="W2294" i="6"/>
  <c r="V2294" i="6"/>
  <c r="U2294" i="6"/>
  <c r="T2294" i="6"/>
  <c r="S2294" i="6"/>
  <c r="R2294" i="6"/>
  <c r="Q2294" i="6"/>
  <c r="P2294" i="6"/>
  <c r="W2293" i="6"/>
  <c r="V2293" i="6"/>
  <c r="U2293" i="6"/>
  <c r="T2293" i="6"/>
  <c r="S2293" i="6"/>
  <c r="R2293" i="6"/>
  <c r="Q2293" i="6"/>
  <c r="P2293" i="6"/>
  <c r="W2292" i="6"/>
  <c r="V2292" i="6"/>
  <c r="U2292" i="6"/>
  <c r="T2292" i="6"/>
  <c r="S2292" i="6"/>
  <c r="R2292" i="6"/>
  <c r="Q2292" i="6"/>
  <c r="P2292" i="6"/>
  <c r="W2291" i="6"/>
  <c r="V2291" i="6"/>
  <c r="U2291" i="6"/>
  <c r="T2291" i="6"/>
  <c r="S2291" i="6"/>
  <c r="R2291" i="6"/>
  <c r="Q2291" i="6"/>
  <c r="P2291" i="6"/>
  <c r="W2290" i="6"/>
  <c r="V2290" i="6"/>
  <c r="U2290" i="6"/>
  <c r="T2290" i="6"/>
  <c r="S2290" i="6"/>
  <c r="R2290" i="6"/>
  <c r="Q2290" i="6"/>
  <c r="P2290" i="6"/>
  <c r="W2289" i="6"/>
  <c r="V2289" i="6"/>
  <c r="U2289" i="6"/>
  <c r="T2289" i="6"/>
  <c r="S2289" i="6"/>
  <c r="R2289" i="6"/>
  <c r="Q2289" i="6"/>
  <c r="P2289" i="6"/>
  <c r="W2288" i="6"/>
  <c r="V2288" i="6"/>
  <c r="U2288" i="6"/>
  <c r="T2288" i="6"/>
  <c r="S2288" i="6"/>
  <c r="R2288" i="6"/>
  <c r="Q2288" i="6"/>
  <c r="P2288" i="6"/>
  <c r="W2287" i="6"/>
  <c r="V2287" i="6"/>
  <c r="U2287" i="6"/>
  <c r="T2287" i="6"/>
  <c r="S2287" i="6"/>
  <c r="R2287" i="6"/>
  <c r="Q2287" i="6"/>
  <c r="P2287" i="6"/>
  <c r="W2286" i="6"/>
  <c r="V2286" i="6"/>
  <c r="U2286" i="6"/>
  <c r="T2286" i="6"/>
  <c r="S2286" i="6"/>
  <c r="R2286" i="6"/>
  <c r="Q2286" i="6"/>
  <c r="P2286" i="6"/>
  <c r="W2285" i="6"/>
  <c r="V2285" i="6"/>
  <c r="U2285" i="6"/>
  <c r="T2285" i="6"/>
  <c r="S2285" i="6"/>
  <c r="R2285" i="6"/>
  <c r="Q2285" i="6"/>
  <c r="P2285" i="6"/>
  <c r="W2284" i="6"/>
  <c r="V2284" i="6"/>
  <c r="U2284" i="6"/>
  <c r="T2284" i="6"/>
  <c r="S2284" i="6"/>
  <c r="R2284" i="6"/>
  <c r="Q2284" i="6"/>
  <c r="P2284" i="6"/>
  <c r="W2283" i="6"/>
  <c r="V2283" i="6"/>
  <c r="U2283" i="6"/>
  <c r="T2283" i="6"/>
  <c r="S2283" i="6"/>
  <c r="R2283" i="6"/>
  <c r="Q2283" i="6"/>
  <c r="P2283" i="6"/>
  <c r="W2282" i="6"/>
  <c r="V2282" i="6"/>
  <c r="U2282" i="6"/>
  <c r="T2282" i="6"/>
  <c r="S2282" i="6"/>
  <c r="R2282" i="6"/>
  <c r="Q2282" i="6"/>
  <c r="P2282" i="6"/>
  <c r="W2281" i="6"/>
  <c r="V2281" i="6"/>
  <c r="U2281" i="6"/>
  <c r="T2281" i="6"/>
  <c r="S2281" i="6"/>
  <c r="R2281" i="6"/>
  <c r="Q2281" i="6"/>
  <c r="P2281" i="6"/>
  <c r="W2280" i="6"/>
  <c r="V2280" i="6"/>
  <c r="U2280" i="6"/>
  <c r="T2280" i="6"/>
  <c r="S2280" i="6"/>
  <c r="R2280" i="6"/>
  <c r="Q2280" i="6"/>
  <c r="P2280" i="6"/>
  <c r="W2279" i="6"/>
  <c r="V2279" i="6"/>
  <c r="U2279" i="6"/>
  <c r="T2279" i="6"/>
  <c r="S2279" i="6"/>
  <c r="R2279" i="6"/>
  <c r="Q2279" i="6"/>
  <c r="P2279" i="6"/>
  <c r="W2278" i="6"/>
  <c r="V2278" i="6"/>
  <c r="U2278" i="6"/>
  <c r="T2278" i="6"/>
  <c r="S2278" i="6"/>
  <c r="R2278" i="6"/>
  <c r="Q2278" i="6"/>
  <c r="P2278" i="6"/>
  <c r="W2277" i="6"/>
  <c r="V2277" i="6"/>
  <c r="U2277" i="6"/>
  <c r="T2277" i="6"/>
  <c r="S2277" i="6"/>
  <c r="R2277" i="6"/>
  <c r="Q2277" i="6"/>
  <c r="P2277" i="6"/>
  <c r="W2276" i="6"/>
  <c r="V2276" i="6"/>
  <c r="U2276" i="6"/>
  <c r="T2276" i="6"/>
  <c r="S2276" i="6"/>
  <c r="R2276" i="6"/>
  <c r="Q2276" i="6"/>
  <c r="P2276" i="6"/>
  <c r="W2275" i="6"/>
  <c r="V2275" i="6"/>
  <c r="U2275" i="6"/>
  <c r="T2275" i="6"/>
  <c r="S2275" i="6"/>
  <c r="R2275" i="6"/>
  <c r="Q2275" i="6"/>
  <c r="P2275" i="6"/>
  <c r="W2274" i="6"/>
  <c r="V2274" i="6"/>
  <c r="U2274" i="6"/>
  <c r="T2274" i="6"/>
  <c r="S2274" i="6"/>
  <c r="R2274" i="6"/>
  <c r="Q2274" i="6"/>
  <c r="P2274" i="6"/>
  <c r="W2273" i="6"/>
  <c r="V2273" i="6"/>
  <c r="U2273" i="6"/>
  <c r="T2273" i="6"/>
  <c r="S2273" i="6"/>
  <c r="R2273" i="6"/>
  <c r="Q2273" i="6"/>
  <c r="P2273" i="6"/>
  <c r="W2272" i="6"/>
  <c r="V2272" i="6"/>
  <c r="U2272" i="6"/>
  <c r="T2272" i="6"/>
  <c r="S2272" i="6"/>
  <c r="R2272" i="6"/>
  <c r="Q2272" i="6"/>
  <c r="P2272" i="6"/>
  <c r="W2271" i="6"/>
  <c r="V2271" i="6"/>
  <c r="U2271" i="6"/>
  <c r="T2271" i="6"/>
  <c r="S2271" i="6"/>
  <c r="R2271" i="6"/>
  <c r="Q2271" i="6"/>
  <c r="P2271" i="6"/>
  <c r="W2270" i="6"/>
  <c r="V2270" i="6"/>
  <c r="U2270" i="6"/>
  <c r="T2270" i="6"/>
  <c r="S2270" i="6"/>
  <c r="R2270" i="6"/>
  <c r="Q2270" i="6"/>
  <c r="P2270" i="6"/>
  <c r="W2269" i="6"/>
  <c r="V2269" i="6"/>
  <c r="U2269" i="6"/>
  <c r="T2269" i="6"/>
  <c r="S2269" i="6"/>
  <c r="R2269" i="6"/>
  <c r="Q2269" i="6"/>
  <c r="P2269" i="6"/>
  <c r="W2268" i="6"/>
  <c r="V2268" i="6"/>
  <c r="U2268" i="6"/>
  <c r="T2268" i="6"/>
  <c r="S2268" i="6"/>
  <c r="R2268" i="6"/>
  <c r="Q2268" i="6"/>
  <c r="P2268" i="6"/>
  <c r="W2267" i="6"/>
  <c r="V2267" i="6"/>
  <c r="U2267" i="6"/>
  <c r="T2267" i="6"/>
  <c r="S2267" i="6"/>
  <c r="R2267" i="6"/>
  <c r="Q2267" i="6"/>
  <c r="P2267" i="6"/>
  <c r="W2266" i="6"/>
  <c r="V2266" i="6"/>
  <c r="U2266" i="6"/>
  <c r="T2266" i="6"/>
  <c r="S2266" i="6"/>
  <c r="R2266" i="6"/>
  <c r="Q2266" i="6"/>
  <c r="P2266" i="6"/>
  <c r="W2265" i="6"/>
  <c r="V2265" i="6"/>
  <c r="U2265" i="6"/>
  <c r="T2265" i="6"/>
  <c r="S2265" i="6"/>
  <c r="R2265" i="6"/>
  <c r="Q2265" i="6"/>
  <c r="P2265" i="6"/>
  <c r="W2264" i="6"/>
  <c r="V2264" i="6"/>
  <c r="U2264" i="6"/>
  <c r="T2264" i="6"/>
  <c r="S2264" i="6"/>
  <c r="R2264" i="6"/>
  <c r="Q2264" i="6"/>
  <c r="P2264" i="6"/>
  <c r="W2263" i="6"/>
  <c r="V2263" i="6"/>
  <c r="U2263" i="6"/>
  <c r="T2263" i="6"/>
  <c r="S2263" i="6"/>
  <c r="R2263" i="6"/>
  <c r="Q2263" i="6"/>
  <c r="P2263" i="6"/>
  <c r="W2262" i="6"/>
  <c r="V2262" i="6"/>
  <c r="U2262" i="6"/>
  <c r="T2262" i="6"/>
  <c r="S2262" i="6"/>
  <c r="R2262" i="6"/>
  <c r="Q2262" i="6"/>
  <c r="P2262" i="6"/>
  <c r="W2261" i="6"/>
  <c r="V2261" i="6"/>
  <c r="U2261" i="6"/>
  <c r="T2261" i="6"/>
  <c r="S2261" i="6"/>
  <c r="R2261" i="6"/>
  <c r="Q2261" i="6"/>
  <c r="P2261" i="6"/>
  <c r="W2260" i="6"/>
  <c r="V2260" i="6"/>
  <c r="U2260" i="6"/>
  <c r="T2260" i="6"/>
  <c r="S2260" i="6"/>
  <c r="R2260" i="6"/>
  <c r="Q2260" i="6"/>
  <c r="P2260" i="6"/>
  <c r="W2259" i="6"/>
  <c r="V2259" i="6"/>
  <c r="U2259" i="6"/>
  <c r="T2259" i="6"/>
  <c r="S2259" i="6"/>
  <c r="R2259" i="6"/>
  <c r="Q2259" i="6"/>
  <c r="P2259" i="6"/>
  <c r="W2258" i="6"/>
  <c r="V2258" i="6"/>
  <c r="U2258" i="6"/>
  <c r="T2258" i="6"/>
  <c r="S2258" i="6"/>
  <c r="R2258" i="6"/>
  <c r="Q2258" i="6"/>
  <c r="P2258" i="6"/>
  <c r="W2257" i="6"/>
  <c r="V2257" i="6"/>
  <c r="U2257" i="6"/>
  <c r="T2257" i="6"/>
  <c r="S2257" i="6"/>
  <c r="R2257" i="6"/>
  <c r="Q2257" i="6"/>
  <c r="P2257" i="6"/>
  <c r="W2256" i="6"/>
  <c r="V2256" i="6"/>
  <c r="U2256" i="6"/>
  <c r="T2256" i="6"/>
  <c r="S2256" i="6"/>
  <c r="R2256" i="6"/>
  <c r="Q2256" i="6"/>
  <c r="P2256" i="6"/>
  <c r="W2255" i="6"/>
  <c r="V2255" i="6"/>
  <c r="U2255" i="6"/>
  <c r="T2255" i="6"/>
  <c r="S2255" i="6"/>
  <c r="R2255" i="6"/>
  <c r="Q2255" i="6"/>
  <c r="P2255" i="6"/>
  <c r="W2254" i="6"/>
  <c r="V2254" i="6"/>
  <c r="U2254" i="6"/>
  <c r="T2254" i="6"/>
  <c r="S2254" i="6"/>
  <c r="R2254" i="6"/>
  <c r="Q2254" i="6"/>
  <c r="P2254" i="6"/>
  <c r="W2253" i="6"/>
  <c r="V2253" i="6"/>
  <c r="U2253" i="6"/>
  <c r="T2253" i="6"/>
  <c r="S2253" i="6"/>
  <c r="R2253" i="6"/>
  <c r="Q2253" i="6"/>
  <c r="P2253" i="6"/>
  <c r="W2252" i="6"/>
  <c r="V2252" i="6"/>
  <c r="U2252" i="6"/>
  <c r="T2252" i="6"/>
  <c r="S2252" i="6"/>
  <c r="R2252" i="6"/>
  <c r="Q2252" i="6"/>
  <c r="P2252" i="6"/>
  <c r="W2251" i="6"/>
  <c r="V2251" i="6"/>
  <c r="U2251" i="6"/>
  <c r="T2251" i="6"/>
  <c r="S2251" i="6"/>
  <c r="R2251" i="6"/>
  <c r="Q2251" i="6"/>
  <c r="P2251" i="6"/>
  <c r="W2250" i="6"/>
  <c r="V2250" i="6"/>
  <c r="U2250" i="6"/>
  <c r="T2250" i="6"/>
  <c r="S2250" i="6"/>
  <c r="R2250" i="6"/>
  <c r="Q2250" i="6"/>
  <c r="P2250" i="6"/>
  <c r="W2249" i="6"/>
  <c r="V2249" i="6"/>
  <c r="U2249" i="6"/>
  <c r="T2249" i="6"/>
  <c r="S2249" i="6"/>
  <c r="R2249" i="6"/>
  <c r="Q2249" i="6"/>
  <c r="P2249" i="6"/>
  <c r="W2248" i="6"/>
  <c r="V2248" i="6"/>
  <c r="U2248" i="6"/>
  <c r="T2248" i="6"/>
  <c r="S2248" i="6"/>
  <c r="R2248" i="6"/>
  <c r="Q2248" i="6"/>
  <c r="P2248" i="6"/>
  <c r="W2247" i="6"/>
  <c r="V2247" i="6"/>
  <c r="U2247" i="6"/>
  <c r="T2247" i="6"/>
  <c r="S2247" i="6"/>
  <c r="R2247" i="6"/>
  <c r="Q2247" i="6"/>
  <c r="P2247" i="6"/>
  <c r="W2246" i="6"/>
  <c r="V2246" i="6"/>
  <c r="U2246" i="6"/>
  <c r="T2246" i="6"/>
  <c r="S2246" i="6"/>
  <c r="R2246" i="6"/>
  <c r="Q2246" i="6"/>
  <c r="P2246" i="6"/>
  <c r="W2245" i="6"/>
  <c r="V2245" i="6"/>
  <c r="U2245" i="6"/>
  <c r="T2245" i="6"/>
  <c r="S2245" i="6"/>
  <c r="R2245" i="6"/>
  <c r="Q2245" i="6"/>
  <c r="P2245" i="6"/>
  <c r="W2244" i="6"/>
  <c r="V2244" i="6"/>
  <c r="U2244" i="6"/>
  <c r="T2244" i="6"/>
  <c r="S2244" i="6"/>
  <c r="R2244" i="6"/>
  <c r="Q2244" i="6"/>
  <c r="P2244" i="6"/>
  <c r="W2243" i="6"/>
  <c r="V2243" i="6"/>
  <c r="U2243" i="6"/>
  <c r="T2243" i="6"/>
  <c r="S2243" i="6"/>
  <c r="R2243" i="6"/>
  <c r="Q2243" i="6"/>
  <c r="P2243" i="6"/>
  <c r="W2242" i="6"/>
  <c r="V2242" i="6"/>
  <c r="U2242" i="6"/>
  <c r="T2242" i="6"/>
  <c r="S2242" i="6"/>
  <c r="R2242" i="6"/>
  <c r="Q2242" i="6"/>
  <c r="P2242" i="6"/>
  <c r="W2241" i="6"/>
  <c r="V2241" i="6"/>
  <c r="U2241" i="6"/>
  <c r="T2241" i="6"/>
  <c r="S2241" i="6"/>
  <c r="R2241" i="6"/>
  <c r="Q2241" i="6"/>
  <c r="P2241" i="6"/>
  <c r="W2240" i="6"/>
  <c r="V2240" i="6"/>
  <c r="U2240" i="6"/>
  <c r="T2240" i="6"/>
  <c r="S2240" i="6"/>
  <c r="R2240" i="6"/>
  <c r="Q2240" i="6"/>
  <c r="P2240" i="6"/>
  <c r="W2239" i="6"/>
  <c r="V2239" i="6"/>
  <c r="U2239" i="6"/>
  <c r="T2239" i="6"/>
  <c r="S2239" i="6"/>
  <c r="R2239" i="6"/>
  <c r="Q2239" i="6"/>
  <c r="P2239" i="6"/>
  <c r="W2238" i="6"/>
  <c r="V2238" i="6"/>
  <c r="U2238" i="6"/>
  <c r="T2238" i="6"/>
  <c r="S2238" i="6"/>
  <c r="R2238" i="6"/>
  <c r="Q2238" i="6"/>
  <c r="P2238" i="6"/>
  <c r="W2237" i="6"/>
  <c r="V2237" i="6"/>
  <c r="U2237" i="6"/>
  <c r="T2237" i="6"/>
  <c r="S2237" i="6"/>
  <c r="R2237" i="6"/>
  <c r="Q2237" i="6"/>
  <c r="P2237" i="6"/>
  <c r="W2236" i="6"/>
  <c r="V2236" i="6"/>
  <c r="U2236" i="6"/>
  <c r="T2236" i="6"/>
  <c r="S2236" i="6"/>
  <c r="R2236" i="6"/>
  <c r="Q2236" i="6"/>
  <c r="P2236" i="6"/>
  <c r="W2235" i="6"/>
  <c r="V2235" i="6"/>
  <c r="U2235" i="6"/>
  <c r="T2235" i="6"/>
  <c r="S2235" i="6"/>
  <c r="R2235" i="6"/>
  <c r="Q2235" i="6"/>
  <c r="P2235" i="6"/>
  <c r="W2234" i="6"/>
  <c r="V2234" i="6"/>
  <c r="U2234" i="6"/>
  <c r="T2234" i="6"/>
  <c r="S2234" i="6"/>
  <c r="R2234" i="6"/>
  <c r="Q2234" i="6"/>
  <c r="P2234" i="6"/>
  <c r="W2233" i="6"/>
  <c r="V2233" i="6"/>
  <c r="U2233" i="6"/>
  <c r="T2233" i="6"/>
  <c r="S2233" i="6"/>
  <c r="R2233" i="6"/>
  <c r="Q2233" i="6"/>
  <c r="P2233" i="6"/>
  <c r="W2232" i="6"/>
  <c r="V2232" i="6"/>
  <c r="U2232" i="6"/>
  <c r="T2232" i="6"/>
  <c r="S2232" i="6"/>
  <c r="R2232" i="6"/>
  <c r="Q2232" i="6"/>
  <c r="P2232" i="6"/>
  <c r="W2231" i="6"/>
  <c r="V2231" i="6"/>
  <c r="U2231" i="6"/>
  <c r="T2231" i="6"/>
  <c r="S2231" i="6"/>
  <c r="R2231" i="6"/>
  <c r="Q2231" i="6"/>
  <c r="P2231" i="6"/>
  <c r="W2230" i="6"/>
  <c r="V2230" i="6"/>
  <c r="U2230" i="6"/>
  <c r="T2230" i="6"/>
  <c r="S2230" i="6"/>
  <c r="R2230" i="6"/>
  <c r="Q2230" i="6"/>
  <c r="P2230" i="6"/>
  <c r="W2229" i="6"/>
  <c r="V2229" i="6"/>
  <c r="U2229" i="6"/>
  <c r="T2229" i="6"/>
  <c r="S2229" i="6"/>
  <c r="R2229" i="6"/>
  <c r="Q2229" i="6"/>
  <c r="P2229" i="6"/>
  <c r="W2228" i="6"/>
  <c r="V2228" i="6"/>
  <c r="U2228" i="6"/>
  <c r="T2228" i="6"/>
  <c r="S2228" i="6"/>
  <c r="R2228" i="6"/>
  <c r="Q2228" i="6"/>
  <c r="P2228" i="6"/>
  <c r="W2227" i="6"/>
  <c r="V2227" i="6"/>
  <c r="U2227" i="6"/>
  <c r="T2227" i="6"/>
  <c r="S2227" i="6"/>
  <c r="R2227" i="6"/>
  <c r="Q2227" i="6"/>
  <c r="P2227" i="6"/>
  <c r="W2226" i="6"/>
  <c r="V2226" i="6"/>
  <c r="U2226" i="6"/>
  <c r="T2226" i="6"/>
  <c r="S2226" i="6"/>
  <c r="R2226" i="6"/>
  <c r="Q2226" i="6"/>
  <c r="P2226" i="6"/>
  <c r="W2225" i="6"/>
  <c r="V2225" i="6"/>
  <c r="U2225" i="6"/>
  <c r="T2225" i="6"/>
  <c r="S2225" i="6"/>
  <c r="R2225" i="6"/>
  <c r="Q2225" i="6"/>
  <c r="P2225" i="6"/>
  <c r="W2224" i="6"/>
  <c r="V2224" i="6"/>
  <c r="U2224" i="6"/>
  <c r="T2224" i="6"/>
  <c r="S2224" i="6"/>
  <c r="R2224" i="6"/>
  <c r="Q2224" i="6"/>
  <c r="P2224" i="6"/>
  <c r="W2223" i="6"/>
  <c r="V2223" i="6"/>
  <c r="U2223" i="6"/>
  <c r="T2223" i="6"/>
  <c r="S2223" i="6"/>
  <c r="R2223" i="6"/>
  <c r="Q2223" i="6"/>
  <c r="P2223" i="6"/>
  <c r="W2222" i="6"/>
  <c r="V2222" i="6"/>
  <c r="U2222" i="6"/>
  <c r="T2222" i="6"/>
  <c r="S2222" i="6"/>
  <c r="R2222" i="6"/>
  <c r="Q2222" i="6"/>
  <c r="P2222" i="6"/>
  <c r="W2221" i="6"/>
  <c r="V2221" i="6"/>
  <c r="U2221" i="6"/>
  <c r="T2221" i="6"/>
  <c r="S2221" i="6"/>
  <c r="R2221" i="6"/>
  <c r="Q2221" i="6"/>
  <c r="P2221" i="6"/>
  <c r="W2220" i="6"/>
  <c r="V2220" i="6"/>
  <c r="U2220" i="6"/>
  <c r="T2220" i="6"/>
  <c r="S2220" i="6"/>
  <c r="R2220" i="6"/>
  <c r="Q2220" i="6"/>
  <c r="P2220" i="6"/>
  <c r="W2219" i="6"/>
  <c r="V2219" i="6"/>
  <c r="U2219" i="6"/>
  <c r="T2219" i="6"/>
  <c r="S2219" i="6"/>
  <c r="R2219" i="6"/>
  <c r="Q2219" i="6"/>
  <c r="P2219" i="6"/>
  <c r="W2218" i="6"/>
  <c r="V2218" i="6"/>
  <c r="U2218" i="6"/>
  <c r="T2218" i="6"/>
  <c r="S2218" i="6"/>
  <c r="R2218" i="6"/>
  <c r="Q2218" i="6"/>
  <c r="P2218" i="6"/>
  <c r="W2217" i="6"/>
  <c r="V2217" i="6"/>
  <c r="U2217" i="6"/>
  <c r="T2217" i="6"/>
  <c r="S2217" i="6"/>
  <c r="R2217" i="6"/>
  <c r="Q2217" i="6"/>
  <c r="P2217" i="6"/>
  <c r="W2216" i="6"/>
  <c r="V2216" i="6"/>
  <c r="U2216" i="6"/>
  <c r="T2216" i="6"/>
  <c r="S2216" i="6"/>
  <c r="R2216" i="6"/>
  <c r="Q2216" i="6"/>
  <c r="P2216" i="6"/>
  <c r="W2215" i="6"/>
  <c r="V2215" i="6"/>
  <c r="U2215" i="6"/>
  <c r="T2215" i="6"/>
  <c r="S2215" i="6"/>
  <c r="R2215" i="6"/>
  <c r="Q2215" i="6"/>
  <c r="P2215" i="6"/>
  <c r="W2214" i="6"/>
  <c r="V2214" i="6"/>
  <c r="U2214" i="6"/>
  <c r="T2214" i="6"/>
  <c r="S2214" i="6"/>
  <c r="R2214" i="6"/>
  <c r="Q2214" i="6"/>
  <c r="P2214" i="6"/>
  <c r="W2213" i="6"/>
  <c r="V2213" i="6"/>
  <c r="U2213" i="6"/>
  <c r="T2213" i="6"/>
  <c r="S2213" i="6"/>
  <c r="R2213" i="6"/>
  <c r="Q2213" i="6"/>
  <c r="P2213" i="6"/>
  <c r="W2212" i="6"/>
  <c r="V2212" i="6"/>
  <c r="U2212" i="6"/>
  <c r="T2212" i="6"/>
  <c r="S2212" i="6"/>
  <c r="R2212" i="6"/>
  <c r="Q2212" i="6"/>
  <c r="P2212" i="6"/>
  <c r="W2211" i="6"/>
  <c r="V2211" i="6"/>
  <c r="U2211" i="6"/>
  <c r="T2211" i="6"/>
  <c r="S2211" i="6"/>
  <c r="R2211" i="6"/>
  <c r="Q2211" i="6"/>
  <c r="P2211" i="6"/>
  <c r="W2210" i="6"/>
  <c r="V2210" i="6"/>
  <c r="U2210" i="6"/>
  <c r="T2210" i="6"/>
  <c r="S2210" i="6"/>
  <c r="R2210" i="6"/>
  <c r="Q2210" i="6"/>
  <c r="P2210" i="6"/>
  <c r="W2209" i="6"/>
  <c r="V2209" i="6"/>
  <c r="U2209" i="6"/>
  <c r="T2209" i="6"/>
  <c r="S2209" i="6"/>
  <c r="R2209" i="6"/>
  <c r="Q2209" i="6"/>
  <c r="P2209" i="6"/>
  <c r="W2208" i="6"/>
  <c r="V2208" i="6"/>
  <c r="U2208" i="6"/>
  <c r="T2208" i="6"/>
  <c r="S2208" i="6"/>
  <c r="R2208" i="6"/>
  <c r="Q2208" i="6"/>
  <c r="P2208" i="6"/>
  <c r="W2207" i="6"/>
  <c r="V2207" i="6"/>
  <c r="U2207" i="6"/>
  <c r="T2207" i="6"/>
  <c r="S2207" i="6"/>
  <c r="R2207" i="6"/>
  <c r="Q2207" i="6"/>
  <c r="P2207" i="6"/>
  <c r="W2206" i="6"/>
  <c r="V2206" i="6"/>
  <c r="U2206" i="6"/>
  <c r="T2206" i="6"/>
  <c r="S2206" i="6"/>
  <c r="R2206" i="6"/>
  <c r="Q2206" i="6"/>
  <c r="P2206" i="6"/>
  <c r="W2205" i="6"/>
  <c r="V2205" i="6"/>
  <c r="U2205" i="6"/>
  <c r="T2205" i="6"/>
  <c r="S2205" i="6"/>
  <c r="R2205" i="6"/>
  <c r="Q2205" i="6"/>
  <c r="P2205" i="6"/>
  <c r="W2204" i="6"/>
  <c r="V2204" i="6"/>
  <c r="U2204" i="6"/>
  <c r="T2204" i="6"/>
  <c r="S2204" i="6"/>
  <c r="R2204" i="6"/>
  <c r="Q2204" i="6"/>
  <c r="P2204" i="6"/>
  <c r="W2203" i="6"/>
  <c r="V2203" i="6"/>
  <c r="U2203" i="6"/>
  <c r="T2203" i="6"/>
  <c r="S2203" i="6"/>
  <c r="R2203" i="6"/>
  <c r="Q2203" i="6"/>
  <c r="P2203" i="6"/>
  <c r="W2202" i="6"/>
  <c r="V2202" i="6"/>
  <c r="U2202" i="6"/>
  <c r="T2202" i="6"/>
  <c r="S2202" i="6"/>
  <c r="R2202" i="6"/>
  <c r="Q2202" i="6"/>
  <c r="P2202" i="6"/>
  <c r="W2201" i="6"/>
  <c r="V2201" i="6"/>
  <c r="U2201" i="6"/>
  <c r="T2201" i="6"/>
  <c r="S2201" i="6"/>
  <c r="R2201" i="6"/>
  <c r="Q2201" i="6"/>
  <c r="P2201" i="6"/>
  <c r="W2200" i="6"/>
  <c r="V2200" i="6"/>
  <c r="U2200" i="6"/>
  <c r="T2200" i="6"/>
  <c r="S2200" i="6"/>
  <c r="R2200" i="6"/>
  <c r="Q2200" i="6"/>
  <c r="P2200" i="6"/>
  <c r="W2199" i="6"/>
  <c r="V2199" i="6"/>
  <c r="U2199" i="6"/>
  <c r="T2199" i="6"/>
  <c r="S2199" i="6"/>
  <c r="R2199" i="6"/>
  <c r="Q2199" i="6"/>
  <c r="P2199" i="6"/>
  <c r="W2198" i="6"/>
  <c r="V2198" i="6"/>
  <c r="U2198" i="6"/>
  <c r="T2198" i="6"/>
  <c r="S2198" i="6"/>
  <c r="R2198" i="6"/>
  <c r="Q2198" i="6"/>
  <c r="P2198" i="6"/>
  <c r="W2197" i="6"/>
  <c r="V2197" i="6"/>
  <c r="U2197" i="6"/>
  <c r="T2197" i="6"/>
  <c r="S2197" i="6"/>
  <c r="R2197" i="6"/>
  <c r="Q2197" i="6"/>
  <c r="P2197" i="6"/>
  <c r="W2196" i="6"/>
  <c r="V2196" i="6"/>
  <c r="U2196" i="6"/>
  <c r="T2196" i="6"/>
  <c r="S2196" i="6"/>
  <c r="R2196" i="6"/>
  <c r="Q2196" i="6"/>
  <c r="P2196" i="6"/>
  <c r="W2195" i="6"/>
  <c r="V2195" i="6"/>
  <c r="U2195" i="6"/>
  <c r="T2195" i="6"/>
  <c r="S2195" i="6"/>
  <c r="R2195" i="6"/>
  <c r="Q2195" i="6"/>
  <c r="P2195" i="6"/>
  <c r="W2194" i="6"/>
  <c r="V2194" i="6"/>
  <c r="U2194" i="6"/>
  <c r="T2194" i="6"/>
  <c r="S2194" i="6"/>
  <c r="R2194" i="6"/>
  <c r="Q2194" i="6"/>
  <c r="P2194" i="6"/>
  <c r="W2193" i="6"/>
  <c r="V2193" i="6"/>
  <c r="U2193" i="6"/>
  <c r="T2193" i="6"/>
  <c r="S2193" i="6"/>
  <c r="R2193" i="6"/>
  <c r="Q2193" i="6"/>
  <c r="P2193" i="6"/>
  <c r="W2192" i="6"/>
  <c r="V2192" i="6"/>
  <c r="U2192" i="6"/>
  <c r="T2192" i="6"/>
  <c r="S2192" i="6"/>
  <c r="R2192" i="6"/>
  <c r="Q2192" i="6"/>
  <c r="P2192" i="6"/>
  <c r="W2191" i="6"/>
  <c r="V2191" i="6"/>
  <c r="U2191" i="6"/>
  <c r="T2191" i="6"/>
  <c r="S2191" i="6"/>
  <c r="R2191" i="6"/>
  <c r="Q2191" i="6"/>
  <c r="P2191" i="6"/>
  <c r="W2190" i="6"/>
  <c r="V2190" i="6"/>
  <c r="U2190" i="6"/>
  <c r="T2190" i="6"/>
  <c r="S2190" i="6"/>
  <c r="R2190" i="6"/>
  <c r="Q2190" i="6"/>
  <c r="P2190" i="6"/>
  <c r="W2189" i="6"/>
  <c r="V2189" i="6"/>
  <c r="U2189" i="6"/>
  <c r="T2189" i="6"/>
  <c r="S2189" i="6"/>
  <c r="R2189" i="6"/>
  <c r="Q2189" i="6"/>
  <c r="P2189" i="6"/>
  <c r="W2188" i="6"/>
  <c r="V2188" i="6"/>
  <c r="U2188" i="6"/>
  <c r="T2188" i="6"/>
  <c r="S2188" i="6"/>
  <c r="R2188" i="6"/>
  <c r="Q2188" i="6"/>
  <c r="P2188" i="6"/>
  <c r="W2187" i="6"/>
  <c r="V2187" i="6"/>
  <c r="U2187" i="6"/>
  <c r="T2187" i="6"/>
  <c r="S2187" i="6"/>
  <c r="R2187" i="6"/>
  <c r="Q2187" i="6"/>
  <c r="P2187" i="6"/>
  <c r="W2186" i="6"/>
  <c r="V2186" i="6"/>
  <c r="U2186" i="6"/>
  <c r="T2186" i="6"/>
  <c r="S2186" i="6"/>
  <c r="R2186" i="6"/>
  <c r="Q2186" i="6"/>
  <c r="P2186" i="6"/>
  <c r="W2185" i="6"/>
  <c r="V2185" i="6"/>
  <c r="U2185" i="6"/>
  <c r="T2185" i="6"/>
  <c r="S2185" i="6"/>
  <c r="R2185" i="6"/>
  <c r="Q2185" i="6"/>
  <c r="P2185" i="6"/>
  <c r="W2184" i="6"/>
  <c r="V2184" i="6"/>
  <c r="U2184" i="6"/>
  <c r="T2184" i="6"/>
  <c r="S2184" i="6"/>
  <c r="R2184" i="6"/>
  <c r="Q2184" i="6"/>
  <c r="P2184" i="6"/>
  <c r="W2183" i="6"/>
  <c r="V2183" i="6"/>
  <c r="U2183" i="6"/>
  <c r="T2183" i="6"/>
  <c r="S2183" i="6"/>
  <c r="R2183" i="6"/>
  <c r="Q2183" i="6"/>
  <c r="P2183" i="6"/>
  <c r="W2182" i="6"/>
  <c r="V2182" i="6"/>
  <c r="U2182" i="6"/>
  <c r="T2182" i="6"/>
  <c r="S2182" i="6"/>
  <c r="R2182" i="6"/>
  <c r="Q2182" i="6"/>
  <c r="P2182" i="6"/>
  <c r="W2181" i="6"/>
  <c r="V2181" i="6"/>
  <c r="U2181" i="6"/>
  <c r="T2181" i="6"/>
  <c r="S2181" i="6"/>
  <c r="R2181" i="6"/>
  <c r="Q2181" i="6"/>
  <c r="P2181" i="6"/>
  <c r="W2180" i="6"/>
  <c r="V2180" i="6"/>
  <c r="U2180" i="6"/>
  <c r="T2180" i="6"/>
  <c r="S2180" i="6"/>
  <c r="R2180" i="6"/>
  <c r="Q2180" i="6"/>
  <c r="P2180" i="6"/>
  <c r="W2179" i="6"/>
  <c r="V2179" i="6"/>
  <c r="U2179" i="6"/>
  <c r="T2179" i="6"/>
  <c r="S2179" i="6"/>
  <c r="R2179" i="6"/>
  <c r="Q2179" i="6"/>
  <c r="P2179" i="6"/>
  <c r="W2178" i="6"/>
  <c r="V2178" i="6"/>
  <c r="U2178" i="6"/>
  <c r="T2178" i="6"/>
  <c r="S2178" i="6"/>
  <c r="R2178" i="6"/>
  <c r="Q2178" i="6"/>
  <c r="P2178" i="6"/>
  <c r="W2177" i="6"/>
  <c r="V2177" i="6"/>
  <c r="U2177" i="6"/>
  <c r="T2177" i="6"/>
  <c r="S2177" i="6"/>
  <c r="R2177" i="6"/>
  <c r="Q2177" i="6"/>
  <c r="P2177" i="6"/>
  <c r="W2176" i="6"/>
  <c r="V2176" i="6"/>
  <c r="U2176" i="6"/>
  <c r="T2176" i="6"/>
  <c r="S2176" i="6"/>
  <c r="R2176" i="6"/>
  <c r="Q2176" i="6"/>
  <c r="P2176" i="6"/>
  <c r="W2175" i="6"/>
  <c r="V2175" i="6"/>
  <c r="U2175" i="6"/>
  <c r="T2175" i="6"/>
  <c r="S2175" i="6"/>
  <c r="R2175" i="6"/>
  <c r="Q2175" i="6"/>
  <c r="P2175" i="6"/>
  <c r="W2174" i="6"/>
  <c r="V2174" i="6"/>
  <c r="U2174" i="6"/>
  <c r="T2174" i="6"/>
  <c r="S2174" i="6"/>
  <c r="R2174" i="6"/>
  <c r="Q2174" i="6"/>
  <c r="P2174" i="6"/>
  <c r="W2173" i="6"/>
  <c r="V2173" i="6"/>
  <c r="U2173" i="6"/>
  <c r="T2173" i="6"/>
  <c r="S2173" i="6"/>
  <c r="R2173" i="6"/>
  <c r="Q2173" i="6"/>
  <c r="P2173" i="6"/>
  <c r="W2172" i="6"/>
  <c r="V2172" i="6"/>
  <c r="U2172" i="6"/>
  <c r="T2172" i="6"/>
  <c r="S2172" i="6"/>
  <c r="R2172" i="6"/>
  <c r="Q2172" i="6"/>
  <c r="P2172" i="6"/>
  <c r="W2171" i="6"/>
  <c r="V2171" i="6"/>
  <c r="U2171" i="6"/>
  <c r="T2171" i="6"/>
  <c r="S2171" i="6"/>
  <c r="R2171" i="6"/>
  <c r="Q2171" i="6"/>
  <c r="P2171" i="6"/>
  <c r="W2170" i="6"/>
  <c r="V2170" i="6"/>
  <c r="U2170" i="6"/>
  <c r="T2170" i="6"/>
  <c r="S2170" i="6"/>
  <c r="R2170" i="6"/>
  <c r="Q2170" i="6"/>
  <c r="P2170" i="6"/>
  <c r="W2169" i="6"/>
  <c r="V2169" i="6"/>
  <c r="U2169" i="6"/>
  <c r="T2169" i="6"/>
  <c r="S2169" i="6"/>
  <c r="R2169" i="6"/>
  <c r="Q2169" i="6"/>
  <c r="P2169" i="6"/>
  <c r="W2168" i="6"/>
  <c r="V2168" i="6"/>
  <c r="U2168" i="6"/>
  <c r="T2168" i="6"/>
  <c r="S2168" i="6"/>
  <c r="R2168" i="6"/>
  <c r="Q2168" i="6"/>
  <c r="P2168" i="6"/>
  <c r="W2167" i="6"/>
  <c r="V2167" i="6"/>
  <c r="U2167" i="6"/>
  <c r="T2167" i="6"/>
  <c r="S2167" i="6"/>
  <c r="R2167" i="6"/>
  <c r="Q2167" i="6"/>
  <c r="P2167" i="6"/>
  <c r="W2166" i="6"/>
  <c r="V2166" i="6"/>
  <c r="U2166" i="6"/>
  <c r="T2166" i="6"/>
  <c r="S2166" i="6"/>
  <c r="R2166" i="6"/>
  <c r="Q2166" i="6"/>
  <c r="P2166" i="6"/>
  <c r="W2165" i="6"/>
  <c r="V2165" i="6"/>
  <c r="U2165" i="6"/>
  <c r="T2165" i="6"/>
  <c r="S2165" i="6"/>
  <c r="R2165" i="6"/>
  <c r="Q2165" i="6"/>
  <c r="P2165" i="6"/>
  <c r="W2164" i="6"/>
  <c r="V2164" i="6"/>
  <c r="U2164" i="6"/>
  <c r="T2164" i="6"/>
  <c r="S2164" i="6"/>
  <c r="R2164" i="6"/>
  <c r="Q2164" i="6"/>
  <c r="P2164" i="6"/>
  <c r="W2163" i="6"/>
  <c r="V2163" i="6"/>
  <c r="U2163" i="6"/>
  <c r="T2163" i="6"/>
  <c r="S2163" i="6"/>
  <c r="R2163" i="6"/>
  <c r="Q2163" i="6"/>
  <c r="P2163" i="6"/>
  <c r="W2162" i="6"/>
  <c r="V2162" i="6"/>
  <c r="U2162" i="6"/>
  <c r="T2162" i="6"/>
  <c r="S2162" i="6"/>
  <c r="R2162" i="6"/>
  <c r="Q2162" i="6"/>
  <c r="P2162" i="6"/>
  <c r="W2161" i="6"/>
  <c r="V2161" i="6"/>
  <c r="U2161" i="6"/>
  <c r="T2161" i="6"/>
  <c r="S2161" i="6"/>
  <c r="R2161" i="6"/>
  <c r="Q2161" i="6"/>
  <c r="P2161" i="6"/>
  <c r="W2160" i="6"/>
  <c r="V2160" i="6"/>
  <c r="U2160" i="6"/>
  <c r="T2160" i="6"/>
  <c r="S2160" i="6"/>
  <c r="R2160" i="6"/>
  <c r="Q2160" i="6"/>
  <c r="P2160" i="6"/>
  <c r="W2159" i="6"/>
  <c r="V2159" i="6"/>
  <c r="U2159" i="6"/>
  <c r="T2159" i="6"/>
  <c r="S2159" i="6"/>
  <c r="R2159" i="6"/>
  <c r="Q2159" i="6"/>
  <c r="P2159" i="6"/>
  <c r="W2158" i="6"/>
  <c r="V2158" i="6"/>
  <c r="U2158" i="6"/>
  <c r="T2158" i="6"/>
  <c r="S2158" i="6"/>
  <c r="R2158" i="6"/>
  <c r="Q2158" i="6"/>
  <c r="P2158" i="6"/>
  <c r="W2157" i="6"/>
  <c r="V2157" i="6"/>
  <c r="U2157" i="6"/>
  <c r="T2157" i="6"/>
  <c r="S2157" i="6"/>
  <c r="R2157" i="6"/>
  <c r="Q2157" i="6"/>
  <c r="P2157" i="6"/>
  <c r="W2156" i="6"/>
  <c r="V2156" i="6"/>
  <c r="U2156" i="6"/>
  <c r="T2156" i="6"/>
  <c r="S2156" i="6"/>
  <c r="R2156" i="6"/>
  <c r="Q2156" i="6"/>
  <c r="P2156" i="6"/>
  <c r="W2155" i="6"/>
  <c r="V2155" i="6"/>
  <c r="U2155" i="6"/>
  <c r="T2155" i="6"/>
  <c r="S2155" i="6"/>
  <c r="R2155" i="6"/>
  <c r="Q2155" i="6"/>
  <c r="P2155" i="6"/>
  <c r="W2154" i="6"/>
  <c r="V2154" i="6"/>
  <c r="U2154" i="6"/>
  <c r="T2154" i="6"/>
  <c r="S2154" i="6"/>
  <c r="R2154" i="6"/>
  <c r="Q2154" i="6"/>
  <c r="P2154" i="6"/>
  <c r="W2153" i="6"/>
  <c r="V2153" i="6"/>
  <c r="U2153" i="6"/>
  <c r="T2153" i="6"/>
  <c r="S2153" i="6"/>
  <c r="R2153" i="6"/>
  <c r="Q2153" i="6"/>
  <c r="P2153" i="6"/>
  <c r="W2152" i="6"/>
  <c r="V2152" i="6"/>
  <c r="U2152" i="6"/>
  <c r="T2152" i="6"/>
  <c r="S2152" i="6"/>
  <c r="R2152" i="6"/>
  <c r="Q2152" i="6"/>
  <c r="P2152" i="6"/>
  <c r="W2151" i="6"/>
  <c r="V2151" i="6"/>
  <c r="U2151" i="6"/>
  <c r="T2151" i="6"/>
  <c r="S2151" i="6"/>
  <c r="R2151" i="6"/>
  <c r="Q2151" i="6"/>
  <c r="P2151" i="6"/>
  <c r="W2150" i="6"/>
  <c r="V2150" i="6"/>
  <c r="U2150" i="6"/>
  <c r="T2150" i="6"/>
  <c r="S2150" i="6"/>
  <c r="R2150" i="6"/>
  <c r="Q2150" i="6"/>
  <c r="P2150" i="6"/>
  <c r="W2149" i="6"/>
  <c r="V2149" i="6"/>
  <c r="U2149" i="6"/>
  <c r="T2149" i="6"/>
  <c r="S2149" i="6"/>
  <c r="R2149" i="6"/>
  <c r="Q2149" i="6"/>
  <c r="P2149" i="6"/>
  <c r="W2148" i="6"/>
  <c r="V2148" i="6"/>
  <c r="U2148" i="6"/>
  <c r="T2148" i="6"/>
  <c r="S2148" i="6"/>
  <c r="R2148" i="6"/>
  <c r="Q2148" i="6"/>
  <c r="P2148" i="6"/>
  <c r="W2147" i="6"/>
  <c r="V2147" i="6"/>
  <c r="U2147" i="6"/>
  <c r="T2147" i="6"/>
  <c r="S2147" i="6"/>
  <c r="R2147" i="6"/>
  <c r="Q2147" i="6"/>
  <c r="P2147" i="6"/>
  <c r="W2146" i="6"/>
  <c r="V2146" i="6"/>
  <c r="U2146" i="6"/>
  <c r="T2146" i="6"/>
  <c r="S2146" i="6"/>
  <c r="R2146" i="6"/>
  <c r="Q2146" i="6"/>
  <c r="P2146" i="6"/>
  <c r="W2145" i="6"/>
  <c r="V2145" i="6"/>
  <c r="U2145" i="6"/>
  <c r="T2145" i="6"/>
  <c r="S2145" i="6"/>
  <c r="R2145" i="6"/>
  <c r="Q2145" i="6"/>
  <c r="P2145" i="6"/>
  <c r="W2144" i="6"/>
  <c r="V2144" i="6"/>
  <c r="U2144" i="6"/>
  <c r="T2144" i="6"/>
  <c r="S2144" i="6"/>
  <c r="R2144" i="6"/>
  <c r="Q2144" i="6"/>
  <c r="P2144" i="6"/>
  <c r="W2143" i="6"/>
  <c r="V2143" i="6"/>
  <c r="U2143" i="6"/>
  <c r="T2143" i="6"/>
  <c r="S2143" i="6"/>
  <c r="R2143" i="6"/>
  <c r="Q2143" i="6"/>
  <c r="P2143" i="6"/>
  <c r="W2142" i="6"/>
  <c r="V2142" i="6"/>
  <c r="U2142" i="6"/>
  <c r="T2142" i="6"/>
  <c r="S2142" i="6"/>
  <c r="R2142" i="6"/>
  <c r="Q2142" i="6"/>
  <c r="P2142" i="6"/>
  <c r="W2141" i="6"/>
  <c r="V2141" i="6"/>
  <c r="U2141" i="6"/>
  <c r="T2141" i="6"/>
  <c r="S2141" i="6"/>
  <c r="R2141" i="6"/>
  <c r="Q2141" i="6"/>
  <c r="P2141" i="6"/>
  <c r="W2140" i="6"/>
  <c r="V2140" i="6"/>
  <c r="U2140" i="6"/>
  <c r="T2140" i="6"/>
  <c r="S2140" i="6"/>
  <c r="R2140" i="6"/>
  <c r="Q2140" i="6"/>
  <c r="P2140" i="6"/>
  <c r="W2139" i="6"/>
  <c r="V2139" i="6"/>
  <c r="U2139" i="6"/>
  <c r="T2139" i="6"/>
  <c r="S2139" i="6"/>
  <c r="R2139" i="6"/>
  <c r="Q2139" i="6"/>
  <c r="P2139" i="6"/>
  <c r="W2138" i="6"/>
  <c r="V2138" i="6"/>
  <c r="U2138" i="6"/>
  <c r="T2138" i="6"/>
  <c r="S2138" i="6"/>
  <c r="R2138" i="6"/>
  <c r="Q2138" i="6"/>
  <c r="P2138" i="6"/>
  <c r="W2137" i="6"/>
  <c r="V2137" i="6"/>
  <c r="U2137" i="6"/>
  <c r="T2137" i="6"/>
  <c r="S2137" i="6"/>
  <c r="R2137" i="6"/>
  <c r="Q2137" i="6"/>
  <c r="P2137" i="6"/>
  <c r="W2136" i="6"/>
  <c r="V2136" i="6"/>
  <c r="U2136" i="6"/>
  <c r="T2136" i="6"/>
  <c r="S2136" i="6"/>
  <c r="R2136" i="6"/>
  <c r="Q2136" i="6"/>
  <c r="P2136" i="6"/>
  <c r="W2135" i="6"/>
  <c r="V2135" i="6"/>
  <c r="U2135" i="6"/>
  <c r="T2135" i="6"/>
  <c r="S2135" i="6"/>
  <c r="R2135" i="6"/>
  <c r="Q2135" i="6"/>
  <c r="P2135" i="6"/>
  <c r="W2134" i="6"/>
  <c r="V2134" i="6"/>
  <c r="U2134" i="6"/>
  <c r="T2134" i="6"/>
  <c r="S2134" i="6"/>
  <c r="R2134" i="6"/>
  <c r="Q2134" i="6"/>
  <c r="P2134" i="6"/>
  <c r="W2133" i="6"/>
  <c r="V2133" i="6"/>
  <c r="U2133" i="6"/>
  <c r="T2133" i="6"/>
  <c r="S2133" i="6"/>
  <c r="R2133" i="6"/>
  <c r="Q2133" i="6"/>
  <c r="P2133" i="6"/>
  <c r="W2132" i="6"/>
  <c r="V2132" i="6"/>
  <c r="U2132" i="6"/>
  <c r="T2132" i="6"/>
  <c r="S2132" i="6"/>
  <c r="R2132" i="6"/>
  <c r="Q2132" i="6"/>
  <c r="P2132" i="6"/>
  <c r="W2131" i="6"/>
  <c r="V2131" i="6"/>
  <c r="U2131" i="6"/>
  <c r="T2131" i="6"/>
  <c r="S2131" i="6"/>
  <c r="R2131" i="6"/>
  <c r="Q2131" i="6"/>
  <c r="P2131" i="6"/>
  <c r="W2130" i="6"/>
  <c r="V2130" i="6"/>
  <c r="U2130" i="6"/>
  <c r="T2130" i="6"/>
  <c r="S2130" i="6"/>
  <c r="R2130" i="6"/>
  <c r="Q2130" i="6"/>
  <c r="P2130" i="6"/>
  <c r="W2129" i="6"/>
  <c r="V2129" i="6"/>
  <c r="U2129" i="6"/>
  <c r="T2129" i="6"/>
  <c r="S2129" i="6"/>
  <c r="R2129" i="6"/>
  <c r="Q2129" i="6"/>
  <c r="P2129" i="6"/>
  <c r="W2128" i="6"/>
  <c r="V2128" i="6"/>
  <c r="U2128" i="6"/>
  <c r="T2128" i="6"/>
  <c r="S2128" i="6"/>
  <c r="R2128" i="6"/>
  <c r="Q2128" i="6"/>
  <c r="P2128" i="6"/>
  <c r="W2127" i="6"/>
  <c r="V2127" i="6"/>
  <c r="U2127" i="6"/>
  <c r="T2127" i="6"/>
  <c r="S2127" i="6"/>
  <c r="R2127" i="6"/>
  <c r="Q2127" i="6"/>
  <c r="P2127" i="6"/>
  <c r="W2126" i="6"/>
  <c r="V2126" i="6"/>
  <c r="U2126" i="6"/>
  <c r="T2126" i="6"/>
  <c r="S2126" i="6"/>
  <c r="R2126" i="6"/>
  <c r="Q2126" i="6"/>
  <c r="P2126" i="6"/>
  <c r="W2125" i="6"/>
  <c r="V2125" i="6"/>
  <c r="U2125" i="6"/>
  <c r="T2125" i="6"/>
  <c r="S2125" i="6"/>
  <c r="R2125" i="6"/>
  <c r="Q2125" i="6"/>
  <c r="P2125" i="6"/>
  <c r="W2124" i="6"/>
  <c r="V2124" i="6"/>
  <c r="U2124" i="6"/>
  <c r="T2124" i="6"/>
  <c r="S2124" i="6"/>
  <c r="R2124" i="6"/>
  <c r="Q2124" i="6"/>
  <c r="P2124" i="6"/>
  <c r="W2123" i="6"/>
  <c r="V2123" i="6"/>
  <c r="U2123" i="6"/>
  <c r="T2123" i="6"/>
  <c r="S2123" i="6"/>
  <c r="R2123" i="6"/>
  <c r="Q2123" i="6"/>
  <c r="P2123" i="6"/>
  <c r="W2122" i="6"/>
  <c r="V2122" i="6"/>
  <c r="U2122" i="6"/>
  <c r="T2122" i="6"/>
  <c r="S2122" i="6"/>
  <c r="R2122" i="6"/>
  <c r="Q2122" i="6"/>
  <c r="P2122" i="6"/>
  <c r="W2121" i="6"/>
  <c r="V2121" i="6"/>
  <c r="U2121" i="6"/>
  <c r="T2121" i="6"/>
  <c r="S2121" i="6"/>
  <c r="R2121" i="6"/>
  <c r="Q2121" i="6"/>
  <c r="P2121" i="6"/>
  <c r="W2120" i="6"/>
  <c r="V2120" i="6"/>
  <c r="U2120" i="6"/>
  <c r="T2120" i="6"/>
  <c r="S2120" i="6"/>
  <c r="R2120" i="6"/>
  <c r="Q2120" i="6"/>
  <c r="P2120" i="6"/>
  <c r="W2119" i="6"/>
  <c r="V2119" i="6"/>
  <c r="U2119" i="6"/>
  <c r="T2119" i="6"/>
  <c r="S2119" i="6"/>
  <c r="R2119" i="6"/>
  <c r="Q2119" i="6"/>
  <c r="P2119" i="6"/>
  <c r="W2118" i="6"/>
  <c r="V2118" i="6"/>
  <c r="U2118" i="6"/>
  <c r="T2118" i="6"/>
  <c r="S2118" i="6"/>
  <c r="R2118" i="6"/>
  <c r="Q2118" i="6"/>
  <c r="P2118" i="6"/>
  <c r="W2117" i="6"/>
  <c r="V2117" i="6"/>
  <c r="U2117" i="6"/>
  <c r="T2117" i="6"/>
  <c r="S2117" i="6"/>
  <c r="R2117" i="6"/>
  <c r="Q2117" i="6"/>
  <c r="P2117" i="6"/>
  <c r="W2116" i="6"/>
  <c r="V2116" i="6"/>
  <c r="U2116" i="6"/>
  <c r="T2116" i="6"/>
  <c r="S2116" i="6"/>
  <c r="R2116" i="6"/>
  <c r="Q2116" i="6"/>
  <c r="P2116" i="6"/>
  <c r="W2115" i="6"/>
  <c r="V2115" i="6"/>
  <c r="U2115" i="6"/>
  <c r="T2115" i="6"/>
  <c r="S2115" i="6"/>
  <c r="R2115" i="6"/>
  <c r="Q2115" i="6"/>
  <c r="P2115" i="6"/>
  <c r="W2114" i="6"/>
  <c r="V2114" i="6"/>
  <c r="U2114" i="6"/>
  <c r="T2114" i="6"/>
  <c r="S2114" i="6"/>
  <c r="R2114" i="6"/>
  <c r="Q2114" i="6"/>
  <c r="P2114" i="6"/>
  <c r="W2113" i="6"/>
  <c r="V2113" i="6"/>
  <c r="U2113" i="6"/>
  <c r="T2113" i="6"/>
  <c r="S2113" i="6"/>
  <c r="R2113" i="6"/>
  <c r="Q2113" i="6"/>
  <c r="P2113" i="6"/>
  <c r="W2112" i="6"/>
  <c r="V2112" i="6"/>
  <c r="U2112" i="6"/>
  <c r="T2112" i="6"/>
  <c r="S2112" i="6"/>
  <c r="R2112" i="6"/>
  <c r="Q2112" i="6"/>
  <c r="P2112" i="6"/>
  <c r="W2111" i="6"/>
  <c r="V2111" i="6"/>
  <c r="U2111" i="6"/>
  <c r="T2111" i="6"/>
  <c r="S2111" i="6"/>
  <c r="R2111" i="6"/>
  <c r="Q2111" i="6"/>
  <c r="P2111" i="6"/>
  <c r="W2110" i="6"/>
  <c r="V2110" i="6"/>
  <c r="U2110" i="6"/>
  <c r="T2110" i="6"/>
  <c r="S2110" i="6"/>
  <c r="R2110" i="6"/>
  <c r="Q2110" i="6"/>
  <c r="P2110" i="6"/>
  <c r="W2109" i="6"/>
  <c r="V2109" i="6"/>
  <c r="U2109" i="6"/>
  <c r="T2109" i="6"/>
  <c r="S2109" i="6"/>
  <c r="R2109" i="6"/>
  <c r="Q2109" i="6"/>
  <c r="P2109" i="6"/>
  <c r="W2108" i="6"/>
  <c r="V2108" i="6"/>
  <c r="U2108" i="6"/>
  <c r="T2108" i="6"/>
  <c r="S2108" i="6"/>
  <c r="R2108" i="6"/>
  <c r="Q2108" i="6"/>
  <c r="P2108" i="6"/>
  <c r="W2107" i="6"/>
  <c r="V2107" i="6"/>
  <c r="U2107" i="6"/>
  <c r="T2107" i="6"/>
  <c r="S2107" i="6"/>
  <c r="R2107" i="6"/>
  <c r="Q2107" i="6"/>
  <c r="P2107" i="6"/>
  <c r="W2106" i="6"/>
  <c r="V2106" i="6"/>
  <c r="U2106" i="6"/>
  <c r="T2106" i="6"/>
  <c r="S2106" i="6"/>
  <c r="R2106" i="6"/>
  <c r="Q2106" i="6"/>
  <c r="P2106" i="6"/>
  <c r="W2105" i="6"/>
  <c r="V2105" i="6"/>
  <c r="U2105" i="6"/>
  <c r="T2105" i="6"/>
  <c r="S2105" i="6"/>
  <c r="R2105" i="6"/>
  <c r="Q2105" i="6"/>
  <c r="P2105" i="6"/>
  <c r="W2104" i="6"/>
  <c r="V2104" i="6"/>
  <c r="U2104" i="6"/>
  <c r="T2104" i="6"/>
  <c r="S2104" i="6"/>
  <c r="R2104" i="6"/>
  <c r="Q2104" i="6"/>
  <c r="P2104" i="6"/>
  <c r="W2103" i="6"/>
  <c r="V2103" i="6"/>
  <c r="U2103" i="6"/>
  <c r="T2103" i="6"/>
  <c r="S2103" i="6"/>
  <c r="R2103" i="6"/>
  <c r="Q2103" i="6"/>
  <c r="P2103" i="6"/>
  <c r="W2102" i="6"/>
  <c r="V2102" i="6"/>
  <c r="U2102" i="6"/>
  <c r="T2102" i="6"/>
  <c r="S2102" i="6"/>
  <c r="R2102" i="6"/>
  <c r="Q2102" i="6"/>
  <c r="P2102" i="6"/>
  <c r="W2101" i="6"/>
  <c r="V2101" i="6"/>
  <c r="U2101" i="6"/>
  <c r="T2101" i="6"/>
  <c r="S2101" i="6"/>
  <c r="R2101" i="6"/>
  <c r="Q2101" i="6"/>
  <c r="P2101" i="6"/>
  <c r="W2100" i="6"/>
  <c r="V2100" i="6"/>
  <c r="U2100" i="6"/>
  <c r="T2100" i="6"/>
  <c r="S2100" i="6"/>
  <c r="R2100" i="6"/>
  <c r="Q2100" i="6"/>
  <c r="P2100" i="6"/>
  <c r="W2099" i="6"/>
  <c r="V2099" i="6"/>
  <c r="U2099" i="6"/>
  <c r="T2099" i="6"/>
  <c r="S2099" i="6"/>
  <c r="R2099" i="6"/>
  <c r="Q2099" i="6"/>
  <c r="P2099" i="6"/>
  <c r="W2098" i="6"/>
  <c r="V2098" i="6"/>
  <c r="U2098" i="6"/>
  <c r="T2098" i="6"/>
  <c r="S2098" i="6"/>
  <c r="R2098" i="6"/>
  <c r="Q2098" i="6"/>
  <c r="P2098" i="6"/>
  <c r="W2097" i="6"/>
  <c r="V2097" i="6"/>
  <c r="U2097" i="6"/>
  <c r="T2097" i="6"/>
  <c r="S2097" i="6"/>
  <c r="R2097" i="6"/>
  <c r="Q2097" i="6"/>
  <c r="P2097" i="6"/>
  <c r="W2096" i="6"/>
  <c r="V2096" i="6"/>
  <c r="U2096" i="6"/>
  <c r="T2096" i="6"/>
  <c r="S2096" i="6"/>
  <c r="R2096" i="6"/>
  <c r="Q2096" i="6"/>
  <c r="P2096" i="6"/>
  <c r="W2095" i="6"/>
  <c r="V2095" i="6"/>
  <c r="U2095" i="6"/>
  <c r="T2095" i="6"/>
  <c r="S2095" i="6"/>
  <c r="R2095" i="6"/>
  <c r="Q2095" i="6"/>
  <c r="P2095" i="6"/>
  <c r="W2094" i="6"/>
  <c r="V2094" i="6"/>
  <c r="U2094" i="6"/>
  <c r="T2094" i="6"/>
  <c r="S2094" i="6"/>
  <c r="R2094" i="6"/>
  <c r="Q2094" i="6"/>
  <c r="P2094" i="6"/>
  <c r="W2093" i="6"/>
  <c r="V2093" i="6"/>
  <c r="U2093" i="6"/>
  <c r="T2093" i="6"/>
  <c r="S2093" i="6"/>
  <c r="R2093" i="6"/>
  <c r="Q2093" i="6"/>
  <c r="P2093" i="6"/>
  <c r="W2092" i="6"/>
  <c r="V2092" i="6"/>
  <c r="U2092" i="6"/>
  <c r="T2092" i="6"/>
  <c r="S2092" i="6"/>
  <c r="R2092" i="6"/>
  <c r="Q2092" i="6"/>
  <c r="P2092" i="6"/>
  <c r="W2091" i="6"/>
  <c r="V2091" i="6"/>
  <c r="U2091" i="6"/>
  <c r="T2091" i="6"/>
  <c r="S2091" i="6"/>
  <c r="R2091" i="6"/>
  <c r="Q2091" i="6"/>
  <c r="P2091" i="6"/>
  <c r="W2090" i="6"/>
  <c r="V2090" i="6"/>
  <c r="U2090" i="6"/>
  <c r="T2090" i="6"/>
  <c r="S2090" i="6"/>
  <c r="R2090" i="6"/>
  <c r="Q2090" i="6"/>
  <c r="P2090" i="6"/>
  <c r="W2089" i="6"/>
  <c r="V2089" i="6"/>
  <c r="U2089" i="6"/>
  <c r="T2089" i="6"/>
  <c r="S2089" i="6"/>
  <c r="R2089" i="6"/>
  <c r="Q2089" i="6"/>
  <c r="P2089" i="6"/>
  <c r="W2088" i="6"/>
  <c r="V2088" i="6"/>
  <c r="U2088" i="6"/>
  <c r="T2088" i="6"/>
  <c r="S2088" i="6"/>
  <c r="R2088" i="6"/>
  <c r="Q2088" i="6"/>
  <c r="P2088" i="6"/>
  <c r="W2087" i="6"/>
  <c r="V2087" i="6"/>
  <c r="U2087" i="6"/>
  <c r="T2087" i="6"/>
  <c r="S2087" i="6"/>
  <c r="R2087" i="6"/>
  <c r="Q2087" i="6"/>
  <c r="P2087" i="6"/>
  <c r="W2086" i="6"/>
  <c r="V2086" i="6"/>
  <c r="U2086" i="6"/>
  <c r="T2086" i="6"/>
  <c r="S2086" i="6"/>
  <c r="R2086" i="6"/>
  <c r="Q2086" i="6"/>
  <c r="P2086" i="6"/>
  <c r="W2085" i="6"/>
  <c r="V2085" i="6"/>
  <c r="U2085" i="6"/>
  <c r="T2085" i="6"/>
  <c r="S2085" i="6"/>
  <c r="R2085" i="6"/>
  <c r="Q2085" i="6"/>
  <c r="P2085" i="6"/>
  <c r="W2084" i="6"/>
  <c r="V2084" i="6"/>
  <c r="U2084" i="6"/>
  <c r="T2084" i="6"/>
  <c r="S2084" i="6"/>
  <c r="R2084" i="6"/>
  <c r="Q2084" i="6"/>
  <c r="P2084" i="6"/>
  <c r="W2083" i="6"/>
  <c r="V2083" i="6"/>
  <c r="U2083" i="6"/>
  <c r="T2083" i="6"/>
  <c r="S2083" i="6"/>
  <c r="R2083" i="6"/>
  <c r="Q2083" i="6"/>
  <c r="P2083" i="6"/>
  <c r="W2082" i="6"/>
  <c r="V2082" i="6"/>
  <c r="U2082" i="6"/>
  <c r="T2082" i="6"/>
  <c r="S2082" i="6"/>
  <c r="R2082" i="6"/>
  <c r="Q2082" i="6"/>
  <c r="P2082" i="6"/>
  <c r="W2081" i="6"/>
  <c r="V2081" i="6"/>
  <c r="U2081" i="6"/>
  <c r="T2081" i="6"/>
  <c r="S2081" i="6"/>
  <c r="R2081" i="6"/>
  <c r="Q2081" i="6"/>
  <c r="P2081" i="6"/>
  <c r="W2080" i="6"/>
  <c r="V2080" i="6"/>
  <c r="U2080" i="6"/>
  <c r="T2080" i="6"/>
  <c r="S2080" i="6"/>
  <c r="R2080" i="6"/>
  <c r="Q2080" i="6"/>
  <c r="P2080" i="6"/>
  <c r="W2079" i="6"/>
  <c r="V2079" i="6"/>
  <c r="U2079" i="6"/>
  <c r="T2079" i="6"/>
  <c r="S2079" i="6"/>
  <c r="R2079" i="6"/>
  <c r="Q2079" i="6"/>
  <c r="P2079" i="6"/>
  <c r="W2078" i="6"/>
  <c r="V2078" i="6"/>
  <c r="U2078" i="6"/>
  <c r="T2078" i="6"/>
  <c r="S2078" i="6"/>
  <c r="R2078" i="6"/>
  <c r="Q2078" i="6"/>
  <c r="P2078" i="6"/>
  <c r="W2077" i="6"/>
  <c r="V2077" i="6"/>
  <c r="U2077" i="6"/>
  <c r="T2077" i="6"/>
  <c r="S2077" i="6"/>
  <c r="R2077" i="6"/>
  <c r="Q2077" i="6"/>
  <c r="P2077" i="6"/>
  <c r="W2076" i="6"/>
  <c r="V2076" i="6"/>
  <c r="U2076" i="6"/>
  <c r="T2076" i="6"/>
  <c r="S2076" i="6"/>
  <c r="R2076" i="6"/>
  <c r="Q2076" i="6"/>
  <c r="P2076" i="6"/>
  <c r="W2075" i="6"/>
  <c r="V2075" i="6"/>
  <c r="U2075" i="6"/>
  <c r="T2075" i="6"/>
  <c r="S2075" i="6"/>
  <c r="R2075" i="6"/>
  <c r="Q2075" i="6"/>
  <c r="P2075" i="6"/>
  <c r="W2074" i="6"/>
  <c r="V2074" i="6"/>
  <c r="U2074" i="6"/>
  <c r="T2074" i="6"/>
  <c r="S2074" i="6"/>
  <c r="R2074" i="6"/>
  <c r="Q2074" i="6"/>
  <c r="P2074" i="6"/>
  <c r="W2073" i="6"/>
  <c r="V2073" i="6"/>
  <c r="U2073" i="6"/>
  <c r="T2073" i="6"/>
  <c r="S2073" i="6"/>
  <c r="R2073" i="6"/>
  <c r="Q2073" i="6"/>
  <c r="P2073" i="6"/>
  <c r="W2072" i="6"/>
  <c r="V2072" i="6"/>
  <c r="U2072" i="6"/>
  <c r="T2072" i="6"/>
  <c r="S2072" i="6"/>
  <c r="R2072" i="6"/>
  <c r="Q2072" i="6"/>
  <c r="P2072" i="6"/>
  <c r="W2071" i="6"/>
  <c r="V2071" i="6"/>
  <c r="U2071" i="6"/>
  <c r="T2071" i="6"/>
  <c r="S2071" i="6"/>
  <c r="R2071" i="6"/>
  <c r="Q2071" i="6"/>
  <c r="P2071" i="6"/>
  <c r="W2070" i="6"/>
  <c r="V2070" i="6"/>
  <c r="U2070" i="6"/>
  <c r="T2070" i="6"/>
  <c r="S2070" i="6"/>
  <c r="R2070" i="6"/>
  <c r="Q2070" i="6"/>
  <c r="P2070" i="6"/>
  <c r="W2069" i="6"/>
  <c r="V2069" i="6"/>
  <c r="U2069" i="6"/>
  <c r="T2069" i="6"/>
  <c r="S2069" i="6"/>
  <c r="R2069" i="6"/>
  <c r="Q2069" i="6"/>
  <c r="P2069" i="6"/>
  <c r="W2068" i="6"/>
  <c r="V2068" i="6"/>
  <c r="U2068" i="6"/>
  <c r="T2068" i="6"/>
  <c r="S2068" i="6"/>
  <c r="R2068" i="6"/>
  <c r="Q2068" i="6"/>
  <c r="P2068" i="6"/>
  <c r="W2067" i="6"/>
  <c r="V2067" i="6"/>
  <c r="U2067" i="6"/>
  <c r="T2067" i="6"/>
  <c r="S2067" i="6"/>
  <c r="R2067" i="6"/>
  <c r="Q2067" i="6"/>
  <c r="P2067" i="6"/>
  <c r="W2066" i="6"/>
  <c r="V2066" i="6"/>
  <c r="U2066" i="6"/>
  <c r="T2066" i="6"/>
  <c r="S2066" i="6"/>
  <c r="R2066" i="6"/>
  <c r="Q2066" i="6"/>
  <c r="P2066" i="6"/>
  <c r="W2065" i="6"/>
  <c r="V2065" i="6"/>
  <c r="U2065" i="6"/>
  <c r="T2065" i="6"/>
  <c r="S2065" i="6"/>
  <c r="R2065" i="6"/>
  <c r="Q2065" i="6"/>
  <c r="P2065" i="6"/>
  <c r="W2064" i="6"/>
  <c r="V2064" i="6"/>
  <c r="U2064" i="6"/>
  <c r="T2064" i="6"/>
  <c r="S2064" i="6"/>
  <c r="R2064" i="6"/>
  <c r="Q2064" i="6"/>
  <c r="P2064" i="6"/>
  <c r="W2063" i="6"/>
  <c r="V2063" i="6"/>
  <c r="U2063" i="6"/>
  <c r="T2063" i="6"/>
  <c r="S2063" i="6"/>
  <c r="R2063" i="6"/>
  <c r="Q2063" i="6"/>
  <c r="P2063" i="6"/>
  <c r="W2062" i="6"/>
  <c r="V2062" i="6"/>
  <c r="U2062" i="6"/>
  <c r="T2062" i="6"/>
  <c r="S2062" i="6"/>
  <c r="R2062" i="6"/>
  <c r="Q2062" i="6"/>
  <c r="P2062" i="6"/>
  <c r="W2061" i="6"/>
  <c r="V2061" i="6"/>
  <c r="U2061" i="6"/>
  <c r="T2061" i="6"/>
  <c r="S2061" i="6"/>
  <c r="R2061" i="6"/>
  <c r="Q2061" i="6"/>
  <c r="P2061" i="6"/>
  <c r="W2060" i="6"/>
  <c r="V2060" i="6"/>
  <c r="U2060" i="6"/>
  <c r="T2060" i="6"/>
  <c r="S2060" i="6"/>
  <c r="R2060" i="6"/>
  <c r="Q2060" i="6"/>
  <c r="P2060" i="6"/>
  <c r="W2059" i="6"/>
  <c r="V2059" i="6"/>
  <c r="U2059" i="6"/>
  <c r="T2059" i="6"/>
  <c r="S2059" i="6"/>
  <c r="R2059" i="6"/>
  <c r="Q2059" i="6"/>
  <c r="P2059" i="6"/>
  <c r="W2058" i="6"/>
  <c r="V2058" i="6"/>
  <c r="U2058" i="6"/>
  <c r="T2058" i="6"/>
  <c r="S2058" i="6"/>
  <c r="R2058" i="6"/>
  <c r="Q2058" i="6"/>
  <c r="P2058" i="6"/>
  <c r="W2057" i="6"/>
  <c r="V2057" i="6"/>
  <c r="U2057" i="6"/>
  <c r="T2057" i="6"/>
  <c r="S2057" i="6"/>
  <c r="R2057" i="6"/>
  <c r="Q2057" i="6"/>
  <c r="P2057" i="6"/>
  <c r="W2056" i="6"/>
  <c r="V2056" i="6"/>
  <c r="U2056" i="6"/>
  <c r="T2056" i="6"/>
  <c r="S2056" i="6"/>
  <c r="R2056" i="6"/>
  <c r="Q2056" i="6"/>
  <c r="P2056" i="6"/>
  <c r="W2055" i="6"/>
  <c r="V2055" i="6"/>
  <c r="U2055" i="6"/>
  <c r="T2055" i="6"/>
  <c r="S2055" i="6"/>
  <c r="R2055" i="6"/>
  <c r="Q2055" i="6"/>
  <c r="P2055" i="6"/>
  <c r="W2054" i="6"/>
  <c r="V2054" i="6"/>
  <c r="U2054" i="6"/>
  <c r="T2054" i="6"/>
  <c r="S2054" i="6"/>
  <c r="R2054" i="6"/>
  <c r="Q2054" i="6"/>
  <c r="P2054" i="6"/>
  <c r="W2053" i="6"/>
  <c r="V2053" i="6"/>
  <c r="U2053" i="6"/>
  <c r="T2053" i="6"/>
  <c r="S2053" i="6"/>
  <c r="R2053" i="6"/>
  <c r="Q2053" i="6"/>
  <c r="P2053" i="6"/>
  <c r="W2052" i="6"/>
  <c r="V2052" i="6"/>
  <c r="U2052" i="6"/>
  <c r="T2052" i="6"/>
  <c r="S2052" i="6"/>
  <c r="R2052" i="6"/>
  <c r="Q2052" i="6"/>
  <c r="P2052" i="6"/>
  <c r="W2051" i="6"/>
  <c r="V2051" i="6"/>
  <c r="U2051" i="6"/>
  <c r="T2051" i="6"/>
  <c r="S2051" i="6"/>
  <c r="R2051" i="6"/>
  <c r="Q2051" i="6"/>
  <c r="P2051" i="6"/>
  <c r="W2050" i="6"/>
  <c r="V2050" i="6"/>
  <c r="U2050" i="6"/>
  <c r="T2050" i="6"/>
  <c r="S2050" i="6"/>
  <c r="R2050" i="6"/>
  <c r="Q2050" i="6"/>
  <c r="P2050" i="6"/>
  <c r="W2049" i="6"/>
  <c r="V2049" i="6"/>
  <c r="U2049" i="6"/>
  <c r="T2049" i="6"/>
  <c r="S2049" i="6"/>
  <c r="R2049" i="6"/>
  <c r="Q2049" i="6"/>
  <c r="P2049" i="6"/>
  <c r="W2048" i="6"/>
  <c r="V2048" i="6"/>
  <c r="U2048" i="6"/>
  <c r="T2048" i="6"/>
  <c r="S2048" i="6"/>
  <c r="R2048" i="6"/>
  <c r="Q2048" i="6"/>
  <c r="P2048" i="6"/>
  <c r="W2047" i="6"/>
  <c r="V2047" i="6"/>
  <c r="U2047" i="6"/>
  <c r="T2047" i="6"/>
  <c r="S2047" i="6"/>
  <c r="R2047" i="6"/>
  <c r="Q2047" i="6"/>
  <c r="P2047" i="6"/>
  <c r="W2046" i="6"/>
  <c r="V2046" i="6"/>
  <c r="U2046" i="6"/>
  <c r="T2046" i="6"/>
  <c r="S2046" i="6"/>
  <c r="R2046" i="6"/>
  <c r="Q2046" i="6"/>
  <c r="P2046" i="6"/>
  <c r="W2045" i="6"/>
  <c r="V2045" i="6"/>
  <c r="U2045" i="6"/>
  <c r="T2045" i="6"/>
  <c r="S2045" i="6"/>
  <c r="R2045" i="6"/>
  <c r="Q2045" i="6"/>
  <c r="P2045" i="6"/>
  <c r="W2044" i="6"/>
  <c r="V2044" i="6"/>
  <c r="U2044" i="6"/>
  <c r="T2044" i="6"/>
  <c r="S2044" i="6"/>
  <c r="R2044" i="6"/>
  <c r="Q2044" i="6"/>
  <c r="P2044" i="6"/>
  <c r="W2043" i="6"/>
  <c r="V2043" i="6"/>
  <c r="U2043" i="6"/>
  <c r="T2043" i="6"/>
  <c r="S2043" i="6"/>
  <c r="R2043" i="6"/>
  <c r="Q2043" i="6"/>
  <c r="P2043" i="6"/>
  <c r="W2042" i="6"/>
  <c r="V2042" i="6"/>
  <c r="U2042" i="6"/>
  <c r="T2042" i="6"/>
  <c r="S2042" i="6"/>
  <c r="R2042" i="6"/>
  <c r="Q2042" i="6"/>
  <c r="P2042" i="6"/>
  <c r="W2041" i="6"/>
  <c r="V2041" i="6"/>
  <c r="U2041" i="6"/>
  <c r="T2041" i="6"/>
  <c r="S2041" i="6"/>
  <c r="R2041" i="6"/>
  <c r="Q2041" i="6"/>
  <c r="P2041" i="6"/>
  <c r="W2040" i="6"/>
  <c r="V2040" i="6"/>
  <c r="U2040" i="6"/>
  <c r="T2040" i="6"/>
  <c r="S2040" i="6"/>
  <c r="R2040" i="6"/>
  <c r="Q2040" i="6"/>
  <c r="P2040" i="6"/>
  <c r="W2039" i="6"/>
  <c r="V2039" i="6"/>
  <c r="U2039" i="6"/>
  <c r="T2039" i="6"/>
  <c r="S2039" i="6"/>
  <c r="R2039" i="6"/>
  <c r="Q2039" i="6"/>
  <c r="P2039" i="6"/>
  <c r="W2038" i="6"/>
  <c r="V2038" i="6"/>
  <c r="U2038" i="6"/>
  <c r="T2038" i="6"/>
  <c r="S2038" i="6"/>
  <c r="R2038" i="6"/>
  <c r="Q2038" i="6"/>
  <c r="P2038" i="6"/>
  <c r="W2037" i="6"/>
  <c r="V2037" i="6"/>
  <c r="U2037" i="6"/>
  <c r="T2037" i="6"/>
  <c r="S2037" i="6"/>
  <c r="R2037" i="6"/>
  <c r="Q2037" i="6"/>
  <c r="P2037" i="6"/>
  <c r="W2036" i="6"/>
  <c r="V2036" i="6"/>
  <c r="U2036" i="6"/>
  <c r="T2036" i="6"/>
  <c r="S2036" i="6"/>
  <c r="R2036" i="6"/>
  <c r="Q2036" i="6"/>
  <c r="P2036" i="6"/>
  <c r="W2035" i="6"/>
  <c r="V2035" i="6"/>
  <c r="U2035" i="6"/>
  <c r="T2035" i="6"/>
  <c r="S2035" i="6"/>
  <c r="R2035" i="6"/>
  <c r="Q2035" i="6"/>
  <c r="P2035" i="6"/>
  <c r="W2034" i="6"/>
  <c r="V2034" i="6"/>
  <c r="U2034" i="6"/>
  <c r="T2034" i="6"/>
  <c r="S2034" i="6"/>
  <c r="R2034" i="6"/>
  <c r="Q2034" i="6"/>
  <c r="P2034" i="6"/>
  <c r="W2033" i="6"/>
  <c r="V2033" i="6"/>
  <c r="U2033" i="6"/>
  <c r="T2033" i="6"/>
  <c r="S2033" i="6"/>
  <c r="R2033" i="6"/>
  <c r="Q2033" i="6"/>
  <c r="P2033" i="6"/>
  <c r="W2032" i="6"/>
  <c r="V2032" i="6"/>
  <c r="U2032" i="6"/>
  <c r="T2032" i="6"/>
  <c r="S2032" i="6"/>
  <c r="R2032" i="6"/>
  <c r="Q2032" i="6"/>
  <c r="P2032" i="6"/>
  <c r="W2031" i="6"/>
  <c r="V2031" i="6"/>
  <c r="U2031" i="6"/>
  <c r="T2031" i="6"/>
  <c r="S2031" i="6"/>
  <c r="R2031" i="6"/>
  <c r="Q2031" i="6"/>
  <c r="P2031" i="6"/>
  <c r="W2030" i="6"/>
  <c r="V2030" i="6"/>
  <c r="U2030" i="6"/>
  <c r="T2030" i="6"/>
  <c r="S2030" i="6"/>
  <c r="R2030" i="6"/>
  <c r="Q2030" i="6"/>
  <c r="P2030" i="6"/>
  <c r="W2029" i="6"/>
  <c r="V2029" i="6"/>
  <c r="U2029" i="6"/>
  <c r="T2029" i="6"/>
  <c r="S2029" i="6"/>
  <c r="R2029" i="6"/>
  <c r="Q2029" i="6"/>
  <c r="P2029" i="6"/>
  <c r="W2028" i="6"/>
  <c r="V2028" i="6"/>
  <c r="U2028" i="6"/>
  <c r="T2028" i="6"/>
  <c r="S2028" i="6"/>
  <c r="R2028" i="6"/>
  <c r="Q2028" i="6"/>
  <c r="P2028" i="6"/>
  <c r="W2027" i="6"/>
  <c r="V2027" i="6"/>
  <c r="U2027" i="6"/>
  <c r="T2027" i="6"/>
  <c r="S2027" i="6"/>
  <c r="R2027" i="6"/>
  <c r="Q2027" i="6"/>
  <c r="P2027" i="6"/>
  <c r="W2026" i="6"/>
  <c r="V2026" i="6"/>
  <c r="U2026" i="6"/>
  <c r="T2026" i="6"/>
  <c r="S2026" i="6"/>
  <c r="R2026" i="6"/>
  <c r="Q2026" i="6"/>
  <c r="P2026" i="6"/>
  <c r="W2025" i="6"/>
  <c r="V2025" i="6"/>
  <c r="U2025" i="6"/>
  <c r="T2025" i="6"/>
  <c r="S2025" i="6"/>
  <c r="R2025" i="6"/>
  <c r="Q2025" i="6"/>
  <c r="P2025" i="6"/>
  <c r="W2024" i="6"/>
  <c r="V2024" i="6"/>
  <c r="U2024" i="6"/>
  <c r="T2024" i="6"/>
  <c r="S2024" i="6"/>
  <c r="R2024" i="6"/>
  <c r="Q2024" i="6"/>
  <c r="P2024" i="6"/>
  <c r="W2023" i="6"/>
  <c r="V2023" i="6"/>
  <c r="U2023" i="6"/>
  <c r="T2023" i="6"/>
  <c r="S2023" i="6"/>
  <c r="R2023" i="6"/>
  <c r="Q2023" i="6"/>
  <c r="P2023" i="6"/>
  <c r="W2022" i="6"/>
  <c r="V2022" i="6"/>
  <c r="U2022" i="6"/>
  <c r="T2022" i="6"/>
  <c r="S2022" i="6"/>
  <c r="R2022" i="6"/>
  <c r="Q2022" i="6"/>
  <c r="P2022" i="6"/>
  <c r="W2021" i="6"/>
  <c r="V2021" i="6"/>
  <c r="U2021" i="6"/>
  <c r="T2021" i="6"/>
  <c r="S2021" i="6"/>
  <c r="R2021" i="6"/>
  <c r="Q2021" i="6"/>
  <c r="P2021" i="6"/>
  <c r="W2020" i="6"/>
  <c r="V2020" i="6"/>
  <c r="U2020" i="6"/>
  <c r="T2020" i="6"/>
  <c r="S2020" i="6"/>
  <c r="R2020" i="6"/>
  <c r="Q2020" i="6"/>
  <c r="P2020" i="6"/>
  <c r="W2019" i="6"/>
  <c r="V2019" i="6"/>
  <c r="U2019" i="6"/>
  <c r="T2019" i="6"/>
  <c r="S2019" i="6"/>
  <c r="R2019" i="6"/>
  <c r="Q2019" i="6"/>
  <c r="P2019" i="6"/>
  <c r="W2018" i="6"/>
  <c r="V2018" i="6"/>
  <c r="U2018" i="6"/>
  <c r="T2018" i="6"/>
  <c r="S2018" i="6"/>
  <c r="R2018" i="6"/>
  <c r="Q2018" i="6"/>
  <c r="P2018" i="6"/>
  <c r="W2017" i="6"/>
  <c r="V2017" i="6"/>
  <c r="U2017" i="6"/>
  <c r="T2017" i="6"/>
  <c r="S2017" i="6"/>
  <c r="R2017" i="6"/>
  <c r="Q2017" i="6"/>
  <c r="P2017" i="6"/>
  <c r="W2016" i="6"/>
  <c r="V2016" i="6"/>
  <c r="U2016" i="6"/>
  <c r="T2016" i="6"/>
  <c r="S2016" i="6"/>
  <c r="R2016" i="6"/>
  <c r="Q2016" i="6"/>
  <c r="P2016" i="6"/>
  <c r="W2015" i="6"/>
  <c r="V2015" i="6"/>
  <c r="U2015" i="6"/>
  <c r="T2015" i="6"/>
  <c r="S2015" i="6"/>
  <c r="R2015" i="6"/>
  <c r="Q2015" i="6"/>
  <c r="P2015" i="6"/>
  <c r="W2014" i="6"/>
  <c r="V2014" i="6"/>
  <c r="U2014" i="6"/>
  <c r="T2014" i="6"/>
  <c r="S2014" i="6"/>
  <c r="R2014" i="6"/>
  <c r="Q2014" i="6"/>
  <c r="P2014" i="6"/>
  <c r="W2013" i="6"/>
  <c r="V2013" i="6"/>
  <c r="U2013" i="6"/>
  <c r="T2013" i="6"/>
  <c r="S2013" i="6"/>
  <c r="R2013" i="6"/>
  <c r="Q2013" i="6"/>
  <c r="P2013" i="6"/>
  <c r="W2012" i="6"/>
  <c r="V2012" i="6"/>
  <c r="U2012" i="6"/>
  <c r="T2012" i="6"/>
  <c r="S2012" i="6"/>
  <c r="R2012" i="6"/>
  <c r="Q2012" i="6"/>
  <c r="P2012" i="6"/>
  <c r="W2011" i="6"/>
  <c r="V2011" i="6"/>
  <c r="U2011" i="6"/>
  <c r="T2011" i="6"/>
  <c r="S2011" i="6"/>
  <c r="R2011" i="6"/>
  <c r="Q2011" i="6"/>
  <c r="P2011" i="6"/>
  <c r="W2010" i="6"/>
  <c r="V2010" i="6"/>
  <c r="U2010" i="6"/>
  <c r="T2010" i="6"/>
  <c r="S2010" i="6"/>
  <c r="R2010" i="6"/>
  <c r="Q2010" i="6"/>
  <c r="P2010" i="6"/>
  <c r="W2009" i="6"/>
  <c r="V2009" i="6"/>
  <c r="U2009" i="6"/>
  <c r="T2009" i="6"/>
  <c r="S2009" i="6"/>
  <c r="R2009" i="6"/>
  <c r="Q2009" i="6"/>
  <c r="P2009" i="6"/>
  <c r="W2008" i="6"/>
  <c r="V2008" i="6"/>
  <c r="U2008" i="6"/>
  <c r="T2008" i="6"/>
  <c r="S2008" i="6"/>
  <c r="R2008" i="6"/>
  <c r="Q2008" i="6"/>
  <c r="P2008" i="6"/>
  <c r="W2007" i="6"/>
  <c r="V2007" i="6"/>
  <c r="U2007" i="6"/>
  <c r="T2007" i="6"/>
  <c r="S2007" i="6"/>
  <c r="R2007" i="6"/>
  <c r="Q2007" i="6"/>
  <c r="P2007" i="6"/>
  <c r="W2006" i="6"/>
  <c r="V2006" i="6"/>
  <c r="U2006" i="6"/>
  <c r="T2006" i="6"/>
  <c r="S2006" i="6"/>
  <c r="R2006" i="6"/>
  <c r="Q2006" i="6"/>
  <c r="P2006" i="6"/>
  <c r="W2005" i="6"/>
  <c r="V2005" i="6"/>
  <c r="U2005" i="6"/>
  <c r="T2005" i="6"/>
  <c r="S2005" i="6"/>
  <c r="R2005" i="6"/>
  <c r="Q2005" i="6"/>
  <c r="P2005" i="6"/>
  <c r="W2004" i="6"/>
  <c r="V2004" i="6"/>
  <c r="U2004" i="6"/>
  <c r="T2004" i="6"/>
  <c r="S2004" i="6"/>
  <c r="R2004" i="6"/>
  <c r="Q2004" i="6"/>
  <c r="P2004" i="6"/>
  <c r="W2003" i="6"/>
  <c r="V2003" i="6"/>
  <c r="U2003" i="6"/>
  <c r="T2003" i="6"/>
  <c r="S2003" i="6"/>
  <c r="R2003" i="6"/>
  <c r="Q2003" i="6"/>
  <c r="P2003" i="6"/>
  <c r="W2002" i="6"/>
  <c r="V2002" i="6"/>
  <c r="U2002" i="6"/>
  <c r="T2002" i="6"/>
  <c r="S2002" i="6"/>
  <c r="R2002" i="6"/>
  <c r="Q2002" i="6"/>
  <c r="P2002" i="6"/>
  <c r="W2001" i="6"/>
  <c r="V2001" i="6"/>
  <c r="U2001" i="6"/>
  <c r="T2001" i="6"/>
  <c r="S2001" i="6"/>
  <c r="R2001" i="6"/>
  <c r="Q2001" i="6"/>
  <c r="P2001" i="6"/>
  <c r="W2000" i="6"/>
  <c r="V2000" i="6"/>
  <c r="U2000" i="6"/>
  <c r="T2000" i="6"/>
  <c r="S2000" i="6"/>
  <c r="R2000" i="6"/>
  <c r="Q2000" i="6"/>
  <c r="P2000" i="6"/>
  <c r="W1999" i="6"/>
  <c r="V1999" i="6"/>
  <c r="U1999" i="6"/>
  <c r="T1999" i="6"/>
  <c r="S1999" i="6"/>
  <c r="R1999" i="6"/>
  <c r="Q1999" i="6"/>
  <c r="P1999" i="6"/>
  <c r="W1998" i="6"/>
  <c r="V1998" i="6"/>
  <c r="U1998" i="6"/>
  <c r="T1998" i="6"/>
  <c r="S1998" i="6"/>
  <c r="R1998" i="6"/>
  <c r="Q1998" i="6"/>
  <c r="P1998" i="6"/>
  <c r="W1997" i="6"/>
  <c r="V1997" i="6"/>
  <c r="U1997" i="6"/>
  <c r="T1997" i="6"/>
  <c r="S1997" i="6"/>
  <c r="R1997" i="6"/>
  <c r="Q1997" i="6"/>
  <c r="P1997" i="6"/>
  <c r="W1996" i="6"/>
  <c r="V1996" i="6"/>
  <c r="U1996" i="6"/>
  <c r="T1996" i="6"/>
  <c r="S1996" i="6"/>
  <c r="R1996" i="6"/>
  <c r="Q1996" i="6"/>
  <c r="P1996" i="6"/>
  <c r="W1995" i="6"/>
  <c r="V1995" i="6"/>
  <c r="U1995" i="6"/>
  <c r="T1995" i="6"/>
  <c r="S1995" i="6"/>
  <c r="R1995" i="6"/>
  <c r="Q1995" i="6"/>
  <c r="P1995" i="6"/>
  <c r="W1994" i="6"/>
  <c r="V1994" i="6"/>
  <c r="U1994" i="6"/>
  <c r="T1994" i="6"/>
  <c r="S1994" i="6"/>
  <c r="R1994" i="6"/>
  <c r="Q1994" i="6"/>
  <c r="P1994" i="6"/>
  <c r="W1993" i="6"/>
  <c r="V1993" i="6"/>
  <c r="U1993" i="6"/>
  <c r="T1993" i="6"/>
  <c r="S1993" i="6"/>
  <c r="R1993" i="6"/>
  <c r="Q1993" i="6"/>
  <c r="P1993" i="6"/>
  <c r="W1992" i="6"/>
  <c r="V1992" i="6"/>
  <c r="U1992" i="6"/>
  <c r="T1992" i="6"/>
  <c r="S1992" i="6"/>
  <c r="R1992" i="6"/>
  <c r="Q1992" i="6"/>
  <c r="P1992" i="6"/>
  <c r="W1991" i="6"/>
  <c r="V1991" i="6"/>
  <c r="U1991" i="6"/>
  <c r="T1991" i="6"/>
  <c r="S1991" i="6"/>
  <c r="R1991" i="6"/>
  <c r="Q1991" i="6"/>
  <c r="P1991" i="6"/>
  <c r="W1990" i="6"/>
  <c r="V1990" i="6"/>
  <c r="U1990" i="6"/>
  <c r="T1990" i="6"/>
  <c r="S1990" i="6"/>
  <c r="R1990" i="6"/>
  <c r="Q1990" i="6"/>
  <c r="P1990" i="6"/>
  <c r="W1989" i="6"/>
  <c r="V1989" i="6"/>
  <c r="U1989" i="6"/>
  <c r="T1989" i="6"/>
  <c r="S1989" i="6"/>
  <c r="R1989" i="6"/>
  <c r="Q1989" i="6"/>
  <c r="P1989" i="6"/>
  <c r="W1988" i="6"/>
  <c r="V1988" i="6"/>
  <c r="U1988" i="6"/>
  <c r="T1988" i="6"/>
  <c r="S1988" i="6"/>
  <c r="R1988" i="6"/>
  <c r="Q1988" i="6"/>
  <c r="P1988" i="6"/>
  <c r="W1987" i="6"/>
  <c r="V1987" i="6"/>
  <c r="U1987" i="6"/>
  <c r="T1987" i="6"/>
  <c r="S1987" i="6"/>
  <c r="R1987" i="6"/>
  <c r="Q1987" i="6"/>
  <c r="P1987" i="6"/>
  <c r="W1986" i="6"/>
  <c r="V1986" i="6"/>
  <c r="U1986" i="6"/>
  <c r="T1986" i="6"/>
  <c r="S1986" i="6"/>
  <c r="R1986" i="6"/>
  <c r="Q1986" i="6"/>
  <c r="P1986" i="6"/>
  <c r="W1985" i="6"/>
  <c r="V1985" i="6"/>
  <c r="U1985" i="6"/>
  <c r="T1985" i="6"/>
  <c r="S1985" i="6"/>
  <c r="R1985" i="6"/>
  <c r="Q1985" i="6"/>
  <c r="P1985" i="6"/>
  <c r="W1984" i="6"/>
  <c r="V1984" i="6"/>
  <c r="U1984" i="6"/>
  <c r="T1984" i="6"/>
  <c r="S1984" i="6"/>
  <c r="R1984" i="6"/>
  <c r="Q1984" i="6"/>
  <c r="P1984" i="6"/>
  <c r="W1983" i="6"/>
  <c r="V1983" i="6"/>
  <c r="U1983" i="6"/>
  <c r="T1983" i="6"/>
  <c r="S1983" i="6"/>
  <c r="R1983" i="6"/>
  <c r="Q1983" i="6"/>
  <c r="P1983" i="6"/>
  <c r="W1982" i="6"/>
  <c r="V1982" i="6"/>
  <c r="U1982" i="6"/>
  <c r="T1982" i="6"/>
  <c r="S1982" i="6"/>
  <c r="R1982" i="6"/>
  <c r="Q1982" i="6"/>
  <c r="P1982" i="6"/>
  <c r="W1981" i="6"/>
  <c r="V1981" i="6"/>
  <c r="U1981" i="6"/>
  <c r="T1981" i="6"/>
  <c r="S1981" i="6"/>
  <c r="R1981" i="6"/>
  <c r="Q1981" i="6"/>
  <c r="P1981" i="6"/>
  <c r="W1980" i="6"/>
  <c r="V1980" i="6"/>
  <c r="U1980" i="6"/>
  <c r="T1980" i="6"/>
  <c r="S1980" i="6"/>
  <c r="R1980" i="6"/>
  <c r="Q1980" i="6"/>
  <c r="P1980" i="6"/>
  <c r="W1979" i="6"/>
  <c r="V1979" i="6"/>
  <c r="U1979" i="6"/>
  <c r="T1979" i="6"/>
  <c r="S1979" i="6"/>
  <c r="R1979" i="6"/>
  <c r="Q1979" i="6"/>
  <c r="P1979" i="6"/>
  <c r="W1978" i="6"/>
  <c r="V1978" i="6"/>
  <c r="U1978" i="6"/>
  <c r="T1978" i="6"/>
  <c r="S1978" i="6"/>
  <c r="R1978" i="6"/>
  <c r="Q1978" i="6"/>
  <c r="P1978" i="6"/>
  <c r="W1977" i="6"/>
  <c r="V1977" i="6"/>
  <c r="U1977" i="6"/>
  <c r="T1977" i="6"/>
  <c r="S1977" i="6"/>
  <c r="R1977" i="6"/>
  <c r="Q1977" i="6"/>
  <c r="P1977" i="6"/>
  <c r="W1976" i="6"/>
  <c r="V1976" i="6"/>
  <c r="U1976" i="6"/>
  <c r="T1976" i="6"/>
  <c r="S1976" i="6"/>
  <c r="R1976" i="6"/>
  <c r="Q1976" i="6"/>
  <c r="P1976" i="6"/>
  <c r="W1975" i="6"/>
  <c r="V1975" i="6"/>
  <c r="U1975" i="6"/>
  <c r="T1975" i="6"/>
  <c r="S1975" i="6"/>
  <c r="R1975" i="6"/>
  <c r="Q1975" i="6"/>
  <c r="P1975" i="6"/>
  <c r="W1974" i="6"/>
  <c r="V1974" i="6"/>
  <c r="U1974" i="6"/>
  <c r="T1974" i="6"/>
  <c r="S1974" i="6"/>
  <c r="R1974" i="6"/>
  <c r="Q1974" i="6"/>
  <c r="P1974" i="6"/>
  <c r="W1973" i="6"/>
  <c r="V1973" i="6"/>
  <c r="U1973" i="6"/>
  <c r="T1973" i="6"/>
  <c r="S1973" i="6"/>
  <c r="R1973" i="6"/>
  <c r="Q1973" i="6"/>
  <c r="P1973" i="6"/>
  <c r="W1972" i="6"/>
  <c r="V1972" i="6"/>
  <c r="U1972" i="6"/>
  <c r="T1972" i="6"/>
  <c r="S1972" i="6"/>
  <c r="R1972" i="6"/>
  <c r="Q1972" i="6"/>
  <c r="P1972" i="6"/>
  <c r="W1971" i="6"/>
  <c r="V1971" i="6"/>
  <c r="U1971" i="6"/>
  <c r="T1971" i="6"/>
  <c r="S1971" i="6"/>
  <c r="R1971" i="6"/>
  <c r="Q1971" i="6"/>
  <c r="P1971" i="6"/>
  <c r="W1970" i="6"/>
  <c r="V1970" i="6"/>
  <c r="U1970" i="6"/>
  <c r="T1970" i="6"/>
  <c r="S1970" i="6"/>
  <c r="R1970" i="6"/>
  <c r="Q1970" i="6"/>
  <c r="P1970" i="6"/>
  <c r="W1969" i="6"/>
  <c r="V1969" i="6"/>
  <c r="U1969" i="6"/>
  <c r="T1969" i="6"/>
  <c r="S1969" i="6"/>
  <c r="R1969" i="6"/>
  <c r="Q1969" i="6"/>
  <c r="P1969" i="6"/>
  <c r="W1968" i="6"/>
  <c r="V1968" i="6"/>
  <c r="U1968" i="6"/>
  <c r="T1968" i="6"/>
  <c r="S1968" i="6"/>
  <c r="R1968" i="6"/>
  <c r="Q1968" i="6"/>
  <c r="P1968" i="6"/>
  <c r="W1967" i="6"/>
  <c r="V1967" i="6"/>
  <c r="U1967" i="6"/>
  <c r="T1967" i="6"/>
  <c r="S1967" i="6"/>
  <c r="R1967" i="6"/>
  <c r="Q1967" i="6"/>
  <c r="P1967" i="6"/>
  <c r="W1966" i="6"/>
  <c r="V1966" i="6"/>
  <c r="U1966" i="6"/>
  <c r="T1966" i="6"/>
  <c r="S1966" i="6"/>
  <c r="R1966" i="6"/>
  <c r="Q1966" i="6"/>
  <c r="P1966" i="6"/>
  <c r="W1965" i="6"/>
  <c r="V1965" i="6"/>
  <c r="U1965" i="6"/>
  <c r="T1965" i="6"/>
  <c r="S1965" i="6"/>
  <c r="R1965" i="6"/>
  <c r="Q1965" i="6"/>
  <c r="P1965" i="6"/>
  <c r="W1964" i="6"/>
  <c r="V1964" i="6"/>
  <c r="U1964" i="6"/>
  <c r="T1964" i="6"/>
  <c r="S1964" i="6"/>
  <c r="R1964" i="6"/>
  <c r="Q1964" i="6"/>
  <c r="P1964" i="6"/>
  <c r="W1963" i="6"/>
  <c r="V1963" i="6"/>
  <c r="U1963" i="6"/>
  <c r="T1963" i="6"/>
  <c r="S1963" i="6"/>
  <c r="R1963" i="6"/>
  <c r="Q1963" i="6"/>
  <c r="P1963" i="6"/>
  <c r="W1962" i="6"/>
  <c r="V1962" i="6"/>
  <c r="U1962" i="6"/>
  <c r="T1962" i="6"/>
  <c r="S1962" i="6"/>
  <c r="R1962" i="6"/>
  <c r="Q1962" i="6"/>
  <c r="P1962" i="6"/>
  <c r="W1961" i="6"/>
  <c r="V1961" i="6"/>
  <c r="U1961" i="6"/>
  <c r="T1961" i="6"/>
  <c r="S1961" i="6"/>
  <c r="R1961" i="6"/>
  <c r="Q1961" i="6"/>
  <c r="P1961" i="6"/>
  <c r="W1960" i="6"/>
  <c r="V1960" i="6"/>
  <c r="U1960" i="6"/>
  <c r="T1960" i="6"/>
  <c r="S1960" i="6"/>
  <c r="R1960" i="6"/>
  <c r="Q1960" i="6"/>
  <c r="P1960" i="6"/>
  <c r="W1959" i="6"/>
  <c r="V1959" i="6"/>
  <c r="U1959" i="6"/>
  <c r="T1959" i="6"/>
  <c r="S1959" i="6"/>
  <c r="R1959" i="6"/>
  <c r="Q1959" i="6"/>
  <c r="P1959" i="6"/>
  <c r="W1958" i="6"/>
  <c r="V1958" i="6"/>
  <c r="U1958" i="6"/>
  <c r="T1958" i="6"/>
  <c r="S1958" i="6"/>
  <c r="R1958" i="6"/>
  <c r="Q1958" i="6"/>
  <c r="P1958" i="6"/>
  <c r="W1957" i="6"/>
  <c r="V1957" i="6"/>
  <c r="U1957" i="6"/>
  <c r="T1957" i="6"/>
  <c r="S1957" i="6"/>
  <c r="R1957" i="6"/>
  <c r="Q1957" i="6"/>
  <c r="P1957" i="6"/>
  <c r="W1956" i="6"/>
  <c r="V1956" i="6"/>
  <c r="U1956" i="6"/>
  <c r="T1956" i="6"/>
  <c r="S1956" i="6"/>
  <c r="R1956" i="6"/>
  <c r="Q1956" i="6"/>
  <c r="P1956" i="6"/>
  <c r="W1955" i="6"/>
  <c r="V1955" i="6"/>
  <c r="U1955" i="6"/>
  <c r="T1955" i="6"/>
  <c r="S1955" i="6"/>
  <c r="R1955" i="6"/>
  <c r="Q1955" i="6"/>
  <c r="P1955" i="6"/>
  <c r="W1954" i="6"/>
  <c r="V1954" i="6"/>
  <c r="U1954" i="6"/>
  <c r="T1954" i="6"/>
  <c r="S1954" i="6"/>
  <c r="R1954" i="6"/>
  <c r="Q1954" i="6"/>
  <c r="P1954" i="6"/>
  <c r="W1953" i="6"/>
  <c r="V1953" i="6"/>
  <c r="U1953" i="6"/>
  <c r="T1953" i="6"/>
  <c r="S1953" i="6"/>
  <c r="R1953" i="6"/>
  <c r="Q1953" i="6"/>
  <c r="P1953" i="6"/>
  <c r="W1952" i="6"/>
  <c r="V1952" i="6"/>
  <c r="U1952" i="6"/>
  <c r="T1952" i="6"/>
  <c r="S1952" i="6"/>
  <c r="R1952" i="6"/>
  <c r="Q1952" i="6"/>
  <c r="P1952" i="6"/>
  <c r="W1951" i="6"/>
  <c r="V1951" i="6"/>
  <c r="U1951" i="6"/>
  <c r="T1951" i="6"/>
  <c r="S1951" i="6"/>
  <c r="R1951" i="6"/>
  <c r="Q1951" i="6"/>
  <c r="P1951" i="6"/>
  <c r="W1950" i="6"/>
  <c r="V1950" i="6"/>
  <c r="U1950" i="6"/>
  <c r="T1950" i="6"/>
  <c r="S1950" i="6"/>
  <c r="R1950" i="6"/>
  <c r="Q1950" i="6"/>
  <c r="P1950" i="6"/>
  <c r="W1949" i="6"/>
  <c r="V1949" i="6"/>
  <c r="U1949" i="6"/>
  <c r="T1949" i="6"/>
  <c r="S1949" i="6"/>
  <c r="R1949" i="6"/>
  <c r="Q1949" i="6"/>
  <c r="P1949" i="6"/>
  <c r="W1948" i="6"/>
  <c r="V1948" i="6"/>
  <c r="U1948" i="6"/>
  <c r="T1948" i="6"/>
  <c r="S1948" i="6"/>
  <c r="R1948" i="6"/>
  <c r="Q1948" i="6"/>
  <c r="P1948" i="6"/>
  <c r="W1947" i="6"/>
  <c r="V1947" i="6"/>
  <c r="U1947" i="6"/>
  <c r="T1947" i="6"/>
  <c r="S1947" i="6"/>
  <c r="R1947" i="6"/>
  <c r="Q1947" i="6"/>
  <c r="P1947" i="6"/>
  <c r="W1946" i="6"/>
  <c r="V1946" i="6"/>
  <c r="U1946" i="6"/>
  <c r="T1946" i="6"/>
  <c r="S1946" i="6"/>
  <c r="R1946" i="6"/>
  <c r="Q1946" i="6"/>
  <c r="P1946" i="6"/>
  <c r="W1945" i="6"/>
  <c r="V1945" i="6"/>
  <c r="U1945" i="6"/>
  <c r="T1945" i="6"/>
  <c r="S1945" i="6"/>
  <c r="R1945" i="6"/>
  <c r="Q1945" i="6"/>
  <c r="P1945" i="6"/>
  <c r="W1944" i="6"/>
  <c r="V1944" i="6"/>
  <c r="U1944" i="6"/>
  <c r="T1944" i="6"/>
  <c r="S1944" i="6"/>
  <c r="R1944" i="6"/>
  <c r="Q1944" i="6"/>
  <c r="P1944" i="6"/>
  <c r="W1943" i="6"/>
  <c r="V1943" i="6"/>
  <c r="U1943" i="6"/>
  <c r="T1943" i="6"/>
  <c r="S1943" i="6"/>
  <c r="R1943" i="6"/>
  <c r="Q1943" i="6"/>
  <c r="P1943" i="6"/>
  <c r="W1942" i="6"/>
  <c r="V1942" i="6"/>
  <c r="U1942" i="6"/>
  <c r="T1942" i="6"/>
  <c r="S1942" i="6"/>
  <c r="R1942" i="6"/>
  <c r="Q1942" i="6"/>
  <c r="P1942" i="6"/>
  <c r="W1941" i="6"/>
  <c r="V1941" i="6"/>
  <c r="U1941" i="6"/>
  <c r="T1941" i="6"/>
  <c r="S1941" i="6"/>
  <c r="R1941" i="6"/>
  <c r="Q1941" i="6"/>
  <c r="P1941" i="6"/>
  <c r="W1940" i="6"/>
  <c r="V1940" i="6"/>
  <c r="U1940" i="6"/>
  <c r="T1940" i="6"/>
  <c r="S1940" i="6"/>
  <c r="R1940" i="6"/>
  <c r="Q1940" i="6"/>
  <c r="P1940" i="6"/>
  <c r="W1939" i="6"/>
  <c r="V1939" i="6"/>
  <c r="U1939" i="6"/>
  <c r="T1939" i="6"/>
  <c r="S1939" i="6"/>
  <c r="R1939" i="6"/>
  <c r="Q1939" i="6"/>
  <c r="P1939" i="6"/>
  <c r="W1938" i="6"/>
  <c r="V1938" i="6"/>
  <c r="U1938" i="6"/>
  <c r="T1938" i="6"/>
  <c r="S1938" i="6"/>
  <c r="R1938" i="6"/>
  <c r="Q1938" i="6"/>
  <c r="P1938" i="6"/>
  <c r="W1937" i="6"/>
  <c r="V1937" i="6"/>
  <c r="U1937" i="6"/>
  <c r="T1937" i="6"/>
  <c r="S1937" i="6"/>
  <c r="R1937" i="6"/>
  <c r="Q1937" i="6"/>
  <c r="P1937" i="6"/>
  <c r="W1936" i="6"/>
  <c r="V1936" i="6"/>
  <c r="U1936" i="6"/>
  <c r="T1936" i="6"/>
  <c r="S1936" i="6"/>
  <c r="R1936" i="6"/>
  <c r="Q1936" i="6"/>
  <c r="P1936" i="6"/>
  <c r="W1935" i="6"/>
  <c r="V1935" i="6"/>
  <c r="U1935" i="6"/>
  <c r="T1935" i="6"/>
  <c r="S1935" i="6"/>
  <c r="R1935" i="6"/>
  <c r="Q1935" i="6"/>
  <c r="P1935" i="6"/>
  <c r="W1934" i="6"/>
  <c r="V1934" i="6"/>
  <c r="U1934" i="6"/>
  <c r="T1934" i="6"/>
  <c r="S1934" i="6"/>
  <c r="R1934" i="6"/>
  <c r="Q1934" i="6"/>
  <c r="P1934" i="6"/>
  <c r="W1933" i="6"/>
  <c r="V1933" i="6"/>
  <c r="U1933" i="6"/>
  <c r="T1933" i="6"/>
  <c r="S1933" i="6"/>
  <c r="R1933" i="6"/>
  <c r="Q1933" i="6"/>
  <c r="P1933" i="6"/>
  <c r="W1932" i="6"/>
  <c r="V1932" i="6"/>
  <c r="U1932" i="6"/>
  <c r="T1932" i="6"/>
  <c r="S1932" i="6"/>
  <c r="R1932" i="6"/>
  <c r="Q1932" i="6"/>
  <c r="P1932" i="6"/>
  <c r="W1931" i="6"/>
  <c r="V1931" i="6"/>
  <c r="U1931" i="6"/>
  <c r="T1931" i="6"/>
  <c r="S1931" i="6"/>
  <c r="R1931" i="6"/>
  <c r="Q1931" i="6"/>
  <c r="P1931" i="6"/>
  <c r="W1930" i="6"/>
  <c r="V1930" i="6"/>
  <c r="U1930" i="6"/>
  <c r="T1930" i="6"/>
  <c r="S1930" i="6"/>
  <c r="R1930" i="6"/>
  <c r="Q1930" i="6"/>
  <c r="P1930" i="6"/>
  <c r="W1929" i="6"/>
  <c r="V1929" i="6"/>
  <c r="U1929" i="6"/>
  <c r="T1929" i="6"/>
  <c r="S1929" i="6"/>
  <c r="R1929" i="6"/>
  <c r="Q1929" i="6"/>
  <c r="P1929" i="6"/>
  <c r="W1928" i="6"/>
  <c r="V1928" i="6"/>
  <c r="U1928" i="6"/>
  <c r="T1928" i="6"/>
  <c r="S1928" i="6"/>
  <c r="R1928" i="6"/>
  <c r="Q1928" i="6"/>
  <c r="P1928" i="6"/>
  <c r="W1927" i="6"/>
  <c r="V1927" i="6"/>
  <c r="U1927" i="6"/>
  <c r="T1927" i="6"/>
  <c r="S1927" i="6"/>
  <c r="R1927" i="6"/>
  <c r="Q1927" i="6"/>
  <c r="P1927" i="6"/>
  <c r="W1926" i="6"/>
  <c r="V1926" i="6"/>
  <c r="U1926" i="6"/>
  <c r="T1926" i="6"/>
  <c r="S1926" i="6"/>
  <c r="R1926" i="6"/>
  <c r="Q1926" i="6"/>
  <c r="P1926" i="6"/>
  <c r="W1925" i="6"/>
  <c r="V1925" i="6"/>
  <c r="U1925" i="6"/>
  <c r="T1925" i="6"/>
  <c r="S1925" i="6"/>
  <c r="R1925" i="6"/>
  <c r="Q1925" i="6"/>
  <c r="P1925" i="6"/>
  <c r="W1924" i="6"/>
  <c r="V1924" i="6"/>
  <c r="U1924" i="6"/>
  <c r="T1924" i="6"/>
  <c r="S1924" i="6"/>
  <c r="R1924" i="6"/>
  <c r="Q1924" i="6"/>
  <c r="P1924" i="6"/>
  <c r="W1923" i="6"/>
  <c r="V1923" i="6"/>
  <c r="U1923" i="6"/>
  <c r="T1923" i="6"/>
  <c r="S1923" i="6"/>
  <c r="R1923" i="6"/>
  <c r="Q1923" i="6"/>
  <c r="P1923" i="6"/>
  <c r="W1922" i="6"/>
  <c r="V1922" i="6"/>
  <c r="U1922" i="6"/>
  <c r="T1922" i="6"/>
  <c r="S1922" i="6"/>
  <c r="R1922" i="6"/>
  <c r="Q1922" i="6"/>
  <c r="P1922" i="6"/>
  <c r="W1921" i="6"/>
  <c r="V1921" i="6"/>
  <c r="U1921" i="6"/>
  <c r="T1921" i="6"/>
  <c r="S1921" i="6"/>
  <c r="R1921" i="6"/>
  <c r="Q1921" i="6"/>
  <c r="P1921" i="6"/>
  <c r="W1920" i="6"/>
  <c r="V1920" i="6"/>
  <c r="U1920" i="6"/>
  <c r="T1920" i="6"/>
  <c r="S1920" i="6"/>
  <c r="R1920" i="6"/>
  <c r="Q1920" i="6"/>
  <c r="P1920" i="6"/>
  <c r="W1919" i="6"/>
  <c r="V1919" i="6"/>
  <c r="U1919" i="6"/>
  <c r="T1919" i="6"/>
  <c r="S1919" i="6"/>
  <c r="R1919" i="6"/>
  <c r="Q1919" i="6"/>
  <c r="P1919" i="6"/>
  <c r="W1918" i="6"/>
  <c r="V1918" i="6"/>
  <c r="U1918" i="6"/>
  <c r="T1918" i="6"/>
  <c r="S1918" i="6"/>
  <c r="R1918" i="6"/>
  <c r="Q1918" i="6"/>
  <c r="P1918" i="6"/>
  <c r="W1917" i="6"/>
  <c r="V1917" i="6"/>
  <c r="U1917" i="6"/>
  <c r="T1917" i="6"/>
  <c r="S1917" i="6"/>
  <c r="R1917" i="6"/>
  <c r="Q1917" i="6"/>
  <c r="P1917" i="6"/>
  <c r="W1916" i="6"/>
  <c r="V1916" i="6"/>
  <c r="U1916" i="6"/>
  <c r="T1916" i="6"/>
  <c r="S1916" i="6"/>
  <c r="R1916" i="6"/>
  <c r="Q1916" i="6"/>
  <c r="P1916" i="6"/>
  <c r="W1915" i="6"/>
  <c r="V1915" i="6"/>
  <c r="U1915" i="6"/>
  <c r="T1915" i="6"/>
  <c r="S1915" i="6"/>
  <c r="R1915" i="6"/>
  <c r="Q1915" i="6"/>
  <c r="P1915" i="6"/>
  <c r="W1914" i="6"/>
  <c r="V1914" i="6"/>
  <c r="U1914" i="6"/>
  <c r="T1914" i="6"/>
  <c r="S1914" i="6"/>
  <c r="R1914" i="6"/>
  <c r="Q1914" i="6"/>
  <c r="P1914" i="6"/>
  <c r="W1913" i="6"/>
  <c r="V1913" i="6"/>
  <c r="U1913" i="6"/>
  <c r="T1913" i="6"/>
  <c r="S1913" i="6"/>
  <c r="R1913" i="6"/>
  <c r="Q1913" i="6"/>
  <c r="P1913" i="6"/>
  <c r="W1912" i="6"/>
  <c r="V1912" i="6"/>
  <c r="U1912" i="6"/>
  <c r="T1912" i="6"/>
  <c r="S1912" i="6"/>
  <c r="R1912" i="6"/>
  <c r="Q1912" i="6"/>
  <c r="P1912" i="6"/>
  <c r="W1911" i="6"/>
  <c r="V1911" i="6"/>
  <c r="U1911" i="6"/>
  <c r="T1911" i="6"/>
  <c r="S1911" i="6"/>
  <c r="R1911" i="6"/>
  <c r="Q1911" i="6"/>
  <c r="P1911" i="6"/>
  <c r="W1910" i="6"/>
  <c r="V1910" i="6"/>
  <c r="U1910" i="6"/>
  <c r="T1910" i="6"/>
  <c r="S1910" i="6"/>
  <c r="R1910" i="6"/>
  <c r="Q1910" i="6"/>
  <c r="P1910" i="6"/>
  <c r="W1909" i="6"/>
  <c r="V1909" i="6"/>
  <c r="U1909" i="6"/>
  <c r="T1909" i="6"/>
  <c r="S1909" i="6"/>
  <c r="R1909" i="6"/>
  <c r="Q1909" i="6"/>
  <c r="P1909" i="6"/>
  <c r="W1908" i="6"/>
  <c r="V1908" i="6"/>
  <c r="U1908" i="6"/>
  <c r="T1908" i="6"/>
  <c r="S1908" i="6"/>
  <c r="R1908" i="6"/>
  <c r="Q1908" i="6"/>
  <c r="P1908" i="6"/>
  <c r="W1907" i="6"/>
  <c r="V1907" i="6"/>
  <c r="U1907" i="6"/>
  <c r="T1907" i="6"/>
  <c r="S1907" i="6"/>
  <c r="R1907" i="6"/>
  <c r="Q1907" i="6"/>
  <c r="P1907" i="6"/>
  <c r="W1906" i="6"/>
  <c r="V1906" i="6"/>
  <c r="U1906" i="6"/>
  <c r="T1906" i="6"/>
  <c r="S1906" i="6"/>
  <c r="R1906" i="6"/>
  <c r="Q1906" i="6"/>
  <c r="P1906" i="6"/>
  <c r="W1905" i="6"/>
  <c r="V1905" i="6"/>
  <c r="U1905" i="6"/>
  <c r="T1905" i="6"/>
  <c r="S1905" i="6"/>
  <c r="R1905" i="6"/>
  <c r="Q1905" i="6"/>
  <c r="P1905" i="6"/>
  <c r="W1904" i="6"/>
  <c r="V1904" i="6"/>
  <c r="U1904" i="6"/>
  <c r="T1904" i="6"/>
  <c r="S1904" i="6"/>
  <c r="R1904" i="6"/>
  <c r="Q1904" i="6"/>
  <c r="P1904" i="6"/>
  <c r="W1903" i="6"/>
  <c r="V1903" i="6"/>
  <c r="U1903" i="6"/>
  <c r="T1903" i="6"/>
  <c r="S1903" i="6"/>
  <c r="R1903" i="6"/>
  <c r="Q1903" i="6"/>
  <c r="P1903" i="6"/>
  <c r="W1902" i="6"/>
  <c r="V1902" i="6"/>
  <c r="U1902" i="6"/>
  <c r="T1902" i="6"/>
  <c r="S1902" i="6"/>
  <c r="R1902" i="6"/>
  <c r="Q1902" i="6"/>
  <c r="P1902" i="6"/>
  <c r="W1901" i="6"/>
  <c r="V1901" i="6"/>
  <c r="U1901" i="6"/>
  <c r="T1901" i="6"/>
  <c r="S1901" i="6"/>
  <c r="R1901" i="6"/>
  <c r="Q1901" i="6"/>
  <c r="P1901" i="6"/>
  <c r="W1900" i="6"/>
  <c r="V1900" i="6"/>
  <c r="U1900" i="6"/>
  <c r="T1900" i="6"/>
  <c r="S1900" i="6"/>
  <c r="R1900" i="6"/>
  <c r="Q1900" i="6"/>
  <c r="P1900" i="6"/>
  <c r="W1899" i="6"/>
  <c r="V1899" i="6"/>
  <c r="U1899" i="6"/>
  <c r="T1899" i="6"/>
  <c r="S1899" i="6"/>
  <c r="R1899" i="6"/>
  <c r="Q1899" i="6"/>
  <c r="P1899" i="6"/>
  <c r="W1898" i="6"/>
  <c r="V1898" i="6"/>
  <c r="U1898" i="6"/>
  <c r="T1898" i="6"/>
  <c r="S1898" i="6"/>
  <c r="R1898" i="6"/>
  <c r="Q1898" i="6"/>
  <c r="P1898" i="6"/>
  <c r="W1897" i="6"/>
  <c r="V1897" i="6"/>
  <c r="U1897" i="6"/>
  <c r="T1897" i="6"/>
  <c r="S1897" i="6"/>
  <c r="R1897" i="6"/>
  <c r="Q1897" i="6"/>
  <c r="P1897" i="6"/>
  <c r="W1896" i="6"/>
  <c r="V1896" i="6"/>
  <c r="U1896" i="6"/>
  <c r="T1896" i="6"/>
  <c r="S1896" i="6"/>
  <c r="R1896" i="6"/>
  <c r="Q1896" i="6"/>
  <c r="P1896" i="6"/>
  <c r="W1895" i="6"/>
  <c r="V1895" i="6"/>
  <c r="U1895" i="6"/>
  <c r="T1895" i="6"/>
  <c r="S1895" i="6"/>
  <c r="R1895" i="6"/>
  <c r="Q1895" i="6"/>
  <c r="P1895" i="6"/>
  <c r="W1894" i="6"/>
  <c r="V1894" i="6"/>
  <c r="U1894" i="6"/>
  <c r="T1894" i="6"/>
  <c r="S1894" i="6"/>
  <c r="R1894" i="6"/>
  <c r="Q1894" i="6"/>
  <c r="P1894" i="6"/>
  <c r="W1893" i="6"/>
  <c r="V1893" i="6"/>
  <c r="U1893" i="6"/>
  <c r="T1893" i="6"/>
  <c r="S1893" i="6"/>
  <c r="R1893" i="6"/>
  <c r="Q1893" i="6"/>
  <c r="P1893" i="6"/>
  <c r="W1892" i="6"/>
  <c r="V1892" i="6"/>
  <c r="U1892" i="6"/>
  <c r="T1892" i="6"/>
  <c r="S1892" i="6"/>
  <c r="R1892" i="6"/>
  <c r="Q1892" i="6"/>
  <c r="P1892" i="6"/>
  <c r="W1891" i="6"/>
  <c r="V1891" i="6"/>
  <c r="U1891" i="6"/>
  <c r="T1891" i="6"/>
  <c r="S1891" i="6"/>
  <c r="R1891" i="6"/>
  <c r="Q1891" i="6"/>
  <c r="P1891" i="6"/>
  <c r="W1890" i="6"/>
  <c r="V1890" i="6"/>
  <c r="U1890" i="6"/>
  <c r="T1890" i="6"/>
  <c r="S1890" i="6"/>
  <c r="R1890" i="6"/>
  <c r="Q1890" i="6"/>
  <c r="P1890" i="6"/>
  <c r="W1889" i="6"/>
  <c r="V1889" i="6"/>
  <c r="U1889" i="6"/>
  <c r="T1889" i="6"/>
  <c r="S1889" i="6"/>
  <c r="R1889" i="6"/>
  <c r="Q1889" i="6"/>
  <c r="P1889" i="6"/>
  <c r="W1888" i="6"/>
  <c r="V1888" i="6"/>
  <c r="U1888" i="6"/>
  <c r="T1888" i="6"/>
  <c r="S1888" i="6"/>
  <c r="R1888" i="6"/>
  <c r="Q1888" i="6"/>
  <c r="P1888" i="6"/>
  <c r="W1887" i="6"/>
  <c r="V1887" i="6"/>
  <c r="U1887" i="6"/>
  <c r="T1887" i="6"/>
  <c r="S1887" i="6"/>
  <c r="R1887" i="6"/>
  <c r="Q1887" i="6"/>
  <c r="P1887" i="6"/>
  <c r="W1886" i="6"/>
  <c r="V1886" i="6"/>
  <c r="U1886" i="6"/>
  <c r="T1886" i="6"/>
  <c r="S1886" i="6"/>
  <c r="R1886" i="6"/>
  <c r="Q1886" i="6"/>
  <c r="P1886" i="6"/>
  <c r="W1885" i="6"/>
  <c r="V1885" i="6"/>
  <c r="U1885" i="6"/>
  <c r="T1885" i="6"/>
  <c r="S1885" i="6"/>
  <c r="R1885" i="6"/>
  <c r="Q1885" i="6"/>
  <c r="P1885" i="6"/>
  <c r="W1884" i="6"/>
  <c r="V1884" i="6"/>
  <c r="U1884" i="6"/>
  <c r="T1884" i="6"/>
  <c r="S1884" i="6"/>
  <c r="R1884" i="6"/>
  <c r="Q1884" i="6"/>
  <c r="P1884" i="6"/>
  <c r="W1883" i="6"/>
  <c r="V1883" i="6"/>
  <c r="U1883" i="6"/>
  <c r="T1883" i="6"/>
  <c r="S1883" i="6"/>
  <c r="R1883" i="6"/>
  <c r="Q1883" i="6"/>
  <c r="P1883" i="6"/>
  <c r="W1882" i="6"/>
  <c r="V1882" i="6"/>
  <c r="U1882" i="6"/>
  <c r="T1882" i="6"/>
  <c r="S1882" i="6"/>
  <c r="R1882" i="6"/>
  <c r="Q1882" i="6"/>
  <c r="P1882" i="6"/>
  <c r="W1881" i="6"/>
  <c r="V1881" i="6"/>
  <c r="U1881" i="6"/>
  <c r="T1881" i="6"/>
  <c r="S1881" i="6"/>
  <c r="R1881" i="6"/>
  <c r="Q1881" i="6"/>
  <c r="P1881" i="6"/>
  <c r="W1880" i="6"/>
  <c r="V1880" i="6"/>
  <c r="U1880" i="6"/>
  <c r="T1880" i="6"/>
  <c r="S1880" i="6"/>
  <c r="R1880" i="6"/>
  <c r="Q1880" i="6"/>
  <c r="P1880" i="6"/>
  <c r="W1879" i="6"/>
  <c r="V1879" i="6"/>
  <c r="U1879" i="6"/>
  <c r="T1879" i="6"/>
  <c r="S1879" i="6"/>
  <c r="R1879" i="6"/>
  <c r="Q1879" i="6"/>
  <c r="P1879" i="6"/>
  <c r="W1878" i="6"/>
  <c r="V1878" i="6"/>
  <c r="U1878" i="6"/>
  <c r="T1878" i="6"/>
  <c r="S1878" i="6"/>
  <c r="R1878" i="6"/>
  <c r="Q1878" i="6"/>
  <c r="P1878" i="6"/>
  <c r="W1877" i="6"/>
  <c r="V1877" i="6"/>
  <c r="U1877" i="6"/>
  <c r="T1877" i="6"/>
  <c r="S1877" i="6"/>
  <c r="R1877" i="6"/>
  <c r="Q1877" i="6"/>
  <c r="P1877" i="6"/>
  <c r="W1876" i="6"/>
  <c r="V1876" i="6"/>
  <c r="U1876" i="6"/>
  <c r="T1876" i="6"/>
  <c r="S1876" i="6"/>
  <c r="R1876" i="6"/>
  <c r="Q1876" i="6"/>
  <c r="P1876" i="6"/>
  <c r="W1875" i="6"/>
  <c r="V1875" i="6"/>
  <c r="U1875" i="6"/>
  <c r="T1875" i="6"/>
  <c r="S1875" i="6"/>
  <c r="R1875" i="6"/>
  <c r="Q1875" i="6"/>
  <c r="P1875" i="6"/>
  <c r="W1874" i="6"/>
  <c r="V1874" i="6"/>
  <c r="U1874" i="6"/>
  <c r="T1874" i="6"/>
  <c r="S1874" i="6"/>
  <c r="R1874" i="6"/>
  <c r="Q1874" i="6"/>
  <c r="P1874" i="6"/>
  <c r="W1873" i="6"/>
  <c r="V1873" i="6"/>
  <c r="U1873" i="6"/>
  <c r="T1873" i="6"/>
  <c r="S1873" i="6"/>
  <c r="R1873" i="6"/>
  <c r="Q1873" i="6"/>
  <c r="P1873" i="6"/>
  <c r="W1872" i="6"/>
  <c r="V1872" i="6"/>
  <c r="U1872" i="6"/>
  <c r="T1872" i="6"/>
  <c r="S1872" i="6"/>
  <c r="R1872" i="6"/>
  <c r="Q1872" i="6"/>
  <c r="P1872" i="6"/>
  <c r="W1871" i="6"/>
  <c r="V1871" i="6"/>
  <c r="U1871" i="6"/>
  <c r="T1871" i="6"/>
  <c r="S1871" i="6"/>
  <c r="R1871" i="6"/>
  <c r="Q1871" i="6"/>
  <c r="P1871" i="6"/>
  <c r="W1870" i="6"/>
  <c r="V1870" i="6"/>
  <c r="U1870" i="6"/>
  <c r="T1870" i="6"/>
  <c r="S1870" i="6"/>
  <c r="R1870" i="6"/>
  <c r="Q1870" i="6"/>
  <c r="P1870" i="6"/>
  <c r="W1869" i="6"/>
  <c r="V1869" i="6"/>
  <c r="U1869" i="6"/>
  <c r="T1869" i="6"/>
  <c r="S1869" i="6"/>
  <c r="R1869" i="6"/>
  <c r="Q1869" i="6"/>
  <c r="P1869" i="6"/>
  <c r="W1868" i="6"/>
  <c r="V1868" i="6"/>
  <c r="U1868" i="6"/>
  <c r="T1868" i="6"/>
  <c r="S1868" i="6"/>
  <c r="R1868" i="6"/>
  <c r="Q1868" i="6"/>
  <c r="P1868" i="6"/>
  <c r="W1867" i="6"/>
  <c r="V1867" i="6"/>
  <c r="U1867" i="6"/>
  <c r="T1867" i="6"/>
  <c r="S1867" i="6"/>
  <c r="R1867" i="6"/>
  <c r="Q1867" i="6"/>
  <c r="P1867" i="6"/>
  <c r="W1866" i="6"/>
  <c r="V1866" i="6"/>
  <c r="U1866" i="6"/>
  <c r="T1866" i="6"/>
  <c r="S1866" i="6"/>
  <c r="R1866" i="6"/>
  <c r="Q1866" i="6"/>
  <c r="P1866" i="6"/>
  <c r="W1865" i="6"/>
  <c r="V1865" i="6"/>
  <c r="U1865" i="6"/>
  <c r="T1865" i="6"/>
  <c r="S1865" i="6"/>
  <c r="R1865" i="6"/>
  <c r="Q1865" i="6"/>
  <c r="P1865" i="6"/>
  <c r="W1864" i="6"/>
  <c r="V1864" i="6"/>
  <c r="U1864" i="6"/>
  <c r="T1864" i="6"/>
  <c r="S1864" i="6"/>
  <c r="R1864" i="6"/>
  <c r="Q1864" i="6"/>
  <c r="P1864" i="6"/>
  <c r="W1863" i="6"/>
  <c r="V1863" i="6"/>
  <c r="U1863" i="6"/>
  <c r="T1863" i="6"/>
  <c r="S1863" i="6"/>
  <c r="R1863" i="6"/>
  <c r="Q1863" i="6"/>
  <c r="P1863" i="6"/>
  <c r="W1862" i="6"/>
  <c r="V1862" i="6"/>
  <c r="U1862" i="6"/>
  <c r="T1862" i="6"/>
  <c r="S1862" i="6"/>
  <c r="R1862" i="6"/>
  <c r="Q1862" i="6"/>
  <c r="P1862" i="6"/>
  <c r="W1861" i="6"/>
  <c r="V1861" i="6"/>
  <c r="U1861" i="6"/>
  <c r="T1861" i="6"/>
  <c r="S1861" i="6"/>
  <c r="R1861" i="6"/>
  <c r="Q1861" i="6"/>
  <c r="P1861" i="6"/>
  <c r="W1860" i="6"/>
  <c r="V1860" i="6"/>
  <c r="U1860" i="6"/>
  <c r="T1860" i="6"/>
  <c r="S1860" i="6"/>
  <c r="R1860" i="6"/>
  <c r="Q1860" i="6"/>
  <c r="P1860" i="6"/>
  <c r="W1859" i="6"/>
  <c r="V1859" i="6"/>
  <c r="U1859" i="6"/>
  <c r="T1859" i="6"/>
  <c r="S1859" i="6"/>
  <c r="R1859" i="6"/>
  <c r="Q1859" i="6"/>
  <c r="P1859" i="6"/>
  <c r="W1858" i="6"/>
  <c r="V1858" i="6"/>
  <c r="U1858" i="6"/>
  <c r="T1858" i="6"/>
  <c r="S1858" i="6"/>
  <c r="R1858" i="6"/>
  <c r="Q1858" i="6"/>
  <c r="P1858" i="6"/>
  <c r="W1857" i="6"/>
  <c r="V1857" i="6"/>
  <c r="U1857" i="6"/>
  <c r="T1857" i="6"/>
  <c r="S1857" i="6"/>
  <c r="R1857" i="6"/>
  <c r="Q1857" i="6"/>
  <c r="P1857" i="6"/>
  <c r="W1856" i="6"/>
  <c r="V1856" i="6"/>
  <c r="U1856" i="6"/>
  <c r="T1856" i="6"/>
  <c r="S1856" i="6"/>
  <c r="R1856" i="6"/>
  <c r="Q1856" i="6"/>
  <c r="P1856" i="6"/>
  <c r="W1855" i="6"/>
  <c r="V1855" i="6"/>
  <c r="U1855" i="6"/>
  <c r="T1855" i="6"/>
  <c r="S1855" i="6"/>
  <c r="R1855" i="6"/>
  <c r="Q1855" i="6"/>
  <c r="P1855" i="6"/>
  <c r="W1854" i="6"/>
  <c r="V1854" i="6"/>
  <c r="U1854" i="6"/>
  <c r="T1854" i="6"/>
  <c r="S1854" i="6"/>
  <c r="R1854" i="6"/>
  <c r="Q1854" i="6"/>
  <c r="P1854" i="6"/>
  <c r="W1853" i="6"/>
  <c r="V1853" i="6"/>
  <c r="U1853" i="6"/>
  <c r="T1853" i="6"/>
  <c r="S1853" i="6"/>
  <c r="R1853" i="6"/>
  <c r="Q1853" i="6"/>
  <c r="P1853" i="6"/>
  <c r="W1852" i="6"/>
  <c r="V1852" i="6"/>
  <c r="U1852" i="6"/>
  <c r="T1852" i="6"/>
  <c r="S1852" i="6"/>
  <c r="R1852" i="6"/>
  <c r="Q1852" i="6"/>
  <c r="P1852" i="6"/>
  <c r="W1851" i="6"/>
  <c r="V1851" i="6"/>
  <c r="U1851" i="6"/>
  <c r="T1851" i="6"/>
  <c r="S1851" i="6"/>
  <c r="R1851" i="6"/>
  <c r="Q1851" i="6"/>
  <c r="P1851" i="6"/>
  <c r="W1850" i="6"/>
  <c r="V1850" i="6"/>
  <c r="U1850" i="6"/>
  <c r="T1850" i="6"/>
  <c r="S1850" i="6"/>
  <c r="R1850" i="6"/>
  <c r="Q1850" i="6"/>
  <c r="P1850" i="6"/>
  <c r="W1849" i="6"/>
  <c r="V1849" i="6"/>
  <c r="U1849" i="6"/>
  <c r="T1849" i="6"/>
  <c r="S1849" i="6"/>
  <c r="R1849" i="6"/>
  <c r="Q1849" i="6"/>
  <c r="P1849" i="6"/>
  <c r="W1848" i="6"/>
  <c r="V1848" i="6"/>
  <c r="U1848" i="6"/>
  <c r="T1848" i="6"/>
  <c r="S1848" i="6"/>
  <c r="R1848" i="6"/>
  <c r="Q1848" i="6"/>
  <c r="P1848" i="6"/>
  <c r="W1847" i="6"/>
  <c r="V1847" i="6"/>
  <c r="U1847" i="6"/>
  <c r="T1847" i="6"/>
  <c r="S1847" i="6"/>
  <c r="R1847" i="6"/>
  <c r="Q1847" i="6"/>
  <c r="P1847" i="6"/>
  <c r="W1846" i="6"/>
  <c r="V1846" i="6"/>
  <c r="U1846" i="6"/>
  <c r="T1846" i="6"/>
  <c r="S1846" i="6"/>
  <c r="R1846" i="6"/>
  <c r="Q1846" i="6"/>
  <c r="P1846" i="6"/>
  <c r="W1845" i="6"/>
  <c r="V1845" i="6"/>
  <c r="U1845" i="6"/>
  <c r="T1845" i="6"/>
  <c r="S1845" i="6"/>
  <c r="R1845" i="6"/>
  <c r="Q1845" i="6"/>
  <c r="P1845" i="6"/>
  <c r="W1844" i="6"/>
  <c r="V1844" i="6"/>
  <c r="U1844" i="6"/>
  <c r="T1844" i="6"/>
  <c r="S1844" i="6"/>
  <c r="R1844" i="6"/>
  <c r="Q1844" i="6"/>
  <c r="P1844" i="6"/>
  <c r="W1843" i="6"/>
  <c r="V1843" i="6"/>
  <c r="U1843" i="6"/>
  <c r="T1843" i="6"/>
  <c r="S1843" i="6"/>
  <c r="R1843" i="6"/>
  <c r="Q1843" i="6"/>
  <c r="P1843" i="6"/>
  <c r="W1842" i="6"/>
  <c r="V1842" i="6"/>
  <c r="U1842" i="6"/>
  <c r="T1842" i="6"/>
  <c r="S1842" i="6"/>
  <c r="R1842" i="6"/>
  <c r="Q1842" i="6"/>
  <c r="P1842" i="6"/>
  <c r="W1841" i="6"/>
  <c r="V1841" i="6"/>
  <c r="U1841" i="6"/>
  <c r="T1841" i="6"/>
  <c r="S1841" i="6"/>
  <c r="R1841" i="6"/>
  <c r="Q1841" i="6"/>
  <c r="P1841" i="6"/>
  <c r="W1840" i="6"/>
  <c r="V1840" i="6"/>
  <c r="U1840" i="6"/>
  <c r="T1840" i="6"/>
  <c r="S1840" i="6"/>
  <c r="R1840" i="6"/>
  <c r="Q1840" i="6"/>
  <c r="P1840" i="6"/>
  <c r="W1839" i="6"/>
  <c r="V1839" i="6"/>
  <c r="U1839" i="6"/>
  <c r="T1839" i="6"/>
  <c r="S1839" i="6"/>
  <c r="R1839" i="6"/>
  <c r="Q1839" i="6"/>
  <c r="P1839" i="6"/>
  <c r="W1838" i="6"/>
  <c r="V1838" i="6"/>
  <c r="U1838" i="6"/>
  <c r="T1838" i="6"/>
  <c r="S1838" i="6"/>
  <c r="R1838" i="6"/>
  <c r="Q1838" i="6"/>
  <c r="P1838" i="6"/>
  <c r="W1837" i="6"/>
  <c r="V1837" i="6"/>
  <c r="U1837" i="6"/>
  <c r="T1837" i="6"/>
  <c r="S1837" i="6"/>
  <c r="R1837" i="6"/>
  <c r="Q1837" i="6"/>
  <c r="P1837" i="6"/>
  <c r="W1836" i="6"/>
  <c r="V1836" i="6"/>
  <c r="U1836" i="6"/>
  <c r="T1836" i="6"/>
  <c r="S1836" i="6"/>
  <c r="R1836" i="6"/>
  <c r="Q1836" i="6"/>
  <c r="P1836" i="6"/>
  <c r="W1835" i="6"/>
  <c r="V1835" i="6"/>
  <c r="U1835" i="6"/>
  <c r="T1835" i="6"/>
  <c r="S1835" i="6"/>
  <c r="R1835" i="6"/>
  <c r="Q1835" i="6"/>
  <c r="P1835" i="6"/>
  <c r="W1834" i="6"/>
  <c r="V1834" i="6"/>
  <c r="U1834" i="6"/>
  <c r="T1834" i="6"/>
  <c r="S1834" i="6"/>
  <c r="R1834" i="6"/>
  <c r="Q1834" i="6"/>
  <c r="P1834" i="6"/>
  <c r="W1833" i="6"/>
  <c r="V1833" i="6"/>
  <c r="U1833" i="6"/>
  <c r="T1833" i="6"/>
  <c r="S1833" i="6"/>
  <c r="R1833" i="6"/>
  <c r="Q1833" i="6"/>
  <c r="P1833" i="6"/>
  <c r="W1832" i="6"/>
  <c r="V1832" i="6"/>
  <c r="U1832" i="6"/>
  <c r="T1832" i="6"/>
  <c r="S1832" i="6"/>
  <c r="R1832" i="6"/>
  <c r="Q1832" i="6"/>
  <c r="P1832" i="6"/>
  <c r="W1831" i="6"/>
  <c r="V1831" i="6"/>
  <c r="U1831" i="6"/>
  <c r="T1831" i="6"/>
  <c r="S1831" i="6"/>
  <c r="R1831" i="6"/>
  <c r="Q1831" i="6"/>
  <c r="P1831" i="6"/>
  <c r="W1830" i="6"/>
  <c r="V1830" i="6"/>
  <c r="U1830" i="6"/>
  <c r="T1830" i="6"/>
  <c r="S1830" i="6"/>
  <c r="R1830" i="6"/>
  <c r="Q1830" i="6"/>
  <c r="P1830" i="6"/>
  <c r="W1829" i="6"/>
  <c r="V1829" i="6"/>
  <c r="U1829" i="6"/>
  <c r="T1829" i="6"/>
  <c r="S1829" i="6"/>
  <c r="R1829" i="6"/>
  <c r="Q1829" i="6"/>
  <c r="P1829" i="6"/>
  <c r="W1828" i="6"/>
  <c r="V1828" i="6"/>
  <c r="U1828" i="6"/>
  <c r="T1828" i="6"/>
  <c r="S1828" i="6"/>
  <c r="R1828" i="6"/>
  <c r="Q1828" i="6"/>
  <c r="P1828" i="6"/>
  <c r="W1827" i="6"/>
  <c r="V1827" i="6"/>
  <c r="U1827" i="6"/>
  <c r="T1827" i="6"/>
  <c r="S1827" i="6"/>
  <c r="R1827" i="6"/>
  <c r="Q1827" i="6"/>
  <c r="P1827" i="6"/>
  <c r="W1826" i="6"/>
  <c r="V1826" i="6"/>
  <c r="U1826" i="6"/>
  <c r="T1826" i="6"/>
  <c r="S1826" i="6"/>
  <c r="R1826" i="6"/>
  <c r="Q1826" i="6"/>
  <c r="P1826" i="6"/>
  <c r="W1825" i="6"/>
  <c r="V1825" i="6"/>
  <c r="U1825" i="6"/>
  <c r="T1825" i="6"/>
  <c r="S1825" i="6"/>
  <c r="R1825" i="6"/>
  <c r="Q1825" i="6"/>
  <c r="P1825" i="6"/>
  <c r="W1824" i="6"/>
  <c r="V1824" i="6"/>
  <c r="U1824" i="6"/>
  <c r="T1824" i="6"/>
  <c r="S1824" i="6"/>
  <c r="R1824" i="6"/>
  <c r="Q1824" i="6"/>
  <c r="P1824" i="6"/>
  <c r="W1823" i="6"/>
  <c r="V1823" i="6"/>
  <c r="U1823" i="6"/>
  <c r="T1823" i="6"/>
  <c r="S1823" i="6"/>
  <c r="R1823" i="6"/>
  <c r="Q1823" i="6"/>
  <c r="P1823" i="6"/>
  <c r="W1822" i="6"/>
  <c r="V1822" i="6"/>
  <c r="U1822" i="6"/>
  <c r="T1822" i="6"/>
  <c r="S1822" i="6"/>
  <c r="R1822" i="6"/>
  <c r="Q1822" i="6"/>
  <c r="P1822" i="6"/>
  <c r="W1821" i="6"/>
  <c r="V1821" i="6"/>
  <c r="U1821" i="6"/>
  <c r="T1821" i="6"/>
  <c r="S1821" i="6"/>
  <c r="R1821" i="6"/>
  <c r="Q1821" i="6"/>
  <c r="P1821" i="6"/>
  <c r="W1820" i="6"/>
  <c r="V1820" i="6"/>
  <c r="U1820" i="6"/>
  <c r="T1820" i="6"/>
  <c r="S1820" i="6"/>
  <c r="R1820" i="6"/>
  <c r="Q1820" i="6"/>
  <c r="P1820" i="6"/>
  <c r="W1819" i="6"/>
  <c r="V1819" i="6"/>
  <c r="U1819" i="6"/>
  <c r="T1819" i="6"/>
  <c r="S1819" i="6"/>
  <c r="R1819" i="6"/>
  <c r="Q1819" i="6"/>
  <c r="P1819" i="6"/>
  <c r="W1818" i="6"/>
  <c r="V1818" i="6"/>
  <c r="U1818" i="6"/>
  <c r="T1818" i="6"/>
  <c r="S1818" i="6"/>
  <c r="R1818" i="6"/>
  <c r="Q1818" i="6"/>
  <c r="P1818" i="6"/>
  <c r="W1817" i="6"/>
  <c r="V1817" i="6"/>
  <c r="U1817" i="6"/>
  <c r="T1817" i="6"/>
  <c r="S1817" i="6"/>
  <c r="R1817" i="6"/>
  <c r="Q1817" i="6"/>
  <c r="P1817" i="6"/>
  <c r="W1816" i="6"/>
  <c r="V1816" i="6"/>
  <c r="U1816" i="6"/>
  <c r="T1816" i="6"/>
  <c r="S1816" i="6"/>
  <c r="R1816" i="6"/>
  <c r="Q1816" i="6"/>
  <c r="P1816" i="6"/>
  <c r="W1815" i="6"/>
  <c r="V1815" i="6"/>
  <c r="U1815" i="6"/>
  <c r="T1815" i="6"/>
  <c r="S1815" i="6"/>
  <c r="R1815" i="6"/>
  <c r="Q1815" i="6"/>
  <c r="P1815" i="6"/>
  <c r="W1814" i="6"/>
  <c r="V1814" i="6"/>
  <c r="U1814" i="6"/>
  <c r="T1814" i="6"/>
  <c r="S1814" i="6"/>
  <c r="R1814" i="6"/>
  <c r="Q1814" i="6"/>
  <c r="P1814" i="6"/>
  <c r="W1813" i="6"/>
  <c r="V1813" i="6"/>
  <c r="U1813" i="6"/>
  <c r="T1813" i="6"/>
  <c r="S1813" i="6"/>
  <c r="R1813" i="6"/>
  <c r="Q1813" i="6"/>
  <c r="P1813" i="6"/>
  <c r="W1812" i="6"/>
  <c r="V1812" i="6"/>
  <c r="U1812" i="6"/>
  <c r="T1812" i="6"/>
  <c r="S1812" i="6"/>
  <c r="R1812" i="6"/>
  <c r="Q1812" i="6"/>
  <c r="P1812" i="6"/>
  <c r="W1811" i="6"/>
  <c r="V1811" i="6"/>
  <c r="U1811" i="6"/>
  <c r="T1811" i="6"/>
  <c r="S1811" i="6"/>
  <c r="R1811" i="6"/>
  <c r="Q1811" i="6"/>
  <c r="P1811" i="6"/>
  <c r="W1810" i="6"/>
  <c r="V1810" i="6"/>
  <c r="U1810" i="6"/>
  <c r="T1810" i="6"/>
  <c r="S1810" i="6"/>
  <c r="R1810" i="6"/>
  <c r="Q1810" i="6"/>
  <c r="P1810" i="6"/>
  <c r="W1809" i="6"/>
  <c r="V1809" i="6"/>
  <c r="U1809" i="6"/>
  <c r="T1809" i="6"/>
  <c r="S1809" i="6"/>
  <c r="R1809" i="6"/>
  <c r="Q1809" i="6"/>
  <c r="P1809" i="6"/>
  <c r="W1808" i="6"/>
  <c r="V1808" i="6"/>
  <c r="U1808" i="6"/>
  <c r="T1808" i="6"/>
  <c r="S1808" i="6"/>
  <c r="R1808" i="6"/>
  <c r="Q1808" i="6"/>
  <c r="P1808" i="6"/>
  <c r="W1807" i="6"/>
  <c r="V1807" i="6"/>
  <c r="U1807" i="6"/>
  <c r="T1807" i="6"/>
  <c r="S1807" i="6"/>
  <c r="R1807" i="6"/>
  <c r="Q1807" i="6"/>
  <c r="P1807" i="6"/>
  <c r="W1806" i="6"/>
  <c r="V1806" i="6"/>
  <c r="U1806" i="6"/>
  <c r="T1806" i="6"/>
  <c r="S1806" i="6"/>
  <c r="R1806" i="6"/>
  <c r="Q1806" i="6"/>
  <c r="P1806" i="6"/>
  <c r="W1805" i="6"/>
  <c r="V1805" i="6"/>
  <c r="U1805" i="6"/>
  <c r="T1805" i="6"/>
  <c r="S1805" i="6"/>
  <c r="R1805" i="6"/>
  <c r="Q1805" i="6"/>
  <c r="P1805" i="6"/>
  <c r="W1804" i="6"/>
  <c r="V1804" i="6"/>
  <c r="U1804" i="6"/>
  <c r="T1804" i="6"/>
  <c r="S1804" i="6"/>
  <c r="R1804" i="6"/>
  <c r="Q1804" i="6"/>
  <c r="P1804" i="6"/>
  <c r="W1803" i="6"/>
  <c r="V1803" i="6"/>
  <c r="U1803" i="6"/>
  <c r="T1803" i="6"/>
  <c r="S1803" i="6"/>
  <c r="R1803" i="6"/>
  <c r="Q1803" i="6"/>
  <c r="P1803" i="6"/>
  <c r="W1802" i="6"/>
  <c r="V1802" i="6"/>
  <c r="U1802" i="6"/>
  <c r="T1802" i="6"/>
  <c r="S1802" i="6"/>
  <c r="R1802" i="6"/>
  <c r="Q1802" i="6"/>
  <c r="P1802" i="6"/>
  <c r="W1801" i="6"/>
  <c r="V1801" i="6"/>
  <c r="U1801" i="6"/>
  <c r="T1801" i="6"/>
  <c r="S1801" i="6"/>
  <c r="R1801" i="6"/>
  <c r="Q1801" i="6"/>
  <c r="P1801" i="6"/>
  <c r="W1800" i="6"/>
  <c r="V1800" i="6"/>
  <c r="U1800" i="6"/>
  <c r="T1800" i="6"/>
  <c r="S1800" i="6"/>
  <c r="R1800" i="6"/>
  <c r="Q1800" i="6"/>
  <c r="P1800" i="6"/>
  <c r="W1799" i="6"/>
  <c r="V1799" i="6"/>
  <c r="U1799" i="6"/>
  <c r="T1799" i="6"/>
  <c r="S1799" i="6"/>
  <c r="R1799" i="6"/>
  <c r="Q1799" i="6"/>
  <c r="P1799" i="6"/>
  <c r="W1798" i="6"/>
  <c r="V1798" i="6"/>
  <c r="U1798" i="6"/>
  <c r="T1798" i="6"/>
  <c r="S1798" i="6"/>
  <c r="R1798" i="6"/>
  <c r="Q1798" i="6"/>
  <c r="P1798" i="6"/>
  <c r="W1797" i="6"/>
  <c r="V1797" i="6"/>
  <c r="U1797" i="6"/>
  <c r="T1797" i="6"/>
  <c r="S1797" i="6"/>
  <c r="R1797" i="6"/>
  <c r="Q1797" i="6"/>
  <c r="P1797" i="6"/>
  <c r="W1796" i="6"/>
  <c r="V1796" i="6"/>
  <c r="U1796" i="6"/>
  <c r="T1796" i="6"/>
  <c r="S1796" i="6"/>
  <c r="R1796" i="6"/>
  <c r="Q1796" i="6"/>
  <c r="P1796" i="6"/>
  <c r="W1795" i="6"/>
  <c r="V1795" i="6"/>
  <c r="U1795" i="6"/>
  <c r="T1795" i="6"/>
  <c r="S1795" i="6"/>
  <c r="R1795" i="6"/>
  <c r="Q1795" i="6"/>
  <c r="P1795" i="6"/>
  <c r="W1794" i="6"/>
  <c r="V1794" i="6"/>
  <c r="U1794" i="6"/>
  <c r="T1794" i="6"/>
  <c r="S1794" i="6"/>
  <c r="R1794" i="6"/>
  <c r="Q1794" i="6"/>
  <c r="P1794" i="6"/>
  <c r="W1793" i="6"/>
  <c r="V1793" i="6"/>
  <c r="U1793" i="6"/>
  <c r="T1793" i="6"/>
  <c r="S1793" i="6"/>
  <c r="R1793" i="6"/>
  <c r="Q1793" i="6"/>
  <c r="P1793" i="6"/>
  <c r="W1792" i="6"/>
  <c r="V1792" i="6"/>
  <c r="U1792" i="6"/>
  <c r="T1792" i="6"/>
  <c r="S1792" i="6"/>
  <c r="R1792" i="6"/>
  <c r="Q1792" i="6"/>
  <c r="P1792" i="6"/>
  <c r="W1791" i="6"/>
  <c r="V1791" i="6"/>
  <c r="U1791" i="6"/>
  <c r="T1791" i="6"/>
  <c r="S1791" i="6"/>
  <c r="R1791" i="6"/>
  <c r="Q1791" i="6"/>
  <c r="P1791" i="6"/>
  <c r="W1790" i="6"/>
  <c r="V1790" i="6"/>
  <c r="U1790" i="6"/>
  <c r="T1790" i="6"/>
  <c r="S1790" i="6"/>
  <c r="R1790" i="6"/>
  <c r="Q1790" i="6"/>
  <c r="P1790" i="6"/>
  <c r="W1789" i="6"/>
  <c r="V1789" i="6"/>
  <c r="U1789" i="6"/>
  <c r="T1789" i="6"/>
  <c r="S1789" i="6"/>
  <c r="R1789" i="6"/>
  <c r="Q1789" i="6"/>
  <c r="P1789" i="6"/>
  <c r="W1788" i="6"/>
  <c r="V1788" i="6"/>
  <c r="U1788" i="6"/>
  <c r="T1788" i="6"/>
  <c r="S1788" i="6"/>
  <c r="R1788" i="6"/>
  <c r="Q1788" i="6"/>
  <c r="P1788" i="6"/>
  <c r="W1787" i="6"/>
  <c r="V1787" i="6"/>
  <c r="U1787" i="6"/>
  <c r="T1787" i="6"/>
  <c r="S1787" i="6"/>
  <c r="R1787" i="6"/>
  <c r="Q1787" i="6"/>
  <c r="P1787" i="6"/>
  <c r="W1786" i="6"/>
  <c r="V1786" i="6"/>
  <c r="U1786" i="6"/>
  <c r="T1786" i="6"/>
  <c r="S1786" i="6"/>
  <c r="R1786" i="6"/>
  <c r="Q1786" i="6"/>
  <c r="P1786" i="6"/>
  <c r="W1785" i="6"/>
  <c r="V1785" i="6"/>
  <c r="U1785" i="6"/>
  <c r="T1785" i="6"/>
  <c r="S1785" i="6"/>
  <c r="R1785" i="6"/>
  <c r="Q1785" i="6"/>
  <c r="P1785" i="6"/>
  <c r="W1784" i="6"/>
  <c r="V1784" i="6"/>
  <c r="U1784" i="6"/>
  <c r="T1784" i="6"/>
  <c r="S1784" i="6"/>
  <c r="R1784" i="6"/>
  <c r="Q1784" i="6"/>
  <c r="P1784" i="6"/>
  <c r="W1783" i="6"/>
  <c r="V1783" i="6"/>
  <c r="U1783" i="6"/>
  <c r="T1783" i="6"/>
  <c r="S1783" i="6"/>
  <c r="R1783" i="6"/>
  <c r="Q1783" i="6"/>
  <c r="P1783" i="6"/>
  <c r="W1782" i="6"/>
  <c r="V1782" i="6"/>
  <c r="U1782" i="6"/>
  <c r="T1782" i="6"/>
  <c r="S1782" i="6"/>
  <c r="R1782" i="6"/>
  <c r="Q1782" i="6"/>
  <c r="P1782" i="6"/>
  <c r="W1781" i="6"/>
  <c r="V1781" i="6"/>
  <c r="U1781" i="6"/>
  <c r="T1781" i="6"/>
  <c r="S1781" i="6"/>
  <c r="R1781" i="6"/>
  <c r="Q1781" i="6"/>
  <c r="P1781" i="6"/>
  <c r="W1780" i="6"/>
  <c r="V1780" i="6"/>
  <c r="U1780" i="6"/>
  <c r="T1780" i="6"/>
  <c r="S1780" i="6"/>
  <c r="R1780" i="6"/>
  <c r="Q1780" i="6"/>
  <c r="P1780" i="6"/>
  <c r="W1779" i="6"/>
  <c r="V1779" i="6"/>
  <c r="U1779" i="6"/>
  <c r="T1779" i="6"/>
  <c r="S1779" i="6"/>
  <c r="R1779" i="6"/>
  <c r="Q1779" i="6"/>
  <c r="P1779" i="6"/>
  <c r="W1778" i="6"/>
  <c r="V1778" i="6"/>
  <c r="U1778" i="6"/>
  <c r="T1778" i="6"/>
  <c r="S1778" i="6"/>
  <c r="R1778" i="6"/>
  <c r="Q1778" i="6"/>
  <c r="P1778" i="6"/>
  <c r="W1777" i="6"/>
  <c r="V1777" i="6"/>
  <c r="U1777" i="6"/>
  <c r="T1777" i="6"/>
  <c r="S1777" i="6"/>
  <c r="R1777" i="6"/>
  <c r="Q1777" i="6"/>
  <c r="P1777" i="6"/>
  <c r="W1776" i="6"/>
  <c r="V1776" i="6"/>
  <c r="U1776" i="6"/>
  <c r="T1776" i="6"/>
  <c r="S1776" i="6"/>
  <c r="R1776" i="6"/>
  <c r="Q1776" i="6"/>
  <c r="P1776" i="6"/>
  <c r="W1775" i="6"/>
  <c r="V1775" i="6"/>
  <c r="U1775" i="6"/>
  <c r="T1775" i="6"/>
  <c r="S1775" i="6"/>
  <c r="R1775" i="6"/>
  <c r="Q1775" i="6"/>
  <c r="P1775" i="6"/>
  <c r="W1774" i="6"/>
  <c r="V1774" i="6"/>
  <c r="U1774" i="6"/>
  <c r="T1774" i="6"/>
  <c r="S1774" i="6"/>
  <c r="R1774" i="6"/>
  <c r="Q1774" i="6"/>
  <c r="P1774" i="6"/>
  <c r="W1773" i="6"/>
  <c r="V1773" i="6"/>
  <c r="U1773" i="6"/>
  <c r="T1773" i="6"/>
  <c r="S1773" i="6"/>
  <c r="R1773" i="6"/>
  <c r="Q1773" i="6"/>
  <c r="P1773" i="6"/>
  <c r="W1772" i="6"/>
  <c r="V1772" i="6"/>
  <c r="U1772" i="6"/>
  <c r="T1772" i="6"/>
  <c r="S1772" i="6"/>
  <c r="R1772" i="6"/>
  <c r="Q1772" i="6"/>
  <c r="P1772" i="6"/>
  <c r="W1771" i="6"/>
  <c r="V1771" i="6"/>
  <c r="U1771" i="6"/>
  <c r="T1771" i="6"/>
  <c r="S1771" i="6"/>
  <c r="R1771" i="6"/>
  <c r="Q1771" i="6"/>
  <c r="P1771" i="6"/>
  <c r="W1770" i="6"/>
  <c r="V1770" i="6"/>
  <c r="U1770" i="6"/>
  <c r="T1770" i="6"/>
  <c r="S1770" i="6"/>
  <c r="R1770" i="6"/>
  <c r="Q1770" i="6"/>
  <c r="P1770" i="6"/>
  <c r="W1769" i="6"/>
  <c r="V1769" i="6"/>
  <c r="U1769" i="6"/>
  <c r="T1769" i="6"/>
  <c r="S1769" i="6"/>
  <c r="R1769" i="6"/>
  <c r="Q1769" i="6"/>
  <c r="P1769" i="6"/>
  <c r="W1768" i="6"/>
  <c r="V1768" i="6"/>
  <c r="U1768" i="6"/>
  <c r="T1768" i="6"/>
  <c r="S1768" i="6"/>
  <c r="R1768" i="6"/>
  <c r="Q1768" i="6"/>
  <c r="P1768" i="6"/>
  <c r="W1767" i="6"/>
  <c r="V1767" i="6"/>
  <c r="U1767" i="6"/>
  <c r="T1767" i="6"/>
  <c r="S1767" i="6"/>
  <c r="R1767" i="6"/>
  <c r="Q1767" i="6"/>
  <c r="P1767" i="6"/>
  <c r="W1766" i="6"/>
  <c r="V1766" i="6"/>
  <c r="U1766" i="6"/>
  <c r="T1766" i="6"/>
  <c r="S1766" i="6"/>
  <c r="R1766" i="6"/>
  <c r="Q1766" i="6"/>
  <c r="P1766" i="6"/>
  <c r="W1765" i="6"/>
  <c r="V1765" i="6"/>
  <c r="U1765" i="6"/>
  <c r="T1765" i="6"/>
  <c r="S1765" i="6"/>
  <c r="R1765" i="6"/>
  <c r="Q1765" i="6"/>
  <c r="P1765" i="6"/>
  <c r="W1764" i="6"/>
  <c r="V1764" i="6"/>
  <c r="U1764" i="6"/>
  <c r="T1764" i="6"/>
  <c r="S1764" i="6"/>
  <c r="R1764" i="6"/>
  <c r="Q1764" i="6"/>
  <c r="P1764" i="6"/>
  <c r="W1763" i="6"/>
  <c r="V1763" i="6"/>
  <c r="U1763" i="6"/>
  <c r="T1763" i="6"/>
  <c r="S1763" i="6"/>
  <c r="R1763" i="6"/>
  <c r="Q1763" i="6"/>
  <c r="P1763" i="6"/>
  <c r="W1762" i="6"/>
  <c r="V1762" i="6"/>
  <c r="U1762" i="6"/>
  <c r="T1762" i="6"/>
  <c r="S1762" i="6"/>
  <c r="R1762" i="6"/>
  <c r="Q1762" i="6"/>
  <c r="P1762" i="6"/>
  <c r="W1761" i="6"/>
  <c r="V1761" i="6"/>
  <c r="U1761" i="6"/>
  <c r="T1761" i="6"/>
  <c r="S1761" i="6"/>
  <c r="R1761" i="6"/>
  <c r="Q1761" i="6"/>
  <c r="P1761" i="6"/>
  <c r="W1760" i="6"/>
  <c r="V1760" i="6"/>
  <c r="U1760" i="6"/>
  <c r="T1760" i="6"/>
  <c r="S1760" i="6"/>
  <c r="R1760" i="6"/>
  <c r="Q1760" i="6"/>
  <c r="P1760" i="6"/>
  <c r="W1759" i="6"/>
  <c r="V1759" i="6"/>
  <c r="U1759" i="6"/>
  <c r="T1759" i="6"/>
  <c r="S1759" i="6"/>
  <c r="R1759" i="6"/>
  <c r="Q1759" i="6"/>
  <c r="P1759" i="6"/>
  <c r="W1758" i="6"/>
  <c r="V1758" i="6"/>
  <c r="U1758" i="6"/>
  <c r="T1758" i="6"/>
  <c r="S1758" i="6"/>
  <c r="R1758" i="6"/>
  <c r="Q1758" i="6"/>
  <c r="P1758" i="6"/>
  <c r="W1757" i="6"/>
  <c r="V1757" i="6"/>
  <c r="U1757" i="6"/>
  <c r="T1757" i="6"/>
  <c r="S1757" i="6"/>
  <c r="R1757" i="6"/>
  <c r="Q1757" i="6"/>
  <c r="P1757" i="6"/>
  <c r="W1756" i="6"/>
  <c r="V1756" i="6"/>
  <c r="U1756" i="6"/>
  <c r="T1756" i="6"/>
  <c r="S1756" i="6"/>
  <c r="R1756" i="6"/>
  <c r="Q1756" i="6"/>
  <c r="P1756" i="6"/>
  <c r="W1755" i="6"/>
  <c r="V1755" i="6"/>
  <c r="U1755" i="6"/>
  <c r="T1755" i="6"/>
  <c r="S1755" i="6"/>
  <c r="R1755" i="6"/>
  <c r="Q1755" i="6"/>
  <c r="P1755" i="6"/>
  <c r="W1754" i="6"/>
  <c r="V1754" i="6"/>
  <c r="U1754" i="6"/>
  <c r="T1754" i="6"/>
  <c r="S1754" i="6"/>
  <c r="R1754" i="6"/>
  <c r="Q1754" i="6"/>
  <c r="P1754" i="6"/>
  <c r="W1753" i="6"/>
  <c r="V1753" i="6"/>
  <c r="U1753" i="6"/>
  <c r="T1753" i="6"/>
  <c r="S1753" i="6"/>
  <c r="R1753" i="6"/>
  <c r="Q1753" i="6"/>
  <c r="P1753" i="6"/>
  <c r="W1752" i="6"/>
  <c r="V1752" i="6"/>
  <c r="U1752" i="6"/>
  <c r="T1752" i="6"/>
  <c r="S1752" i="6"/>
  <c r="R1752" i="6"/>
  <c r="Q1752" i="6"/>
  <c r="P1752" i="6"/>
  <c r="W1751" i="6"/>
  <c r="V1751" i="6"/>
  <c r="U1751" i="6"/>
  <c r="T1751" i="6"/>
  <c r="S1751" i="6"/>
  <c r="R1751" i="6"/>
  <c r="Q1751" i="6"/>
  <c r="P1751" i="6"/>
  <c r="W1750" i="6"/>
  <c r="V1750" i="6"/>
  <c r="U1750" i="6"/>
  <c r="T1750" i="6"/>
  <c r="S1750" i="6"/>
  <c r="R1750" i="6"/>
  <c r="Q1750" i="6"/>
  <c r="P1750" i="6"/>
  <c r="W1749" i="6"/>
  <c r="V1749" i="6"/>
  <c r="U1749" i="6"/>
  <c r="T1749" i="6"/>
  <c r="S1749" i="6"/>
  <c r="R1749" i="6"/>
  <c r="Q1749" i="6"/>
  <c r="P1749" i="6"/>
  <c r="W1748" i="6"/>
  <c r="V1748" i="6"/>
  <c r="U1748" i="6"/>
  <c r="T1748" i="6"/>
  <c r="S1748" i="6"/>
  <c r="R1748" i="6"/>
  <c r="Q1748" i="6"/>
  <c r="P1748" i="6"/>
  <c r="W1747" i="6"/>
  <c r="V1747" i="6"/>
  <c r="U1747" i="6"/>
  <c r="T1747" i="6"/>
  <c r="S1747" i="6"/>
  <c r="R1747" i="6"/>
  <c r="Q1747" i="6"/>
  <c r="P1747" i="6"/>
  <c r="W1746" i="6"/>
  <c r="V1746" i="6"/>
  <c r="U1746" i="6"/>
  <c r="T1746" i="6"/>
  <c r="S1746" i="6"/>
  <c r="R1746" i="6"/>
  <c r="Q1746" i="6"/>
  <c r="P1746" i="6"/>
  <c r="W1745" i="6"/>
  <c r="V1745" i="6"/>
  <c r="U1745" i="6"/>
  <c r="T1745" i="6"/>
  <c r="S1745" i="6"/>
  <c r="R1745" i="6"/>
  <c r="Q1745" i="6"/>
  <c r="P1745" i="6"/>
  <c r="W1744" i="6"/>
  <c r="V1744" i="6"/>
  <c r="U1744" i="6"/>
  <c r="T1744" i="6"/>
  <c r="S1744" i="6"/>
  <c r="R1744" i="6"/>
  <c r="Q1744" i="6"/>
  <c r="P1744" i="6"/>
  <c r="W1743" i="6"/>
  <c r="V1743" i="6"/>
  <c r="U1743" i="6"/>
  <c r="T1743" i="6"/>
  <c r="S1743" i="6"/>
  <c r="R1743" i="6"/>
  <c r="Q1743" i="6"/>
  <c r="P1743" i="6"/>
  <c r="W1742" i="6"/>
  <c r="V1742" i="6"/>
  <c r="U1742" i="6"/>
  <c r="T1742" i="6"/>
  <c r="S1742" i="6"/>
  <c r="R1742" i="6"/>
  <c r="Q1742" i="6"/>
  <c r="P1742" i="6"/>
  <c r="W1741" i="6"/>
  <c r="V1741" i="6"/>
  <c r="U1741" i="6"/>
  <c r="T1741" i="6"/>
  <c r="S1741" i="6"/>
  <c r="R1741" i="6"/>
  <c r="Q1741" i="6"/>
  <c r="P1741" i="6"/>
  <c r="W1740" i="6"/>
  <c r="V1740" i="6"/>
  <c r="U1740" i="6"/>
  <c r="T1740" i="6"/>
  <c r="S1740" i="6"/>
  <c r="R1740" i="6"/>
  <c r="Q1740" i="6"/>
  <c r="P1740" i="6"/>
  <c r="W1739" i="6"/>
  <c r="V1739" i="6"/>
  <c r="U1739" i="6"/>
  <c r="T1739" i="6"/>
  <c r="S1739" i="6"/>
  <c r="R1739" i="6"/>
  <c r="Q1739" i="6"/>
  <c r="P1739" i="6"/>
  <c r="W1738" i="6"/>
  <c r="V1738" i="6"/>
  <c r="U1738" i="6"/>
  <c r="T1738" i="6"/>
  <c r="S1738" i="6"/>
  <c r="R1738" i="6"/>
  <c r="Q1738" i="6"/>
  <c r="P1738" i="6"/>
  <c r="W1737" i="6"/>
  <c r="V1737" i="6"/>
  <c r="U1737" i="6"/>
  <c r="T1737" i="6"/>
  <c r="S1737" i="6"/>
  <c r="R1737" i="6"/>
  <c r="Q1737" i="6"/>
  <c r="P1737" i="6"/>
  <c r="W1736" i="6"/>
  <c r="V1736" i="6"/>
  <c r="U1736" i="6"/>
  <c r="T1736" i="6"/>
  <c r="S1736" i="6"/>
  <c r="R1736" i="6"/>
  <c r="Q1736" i="6"/>
  <c r="P1736" i="6"/>
  <c r="W1735" i="6"/>
  <c r="V1735" i="6"/>
  <c r="U1735" i="6"/>
  <c r="T1735" i="6"/>
  <c r="S1735" i="6"/>
  <c r="R1735" i="6"/>
  <c r="Q1735" i="6"/>
  <c r="P1735" i="6"/>
  <c r="W1734" i="6"/>
  <c r="V1734" i="6"/>
  <c r="U1734" i="6"/>
  <c r="T1734" i="6"/>
  <c r="S1734" i="6"/>
  <c r="R1734" i="6"/>
  <c r="Q1734" i="6"/>
  <c r="P1734" i="6"/>
  <c r="W1733" i="6"/>
  <c r="V1733" i="6"/>
  <c r="U1733" i="6"/>
  <c r="T1733" i="6"/>
  <c r="S1733" i="6"/>
  <c r="R1733" i="6"/>
  <c r="Q1733" i="6"/>
  <c r="P1733" i="6"/>
  <c r="W1732" i="6"/>
  <c r="V1732" i="6"/>
  <c r="U1732" i="6"/>
  <c r="T1732" i="6"/>
  <c r="S1732" i="6"/>
  <c r="R1732" i="6"/>
  <c r="Q1732" i="6"/>
  <c r="P1732" i="6"/>
  <c r="W1731" i="6"/>
  <c r="V1731" i="6"/>
  <c r="U1731" i="6"/>
  <c r="T1731" i="6"/>
  <c r="S1731" i="6"/>
  <c r="R1731" i="6"/>
  <c r="Q1731" i="6"/>
  <c r="P1731" i="6"/>
  <c r="W1730" i="6"/>
  <c r="V1730" i="6"/>
  <c r="U1730" i="6"/>
  <c r="T1730" i="6"/>
  <c r="S1730" i="6"/>
  <c r="R1730" i="6"/>
  <c r="Q1730" i="6"/>
  <c r="P1730" i="6"/>
  <c r="W1729" i="6"/>
  <c r="V1729" i="6"/>
  <c r="U1729" i="6"/>
  <c r="T1729" i="6"/>
  <c r="S1729" i="6"/>
  <c r="R1729" i="6"/>
  <c r="Q1729" i="6"/>
  <c r="P1729" i="6"/>
  <c r="W1728" i="6"/>
  <c r="V1728" i="6"/>
  <c r="U1728" i="6"/>
  <c r="T1728" i="6"/>
  <c r="S1728" i="6"/>
  <c r="R1728" i="6"/>
  <c r="Q1728" i="6"/>
  <c r="P1728" i="6"/>
  <c r="W1727" i="6"/>
  <c r="V1727" i="6"/>
  <c r="U1727" i="6"/>
  <c r="T1727" i="6"/>
  <c r="S1727" i="6"/>
  <c r="R1727" i="6"/>
  <c r="Q1727" i="6"/>
  <c r="P1727" i="6"/>
  <c r="W1726" i="6"/>
  <c r="V1726" i="6"/>
  <c r="U1726" i="6"/>
  <c r="T1726" i="6"/>
  <c r="S1726" i="6"/>
  <c r="R1726" i="6"/>
  <c r="Q1726" i="6"/>
  <c r="P1726" i="6"/>
  <c r="W1725" i="6"/>
  <c r="V1725" i="6"/>
  <c r="U1725" i="6"/>
  <c r="T1725" i="6"/>
  <c r="S1725" i="6"/>
  <c r="R1725" i="6"/>
  <c r="Q1725" i="6"/>
  <c r="P1725" i="6"/>
  <c r="W1724" i="6"/>
  <c r="V1724" i="6"/>
  <c r="U1724" i="6"/>
  <c r="T1724" i="6"/>
  <c r="S1724" i="6"/>
  <c r="R1724" i="6"/>
  <c r="Q1724" i="6"/>
  <c r="P1724" i="6"/>
  <c r="W1723" i="6"/>
  <c r="V1723" i="6"/>
  <c r="U1723" i="6"/>
  <c r="T1723" i="6"/>
  <c r="S1723" i="6"/>
  <c r="R1723" i="6"/>
  <c r="Q1723" i="6"/>
  <c r="P1723" i="6"/>
  <c r="W1722" i="6"/>
  <c r="V1722" i="6"/>
  <c r="U1722" i="6"/>
  <c r="T1722" i="6"/>
  <c r="S1722" i="6"/>
  <c r="R1722" i="6"/>
  <c r="Q1722" i="6"/>
  <c r="P1722" i="6"/>
  <c r="W1721" i="6"/>
  <c r="V1721" i="6"/>
  <c r="U1721" i="6"/>
  <c r="T1721" i="6"/>
  <c r="S1721" i="6"/>
  <c r="R1721" i="6"/>
  <c r="Q1721" i="6"/>
  <c r="P1721" i="6"/>
  <c r="W1720" i="6"/>
  <c r="V1720" i="6"/>
  <c r="U1720" i="6"/>
  <c r="T1720" i="6"/>
  <c r="S1720" i="6"/>
  <c r="R1720" i="6"/>
  <c r="Q1720" i="6"/>
  <c r="P1720" i="6"/>
  <c r="W1719" i="6"/>
  <c r="V1719" i="6"/>
  <c r="U1719" i="6"/>
  <c r="T1719" i="6"/>
  <c r="S1719" i="6"/>
  <c r="R1719" i="6"/>
  <c r="Q1719" i="6"/>
  <c r="P1719" i="6"/>
  <c r="W1718" i="6"/>
  <c r="V1718" i="6"/>
  <c r="U1718" i="6"/>
  <c r="T1718" i="6"/>
  <c r="S1718" i="6"/>
  <c r="R1718" i="6"/>
  <c r="Q1718" i="6"/>
  <c r="P1718" i="6"/>
  <c r="W1717" i="6"/>
  <c r="V1717" i="6"/>
  <c r="U1717" i="6"/>
  <c r="T1717" i="6"/>
  <c r="S1717" i="6"/>
  <c r="R1717" i="6"/>
  <c r="Q1717" i="6"/>
  <c r="P1717" i="6"/>
  <c r="W1716" i="6"/>
  <c r="V1716" i="6"/>
  <c r="U1716" i="6"/>
  <c r="T1716" i="6"/>
  <c r="S1716" i="6"/>
  <c r="R1716" i="6"/>
  <c r="Q1716" i="6"/>
  <c r="P1716" i="6"/>
  <c r="W1715" i="6"/>
  <c r="V1715" i="6"/>
  <c r="U1715" i="6"/>
  <c r="T1715" i="6"/>
  <c r="S1715" i="6"/>
  <c r="R1715" i="6"/>
  <c r="Q1715" i="6"/>
  <c r="P1715" i="6"/>
  <c r="W1714" i="6"/>
  <c r="V1714" i="6"/>
  <c r="U1714" i="6"/>
  <c r="T1714" i="6"/>
  <c r="S1714" i="6"/>
  <c r="R1714" i="6"/>
  <c r="Q1714" i="6"/>
  <c r="P1714" i="6"/>
  <c r="W1713" i="6"/>
  <c r="V1713" i="6"/>
  <c r="U1713" i="6"/>
  <c r="T1713" i="6"/>
  <c r="S1713" i="6"/>
  <c r="R1713" i="6"/>
  <c r="Q1713" i="6"/>
  <c r="P1713" i="6"/>
  <c r="W1712" i="6"/>
  <c r="V1712" i="6"/>
  <c r="U1712" i="6"/>
  <c r="T1712" i="6"/>
  <c r="S1712" i="6"/>
  <c r="R1712" i="6"/>
  <c r="Q1712" i="6"/>
  <c r="P1712" i="6"/>
  <c r="W1711" i="6"/>
  <c r="V1711" i="6"/>
  <c r="U1711" i="6"/>
  <c r="T1711" i="6"/>
  <c r="S1711" i="6"/>
  <c r="R1711" i="6"/>
  <c r="Q1711" i="6"/>
  <c r="P1711" i="6"/>
  <c r="W1710" i="6"/>
  <c r="V1710" i="6"/>
  <c r="U1710" i="6"/>
  <c r="T1710" i="6"/>
  <c r="S1710" i="6"/>
  <c r="R1710" i="6"/>
  <c r="Q1710" i="6"/>
  <c r="P1710" i="6"/>
  <c r="W1709" i="6"/>
  <c r="V1709" i="6"/>
  <c r="U1709" i="6"/>
  <c r="T1709" i="6"/>
  <c r="S1709" i="6"/>
  <c r="R1709" i="6"/>
  <c r="Q1709" i="6"/>
  <c r="P1709" i="6"/>
  <c r="W1708" i="6"/>
  <c r="V1708" i="6"/>
  <c r="U1708" i="6"/>
  <c r="T1708" i="6"/>
  <c r="S1708" i="6"/>
  <c r="R1708" i="6"/>
  <c r="Q1708" i="6"/>
  <c r="P1708" i="6"/>
  <c r="W1707" i="6"/>
  <c r="V1707" i="6"/>
  <c r="U1707" i="6"/>
  <c r="T1707" i="6"/>
  <c r="S1707" i="6"/>
  <c r="R1707" i="6"/>
  <c r="Q1707" i="6"/>
  <c r="P1707" i="6"/>
  <c r="W1706" i="6"/>
  <c r="V1706" i="6"/>
  <c r="U1706" i="6"/>
  <c r="T1706" i="6"/>
  <c r="S1706" i="6"/>
  <c r="R1706" i="6"/>
  <c r="Q1706" i="6"/>
  <c r="P1706" i="6"/>
  <c r="W1705" i="6"/>
  <c r="V1705" i="6"/>
  <c r="U1705" i="6"/>
  <c r="T1705" i="6"/>
  <c r="S1705" i="6"/>
  <c r="R1705" i="6"/>
  <c r="Q1705" i="6"/>
  <c r="P1705" i="6"/>
  <c r="W1704" i="6"/>
  <c r="V1704" i="6"/>
  <c r="U1704" i="6"/>
  <c r="T1704" i="6"/>
  <c r="S1704" i="6"/>
  <c r="R1704" i="6"/>
  <c r="Q1704" i="6"/>
  <c r="P1704" i="6"/>
  <c r="W1703" i="6"/>
  <c r="V1703" i="6"/>
  <c r="U1703" i="6"/>
  <c r="T1703" i="6"/>
  <c r="S1703" i="6"/>
  <c r="R1703" i="6"/>
  <c r="Q1703" i="6"/>
  <c r="P1703" i="6"/>
  <c r="W1702" i="6"/>
  <c r="V1702" i="6"/>
  <c r="U1702" i="6"/>
  <c r="T1702" i="6"/>
  <c r="S1702" i="6"/>
  <c r="R1702" i="6"/>
  <c r="Q1702" i="6"/>
  <c r="P1702" i="6"/>
  <c r="W1701" i="6"/>
  <c r="V1701" i="6"/>
  <c r="U1701" i="6"/>
  <c r="T1701" i="6"/>
  <c r="S1701" i="6"/>
  <c r="R1701" i="6"/>
  <c r="Q1701" i="6"/>
  <c r="P1701" i="6"/>
  <c r="W1700" i="6"/>
  <c r="V1700" i="6"/>
  <c r="U1700" i="6"/>
  <c r="T1700" i="6"/>
  <c r="S1700" i="6"/>
  <c r="R1700" i="6"/>
  <c r="Q1700" i="6"/>
  <c r="P1700" i="6"/>
  <c r="W1699" i="6"/>
  <c r="V1699" i="6"/>
  <c r="U1699" i="6"/>
  <c r="T1699" i="6"/>
  <c r="S1699" i="6"/>
  <c r="R1699" i="6"/>
  <c r="Q1699" i="6"/>
  <c r="P1699" i="6"/>
  <c r="W1698" i="6"/>
  <c r="V1698" i="6"/>
  <c r="U1698" i="6"/>
  <c r="T1698" i="6"/>
  <c r="S1698" i="6"/>
  <c r="R1698" i="6"/>
  <c r="Q1698" i="6"/>
  <c r="P1698" i="6"/>
  <c r="W1697" i="6"/>
  <c r="V1697" i="6"/>
  <c r="U1697" i="6"/>
  <c r="T1697" i="6"/>
  <c r="S1697" i="6"/>
  <c r="R1697" i="6"/>
  <c r="Q1697" i="6"/>
  <c r="P1697" i="6"/>
  <c r="W1696" i="6"/>
  <c r="V1696" i="6"/>
  <c r="U1696" i="6"/>
  <c r="T1696" i="6"/>
  <c r="S1696" i="6"/>
  <c r="R1696" i="6"/>
  <c r="Q1696" i="6"/>
  <c r="P1696" i="6"/>
  <c r="W1695" i="6"/>
  <c r="V1695" i="6"/>
  <c r="U1695" i="6"/>
  <c r="T1695" i="6"/>
  <c r="S1695" i="6"/>
  <c r="R1695" i="6"/>
  <c r="Q1695" i="6"/>
  <c r="P1695" i="6"/>
  <c r="W1694" i="6"/>
  <c r="V1694" i="6"/>
  <c r="U1694" i="6"/>
  <c r="T1694" i="6"/>
  <c r="S1694" i="6"/>
  <c r="R1694" i="6"/>
  <c r="Q1694" i="6"/>
  <c r="P1694" i="6"/>
  <c r="W1693" i="6"/>
  <c r="V1693" i="6"/>
  <c r="U1693" i="6"/>
  <c r="T1693" i="6"/>
  <c r="S1693" i="6"/>
  <c r="R1693" i="6"/>
  <c r="Q1693" i="6"/>
  <c r="P1693" i="6"/>
  <c r="W1692" i="6"/>
  <c r="V1692" i="6"/>
  <c r="U1692" i="6"/>
  <c r="T1692" i="6"/>
  <c r="S1692" i="6"/>
  <c r="R1692" i="6"/>
  <c r="Q1692" i="6"/>
  <c r="P1692" i="6"/>
  <c r="W1691" i="6"/>
  <c r="V1691" i="6"/>
  <c r="U1691" i="6"/>
  <c r="T1691" i="6"/>
  <c r="S1691" i="6"/>
  <c r="R1691" i="6"/>
  <c r="Q1691" i="6"/>
  <c r="P1691" i="6"/>
  <c r="W1690" i="6"/>
  <c r="V1690" i="6"/>
  <c r="U1690" i="6"/>
  <c r="T1690" i="6"/>
  <c r="S1690" i="6"/>
  <c r="R1690" i="6"/>
  <c r="Q1690" i="6"/>
  <c r="P1690" i="6"/>
  <c r="W1689" i="6"/>
  <c r="V1689" i="6"/>
  <c r="U1689" i="6"/>
  <c r="T1689" i="6"/>
  <c r="S1689" i="6"/>
  <c r="R1689" i="6"/>
  <c r="Q1689" i="6"/>
  <c r="P1689" i="6"/>
  <c r="W1688" i="6"/>
  <c r="V1688" i="6"/>
  <c r="U1688" i="6"/>
  <c r="T1688" i="6"/>
  <c r="S1688" i="6"/>
  <c r="R1688" i="6"/>
  <c r="Q1688" i="6"/>
  <c r="P1688" i="6"/>
  <c r="W1687" i="6"/>
  <c r="V1687" i="6"/>
  <c r="U1687" i="6"/>
  <c r="T1687" i="6"/>
  <c r="S1687" i="6"/>
  <c r="R1687" i="6"/>
  <c r="Q1687" i="6"/>
  <c r="P1687" i="6"/>
  <c r="W1686" i="6"/>
  <c r="V1686" i="6"/>
  <c r="U1686" i="6"/>
  <c r="T1686" i="6"/>
  <c r="S1686" i="6"/>
  <c r="R1686" i="6"/>
  <c r="Q1686" i="6"/>
  <c r="P1686" i="6"/>
  <c r="W1685" i="6"/>
  <c r="V1685" i="6"/>
  <c r="U1685" i="6"/>
  <c r="T1685" i="6"/>
  <c r="S1685" i="6"/>
  <c r="R1685" i="6"/>
  <c r="Q1685" i="6"/>
  <c r="P1685" i="6"/>
  <c r="W1684" i="6"/>
  <c r="V1684" i="6"/>
  <c r="U1684" i="6"/>
  <c r="T1684" i="6"/>
  <c r="S1684" i="6"/>
  <c r="R1684" i="6"/>
  <c r="Q1684" i="6"/>
  <c r="P1684" i="6"/>
  <c r="W1683" i="6"/>
  <c r="V1683" i="6"/>
  <c r="U1683" i="6"/>
  <c r="T1683" i="6"/>
  <c r="S1683" i="6"/>
  <c r="R1683" i="6"/>
  <c r="Q1683" i="6"/>
  <c r="P1683" i="6"/>
  <c r="W1682" i="6"/>
  <c r="V1682" i="6"/>
  <c r="U1682" i="6"/>
  <c r="T1682" i="6"/>
  <c r="S1682" i="6"/>
  <c r="R1682" i="6"/>
  <c r="Q1682" i="6"/>
  <c r="P1682" i="6"/>
  <c r="W1681" i="6"/>
  <c r="V1681" i="6"/>
  <c r="U1681" i="6"/>
  <c r="T1681" i="6"/>
  <c r="S1681" i="6"/>
  <c r="R1681" i="6"/>
  <c r="Q1681" i="6"/>
  <c r="P1681" i="6"/>
  <c r="W1680" i="6"/>
  <c r="V1680" i="6"/>
  <c r="U1680" i="6"/>
  <c r="T1680" i="6"/>
  <c r="S1680" i="6"/>
  <c r="R1680" i="6"/>
  <c r="Q1680" i="6"/>
  <c r="P1680" i="6"/>
  <c r="W1679" i="6"/>
  <c r="V1679" i="6"/>
  <c r="U1679" i="6"/>
  <c r="T1679" i="6"/>
  <c r="S1679" i="6"/>
  <c r="R1679" i="6"/>
  <c r="Q1679" i="6"/>
  <c r="P1679" i="6"/>
  <c r="W1678" i="6"/>
  <c r="V1678" i="6"/>
  <c r="U1678" i="6"/>
  <c r="T1678" i="6"/>
  <c r="S1678" i="6"/>
  <c r="R1678" i="6"/>
  <c r="Q1678" i="6"/>
  <c r="P1678" i="6"/>
  <c r="W1677" i="6"/>
  <c r="V1677" i="6"/>
  <c r="U1677" i="6"/>
  <c r="T1677" i="6"/>
  <c r="S1677" i="6"/>
  <c r="R1677" i="6"/>
  <c r="Q1677" i="6"/>
  <c r="P1677" i="6"/>
  <c r="W1676" i="6"/>
  <c r="V1676" i="6"/>
  <c r="U1676" i="6"/>
  <c r="T1676" i="6"/>
  <c r="S1676" i="6"/>
  <c r="R1676" i="6"/>
  <c r="Q1676" i="6"/>
  <c r="P1676" i="6"/>
  <c r="W1675" i="6"/>
  <c r="V1675" i="6"/>
  <c r="U1675" i="6"/>
  <c r="T1675" i="6"/>
  <c r="S1675" i="6"/>
  <c r="R1675" i="6"/>
  <c r="Q1675" i="6"/>
  <c r="P1675" i="6"/>
  <c r="W1674" i="6"/>
  <c r="V1674" i="6"/>
  <c r="U1674" i="6"/>
  <c r="T1674" i="6"/>
  <c r="S1674" i="6"/>
  <c r="R1674" i="6"/>
  <c r="Q1674" i="6"/>
  <c r="P1674" i="6"/>
  <c r="W1673" i="6"/>
  <c r="V1673" i="6"/>
  <c r="U1673" i="6"/>
  <c r="T1673" i="6"/>
  <c r="S1673" i="6"/>
  <c r="R1673" i="6"/>
  <c r="Q1673" i="6"/>
  <c r="P1673" i="6"/>
  <c r="W1672" i="6"/>
  <c r="V1672" i="6"/>
  <c r="U1672" i="6"/>
  <c r="T1672" i="6"/>
  <c r="S1672" i="6"/>
  <c r="R1672" i="6"/>
  <c r="Q1672" i="6"/>
  <c r="P1672" i="6"/>
  <c r="W1671" i="6"/>
  <c r="V1671" i="6"/>
  <c r="U1671" i="6"/>
  <c r="T1671" i="6"/>
  <c r="S1671" i="6"/>
  <c r="R1671" i="6"/>
  <c r="Q1671" i="6"/>
  <c r="P1671" i="6"/>
  <c r="W1670" i="6"/>
  <c r="V1670" i="6"/>
  <c r="U1670" i="6"/>
  <c r="T1670" i="6"/>
  <c r="S1670" i="6"/>
  <c r="R1670" i="6"/>
  <c r="Q1670" i="6"/>
  <c r="P1670" i="6"/>
  <c r="W1669" i="6"/>
  <c r="V1669" i="6"/>
  <c r="U1669" i="6"/>
  <c r="T1669" i="6"/>
  <c r="S1669" i="6"/>
  <c r="R1669" i="6"/>
  <c r="Q1669" i="6"/>
  <c r="P1669" i="6"/>
  <c r="W1668" i="6"/>
  <c r="V1668" i="6"/>
  <c r="U1668" i="6"/>
  <c r="T1668" i="6"/>
  <c r="S1668" i="6"/>
  <c r="R1668" i="6"/>
  <c r="Q1668" i="6"/>
  <c r="P1668" i="6"/>
  <c r="W1667" i="6"/>
  <c r="V1667" i="6"/>
  <c r="U1667" i="6"/>
  <c r="T1667" i="6"/>
  <c r="S1667" i="6"/>
  <c r="R1667" i="6"/>
  <c r="Q1667" i="6"/>
  <c r="P1667" i="6"/>
  <c r="W1666" i="6"/>
  <c r="V1666" i="6"/>
  <c r="U1666" i="6"/>
  <c r="T1666" i="6"/>
  <c r="S1666" i="6"/>
  <c r="R1666" i="6"/>
  <c r="Q1666" i="6"/>
  <c r="P1666" i="6"/>
  <c r="W1665" i="6"/>
  <c r="V1665" i="6"/>
  <c r="U1665" i="6"/>
  <c r="T1665" i="6"/>
  <c r="S1665" i="6"/>
  <c r="R1665" i="6"/>
  <c r="Q1665" i="6"/>
  <c r="P1665" i="6"/>
  <c r="W1664" i="6"/>
  <c r="V1664" i="6"/>
  <c r="U1664" i="6"/>
  <c r="T1664" i="6"/>
  <c r="S1664" i="6"/>
  <c r="R1664" i="6"/>
  <c r="Q1664" i="6"/>
  <c r="P1664" i="6"/>
  <c r="W1663" i="6"/>
  <c r="V1663" i="6"/>
  <c r="U1663" i="6"/>
  <c r="T1663" i="6"/>
  <c r="S1663" i="6"/>
  <c r="R1663" i="6"/>
  <c r="Q1663" i="6"/>
  <c r="P1663" i="6"/>
  <c r="W1662" i="6"/>
  <c r="V1662" i="6"/>
  <c r="U1662" i="6"/>
  <c r="T1662" i="6"/>
  <c r="S1662" i="6"/>
  <c r="R1662" i="6"/>
  <c r="Q1662" i="6"/>
  <c r="P1662" i="6"/>
  <c r="W1661" i="6"/>
  <c r="V1661" i="6"/>
  <c r="U1661" i="6"/>
  <c r="T1661" i="6"/>
  <c r="S1661" i="6"/>
  <c r="R1661" i="6"/>
  <c r="Q1661" i="6"/>
  <c r="P1661" i="6"/>
  <c r="W1660" i="6"/>
  <c r="V1660" i="6"/>
  <c r="U1660" i="6"/>
  <c r="T1660" i="6"/>
  <c r="S1660" i="6"/>
  <c r="R1660" i="6"/>
  <c r="Q1660" i="6"/>
  <c r="P1660" i="6"/>
  <c r="W1659" i="6"/>
  <c r="V1659" i="6"/>
  <c r="U1659" i="6"/>
  <c r="T1659" i="6"/>
  <c r="S1659" i="6"/>
  <c r="R1659" i="6"/>
  <c r="Q1659" i="6"/>
  <c r="P1659" i="6"/>
  <c r="W1658" i="6"/>
  <c r="V1658" i="6"/>
  <c r="U1658" i="6"/>
  <c r="T1658" i="6"/>
  <c r="S1658" i="6"/>
  <c r="R1658" i="6"/>
  <c r="Q1658" i="6"/>
  <c r="P1658" i="6"/>
  <c r="W1657" i="6"/>
  <c r="V1657" i="6"/>
  <c r="U1657" i="6"/>
  <c r="T1657" i="6"/>
  <c r="S1657" i="6"/>
  <c r="R1657" i="6"/>
  <c r="Q1657" i="6"/>
  <c r="P1657" i="6"/>
  <c r="W1656" i="6"/>
  <c r="V1656" i="6"/>
  <c r="U1656" i="6"/>
  <c r="T1656" i="6"/>
  <c r="S1656" i="6"/>
  <c r="R1656" i="6"/>
  <c r="Q1656" i="6"/>
  <c r="P1656" i="6"/>
  <c r="W1655" i="6"/>
  <c r="V1655" i="6"/>
  <c r="U1655" i="6"/>
  <c r="T1655" i="6"/>
  <c r="S1655" i="6"/>
  <c r="R1655" i="6"/>
  <c r="Q1655" i="6"/>
  <c r="P1655" i="6"/>
  <c r="W1654" i="6"/>
  <c r="V1654" i="6"/>
  <c r="U1654" i="6"/>
  <c r="T1654" i="6"/>
  <c r="S1654" i="6"/>
  <c r="R1654" i="6"/>
  <c r="Q1654" i="6"/>
  <c r="P1654" i="6"/>
  <c r="W1653" i="6"/>
  <c r="V1653" i="6"/>
  <c r="U1653" i="6"/>
  <c r="T1653" i="6"/>
  <c r="S1653" i="6"/>
  <c r="R1653" i="6"/>
  <c r="Q1653" i="6"/>
  <c r="P1653" i="6"/>
  <c r="W1652" i="6"/>
  <c r="V1652" i="6"/>
  <c r="U1652" i="6"/>
  <c r="T1652" i="6"/>
  <c r="S1652" i="6"/>
  <c r="R1652" i="6"/>
  <c r="Q1652" i="6"/>
  <c r="P1652" i="6"/>
  <c r="W1651" i="6"/>
  <c r="V1651" i="6"/>
  <c r="U1651" i="6"/>
  <c r="T1651" i="6"/>
  <c r="S1651" i="6"/>
  <c r="R1651" i="6"/>
  <c r="Q1651" i="6"/>
  <c r="P1651" i="6"/>
  <c r="W1650" i="6"/>
  <c r="V1650" i="6"/>
  <c r="U1650" i="6"/>
  <c r="T1650" i="6"/>
  <c r="S1650" i="6"/>
  <c r="R1650" i="6"/>
  <c r="Q1650" i="6"/>
  <c r="P1650" i="6"/>
  <c r="W1649" i="6"/>
  <c r="V1649" i="6"/>
  <c r="U1649" i="6"/>
  <c r="T1649" i="6"/>
  <c r="S1649" i="6"/>
  <c r="R1649" i="6"/>
  <c r="Q1649" i="6"/>
  <c r="P1649" i="6"/>
  <c r="W1648" i="6"/>
  <c r="V1648" i="6"/>
  <c r="U1648" i="6"/>
  <c r="T1648" i="6"/>
  <c r="S1648" i="6"/>
  <c r="R1648" i="6"/>
  <c r="Q1648" i="6"/>
  <c r="P1648" i="6"/>
  <c r="W1647" i="6"/>
  <c r="V1647" i="6"/>
  <c r="U1647" i="6"/>
  <c r="T1647" i="6"/>
  <c r="S1647" i="6"/>
  <c r="R1647" i="6"/>
  <c r="Q1647" i="6"/>
  <c r="P1647" i="6"/>
  <c r="W1646" i="6"/>
  <c r="V1646" i="6"/>
  <c r="U1646" i="6"/>
  <c r="T1646" i="6"/>
  <c r="S1646" i="6"/>
  <c r="R1646" i="6"/>
  <c r="Q1646" i="6"/>
  <c r="P1646" i="6"/>
  <c r="W1645" i="6"/>
  <c r="V1645" i="6"/>
  <c r="U1645" i="6"/>
  <c r="T1645" i="6"/>
  <c r="S1645" i="6"/>
  <c r="R1645" i="6"/>
  <c r="Q1645" i="6"/>
  <c r="P1645" i="6"/>
  <c r="W1644" i="6"/>
  <c r="V1644" i="6"/>
  <c r="U1644" i="6"/>
  <c r="T1644" i="6"/>
  <c r="S1644" i="6"/>
  <c r="R1644" i="6"/>
  <c r="Q1644" i="6"/>
  <c r="P1644" i="6"/>
  <c r="W1643" i="6"/>
  <c r="V1643" i="6"/>
  <c r="U1643" i="6"/>
  <c r="T1643" i="6"/>
  <c r="S1643" i="6"/>
  <c r="R1643" i="6"/>
  <c r="Q1643" i="6"/>
  <c r="P1643" i="6"/>
  <c r="W1642" i="6"/>
  <c r="V1642" i="6"/>
  <c r="U1642" i="6"/>
  <c r="T1642" i="6"/>
  <c r="S1642" i="6"/>
  <c r="R1642" i="6"/>
  <c r="Q1642" i="6"/>
  <c r="P1642" i="6"/>
  <c r="W1641" i="6"/>
  <c r="V1641" i="6"/>
  <c r="U1641" i="6"/>
  <c r="T1641" i="6"/>
  <c r="S1641" i="6"/>
  <c r="R1641" i="6"/>
  <c r="Q1641" i="6"/>
  <c r="P1641" i="6"/>
  <c r="W1640" i="6"/>
  <c r="V1640" i="6"/>
  <c r="U1640" i="6"/>
  <c r="T1640" i="6"/>
  <c r="S1640" i="6"/>
  <c r="R1640" i="6"/>
  <c r="Q1640" i="6"/>
  <c r="P1640" i="6"/>
  <c r="W1639" i="6"/>
  <c r="V1639" i="6"/>
  <c r="U1639" i="6"/>
  <c r="T1639" i="6"/>
  <c r="S1639" i="6"/>
  <c r="R1639" i="6"/>
  <c r="Q1639" i="6"/>
  <c r="P1639" i="6"/>
  <c r="W1638" i="6"/>
  <c r="V1638" i="6"/>
  <c r="U1638" i="6"/>
  <c r="T1638" i="6"/>
  <c r="S1638" i="6"/>
  <c r="R1638" i="6"/>
  <c r="Q1638" i="6"/>
  <c r="P1638" i="6"/>
  <c r="W1637" i="6"/>
  <c r="V1637" i="6"/>
  <c r="U1637" i="6"/>
  <c r="T1637" i="6"/>
  <c r="S1637" i="6"/>
  <c r="R1637" i="6"/>
  <c r="Q1637" i="6"/>
  <c r="P1637" i="6"/>
  <c r="W1636" i="6"/>
  <c r="V1636" i="6"/>
  <c r="U1636" i="6"/>
  <c r="T1636" i="6"/>
  <c r="S1636" i="6"/>
  <c r="R1636" i="6"/>
  <c r="Q1636" i="6"/>
  <c r="P1636" i="6"/>
  <c r="W1635" i="6"/>
  <c r="V1635" i="6"/>
  <c r="U1635" i="6"/>
  <c r="T1635" i="6"/>
  <c r="S1635" i="6"/>
  <c r="R1635" i="6"/>
  <c r="Q1635" i="6"/>
  <c r="P1635" i="6"/>
  <c r="W1634" i="6"/>
  <c r="V1634" i="6"/>
  <c r="U1634" i="6"/>
  <c r="T1634" i="6"/>
  <c r="S1634" i="6"/>
  <c r="R1634" i="6"/>
  <c r="Q1634" i="6"/>
  <c r="P1634" i="6"/>
  <c r="W1633" i="6"/>
  <c r="V1633" i="6"/>
  <c r="U1633" i="6"/>
  <c r="T1633" i="6"/>
  <c r="S1633" i="6"/>
  <c r="R1633" i="6"/>
  <c r="Q1633" i="6"/>
  <c r="P1633" i="6"/>
  <c r="W1632" i="6"/>
  <c r="V1632" i="6"/>
  <c r="U1632" i="6"/>
  <c r="T1632" i="6"/>
  <c r="S1632" i="6"/>
  <c r="R1632" i="6"/>
  <c r="Q1632" i="6"/>
  <c r="P1632" i="6"/>
  <c r="W1631" i="6"/>
  <c r="V1631" i="6"/>
  <c r="U1631" i="6"/>
  <c r="T1631" i="6"/>
  <c r="S1631" i="6"/>
  <c r="R1631" i="6"/>
  <c r="Q1631" i="6"/>
  <c r="P1631" i="6"/>
  <c r="W1630" i="6"/>
  <c r="V1630" i="6"/>
  <c r="U1630" i="6"/>
  <c r="T1630" i="6"/>
  <c r="S1630" i="6"/>
  <c r="R1630" i="6"/>
  <c r="Q1630" i="6"/>
  <c r="P1630" i="6"/>
  <c r="W1629" i="6"/>
  <c r="V1629" i="6"/>
  <c r="U1629" i="6"/>
  <c r="T1629" i="6"/>
  <c r="S1629" i="6"/>
  <c r="R1629" i="6"/>
  <c r="Q1629" i="6"/>
  <c r="P1629" i="6"/>
  <c r="W1628" i="6"/>
  <c r="V1628" i="6"/>
  <c r="U1628" i="6"/>
  <c r="T1628" i="6"/>
  <c r="S1628" i="6"/>
  <c r="R1628" i="6"/>
  <c r="Q1628" i="6"/>
  <c r="P1628" i="6"/>
  <c r="W1627" i="6"/>
  <c r="V1627" i="6"/>
  <c r="U1627" i="6"/>
  <c r="T1627" i="6"/>
  <c r="S1627" i="6"/>
  <c r="R1627" i="6"/>
  <c r="Q1627" i="6"/>
  <c r="P1627" i="6"/>
  <c r="W1626" i="6"/>
  <c r="V1626" i="6"/>
  <c r="U1626" i="6"/>
  <c r="T1626" i="6"/>
  <c r="S1626" i="6"/>
  <c r="R1626" i="6"/>
  <c r="Q1626" i="6"/>
  <c r="P1626" i="6"/>
  <c r="W1625" i="6"/>
  <c r="V1625" i="6"/>
  <c r="U1625" i="6"/>
  <c r="T1625" i="6"/>
  <c r="S1625" i="6"/>
  <c r="R1625" i="6"/>
  <c r="Q1625" i="6"/>
  <c r="P1625" i="6"/>
  <c r="W1624" i="6"/>
  <c r="V1624" i="6"/>
  <c r="U1624" i="6"/>
  <c r="T1624" i="6"/>
  <c r="S1624" i="6"/>
  <c r="R1624" i="6"/>
  <c r="Q1624" i="6"/>
  <c r="P1624" i="6"/>
  <c r="W1623" i="6"/>
  <c r="V1623" i="6"/>
  <c r="U1623" i="6"/>
  <c r="T1623" i="6"/>
  <c r="S1623" i="6"/>
  <c r="R1623" i="6"/>
  <c r="Q1623" i="6"/>
  <c r="P1623" i="6"/>
  <c r="W1622" i="6"/>
  <c r="V1622" i="6"/>
  <c r="U1622" i="6"/>
  <c r="T1622" i="6"/>
  <c r="S1622" i="6"/>
  <c r="R1622" i="6"/>
  <c r="Q1622" i="6"/>
  <c r="P1622" i="6"/>
  <c r="W1621" i="6"/>
  <c r="V1621" i="6"/>
  <c r="U1621" i="6"/>
  <c r="T1621" i="6"/>
  <c r="S1621" i="6"/>
  <c r="R1621" i="6"/>
  <c r="Q1621" i="6"/>
  <c r="P1621" i="6"/>
  <c r="W1620" i="6"/>
  <c r="V1620" i="6"/>
  <c r="U1620" i="6"/>
  <c r="T1620" i="6"/>
  <c r="S1620" i="6"/>
  <c r="R1620" i="6"/>
  <c r="Q1620" i="6"/>
  <c r="P1620" i="6"/>
  <c r="W1619" i="6"/>
  <c r="V1619" i="6"/>
  <c r="U1619" i="6"/>
  <c r="T1619" i="6"/>
  <c r="S1619" i="6"/>
  <c r="R1619" i="6"/>
  <c r="Q1619" i="6"/>
  <c r="P1619" i="6"/>
  <c r="W1618" i="6"/>
  <c r="V1618" i="6"/>
  <c r="U1618" i="6"/>
  <c r="T1618" i="6"/>
  <c r="S1618" i="6"/>
  <c r="R1618" i="6"/>
  <c r="Q1618" i="6"/>
  <c r="P1618" i="6"/>
  <c r="W1617" i="6"/>
  <c r="V1617" i="6"/>
  <c r="U1617" i="6"/>
  <c r="T1617" i="6"/>
  <c r="S1617" i="6"/>
  <c r="R1617" i="6"/>
  <c r="Q1617" i="6"/>
  <c r="P1617" i="6"/>
  <c r="W1616" i="6"/>
  <c r="V1616" i="6"/>
  <c r="U1616" i="6"/>
  <c r="T1616" i="6"/>
  <c r="S1616" i="6"/>
  <c r="R1616" i="6"/>
  <c r="Q1616" i="6"/>
  <c r="P1616" i="6"/>
  <c r="W1615" i="6"/>
  <c r="V1615" i="6"/>
  <c r="U1615" i="6"/>
  <c r="T1615" i="6"/>
  <c r="S1615" i="6"/>
  <c r="R1615" i="6"/>
  <c r="Q1615" i="6"/>
  <c r="P1615" i="6"/>
  <c r="W1614" i="6"/>
  <c r="V1614" i="6"/>
  <c r="U1614" i="6"/>
  <c r="T1614" i="6"/>
  <c r="S1614" i="6"/>
  <c r="R1614" i="6"/>
  <c r="Q1614" i="6"/>
  <c r="P1614" i="6"/>
  <c r="W1613" i="6"/>
  <c r="V1613" i="6"/>
  <c r="U1613" i="6"/>
  <c r="T1613" i="6"/>
  <c r="S1613" i="6"/>
  <c r="R1613" i="6"/>
  <c r="Q1613" i="6"/>
  <c r="P1613" i="6"/>
  <c r="W1612" i="6"/>
  <c r="V1612" i="6"/>
  <c r="U1612" i="6"/>
  <c r="T1612" i="6"/>
  <c r="S1612" i="6"/>
  <c r="R1612" i="6"/>
  <c r="Q1612" i="6"/>
  <c r="P1612" i="6"/>
  <c r="W1611" i="6"/>
  <c r="V1611" i="6"/>
  <c r="U1611" i="6"/>
  <c r="T1611" i="6"/>
  <c r="S1611" i="6"/>
  <c r="R1611" i="6"/>
  <c r="Q1611" i="6"/>
  <c r="P1611" i="6"/>
  <c r="W1610" i="6"/>
  <c r="V1610" i="6"/>
  <c r="U1610" i="6"/>
  <c r="T1610" i="6"/>
  <c r="S1610" i="6"/>
  <c r="R1610" i="6"/>
  <c r="Q1610" i="6"/>
  <c r="P1610" i="6"/>
  <c r="W1609" i="6"/>
  <c r="V1609" i="6"/>
  <c r="U1609" i="6"/>
  <c r="T1609" i="6"/>
  <c r="S1609" i="6"/>
  <c r="R1609" i="6"/>
  <c r="Q1609" i="6"/>
  <c r="P1609" i="6"/>
  <c r="W1608" i="6"/>
  <c r="V1608" i="6"/>
  <c r="U1608" i="6"/>
  <c r="T1608" i="6"/>
  <c r="S1608" i="6"/>
  <c r="R1608" i="6"/>
  <c r="Q1608" i="6"/>
  <c r="P1608" i="6"/>
  <c r="W1607" i="6"/>
  <c r="V1607" i="6"/>
  <c r="U1607" i="6"/>
  <c r="T1607" i="6"/>
  <c r="S1607" i="6"/>
  <c r="R1607" i="6"/>
  <c r="Q1607" i="6"/>
  <c r="P1607" i="6"/>
  <c r="W1606" i="6"/>
  <c r="V1606" i="6"/>
  <c r="U1606" i="6"/>
  <c r="T1606" i="6"/>
  <c r="S1606" i="6"/>
  <c r="R1606" i="6"/>
  <c r="Q1606" i="6"/>
  <c r="P1606" i="6"/>
  <c r="W1605" i="6"/>
  <c r="V1605" i="6"/>
  <c r="U1605" i="6"/>
  <c r="T1605" i="6"/>
  <c r="S1605" i="6"/>
  <c r="R1605" i="6"/>
  <c r="Q1605" i="6"/>
  <c r="P1605" i="6"/>
  <c r="W1604" i="6"/>
  <c r="V1604" i="6"/>
  <c r="U1604" i="6"/>
  <c r="T1604" i="6"/>
  <c r="S1604" i="6"/>
  <c r="R1604" i="6"/>
  <c r="Q1604" i="6"/>
  <c r="P1604" i="6"/>
  <c r="W1603" i="6"/>
  <c r="V1603" i="6"/>
  <c r="U1603" i="6"/>
  <c r="T1603" i="6"/>
  <c r="S1603" i="6"/>
  <c r="R1603" i="6"/>
  <c r="Q1603" i="6"/>
  <c r="P1603" i="6"/>
  <c r="W1602" i="6"/>
  <c r="V1602" i="6"/>
  <c r="U1602" i="6"/>
  <c r="T1602" i="6"/>
  <c r="S1602" i="6"/>
  <c r="R1602" i="6"/>
  <c r="Q1602" i="6"/>
  <c r="P1602" i="6"/>
  <c r="W1601" i="6"/>
  <c r="V1601" i="6"/>
  <c r="U1601" i="6"/>
  <c r="T1601" i="6"/>
  <c r="S1601" i="6"/>
  <c r="R1601" i="6"/>
  <c r="Q1601" i="6"/>
  <c r="P1601" i="6"/>
  <c r="W1600" i="6"/>
  <c r="V1600" i="6"/>
  <c r="U1600" i="6"/>
  <c r="T1600" i="6"/>
  <c r="S1600" i="6"/>
  <c r="R1600" i="6"/>
  <c r="Q1600" i="6"/>
  <c r="P1600" i="6"/>
  <c r="W1599" i="6"/>
  <c r="V1599" i="6"/>
  <c r="U1599" i="6"/>
  <c r="T1599" i="6"/>
  <c r="S1599" i="6"/>
  <c r="R1599" i="6"/>
  <c r="Q1599" i="6"/>
  <c r="P1599" i="6"/>
  <c r="W1598" i="6"/>
  <c r="V1598" i="6"/>
  <c r="U1598" i="6"/>
  <c r="T1598" i="6"/>
  <c r="S1598" i="6"/>
  <c r="R1598" i="6"/>
  <c r="Q1598" i="6"/>
  <c r="P1598" i="6"/>
  <c r="W1597" i="6"/>
  <c r="V1597" i="6"/>
  <c r="U1597" i="6"/>
  <c r="T1597" i="6"/>
  <c r="S1597" i="6"/>
  <c r="R1597" i="6"/>
  <c r="Q1597" i="6"/>
  <c r="P1597" i="6"/>
  <c r="W1596" i="6"/>
  <c r="V1596" i="6"/>
  <c r="U1596" i="6"/>
  <c r="T1596" i="6"/>
  <c r="S1596" i="6"/>
  <c r="R1596" i="6"/>
  <c r="Q1596" i="6"/>
  <c r="P1596" i="6"/>
  <c r="W1595" i="6"/>
  <c r="V1595" i="6"/>
  <c r="U1595" i="6"/>
  <c r="T1595" i="6"/>
  <c r="S1595" i="6"/>
  <c r="R1595" i="6"/>
  <c r="Q1595" i="6"/>
  <c r="P1595" i="6"/>
  <c r="W1594" i="6"/>
  <c r="V1594" i="6"/>
  <c r="U1594" i="6"/>
  <c r="T1594" i="6"/>
  <c r="S1594" i="6"/>
  <c r="R1594" i="6"/>
  <c r="Q1594" i="6"/>
  <c r="P1594" i="6"/>
  <c r="W1593" i="6"/>
  <c r="V1593" i="6"/>
  <c r="U1593" i="6"/>
  <c r="T1593" i="6"/>
  <c r="S1593" i="6"/>
  <c r="R1593" i="6"/>
  <c r="Q1593" i="6"/>
  <c r="P1593" i="6"/>
  <c r="W1592" i="6"/>
  <c r="V1592" i="6"/>
  <c r="U1592" i="6"/>
  <c r="T1592" i="6"/>
  <c r="S1592" i="6"/>
  <c r="R1592" i="6"/>
  <c r="Q1592" i="6"/>
  <c r="P1592" i="6"/>
  <c r="W1591" i="6"/>
  <c r="V1591" i="6"/>
  <c r="U1591" i="6"/>
  <c r="T1591" i="6"/>
  <c r="S1591" i="6"/>
  <c r="R1591" i="6"/>
  <c r="Q1591" i="6"/>
  <c r="P1591" i="6"/>
  <c r="W1590" i="6"/>
  <c r="V1590" i="6"/>
  <c r="U1590" i="6"/>
  <c r="T1590" i="6"/>
  <c r="S1590" i="6"/>
  <c r="R1590" i="6"/>
  <c r="Q1590" i="6"/>
  <c r="P1590" i="6"/>
  <c r="W1589" i="6"/>
  <c r="V1589" i="6"/>
  <c r="U1589" i="6"/>
  <c r="T1589" i="6"/>
  <c r="S1589" i="6"/>
  <c r="R1589" i="6"/>
  <c r="Q1589" i="6"/>
  <c r="P1589" i="6"/>
  <c r="W1588" i="6"/>
  <c r="V1588" i="6"/>
  <c r="U1588" i="6"/>
  <c r="T1588" i="6"/>
  <c r="S1588" i="6"/>
  <c r="R1588" i="6"/>
  <c r="Q1588" i="6"/>
  <c r="P1588" i="6"/>
  <c r="W1587" i="6"/>
  <c r="V1587" i="6"/>
  <c r="U1587" i="6"/>
  <c r="T1587" i="6"/>
  <c r="S1587" i="6"/>
  <c r="R1587" i="6"/>
  <c r="Q1587" i="6"/>
  <c r="P1587" i="6"/>
  <c r="W1586" i="6"/>
  <c r="V1586" i="6"/>
  <c r="U1586" i="6"/>
  <c r="T1586" i="6"/>
  <c r="S1586" i="6"/>
  <c r="R1586" i="6"/>
  <c r="Q1586" i="6"/>
  <c r="P1586" i="6"/>
  <c r="W1585" i="6"/>
  <c r="V1585" i="6"/>
  <c r="U1585" i="6"/>
  <c r="T1585" i="6"/>
  <c r="S1585" i="6"/>
  <c r="R1585" i="6"/>
  <c r="Q1585" i="6"/>
  <c r="P1585" i="6"/>
  <c r="W1584" i="6"/>
  <c r="V1584" i="6"/>
  <c r="U1584" i="6"/>
  <c r="T1584" i="6"/>
  <c r="S1584" i="6"/>
  <c r="R1584" i="6"/>
  <c r="Q1584" i="6"/>
  <c r="P1584" i="6"/>
  <c r="W1583" i="6"/>
  <c r="V1583" i="6"/>
  <c r="U1583" i="6"/>
  <c r="T1583" i="6"/>
  <c r="S1583" i="6"/>
  <c r="R1583" i="6"/>
  <c r="Q1583" i="6"/>
  <c r="P1583" i="6"/>
  <c r="W1582" i="6"/>
  <c r="V1582" i="6"/>
  <c r="U1582" i="6"/>
  <c r="T1582" i="6"/>
  <c r="S1582" i="6"/>
  <c r="R1582" i="6"/>
  <c r="Q1582" i="6"/>
  <c r="P1582" i="6"/>
  <c r="W1581" i="6"/>
  <c r="V1581" i="6"/>
  <c r="U1581" i="6"/>
  <c r="T1581" i="6"/>
  <c r="S1581" i="6"/>
  <c r="R1581" i="6"/>
  <c r="Q1581" i="6"/>
  <c r="P1581" i="6"/>
  <c r="W1580" i="6"/>
  <c r="V1580" i="6"/>
  <c r="U1580" i="6"/>
  <c r="T1580" i="6"/>
  <c r="S1580" i="6"/>
  <c r="R1580" i="6"/>
  <c r="Q1580" i="6"/>
  <c r="P1580" i="6"/>
  <c r="W1579" i="6"/>
  <c r="V1579" i="6"/>
  <c r="U1579" i="6"/>
  <c r="T1579" i="6"/>
  <c r="S1579" i="6"/>
  <c r="R1579" i="6"/>
  <c r="Q1579" i="6"/>
  <c r="P1579" i="6"/>
  <c r="W1578" i="6"/>
  <c r="V1578" i="6"/>
  <c r="U1578" i="6"/>
  <c r="T1578" i="6"/>
  <c r="S1578" i="6"/>
  <c r="R1578" i="6"/>
  <c r="Q1578" i="6"/>
  <c r="P1578" i="6"/>
  <c r="W1577" i="6"/>
  <c r="V1577" i="6"/>
  <c r="U1577" i="6"/>
  <c r="T1577" i="6"/>
  <c r="S1577" i="6"/>
  <c r="R1577" i="6"/>
  <c r="Q1577" i="6"/>
  <c r="P1577" i="6"/>
  <c r="W1576" i="6"/>
  <c r="V1576" i="6"/>
  <c r="U1576" i="6"/>
  <c r="T1576" i="6"/>
  <c r="S1576" i="6"/>
  <c r="R1576" i="6"/>
  <c r="Q1576" i="6"/>
  <c r="P1576" i="6"/>
  <c r="W1575" i="6"/>
  <c r="V1575" i="6"/>
  <c r="U1575" i="6"/>
  <c r="T1575" i="6"/>
  <c r="S1575" i="6"/>
  <c r="R1575" i="6"/>
  <c r="Q1575" i="6"/>
  <c r="P1575" i="6"/>
  <c r="W1574" i="6"/>
  <c r="V1574" i="6"/>
  <c r="U1574" i="6"/>
  <c r="T1574" i="6"/>
  <c r="S1574" i="6"/>
  <c r="R1574" i="6"/>
  <c r="Q1574" i="6"/>
  <c r="P1574" i="6"/>
  <c r="W1573" i="6"/>
  <c r="V1573" i="6"/>
  <c r="U1573" i="6"/>
  <c r="T1573" i="6"/>
  <c r="S1573" i="6"/>
  <c r="R1573" i="6"/>
  <c r="Q1573" i="6"/>
  <c r="P1573" i="6"/>
  <c r="W1572" i="6"/>
  <c r="V1572" i="6"/>
  <c r="U1572" i="6"/>
  <c r="T1572" i="6"/>
  <c r="S1572" i="6"/>
  <c r="R1572" i="6"/>
  <c r="Q1572" i="6"/>
  <c r="P1572" i="6"/>
  <c r="W1571" i="6"/>
  <c r="V1571" i="6"/>
  <c r="U1571" i="6"/>
  <c r="T1571" i="6"/>
  <c r="S1571" i="6"/>
  <c r="R1571" i="6"/>
  <c r="Q1571" i="6"/>
  <c r="P1571" i="6"/>
  <c r="W1570" i="6"/>
  <c r="V1570" i="6"/>
  <c r="U1570" i="6"/>
  <c r="T1570" i="6"/>
  <c r="S1570" i="6"/>
  <c r="R1570" i="6"/>
  <c r="Q1570" i="6"/>
  <c r="P1570" i="6"/>
  <c r="W1569" i="6"/>
  <c r="V1569" i="6"/>
  <c r="U1569" i="6"/>
  <c r="T1569" i="6"/>
  <c r="S1569" i="6"/>
  <c r="R1569" i="6"/>
  <c r="Q1569" i="6"/>
  <c r="P1569" i="6"/>
  <c r="W1568" i="6"/>
  <c r="V1568" i="6"/>
  <c r="U1568" i="6"/>
  <c r="T1568" i="6"/>
  <c r="S1568" i="6"/>
  <c r="R1568" i="6"/>
  <c r="Q1568" i="6"/>
  <c r="P1568" i="6"/>
  <c r="W1567" i="6"/>
  <c r="V1567" i="6"/>
  <c r="U1567" i="6"/>
  <c r="T1567" i="6"/>
  <c r="S1567" i="6"/>
  <c r="R1567" i="6"/>
  <c r="Q1567" i="6"/>
  <c r="P1567" i="6"/>
  <c r="W1566" i="6"/>
  <c r="V1566" i="6"/>
  <c r="U1566" i="6"/>
  <c r="T1566" i="6"/>
  <c r="S1566" i="6"/>
  <c r="R1566" i="6"/>
  <c r="Q1566" i="6"/>
  <c r="P1566" i="6"/>
  <c r="W1565" i="6"/>
  <c r="V1565" i="6"/>
  <c r="U1565" i="6"/>
  <c r="T1565" i="6"/>
  <c r="S1565" i="6"/>
  <c r="R1565" i="6"/>
  <c r="Q1565" i="6"/>
  <c r="P1565" i="6"/>
  <c r="W1564" i="6"/>
  <c r="V1564" i="6"/>
  <c r="U1564" i="6"/>
  <c r="T1564" i="6"/>
  <c r="S1564" i="6"/>
  <c r="R1564" i="6"/>
  <c r="Q1564" i="6"/>
  <c r="P1564" i="6"/>
  <c r="W1563" i="6"/>
  <c r="V1563" i="6"/>
  <c r="U1563" i="6"/>
  <c r="T1563" i="6"/>
  <c r="S1563" i="6"/>
  <c r="R1563" i="6"/>
  <c r="Q1563" i="6"/>
  <c r="P1563" i="6"/>
  <c r="W1562" i="6"/>
  <c r="V1562" i="6"/>
  <c r="U1562" i="6"/>
  <c r="T1562" i="6"/>
  <c r="S1562" i="6"/>
  <c r="R1562" i="6"/>
  <c r="Q1562" i="6"/>
  <c r="P1562" i="6"/>
  <c r="W1561" i="6"/>
  <c r="V1561" i="6"/>
  <c r="U1561" i="6"/>
  <c r="T1561" i="6"/>
  <c r="S1561" i="6"/>
  <c r="R1561" i="6"/>
  <c r="Q1561" i="6"/>
  <c r="P1561" i="6"/>
  <c r="W1560" i="6"/>
  <c r="V1560" i="6"/>
  <c r="U1560" i="6"/>
  <c r="T1560" i="6"/>
  <c r="S1560" i="6"/>
  <c r="R1560" i="6"/>
  <c r="Q1560" i="6"/>
  <c r="P1560" i="6"/>
  <c r="W1559" i="6"/>
  <c r="V1559" i="6"/>
  <c r="U1559" i="6"/>
  <c r="T1559" i="6"/>
  <c r="S1559" i="6"/>
  <c r="R1559" i="6"/>
  <c r="Q1559" i="6"/>
  <c r="P1559" i="6"/>
  <c r="W1558" i="6"/>
  <c r="V1558" i="6"/>
  <c r="U1558" i="6"/>
  <c r="T1558" i="6"/>
  <c r="S1558" i="6"/>
  <c r="R1558" i="6"/>
  <c r="Q1558" i="6"/>
  <c r="P1558" i="6"/>
  <c r="W1557" i="6"/>
  <c r="V1557" i="6"/>
  <c r="U1557" i="6"/>
  <c r="T1557" i="6"/>
  <c r="S1557" i="6"/>
  <c r="R1557" i="6"/>
  <c r="Q1557" i="6"/>
  <c r="P1557" i="6"/>
  <c r="W1556" i="6"/>
  <c r="V1556" i="6"/>
  <c r="U1556" i="6"/>
  <c r="T1556" i="6"/>
  <c r="S1556" i="6"/>
  <c r="R1556" i="6"/>
  <c r="Q1556" i="6"/>
  <c r="P1556" i="6"/>
  <c r="W1555" i="6"/>
  <c r="V1555" i="6"/>
  <c r="U1555" i="6"/>
  <c r="T1555" i="6"/>
  <c r="S1555" i="6"/>
  <c r="R1555" i="6"/>
  <c r="Q1555" i="6"/>
  <c r="P1555" i="6"/>
  <c r="W1554" i="6"/>
  <c r="V1554" i="6"/>
  <c r="U1554" i="6"/>
  <c r="T1554" i="6"/>
  <c r="S1554" i="6"/>
  <c r="R1554" i="6"/>
  <c r="Q1554" i="6"/>
  <c r="P1554" i="6"/>
  <c r="W1553" i="6"/>
  <c r="V1553" i="6"/>
  <c r="U1553" i="6"/>
  <c r="T1553" i="6"/>
  <c r="S1553" i="6"/>
  <c r="R1553" i="6"/>
  <c r="Q1553" i="6"/>
  <c r="P1553" i="6"/>
  <c r="W1552" i="6"/>
  <c r="V1552" i="6"/>
  <c r="U1552" i="6"/>
  <c r="T1552" i="6"/>
  <c r="S1552" i="6"/>
  <c r="R1552" i="6"/>
  <c r="Q1552" i="6"/>
  <c r="P1552" i="6"/>
  <c r="W1551" i="6"/>
  <c r="V1551" i="6"/>
  <c r="U1551" i="6"/>
  <c r="T1551" i="6"/>
  <c r="S1551" i="6"/>
  <c r="R1551" i="6"/>
  <c r="Q1551" i="6"/>
  <c r="P1551" i="6"/>
  <c r="W1550" i="6"/>
  <c r="V1550" i="6"/>
  <c r="U1550" i="6"/>
  <c r="T1550" i="6"/>
  <c r="S1550" i="6"/>
  <c r="R1550" i="6"/>
  <c r="Q1550" i="6"/>
  <c r="P1550" i="6"/>
  <c r="W1549" i="6"/>
  <c r="V1549" i="6"/>
  <c r="U1549" i="6"/>
  <c r="T1549" i="6"/>
  <c r="S1549" i="6"/>
  <c r="R1549" i="6"/>
  <c r="Q1549" i="6"/>
  <c r="P1549" i="6"/>
  <c r="W1548" i="6"/>
  <c r="V1548" i="6"/>
  <c r="U1548" i="6"/>
  <c r="T1548" i="6"/>
  <c r="S1548" i="6"/>
  <c r="R1548" i="6"/>
  <c r="Q1548" i="6"/>
  <c r="P1548" i="6"/>
  <c r="W1547" i="6"/>
  <c r="V1547" i="6"/>
  <c r="U1547" i="6"/>
  <c r="T1547" i="6"/>
  <c r="S1547" i="6"/>
  <c r="R1547" i="6"/>
  <c r="Q1547" i="6"/>
  <c r="P1547" i="6"/>
  <c r="W1546" i="6"/>
  <c r="V1546" i="6"/>
  <c r="U1546" i="6"/>
  <c r="T1546" i="6"/>
  <c r="S1546" i="6"/>
  <c r="R1546" i="6"/>
  <c r="Q1546" i="6"/>
  <c r="P1546" i="6"/>
  <c r="W1545" i="6"/>
  <c r="V1545" i="6"/>
  <c r="U1545" i="6"/>
  <c r="T1545" i="6"/>
  <c r="S1545" i="6"/>
  <c r="R1545" i="6"/>
  <c r="Q1545" i="6"/>
  <c r="P1545" i="6"/>
  <c r="W1544" i="6"/>
  <c r="V1544" i="6"/>
  <c r="U1544" i="6"/>
  <c r="T1544" i="6"/>
  <c r="S1544" i="6"/>
  <c r="R1544" i="6"/>
  <c r="Q1544" i="6"/>
  <c r="P1544" i="6"/>
  <c r="W1543" i="6"/>
  <c r="V1543" i="6"/>
  <c r="U1543" i="6"/>
  <c r="T1543" i="6"/>
  <c r="S1543" i="6"/>
  <c r="R1543" i="6"/>
  <c r="Q1543" i="6"/>
  <c r="P1543" i="6"/>
  <c r="W1542" i="6"/>
  <c r="V1542" i="6"/>
  <c r="U1542" i="6"/>
  <c r="T1542" i="6"/>
  <c r="S1542" i="6"/>
  <c r="R1542" i="6"/>
  <c r="Q1542" i="6"/>
  <c r="P1542" i="6"/>
  <c r="W1541" i="6"/>
  <c r="V1541" i="6"/>
  <c r="U1541" i="6"/>
  <c r="T1541" i="6"/>
  <c r="S1541" i="6"/>
  <c r="R1541" i="6"/>
  <c r="Q1541" i="6"/>
  <c r="P1541" i="6"/>
  <c r="W1540" i="6"/>
  <c r="V1540" i="6"/>
  <c r="U1540" i="6"/>
  <c r="T1540" i="6"/>
  <c r="S1540" i="6"/>
  <c r="R1540" i="6"/>
  <c r="Q1540" i="6"/>
  <c r="P1540" i="6"/>
  <c r="W1539" i="6"/>
  <c r="V1539" i="6"/>
  <c r="U1539" i="6"/>
  <c r="T1539" i="6"/>
  <c r="S1539" i="6"/>
  <c r="R1539" i="6"/>
  <c r="Q1539" i="6"/>
  <c r="P1539" i="6"/>
  <c r="W1538" i="6"/>
  <c r="V1538" i="6"/>
  <c r="U1538" i="6"/>
  <c r="T1538" i="6"/>
  <c r="S1538" i="6"/>
  <c r="R1538" i="6"/>
  <c r="Q1538" i="6"/>
  <c r="P1538" i="6"/>
  <c r="W1537" i="6"/>
  <c r="V1537" i="6"/>
  <c r="U1537" i="6"/>
  <c r="T1537" i="6"/>
  <c r="S1537" i="6"/>
  <c r="R1537" i="6"/>
  <c r="Q1537" i="6"/>
  <c r="P1537" i="6"/>
  <c r="W1536" i="6"/>
  <c r="V1536" i="6"/>
  <c r="U1536" i="6"/>
  <c r="T1536" i="6"/>
  <c r="S1536" i="6"/>
  <c r="R1536" i="6"/>
  <c r="Q1536" i="6"/>
  <c r="P1536" i="6"/>
  <c r="W1535" i="6"/>
  <c r="V1535" i="6"/>
  <c r="U1535" i="6"/>
  <c r="T1535" i="6"/>
  <c r="S1535" i="6"/>
  <c r="R1535" i="6"/>
  <c r="Q1535" i="6"/>
  <c r="P1535" i="6"/>
  <c r="W1534" i="6"/>
  <c r="V1534" i="6"/>
  <c r="U1534" i="6"/>
  <c r="T1534" i="6"/>
  <c r="S1534" i="6"/>
  <c r="R1534" i="6"/>
  <c r="Q1534" i="6"/>
  <c r="P1534" i="6"/>
  <c r="W1533" i="6"/>
  <c r="V1533" i="6"/>
  <c r="U1533" i="6"/>
  <c r="T1533" i="6"/>
  <c r="S1533" i="6"/>
  <c r="R1533" i="6"/>
  <c r="Q1533" i="6"/>
  <c r="P1533" i="6"/>
  <c r="W1532" i="6"/>
  <c r="V1532" i="6"/>
  <c r="U1532" i="6"/>
  <c r="T1532" i="6"/>
  <c r="S1532" i="6"/>
  <c r="R1532" i="6"/>
  <c r="Q1532" i="6"/>
  <c r="P1532" i="6"/>
  <c r="W1531" i="6"/>
  <c r="V1531" i="6"/>
  <c r="U1531" i="6"/>
  <c r="T1531" i="6"/>
  <c r="S1531" i="6"/>
  <c r="R1531" i="6"/>
  <c r="Q1531" i="6"/>
  <c r="P1531" i="6"/>
  <c r="W1530" i="6"/>
  <c r="V1530" i="6"/>
  <c r="U1530" i="6"/>
  <c r="T1530" i="6"/>
  <c r="S1530" i="6"/>
  <c r="R1530" i="6"/>
  <c r="Q1530" i="6"/>
  <c r="P1530" i="6"/>
  <c r="W1529" i="6"/>
  <c r="V1529" i="6"/>
  <c r="U1529" i="6"/>
  <c r="T1529" i="6"/>
  <c r="S1529" i="6"/>
  <c r="R1529" i="6"/>
  <c r="Q1529" i="6"/>
  <c r="P1529" i="6"/>
  <c r="W1528" i="6"/>
  <c r="V1528" i="6"/>
  <c r="U1528" i="6"/>
  <c r="T1528" i="6"/>
  <c r="S1528" i="6"/>
  <c r="R1528" i="6"/>
  <c r="Q1528" i="6"/>
  <c r="P1528" i="6"/>
  <c r="W1527" i="6"/>
  <c r="V1527" i="6"/>
  <c r="U1527" i="6"/>
  <c r="T1527" i="6"/>
  <c r="S1527" i="6"/>
  <c r="R1527" i="6"/>
  <c r="Q1527" i="6"/>
  <c r="P1527" i="6"/>
  <c r="W1526" i="6"/>
  <c r="V1526" i="6"/>
  <c r="U1526" i="6"/>
  <c r="T1526" i="6"/>
  <c r="S1526" i="6"/>
  <c r="R1526" i="6"/>
  <c r="Q1526" i="6"/>
  <c r="P1526" i="6"/>
  <c r="W1525" i="6"/>
  <c r="V1525" i="6"/>
  <c r="U1525" i="6"/>
  <c r="T1525" i="6"/>
  <c r="S1525" i="6"/>
  <c r="R1525" i="6"/>
  <c r="Q1525" i="6"/>
  <c r="P1525" i="6"/>
  <c r="W1524" i="6"/>
  <c r="V1524" i="6"/>
  <c r="U1524" i="6"/>
  <c r="T1524" i="6"/>
  <c r="S1524" i="6"/>
  <c r="R1524" i="6"/>
  <c r="Q1524" i="6"/>
  <c r="P1524" i="6"/>
  <c r="W1523" i="6"/>
  <c r="V1523" i="6"/>
  <c r="U1523" i="6"/>
  <c r="T1523" i="6"/>
  <c r="S1523" i="6"/>
  <c r="R1523" i="6"/>
  <c r="Q1523" i="6"/>
  <c r="P1523" i="6"/>
  <c r="W1522" i="6"/>
  <c r="V1522" i="6"/>
  <c r="U1522" i="6"/>
  <c r="T1522" i="6"/>
  <c r="S1522" i="6"/>
  <c r="R1522" i="6"/>
  <c r="Q1522" i="6"/>
  <c r="P1522" i="6"/>
  <c r="W1521" i="6"/>
  <c r="V1521" i="6"/>
  <c r="U1521" i="6"/>
  <c r="T1521" i="6"/>
  <c r="S1521" i="6"/>
  <c r="R1521" i="6"/>
  <c r="Q1521" i="6"/>
  <c r="P1521" i="6"/>
  <c r="W1520" i="6"/>
  <c r="V1520" i="6"/>
  <c r="U1520" i="6"/>
  <c r="T1520" i="6"/>
  <c r="S1520" i="6"/>
  <c r="R1520" i="6"/>
  <c r="Q1520" i="6"/>
  <c r="P1520" i="6"/>
  <c r="W1519" i="6"/>
  <c r="V1519" i="6"/>
  <c r="U1519" i="6"/>
  <c r="T1519" i="6"/>
  <c r="S1519" i="6"/>
  <c r="R1519" i="6"/>
  <c r="Q1519" i="6"/>
  <c r="P1519" i="6"/>
  <c r="W1518" i="6"/>
  <c r="V1518" i="6"/>
  <c r="U1518" i="6"/>
  <c r="T1518" i="6"/>
  <c r="S1518" i="6"/>
  <c r="R1518" i="6"/>
  <c r="Q1518" i="6"/>
  <c r="P1518" i="6"/>
  <c r="W1517" i="6"/>
  <c r="V1517" i="6"/>
  <c r="U1517" i="6"/>
  <c r="T1517" i="6"/>
  <c r="S1517" i="6"/>
  <c r="R1517" i="6"/>
  <c r="Q1517" i="6"/>
  <c r="P1517" i="6"/>
  <c r="W1516" i="6"/>
  <c r="V1516" i="6"/>
  <c r="U1516" i="6"/>
  <c r="T1516" i="6"/>
  <c r="S1516" i="6"/>
  <c r="R1516" i="6"/>
  <c r="Q1516" i="6"/>
  <c r="P1516" i="6"/>
  <c r="W1515" i="6"/>
  <c r="V1515" i="6"/>
  <c r="U1515" i="6"/>
  <c r="T1515" i="6"/>
  <c r="S1515" i="6"/>
  <c r="R1515" i="6"/>
  <c r="Q1515" i="6"/>
  <c r="P1515" i="6"/>
  <c r="W1514" i="6"/>
  <c r="V1514" i="6"/>
  <c r="U1514" i="6"/>
  <c r="T1514" i="6"/>
  <c r="S1514" i="6"/>
  <c r="R1514" i="6"/>
  <c r="Q1514" i="6"/>
  <c r="P1514" i="6"/>
  <c r="W1513" i="6"/>
  <c r="V1513" i="6"/>
  <c r="U1513" i="6"/>
  <c r="T1513" i="6"/>
  <c r="S1513" i="6"/>
  <c r="R1513" i="6"/>
  <c r="Q1513" i="6"/>
  <c r="P1513" i="6"/>
  <c r="W1512" i="6"/>
  <c r="V1512" i="6"/>
  <c r="U1512" i="6"/>
  <c r="T1512" i="6"/>
  <c r="S1512" i="6"/>
  <c r="R1512" i="6"/>
  <c r="Q1512" i="6"/>
  <c r="P1512" i="6"/>
  <c r="W1511" i="6"/>
  <c r="V1511" i="6"/>
  <c r="U1511" i="6"/>
  <c r="T1511" i="6"/>
  <c r="S1511" i="6"/>
  <c r="R1511" i="6"/>
  <c r="Q1511" i="6"/>
  <c r="P1511" i="6"/>
  <c r="W1510" i="6"/>
  <c r="V1510" i="6"/>
  <c r="U1510" i="6"/>
  <c r="T1510" i="6"/>
  <c r="S1510" i="6"/>
  <c r="R1510" i="6"/>
  <c r="Q1510" i="6"/>
  <c r="P1510" i="6"/>
  <c r="W1509" i="6"/>
  <c r="V1509" i="6"/>
  <c r="U1509" i="6"/>
  <c r="T1509" i="6"/>
  <c r="S1509" i="6"/>
  <c r="R1509" i="6"/>
  <c r="Q1509" i="6"/>
  <c r="P1509" i="6"/>
  <c r="W1508" i="6"/>
  <c r="V1508" i="6"/>
  <c r="U1508" i="6"/>
  <c r="T1508" i="6"/>
  <c r="S1508" i="6"/>
  <c r="R1508" i="6"/>
  <c r="Q1508" i="6"/>
  <c r="P1508" i="6"/>
  <c r="W1507" i="6"/>
  <c r="V1507" i="6"/>
  <c r="U1507" i="6"/>
  <c r="T1507" i="6"/>
  <c r="S1507" i="6"/>
  <c r="R1507" i="6"/>
  <c r="Q1507" i="6"/>
  <c r="P1507" i="6"/>
  <c r="W1506" i="6"/>
  <c r="V1506" i="6"/>
  <c r="U1506" i="6"/>
  <c r="T1506" i="6"/>
  <c r="S1506" i="6"/>
  <c r="R1506" i="6"/>
  <c r="Q1506" i="6"/>
  <c r="P1506" i="6"/>
  <c r="W1505" i="6"/>
  <c r="V1505" i="6"/>
  <c r="U1505" i="6"/>
  <c r="T1505" i="6"/>
  <c r="S1505" i="6"/>
  <c r="R1505" i="6"/>
  <c r="Q1505" i="6"/>
  <c r="P1505" i="6"/>
  <c r="W1504" i="6"/>
  <c r="V1504" i="6"/>
  <c r="U1504" i="6"/>
  <c r="T1504" i="6"/>
  <c r="S1504" i="6"/>
  <c r="R1504" i="6"/>
  <c r="Q1504" i="6"/>
  <c r="P1504" i="6"/>
  <c r="W1503" i="6"/>
  <c r="V1503" i="6"/>
  <c r="U1503" i="6"/>
  <c r="T1503" i="6"/>
  <c r="S1503" i="6"/>
  <c r="R1503" i="6"/>
  <c r="Q1503" i="6"/>
  <c r="P1503" i="6"/>
  <c r="W1502" i="6"/>
  <c r="V1502" i="6"/>
  <c r="U1502" i="6"/>
  <c r="T1502" i="6"/>
  <c r="S1502" i="6"/>
  <c r="R1502" i="6"/>
  <c r="Q1502" i="6"/>
  <c r="P1502" i="6"/>
  <c r="W1501" i="6"/>
  <c r="V1501" i="6"/>
  <c r="U1501" i="6"/>
  <c r="T1501" i="6"/>
  <c r="S1501" i="6"/>
  <c r="R1501" i="6"/>
  <c r="Q1501" i="6"/>
  <c r="P1501" i="6"/>
  <c r="W1500" i="6"/>
  <c r="V1500" i="6"/>
  <c r="U1500" i="6"/>
  <c r="T1500" i="6"/>
  <c r="S1500" i="6"/>
  <c r="R1500" i="6"/>
  <c r="Q1500" i="6"/>
  <c r="P1500" i="6"/>
  <c r="W1499" i="6"/>
  <c r="V1499" i="6"/>
  <c r="U1499" i="6"/>
  <c r="T1499" i="6"/>
  <c r="S1499" i="6"/>
  <c r="R1499" i="6"/>
  <c r="Q1499" i="6"/>
  <c r="P1499" i="6"/>
  <c r="W1498" i="6"/>
  <c r="V1498" i="6"/>
  <c r="U1498" i="6"/>
  <c r="T1498" i="6"/>
  <c r="S1498" i="6"/>
  <c r="R1498" i="6"/>
  <c r="Q1498" i="6"/>
  <c r="P1498" i="6"/>
  <c r="W1497" i="6"/>
  <c r="V1497" i="6"/>
  <c r="U1497" i="6"/>
  <c r="T1497" i="6"/>
  <c r="S1497" i="6"/>
  <c r="R1497" i="6"/>
  <c r="Q1497" i="6"/>
  <c r="P1497" i="6"/>
  <c r="W1496" i="6"/>
  <c r="V1496" i="6"/>
  <c r="U1496" i="6"/>
  <c r="T1496" i="6"/>
  <c r="S1496" i="6"/>
  <c r="R1496" i="6"/>
  <c r="Q1496" i="6"/>
  <c r="P1496" i="6"/>
  <c r="W1495" i="6"/>
  <c r="V1495" i="6"/>
  <c r="U1495" i="6"/>
  <c r="T1495" i="6"/>
  <c r="S1495" i="6"/>
  <c r="R1495" i="6"/>
  <c r="Q1495" i="6"/>
  <c r="P1495" i="6"/>
  <c r="W1494" i="6"/>
  <c r="V1494" i="6"/>
  <c r="U1494" i="6"/>
  <c r="T1494" i="6"/>
  <c r="S1494" i="6"/>
  <c r="R1494" i="6"/>
  <c r="Q1494" i="6"/>
  <c r="P1494" i="6"/>
  <c r="W1493" i="6"/>
  <c r="V1493" i="6"/>
  <c r="U1493" i="6"/>
  <c r="T1493" i="6"/>
  <c r="S1493" i="6"/>
  <c r="R1493" i="6"/>
  <c r="Q1493" i="6"/>
  <c r="P1493" i="6"/>
  <c r="W1492" i="6"/>
  <c r="V1492" i="6"/>
  <c r="U1492" i="6"/>
  <c r="T1492" i="6"/>
  <c r="S1492" i="6"/>
  <c r="R1492" i="6"/>
  <c r="Q1492" i="6"/>
  <c r="P1492" i="6"/>
  <c r="W1491" i="6"/>
  <c r="V1491" i="6"/>
  <c r="U1491" i="6"/>
  <c r="T1491" i="6"/>
  <c r="S1491" i="6"/>
  <c r="R1491" i="6"/>
  <c r="Q1491" i="6"/>
  <c r="P1491" i="6"/>
  <c r="W1490" i="6"/>
  <c r="V1490" i="6"/>
  <c r="U1490" i="6"/>
  <c r="T1490" i="6"/>
  <c r="S1490" i="6"/>
  <c r="R1490" i="6"/>
  <c r="Q1490" i="6"/>
  <c r="P1490" i="6"/>
  <c r="W1489" i="6"/>
  <c r="V1489" i="6"/>
  <c r="U1489" i="6"/>
  <c r="T1489" i="6"/>
  <c r="S1489" i="6"/>
  <c r="R1489" i="6"/>
  <c r="Q1489" i="6"/>
  <c r="P1489" i="6"/>
  <c r="W1488" i="6"/>
  <c r="V1488" i="6"/>
  <c r="U1488" i="6"/>
  <c r="T1488" i="6"/>
  <c r="S1488" i="6"/>
  <c r="R1488" i="6"/>
  <c r="Q1488" i="6"/>
  <c r="P1488" i="6"/>
  <c r="W1487" i="6"/>
  <c r="V1487" i="6"/>
  <c r="U1487" i="6"/>
  <c r="T1487" i="6"/>
  <c r="S1487" i="6"/>
  <c r="R1487" i="6"/>
  <c r="Q1487" i="6"/>
  <c r="P1487" i="6"/>
  <c r="W1486" i="6"/>
  <c r="V1486" i="6"/>
  <c r="U1486" i="6"/>
  <c r="T1486" i="6"/>
  <c r="S1486" i="6"/>
  <c r="R1486" i="6"/>
  <c r="Q1486" i="6"/>
  <c r="P1486" i="6"/>
  <c r="W1485" i="6"/>
  <c r="V1485" i="6"/>
  <c r="U1485" i="6"/>
  <c r="T1485" i="6"/>
  <c r="S1485" i="6"/>
  <c r="R1485" i="6"/>
  <c r="Q1485" i="6"/>
  <c r="P1485" i="6"/>
  <c r="W1484" i="6"/>
  <c r="V1484" i="6"/>
  <c r="U1484" i="6"/>
  <c r="T1484" i="6"/>
  <c r="S1484" i="6"/>
  <c r="R1484" i="6"/>
  <c r="Q1484" i="6"/>
  <c r="P1484" i="6"/>
  <c r="W1483" i="6"/>
  <c r="V1483" i="6"/>
  <c r="U1483" i="6"/>
  <c r="T1483" i="6"/>
  <c r="S1483" i="6"/>
  <c r="R1483" i="6"/>
  <c r="Q1483" i="6"/>
  <c r="P1483" i="6"/>
  <c r="W1482" i="6"/>
  <c r="V1482" i="6"/>
  <c r="U1482" i="6"/>
  <c r="T1482" i="6"/>
  <c r="S1482" i="6"/>
  <c r="R1482" i="6"/>
  <c r="Q1482" i="6"/>
  <c r="P1482" i="6"/>
  <c r="W1481" i="6"/>
  <c r="V1481" i="6"/>
  <c r="U1481" i="6"/>
  <c r="T1481" i="6"/>
  <c r="S1481" i="6"/>
  <c r="R1481" i="6"/>
  <c r="Q1481" i="6"/>
  <c r="P1481" i="6"/>
  <c r="W1480" i="6"/>
  <c r="V1480" i="6"/>
  <c r="U1480" i="6"/>
  <c r="T1480" i="6"/>
  <c r="S1480" i="6"/>
  <c r="R1480" i="6"/>
  <c r="Q1480" i="6"/>
  <c r="P1480" i="6"/>
  <c r="W1479" i="6"/>
  <c r="V1479" i="6"/>
  <c r="U1479" i="6"/>
  <c r="T1479" i="6"/>
  <c r="S1479" i="6"/>
  <c r="R1479" i="6"/>
  <c r="Q1479" i="6"/>
  <c r="P1479" i="6"/>
  <c r="W1478" i="6"/>
  <c r="V1478" i="6"/>
  <c r="U1478" i="6"/>
  <c r="T1478" i="6"/>
  <c r="S1478" i="6"/>
  <c r="R1478" i="6"/>
  <c r="Q1478" i="6"/>
  <c r="P1478" i="6"/>
  <c r="W1477" i="6"/>
  <c r="V1477" i="6"/>
  <c r="U1477" i="6"/>
  <c r="T1477" i="6"/>
  <c r="S1477" i="6"/>
  <c r="R1477" i="6"/>
  <c r="Q1477" i="6"/>
  <c r="P1477" i="6"/>
  <c r="W1476" i="6"/>
  <c r="V1476" i="6"/>
  <c r="U1476" i="6"/>
  <c r="T1476" i="6"/>
  <c r="S1476" i="6"/>
  <c r="R1476" i="6"/>
  <c r="Q1476" i="6"/>
  <c r="P1476" i="6"/>
  <c r="W1475" i="6"/>
  <c r="V1475" i="6"/>
  <c r="U1475" i="6"/>
  <c r="T1475" i="6"/>
  <c r="S1475" i="6"/>
  <c r="R1475" i="6"/>
  <c r="Q1475" i="6"/>
  <c r="P1475" i="6"/>
  <c r="W1474" i="6"/>
  <c r="V1474" i="6"/>
  <c r="U1474" i="6"/>
  <c r="T1474" i="6"/>
  <c r="S1474" i="6"/>
  <c r="R1474" i="6"/>
  <c r="Q1474" i="6"/>
  <c r="P1474" i="6"/>
  <c r="W1473" i="6"/>
  <c r="V1473" i="6"/>
  <c r="U1473" i="6"/>
  <c r="T1473" i="6"/>
  <c r="S1473" i="6"/>
  <c r="R1473" i="6"/>
  <c r="Q1473" i="6"/>
  <c r="P1473" i="6"/>
  <c r="W1472" i="6"/>
  <c r="V1472" i="6"/>
  <c r="U1472" i="6"/>
  <c r="T1472" i="6"/>
  <c r="S1472" i="6"/>
  <c r="R1472" i="6"/>
  <c r="Q1472" i="6"/>
  <c r="P1472" i="6"/>
  <c r="W1471" i="6"/>
  <c r="V1471" i="6"/>
  <c r="U1471" i="6"/>
  <c r="T1471" i="6"/>
  <c r="S1471" i="6"/>
  <c r="R1471" i="6"/>
  <c r="Q1471" i="6"/>
  <c r="P1471" i="6"/>
  <c r="W1470" i="6"/>
  <c r="V1470" i="6"/>
  <c r="U1470" i="6"/>
  <c r="T1470" i="6"/>
  <c r="S1470" i="6"/>
  <c r="R1470" i="6"/>
  <c r="Q1470" i="6"/>
  <c r="P1470" i="6"/>
  <c r="W1469" i="6"/>
  <c r="V1469" i="6"/>
  <c r="U1469" i="6"/>
  <c r="T1469" i="6"/>
  <c r="S1469" i="6"/>
  <c r="R1469" i="6"/>
  <c r="Q1469" i="6"/>
  <c r="P1469" i="6"/>
  <c r="W1468" i="6"/>
  <c r="V1468" i="6"/>
  <c r="U1468" i="6"/>
  <c r="T1468" i="6"/>
  <c r="S1468" i="6"/>
  <c r="R1468" i="6"/>
  <c r="Q1468" i="6"/>
  <c r="P1468" i="6"/>
  <c r="W1467" i="6"/>
  <c r="V1467" i="6"/>
  <c r="U1467" i="6"/>
  <c r="T1467" i="6"/>
  <c r="S1467" i="6"/>
  <c r="R1467" i="6"/>
  <c r="Q1467" i="6"/>
  <c r="P1467" i="6"/>
  <c r="W1466" i="6"/>
  <c r="V1466" i="6"/>
  <c r="U1466" i="6"/>
  <c r="T1466" i="6"/>
  <c r="S1466" i="6"/>
  <c r="R1466" i="6"/>
  <c r="Q1466" i="6"/>
  <c r="P1466" i="6"/>
  <c r="W1465" i="6"/>
  <c r="V1465" i="6"/>
  <c r="U1465" i="6"/>
  <c r="T1465" i="6"/>
  <c r="S1465" i="6"/>
  <c r="R1465" i="6"/>
  <c r="Q1465" i="6"/>
  <c r="P1465" i="6"/>
  <c r="W1464" i="6"/>
  <c r="V1464" i="6"/>
  <c r="U1464" i="6"/>
  <c r="T1464" i="6"/>
  <c r="S1464" i="6"/>
  <c r="R1464" i="6"/>
  <c r="Q1464" i="6"/>
  <c r="P1464" i="6"/>
  <c r="W1463" i="6"/>
  <c r="V1463" i="6"/>
  <c r="U1463" i="6"/>
  <c r="T1463" i="6"/>
  <c r="S1463" i="6"/>
  <c r="R1463" i="6"/>
  <c r="Q1463" i="6"/>
  <c r="P1463" i="6"/>
  <c r="W1462" i="6"/>
  <c r="V1462" i="6"/>
  <c r="U1462" i="6"/>
  <c r="T1462" i="6"/>
  <c r="S1462" i="6"/>
  <c r="R1462" i="6"/>
  <c r="Q1462" i="6"/>
  <c r="P1462" i="6"/>
  <c r="W1461" i="6"/>
  <c r="V1461" i="6"/>
  <c r="U1461" i="6"/>
  <c r="T1461" i="6"/>
  <c r="S1461" i="6"/>
  <c r="R1461" i="6"/>
  <c r="Q1461" i="6"/>
  <c r="P1461" i="6"/>
  <c r="W1460" i="6"/>
  <c r="V1460" i="6"/>
  <c r="U1460" i="6"/>
  <c r="T1460" i="6"/>
  <c r="S1460" i="6"/>
  <c r="R1460" i="6"/>
  <c r="Q1460" i="6"/>
  <c r="P1460" i="6"/>
  <c r="W1459" i="6"/>
  <c r="V1459" i="6"/>
  <c r="U1459" i="6"/>
  <c r="T1459" i="6"/>
  <c r="S1459" i="6"/>
  <c r="R1459" i="6"/>
  <c r="Q1459" i="6"/>
  <c r="P1459" i="6"/>
  <c r="W1458" i="6"/>
  <c r="V1458" i="6"/>
  <c r="U1458" i="6"/>
  <c r="T1458" i="6"/>
  <c r="S1458" i="6"/>
  <c r="R1458" i="6"/>
  <c r="Q1458" i="6"/>
  <c r="P1458" i="6"/>
  <c r="W1457" i="6"/>
  <c r="V1457" i="6"/>
  <c r="U1457" i="6"/>
  <c r="T1457" i="6"/>
  <c r="S1457" i="6"/>
  <c r="R1457" i="6"/>
  <c r="Q1457" i="6"/>
  <c r="P1457" i="6"/>
  <c r="W1456" i="6"/>
  <c r="V1456" i="6"/>
  <c r="U1456" i="6"/>
  <c r="T1456" i="6"/>
  <c r="S1456" i="6"/>
  <c r="R1456" i="6"/>
  <c r="Q1456" i="6"/>
  <c r="P1456" i="6"/>
  <c r="W1455" i="6"/>
  <c r="V1455" i="6"/>
  <c r="U1455" i="6"/>
  <c r="T1455" i="6"/>
  <c r="S1455" i="6"/>
  <c r="R1455" i="6"/>
  <c r="Q1455" i="6"/>
  <c r="P1455" i="6"/>
  <c r="W1454" i="6"/>
  <c r="V1454" i="6"/>
  <c r="U1454" i="6"/>
  <c r="T1454" i="6"/>
  <c r="S1454" i="6"/>
  <c r="R1454" i="6"/>
  <c r="Q1454" i="6"/>
  <c r="P1454" i="6"/>
  <c r="W1453" i="6"/>
  <c r="V1453" i="6"/>
  <c r="U1453" i="6"/>
  <c r="T1453" i="6"/>
  <c r="S1453" i="6"/>
  <c r="R1453" i="6"/>
  <c r="Q1453" i="6"/>
  <c r="P1453" i="6"/>
  <c r="W1452" i="6"/>
  <c r="V1452" i="6"/>
  <c r="U1452" i="6"/>
  <c r="T1452" i="6"/>
  <c r="S1452" i="6"/>
  <c r="R1452" i="6"/>
  <c r="Q1452" i="6"/>
  <c r="P1452" i="6"/>
  <c r="W1451" i="6"/>
  <c r="V1451" i="6"/>
  <c r="U1451" i="6"/>
  <c r="T1451" i="6"/>
  <c r="S1451" i="6"/>
  <c r="R1451" i="6"/>
  <c r="Q1451" i="6"/>
  <c r="P1451" i="6"/>
  <c r="W1450" i="6"/>
  <c r="V1450" i="6"/>
  <c r="U1450" i="6"/>
  <c r="T1450" i="6"/>
  <c r="S1450" i="6"/>
  <c r="R1450" i="6"/>
  <c r="Q1450" i="6"/>
  <c r="P1450" i="6"/>
  <c r="W1449" i="6"/>
  <c r="V1449" i="6"/>
  <c r="U1449" i="6"/>
  <c r="T1449" i="6"/>
  <c r="S1449" i="6"/>
  <c r="R1449" i="6"/>
  <c r="Q1449" i="6"/>
  <c r="P1449" i="6"/>
  <c r="W1448" i="6"/>
  <c r="V1448" i="6"/>
  <c r="U1448" i="6"/>
  <c r="T1448" i="6"/>
  <c r="S1448" i="6"/>
  <c r="R1448" i="6"/>
  <c r="Q1448" i="6"/>
  <c r="P1448" i="6"/>
  <c r="W1447" i="6"/>
  <c r="V1447" i="6"/>
  <c r="U1447" i="6"/>
  <c r="T1447" i="6"/>
  <c r="S1447" i="6"/>
  <c r="R1447" i="6"/>
  <c r="Q1447" i="6"/>
  <c r="P1447" i="6"/>
  <c r="W1446" i="6"/>
  <c r="V1446" i="6"/>
  <c r="U1446" i="6"/>
  <c r="T1446" i="6"/>
  <c r="S1446" i="6"/>
  <c r="R1446" i="6"/>
  <c r="Q1446" i="6"/>
  <c r="P1446" i="6"/>
  <c r="W1445" i="6"/>
  <c r="V1445" i="6"/>
  <c r="U1445" i="6"/>
  <c r="T1445" i="6"/>
  <c r="S1445" i="6"/>
  <c r="R1445" i="6"/>
  <c r="Q1445" i="6"/>
  <c r="P1445" i="6"/>
  <c r="W1444" i="6"/>
  <c r="V1444" i="6"/>
  <c r="U1444" i="6"/>
  <c r="T1444" i="6"/>
  <c r="S1444" i="6"/>
  <c r="R1444" i="6"/>
  <c r="Q1444" i="6"/>
  <c r="P1444" i="6"/>
  <c r="W1443" i="6"/>
  <c r="V1443" i="6"/>
  <c r="U1443" i="6"/>
  <c r="T1443" i="6"/>
  <c r="S1443" i="6"/>
  <c r="R1443" i="6"/>
  <c r="Q1443" i="6"/>
  <c r="P1443" i="6"/>
  <c r="W1442" i="6"/>
  <c r="V1442" i="6"/>
  <c r="U1442" i="6"/>
  <c r="T1442" i="6"/>
  <c r="S1442" i="6"/>
  <c r="R1442" i="6"/>
  <c r="Q1442" i="6"/>
  <c r="P1442" i="6"/>
  <c r="W1441" i="6"/>
  <c r="V1441" i="6"/>
  <c r="U1441" i="6"/>
  <c r="T1441" i="6"/>
  <c r="S1441" i="6"/>
  <c r="R1441" i="6"/>
  <c r="Q1441" i="6"/>
  <c r="P1441" i="6"/>
  <c r="W1440" i="6"/>
  <c r="V1440" i="6"/>
  <c r="U1440" i="6"/>
  <c r="T1440" i="6"/>
  <c r="S1440" i="6"/>
  <c r="R1440" i="6"/>
  <c r="Q1440" i="6"/>
  <c r="P1440" i="6"/>
  <c r="W1439" i="6"/>
  <c r="V1439" i="6"/>
  <c r="U1439" i="6"/>
  <c r="T1439" i="6"/>
  <c r="S1439" i="6"/>
  <c r="R1439" i="6"/>
  <c r="Q1439" i="6"/>
  <c r="P1439" i="6"/>
  <c r="W1438" i="6"/>
  <c r="V1438" i="6"/>
  <c r="U1438" i="6"/>
  <c r="T1438" i="6"/>
  <c r="S1438" i="6"/>
  <c r="R1438" i="6"/>
  <c r="Q1438" i="6"/>
  <c r="P1438" i="6"/>
  <c r="W1437" i="6"/>
  <c r="V1437" i="6"/>
  <c r="U1437" i="6"/>
  <c r="T1437" i="6"/>
  <c r="S1437" i="6"/>
  <c r="R1437" i="6"/>
  <c r="Q1437" i="6"/>
  <c r="P1437" i="6"/>
  <c r="W1436" i="6"/>
  <c r="V1436" i="6"/>
  <c r="U1436" i="6"/>
  <c r="T1436" i="6"/>
  <c r="S1436" i="6"/>
  <c r="R1436" i="6"/>
  <c r="Q1436" i="6"/>
  <c r="P1436" i="6"/>
  <c r="W1435" i="6"/>
  <c r="V1435" i="6"/>
  <c r="U1435" i="6"/>
  <c r="T1435" i="6"/>
  <c r="S1435" i="6"/>
  <c r="R1435" i="6"/>
  <c r="Q1435" i="6"/>
  <c r="P1435" i="6"/>
  <c r="W1434" i="6"/>
  <c r="V1434" i="6"/>
  <c r="U1434" i="6"/>
  <c r="T1434" i="6"/>
  <c r="S1434" i="6"/>
  <c r="R1434" i="6"/>
  <c r="Q1434" i="6"/>
  <c r="P1434" i="6"/>
  <c r="W1433" i="6"/>
  <c r="V1433" i="6"/>
  <c r="U1433" i="6"/>
  <c r="T1433" i="6"/>
  <c r="S1433" i="6"/>
  <c r="R1433" i="6"/>
  <c r="Q1433" i="6"/>
  <c r="P1433" i="6"/>
  <c r="W1432" i="6"/>
  <c r="V1432" i="6"/>
  <c r="U1432" i="6"/>
  <c r="T1432" i="6"/>
  <c r="S1432" i="6"/>
  <c r="R1432" i="6"/>
  <c r="Q1432" i="6"/>
  <c r="P1432" i="6"/>
  <c r="W1431" i="6"/>
  <c r="V1431" i="6"/>
  <c r="U1431" i="6"/>
  <c r="T1431" i="6"/>
  <c r="S1431" i="6"/>
  <c r="R1431" i="6"/>
  <c r="Q1431" i="6"/>
  <c r="P1431" i="6"/>
  <c r="W1430" i="6"/>
  <c r="V1430" i="6"/>
  <c r="U1430" i="6"/>
  <c r="T1430" i="6"/>
  <c r="S1430" i="6"/>
  <c r="R1430" i="6"/>
  <c r="Q1430" i="6"/>
  <c r="P1430" i="6"/>
  <c r="W1429" i="6"/>
  <c r="V1429" i="6"/>
  <c r="U1429" i="6"/>
  <c r="T1429" i="6"/>
  <c r="S1429" i="6"/>
  <c r="R1429" i="6"/>
  <c r="Q1429" i="6"/>
  <c r="P1429" i="6"/>
  <c r="W1428" i="6"/>
  <c r="V1428" i="6"/>
  <c r="U1428" i="6"/>
  <c r="T1428" i="6"/>
  <c r="S1428" i="6"/>
  <c r="R1428" i="6"/>
  <c r="Q1428" i="6"/>
  <c r="P1428" i="6"/>
  <c r="W1427" i="6"/>
  <c r="V1427" i="6"/>
  <c r="U1427" i="6"/>
  <c r="T1427" i="6"/>
  <c r="S1427" i="6"/>
  <c r="R1427" i="6"/>
  <c r="Q1427" i="6"/>
  <c r="P1427" i="6"/>
  <c r="W1426" i="6"/>
  <c r="V1426" i="6"/>
  <c r="U1426" i="6"/>
  <c r="T1426" i="6"/>
  <c r="S1426" i="6"/>
  <c r="R1426" i="6"/>
  <c r="Q1426" i="6"/>
  <c r="P1426" i="6"/>
  <c r="W1425" i="6"/>
  <c r="V1425" i="6"/>
  <c r="U1425" i="6"/>
  <c r="T1425" i="6"/>
  <c r="S1425" i="6"/>
  <c r="R1425" i="6"/>
  <c r="Q1425" i="6"/>
  <c r="P1425" i="6"/>
  <c r="W1424" i="6"/>
  <c r="V1424" i="6"/>
  <c r="U1424" i="6"/>
  <c r="T1424" i="6"/>
  <c r="S1424" i="6"/>
  <c r="R1424" i="6"/>
  <c r="Q1424" i="6"/>
  <c r="P1424" i="6"/>
  <c r="W1423" i="6"/>
  <c r="V1423" i="6"/>
  <c r="U1423" i="6"/>
  <c r="T1423" i="6"/>
  <c r="S1423" i="6"/>
  <c r="R1423" i="6"/>
  <c r="Q1423" i="6"/>
  <c r="P1423" i="6"/>
  <c r="W1422" i="6"/>
  <c r="V1422" i="6"/>
  <c r="U1422" i="6"/>
  <c r="T1422" i="6"/>
  <c r="S1422" i="6"/>
  <c r="R1422" i="6"/>
  <c r="Q1422" i="6"/>
  <c r="P1422" i="6"/>
  <c r="W1421" i="6"/>
  <c r="V1421" i="6"/>
  <c r="U1421" i="6"/>
  <c r="T1421" i="6"/>
  <c r="S1421" i="6"/>
  <c r="R1421" i="6"/>
  <c r="Q1421" i="6"/>
  <c r="P1421" i="6"/>
  <c r="W1420" i="6"/>
  <c r="V1420" i="6"/>
  <c r="U1420" i="6"/>
  <c r="T1420" i="6"/>
  <c r="S1420" i="6"/>
  <c r="R1420" i="6"/>
  <c r="Q1420" i="6"/>
  <c r="P1420" i="6"/>
  <c r="W1419" i="6"/>
  <c r="V1419" i="6"/>
  <c r="U1419" i="6"/>
  <c r="T1419" i="6"/>
  <c r="S1419" i="6"/>
  <c r="R1419" i="6"/>
  <c r="Q1419" i="6"/>
  <c r="P1419" i="6"/>
  <c r="W1418" i="6"/>
  <c r="V1418" i="6"/>
  <c r="U1418" i="6"/>
  <c r="T1418" i="6"/>
  <c r="S1418" i="6"/>
  <c r="R1418" i="6"/>
  <c r="Q1418" i="6"/>
  <c r="P1418" i="6"/>
  <c r="W1417" i="6"/>
  <c r="V1417" i="6"/>
  <c r="U1417" i="6"/>
  <c r="T1417" i="6"/>
  <c r="S1417" i="6"/>
  <c r="R1417" i="6"/>
  <c r="Q1417" i="6"/>
  <c r="P1417" i="6"/>
  <c r="W1416" i="6"/>
  <c r="V1416" i="6"/>
  <c r="U1416" i="6"/>
  <c r="T1416" i="6"/>
  <c r="S1416" i="6"/>
  <c r="R1416" i="6"/>
  <c r="Q1416" i="6"/>
  <c r="P1416" i="6"/>
  <c r="W1415" i="6"/>
  <c r="V1415" i="6"/>
  <c r="U1415" i="6"/>
  <c r="T1415" i="6"/>
  <c r="S1415" i="6"/>
  <c r="R1415" i="6"/>
  <c r="Q1415" i="6"/>
  <c r="P1415" i="6"/>
  <c r="W1414" i="6"/>
  <c r="V1414" i="6"/>
  <c r="U1414" i="6"/>
  <c r="T1414" i="6"/>
  <c r="S1414" i="6"/>
  <c r="R1414" i="6"/>
  <c r="Q1414" i="6"/>
  <c r="P1414" i="6"/>
  <c r="W1413" i="6"/>
  <c r="V1413" i="6"/>
  <c r="U1413" i="6"/>
  <c r="T1413" i="6"/>
  <c r="S1413" i="6"/>
  <c r="R1413" i="6"/>
  <c r="Q1413" i="6"/>
  <c r="P1413" i="6"/>
  <c r="W1412" i="6"/>
  <c r="V1412" i="6"/>
  <c r="U1412" i="6"/>
  <c r="T1412" i="6"/>
  <c r="S1412" i="6"/>
  <c r="R1412" i="6"/>
  <c r="Q1412" i="6"/>
  <c r="P1412" i="6"/>
  <c r="W1411" i="6"/>
  <c r="V1411" i="6"/>
  <c r="U1411" i="6"/>
  <c r="T1411" i="6"/>
  <c r="S1411" i="6"/>
  <c r="R1411" i="6"/>
  <c r="Q1411" i="6"/>
  <c r="P1411" i="6"/>
  <c r="W1410" i="6"/>
  <c r="V1410" i="6"/>
  <c r="U1410" i="6"/>
  <c r="T1410" i="6"/>
  <c r="S1410" i="6"/>
  <c r="R1410" i="6"/>
  <c r="Q1410" i="6"/>
  <c r="P1410" i="6"/>
  <c r="W1409" i="6"/>
  <c r="V1409" i="6"/>
  <c r="U1409" i="6"/>
  <c r="T1409" i="6"/>
  <c r="S1409" i="6"/>
  <c r="R1409" i="6"/>
  <c r="Q1409" i="6"/>
  <c r="P1409" i="6"/>
  <c r="W1408" i="6"/>
  <c r="V1408" i="6"/>
  <c r="U1408" i="6"/>
  <c r="T1408" i="6"/>
  <c r="S1408" i="6"/>
  <c r="R1408" i="6"/>
  <c r="Q1408" i="6"/>
  <c r="P1408" i="6"/>
  <c r="W1407" i="6"/>
  <c r="V1407" i="6"/>
  <c r="U1407" i="6"/>
  <c r="T1407" i="6"/>
  <c r="S1407" i="6"/>
  <c r="R1407" i="6"/>
  <c r="Q1407" i="6"/>
  <c r="P1407" i="6"/>
  <c r="W1406" i="6"/>
  <c r="V1406" i="6"/>
  <c r="U1406" i="6"/>
  <c r="T1406" i="6"/>
  <c r="S1406" i="6"/>
  <c r="R1406" i="6"/>
  <c r="Q1406" i="6"/>
  <c r="P1406" i="6"/>
  <c r="W1405" i="6"/>
  <c r="V1405" i="6"/>
  <c r="U1405" i="6"/>
  <c r="T1405" i="6"/>
  <c r="S1405" i="6"/>
  <c r="R1405" i="6"/>
  <c r="Q1405" i="6"/>
  <c r="P1405" i="6"/>
  <c r="W1404" i="6"/>
  <c r="V1404" i="6"/>
  <c r="U1404" i="6"/>
  <c r="T1404" i="6"/>
  <c r="S1404" i="6"/>
  <c r="R1404" i="6"/>
  <c r="Q1404" i="6"/>
  <c r="P1404" i="6"/>
  <c r="W1403" i="6"/>
  <c r="V1403" i="6"/>
  <c r="U1403" i="6"/>
  <c r="T1403" i="6"/>
  <c r="S1403" i="6"/>
  <c r="R1403" i="6"/>
  <c r="Q1403" i="6"/>
  <c r="P1403" i="6"/>
  <c r="W1402" i="6"/>
  <c r="V1402" i="6"/>
  <c r="U1402" i="6"/>
  <c r="T1402" i="6"/>
  <c r="S1402" i="6"/>
  <c r="R1402" i="6"/>
  <c r="Q1402" i="6"/>
  <c r="P1402" i="6"/>
  <c r="W1401" i="6"/>
  <c r="V1401" i="6"/>
  <c r="U1401" i="6"/>
  <c r="T1401" i="6"/>
  <c r="S1401" i="6"/>
  <c r="R1401" i="6"/>
  <c r="Q1401" i="6"/>
  <c r="P1401" i="6"/>
  <c r="W1400" i="6"/>
  <c r="V1400" i="6"/>
  <c r="U1400" i="6"/>
  <c r="T1400" i="6"/>
  <c r="S1400" i="6"/>
  <c r="R1400" i="6"/>
  <c r="Q1400" i="6"/>
  <c r="P1400" i="6"/>
  <c r="W1399" i="6"/>
  <c r="V1399" i="6"/>
  <c r="U1399" i="6"/>
  <c r="T1399" i="6"/>
  <c r="S1399" i="6"/>
  <c r="R1399" i="6"/>
  <c r="Q1399" i="6"/>
  <c r="P1399" i="6"/>
  <c r="W1398" i="6"/>
  <c r="V1398" i="6"/>
  <c r="U1398" i="6"/>
  <c r="T1398" i="6"/>
  <c r="S1398" i="6"/>
  <c r="R1398" i="6"/>
  <c r="Q1398" i="6"/>
  <c r="P1398" i="6"/>
  <c r="W1397" i="6"/>
  <c r="V1397" i="6"/>
  <c r="U1397" i="6"/>
  <c r="T1397" i="6"/>
  <c r="S1397" i="6"/>
  <c r="R1397" i="6"/>
  <c r="Q1397" i="6"/>
  <c r="P1397" i="6"/>
  <c r="W1396" i="6"/>
  <c r="V1396" i="6"/>
  <c r="U1396" i="6"/>
  <c r="T1396" i="6"/>
  <c r="S1396" i="6"/>
  <c r="R1396" i="6"/>
  <c r="Q1396" i="6"/>
  <c r="P1396" i="6"/>
  <c r="W1395" i="6"/>
  <c r="V1395" i="6"/>
  <c r="U1395" i="6"/>
  <c r="T1395" i="6"/>
  <c r="S1395" i="6"/>
  <c r="R1395" i="6"/>
  <c r="Q1395" i="6"/>
  <c r="P1395" i="6"/>
  <c r="W1394" i="6"/>
  <c r="V1394" i="6"/>
  <c r="U1394" i="6"/>
  <c r="T1394" i="6"/>
  <c r="S1394" i="6"/>
  <c r="R1394" i="6"/>
  <c r="Q1394" i="6"/>
  <c r="P1394" i="6"/>
  <c r="W1393" i="6"/>
  <c r="V1393" i="6"/>
  <c r="U1393" i="6"/>
  <c r="T1393" i="6"/>
  <c r="S1393" i="6"/>
  <c r="R1393" i="6"/>
  <c r="Q1393" i="6"/>
  <c r="P1393" i="6"/>
  <c r="W1392" i="6"/>
  <c r="V1392" i="6"/>
  <c r="U1392" i="6"/>
  <c r="T1392" i="6"/>
  <c r="S1392" i="6"/>
  <c r="R1392" i="6"/>
  <c r="Q1392" i="6"/>
  <c r="P1392" i="6"/>
  <c r="W1391" i="6"/>
  <c r="V1391" i="6"/>
  <c r="U1391" i="6"/>
  <c r="T1391" i="6"/>
  <c r="S1391" i="6"/>
  <c r="R1391" i="6"/>
  <c r="Q1391" i="6"/>
  <c r="P1391" i="6"/>
  <c r="W1390" i="6"/>
  <c r="V1390" i="6"/>
  <c r="U1390" i="6"/>
  <c r="T1390" i="6"/>
  <c r="S1390" i="6"/>
  <c r="R1390" i="6"/>
  <c r="Q1390" i="6"/>
  <c r="P1390" i="6"/>
  <c r="W1389" i="6"/>
  <c r="V1389" i="6"/>
  <c r="U1389" i="6"/>
  <c r="T1389" i="6"/>
  <c r="S1389" i="6"/>
  <c r="R1389" i="6"/>
  <c r="Q1389" i="6"/>
  <c r="P1389" i="6"/>
  <c r="W1388" i="6"/>
  <c r="V1388" i="6"/>
  <c r="U1388" i="6"/>
  <c r="T1388" i="6"/>
  <c r="S1388" i="6"/>
  <c r="R1388" i="6"/>
  <c r="Q1388" i="6"/>
  <c r="P1388" i="6"/>
  <c r="W1387" i="6"/>
  <c r="V1387" i="6"/>
  <c r="U1387" i="6"/>
  <c r="T1387" i="6"/>
  <c r="S1387" i="6"/>
  <c r="R1387" i="6"/>
  <c r="Q1387" i="6"/>
  <c r="P1387" i="6"/>
  <c r="W1386" i="6"/>
  <c r="V1386" i="6"/>
  <c r="U1386" i="6"/>
  <c r="T1386" i="6"/>
  <c r="S1386" i="6"/>
  <c r="R1386" i="6"/>
  <c r="Q1386" i="6"/>
  <c r="P1386" i="6"/>
  <c r="W1385" i="6"/>
  <c r="V1385" i="6"/>
  <c r="U1385" i="6"/>
  <c r="T1385" i="6"/>
  <c r="S1385" i="6"/>
  <c r="R1385" i="6"/>
  <c r="Q1385" i="6"/>
  <c r="P1385" i="6"/>
  <c r="W1384" i="6"/>
  <c r="V1384" i="6"/>
  <c r="U1384" i="6"/>
  <c r="T1384" i="6"/>
  <c r="S1384" i="6"/>
  <c r="R1384" i="6"/>
  <c r="Q1384" i="6"/>
  <c r="P1384" i="6"/>
  <c r="W1383" i="6"/>
  <c r="V1383" i="6"/>
  <c r="U1383" i="6"/>
  <c r="T1383" i="6"/>
  <c r="S1383" i="6"/>
  <c r="R1383" i="6"/>
  <c r="Q1383" i="6"/>
  <c r="P1383" i="6"/>
  <c r="W1382" i="6"/>
  <c r="V1382" i="6"/>
  <c r="U1382" i="6"/>
  <c r="T1382" i="6"/>
  <c r="S1382" i="6"/>
  <c r="R1382" i="6"/>
  <c r="Q1382" i="6"/>
  <c r="P1382" i="6"/>
  <c r="W1381" i="6"/>
  <c r="V1381" i="6"/>
  <c r="U1381" i="6"/>
  <c r="T1381" i="6"/>
  <c r="S1381" i="6"/>
  <c r="R1381" i="6"/>
  <c r="Q1381" i="6"/>
  <c r="P1381" i="6"/>
  <c r="W1380" i="6"/>
  <c r="V1380" i="6"/>
  <c r="U1380" i="6"/>
  <c r="T1380" i="6"/>
  <c r="S1380" i="6"/>
  <c r="R1380" i="6"/>
  <c r="Q1380" i="6"/>
  <c r="P1380" i="6"/>
  <c r="W1379" i="6"/>
  <c r="V1379" i="6"/>
  <c r="U1379" i="6"/>
  <c r="T1379" i="6"/>
  <c r="S1379" i="6"/>
  <c r="R1379" i="6"/>
  <c r="Q1379" i="6"/>
  <c r="P1379" i="6"/>
  <c r="W1378" i="6"/>
  <c r="V1378" i="6"/>
  <c r="U1378" i="6"/>
  <c r="T1378" i="6"/>
  <c r="S1378" i="6"/>
  <c r="R1378" i="6"/>
  <c r="Q1378" i="6"/>
  <c r="P1378" i="6"/>
  <c r="W1377" i="6"/>
  <c r="V1377" i="6"/>
  <c r="U1377" i="6"/>
  <c r="T1377" i="6"/>
  <c r="S1377" i="6"/>
  <c r="R1377" i="6"/>
  <c r="Q1377" i="6"/>
  <c r="P1377" i="6"/>
  <c r="W1376" i="6"/>
  <c r="V1376" i="6"/>
  <c r="U1376" i="6"/>
  <c r="T1376" i="6"/>
  <c r="S1376" i="6"/>
  <c r="R1376" i="6"/>
  <c r="Q1376" i="6"/>
  <c r="P1376" i="6"/>
  <c r="W1375" i="6"/>
  <c r="V1375" i="6"/>
  <c r="U1375" i="6"/>
  <c r="T1375" i="6"/>
  <c r="S1375" i="6"/>
  <c r="R1375" i="6"/>
  <c r="Q1375" i="6"/>
  <c r="P1375" i="6"/>
  <c r="W1374" i="6"/>
  <c r="V1374" i="6"/>
  <c r="U1374" i="6"/>
  <c r="T1374" i="6"/>
  <c r="S1374" i="6"/>
  <c r="R1374" i="6"/>
  <c r="Q1374" i="6"/>
  <c r="P1374" i="6"/>
  <c r="W1373" i="6"/>
  <c r="V1373" i="6"/>
  <c r="U1373" i="6"/>
  <c r="T1373" i="6"/>
  <c r="S1373" i="6"/>
  <c r="R1373" i="6"/>
  <c r="Q1373" i="6"/>
  <c r="P1373" i="6"/>
  <c r="W1372" i="6"/>
  <c r="V1372" i="6"/>
  <c r="U1372" i="6"/>
  <c r="T1372" i="6"/>
  <c r="S1372" i="6"/>
  <c r="R1372" i="6"/>
  <c r="Q1372" i="6"/>
  <c r="P1372" i="6"/>
  <c r="W1371" i="6"/>
  <c r="V1371" i="6"/>
  <c r="U1371" i="6"/>
  <c r="T1371" i="6"/>
  <c r="S1371" i="6"/>
  <c r="R1371" i="6"/>
  <c r="Q1371" i="6"/>
  <c r="P1371" i="6"/>
  <c r="W1370" i="6"/>
  <c r="V1370" i="6"/>
  <c r="U1370" i="6"/>
  <c r="T1370" i="6"/>
  <c r="S1370" i="6"/>
  <c r="R1370" i="6"/>
  <c r="Q1370" i="6"/>
  <c r="P1370" i="6"/>
  <c r="W1369" i="6"/>
  <c r="V1369" i="6"/>
  <c r="U1369" i="6"/>
  <c r="T1369" i="6"/>
  <c r="S1369" i="6"/>
  <c r="R1369" i="6"/>
  <c r="Q1369" i="6"/>
  <c r="P1369" i="6"/>
  <c r="W1368" i="6"/>
  <c r="V1368" i="6"/>
  <c r="U1368" i="6"/>
  <c r="T1368" i="6"/>
  <c r="S1368" i="6"/>
  <c r="R1368" i="6"/>
  <c r="Q1368" i="6"/>
  <c r="P1368" i="6"/>
  <c r="W1367" i="6"/>
  <c r="V1367" i="6"/>
  <c r="U1367" i="6"/>
  <c r="T1367" i="6"/>
  <c r="S1367" i="6"/>
  <c r="R1367" i="6"/>
  <c r="Q1367" i="6"/>
  <c r="P1367" i="6"/>
  <c r="W1366" i="6"/>
  <c r="V1366" i="6"/>
  <c r="U1366" i="6"/>
  <c r="T1366" i="6"/>
  <c r="S1366" i="6"/>
  <c r="R1366" i="6"/>
  <c r="Q1366" i="6"/>
  <c r="P1366" i="6"/>
  <c r="W1365" i="6"/>
  <c r="V1365" i="6"/>
  <c r="U1365" i="6"/>
  <c r="T1365" i="6"/>
  <c r="S1365" i="6"/>
  <c r="R1365" i="6"/>
  <c r="Q1365" i="6"/>
  <c r="P1365" i="6"/>
  <c r="W1364" i="6"/>
  <c r="V1364" i="6"/>
  <c r="U1364" i="6"/>
  <c r="T1364" i="6"/>
  <c r="S1364" i="6"/>
  <c r="R1364" i="6"/>
  <c r="Q1364" i="6"/>
  <c r="P1364" i="6"/>
  <c r="W1363" i="6"/>
  <c r="V1363" i="6"/>
  <c r="U1363" i="6"/>
  <c r="T1363" i="6"/>
  <c r="S1363" i="6"/>
  <c r="R1363" i="6"/>
  <c r="Q1363" i="6"/>
  <c r="P1363" i="6"/>
  <c r="W1362" i="6"/>
  <c r="V1362" i="6"/>
  <c r="U1362" i="6"/>
  <c r="T1362" i="6"/>
  <c r="S1362" i="6"/>
  <c r="R1362" i="6"/>
  <c r="Q1362" i="6"/>
  <c r="P1362" i="6"/>
  <c r="W1361" i="6"/>
  <c r="V1361" i="6"/>
  <c r="U1361" i="6"/>
  <c r="T1361" i="6"/>
  <c r="S1361" i="6"/>
  <c r="R1361" i="6"/>
  <c r="Q1361" i="6"/>
  <c r="P1361" i="6"/>
  <c r="W1360" i="6"/>
  <c r="V1360" i="6"/>
  <c r="U1360" i="6"/>
  <c r="T1360" i="6"/>
  <c r="S1360" i="6"/>
  <c r="R1360" i="6"/>
  <c r="Q1360" i="6"/>
  <c r="P1360" i="6"/>
  <c r="W1359" i="6"/>
  <c r="V1359" i="6"/>
  <c r="U1359" i="6"/>
  <c r="T1359" i="6"/>
  <c r="S1359" i="6"/>
  <c r="R1359" i="6"/>
  <c r="Q1359" i="6"/>
  <c r="P1359" i="6"/>
  <c r="W1358" i="6"/>
  <c r="V1358" i="6"/>
  <c r="U1358" i="6"/>
  <c r="T1358" i="6"/>
  <c r="S1358" i="6"/>
  <c r="R1358" i="6"/>
  <c r="Q1358" i="6"/>
  <c r="P1358" i="6"/>
  <c r="W1357" i="6"/>
  <c r="V1357" i="6"/>
  <c r="U1357" i="6"/>
  <c r="T1357" i="6"/>
  <c r="S1357" i="6"/>
  <c r="R1357" i="6"/>
  <c r="Q1357" i="6"/>
  <c r="P1357" i="6"/>
  <c r="W1356" i="6"/>
  <c r="V1356" i="6"/>
  <c r="U1356" i="6"/>
  <c r="T1356" i="6"/>
  <c r="S1356" i="6"/>
  <c r="R1356" i="6"/>
  <c r="Q1356" i="6"/>
  <c r="P1356" i="6"/>
  <c r="W1355" i="6"/>
  <c r="V1355" i="6"/>
  <c r="U1355" i="6"/>
  <c r="T1355" i="6"/>
  <c r="S1355" i="6"/>
  <c r="R1355" i="6"/>
  <c r="Q1355" i="6"/>
  <c r="P1355" i="6"/>
  <c r="W1354" i="6"/>
  <c r="V1354" i="6"/>
  <c r="U1354" i="6"/>
  <c r="T1354" i="6"/>
  <c r="S1354" i="6"/>
  <c r="R1354" i="6"/>
  <c r="Q1354" i="6"/>
  <c r="P1354" i="6"/>
  <c r="W1353" i="6"/>
  <c r="V1353" i="6"/>
  <c r="U1353" i="6"/>
  <c r="T1353" i="6"/>
  <c r="S1353" i="6"/>
  <c r="R1353" i="6"/>
  <c r="Q1353" i="6"/>
  <c r="P1353" i="6"/>
  <c r="W1352" i="6"/>
  <c r="V1352" i="6"/>
  <c r="U1352" i="6"/>
  <c r="T1352" i="6"/>
  <c r="S1352" i="6"/>
  <c r="R1352" i="6"/>
  <c r="Q1352" i="6"/>
  <c r="P1352" i="6"/>
  <c r="W1351" i="6"/>
  <c r="V1351" i="6"/>
  <c r="U1351" i="6"/>
  <c r="T1351" i="6"/>
  <c r="S1351" i="6"/>
  <c r="R1351" i="6"/>
  <c r="Q1351" i="6"/>
  <c r="P1351" i="6"/>
  <c r="W1350" i="6"/>
  <c r="V1350" i="6"/>
  <c r="U1350" i="6"/>
  <c r="T1350" i="6"/>
  <c r="S1350" i="6"/>
  <c r="R1350" i="6"/>
  <c r="Q1350" i="6"/>
  <c r="P1350" i="6"/>
  <c r="W1349" i="6"/>
  <c r="V1349" i="6"/>
  <c r="U1349" i="6"/>
  <c r="T1349" i="6"/>
  <c r="S1349" i="6"/>
  <c r="R1349" i="6"/>
  <c r="Q1349" i="6"/>
  <c r="P1349" i="6"/>
  <c r="W1348" i="6"/>
  <c r="V1348" i="6"/>
  <c r="U1348" i="6"/>
  <c r="T1348" i="6"/>
  <c r="S1348" i="6"/>
  <c r="R1348" i="6"/>
  <c r="Q1348" i="6"/>
  <c r="P1348" i="6"/>
  <c r="W1347" i="6"/>
  <c r="V1347" i="6"/>
  <c r="U1347" i="6"/>
  <c r="T1347" i="6"/>
  <c r="S1347" i="6"/>
  <c r="R1347" i="6"/>
  <c r="Q1347" i="6"/>
  <c r="P1347" i="6"/>
  <c r="W1346" i="6"/>
  <c r="V1346" i="6"/>
  <c r="U1346" i="6"/>
  <c r="T1346" i="6"/>
  <c r="S1346" i="6"/>
  <c r="R1346" i="6"/>
  <c r="Q1346" i="6"/>
  <c r="P1346" i="6"/>
  <c r="W1345" i="6"/>
  <c r="V1345" i="6"/>
  <c r="U1345" i="6"/>
  <c r="T1345" i="6"/>
  <c r="S1345" i="6"/>
  <c r="R1345" i="6"/>
  <c r="Q1345" i="6"/>
  <c r="P1345" i="6"/>
  <c r="W1344" i="6"/>
  <c r="V1344" i="6"/>
  <c r="U1344" i="6"/>
  <c r="T1344" i="6"/>
  <c r="S1344" i="6"/>
  <c r="R1344" i="6"/>
  <c r="Q1344" i="6"/>
  <c r="P1344" i="6"/>
  <c r="W1343" i="6"/>
  <c r="V1343" i="6"/>
  <c r="U1343" i="6"/>
  <c r="T1343" i="6"/>
  <c r="S1343" i="6"/>
  <c r="R1343" i="6"/>
  <c r="Q1343" i="6"/>
  <c r="P1343" i="6"/>
  <c r="W1342" i="6"/>
  <c r="V1342" i="6"/>
  <c r="U1342" i="6"/>
  <c r="T1342" i="6"/>
  <c r="S1342" i="6"/>
  <c r="R1342" i="6"/>
  <c r="Q1342" i="6"/>
  <c r="P1342" i="6"/>
  <c r="W1341" i="6"/>
  <c r="V1341" i="6"/>
  <c r="U1341" i="6"/>
  <c r="T1341" i="6"/>
  <c r="S1341" i="6"/>
  <c r="R1341" i="6"/>
  <c r="Q1341" i="6"/>
  <c r="P1341" i="6"/>
  <c r="W1340" i="6"/>
  <c r="V1340" i="6"/>
  <c r="U1340" i="6"/>
  <c r="T1340" i="6"/>
  <c r="S1340" i="6"/>
  <c r="R1340" i="6"/>
  <c r="Q1340" i="6"/>
  <c r="P1340" i="6"/>
  <c r="W1339" i="6"/>
  <c r="V1339" i="6"/>
  <c r="U1339" i="6"/>
  <c r="T1339" i="6"/>
  <c r="S1339" i="6"/>
  <c r="R1339" i="6"/>
  <c r="Q1339" i="6"/>
  <c r="P1339" i="6"/>
  <c r="W1338" i="6"/>
  <c r="V1338" i="6"/>
  <c r="U1338" i="6"/>
  <c r="T1338" i="6"/>
  <c r="S1338" i="6"/>
  <c r="R1338" i="6"/>
  <c r="Q1338" i="6"/>
  <c r="P1338" i="6"/>
  <c r="W1337" i="6"/>
  <c r="V1337" i="6"/>
  <c r="U1337" i="6"/>
  <c r="T1337" i="6"/>
  <c r="S1337" i="6"/>
  <c r="R1337" i="6"/>
  <c r="Q1337" i="6"/>
  <c r="P1337" i="6"/>
  <c r="W1336" i="6"/>
  <c r="V1336" i="6"/>
  <c r="U1336" i="6"/>
  <c r="T1336" i="6"/>
  <c r="S1336" i="6"/>
  <c r="R1336" i="6"/>
  <c r="Q1336" i="6"/>
  <c r="P1336" i="6"/>
  <c r="W1335" i="6"/>
  <c r="V1335" i="6"/>
  <c r="U1335" i="6"/>
  <c r="T1335" i="6"/>
  <c r="S1335" i="6"/>
  <c r="R1335" i="6"/>
  <c r="Q1335" i="6"/>
  <c r="P1335" i="6"/>
  <c r="W1334" i="6"/>
  <c r="V1334" i="6"/>
  <c r="U1334" i="6"/>
  <c r="T1334" i="6"/>
  <c r="S1334" i="6"/>
  <c r="R1334" i="6"/>
  <c r="Q1334" i="6"/>
  <c r="P1334" i="6"/>
  <c r="W1333" i="6"/>
  <c r="V1333" i="6"/>
  <c r="U1333" i="6"/>
  <c r="T1333" i="6"/>
  <c r="S1333" i="6"/>
  <c r="R1333" i="6"/>
  <c r="Q1333" i="6"/>
  <c r="P1333" i="6"/>
  <c r="W1332" i="6"/>
  <c r="V1332" i="6"/>
  <c r="U1332" i="6"/>
  <c r="T1332" i="6"/>
  <c r="S1332" i="6"/>
  <c r="R1332" i="6"/>
  <c r="Q1332" i="6"/>
  <c r="P1332" i="6"/>
  <c r="W1331" i="6"/>
  <c r="V1331" i="6"/>
  <c r="U1331" i="6"/>
  <c r="T1331" i="6"/>
  <c r="S1331" i="6"/>
  <c r="R1331" i="6"/>
  <c r="Q1331" i="6"/>
  <c r="P1331" i="6"/>
  <c r="W1330" i="6"/>
  <c r="V1330" i="6"/>
  <c r="U1330" i="6"/>
  <c r="T1330" i="6"/>
  <c r="S1330" i="6"/>
  <c r="R1330" i="6"/>
  <c r="Q1330" i="6"/>
  <c r="P1330" i="6"/>
  <c r="W1329" i="6"/>
  <c r="V1329" i="6"/>
  <c r="U1329" i="6"/>
  <c r="T1329" i="6"/>
  <c r="S1329" i="6"/>
  <c r="R1329" i="6"/>
  <c r="Q1329" i="6"/>
  <c r="P1329" i="6"/>
  <c r="W1328" i="6"/>
  <c r="V1328" i="6"/>
  <c r="U1328" i="6"/>
  <c r="T1328" i="6"/>
  <c r="S1328" i="6"/>
  <c r="R1328" i="6"/>
  <c r="Q1328" i="6"/>
  <c r="P1328" i="6"/>
  <c r="W1327" i="6"/>
  <c r="V1327" i="6"/>
  <c r="U1327" i="6"/>
  <c r="T1327" i="6"/>
  <c r="S1327" i="6"/>
  <c r="R1327" i="6"/>
  <c r="Q1327" i="6"/>
  <c r="P1327" i="6"/>
  <c r="W1326" i="6"/>
  <c r="V1326" i="6"/>
  <c r="U1326" i="6"/>
  <c r="T1326" i="6"/>
  <c r="S1326" i="6"/>
  <c r="R1326" i="6"/>
  <c r="Q1326" i="6"/>
  <c r="P1326" i="6"/>
  <c r="W1325" i="6"/>
  <c r="V1325" i="6"/>
  <c r="U1325" i="6"/>
  <c r="T1325" i="6"/>
  <c r="S1325" i="6"/>
  <c r="R1325" i="6"/>
  <c r="Q1325" i="6"/>
  <c r="P1325" i="6"/>
  <c r="W1324" i="6"/>
  <c r="V1324" i="6"/>
  <c r="U1324" i="6"/>
  <c r="T1324" i="6"/>
  <c r="S1324" i="6"/>
  <c r="R1324" i="6"/>
  <c r="Q1324" i="6"/>
  <c r="P1324" i="6"/>
  <c r="W1323" i="6"/>
  <c r="V1323" i="6"/>
  <c r="U1323" i="6"/>
  <c r="T1323" i="6"/>
  <c r="S1323" i="6"/>
  <c r="R1323" i="6"/>
  <c r="Q1323" i="6"/>
  <c r="P1323" i="6"/>
  <c r="W1322" i="6"/>
  <c r="V1322" i="6"/>
  <c r="U1322" i="6"/>
  <c r="T1322" i="6"/>
  <c r="S1322" i="6"/>
  <c r="R1322" i="6"/>
  <c r="Q1322" i="6"/>
  <c r="P1322" i="6"/>
  <c r="W1321" i="6"/>
  <c r="V1321" i="6"/>
  <c r="U1321" i="6"/>
  <c r="T1321" i="6"/>
  <c r="S1321" i="6"/>
  <c r="R1321" i="6"/>
  <c r="Q1321" i="6"/>
  <c r="P1321" i="6"/>
  <c r="W1320" i="6"/>
  <c r="V1320" i="6"/>
  <c r="U1320" i="6"/>
  <c r="T1320" i="6"/>
  <c r="S1320" i="6"/>
  <c r="R1320" i="6"/>
  <c r="Q1320" i="6"/>
  <c r="P1320" i="6"/>
  <c r="W1319" i="6"/>
  <c r="V1319" i="6"/>
  <c r="U1319" i="6"/>
  <c r="T1319" i="6"/>
  <c r="S1319" i="6"/>
  <c r="R1319" i="6"/>
  <c r="Q1319" i="6"/>
  <c r="P1319" i="6"/>
  <c r="W1318" i="6"/>
  <c r="V1318" i="6"/>
  <c r="U1318" i="6"/>
  <c r="T1318" i="6"/>
  <c r="S1318" i="6"/>
  <c r="R1318" i="6"/>
  <c r="Q1318" i="6"/>
  <c r="P1318" i="6"/>
  <c r="W1317" i="6"/>
  <c r="V1317" i="6"/>
  <c r="U1317" i="6"/>
  <c r="T1317" i="6"/>
  <c r="S1317" i="6"/>
  <c r="R1317" i="6"/>
  <c r="Q1317" i="6"/>
  <c r="P1317" i="6"/>
  <c r="W1316" i="6"/>
  <c r="V1316" i="6"/>
  <c r="U1316" i="6"/>
  <c r="T1316" i="6"/>
  <c r="S1316" i="6"/>
  <c r="R1316" i="6"/>
  <c r="Q1316" i="6"/>
  <c r="P1316" i="6"/>
  <c r="W1315" i="6"/>
  <c r="V1315" i="6"/>
  <c r="U1315" i="6"/>
  <c r="T1315" i="6"/>
  <c r="S1315" i="6"/>
  <c r="R1315" i="6"/>
  <c r="Q1315" i="6"/>
  <c r="P1315" i="6"/>
  <c r="W1314" i="6"/>
  <c r="V1314" i="6"/>
  <c r="U1314" i="6"/>
  <c r="T1314" i="6"/>
  <c r="S1314" i="6"/>
  <c r="R1314" i="6"/>
  <c r="Q1314" i="6"/>
  <c r="P1314" i="6"/>
  <c r="W1313" i="6"/>
  <c r="V1313" i="6"/>
  <c r="U1313" i="6"/>
  <c r="T1313" i="6"/>
  <c r="S1313" i="6"/>
  <c r="R1313" i="6"/>
  <c r="Q1313" i="6"/>
  <c r="P1313" i="6"/>
  <c r="W1312" i="6"/>
  <c r="V1312" i="6"/>
  <c r="U1312" i="6"/>
  <c r="T1312" i="6"/>
  <c r="S1312" i="6"/>
  <c r="R1312" i="6"/>
  <c r="Q1312" i="6"/>
  <c r="P1312" i="6"/>
  <c r="W1311" i="6"/>
  <c r="V1311" i="6"/>
  <c r="U1311" i="6"/>
  <c r="T1311" i="6"/>
  <c r="S1311" i="6"/>
  <c r="R1311" i="6"/>
  <c r="Q1311" i="6"/>
  <c r="P1311" i="6"/>
  <c r="W1310" i="6"/>
  <c r="V1310" i="6"/>
  <c r="U1310" i="6"/>
  <c r="T1310" i="6"/>
  <c r="S1310" i="6"/>
  <c r="R1310" i="6"/>
  <c r="Q1310" i="6"/>
  <c r="P1310" i="6"/>
  <c r="W1309" i="6"/>
  <c r="V1309" i="6"/>
  <c r="U1309" i="6"/>
  <c r="T1309" i="6"/>
  <c r="S1309" i="6"/>
  <c r="R1309" i="6"/>
  <c r="Q1309" i="6"/>
  <c r="P1309" i="6"/>
  <c r="W1308" i="6"/>
  <c r="V1308" i="6"/>
  <c r="U1308" i="6"/>
  <c r="T1308" i="6"/>
  <c r="S1308" i="6"/>
  <c r="R1308" i="6"/>
  <c r="Q1308" i="6"/>
  <c r="P1308" i="6"/>
  <c r="W1307" i="6"/>
  <c r="V1307" i="6"/>
  <c r="U1307" i="6"/>
  <c r="T1307" i="6"/>
  <c r="S1307" i="6"/>
  <c r="R1307" i="6"/>
  <c r="Q1307" i="6"/>
  <c r="P1307" i="6"/>
  <c r="W1306" i="6"/>
  <c r="V1306" i="6"/>
  <c r="U1306" i="6"/>
  <c r="T1306" i="6"/>
  <c r="S1306" i="6"/>
  <c r="R1306" i="6"/>
  <c r="Q1306" i="6"/>
  <c r="P1306" i="6"/>
  <c r="W1305" i="6"/>
  <c r="V1305" i="6"/>
  <c r="U1305" i="6"/>
  <c r="T1305" i="6"/>
  <c r="S1305" i="6"/>
  <c r="R1305" i="6"/>
  <c r="Q1305" i="6"/>
  <c r="P1305" i="6"/>
  <c r="W1304" i="6"/>
  <c r="V1304" i="6"/>
  <c r="U1304" i="6"/>
  <c r="T1304" i="6"/>
  <c r="S1304" i="6"/>
  <c r="R1304" i="6"/>
  <c r="Q1304" i="6"/>
  <c r="P1304" i="6"/>
  <c r="W1303" i="6"/>
  <c r="V1303" i="6"/>
  <c r="U1303" i="6"/>
  <c r="T1303" i="6"/>
  <c r="S1303" i="6"/>
  <c r="R1303" i="6"/>
  <c r="Q1303" i="6"/>
  <c r="P1303" i="6"/>
  <c r="W1302" i="6"/>
  <c r="V1302" i="6"/>
  <c r="U1302" i="6"/>
  <c r="T1302" i="6"/>
  <c r="S1302" i="6"/>
  <c r="R1302" i="6"/>
  <c r="Q1302" i="6"/>
  <c r="P1302" i="6"/>
  <c r="W1301" i="6"/>
  <c r="V1301" i="6"/>
  <c r="U1301" i="6"/>
  <c r="T1301" i="6"/>
  <c r="S1301" i="6"/>
  <c r="R1301" i="6"/>
  <c r="Q1301" i="6"/>
  <c r="P1301" i="6"/>
  <c r="W1300" i="6"/>
  <c r="V1300" i="6"/>
  <c r="U1300" i="6"/>
  <c r="T1300" i="6"/>
  <c r="S1300" i="6"/>
  <c r="R1300" i="6"/>
  <c r="Q1300" i="6"/>
  <c r="P1300" i="6"/>
  <c r="W1299" i="6"/>
  <c r="V1299" i="6"/>
  <c r="U1299" i="6"/>
  <c r="T1299" i="6"/>
  <c r="S1299" i="6"/>
  <c r="R1299" i="6"/>
  <c r="Q1299" i="6"/>
  <c r="P1299" i="6"/>
  <c r="W1298" i="6"/>
  <c r="V1298" i="6"/>
  <c r="U1298" i="6"/>
  <c r="T1298" i="6"/>
  <c r="S1298" i="6"/>
  <c r="R1298" i="6"/>
  <c r="Q1298" i="6"/>
  <c r="P1298" i="6"/>
  <c r="W1297" i="6"/>
  <c r="V1297" i="6"/>
  <c r="U1297" i="6"/>
  <c r="T1297" i="6"/>
  <c r="S1297" i="6"/>
  <c r="R1297" i="6"/>
  <c r="Q1297" i="6"/>
  <c r="P1297" i="6"/>
  <c r="W1296" i="6"/>
  <c r="V1296" i="6"/>
  <c r="U1296" i="6"/>
  <c r="T1296" i="6"/>
  <c r="S1296" i="6"/>
  <c r="R1296" i="6"/>
  <c r="Q1296" i="6"/>
  <c r="P1296" i="6"/>
  <c r="W1295" i="6"/>
  <c r="V1295" i="6"/>
  <c r="U1295" i="6"/>
  <c r="T1295" i="6"/>
  <c r="S1295" i="6"/>
  <c r="R1295" i="6"/>
  <c r="Q1295" i="6"/>
  <c r="P1295" i="6"/>
  <c r="W1294" i="6"/>
  <c r="V1294" i="6"/>
  <c r="U1294" i="6"/>
  <c r="T1294" i="6"/>
  <c r="S1294" i="6"/>
  <c r="R1294" i="6"/>
  <c r="Q1294" i="6"/>
  <c r="P1294" i="6"/>
  <c r="W1293" i="6"/>
  <c r="V1293" i="6"/>
  <c r="U1293" i="6"/>
  <c r="T1293" i="6"/>
  <c r="S1293" i="6"/>
  <c r="R1293" i="6"/>
  <c r="Q1293" i="6"/>
  <c r="P1293" i="6"/>
  <c r="W1292" i="6"/>
  <c r="V1292" i="6"/>
  <c r="U1292" i="6"/>
  <c r="T1292" i="6"/>
  <c r="S1292" i="6"/>
  <c r="R1292" i="6"/>
  <c r="Q1292" i="6"/>
  <c r="P1292" i="6"/>
  <c r="W1291" i="6"/>
  <c r="V1291" i="6"/>
  <c r="U1291" i="6"/>
  <c r="T1291" i="6"/>
  <c r="S1291" i="6"/>
  <c r="R1291" i="6"/>
  <c r="Q1291" i="6"/>
  <c r="P1291" i="6"/>
  <c r="W1290" i="6"/>
  <c r="V1290" i="6"/>
  <c r="U1290" i="6"/>
  <c r="T1290" i="6"/>
  <c r="S1290" i="6"/>
  <c r="R1290" i="6"/>
  <c r="Q1290" i="6"/>
  <c r="P1290" i="6"/>
  <c r="W1289" i="6"/>
  <c r="V1289" i="6"/>
  <c r="U1289" i="6"/>
  <c r="T1289" i="6"/>
  <c r="S1289" i="6"/>
  <c r="R1289" i="6"/>
  <c r="Q1289" i="6"/>
  <c r="P1289" i="6"/>
  <c r="W1288" i="6"/>
  <c r="V1288" i="6"/>
  <c r="U1288" i="6"/>
  <c r="T1288" i="6"/>
  <c r="S1288" i="6"/>
  <c r="R1288" i="6"/>
  <c r="Q1288" i="6"/>
  <c r="P1288" i="6"/>
  <c r="W1287" i="6"/>
  <c r="V1287" i="6"/>
  <c r="U1287" i="6"/>
  <c r="T1287" i="6"/>
  <c r="S1287" i="6"/>
  <c r="R1287" i="6"/>
  <c r="Q1287" i="6"/>
  <c r="P1287" i="6"/>
  <c r="W1286" i="6"/>
  <c r="V1286" i="6"/>
  <c r="U1286" i="6"/>
  <c r="T1286" i="6"/>
  <c r="S1286" i="6"/>
  <c r="R1286" i="6"/>
  <c r="Q1286" i="6"/>
  <c r="P1286" i="6"/>
  <c r="W1285" i="6"/>
  <c r="V1285" i="6"/>
  <c r="U1285" i="6"/>
  <c r="T1285" i="6"/>
  <c r="S1285" i="6"/>
  <c r="R1285" i="6"/>
  <c r="Q1285" i="6"/>
  <c r="P1285" i="6"/>
  <c r="W1284" i="6"/>
  <c r="V1284" i="6"/>
  <c r="U1284" i="6"/>
  <c r="T1284" i="6"/>
  <c r="S1284" i="6"/>
  <c r="R1284" i="6"/>
  <c r="Q1284" i="6"/>
  <c r="P1284" i="6"/>
  <c r="W1283" i="6"/>
  <c r="V1283" i="6"/>
  <c r="U1283" i="6"/>
  <c r="T1283" i="6"/>
  <c r="S1283" i="6"/>
  <c r="R1283" i="6"/>
  <c r="Q1283" i="6"/>
  <c r="P1283" i="6"/>
  <c r="W1282" i="6"/>
  <c r="V1282" i="6"/>
  <c r="U1282" i="6"/>
  <c r="T1282" i="6"/>
  <c r="S1282" i="6"/>
  <c r="R1282" i="6"/>
  <c r="Q1282" i="6"/>
  <c r="P1282" i="6"/>
  <c r="W1281" i="6"/>
  <c r="V1281" i="6"/>
  <c r="U1281" i="6"/>
  <c r="T1281" i="6"/>
  <c r="S1281" i="6"/>
  <c r="R1281" i="6"/>
  <c r="Q1281" i="6"/>
  <c r="P1281" i="6"/>
  <c r="W1280" i="6"/>
  <c r="V1280" i="6"/>
  <c r="U1280" i="6"/>
  <c r="T1280" i="6"/>
  <c r="S1280" i="6"/>
  <c r="R1280" i="6"/>
  <c r="Q1280" i="6"/>
  <c r="P1280" i="6"/>
  <c r="W1279" i="6"/>
  <c r="V1279" i="6"/>
  <c r="U1279" i="6"/>
  <c r="T1279" i="6"/>
  <c r="S1279" i="6"/>
  <c r="R1279" i="6"/>
  <c r="Q1279" i="6"/>
  <c r="P1279" i="6"/>
  <c r="W1278" i="6"/>
  <c r="V1278" i="6"/>
  <c r="U1278" i="6"/>
  <c r="T1278" i="6"/>
  <c r="S1278" i="6"/>
  <c r="R1278" i="6"/>
  <c r="Q1278" i="6"/>
  <c r="P1278" i="6"/>
  <c r="W1277" i="6"/>
  <c r="V1277" i="6"/>
  <c r="U1277" i="6"/>
  <c r="T1277" i="6"/>
  <c r="S1277" i="6"/>
  <c r="R1277" i="6"/>
  <c r="Q1277" i="6"/>
  <c r="P1277" i="6"/>
  <c r="W1276" i="6"/>
  <c r="V1276" i="6"/>
  <c r="U1276" i="6"/>
  <c r="T1276" i="6"/>
  <c r="S1276" i="6"/>
  <c r="R1276" i="6"/>
  <c r="Q1276" i="6"/>
  <c r="P1276" i="6"/>
  <c r="W1275" i="6"/>
  <c r="V1275" i="6"/>
  <c r="U1275" i="6"/>
  <c r="T1275" i="6"/>
  <c r="S1275" i="6"/>
  <c r="R1275" i="6"/>
  <c r="Q1275" i="6"/>
  <c r="P1275" i="6"/>
  <c r="W1274" i="6"/>
  <c r="V1274" i="6"/>
  <c r="U1274" i="6"/>
  <c r="T1274" i="6"/>
  <c r="S1274" i="6"/>
  <c r="R1274" i="6"/>
  <c r="Q1274" i="6"/>
  <c r="P1274" i="6"/>
  <c r="W1273" i="6"/>
  <c r="V1273" i="6"/>
  <c r="U1273" i="6"/>
  <c r="T1273" i="6"/>
  <c r="S1273" i="6"/>
  <c r="R1273" i="6"/>
  <c r="Q1273" i="6"/>
  <c r="P1273" i="6"/>
  <c r="W1272" i="6"/>
  <c r="V1272" i="6"/>
  <c r="U1272" i="6"/>
  <c r="T1272" i="6"/>
  <c r="S1272" i="6"/>
  <c r="R1272" i="6"/>
  <c r="Q1272" i="6"/>
  <c r="P1272" i="6"/>
  <c r="W1271" i="6"/>
  <c r="V1271" i="6"/>
  <c r="U1271" i="6"/>
  <c r="T1271" i="6"/>
  <c r="S1271" i="6"/>
  <c r="R1271" i="6"/>
  <c r="Q1271" i="6"/>
  <c r="P1271" i="6"/>
  <c r="W1270" i="6"/>
  <c r="V1270" i="6"/>
  <c r="U1270" i="6"/>
  <c r="T1270" i="6"/>
  <c r="S1270" i="6"/>
  <c r="R1270" i="6"/>
  <c r="Q1270" i="6"/>
  <c r="P1270" i="6"/>
  <c r="W1269" i="6"/>
  <c r="V1269" i="6"/>
  <c r="U1269" i="6"/>
  <c r="T1269" i="6"/>
  <c r="S1269" i="6"/>
  <c r="R1269" i="6"/>
  <c r="Q1269" i="6"/>
  <c r="P1269" i="6"/>
  <c r="W1268" i="6"/>
  <c r="V1268" i="6"/>
  <c r="U1268" i="6"/>
  <c r="T1268" i="6"/>
  <c r="S1268" i="6"/>
  <c r="R1268" i="6"/>
  <c r="Q1268" i="6"/>
  <c r="P1268" i="6"/>
  <c r="W1267" i="6"/>
  <c r="V1267" i="6"/>
  <c r="U1267" i="6"/>
  <c r="T1267" i="6"/>
  <c r="S1267" i="6"/>
  <c r="R1267" i="6"/>
  <c r="Q1267" i="6"/>
  <c r="P1267" i="6"/>
  <c r="W1266" i="6"/>
  <c r="V1266" i="6"/>
  <c r="U1266" i="6"/>
  <c r="T1266" i="6"/>
  <c r="S1266" i="6"/>
  <c r="R1266" i="6"/>
  <c r="Q1266" i="6"/>
  <c r="P1266" i="6"/>
  <c r="W1265" i="6"/>
  <c r="V1265" i="6"/>
  <c r="U1265" i="6"/>
  <c r="T1265" i="6"/>
  <c r="S1265" i="6"/>
  <c r="R1265" i="6"/>
  <c r="Q1265" i="6"/>
  <c r="P1265" i="6"/>
  <c r="W1264" i="6"/>
  <c r="V1264" i="6"/>
  <c r="U1264" i="6"/>
  <c r="T1264" i="6"/>
  <c r="S1264" i="6"/>
  <c r="R1264" i="6"/>
  <c r="Q1264" i="6"/>
  <c r="P1264" i="6"/>
  <c r="W1263" i="6"/>
  <c r="V1263" i="6"/>
  <c r="U1263" i="6"/>
  <c r="T1263" i="6"/>
  <c r="S1263" i="6"/>
  <c r="R1263" i="6"/>
  <c r="Q1263" i="6"/>
  <c r="P1263" i="6"/>
  <c r="W1262" i="6"/>
  <c r="V1262" i="6"/>
  <c r="U1262" i="6"/>
  <c r="T1262" i="6"/>
  <c r="S1262" i="6"/>
  <c r="R1262" i="6"/>
  <c r="Q1262" i="6"/>
  <c r="P1262" i="6"/>
  <c r="W1261" i="6"/>
  <c r="V1261" i="6"/>
  <c r="U1261" i="6"/>
  <c r="T1261" i="6"/>
  <c r="S1261" i="6"/>
  <c r="R1261" i="6"/>
  <c r="Q1261" i="6"/>
  <c r="P1261" i="6"/>
  <c r="W1260" i="6"/>
  <c r="V1260" i="6"/>
  <c r="U1260" i="6"/>
  <c r="T1260" i="6"/>
  <c r="S1260" i="6"/>
  <c r="R1260" i="6"/>
  <c r="Q1260" i="6"/>
  <c r="P1260" i="6"/>
  <c r="W1259" i="6"/>
  <c r="V1259" i="6"/>
  <c r="U1259" i="6"/>
  <c r="T1259" i="6"/>
  <c r="S1259" i="6"/>
  <c r="R1259" i="6"/>
  <c r="Q1259" i="6"/>
  <c r="P1259" i="6"/>
  <c r="W1258" i="6"/>
  <c r="V1258" i="6"/>
  <c r="U1258" i="6"/>
  <c r="T1258" i="6"/>
  <c r="S1258" i="6"/>
  <c r="R1258" i="6"/>
  <c r="Q1258" i="6"/>
  <c r="P1258" i="6"/>
  <c r="W1257" i="6"/>
  <c r="V1257" i="6"/>
  <c r="U1257" i="6"/>
  <c r="T1257" i="6"/>
  <c r="S1257" i="6"/>
  <c r="R1257" i="6"/>
  <c r="Q1257" i="6"/>
  <c r="P1257" i="6"/>
  <c r="W1256" i="6"/>
  <c r="V1256" i="6"/>
  <c r="U1256" i="6"/>
  <c r="T1256" i="6"/>
  <c r="S1256" i="6"/>
  <c r="R1256" i="6"/>
  <c r="Q1256" i="6"/>
  <c r="P1256" i="6"/>
  <c r="W1255" i="6"/>
  <c r="V1255" i="6"/>
  <c r="U1255" i="6"/>
  <c r="T1255" i="6"/>
  <c r="S1255" i="6"/>
  <c r="R1255" i="6"/>
  <c r="Q1255" i="6"/>
  <c r="P1255" i="6"/>
  <c r="W1254" i="6"/>
  <c r="V1254" i="6"/>
  <c r="U1254" i="6"/>
  <c r="T1254" i="6"/>
  <c r="S1254" i="6"/>
  <c r="R1254" i="6"/>
  <c r="Q1254" i="6"/>
  <c r="P1254" i="6"/>
  <c r="W1253" i="6"/>
  <c r="V1253" i="6"/>
  <c r="U1253" i="6"/>
  <c r="T1253" i="6"/>
  <c r="S1253" i="6"/>
  <c r="R1253" i="6"/>
  <c r="Q1253" i="6"/>
  <c r="P1253" i="6"/>
  <c r="W1252" i="6"/>
  <c r="V1252" i="6"/>
  <c r="U1252" i="6"/>
  <c r="T1252" i="6"/>
  <c r="S1252" i="6"/>
  <c r="R1252" i="6"/>
  <c r="Q1252" i="6"/>
  <c r="P1252" i="6"/>
  <c r="W1251" i="6"/>
  <c r="V1251" i="6"/>
  <c r="U1251" i="6"/>
  <c r="T1251" i="6"/>
  <c r="S1251" i="6"/>
  <c r="R1251" i="6"/>
  <c r="Q1251" i="6"/>
  <c r="P1251" i="6"/>
  <c r="W1250" i="6"/>
  <c r="V1250" i="6"/>
  <c r="U1250" i="6"/>
  <c r="T1250" i="6"/>
  <c r="S1250" i="6"/>
  <c r="R1250" i="6"/>
  <c r="Q1250" i="6"/>
  <c r="P1250" i="6"/>
  <c r="W1249" i="6"/>
  <c r="V1249" i="6"/>
  <c r="U1249" i="6"/>
  <c r="T1249" i="6"/>
  <c r="S1249" i="6"/>
  <c r="R1249" i="6"/>
  <c r="Q1249" i="6"/>
  <c r="P1249" i="6"/>
  <c r="W1248" i="6"/>
  <c r="V1248" i="6"/>
  <c r="U1248" i="6"/>
  <c r="T1248" i="6"/>
  <c r="S1248" i="6"/>
  <c r="R1248" i="6"/>
  <c r="Q1248" i="6"/>
  <c r="P1248" i="6"/>
  <c r="W1247" i="6"/>
  <c r="V1247" i="6"/>
  <c r="U1247" i="6"/>
  <c r="T1247" i="6"/>
  <c r="S1247" i="6"/>
  <c r="R1247" i="6"/>
  <c r="Q1247" i="6"/>
  <c r="P1247" i="6"/>
  <c r="W1246" i="6"/>
  <c r="V1246" i="6"/>
  <c r="U1246" i="6"/>
  <c r="T1246" i="6"/>
  <c r="S1246" i="6"/>
  <c r="R1246" i="6"/>
  <c r="Q1246" i="6"/>
  <c r="P1246" i="6"/>
  <c r="W1245" i="6"/>
  <c r="V1245" i="6"/>
  <c r="U1245" i="6"/>
  <c r="T1245" i="6"/>
  <c r="S1245" i="6"/>
  <c r="R1245" i="6"/>
  <c r="Q1245" i="6"/>
  <c r="P1245" i="6"/>
  <c r="W1244" i="6"/>
  <c r="V1244" i="6"/>
  <c r="U1244" i="6"/>
  <c r="T1244" i="6"/>
  <c r="S1244" i="6"/>
  <c r="R1244" i="6"/>
  <c r="Q1244" i="6"/>
  <c r="P1244" i="6"/>
  <c r="W1243" i="6"/>
  <c r="V1243" i="6"/>
  <c r="U1243" i="6"/>
  <c r="T1243" i="6"/>
  <c r="S1243" i="6"/>
  <c r="R1243" i="6"/>
  <c r="Q1243" i="6"/>
  <c r="P1243" i="6"/>
  <c r="W1242" i="6"/>
  <c r="V1242" i="6"/>
  <c r="U1242" i="6"/>
  <c r="T1242" i="6"/>
  <c r="S1242" i="6"/>
  <c r="R1242" i="6"/>
  <c r="Q1242" i="6"/>
  <c r="P1242" i="6"/>
  <c r="W1241" i="6"/>
  <c r="V1241" i="6"/>
  <c r="U1241" i="6"/>
  <c r="T1241" i="6"/>
  <c r="S1241" i="6"/>
  <c r="R1241" i="6"/>
  <c r="Q1241" i="6"/>
  <c r="P1241" i="6"/>
  <c r="W1240" i="6"/>
  <c r="V1240" i="6"/>
  <c r="U1240" i="6"/>
  <c r="T1240" i="6"/>
  <c r="S1240" i="6"/>
  <c r="R1240" i="6"/>
  <c r="Q1240" i="6"/>
  <c r="P1240" i="6"/>
  <c r="W1239" i="6"/>
  <c r="V1239" i="6"/>
  <c r="U1239" i="6"/>
  <c r="T1239" i="6"/>
  <c r="S1239" i="6"/>
  <c r="R1239" i="6"/>
  <c r="Q1239" i="6"/>
  <c r="P1239" i="6"/>
  <c r="W1238" i="6"/>
  <c r="V1238" i="6"/>
  <c r="U1238" i="6"/>
  <c r="T1238" i="6"/>
  <c r="S1238" i="6"/>
  <c r="R1238" i="6"/>
  <c r="Q1238" i="6"/>
  <c r="P1238" i="6"/>
  <c r="W1237" i="6"/>
  <c r="V1237" i="6"/>
  <c r="U1237" i="6"/>
  <c r="T1237" i="6"/>
  <c r="S1237" i="6"/>
  <c r="R1237" i="6"/>
  <c r="Q1237" i="6"/>
  <c r="P1237" i="6"/>
  <c r="W1236" i="6"/>
  <c r="V1236" i="6"/>
  <c r="U1236" i="6"/>
  <c r="T1236" i="6"/>
  <c r="S1236" i="6"/>
  <c r="R1236" i="6"/>
  <c r="Q1236" i="6"/>
  <c r="P1236" i="6"/>
  <c r="W1235" i="6"/>
  <c r="V1235" i="6"/>
  <c r="U1235" i="6"/>
  <c r="T1235" i="6"/>
  <c r="S1235" i="6"/>
  <c r="R1235" i="6"/>
  <c r="Q1235" i="6"/>
  <c r="P1235" i="6"/>
  <c r="W1234" i="6"/>
  <c r="V1234" i="6"/>
  <c r="U1234" i="6"/>
  <c r="T1234" i="6"/>
  <c r="S1234" i="6"/>
  <c r="R1234" i="6"/>
  <c r="Q1234" i="6"/>
  <c r="P1234" i="6"/>
  <c r="W1233" i="6"/>
  <c r="V1233" i="6"/>
  <c r="U1233" i="6"/>
  <c r="T1233" i="6"/>
  <c r="S1233" i="6"/>
  <c r="R1233" i="6"/>
  <c r="Q1233" i="6"/>
  <c r="P1233" i="6"/>
  <c r="W1232" i="6"/>
  <c r="V1232" i="6"/>
  <c r="U1232" i="6"/>
  <c r="T1232" i="6"/>
  <c r="S1232" i="6"/>
  <c r="R1232" i="6"/>
  <c r="Q1232" i="6"/>
  <c r="P1232" i="6"/>
  <c r="W1231" i="6"/>
  <c r="V1231" i="6"/>
  <c r="U1231" i="6"/>
  <c r="T1231" i="6"/>
  <c r="S1231" i="6"/>
  <c r="R1231" i="6"/>
  <c r="Q1231" i="6"/>
  <c r="P1231" i="6"/>
  <c r="W1230" i="6"/>
  <c r="V1230" i="6"/>
  <c r="U1230" i="6"/>
  <c r="T1230" i="6"/>
  <c r="S1230" i="6"/>
  <c r="R1230" i="6"/>
  <c r="Q1230" i="6"/>
  <c r="P1230" i="6"/>
  <c r="W1229" i="6"/>
  <c r="V1229" i="6"/>
  <c r="U1229" i="6"/>
  <c r="T1229" i="6"/>
  <c r="S1229" i="6"/>
  <c r="R1229" i="6"/>
  <c r="Q1229" i="6"/>
  <c r="P1229" i="6"/>
  <c r="W1228" i="6"/>
  <c r="V1228" i="6"/>
  <c r="U1228" i="6"/>
  <c r="T1228" i="6"/>
  <c r="S1228" i="6"/>
  <c r="R1228" i="6"/>
  <c r="Q1228" i="6"/>
  <c r="P1228" i="6"/>
  <c r="W1227" i="6"/>
  <c r="V1227" i="6"/>
  <c r="U1227" i="6"/>
  <c r="T1227" i="6"/>
  <c r="S1227" i="6"/>
  <c r="R1227" i="6"/>
  <c r="Q1227" i="6"/>
  <c r="P1227" i="6"/>
  <c r="W1226" i="6"/>
  <c r="V1226" i="6"/>
  <c r="U1226" i="6"/>
  <c r="T1226" i="6"/>
  <c r="S1226" i="6"/>
  <c r="R1226" i="6"/>
  <c r="Q1226" i="6"/>
  <c r="P1226" i="6"/>
  <c r="W1225" i="6"/>
  <c r="V1225" i="6"/>
  <c r="U1225" i="6"/>
  <c r="T1225" i="6"/>
  <c r="S1225" i="6"/>
  <c r="R1225" i="6"/>
  <c r="Q1225" i="6"/>
  <c r="P1225" i="6"/>
  <c r="W1224" i="6"/>
  <c r="V1224" i="6"/>
  <c r="U1224" i="6"/>
  <c r="T1224" i="6"/>
  <c r="S1224" i="6"/>
  <c r="R1224" i="6"/>
  <c r="Q1224" i="6"/>
  <c r="P1224" i="6"/>
  <c r="W1223" i="6"/>
  <c r="V1223" i="6"/>
  <c r="U1223" i="6"/>
  <c r="T1223" i="6"/>
  <c r="S1223" i="6"/>
  <c r="R1223" i="6"/>
  <c r="Q1223" i="6"/>
  <c r="P1223" i="6"/>
  <c r="W1222" i="6"/>
  <c r="V1222" i="6"/>
  <c r="U1222" i="6"/>
  <c r="T1222" i="6"/>
  <c r="S1222" i="6"/>
  <c r="R1222" i="6"/>
  <c r="Q1222" i="6"/>
  <c r="P1222" i="6"/>
  <c r="W1221" i="6"/>
  <c r="V1221" i="6"/>
  <c r="U1221" i="6"/>
  <c r="T1221" i="6"/>
  <c r="S1221" i="6"/>
  <c r="R1221" i="6"/>
  <c r="Q1221" i="6"/>
  <c r="P1221" i="6"/>
  <c r="W1220" i="6"/>
  <c r="V1220" i="6"/>
  <c r="U1220" i="6"/>
  <c r="T1220" i="6"/>
  <c r="S1220" i="6"/>
  <c r="R1220" i="6"/>
  <c r="Q1220" i="6"/>
  <c r="P1220" i="6"/>
  <c r="W1219" i="6"/>
  <c r="V1219" i="6"/>
  <c r="U1219" i="6"/>
  <c r="T1219" i="6"/>
  <c r="S1219" i="6"/>
  <c r="R1219" i="6"/>
  <c r="Q1219" i="6"/>
  <c r="P1219" i="6"/>
  <c r="W1218" i="6"/>
  <c r="V1218" i="6"/>
  <c r="U1218" i="6"/>
  <c r="T1218" i="6"/>
  <c r="S1218" i="6"/>
  <c r="R1218" i="6"/>
  <c r="Q1218" i="6"/>
  <c r="P1218" i="6"/>
  <c r="W1217" i="6"/>
  <c r="V1217" i="6"/>
  <c r="U1217" i="6"/>
  <c r="T1217" i="6"/>
  <c r="S1217" i="6"/>
  <c r="R1217" i="6"/>
  <c r="Q1217" i="6"/>
  <c r="P1217" i="6"/>
  <c r="W1216" i="6"/>
  <c r="V1216" i="6"/>
  <c r="U1216" i="6"/>
  <c r="T1216" i="6"/>
  <c r="S1216" i="6"/>
  <c r="R1216" i="6"/>
  <c r="Q1216" i="6"/>
  <c r="P1216" i="6"/>
  <c r="W1215" i="6"/>
  <c r="V1215" i="6"/>
  <c r="U1215" i="6"/>
  <c r="T1215" i="6"/>
  <c r="S1215" i="6"/>
  <c r="R1215" i="6"/>
  <c r="Q1215" i="6"/>
  <c r="P1215" i="6"/>
  <c r="W1214" i="6"/>
  <c r="V1214" i="6"/>
  <c r="U1214" i="6"/>
  <c r="T1214" i="6"/>
  <c r="S1214" i="6"/>
  <c r="R1214" i="6"/>
  <c r="Q1214" i="6"/>
  <c r="P1214" i="6"/>
  <c r="W1213" i="6"/>
  <c r="V1213" i="6"/>
  <c r="U1213" i="6"/>
  <c r="T1213" i="6"/>
  <c r="S1213" i="6"/>
  <c r="R1213" i="6"/>
  <c r="Q1213" i="6"/>
  <c r="P1213" i="6"/>
  <c r="W1212" i="6"/>
  <c r="V1212" i="6"/>
  <c r="U1212" i="6"/>
  <c r="T1212" i="6"/>
  <c r="S1212" i="6"/>
  <c r="R1212" i="6"/>
  <c r="Q1212" i="6"/>
  <c r="P1212" i="6"/>
  <c r="W1211" i="6"/>
  <c r="V1211" i="6"/>
  <c r="U1211" i="6"/>
  <c r="T1211" i="6"/>
  <c r="S1211" i="6"/>
  <c r="R1211" i="6"/>
  <c r="Q1211" i="6"/>
  <c r="P1211" i="6"/>
  <c r="W1210" i="6"/>
  <c r="V1210" i="6"/>
  <c r="U1210" i="6"/>
  <c r="T1210" i="6"/>
  <c r="S1210" i="6"/>
  <c r="R1210" i="6"/>
  <c r="Q1210" i="6"/>
  <c r="P1210" i="6"/>
  <c r="W1209" i="6"/>
  <c r="V1209" i="6"/>
  <c r="U1209" i="6"/>
  <c r="T1209" i="6"/>
  <c r="S1209" i="6"/>
  <c r="R1209" i="6"/>
  <c r="Q1209" i="6"/>
  <c r="P1209" i="6"/>
  <c r="W1208" i="6"/>
  <c r="V1208" i="6"/>
  <c r="U1208" i="6"/>
  <c r="T1208" i="6"/>
  <c r="S1208" i="6"/>
  <c r="R1208" i="6"/>
  <c r="Q1208" i="6"/>
  <c r="P1208" i="6"/>
  <c r="W1207" i="6"/>
  <c r="V1207" i="6"/>
  <c r="U1207" i="6"/>
  <c r="T1207" i="6"/>
  <c r="S1207" i="6"/>
  <c r="R1207" i="6"/>
  <c r="Q1207" i="6"/>
  <c r="P1207" i="6"/>
  <c r="W1206" i="6"/>
  <c r="V1206" i="6"/>
  <c r="U1206" i="6"/>
  <c r="T1206" i="6"/>
  <c r="S1206" i="6"/>
  <c r="R1206" i="6"/>
  <c r="Q1206" i="6"/>
  <c r="P1206" i="6"/>
  <c r="W1205" i="6"/>
  <c r="V1205" i="6"/>
  <c r="U1205" i="6"/>
  <c r="T1205" i="6"/>
  <c r="S1205" i="6"/>
  <c r="R1205" i="6"/>
  <c r="Q1205" i="6"/>
  <c r="P1205" i="6"/>
  <c r="W1204" i="6"/>
  <c r="V1204" i="6"/>
  <c r="U1204" i="6"/>
  <c r="T1204" i="6"/>
  <c r="S1204" i="6"/>
  <c r="R1204" i="6"/>
  <c r="Q1204" i="6"/>
  <c r="P1204" i="6"/>
  <c r="W1203" i="6"/>
  <c r="V1203" i="6"/>
  <c r="U1203" i="6"/>
  <c r="T1203" i="6"/>
  <c r="S1203" i="6"/>
  <c r="R1203" i="6"/>
  <c r="Q1203" i="6"/>
  <c r="P1203" i="6"/>
  <c r="W1202" i="6"/>
  <c r="V1202" i="6"/>
  <c r="U1202" i="6"/>
  <c r="T1202" i="6"/>
  <c r="S1202" i="6"/>
  <c r="R1202" i="6"/>
  <c r="Q1202" i="6"/>
  <c r="P1202" i="6"/>
  <c r="W1201" i="6"/>
  <c r="V1201" i="6"/>
  <c r="U1201" i="6"/>
  <c r="T1201" i="6"/>
  <c r="S1201" i="6"/>
  <c r="R1201" i="6"/>
  <c r="Q1201" i="6"/>
  <c r="P1201" i="6"/>
  <c r="W1200" i="6"/>
  <c r="V1200" i="6"/>
  <c r="U1200" i="6"/>
  <c r="T1200" i="6"/>
  <c r="S1200" i="6"/>
  <c r="R1200" i="6"/>
  <c r="Q1200" i="6"/>
  <c r="P1200" i="6"/>
  <c r="W1199" i="6"/>
  <c r="V1199" i="6"/>
  <c r="U1199" i="6"/>
  <c r="T1199" i="6"/>
  <c r="S1199" i="6"/>
  <c r="R1199" i="6"/>
  <c r="Q1199" i="6"/>
  <c r="P1199" i="6"/>
  <c r="W1198" i="6"/>
  <c r="V1198" i="6"/>
  <c r="U1198" i="6"/>
  <c r="T1198" i="6"/>
  <c r="S1198" i="6"/>
  <c r="R1198" i="6"/>
  <c r="Q1198" i="6"/>
  <c r="P1198" i="6"/>
  <c r="W1197" i="6"/>
  <c r="V1197" i="6"/>
  <c r="U1197" i="6"/>
  <c r="T1197" i="6"/>
  <c r="S1197" i="6"/>
  <c r="R1197" i="6"/>
  <c r="Q1197" i="6"/>
  <c r="P1197" i="6"/>
  <c r="W1196" i="6"/>
  <c r="V1196" i="6"/>
  <c r="U1196" i="6"/>
  <c r="T1196" i="6"/>
  <c r="S1196" i="6"/>
  <c r="R1196" i="6"/>
  <c r="Q1196" i="6"/>
  <c r="P1196" i="6"/>
  <c r="W1195" i="6"/>
  <c r="V1195" i="6"/>
  <c r="U1195" i="6"/>
  <c r="T1195" i="6"/>
  <c r="S1195" i="6"/>
  <c r="R1195" i="6"/>
  <c r="Q1195" i="6"/>
  <c r="P1195" i="6"/>
  <c r="W1194" i="6"/>
  <c r="V1194" i="6"/>
  <c r="U1194" i="6"/>
  <c r="T1194" i="6"/>
  <c r="S1194" i="6"/>
  <c r="R1194" i="6"/>
  <c r="Q1194" i="6"/>
  <c r="P1194" i="6"/>
  <c r="W1193" i="6"/>
  <c r="V1193" i="6"/>
  <c r="U1193" i="6"/>
  <c r="T1193" i="6"/>
  <c r="S1193" i="6"/>
  <c r="R1193" i="6"/>
  <c r="Q1193" i="6"/>
  <c r="P1193" i="6"/>
  <c r="W1192" i="6"/>
  <c r="V1192" i="6"/>
  <c r="U1192" i="6"/>
  <c r="T1192" i="6"/>
  <c r="S1192" i="6"/>
  <c r="R1192" i="6"/>
  <c r="Q1192" i="6"/>
  <c r="P1192" i="6"/>
  <c r="W1191" i="6"/>
  <c r="V1191" i="6"/>
  <c r="U1191" i="6"/>
  <c r="T1191" i="6"/>
  <c r="S1191" i="6"/>
  <c r="R1191" i="6"/>
  <c r="Q1191" i="6"/>
  <c r="P1191" i="6"/>
  <c r="W1190" i="6"/>
  <c r="V1190" i="6"/>
  <c r="U1190" i="6"/>
  <c r="T1190" i="6"/>
  <c r="S1190" i="6"/>
  <c r="R1190" i="6"/>
  <c r="Q1190" i="6"/>
  <c r="P1190" i="6"/>
  <c r="W1189" i="6"/>
  <c r="V1189" i="6"/>
  <c r="U1189" i="6"/>
  <c r="T1189" i="6"/>
  <c r="S1189" i="6"/>
  <c r="R1189" i="6"/>
  <c r="Q1189" i="6"/>
  <c r="P1189" i="6"/>
  <c r="W1188" i="6"/>
  <c r="V1188" i="6"/>
  <c r="U1188" i="6"/>
  <c r="T1188" i="6"/>
  <c r="S1188" i="6"/>
  <c r="R1188" i="6"/>
  <c r="Q1188" i="6"/>
  <c r="P1188" i="6"/>
  <c r="W1187" i="6"/>
  <c r="V1187" i="6"/>
  <c r="U1187" i="6"/>
  <c r="T1187" i="6"/>
  <c r="S1187" i="6"/>
  <c r="R1187" i="6"/>
  <c r="Q1187" i="6"/>
  <c r="P1187" i="6"/>
  <c r="W1186" i="6"/>
  <c r="V1186" i="6"/>
  <c r="U1186" i="6"/>
  <c r="T1186" i="6"/>
  <c r="S1186" i="6"/>
  <c r="R1186" i="6"/>
  <c r="Q1186" i="6"/>
  <c r="P1186" i="6"/>
  <c r="W1185" i="6"/>
  <c r="V1185" i="6"/>
  <c r="U1185" i="6"/>
  <c r="T1185" i="6"/>
  <c r="S1185" i="6"/>
  <c r="R1185" i="6"/>
  <c r="Q1185" i="6"/>
  <c r="P1185" i="6"/>
  <c r="W1184" i="6"/>
  <c r="V1184" i="6"/>
  <c r="U1184" i="6"/>
  <c r="T1184" i="6"/>
  <c r="S1184" i="6"/>
  <c r="R1184" i="6"/>
  <c r="Q1184" i="6"/>
  <c r="P1184" i="6"/>
  <c r="W1183" i="6"/>
  <c r="V1183" i="6"/>
  <c r="U1183" i="6"/>
  <c r="T1183" i="6"/>
  <c r="S1183" i="6"/>
  <c r="R1183" i="6"/>
  <c r="Q1183" i="6"/>
  <c r="P1183" i="6"/>
  <c r="W1182" i="6"/>
  <c r="V1182" i="6"/>
  <c r="U1182" i="6"/>
  <c r="T1182" i="6"/>
  <c r="S1182" i="6"/>
  <c r="R1182" i="6"/>
  <c r="Q1182" i="6"/>
  <c r="P1182" i="6"/>
  <c r="W1181" i="6"/>
  <c r="V1181" i="6"/>
  <c r="U1181" i="6"/>
  <c r="T1181" i="6"/>
  <c r="S1181" i="6"/>
  <c r="R1181" i="6"/>
  <c r="Q1181" i="6"/>
  <c r="P1181" i="6"/>
  <c r="W1180" i="6"/>
  <c r="V1180" i="6"/>
  <c r="U1180" i="6"/>
  <c r="T1180" i="6"/>
  <c r="S1180" i="6"/>
  <c r="R1180" i="6"/>
  <c r="Q1180" i="6"/>
  <c r="P1180" i="6"/>
  <c r="W1179" i="6"/>
  <c r="V1179" i="6"/>
  <c r="U1179" i="6"/>
  <c r="T1179" i="6"/>
  <c r="S1179" i="6"/>
  <c r="R1179" i="6"/>
  <c r="Q1179" i="6"/>
  <c r="P1179" i="6"/>
  <c r="W1178" i="6"/>
  <c r="V1178" i="6"/>
  <c r="U1178" i="6"/>
  <c r="T1178" i="6"/>
  <c r="S1178" i="6"/>
  <c r="R1178" i="6"/>
  <c r="Q1178" i="6"/>
  <c r="P1178" i="6"/>
  <c r="W1177" i="6"/>
  <c r="V1177" i="6"/>
  <c r="U1177" i="6"/>
  <c r="T1177" i="6"/>
  <c r="S1177" i="6"/>
  <c r="R1177" i="6"/>
  <c r="Q1177" i="6"/>
  <c r="P1177" i="6"/>
  <c r="W1176" i="6"/>
  <c r="V1176" i="6"/>
  <c r="U1176" i="6"/>
  <c r="T1176" i="6"/>
  <c r="S1176" i="6"/>
  <c r="R1176" i="6"/>
  <c r="Q1176" i="6"/>
  <c r="P1176" i="6"/>
  <c r="W1175" i="6"/>
  <c r="V1175" i="6"/>
  <c r="U1175" i="6"/>
  <c r="T1175" i="6"/>
  <c r="S1175" i="6"/>
  <c r="R1175" i="6"/>
  <c r="Q1175" i="6"/>
  <c r="P1175" i="6"/>
  <c r="W1174" i="6"/>
  <c r="V1174" i="6"/>
  <c r="U1174" i="6"/>
  <c r="T1174" i="6"/>
  <c r="S1174" i="6"/>
  <c r="R1174" i="6"/>
  <c r="Q1174" i="6"/>
  <c r="P1174" i="6"/>
  <c r="W1173" i="6"/>
  <c r="V1173" i="6"/>
  <c r="U1173" i="6"/>
  <c r="T1173" i="6"/>
  <c r="S1173" i="6"/>
  <c r="R1173" i="6"/>
  <c r="Q1173" i="6"/>
  <c r="P1173" i="6"/>
  <c r="W1172" i="6"/>
  <c r="V1172" i="6"/>
  <c r="U1172" i="6"/>
  <c r="T1172" i="6"/>
  <c r="S1172" i="6"/>
  <c r="R1172" i="6"/>
  <c r="Q1172" i="6"/>
  <c r="P1172" i="6"/>
  <c r="W1171" i="6"/>
  <c r="V1171" i="6"/>
  <c r="U1171" i="6"/>
  <c r="T1171" i="6"/>
  <c r="S1171" i="6"/>
  <c r="R1171" i="6"/>
  <c r="Q1171" i="6"/>
  <c r="P1171" i="6"/>
  <c r="W1170" i="6"/>
  <c r="V1170" i="6"/>
  <c r="U1170" i="6"/>
  <c r="T1170" i="6"/>
  <c r="S1170" i="6"/>
  <c r="R1170" i="6"/>
  <c r="Q1170" i="6"/>
  <c r="P1170" i="6"/>
  <c r="W1169" i="6"/>
  <c r="V1169" i="6"/>
  <c r="U1169" i="6"/>
  <c r="T1169" i="6"/>
  <c r="S1169" i="6"/>
  <c r="R1169" i="6"/>
  <c r="Q1169" i="6"/>
  <c r="P1169" i="6"/>
  <c r="W1168" i="6"/>
  <c r="V1168" i="6"/>
  <c r="U1168" i="6"/>
  <c r="T1168" i="6"/>
  <c r="S1168" i="6"/>
  <c r="R1168" i="6"/>
  <c r="Q1168" i="6"/>
  <c r="P1168" i="6"/>
  <c r="W1167" i="6"/>
  <c r="V1167" i="6"/>
  <c r="U1167" i="6"/>
  <c r="T1167" i="6"/>
  <c r="S1167" i="6"/>
  <c r="R1167" i="6"/>
  <c r="Q1167" i="6"/>
  <c r="P1167" i="6"/>
  <c r="W1166" i="6"/>
  <c r="V1166" i="6"/>
  <c r="U1166" i="6"/>
  <c r="T1166" i="6"/>
  <c r="S1166" i="6"/>
  <c r="R1166" i="6"/>
  <c r="Q1166" i="6"/>
  <c r="P1166" i="6"/>
  <c r="W1165" i="6"/>
  <c r="V1165" i="6"/>
  <c r="U1165" i="6"/>
  <c r="T1165" i="6"/>
  <c r="S1165" i="6"/>
  <c r="R1165" i="6"/>
  <c r="Q1165" i="6"/>
  <c r="P1165" i="6"/>
  <c r="W1164" i="6"/>
  <c r="V1164" i="6"/>
  <c r="U1164" i="6"/>
  <c r="T1164" i="6"/>
  <c r="S1164" i="6"/>
  <c r="R1164" i="6"/>
  <c r="Q1164" i="6"/>
  <c r="P1164" i="6"/>
  <c r="W1163" i="6"/>
  <c r="V1163" i="6"/>
  <c r="U1163" i="6"/>
  <c r="T1163" i="6"/>
  <c r="S1163" i="6"/>
  <c r="R1163" i="6"/>
  <c r="Q1163" i="6"/>
  <c r="P1163" i="6"/>
  <c r="W1162" i="6"/>
  <c r="V1162" i="6"/>
  <c r="U1162" i="6"/>
  <c r="T1162" i="6"/>
  <c r="S1162" i="6"/>
  <c r="R1162" i="6"/>
  <c r="Q1162" i="6"/>
  <c r="P1162" i="6"/>
  <c r="W1161" i="6"/>
  <c r="V1161" i="6"/>
  <c r="U1161" i="6"/>
  <c r="T1161" i="6"/>
  <c r="S1161" i="6"/>
  <c r="R1161" i="6"/>
  <c r="Q1161" i="6"/>
  <c r="P1161" i="6"/>
  <c r="W1160" i="6"/>
  <c r="V1160" i="6"/>
  <c r="U1160" i="6"/>
  <c r="T1160" i="6"/>
  <c r="S1160" i="6"/>
  <c r="R1160" i="6"/>
  <c r="Q1160" i="6"/>
  <c r="P1160" i="6"/>
  <c r="W1159" i="6"/>
  <c r="V1159" i="6"/>
  <c r="U1159" i="6"/>
  <c r="T1159" i="6"/>
  <c r="S1159" i="6"/>
  <c r="R1159" i="6"/>
  <c r="Q1159" i="6"/>
  <c r="P1159" i="6"/>
  <c r="W1158" i="6"/>
  <c r="V1158" i="6"/>
  <c r="U1158" i="6"/>
  <c r="T1158" i="6"/>
  <c r="S1158" i="6"/>
  <c r="R1158" i="6"/>
  <c r="Q1158" i="6"/>
  <c r="P1158" i="6"/>
  <c r="W1157" i="6"/>
  <c r="V1157" i="6"/>
  <c r="U1157" i="6"/>
  <c r="T1157" i="6"/>
  <c r="S1157" i="6"/>
  <c r="R1157" i="6"/>
  <c r="Q1157" i="6"/>
  <c r="P1157" i="6"/>
  <c r="W1156" i="6"/>
  <c r="V1156" i="6"/>
  <c r="U1156" i="6"/>
  <c r="T1156" i="6"/>
  <c r="S1156" i="6"/>
  <c r="R1156" i="6"/>
  <c r="Q1156" i="6"/>
  <c r="P1156" i="6"/>
  <c r="W1155" i="6"/>
  <c r="V1155" i="6"/>
  <c r="U1155" i="6"/>
  <c r="T1155" i="6"/>
  <c r="S1155" i="6"/>
  <c r="R1155" i="6"/>
  <c r="Q1155" i="6"/>
  <c r="P1155" i="6"/>
  <c r="W1154" i="6"/>
  <c r="V1154" i="6"/>
  <c r="U1154" i="6"/>
  <c r="T1154" i="6"/>
  <c r="S1154" i="6"/>
  <c r="R1154" i="6"/>
  <c r="Q1154" i="6"/>
  <c r="P1154" i="6"/>
  <c r="W1153" i="6"/>
  <c r="V1153" i="6"/>
  <c r="U1153" i="6"/>
  <c r="T1153" i="6"/>
  <c r="S1153" i="6"/>
  <c r="R1153" i="6"/>
  <c r="Q1153" i="6"/>
  <c r="P1153" i="6"/>
  <c r="W1152" i="6"/>
  <c r="V1152" i="6"/>
  <c r="U1152" i="6"/>
  <c r="T1152" i="6"/>
  <c r="S1152" i="6"/>
  <c r="R1152" i="6"/>
  <c r="Q1152" i="6"/>
  <c r="P1152" i="6"/>
  <c r="W1151" i="6"/>
  <c r="V1151" i="6"/>
  <c r="U1151" i="6"/>
  <c r="T1151" i="6"/>
  <c r="S1151" i="6"/>
  <c r="R1151" i="6"/>
  <c r="Q1151" i="6"/>
  <c r="P1151" i="6"/>
  <c r="W1150" i="6"/>
  <c r="V1150" i="6"/>
  <c r="U1150" i="6"/>
  <c r="T1150" i="6"/>
  <c r="S1150" i="6"/>
  <c r="R1150" i="6"/>
  <c r="Q1150" i="6"/>
  <c r="P1150" i="6"/>
  <c r="W1149" i="6"/>
  <c r="V1149" i="6"/>
  <c r="U1149" i="6"/>
  <c r="T1149" i="6"/>
  <c r="S1149" i="6"/>
  <c r="R1149" i="6"/>
  <c r="Q1149" i="6"/>
  <c r="P1149" i="6"/>
  <c r="W1148" i="6"/>
  <c r="V1148" i="6"/>
  <c r="U1148" i="6"/>
  <c r="T1148" i="6"/>
  <c r="S1148" i="6"/>
  <c r="R1148" i="6"/>
  <c r="Q1148" i="6"/>
  <c r="P1148" i="6"/>
  <c r="W1147" i="6"/>
  <c r="V1147" i="6"/>
  <c r="U1147" i="6"/>
  <c r="T1147" i="6"/>
  <c r="S1147" i="6"/>
  <c r="R1147" i="6"/>
  <c r="Q1147" i="6"/>
  <c r="P1147" i="6"/>
  <c r="W1146" i="6"/>
  <c r="V1146" i="6"/>
  <c r="U1146" i="6"/>
  <c r="T1146" i="6"/>
  <c r="S1146" i="6"/>
  <c r="R1146" i="6"/>
  <c r="Q1146" i="6"/>
  <c r="P1146" i="6"/>
  <c r="W1145" i="6"/>
  <c r="V1145" i="6"/>
  <c r="U1145" i="6"/>
  <c r="T1145" i="6"/>
  <c r="S1145" i="6"/>
  <c r="R1145" i="6"/>
  <c r="Q1145" i="6"/>
  <c r="P1145" i="6"/>
  <c r="W1144" i="6"/>
  <c r="V1144" i="6"/>
  <c r="U1144" i="6"/>
  <c r="T1144" i="6"/>
  <c r="S1144" i="6"/>
  <c r="R1144" i="6"/>
  <c r="Q1144" i="6"/>
  <c r="P1144" i="6"/>
  <c r="W1143" i="6"/>
  <c r="V1143" i="6"/>
  <c r="U1143" i="6"/>
  <c r="T1143" i="6"/>
  <c r="S1143" i="6"/>
  <c r="R1143" i="6"/>
  <c r="Q1143" i="6"/>
  <c r="P1143" i="6"/>
  <c r="W1142" i="6"/>
  <c r="V1142" i="6"/>
  <c r="U1142" i="6"/>
  <c r="T1142" i="6"/>
  <c r="S1142" i="6"/>
  <c r="R1142" i="6"/>
  <c r="Q1142" i="6"/>
  <c r="P1142" i="6"/>
  <c r="W1141" i="6"/>
  <c r="V1141" i="6"/>
  <c r="U1141" i="6"/>
  <c r="T1141" i="6"/>
  <c r="S1141" i="6"/>
  <c r="R1141" i="6"/>
  <c r="Q1141" i="6"/>
  <c r="P1141" i="6"/>
  <c r="W1140" i="6"/>
  <c r="V1140" i="6"/>
  <c r="U1140" i="6"/>
  <c r="T1140" i="6"/>
  <c r="S1140" i="6"/>
  <c r="R1140" i="6"/>
  <c r="Q1140" i="6"/>
  <c r="P1140" i="6"/>
  <c r="W1139" i="6"/>
  <c r="V1139" i="6"/>
  <c r="U1139" i="6"/>
  <c r="T1139" i="6"/>
  <c r="S1139" i="6"/>
  <c r="R1139" i="6"/>
  <c r="Q1139" i="6"/>
  <c r="P1139" i="6"/>
  <c r="W1138" i="6"/>
  <c r="V1138" i="6"/>
  <c r="U1138" i="6"/>
  <c r="T1138" i="6"/>
  <c r="S1138" i="6"/>
  <c r="R1138" i="6"/>
  <c r="Q1138" i="6"/>
  <c r="P1138" i="6"/>
  <c r="W1137" i="6"/>
  <c r="V1137" i="6"/>
  <c r="U1137" i="6"/>
  <c r="T1137" i="6"/>
  <c r="S1137" i="6"/>
  <c r="R1137" i="6"/>
  <c r="Q1137" i="6"/>
  <c r="P1137" i="6"/>
  <c r="W1136" i="6"/>
  <c r="V1136" i="6"/>
  <c r="U1136" i="6"/>
  <c r="T1136" i="6"/>
  <c r="S1136" i="6"/>
  <c r="R1136" i="6"/>
  <c r="Q1136" i="6"/>
  <c r="P1136" i="6"/>
  <c r="W1135" i="6"/>
  <c r="V1135" i="6"/>
  <c r="U1135" i="6"/>
  <c r="T1135" i="6"/>
  <c r="S1135" i="6"/>
  <c r="R1135" i="6"/>
  <c r="Q1135" i="6"/>
  <c r="P1135" i="6"/>
  <c r="W1134" i="6"/>
  <c r="V1134" i="6"/>
  <c r="U1134" i="6"/>
  <c r="T1134" i="6"/>
  <c r="S1134" i="6"/>
  <c r="R1134" i="6"/>
  <c r="Q1134" i="6"/>
  <c r="P1134" i="6"/>
  <c r="W1133" i="6"/>
  <c r="V1133" i="6"/>
  <c r="U1133" i="6"/>
  <c r="T1133" i="6"/>
  <c r="S1133" i="6"/>
  <c r="R1133" i="6"/>
  <c r="Q1133" i="6"/>
  <c r="P1133" i="6"/>
  <c r="W1132" i="6"/>
  <c r="V1132" i="6"/>
  <c r="U1132" i="6"/>
  <c r="T1132" i="6"/>
  <c r="S1132" i="6"/>
  <c r="R1132" i="6"/>
  <c r="Q1132" i="6"/>
  <c r="P1132" i="6"/>
  <c r="W1131" i="6"/>
  <c r="V1131" i="6"/>
  <c r="U1131" i="6"/>
  <c r="T1131" i="6"/>
  <c r="S1131" i="6"/>
  <c r="R1131" i="6"/>
  <c r="Q1131" i="6"/>
  <c r="P1131" i="6"/>
  <c r="W1130" i="6"/>
  <c r="V1130" i="6"/>
  <c r="U1130" i="6"/>
  <c r="T1130" i="6"/>
  <c r="S1130" i="6"/>
  <c r="R1130" i="6"/>
  <c r="Q1130" i="6"/>
  <c r="P1130" i="6"/>
  <c r="W1129" i="6"/>
  <c r="V1129" i="6"/>
  <c r="U1129" i="6"/>
  <c r="T1129" i="6"/>
  <c r="S1129" i="6"/>
  <c r="R1129" i="6"/>
  <c r="Q1129" i="6"/>
  <c r="P1129" i="6"/>
  <c r="W1128" i="6"/>
  <c r="V1128" i="6"/>
  <c r="U1128" i="6"/>
  <c r="T1128" i="6"/>
  <c r="S1128" i="6"/>
  <c r="R1128" i="6"/>
  <c r="Q1128" i="6"/>
  <c r="P1128" i="6"/>
  <c r="W1127" i="6"/>
  <c r="V1127" i="6"/>
  <c r="U1127" i="6"/>
  <c r="T1127" i="6"/>
  <c r="S1127" i="6"/>
  <c r="R1127" i="6"/>
  <c r="Q1127" i="6"/>
  <c r="P1127" i="6"/>
  <c r="W1126" i="6"/>
  <c r="V1126" i="6"/>
  <c r="U1126" i="6"/>
  <c r="T1126" i="6"/>
  <c r="S1126" i="6"/>
  <c r="R1126" i="6"/>
  <c r="Q1126" i="6"/>
  <c r="P1126" i="6"/>
  <c r="W1125" i="6"/>
  <c r="V1125" i="6"/>
  <c r="U1125" i="6"/>
  <c r="T1125" i="6"/>
  <c r="S1125" i="6"/>
  <c r="R1125" i="6"/>
  <c r="Q1125" i="6"/>
  <c r="P1125" i="6"/>
  <c r="W1124" i="6"/>
  <c r="V1124" i="6"/>
  <c r="U1124" i="6"/>
  <c r="T1124" i="6"/>
  <c r="S1124" i="6"/>
  <c r="R1124" i="6"/>
  <c r="Q1124" i="6"/>
  <c r="P1124" i="6"/>
  <c r="W1123" i="6"/>
  <c r="V1123" i="6"/>
  <c r="U1123" i="6"/>
  <c r="T1123" i="6"/>
  <c r="S1123" i="6"/>
  <c r="R1123" i="6"/>
  <c r="Q1123" i="6"/>
  <c r="P1123" i="6"/>
  <c r="W1122" i="6"/>
  <c r="V1122" i="6"/>
  <c r="U1122" i="6"/>
  <c r="T1122" i="6"/>
  <c r="S1122" i="6"/>
  <c r="R1122" i="6"/>
  <c r="Q1122" i="6"/>
  <c r="P1122" i="6"/>
  <c r="W1121" i="6"/>
  <c r="V1121" i="6"/>
  <c r="U1121" i="6"/>
  <c r="T1121" i="6"/>
  <c r="S1121" i="6"/>
  <c r="R1121" i="6"/>
  <c r="Q1121" i="6"/>
  <c r="P1121" i="6"/>
  <c r="W1120" i="6"/>
  <c r="V1120" i="6"/>
  <c r="U1120" i="6"/>
  <c r="T1120" i="6"/>
  <c r="S1120" i="6"/>
  <c r="R1120" i="6"/>
  <c r="Q1120" i="6"/>
  <c r="P1120" i="6"/>
  <c r="W1119" i="6"/>
  <c r="V1119" i="6"/>
  <c r="U1119" i="6"/>
  <c r="T1119" i="6"/>
  <c r="S1119" i="6"/>
  <c r="R1119" i="6"/>
  <c r="Q1119" i="6"/>
  <c r="P1119" i="6"/>
  <c r="W1118" i="6"/>
  <c r="V1118" i="6"/>
  <c r="U1118" i="6"/>
  <c r="T1118" i="6"/>
  <c r="S1118" i="6"/>
  <c r="R1118" i="6"/>
  <c r="Q1118" i="6"/>
  <c r="P1118" i="6"/>
  <c r="W1117" i="6"/>
  <c r="V1117" i="6"/>
  <c r="U1117" i="6"/>
  <c r="T1117" i="6"/>
  <c r="S1117" i="6"/>
  <c r="R1117" i="6"/>
  <c r="Q1117" i="6"/>
  <c r="P1117" i="6"/>
  <c r="W1116" i="6"/>
  <c r="V1116" i="6"/>
  <c r="U1116" i="6"/>
  <c r="T1116" i="6"/>
  <c r="S1116" i="6"/>
  <c r="R1116" i="6"/>
  <c r="Q1116" i="6"/>
  <c r="P1116" i="6"/>
  <c r="W1115" i="6"/>
  <c r="V1115" i="6"/>
  <c r="U1115" i="6"/>
  <c r="T1115" i="6"/>
  <c r="S1115" i="6"/>
  <c r="R1115" i="6"/>
  <c r="Q1115" i="6"/>
  <c r="P1115" i="6"/>
  <c r="W1114" i="6"/>
  <c r="V1114" i="6"/>
  <c r="U1114" i="6"/>
  <c r="T1114" i="6"/>
  <c r="S1114" i="6"/>
  <c r="R1114" i="6"/>
  <c r="Q1114" i="6"/>
  <c r="P1114" i="6"/>
  <c r="W1113" i="6"/>
  <c r="V1113" i="6"/>
  <c r="U1113" i="6"/>
  <c r="T1113" i="6"/>
  <c r="S1113" i="6"/>
  <c r="R1113" i="6"/>
  <c r="Q1113" i="6"/>
  <c r="P1113" i="6"/>
  <c r="W1112" i="6"/>
  <c r="V1112" i="6"/>
  <c r="U1112" i="6"/>
  <c r="T1112" i="6"/>
  <c r="S1112" i="6"/>
  <c r="R1112" i="6"/>
  <c r="Q1112" i="6"/>
  <c r="P1112" i="6"/>
  <c r="W1111" i="6"/>
  <c r="V1111" i="6"/>
  <c r="U1111" i="6"/>
  <c r="T1111" i="6"/>
  <c r="S1111" i="6"/>
  <c r="R1111" i="6"/>
  <c r="Q1111" i="6"/>
  <c r="P1111" i="6"/>
  <c r="W1110" i="6"/>
  <c r="V1110" i="6"/>
  <c r="U1110" i="6"/>
  <c r="T1110" i="6"/>
  <c r="S1110" i="6"/>
  <c r="R1110" i="6"/>
  <c r="Q1110" i="6"/>
  <c r="P1110" i="6"/>
  <c r="W1109" i="6"/>
  <c r="V1109" i="6"/>
  <c r="U1109" i="6"/>
  <c r="T1109" i="6"/>
  <c r="S1109" i="6"/>
  <c r="R1109" i="6"/>
  <c r="Q1109" i="6"/>
  <c r="P1109" i="6"/>
  <c r="W1108" i="6"/>
  <c r="V1108" i="6"/>
  <c r="U1108" i="6"/>
  <c r="T1108" i="6"/>
  <c r="S1108" i="6"/>
  <c r="R1108" i="6"/>
  <c r="Q1108" i="6"/>
  <c r="P1108" i="6"/>
  <c r="W1107" i="6"/>
  <c r="V1107" i="6"/>
  <c r="U1107" i="6"/>
  <c r="T1107" i="6"/>
  <c r="S1107" i="6"/>
  <c r="R1107" i="6"/>
  <c r="Q1107" i="6"/>
  <c r="P1107" i="6"/>
  <c r="W1106" i="6"/>
  <c r="V1106" i="6"/>
  <c r="U1106" i="6"/>
  <c r="T1106" i="6"/>
  <c r="S1106" i="6"/>
  <c r="R1106" i="6"/>
  <c r="Q1106" i="6"/>
  <c r="P1106" i="6"/>
  <c r="W1105" i="6"/>
  <c r="V1105" i="6"/>
  <c r="U1105" i="6"/>
  <c r="T1105" i="6"/>
  <c r="S1105" i="6"/>
  <c r="R1105" i="6"/>
  <c r="Q1105" i="6"/>
  <c r="P1105" i="6"/>
  <c r="W1104" i="6"/>
  <c r="V1104" i="6"/>
  <c r="U1104" i="6"/>
  <c r="T1104" i="6"/>
  <c r="S1104" i="6"/>
  <c r="R1104" i="6"/>
  <c r="Q1104" i="6"/>
  <c r="P1104" i="6"/>
  <c r="W1103" i="6"/>
  <c r="V1103" i="6"/>
  <c r="U1103" i="6"/>
  <c r="T1103" i="6"/>
  <c r="S1103" i="6"/>
  <c r="R1103" i="6"/>
  <c r="Q1103" i="6"/>
  <c r="P1103" i="6"/>
  <c r="W1102" i="6"/>
  <c r="V1102" i="6"/>
  <c r="U1102" i="6"/>
  <c r="T1102" i="6"/>
  <c r="S1102" i="6"/>
  <c r="R1102" i="6"/>
  <c r="Q1102" i="6"/>
  <c r="P1102" i="6"/>
  <c r="W1101" i="6"/>
  <c r="V1101" i="6"/>
  <c r="U1101" i="6"/>
  <c r="T1101" i="6"/>
  <c r="S1101" i="6"/>
  <c r="R1101" i="6"/>
  <c r="Q1101" i="6"/>
  <c r="P1101" i="6"/>
  <c r="W1100" i="6"/>
  <c r="V1100" i="6"/>
  <c r="U1100" i="6"/>
  <c r="T1100" i="6"/>
  <c r="S1100" i="6"/>
  <c r="R1100" i="6"/>
  <c r="Q1100" i="6"/>
  <c r="P1100" i="6"/>
  <c r="W1099" i="6"/>
  <c r="V1099" i="6"/>
  <c r="U1099" i="6"/>
  <c r="T1099" i="6"/>
  <c r="S1099" i="6"/>
  <c r="R1099" i="6"/>
  <c r="Q1099" i="6"/>
  <c r="P1099" i="6"/>
  <c r="W1098" i="6"/>
  <c r="V1098" i="6"/>
  <c r="U1098" i="6"/>
  <c r="T1098" i="6"/>
  <c r="S1098" i="6"/>
  <c r="R1098" i="6"/>
  <c r="Q1098" i="6"/>
  <c r="P1098" i="6"/>
  <c r="W1097" i="6"/>
  <c r="V1097" i="6"/>
  <c r="U1097" i="6"/>
  <c r="T1097" i="6"/>
  <c r="S1097" i="6"/>
  <c r="R1097" i="6"/>
  <c r="Q1097" i="6"/>
  <c r="P1097" i="6"/>
  <c r="W1096" i="6"/>
  <c r="V1096" i="6"/>
  <c r="U1096" i="6"/>
  <c r="T1096" i="6"/>
  <c r="S1096" i="6"/>
  <c r="R1096" i="6"/>
  <c r="Q1096" i="6"/>
  <c r="P1096" i="6"/>
  <c r="W1095" i="6"/>
  <c r="V1095" i="6"/>
  <c r="U1095" i="6"/>
  <c r="T1095" i="6"/>
  <c r="S1095" i="6"/>
  <c r="R1095" i="6"/>
  <c r="Q1095" i="6"/>
  <c r="P1095" i="6"/>
  <c r="W1094" i="6"/>
  <c r="V1094" i="6"/>
  <c r="U1094" i="6"/>
  <c r="T1094" i="6"/>
  <c r="S1094" i="6"/>
  <c r="R1094" i="6"/>
  <c r="Q1094" i="6"/>
  <c r="P1094" i="6"/>
  <c r="W1093" i="6"/>
  <c r="V1093" i="6"/>
  <c r="U1093" i="6"/>
  <c r="T1093" i="6"/>
  <c r="S1093" i="6"/>
  <c r="R1093" i="6"/>
  <c r="Q1093" i="6"/>
  <c r="P1093" i="6"/>
  <c r="W1092" i="6"/>
  <c r="V1092" i="6"/>
  <c r="U1092" i="6"/>
  <c r="T1092" i="6"/>
  <c r="S1092" i="6"/>
  <c r="R1092" i="6"/>
  <c r="Q1092" i="6"/>
  <c r="P1092" i="6"/>
  <c r="W1091" i="6"/>
  <c r="V1091" i="6"/>
  <c r="U1091" i="6"/>
  <c r="T1091" i="6"/>
  <c r="S1091" i="6"/>
  <c r="R1091" i="6"/>
  <c r="Q1091" i="6"/>
  <c r="P1091" i="6"/>
  <c r="W1090" i="6"/>
  <c r="V1090" i="6"/>
  <c r="U1090" i="6"/>
  <c r="T1090" i="6"/>
  <c r="S1090" i="6"/>
  <c r="R1090" i="6"/>
  <c r="Q1090" i="6"/>
  <c r="P1090" i="6"/>
  <c r="W1089" i="6"/>
  <c r="V1089" i="6"/>
  <c r="U1089" i="6"/>
  <c r="T1089" i="6"/>
  <c r="S1089" i="6"/>
  <c r="R1089" i="6"/>
  <c r="Q1089" i="6"/>
  <c r="P1089" i="6"/>
  <c r="W1088" i="6"/>
  <c r="V1088" i="6"/>
  <c r="U1088" i="6"/>
  <c r="T1088" i="6"/>
  <c r="S1088" i="6"/>
  <c r="R1088" i="6"/>
  <c r="Q1088" i="6"/>
  <c r="P1088" i="6"/>
  <c r="W1087" i="6"/>
  <c r="V1087" i="6"/>
  <c r="U1087" i="6"/>
  <c r="T1087" i="6"/>
  <c r="S1087" i="6"/>
  <c r="R1087" i="6"/>
  <c r="Q1087" i="6"/>
  <c r="P1087" i="6"/>
  <c r="W1086" i="6"/>
  <c r="V1086" i="6"/>
  <c r="U1086" i="6"/>
  <c r="T1086" i="6"/>
  <c r="S1086" i="6"/>
  <c r="R1086" i="6"/>
  <c r="Q1086" i="6"/>
  <c r="P1086" i="6"/>
  <c r="W1085" i="6"/>
  <c r="V1085" i="6"/>
  <c r="U1085" i="6"/>
  <c r="T1085" i="6"/>
  <c r="S1085" i="6"/>
  <c r="R1085" i="6"/>
  <c r="Q1085" i="6"/>
  <c r="P1085" i="6"/>
  <c r="W1084" i="6"/>
  <c r="V1084" i="6"/>
  <c r="U1084" i="6"/>
  <c r="T1084" i="6"/>
  <c r="S1084" i="6"/>
  <c r="R1084" i="6"/>
  <c r="Q1084" i="6"/>
  <c r="P1084" i="6"/>
  <c r="W1083" i="6"/>
  <c r="V1083" i="6"/>
  <c r="U1083" i="6"/>
  <c r="T1083" i="6"/>
  <c r="S1083" i="6"/>
  <c r="R1083" i="6"/>
  <c r="Q1083" i="6"/>
  <c r="P1083" i="6"/>
  <c r="W1082" i="6"/>
  <c r="V1082" i="6"/>
  <c r="U1082" i="6"/>
  <c r="T1082" i="6"/>
  <c r="S1082" i="6"/>
  <c r="R1082" i="6"/>
  <c r="Q1082" i="6"/>
  <c r="P1082" i="6"/>
  <c r="W1081" i="6"/>
  <c r="V1081" i="6"/>
  <c r="U1081" i="6"/>
  <c r="T1081" i="6"/>
  <c r="S1081" i="6"/>
  <c r="R1081" i="6"/>
  <c r="Q1081" i="6"/>
  <c r="P1081" i="6"/>
  <c r="W1080" i="6"/>
  <c r="V1080" i="6"/>
  <c r="U1080" i="6"/>
  <c r="T1080" i="6"/>
  <c r="S1080" i="6"/>
  <c r="R1080" i="6"/>
  <c r="Q1080" i="6"/>
  <c r="P1080" i="6"/>
  <c r="W1079" i="6"/>
  <c r="V1079" i="6"/>
  <c r="U1079" i="6"/>
  <c r="T1079" i="6"/>
  <c r="S1079" i="6"/>
  <c r="R1079" i="6"/>
  <c r="Q1079" i="6"/>
  <c r="P1079" i="6"/>
  <c r="W1078" i="6"/>
  <c r="V1078" i="6"/>
  <c r="U1078" i="6"/>
  <c r="T1078" i="6"/>
  <c r="S1078" i="6"/>
  <c r="R1078" i="6"/>
  <c r="Q1078" i="6"/>
  <c r="P1078" i="6"/>
  <c r="W1077" i="6"/>
  <c r="V1077" i="6"/>
  <c r="U1077" i="6"/>
  <c r="T1077" i="6"/>
  <c r="S1077" i="6"/>
  <c r="R1077" i="6"/>
  <c r="Q1077" i="6"/>
  <c r="P1077" i="6"/>
  <c r="W1076" i="6"/>
  <c r="V1076" i="6"/>
  <c r="U1076" i="6"/>
  <c r="T1076" i="6"/>
  <c r="S1076" i="6"/>
  <c r="R1076" i="6"/>
  <c r="Q1076" i="6"/>
  <c r="P1076" i="6"/>
  <c r="W1075" i="6"/>
  <c r="V1075" i="6"/>
  <c r="U1075" i="6"/>
  <c r="T1075" i="6"/>
  <c r="S1075" i="6"/>
  <c r="R1075" i="6"/>
  <c r="Q1075" i="6"/>
  <c r="P1075" i="6"/>
  <c r="W1074" i="6"/>
  <c r="V1074" i="6"/>
  <c r="U1074" i="6"/>
  <c r="T1074" i="6"/>
  <c r="S1074" i="6"/>
  <c r="R1074" i="6"/>
  <c r="Q1074" i="6"/>
  <c r="P1074" i="6"/>
  <c r="W1073" i="6"/>
  <c r="V1073" i="6"/>
  <c r="U1073" i="6"/>
  <c r="T1073" i="6"/>
  <c r="S1073" i="6"/>
  <c r="R1073" i="6"/>
  <c r="Q1073" i="6"/>
  <c r="P1073" i="6"/>
  <c r="W1072" i="6"/>
  <c r="V1072" i="6"/>
  <c r="U1072" i="6"/>
  <c r="T1072" i="6"/>
  <c r="S1072" i="6"/>
  <c r="R1072" i="6"/>
  <c r="Q1072" i="6"/>
  <c r="P1072" i="6"/>
  <c r="W1071" i="6"/>
  <c r="V1071" i="6"/>
  <c r="U1071" i="6"/>
  <c r="T1071" i="6"/>
  <c r="S1071" i="6"/>
  <c r="R1071" i="6"/>
  <c r="Q1071" i="6"/>
  <c r="P1071" i="6"/>
  <c r="W1070" i="6"/>
  <c r="V1070" i="6"/>
  <c r="U1070" i="6"/>
  <c r="T1070" i="6"/>
  <c r="S1070" i="6"/>
  <c r="R1070" i="6"/>
  <c r="Q1070" i="6"/>
  <c r="P1070" i="6"/>
  <c r="W1069" i="6"/>
  <c r="V1069" i="6"/>
  <c r="U1069" i="6"/>
  <c r="T1069" i="6"/>
  <c r="S1069" i="6"/>
  <c r="R1069" i="6"/>
  <c r="Q1069" i="6"/>
  <c r="P1069" i="6"/>
  <c r="W1068" i="6"/>
  <c r="V1068" i="6"/>
  <c r="U1068" i="6"/>
  <c r="T1068" i="6"/>
  <c r="S1068" i="6"/>
  <c r="R1068" i="6"/>
  <c r="Q1068" i="6"/>
  <c r="P1068" i="6"/>
  <c r="W1067" i="6"/>
  <c r="V1067" i="6"/>
  <c r="U1067" i="6"/>
  <c r="T1067" i="6"/>
  <c r="S1067" i="6"/>
  <c r="R1067" i="6"/>
  <c r="Q1067" i="6"/>
  <c r="P1067" i="6"/>
  <c r="W1066" i="6"/>
  <c r="V1066" i="6"/>
  <c r="U1066" i="6"/>
  <c r="T1066" i="6"/>
  <c r="S1066" i="6"/>
  <c r="R1066" i="6"/>
  <c r="Q1066" i="6"/>
  <c r="P1066" i="6"/>
  <c r="W1065" i="6"/>
  <c r="V1065" i="6"/>
  <c r="U1065" i="6"/>
  <c r="T1065" i="6"/>
  <c r="S1065" i="6"/>
  <c r="R1065" i="6"/>
  <c r="Q1065" i="6"/>
  <c r="P1065" i="6"/>
  <c r="W1064" i="6"/>
  <c r="V1064" i="6"/>
  <c r="U1064" i="6"/>
  <c r="T1064" i="6"/>
  <c r="S1064" i="6"/>
  <c r="R1064" i="6"/>
  <c r="Q1064" i="6"/>
  <c r="P1064" i="6"/>
  <c r="W1063" i="6"/>
  <c r="V1063" i="6"/>
  <c r="U1063" i="6"/>
  <c r="T1063" i="6"/>
  <c r="S1063" i="6"/>
  <c r="R1063" i="6"/>
  <c r="Q1063" i="6"/>
  <c r="P1063" i="6"/>
  <c r="W1062" i="6"/>
  <c r="V1062" i="6"/>
  <c r="U1062" i="6"/>
  <c r="T1062" i="6"/>
  <c r="S1062" i="6"/>
  <c r="R1062" i="6"/>
  <c r="Q1062" i="6"/>
  <c r="P1062" i="6"/>
  <c r="W1061" i="6"/>
  <c r="V1061" i="6"/>
  <c r="U1061" i="6"/>
  <c r="T1061" i="6"/>
  <c r="S1061" i="6"/>
  <c r="R1061" i="6"/>
  <c r="Q1061" i="6"/>
  <c r="P1061" i="6"/>
  <c r="W1060" i="6"/>
  <c r="V1060" i="6"/>
  <c r="U1060" i="6"/>
  <c r="T1060" i="6"/>
  <c r="S1060" i="6"/>
  <c r="R1060" i="6"/>
  <c r="Q1060" i="6"/>
  <c r="P1060" i="6"/>
  <c r="W1059" i="6"/>
  <c r="V1059" i="6"/>
  <c r="U1059" i="6"/>
  <c r="T1059" i="6"/>
  <c r="S1059" i="6"/>
  <c r="R1059" i="6"/>
  <c r="Q1059" i="6"/>
  <c r="P1059" i="6"/>
  <c r="W1058" i="6"/>
  <c r="V1058" i="6"/>
  <c r="U1058" i="6"/>
  <c r="T1058" i="6"/>
  <c r="S1058" i="6"/>
  <c r="R1058" i="6"/>
  <c r="Q1058" i="6"/>
  <c r="P1058" i="6"/>
  <c r="W1057" i="6"/>
  <c r="V1057" i="6"/>
  <c r="U1057" i="6"/>
  <c r="T1057" i="6"/>
  <c r="S1057" i="6"/>
  <c r="R1057" i="6"/>
  <c r="Q1057" i="6"/>
  <c r="P1057" i="6"/>
  <c r="W1056" i="6"/>
  <c r="V1056" i="6"/>
  <c r="U1056" i="6"/>
  <c r="T1056" i="6"/>
  <c r="S1056" i="6"/>
  <c r="R1056" i="6"/>
  <c r="Q1056" i="6"/>
  <c r="P1056" i="6"/>
  <c r="W1055" i="6"/>
  <c r="V1055" i="6"/>
  <c r="U1055" i="6"/>
  <c r="T1055" i="6"/>
  <c r="S1055" i="6"/>
  <c r="R1055" i="6"/>
  <c r="Q1055" i="6"/>
  <c r="P1055" i="6"/>
  <c r="W1054" i="6"/>
  <c r="V1054" i="6"/>
  <c r="U1054" i="6"/>
  <c r="T1054" i="6"/>
  <c r="S1054" i="6"/>
  <c r="R1054" i="6"/>
  <c r="Q1054" i="6"/>
  <c r="P1054" i="6"/>
  <c r="W1053" i="6"/>
  <c r="V1053" i="6"/>
  <c r="U1053" i="6"/>
  <c r="T1053" i="6"/>
  <c r="S1053" i="6"/>
  <c r="R1053" i="6"/>
  <c r="Q1053" i="6"/>
  <c r="P1053" i="6"/>
  <c r="W1052" i="6"/>
  <c r="V1052" i="6"/>
  <c r="U1052" i="6"/>
  <c r="T1052" i="6"/>
  <c r="S1052" i="6"/>
  <c r="R1052" i="6"/>
  <c r="Q1052" i="6"/>
  <c r="P1052" i="6"/>
  <c r="W1051" i="6"/>
  <c r="V1051" i="6"/>
  <c r="U1051" i="6"/>
  <c r="T1051" i="6"/>
  <c r="S1051" i="6"/>
  <c r="R1051" i="6"/>
  <c r="Q1051" i="6"/>
  <c r="P1051" i="6"/>
  <c r="W1050" i="6"/>
  <c r="V1050" i="6"/>
  <c r="U1050" i="6"/>
  <c r="T1050" i="6"/>
  <c r="S1050" i="6"/>
  <c r="R1050" i="6"/>
  <c r="Q1050" i="6"/>
  <c r="P1050" i="6"/>
  <c r="W1049" i="6"/>
  <c r="V1049" i="6"/>
  <c r="U1049" i="6"/>
  <c r="T1049" i="6"/>
  <c r="S1049" i="6"/>
  <c r="R1049" i="6"/>
  <c r="Q1049" i="6"/>
  <c r="P1049" i="6"/>
  <c r="W1048" i="6"/>
  <c r="V1048" i="6"/>
  <c r="U1048" i="6"/>
  <c r="T1048" i="6"/>
  <c r="S1048" i="6"/>
  <c r="R1048" i="6"/>
  <c r="Q1048" i="6"/>
  <c r="P1048" i="6"/>
  <c r="W1047" i="6"/>
  <c r="V1047" i="6"/>
  <c r="U1047" i="6"/>
  <c r="T1047" i="6"/>
  <c r="S1047" i="6"/>
  <c r="R1047" i="6"/>
  <c r="Q1047" i="6"/>
  <c r="P1047" i="6"/>
  <c r="W1046" i="6"/>
  <c r="V1046" i="6"/>
  <c r="U1046" i="6"/>
  <c r="T1046" i="6"/>
  <c r="S1046" i="6"/>
  <c r="R1046" i="6"/>
  <c r="Q1046" i="6"/>
  <c r="P1046" i="6"/>
  <c r="W1045" i="6"/>
  <c r="V1045" i="6"/>
  <c r="U1045" i="6"/>
  <c r="T1045" i="6"/>
  <c r="S1045" i="6"/>
  <c r="R1045" i="6"/>
  <c r="Q1045" i="6"/>
  <c r="P1045" i="6"/>
  <c r="W1044" i="6"/>
  <c r="V1044" i="6"/>
  <c r="U1044" i="6"/>
  <c r="T1044" i="6"/>
  <c r="S1044" i="6"/>
  <c r="R1044" i="6"/>
  <c r="Q1044" i="6"/>
  <c r="P1044" i="6"/>
  <c r="W1043" i="6"/>
  <c r="V1043" i="6"/>
  <c r="U1043" i="6"/>
  <c r="T1043" i="6"/>
  <c r="S1043" i="6"/>
  <c r="R1043" i="6"/>
  <c r="Q1043" i="6"/>
  <c r="P1043" i="6"/>
  <c r="W1042" i="6"/>
  <c r="V1042" i="6"/>
  <c r="U1042" i="6"/>
  <c r="T1042" i="6"/>
  <c r="S1042" i="6"/>
  <c r="R1042" i="6"/>
  <c r="Q1042" i="6"/>
  <c r="P1042" i="6"/>
  <c r="W1041" i="6"/>
  <c r="V1041" i="6"/>
  <c r="U1041" i="6"/>
  <c r="T1041" i="6"/>
  <c r="S1041" i="6"/>
  <c r="R1041" i="6"/>
  <c r="Q1041" i="6"/>
  <c r="P1041" i="6"/>
  <c r="W1040" i="6"/>
  <c r="V1040" i="6"/>
  <c r="U1040" i="6"/>
  <c r="T1040" i="6"/>
  <c r="S1040" i="6"/>
  <c r="R1040" i="6"/>
  <c r="Q1040" i="6"/>
  <c r="P1040" i="6"/>
  <c r="W1039" i="6"/>
  <c r="V1039" i="6"/>
  <c r="U1039" i="6"/>
  <c r="T1039" i="6"/>
  <c r="S1039" i="6"/>
  <c r="R1039" i="6"/>
  <c r="Q1039" i="6"/>
  <c r="P1039" i="6"/>
  <c r="W1038" i="6"/>
  <c r="V1038" i="6"/>
  <c r="U1038" i="6"/>
  <c r="T1038" i="6"/>
  <c r="S1038" i="6"/>
  <c r="R1038" i="6"/>
  <c r="Q1038" i="6"/>
  <c r="P1038" i="6"/>
  <c r="W1037" i="6"/>
  <c r="V1037" i="6"/>
  <c r="U1037" i="6"/>
  <c r="T1037" i="6"/>
  <c r="S1037" i="6"/>
  <c r="R1037" i="6"/>
  <c r="Q1037" i="6"/>
  <c r="P1037" i="6"/>
  <c r="W1036" i="6"/>
  <c r="V1036" i="6"/>
  <c r="U1036" i="6"/>
  <c r="T1036" i="6"/>
  <c r="S1036" i="6"/>
  <c r="R1036" i="6"/>
  <c r="Q1036" i="6"/>
  <c r="P1036" i="6"/>
  <c r="W1035" i="6"/>
  <c r="V1035" i="6"/>
  <c r="U1035" i="6"/>
  <c r="T1035" i="6"/>
  <c r="S1035" i="6"/>
  <c r="R1035" i="6"/>
  <c r="Q1035" i="6"/>
  <c r="P1035" i="6"/>
  <c r="W1034" i="6"/>
  <c r="V1034" i="6"/>
  <c r="U1034" i="6"/>
  <c r="T1034" i="6"/>
  <c r="S1034" i="6"/>
  <c r="R1034" i="6"/>
  <c r="Q1034" i="6"/>
  <c r="P1034" i="6"/>
  <c r="W1033" i="6"/>
  <c r="V1033" i="6"/>
  <c r="U1033" i="6"/>
  <c r="T1033" i="6"/>
  <c r="S1033" i="6"/>
  <c r="R1033" i="6"/>
  <c r="Q1033" i="6"/>
  <c r="P1033" i="6"/>
  <c r="W1032" i="6"/>
  <c r="V1032" i="6"/>
  <c r="U1032" i="6"/>
  <c r="T1032" i="6"/>
  <c r="S1032" i="6"/>
  <c r="R1032" i="6"/>
  <c r="Q1032" i="6"/>
  <c r="P1032" i="6"/>
  <c r="W1031" i="6"/>
  <c r="V1031" i="6"/>
  <c r="U1031" i="6"/>
  <c r="T1031" i="6"/>
  <c r="S1031" i="6"/>
  <c r="R1031" i="6"/>
  <c r="Q1031" i="6"/>
  <c r="P1031" i="6"/>
  <c r="W1030" i="6"/>
  <c r="V1030" i="6"/>
  <c r="U1030" i="6"/>
  <c r="T1030" i="6"/>
  <c r="S1030" i="6"/>
  <c r="R1030" i="6"/>
  <c r="Q1030" i="6"/>
  <c r="P1030" i="6"/>
  <c r="W1029" i="6"/>
  <c r="V1029" i="6"/>
  <c r="U1029" i="6"/>
  <c r="T1029" i="6"/>
  <c r="S1029" i="6"/>
  <c r="R1029" i="6"/>
  <c r="Q1029" i="6"/>
  <c r="P1029" i="6"/>
  <c r="W1028" i="6"/>
  <c r="V1028" i="6"/>
  <c r="U1028" i="6"/>
  <c r="T1028" i="6"/>
  <c r="S1028" i="6"/>
  <c r="R1028" i="6"/>
  <c r="Q1028" i="6"/>
  <c r="P1028" i="6"/>
  <c r="W1027" i="6"/>
  <c r="V1027" i="6"/>
  <c r="U1027" i="6"/>
  <c r="T1027" i="6"/>
  <c r="S1027" i="6"/>
  <c r="R1027" i="6"/>
  <c r="Q1027" i="6"/>
  <c r="P1027" i="6"/>
  <c r="W1026" i="6"/>
  <c r="V1026" i="6"/>
  <c r="U1026" i="6"/>
  <c r="T1026" i="6"/>
  <c r="S1026" i="6"/>
  <c r="R1026" i="6"/>
  <c r="Q1026" i="6"/>
  <c r="P1026" i="6"/>
  <c r="W1025" i="6"/>
  <c r="V1025" i="6"/>
  <c r="U1025" i="6"/>
  <c r="T1025" i="6"/>
  <c r="S1025" i="6"/>
  <c r="R1025" i="6"/>
  <c r="Q1025" i="6"/>
  <c r="P1025" i="6"/>
  <c r="W1024" i="6"/>
  <c r="V1024" i="6"/>
  <c r="U1024" i="6"/>
  <c r="T1024" i="6"/>
  <c r="S1024" i="6"/>
  <c r="R1024" i="6"/>
  <c r="Q1024" i="6"/>
  <c r="P1024" i="6"/>
  <c r="W1023" i="6"/>
  <c r="V1023" i="6"/>
  <c r="U1023" i="6"/>
  <c r="T1023" i="6"/>
  <c r="S1023" i="6"/>
  <c r="R1023" i="6"/>
  <c r="Q1023" i="6"/>
  <c r="P1023" i="6"/>
  <c r="W1022" i="6"/>
  <c r="V1022" i="6"/>
  <c r="U1022" i="6"/>
  <c r="T1022" i="6"/>
  <c r="S1022" i="6"/>
  <c r="R1022" i="6"/>
  <c r="Q1022" i="6"/>
  <c r="P1022" i="6"/>
  <c r="W1021" i="6"/>
  <c r="V1021" i="6"/>
  <c r="U1021" i="6"/>
  <c r="T1021" i="6"/>
  <c r="S1021" i="6"/>
  <c r="R1021" i="6"/>
  <c r="Q1021" i="6"/>
  <c r="P1021" i="6"/>
  <c r="W1020" i="6"/>
  <c r="V1020" i="6"/>
  <c r="U1020" i="6"/>
  <c r="T1020" i="6"/>
  <c r="S1020" i="6"/>
  <c r="R1020" i="6"/>
  <c r="Q1020" i="6"/>
  <c r="P1020" i="6"/>
  <c r="W1019" i="6"/>
  <c r="V1019" i="6"/>
  <c r="U1019" i="6"/>
  <c r="T1019" i="6"/>
  <c r="S1019" i="6"/>
  <c r="R1019" i="6"/>
  <c r="Q1019" i="6"/>
  <c r="P1019" i="6"/>
  <c r="W1018" i="6"/>
  <c r="V1018" i="6"/>
  <c r="U1018" i="6"/>
  <c r="T1018" i="6"/>
  <c r="S1018" i="6"/>
  <c r="R1018" i="6"/>
  <c r="Q1018" i="6"/>
  <c r="P1018" i="6"/>
  <c r="W1017" i="6"/>
  <c r="V1017" i="6"/>
  <c r="U1017" i="6"/>
  <c r="T1017" i="6"/>
  <c r="S1017" i="6"/>
  <c r="R1017" i="6"/>
  <c r="Q1017" i="6"/>
  <c r="P1017" i="6"/>
  <c r="W1016" i="6"/>
  <c r="V1016" i="6"/>
  <c r="U1016" i="6"/>
  <c r="T1016" i="6"/>
  <c r="S1016" i="6"/>
  <c r="R1016" i="6"/>
  <c r="Q1016" i="6"/>
  <c r="P1016" i="6"/>
  <c r="W1015" i="6"/>
  <c r="V1015" i="6"/>
  <c r="U1015" i="6"/>
  <c r="T1015" i="6"/>
  <c r="S1015" i="6"/>
  <c r="R1015" i="6"/>
  <c r="Q1015" i="6"/>
  <c r="P1015" i="6"/>
  <c r="W1014" i="6"/>
  <c r="V1014" i="6"/>
  <c r="U1014" i="6"/>
  <c r="T1014" i="6"/>
  <c r="S1014" i="6"/>
  <c r="R1014" i="6"/>
  <c r="Q1014" i="6"/>
  <c r="P1014" i="6"/>
  <c r="W1013" i="6"/>
  <c r="V1013" i="6"/>
  <c r="U1013" i="6"/>
  <c r="T1013" i="6"/>
  <c r="S1013" i="6"/>
  <c r="R1013" i="6"/>
  <c r="Q1013" i="6"/>
  <c r="P1013" i="6"/>
  <c r="W1012" i="6"/>
  <c r="V1012" i="6"/>
  <c r="U1012" i="6"/>
  <c r="T1012" i="6"/>
  <c r="S1012" i="6"/>
  <c r="R1012" i="6"/>
  <c r="Q1012" i="6"/>
  <c r="P1012" i="6"/>
  <c r="W1011" i="6"/>
  <c r="V1011" i="6"/>
  <c r="U1011" i="6"/>
  <c r="T1011" i="6"/>
  <c r="S1011" i="6"/>
  <c r="R1011" i="6"/>
  <c r="Q1011" i="6"/>
  <c r="P1011" i="6"/>
  <c r="W1010" i="6"/>
  <c r="V1010" i="6"/>
  <c r="U1010" i="6"/>
  <c r="T1010" i="6"/>
  <c r="S1010" i="6"/>
  <c r="R1010" i="6"/>
  <c r="Q1010" i="6"/>
  <c r="P1010" i="6"/>
  <c r="W1009" i="6"/>
  <c r="V1009" i="6"/>
  <c r="U1009" i="6"/>
  <c r="T1009" i="6"/>
  <c r="S1009" i="6"/>
  <c r="R1009" i="6"/>
  <c r="Q1009" i="6"/>
  <c r="P1009" i="6"/>
  <c r="W1008" i="6"/>
  <c r="V1008" i="6"/>
  <c r="U1008" i="6"/>
  <c r="T1008" i="6"/>
  <c r="S1008" i="6"/>
  <c r="R1008" i="6"/>
  <c r="Q1008" i="6"/>
  <c r="P1008" i="6"/>
  <c r="W1007" i="6"/>
  <c r="V1007" i="6"/>
  <c r="U1007" i="6"/>
  <c r="T1007" i="6"/>
  <c r="S1007" i="6"/>
  <c r="R1007" i="6"/>
  <c r="Q1007" i="6"/>
  <c r="P1007" i="6"/>
  <c r="W1006" i="6"/>
  <c r="V1006" i="6"/>
  <c r="U1006" i="6"/>
  <c r="T1006" i="6"/>
  <c r="S1006" i="6"/>
  <c r="R1006" i="6"/>
  <c r="Q1006" i="6"/>
  <c r="P1006" i="6"/>
  <c r="W1005" i="6"/>
  <c r="V1005" i="6"/>
  <c r="U1005" i="6"/>
  <c r="T1005" i="6"/>
  <c r="S1005" i="6"/>
  <c r="R1005" i="6"/>
  <c r="Q1005" i="6"/>
  <c r="P1005" i="6"/>
  <c r="W1004" i="6"/>
  <c r="V1004" i="6"/>
  <c r="U1004" i="6"/>
  <c r="T1004" i="6"/>
  <c r="S1004" i="6"/>
  <c r="R1004" i="6"/>
  <c r="Q1004" i="6"/>
  <c r="P1004" i="6"/>
  <c r="W1003" i="6"/>
  <c r="V1003" i="6"/>
  <c r="U1003" i="6"/>
  <c r="T1003" i="6"/>
  <c r="S1003" i="6"/>
  <c r="R1003" i="6"/>
  <c r="Q1003" i="6"/>
  <c r="P1003" i="6"/>
  <c r="W1002" i="6"/>
  <c r="V1002" i="6"/>
  <c r="U1002" i="6"/>
  <c r="T1002" i="6"/>
  <c r="S1002" i="6"/>
  <c r="R1002" i="6"/>
  <c r="Q1002" i="6"/>
  <c r="P1002" i="6"/>
  <c r="W1001" i="6"/>
  <c r="V1001" i="6"/>
  <c r="U1001" i="6"/>
  <c r="T1001" i="6"/>
  <c r="S1001" i="6"/>
  <c r="R1001" i="6"/>
  <c r="Q1001" i="6"/>
  <c r="P1001" i="6"/>
  <c r="W1000" i="6"/>
  <c r="V1000" i="6"/>
  <c r="U1000" i="6"/>
  <c r="T1000" i="6"/>
  <c r="S1000" i="6"/>
  <c r="R1000" i="6"/>
  <c r="Q1000" i="6"/>
  <c r="P1000" i="6"/>
  <c r="W999" i="6"/>
  <c r="V999" i="6"/>
  <c r="U999" i="6"/>
  <c r="T999" i="6"/>
  <c r="S999" i="6"/>
  <c r="R999" i="6"/>
  <c r="Q999" i="6"/>
  <c r="P999" i="6"/>
  <c r="W998" i="6"/>
  <c r="V998" i="6"/>
  <c r="U998" i="6"/>
  <c r="T998" i="6"/>
  <c r="S998" i="6"/>
  <c r="R998" i="6"/>
  <c r="Q998" i="6"/>
  <c r="P998" i="6"/>
  <c r="W997" i="6"/>
  <c r="V997" i="6"/>
  <c r="U997" i="6"/>
  <c r="T997" i="6"/>
  <c r="S997" i="6"/>
  <c r="R997" i="6"/>
  <c r="Q997" i="6"/>
  <c r="P997" i="6"/>
  <c r="W996" i="6"/>
  <c r="V996" i="6"/>
  <c r="U996" i="6"/>
  <c r="T996" i="6"/>
  <c r="S996" i="6"/>
  <c r="R996" i="6"/>
  <c r="Q996" i="6"/>
  <c r="P996" i="6"/>
  <c r="W995" i="6"/>
  <c r="V995" i="6"/>
  <c r="U995" i="6"/>
  <c r="T995" i="6"/>
  <c r="S995" i="6"/>
  <c r="R995" i="6"/>
  <c r="Q995" i="6"/>
  <c r="P995" i="6"/>
  <c r="W994" i="6"/>
  <c r="V994" i="6"/>
  <c r="U994" i="6"/>
  <c r="T994" i="6"/>
  <c r="S994" i="6"/>
  <c r="R994" i="6"/>
  <c r="Q994" i="6"/>
  <c r="P994" i="6"/>
  <c r="W993" i="6"/>
  <c r="V993" i="6"/>
  <c r="U993" i="6"/>
  <c r="T993" i="6"/>
  <c r="S993" i="6"/>
  <c r="R993" i="6"/>
  <c r="Q993" i="6"/>
  <c r="P993" i="6"/>
  <c r="W992" i="6"/>
  <c r="V992" i="6"/>
  <c r="U992" i="6"/>
  <c r="T992" i="6"/>
  <c r="S992" i="6"/>
  <c r="R992" i="6"/>
  <c r="Q992" i="6"/>
  <c r="P992" i="6"/>
  <c r="W991" i="6"/>
  <c r="V991" i="6"/>
  <c r="U991" i="6"/>
  <c r="T991" i="6"/>
  <c r="S991" i="6"/>
  <c r="R991" i="6"/>
  <c r="Q991" i="6"/>
  <c r="P991" i="6"/>
  <c r="W990" i="6"/>
  <c r="V990" i="6"/>
  <c r="U990" i="6"/>
  <c r="T990" i="6"/>
  <c r="S990" i="6"/>
  <c r="R990" i="6"/>
  <c r="Q990" i="6"/>
  <c r="P990" i="6"/>
  <c r="W989" i="6"/>
  <c r="V989" i="6"/>
  <c r="U989" i="6"/>
  <c r="T989" i="6"/>
  <c r="S989" i="6"/>
  <c r="R989" i="6"/>
  <c r="Q989" i="6"/>
  <c r="P989" i="6"/>
  <c r="W988" i="6"/>
  <c r="V988" i="6"/>
  <c r="U988" i="6"/>
  <c r="T988" i="6"/>
  <c r="S988" i="6"/>
  <c r="R988" i="6"/>
  <c r="Q988" i="6"/>
  <c r="P988" i="6"/>
  <c r="W987" i="6"/>
  <c r="V987" i="6"/>
  <c r="U987" i="6"/>
  <c r="T987" i="6"/>
  <c r="S987" i="6"/>
  <c r="R987" i="6"/>
  <c r="Q987" i="6"/>
  <c r="P987" i="6"/>
  <c r="W986" i="6"/>
  <c r="V986" i="6"/>
  <c r="U986" i="6"/>
  <c r="T986" i="6"/>
  <c r="S986" i="6"/>
  <c r="R986" i="6"/>
  <c r="Q986" i="6"/>
  <c r="P986" i="6"/>
  <c r="W985" i="6"/>
  <c r="V985" i="6"/>
  <c r="U985" i="6"/>
  <c r="T985" i="6"/>
  <c r="S985" i="6"/>
  <c r="R985" i="6"/>
  <c r="Q985" i="6"/>
  <c r="P985" i="6"/>
  <c r="W984" i="6"/>
  <c r="V984" i="6"/>
  <c r="U984" i="6"/>
  <c r="T984" i="6"/>
  <c r="S984" i="6"/>
  <c r="R984" i="6"/>
  <c r="Q984" i="6"/>
  <c r="P984" i="6"/>
  <c r="W983" i="6"/>
  <c r="V983" i="6"/>
  <c r="U983" i="6"/>
  <c r="T983" i="6"/>
  <c r="S983" i="6"/>
  <c r="R983" i="6"/>
  <c r="Q983" i="6"/>
  <c r="P983" i="6"/>
  <c r="W982" i="6"/>
  <c r="V982" i="6"/>
  <c r="U982" i="6"/>
  <c r="T982" i="6"/>
  <c r="S982" i="6"/>
  <c r="R982" i="6"/>
  <c r="Q982" i="6"/>
  <c r="P982" i="6"/>
  <c r="W981" i="6"/>
  <c r="V981" i="6"/>
  <c r="U981" i="6"/>
  <c r="T981" i="6"/>
  <c r="S981" i="6"/>
  <c r="R981" i="6"/>
  <c r="Q981" i="6"/>
  <c r="P981" i="6"/>
  <c r="W980" i="6"/>
  <c r="V980" i="6"/>
  <c r="U980" i="6"/>
  <c r="T980" i="6"/>
  <c r="S980" i="6"/>
  <c r="R980" i="6"/>
  <c r="Q980" i="6"/>
  <c r="P980" i="6"/>
  <c r="W979" i="6"/>
  <c r="V979" i="6"/>
  <c r="U979" i="6"/>
  <c r="T979" i="6"/>
  <c r="S979" i="6"/>
  <c r="R979" i="6"/>
  <c r="Q979" i="6"/>
  <c r="P979" i="6"/>
  <c r="W978" i="6"/>
  <c r="V978" i="6"/>
  <c r="U978" i="6"/>
  <c r="T978" i="6"/>
  <c r="S978" i="6"/>
  <c r="R978" i="6"/>
  <c r="Q978" i="6"/>
  <c r="P978" i="6"/>
  <c r="W977" i="6"/>
  <c r="V977" i="6"/>
  <c r="U977" i="6"/>
  <c r="T977" i="6"/>
  <c r="S977" i="6"/>
  <c r="R977" i="6"/>
  <c r="Q977" i="6"/>
  <c r="P977" i="6"/>
  <c r="W976" i="6"/>
  <c r="V976" i="6"/>
  <c r="U976" i="6"/>
  <c r="T976" i="6"/>
  <c r="S976" i="6"/>
  <c r="R976" i="6"/>
  <c r="Q976" i="6"/>
  <c r="P976" i="6"/>
  <c r="W975" i="6"/>
  <c r="V975" i="6"/>
  <c r="U975" i="6"/>
  <c r="T975" i="6"/>
  <c r="S975" i="6"/>
  <c r="R975" i="6"/>
  <c r="Q975" i="6"/>
  <c r="P975" i="6"/>
  <c r="W974" i="6"/>
  <c r="V974" i="6"/>
  <c r="U974" i="6"/>
  <c r="T974" i="6"/>
  <c r="S974" i="6"/>
  <c r="R974" i="6"/>
  <c r="Q974" i="6"/>
  <c r="P974" i="6"/>
  <c r="W973" i="6"/>
  <c r="V973" i="6"/>
  <c r="U973" i="6"/>
  <c r="T973" i="6"/>
  <c r="S973" i="6"/>
  <c r="R973" i="6"/>
  <c r="Q973" i="6"/>
  <c r="P973" i="6"/>
  <c r="W972" i="6"/>
  <c r="V972" i="6"/>
  <c r="U972" i="6"/>
  <c r="T972" i="6"/>
  <c r="S972" i="6"/>
  <c r="R972" i="6"/>
  <c r="Q972" i="6"/>
  <c r="P972" i="6"/>
  <c r="W971" i="6"/>
  <c r="V971" i="6"/>
  <c r="U971" i="6"/>
  <c r="T971" i="6"/>
  <c r="S971" i="6"/>
  <c r="R971" i="6"/>
  <c r="Q971" i="6"/>
  <c r="P971" i="6"/>
  <c r="W970" i="6"/>
  <c r="V970" i="6"/>
  <c r="U970" i="6"/>
  <c r="T970" i="6"/>
  <c r="S970" i="6"/>
  <c r="R970" i="6"/>
  <c r="Q970" i="6"/>
  <c r="P970" i="6"/>
  <c r="W969" i="6"/>
  <c r="V969" i="6"/>
  <c r="U969" i="6"/>
  <c r="T969" i="6"/>
  <c r="S969" i="6"/>
  <c r="R969" i="6"/>
  <c r="Q969" i="6"/>
  <c r="P969" i="6"/>
  <c r="W968" i="6"/>
  <c r="V968" i="6"/>
  <c r="U968" i="6"/>
  <c r="T968" i="6"/>
  <c r="S968" i="6"/>
  <c r="R968" i="6"/>
  <c r="Q968" i="6"/>
  <c r="P968" i="6"/>
  <c r="W967" i="6"/>
  <c r="V967" i="6"/>
  <c r="U967" i="6"/>
  <c r="T967" i="6"/>
  <c r="S967" i="6"/>
  <c r="R967" i="6"/>
  <c r="Q967" i="6"/>
  <c r="P967" i="6"/>
  <c r="W966" i="6"/>
  <c r="V966" i="6"/>
  <c r="U966" i="6"/>
  <c r="T966" i="6"/>
  <c r="S966" i="6"/>
  <c r="R966" i="6"/>
  <c r="Q966" i="6"/>
  <c r="P966" i="6"/>
  <c r="W965" i="6"/>
  <c r="V965" i="6"/>
  <c r="U965" i="6"/>
  <c r="T965" i="6"/>
  <c r="S965" i="6"/>
  <c r="R965" i="6"/>
  <c r="Q965" i="6"/>
  <c r="P965" i="6"/>
  <c r="W964" i="6"/>
  <c r="V964" i="6"/>
  <c r="U964" i="6"/>
  <c r="T964" i="6"/>
  <c r="S964" i="6"/>
  <c r="R964" i="6"/>
  <c r="Q964" i="6"/>
  <c r="P964" i="6"/>
  <c r="W963" i="6"/>
  <c r="V963" i="6"/>
  <c r="U963" i="6"/>
  <c r="T963" i="6"/>
  <c r="S963" i="6"/>
  <c r="R963" i="6"/>
  <c r="Q963" i="6"/>
  <c r="P963" i="6"/>
  <c r="W962" i="6"/>
  <c r="V962" i="6"/>
  <c r="U962" i="6"/>
  <c r="T962" i="6"/>
  <c r="S962" i="6"/>
  <c r="R962" i="6"/>
  <c r="Q962" i="6"/>
  <c r="P962" i="6"/>
  <c r="W961" i="6"/>
  <c r="V961" i="6"/>
  <c r="U961" i="6"/>
  <c r="T961" i="6"/>
  <c r="S961" i="6"/>
  <c r="R961" i="6"/>
  <c r="Q961" i="6"/>
  <c r="P961" i="6"/>
  <c r="W960" i="6"/>
  <c r="V960" i="6"/>
  <c r="U960" i="6"/>
  <c r="T960" i="6"/>
  <c r="S960" i="6"/>
  <c r="R960" i="6"/>
  <c r="Q960" i="6"/>
  <c r="P960" i="6"/>
  <c r="W959" i="6"/>
  <c r="V959" i="6"/>
  <c r="U959" i="6"/>
  <c r="T959" i="6"/>
  <c r="S959" i="6"/>
  <c r="R959" i="6"/>
  <c r="Q959" i="6"/>
  <c r="P959" i="6"/>
  <c r="W958" i="6"/>
  <c r="V958" i="6"/>
  <c r="U958" i="6"/>
  <c r="T958" i="6"/>
  <c r="S958" i="6"/>
  <c r="R958" i="6"/>
  <c r="Q958" i="6"/>
  <c r="P958" i="6"/>
  <c r="W957" i="6"/>
  <c r="V957" i="6"/>
  <c r="U957" i="6"/>
  <c r="T957" i="6"/>
  <c r="S957" i="6"/>
  <c r="R957" i="6"/>
  <c r="Q957" i="6"/>
  <c r="P957" i="6"/>
  <c r="W956" i="6"/>
  <c r="V956" i="6"/>
  <c r="U956" i="6"/>
  <c r="T956" i="6"/>
  <c r="S956" i="6"/>
  <c r="R956" i="6"/>
  <c r="Q956" i="6"/>
  <c r="P956" i="6"/>
  <c r="W955" i="6"/>
  <c r="V955" i="6"/>
  <c r="U955" i="6"/>
  <c r="T955" i="6"/>
  <c r="S955" i="6"/>
  <c r="R955" i="6"/>
  <c r="Q955" i="6"/>
  <c r="P955" i="6"/>
  <c r="W954" i="6"/>
  <c r="V954" i="6"/>
  <c r="U954" i="6"/>
  <c r="T954" i="6"/>
  <c r="S954" i="6"/>
  <c r="R954" i="6"/>
  <c r="Q954" i="6"/>
  <c r="P954" i="6"/>
  <c r="W953" i="6"/>
  <c r="V953" i="6"/>
  <c r="U953" i="6"/>
  <c r="T953" i="6"/>
  <c r="S953" i="6"/>
  <c r="R953" i="6"/>
  <c r="Q953" i="6"/>
  <c r="P953" i="6"/>
  <c r="W952" i="6"/>
  <c r="V952" i="6"/>
  <c r="U952" i="6"/>
  <c r="T952" i="6"/>
  <c r="S952" i="6"/>
  <c r="R952" i="6"/>
  <c r="Q952" i="6"/>
  <c r="P952" i="6"/>
  <c r="W951" i="6"/>
  <c r="V951" i="6"/>
  <c r="U951" i="6"/>
  <c r="T951" i="6"/>
  <c r="S951" i="6"/>
  <c r="R951" i="6"/>
  <c r="Q951" i="6"/>
  <c r="P951" i="6"/>
  <c r="W950" i="6"/>
  <c r="V950" i="6"/>
  <c r="U950" i="6"/>
  <c r="T950" i="6"/>
  <c r="S950" i="6"/>
  <c r="R950" i="6"/>
  <c r="Q950" i="6"/>
  <c r="P950" i="6"/>
  <c r="W949" i="6"/>
  <c r="V949" i="6"/>
  <c r="U949" i="6"/>
  <c r="T949" i="6"/>
  <c r="S949" i="6"/>
  <c r="R949" i="6"/>
  <c r="Q949" i="6"/>
  <c r="P949" i="6"/>
  <c r="W948" i="6"/>
  <c r="V948" i="6"/>
  <c r="U948" i="6"/>
  <c r="T948" i="6"/>
  <c r="S948" i="6"/>
  <c r="R948" i="6"/>
  <c r="Q948" i="6"/>
  <c r="P948" i="6"/>
  <c r="W947" i="6"/>
  <c r="V947" i="6"/>
  <c r="U947" i="6"/>
  <c r="T947" i="6"/>
  <c r="S947" i="6"/>
  <c r="R947" i="6"/>
  <c r="Q947" i="6"/>
  <c r="P947" i="6"/>
  <c r="W946" i="6"/>
  <c r="V946" i="6"/>
  <c r="U946" i="6"/>
  <c r="T946" i="6"/>
  <c r="S946" i="6"/>
  <c r="R946" i="6"/>
  <c r="Q946" i="6"/>
  <c r="P946" i="6"/>
  <c r="W945" i="6"/>
  <c r="V945" i="6"/>
  <c r="U945" i="6"/>
  <c r="T945" i="6"/>
  <c r="S945" i="6"/>
  <c r="R945" i="6"/>
  <c r="Q945" i="6"/>
  <c r="P945" i="6"/>
  <c r="W944" i="6"/>
  <c r="V944" i="6"/>
  <c r="U944" i="6"/>
  <c r="T944" i="6"/>
  <c r="S944" i="6"/>
  <c r="R944" i="6"/>
  <c r="Q944" i="6"/>
  <c r="P944" i="6"/>
  <c r="W943" i="6"/>
  <c r="V943" i="6"/>
  <c r="U943" i="6"/>
  <c r="T943" i="6"/>
  <c r="S943" i="6"/>
  <c r="R943" i="6"/>
  <c r="Q943" i="6"/>
  <c r="P943" i="6"/>
  <c r="W942" i="6"/>
  <c r="V942" i="6"/>
  <c r="U942" i="6"/>
  <c r="T942" i="6"/>
  <c r="S942" i="6"/>
  <c r="R942" i="6"/>
  <c r="Q942" i="6"/>
  <c r="P942" i="6"/>
  <c r="W941" i="6"/>
  <c r="V941" i="6"/>
  <c r="U941" i="6"/>
  <c r="T941" i="6"/>
  <c r="S941" i="6"/>
  <c r="R941" i="6"/>
  <c r="Q941" i="6"/>
  <c r="P941" i="6"/>
  <c r="W940" i="6"/>
  <c r="V940" i="6"/>
  <c r="U940" i="6"/>
  <c r="T940" i="6"/>
  <c r="S940" i="6"/>
  <c r="R940" i="6"/>
  <c r="Q940" i="6"/>
  <c r="P940" i="6"/>
  <c r="W939" i="6"/>
  <c r="V939" i="6"/>
  <c r="U939" i="6"/>
  <c r="T939" i="6"/>
  <c r="S939" i="6"/>
  <c r="R939" i="6"/>
  <c r="Q939" i="6"/>
  <c r="P939" i="6"/>
  <c r="W938" i="6"/>
  <c r="V938" i="6"/>
  <c r="U938" i="6"/>
  <c r="T938" i="6"/>
  <c r="S938" i="6"/>
  <c r="R938" i="6"/>
  <c r="Q938" i="6"/>
  <c r="P938" i="6"/>
  <c r="W937" i="6"/>
  <c r="V937" i="6"/>
  <c r="U937" i="6"/>
  <c r="T937" i="6"/>
  <c r="S937" i="6"/>
  <c r="R937" i="6"/>
  <c r="Q937" i="6"/>
  <c r="P937" i="6"/>
  <c r="W936" i="6"/>
  <c r="V936" i="6"/>
  <c r="U936" i="6"/>
  <c r="T936" i="6"/>
  <c r="S936" i="6"/>
  <c r="R936" i="6"/>
  <c r="Q936" i="6"/>
  <c r="P936" i="6"/>
  <c r="W935" i="6"/>
  <c r="V935" i="6"/>
  <c r="U935" i="6"/>
  <c r="T935" i="6"/>
  <c r="S935" i="6"/>
  <c r="R935" i="6"/>
  <c r="Q935" i="6"/>
  <c r="P935" i="6"/>
  <c r="W934" i="6"/>
  <c r="V934" i="6"/>
  <c r="U934" i="6"/>
  <c r="T934" i="6"/>
  <c r="S934" i="6"/>
  <c r="R934" i="6"/>
  <c r="Q934" i="6"/>
  <c r="P934" i="6"/>
  <c r="W933" i="6"/>
  <c r="V933" i="6"/>
  <c r="U933" i="6"/>
  <c r="T933" i="6"/>
  <c r="S933" i="6"/>
  <c r="R933" i="6"/>
  <c r="Q933" i="6"/>
  <c r="P933" i="6"/>
  <c r="W932" i="6"/>
  <c r="V932" i="6"/>
  <c r="U932" i="6"/>
  <c r="T932" i="6"/>
  <c r="S932" i="6"/>
  <c r="R932" i="6"/>
  <c r="Q932" i="6"/>
  <c r="P932" i="6"/>
  <c r="W931" i="6"/>
  <c r="V931" i="6"/>
  <c r="U931" i="6"/>
  <c r="T931" i="6"/>
  <c r="S931" i="6"/>
  <c r="R931" i="6"/>
  <c r="Q931" i="6"/>
  <c r="P931" i="6"/>
  <c r="W930" i="6"/>
  <c r="V930" i="6"/>
  <c r="U930" i="6"/>
  <c r="T930" i="6"/>
  <c r="S930" i="6"/>
  <c r="R930" i="6"/>
  <c r="Q930" i="6"/>
  <c r="P930" i="6"/>
  <c r="W929" i="6"/>
  <c r="V929" i="6"/>
  <c r="U929" i="6"/>
  <c r="T929" i="6"/>
  <c r="S929" i="6"/>
  <c r="R929" i="6"/>
  <c r="Q929" i="6"/>
  <c r="P929" i="6"/>
  <c r="W928" i="6"/>
  <c r="V928" i="6"/>
  <c r="U928" i="6"/>
  <c r="T928" i="6"/>
  <c r="S928" i="6"/>
  <c r="R928" i="6"/>
  <c r="Q928" i="6"/>
  <c r="P928" i="6"/>
  <c r="W927" i="6"/>
  <c r="V927" i="6"/>
  <c r="U927" i="6"/>
  <c r="T927" i="6"/>
  <c r="S927" i="6"/>
  <c r="R927" i="6"/>
  <c r="Q927" i="6"/>
  <c r="P927" i="6"/>
  <c r="W926" i="6"/>
  <c r="V926" i="6"/>
  <c r="U926" i="6"/>
  <c r="T926" i="6"/>
  <c r="S926" i="6"/>
  <c r="R926" i="6"/>
  <c r="Q926" i="6"/>
  <c r="P926" i="6"/>
  <c r="W925" i="6"/>
  <c r="V925" i="6"/>
  <c r="U925" i="6"/>
  <c r="T925" i="6"/>
  <c r="S925" i="6"/>
  <c r="R925" i="6"/>
  <c r="Q925" i="6"/>
  <c r="P925" i="6"/>
  <c r="W924" i="6"/>
  <c r="V924" i="6"/>
  <c r="U924" i="6"/>
  <c r="T924" i="6"/>
  <c r="S924" i="6"/>
  <c r="R924" i="6"/>
  <c r="Q924" i="6"/>
  <c r="P924" i="6"/>
  <c r="W923" i="6"/>
  <c r="V923" i="6"/>
  <c r="U923" i="6"/>
  <c r="T923" i="6"/>
  <c r="S923" i="6"/>
  <c r="R923" i="6"/>
  <c r="Q923" i="6"/>
  <c r="P923" i="6"/>
  <c r="W922" i="6"/>
  <c r="V922" i="6"/>
  <c r="U922" i="6"/>
  <c r="T922" i="6"/>
  <c r="S922" i="6"/>
  <c r="R922" i="6"/>
  <c r="Q922" i="6"/>
  <c r="P922" i="6"/>
  <c r="W921" i="6"/>
  <c r="V921" i="6"/>
  <c r="U921" i="6"/>
  <c r="T921" i="6"/>
  <c r="S921" i="6"/>
  <c r="R921" i="6"/>
  <c r="Q921" i="6"/>
  <c r="P921" i="6"/>
  <c r="W920" i="6"/>
  <c r="V920" i="6"/>
  <c r="U920" i="6"/>
  <c r="T920" i="6"/>
  <c r="S920" i="6"/>
  <c r="R920" i="6"/>
  <c r="Q920" i="6"/>
  <c r="P920" i="6"/>
  <c r="W919" i="6"/>
  <c r="V919" i="6"/>
  <c r="U919" i="6"/>
  <c r="T919" i="6"/>
  <c r="S919" i="6"/>
  <c r="R919" i="6"/>
  <c r="Q919" i="6"/>
  <c r="P919" i="6"/>
  <c r="W918" i="6"/>
  <c r="V918" i="6"/>
  <c r="U918" i="6"/>
  <c r="T918" i="6"/>
  <c r="S918" i="6"/>
  <c r="R918" i="6"/>
  <c r="Q918" i="6"/>
  <c r="P918" i="6"/>
  <c r="W917" i="6"/>
  <c r="V917" i="6"/>
  <c r="U917" i="6"/>
  <c r="T917" i="6"/>
  <c r="S917" i="6"/>
  <c r="R917" i="6"/>
  <c r="Q917" i="6"/>
  <c r="P917" i="6"/>
  <c r="W916" i="6"/>
  <c r="V916" i="6"/>
  <c r="U916" i="6"/>
  <c r="T916" i="6"/>
  <c r="S916" i="6"/>
  <c r="R916" i="6"/>
  <c r="Q916" i="6"/>
  <c r="P916" i="6"/>
  <c r="W915" i="6"/>
  <c r="V915" i="6"/>
  <c r="U915" i="6"/>
  <c r="T915" i="6"/>
  <c r="S915" i="6"/>
  <c r="R915" i="6"/>
  <c r="Q915" i="6"/>
  <c r="P915" i="6"/>
  <c r="W914" i="6"/>
  <c r="V914" i="6"/>
  <c r="U914" i="6"/>
  <c r="T914" i="6"/>
  <c r="S914" i="6"/>
  <c r="R914" i="6"/>
  <c r="Q914" i="6"/>
  <c r="P914" i="6"/>
  <c r="W913" i="6"/>
  <c r="V913" i="6"/>
  <c r="U913" i="6"/>
  <c r="T913" i="6"/>
  <c r="S913" i="6"/>
  <c r="R913" i="6"/>
  <c r="Q913" i="6"/>
  <c r="P913" i="6"/>
  <c r="W912" i="6"/>
  <c r="V912" i="6"/>
  <c r="U912" i="6"/>
  <c r="T912" i="6"/>
  <c r="S912" i="6"/>
  <c r="R912" i="6"/>
  <c r="Q912" i="6"/>
  <c r="P912" i="6"/>
  <c r="W911" i="6"/>
  <c r="V911" i="6"/>
  <c r="U911" i="6"/>
  <c r="T911" i="6"/>
  <c r="S911" i="6"/>
  <c r="R911" i="6"/>
  <c r="Q911" i="6"/>
  <c r="P911" i="6"/>
  <c r="W910" i="6"/>
  <c r="V910" i="6"/>
  <c r="U910" i="6"/>
  <c r="T910" i="6"/>
  <c r="S910" i="6"/>
  <c r="R910" i="6"/>
  <c r="Q910" i="6"/>
  <c r="P910" i="6"/>
  <c r="W909" i="6"/>
  <c r="V909" i="6"/>
  <c r="U909" i="6"/>
  <c r="T909" i="6"/>
  <c r="S909" i="6"/>
  <c r="R909" i="6"/>
  <c r="Q909" i="6"/>
  <c r="P909" i="6"/>
  <c r="W908" i="6"/>
  <c r="V908" i="6"/>
  <c r="U908" i="6"/>
  <c r="T908" i="6"/>
  <c r="S908" i="6"/>
  <c r="R908" i="6"/>
  <c r="Q908" i="6"/>
  <c r="P908" i="6"/>
  <c r="W907" i="6"/>
  <c r="V907" i="6"/>
  <c r="U907" i="6"/>
  <c r="T907" i="6"/>
  <c r="S907" i="6"/>
  <c r="R907" i="6"/>
  <c r="Q907" i="6"/>
  <c r="P907" i="6"/>
  <c r="W906" i="6"/>
  <c r="V906" i="6"/>
  <c r="U906" i="6"/>
  <c r="T906" i="6"/>
  <c r="S906" i="6"/>
  <c r="R906" i="6"/>
  <c r="Q906" i="6"/>
  <c r="P906" i="6"/>
  <c r="W905" i="6"/>
  <c r="V905" i="6"/>
  <c r="U905" i="6"/>
  <c r="T905" i="6"/>
  <c r="S905" i="6"/>
  <c r="R905" i="6"/>
  <c r="Q905" i="6"/>
  <c r="P905" i="6"/>
  <c r="W904" i="6"/>
  <c r="V904" i="6"/>
  <c r="U904" i="6"/>
  <c r="T904" i="6"/>
  <c r="S904" i="6"/>
  <c r="R904" i="6"/>
  <c r="Q904" i="6"/>
  <c r="P904" i="6"/>
  <c r="W903" i="6"/>
  <c r="V903" i="6"/>
  <c r="U903" i="6"/>
  <c r="T903" i="6"/>
  <c r="S903" i="6"/>
  <c r="R903" i="6"/>
  <c r="Q903" i="6"/>
  <c r="P903" i="6"/>
  <c r="W902" i="6"/>
  <c r="V902" i="6"/>
  <c r="U902" i="6"/>
  <c r="T902" i="6"/>
  <c r="S902" i="6"/>
  <c r="R902" i="6"/>
  <c r="Q902" i="6"/>
  <c r="P902" i="6"/>
  <c r="W901" i="6"/>
  <c r="V901" i="6"/>
  <c r="U901" i="6"/>
  <c r="T901" i="6"/>
  <c r="S901" i="6"/>
  <c r="R901" i="6"/>
  <c r="Q901" i="6"/>
  <c r="P901" i="6"/>
  <c r="W900" i="6"/>
  <c r="V900" i="6"/>
  <c r="U900" i="6"/>
  <c r="T900" i="6"/>
  <c r="S900" i="6"/>
  <c r="R900" i="6"/>
  <c r="Q900" i="6"/>
  <c r="P900" i="6"/>
  <c r="W899" i="6"/>
  <c r="V899" i="6"/>
  <c r="U899" i="6"/>
  <c r="T899" i="6"/>
  <c r="S899" i="6"/>
  <c r="R899" i="6"/>
  <c r="Q899" i="6"/>
  <c r="P899" i="6"/>
  <c r="W898" i="6"/>
  <c r="V898" i="6"/>
  <c r="U898" i="6"/>
  <c r="T898" i="6"/>
  <c r="S898" i="6"/>
  <c r="R898" i="6"/>
  <c r="Q898" i="6"/>
  <c r="P898" i="6"/>
  <c r="W897" i="6"/>
  <c r="V897" i="6"/>
  <c r="U897" i="6"/>
  <c r="T897" i="6"/>
  <c r="S897" i="6"/>
  <c r="R897" i="6"/>
  <c r="Q897" i="6"/>
  <c r="P897" i="6"/>
  <c r="W896" i="6"/>
  <c r="V896" i="6"/>
  <c r="U896" i="6"/>
  <c r="T896" i="6"/>
  <c r="S896" i="6"/>
  <c r="R896" i="6"/>
  <c r="Q896" i="6"/>
  <c r="P896" i="6"/>
  <c r="W895" i="6"/>
  <c r="V895" i="6"/>
  <c r="U895" i="6"/>
  <c r="T895" i="6"/>
  <c r="S895" i="6"/>
  <c r="R895" i="6"/>
  <c r="Q895" i="6"/>
  <c r="P895" i="6"/>
  <c r="W894" i="6"/>
  <c r="V894" i="6"/>
  <c r="U894" i="6"/>
  <c r="T894" i="6"/>
  <c r="S894" i="6"/>
  <c r="R894" i="6"/>
  <c r="Q894" i="6"/>
  <c r="P894" i="6"/>
  <c r="W893" i="6"/>
  <c r="V893" i="6"/>
  <c r="U893" i="6"/>
  <c r="T893" i="6"/>
  <c r="S893" i="6"/>
  <c r="R893" i="6"/>
  <c r="Q893" i="6"/>
  <c r="P893" i="6"/>
  <c r="W892" i="6"/>
  <c r="V892" i="6"/>
  <c r="U892" i="6"/>
  <c r="T892" i="6"/>
  <c r="S892" i="6"/>
  <c r="R892" i="6"/>
  <c r="Q892" i="6"/>
  <c r="P892" i="6"/>
  <c r="W891" i="6"/>
  <c r="V891" i="6"/>
  <c r="U891" i="6"/>
  <c r="T891" i="6"/>
  <c r="S891" i="6"/>
  <c r="R891" i="6"/>
  <c r="Q891" i="6"/>
  <c r="P891" i="6"/>
  <c r="W890" i="6"/>
  <c r="V890" i="6"/>
  <c r="U890" i="6"/>
  <c r="T890" i="6"/>
  <c r="S890" i="6"/>
  <c r="R890" i="6"/>
  <c r="Q890" i="6"/>
  <c r="P890" i="6"/>
  <c r="W889" i="6"/>
  <c r="V889" i="6"/>
  <c r="U889" i="6"/>
  <c r="T889" i="6"/>
  <c r="S889" i="6"/>
  <c r="R889" i="6"/>
  <c r="Q889" i="6"/>
  <c r="P889" i="6"/>
  <c r="W888" i="6"/>
  <c r="V888" i="6"/>
  <c r="U888" i="6"/>
  <c r="T888" i="6"/>
  <c r="S888" i="6"/>
  <c r="R888" i="6"/>
  <c r="Q888" i="6"/>
  <c r="P888" i="6"/>
  <c r="W887" i="6"/>
  <c r="V887" i="6"/>
  <c r="U887" i="6"/>
  <c r="T887" i="6"/>
  <c r="S887" i="6"/>
  <c r="R887" i="6"/>
  <c r="Q887" i="6"/>
  <c r="P887" i="6"/>
  <c r="W886" i="6"/>
  <c r="V886" i="6"/>
  <c r="U886" i="6"/>
  <c r="T886" i="6"/>
  <c r="S886" i="6"/>
  <c r="R886" i="6"/>
  <c r="Q886" i="6"/>
  <c r="P886" i="6"/>
  <c r="W885" i="6"/>
  <c r="V885" i="6"/>
  <c r="U885" i="6"/>
  <c r="T885" i="6"/>
  <c r="S885" i="6"/>
  <c r="R885" i="6"/>
  <c r="Q885" i="6"/>
  <c r="P885" i="6"/>
  <c r="W884" i="6"/>
  <c r="V884" i="6"/>
  <c r="U884" i="6"/>
  <c r="T884" i="6"/>
  <c r="S884" i="6"/>
  <c r="R884" i="6"/>
  <c r="Q884" i="6"/>
  <c r="P884" i="6"/>
  <c r="W883" i="6"/>
  <c r="V883" i="6"/>
  <c r="U883" i="6"/>
  <c r="T883" i="6"/>
  <c r="S883" i="6"/>
  <c r="R883" i="6"/>
  <c r="Q883" i="6"/>
  <c r="P883" i="6"/>
  <c r="W882" i="6"/>
  <c r="V882" i="6"/>
  <c r="U882" i="6"/>
  <c r="T882" i="6"/>
  <c r="S882" i="6"/>
  <c r="R882" i="6"/>
  <c r="Q882" i="6"/>
  <c r="P882" i="6"/>
  <c r="W881" i="6"/>
  <c r="V881" i="6"/>
  <c r="U881" i="6"/>
  <c r="T881" i="6"/>
  <c r="S881" i="6"/>
  <c r="R881" i="6"/>
  <c r="Q881" i="6"/>
  <c r="P881" i="6"/>
  <c r="W880" i="6"/>
  <c r="V880" i="6"/>
  <c r="U880" i="6"/>
  <c r="T880" i="6"/>
  <c r="S880" i="6"/>
  <c r="R880" i="6"/>
  <c r="Q880" i="6"/>
  <c r="P880" i="6"/>
  <c r="W879" i="6"/>
  <c r="V879" i="6"/>
  <c r="U879" i="6"/>
  <c r="T879" i="6"/>
  <c r="S879" i="6"/>
  <c r="R879" i="6"/>
  <c r="Q879" i="6"/>
  <c r="P879" i="6"/>
  <c r="W878" i="6"/>
  <c r="V878" i="6"/>
  <c r="U878" i="6"/>
  <c r="T878" i="6"/>
  <c r="S878" i="6"/>
  <c r="R878" i="6"/>
  <c r="Q878" i="6"/>
  <c r="P878" i="6"/>
  <c r="W877" i="6"/>
  <c r="V877" i="6"/>
  <c r="U877" i="6"/>
  <c r="T877" i="6"/>
  <c r="S877" i="6"/>
  <c r="R877" i="6"/>
  <c r="Q877" i="6"/>
  <c r="P877" i="6"/>
  <c r="W876" i="6"/>
  <c r="V876" i="6"/>
  <c r="U876" i="6"/>
  <c r="T876" i="6"/>
  <c r="S876" i="6"/>
  <c r="R876" i="6"/>
  <c r="Q876" i="6"/>
  <c r="P876" i="6"/>
  <c r="W875" i="6"/>
  <c r="V875" i="6"/>
  <c r="U875" i="6"/>
  <c r="T875" i="6"/>
  <c r="S875" i="6"/>
  <c r="R875" i="6"/>
  <c r="Q875" i="6"/>
  <c r="P875" i="6"/>
  <c r="W874" i="6"/>
  <c r="V874" i="6"/>
  <c r="U874" i="6"/>
  <c r="T874" i="6"/>
  <c r="S874" i="6"/>
  <c r="R874" i="6"/>
  <c r="Q874" i="6"/>
  <c r="P874" i="6"/>
  <c r="W873" i="6"/>
  <c r="V873" i="6"/>
  <c r="U873" i="6"/>
  <c r="T873" i="6"/>
  <c r="S873" i="6"/>
  <c r="R873" i="6"/>
  <c r="Q873" i="6"/>
  <c r="P873" i="6"/>
  <c r="W872" i="6"/>
  <c r="V872" i="6"/>
  <c r="U872" i="6"/>
  <c r="T872" i="6"/>
  <c r="S872" i="6"/>
  <c r="R872" i="6"/>
  <c r="Q872" i="6"/>
  <c r="P872" i="6"/>
  <c r="W871" i="6"/>
  <c r="V871" i="6"/>
  <c r="U871" i="6"/>
  <c r="T871" i="6"/>
  <c r="S871" i="6"/>
  <c r="R871" i="6"/>
  <c r="Q871" i="6"/>
  <c r="P871" i="6"/>
  <c r="W870" i="6"/>
  <c r="V870" i="6"/>
  <c r="U870" i="6"/>
  <c r="T870" i="6"/>
  <c r="S870" i="6"/>
  <c r="R870" i="6"/>
  <c r="Q870" i="6"/>
  <c r="P870" i="6"/>
  <c r="W869" i="6"/>
  <c r="V869" i="6"/>
  <c r="U869" i="6"/>
  <c r="T869" i="6"/>
  <c r="S869" i="6"/>
  <c r="R869" i="6"/>
  <c r="Q869" i="6"/>
  <c r="P869" i="6"/>
  <c r="W868" i="6"/>
  <c r="V868" i="6"/>
  <c r="U868" i="6"/>
  <c r="T868" i="6"/>
  <c r="S868" i="6"/>
  <c r="R868" i="6"/>
  <c r="Q868" i="6"/>
  <c r="P868" i="6"/>
  <c r="W867" i="6"/>
  <c r="V867" i="6"/>
  <c r="U867" i="6"/>
  <c r="T867" i="6"/>
  <c r="S867" i="6"/>
  <c r="R867" i="6"/>
  <c r="Q867" i="6"/>
  <c r="P867" i="6"/>
  <c r="W866" i="6"/>
  <c r="V866" i="6"/>
  <c r="U866" i="6"/>
  <c r="T866" i="6"/>
  <c r="S866" i="6"/>
  <c r="R866" i="6"/>
  <c r="Q866" i="6"/>
  <c r="P866" i="6"/>
  <c r="W865" i="6"/>
  <c r="V865" i="6"/>
  <c r="U865" i="6"/>
  <c r="T865" i="6"/>
  <c r="S865" i="6"/>
  <c r="R865" i="6"/>
  <c r="Q865" i="6"/>
  <c r="P865" i="6"/>
  <c r="W864" i="6"/>
  <c r="V864" i="6"/>
  <c r="U864" i="6"/>
  <c r="T864" i="6"/>
  <c r="S864" i="6"/>
  <c r="R864" i="6"/>
  <c r="Q864" i="6"/>
  <c r="P864" i="6"/>
  <c r="W863" i="6"/>
  <c r="V863" i="6"/>
  <c r="U863" i="6"/>
  <c r="T863" i="6"/>
  <c r="S863" i="6"/>
  <c r="R863" i="6"/>
  <c r="Q863" i="6"/>
  <c r="P863" i="6"/>
  <c r="W862" i="6"/>
  <c r="V862" i="6"/>
  <c r="U862" i="6"/>
  <c r="T862" i="6"/>
  <c r="S862" i="6"/>
  <c r="R862" i="6"/>
  <c r="Q862" i="6"/>
  <c r="P862" i="6"/>
  <c r="W861" i="6"/>
  <c r="V861" i="6"/>
  <c r="U861" i="6"/>
  <c r="T861" i="6"/>
  <c r="S861" i="6"/>
  <c r="R861" i="6"/>
  <c r="Q861" i="6"/>
  <c r="P861" i="6"/>
  <c r="W860" i="6"/>
  <c r="V860" i="6"/>
  <c r="U860" i="6"/>
  <c r="T860" i="6"/>
  <c r="S860" i="6"/>
  <c r="R860" i="6"/>
  <c r="Q860" i="6"/>
  <c r="P860" i="6"/>
  <c r="W859" i="6"/>
  <c r="V859" i="6"/>
  <c r="U859" i="6"/>
  <c r="T859" i="6"/>
  <c r="S859" i="6"/>
  <c r="R859" i="6"/>
  <c r="Q859" i="6"/>
  <c r="P859" i="6"/>
  <c r="W858" i="6"/>
  <c r="V858" i="6"/>
  <c r="U858" i="6"/>
  <c r="T858" i="6"/>
  <c r="S858" i="6"/>
  <c r="R858" i="6"/>
  <c r="Q858" i="6"/>
  <c r="P858" i="6"/>
  <c r="W857" i="6"/>
  <c r="V857" i="6"/>
  <c r="U857" i="6"/>
  <c r="T857" i="6"/>
  <c r="S857" i="6"/>
  <c r="R857" i="6"/>
  <c r="Q857" i="6"/>
  <c r="P857" i="6"/>
  <c r="W856" i="6"/>
  <c r="V856" i="6"/>
  <c r="U856" i="6"/>
  <c r="T856" i="6"/>
  <c r="S856" i="6"/>
  <c r="R856" i="6"/>
  <c r="Q856" i="6"/>
  <c r="P856" i="6"/>
  <c r="W855" i="6"/>
  <c r="V855" i="6"/>
  <c r="U855" i="6"/>
  <c r="T855" i="6"/>
  <c r="S855" i="6"/>
  <c r="R855" i="6"/>
  <c r="Q855" i="6"/>
  <c r="P855" i="6"/>
  <c r="W854" i="6"/>
  <c r="V854" i="6"/>
  <c r="U854" i="6"/>
  <c r="T854" i="6"/>
  <c r="S854" i="6"/>
  <c r="R854" i="6"/>
  <c r="Q854" i="6"/>
  <c r="P854" i="6"/>
  <c r="W853" i="6"/>
  <c r="V853" i="6"/>
  <c r="U853" i="6"/>
  <c r="T853" i="6"/>
  <c r="S853" i="6"/>
  <c r="R853" i="6"/>
  <c r="Q853" i="6"/>
  <c r="P853" i="6"/>
  <c r="W852" i="6"/>
  <c r="V852" i="6"/>
  <c r="U852" i="6"/>
  <c r="T852" i="6"/>
  <c r="S852" i="6"/>
  <c r="R852" i="6"/>
  <c r="Q852" i="6"/>
  <c r="P852" i="6"/>
  <c r="W851" i="6"/>
  <c r="V851" i="6"/>
  <c r="U851" i="6"/>
  <c r="T851" i="6"/>
  <c r="S851" i="6"/>
  <c r="R851" i="6"/>
  <c r="Q851" i="6"/>
  <c r="P851" i="6"/>
  <c r="W850" i="6"/>
  <c r="V850" i="6"/>
  <c r="U850" i="6"/>
  <c r="T850" i="6"/>
  <c r="S850" i="6"/>
  <c r="R850" i="6"/>
  <c r="Q850" i="6"/>
  <c r="P850" i="6"/>
  <c r="W849" i="6"/>
  <c r="V849" i="6"/>
  <c r="U849" i="6"/>
  <c r="T849" i="6"/>
  <c r="S849" i="6"/>
  <c r="R849" i="6"/>
  <c r="Q849" i="6"/>
  <c r="P849" i="6"/>
  <c r="W848" i="6"/>
  <c r="V848" i="6"/>
  <c r="U848" i="6"/>
  <c r="T848" i="6"/>
  <c r="S848" i="6"/>
  <c r="R848" i="6"/>
  <c r="Q848" i="6"/>
  <c r="P848" i="6"/>
  <c r="W847" i="6"/>
  <c r="V847" i="6"/>
  <c r="U847" i="6"/>
  <c r="T847" i="6"/>
  <c r="S847" i="6"/>
  <c r="R847" i="6"/>
  <c r="Q847" i="6"/>
  <c r="P847" i="6"/>
  <c r="W846" i="6"/>
  <c r="V846" i="6"/>
  <c r="U846" i="6"/>
  <c r="T846" i="6"/>
  <c r="S846" i="6"/>
  <c r="R846" i="6"/>
  <c r="Q846" i="6"/>
  <c r="P846" i="6"/>
  <c r="W845" i="6"/>
  <c r="V845" i="6"/>
  <c r="U845" i="6"/>
  <c r="T845" i="6"/>
  <c r="S845" i="6"/>
  <c r="R845" i="6"/>
  <c r="Q845" i="6"/>
  <c r="P845" i="6"/>
  <c r="W844" i="6"/>
  <c r="V844" i="6"/>
  <c r="U844" i="6"/>
  <c r="T844" i="6"/>
  <c r="S844" i="6"/>
  <c r="R844" i="6"/>
  <c r="Q844" i="6"/>
  <c r="P844" i="6"/>
  <c r="W843" i="6"/>
  <c r="V843" i="6"/>
  <c r="U843" i="6"/>
  <c r="T843" i="6"/>
  <c r="S843" i="6"/>
  <c r="R843" i="6"/>
  <c r="Q843" i="6"/>
  <c r="P843" i="6"/>
  <c r="W842" i="6"/>
  <c r="V842" i="6"/>
  <c r="U842" i="6"/>
  <c r="T842" i="6"/>
  <c r="S842" i="6"/>
  <c r="R842" i="6"/>
  <c r="Q842" i="6"/>
  <c r="P842" i="6"/>
  <c r="W841" i="6"/>
  <c r="V841" i="6"/>
  <c r="U841" i="6"/>
  <c r="T841" i="6"/>
  <c r="S841" i="6"/>
  <c r="R841" i="6"/>
  <c r="Q841" i="6"/>
  <c r="P841" i="6"/>
  <c r="W840" i="6"/>
  <c r="V840" i="6"/>
  <c r="U840" i="6"/>
  <c r="T840" i="6"/>
  <c r="S840" i="6"/>
  <c r="R840" i="6"/>
  <c r="Q840" i="6"/>
  <c r="P840" i="6"/>
  <c r="W839" i="6"/>
  <c r="V839" i="6"/>
  <c r="U839" i="6"/>
  <c r="T839" i="6"/>
  <c r="S839" i="6"/>
  <c r="R839" i="6"/>
  <c r="Q839" i="6"/>
  <c r="P839" i="6"/>
  <c r="W838" i="6"/>
  <c r="V838" i="6"/>
  <c r="U838" i="6"/>
  <c r="T838" i="6"/>
  <c r="S838" i="6"/>
  <c r="R838" i="6"/>
  <c r="Q838" i="6"/>
  <c r="P838" i="6"/>
  <c r="W837" i="6"/>
  <c r="V837" i="6"/>
  <c r="U837" i="6"/>
  <c r="T837" i="6"/>
  <c r="S837" i="6"/>
  <c r="R837" i="6"/>
  <c r="Q837" i="6"/>
  <c r="P837" i="6"/>
  <c r="W836" i="6"/>
  <c r="V836" i="6"/>
  <c r="U836" i="6"/>
  <c r="T836" i="6"/>
  <c r="S836" i="6"/>
  <c r="R836" i="6"/>
  <c r="Q836" i="6"/>
  <c r="P836" i="6"/>
  <c r="W835" i="6"/>
  <c r="V835" i="6"/>
  <c r="U835" i="6"/>
  <c r="T835" i="6"/>
  <c r="S835" i="6"/>
  <c r="R835" i="6"/>
  <c r="Q835" i="6"/>
  <c r="P835" i="6"/>
  <c r="W834" i="6"/>
  <c r="V834" i="6"/>
  <c r="U834" i="6"/>
  <c r="T834" i="6"/>
  <c r="S834" i="6"/>
  <c r="R834" i="6"/>
  <c r="Q834" i="6"/>
  <c r="P834" i="6"/>
  <c r="W833" i="6"/>
  <c r="V833" i="6"/>
  <c r="U833" i="6"/>
  <c r="T833" i="6"/>
  <c r="S833" i="6"/>
  <c r="R833" i="6"/>
  <c r="Q833" i="6"/>
  <c r="P833" i="6"/>
  <c r="W832" i="6"/>
  <c r="V832" i="6"/>
  <c r="U832" i="6"/>
  <c r="T832" i="6"/>
  <c r="S832" i="6"/>
  <c r="R832" i="6"/>
  <c r="Q832" i="6"/>
  <c r="P832" i="6"/>
  <c r="W831" i="6"/>
  <c r="V831" i="6"/>
  <c r="U831" i="6"/>
  <c r="T831" i="6"/>
  <c r="S831" i="6"/>
  <c r="R831" i="6"/>
  <c r="Q831" i="6"/>
  <c r="P831" i="6"/>
  <c r="W830" i="6"/>
  <c r="V830" i="6"/>
  <c r="U830" i="6"/>
  <c r="T830" i="6"/>
  <c r="S830" i="6"/>
  <c r="R830" i="6"/>
  <c r="Q830" i="6"/>
  <c r="P830" i="6"/>
  <c r="W829" i="6"/>
  <c r="V829" i="6"/>
  <c r="U829" i="6"/>
  <c r="T829" i="6"/>
  <c r="S829" i="6"/>
  <c r="R829" i="6"/>
  <c r="Q829" i="6"/>
  <c r="P829" i="6"/>
  <c r="W828" i="6"/>
  <c r="V828" i="6"/>
  <c r="U828" i="6"/>
  <c r="T828" i="6"/>
  <c r="S828" i="6"/>
  <c r="R828" i="6"/>
  <c r="Q828" i="6"/>
  <c r="P828" i="6"/>
  <c r="W827" i="6"/>
  <c r="V827" i="6"/>
  <c r="U827" i="6"/>
  <c r="T827" i="6"/>
  <c r="S827" i="6"/>
  <c r="R827" i="6"/>
  <c r="Q827" i="6"/>
  <c r="P827" i="6"/>
  <c r="W826" i="6"/>
  <c r="V826" i="6"/>
  <c r="U826" i="6"/>
  <c r="T826" i="6"/>
  <c r="S826" i="6"/>
  <c r="R826" i="6"/>
  <c r="Q826" i="6"/>
  <c r="P826" i="6"/>
  <c r="W825" i="6"/>
  <c r="V825" i="6"/>
  <c r="U825" i="6"/>
  <c r="T825" i="6"/>
  <c r="S825" i="6"/>
  <c r="R825" i="6"/>
  <c r="Q825" i="6"/>
  <c r="P825" i="6"/>
  <c r="W824" i="6"/>
  <c r="V824" i="6"/>
  <c r="U824" i="6"/>
  <c r="T824" i="6"/>
  <c r="S824" i="6"/>
  <c r="R824" i="6"/>
  <c r="Q824" i="6"/>
  <c r="P824" i="6"/>
  <c r="W823" i="6"/>
  <c r="V823" i="6"/>
  <c r="U823" i="6"/>
  <c r="T823" i="6"/>
  <c r="S823" i="6"/>
  <c r="R823" i="6"/>
  <c r="Q823" i="6"/>
  <c r="P823" i="6"/>
  <c r="W822" i="6"/>
  <c r="V822" i="6"/>
  <c r="U822" i="6"/>
  <c r="T822" i="6"/>
  <c r="S822" i="6"/>
  <c r="R822" i="6"/>
  <c r="Q822" i="6"/>
  <c r="P822" i="6"/>
  <c r="W821" i="6"/>
  <c r="V821" i="6"/>
  <c r="U821" i="6"/>
  <c r="T821" i="6"/>
  <c r="S821" i="6"/>
  <c r="R821" i="6"/>
  <c r="Q821" i="6"/>
  <c r="P821" i="6"/>
  <c r="W820" i="6"/>
  <c r="V820" i="6"/>
  <c r="U820" i="6"/>
  <c r="T820" i="6"/>
  <c r="S820" i="6"/>
  <c r="R820" i="6"/>
  <c r="Q820" i="6"/>
  <c r="P820" i="6"/>
  <c r="W819" i="6"/>
  <c r="V819" i="6"/>
  <c r="U819" i="6"/>
  <c r="T819" i="6"/>
  <c r="S819" i="6"/>
  <c r="R819" i="6"/>
  <c r="Q819" i="6"/>
  <c r="P819" i="6"/>
  <c r="W818" i="6"/>
  <c r="V818" i="6"/>
  <c r="U818" i="6"/>
  <c r="T818" i="6"/>
  <c r="S818" i="6"/>
  <c r="R818" i="6"/>
  <c r="Q818" i="6"/>
  <c r="P818" i="6"/>
  <c r="W817" i="6"/>
  <c r="V817" i="6"/>
  <c r="U817" i="6"/>
  <c r="T817" i="6"/>
  <c r="S817" i="6"/>
  <c r="R817" i="6"/>
  <c r="Q817" i="6"/>
  <c r="P817" i="6"/>
  <c r="W816" i="6"/>
  <c r="V816" i="6"/>
  <c r="U816" i="6"/>
  <c r="T816" i="6"/>
  <c r="S816" i="6"/>
  <c r="R816" i="6"/>
  <c r="Q816" i="6"/>
  <c r="P816" i="6"/>
  <c r="W815" i="6"/>
  <c r="V815" i="6"/>
  <c r="U815" i="6"/>
  <c r="T815" i="6"/>
  <c r="S815" i="6"/>
  <c r="R815" i="6"/>
  <c r="Q815" i="6"/>
  <c r="P815" i="6"/>
  <c r="W814" i="6"/>
  <c r="V814" i="6"/>
  <c r="U814" i="6"/>
  <c r="T814" i="6"/>
  <c r="S814" i="6"/>
  <c r="R814" i="6"/>
  <c r="Q814" i="6"/>
  <c r="P814" i="6"/>
  <c r="W813" i="6"/>
  <c r="V813" i="6"/>
  <c r="U813" i="6"/>
  <c r="T813" i="6"/>
  <c r="S813" i="6"/>
  <c r="R813" i="6"/>
  <c r="Q813" i="6"/>
  <c r="P813" i="6"/>
  <c r="W812" i="6"/>
  <c r="V812" i="6"/>
  <c r="U812" i="6"/>
  <c r="T812" i="6"/>
  <c r="S812" i="6"/>
  <c r="R812" i="6"/>
  <c r="Q812" i="6"/>
  <c r="P812" i="6"/>
  <c r="W811" i="6"/>
  <c r="V811" i="6"/>
  <c r="U811" i="6"/>
  <c r="T811" i="6"/>
  <c r="S811" i="6"/>
  <c r="R811" i="6"/>
  <c r="Q811" i="6"/>
  <c r="P811" i="6"/>
  <c r="W810" i="6"/>
  <c r="V810" i="6"/>
  <c r="U810" i="6"/>
  <c r="T810" i="6"/>
  <c r="S810" i="6"/>
  <c r="R810" i="6"/>
  <c r="Q810" i="6"/>
  <c r="P810" i="6"/>
  <c r="W809" i="6"/>
  <c r="V809" i="6"/>
  <c r="U809" i="6"/>
  <c r="T809" i="6"/>
  <c r="S809" i="6"/>
  <c r="R809" i="6"/>
  <c r="Q809" i="6"/>
  <c r="P809" i="6"/>
  <c r="W808" i="6"/>
  <c r="V808" i="6"/>
  <c r="U808" i="6"/>
  <c r="T808" i="6"/>
  <c r="S808" i="6"/>
  <c r="R808" i="6"/>
  <c r="Q808" i="6"/>
  <c r="P808" i="6"/>
  <c r="W807" i="6"/>
  <c r="V807" i="6"/>
  <c r="U807" i="6"/>
  <c r="T807" i="6"/>
  <c r="S807" i="6"/>
  <c r="R807" i="6"/>
  <c r="Q807" i="6"/>
  <c r="P807" i="6"/>
  <c r="W806" i="6"/>
  <c r="V806" i="6"/>
  <c r="U806" i="6"/>
  <c r="T806" i="6"/>
  <c r="S806" i="6"/>
  <c r="R806" i="6"/>
  <c r="Q806" i="6"/>
  <c r="P806" i="6"/>
  <c r="W805" i="6"/>
  <c r="V805" i="6"/>
  <c r="U805" i="6"/>
  <c r="T805" i="6"/>
  <c r="S805" i="6"/>
  <c r="R805" i="6"/>
  <c r="Q805" i="6"/>
  <c r="P805" i="6"/>
  <c r="W804" i="6"/>
  <c r="V804" i="6"/>
  <c r="U804" i="6"/>
  <c r="T804" i="6"/>
  <c r="S804" i="6"/>
  <c r="R804" i="6"/>
  <c r="Q804" i="6"/>
  <c r="P804" i="6"/>
  <c r="W803" i="6"/>
  <c r="V803" i="6"/>
  <c r="U803" i="6"/>
  <c r="T803" i="6"/>
  <c r="S803" i="6"/>
  <c r="R803" i="6"/>
  <c r="Q803" i="6"/>
  <c r="P803" i="6"/>
  <c r="W802" i="6"/>
  <c r="V802" i="6"/>
  <c r="U802" i="6"/>
  <c r="T802" i="6"/>
  <c r="S802" i="6"/>
  <c r="R802" i="6"/>
  <c r="Q802" i="6"/>
  <c r="P802" i="6"/>
  <c r="W801" i="6"/>
  <c r="V801" i="6"/>
  <c r="U801" i="6"/>
  <c r="T801" i="6"/>
  <c r="S801" i="6"/>
  <c r="R801" i="6"/>
  <c r="Q801" i="6"/>
  <c r="P801" i="6"/>
  <c r="W800" i="6"/>
  <c r="V800" i="6"/>
  <c r="U800" i="6"/>
  <c r="T800" i="6"/>
  <c r="S800" i="6"/>
  <c r="R800" i="6"/>
  <c r="Q800" i="6"/>
  <c r="P800" i="6"/>
  <c r="W799" i="6"/>
  <c r="V799" i="6"/>
  <c r="U799" i="6"/>
  <c r="T799" i="6"/>
  <c r="S799" i="6"/>
  <c r="R799" i="6"/>
  <c r="Q799" i="6"/>
  <c r="P799" i="6"/>
  <c r="W798" i="6"/>
  <c r="V798" i="6"/>
  <c r="U798" i="6"/>
  <c r="T798" i="6"/>
  <c r="S798" i="6"/>
  <c r="R798" i="6"/>
  <c r="Q798" i="6"/>
  <c r="P798" i="6"/>
  <c r="W797" i="6"/>
  <c r="V797" i="6"/>
  <c r="U797" i="6"/>
  <c r="T797" i="6"/>
  <c r="S797" i="6"/>
  <c r="R797" i="6"/>
  <c r="Q797" i="6"/>
  <c r="P797" i="6"/>
  <c r="W796" i="6"/>
  <c r="V796" i="6"/>
  <c r="U796" i="6"/>
  <c r="T796" i="6"/>
  <c r="S796" i="6"/>
  <c r="R796" i="6"/>
  <c r="Q796" i="6"/>
  <c r="P796" i="6"/>
  <c r="W795" i="6"/>
  <c r="V795" i="6"/>
  <c r="U795" i="6"/>
  <c r="T795" i="6"/>
  <c r="S795" i="6"/>
  <c r="R795" i="6"/>
  <c r="Q795" i="6"/>
  <c r="P795" i="6"/>
  <c r="W794" i="6"/>
  <c r="V794" i="6"/>
  <c r="U794" i="6"/>
  <c r="T794" i="6"/>
  <c r="S794" i="6"/>
  <c r="R794" i="6"/>
  <c r="Q794" i="6"/>
  <c r="P794" i="6"/>
  <c r="W793" i="6"/>
  <c r="V793" i="6"/>
  <c r="U793" i="6"/>
  <c r="T793" i="6"/>
  <c r="S793" i="6"/>
  <c r="R793" i="6"/>
  <c r="Q793" i="6"/>
  <c r="P793" i="6"/>
  <c r="W792" i="6"/>
  <c r="V792" i="6"/>
  <c r="U792" i="6"/>
  <c r="T792" i="6"/>
  <c r="S792" i="6"/>
  <c r="R792" i="6"/>
  <c r="Q792" i="6"/>
  <c r="P792" i="6"/>
  <c r="W791" i="6"/>
  <c r="V791" i="6"/>
  <c r="U791" i="6"/>
  <c r="T791" i="6"/>
  <c r="S791" i="6"/>
  <c r="R791" i="6"/>
  <c r="Q791" i="6"/>
  <c r="P791" i="6"/>
  <c r="W790" i="6"/>
  <c r="V790" i="6"/>
  <c r="U790" i="6"/>
  <c r="T790" i="6"/>
  <c r="S790" i="6"/>
  <c r="R790" i="6"/>
  <c r="Q790" i="6"/>
  <c r="P790" i="6"/>
  <c r="W789" i="6"/>
  <c r="V789" i="6"/>
  <c r="U789" i="6"/>
  <c r="T789" i="6"/>
  <c r="S789" i="6"/>
  <c r="R789" i="6"/>
  <c r="Q789" i="6"/>
  <c r="P789" i="6"/>
  <c r="W788" i="6"/>
  <c r="V788" i="6"/>
  <c r="U788" i="6"/>
  <c r="T788" i="6"/>
  <c r="S788" i="6"/>
  <c r="R788" i="6"/>
  <c r="Q788" i="6"/>
  <c r="P788" i="6"/>
  <c r="W787" i="6"/>
  <c r="V787" i="6"/>
  <c r="U787" i="6"/>
  <c r="T787" i="6"/>
  <c r="S787" i="6"/>
  <c r="R787" i="6"/>
  <c r="Q787" i="6"/>
  <c r="P787" i="6"/>
  <c r="W786" i="6"/>
  <c r="V786" i="6"/>
  <c r="U786" i="6"/>
  <c r="T786" i="6"/>
  <c r="S786" i="6"/>
  <c r="R786" i="6"/>
  <c r="Q786" i="6"/>
  <c r="P786" i="6"/>
  <c r="W785" i="6"/>
  <c r="V785" i="6"/>
  <c r="U785" i="6"/>
  <c r="T785" i="6"/>
  <c r="S785" i="6"/>
  <c r="R785" i="6"/>
  <c r="Q785" i="6"/>
  <c r="P785" i="6"/>
  <c r="W784" i="6"/>
  <c r="V784" i="6"/>
  <c r="U784" i="6"/>
  <c r="T784" i="6"/>
  <c r="S784" i="6"/>
  <c r="R784" i="6"/>
  <c r="Q784" i="6"/>
  <c r="P784" i="6"/>
  <c r="W783" i="6"/>
  <c r="V783" i="6"/>
  <c r="U783" i="6"/>
  <c r="T783" i="6"/>
  <c r="S783" i="6"/>
  <c r="R783" i="6"/>
  <c r="Q783" i="6"/>
  <c r="P783" i="6"/>
  <c r="W782" i="6"/>
  <c r="V782" i="6"/>
  <c r="U782" i="6"/>
  <c r="T782" i="6"/>
  <c r="S782" i="6"/>
  <c r="R782" i="6"/>
  <c r="Q782" i="6"/>
  <c r="P782" i="6"/>
  <c r="W781" i="6"/>
  <c r="V781" i="6"/>
  <c r="U781" i="6"/>
  <c r="T781" i="6"/>
  <c r="S781" i="6"/>
  <c r="R781" i="6"/>
  <c r="Q781" i="6"/>
  <c r="P781" i="6"/>
  <c r="W780" i="6"/>
  <c r="V780" i="6"/>
  <c r="U780" i="6"/>
  <c r="T780" i="6"/>
  <c r="S780" i="6"/>
  <c r="R780" i="6"/>
  <c r="Q780" i="6"/>
  <c r="P780" i="6"/>
  <c r="W779" i="6"/>
  <c r="V779" i="6"/>
  <c r="U779" i="6"/>
  <c r="T779" i="6"/>
  <c r="S779" i="6"/>
  <c r="R779" i="6"/>
  <c r="Q779" i="6"/>
  <c r="P779" i="6"/>
  <c r="W778" i="6"/>
  <c r="V778" i="6"/>
  <c r="U778" i="6"/>
  <c r="T778" i="6"/>
  <c r="S778" i="6"/>
  <c r="R778" i="6"/>
  <c r="Q778" i="6"/>
  <c r="P778" i="6"/>
  <c r="W777" i="6"/>
  <c r="V777" i="6"/>
  <c r="U777" i="6"/>
  <c r="T777" i="6"/>
  <c r="S777" i="6"/>
  <c r="R777" i="6"/>
  <c r="Q777" i="6"/>
  <c r="P777" i="6"/>
  <c r="W776" i="6"/>
  <c r="V776" i="6"/>
  <c r="U776" i="6"/>
  <c r="T776" i="6"/>
  <c r="S776" i="6"/>
  <c r="R776" i="6"/>
  <c r="Q776" i="6"/>
  <c r="P776" i="6"/>
  <c r="W775" i="6"/>
  <c r="V775" i="6"/>
  <c r="U775" i="6"/>
  <c r="T775" i="6"/>
  <c r="S775" i="6"/>
  <c r="R775" i="6"/>
  <c r="Q775" i="6"/>
  <c r="P775" i="6"/>
  <c r="W774" i="6"/>
  <c r="V774" i="6"/>
  <c r="U774" i="6"/>
  <c r="T774" i="6"/>
  <c r="S774" i="6"/>
  <c r="R774" i="6"/>
  <c r="Q774" i="6"/>
  <c r="P774" i="6"/>
  <c r="W773" i="6"/>
  <c r="V773" i="6"/>
  <c r="U773" i="6"/>
  <c r="T773" i="6"/>
  <c r="S773" i="6"/>
  <c r="R773" i="6"/>
  <c r="Q773" i="6"/>
  <c r="P773" i="6"/>
  <c r="W772" i="6"/>
  <c r="V772" i="6"/>
  <c r="U772" i="6"/>
  <c r="T772" i="6"/>
  <c r="S772" i="6"/>
  <c r="R772" i="6"/>
  <c r="Q772" i="6"/>
  <c r="P772" i="6"/>
  <c r="W771" i="6"/>
  <c r="V771" i="6"/>
  <c r="U771" i="6"/>
  <c r="T771" i="6"/>
  <c r="S771" i="6"/>
  <c r="R771" i="6"/>
  <c r="Q771" i="6"/>
  <c r="P771" i="6"/>
  <c r="W770" i="6"/>
  <c r="V770" i="6"/>
  <c r="U770" i="6"/>
  <c r="T770" i="6"/>
  <c r="S770" i="6"/>
  <c r="R770" i="6"/>
  <c r="Q770" i="6"/>
  <c r="P770" i="6"/>
  <c r="W769" i="6"/>
  <c r="V769" i="6"/>
  <c r="U769" i="6"/>
  <c r="T769" i="6"/>
  <c r="S769" i="6"/>
  <c r="R769" i="6"/>
  <c r="Q769" i="6"/>
  <c r="P769" i="6"/>
  <c r="W768" i="6"/>
  <c r="V768" i="6"/>
  <c r="U768" i="6"/>
  <c r="T768" i="6"/>
  <c r="S768" i="6"/>
  <c r="R768" i="6"/>
  <c r="Q768" i="6"/>
  <c r="P768" i="6"/>
  <c r="W767" i="6"/>
  <c r="V767" i="6"/>
  <c r="U767" i="6"/>
  <c r="T767" i="6"/>
  <c r="S767" i="6"/>
  <c r="R767" i="6"/>
  <c r="Q767" i="6"/>
  <c r="P767" i="6"/>
  <c r="W766" i="6"/>
  <c r="V766" i="6"/>
  <c r="U766" i="6"/>
  <c r="T766" i="6"/>
  <c r="S766" i="6"/>
  <c r="R766" i="6"/>
  <c r="Q766" i="6"/>
  <c r="P766" i="6"/>
  <c r="W765" i="6"/>
  <c r="V765" i="6"/>
  <c r="U765" i="6"/>
  <c r="T765" i="6"/>
  <c r="S765" i="6"/>
  <c r="R765" i="6"/>
  <c r="Q765" i="6"/>
  <c r="P765" i="6"/>
  <c r="W764" i="6"/>
  <c r="V764" i="6"/>
  <c r="U764" i="6"/>
  <c r="T764" i="6"/>
  <c r="S764" i="6"/>
  <c r="R764" i="6"/>
  <c r="Q764" i="6"/>
  <c r="P764" i="6"/>
  <c r="W763" i="6"/>
  <c r="V763" i="6"/>
  <c r="U763" i="6"/>
  <c r="T763" i="6"/>
  <c r="S763" i="6"/>
  <c r="R763" i="6"/>
  <c r="Q763" i="6"/>
  <c r="P763" i="6"/>
  <c r="W762" i="6"/>
  <c r="V762" i="6"/>
  <c r="U762" i="6"/>
  <c r="T762" i="6"/>
  <c r="S762" i="6"/>
  <c r="R762" i="6"/>
  <c r="Q762" i="6"/>
  <c r="P762" i="6"/>
  <c r="W761" i="6"/>
  <c r="V761" i="6"/>
  <c r="U761" i="6"/>
  <c r="T761" i="6"/>
  <c r="S761" i="6"/>
  <c r="R761" i="6"/>
  <c r="Q761" i="6"/>
  <c r="P761" i="6"/>
  <c r="W760" i="6"/>
  <c r="V760" i="6"/>
  <c r="U760" i="6"/>
  <c r="T760" i="6"/>
  <c r="S760" i="6"/>
  <c r="R760" i="6"/>
  <c r="Q760" i="6"/>
  <c r="P760" i="6"/>
  <c r="W759" i="6"/>
  <c r="V759" i="6"/>
  <c r="U759" i="6"/>
  <c r="T759" i="6"/>
  <c r="S759" i="6"/>
  <c r="R759" i="6"/>
  <c r="Q759" i="6"/>
  <c r="P759" i="6"/>
  <c r="W758" i="6"/>
  <c r="V758" i="6"/>
  <c r="U758" i="6"/>
  <c r="T758" i="6"/>
  <c r="S758" i="6"/>
  <c r="R758" i="6"/>
  <c r="Q758" i="6"/>
  <c r="P758" i="6"/>
  <c r="W757" i="6"/>
  <c r="V757" i="6"/>
  <c r="U757" i="6"/>
  <c r="T757" i="6"/>
  <c r="S757" i="6"/>
  <c r="R757" i="6"/>
  <c r="Q757" i="6"/>
  <c r="P757" i="6"/>
  <c r="W756" i="6"/>
  <c r="V756" i="6"/>
  <c r="U756" i="6"/>
  <c r="T756" i="6"/>
  <c r="S756" i="6"/>
  <c r="R756" i="6"/>
  <c r="Q756" i="6"/>
  <c r="P756" i="6"/>
  <c r="W755" i="6"/>
  <c r="V755" i="6"/>
  <c r="U755" i="6"/>
  <c r="T755" i="6"/>
  <c r="S755" i="6"/>
  <c r="R755" i="6"/>
  <c r="Q755" i="6"/>
  <c r="P755" i="6"/>
  <c r="W754" i="6"/>
  <c r="V754" i="6"/>
  <c r="U754" i="6"/>
  <c r="T754" i="6"/>
  <c r="S754" i="6"/>
  <c r="R754" i="6"/>
  <c r="Q754" i="6"/>
  <c r="P754" i="6"/>
  <c r="W753" i="6"/>
  <c r="V753" i="6"/>
  <c r="U753" i="6"/>
  <c r="T753" i="6"/>
  <c r="S753" i="6"/>
  <c r="R753" i="6"/>
  <c r="Q753" i="6"/>
  <c r="P753" i="6"/>
  <c r="W752" i="6"/>
  <c r="V752" i="6"/>
  <c r="U752" i="6"/>
  <c r="T752" i="6"/>
  <c r="S752" i="6"/>
  <c r="R752" i="6"/>
  <c r="Q752" i="6"/>
  <c r="P752" i="6"/>
  <c r="W751" i="6"/>
  <c r="V751" i="6"/>
  <c r="U751" i="6"/>
  <c r="T751" i="6"/>
  <c r="S751" i="6"/>
  <c r="R751" i="6"/>
  <c r="Q751" i="6"/>
  <c r="P751" i="6"/>
  <c r="W750" i="6"/>
  <c r="V750" i="6"/>
  <c r="U750" i="6"/>
  <c r="T750" i="6"/>
  <c r="S750" i="6"/>
  <c r="R750" i="6"/>
  <c r="Q750" i="6"/>
  <c r="P750" i="6"/>
  <c r="W749" i="6"/>
  <c r="V749" i="6"/>
  <c r="U749" i="6"/>
  <c r="T749" i="6"/>
  <c r="S749" i="6"/>
  <c r="R749" i="6"/>
  <c r="Q749" i="6"/>
  <c r="P749" i="6"/>
  <c r="W748" i="6"/>
  <c r="V748" i="6"/>
  <c r="U748" i="6"/>
  <c r="T748" i="6"/>
  <c r="S748" i="6"/>
  <c r="R748" i="6"/>
  <c r="Q748" i="6"/>
  <c r="P748" i="6"/>
  <c r="W747" i="6"/>
  <c r="V747" i="6"/>
  <c r="U747" i="6"/>
  <c r="T747" i="6"/>
  <c r="S747" i="6"/>
  <c r="R747" i="6"/>
  <c r="Q747" i="6"/>
  <c r="P747" i="6"/>
  <c r="W746" i="6"/>
  <c r="V746" i="6"/>
  <c r="U746" i="6"/>
  <c r="T746" i="6"/>
  <c r="S746" i="6"/>
  <c r="R746" i="6"/>
  <c r="Q746" i="6"/>
  <c r="P746" i="6"/>
  <c r="W745" i="6"/>
  <c r="V745" i="6"/>
  <c r="U745" i="6"/>
  <c r="T745" i="6"/>
  <c r="S745" i="6"/>
  <c r="R745" i="6"/>
  <c r="Q745" i="6"/>
  <c r="P745" i="6"/>
  <c r="W744" i="6"/>
  <c r="V744" i="6"/>
  <c r="U744" i="6"/>
  <c r="T744" i="6"/>
  <c r="S744" i="6"/>
  <c r="R744" i="6"/>
  <c r="Q744" i="6"/>
  <c r="P744" i="6"/>
  <c r="W743" i="6"/>
  <c r="V743" i="6"/>
  <c r="U743" i="6"/>
  <c r="T743" i="6"/>
  <c r="S743" i="6"/>
  <c r="R743" i="6"/>
  <c r="Q743" i="6"/>
  <c r="P743" i="6"/>
  <c r="W742" i="6"/>
  <c r="V742" i="6"/>
  <c r="U742" i="6"/>
  <c r="T742" i="6"/>
  <c r="S742" i="6"/>
  <c r="R742" i="6"/>
  <c r="Q742" i="6"/>
  <c r="P742" i="6"/>
  <c r="W741" i="6"/>
  <c r="V741" i="6"/>
  <c r="U741" i="6"/>
  <c r="T741" i="6"/>
  <c r="S741" i="6"/>
  <c r="R741" i="6"/>
  <c r="Q741" i="6"/>
  <c r="P741" i="6"/>
  <c r="W740" i="6"/>
  <c r="V740" i="6"/>
  <c r="U740" i="6"/>
  <c r="T740" i="6"/>
  <c r="S740" i="6"/>
  <c r="R740" i="6"/>
  <c r="Q740" i="6"/>
  <c r="P740" i="6"/>
  <c r="W739" i="6"/>
  <c r="V739" i="6"/>
  <c r="U739" i="6"/>
  <c r="T739" i="6"/>
  <c r="S739" i="6"/>
  <c r="R739" i="6"/>
  <c r="Q739" i="6"/>
  <c r="P739" i="6"/>
  <c r="W738" i="6"/>
  <c r="V738" i="6"/>
  <c r="U738" i="6"/>
  <c r="T738" i="6"/>
  <c r="S738" i="6"/>
  <c r="R738" i="6"/>
  <c r="Q738" i="6"/>
  <c r="P738" i="6"/>
  <c r="W737" i="6"/>
  <c r="V737" i="6"/>
  <c r="U737" i="6"/>
  <c r="T737" i="6"/>
  <c r="S737" i="6"/>
  <c r="R737" i="6"/>
  <c r="Q737" i="6"/>
  <c r="P737" i="6"/>
  <c r="W736" i="6"/>
  <c r="V736" i="6"/>
  <c r="U736" i="6"/>
  <c r="T736" i="6"/>
  <c r="S736" i="6"/>
  <c r="R736" i="6"/>
  <c r="Q736" i="6"/>
  <c r="P736" i="6"/>
  <c r="W735" i="6"/>
  <c r="V735" i="6"/>
  <c r="U735" i="6"/>
  <c r="T735" i="6"/>
  <c r="S735" i="6"/>
  <c r="R735" i="6"/>
  <c r="Q735" i="6"/>
  <c r="P735" i="6"/>
  <c r="W734" i="6"/>
  <c r="V734" i="6"/>
  <c r="U734" i="6"/>
  <c r="T734" i="6"/>
  <c r="S734" i="6"/>
  <c r="R734" i="6"/>
  <c r="Q734" i="6"/>
  <c r="P734" i="6"/>
  <c r="W733" i="6"/>
  <c r="V733" i="6"/>
  <c r="U733" i="6"/>
  <c r="T733" i="6"/>
  <c r="S733" i="6"/>
  <c r="R733" i="6"/>
  <c r="Q733" i="6"/>
  <c r="P733" i="6"/>
  <c r="W732" i="6"/>
  <c r="V732" i="6"/>
  <c r="U732" i="6"/>
  <c r="T732" i="6"/>
  <c r="S732" i="6"/>
  <c r="R732" i="6"/>
  <c r="Q732" i="6"/>
  <c r="P732" i="6"/>
  <c r="W731" i="6"/>
  <c r="V731" i="6"/>
  <c r="U731" i="6"/>
  <c r="T731" i="6"/>
  <c r="S731" i="6"/>
  <c r="R731" i="6"/>
  <c r="Q731" i="6"/>
  <c r="P731" i="6"/>
  <c r="W730" i="6"/>
  <c r="V730" i="6"/>
  <c r="U730" i="6"/>
  <c r="T730" i="6"/>
  <c r="S730" i="6"/>
  <c r="R730" i="6"/>
  <c r="Q730" i="6"/>
  <c r="P730" i="6"/>
  <c r="W729" i="6"/>
  <c r="V729" i="6"/>
  <c r="U729" i="6"/>
  <c r="T729" i="6"/>
  <c r="S729" i="6"/>
  <c r="R729" i="6"/>
  <c r="Q729" i="6"/>
  <c r="P729" i="6"/>
  <c r="W728" i="6"/>
  <c r="V728" i="6"/>
  <c r="U728" i="6"/>
  <c r="T728" i="6"/>
  <c r="S728" i="6"/>
  <c r="R728" i="6"/>
  <c r="Q728" i="6"/>
  <c r="P728" i="6"/>
  <c r="W727" i="6"/>
  <c r="V727" i="6"/>
  <c r="U727" i="6"/>
  <c r="T727" i="6"/>
  <c r="S727" i="6"/>
  <c r="R727" i="6"/>
  <c r="Q727" i="6"/>
  <c r="P727" i="6"/>
  <c r="W726" i="6"/>
  <c r="V726" i="6"/>
  <c r="U726" i="6"/>
  <c r="T726" i="6"/>
  <c r="S726" i="6"/>
  <c r="R726" i="6"/>
  <c r="Q726" i="6"/>
  <c r="P726" i="6"/>
  <c r="W725" i="6"/>
  <c r="V725" i="6"/>
  <c r="U725" i="6"/>
  <c r="T725" i="6"/>
  <c r="S725" i="6"/>
  <c r="R725" i="6"/>
  <c r="Q725" i="6"/>
  <c r="P725" i="6"/>
  <c r="W724" i="6"/>
  <c r="V724" i="6"/>
  <c r="U724" i="6"/>
  <c r="T724" i="6"/>
  <c r="S724" i="6"/>
  <c r="R724" i="6"/>
  <c r="Q724" i="6"/>
  <c r="P724" i="6"/>
  <c r="W723" i="6"/>
  <c r="V723" i="6"/>
  <c r="U723" i="6"/>
  <c r="T723" i="6"/>
  <c r="S723" i="6"/>
  <c r="R723" i="6"/>
  <c r="Q723" i="6"/>
  <c r="P723" i="6"/>
  <c r="W722" i="6"/>
  <c r="V722" i="6"/>
  <c r="U722" i="6"/>
  <c r="T722" i="6"/>
  <c r="S722" i="6"/>
  <c r="R722" i="6"/>
  <c r="Q722" i="6"/>
  <c r="P722" i="6"/>
  <c r="W721" i="6"/>
  <c r="V721" i="6"/>
  <c r="U721" i="6"/>
  <c r="T721" i="6"/>
  <c r="S721" i="6"/>
  <c r="R721" i="6"/>
  <c r="Q721" i="6"/>
  <c r="P721" i="6"/>
  <c r="W720" i="6"/>
  <c r="V720" i="6"/>
  <c r="U720" i="6"/>
  <c r="T720" i="6"/>
  <c r="S720" i="6"/>
  <c r="R720" i="6"/>
  <c r="Q720" i="6"/>
  <c r="P720" i="6"/>
  <c r="W719" i="6"/>
  <c r="V719" i="6"/>
  <c r="U719" i="6"/>
  <c r="T719" i="6"/>
  <c r="S719" i="6"/>
  <c r="R719" i="6"/>
  <c r="Q719" i="6"/>
  <c r="P719" i="6"/>
  <c r="W718" i="6"/>
  <c r="V718" i="6"/>
  <c r="U718" i="6"/>
  <c r="T718" i="6"/>
  <c r="S718" i="6"/>
  <c r="R718" i="6"/>
  <c r="Q718" i="6"/>
  <c r="P718" i="6"/>
  <c r="W717" i="6"/>
  <c r="V717" i="6"/>
  <c r="U717" i="6"/>
  <c r="T717" i="6"/>
  <c r="S717" i="6"/>
  <c r="R717" i="6"/>
  <c r="Q717" i="6"/>
  <c r="P717" i="6"/>
  <c r="W716" i="6"/>
  <c r="V716" i="6"/>
  <c r="U716" i="6"/>
  <c r="T716" i="6"/>
  <c r="S716" i="6"/>
  <c r="R716" i="6"/>
  <c r="Q716" i="6"/>
  <c r="P716" i="6"/>
  <c r="W715" i="6"/>
  <c r="V715" i="6"/>
  <c r="U715" i="6"/>
  <c r="T715" i="6"/>
  <c r="S715" i="6"/>
  <c r="R715" i="6"/>
  <c r="Q715" i="6"/>
  <c r="P715" i="6"/>
  <c r="W714" i="6"/>
  <c r="V714" i="6"/>
  <c r="U714" i="6"/>
  <c r="T714" i="6"/>
  <c r="S714" i="6"/>
  <c r="R714" i="6"/>
  <c r="Q714" i="6"/>
  <c r="P714" i="6"/>
  <c r="W713" i="6"/>
  <c r="V713" i="6"/>
  <c r="U713" i="6"/>
  <c r="T713" i="6"/>
  <c r="S713" i="6"/>
  <c r="R713" i="6"/>
  <c r="Q713" i="6"/>
  <c r="P713" i="6"/>
  <c r="W712" i="6"/>
  <c r="V712" i="6"/>
  <c r="U712" i="6"/>
  <c r="T712" i="6"/>
  <c r="S712" i="6"/>
  <c r="R712" i="6"/>
  <c r="Q712" i="6"/>
  <c r="P712" i="6"/>
  <c r="W711" i="6"/>
  <c r="V711" i="6"/>
  <c r="U711" i="6"/>
  <c r="T711" i="6"/>
  <c r="S711" i="6"/>
  <c r="R711" i="6"/>
  <c r="Q711" i="6"/>
  <c r="P711" i="6"/>
  <c r="W710" i="6"/>
  <c r="V710" i="6"/>
  <c r="U710" i="6"/>
  <c r="T710" i="6"/>
  <c r="S710" i="6"/>
  <c r="R710" i="6"/>
  <c r="Q710" i="6"/>
  <c r="P710" i="6"/>
  <c r="W709" i="6"/>
  <c r="V709" i="6"/>
  <c r="U709" i="6"/>
  <c r="T709" i="6"/>
  <c r="S709" i="6"/>
  <c r="R709" i="6"/>
  <c r="Q709" i="6"/>
  <c r="P709" i="6"/>
  <c r="W708" i="6"/>
  <c r="V708" i="6"/>
  <c r="U708" i="6"/>
  <c r="T708" i="6"/>
  <c r="S708" i="6"/>
  <c r="R708" i="6"/>
  <c r="Q708" i="6"/>
  <c r="P708" i="6"/>
  <c r="W707" i="6"/>
  <c r="V707" i="6"/>
  <c r="U707" i="6"/>
  <c r="T707" i="6"/>
  <c r="S707" i="6"/>
  <c r="R707" i="6"/>
  <c r="Q707" i="6"/>
  <c r="P707" i="6"/>
  <c r="W706" i="6"/>
  <c r="V706" i="6"/>
  <c r="U706" i="6"/>
  <c r="T706" i="6"/>
  <c r="S706" i="6"/>
  <c r="R706" i="6"/>
  <c r="Q706" i="6"/>
  <c r="P706" i="6"/>
  <c r="W705" i="6"/>
  <c r="V705" i="6"/>
  <c r="U705" i="6"/>
  <c r="T705" i="6"/>
  <c r="S705" i="6"/>
  <c r="R705" i="6"/>
  <c r="Q705" i="6"/>
  <c r="P705" i="6"/>
  <c r="W704" i="6"/>
  <c r="V704" i="6"/>
  <c r="U704" i="6"/>
  <c r="T704" i="6"/>
  <c r="S704" i="6"/>
  <c r="R704" i="6"/>
  <c r="Q704" i="6"/>
  <c r="P704" i="6"/>
  <c r="W703" i="6"/>
  <c r="V703" i="6"/>
  <c r="U703" i="6"/>
  <c r="T703" i="6"/>
  <c r="S703" i="6"/>
  <c r="R703" i="6"/>
  <c r="Q703" i="6"/>
  <c r="P703" i="6"/>
  <c r="W702" i="6"/>
  <c r="V702" i="6"/>
  <c r="U702" i="6"/>
  <c r="T702" i="6"/>
  <c r="S702" i="6"/>
  <c r="R702" i="6"/>
  <c r="Q702" i="6"/>
  <c r="P702" i="6"/>
  <c r="W701" i="6"/>
  <c r="V701" i="6"/>
  <c r="U701" i="6"/>
  <c r="T701" i="6"/>
  <c r="S701" i="6"/>
  <c r="R701" i="6"/>
  <c r="Q701" i="6"/>
  <c r="P701" i="6"/>
  <c r="W700" i="6"/>
  <c r="V700" i="6"/>
  <c r="U700" i="6"/>
  <c r="T700" i="6"/>
  <c r="S700" i="6"/>
  <c r="R700" i="6"/>
  <c r="Q700" i="6"/>
  <c r="P700" i="6"/>
  <c r="W699" i="6"/>
  <c r="V699" i="6"/>
  <c r="U699" i="6"/>
  <c r="T699" i="6"/>
  <c r="S699" i="6"/>
  <c r="R699" i="6"/>
  <c r="Q699" i="6"/>
  <c r="P699" i="6"/>
  <c r="W698" i="6"/>
  <c r="V698" i="6"/>
  <c r="U698" i="6"/>
  <c r="T698" i="6"/>
  <c r="S698" i="6"/>
  <c r="R698" i="6"/>
  <c r="Q698" i="6"/>
  <c r="P698" i="6"/>
  <c r="W697" i="6"/>
  <c r="V697" i="6"/>
  <c r="U697" i="6"/>
  <c r="T697" i="6"/>
  <c r="S697" i="6"/>
  <c r="R697" i="6"/>
  <c r="Q697" i="6"/>
  <c r="P697" i="6"/>
  <c r="W696" i="6"/>
  <c r="V696" i="6"/>
  <c r="U696" i="6"/>
  <c r="T696" i="6"/>
  <c r="S696" i="6"/>
  <c r="R696" i="6"/>
  <c r="Q696" i="6"/>
  <c r="P696" i="6"/>
  <c r="W695" i="6"/>
  <c r="V695" i="6"/>
  <c r="U695" i="6"/>
  <c r="T695" i="6"/>
  <c r="S695" i="6"/>
  <c r="R695" i="6"/>
  <c r="Q695" i="6"/>
  <c r="P695" i="6"/>
  <c r="W694" i="6"/>
  <c r="V694" i="6"/>
  <c r="U694" i="6"/>
  <c r="T694" i="6"/>
  <c r="S694" i="6"/>
  <c r="R694" i="6"/>
  <c r="Q694" i="6"/>
  <c r="P694" i="6"/>
  <c r="W693" i="6"/>
  <c r="V693" i="6"/>
  <c r="U693" i="6"/>
  <c r="T693" i="6"/>
  <c r="S693" i="6"/>
  <c r="R693" i="6"/>
  <c r="Q693" i="6"/>
  <c r="P693" i="6"/>
  <c r="W692" i="6"/>
  <c r="V692" i="6"/>
  <c r="U692" i="6"/>
  <c r="T692" i="6"/>
  <c r="S692" i="6"/>
  <c r="R692" i="6"/>
  <c r="Q692" i="6"/>
  <c r="P692" i="6"/>
  <c r="W691" i="6"/>
  <c r="V691" i="6"/>
  <c r="U691" i="6"/>
  <c r="T691" i="6"/>
  <c r="S691" i="6"/>
  <c r="R691" i="6"/>
  <c r="Q691" i="6"/>
  <c r="P691" i="6"/>
  <c r="W690" i="6"/>
  <c r="V690" i="6"/>
  <c r="U690" i="6"/>
  <c r="T690" i="6"/>
  <c r="S690" i="6"/>
  <c r="R690" i="6"/>
  <c r="Q690" i="6"/>
  <c r="P690" i="6"/>
  <c r="W689" i="6"/>
  <c r="V689" i="6"/>
  <c r="U689" i="6"/>
  <c r="T689" i="6"/>
  <c r="S689" i="6"/>
  <c r="R689" i="6"/>
  <c r="Q689" i="6"/>
  <c r="P689" i="6"/>
  <c r="W688" i="6"/>
  <c r="V688" i="6"/>
  <c r="U688" i="6"/>
  <c r="T688" i="6"/>
  <c r="S688" i="6"/>
  <c r="R688" i="6"/>
  <c r="Q688" i="6"/>
  <c r="P688" i="6"/>
  <c r="W687" i="6"/>
  <c r="V687" i="6"/>
  <c r="U687" i="6"/>
  <c r="T687" i="6"/>
  <c r="S687" i="6"/>
  <c r="R687" i="6"/>
  <c r="Q687" i="6"/>
  <c r="P687" i="6"/>
  <c r="W686" i="6"/>
  <c r="V686" i="6"/>
  <c r="U686" i="6"/>
  <c r="T686" i="6"/>
  <c r="S686" i="6"/>
  <c r="R686" i="6"/>
  <c r="Q686" i="6"/>
  <c r="P686" i="6"/>
  <c r="W685" i="6"/>
  <c r="V685" i="6"/>
  <c r="U685" i="6"/>
  <c r="T685" i="6"/>
  <c r="S685" i="6"/>
  <c r="R685" i="6"/>
  <c r="Q685" i="6"/>
  <c r="P685" i="6"/>
  <c r="W684" i="6"/>
  <c r="V684" i="6"/>
  <c r="U684" i="6"/>
  <c r="T684" i="6"/>
  <c r="S684" i="6"/>
  <c r="R684" i="6"/>
  <c r="Q684" i="6"/>
  <c r="P684" i="6"/>
  <c r="W683" i="6"/>
  <c r="V683" i="6"/>
  <c r="U683" i="6"/>
  <c r="T683" i="6"/>
  <c r="S683" i="6"/>
  <c r="R683" i="6"/>
  <c r="Q683" i="6"/>
  <c r="P683" i="6"/>
  <c r="W682" i="6"/>
  <c r="V682" i="6"/>
  <c r="U682" i="6"/>
  <c r="T682" i="6"/>
  <c r="S682" i="6"/>
  <c r="R682" i="6"/>
  <c r="Q682" i="6"/>
  <c r="P682" i="6"/>
  <c r="W681" i="6"/>
  <c r="V681" i="6"/>
  <c r="U681" i="6"/>
  <c r="T681" i="6"/>
  <c r="S681" i="6"/>
  <c r="R681" i="6"/>
  <c r="Q681" i="6"/>
  <c r="P681" i="6"/>
  <c r="W680" i="6"/>
  <c r="V680" i="6"/>
  <c r="U680" i="6"/>
  <c r="T680" i="6"/>
  <c r="S680" i="6"/>
  <c r="R680" i="6"/>
  <c r="Q680" i="6"/>
  <c r="P680" i="6"/>
  <c r="W679" i="6"/>
  <c r="V679" i="6"/>
  <c r="U679" i="6"/>
  <c r="T679" i="6"/>
  <c r="S679" i="6"/>
  <c r="R679" i="6"/>
  <c r="Q679" i="6"/>
  <c r="P679" i="6"/>
  <c r="W678" i="6"/>
  <c r="V678" i="6"/>
  <c r="U678" i="6"/>
  <c r="T678" i="6"/>
  <c r="S678" i="6"/>
  <c r="R678" i="6"/>
  <c r="Q678" i="6"/>
  <c r="P678" i="6"/>
  <c r="W677" i="6"/>
  <c r="V677" i="6"/>
  <c r="U677" i="6"/>
  <c r="T677" i="6"/>
  <c r="S677" i="6"/>
  <c r="R677" i="6"/>
  <c r="Q677" i="6"/>
  <c r="P677" i="6"/>
  <c r="W676" i="6"/>
  <c r="V676" i="6"/>
  <c r="U676" i="6"/>
  <c r="T676" i="6"/>
  <c r="S676" i="6"/>
  <c r="R676" i="6"/>
  <c r="Q676" i="6"/>
  <c r="P676" i="6"/>
  <c r="W675" i="6"/>
  <c r="V675" i="6"/>
  <c r="U675" i="6"/>
  <c r="T675" i="6"/>
  <c r="S675" i="6"/>
  <c r="R675" i="6"/>
  <c r="Q675" i="6"/>
  <c r="P675" i="6"/>
  <c r="W674" i="6"/>
  <c r="V674" i="6"/>
  <c r="U674" i="6"/>
  <c r="T674" i="6"/>
  <c r="S674" i="6"/>
  <c r="R674" i="6"/>
  <c r="Q674" i="6"/>
  <c r="P674" i="6"/>
  <c r="W673" i="6"/>
  <c r="V673" i="6"/>
  <c r="U673" i="6"/>
  <c r="T673" i="6"/>
  <c r="S673" i="6"/>
  <c r="R673" i="6"/>
  <c r="Q673" i="6"/>
  <c r="P673" i="6"/>
  <c r="W672" i="6"/>
  <c r="V672" i="6"/>
  <c r="U672" i="6"/>
  <c r="T672" i="6"/>
  <c r="S672" i="6"/>
  <c r="R672" i="6"/>
  <c r="Q672" i="6"/>
  <c r="P672" i="6"/>
  <c r="W671" i="6"/>
  <c r="V671" i="6"/>
  <c r="U671" i="6"/>
  <c r="T671" i="6"/>
  <c r="S671" i="6"/>
  <c r="R671" i="6"/>
  <c r="Q671" i="6"/>
  <c r="P671" i="6"/>
  <c r="W670" i="6"/>
  <c r="V670" i="6"/>
  <c r="U670" i="6"/>
  <c r="T670" i="6"/>
  <c r="S670" i="6"/>
  <c r="R670" i="6"/>
  <c r="Q670" i="6"/>
  <c r="P670" i="6"/>
  <c r="W669" i="6"/>
  <c r="V669" i="6"/>
  <c r="U669" i="6"/>
  <c r="T669" i="6"/>
  <c r="S669" i="6"/>
  <c r="R669" i="6"/>
  <c r="Q669" i="6"/>
  <c r="P669" i="6"/>
  <c r="W668" i="6"/>
  <c r="V668" i="6"/>
  <c r="U668" i="6"/>
  <c r="T668" i="6"/>
  <c r="S668" i="6"/>
  <c r="R668" i="6"/>
  <c r="Q668" i="6"/>
  <c r="P668" i="6"/>
  <c r="W667" i="6"/>
  <c r="V667" i="6"/>
  <c r="U667" i="6"/>
  <c r="T667" i="6"/>
  <c r="S667" i="6"/>
  <c r="R667" i="6"/>
  <c r="Q667" i="6"/>
  <c r="P667" i="6"/>
  <c r="W666" i="6"/>
  <c r="V666" i="6"/>
  <c r="U666" i="6"/>
  <c r="T666" i="6"/>
  <c r="S666" i="6"/>
  <c r="R666" i="6"/>
  <c r="Q666" i="6"/>
  <c r="P666" i="6"/>
  <c r="W665" i="6"/>
  <c r="V665" i="6"/>
  <c r="U665" i="6"/>
  <c r="T665" i="6"/>
  <c r="S665" i="6"/>
  <c r="R665" i="6"/>
  <c r="Q665" i="6"/>
  <c r="P665" i="6"/>
  <c r="W664" i="6"/>
  <c r="V664" i="6"/>
  <c r="U664" i="6"/>
  <c r="T664" i="6"/>
  <c r="S664" i="6"/>
  <c r="R664" i="6"/>
  <c r="Q664" i="6"/>
  <c r="P664" i="6"/>
  <c r="W663" i="6"/>
  <c r="V663" i="6"/>
  <c r="U663" i="6"/>
  <c r="T663" i="6"/>
  <c r="S663" i="6"/>
  <c r="R663" i="6"/>
  <c r="Q663" i="6"/>
  <c r="P663" i="6"/>
  <c r="W662" i="6"/>
  <c r="V662" i="6"/>
  <c r="U662" i="6"/>
  <c r="T662" i="6"/>
  <c r="S662" i="6"/>
  <c r="R662" i="6"/>
  <c r="Q662" i="6"/>
  <c r="P662" i="6"/>
  <c r="W661" i="6"/>
  <c r="V661" i="6"/>
  <c r="U661" i="6"/>
  <c r="T661" i="6"/>
  <c r="S661" i="6"/>
  <c r="R661" i="6"/>
  <c r="Q661" i="6"/>
  <c r="P661" i="6"/>
  <c r="W660" i="6"/>
  <c r="V660" i="6"/>
  <c r="U660" i="6"/>
  <c r="T660" i="6"/>
  <c r="S660" i="6"/>
  <c r="R660" i="6"/>
  <c r="Q660" i="6"/>
  <c r="P660" i="6"/>
  <c r="W659" i="6"/>
  <c r="V659" i="6"/>
  <c r="U659" i="6"/>
  <c r="T659" i="6"/>
  <c r="S659" i="6"/>
  <c r="R659" i="6"/>
  <c r="Q659" i="6"/>
  <c r="P659" i="6"/>
  <c r="W658" i="6"/>
  <c r="V658" i="6"/>
  <c r="U658" i="6"/>
  <c r="T658" i="6"/>
  <c r="S658" i="6"/>
  <c r="R658" i="6"/>
  <c r="Q658" i="6"/>
  <c r="P658" i="6"/>
  <c r="W657" i="6"/>
  <c r="V657" i="6"/>
  <c r="U657" i="6"/>
  <c r="T657" i="6"/>
  <c r="S657" i="6"/>
  <c r="R657" i="6"/>
  <c r="Q657" i="6"/>
  <c r="P657" i="6"/>
  <c r="W656" i="6"/>
  <c r="V656" i="6"/>
  <c r="U656" i="6"/>
  <c r="T656" i="6"/>
  <c r="S656" i="6"/>
  <c r="R656" i="6"/>
  <c r="Q656" i="6"/>
  <c r="P656" i="6"/>
  <c r="W655" i="6"/>
  <c r="V655" i="6"/>
  <c r="U655" i="6"/>
  <c r="T655" i="6"/>
  <c r="S655" i="6"/>
  <c r="R655" i="6"/>
  <c r="Q655" i="6"/>
  <c r="P655" i="6"/>
  <c r="W654" i="6"/>
  <c r="V654" i="6"/>
  <c r="U654" i="6"/>
  <c r="T654" i="6"/>
  <c r="S654" i="6"/>
  <c r="R654" i="6"/>
  <c r="Q654" i="6"/>
  <c r="P654" i="6"/>
  <c r="W653" i="6"/>
  <c r="V653" i="6"/>
  <c r="U653" i="6"/>
  <c r="T653" i="6"/>
  <c r="S653" i="6"/>
  <c r="R653" i="6"/>
  <c r="Q653" i="6"/>
  <c r="P653" i="6"/>
  <c r="W652" i="6"/>
  <c r="V652" i="6"/>
  <c r="U652" i="6"/>
  <c r="T652" i="6"/>
  <c r="S652" i="6"/>
  <c r="R652" i="6"/>
  <c r="Q652" i="6"/>
  <c r="P652" i="6"/>
  <c r="W651" i="6"/>
  <c r="V651" i="6"/>
  <c r="U651" i="6"/>
  <c r="T651" i="6"/>
  <c r="S651" i="6"/>
  <c r="R651" i="6"/>
  <c r="Q651" i="6"/>
  <c r="P651" i="6"/>
  <c r="W650" i="6"/>
  <c r="V650" i="6"/>
  <c r="U650" i="6"/>
  <c r="T650" i="6"/>
  <c r="S650" i="6"/>
  <c r="R650" i="6"/>
  <c r="Q650" i="6"/>
  <c r="P650" i="6"/>
  <c r="W649" i="6"/>
  <c r="V649" i="6"/>
  <c r="U649" i="6"/>
  <c r="T649" i="6"/>
  <c r="S649" i="6"/>
  <c r="R649" i="6"/>
  <c r="Q649" i="6"/>
  <c r="P649" i="6"/>
  <c r="W648" i="6"/>
  <c r="V648" i="6"/>
  <c r="U648" i="6"/>
  <c r="T648" i="6"/>
  <c r="S648" i="6"/>
  <c r="R648" i="6"/>
  <c r="Q648" i="6"/>
  <c r="P648" i="6"/>
  <c r="W647" i="6"/>
  <c r="V647" i="6"/>
  <c r="U647" i="6"/>
  <c r="T647" i="6"/>
  <c r="S647" i="6"/>
  <c r="R647" i="6"/>
  <c r="Q647" i="6"/>
  <c r="P647" i="6"/>
  <c r="W646" i="6"/>
  <c r="V646" i="6"/>
  <c r="U646" i="6"/>
  <c r="T646" i="6"/>
  <c r="S646" i="6"/>
  <c r="R646" i="6"/>
  <c r="Q646" i="6"/>
  <c r="P646" i="6"/>
  <c r="W645" i="6"/>
  <c r="V645" i="6"/>
  <c r="U645" i="6"/>
  <c r="T645" i="6"/>
  <c r="S645" i="6"/>
  <c r="R645" i="6"/>
  <c r="Q645" i="6"/>
  <c r="P645" i="6"/>
  <c r="W644" i="6"/>
  <c r="V644" i="6"/>
  <c r="U644" i="6"/>
  <c r="T644" i="6"/>
  <c r="S644" i="6"/>
  <c r="R644" i="6"/>
  <c r="Q644" i="6"/>
  <c r="P644" i="6"/>
  <c r="W643" i="6"/>
  <c r="V643" i="6"/>
  <c r="U643" i="6"/>
  <c r="T643" i="6"/>
  <c r="S643" i="6"/>
  <c r="R643" i="6"/>
  <c r="Q643" i="6"/>
  <c r="P643" i="6"/>
  <c r="W642" i="6"/>
  <c r="V642" i="6"/>
  <c r="U642" i="6"/>
  <c r="T642" i="6"/>
  <c r="S642" i="6"/>
  <c r="R642" i="6"/>
  <c r="Q642" i="6"/>
  <c r="P642" i="6"/>
  <c r="W641" i="6"/>
  <c r="V641" i="6"/>
  <c r="U641" i="6"/>
  <c r="T641" i="6"/>
  <c r="S641" i="6"/>
  <c r="R641" i="6"/>
  <c r="Q641" i="6"/>
  <c r="P641" i="6"/>
  <c r="W640" i="6"/>
  <c r="V640" i="6"/>
  <c r="U640" i="6"/>
  <c r="T640" i="6"/>
  <c r="S640" i="6"/>
  <c r="R640" i="6"/>
  <c r="Q640" i="6"/>
  <c r="P640" i="6"/>
  <c r="W639" i="6"/>
  <c r="V639" i="6"/>
  <c r="U639" i="6"/>
  <c r="T639" i="6"/>
  <c r="S639" i="6"/>
  <c r="R639" i="6"/>
  <c r="Q639" i="6"/>
  <c r="P639" i="6"/>
  <c r="W638" i="6"/>
  <c r="V638" i="6"/>
  <c r="U638" i="6"/>
  <c r="T638" i="6"/>
  <c r="S638" i="6"/>
  <c r="R638" i="6"/>
  <c r="Q638" i="6"/>
  <c r="P638" i="6"/>
  <c r="W637" i="6"/>
  <c r="V637" i="6"/>
  <c r="U637" i="6"/>
  <c r="T637" i="6"/>
  <c r="S637" i="6"/>
  <c r="R637" i="6"/>
  <c r="Q637" i="6"/>
  <c r="P637" i="6"/>
  <c r="W636" i="6"/>
  <c r="V636" i="6"/>
  <c r="U636" i="6"/>
  <c r="T636" i="6"/>
  <c r="S636" i="6"/>
  <c r="R636" i="6"/>
  <c r="Q636" i="6"/>
  <c r="P636" i="6"/>
  <c r="W635" i="6"/>
  <c r="V635" i="6"/>
  <c r="U635" i="6"/>
  <c r="T635" i="6"/>
  <c r="S635" i="6"/>
  <c r="R635" i="6"/>
  <c r="Q635" i="6"/>
  <c r="P635" i="6"/>
  <c r="W634" i="6"/>
  <c r="V634" i="6"/>
  <c r="U634" i="6"/>
  <c r="T634" i="6"/>
  <c r="S634" i="6"/>
  <c r="R634" i="6"/>
  <c r="Q634" i="6"/>
  <c r="P634" i="6"/>
  <c r="W633" i="6"/>
  <c r="V633" i="6"/>
  <c r="U633" i="6"/>
  <c r="T633" i="6"/>
  <c r="S633" i="6"/>
  <c r="R633" i="6"/>
  <c r="Q633" i="6"/>
  <c r="P633" i="6"/>
  <c r="W632" i="6"/>
  <c r="V632" i="6"/>
  <c r="U632" i="6"/>
  <c r="T632" i="6"/>
  <c r="S632" i="6"/>
  <c r="R632" i="6"/>
  <c r="Q632" i="6"/>
  <c r="P632" i="6"/>
  <c r="W631" i="6"/>
  <c r="V631" i="6"/>
  <c r="U631" i="6"/>
  <c r="T631" i="6"/>
  <c r="S631" i="6"/>
  <c r="R631" i="6"/>
  <c r="Q631" i="6"/>
  <c r="P631" i="6"/>
  <c r="W630" i="6"/>
  <c r="V630" i="6"/>
  <c r="U630" i="6"/>
  <c r="T630" i="6"/>
  <c r="S630" i="6"/>
  <c r="R630" i="6"/>
  <c r="Q630" i="6"/>
  <c r="P630" i="6"/>
  <c r="W629" i="6"/>
  <c r="V629" i="6"/>
  <c r="U629" i="6"/>
  <c r="T629" i="6"/>
  <c r="S629" i="6"/>
  <c r="R629" i="6"/>
  <c r="Q629" i="6"/>
  <c r="P629" i="6"/>
  <c r="W628" i="6"/>
  <c r="V628" i="6"/>
  <c r="U628" i="6"/>
  <c r="T628" i="6"/>
  <c r="S628" i="6"/>
  <c r="R628" i="6"/>
  <c r="Q628" i="6"/>
  <c r="P628" i="6"/>
  <c r="W627" i="6"/>
  <c r="V627" i="6"/>
  <c r="U627" i="6"/>
  <c r="T627" i="6"/>
  <c r="S627" i="6"/>
  <c r="R627" i="6"/>
  <c r="Q627" i="6"/>
  <c r="P627" i="6"/>
  <c r="W626" i="6"/>
  <c r="V626" i="6"/>
  <c r="U626" i="6"/>
  <c r="T626" i="6"/>
  <c r="S626" i="6"/>
  <c r="R626" i="6"/>
  <c r="Q626" i="6"/>
  <c r="P626" i="6"/>
  <c r="W625" i="6"/>
  <c r="V625" i="6"/>
  <c r="U625" i="6"/>
  <c r="T625" i="6"/>
  <c r="S625" i="6"/>
  <c r="R625" i="6"/>
  <c r="Q625" i="6"/>
  <c r="P625" i="6"/>
  <c r="W624" i="6"/>
  <c r="V624" i="6"/>
  <c r="U624" i="6"/>
  <c r="T624" i="6"/>
  <c r="S624" i="6"/>
  <c r="R624" i="6"/>
  <c r="Q624" i="6"/>
  <c r="P624" i="6"/>
  <c r="W623" i="6"/>
  <c r="V623" i="6"/>
  <c r="U623" i="6"/>
  <c r="T623" i="6"/>
  <c r="S623" i="6"/>
  <c r="R623" i="6"/>
  <c r="Q623" i="6"/>
  <c r="P623" i="6"/>
  <c r="W622" i="6"/>
  <c r="V622" i="6"/>
  <c r="U622" i="6"/>
  <c r="T622" i="6"/>
  <c r="S622" i="6"/>
  <c r="R622" i="6"/>
  <c r="Q622" i="6"/>
  <c r="P622" i="6"/>
  <c r="W621" i="6"/>
  <c r="V621" i="6"/>
  <c r="U621" i="6"/>
  <c r="T621" i="6"/>
  <c r="S621" i="6"/>
  <c r="R621" i="6"/>
  <c r="Q621" i="6"/>
  <c r="P621" i="6"/>
  <c r="W620" i="6"/>
  <c r="V620" i="6"/>
  <c r="U620" i="6"/>
  <c r="T620" i="6"/>
  <c r="S620" i="6"/>
  <c r="R620" i="6"/>
  <c r="Q620" i="6"/>
  <c r="P620" i="6"/>
  <c r="W619" i="6"/>
  <c r="V619" i="6"/>
  <c r="U619" i="6"/>
  <c r="T619" i="6"/>
  <c r="S619" i="6"/>
  <c r="R619" i="6"/>
  <c r="Q619" i="6"/>
  <c r="P619" i="6"/>
  <c r="W618" i="6"/>
  <c r="V618" i="6"/>
  <c r="U618" i="6"/>
  <c r="T618" i="6"/>
  <c r="S618" i="6"/>
  <c r="R618" i="6"/>
  <c r="Q618" i="6"/>
  <c r="P618" i="6"/>
  <c r="W617" i="6"/>
  <c r="V617" i="6"/>
  <c r="U617" i="6"/>
  <c r="T617" i="6"/>
  <c r="S617" i="6"/>
  <c r="R617" i="6"/>
  <c r="Q617" i="6"/>
  <c r="P617" i="6"/>
  <c r="W616" i="6"/>
  <c r="V616" i="6"/>
  <c r="U616" i="6"/>
  <c r="T616" i="6"/>
  <c r="S616" i="6"/>
  <c r="R616" i="6"/>
  <c r="Q616" i="6"/>
  <c r="P616" i="6"/>
  <c r="W615" i="6"/>
  <c r="V615" i="6"/>
  <c r="U615" i="6"/>
  <c r="T615" i="6"/>
  <c r="S615" i="6"/>
  <c r="R615" i="6"/>
  <c r="Q615" i="6"/>
  <c r="P615" i="6"/>
  <c r="W614" i="6"/>
  <c r="V614" i="6"/>
  <c r="U614" i="6"/>
  <c r="T614" i="6"/>
  <c r="S614" i="6"/>
  <c r="R614" i="6"/>
  <c r="Q614" i="6"/>
  <c r="P614" i="6"/>
  <c r="W613" i="6"/>
  <c r="V613" i="6"/>
  <c r="U613" i="6"/>
  <c r="T613" i="6"/>
  <c r="S613" i="6"/>
  <c r="R613" i="6"/>
  <c r="Q613" i="6"/>
  <c r="P613" i="6"/>
  <c r="W612" i="6"/>
  <c r="V612" i="6"/>
  <c r="U612" i="6"/>
  <c r="T612" i="6"/>
  <c r="S612" i="6"/>
  <c r="R612" i="6"/>
  <c r="Q612" i="6"/>
  <c r="P612" i="6"/>
  <c r="W611" i="6"/>
  <c r="V611" i="6"/>
  <c r="U611" i="6"/>
  <c r="T611" i="6"/>
  <c r="S611" i="6"/>
  <c r="R611" i="6"/>
  <c r="Q611" i="6"/>
  <c r="P611" i="6"/>
  <c r="W610" i="6"/>
  <c r="V610" i="6"/>
  <c r="U610" i="6"/>
  <c r="T610" i="6"/>
  <c r="S610" i="6"/>
  <c r="R610" i="6"/>
  <c r="Q610" i="6"/>
  <c r="P610" i="6"/>
  <c r="W609" i="6"/>
  <c r="V609" i="6"/>
  <c r="U609" i="6"/>
  <c r="T609" i="6"/>
  <c r="S609" i="6"/>
  <c r="R609" i="6"/>
  <c r="Q609" i="6"/>
  <c r="P609" i="6"/>
  <c r="W608" i="6"/>
  <c r="V608" i="6"/>
  <c r="U608" i="6"/>
  <c r="T608" i="6"/>
  <c r="S608" i="6"/>
  <c r="R608" i="6"/>
  <c r="Q608" i="6"/>
  <c r="P608" i="6"/>
  <c r="W607" i="6"/>
  <c r="V607" i="6"/>
  <c r="U607" i="6"/>
  <c r="T607" i="6"/>
  <c r="S607" i="6"/>
  <c r="R607" i="6"/>
  <c r="Q607" i="6"/>
  <c r="P607" i="6"/>
  <c r="W606" i="6"/>
  <c r="V606" i="6"/>
  <c r="U606" i="6"/>
  <c r="T606" i="6"/>
  <c r="S606" i="6"/>
  <c r="R606" i="6"/>
  <c r="Q606" i="6"/>
  <c r="P606" i="6"/>
  <c r="W605" i="6"/>
  <c r="V605" i="6"/>
  <c r="U605" i="6"/>
  <c r="T605" i="6"/>
  <c r="S605" i="6"/>
  <c r="R605" i="6"/>
  <c r="Q605" i="6"/>
  <c r="P605" i="6"/>
  <c r="W604" i="6"/>
  <c r="V604" i="6"/>
  <c r="U604" i="6"/>
  <c r="T604" i="6"/>
  <c r="S604" i="6"/>
  <c r="R604" i="6"/>
  <c r="Q604" i="6"/>
  <c r="P604" i="6"/>
  <c r="W603" i="6"/>
  <c r="V603" i="6"/>
  <c r="U603" i="6"/>
  <c r="T603" i="6"/>
  <c r="S603" i="6"/>
  <c r="R603" i="6"/>
  <c r="Q603" i="6"/>
  <c r="P603" i="6"/>
  <c r="W602" i="6"/>
  <c r="V602" i="6"/>
  <c r="U602" i="6"/>
  <c r="T602" i="6"/>
  <c r="S602" i="6"/>
  <c r="R602" i="6"/>
  <c r="Q602" i="6"/>
  <c r="P602" i="6"/>
  <c r="W601" i="6"/>
  <c r="V601" i="6"/>
  <c r="U601" i="6"/>
  <c r="T601" i="6"/>
  <c r="S601" i="6"/>
  <c r="R601" i="6"/>
  <c r="Q601" i="6"/>
  <c r="P601" i="6"/>
  <c r="W600" i="6"/>
  <c r="V600" i="6"/>
  <c r="U600" i="6"/>
  <c r="T600" i="6"/>
  <c r="S600" i="6"/>
  <c r="R600" i="6"/>
  <c r="Q600" i="6"/>
  <c r="P600" i="6"/>
  <c r="W599" i="6"/>
  <c r="V599" i="6"/>
  <c r="U599" i="6"/>
  <c r="T599" i="6"/>
  <c r="S599" i="6"/>
  <c r="R599" i="6"/>
  <c r="Q599" i="6"/>
  <c r="P599" i="6"/>
  <c r="W598" i="6"/>
  <c r="V598" i="6"/>
  <c r="U598" i="6"/>
  <c r="T598" i="6"/>
  <c r="S598" i="6"/>
  <c r="R598" i="6"/>
  <c r="Q598" i="6"/>
  <c r="P598" i="6"/>
  <c r="W597" i="6"/>
  <c r="V597" i="6"/>
  <c r="U597" i="6"/>
  <c r="T597" i="6"/>
  <c r="S597" i="6"/>
  <c r="R597" i="6"/>
  <c r="Q597" i="6"/>
  <c r="P597" i="6"/>
  <c r="W596" i="6"/>
  <c r="V596" i="6"/>
  <c r="U596" i="6"/>
  <c r="T596" i="6"/>
  <c r="S596" i="6"/>
  <c r="R596" i="6"/>
  <c r="Q596" i="6"/>
  <c r="P596" i="6"/>
  <c r="W595" i="6"/>
  <c r="V595" i="6"/>
  <c r="U595" i="6"/>
  <c r="T595" i="6"/>
  <c r="S595" i="6"/>
  <c r="R595" i="6"/>
  <c r="Q595" i="6"/>
  <c r="P595" i="6"/>
  <c r="W594" i="6"/>
  <c r="V594" i="6"/>
  <c r="U594" i="6"/>
  <c r="T594" i="6"/>
  <c r="S594" i="6"/>
  <c r="R594" i="6"/>
  <c r="Q594" i="6"/>
  <c r="P594" i="6"/>
  <c r="W593" i="6"/>
  <c r="V593" i="6"/>
  <c r="U593" i="6"/>
  <c r="T593" i="6"/>
  <c r="S593" i="6"/>
  <c r="R593" i="6"/>
  <c r="Q593" i="6"/>
  <c r="P593" i="6"/>
  <c r="W592" i="6"/>
  <c r="V592" i="6"/>
  <c r="U592" i="6"/>
  <c r="T592" i="6"/>
  <c r="S592" i="6"/>
  <c r="R592" i="6"/>
  <c r="Q592" i="6"/>
  <c r="P592" i="6"/>
  <c r="W591" i="6"/>
  <c r="V591" i="6"/>
  <c r="U591" i="6"/>
  <c r="T591" i="6"/>
  <c r="S591" i="6"/>
  <c r="R591" i="6"/>
  <c r="Q591" i="6"/>
  <c r="P591" i="6"/>
  <c r="W590" i="6"/>
  <c r="V590" i="6"/>
  <c r="U590" i="6"/>
  <c r="T590" i="6"/>
  <c r="S590" i="6"/>
  <c r="R590" i="6"/>
  <c r="Q590" i="6"/>
  <c r="P590" i="6"/>
  <c r="W589" i="6"/>
  <c r="V589" i="6"/>
  <c r="U589" i="6"/>
  <c r="T589" i="6"/>
  <c r="S589" i="6"/>
  <c r="R589" i="6"/>
  <c r="Q589" i="6"/>
  <c r="P589" i="6"/>
  <c r="W588" i="6"/>
  <c r="V588" i="6"/>
  <c r="U588" i="6"/>
  <c r="T588" i="6"/>
  <c r="S588" i="6"/>
  <c r="R588" i="6"/>
  <c r="Q588" i="6"/>
  <c r="P588" i="6"/>
  <c r="W587" i="6"/>
  <c r="V587" i="6"/>
  <c r="U587" i="6"/>
  <c r="T587" i="6"/>
  <c r="S587" i="6"/>
  <c r="R587" i="6"/>
  <c r="Q587" i="6"/>
  <c r="P587" i="6"/>
  <c r="W586" i="6"/>
  <c r="V586" i="6"/>
  <c r="U586" i="6"/>
  <c r="T586" i="6"/>
  <c r="S586" i="6"/>
  <c r="R586" i="6"/>
  <c r="Q586" i="6"/>
  <c r="P586" i="6"/>
  <c r="W585" i="6"/>
  <c r="V585" i="6"/>
  <c r="U585" i="6"/>
  <c r="T585" i="6"/>
  <c r="S585" i="6"/>
  <c r="R585" i="6"/>
  <c r="Q585" i="6"/>
  <c r="P585" i="6"/>
  <c r="W584" i="6"/>
  <c r="V584" i="6"/>
  <c r="U584" i="6"/>
  <c r="T584" i="6"/>
  <c r="S584" i="6"/>
  <c r="R584" i="6"/>
  <c r="Q584" i="6"/>
  <c r="P584" i="6"/>
  <c r="W583" i="6"/>
  <c r="V583" i="6"/>
  <c r="U583" i="6"/>
  <c r="T583" i="6"/>
  <c r="S583" i="6"/>
  <c r="R583" i="6"/>
  <c r="Q583" i="6"/>
  <c r="P583" i="6"/>
  <c r="W582" i="6"/>
  <c r="V582" i="6"/>
  <c r="U582" i="6"/>
  <c r="T582" i="6"/>
  <c r="S582" i="6"/>
  <c r="R582" i="6"/>
  <c r="Q582" i="6"/>
  <c r="P582" i="6"/>
  <c r="W581" i="6"/>
  <c r="V581" i="6"/>
  <c r="U581" i="6"/>
  <c r="T581" i="6"/>
  <c r="S581" i="6"/>
  <c r="R581" i="6"/>
  <c r="Q581" i="6"/>
  <c r="P581" i="6"/>
  <c r="W580" i="6"/>
  <c r="V580" i="6"/>
  <c r="U580" i="6"/>
  <c r="T580" i="6"/>
  <c r="S580" i="6"/>
  <c r="R580" i="6"/>
  <c r="Q580" i="6"/>
  <c r="P580" i="6"/>
  <c r="W579" i="6"/>
  <c r="V579" i="6"/>
  <c r="U579" i="6"/>
  <c r="T579" i="6"/>
  <c r="S579" i="6"/>
  <c r="R579" i="6"/>
  <c r="Q579" i="6"/>
  <c r="P579" i="6"/>
  <c r="W578" i="6"/>
  <c r="V578" i="6"/>
  <c r="U578" i="6"/>
  <c r="T578" i="6"/>
  <c r="S578" i="6"/>
  <c r="R578" i="6"/>
  <c r="Q578" i="6"/>
  <c r="P578" i="6"/>
  <c r="W577" i="6"/>
  <c r="V577" i="6"/>
  <c r="U577" i="6"/>
  <c r="T577" i="6"/>
  <c r="S577" i="6"/>
  <c r="R577" i="6"/>
  <c r="Q577" i="6"/>
  <c r="P577" i="6"/>
  <c r="W576" i="6"/>
  <c r="V576" i="6"/>
  <c r="U576" i="6"/>
  <c r="T576" i="6"/>
  <c r="S576" i="6"/>
  <c r="R576" i="6"/>
  <c r="Q576" i="6"/>
  <c r="P576" i="6"/>
  <c r="W575" i="6"/>
  <c r="V575" i="6"/>
  <c r="U575" i="6"/>
  <c r="T575" i="6"/>
  <c r="S575" i="6"/>
  <c r="R575" i="6"/>
  <c r="Q575" i="6"/>
  <c r="P575" i="6"/>
  <c r="W574" i="6"/>
  <c r="V574" i="6"/>
  <c r="U574" i="6"/>
  <c r="T574" i="6"/>
  <c r="S574" i="6"/>
  <c r="R574" i="6"/>
  <c r="Q574" i="6"/>
  <c r="P574" i="6"/>
  <c r="W573" i="6"/>
  <c r="V573" i="6"/>
  <c r="U573" i="6"/>
  <c r="T573" i="6"/>
  <c r="S573" i="6"/>
  <c r="R573" i="6"/>
  <c r="Q573" i="6"/>
  <c r="P573" i="6"/>
  <c r="W572" i="6"/>
  <c r="V572" i="6"/>
  <c r="U572" i="6"/>
  <c r="T572" i="6"/>
  <c r="S572" i="6"/>
  <c r="R572" i="6"/>
  <c r="Q572" i="6"/>
  <c r="P572" i="6"/>
  <c r="W571" i="6"/>
  <c r="V571" i="6"/>
  <c r="U571" i="6"/>
  <c r="T571" i="6"/>
  <c r="S571" i="6"/>
  <c r="R571" i="6"/>
  <c r="Q571" i="6"/>
  <c r="P571" i="6"/>
  <c r="W570" i="6"/>
  <c r="V570" i="6"/>
  <c r="U570" i="6"/>
  <c r="T570" i="6"/>
  <c r="S570" i="6"/>
  <c r="R570" i="6"/>
  <c r="Q570" i="6"/>
  <c r="P570" i="6"/>
  <c r="W569" i="6"/>
  <c r="V569" i="6"/>
  <c r="U569" i="6"/>
  <c r="T569" i="6"/>
  <c r="S569" i="6"/>
  <c r="R569" i="6"/>
  <c r="Q569" i="6"/>
  <c r="P569" i="6"/>
  <c r="W568" i="6"/>
  <c r="V568" i="6"/>
  <c r="U568" i="6"/>
  <c r="T568" i="6"/>
  <c r="S568" i="6"/>
  <c r="R568" i="6"/>
  <c r="Q568" i="6"/>
  <c r="P568" i="6"/>
  <c r="W567" i="6"/>
  <c r="V567" i="6"/>
  <c r="U567" i="6"/>
  <c r="T567" i="6"/>
  <c r="S567" i="6"/>
  <c r="R567" i="6"/>
  <c r="Q567" i="6"/>
  <c r="P567" i="6"/>
  <c r="W566" i="6"/>
  <c r="V566" i="6"/>
  <c r="U566" i="6"/>
  <c r="T566" i="6"/>
  <c r="S566" i="6"/>
  <c r="R566" i="6"/>
  <c r="Q566" i="6"/>
  <c r="P566" i="6"/>
  <c r="W565" i="6"/>
  <c r="V565" i="6"/>
  <c r="U565" i="6"/>
  <c r="T565" i="6"/>
  <c r="S565" i="6"/>
  <c r="R565" i="6"/>
  <c r="Q565" i="6"/>
  <c r="P565" i="6"/>
  <c r="W564" i="6"/>
  <c r="V564" i="6"/>
  <c r="U564" i="6"/>
  <c r="T564" i="6"/>
  <c r="S564" i="6"/>
  <c r="R564" i="6"/>
  <c r="Q564" i="6"/>
  <c r="P564" i="6"/>
  <c r="W563" i="6"/>
  <c r="V563" i="6"/>
  <c r="U563" i="6"/>
  <c r="T563" i="6"/>
  <c r="S563" i="6"/>
  <c r="R563" i="6"/>
  <c r="Q563" i="6"/>
  <c r="P563" i="6"/>
  <c r="W562" i="6"/>
  <c r="V562" i="6"/>
  <c r="U562" i="6"/>
  <c r="T562" i="6"/>
  <c r="S562" i="6"/>
  <c r="R562" i="6"/>
  <c r="Q562" i="6"/>
  <c r="P562" i="6"/>
  <c r="W561" i="6"/>
  <c r="V561" i="6"/>
  <c r="U561" i="6"/>
  <c r="T561" i="6"/>
  <c r="S561" i="6"/>
  <c r="R561" i="6"/>
  <c r="Q561" i="6"/>
  <c r="P561" i="6"/>
  <c r="W560" i="6"/>
  <c r="V560" i="6"/>
  <c r="U560" i="6"/>
  <c r="T560" i="6"/>
  <c r="S560" i="6"/>
  <c r="R560" i="6"/>
  <c r="Q560" i="6"/>
  <c r="P560" i="6"/>
  <c r="W559" i="6"/>
  <c r="V559" i="6"/>
  <c r="U559" i="6"/>
  <c r="T559" i="6"/>
  <c r="S559" i="6"/>
  <c r="R559" i="6"/>
  <c r="Q559" i="6"/>
  <c r="P559" i="6"/>
  <c r="W558" i="6"/>
  <c r="V558" i="6"/>
  <c r="U558" i="6"/>
  <c r="T558" i="6"/>
  <c r="S558" i="6"/>
  <c r="R558" i="6"/>
  <c r="Q558" i="6"/>
  <c r="P558" i="6"/>
  <c r="W557" i="6"/>
  <c r="V557" i="6"/>
  <c r="U557" i="6"/>
  <c r="T557" i="6"/>
  <c r="S557" i="6"/>
  <c r="R557" i="6"/>
  <c r="Q557" i="6"/>
  <c r="P557" i="6"/>
  <c r="W556" i="6"/>
  <c r="V556" i="6"/>
  <c r="U556" i="6"/>
  <c r="T556" i="6"/>
  <c r="S556" i="6"/>
  <c r="R556" i="6"/>
  <c r="Q556" i="6"/>
  <c r="P556" i="6"/>
  <c r="W555" i="6"/>
  <c r="V555" i="6"/>
  <c r="U555" i="6"/>
  <c r="T555" i="6"/>
  <c r="S555" i="6"/>
  <c r="R555" i="6"/>
  <c r="Q555" i="6"/>
  <c r="P555" i="6"/>
  <c r="W554" i="6"/>
  <c r="V554" i="6"/>
  <c r="U554" i="6"/>
  <c r="T554" i="6"/>
  <c r="S554" i="6"/>
  <c r="R554" i="6"/>
  <c r="Q554" i="6"/>
  <c r="P554" i="6"/>
  <c r="W553" i="6"/>
  <c r="V553" i="6"/>
  <c r="U553" i="6"/>
  <c r="T553" i="6"/>
  <c r="S553" i="6"/>
  <c r="R553" i="6"/>
  <c r="Q553" i="6"/>
  <c r="P553" i="6"/>
  <c r="W552" i="6"/>
  <c r="V552" i="6"/>
  <c r="U552" i="6"/>
  <c r="T552" i="6"/>
  <c r="S552" i="6"/>
  <c r="R552" i="6"/>
  <c r="Q552" i="6"/>
  <c r="P552" i="6"/>
  <c r="W551" i="6"/>
  <c r="V551" i="6"/>
  <c r="U551" i="6"/>
  <c r="T551" i="6"/>
  <c r="S551" i="6"/>
  <c r="R551" i="6"/>
  <c r="Q551" i="6"/>
  <c r="P551" i="6"/>
  <c r="W550" i="6"/>
  <c r="V550" i="6"/>
  <c r="U550" i="6"/>
  <c r="T550" i="6"/>
  <c r="S550" i="6"/>
  <c r="R550" i="6"/>
  <c r="Q550" i="6"/>
  <c r="P550" i="6"/>
  <c r="W549" i="6"/>
  <c r="V549" i="6"/>
  <c r="U549" i="6"/>
  <c r="T549" i="6"/>
  <c r="S549" i="6"/>
  <c r="R549" i="6"/>
  <c r="Q549" i="6"/>
  <c r="P549" i="6"/>
  <c r="W548" i="6"/>
  <c r="V548" i="6"/>
  <c r="U548" i="6"/>
  <c r="T548" i="6"/>
  <c r="S548" i="6"/>
  <c r="R548" i="6"/>
  <c r="Q548" i="6"/>
  <c r="P548" i="6"/>
  <c r="W547" i="6"/>
  <c r="V547" i="6"/>
  <c r="U547" i="6"/>
  <c r="T547" i="6"/>
  <c r="S547" i="6"/>
  <c r="R547" i="6"/>
  <c r="Q547" i="6"/>
  <c r="P547" i="6"/>
  <c r="W546" i="6"/>
  <c r="V546" i="6"/>
  <c r="U546" i="6"/>
  <c r="T546" i="6"/>
  <c r="S546" i="6"/>
  <c r="R546" i="6"/>
  <c r="Q546" i="6"/>
  <c r="P546" i="6"/>
  <c r="W545" i="6"/>
  <c r="V545" i="6"/>
  <c r="U545" i="6"/>
  <c r="T545" i="6"/>
  <c r="S545" i="6"/>
  <c r="R545" i="6"/>
  <c r="Q545" i="6"/>
  <c r="P545" i="6"/>
  <c r="W544" i="6"/>
  <c r="V544" i="6"/>
  <c r="U544" i="6"/>
  <c r="T544" i="6"/>
  <c r="S544" i="6"/>
  <c r="R544" i="6"/>
  <c r="Q544" i="6"/>
  <c r="P544" i="6"/>
  <c r="W543" i="6"/>
  <c r="V543" i="6"/>
  <c r="U543" i="6"/>
  <c r="T543" i="6"/>
  <c r="S543" i="6"/>
  <c r="R543" i="6"/>
  <c r="Q543" i="6"/>
  <c r="P543" i="6"/>
  <c r="W542" i="6"/>
  <c r="V542" i="6"/>
  <c r="U542" i="6"/>
  <c r="T542" i="6"/>
  <c r="S542" i="6"/>
  <c r="R542" i="6"/>
  <c r="Q542" i="6"/>
  <c r="P542" i="6"/>
  <c r="W541" i="6"/>
  <c r="V541" i="6"/>
  <c r="U541" i="6"/>
  <c r="T541" i="6"/>
  <c r="S541" i="6"/>
  <c r="R541" i="6"/>
  <c r="Q541" i="6"/>
  <c r="P541" i="6"/>
  <c r="W540" i="6"/>
  <c r="V540" i="6"/>
  <c r="U540" i="6"/>
  <c r="T540" i="6"/>
  <c r="S540" i="6"/>
  <c r="R540" i="6"/>
  <c r="Q540" i="6"/>
  <c r="P540" i="6"/>
  <c r="W539" i="6"/>
  <c r="V539" i="6"/>
  <c r="U539" i="6"/>
  <c r="T539" i="6"/>
  <c r="S539" i="6"/>
  <c r="R539" i="6"/>
  <c r="Q539" i="6"/>
  <c r="P539" i="6"/>
  <c r="W538" i="6"/>
  <c r="V538" i="6"/>
  <c r="U538" i="6"/>
  <c r="T538" i="6"/>
  <c r="S538" i="6"/>
  <c r="R538" i="6"/>
  <c r="Q538" i="6"/>
  <c r="P538" i="6"/>
  <c r="W537" i="6"/>
  <c r="V537" i="6"/>
  <c r="U537" i="6"/>
  <c r="T537" i="6"/>
  <c r="S537" i="6"/>
  <c r="R537" i="6"/>
  <c r="Q537" i="6"/>
  <c r="P537" i="6"/>
  <c r="W536" i="6"/>
  <c r="V536" i="6"/>
  <c r="U536" i="6"/>
  <c r="T536" i="6"/>
  <c r="S536" i="6"/>
  <c r="R536" i="6"/>
  <c r="Q536" i="6"/>
  <c r="P536" i="6"/>
  <c r="W535" i="6"/>
  <c r="V535" i="6"/>
  <c r="U535" i="6"/>
  <c r="T535" i="6"/>
  <c r="S535" i="6"/>
  <c r="R535" i="6"/>
  <c r="Q535" i="6"/>
  <c r="P535" i="6"/>
  <c r="W534" i="6"/>
  <c r="V534" i="6"/>
  <c r="U534" i="6"/>
  <c r="T534" i="6"/>
  <c r="S534" i="6"/>
  <c r="R534" i="6"/>
  <c r="Q534" i="6"/>
  <c r="P534" i="6"/>
  <c r="W533" i="6"/>
  <c r="V533" i="6"/>
  <c r="U533" i="6"/>
  <c r="T533" i="6"/>
  <c r="S533" i="6"/>
  <c r="R533" i="6"/>
  <c r="Q533" i="6"/>
  <c r="P533" i="6"/>
  <c r="W532" i="6"/>
  <c r="V532" i="6"/>
  <c r="U532" i="6"/>
  <c r="T532" i="6"/>
  <c r="S532" i="6"/>
  <c r="R532" i="6"/>
  <c r="Q532" i="6"/>
  <c r="P532" i="6"/>
  <c r="W531" i="6"/>
  <c r="V531" i="6"/>
  <c r="U531" i="6"/>
  <c r="T531" i="6"/>
  <c r="S531" i="6"/>
  <c r="R531" i="6"/>
  <c r="Q531" i="6"/>
  <c r="P531" i="6"/>
  <c r="W530" i="6"/>
  <c r="V530" i="6"/>
  <c r="U530" i="6"/>
  <c r="T530" i="6"/>
  <c r="S530" i="6"/>
  <c r="R530" i="6"/>
  <c r="Q530" i="6"/>
  <c r="P530" i="6"/>
  <c r="W529" i="6"/>
  <c r="V529" i="6"/>
  <c r="U529" i="6"/>
  <c r="T529" i="6"/>
  <c r="S529" i="6"/>
  <c r="R529" i="6"/>
  <c r="Q529" i="6"/>
  <c r="P529" i="6"/>
  <c r="W528" i="6"/>
  <c r="V528" i="6"/>
  <c r="U528" i="6"/>
  <c r="T528" i="6"/>
  <c r="S528" i="6"/>
  <c r="R528" i="6"/>
  <c r="Q528" i="6"/>
  <c r="P528" i="6"/>
  <c r="W527" i="6"/>
  <c r="V527" i="6"/>
  <c r="U527" i="6"/>
  <c r="T527" i="6"/>
  <c r="S527" i="6"/>
  <c r="R527" i="6"/>
  <c r="Q527" i="6"/>
  <c r="P527" i="6"/>
  <c r="W526" i="6"/>
  <c r="V526" i="6"/>
  <c r="U526" i="6"/>
  <c r="T526" i="6"/>
  <c r="S526" i="6"/>
  <c r="R526" i="6"/>
  <c r="Q526" i="6"/>
  <c r="P526" i="6"/>
  <c r="W525" i="6"/>
  <c r="V525" i="6"/>
  <c r="U525" i="6"/>
  <c r="T525" i="6"/>
  <c r="S525" i="6"/>
  <c r="R525" i="6"/>
  <c r="Q525" i="6"/>
  <c r="P525" i="6"/>
  <c r="W524" i="6"/>
  <c r="V524" i="6"/>
  <c r="U524" i="6"/>
  <c r="T524" i="6"/>
  <c r="S524" i="6"/>
  <c r="R524" i="6"/>
  <c r="Q524" i="6"/>
  <c r="P524" i="6"/>
  <c r="W523" i="6"/>
  <c r="V523" i="6"/>
  <c r="U523" i="6"/>
  <c r="T523" i="6"/>
  <c r="S523" i="6"/>
  <c r="R523" i="6"/>
  <c r="Q523" i="6"/>
  <c r="P523" i="6"/>
  <c r="W522" i="6"/>
  <c r="V522" i="6"/>
  <c r="U522" i="6"/>
  <c r="T522" i="6"/>
  <c r="S522" i="6"/>
  <c r="R522" i="6"/>
  <c r="Q522" i="6"/>
  <c r="P522" i="6"/>
  <c r="W521" i="6"/>
  <c r="V521" i="6"/>
  <c r="U521" i="6"/>
  <c r="T521" i="6"/>
  <c r="S521" i="6"/>
  <c r="R521" i="6"/>
  <c r="Q521" i="6"/>
  <c r="P521" i="6"/>
  <c r="W520" i="6"/>
  <c r="V520" i="6"/>
  <c r="U520" i="6"/>
  <c r="T520" i="6"/>
  <c r="S520" i="6"/>
  <c r="R520" i="6"/>
  <c r="Q520" i="6"/>
  <c r="P520" i="6"/>
  <c r="W519" i="6"/>
  <c r="V519" i="6"/>
  <c r="U519" i="6"/>
  <c r="T519" i="6"/>
  <c r="S519" i="6"/>
  <c r="R519" i="6"/>
  <c r="Q519" i="6"/>
  <c r="P519" i="6"/>
  <c r="W518" i="6"/>
  <c r="V518" i="6"/>
  <c r="U518" i="6"/>
  <c r="T518" i="6"/>
  <c r="S518" i="6"/>
  <c r="R518" i="6"/>
  <c r="Q518" i="6"/>
  <c r="P518" i="6"/>
  <c r="W517" i="6"/>
  <c r="V517" i="6"/>
  <c r="U517" i="6"/>
  <c r="T517" i="6"/>
  <c r="S517" i="6"/>
  <c r="R517" i="6"/>
  <c r="Q517" i="6"/>
  <c r="P517" i="6"/>
  <c r="W516" i="6"/>
  <c r="V516" i="6"/>
  <c r="U516" i="6"/>
  <c r="T516" i="6"/>
  <c r="S516" i="6"/>
  <c r="R516" i="6"/>
  <c r="Q516" i="6"/>
  <c r="P516" i="6"/>
  <c r="W515" i="6"/>
  <c r="V515" i="6"/>
  <c r="U515" i="6"/>
  <c r="T515" i="6"/>
  <c r="S515" i="6"/>
  <c r="R515" i="6"/>
  <c r="Q515" i="6"/>
  <c r="P515" i="6"/>
  <c r="W514" i="6"/>
  <c r="V514" i="6"/>
  <c r="U514" i="6"/>
  <c r="T514" i="6"/>
  <c r="S514" i="6"/>
  <c r="R514" i="6"/>
  <c r="Q514" i="6"/>
  <c r="P514" i="6"/>
  <c r="W513" i="6"/>
  <c r="V513" i="6"/>
  <c r="U513" i="6"/>
  <c r="T513" i="6"/>
  <c r="S513" i="6"/>
  <c r="R513" i="6"/>
  <c r="Q513" i="6"/>
  <c r="P513" i="6"/>
  <c r="W512" i="6"/>
  <c r="V512" i="6"/>
  <c r="U512" i="6"/>
  <c r="T512" i="6"/>
  <c r="S512" i="6"/>
  <c r="R512" i="6"/>
  <c r="Q512" i="6"/>
  <c r="P512" i="6"/>
  <c r="W511" i="6"/>
  <c r="V511" i="6"/>
  <c r="U511" i="6"/>
  <c r="T511" i="6"/>
  <c r="S511" i="6"/>
  <c r="R511" i="6"/>
  <c r="Q511" i="6"/>
  <c r="P511" i="6"/>
  <c r="W510" i="6"/>
  <c r="V510" i="6"/>
  <c r="U510" i="6"/>
  <c r="T510" i="6"/>
  <c r="S510" i="6"/>
  <c r="R510" i="6"/>
  <c r="Q510" i="6"/>
  <c r="P510" i="6"/>
  <c r="W509" i="6"/>
  <c r="V509" i="6"/>
  <c r="U509" i="6"/>
  <c r="T509" i="6"/>
  <c r="S509" i="6"/>
  <c r="R509" i="6"/>
  <c r="Q509" i="6"/>
  <c r="P509" i="6"/>
  <c r="W508" i="6"/>
  <c r="V508" i="6"/>
  <c r="U508" i="6"/>
  <c r="T508" i="6"/>
  <c r="S508" i="6"/>
  <c r="R508" i="6"/>
  <c r="Q508" i="6"/>
  <c r="P508" i="6"/>
  <c r="W507" i="6"/>
  <c r="V507" i="6"/>
  <c r="U507" i="6"/>
  <c r="T507" i="6"/>
  <c r="S507" i="6"/>
  <c r="R507" i="6"/>
  <c r="Q507" i="6"/>
  <c r="P507" i="6"/>
  <c r="W506" i="6"/>
  <c r="V506" i="6"/>
  <c r="U506" i="6"/>
  <c r="T506" i="6"/>
  <c r="S506" i="6"/>
  <c r="R506" i="6"/>
  <c r="Q506" i="6"/>
  <c r="P506" i="6"/>
  <c r="W505" i="6"/>
  <c r="V505" i="6"/>
  <c r="U505" i="6"/>
  <c r="T505" i="6"/>
  <c r="S505" i="6"/>
  <c r="R505" i="6"/>
  <c r="Q505" i="6"/>
  <c r="P505" i="6"/>
  <c r="W504" i="6"/>
  <c r="V504" i="6"/>
  <c r="U504" i="6"/>
  <c r="T504" i="6"/>
  <c r="S504" i="6"/>
  <c r="R504" i="6"/>
  <c r="Q504" i="6"/>
  <c r="P504" i="6"/>
  <c r="W503" i="6"/>
  <c r="V503" i="6"/>
  <c r="U503" i="6"/>
  <c r="T503" i="6"/>
  <c r="S503" i="6"/>
  <c r="R503" i="6"/>
  <c r="Q503" i="6"/>
  <c r="P503" i="6"/>
  <c r="W502" i="6"/>
  <c r="V502" i="6"/>
  <c r="U502" i="6"/>
  <c r="T502" i="6"/>
  <c r="S502" i="6"/>
  <c r="R502" i="6"/>
  <c r="Q502" i="6"/>
  <c r="P502" i="6"/>
  <c r="W501" i="6"/>
  <c r="V501" i="6"/>
  <c r="U501" i="6"/>
  <c r="T501" i="6"/>
  <c r="S501" i="6"/>
  <c r="R501" i="6"/>
  <c r="Q501" i="6"/>
  <c r="P501" i="6"/>
  <c r="W500" i="6"/>
  <c r="V500" i="6"/>
  <c r="U500" i="6"/>
  <c r="T500" i="6"/>
  <c r="S500" i="6"/>
  <c r="R500" i="6"/>
  <c r="Q500" i="6"/>
  <c r="P500" i="6"/>
  <c r="W499" i="6"/>
  <c r="V499" i="6"/>
  <c r="U499" i="6"/>
  <c r="T499" i="6"/>
  <c r="S499" i="6"/>
  <c r="R499" i="6"/>
  <c r="Q499" i="6"/>
  <c r="P499" i="6"/>
  <c r="W498" i="6"/>
  <c r="V498" i="6"/>
  <c r="U498" i="6"/>
  <c r="T498" i="6"/>
  <c r="S498" i="6"/>
  <c r="R498" i="6"/>
  <c r="Q498" i="6"/>
  <c r="P498" i="6"/>
  <c r="W497" i="6"/>
  <c r="V497" i="6"/>
  <c r="U497" i="6"/>
  <c r="T497" i="6"/>
  <c r="S497" i="6"/>
  <c r="R497" i="6"/>
  <c r="Q497" i="6"/>
  <c r="P497" i="6"/>
  <c r="W496" i="6"/>
  <c r="V496" i="6"/>
  <c r="U496" i="6"/>
  <c r="T496" i="6"/>
  <c r="S496" i="6"/>
  <c r="R496" i="6"/>
  <c r="Q496" i="6"/>
  <c r="P496" i="6"/>
  <c r="W495" i="6"/>
  <c r="V495" i="6"/>
  <c r="U495" i="6"/>
  <c r="T495" i="6"/>
  <c r="S495" i="6"/>
  <c r="R495" i="6"/>
  <c r="Q495" i="6"/>
  <c r="P495" i="6"/>
  <c r="W494" i="6"/>
  <c r="V494" i="6"/>
  <c r="U494" i="6"/>
  <c r="T494" i="6"/>
  <c r="S494" i="6"/>
  <c r="R494" i="6"/>
  <c r="Q494" i="6"/>
  <c r="P494" i="6"/>
  <c r="W493" i="6"/>
  <c r="V493" i="6"/>
  <c r="U493" i="6"/>
  <c r="T493" i="6"/>
  <c r="S493" i="6"/>
  <c r="R493" i="6"/>
  <c r="Q493" i="6"/>
  <c r="P493" i="6"/>
  <c r="W492" i="6"/>
  <c r="V492" i="6"/>
  <c r="U492" i="6"/>
  <c r="T492" i="6"/>
  <c r="S492" i="6"/>
  <c r="R492" i="6"/>
  <c r="Q492" i="6"/>
  <c r="P492" i="6"/>
  <c r="W491" i="6"/>
  <c r="V491" i="6"/>
  <c r="U491" i="6"/>
  <c r="T491" i="6"/>
  <c r="S491" i="6"/>
  <c r="R491" i="6"/>
  <c r="Q491" i="6"/>
  <c r="P491" i="6"/>
  <c r="W490" i="6"/>
  <c r="V490" i="6"/>
  <c r="U490" i="6"/>
  <c r="T490" i="6"/>
  <c r="S490" i="6"/>
  <c r="R490" i="6"/>
  <c r="Q490" i="6"/>
  <c r="P490" i="6"/>
  <c r="W489" i="6"/>
  <c r="V489" i="6"/>
  <c r="U489" i="6"/>
  <c r="T489" i="6"/>
  <c r="S489" i="6"/>
  <c r="R489" i="6"/>
  <c r="Q489" i="6"/>
  <c r="P489" i="6"/>
  <c r="W488" i="6"/>
  <c r="V488" i="6"/>
  <c r="U488" i="6"/>
  <c r="T488" i="6"/>
  <c r="S488" i="6"/>
  <c r="R488" i="6"/>
  <c r="Q488" i="6"/>
  <c r="P488" i="6"/>
  <c r="W487" i="6"/>
  <c r="V487" i="6"/>
  <c r="U487" i="6"/>
  <c r="T487" i="6"/>
  <c r="S487" i="6"/>
  <c r="R487" i="6"/>
  <c r="Q487" i="6"/>
  <c r="P487" i="6"/>
  <c r="W486" i="6"/>
  <c r="V486" i="6"/>
  <c r="U486" i="6"/>
  <c r="T486" i="6"/>
  <c r="S486" i="6"/>
  <c r="R486" i="6"/>
  <c r="Q486" i="6"/>
  <c r="P486" i="6"/>
  <c r="W485" i="6"/>
  <c r="V485" i="6"/>
  <c r="U485" i="6"/>
  <c r="T485" i="6"/>
  <c r="S485" i="6"/>
  <c r="R485" i="6"/>
  <c r="Q485" i="6"/>
  <c r="P485" i="6"/>
  <c r="W484" i="6"/>
  <c r="V484" i="6"/>
  <c r="U484" i="6"/>
  <c r="T484" i="6"/>
  <c r="S484" i="6"/>
  <c r="R484" i="6"/>
  <c r="Q484" i="6"/>
  <c r="P484" i="6"/>
  <c r="W483" i="6"/>
  <c r="V483" i="6"/>
  <c r="U483" i="6"/>
  <c r="T483" i="6"/>
  <c r="S483" i="6"/>
  <c r="R483" i="6"/>
  <c r="Q483" i="6"/>
  <c r="P483" i="6"/>
  <c r="W482" i="6"/>
  <c r="V482" i="6"/>
  <c r="U482" i="6"/>
  <c r="T482" i="6"/>
  <c r="S482" i="6"/>
  <c r="R482" i="6"/>
  <c r="Q482" i="6"/>
  <c r="P482" i="6"/>
  <c r="W481" i="6"/>
  <c r="V481" i="6"/>
  <c r="U481" i="6"/>
  <c r="T481" i="6"/>
  <c r="S481" i="6"/>
  <c r="R481" i="6"/>
  <c r="Q481" i="6"/>
  <c r="P481" i="6"/>
  <c r="W480" i="6"/>
  <c r="V480" i="6"/>
  <c r="U480" i="6"/>
  <c r="T480" i="6"/>
  <c r="S480" i="6"/>
  <c r="R480" i="6"/>
  <c r="Q480" i="6"/>
  <c r="P480" i="6"/>
  <c r="W479" i="6"/>
  <c r="V479" i="6"/>
  <c r="U479" i="6"/>
  <c r="T479" i="6"/>
  <c r="S479" i="6"/>
  <c r="R479" i="6"/>
  <c r="Q479" i="6"/>
  <c r="P479" i="6"/>
  <c r="W478" i="6"/>
  <c r="V478" i="6"/>
  <c r="U478" i="6"/>
  <c r="T478" i="6"/>
  <c r="S478" i="6"/>
  <c r="R478" i="6"/>
  <c r="Q478" i="6"/>
  <c r="P478" i="6"/>
  <c r="W477" i="6"/>
  <c r="V477" i="6"/>
  <c r="U477" i="6"/>
  <c r="T477" i="6"/>
  <c r="S477" i="6"/>
  <c r="R477" i="6"/>
  <c r="Q477" i="6"/>
  <c r="P477" i="6"/>
  <c r="W476" i="6"/>
  <c r="V476" i="6"/>
  <c r="U476" i="6"/>
  <c r="T476" i="6"/>
  <c r="S476" i="6"/>
  <c r="R476" i="6"/>
  <c r="Q476" i="6"/>
  <c r="P476" i="6"/>
  <c r="W475" i="6"/>
  <c r="V475" i="6"/>
  <c r="U475" i="6"/>
  <c r="T475" i="6"/>
  <c r="S475" i="6"/>
  <c r="R475" i="6"/>
  <c r="Q475" i="6"/>
  <c r="P475" i="6"/>
  <c r="W474" i="6"/>
  <c r="V474" i="6"/>
  <c r="U474" i="6"/>
  <c r="T474" i="6"/>
  <c r="S474" i="6"/>
  <c r="R474" i="6"/>
  <c r="Q474" i="6"/>
  <c r="P474" i="6"/>
  <c r="W473" i="6"/>
  <c r="V473" i="6"/>
  <c r="U473" i="6"/>
  <c r="T473" i="6"/>
  <c r="S473" i="6"/>
  <c r="R473" i="6"/>
  <c r="Q473" i="6"/>
  <c r="P473" i="6"/>
  <c r="W472" i="6"/>
  <c r="V472" i="6"/>
  <c r="U472" i="6"/>
  <c r="T472" i="6"/>
  <c r="S472" i="6"/>
  <c r="R472" i="6"/>
  <c r="Q472" i="6"/>
  <c r="P472" i="6"/>
  <c r="W471" i="6"/>
  <c r="V471" i="6"/>
  <c r="U471" i="6"/>
  <c r="T471" i="6"/>
  <c r="S471" i="6"/>
  <c r="R471" i="6"/>
  <c r="Q471" i="6"/>
  <c r="P471" i="6"/>
  <c r="W470" i="6"/>
  <c r="V470" i="6"/>
  <c r="U470" i="6"/>
  <c r="T470" i="6"/>
  <c r="S470" i="6"/>
  <c r="R470" i="6"/>
  <c r="Q470" i="6"/>
  <c r="P470" i="6"/>
  <c r="W469" i="6"/>
  <c r="V469" i="6"/>
  <c r="U469" i="6"/>
  <c r="T469" i="6"/>
  <c r="S469" i="6"/>
  <c r="R469" i="6"/>
  <c r="Q469" i="6"/>
  <c r="P469" i="6"/>
  <c r="W468" i="6"/>
  <c r="V468" i="6"/>
  <c r="U468" i="6"/>
  <c r="T468" i="6"/>
  <c r="S468" i="6"/>
  <c r="R468" i="6"/>
  <c r="Q468" i="6"/>
  <c r="P468" i="6"/>
  <c r="W467" i="6"/>
  <c r="V467" i="6"/>
  <c r="U467" i="6"/>
  <c r="T467" i="6"/>
  <c r="S467" i="6"/>
  <c r="R467" i="6"/>
  <c r="Q467" i="6"/>
  <c r="P467" i="6"/>
  <c r="W466" i="6"/>
  <c r="V466" i="6"/>
  <c r="U466" i="6"/>
  <c r="T466" i="6"/>
  <c r="S466" i="6"/>
  <c r="R466" i="6"/>
  <c r="Q466" i="6"/>
  <c r="P466" i="6"/>
  <c r="W465" i="6"/>
  <c r="V465" i="6"/>
  <c r="U465" i="6"/>
  <c r="T465" i="6"/>
  <c r="S465" i="6"/>
  <c r="R465" i="6"/>
  <c r="Q465" i="6"/>
  <c r="P465" i="6"/>
  <c r="W464" i="6"/>
  <c r="V464" i="6"/>
  <c r="U464" i="6"/>
  <c r="T464" i="6"/>
  <c r="S464" i="6"/>
  <c r="R464" i="6"/>
  <c r="Q464" i="6"/>
  <c r="P464" i="6"/>
  <c r="W463" i="6"/>
  <c r="V463" i="6"/>
  <c r="U463" i="6"/>
  <c r="T463" i="6"/>
  <c r="S463" i="6"/>
  <c r="R463" i="6"/>
  <c r="Q463" i="6"/>
  <c r="P463" i="6"/>
  <c r="W462" i="6"/>
  <c r="V462" i="6"/>
  <c r="U462" i="6"/>
  <c r="T462" i="6"/>
  <c r="S462" i="6"/>
  <c r="R462" i="6"/>
  <c r="Q462" i="6"/>
  <c r="P462" i="6"/>
  <c r="W461" i="6"/>
  <c r="V461" i="6"/>
  <c r="U461" i="6"/>
  <c r="T461" i="6"/>
  <c r="S461" i="6"/>
  <c r="R461" i="6"/>
  <c r="Q461" i="6"/>
  <c r="P461" i="6"/>
  <c r="W460" i="6"/>
  <c r="V460" i="6"/>
  <c r="U460" i="6"/>
  <c r="T460" i="6"/>
  <c r="S460" i="6"/>
  <c r="R460" i="6"/>
  <c r="Q460" i="6"/>
  <c r="P460" i="6"/>
  <c r="W459" i="6"/>
  <c r="V459" i="6"/>
  <c r="U459" i="6"/>
  <c r="T459" i="6"/>
  <c r="S459" i="6"/>
  <c r="R459" i="6"/>
  <c r="Q459" i="6"/>
  <c r="P459" i="6"/>
  <c r="W458" i="6"/>
  <c r="V458" i="6"/>
  <c r="U458" i="6"/>
  <c r="T458" i="6"/>
  <c r="S458" i="6"/>
  <c r="R458" i="6"/>
  <c r="Q458" i="6"/>
  <c r="P458" i="6"/>
  <c r="W457" i="6"/>
  <c r="V457" i="6"/>
  <c r="U457" i="6"/>
  <c r="T457" i="6"/>
  <c r="S457" i="6"/>
  <c r="R457" i="6"/>
  <c r="Q457" i="6"/>
  <c r="P457" i="6"/>
  <c r="W456" i="6"/>
  <c r="V456" i="6"/>
  <c r="U456" i="6"/>
  <c r="T456" i="6"/>
  <c r="S456" i="6"/>
  <c r="R456" i="6"/>
  <c r="Q456" i="6"/>
  <c r="P456" i="6"/>
  <c r="W455" i="6"/>
  <c r="V455" i="6"/>
  <c r="U455" i="6"/>
  <c r="T455" i="6"/>
  <c r="S455" i="6"/>
  <c r="R455" i="6"/>
  <c r="Q455" i="6"/>
  <c r="P455" i="6"/>
  <c r="W454" i="6"/>
  <c r="V454" i="6"/>
  <c r="U454" i="6"/>
  <c r="T454" i="6"/>
  <c r="S454" i="6"/>
  <c r="R454" i="6"/>
  <c r="Q454" i="6"/>
  <c r="P454" i="6"/>
  <c r="W453" i="6"/>
  <c r="V453" i="6"/>
  <c r="U453" i="6"/>
  <c r="T453" i="6"/>
  <c r="S453" i="6"/>
  <c r="R453" i="6"/>
  <c r="Q453" i="6"/>
  <c r="P453" i="6"/>
  <c r="W452" i="6"/>
  <c r="V452" i="6"/>
  <c r="U452" i="6"/>
  <c r="T452" i="6"/>
  <c r="S452" i="6"/>
  <c r="R452" i="6"/>
  <c r="Q452" i="6"/>
  <c r="P452" i="6"/>
  <c r="W451" i="6"/>
  <c r="V451" i="6"/>
  <c r="U451" i="6"/>
  <c r="T451" i="6"/>
  <c r="S451" i="6"/>
  <c r="R451" i="6"/>
  <c r="Q451" i="6"/>
  <c r="P451" i="6"/>
  <c r="W450" i="6"/>
  <c r="V450" i="6"/>
  <c r="U450" i="6"/>
  <c r="T450" i="6"/>
  <c r="S450" i="6"/>
  <c r="R450" i="6"/>
  <c r="Q450" i="6"/>
  <c r="P450" i="6"/>
  <c r="W449" i="6"/>
  <c r="V449" i="6"/>
  <c r="U449" i="6"/>
  <c r="T449" i="6"/>
  <c r="S449" i="6"/>
  <c r="R449" i="6"/>
  <c r="Q449" i="6"/>
  <c r="P449" i="6"/>
  <c r="W448" i="6"/>
  <c r="V448" i="6"/>
  <c r="U448" i="6"/>
  <c r="T448" i="6"/>
  <c r="S448" i="6"/>
  <c r="R448" i="6"/>
  <c r="Q448" i="6"/>
  <c r="P448" i="6"/>
  <c r="W447" i="6"/>
  <c r="V447" i="6"/>
  <c r="U447" i="6"/>
  <c r="T447" i="6"/>
  <c r="S447" i="6"/>
  <c r="R447" i="6"/>
  <c r="Q447" i="6"/>
  <c r="P447" i="6"/>
  <c r="W446" i="6"/>
  <c r="V446" i="6"/>
  <c r="U446" i="6"/>
  <c r="T446" i="6"/>
  <c r="S446" i="6"/>
  <c r="R446" i="6"/>
  <c r="Q446" i="6"/>
  <c r="P446" i="6"/>
  <c r="W445" i="6"/>
  <c r="V445" i="6"/>
  <c r="U445" i="6"/>
  <c r="T445" i="6"/>
  <c r="S445" i="6"/>
  <c r="R445" i="6"/>
  <c r="Q445" i="6"/>
  <c r="P445" i="6"/>
  <c r="W444" i="6"/>
  <c r="V444" i="6"/>
  <c r="U444" i="6"/>
  <c r="T444" i="6"/>
  <c r="S444" i="6"/>
  <c r="R444" i="6"/>
  <c r="Q444" i="6"/>
  <c r="P444" i="6"/>
  <c r="W443" i="6"/>
  <c r="V443" i="6"/>
  <c r="U443" i="6"/>
  <c r="T443" i="6"/>
  <c r="S443" i="6"/>
  <c r="R443" i="6"/>
  <c r="Q443" i="6"/>
  <c r="P443" i="6"/>
  <c r="W442" i="6"/>
  <c r="V442" i="6"/>
  <c r="U442" i="6"/>
  <c r="T442" i="6"/>
  <c r="S442" i="6"/>
  <c r="R442" i="6"/>
  <c r="Q442" i="6"/>
  <c r="P442" i="6"/>
  <c r="W441" i="6"/>
  <c r="V441" i="6"/>
  <c r="U441" i="6"/>
  <c r="T441" i="6"/>
  <c r="S441" i="6"/>
  <c r="R441" i="6"/>
  <c r="Q441" i="6"/>
  <c r="P441" i="6"/>
  <c r="W440" i="6"/>
  <c r="V440" i="6"/>
  <c r="U440" i="6"/>
  <c r="T440" i="6"/>
  <c r="S440" i="6"/>
  <c r="R440" i="6"/>
  <c r="Q440" i="6"/>
  <c r="P440" i="6"/>
  <c r="W439" i="6"/>
  <c r="V439" i="6"/>
  <c r="U439" i="6"/>
  <c r="T439" i="6"/>
  <c r="S439" i="6"/>
  <c r="R439" i="6"/>
  <c r="Q439" i="6"/>
  <c r="P439" i="6"/>
  <c r="W438" i="6"/>
  <c r="V438" i="6"/>
  <c r="U438" i="6"/>
  <c r="T438" i="6"/>
  <c r="S438" i="6"/>
  <c r="R438" i="6"/>
  <c r="Q438" i="6"/>
  <c r="P438" i="6"/>
  <c r="W437" i="6"/>
  <c r="V437" i="6"/>
  <c r="U437" i="6"/>
  <c r="T437" i="6"/>
  <c r="S437" i="6"/>
  <c r="R437" i="6"/>
  <c r="Q437" i="6"/>
  <c r="P437" i="6"/>
  <c r="W436" i="6"/>
  <c r="V436" i="6"/>
  <c r="U436" i="6"/>
  <c r="T436" i="6"/>
  <c r="S436" i="6"/>
  <c r="R436" i="6"/>
  <c r="Q436" i="6"/>
  <c r="P436" i="6"/>
  <c r="W435" i="6"/>
  <c r="V435" i="6"/>
  <c r="U435" i="6"/>
  <c r="T435" i="6"/>
  <c r="S435" i="6"/>
  <c r="R435" i="6"/>
  <c r="Q435" i="6"/>
  <c r="P435" i="6"/>
  <c r="W434" i="6"/>
  <c r="V434" i="6"/>
  <c r="U434" i="6"/>
  <c r="T434" i="6"/>
  <c r="S434" i="6"/>
  <c r="R434" i="6"/>
  <c r="Q434" i="6"/>
  <c r="P434" i="6"/>
  <c r="W433" i="6"/>
  <c r="V433" i="6"/>
  <c r="U433" i="6"/>
  <c r="T433" i="6"/>
  <c r="S433" i="6"/>
  <c r="R433" i="6"/>
  <c r="Q433" i="6"/>
  <c r="P433" i="6"/>
  <c r="W432" i="6"/>
  <c r="V432" i="6"/>
  <c r="U432" i="6"/>
  <c r="T432" i="6"/>
  <c r="S432" i="6"/>
  <c r="R432" i="6"/>
  <c r="Q432" i="6"/>
  <c r="P432" i="6"/>
  <c r="W431" i="6"/>
  <c r="V431" i="6"/>
  <c r="U431" i="6"/>
  <c r="T431" i="6"/>
  <c r="S431" i="6"/>
  <c r="R431" i="6"/>
  <c r="Q431" i="6"/>
  <c r="P431" i="6"/>
  <c r="W430" i="6"/>
  <c r="V430" i="6"/>
  <c r="U430" i="6"/>
  <c r="T430" i="6"/>
  <c r="S430" i="6"/>
  <c r="R430" i="6"/>
  <c r="Q430" i="6"/>
  <c r="P430" i="6"/>
  <c r="W429" i="6"/>
  <c r="V429" i="6"/>
  <c r="U429" i="6"/>
  <c r="T429" i="6"/>
  <c r="S429" i="6"/>
  <c r="R429" i="6"/>
  <c r="Q429" i="6"/>
  <c r="P429" i="6"/>
  <c r="W428" i="6"/>
  <c r="V428" i="6"/>
  <c r="U428" i="6"/>
  <c r="T428" i="6"/>
  <c r="S428" i="6"/>
  <c r="R428" i="6"/>
  <c r="Q428" i="6"/>
  <c r="P428" i="6"/>
  <c r="W427" i="6"/>
  <c r="V427" i="6"/>
  <c r="U427" i="6"/>
  <c r="T427" i="6"/>
  <c r="S427" i="6"/>
  <c r="R427" i="6"/>
  <c r="Q427" i="6"/>
  <c r="P427" i="6"/>
  <c r="W426" i="6"/>
  <c r="V426" i="6"/>
  <c r="U426" i="6"/>
  <c r="T426" i="6"/>
  <c r="S426" i="6"/>
  <c r="R426" i="6"/>
  <c r="Q426" i="6"/>
  <c r="P426" i="6"/>
  <c r="W425" i="6"/>
  <c r="V425" i="6"/>
  <c r="U425" i="6"/>
  <c r="T425" i="6"/>
  <c r="S425" i="6"/>
  <c r="R425" i="6"/>
  <c r="Q425" i="6"/>
  <c r="P425" i="6"/>
  <c r="W424" i="6"/>
  <c r="V424" i="6"/>
  <c r="U424" i="6"/>
  <c r="T424" i="6"/>
  <c r="S424" i="6"/>
  <c r="R424" i="6"/>
  <c r="Q424" i="6"/>
  <c r="P424" i="6"/>
  <c r="W423" i="6"/>
  <c r="V423" i="6"/>
  <c r="U423" i="6"/>
  <c r="T423" i="6"/>
  <c r="S423" i="6"/>
  <c r="R423" i="6"/>
  <c r="Q423" i="6"/>
  <c r="P423" i="6"/>
  <c r="W422" i="6"/>
  <c r="V422" i="6"/>
  <c r="U422" i="6"/>
  <c r="T422" i="6"/>
  <c r="S422" i="6"/>
  <c r="R422" i="6"/>
  <c r="Q422" i="6"/>
  <c r="P422" i="6"/>
  <c r="W421" i="6"/>
  <c r="V421" i="6"/>
  <c r="U421" i="6"/>
  <c r="T421" i="6"/>
  <c r="S421" i="6"/>
  <c r="R421" i="6"/>
  <c r="Q421" i="6"/>
  <c r="P421" i="6"/>
  <c r="W420" i="6"/>
  <c r="V420" i="6"/>
  <c r="U420" i="6"/>
  <c r="T420" i="6"/>
  <c r="S420" i="6"/>
  <c r="R420" i="6"/>
  <c r="Q420" i="6"/>
  <c r="P420" i="6"/>
  <c r="W419" i="6"/>
  <c r="V419" i="6"/>
  <c r="U419" i="6"/>
  <c r="T419" i="6"/>
  <c r="S419" i="6"/>
  <c r="R419" i="6"/>
  <c r="Q419" i="6"/>
  <c r="P419" i="6"/>
  <c r="W418" i="6"/>
  <c r="V418" i="6"/>
  <c r="U418" i="6"/>
  <c r="T418" i="6"/>
  <c r="S418" i="6"/>
  <c r="R418" i="6"/>
  <c r="Q418" i="6"/>
  <c r="P418" i="6"/>
  <c r="W417" i="6"/>
  <c r="V417" i="6"/>
  <c r="U417" i="6"/>
  <c r="T417" i="6"/>
  <c r="S417" i="6"/>
  <c r="R417" i="6"/>
  <c r="Q417" i="6"/>
  <c r="P417" i="6"/>
  <c r="W416" i="6"/>
  <c r="V416" i="6"/>
  <c r="U416" i="6"/>
  <c r="T416" i="6"/>
  <c r="S416" i="6"/>
  <c r="R416" i="6"/>
  <c r="Q416" i="6"/>
  <c r="P416" i="6"/>
  <c r="W415" i="6"/>
  <c r="V415" i="6"/>
  <c r="U415" i="6"/>
  <c r="T415" i="6"/>
  <c r="S415" i="6"/>
  <c r="R415" i="6"/>
  <c r="Q415" i="6"/>
  <c r="P415" i="6"/>
  <c r="W414" i="6"/>
  <c r="V414" i="6"/>
  <c r="U414" i="6"/>
  <c r="T414" i="6"/>
  <c r="S414" i="6"/>
  <c r="R414" i="6"/>
  <c r="Q414" i="6"/>
  <c r="P414" i="6"/>
  <c r="W413" i="6"/>
  <c r="V413" i="6"/>
  <c r="U413" i="6"/>
  <c r="T413" i="6"/>
  <c r="S413" i="6"/>
  <c r="R413" i="6"/>
  <c r="Q413" i="6"/>
  <c r="P413" i="6"/>
  <c r="W412" i="6"/>
  <c r="V412" i="6"/>
  <c r="U412" i="6"/>
  <c r="T412" i="6"/>
  <c r="S412" i="6"/>
  <c r="R412" i="6"/>
  <c r="Q412" i="6"/>
  <c r="P412" i="6"/>
  <c r="W411" i="6"/>
  <c r="V411" i="6"/>
  <c r="U411" i="6"/>
  <c r="T411" i="6"/>
  <c r="S411" i="6"/>
  <c r="R411" i="6"/>
  <c r="Q411" i="6"/>
  <c r="P411" i="6"/>
  <c r="W410" i="6"/>
  <c r="V410" i="6"/>
  <c r="U410" i="6"/>
  <c r="T410" i="6"/>
  <c r="S410" i="6"/>
  <c r="R410" i="6"/>
  <c r="Q410" i="6"/>
  <c r="P410" i="6"/>
  <c r="W409" i="6"/>
  <c r="V409" i="6"/>
  <c r="U409" i="6"/>
  <c r="T409" i="6"/>
  <c r="S409" i="6"/>
  <c r="R409" i="6"/>
  <c r="Q409" i="6"/>
  <c r="P409" i="6"/>
  <c r="W408" i="6"/>
  <c r="V408" i="6"/>
  <c r="U408" i="6"/>
  <c r="T408" i="6"/>
  <c r="S408" i="6"/>
  <c r="R408" i="6"/>
  <c r="Q408" i="6"/>
  <c r="P408" i="6"/>
  <c r="W407" i="6"/>
  <c r="V407" i="6"/>
  <c r="U407" i="6"/>
  <c r="T407" i="6"/>
  <c r="S407" i="6"/>
  <c r="R407" i="6"/>
  <c r="Q407" i="6"/>
  <c r="P407" i="6"/>
  <c r="W406" i="6"/>
  <c r="V406" i="6"/>
  <c r="U406" i="6"/>
  <c r="T406" i="6"/>
  <c r="S406" i="6"/>
  <c r="R406" i="6"/>
  <c r="Q406" i="6"/>
  <c r="P406" i="6"/>
  <c r="W405" i="6"/>
  <c r="V405" i="6"/>
  <c r="U405" i="6"/>
  <c r="T405" i="6"/>
  <c r="S405" i="6"/>
  <c r="R405" i="6"/>
  <c r="Q405" i="6"/>
  <c r="P405" i="6"/>
  <c r="W404" i="6"/>
  <c r="V404" i="6"/>
  <c r="U404" i="6"/>
  <c r="T404" i="6"/>
  <c r="S404" i="6"/>
  <c r="R404" i="6"/>
  <c r="Q404" i="6"/>
  <c r="P404" i="6"/>
  <c r="W403" i="6"/>
  <c r="V403" i="6"/>
  <c r="U403" i="6"/>
  <c r="T403" i="6"/>
  <c r="S403" i="6"/>
  <c r="R403" i="6"/>
  <c r="Q403" i="6"/>
  <c r="P403" i="6"/>
  <c r="W402" i="6"/>
  <c r="V402" i="6"/>
  <c r="U402" i="6"/>
  <c r="T402" i="6"/>
  <c r="S402" i="6"/>
  <c r="R402" i="6"/>
  <c r="Q402" i="6"/>
  <c r="P402" i="6"/>
  <c r="W401" i="6"/>
  <c r="V401" i="6"/>
  <c r="U401" i="6"/>
  <c r="T401" i="6"/>
  <c r="S401" i="6"/>
  <c r="R401" i="6"/>
  <c r="Q401" i="6"/>
  <c r="P401" i="6"/>
  <c r="W400" i="6"/>
  <c r="V400" i="6"/>
  <c r="U400" i="6"/>
  <c r="T400" i="6"/>
  <c r="S400" i="6"/>
  <c r="R400" i="6"/>
  <c r="Q400" i="6"/>
  <c r="P400" i="6"/>
  <c r="W399" i="6"/>
  <c r="V399" i="6"/>
  <c r="U399" i="6"/>
  <c r="T399" i="6"/>
  <c r="S399" i="6"/>
  <c r="R399" i="6"/>
  <c r="Q399" i="6"/>
  <c r="P399" i="6"/>
  <c r="W398" i="6"/>
  <c r="V398" i="6"/>
  <c r="U398" i="6"/>
  <c r="T398" i="6"/>
  <c r="S398" i="6"/>
  <c r="R398" i="6"/>
  <c r="Q398" i="6"/>
  <c r="P398" i="6"/>
  <c r="W397" i="6"/>
  <c r="V397" i="6"/>
  <c r="U397" i="6"/>
  <c r="T397" i="6"/>
  <c r="S397" i="6"/>
  <c r="R397" i="6"/>
  <c r="Q397" i="6"/>
  <c r="P397" i="6"/>
  <c r="W396" i="6"/>
  <c r="V396" i="6"/>
  <c r="U396" i="6"/>
  <c r="T396" i="6"/>
  <c r="S396" i="6"/>
  <c r="R396" i="6"/>
  <c r="Q396" i="6"/>
  <c r="P396" i="6"/>
  <c r="W395" i="6"/>
  <c r="V395" i="6"/>
  <c r="U395" i="6"/>
  <c r="T395" i="6"/>
  <c r="S395" i="6"/>
  <c r="R395" i="6"/>
  <c r="Q395" i="6"/>
  <c r="P395" i="6"/>
  <c r="W394" i="6"/>
  <c r="V394" i="6"/>
  <c r="U394" i="6"/>
  <c r="T394" i="6"/>
  <c r="S394" i="6"/>
  <c r="R394" i="6"/>
  <c r="Q394" i="6"/>
  <c r="P394" i="6"/>
  <c r="W393" i="6"/>
  <c r="V393" i="6"/>
  <c r="U393" i="6"/>
  <c r="T393" i="6"/>
  <c r="S393" i="6"/>
  <c r="R393" i="6"/>
  <c r="Q393" i="6"/>
  <c r="P393" i="6"/>
  <c r="W392" i="6"/>
  <c r="V392" i="6"/>
  <c r="U392" i="6"/>
  <c r="T392" i="6"/>
  <c r="S392" i="6"/>
  <c r="R392" i="6"/>
  <c r="Q392" i="6"/>
  <c r="P392" i="6"/>
  <c r="W391" i="6"/>
  <c r="V391" i="6"/>
  <c r="U391" i="6"/>
  <c r="T391" i="6"/>
  <c r="S391" i="6"/>
  <c r="R391" i="6"/>
  <c r="Q391" i="6"/>
  <c r="P391" i="6"/>
  <c r="W390" i="6"/>
  <c r="V390" i="6"/>
  <c r="U390" i="6"/>
  <c r="T390" i="6"/>
  <c r="S390" i="6"/>
  <c r="R390" i="6"/>
  <c r="Q390" i="6"/>
  <c r="P390" i="6"/>
  <c r="W389" i="6"/>
  <c r="V389" i="6"/>
  <c r="U389" i="6"/>
  <c r="T389" i="6"/>
  <c r="S389" i="6"/>
  <c r="R389" i="6"/>
  <c r="Q389" i="6"/>
  <c r="P389" i="6"/>
  <c r="W388" i="6"/>
  <c r="V388" i="6"/>
  <c r="U388" i="6"/>
  <c r="T388" i="6"/>
  <c r="S388" i="6"/>
  <c r="R388" i="6"/>
  <c r="Q388" i="6"/>
  <c r="P388" i="6"/>
  <c r="W387" i="6"/>
  <c r="V387" i="6"/>
  <c r="U387" i="6"/>
  <c r="T387" i="6"/>
  <c r="S387" i="6"/>
  <c r="R387" i="6"/>
  <c r="Q387" i="6"/>
  <c r="P387" i="6"/>
  <c r="CG386" i="6"/>
  <c r="BW386" i="6"/>
  <c r="BM386" i="6"/>
  <c r="BJ386" i="6"/>
  <c r="BI386" i="6" s="1"/>
  <c r="BH386" i="6"/>
  <c r="BF386" i="6"/>
  <c r="BE386" i="6"/>
  <c r="BD386" i="6"/>
  <c r="BC386" i="6"/>
  <c r="BB386" i="6"/>
  <c r="BA386" i="6"/>
  <c r="AZ386" i="6"/>
  <c r="W386" i="6"/>
  <c r="V386" i="6"/>
  <c r="U386" i="6"/>
  <c r="T386" i="6"/>
  <c r="S386" i="6"/>
  <c r="R386" i="6"/>
  <c r="Q386" i="6"/>
  <c r="P386" i="6"/>
  <c r="W385" i="6"/>
  <c r="V385" i="6"/>
  <c r="U385" i="6"/>
  <c r="T385" i="6"/>
  <c r="S385" i="6"/>
  <c r="R385" i="6"/>
  <c r="Q385" i="6"/>
  <c r="P385" i="6"/>
  <c r="W384" i="6"/>
  <c r="V384" i="6"/>
  <c r="U384" i="6"/>
  <c r="T384" i="6"/>
  <c r="S384" i="6"/>
  <c r="R384" i="6"/>
  <c r="Q384" i="6"/>
  <c r="P384" i="6"/>
  <c r="W383" i="6"/>
  <c r="V383" i="6"/>
  <c r="U383" i="6"/>
  <c r="T383" i="6"/>
  <c r="S383" i="6"/>
  <c r="R383" i="6"/>
  <c r="Q383" i="6"/>
  <c r="P383" i="6"/>
  <c r="W382" i="6"/>
  <c r="V382" i="6"/>
  <c r="U382" i="6"/>
  <c r="T382" i="6"/>
  <c r="S382" i="6"/>
  <c r="R382" i="6"/>
  <c r="Q382" i="6"/>
  <c r="P382" i="6"/>
  <c r="W381" i="6"/>
  <c r="V381" i="6"/>
  <c r="U381" i="6"/>
  <c r="T381" i="6"/>
  <c r="S381" i="6"/>
  <c r="R381" i="6"/>
  <c r="Q381" i="6"/>
  <c r="P381" i="6"/>
  <c r="W380" i="6"/>
  <c r="V380" i="6"/>
  <c r="U380" i="6"/>
  <c r="T380" i="6"/>
  <c r="S380" i="6"/>
  <c r="R380" i="6"/>
  <c r="Q380" i="6"/>
  <c r="P380" i="6"/>
  <c r="W379" i="6"/>
  <c r="V379" i="6"/>
  <c r="U379" i="6"/>
  <c r="T379" i="6"/>
  <c r="S379" i="6"/>
  <c r="R379" i="6"/>
  <c r="Q379" i="6"/>
  <c r="P379" i="6"/>
  <c r="W378" i="6"/>
  <c r="V378" i="6"/>
  <c r="U378" i="6"/>
  <c r="T378" i="6"/>
  <c r="S378" i="6"/>
  <c r="R378" i="6"/>
  <c r="Q378" i="6"/>
  <c r="P378" i="6"/>
  <c r="W377" i="6"/>
  <c r="V377" i="6"/>
  <c r="U377" i="6"/>
  <c r="T377" i="6"/>
  <c r="S377" i="6"/>
  <c r="R377" i="6"/>
  <c r="Q377" i="6"/>
  <c r="P377" i="6"/>
  <c r="W376" i="6"/>
  <c r="V376" i="6"/>
  <c r="U376" i="6"/>
  <c r="T376" i="6"/>
  <c r="S376" i="6"/>
  <c r="R376" i="6"/>
  <c r="Q376" i="6"/>
  <c r="P376" i="6"/>
  <c r="W375" i="6"/>
  <c r="V375" i="6"/>
  <c r="U375" i="6"/>
  <c r="T375" i="6"/>
  <c r="S375" i="6"/>
  <c r="R375" i="6"/>
  <c r="Q375" i="6"/>
  <c r="P375" i="6"/>
  <c r="W374" i="6"/>
  <c r="V374" i="6"/>
  <c r="U374" i="6"/>
  <c r="T374" i="6"/>
  <c r="S374" i="6"/>
  <c r="R374" i="6"/>
  <c r="Q374" i="6"/>
  <c r="P374" i="6"/>
  <c r="W373" i="6"/>
  <c r="V373" i="6"/>
  <c r="U373" i="6"/>
  <c r="T373" i="6"/>
  <c r="S373" i="6"/>
  <c r="R373" i="6"/>
  <c r="Q373" i="6"/>
  <c r="P373" i="6"/>
  <c r="W372" i="6"/>
  <c r="V372" i="6"/>
  <c r="U372" i="6"/>
  <c r="T372" i="6"/>
  <c r="S372" i="6"/>
  <c r="R372" i="6"/>
  <c r="Q372" i="6"/>
  <c r="P372" i="6"/>
  <c r="W371" i="6"/>
  <c r="V371" i="6"/>
  <c r="U371" i="6"/>
  <c r="T371" i="6"/>
  <c r="S371" i="6"/>
  <c r="R371" i="6"/>
  <c r="Q371" i="6"/>
  <c r="P371" i="6"/>
  <c r="W370" i="6"/>
  <c r="V370" i="6"/>
  <c r="U370" i="6"/>
  <c r="T370" i="6"/>
  <c r="S370" i="6"/>
  <c r="R370" i="6"/>
  <c r="Q370" i="6"/>
  <c r="P370" i="6"/>
  <c r="W369" i="6"/>
  <c r="V369" i="6"/>
  <c r="U369" i="6"/>
  <c r="T369" i="6"/>
  <c r="S369" i="6"/>
  <c r="R369" i="6"/>
  <c r="Q369" i="6"/>
  <c r="P369" i="6"/>
  <c r="W368" i="6"/>
  <c r="V368" i="6"/>
  <c r="U368" i="6"/>
  <c r="T368" i="6"/>
  <c r="S368" i="6"/>
  <c r="R368" i="6"/>
  <c r="Q368" i="6"/>
  <c r="P368" i="6"/>
  <c r="W367" i="6"/>
  <c r="V367" i="6"/>
  <c r="U367" i="6"/>
  <c r="T367" i="6"/>
  <c r="S367" i="6"/>
  <c r="R367" i="6"/>
  <c r="Q367" i="6"/>
  <c r="P367" i="6"/>
  <c r="W366" i="6"/>
  <c r="V366" i="6"/>
  <c r="U366" i="6"/>
  <c r="T366" i="6"/>
  <c r="S366" i="6"/>
  <c r="R366" i="6"/>
  <c r="Q366" i="6"/>
  <c r="P366" i="6"/>
  <c r="W365" i="6"/>
  <c r="V365" i="6"/>
  <c r="U365" i="6"/>
  <c r="T365" i="6"/>
  <c r="S365" i="6"/>
  <c r="R365" i="6"/>
  <c r="Q365" i="6"/>
  <c r="P365" i="6"/>
  <c r="W364" i="6"/>
  <c r="V364" i="6"/>
  <c r="U364" i="6"/>
  <c r="T364" i="6"/>
  <c r="S364" i="6"/>
  <c r="R364" i="6"/>
  <c r="Q364" i="6"/>
  <c r="P364" i="6"/>
  <c r="W363" i="6"/>
  <c r="V363" i="6"/>
  <c r="U363" i="6"/>
  <c r="T363" i="6"/>
  <c r="S363" i="6"/>
  <c r="R363" i="6"/>
  <c r="Q363" i="6"/>
  <c r="P363" i="6"/>
  <c r="W362" i="6"/>
  <c r="V362" i="6"/>
  <c r="U362" i="6"/>
  <c r="T362" i="6"/>
  <c r="S362" i="6"/>
  <c r="R362" i="6"/>
  <c r="Q362" i="6"/>
  <c r="P362" i="6"/>
  <c r="W361" i="6"/>
  <c r="V361" i="6"/>
  <c r="U361" i="6"/>
  <c r="T361" i="6"/>
  <c r="S361" i="6"/>
  <c r="R361" i="6"/>
  <c r="Q361" i="6"/>
  <c r="P361" i="6"/>
  <c r="W360" i="6"/>
  <c r="V360" i="6"/>
  <c r="U360" i="6"/>
  <c r="T360" i="6"/>
  <c r="S360" i="6"/>
  <c r="R360" i="6"/>
  <c r="Q360" i="6"/>
  <c r="P360" i="6"/>
  <c r="W359" i="6"/>
  <c r="V359" i="6"/>
  <c r="U359" i="6"/>
  <c r="T359" i="6"/>
  <c r="S359" i="6"/>
  <c r="R359" i="6"/>
  <c r="Q359" i="6"/>
  <c r="P359" i="6"/>
  <c r="W358" i="6"/>
  <c r="V358" i="6"/>
  <c r="U358" i="6"/>
  <c r="T358" i="6"/>
  <c r="S358" i="6"/>
  <c r="R358" i="6"/>
  <c r="Q358" i="6"/>
  <c r="P358" i="6"/>
  <c r="W357" i="6"/>
  <c r="V357" i="6"/>
  <c r="U357" i="6"/>
  <c r="T357" i="6"/>
  <c r="S357" i="6"/>
  <c r="R357" i="6"/>
  <c r="Q357" i="6"/>
  <c r="P357" i="6"/>
  <c r="W356" i="6"/>
  <c r="V356" i="6"/>
  <c r="U356" i="6"/>
  <c r="T356" i="6"/>
  <c r="S356" i="6"/>
  <c r="R356" i="6"/>
  <c r="Q356" i="6"/>
  <c r="P356" i="6"/>
  <c r="W355" i="6"/>
  <c r="V355" i="6"/>
  <c r="U355" i="6"/>
  <c r="T355" i="6"/>
  <c r="S355" i="6"/>
  <c r="R355" i="6"/>
  <c r="Q355" i="6"/>
  <c r="P355" i="6"/>
  <c r="W354" i="6"/>
  <c r="V354" i="6"/>
  <c r="U354" i="6"/>
  <c r="T354" i="6"/>
  <c r="S354" i="6"/>
  <c r="R354" i="6"/>
  <c r="Q354" i="6"/>
  <c r="P354" i="6"/>
  <c r="W353" i="6"/>
  <c r="V353" i="6"/>
  <c r="U353" i="6"/>
  <c r="T353" i="6"/>
  <c r="S353" i="6"/>
  <c r="R353" i="6"/>
  <c r="Q353" i="6"/>
  <c r="P353" i="6"/>
  <c r="W352" i="6"/>
  <c r="V352" i="6"/>
  <c r="U352" i="6"/>
  <c r="T352" i="6"/>
  <c r="S352" i="6"/>
  <c r="R352" i="6"/>
  <c r="Q352" i="6"/>
  <c r="P352" i="6"/>
  <c r="W351" i="6"/>
  <c r="V351" i="6"/>
  <c r="U351" i="6"/>
  <c r="T351" i="6"/>
  <c r="S351" i="6"/>
  <c r="R351" i="6"/>
  <c r="Q351" i="6"/>
  <c r="P351" i="6"/>
  <c r="W350" i="6"/>
  <c r="V350" i="6"/>
  <c r="U350" i="6"/>
  <c r="T350" i="6"/>
  <c r="S350" i="6"/>
  <c r="R350" i="6"/>
  <c r="Q350" i="6"/>
  <c r="P350" i="6"/>
  <c r="W349" i="6"/>
  <c r="V349" i="6"/>
  <c r="U349" i="6"/>
  <c r="T349" i="6"/>
  <c r="S349" i="6"/>
  <c r="R349" i="6"/>
  <c r="Q349" i="6"/>
  <c r="P349" i="6"/>
  <c r="W348" i="6"/>
  <c r="V348" i="6"/>
  <c r="U348" i="6"/>
  <c r="T348" i="6"/>
  <c r="S348" i="6"/>
  <c r="R348" i="6"/>
  <c r="Q348" i="6"/>
  <c r="P348" i="6"/>
  <c r="W347" i="6"/>
  <c r="V347" i="6"/>
  <c r="U347" i="6"/>
  <c r="T347" i="6"/>
  <c r="S347" i="6"/>
  <c r="R347" i="6"/>
  <c r="Q347" i="6"/>
  <c r="P347" i="6"/>
  <c r="W346" i="6"/>
  <c r="V346" i="6"/>
  <c r="U346" i="6"/>
  <c r="T346" i="6"/>
  <c r="S346" i="6"/>
  <c r="R346" i="6"/>
  <c r="Q346" i="6"/>
  <c r="P346" i="6"/>
  <c r="W345" i="6"/>
  <c r="V345" i="6"/>
  <c r="U345" i="6"/>
  <c r="T345" i="6"/>
  <c r="S345" i="6"/>
  <c r="R345" i="6"/>
  <c r="Q345" i="6"/>
  <c r="P345" i="6"/>
  <c r="W344" i="6"/>
  <c r="V344" i="6"/>
  <c r="U344" i="6"/>
  <c r="T344" i="6"/>
  <c r="S344" i="6"/>
  <c r="R344" i="6"/>
  <c r="Q344" i="6"/>
  <c r="P344" i="6"/>
  <c r="W343" i="6"/>
  <c r="V343" i="6"/>
  <c r="U343" i="6"/>
  <c r="T343" i="6"/>
  <c r="S343" i="6"/>
  <c r="R343" i="6"/>
  <c r="Q343" i="6"/>
  <c r="P343" i="6"/>
  <c r="W342" i="6"/>
  <c r="V342" i="6"/>
  <c r="U342" i="6"/>
  <c r="T342" i="6"/>
  <c r="S342" i="6"/>
  <c r="R342" i="6"/>
  <c r="Q342" i="6"/>
  <c r="P342" i="6"/>
  <c r="W341" i="6"/>
  <c r="V341" i="6"/>
  <c r="U341" i="6"/>
  <c r="T341" i="6"/>
  <c r="S341" i="6"/>
  <c r="R341" i="6"/>
  <c r="Q341" i="6"/>
  <c r="P341" i="6"/>
  <c r="W340" i="6"/>
  <c r="V340" i="6"/>
  <c r="U340" i="6"/>
  <c r="T340" i="6"/>
  <c r="S340" i="6"/>
  <c r="R340" i="6"/>
  <c r="Q340" i="6"/>
  <c r="P340" i="6"/>
  <c r="W339" i="6"/>
  <c r="V339" i="6"/>
  <c r="U339" i="6"/>
  <c r="T339" i="6"/>
  <c r="S339" i="6"/>
  <c r="R339" i="6"/>
  <c r="Q339" i="6"/>
  <c r="P339" i="6"/>
  <c r="W338" i="6"/>
  <c r="V338" i="6"/>
  <c r="U338" i="6"/>
  <c r="T338" i="6"/>
  <c r="S338" i="6"/>
  <c r="R338" i="6"/>
  <c r="Q338" i="6"/>
  <c r="P338" i="6"/>
  <c r="W337" i="6"/>
  <c r="V337" i="6"/>
  <c r="U337" i="6"/>
  <c r="T337" i="6"/>
  <c r="S337" i="6"/>
  <c r="R337" i="6"/>
  <c r="Q337" i="6"/>
  <c r="P337" i="6"/>
  <c r="W336" i="6"/>
  <c r="V336" i="6"/>
  <c r="U336" i="6"/>
  <c r="T336" i="6"/>
  <c r="S336" i="6"/>
  <c r="R336" i="6"/>
  <c r="Q336" i="6"/>
  <c r="P336" i="6"/>
  <c r="W335" i="6"/>
  <c r="V335" i="6"/>
  <c r="U335" i="6"/>
  <c r="T335" i="6"/>
  <c r="S335" i="6"/>
  <c r="R335" i="6"/>
  <c r="Q335" i="6"/>
  <c r="P335" i="6"/>
  <c r="W334" i="6"/>
  <c r="V334" i="6"/>
  <c r="U334" i="6"/>
  <c r="T334" i="6"/>
  <c r="S334" i="6"/>
  <c r="R334" i="6"/>
  <c r="Q334" i="6"/>
  <c r="P334" i="6"/>
  <c r="W333" i="6"/>
  <c r="V333" i="6"/>
  <c r="U333" i="6"/>
  <c r="T333" i="6"/>
  <c r="S333" i="6"/>
  <c r="R333" i="6"/>
  <c r="Q333" i="6"/>
  <c r="P333" i="6"/>
  <c r="W332" i="6"/>
  <c r="V332" i="6"/>
  <c r="U332" i="6"/>
  <c r="T332" i="6"/>
  <c r="S332" i="6"/>
  <c r="R332" i="6"/>
  <c r="Q332" i="6"/>
  <c r="P332" i="6"/>
  <c r="W331" i="6"/>
  <c r="V331" i="6"/>
  <c r="U331" i="6"/>
  <c r="T331" i="6"/>
  <c r="S331" i="6"/>
  <c r="R331" i="6"/>
  <c r="Q331" i="6"/>
  <c r="P331" i="6"/>
  <c r="W330" i="6"/>
  <c r="V330" i="6"/>
  <c r="U330" i="6"/>
  <c r="T330" i="6"/>
  <c r="S330" i="6"/>
  <c r="R330" i="6"/>
  <c r="Q330" i="6"/>
  <c r="P330" i="6"/>
  <c r="W329" i="6"/>
  <c r="V329" i="6"/>
  <c r="U329" i="6"/>
  <c r="T329" i="6"/>
  <c r="S329" i="6"/>
  <c r="R329" i="6"/>
  <c r="Q329" i="6"/>
  <c r="P329" i="6"/>
  <c r="W328" i="6"/>
  <c r="V328" i="6"/>
  <c r="U328" i="6"/>
  <c r="T328" i="6"/>
  <c r="S328" i="6"/>
  <c r="R328" i="6"/>
  <c r="Q328" i="6"/>
  <c r="P328" i="6"/>
  <c r="W327" i="6"/>
  <c r="V327" i="6"/>
  <c r="U327" i="6"/>
  <c r="T327" i="6"/>
  <c r="S327" i="6"/>
  <c r="R327" i="6"/>
  <c r="Q327" i="6"/>
  <c r="P327" i="6"/>
  <c r="W326" i="6"/>
  <c r="V326" i="6"/>
  <c r="U326" i="6"/>
  <c r="T326" i="6"/>
  <c r="S326" i="6"/>
  <c r="R326" i="6"/>
  <c r="Q326" i="6"/>
  <c r="P326" i="6"/>
  <c r="W325" i="6"/>
  <c r="V325" i="6"/>
  <c r="U325" i="6"/>
  <c r="T325" i="6"/>
  <c r="S325" i="6"/>
  <c r="R325" i="6"/>
  <c r="Q325" i="6"/>
  <c r="P325" i="6"/>
  <c r="W324" i="6"/>
  <c r="V324" i="6"/>
  <c r="U324" i="6"/>
  <c r="T324" i="6"/>
  <c r="S324" i="6"/>
  <c r="R324" i="6"/>
  <c r="Q324" i="6"/>
  <c r="P324" i="6"/>
  <c r="W323" i="6"/>
  <c r="V323" i="6"/>
  <c r="U323" i="6"/>
  <c r="T323" i="6"/>
  <c r="S323" i="6"/>
  <c r="R323" i="6"/>
  <c r="Q323" i="6"/>
  <c r="P323" i="6"/>
  <c r="W322" i="6"/>
  <c r="V322" i="6"/>
  <c r="U322" i="6"/>
  <c r="T322" i="6"/>
  <c r="S322" i="6"/>
  <c r="R322" i="6"/>
  <c r="Q322" i="6"/>
  <c r="P322" i="6"/>
  <c r="W321" i="6"/>
  <c r="V321" i="6"/>
  <c r="U321" i="6"/>
  <c r="T321" i="6"/>
  <c r="S321" i="6"/>
  <c r="R321" i="6"/>
  <c r="Q321" i="6"/>
  <c r="P321" i="6"/>
  <c r="W320" i="6"/>
  <c r="V320" i="6"/>
  <c r="U320" i="6"/>
  <c r="T320" i="6"/>
  <c r="S320" i="6"/>
  <c r="R320" i="6"/>
  <c r="Q320" i="6"/>
  <c r="P320" i="6"/>
  <c r="W319" i="6"/>
  <c r="V319" i="6"/>
  <c r="U319" i="6"/>
  <c r="T319" i="6"/>
  <c r="S319" i="6"/>
  <c r="R319" i="6"/>
  <c r="Q319" i="6"/>
  <c r="P319" i="6"/>
  <c r="W318" i="6"/>
  <c r="V318" i="6"/>
  <c r="U318" i="6"/>
  <c r="T318" i="6"/>
  <c r="S318" i="6"/>
  <c r="R318" i="6"/>
  <c r="Q318" i="6"/>
  <c r="P318" i="6"/>
  <c r="W317" i="6"/>
  <c r="V317" i="6"/>
  <c r="U317" i="6"/>
  <c r="T317" i="6"/>
  <c r="S317" i="6"/>
  <c r="R317" i="6"/>
  <c r="Q317" i="6"/>
  <c r="P317" i="6"/>
  <c r="W316" i="6"/>
  <c r="V316" i="6"/>
  <c r="U316" i="6"/>
  <c r="T316" i="6"/>
  <c r="S316" i="6"/>
  <c r="R316" i="6"/>
  <c r="Q316" i="6"/>
  <c r="P316" i="6"/>
  <c r="W315" i="6"/>
  <c r="V315" i="6"/>
  <c r="U315" i="6"/>
  <c r="T315" i="6"/>
  <c r="S315" i="6"/>
  <c r="R315" i="6"/>
  <c r="Q315" i="6"/>
  <c r="P315" i="6"/>
  <c r="W314" i="6"/>
  <c r="V314" i="6"/>
  <c r="U314" i="6"/>
  <c r="T314" i="6"/>
  <c r="S314" i="6"/>
  <c r="R314" i="6"/>
  <c r="Q314" i="6"/>
  <c r="P314" i="6"/>
  <c r="W313" i="6"/>
  <c r="V313" i="6"/>
  <c r="U313" i="6"/>
  <c r="T313" i="6"/>
  <c r="S313" i="6"/>
  <c r="R313" i="6"/>
  <c r="Q313" i="6"/>
  <c r="P313" i="6"/>
  <c r="W312" i="6"/>
  <c r="V312" i="6"/>
  <c r="U312" i="6"/>
  <c r="T312" i="6"/>
  <c r="S312" i="6"/>
  <c r="R312" i="6"/>
  <c r="Q312" i="6"/>
  <c r="P312" i="6"/>
  <c r="W311" i="6"/>
  <c r="V311" i="6"/>
  <c r="U311" i="6"/>
  <c r="T311" i="6"/>
  <c r="S311" i="6"/>
  <c r="R311" i="6"/>
  <c r="Q311" i="6"/>
  <c r="P311" i="6"/>
  <c r="W310" i="6"/>
  <c r="V310" i="6"/>
  <c r="U310" i="6"/>
  <c r="T310" i="6"/>
  <c r="S310" i="6"/>
  <c r="R310" i="6"/>
  <c r="Q310" i="6"/>
  <c r="P310" i="6"/>
  <c r="W309" i="6"/>
  <c r="V309" i="6"/>
  <c r="U309" i="6"/>
  <c r="T309" i="6"/>
  <c r="S309" i="6"/>
  <c r="R309" i="6"/>
  <c r="Q309" i="6"/>
  <c r="P309" i="6"/>
  <c r="W308" i="6"/>
  <c r="V308" i="6"/>
  <c r="U308" i="6"/>
  <c r="T308" i="6"/>
  <c r="S308" i="6"/>
  <c r="R308" i="6"/>
  <c r="Q308" i="6"/>
  <c r="P308" i="6"/>
  <c r="W307" i="6"/>
  <c r="V307" i="6"/>
  <c r="U307" i="6"/>
  <c r="T307" i="6"/>
  <c r="S307" i="6"/>
  <c r="R307" i="6"/>
  <c r="Q307" i="6"/>
  <c r="P307" i="6"/>
  <c r="W306" i="6"/>
  <c r="V306" i="6"/>
  <c r="U306" i="6"/>
  <c r="T306" i="6"/>
  <c r="S306" i="6"/>
  <c r="R306" i="6"/>
  <c r="Q306" i="6"/>
  <c r="P306" i="6"/>
  <c r="W305" i="6"/>
  <c r="V305" i="6"/>
  <c r="U305" i="6"/>
  <c r="T305" i="6"/>
  <c r="S305" i="6"/>
  <c r="R305" i="6"/>
  <c r="Q305" i="6"/>
  <c r="P305" i="6"/>
  <c r="W304" i="6"/>
  <c r="V304" i="6"/>
  <c r="U304" i="6"/>
  <c r="T304" i="6"/>
  <c r="S304" i="6"/>
  <c r="R304" i="6"/>
  <c r="Q304" i="6"/>
  <c r="P304" i="6"/>
  <c r="W303" i="6"/>
  <c r="V303" i="6"/>
  <c r="U303" i="6"/>
  <c r="T303" i="6"/>
  <c r="S303" i="6"/>
  <c r="R303" i="6"/>
  <c r="Q303" i="6"/>
  <c r="P303" i="6"/>
  <c r="W302" i="6"/>
  <c r="V302" i="6"/>
  <c r="U302" i="6"/>
  <c r="T302" i="6"/>
  <c r="S302" i="6"/>
  <c r="R302" i="6"/>
  <c r="Q302" i="6"/>
  <c r="P302" i="6"/>
  <c r="W301" i="6"/>
  <c r="V301" i="6"/>
  <c r="U301" i="6"/>
  <c r="T301" i="6"/>
  <c r="S301" i="6"/>
  <c r="R301" i="6"/>
  <c r="Q301" i="6"/>
  <c r="P301" i="6"/>
  <c r="W300" i="6"/>
  <c r="V300" i="6"/>
  <c r="U300" i="6"/>
  <c r="T300" i="6"/>
  <c r="S300" i="6"/>
  <c r="R300" i="6"/>
  <c r="Q300" i="6"/>
  <c r="P300" i="6"/>
  <c r="W299" i="6"/>
  <c r="V299" i="6"/>
  <c r="U299" i="6"/>
  <c r="T299" i="6"/>
  <c r="S299" i="6"/>
  <c r="R299" i="6"/>
  <c r="Q299" i="6"/>
  <c r="P299" i="6"/>
  <c r="W298" i="6"/>
  <c r="V298" i="6"/>
  <c r="U298" i="6"/>
  <c r="T298" i="6"/>
  <c r="S298" i="6"/>
  <c r="R298" i="6"/>
  <c r="Q298" i="6"/>
  <c r="P298" i="6"/>
  <c r="W297" i="6"/>
  <c r="V297" i="6"/>
  <c r="U297" i="6"/>
  <c r="T297" i="6"/>
  <c r="S297" i="6"/>
  <c r="R297" i="6"/>
  <c r="Q297" i="6"/>
  <c r="P297" i="6"/>
  <c r="W296" i="6"/>
  <c r="V296" i="6"/>
  <c r="U296" i="6"/>
  <c r="T296" i="6"/>
  <c r="S296" i="6"/>
  <c r="R296" i="6"/>
  <c r="Q296" i="6"/>
  <c r="P296" i="6"/>
  <c r="W295" i="6"/>
  <c r="V295" i="6"/>
  <c r="U295" i="6"/>
  <c r="T295" i="6"/>
  <c r="S295" i="6"/>
  <c r="R295" i="6"/>
  <c r="Q295" i="6"/>
  <c r="P295" i="6"/>
  <c r="W294" i="6"/>
  <c r="V294" i="6"/>
  <c r="U294" i="6"/>
  <c r="T294" i="6"/>
  <c r="S294" i="6"/>
  <c r="R294" i="6"/>
  <c r="Q294" i="6"/>
  <c r="P294" i="6"/>
  <c r="W293" i="6"/>
  <c r="V293" i="6"/>
  <c r="U293" i="6"/>
  <c r="T293" i="6"/>
  <c r="S293" i="6"/>
  <c r="R293" i="6"/>
  <c r="Q293" i="6"/>
  <c r="P293" i="6"/>
  <c r="W292" i="6"/>
  <c r="V292" i="6"/>
  <c r="U292" i="6"/>
  <c r="T292" i="6"/>
  <c r="S292" i="6"/>
  <c r="R292" i="6"/>
  <c r="Q292" i="6"/>
  <c r="P292" i="6"/>
  <c r="W291" i="6"/>
  <c r="V291" i="6"/>
  <c r="U291" i="6"/>
  <c r="T291" i="6"/>
  <c r="S291" i="6"/>
  <c r="R291" i="6"/>
  <c r="Q291" i="6"/>
  <c r="P291" i="6"/>
  <c r="W290" i="6"/>
  <c r="V290" i="6"/>
  <c r="U290" i="6"/>
  <c r="T290" i="6"/>
  <c r="S290" i="6"/>
  <c r="R290" i="6"/>
  <c r="Q290" i="6"/>
  <c r="P290" i="6"/>
  <c r="W289" i="6"/>
  <c r="V289" i="6"/>
  <c r="U289" i="6"/>
  <c r="T289" i="6"/>
  <c r="S289" i="6"/>
  <c r="R289" i="6"/>
  <c r="Q289" i="6"/>
  <c r="P289" i="6"/>
  <c r="W288" i="6"/>
  <c r="V288" i="6"/>
  <c r="U288" i="6"/>
  <c r="T288" i="6"/>
  <c r="S288" i="6"/>
  <c r="R288" i="6"/>
  <c r="Q288" i="6"/>
  <c r="P288" i="6"/>
  <c r="W287" i="6"/>
  <c r="V287" i="6"/>
  <c r="U287" i="6"/>
  <c r="T287" i="6"/>
  <c r="S287" i="6"/>
  <c r="R287" i="6"/>
  <c r="Q287" i="6"/>
  <c r="P287" i="6"/>
  <c r="W286" i="6"/>
  <c r="V286" i="6"/>
  <c r="U286" i="6"/>
  <c r="T286" i="6"/>
  <c r="S286" i="6"/>
  <c r="R286" i="6"/>
  <c r="Q286" i="6"/>
  <c r="P286" i="6"/>
  <c r="W285" i="6"/>
  <c r="V285" i="6"/>
  <c r="U285" i="6"/>
  <c r="T285" i="6"/>
  <c r="S285" i="6"/>
  <c r="R285" i="6"/>
  <c r="Q285" i="6"/>
  <c r="P285" i="6"/>
  <c r="W284" i="6"/>
  <c r="V284" i="6"/>
  <c r="U284" i="6"/>
  <c r="T284" i="6"/>
  <c r="S284" i="6"/>
  <c r="R284" i="6"/>
  <c r="Q284" i="6"/>
  <c r="P284" i="6"/>
  <c r="W283" i="6"/>
  <c r="V283" i="6"/>
  <c r="U283" i="6"/>
  <c r="T283" i="6"/>
  <c r="S283" i="6"/>
  <c r="R283" i="6"/>
  <c r="Q283" i="6"/>
  <c r="P283" i="6"/>
  <c r="W282" i="6"/>
  <c r="V282" i="6"/>
  <c r="U282" i="6"/>
  <c r="T282" i="6"/>
  <c r="S282" i="6"/>
  <c r="R282" i="6"/>
  <c r="Q282" i="6"/>
  <c r="P282" i="6"/>
  <c r="W281" i="6"/>
  <c r="V281" i="6"/>
  <c r="U281" i="6"/>
  <c r="T281" i="6"/>
  <c r="S281" i="6"/>
  <c r="R281" i="6"/>
  <c r="Q281" i="6"/>
  <c r="P281" i="6"/>
  <c r="W280" i="6"/>
  <c r="V280" i="6"/>
  <c r="U280" i="6"/>
  <c r="T280" i="6"/>
  <c r="S280" i="6"/>
  <c r="R280" i="6"/>
  <c r="Q280" i="6"/>
  <c r="P280" i="6"/>
  <c r="W279" i="6"/>
  <c r="V279" i="6"/>
  <c r="U279" i="6"/>
  <c r="T279" i="6"/>
  <c r="S279" i="6"/>
  <c r="R279" i="6"/>
  <c r="Q279" i="6"/>
  <c r="P279" i="6"/>
  <c r="W278" i="6"/>
  <c r="V278" i="6"/>
  <c r="U278" i="6"/>
  <c r="T278" i="6"/>
  <c r="S278" i="6"/>
  <c r="R278" i="6"/>
  <c r="Q278" i="6"/>
  <c r="P278" i="6"/>
  <c r="W277" i="6"/>
  <c r="V277" i="6"/>
  <c r="U277" i="6"/>
  <c r="T277" i="6"/>
  <c r="S277" i="6"/>
  <c r="R277" i="6"/>
  <c r="Q277" i="6"/>
  <c r="P277" i="6"/>
  <c r="W276" i="6"/>
  <c r="V276" i="6"/>
  <c r="U276" i="6"/>
  <c r="T276" i="6"/>
  <c r="S276" i="6"/>
  <c r="R276" i="6"/>
  <c r="Q276" i="6"/>
  <c r="P276" i="6"/>
  <c r="W275" i="6"/>
  <c r="V275" i="6"/>
  <c r="U275" i="6"/>
  <c r="T275" i="6"/>
  <c r="S275" i="6"/>
  <c r="R275" i="6"/>
  <c r="Q275" i="6"/>
  <c r="P275" i="6"/>
  <c r="W274" i="6"/>
  <c r="V274" i="6"/>
  <c r="U274" i="6"/>
  <c r="T274" i="6"/>
  <c r="S274" i="6"/>
  <c r="R274" i="6"/>
  <c r="Q274" i="6"/>
  <c r="P274" i="6"/>
  <c r="W273" i="6"/>
  <c r="V273" i="6"/>
  <c r="U273" i="6"/>
  <c r="T273" i="6"/>
  <c r="S273" i="6"/>
  <c r="R273" i="6"/>
  <c r="Q273" i="6"/>
  <c r="P273" i="6"/>
  <c r="W272" i="6"/>
  <c r="V272" i="6"/>
  <c r="U272" i="6"/>
  <c r="T272" i="6"/>
  <c r="S272" i="6"/>
  <c r="R272" i="6"/>
  <c r="Q272" i="6"/>
  <c r="P272" i="6"/>
  <c r="W271" i="6"/>
  <c r="V271" i="6"/>
  <c r="U271" i="6"/>
  <c r="T271" i="6"/>
  <c r="S271" i="6"/>
  <c r="R271" i="6"/>
  <c r="Q271" i="6"/>
  <c r="P271" i="6"/>
  <c r="W270" i="6"/>
  <c r="V270" i="6"/>
  <c r="U270" i="6"/>
  <c r="T270" i="6"/>
  <c r="S270" i="6"/>
  <c r="R270" i="6"/>
  <c r="Q270" i="6"/>
  <c r="P270" i="6"/>
  <c r="W269" i="6"/>
  <c r="V269" i="6"/>
  <c r="U269" i="6"/>
  <c r="T269" i="6"/>
  <c r="S269" i="6"/>
  <c r="R269" i="6"/>
  <c r="Q269" i="6"/>
  <c r="P269" i="6"/>
  <c r="W268" i="6"/>
  <c r="V268" i="6"/>
  <c r="U268" i="6"/>
  <c r="T268" i="6"/>
  <c r="S268" i="6"/>
  <c r="R268" i="6"/>
  <c r="Q268" i="6"/>
  <c r="P268" i="6"/>
  <c r="W267" i="6"/>
  <c r="V267" i="6"/>
  <c r="U267" i="6"/>
  <c r="T267" i="6"/>
  <c r="S267" i="6"/>
  <c r="R267" i="6"/>
  <c r="Q267" i="6"/>
  <c r="P267" i="6"/>
  <c r="W266" i="6"/>
  <c r="V266" i="6"/>
  <c r="U266" i="6"/>
  <c r="T266" i="6"/>
  <c r="S266" i="6"/>
  <c r="R266" i="6"/>
  <c r="Q266" i="6"/>
  <c r="P266" i="6"/>
  <c r="W265" i="6"/>
  <c r="V265" i="6"/>
  <c r="U265" i="6"/>
  <c r="T265" i="6"/>
  <c r="S265" i="6"/>
  <c r="R265" i="6"/>
  <c r="Q265" i="6"/>
  <c r="P265" i="6"/>
  <c r="W264" i="6"/>
  <c r="V264" i="6"/>
  <c r="U264" i="6"/>
  <c r="T264" i="6"/>
  <c r="S264" i="6"/>
  <c r="R264" i="6"/>
  <c r="Q264" i="6"/>
  <c r="P264" i="6"/>
  <c r="W263" i="6"/>
  <c r="V263" i="6"/>
  <c r="U263" i="6"/>
  <c r="T263" i="6"/>
  <c r="S263" i="6"/>
  <c r="R263" i="6"/>
  <c r="Q263" i="6"/>
  <c r="P263" i="6"/>
  <c r="W262" i="6"/>
  <c r="V262" i="6"/>
  <c r="U262" i="6"/>
  <c r="T262" i="6"/>
  <c r="S262" i="6"/>
  <c r="R262" i="6"/>
  <c r="Q262" i="6"/>
  <c r="P262" i="6"/>
  <c r="W261" i="6"/>
  <c r="V261" i="6"/>
  <c r="U261" i="6"/>
  <c r="T261" i="6"/>
  <c r="S261" i="6"/>
  <c r="R261" i="6"/>
  <c r="Q261" i="6"/>
  <c r="P261" i="6"/>
  <c r="W260" i="6"/>
  <c r="V260" i="6"/>
  <c r="U260" i="6"/>
  <c r="T260" i="6"/>
  <c r="S260" i="6"/>
  <c r="R260" i="6"/>
  <c r="Q260" i="6"/>
  <c r="P260" i="6"/>
  <c r="W259" i="6"/>
  <c r="V259" i="6"/>
  <c r="U259" i="6"/>
  <c r="T259" i="6"/>
  <c r="S259" i="6"/>
  <c r="R259" i="6"/>
  <c r="Q259" i="6"/>
  <c r="P259" i="6"/>
  <c r="W258" i="6"/>
  <c r="V258" i="6"/>
  <c r="U258" i="6"/>
  <c r="T258" i="6"/>
  <c r="S258" i="6"/>
  <c r="R258" i="6"/>
  <c r="Q258" i="6"/>
  <c r="P258" i="6"/>
  <c r="W257" i="6"/>
  <c r="V257" i="6"/>
  <c r="U257" i="6"/>
  <c r="T257" i="6"/>
  <c r="S257" i="6"/>
  <c r="R257" i="6"/>
  <c r="Q257" i="6"/>
  <c r="P257" i="6"/>
  <c r="W256" i="6"/>
  <c r="V256" i="6"/>
  <c r="U256" i="6"/>
  <c r="T256" i="6"/>
  <c r="S256" i="6"/>
  <c r="R256" i="6"/>
  <c r="Q256" i="6"/>
  <c r="P256" i="6"/>
  <c r="W255" i="6"/>
  <c r="V255" i="6"/>
  <c r="U255" i="6"/>
  <c r="T255" i="6"/>
  <c r="S255" i="6"/>
  <c r="R255" i="6"/>
  <c r="Q255" i="6"/>
  <c r="P255" i="6"/>
  <c r="W254" i="6"/>
  <c r="V254" i="6"/>
  <c r="U254" i="6"/>
  <c r="T254" i="6"/>
  <c r="S254" i="6"/>
  <c r="R254" i="6"/>
  <c r="Q254" i="6"/>
  <c r="P254" i="6"/>
  <c r="W253" i="6"/>
  <c r="V253" i="6"/>
  <c r="U253" i="6"/>
  <c r="T253" i="6"/>
  <c r="S253" i="6"/>
  <c r="R253" i="6"/>
  <c r="Q253" i="6"/>
  <c r="P253" i="6"/>
  <c r="W252" i="6"/>
  <c r="V252" i="6"/>
  <c r="U252" i="6"/>
  <c r="T252" i="6"/>
  <c r="S252" i="6"/>
  <c r="R252" i="6"/>
  <c r="Q252" i="6"/>
  <c r="P252" i="6"/>
  <c r="W251" i="6"/>
  <c r="V251" i="6"/>
  <c r="U251" i="6"/>
  <c r="T251" i="6"/>
  <c r="S251" i="6"/>
  <c r="R251" i="6"/>
  <c r="Q251" i="6"/>
  <c r="P251" i="6"/>
  <c r="W250" i="6"/>
  <c r="V250" i="6"/>
  <c r="U250" i="6"/>
  <c r="T250" i="6"/>
  <c r="S250" i="6"/>
  <c r="R250" i="6"/>
  <c r="Q250" i="6"/>
  <c r="P250" i="6"/>
  <c r="W249" i="6"/>
  <c r="V249" i="6"/>
  <c r="U249" i="6"/>
  <c r="T249" i="6"/>
  <c r="S249" i="6"/>
  <c r="R249" i="6"/>
  <c r="Q249" i="6"/>
  <c r="P249" i="6"/>
  <c r="W248" i="6"/>
  <c r="V248" i="6"/>
  <c r="U248" i="6"/>
  <c r="T248" i="6"/>
  <c r="S248" i="6"/>
  <c r="R248" i="6"/>
  <c r="Q248" i="6"/>
  <c r="P248" i="6"/>
  <c r="W247" i="6"/>
  <c r="V247" i="6"/>
  <c r="U247" i="6"/>
  <c r="T247" i="6"/>
  <c r="S247" i="6"/>
  <c r="R247" i="6"/>
  <c r="Q247" i="6"/>
  <c r="P247" i="6"/>
  <c r="W246" i="6"/>
  <c r="V246" i="6"/>
  <c r="U246" i="6"/>
  <c r="T246" i="6"/>
  <c r="S246" i="6"/>
  <c r="R246" i="6"/>
  <c r="Q246" i="6"/>
  <c r="P246" i="6"/>
  <c r="W245" i="6"/>
  <c r="V245" i="6"/>
  <c r="U245" i="6"/>
  <c r="T245" i="6"/>
  <c r="S245" i="6"/>
  <c r="R245" i="6"/>
  <c r="Q245" i="6"/>
  <c r="P245" i="6"/>
  <c r="W244" i="6"/>
  <c r="V244" i="6"/>
  <c r="U244" i="6"/>
  <c r="T244" i="6"/>
  <c r="S244" i="6"/>
  <c r="R244" i="6"/>
  <c r="Q244" i="6"/>
  <c r="P244" i="6"/>
  <c r="W243" i="6"/>
  <c r="V243" i="6"/>
  <c r="U243" i="6"/>
  <c r="T243" i="6"/>
  <c r="S243" i="6"/>
  <c r="R243" i="6"/>
  <c r="Q243" i="6"/>
  <c r="P243" i="6"/>
  <c r="W242" i="6"/>
  <c r="V242" i="6"/>
  <c r="U242" i="6"/>
  <c r="T242" i="6"/>
  <c r="S242" i="6"/>
  <c r="R242" i="6"/>
  <c r="Q242" i="6"/>
  <c r="P242" i="6"/>
  <c r="W241" i="6"/>
  <c r="V241" i="6"/>
  <c r="U241" i="6"/>
  <c r="T241" i="6"/>
  <c r="S241" i="6"/>
  <c r="R241" i="6"/>
  <c r="Q241" i="6"/>
  <c r="P241" i="6"/>
  <c r="W240" i="6"/>
  <c r="V240" i="6"/>
  <c r="U240" i="6"/>
  <c r="T240" i="6"/>
  <c r="S240" i="6"/>
  <c r="R240" i="6"/>
  <c r="Q240" i="6"/>
  <c r="P240" i="6"/>
  <c r="W239" i="6"/>
  <c r="V239" i="6"/>
  <c r="U239" i="6"/>
  <c r="T239" i="6"/>
  <c r="S239" i="6"/>
  <c r="R239" i="6"/>
  <c r="Q239" i="6"/>
  <c r="P239" i="6"/>
  <c r="W238" i="6"/>
  <c r="V238" i="6"/>
  <c r="U238" i="6"/>
  <c r="T238" i="6"/>
  <c r="S238" i="6"/>
  <c r="R238" i="6"/>
  <c r="Q238" i="6"/>
  <c r="P238" i="6"/>
  <c r="W237" i="6"/>
  <c r="V237" i="6"/>
  <c r="U237" i="6"/>
  <c r="T237" i="6"/>
  <c r="S237" i="6"/>
  <c r="R237" i="6"/>
  <c r="Q237" i="6"/>
  <c r="P237" i="6"/>
  <c r="W236" i="6"/>
  <c r="V236" i="6"/>
  <c r="U236" i="6"/>
  <c r="T236" i="6"/>
  <c r="S236" i="6"/>
  <c r="R236" i="6"/>
  <c r="Q236" i="6"/>
  <c r="P236" i="6"/>
  <c r="W235" i="6"/>
  <c r="V235" i="6"/>
  <c r="U235" i="6"/>
  <c r="T235" i="6"/>
  <c r="S235" i="6"/>
  <c r="R235" i="6"/>
  <c r="Q235" i="6"/>
  <c r="P235" i="6"/>
  <c r="W234" i="6"/>
  <c r="V234" i="6"/>
  <c r="U234" i="6"/>
  <c r="T234" i="6"/>
  <c r="S234" i="6"/>
  <c r="R234" i="6"/>
  <c r="Q234" i="6"/>
  <c r="P234" i="6"/>
  <c r="W233" i="6"/>
  <c r="V233" i="6"/>
  <c r="U233" i="6"/>
  <c r="T233" i="6"/>
  <c r="S233" i="6"/>
  <c r="R233" i="6"/>
  <c r="Q233" i="6"/>
  <c r="P233" i="6"/>
  <c r="W232" i="6"/>
  <c r="V232" i="6"/>
  <c r="U232" i="6"/>
  <c r="T232" i="6"/>
  <c r="S232" i="6"/>
  <c r="R232" i="6"/>
  <c r="Q232" i="6"/>
  <c r="P232" i="6"/>
  <c r="W231" i="6"/>
  <c r="V231" i="6"/>
  <c r="U231" i="6"/>
  <c r="T231" i="6"/>
  <c r="S231" i="6"/>
  <c r="R231" i="6"/>
  <c r="Q231" i="6"/>
  <c r="P231" i="6"/>
  <c r="W230" i="6"/>
  <c r="V230" i="6"/>
  <c r="U230" i="6"/>
  <c r="T230" i="6"/>
  <c r="S230" i="6"/>
  <c r="R230" i="6"/>
  <c r="Q230" i="6"/>
  <c r="P230" i="6"/>
  <c r="W229" i="6"/>
  <c r="V229" i="6"/>
  <c r="U229" i="6"/>
  <c r="T229" i="6"/>
  <c r="S229" i="6"/>
  <c r="R229" i="6"/>
  <c r="Q229" i="6"/>
  <c r="P229" i="6"/>
  <c r="W228" i="6"/>
  <c r="V228" i="6"/>
  <c r="U228" i="6"/>
  <c r="T228" i="6"/>
  <c r="S228" i="6"/>
  <c r="R228" i="6"/>
  <c r="Q228" i="6"/>
  <c r="P228" i="6"/>
  <c r="W227" i="6"/>
  <c r="V227" i="6"/>
  <c r="U227" i="6"/>
  <c r="T227" i="6"/>
  <c r="S227" i="6"/>
  <c r="R227" i="6"/>
  <c r="Q227" i="6"/>
  <c r="P227" i="6"/>
  <c r="W226" i="6"/>
  <c r="V226" i="6"/>
  <c r="U226" i="6"/>
  <c r="T226" i="6"/>
  <c r="S226" i="6"/>
  <c r="R226" i="6"/>
  <c r="Q226" i="6"/>
  <c r="P226" i="6"/>
  <c r="W225" i="6"/>
  <c r="V225" i="6"/>
  <c r="U225" i="6"/>
  <c r="T225" i="6"/>
  <c r="S225" i="6"/>
  <c r="R225" i="6"/>
  <c r="Q225" i="6"/>
  <c r="P225" i="6"/>
  <c r="W224" i="6"/>
  <c r="V224" i="6"/>
  <c r="U224" i="6"/>
  <c r="T224" i="6"/>
  <c r="S224" i="6"/>
  <c r="R224" i="6"/>
  <c r="Q224" i="6"/>
  <c r="P224" i="6"/>
  <c r="W223" i="6"/>
  <c r="V223" i="6"/>
  <c r="U223" i="6"/>
  <c r="T223" i="6"/>
  <c r="S223" i="6"/>
  <c r="R223" i="6"/>
  <c r="Q223" i="6"/>
  <c r="P223" i="6"/>
  <c r="W222" i="6"/>
  <c r="V222" i="6"/>
  <c r="U222" i="6"/>
  <c r="T222" i="6"/>
  <c r="S222" i="6"/>
  <c r="R222" i="6"/>
  <c r="Q222" i="6"/>
  <c r="P222" i="6"/>
  <c r="W221" i="6"/>
  <c r="V221" i="6"/>
  <c r="U221" i="6"/>
  <c r="T221" i="6"/>
  <c r="S221" i="6"/>
  <c r="R221" i="6"/>
  <c r="Q221" i="6"/>
  <c r="P221" i="6"/>
  <c r="W220" i="6"/>
  <c r="V220" i="6"/>
  <c r="U220" i="6"/>
  <c r="T220" i="6"/>
  <c r="S220" i="6"/>
  <c r="R220" i="6"/>
  <c r="Q220" i="6"/>
  <c r="P220" i="6"/>
  <c r="W219" i="6"/>
  <c r="V219" i="6"/>
  <c r="U219" i="6"/>
  <c r="T219" i="6"/>
  <c r="S219" i="6"/>
  <c r="R219" i="6"/>
  <c r="Q219" i="6"/>
  <c r="P219" i="6"/>
  <c r="W218" i="6"/>
  <c r="V218" i="6"/>
  <c r="U218" i="6"/>
  <c r="T218" i="6"/>
  <c r="S218" i="6"/>
  <c r="R218" i="6"/>
  <c r="Q218" i="6"/>
  <c r="P218" i="6"/>
  <c r="W217" i="6"/>
  <c r="V217" i="6"/>
  <c r="U217" i="6"/>
  <c r="T217" i="6"/>
  <c r="S217" i="6"/>
  <c r="R217" i="6"/>
  <c r="Q217" i="6"/>
  <c r="P217" i="6"/>
  <c r="W216" i="6"/>
  <c r="V216" i="6"/>
  <c r="U216" i="6"/>
  <c r="T216" i="6"/>
  <c r="S216" i="6"/>
  <c r="R216" i="6"/>
  <c r="Q216" i="6"/>
  <c r="P216" i="6"/>
  <c r="W215" i="6"/>
  <c r="V215" i="6"/>
  <c r="U215" i="6"/>
  <c r="T215" i="6"/>
  <c r="S215" i="6"/>
  <c r="R215" i="6"/>
  <c r="Q215" i="6"/>
  <c r="P215" i="6"/>
  <c r="W214" i="6"/>
  <c r="V214" i="6"/>
  <c r="U214" i="6"/>
  <c r="T214" i="6"/>
  <c r="S214" i="6"/>
  <c r="R214" i="6"/>
  <c r="Q214" i="6"/>
  <c r="P214" i="6"/>
  <c r="W213" i="6"/>
  <c r="V213" i="6"/>
  <c r="U213" i="6"/>
  <c r="T213" i="6"/>
  <c r="S213" i="6"/>
  <c r="R213" i="6"/>
  <c r="Q213" i="6"/>
  <c r="P213" i="6"/>
  <c r="W212" i="6"/>
  <c r="V212" i="6"/>
  <c r="U212" i="6"/>
  <c r="T212" i="6"/>
  <c r="S212" i="6"/>
  <c r="R212" i="6"/>
  <c r="Q212" i="6"/>
  <c r="P212" i="6"/>
  <c r="W211" i="6"/>
  <c r="V211" i="6"/>
  <c r="U211" i="6"/>
  <c r="T211" i="6"/>
  <c r="S211" i="6"/>
  <c r="R211" i="6"/>
  <c r="Q211" i="6"/>
  <c r="P211" i="6"/>
  <c r="W210" i="6"/>
  <c r="V210" i="6"/>
  <c r="U210" i="6"/>
  <c r="T210" i="6"/>
  <c r="S210" i="6"/>
  <c r="R210" i="6"/>
  <c r="Q210" i="6"/>
  <c r="P210" i="6"/>
  <c r="W209" i="6"/>
  <c r="V209" i="6"/>
  <c r="U209" i="6"/>
  <c r="T209" i="6"/>
  <c r="S209" i="6"/>
  <c r="R209" i="6"/>
  <c r="Q209" i="6"/>
  <c r="P209" i="6"/>
  <c r="W208" i="6"/>
  <c r="V208" i="6"/>
  <c r="U208" i="6"/>
  <c r="T208" i="6"/>
  <c r="S208" i="6"/>
  <c r="R208" i="6"/>
  <c r="Q208" i="6"/>
  <c r="P208" i="6"/>
  <c r="W207" i="6"/>
  <c r="V207" i="6"/>
  <c r="U207" i="6"/>
  <c r="T207" i="6"/>
  <c r="S207" i="6"/>
  <c r="R207" i="6"/>
  <c r="Q207" i="6"/>
  <c r="P207" i="6"/>
  <c r="W206" i="6"/>
  <c r="V206" i="6"/>
  <c r="U206" i="6"/>
  <c r="T206" i="6"/>
  <c r="S206" i="6"/>
  <c r="R206" i="6"/>
  <c r="Q206" i="6"/>
  <c r="P206" i="6"/>
  <c r="W205" i="6"/>
  <c r="V205" i="6"/>
  <c r="U205" i="6"/>
  <c r="T205" i="6"/>
  <c r="S205" i="6"/>
  <c r="R205" i="6"/>
  <c r="Q205" i="6"/>
  <c r="P205" i="6"/>
  <c r="W204" i="6"/>
  <c r="V204" i="6"/>
  <c r="U204" i="6"/>
  <c r="T204" i="6"/>
  <c r="S204" i="6"/>
  <c r="R204" i="6"/>
  <c r="Q204" i="6"/>
  <c r="P204" i="6"/>
  <c r="W203" i="6"/>
  <c r="V203" i="6"/>
  <c r="U203" i="6"/>
  <c r="T203" i="6"/>
  <c r="S203" i="6"/>
  <c r="R203" i="6"/>
  <c r="Q203" i="6"/>
  <c r="P203" i="6"/>
  <c r="W202" i="6"/>
  <c r="V202" i="6"/>
  <c r="U202" i="6"/>
  <c r="T202" i="6"/>
  <c r="S202" i="6"/>
  <c r="R202" i="6"/>
  <c r="Q202" i="6"/>
  <c r="P202" i="6"/>
  <c r="W201" i="6"/>
  <c r="V201" i="6"/>
  <c r="U201" i="6"/>
  <c r="T201" i="6"/>
  <c r="S201" i="6"/>
  <c r="R201" i="6"/>
  <c r="Q201" i="6"/>
  <c r="P201" i="6"/>
  <c r="W200" i="6"/>
  <c r="V200" i="6"/>
  <c r="U200" i="6"/>
  <c r="T200" i="6"/>
  <c r="S200" i="6"/>
  <c r="R200" i="6"/>
  <c r="Q200" i="6"/>
  <c r="P200" i="6"/>
  <c r="W199" i="6"/>
  <c r="V199" i="6"/>
  <c r="U199" i="6"/>
  <c r="T199" i="6"/>
  <c r="S199" i="6"/>
  <c r="R199" i="6"/>
  <c r="Q199" i="6"/>
  <c r="P199" i="6"/>
  <c r="W198" i="6"/>
  <c r="V198" i="6"/>
  <c r="U198" i="6"/>
  <c r="T198" i="6"/>
  <c r="S198" i="6"/>
  <c r="R198" i="6"/>
  <c r="Q198" i="6"/>
  <c r="P198" i="6"/>
  <c r="W197" i="6"/>
  <c r="V197" i="6"/>
  <c r="U197" i="6"/>
  <c r="T197" i="6"/>
  <c r="S197" i="6"/>
  <c r="R197" i="6"/>
  <c r="Q197" i="6"/>
  <c r="P197" i="6"/>
  <c r="W196" i="6"/>
  <c r="V196" i="6"/>
  <c r="U196" i="6"/>
  <c r="T196" i="6"/>
  <c r="S196" i="6"/>
  <c r="R196" i="6"/>
  <c r="Q196" i="6"/>
  <c r="P196" i="6"/>
  <c r="W195" i="6"/>
  <c r="V195" i="6"/>
  <c r="U195" i="6"/>
  <c r="T195" i="6"/>
  <c r="S195" i="6"/>
  <c r="R195" i="6"/>
  <c r="Q195" i="6"/>
  <c r="P195" i="6"/>
  <c r="W194" i="6"/>
  <c r="V194" i="6"/>
  <c r="U194" i="6"/>
  <c r="T194" i="6"/>
  <c r="S194" i="6"/>
  <c r="R194" i="6"/>
  <c r="Q194" i="6"/>
  <c r="P194" i="6"/>
  <c r="W193" i="6"/>
  <c r="V193" i="6"/>
  <c r="U193" i="6"/>
  <c r="T193" i="6"/>
  <c r="S193" i="6"/>
  <c r="R193" i="6"/>
  <c r="Q193" i="6"/>
  <c r="P193" i="6"/>
  <c r="W192" i="6"/>
  <c r="V192" i="6"/>
  <c r="U192" i="6"/>
  <c r="T192" i="6"/>
  <c r="S192" i="6"/>
  <c r="R192" i="6"/>
  <c r="Q192" i="6"/>
  <c r="P192" i="6"/>
  <c r="W191" i="6"/>
  <c r="V191" i="6"/>
  <c r="U191" i="6"/>
  <c r="T191" i="6"/>
  <c r="S191" i="6"/>
  <c r="R191" i="6"/>
  <c r="Q191" i="6"/>
  <c r="P191" i="6"/>
  <c r="W190" i="6"/>
  <c r="V190" i="6"/>
  <c r="U190" i="6"/>
  <c r="T190" i="6"/>
  <c r="S190" i="6"/>
  <c r="R190" i="6"/>
  <c r="Q190" i="6"/>
  <c r="P190" i="6"/>
  <c r="W189" i="6"/>
  <c r="V189" i="6"/>
  <c r="U189" i="6"/>
  <c r="T189" i="6"/>
  <c r="S189" i="6"/>
  <c r="R189" i="6"/>
  <c r="Q189" i="6"/>
  <c r="P189" i="6"/>
  <c r="W188" i="6"/>
  <c r="V188" i="6"/>
  <c r="U188" i="6"/>
  <c r="T188" i="6"/>
  <c r="S188" i="6"/>
  <c r="R188" i="6"/>
  <c r="Q188" i="6"/>
  <c r="P188" i="6"/>
  <c r="W187" i="6"/>
  <c r="V187" i="6"/>
  <c r="U187" i="6"/>
  <c r="T187" i="6"/>
  <c r="S187" i="6"/>
  <c r="R187" i="6"/>
  <c r="Q187" i="6"/>
  <c r="P187" i="6"/>
  <c r="W186" i="6"/>
  <c r="V186" i="6"/>
  <c r="U186" i="6"/>
  <c r="T186" i="6"/>
  <c r="S186" i="6"/>
  <c r="R186" i="6"/>
  <c r="Q186" i="6"/>
  <c r="P186" i="6"/>
  <c r="W185" i="6"/>
  <c r="V185" i="6"/>
  <c r="U185" i="6"/>
  <c r="T185" i="6"/>
  <c r="S185" i="6"/>
  <c r="R185" i="6"/>
  <c r="Q185" i="6"/>
  <c r="P185" i="6"/>
  <c r="W184" i="6"/>
  <c r="V184" i="6"/>
  <c r="U184" i="6"/>
  <c r="T184" i="6"/>
  <c r="S184" i="6"/>
  <c r="R184" i="6"/>
  <c r="Q184" i="6"/>
  <c r="P184" i="6"/>
  <c r="W183" i="6"/>
  <c r="V183" i="6"/>
  <c r="U183" i="6"/>
  <c r="T183" i="6"/>
  <c r="S183" i="6"/>
  <c r="R183" i="6"/>
  <c r="Q183" i="6"/>
  <c r="P183" i="6"/>
  <c r="W182" i="6"/>
  <c r="V182" i="6"/>
  <c r="U182" i="6"/>
  <c r="T182" i="6"/>
  <c r="S182" i="6"/>
  <c r="R182" i="6"/>
  <c r="Q182" i="6"/>
  <c r="P182" i="6"/>
  <c r="W181" i="6"/>
  <c r="V181" i="6"/>
  <c r="U181" i="6"/>
  <c r="T181" i="6"/>
  <c r="S181" i="6"/>
  <c r="R181" i="6"/>
  <c r="Q181" i="6"/>
  <c r="P181" i="6"/>
  <c r="W180" i="6"/>
  <c r="V180" i="6"/>
  <c r="U180" i="6"/>
  <c r="T180" i="6"/>
  <c r="S180" i="6"/>
  <c r="R180" i="6"/>
  <c r="Q180" i="6"/>
  <c r="P180" i="6"/>
  <c r="W179" i="6"/>
  <c r="V179" i="6"/>
  <c r="U179" i="6"/>
  <c r="T179" i="6"/>
  <c r="S179" i="6"/>
  <c r="R179" i="6"/>
  <c r="Q179" i="6"/>
  <c r="P179" i="6"/>
  <c r="W178" i="6"/>
  <c r="V178" i="6"/>
  <c r="U178" i="6"/>
  <c r="T178" i="6"/>
  <c r="S178" i="6"/>
  <c r="R178" i="6"/>
  <c r="Q178" i="6"/>
  <c r="P178" i="6"/>
  <c r="W177" i="6"/>
  <c r="V177" i="6"/>
  <c r="U177" i="6"/>
  <c r="T177" i="6"/>
  <c r="S177" i="6"/>
  <c r="R177" i="6"/>
  <c r="Q177" i="6"/>
  <c r="P177" i="6"/>
  <c r="W176" i="6"/>
  <c r="V176" i="6"/>
  <c r="U176" i="6"/>
  <c r="T176" i="6"/>
  <c r="S176" i="6"/>
  <c r="R176" i="6"/>
  <c r="Q176" i="6"/>
  <c r="P176" i="6"/>
  <c r="W175" i="6"/>
  <c r="V175" i="6"/>
  <c r="U175" i="6"/>
  <c r="T175" i="6"/>
  <c r="S175" i="6"/>
  <c r="R175" i="6"/>
  <c r="Q175" i="6"/>
  <c r="P175" i="6"/>
  <c r="W174" i="6"/>
  <c r="V174" i="6"/>
  <c r="U174" i="6"/>
  <c r="T174" i="6"/>
  <c r="S174" i="6"/>
  <c r="R174" i="6"/>
  <c r="Q174" i="6"/>
  <c r="P174" i="6"/>
  <c r="W173" i="6"/>
  <c r="V173" i="6"/>
  <c r="U173" i="6"/>
  <c r="T173" i="6"/>
  <c r="S173" i="6"/>
  <c r="R173" i="6"/>
  <c r="Q173" i="6"/>
  <c r="P173" i="6"/>
  <c r="W172" i="6"/>
  <c r="V172" i="6"/>
  <c r="U172" i="6"/>
  <c r="T172" i="6"/>
  <c r="S172" i="6"/>
  <c r="R172" i="6"/>
  <c r="Q172" i="6"/>
  <c r="P172" i="6"/>
  <c r="W171" i="6"/>
  <c r="V171" i="6"/>
  <c r="U171" i="6"/>
  <c r="T171" i="6"/>
  <c r="S171" i="6"/>
  <c r="R171" i="6"/>
  <c r="Q171" i="6"/>
  <c r="P171" i="6"/>
  <c r="W170" i="6"/>
  <c r="V170" i="6"/>
  <c r="U170" i="6"/>
  <c r="T170" i="6"/>
  <c r="S170" i="6"/>
  <c r="R170" i="6"/>
  <c r="Q170" i="6"/>
  <c r="P170" i="6"/>
  <c r="W169" i="6"/>
  <c r="V169" i="6"/>
  <c r="U169" i="6"/>
  <c r="T169" i="6"/>
  <c r="S169" i="6"/>
  <c r="R169" i="6"/>
  <c r="Q169" i="6"/>
  <c r="P169" i="6"/>
  <c r="W168" i="6"/>
  <c r="V168" i="6"/>
  <c r="U168" i="6"/>
  <c r="T168" i="6"/>
  <c r="S168" i="6"/>
  <c r="R168" i="6"/>
  <c r="Q168" i="6"/>
  <c r="P168" i="6"/>
  <c r="W167" i="6"/>
  <c r="V167" i="6"/>
  <c r="U167" i="6"/>
  <c r="T167" i="6"/>
  <c r="S167" i="6"/>
  <c r="R167" i="6"/>
  <c r="Q167" i="6"/>
  <c r="P167" i="6"/>
  <c r="W166" i="6"/>
  <c r="V166" i="6"/>
  <c r="U166" i="6"/>
  <c r="T166" i="6"/>
  <c r="S166" i="6"/>
  <c r="R166" i="6"/>
  <c r="Q166" i="6"/>
  <c r="P166" i="6"/>
  <c r="W165" i="6"/>
  <c r="V165" i="6"/>
  <c r="U165" i="6"/>
  <c r="T165" i="6"/>
  <c r="S165" i="6"/>
  <c r="R165" i="6"/>
  <c r="Q165" i="6"/>
  <c r="P165" i="6"/>
  <c r="W164" i="6"/>
  <c r="V164" i="6"/>
  <c r="U164" i="6"/>
  <c r="T164" i="6"/>
  <c r="S164" i="6"/>
  <c r="R164" i="6"/>
  <c r="Q164" i="6"/>
  <c r="P164" i="6"/>
  <c r="W163" i="6"/>
  <c r="V163" i="6"/>
  <c r="U163" i="6"/>
  <c r="T163" i="6"/>
  <c r="S163" i="6"/>
  <c r="R163" i="6"/>
  <c r="Q163" i="6"/>
  <c r="P163" i="6"/>
  <c r="W162" i="6"/>
  <c r="V162" i="6"/>
  <c r="U162" i="6"/>
  <c r="T162" i="6"/>
  <c r="S162" i="6"/>
  <c r="R162" i="6"/>
  <c r="Q162" i="6"/>
  <c r="P162" i="6"/>
  <c r="W161" i="6"/>
  <c r="V161" i="6"/>
  <c r="U161" i="6"/>
  <c r="T161" i="6"/>
  <c r="S161" i="6"/>
  <c r="R161" i="6"/>
  <c r="Q161" i="6"/>
  <c r="P161" i="6"/>
  <c r="W160" i="6"/>
  <c r="V160" i="6"/>
  <c r="U160" i="6"/>
  <c r="T160" i="6"/>
  <c r="S160" i="6"/>
  <c r="R160" i="6"/>
  <c r="Q160" i="6"/>
  <c r="P160" i="6"/>
  <c r="W159" i="6"/>
  <c r="V159" i="6"/>
  <c r="U159" i="6"/>
  <c r="T159" i="6"/>
  <c r="S159" i="6"/>
  <c r="R159" i="6"/>
  <c r="Q159" i="6"/>
  <c r="P159" i="6"/>
  <c r="W158" i="6"/>
  <c r="V158" i="6"/>
  <c r="U158" i="6"/>
  <c r="T158" i="6"/>
  <c r="S158" i="6"/>
  <c r="R158" i="6"/>
  <c r="Q158" i="6"/>
  <c r="P158" i="6"/>
  <c r="W157" i="6"/>
  <c r="V157" i="6"/>
  <c r="U157" i="6"/>
  <c r="T157" i="6"/>
  <c r="S157" i="6"/>
  <c r="R157" i="6"/>
  <c r="Q157" i="6"/>
  <c r="P157" i="6"/>
  <c r="W156" i="6"/>
  <c r="V156" i="6"/>
  <c r="U156" i="6"/>
  <c r="T156" i="6"/>
  <c r="S156" i="6"/>
  <c r="R156" i="6"/>
  <c r="Q156" i="6"/>
  <c r="P156" i="6"/>
  <c r="W155" i="6"/>
  <c r="V155" i="6"/>
  <c r="U155" i="6"/>
  <c r="T155" i="6"/>
  <c r="S155" i="6"/>
  <c r="R155" i="6"/>
  <c r="Q155" i="6"/>
  <c r="P155" i="6"/>
  <c r="W154" i="6"/>
  <c r="V154" i="6"/>
  <c r="U154" i="6"/>
  <c r="T154" i="6"/>
  <c r="S154" i="6"/>
  <c r="R154" i="6"/>
  <c r="Q154" i="6"/>
  <c r="P154" i="6"/>
  <c r="W153" i="6"/>
  <c r="V153" i="6"/>
  <c r="U153" i="6"/>
  <c r="T153" i="6"/>
  <c r="S153" i="6"/>
  <c r="R153" i="6"/>
  <c r="Q153" i="6"/>
  <c r="P153" i="6"/>
  <c r="W152" i="6"/>
  <c r="V152" i="6"/>
  <c r="U152" i="6"/>
  <c r="T152" i="6"/>
  <c r="S152" i="6"/>
  <c r="R152" i="6"/>
  <c r="Q152" i="6"/>
  <c r="P152" i="6"/>
  <c r="W151" i="6"/>
  <c r="V151" i="6"/>
  <c r="U151" i="6"/>
  <c r="T151" i="6"/>
  <c r="S151" i="6"/>
  <c r="R151" i="6"/>
  <c r="Q151" i="6"/>
  <c r="P151" i="6"/>
  <c r="W150" i="6"/>
  <c r="V150" i="6"/>
  <c r="U150" i="6"/>
  <c r="T150" i="6"/>
  <c r="S150" i="6"/>
  <c r="R150" i="6"/>
  <c r="Q150" i="6"/>
  <c r="P150" i="6"/>
  <c r="W149" i="6"/>
  <c r="V149" i="6"/>
  <c r="U149" i="6"/>
  <c r="T149" i="6"/>
  <c r="S149" i="6"/>
  <c r="R149" i="6"/>
  <c r="Q149" i="6"/>
  <c r="P149" i="6"/>
  <c r="W148" i="6"/>
  <c r="V148" i="6"/>
  <c r="U148" i="6"/>
  <c r="T148" i="6"/>
  <c r="S148" i="6"/>
  <c r="R148" i="6"/>
  <c r="Q148" i="6"/>
  <c r="P148" i="6"/>
  <c r="W147" i="6"/>
  <c r="V147" i="6"/>
  <c r="U147" i="6"/>
  <c r="T147" i="6"/>
  <c r="S147" i="6"/>
  <c r="R147" i="6"/>
  <c r="Q147" i="6"/>
  <c r="P147" i="6"/>
  <c r="W146" i="6"/>
  <c r="V146" i="6"/>
  <c r="U146" i="6"/>
  <c r="T146" i="6"/>
  <c r="S146" i="6"/>
  <c r="R146" i="6"/>
  <c r="Q146" i="6"/>
  <c r="P146" i="6"/>
  <c r="W145" i="6"/>
  <c r="V145" i="6"/>
  <c r="U145" i="6"/>
  <c r="T145" i="6"/>
  <c r="S145" i="6"/>
  <c r="R145" i="6"/>
  <c r="Q145" i="6"/>
  <c r="P145" i="6"/>
  <c r="W144" i="6"/>
  <c r="V144" i="6"/>
  <c r="U144" i="6"/>
  <c r="T144" i="6"/>
  <c r="S144" i="6"/>
  <c r="R144" i="6"/>
  <c r="Q144" i="6"/>
  <c r="P144" i="6"/>
  <c r="W143" i="6"/>
  <c r="V143" i="6"/>
  <c r="U143" i="6"/>
  <c r="T143" i="6"/>
  <c r="S143" i="6"/>
  <c r="R143" i="6"/>
  <c r="Q143" i="6"/>
  <c r="P143" i="6"/>
  <c r="W142" i="6"/>
  <c r="V142" i="6"/>
  <c r="U142" i="6"/>
  <c r="T142" i="6"/>
  <c r="S142" i="6"/>
  <c r="R142" i="6"/>
  <c r="Q142" i="6"/>
  <c r="P142" i="6"/>
  <c r="W141" i="6"/>
  <c r="V141" i="6"/>
  <c r="U141" i="6"/>
  <c r="T141" i="6"/>
  <c r="S141" i="6"/>
  <c r="R141" i="6"/>
  <c r="Q141" i="6"/>
  <c r="P141" i="6"/>
  <c r="W140" i="6"/>
  <c r="V140" i="6"/>
  <c r="U140" i="6"/>
  <c r="T140" i="6"/>
  <c r="S140" i="6"/>
  <c r="R140" i="6"/>
  <c r="Q140" i="6"/>
  <c r="P140" i="6"/>
  <c r="W139" i="6"/>
  <c r="V139" i="6"/>
  <c r="U139" i="6"/>
  <c r="T139" i="6"/>
  <c r="S139" i="6"/>
  <c r="R139" i="6"/>
  <c r="Q139" i="6"/>
  <c r="P139" i="6"/>
  <c r="W138" i="6"/>
  <c r="V138" i="6"/>
  <c r="U138" i="6"/>
  <c r="T138" i="6"/>
  <c r="S138" i="6"/>
  <c r="R138" i="6"/>
  <c r="Q138" i="6"/>
  <c r="P138" i="6"/>
  <c r="W137" i="6"/>
  <c r="V137" i="6"/>
  <c r="U137" i="6"/>
  <c r="T137" i="6"/>
  <c r="S137" i="6"/>
  <c r="R137" i="6"/>
  <c r="Q137" i="6"/>
  <c r="P137" i="6"/>
  <c r="W136" i="6"/>
  <c r="V136" i="6"/>
  <c r="U136" i="6"/>
  <c r="T136" i="6"/>
  <c r="S136" i="6"/>
  <c r="R136" i="6"/>
  <c r="Q136" i="6"/>
  <c r="P136" i="6"/>
  <c r="W135" i="6"/>
  <c r="V135" i="6"/>
  <c r="U135" i="6"/>
  <c r="T135" i="6"/>
  <c r="S135" i="6"/>
  <c r="R135" i="6"/>
  <c r="Q135" i="6"/>
  <c r="P135" i="6"/>
  <c r="W134" i="6"/>
  <c r="V134" i="6"/>
  <c r="U134" i="6"/>
  <c r="T134" i="6"/>
  <c r="S134" i="6"/>
  <c r="R134" i="6"/>
  <c r="Q134" i="6"/>
  <c r="P134" i="6"/>
  <c r="W133" i="6"/>
  <c r="V133" i="6"/>
  <c r="U133" i="6"/>
  <c r="T133" i="6"/>
  <c r="S133" i="6"/>
  <c r="R133" i="6"/>
  <c r="Q133" i="6"/>
  <c r="P133" i="6"/>
  <c r="W132" i="6"/>
  <c r="V132" i="6"/>
  <c r="U132" i="6"/>
  <c r="T132" i="6"/>
  <c r="S132" i="6"/>
  <c r="R132" i="6"/>
  <c r="Q132" i="6"/>
  <c r="P132" i="6"/>
  <c r="W131" i="6"/>
  <c r="V131" i="6"/>
  <c r="U131" i="6"/>
  <c r="T131" i="6"/>
  <c r="S131" i="6"/>
  <c r="R131" i="6"/>
  <c r="Q131" i="6"/>
  <c r="P131" i="6"/>
  <c r="W130" i="6"/>
  <c r="V130" i="6"/>
  <c r="U130" i="6"/>
  <c r="T130" i="6"/>
  <c r="S130" i="6"/>
  <c r="R130" i="6"/>
  <c r="Q130" i="6"/>
  <c r="P130" i="6"/>
  <c r="W129" i="6"/>
  <c r="V129" i="6"/>
  <c r="U129" i="6"/>
  <c r="T129" i="6"/>
  <c r="S129" i="6"/>
  <c r="R129" i="6"/>
  <c r="Q129" i="6"/>
  <c r="P129" i="6"/>
  <c r="W128" i="6"/>
  <c r="V128" i="6"/>
  <c r="U128" i="6"/>
  <c r="T128" i="6"/>
  <c r="S128" i="6"/>
  <c r="R128" i="6"/>
  <c r="Q128" i="6"/>
  <c r="P128" i="6"/>
  <c r="W127" i="6"/>
  <c r="V127" i="6"/>
  <c r="U127" i="6"/>
  <c r="T127" i="6"/>
  <c r="S127" i="6"/>
  <c r="R127" i="6"/>
  <c r="Q127" i="6"/>
  <c r="P127" i="6"/>
  <c r="W126" i="6"/>
  <c r="V126" i="6"/>
  <c r="U126" i="6"/>
  <c r="T126" i="6"/>
  <c r="S126" i="6"/>
  <c r="R126" i="6"/>
  <c r="Q126" i="6"/>
  <c r="P126" i="6"/>
  <c r="W125" i="6"/>
  <c r="V125" i="6"/>
  <c r="U125" i="6"/>
  <c r="T125" i="6"/>
  <c r="S125" i="6"/>
  <c r="R125" i="6"/>
  <c r="Q125" i="6"/>
  <c r="P125" i="6"/>
  <c r="W124" i="6"/>
  <c r="V124" i="6"/>
  <c r="U124" i="6"/>
  <c r="T124" i="6"/>
  <c r="S124" i="6"/>
  <c r="R124" i="6"/>
  <c r="Q124" i="6"/>
  <c r="P124" i="6"/>
  <c r="W123" i="6"/>
  <c r="V123" i="6"/>
  <c r="U123" i="6"/>
  <c r="T123" i="6"/>
  <c r="S123" i="6"/>
  <c r="R123" i="6"/>
  <c r="Q123" i="6"/>
  <c r="P123" i="6"/>
  <c r="W122" i="6"/>
  <c r="V122" i="6"/>
  <c r="U122" i="6"/>
  <c r="T122" i="6"/>
  <c r="S122" i="6"/>
  <c r="R122" i="6"/>
  <c r="Q122" i="6"/>
  <c r="P122" i="6"/>
  <c r="W121" i="6"/>
  <c r="V121" i="6"/>
  <c r="U121" i="6"/>
  <c r="T121" i="6"/>
  <c r="S121" i="6"/>
  <c r="R121" i="6"/>
  <c r="Q121" i="6"/>
  <c r="P121" i="6"/>
  <c r="W120" i="6"/>
  <c r="V120" i="6"/>
  <c r="U120" i="6"/>
  <c r="T120" i="6"/>
  <c r="S120" i="6"/>
  <c r="R120" i="6"/>
  <c r="Q120" i="6"/>
  <c r="P120" i="6"/>
  <c r="W119" i="6"/>
  <c r="V119" i="6"/>
  <c r="U119" i="6"/>
  <c r="T119" i="6"/>
  <c r="S119" i="6"/>
  <c r="R119" i="6"/>
  <c r="Q119" i="6"/>
  <c r="P119" i="6"/>
  <c r="W118" i="6"/>
  <c r="V118" i="6"/>
  <c r="U118" i="6"/>
  <c r="T118" i="6"/>
  <c r="S118" i="6"/>
  <c r="R118" i="6"/>
  <c r="Q118" i="6"/>
  <c r="P118" i="6"/>
  <c r="W117" i="6"/>
  <c r="V117" i="6"/>
  <c r="U117" i="6"/>
  <c r="T117" i="6"/>
  <c r="S117" i="6"/>
  <c r="R117" i="6"/>
  <c r="Q117" i="6"/>
  <c r="P117" i="6"/>
  <c r="W116" i="6"/>
  <c r="V116" i="6"/>
  <c r="U116" i="6"/>
  <c r="T116" i="6"/>
  <c r="S116" i="6"/>
  <c r="R116" i="6"/>
  <c r="Q116" i="6"/>
  <c r="P116" i="6"/>
  <c r="W115" i="6"/>
  <c r="V115" i="6"/>
  <c r="U115" i="6"/>
  <c r="T115" i="6"/>
  <c r="S115" i="6"/>
  <c r="R115" i="6"/>
  <c r="Q115" i="6"/>
  <c r="P115" i="6"/>
  <c r="W114" i="6"/>
  <c r="V114" i="6"/>
  <c r="U114" i="6"/>
  <c r="T114" i="6"/>
  <c r="S114" i="6"/>
  <c r="R114" i="6"/>
  <c r="Q114" i="6"/>
  <c r="P114" i="6"/>
  <c r="W113" i="6"/>
  <c r="V113" i="6"/>
  <c r="U113" i="6"/>
  <c r="T113" i="6"/>
  <c r="S113" i="6"/>
  <c r="R113" i="6"/>
  <c r="Q113" i="6"/>
  <c r="P113" i="6"/>
  <c r="W112" i="6"/>
  <c r="V112" i="6"/>
  <c r="U112" i="6"/>
  <c r="T112" i="6"/>
  <c r="S112" i="6"/>
  <c r="R112" i="6"/>
  <c r="Q112" i="6"/>
  <c r="P112" i="6"/>
  <c r="W111" i="6"/>
  <c r="V111" i="6"/>
  <c r="U111" i="6"/>
  <c r="T111" i="6"/>
  <c r="S111" i="6"/>
  <c r="R111" i="6"/>
  <c r="Q111" i="6"/>
  <c r="P111" i="6"/>
  <c r="W110" i="6"/>
  <c r="V110" i="6"/>
  <c r="U110" i="6"/>
  <c r="T110" i="6"/>
  <c r="S110" i="6"/>
  <c r="R110" i="6"/>
  <c r="Q110" i="6"/>
  <c r="P110" i="6"/>
  <c r="W109" i="6"/>
  <c r="V109" i="6"/>
  <c r="U109" i="6"/>
  <c r="T109" i="6"/>
  <c r="S109" i="6"/>
  <c r="R109" i="6"/>
  <c r="Q109" i="6"/>
  <c r="P109" i="6"/>
  <c r="W108" i="6"/>
  <c r="V108" i="6"/>
  <c r="U108" i="6"/>
  <c r="T108" i="6"/>
  <c r="S108" i="6"/>
  <c r="R108" i="6"/>
  <c r="Q108" i="6"/>
  <c r="P108" i="6"/>
  <c r="W107" i="6"/>
  <c r="V107" i="6"/>
  <c r="U107" i="6"/>
  <c r="T107" i="6"/>
  <c r="S107" i="6"/>
  <c r="R107" i="6"/>
  <c r="Q107" i="6"/>
  <c r="P107" i="6"/>
  <c r="W106" i="6"/>
  <c r="V106" i="6"/>
  <c r="U106" i="6"/>
  <c r="T106" i="6"/>
  <c r="S106" i="6"/>
  <c r="R106" i="6"/>
  <c r="Q106" i="6"/>
  <c r="P106" i="6"/>
  <c r="W105" i="6"/>
  <c r="V105" i="6"/>
  <c r="U105" i="6"/>
  <c r="T105" i="6"/>
  <c r="S105" i="6"/>
  <c r="R105" i="6"/>
  <c r="Q105" i="6"/>
  <c r="P105" i="6"/>
  <c r="W104" i="6"/>
  <c r="V104" i="6"/>
  <c r="U104" i="6"/>
  <c r="T104" i="6"/>
  <c r="S104" i="6"/>
  <c r="R104" i="6"/>
  <c r="Q104" i="6"/>
  <c r="P104" i="6"/>
  <c r="W103" i="6"/>
  <c r="V103" i="6"/>
  <c r="U103" i="6"/>
  <c r="T103" i="6"/>
  <c r="S103" i="6"/>
  <c r="R103" i="6"/>
  <c r="Q103" i="6"/>
  <c r="P103" i="6"/>
  <c r="W102" i="6"/>
  <c r="V102" i="6"/>
  <c r="U102" i="6"/>
  <c r="T102" i="6"/>
  <c r="S102" i="6"/>
  <c r="R102" i="6"/>
  <c r="Q102" i="6"/>
  <c r="P102" i="6"/>
  <c r="W101" i="6"/>
  <c r="V101" i="6"/>
  <c r="U101" i="6"/>
  <c r="T101" i="6"/>
  <c r="S101" i="6"/>
  <c r="R101" i="6"/>
  <c r="Q101" i="6"/>
  <c r="P101" i="6"/>
  <c r="W100" i="6"/>
  <c r="V100" i="6"/>
  <c r="U100" i="6"/>
  <c r="T100" i="6"/>
  <c r="S100" i="6"/>
  <c r="R100" i="6"/>
  <c r="Q100" i="6"/>
  <c r="P100" i="6"/>
  <c r="W99" i="6"/>
  <c r="V99" i="6"/>
  <c r="U99" i="6"/>
  <c r="T99" i="6"/>
  <c r="S99" i="6"/>
  <c r="R99" i="6"/>
  <c r="Q99" i="6"/>
  <c r="P99" i="6"/>
  <c r="W98" i="6"/>
  <c r="V98" i="6"/>
  <c r="U98" i="6"/>
  <c r="T98" i="6"/>
  <c r="S98" i="6"/>
  <c r="R98" i="6"/>
  <c r="Q98" i="6"/>
  <c r="P98" i="6"/>
  <c r="W97" i="6"/>
  <c r="V97" i="6"/>
  <c r="U97" i="6"/>
  <c r="T97" i="6"/>
  <c r="S97" i="6"/>
  <c r="R97" i="6"/>
  <c r="Q97" i="6"/>
  <c r="P97" i="6"/>
  <c r="W96" i="6"/>
  <c r="V96" i="6"/>
  <c r="U96" i="6"/>
  <c r="T96" i="6"/>
  <c r="S96" i="6"/>
  <c r="R96" i="6"/>
  <c r="Q96" i="6"/>
  <c r="P96" i="6"/>
  <c r="W95" i="6"/>
  <c r="V95" i="6"/>
  <c r="U95" i="6"/>
  <c r="T95" i="6"/>
  <c r="S95" i="6"/>
  <c r="R95" i="6"/>
  <c r="Q95" i="6"/>
  <c r="P95" i="6"/>
  <c r="W94" i="6"/>
  <c r="V94" i="6"/>
  <c r="U94" i="6"/>
  <c r="T94" i="6"/>
  <c r="S94" i="6"/>
  <c r="R94" i="6"/>
  <c r="Q94" i="6"/>
  <c r="P94" i="6"/>
  <c r="W93" i="6"/>
  <c r="V93" i="6"/>
  <c r="U93" i="6"/>
  <c r="T93" i="6"/>
  <c r="S93" i="6"/>
  <c r="R93" i="6"/>
  <c r="Q93" i="6"/>
  <c r="P93" i="6"/>
  <c r="W92" i="6"/>
  <c r="V92" i="6"/>
  <c r="U92" i="6"/>
  <c r="T92" i="6"/>
  <c r="S92" i="6"/>
  <c r="R92" i="6"/>
  <c r="Q92" i="6"/>
  <c r="P92" i="6"/>
  <c r="W91" i="6"/>
  <c r="V91" i="6"/>
  <c r="U91" i="6"/>
  <c r="T91" i="6"/>
  <c r="S91" i="6"/>
  <c r="R91" i="6"/>
  <c r="Q91" i="6"/>
  <c r="P91" i="6"/>
  <c r="W90" i="6"/>
  <c r="V90" i="6"/>
  <c r="U90" i="6"/>
  <c r="T90" i="6"/>
  <c r="S90" i="6"/>
  <c r="R90" i="6"/>
  <c r="Q90" i="6"/>
  <c r="P90" i="6"/>
  <c r="W89" i="6"/>
  <c r="V89" i="6"/>
  <c r="U89" i="6"/>
  <c r="T89" i="6"/>
  <c r="S89" i="6"/>
  <c r="R89" i="6"/>
  <c r="Q89" i="6"/>
  <c r="P89" i="6"/>
  <c r="W88" i="6"/>
  <c r="V88" i="6"/>
  <c r="U88" i="6"/>
  <c r="T88" i="6"/>
  <c r="S88" i="6"/>
  <c r="R88" i="6"/>
  <c r="Q88" i="6"/>
  <c r="P88" i="6"/>
  <c r="W87" i="6"/>
  <c r="V87" i="6"/>
  <c r="U87" i="6"/>
  <c r="T87" i="6"/>
  <c r="S87" i="6"/>
  <c r="R87" i="6"/>
  <c r="Q87" i="6"/>
  <c r="P87" i="6"/>
  <c r="W86" i="6"/>
  <c r="V86" i="6"/>
  <c r="U86" i="6"/>
  <c r="T86" i="6"/>
  <c r="S86" i="6"/>
  <c r="R86" i="6"/>
  <c r="Q86" i="6"/>
  <c r="P86" i="6"/>
  <c r="W85" i="6"/>
  <c r="V85" i="6"/>
  <c r="U85" i="6"/>
  <c r="T85" i="6"/>
  <c r="S85" i="6"/>
  <c r="R85" i="6"/>
  <c r="Q85" i="6"/>
  <c r="P85" i="6"/>
  <c r="W84" i="6"/>
  <c r="V84" i="6"/>
  <c r="U84" i="6"/>
  <c r="T84" i="6"/>
  <c r="S84" i="6"/>
  <c r="R84" i="6"/>
  <c r="Q84" i="6"/>
  <c r="P84" i="6"/>
  <c r="W83" i="6"/>
  <c r="V83" i="6"/>
  <c r="U83" i="6"/>
  <c r="T83" i="6"/>
  <c r="S83" i="6"/>
  <c r="R83" i="6"/>
  <c r="Q83" i="6"/>
  <c r="P83" i="6"/>
  <c r="W82" i="6"/>
  <c r="V82" i="6"/>
  <c r="U82" i="6"/>
  <c r="T82" i="6"/>
  <c r="S82" i="6"/>
  <c r="R82" i="6"/>
  <c r="Q82" i="6"/>
  <c r="P82" i="6"/>
  <c r="W81" i="6"/>
  <c r="V81" i="6"/>
  <c r="U81" i="6"/>
  <c r="T81" i="6"/>
  <c r="S81" i="6"/>
  <c r="R81" i="6"/>
  <c r="Q81" i="6"/>
  <c r="P81" i="6"/>
  <c r="W80" i="6"/>
  <c r="V80" i="6"/>
  <c r="U80" i="6"/>
  <c r="T80" i="6"/>
  <c r="S80" i="6"/>
  <c r="R80" i="6"/>
  <c r="Q80" i="6"/>
  <c r="P80" i="6"/>
  <c r="W79" i="6"/>
  <c r="V79" i="6"/>
  <c r="U79" i="6"/>
  <c r="T79" i="6"/>
  <c r="S79" i="6"/>
  <c r="R79" i="6"/>
  <c r="Q79" i="6"/>
  <c r="P79" i="6"/>
  <c r="W78" i="6"/>
  <c r="V78" i="6"/>
  <c r="U78" i="6"/>
  <c r="T78" i="6"/>
  <c r="S78" i="6"/>
  <c r="R78" i="6"/>
  <c r="Q78" i="6"/>
  <c r="P78" i="6"/>
  <c r="W77" i="6"/>
  <c r="V77" i="6"/>
  <c r="U77" i="6"/>
  <c r="T77" i="6"/>
  <c r="S77" i="6"/>
  <c r="R77" i="6"/>
  <c r="Q77" i="6"/>
  <c r="P77" i="6"/>
  <c r="W76" i="6"/>
  <c r="V76" i="6"/>
  <c r="U76" i="6"/>
  <c r="T76" i="6"/>
  <c r="S76" i="6"/>
  <c r="R76" i="6"/>
  <c r="Q76" i="6"/>
  <c r="P76" i="6"/>
  <c r="W75" i="6"/>
  <c r="V75" i="6"/>
  <c r="U75" i="6"/>
  <c r="T75" i="6"/>
  <c r="S75" i="6"/>
  <c r="R75" i="6"/>
  <c r="Q75" i="6"/>
  <c r="P75" i="6"/>
  <c r="W74" i="6"/>
  <c r="V74" i="6"/>
  <c r="U74" i="6"/>
  <c r="T74" i="6"/>
  <c r="S74" i="6"/>
  <c r="R74" i="6"/>
  <c r="Q74" i="6"/>
  <c r="P74" i="6"/>
  <c r="W73" i="6"/>
  <c r="V73" i="6"/>
  <c r="U73" i="6"/>
  <c r="T73" i="6"/>
  <c r="S73" i="6"/>
  <c r="R73" i="6"/>
  <c r="Q73" i="6"/>
  <c r="P73" i="6"/>
  <c r="W72" i="6"/>
  <c r="V72" i="6"/>
  <c r="U72" i="6"/>
  <c r="T72" i="6"/>
  <c r="S72" i="6"/>
  <c r="R72" i="6"/>
  <c r="Q72" i="6"/>
  <c r="P72" i="6"/>
  <c r="W71" i="6"/>
  <c r="V71" i="6"/>
  <c r="U71" i="6"/>
  <c r="T71" i="6"/>
  <c r="S71" i="6"/>
  <c r="R71" i="6"/>
  <c r="Q71" i="6"/>
  <c r="P71" i="6"/>
  <c r="W70" i="6"/>
  <c r="V70" i="6"/>
  <c r="U70" i="6"/>
  <c r="T70" i="6"/>
  <c r="S70" i="6"/>
  <c r="R70" i="6"/>
  <c r="Q70" i="6"/>
  <c r="P70" i="6"/>
  <c r="W69" i="6"/>
  <c r="V69" i="6"/>
  <c r="U69" i="6"/>
  <c r="T69" i="6"/>
  <c r="S69" i="6"/>
  <c r="R69" i="6"/>
  <c r="Q69" i="6"/>
  <c r="P69" i="6"/>
  <c r="W68" i="6"/>
  <c r="V68" i="6"/>
  <c r="U68" i="6"/>
  <c r="T68" i="6"/>
  <c r="S68" i="6"/>
  <c r="R68" i="6"/>
  <c r="Q68" i="6"/>
  <c r="P68" i="6"/>
  <c r="W67" i="6"/>
  <c r="V67" i="6"/>
  <c r="U67" i="6"/>
  <c r="T67" i="6"/>
  <c r="S67" i="6"/>
  <c r="R67" i="6"/>
  <c r="Q67" i="6"/>
  <c r="P67" i="6"/>
  <c r="W66" i="6"/>
  <c r="V66" i="6"/>
  <c r="U66" i="6"/>
  <c r="T66" i="6"/>
  <c r="S66" i="6"/>
  <c r="R66" i="6"/>
  <c r="Q66" i="6"/>
  <c r="P66" i="6"/>
  <c r="W65" i="6"/>
  <c r="V65" i="6"/>
  <c r="U65" i="6"/>
  <c r="T65" i="6"/>
  <c r="S65" i="6"/>
  <c r="R65" i="6"/>
  <c r="Q65" i="6"/>
  <c r="P65" i="6"/>
  <c r="W64" i="6"/>
  <c r="V64" i="6"/>
  <c r="U64" i="6"/>
  <c r="T64" i="6"/>
  <c r="S64" i="6"/>
  <c r="R64" i="6"/>
  <c r="Q64" i="6"/>
  <c r="P64" i="6"/>
  <c r="W63" i="6"/>
  <c r="V63" i="6"/>
  <c r="U63" i="6"/>
  <c r="T63" i="6"/>
  <c r="S63" i="6"/>
  <c r="R63" i="6"/>
  <c r="Q63" i="6"/>
  <c r="P63" i="6"/>
  <c r="W62" i="6"/>
  <c r="V62" i="6"/>
  <c r="U62" i="6"/>
  <c r="T62" i="6"/>
  <c r="S62" i="6"/>
  <c r="R62" i="6"/>
  <c r="Q62" i="6"/>
  <c r="P62" i="6"/>
  <c r="W61" i="6"/>
  <c r="V61" i="6"/>
  <c r="U61" i="6"/>
  <c r="T61" i="6"/>
  <c r="S61" i="6"/>
  <c r="R61" i="6"/>
  <c r="Q61" i="6"/>
  <c r="P61" i="6"/>
  <c r="W60" i="6"/>
  <c r="V60" i="6"/>
  <c r="U60" i="6"/>
  <c r="T60" i="6"/>
  <c r="S60" i="6"/>
  <c r="R60" i="6"/>
  <c r="Q60" i="6"/>
  <c r="P60" i="6"/>
  <c r="W59" i="6"/>
  <c r="V59" i="6"/>
  <c r="U59" i="6"/>
  <c r="T59" i="6"/>
  <c r="S59" i="6"/>
  <c r="R59" i="6"/>
  <c r="Q59" i="6"/>
  <c r="P59" i="6"/>
  <c r="W58" i="6"/>
  <c r="V58" i="6"/>
  <c r="U58" i="6"/>
  <c r="T58" i="6"/>
  <c r="S58" i="6"/>
  <c r="R58" i="6"/>
  <c r="Q58" i="6"/>
  <c r="P58" i="6"/>
  <c r="W57" i="6"/>
  <c r="V57" i="6"/>
  <c r="U57" i="6"/>
  <c r="T57" i="6"/>
  <c r="S57" i="6"/>
  <c r="R57" i="6"/>
  <c r="Q57" i="6"/>
  <c r="P57" i="6"/>
  <c r="W56" i="6"/>
  <c r="V56" i="6"/>
  <c r="U56" i="6"/>
  <c r="T56" i="6"/>
  <c r="S56" i="6"/>
  <c r="R56" i="6"/>
  <c r="Q56" i="6"/>
  <c r="P56" i="6"/>
  <c r="W55" i="6"/>
  <c r="V55" i="6"/>
  <c r="U55" i="6"/>
  <c r="T55" i="6"/>
  <c r="S55" i="6"/>
  <c r="R55" i="6"/>
  <c r="Q55" i="6"/>
  <c r="P55" i="6"/>
  <c r="W54" i="6"/>
  <c r="V54" i="6"/>
  <c r="U54" i="6"/>
  <c r="T54" i="6"/>
  <c r="S54" i="6"/>
  <c r="R54" i="6"/>
  <c r="Q54" i="6"/>
  <c r="P54" i="6"/>
  <c r="W53" i="6"/>
  <c r="V53" i="6"/>
  <c r="U53" i="6"/>
  <c r="T53" i="6"/>
  <c r="S53" i="6"/>
  <c r="R53" i="6"/>
  <c r="Q53" i="6"/>
  <c r="P53" i="6"/>
  <c r="W52" i="6"/>
  <c r="V52" i="6"/>
  <c r="U52" i="6"/>
  <c r="T52" i="6"/>
  <c r="S52" i="6"/>
  <c r="R52" i="6"/>
  <c r="Q52" i="6"/>
  <c r="P52" i="6"/>
  <c r="W51" i="6"/>
  <c r="V51" i="6"/>
  <c r="U51" i="6"/>
  <c r="T51" i="6"/>
  <c r="S51" i="6"/>
  <c r="R51" i="6"/>
  <c r="Q51" i="6"/>
  <c r="P51" i="6"/>
  <c r="W50" i="6"/>
  <c r="V50" i="6"/>
  <c r="U50" i="6"/>
  <c r="T50" i="6"/>
  <c r="S50" i="6"/>
  <c r="R50" i="6"/>
  <c r="Q50" i="6"/>
  <c r="P50" i="6"/>
  <c r="W49" i="6"/>
  <c r="V49" i="6"/>
  <c r="U49" i="6"/>
  <c r="T49" i="6"/>
  <c r="S49" i="6"/>
  <c r="R49" i="6"/>
  <c r="Q49" i="6"/>
  <c r="P49" i="6"/>
  <c r="W48" i="6"/>
  <c r="V48" i="6"/>
  <c r="U48" i="6"/>
  <c r="T48" i="6"/>
  <c r="S48" i="6"/>
  <c r="R48" i="6"/>
  <c r="Q48" i="6"/>
  <c r="P48" i="6"/>
  <c r="W47" i="6"/>
  <c r="V47" i="6"/>
  <c r="U47" i="6"/>
  <c r="T47" i="6"/>
  <c r="S47" i="6"/>
  <c r="R47" i="6"/>
  <c r="Q47" i="6"/>
  <c r="P47" i="6"/>
  <c r="W46" i="6"/>
  <c r="V46" i="6"/>
  <c r="U46" i="6"/>
  <c r="T46" i="6"/>
  <c r="S46" i="6"/>
  <c r="R46" i="6"/>
  <c r="Q46" i="6"/>
  <c r="P46" i="6"/>
  <c r="W45" i="6"/>
  <c r="V45" i="6"/>
  <c r="U45" i="6"/>
  <c r="T45" i="6"/>
  <c r="S45" i="6"/>
  <c r="R45" i="6"/>
  <c r="Q45" i="6"/>
  <c r="P45" i="6"/>
  <c r="W44" i="6"/>
  <c r="V44" i="6"/>
  <c r="U44" i="6"/>
  <c r="T44" i="6"/>
  <c r="S44" i="6"/>
  <c r="R44" i="6"/>
  <c r="Q44" i="6"/>
  <c r="P44" i="6"/>
  <c r="W43" i="6"/>
  <c r="V43" i="6"/>
  <c r="U43" i="6"/>
  <c r="T43" i="6"/>
  <c r="S43" i="6"/>
  <c r="R43" i="6"/>
  <c r="Q43" i="6"/>
  <c r="P43" i="6"/>
  <c r="W42" i="6"/>
  <c r="V42" i="6"/>
  <c r="U42" i="6"/>
  <c r="T42" i="6"/>
  <c r="S42" i="6"/>
  <c r="R42" i="6"/>
  <c r="Q42" i="6"/>
  <c r="P42" i="6"/>
  <c r="W41" i="6"/>
  <c r="V41" i="6"/>
  <c r="U41" i="6"/>
  <c r="T41" i="6"/>
  <c r="S41" i="6"/>
  <c r="R41" i="6"/>
  <c r="Q41" i="6"/>
  <c r="P41" i="6"/>
  <c r="W40" i="6"/>
  <c r="V40" i="6"/>
  <c r="U40" i="6"/>
  <c r="T40" i="6"/>
  <c r="S40" i="6"/>
  <c r="R40" i="6"/>
  <c r="Q40" i="6"/>
  <c r="P40" i="6"/>
  <c r="W39" i="6"/>
  <c r="V39" i="6"/>
  <c r="U39" i="6"/>
  <c r="T39" i="6"/>
  <c r="S39" i="6"/>
  <c r="R39" i="6"/>
  <c r="Q39" i="6"/>
  <c r="P39" i="6"/>
  <c r="W38" i="6"/>
  <c r="V38" i="6"/>
  <c r="U38" i="6"/>
  <c r="T38" i="6"/>
  <c r="S38" i="6"/>
  <c r="R38" i="6"/>
  <c r="Q38" i="6"/>
  <c r="P38" i="6"/>
  <c r="W37" i="6"/>
  <c r="V37" i="6"/>
  <c r="U37" i="6"/>
  <c r="T37" i="6"/>
  <c r="S37" i="6"/>
  <c r="R37" i="6"/>
  <c r="Q37" i="6"/>
  <c r="P37" i="6"/>
  <c r="W36" i="6"/>
  <c r="V36" i="6"/>
  <c r="U36" i="6"/>
  <c r="T36" i="6"/>
  <c r="S36" i="6"/>
  <c r="R36" i="6"/>
  <c r="Q36" i="6"/>
  <c r="P36" i="6"/>
  <c r="W35" i="6"/>
  <c r="V35" i="6"/>
  <c r="U35" i="6"/>
  <c r="T35" i="6"/>
  <c r="S35" i="6"/>
  <c r="R35" i="6"/>
  <c r="Q35" i="6"/>
  <c r="P35" i="6"/>
  <c r="W34" i="6"/>
  <c r="V34" i="6"/>
  <c r="U34" i="6"/>
  <c r="T34" i="6"/>
  <c r="S34" i="6"/>
  <c r="R34" i="6"/>
  <c r="Q34" i="6"/>
  <c r="P34" i="6"/>
  <c r="W33" i="6"/>
  <c r="V33" i="6"/>
  <c r="U33" i="6"/>
  <c r="T33" i="6"/>
  <c r="S33" i="6"/>
  <c r="R33" i="6"/>
  <c r="Q33" i="6"/>
  <c r="P33" i="6"/>
  <c r="W32" i="6"/>
  <c r="V32" i="6"/>
  <c r="U32" i="6"/>
  <c r="T32" i="6"/>
  <c r="S32" i="6"/>
  <c r="R32" i="6"/>
  <c r="Q32" i="6"/>
  <c r="P32" i="6"/>
  <c r="W31" i="6"/>
  <c r="V31" i="6"/>
  <c r="U31" i="6"/>
  <c r="T31" i="6"/>
  <c r="S31" i="6"/>
  <c r="R31" i="6"/>
  <c r="Q31" i="6"/>
  <c r="P31" i="6"/>
  <c r="W30" i="6"/>
  <c r="V30" i="6"/>
  <c r="U30" i="6"/>
  <c r="T30" i="6"/>
  <c r="S30" i="6"/>
  <c r="R30" i="6"/>
  <c r="Q30" i="6"/>
  <c r="P30" i="6"/>
  <c r="W29" i="6"/>
  <c r="V29" i="6"/>
  <c r="U29" i="6"/>
  <c r="T29" i="6"/>
  <c r="S29" i="6"/>
  <c r="R29" i="6"/>
  <c r="Q29" i="6"/>
  <c r="P29" i="6"/>
  <c r="W28" i="6"/>
  <c r="V28" i="6"/>
  <c r="U28" i="6"/>
  <c r="T28" i="6"/>
  <c r="S28" i="6"/>
  <c r="R28" i="6"/>
  <c r="Q28" i="6"/>
  <c r="P28" i="6"/>
  <c r="W27" i="6"/>
  <c r="V27" i="6"/>
  <c r="U27" i="6"/>
  <c r="T27" i="6"/>
  <c r="S27" i="6"/>
  <c r="R27" i="6"/>
  <c r="Q27" i="6"/>
  <c r="P27" i="6"/>
  <c r="W26" i="6"/>
  <c r="V26" i="6"/>
  <c r="U26" i="6"/>
  <c r="T26" i="6"/>
  <c r="S26" i="6"/>
  <c r="R26" i="6"/>
  <c r="Q26" i="6"/>
  <c r="P26" i="6"/>
  <c r="W25" i="6"/>
  <c r="V25" i="6"/>
  <c r="U25" i="6"/>
  <c r="T25" i="6"/>
  <c r="S25" i="6"/>
  <c r="R25" i="6"/>
  <c r="Q25" i="6"/>
  <c r="P25" i="6"/>
  <c r="W24" i="6"/>
  <c r="V24" i="6"/>
  <c r="U24" i="6"/>
  <c r="T24" i="6"/>
  <c r="S24" i="6"/>
  <c r="R24" i="6"/>
  <c r="Q24" i="6"/>
  <c r="P24" i="6"/>
  <c r="W23" i="6"/>
  <c r="V23" i="6"/>
  <c r="U23" i="6"/>
  <c r="T23" i="6"/>
  <c r="S23" i="6"/>
  <c r="R23" i="6"/>
  <c r="Q23" i="6"/>
  <c r="P23" i="6"/>
  <c r="W22" i="6"/>
  <c r="V22" i="6"/>
  <c r="U22" i="6"/>
  <c r="T22" i="6"/>
  <c r="S22" i="6"/>
  <c r="R22" i="6"/>
  <c r="Q22" i="6"/>
  <c r="P22" i="6"/>
  <c r="W21" i="6"/>
  <c r="V21" i="6"/>
  <c r="U21" i="6"/>
  <c r="T21" i="6"/>
  <c r="S21" i="6"/>
  <c r="R21" i="6"/>
  <c r="Q21" i="6"/>
  <c r="P21" i="6"/>
  <c r="W20" i="6"/>
  <c r="V20" i="6"/>
  <c r="U20" i="6"/>
  <c r="T20" i="6"/>
  <c r="S20" i="6"/>
  <c r="R20" i="6"/>
  <c r="Q20" i="6"/>
  <c r="P20" i="6"/>
  <c r="W19" i="6"/>
  <c r="V19" i="6"/>
  <c r="U19" i="6"/>
  <c r="T19" i="6"/>
  <c r="S19" i="6"/>
  <c r="R19" i="6"/>
  <c r="Q19" i="6"/>
  <c r="P19" i="6"/>
  <c r="W18" i="6"/>
  <c r="V18" i="6"/>
  <c r="U18" i="6"/>
  <c r="T18" i="6"/>
  <c r="S18" i="6"/>
  <c r="R18" i="6"/>
  <c r="Q18" i="6"/>
  <c r="P18" i="6"/>
  <c r="W17" i="6"/>
  <c r="V17" i="6"/>
  <c r="U17" i="6"/>
  <c r="T17" i="6"/>
  <c r="S17" i="6"/>
  <c r="R17" i="6"/>
  <c r="Q17" i="6"/>
  <c r="P17" i="6"/>
  <c r="W16" i="6"/>
  <c r="V16" i="6"/>
  <c r="U16" i="6"/>
  <c r="T16" i="6"/>
  <c r="S16" i="6"/>
  <c r="R16" i="6"/>
  <c r="Q16" i="6"/>
  <c r="P16" i="6"/>
  <c r="W15" i="6"/>
  <c r="V15" i="6"/>
  <c r="U15" i="6"/>
  <c r="T15" i="6"/>
  <c r="S15" i="6"/>
  <c r="R15" i="6"/>
  <c r="Q15" i="6"/>
  <c r="P15" i="6"/>
  <c r="W14" i="6"/>
  <c r="V14" i="6"/>
  <c r="U14" i="6"/>
  <c r="T14" i="6"/>
  <c r="S14" i="6"/>
  <c r="R14" i="6"/>
  <c r="Q14" i="6"/>
  <c r="P14" i="6"/>
  <c r="W13" i="6"/>
  <c r="V13" i="6"/>
  <c r="U13" i="6"/>
  <c r="T13" i="6"/>
  <c r="S13" i="6"/>
  <c r="R13" i="6"/>
  <c r="Q13" i="6"/>
  <c r="P13" i="6"/>
  <c r="W12" i="6"/>
  <c r="V12" i="6"/>
  <c r="U12" i="6"/>
  <c r="T12" i="6"/>
  <c r="S12" i="6"/>
  <c r="R12" i="6"/>
  <c r="Q12" i="6"/>
  <c r="P12" i="6"/>
  <c r="W11" i="6"/>
  <c r="V11" i="6"/>
  <c r="U11" i="6"/>
  <c r="T11" i="6"/>
  <c r="S11" i="6"/>
  <c r="R11" i="6"/>
  <c r="Q11" i="6"/>
  <c r="P11" i="6"/>
  <c r="W10" i="6"/>
  <c r="V10" i="6"/>
  <c r="U10" i="6"/>
  <c r="T10" i="6"/>
  <c r="S10" i="6"/>
  <c r="R10" i="6"/>
  <c r="Q10" i="6"/>
  <c r="P10" i="6"/>
  <c r="X9" i="6"/>
  <c r="Y9" i="6"/>
  <c r="S6" i="5"/>
  <c r="R6" i="5"/>
  <c r="Q6" i="5"/>
  <c r="P6" i="5"/>
  <c r="O6" i="5"/>
  <c r="N6" i="5"/>
  <c r="T5" i="5"/>
  <c r="U5" i="5" s="1"/>
  <c r="D4" i="5"/>
  <c r="E4" i="5"/>
  <c r="F4" i="5"/>
  <c r="G4" i="5"/>
  <c r="H4" i="5" s="1"/>
  <c r="I4" i="5" s="1"/>
  <c r="J4" i="5" s="1"/>
  <c r="K4" i="5" s="1"/>
  <c r="L4" i="5" s="1"/>
  <c r="B15" i="4"/>
  <c r="E11" i="4"/>
  <c r="F11" i="4" s="1"/>
  <c r="G11" i="4" s="1"/>
  <c r="H11" i="4" s="1"/>
  <c r="I11" i="4" s="1"/>
  <c r="J11" i="4" s="1"/>
  <c r="K11" i="4" s="1"/>
  <c r="L11" i="4" s="1"/>
  <c r="M11" i="4" s="1"/>
  <c r="N11" i="4" s="1"/>
  <c r="O11" i="4" s="1"/>
  <c r="P11" i="4" s="1"/>
  <c r="Q11" i="4" s="1"/>
  <c r="R11" i="4" s="1"/>
  <c r="S11" i="4" s="1"/>
  <c r="T11" i="4" s="1"/>
  <c r="U11" i="4" s="1"/>
  <c r="V11" i="4" s="1"/>
  <c r="W11" i="4" s="1"/>
  <c r="X11" i="4" s="1"/>
  <c r="Y11" i="4" s="1"/>
  <c r="Z11" i="4" s="1"/>
  <c r="AA11" i="4" s="1"/>
  <c r="AB11" i="4" s="1"/>
  <c r="AC11" i="4" s="1"/>
  <c r="AD11" i="4" s="1"/>
  <c r="AE11" i="4" s="1"/>
  <c r="AF11" i="4" s="1"/>
  <c r="AG11" i="4" s="1"/>
  <c r="D56" i="3"/>
  <c r="D57" i="3" s="1"/>
  <c r="D58" i="3" s="1"/>
  <c r="D59" i="3" s="1"/>
  <c r="D60" i="3" s="1"/>
  <c r="D61" i="3" s="1"/>
  <c r="D62" i="3" s="1"/>
  <c r="D63" i="3" s="1"/>
  <c r="D64" i="3" s="1"/>
  <c r="D65" i="3" s="1"/>
  <c r="D66" i="3" s="1"/>
  <c r="D67" i="3" s="1"/>
  <c r="D68" i="3" s="1"/>
  <c r="D69" i="3" s="1"/>
  <c r="D70" i="3" s="1"/>
  <c r="D71" i="3" s="1"/>
  <c r="D72" i="3" s="1"/>
  <c r="D73" i="3" s="1"/>
  <c r="D74" i="3" s="1"/>
  <c r="D75" i="3" s="1"/>
  <c r="D76" i="3" s="1"/>
  <c r="D77" i="3" s="1"/>
  <c r="D78" i="3" s="1"/>
  <c r="D79" i="3" s="1"/>
  <c r="D80" i="3" s="1"/>
  <c r="D81" i="3" s="1"/>
  <c r="D82" i="3" s="1"/>
  <c r="D83" i="3" s="1"/>
  <c r="D84" i="3" s="1"/>
  <c r="D85" i="3" s="1"/>
  <c r="D86" i="3" s="1"/>
  <c r="D87" i="3" s="1"/>
  <c r="D88" i="3" s="1"/>
  <c r="D89" i="3" s="1"/>
  <c r="D90" i="3" s="1"/>
  <c r="D91" i="3" s="1"/>
  <c r="D92" i="3" s="1"/>
  <c r="D93" i="3" s="1"/>
  <c r="D94" i="3" s="1"/>
  <c r="D95" i="3" s="1"/>
  <c r="D96" i="3" s="1"/>
  <c r="D97" i="3" s="1"/>
  <c r="D98" i="3" s="1"/>
  <c r="D99" i="3" s="1"/>
  <c r="D100" i="3" s="1"/>
  <c r="D101" i="3" s="1"/>
  <c r="D102" i="3" s="1"/>
  <c r="D103" i="3" s="1"/>
  <c r="D104" i="3" s="1"/>
  <c r="D105" i="3" s="1"/>
  <c r="D106" i="3" s="1"/>
  <c r="D107" i="3" s="1"/>
  <c r="D108" i="3" s="1"/>
  <c r="D109" i="3" s="1"/>
  <c r="D110" i="3" s="1"/>
  <c r="D111" i="3" s="1"/>
  <c r="D112" i="3" s="1"/>
  <c r="D113" i="3" s="1"/>
  <c r="D114" i="3" s="1"/>
  <c r="D115" i="3" s="1"/>
  <c r="D116" i="3" s="1"/>
  <c r="D117" i="3" s="1"/>
  <c r="D118" i="3" s="1"/>
  <c r="D119" i="3" s="1"/>
  <c r="D120" i="3" s="1"/>
  <c r="D121" i="3" s="1"/>
  <c r="D122" i="3" s="1"/>
  <c r="D123" i="3" s="1"/>
  <c r="D124" i="3" s="1"/>
  <c r="D125" i="3" s="1"/>
  <c r="D126" i="3" s="1"/>
  <c r="D127" i="3" s="1"/>
  <c r="D128" i="3" s="1"/>
  <c r="D129" i="3" s="1"/>
  <c r="D130" i="3" s="1"/>
  <c r="D131" i="3" s="1"/>
  <c r="D132" i="3" s="1"/>
  <c r="D133" i="3" s="1"/>
  <c r="D134" i="3" s="1"/>
  <c r="D135" i="3" s="1"/>
  <c r="D136" i="3" s="1"/>
  <c r="D137" i="3" s="1"/>
  <c r="D138" i="3" s="1"/>
  <c r="D139" i="3" s="1"/>
  <c r="D140" i="3" s="1"/>
  <c r="D141" i="3" s="1"/>
  <c r="D142" i="3" s="1"/>
  <c r="D143" i="3" s="1"/>
  <c r="D144" i="3" s="1"/>
  <c r="D145" i="3" s="1"/>
  <c r="D146" i="3" s="1"/>
  <c r="D147" i="3" s="1"/>
  <c r="D148" i="3" s="1"/>
  <c r="D149" i="3" s="1"/>
  <c r="D150" i="3" s="1"/>
  <c r="D151" i="3" s="1"/>
  <c r="D152" i="3" s="1"/>
  <c r="D153" i="3" s="1"/>
  <c r="D154" i="3" s="1"/>
  <c r="D155" i="3" s="1"/>
  <c r="D156" i="3" s="1"/>
  <c r="D157" i="3" s="1"/>
  <c r="D158" i="3" s="1"/>
  <c r="D159" i="3" s="1"/>
  <c r="D160" i="3" s="1"/>
  <c r="D161" i="3" s="1"/>
  <c r="D162" i="3" s="1"/>
  <c r="D163" i="3" s="1"/>
  <c r="D164" i="3" s="1"/>
  <c r="D165" i="3" s="1"/>
  <c r="D166" i="3" s="1"/>
  <c r="D167" i="3" s="1"/>
  <c r="D168" i="3" s="1"/>
  <c r="D169" i="3" s="1"/>
  <c r="D170" i="3" s="1"/>
  <c r="D171" i="3" s="1"/>
  <c r="D172" i="3" s="1"/>
  <c r="D173" i="3" s="1"/>
  <c r="D174" i="3" s="1"/>
  <c r="D175" i="3" s="1"/>
  <c r="D176" i="3" s="1"/>
  <c r="D177" i="3" s="1"/>
  <c r="D178" i="3" s="1"/>
  <c r="D179" i="3" s="1"/>
  <c r="D180" i="3" s="1"/>
  <c r="D181" i="3" s="1"/>
  <c r="D182" i="3" s="1"/>
  <c r="D183" i="3" s="1"/>
  <c r="D184" i="3" s="1"/>
  <c r="D185" i="3" s="1"/>
  <c r="D186" i="3" s="1"/>
  <c r="D187" i="3" s="1"/>
  <c r="D188" i="3" s="1"/>
  <c r="D189" i="3" s="1"/>
  <c r="D190" i="3" s="1"/>
  <c r="D191" i="3" s="1"/>
  <c r="D192" i="3" s="1"/>
  <c r="D193" i="3" s="1"/>
  <c r="D194" i="3" s="1"/>
  <c r="D195" i="3" s="1"/>
  <c r="D196" i="3" s="1"/>
  <c r="D197" i="3" s="1"/>
  <c r="D198" i="3" s="1"/>
  <c r="D199" i="3" s="1"/>
  <c r="D200" i="3" s="1"/>
  <c r="D201" i="3" s="1"/>
  <c r="D202" i="3" s="1"/>
  <c r="D203" i="3" s="1"/>
  <c r="D204" i="3" s="1"/>
  <c r="D205" i="3" s="1"/>
  <c r="D206" i="3" s="1"/>
  <c r="D207" i="3" s="1"/>
  <c r="D208" i="3" s="1"/>
  <c r="D209" i="3" s="1"/>
  <c r="D210" i="3" s="1"/>
  <c r="D211" i="3" s="1"/>
  <c r="D212" i="3" s="1"/>
  <c r="D213" i="3" s="1"/>
  <c r="D55" i="3"/>
  <c r="BH52" i="3"/>
  <c r="BG52" i="3"/>
  <c r="BF52" i="3"/>
  <c r="BE52" i="3"/>
  <c r="BD52" i="3"/>
  <c r="BC52" i="3"/>
  <c r="BB52" i="3"/>
  <c r="BA52" i="3"/>
  <c r="AZ52"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Y52" i="3"/>
  <c r="X52" i="3"/>
  <c r="W52" i="3"/>
  <c r="V52" i="3"/>
  <c r="U52" i="3"/>
  <c r="T52" i="3"/>
  <c r="S52" i="3"/>
  <c r="R52" i="3"/>
  <c r="Q52" i="3"/>
  <c r="P52" i="3"/>
  <c r="O52" i="3"/>
  <c r="N52" i="3"/>
  <c r="M52" i="3"/>
  <c r="L52" i="3"/>
  <c r="K52" i="3"/>
  <c r="J52" i="3"/>
  <c r="I52" i="3"/>
  <c r="H52" i="3"/>
  <c r="G52" i="3"/>
  <c r="F52" i="3"/>
  <c r="E52" i="3"/>
  <c r="D52" i="3"/>
  <c r="C52" i="3"/>
  <c r="B52" i="3"/>
  <c r="BH51" i="3"/>
  <c r="BG51" i="3"/>
  <c r="BF51" i="3"/>
  <c r="BE51" i="3"/>
  <c r="BD51" i="3"/>
  <c r="BC51" i="3"/>
  <c r="BB51" i="3"/>
  <c r="BA51" i="3"/>
  <c r="AZ51" i="3"/>
  <c r="AY51" i="3"/>
  <c r="AX51" i="3"/>
  <c r="AW51" i="3"/>
  <c r="AV51" i="3"/>
  <c r="AU51" i="3"/>
  <c r="AT51" i="3"/>
  <c r="AS51" i="3"/>
  <c r="AR51" i="3"/>
  <c r="AQ51" i="3"/>
  <c r="AP51" i="3"/>
  <c r="AO51" i="3"/>
  <c r="AN51" i="3"/>
  <c r="AM51" i="3"/>
  <c r="AL51" i="3"/>
  <c r="AK51" i="3"/>
  <c r="AJ51" i="3"/>
  <c r="AI51" i="3"/>
  <c r="AH51" i="3"/>
  <c r="AG51" i="3"/>
  <c r="AF51" i="3"/>
  <c r="AE51" i="3"/>
  <c r="AD51" i="3"/>
  <c r="AC51" i="3"/>
  <c r="AB51" i="3"/>
  <c r="AA51" i="3"/>
  <c r="Z51" i="3"/>
  <c r="Y51" i="3"/>
  <c r="X51" i="3"/>
  <c r="W51" i="3"/>
  <c r="V51" i="3"/>
  <c r="U51" i="3"/>
  <c r="T51" i="3"/>
  <c r="R51" i="3"/>
  <c r="Q51" i="3"/>
  <c r="P51" i="3"/>
  <c r="N51" i="3"/>
  <c r="M51" i="3"/>
  <c r="L51" i="3"/>
  <c r="K51" i="3"/>
  <c r="J51" i="3"/>
  <c r="I51" i="3"/>
  <c r="H51" i="3"/>
  <c r="G51" i="3"/>
  <c r="F51" i="3"/>
  <c r="E51" i="3"/>
  <c r="D51" i="3"/>
  <c r="C51" i="3"/>
  <c r="B17" i="3"/>
  <c r="BI14" i="3"/>
  <c r="BH14" i="3"/>
  <c r="BG14" i="3"/>
  <c r="BF14" i="3"/>
  <c r="BE14" i="3"/>
  <c r="BD14" i="3"/>
  <c r="BC14" i="3"/>
  <c r="BB14" i="3"/>
  <c r="BA14" i="3"/>
  <c r="AZ14" i="3"/>
  <c r="AY14" i="3"/>
  <c r="AX14" i="3"/>
  <c r="AW14" i="3"/>
  <c r="AV14" i="3"/>
  <c r="AU14" i="3"/>
  <c r="AT14" i="3"/>
  <c r="AS14" i="3"/>
  <c r="AR14" i="3"/>
  <c r="AQ14" i="3"/>
  <c r="AP14" i="3"/>
  <c r="AO14" i="3"/>
  <c r="AN14" i="3"/>
  <c r="AM14" i="3"/>
  <c r="AL14" i="3"/>
  <c r="AK14" i="3"/>
  <c r="AJ14" i="3"/>
  <c r="AI14" i="3"/>
  <c r="AH14" i="3"/>
  <c r="AG14" i="3"/>
  <c r="AF14" i="3"/>
  <c r="AE14" i="3"/>
  <c r="AD14" i="3"/>
  <c r="AC14" i="3"/>
  <c r="AB14" i="3"/>
  <c r="AA14" i="3"/>
  <c r="Y14" i="3"/>
  <c r="X14" i="3"/>
  <c r="W14" i="3"/>
  <c r="V14" i="3"/>
  <c r="U14" i="3"/>
  <c r="T14" i="3"/>
  <c r="S14" i="3"/>
  <c r="R14" i="3"/>
  <c r="Q14" i="3"/>
  <c r="P14" i="3"/>
  <c r="N14" i="3"/>
  <c r="M14" i="3"/>
  <c r="L14" i="3"/>
  <c r="K14" i="3"/>
  <c r="J14" i="3"/>
  <c r="I14" i="3"/>
  <c r="H14" i="3"/>
  <c r="G14" i="3"/>
  <c r="F14" i="3"/>
  <c r="E14" i="3"/>
  <c r="D14" i="3"/>
  <c r="C14" i="3"/>
  <c r="B14" i="3"/>
  <c r="BI13" i="3"/>
  <c r="BH13" i="3"/>
  <c r="BG13" i="3"/>
  <c r="BF13" i="3"/>
  <c r="BE13" i="3"/>
  <c r="BD13" i="3"/>
  <c r="BC13" i="3"/>
  <c r="BB13" i="3"/>
  <c r="BA13" i="3"/>
  <c r="AZ13" i="3"/>
  <c r="AY13" i="3"/>
  <c r="AX13" i="3"/>
  <c r="AW13" i="3"/>
  <c r="AV13" i="3"/>
  <c r="AU13" i="3"/>
  <c r="AT13" i="3"/>
  <c r="AS13" i="3"/>
  <c r="AR13" i="3"/>
  <c r="AQ13" i="3"/>
  <c r="AP13" i="3"/>
  <c r="AO13" i="3"/>
  <c r="AN13" i="3"/>
  <c r="AM13" i="3"/>
  <c r="AL13" i="3"/>
  <c r="AK13" i="3"/>
  <c r="AJ13" i="3"/>
  <c r="AI13" i="3"/>
  <c r="AH13" i="3"/>
  <c r="AG13" i="3"/>
  <c r="AF13" i="3"/>
  <c r="AE13" i="3"/>
  <c r="AD13" i="3"/>
  <c r="AC13" i="3"/>
  <c r="AB13" i="3"/>
  <c r="Y13" i="3"/>
  <c r="X13" i="3"/>
  <c r="W13" i="3"/>
  <c r="V13" i="3"/>
  <c r="U13" i="3"/>
  <c r="T13" i="3"/>
  <c r="P13" i="3"/>
  <c r="K13" i="3"/>
  <c r="J13" i="3"/>
  <c r="I13" i="3"/>
  <c r="H13" i="3"/>
  <c r="G13" i="3"/>
  <c r="F13" i="3"/>
  <c r="C13" i="3"/>
  <c r="E27" i="2"/>
  <c r="E25" i="2"/>
  <c r="A20" i="2"/>
  <c r="A19" i="2"/>
  <c r="A18" i="2"/>
  <c r="A17" i="2"/>
  <c r="A16" i="2"/>
  <c r="A15" i="2"/>
  <c r="A14" i="2"/>
  <c r="A13" i="2"/>
  <c r="AC512" i="1"/>
  <c r="AC511" i="1"/>
  <c r="AC510" i="1"/>
  <c r="AC509" i="1"/>
  <c r="AC508" i="1"/>
  <c r="AC507" i="1"/>
  <c r="AC506" i="1"/>
  <c r="AC505" i="1"/>
  <c r="AC504" i="1"/>
  <c r="AC503" i="1"/>
  <c r="AC502" i="1"/>
  <c r="AC501" i="1"/>
  <c r="AC500" i="1"/>
  <c r="AC499" i="1"/>
  <c r="AC498" i="1"/>
  <c r="AC497" i="1"/>
  <c r="AC496" i="1"/>
  <c r="AC495" i="1"/>
  <c r="AC494" i="1"/>
  <c r="AC493" i="1"/>
  <c r="AC492" i="1"/>
  <c r="AC491" i="1"/>
  <c r="AC490" i="1"/>
  <c r="AC489" i="1"/>
  <c r="AC488" i="1"/>
  <c r="AC487" i="1"/>
  <c r="AC486" i="1"/>
  <c r="AC485" i="1"/>
  <c r="AC484" i="1"/>
  <c r="AC483" i="1"/>
  <c r="AC482" i="1"/>
  <c r="AC481" i="1"/>
  <c r="AC480" i="1"/>
  <c r="AC479" i="1"/>
  <c r="AC478" i="1"/>
  <c r="AC477" i="1"/>
  <c r="AC476" i="1"/>
  <c r="AC475" i="1"/>
  <c r="AC474" i="1"/>
  <c r="AC473" i="1"/>
  <c r="AC472" i="1"/>
  <c r="AC471" i="1"/>
  <c r="AC470" i="1"/>
  <c r="AC469" i="1"/>
  <c r="AC468" i="1"/>
  <c r="AC467" i="1"/>
  <c r="AC466" i="1"/>
  <c r="AC465" i="1"/>
  <c r="AC464" i="1"/>
  <c r="AC463" i="1"/>
  <c r="AC462" i="1"/>
  <c r="AC461" i="1"/>
  <c r="AC460" i="1"/>
  <c r="AC459" i="1"/>
  <c r="AC458" i="1"/>
  <c r="AC457" i="1"/>
  <c r="AC456" i="1"/>
  <c r="AC455" i="1"/>
  <c r="AC454" i="1"/>
  <c r="AC453" i="1"/>
  <c r="AC452" i="1"/>
  <c r="AC451" i="1"/>
  <c r="AC450" i="1"/>
  <c r="AC449" i="1"/>
  <c r="AC448" i="1"/>
  <c r="AC447" i="1"/>
  <c r="AC446" i="1"/>
  <c r="AC445" i="1"/>
  <c r="AC444" i="1"/>
  <c r="AC443" i="1"/>
  <c r="AC442" i="1"/>
  <c r="AC441" i="1"/>
  <c r="AC440" i="1"/>
  <c r="AC439" i="1"/>
  <c r="AC438" i="1"/>
  <c r="AC437" i="1"/>
  <c r="AC436" i="1"/>
  <c r="AC435" i="1"/>
  <c r="AC434" i="1"/>
  <c r="AC433" i="1"/>
  <c r="AC432" i="1"/>
  <c r="AC431" i="1"/>
  <c r="AC430" i="1"/>
  <c r="AC429" i="1"/>
  <c r="AC428" i="1"/>
  <c r="AC427" i="1"/>
  <c r="AC426" i="1"/>
  <c r="AC425" i="1"/>
  <c r="AC424" i="1"/>
  <c r="AC423" i="1"/>
  <c r="AC422" i="1"/>
  <c r="AC421" i="1"/>
  <c r="AC420" i="1"/>
  <c r="AC419" i="1"/>
  <c r="AC418" i="1"/>
  <c r="AC417" i="1"/>
  <c r="AC416" i="1"/>
  <c r="AC415" i="1"/>
  <c r="AC414" i="1"/>
  <c r="AC413" i="1"/>
  <c r="AC412" i="1"/>
  <c r="AC411" i="1"/>
  <c r="AC410" i="1"/>
  <c r="AC409" i="1"/>
  <c r="AC408" i="1"/>
  <c r="AC407" i="1"/>
  <c r="AC406" i="1"/>
  <c r="AC405" i="1"/>
  <c r="AC404" i="1"/>
  <c r="AC403" i="1"/>
  <c r="AC402" i="1"/>
  <c r="AC401" i="1"/>
  <c r="AC400" i="1"/>
  <c r="AC399" i="1"/>
  <c r="AC398" i="1"/>
  <c r="AC397" i="1"/>
  <c r="AC396" i="1"/>
  <c r="AC395" i="1"/>
  <c r="AC394" i="1"/>
  <c r="AC393" i="1"/>
  <c r="AC392" i="1"/>
  <c r="AC391" i="1"/>
  <c r="AC390" i="1"/>
  <c r="AC389" i="1"/>
  <c r="AC388" i="1"/>
  <c r="AC387" i="1"/>
  <c r="AC386" i="1"/>
  <c r="AC385" i="1"/>
  <c r="AC384" i="1"/>
  <c r="AC383" i="1"/>
  <c r="AC382" i="1"/>
  <c r="AC381" i="1"/>
  <c r="AC380" i="1"/>
  <c r="AC379" i="1"/>
  <c r="AC378" i="1"/>
  <c r="AC377" i="1"/>
  <c r="AC376" i="1"/>
  <c r="AC375" i="1"/>
  <c r="AC374" i="1"/>
  <c r="AC373" i="1"/>
  <c r="AC372" i="1"/>
  <c r="AC371" i="1"/>
  <c r="AC370" i="1"/>
  <c r="AC369" i="1"/>
  <c r="AC368" i="1"/>
  <c r="AC367" i="1"/>
  <c r="AC366" i="1"/>
  <c r="AC365" i="1"/>
  <c r="AC364" i="1"/>
  <c r="AC363" i="1"/>
  <c r="AC362" i="1"/>
  <c r="AC361" i="1"/>
  <c r="AC360" i="1"/>
  <c r="AC359" i="1"/>
  <c r="AC358" i="1"/>
  <c r="AC357" i="1"/>
  <c r="AC356" i="1"/>
  <c r="AC355" i="1"/>
  <c r="AC354" i="1"/>
  <c r="AC353" i="1"/>
  <c r="AC352" i="1"/>
  <c r="AC351" i="1"/>
  <c r="AC350" i="1"/>
  <c r="AC349" i="1"/>
  <c r="AC348" i="1"/>
  <c r="AC347" i="1"/>
  <c r="AC346" i="1"/>
  <c r="AC345" i="1"/>
  <c r="AC344" i="1"/>
  <c r="AC343" i="1"/>
  <c r="AC342" i="1"/>
  <c r="AC341" i="1"/>
  <c r="AC340" i="1"/>
  <c r="AC339" i="1"/>
  <c r="AC338" i="1"/>
  <c r="AC337" i="1"/>
  <c r="AC336" i="1"/>
  <c r="AC335" i="1"/>
  <c r="AC334" i="1"/>
  <c r="AC333" i="1"/>
  <c r="AC332" i="1"/>
  <c r="AC331" i="1"/>
  <c r="AC330" i="1"/>
  <c r="AC329" i="1"/>
  <c r="AC328" i="1"/>
  <c r="AC327" i="1"/>
  <c r="AC326" i="1"/>
  <c r="AC325" i="1"/>
  <c r="AC324" i="1"/>
  <c r="AC323" i="1"/>
  <c r="AC322" i="1"/>
  <c r="AC321" i="1"/>
  <c r="AC320" i="1"/>
  <c r="AC319" i="1"/>
  <c r="AC318" i="1"/>
  <c r="AC317" i="1"/>
  <c r="AC316" i="1"/>
  <c r="AC315" i="1"/>
  <c r="AC314" i="1"/>
  <c r="AC313" i="1"/>
  <c r="AC312" i="1"/>
  <c r="AC311" i="1"/>
  <c r="AC310" i="1"/>
  <c r="AC309" i="1"/>
  <c r="AC308" i="1"/>
  <c r="AC307" i="1"/>
  <c r="AC306" i="1"/>
  <c r="AC305" i="1"/>
  <c r="AC304" i="1"/>
  <c r="AC303" i="1"/>
  <c r="AC302" i="1"/>
  <c r="AC301" i="1"/>
  <c r="AC300" i="1"/>
  <c r="AC299" i="1"/>
  <c r="AC298" i="1"/>
  <c r="AC297" i="1"/>
  <c r="AC296" i="1"/>
  <c r="AC295" i="1"/>
  <c r="AC294" i="1"/>
  <c r="AC293" i="1"/>
  <c r="AC292" i="1"/>
  <c r="AC291" i="1"/>
  <c r="AC290" i="1"/>
  <c r="AC289" i="1"/>
  <c r="AC288" i="1"/>
  <c r="AC287" i="1"/>
  <c r="AC286" i="1"/>
  <c r="AC285" i="1"/>
  <c r="AC284" i="1"/>
  <c r="AC283" i="1"/>
  <c r="AC282" i="1"/>
  <c r="AC281" i="1"/>
  <c r="AC280" i="1"/>
  <c r="AC279" i="1"/>
  <c r="AC278" i="1"/>
  <c r="AC277" i="1"/>
  <c r="AC276" i="1"/>
  <c r="AC275" i="1"/>
  <c r="AC274" i="1"/>
  <c r="AC273" i="1"/>
  <c r="AC272" i="1"/>
  <c r="AC271" i="1"/>
  <c r="AC270" i="1"/>
  <c r="AC269" i="1"/>
  <c r="AC268" i="1"/>
  <c r="AC267" i="1"/>
  <c r="AC266" i="1"/>
  <c r="AC265" i="1"/>
  <c r="AC264" i="1"/>
  <c r="AC263" i="1"/>
  <c r="AC262" i="1"/>
  <c r="AC261" i="1"/>
  <c r="AC260" i="1"/>
  <c r="AC259" i="1"/>
  <c r="AC258" i="1"/>
  <c r="AC257" i="1"/>
  <c r="AC256" i="1"/>
  <c r="AC255" i="1"/>
  <c r="AC254" i="1"/>
  <c r="AC253" i="1"/>
  <c r="AC252" i="1"/>
  <c r="AC251" i="1"/>
  <c r="AC250" i="1"/>
  <c r="AC249" i="1"/>
  <c r="AC248" i="1"/>
  <c r="AC247" i="1"/>
  <c r="AC246" i="1"/>
  <c r="AC245" i="1"/>
  <c r="AC244" i="1"/>
  <c r="AC243" i="1"/>
  <c r="AC242" i="1"/>
  <c r="AC241" i="1"/>
  <c r="AC240" i="1"/>
  <c r="AC239" i="1"/>
  <c r="AC238" i="1"/>
  <c r="AC237" i="1"/>
  <c r="AC236" i="1"/>
  <c r="AC235" i="1"/>
  <c r="AC234" i="1"/>
  <c r="AC233" i="1"/>
  <c r="AC232" i="1"/>
  <c r="AC231" i="1"/>
  <c r="AC230" i="1"/>
  <c r="AC229" i="1"/>
  <c r="AC228" i="1"/>
  <c r="AC227" i="1"/>
  <c r="AC226" i="1"/>
  <c r="AC225" i="1"/>
  <c r="AC224" i="1"/>
  <c r="AC223" i="1"/>
  <c r="AC222" i="1"/>
  <c r="AC221" i="1"/>
  <c r="AC220" i="1"/>
  <c r="AC219" i="1"/>
  <c r="AC218" i="1"/>
  <c r="AC217" i="1"/>
  <c r="AC216" i="1"/>
  <c r="AC215" i="1"/>
  <c r="AC214" i="1"/>
  <c r="AC213" i="1"/>
  <c r="AC212" i="1"/>
  <c r="AC211" i="1"/>
  <c r="AC210" i="1"/>
  <c r="AC209" i="1"/>
  <c r="AC208" i="1"/>
  <c r="AC207" i="1"/>
  <c r="AC206" i="1"/>
  <c r="AC205" i="1"/>
  <c r="AC204" i="1"/>
  <c r="AC203" i="1"/>
  <c r="AC202" i="1"/>
  <c r="AC201" i="1"/>
  <c r="AC200" i="1"/>
  <c r="AC199" i="1"/>
  <c r="AC198" i="1"/>
  <c r="AC197" i="1"/>
  <c r="AC196" i="1"/>
  <c r="AC195" i="1"/>
  <c r="AC194" i="1"/>
  <c r="AC193" i="1"/>
  <c r="AC192" i="1"/>
  <c r="AC191" i="1"/>
  <c r="AC190" i="1"/>
  <c r="AC189" i="1"/>
  <c r="AC188" i="1"/>
  <c r="AC187" i="1"/>
  <c r="AC186" i="1"/>
  <c r="AC185" i="1"/>
  <c r="AC184" i="1"/>
  <c r="AC183" i="1"/>
  <c r="AC182" i="1"/>
  <c r="AC181" i="1"/>
  <c r="AC180" i="1"/>
  <c r="AC179" i="1"/>
  <c r="AC178" i="1"/>
  <c r="AC177" i="1"/>
  <c r="AC176" i="1"/>
  <c r="AC175" i="1"/>
  <c r="AC174" i="1"/>
  <c r="AC173" i="1"/>
  <c r="AC172" i="1"/>
  <c r="AC171" i="1"/>
  <c r="AC170" i="1"/>
  <c r="AC169" i="1"/>
  <c r="AC168" i="1"/>
  <c r="AC167" i="1"/>
  <c r="AC166" i="1"/>
  <c r="AC165" i="1"/>
  <c r="AC164" i="1"/>
  <c r="AC163" i="1"/>
  <c r="AC162" i="1"/>
  <c r="AC161" i="1"/>
  <c r="AC160" i="1"/>
  <c r="AC159" i="1"/>
  <c r="AC158" i="1"/>
  <c r="AC157" i="1"/>
  <c r="AC156" i="1"/>
  <c r="AC155" i="1"/>
  <c r="AC154" i="1"/>
  <c r="AC153" i="1"/>
  <c r="AC152" i="1"/>
  <c r="AC151" i="1"/>
  <c r="AC150" i="1"/>
  <c r="AC149" i="1"/>
  <c r="AC148" i="1"/>
  <c r="AC147" i="1"/>
  <c r="AC146" i="1"/>
  <c r="AC145" i="1"/>
  <c r="AC144" i="1"/>
  <c r="AC143" i="1"/>
  <c r="AC142" i="1"/>
  <c r="AC141" i="1"/>
  <c r="AC140" i="1"/>
  <c r="AC139" i="1"/>
  <c r="AC138" i="1"/>
  <c r="AC137" i="1"/>
  <c r="AC136" i="1"/>
  <c r="AC135" i="1"/>
  <c r="AC134" i="1"/>
  <c r="AC133" i="1"/>
  <c r="AC132" i="1"/>
  <c r="AC131" i="1"/>
  <c r="AC130" i="1"/>
  <c r="AC129" i="1"/>
  <c r="AC128" i="1"/>
  <c r="AC127" i="1"/>
  <c r="AC126" i="1"/>
  <c r="AC125" i="1"/>
  <c r="AC124" i="1"/>
  <c r="AC123" i="1"/>
  <c r="AC122" i="1"/>
  <c r="AC121" i="1"/>
  <c r="AC120" i="1"/>
  <c r="AC119" i="1"/>
  <c r="AC118" i="1"/>
  <c r="AC117" i="1"/>
  <c r="AC116" i="1"/>
  <c r="AC115" i="1"/>
  <c r="AC114" i="1"/>
  <c r="AC113" i="1"/>
  <c r="AC112" i="1"/>
  <c r="AC111" i="1"/>
  <c r="AC110" i="1"/>
  <c r="AC109" i="1"/>
  <c r="AC108" i="1"/>
  <c r="AC107" i="1"/>
  <c r="AC106" i="1"/>
  <c r="AC105" i="1"/>
  <c r="AC104" i="1"/>
  <c r="AC103" i="1"/>
  <c r="AC102" i="1"/>
  <c r="AC101" i="1"/>
  <c r="AC100" i="1"/>
  <c r="AC99" i="1"/>
  <c r="AC98" i="1"/>
  <c r="AC97" i="1"/>
  <c r="AC96" i="1"/>
  <c r="AC95" i="1"/>
  <c r="AC94" i="1"/>
  <c r="AC93" i="1"/>
  <c r="AC92" i="1"/>
  <c r="AC91" i="1"/>
  <c r="AC90" i="1"/>
  <c r="AC89" i="1"/>
  <c r="AC88" i="1"/>
  <c r="AC87" i="1"/>
  <c r="AC86" i="1"/>
  <c r="AC85" i="1"/>
  <c r="AC84" i="1"/>
  <c r="AC83" i="1"/>
  <c r="AC82" i="1"/>
  <c r="AC81" i="1"/>
  <c r="AC80" i="1"/>
  <c r="AC79" i="1"/>
  <c r="AC78" i="1"/>
  <c r="AC77" i="1"/>
  <c r="AC76" i="1"/>
  <c r="AC75" i="1"/>
  <c r="AC74" i="1"/>
  <c r="AC73" i="1"/>
  <c r="AC72" i="1"/>
  <c r="AC71" i="1"/>
  <c r="AC70" i="1"/>
  <c r="AC69" i="1"/>
  <c r="AC68" i="1"/>
  <c r="AC67" i="1"/>
  <c r="AC66" i="1"/>
  <c r="AC65" i="1"/>
  <c r="AC64" i="1"/>
  <c r="AC63" i="1"/>
  <c r="AC62" i="1"/>
  <c r="AC61" i="1"/>
  <c r="AC60" i="1"/>
  <c r="AC59" i="1"/>
  <c r="AC58" i="1"/>
  <c r="AC57" i="1"/>
  <c r="AC56" i="1"/>
  <c r="AC55" i="1"/>
  <c r="AC54" i="1"/>
  <c r="AC53" i="1"/>
  <c r="AC52" i="1"/>
  <c r="AC51" i="1"/>
  <c r="AC50" i="1"/>
  <c r="AC49" i="1"/>
  <c r="AC48" i="1"/>
  <c r="AC47" i="1"/>
  <c r="AC46" i="1"/>
  <c r="AC45" i="1"/>
  <c r="AC44" i="1"/>
  <c r="AC43" i="1"/>
  <c r="AC42" i="1"/>
  <c r="AC41" i="1"/>
  <c r="AC40" i="1"/>
  <c r="AC39" i="1"/>
  <c r="AC38" i="1"/>
  <c r="AC37" i="1"/>
  <c r="AC36" i="1"/>
  <c r="AC35" i="1"/>
  <c r="AC34" i="1"/>
  <c r="AC33" i="1"/>
  <c r="AC32" i="1"/>
  <c r="AC31" i="1"/>
  <c r="AC30" i="1"/>
  <c r="AC29" i="1"/>
  <c r="AC28" i="1"/>
  <c r="AC27" i="1"/>
  <c r="AC25" i="1"/>
  <c r="AC24" i="1"/>
  <c r="AC23" i="1"/>
  <c r="AC22" i="1"/>
  <c r="AC21" i="1"/>
  <c r="AC20" i="1"/>
  <c r="AC19" i="1"/>
  <c r="AC18" i="1"/>
  <c r="AC17" i="1"/>
  <c r="AC16" i="1"/>
  <c r="AC15" i="1"/>
  <c r="AC14" i="1"/>
  <c r="N14" i="1"/>
  <c r="N15" i="1" s="1"/>
  <c r="N16" i="1" s="1"/>
  <c r="N17" i="1" s="1"/>
  <c r="N18" i="1" s="1"/>
  <c r="N19" i="1" s="1"/>
  <c r="N20" i="1" s="1"/>
  <c r="N21" i="1" s="1"/>
  <c r="N22" i="1" s="1"/>
  <c r="N23" i="1" s="1"/>
  <c r="N24" i="1" s="1"/>
  <c r="N25" i="1" s="1"/>
  <c r="N26" i="1" s="1"/>
  <c r="N27" i="1" s="1"/>
  <c r="N28" i="1" s="1"/>
  <c r="N29" i="1" s="1"/>
  <c r="N30" i="1" s="1"/>
  <c r="N31" i="1" s="1"/>
  <c r="N32" i="1" s="1"/>
  <c r="N33" i="1" s="1"/>
  <c r="N34" i="1" s="1"/>
  <c r="N35" i="1" s="1"/>
  <c r="N36" i="1" s="1"/>
  <c r="N37" i="1" s="1"/>
  <c r="N38" i="1" s="1"/>
  <c r="N39" i="1" s="1"/>
  <c r="N40" i="1" s="1"/>
  <c r="N41" i="1" s="1"/>
  <c r="N42" i="1" s="1"/>
  <c r="N43" i="1" s="1"/>
  <c r="N44" i="1" s="1"/>
  <c r="N45" i="1" s="1"/>
  <c r="N46" i="1" s="1"/>
  <c r="N47" i="1" s="1"/>
  <c r="N48" i="1" s="1"/>
  <c r="N49" i="1" s="1"/>
  <c r="N50" i="1" s="1"/>
  <c r="N51" i="1" s="1"/>
  <c r="N52" i="1" s="1"/>
  <c r="N53" i="1" s="1"/>
  <c r="N54" i="1" s="1"/>
  <c r="N55" i="1" s="1"/>
  <c r="N56" i="1" s="1"/>
  <c r="N57" i="1" s="1"/>
  <c r="N58" i="1" s="1"/>
  <c r="N59" i="1" s="1"/>
  <c r="N60" i="1" s="1"/>
  <c r="N61" i="1" s="1"/>
  <c r="N62" i="1" s="1"/>
  <c r="N63" i="1" s="1"/>
  <c r="N64" i="1" s="1"/>
  <c r="N65" i="1" s="1"/>
  <c r="N66" i="1" s="1"/>
  <c r="N67" i="1" s="1"/>
  <c r="N68" i="1" s="1"/>
  <c r="N69" i="1" s="1"/>
  <c r="N70" i="1" s="1"/>
  <c r="N71" i="1" s="1"/>
  <c r="N72" i="1" s="1"/>
  <c r="N73" i="1" s="1"/>
  <c r="N74" i="1" s="1"/>
  <c r="N75" i="1" s="1"/>
  <c r="N76" i="1" s="1"/>
  <c r="N77" i="1" s="1"/>
  <c r="N78" i="1" s="1"/>
  <c r="N79" i="1" s="1"/>
  <c r="N80" i="1" s="1"/>
  <c r="N81" i="1" s="1"/>
  <c r="N82" i="1" s="1"/>
  <c r="N83" i="1" s="1"/>
  <c r="N84" i="1" s="1"/>
  <c r="N85" i="1" s="1"/>
  <c r="N86" i="1" s="1"/>
  <c r="N87" i="1" s="1"/>
  <c r="N88" i="1" s="1"/>
  <c r="N89" i="1" s="1"/>
  <c r="N90" i="1" s="1"/>
  <c r="N91" i="1" s="1"/>
  <c r="N92" i="1" s="1"/>
  <c r="N93" i="1" s="1"/>
  <c r="N94" i="1" s="1"/>
  <c r="N95" i="1" s="1"/>
  <c r="N96" i="1" s="1"/>
  <c r="N97" i="1" s="1"/>
  <c r="N98" i="1" s="1"/>
  <c r="N99" i="1" s="1"/>
  <c r="N100" i="1" s="1"/>
  <c r="N101" i="1" s="1"/>
  <c r="N102" i="1" s="1"/>
  <c r="N103" i="1" s="1"/>
  <c r="N104" i="1" s="1"/>
  <c r="N105" i="1" s="1"/>
  <c r="N106" i="1" s="1"/>
  <c r="N107" i="1" s="1"/>
  <c r="N108" i="1" s="1"/>
  <c r="N109" i="1" s="1"/>
  <c r="N110" i="1" s="1"/>
  <c r="N111" i="1" s="1"/>
  <c r="N112" i="1" s="1"/>
  <c r="N113" i="1" s="1"/>
  <c r="N114" i="1" s="1"/>
  <c r="N115" i="1" s="1"/>
  <c r="N116" i="1" s="1"/>
  <c r="N117" i="1" s="1"/>
  <c r="N118" i="1" s="1"/>
  <c r="N119" i="1" s="1"/>
  <c r="N120" i="1" s="1"/>
  <c r="N121" i="1" s="1"/>
  <c r="N122" i="1" s="1"/>
  <c r="N123" i="1" s="1"/>
  <c r="N124" i="1" s="1"/>
  <c r="N125" i="1" s="1"/>
  <c r="N126" i="1" s="1"/>
  <c r="N127" i="1" s="1"/>
  <c r="N128" i="1" s="1"/>
  <c r="N129" i="1" s="1"/>
  <c r="N130" i="1" s="1"/>
  <c r="N131" i="1" s="1"/>
  <c r="N132" i="1" s="1"/>
  <c r="N133" i="1" s="1"/>
  <c r="N134" i="1" s="1"/>
  <c r="N135" i="1" s="1"/>
  <c r="N136" i="1" s="1"/>
  <c r="N137" i="1" s="1"/>
  <c r="N138" i="1" s="1"/>
  <c r="N139" i="1" s="1"/>
  <c r="N140" i="1" s="1"/>
  <c r="N141" i="1" s="1"/>
  <c r="N142" i="1" s="1"/>
  <c r="N143" i="1" s="1"/>
  <c r="N144" i="1" s="1"/>
  <c r="N145" i="1" s="1"/>
  <c r="N146" i="1" s="1"/>
  <c r="N147" i="1" s="1"/>
  <c r="N148" i="1" s="1"/>
  <c r="N149" i="1" s="1"/>
  <c r="N150" i="1" s="1"/>
  <c r="N151" i="1" s="1"/>
  <c r="N152" i="1" s="1"/>
  <c r="N153" i="1" s="1"/>
  <c r="N154" i="1" s="1"/>
  <c r="N155" i="1" s="1"/>
  <c r="N156" i="1" s="1"/>
  <c r="N157" i="1" s="1"/>
  <c r="N158" i="1" s="1"/>
  <c r="N159" i="1" s="1"/>
  <c r="N160" i="1" s="1"/>
  <c r="N161" i="1" s="1"/>
  <c r="N162" i="1" s="1"/>
  <c r="N163" i="1" s="1"/>
  <c r="N164" i="1" s="1"/>
  <c r="N165" i="1" s="1"/>
  <c r="N166" i="1" s="1"/>
  <c r="N167" i="1" s="1"/>
  <c r="N168" i="1" s="1"/>
  <c r="N169" i="1" s="1"/>
  <c r="N170" i="1" s="1"/>
  <c r="N171" i="1" s="1"/>
  <c r="N172" i="1" s="1"/>
  <c r="N173" i="1" s="1"/>
  <c r="N174" i="1" s="1"/>
  <c r="N175" i="1" s="1"/>
  <c r="N176" i="1" s="1"/>
  <c r="N177" i="1" s="1"/>
  <c r="N178" i="1" s="1"/>
  <c r="N179" i="1" s="1"/>
  <c r="N180" i="1" s="1"/>
  <c r="N181" i="1" s="1"/>
  <c r="N182" i="1" s="1"/>
  <c r="N183" i="1" s="1"/>
  <c r="N184" i="1" s="1"/>
  <c r="N185" i="1" s="1"/>
  <c r="N186" i="1" s="1"/>
  <c r="N187" i="1" s="1"/>
  <c r="N188" i="1" s="1"/>
  <c r="N189" i="1" s="1"/>
  <c r="N190" i="1" s="1"/>
  <c r="N191" i="1" s="1"/>
  <c r="N192" i="1" s="1"/>
  <c r="N193" i="1" s="1"/>
  <c r="N194" i="1" s="1"/>
  <c r="N195" i="1" s="1"/>
  <c r="N196" i="1" s="1"/>
  <c r="N197" i="1" s="1"/>
  <c r="N198" i="1" s="1"/>
  <c r="N199" i="1" s="1"/>
  <c r="N200" i="1" s="1"/>
  <c r="N201" i="1" s="1"/>
  <c r="N202" i="1" s="1"/>
  <c r="N203" i="1" s="1"/>
  <c r="N204" i="1" s="1"/>
  <c r="N205" i="1" s="1"/>
  <c r="N206" i="1" s="1"/>
  <c r="N207" i="1" s="1"/>
  <c r="N208" i="1" s="1"/>
  <c r="N209" i="1" s="1"/>
  <c r="N210" i="1" s="1"/>
  <c r="N211" i="1" s="1"/>
  <c r="N212" i="1" s="1"/>
  <c r="N213" i="1" s="1"/>
  <c r="N214" i="1" s="1"/>
  <c r="N215" i="1" s="1"/>
  <c r="N216" i="1" s="1"/>
  <c r="N217" i="1" s="1"/>
  <c r="N218" i="1" s="1"/>
  <c r="N219" i="1" s="1"/>
  <c r="N220" i="1" s="1"/>
  <c r="N221" i="1" s="1"/>
  <c r="N222" i="1" s="1"/>
  <c r="N223" i="1" s="1"/>
  <c r="N224" i="1" s="1"/>
  <c r="N225" i="1" s="1"/>
  <c r="N226" i="1" s="1"/>
  <c r="N227" i="1" s="1"/>
  <c r="N228" i="1" s="1"/>
  <c r="N229" i="1" s="1"/>
  <c r="N230" i="1" s="1"/>
  <c r="N231" i="1" s="1"/>
  <c r="N232" i="1" s="1"/>
  <c r="N233" i="1" s="1"/>
  <c r="N234" i="1" s="1"/>
  <c r="N235" i="1" s="1"/>
  <c r="N236" i="1" s="1"/>
  <c r="N237" i="1" s="1"/>
  <c r="N238" i="1" s="1"/>
  <c r="N239" i="1" s="1"/>
  <c r="N240" i="1" s="1"/>
  <c r="N241" i="1" s="1"/>
  <c r="N242" i="1" s="1"/>
  <c r="N243" i="1" s="1"/>
  <c r="N244" i="1" s="1"/>
  <c r="N245" i="1" s="1"/>
  <c r="N246" i="1" s="1"/>
  <c r="N247" i="1" s="1"/>
  <c r="N248" i="1" s="1"/>
  <c r="N249" i="1" s="1"/>
  <c r="N250" i="1" s="1"/>
  <c r="N251" i="1" s="1"/>
  <c r="N252" i="1" s="1"/>
  <c r="N253" i="1" s="1"/>
  <c r="N254" i="1" s="1"/>
  <c r="N255" i="1" s="1"/>
  <c r="N256" i="1" s="1"/>
  <c r="N257" i="1" s="1"/>
  <c r="N258" i="1" s="1"/>
  <c r="N259" i="1" s="1"/>
  <c r="N260" i="1" s="1"/>
  <c r="N261" i="1" s="1"/>
  <c r="N262" i="1" s="1"/>
  <c r="N263" i="1" s="1"/>
  <c r="N264" i="1" s="1"/>
  <c r="N265" i="1" s="1"/>
  <c r="N266" i="1" s="1"/>
  <c r="N267" i="1" s="1"/>
  <c r="N268" i="1" s="1"/>
  <c r="N269" i="1" s="1"/>
  <c r="N270" i="1" s="1"/>
  <c r="N271" i="1" s="1"/>
  <c r="N272" i="1" s="1"/>
  <c r="N273" i="1" s="1"/>
  <c r="N274" i="1" s="1"/>
  <c r="N275" i="1" s="1"/>
  <c r="N276" i="1" s="1"/>
  <c r="N277" i="1" s="1"/>
  <c r="N278" i="1" s="1"/>
  <c r="N279" i="1" s="1"/>
  <c r="N280" i="1" s="1"/>
  <c r="N281" i="1" s="1"/>
  <c r="N282" i="1" s="1"/>
  <c r="N283" i="1" s="1"/>
  <c r="N284" i="1" s="1"/>
  <c r="N285" i="1" s="1"/>
  <c r="N286" i="1" s="1"/>
  <c r="N287" i="1" s="1"/>
  <c r="N288" i="1" s="1"/>
  <c r="N289" i="1" s="1"/>
  <c r="N290" i="1" s="1"/>
  <c r="N291" i="1" s="1"/>
  <c r="N292" i="1" s="1"/>
  <c r="N293" i="1" s="1"/>
  <c r="N294" i="1" s="1"/>
  <c r="N295" i="1" s="1"/>
  <c r="N296" i="1" s="1"/>
  <c r="N297" i="1" s="1"/>
  <c r="N298" i="1" s="1"/>
  <c r="N299" i="1" s="1"/>
  <c r="N300" i="1" s="1"/>
  <c r="N301" i="1" s="1"/>
  <c r="N302" i="1" s="1"/>
  <c r="N303" i="1" s="1"/>
  <c r="N304" i="1" s="1"/>
  <c r="N305" i="1" s="1"/>
  <c r="N306" i="1" s="1"/>
  <c r="N307" i="1" s="1"/>
  <c r="N308" i="1" s="1"/>
  <c r="N309" i="1" s="1"/>
  <c r="N310" i="1" s="1"/>
  <c r="N311" i="1" s="1"/>
  <c r="N312" i="1" s="1"/>
  <c r="N313" i="1" s="1"/>
  <c r="N314" i="1" s="1"/>
  <c r="N315" i="1" s="1"/>
  <c r="N316" i="1" s="1"/>
  <c r="N317" i="1" s="1"/>
  <c r="N318" i="1" s="1"/>
  <c r="N319" i="1" s="1"/>
  <c r="N320" i="1" s="1"/>
  <c r="N321" i="1" s="1"/>
  <c r="N322" i="1" s="1"/>
  <c r="N323" i="1" s="1"/>
  <c r="N324" i="1" s="1"/>
  <c r="N325" i="1" s="1"/>
  <c r="N326" i="1" s="1"/>
  <c r="N327" i="1" s="1"/>
  <c r="N328" i="1" s="1"/>
  <c r="N329" i="1" s="1"/>
  <c r="N330" i="1" s="1"/>
  <c r="N331" i="1" s="1"/>
  <c r="N332" i="1" s="1"/>
  <c r="N333" i="1" s="1"/>
  <c r="N334" i="1" s="1"/>
  <c r="N335" i="1" s="1"/>
  <c r="N336" i="1" s="1"/>
  <c r="N337" i="1" s="1"/>
  <c r="N338" i="1" s="1"/>
  <c r="N339" i="1" s="1"/>
  <c r="N340" i="1" s="1"/>
  <c r="N341" i="1" s="1"/>
  <c r="N342" i="1" s="1"/>
  <c r="N343" i="1" s="1"/>
  <c r="N344" i="1" s="1"/>
  <c r="N345" i="1" s="1"/>
  <c r="N346" i="1" s="1"/>
  <c r="N347" i="1" s="1"/>
  <c r="N348" i="1" s="1"/>
  <c r="N349" i="1" s="1"/>
  <c r="N350" i="1" s="1"/>
  <c r="N351" i="1" s="1"/>
  <c r="N352" i="1" s="1"/>
  <c r="N353" i="1" s="1"/>
  <c r="N354" i="1" s="1"/>
  <c r="N355" i="1" s="1"/>
  <c r="N356" i="1" s="1"/>
  <c r="N357" i="1" s="1"/>
  <c r="N358" i="1" s="1"/>
  <c r="N359" i="1" s="1"/>
  <c r="N360" i="1" s="1"/>
  <c r="N361" i="1" s="1"/>
  <c r="N362" i="1" s="1"/>
  <c r="N363" i="1" s="1"/>
  <c r="N364" i="1" s="1"/>
  <c r="N365" i="1" s="1"/>
  <c r="N366" i="1" s="1"/>
  <c r="N367" i="1" s="1"/>
  <c r="N368" i="1" s="1"/>
  <c r="N369" i="1" s="1"/>
  <c r="N370" i="1" s="1"/>
  <c r="N371" i="1" s="1"/>
  <c r="N372" i="1" s="1"/>
  <c r="N373" i="1" s="1"/>
  <c r="N374" i="1" s="1"/>
  <c r="N375" i="1" s="1"/>
  <c r="N376" i="1" s="1"/>
  <c r="N377" i="1" s="1"/>
  <c r="N378" i="1" s="1"/>
  <c r="N379" i="1" s="1"/>
  <c r="N380" i="1" s="1"/>
  <c r="N381" i="1" s="1"/>
  <c r="N382" i="1" s="1"/>
  <c r="N383" i="1" s="1"/>
  <c r="N384" i="1" s="1"/>
  <c r="N385" i="1" s="1"/>
  <c r="N386" i="1" s="1"/>
  <c r="N387" i="1" s="1"/>
  <c r="N388" i="1" s="1"/>
  <c r="N389" i="1" s="1"/>
  <c r="N390" i="1" s="1"/>
  <c r="N391" i="1" s="1"/>
  <c r="N392" i="1" s="1"/>
  <c r="N393" i="1" s="1"/>
  <c r="N394" i="1" s="1"/>
  <c r="N395" i="1" s="1"/>
  <c r="N396" i="1" s="1"/>
  <c r="N397" i="1" s="1"/>
  <c r="N398" i="1" s="1"/>
  <c r="N399" i="1" s="1"/>
  <c r="N400" i="1" s="1"/>
  <c r="N401" i="1" s="1"/>
  <c r="N402" i="1" s="1"/>
  <c r="N403" i="1" s="1"/>
  <c r="N404" i="1" s="1"/>
  <c r="N405" i="1" s="1"/>
  <c r="N406" i="1" s="1"/>
  <c r="N407" i="1" s="1"/>
  <c r="N408" i="1" s="1"/>
  <c r="N409" i="1" s="1"/>
  <c r="N410" i="1" s="1"/>
  <c r="N411" i="1" s="1"/>
  <c r="N412" i="1" s="1"/>
  <c r="N413" i="1" s="1"/>
  <c r="N414" i="1" s="1"/>
  <c r="N415" i="1" s="1"/>
  <c r="N416" i="1" s="1"/>
  <c r="N417" i="1" s="1"/>
  <c r="N418" i="1" s="1"/>
  <c r="N419" i="1" s="1"/>
  <c r="N420" i="1" s="1"/>
  <c r="N421" i="1" s="1"/>
  <c r="N422" i="1" s="1"/>
  <c r="N423" i="1" s="1"/>
  <c r="N424" i="1" s="1"/>
  <c r="N425" i="1" s="1"/>
  <c r="N426" i="1" s="1"/>
  <c r="N427" i="1" s="1"/>
  <c r="N428" i="1" s="1"/>
  <c r="N429" i="1" s="1"/>
  <c r="N430" i="1" s="1"/>
  <c r="N431" i="1" s="1"/>
  <c r="N432" i="1" s="1"/>
  <c r="N433" i="1" s="1"/>
  <c r="N434" i="1" s="1"/>
  <c r="N435" i="1" s="1"/>
  <c r="N436" i="1" s="1"/>
  <c r="N437" i="1" s="1"/>
  <c r="N438" i="1" s="1"/>
  <c r="N439" i="1" s="1"/>
  <c r="N440" i="1" s="1"/>
  <c r="N441" i="1" s="1"/>
  <c r="N442" i="1" s="1"/>
  <c r="N443" i="1" s="1"/>
  <c r="N444" i="1" s="1"/>
  <c r="N445" i="1" s="1"/>
  <c r="N446" i="1" s="1"/>
  <c r="N447" i="1" s="1"/>
  <c r="N448" i="1" s="1"/>
  <c r="N449" i="1" s="1"/>
  <c r="N450" i="1" s="1"/>
  <c r="N451" i="1" s="1"/>
  <c r="N452" i="1" s="1"/>
  <c r="N453" i="1" s="1"/>
  <c r="N454" i="1" s="1"/>
  <c r="N455" i="1" s="1"/>
  <c r="N456" i="1" s="1"/>
  <c r="N457" i="1" s="1"/>
  <c r="N458" i="1" s="1"/>
  <c r="N459" i="1" s="1"/>
  <c r="N460" i="1" s="1"/>
  <c r="N461" i="1" s="1"/>
  <c r="N462" i="1" s="1"/>
  <c r="N463" i="1" s="1"/>
  <c r="N464" i="1" s="1"/>
  <c r="N465" i="1" s="1"/>
  <c r="N466" i="1" s="1"/>
  <c r="N467" i="1" s="1"/>
  <c r="N468" i="1" s="1"/>
  <c r="N469" i="1" s="1"/>
  <c r="N470" i="1" s="1"/>
  <c r="N471" i="1" s="1"/>
  <c r="N472" i="1" s="1"/>
  <c r="N473" i="1" s="1"/>
  <c r="N474" i="1" s="1"/>
  <c r="N475" i="1" s="1"/>
  <c r="N476" i="1" s="1"/>
  <c r="N477" i="1" s="1"/>
  <c r="N478" i="1" s="1"/>
  <c r="N479" i="1" s="1"/>
  <c r="N480" i="1" s="1"/>
  <c r="N481" i="1" s="1"/>
  <c r="N482" i="1" s="1"/>
  <c r="N483" i="1" s="1"/>
  <c r="N484" i="1" s="1"/>
  <c r="N485" i="1" s="1"/>
  <c r="N486" i="1" s="1"/>
  <c r="N487" i="1" s="1"/>
  <c r="N488" i="1" s="1"/>
  <c r="N489" i="1" s="1"/>
  <c r="N490" i="1" s="1"/>
  <c r="N491" i="1" s="1"/>
  <c r="N492" i="1" s="1"/>
  <c r="N493" i="1" s="1"/>
  <c r="N494" i="1" s="1"/>
  <c r="N495" i="1" s="1"/>
  <c r="N496" i="1" s="1"/>
  <c r="N497" i="1" s="1"/>
  <c r="N498" i="1" s="1"/>
  <c r="N499" i="1" s="1"/>
  <c r="N500" i="1" s="1"/>
  <c r="N501" i="1" s="1"/>
  <c r="N502" i="1" s="1"/>
  <c r="N503" i="1" s="1"/>
  <c r="N504" i="1" s="1"/>
  <c r="N505" i="1" s="1"/>
  <c r="N506" i="1" s="1"/>
  <c r="N507" i="1" s="1"/>
  <c r="N508" i="1" s="1"/>
  <c r="N509" i="1" s="1"/>
  <c r="N510" i="1" s="1"/>
  <c r="N511" i="1" s="1"/>
  <c r="N512" i="1" s="1"/>
  <c r="AC13" i="1"/>
  <c r="I153" i="8"/>
  <c r="J153" i="8" s="1"/>
  <c r="D15" i="4"/>
  <c r="Y3035" i="6"/>
  <c r="X3035" i="6"/>
  <c r="Y3027" i="6"/>
  <c r="X3027" i="6"/>
  <c r="Y3019" i="6"/>
  <c r="X3019" i="6"/>
  <c r="Y3040" i="6"/>
  <c r="X3040" i="6"/>
  <c r="Y3032" i="6"/>
  <c r="X3032" i="6"/>
  <c r="Y3024" i="6"/>
  <c r="X3024" i="6"/>
  <c r="Y3016" i="6"/>
  <c r="X3016" i="6"/>
  <c r="Y3037" i="6"/>
  <c r="X3037" i="6" s="1"/>
  <c r="Y3029" i="6"/>
  <c r="X3029" i="6"/>
  <c r="Y3021" i="6"/>
  <c r="X3021" i="6"/>
  <c r="Y3034" i="6"/>
  <c r="X3034" i="6"/>
  <c r="Y3026" i="6"/>
  <c r="X3026" i="6" s="1"/>
  <c r="Y3018" i="6"/>
  <c r="X3018" i="6"/>
  <c r="Y3039" i="6"/>
  <c r="X3039" i="6"/>
  <c r="Y3031" i="6"/>
  <c r="X3031" i="6"/>
  <c r="Y3023" i="6"/>
  <c r="X3023" i="6" s="1"/>
  <c r="Y3036" i="6"/>
  <c r="X3036" i="6"/>
  <c r="Y3028" i="6"/>
  <c r="X3028" i="6"/>
  <c r="Y3020" i="6"/>
  <c r="X3020" i="6"/>
  <c r="Y3033" i="6"/>
  <c r="X3033" i="6" s="1"/>
  <c r="Y3025" i="6"/>
  <c r="X3025" i="6"/>
  <c r="Y3038" i="6"/>
  <c r="X3038" i="6"/>
  <c r="Y3030" i="6"/>
  <c r="X3030" i="6"/>
  <c r="Y3022" i="6"/>
  <c r="X3022" i="6" s="1"/>
  <c r="Y3010" i="6"/>
  <c r="X3010" i="6"/>
  <c r="Y3002" i="6"/>
  <c r="X3002" i="6"/>
  <c r="Y2994" i="6"/>
  <c r="X2994" i="6"/>
  <c r="Y2986" i="6"/>
  <c r="X2986" i="6" s="1"/>
  <c r="Y2978" i="6"/>
  <c r="X2978" i="6"/>
  <c r="Y3015" i="6"/>
  <c r="X3015" i="6"/>
  <c r="Y3007" i="6"/>
  <c r="X3007" i="6" s="1"/>
  <c r="Y2999" i="6"/>
  <c r="X2999" i="6" s="1"/>
  <c r="Y2991" i="6"/>
  <c r="X2991" i="6"/>
  <c r="Y3017" i="6"/>
  <c r="X3017" i="6"/>
  <c r="Y3012" i="6"/>
  <c r="X3012" i="6"/>
  <c r="Y3004" i="6"/>
  <c r="X3004" i="6" s="1"/>
  <c r="Y2996" i="6"/>
  <c r="X2996" i="6"/>
  <c r="Y3009" i="6"/>
  <c r="X3009" i="6"/>
  <c r="Y3001" i="6"/>
  <c r="X3001" i="6"/>
  <c r="Y2993" i="6"/>
  <c r="X2993" i="6" s="1"/>
  <c r="Y3006" i="6"/>
  <c r="X3006" i="6"/>
  <c r="Y2992" i="6"/>
  <c r="X2992" i="6"/>
  <c r="Y2990" i="6"/>
  <c r="X2990" i="6" s="1"/>
  <c r="Y2988" i="6"/>
  <c r="X2988" i="6" s="1"/>
  <c r="Y2980" i="6"/>
  <c r="X2980" i="6"/>
  <c r="Y2979" i="6"/>
  <c r="X2979" i="6"/>
  <c r="Y2975" i="6"/>
  <c r="X2975" i="6"/>
  <c r="Y2967" i="6"/>
  <c r="X2967" i="6" s="1"/>
  <c r="Y2959" i="6"/>
  <c r="X2959" i="6"/>
  <c r="Y3003" i="6"/>
  <c r="X3003" i="6"/>
  <c r="Y2983" i="6"/>
  <c r="X2983" i="6"/>
  <c r="Y2982" i="6"/>
  <c r="X2982" i="6" s="1"/>
  <c r="Y2981" i="6"/>
  <c r="X2981" i="6"/>
  <c r="Y2972" i="6"/>
  <c r="X2972" i="6"/>
  <c r="Y3000" i="6"/>
  <c r="X3000" i="6" s="1"/>
  <c r="Y2984" i="6"/>
  <c r="X2984" i="6" s="1"/>
  <c r="Y3013" i="6"/>
  <c r="X3013" i="6"/>
  <c r="Y2997" i="6"/>
  <c r="X2997" i="6"/>
  <c r="Y3014" i="6"/>
  <c r="X3014" i="6" s="1"/>
  <c r="Y2998" i="6"/>
  <c r="X2998" i="6" s="1"/>
  <c r="Y2958" i="6"/>
  <c r="X2958" i="6"/>
  <c r="Y2957" i="6"/>
  <c r="X2957" i="6"/>
  <c r="Y2948" i="6"/>
  <c r="X2948" i="6" s="1"/>
  <c r="Y2940" i="6"/>
  <c r="X2940" i="6" s="1"/>
  <c r="Y2932" i="6"/>
  <c r="X2932" i="6"/>
  <c r="Y2924" i="6"/>
  <c r="X2924" i="6"/>
  <c r="Y2974" i="6"/>
  <c r="X2974" i="6"/>
  <c r="Y2970" i="6"/>
  <c r="X2970" i="6" s="1"/>
  <c r="Y2961" i="6"/>
  <c r="X2961" i="6"/>
  <c r="Y2960" i="6"/>
  <c r="X2960" i="6"/>
  <c r="Y2976" i="6"/>
  <c r="X2976" i="6"/>
  <c r="Y2964" i="6"/>
  <c r="X2964" i="6" s="1"/>
  <c r="Y2963" i="6"/>
  <c r="X2963" i="6"/>
  <c r="Y2962" i="6"/>
  <c r="X2962" i="6"/>
  <c r="Y2977" i="6"/>
  <c r="X2977" i="6" s="1"/>
  <c r="Y2973" i="6"/>
  <c r="X2973" i="6" s="1"/>
  <c r="Y2966" i="6"/>
  <c r="X2966" i="6"/>
  <c r="Y2965" i="6"/>
  <c r="X2965" i="6"/>
  <c r="Y2985" i="6"/>
  <c r="X2985" i="6"/>
  <c r="Y2971" i="6"/>
  <c r="X2971" i="6" s="1"/>
  <c r="Y2969" i="6"/>
  <c r="X2969" i="6"/>
  <c r="Y2968" i="6"/>
  <c r="X2968" i="6"/>
  <c r="Y2987" i="6"/>
  <c r="X2987" i="6" s="1"/>
  <c r="Y2952" i="6"/>
  <c r="X2952" i="6" s="1"/>
  <c r="Y2934" i="6"/>
  <c r="X2934" i="6"/>
  <c r="Y2933" i="6"/>
  <c r="X2933" i="6"/>
  <c r="Y2914" i="6"/>
  <c r="X2914" i="6" s="1"/>
  <c r="Y2906" i="6"/>
  <c r="X2906" i="6" s="1"/>
  <c r="Y2898" i="6"/>
  <c r="X2898" i="6"/>
  <c r="Y2956" i="6"/>
  <c r="X2956" i="6"/>
  <c r="Y2937" i="6"/>
  <c r="X2937" i="6"/>
  <c r="Y2936" i="6"/>
  <c r="X2936" i="6" s="1"/>
  <c r="Y2935" i="6"/>
  <c r="X2935" i="6"/>
  <c r="Y3008" i="6"/>
  <c r="X3008" i="6"/>
  <c r="Y2939" i="6"/>
  <c r="X2939" i="6" s="1"/>
  <c r="Y2938" i="6"/>
  <c r="X2938" i="6" s="1"/>
  <c r="Y2995" i="6"/>
  <c r="X2995" i="6"/>
  <c r="Y2955" i="6"/>
  <c r="X2955" i="6"/>
  <c r="Y2951" i="6"/>
  <c r="X2951" i="6"/>
  <c r="Y2942" i="6"/>
  <c r="X2942" i="6" s="1"/>
  <c r="Y2941" i="6"/>
  <c r="X2941" i="6"/>
  <c r="Y2989" i="6"/>
  <c r="X2989" i="6"/>
  <c r="Y2945" i="6"/>
  <c r="X2945" i="6" s="1"/>
  <c r="Y2944" i="6"/>
  <c r="X2944" i="6" s="1"/>
  <c r="Y2943" i="6"/>
  <c r="X2943" i="6"/>
  <c r="Y2954" i="6"/>
  <c r="X2954" i="6"/>
  <c r="Y2947" i="6"/>
  <c r="X2947" i="6" s="1"/>
  <c r="Y2946" i="6"/>
  <c r="X2946" i="6" s="1"/>
  <c r="Y3011" i="6"/>
  <c r="X3011" i="6"/>
  <c r="Y2950" i="6"/>
  <c r="X2950" i="6"/>
  <c r="Y2927" i="6"/>
  <c r="X2927" i="6"/>
  <c r="Y2922" i="6"/>
  <c r="X2922" i="6" s="1"/>
  <c r="Y2917" i="6"/>
  <c r="X2917" i="6"/>
  <c r="Y2911" i="6"/>
  <c r="X2911" i="6"/>
  <c r="Y2910" i="6"/>
  <c r="X2910" i="6"/>
  <c r="Y2909" i="6"/>
  <c r="X2909" i="6" s="1"/>
  <c r="Y2886" i="6"/>
  <c r="X2886" i="6" s="1"/>
  <c r="Y2878" i="6"/>
  <c r="X2878" i="6"/>
  <c r="Y2870" i="6"/>
  <c r="X2870" i="6" s="1"/>
  <c r="Y2931" i="6"/>
  <c r="X2931" i="6" s="1"/>
  <c r="Y2926" i="6"/>
  <c r="X2926" i="6" s="1"/>
  <c r="Y3005" i="6"/>
  <c r="X3005" i="6"/>
  <c r="Y2953" i="6"/>
  <c r="X2953" i="6" s="1"/>
  <c r="Y2916" i="6"/>
  <c r="X2916" i="6" s="1"/>
  <c r="Y2915" i="6"/>
  <c r="X2915" i="6"/>
  <c r="Y2930" i="6"/>
  <c r="X2930" i="6"/>
  <c r="Y2925" i="6"/>
  <c r="X2925" i="6" s="1"/>
  <c r="Y2920" i="6"/>
  <c r="X2920" i="6" s="1"/>
  <c r="Y2929" i="6"/>
  <c r="X2929" i="6" s="1"/>
  <c r="Y2919" i="6"/>
  <c r="X2919" i="6" s="1"/>
  <c r="Y2949" i="6"/>
  <c r="X2949" i="6"/>
  <c r="Y2928" i="6"/>
  <c r="X2928" i="6" s="1"/>
  <c r="Y2923" i="6"/>
  <c r="X2923" i="6" s="1"/>
  <c r="Y2918" i="6"/>
  <c r="X2918" i="6"/>
  <c r="Y2908" i="6"/>
  <c r="X2908" i="6" s="1"/>
  <c r="Y2896" i="6"/>
  <c r="X2896" i="6" s="1"/>
  <c r="Y2921" i="6"/>
  <c r="X2921" i="6" s="1"/>
  <c r="Y2913" i="6"/>
  <c r="X2913" i="6" s="1"/>
  <c r="Y2901" i="6"/>
  <c r="X2901" i="6" s="1"/>
  <c r="Y2894" i="6"/>
  <c r="X2894" i="6" s="1"/>
  <c r="Y2875" i="6"/>
  <c r="X2875" i="6" s="1"/>
  <c r="Y2874" i="6"/>
  <c r="X2874" i="6" s="1"/>
  <c r="Y2873" i="6"/>
  <c r="X2873" i="6"/>
  <c r="Y2899" i="6"/>
  <c r="X2899" i="6" s="1"/>
  <c r="Y2892" i="6"/>
  <c r="X2892" i="6"/>
  <c r="Y2912" i="6"/>
  <c r="X2912" i="6" s="1"/>
  <c r="Y2904" i="6"/>
  <c r="X2904" i="6" s="1"/>
  <c r="Y2897" i="6"/>
  <c r="X2897" i="6" s="1"/>
  <c r="Y2880" i="6"/>
  <c r="X2880" i="6" s="1"/>
  <c r="Y2879" i="6"/>
  <c r="X2879" i="6" s="1"/>
  <c r="Y2864" i="6"/>
  <c r="X2864" i="6" s="1"/>
  <c r="Y2902" i="6"/>
  <c r="X2902" i="6" s="1"/>
  <c r="Y2895" i="6"/>
  <c r="X2895" i="6" s="1"/>
  <c r="Y2907" i="6"/>
  <c r="X2907" i="6"/>
  <c r="Y2900" i="6"/>
  <c r="X2900" i="6"/>
  <c r="Y2905" i="6"/>
  <c r="X2905" i="6" s="1"/>
  <c r="Y2893" i="6"/>
  <c r="X2893" i="6"/>
  <c r="Y2888" i="6"/>
  <c r="X2888" i="6" s="1"/>
  <c r="Y2887" i="6"/>
  <c r="X2887" i="6"/>
  <c r="Y2889" i="6"/>
  <c r="X2889" i="6" s="1"/>
  <c r="Y2881" i="6"/>
  <c r="X2881" i="6" s="1"/>
  <c r="Y2872" i="6"/>
  <c r="X2872" i="6" s="1"/>
  <c r="Y2861" i="6"/>
  <c r="X2861" i="6"/>
  <c r="Y2853" i="6"/>
  <c r="X2853" i="6" s="1"/>
  <c r="Y2845" i="6"/>
  <c r="X2845" i="6" s="1"/>
  <c r="Y2837" i="6"/>
  <c r="X2837" i="6"/>
  <c r="Y2876" i="6"/>
  <c r="X2876" i="6" s="1"/>
  <c r="Y2858" i="6"/>
  <c r="X2858" i="6" s="1"/>
  <c r="Y2850" i="6"/>
  <c r="X2850" i="6" s="1"/>
  <c r="Y2842" i="6"/>
  <c r="X2842" i="6" s="1"/>
  <c r="Y2834" i="6"/>
  <c r="X2834" i="6" s="1"/>
  <c r="Y2891" i="6"/>
  <c r="X2891" i="6" s="1"/>
  <c r="Y2871" i="6"/>
  <c r="X2871" i="6" s="1"/>
  <c r="Y2863" i="6"/>
  <c r="X2863" i="6" s="1"/>
  <c r="Y2855" i="6"/>
  <c r="X2855" i="6"/>
  <c r="Y2847" i="6"/>
  <c r="X2847" i="6" s="1"/>
  <c r="Y2839" i="6"/>
  <c r="X2839" i="6"/>
  <c r="Y2903" i="6"/>
  <c r="X2903" i="6" s="1"/>
  <c r="Y2884" i="6"/>
  <c r="X2884" i="6" s="1"/>
  <c r="Y2867" i="6"/>
  <c r="X2867" i="6" s="1"/>
  <c r="Y2860" i="6"/>
  <c r="X2860" i="6" s="1"/>
  <c r="Y2852" i="6"/>
  <c r="X2852" i="6"/>
  <c r="Y2844" i="6"/>
  <c r="X2844" i="6" s="1"/>
  <c r="Y2836" i="6"/>
  <c r="X2836" i="6" s="1"/>
  <c r="Y2885" i="6"/>
  <c r="X2885" i="6" s="1"/>
  <c r="Y2883" i="6"/>
  <c r="X2883" i="6"/>
  <c r="Y2865" i="6"/>
  <c r="X2865" i="6" s="1"/>
  <c r="Y2857" i="6"/>
  <c r="X2857" i="6" s="1"/>
  <c r="Y2849" i="6"/>
  <c r="X2849" i="6"/>
  <c r="Y2890" i="6"/>
  <c r="X2890" i="6" s="1"/>
  <c r="Y2869" i="6"/>
  <c r="X2869" i="6" s="1"/>
  <c r="Y2862" i="6"/>
  <c r="X2862" i="6" s="1"/>
  <c r="Y2854" i="6"/>
  <c r="X2854" i="6" s="1"/>
  <c r="Y2846" i="6"/>
  <c r="X2846" i="6" s="1"/>
  <c r="Y2882" i="6"/>
  <c r="X2882" i="6"/>
  <c r="Y2859" i="6"/>
  <c r="X2859" i="6" s="1"/>
  <c r="Y2848" i="6"/>
  <c r="X2848" i="6" s="1"/>
  <c r="Y2838" i="6"/>
  <c r="X2838" i="6"/>
  <c r="Y2829" i="6"/>
  <c r="X2829" i="6" s="1"/>
  <c r="Y2821" i="6"/>
  <c r="X2821" i="6" s="1"/>
  <c r="Y2813" i="6"/>
  <c r="X2813" i="6" s="1"/>
  <c r="Y2805" i="6"/>
  <c r="X2805" i="6" s="1"/>
  <c r="Y2797" i="6"/>
  <c r="X2797" i="6" s="1"/>
  <c r="Y2868" i="6"/>
  <c r="X2868" i="6" s="1"/>
  <c r="Y2826" i="6"/>
  <c r="X2826" i="6" s="1"/>
  <c r="Y2818" i="6"/>
  <c r="X2818" i="6" s="1"/>
  <c r="Y2810" i="6"/>
  <c r="X2810" i="6"/>
  <c r="Y2802" i="6"/>
  <c r="X2802" i="6" s="1"/>
  <c r="Y2856" i="6"/>
  <c r="X2856" i="6"/>
  <c r="Y2831" i="6"/>
  <c r="X2831" i="6" s="1"/>
  <c r="Y2823" i="6"/>
  <c r="X2823" i="6" s="1"/>
  <c r="Y2815" i="6"/>
  <c r="X2815" i="6" s="1"/>
  <c r="Y2807" i="6"/>
  <c r="X2807" i="6" s="1"/>
  <c r="Y2799" i="6"/>
  <c r="X2799" i="6" s="1"/>
  <c r="Y2851" i="6"/>
  <c r="X2851" i="6" s="1"/>
  <c r="Y2828" i="6"/>
  <c r="X2828" i="6" s="1"/>
  <c r="Y2820" i="6"/>
  <c r="X2820" i="6" s="1"/>
  <c r="Y2812" i="6"/>
  <c r="X2812" i="6"/>
  <c r="Y2804" i="6"/>
  <c r="X2804" i="6" s="1"/>
  <c r="Y2796" i="6"/>
  <c r="X2796" i="6" s="1"/>
  <c r="Y2835" i="6"/>
  <c r="X2835" i="6"/>
  <c r="Y2825" i="6"/>
  <c r="X2825" i="6" s="1"/>
  <c r="Y2817" i="6"/>
  <c r="X2817" i="6"/>
  <c r="Y2809" i="6"/>
  <c r="X2809" i="6" s="1"/>
  <c r="Y2801" i="6"/>
  <c r="X2801" i="6" s="1"/>
  <c r="Y2877" i="6"/>
  <c r="X2877" i="6" s="1"/>
  <c r="Y2843" i="6"/>
  <c r="X2843" i="6"/>
  <c r="Y2833" i="6"/>
  <c r="X2833" i="6" s="1"/>
  <c r="Y2830" i="6"/>
  <c r="X2830" i="6" s="1"/>
  <c r="Y2822" i="6"/>
  <c r="X2822" i="6"/>
  <c r="Y2814" i="6"/>
  <c r="X2814" i="6" s="1"/>
  <c r="Y2806" i="6"/>
  <c r="X2806" i="6" s="1"/>
  <c r="Y2866" i="6"/>
  <c r="X2866" i="6" s="1"/>
  <c r="Y2840" i="6"/>
  <c r="X2840" i="6" s="1"/>
  <c r="Y2827" i="6"/>
  <c r="X2827" i="6" s="1"/>
  <c r="Y2819" i="6"/>
  <c r="X2819" i="6" s="1"/>
  <c r="Y2811" i="6"/>
  <c r="X2811" i="6"/>
  <c r="Y2794" i="6"/>
  <c r="X2794" i="6" s="1"/>
  <c r="Y2793" i="6"/>
  <c r="X2793" i="6"/>
  <c r="Y2792" i="6"/>
  <c r="X2792" i="6" s="1"/>
  <c r="Y2787" i="6"/>
  <c r="X2787" i="6"/>
  <c r="Y2779" i="6"/>
  <c r="X2779" i="6"/>
  <c r="Y2771" i="6"/>
  <c r="X2771" i="6" s="1"/>
  <c r="Y2763" i="6"/>
  <c r="X2763" i="6" s="1"/>
  <c r="Y2755" i="6"/>
  <c r="X2755" i="6" s="1"/>
  <c r="Y2747" i="6"/>
  <c r="X2747" i="6"/>
  <c r="Y2816" i="6"/>
  <c r="X2816" i="6" s="1"/>
  <c r="Y2798" i="6"/>
  <c r="X2798" i="6" s="1"/>
  <c r="Y2784" i="6"/>
  <c r="X2784" i="6" s="1"/>
  <c r="Y2776" i="6"/>
  <c r="X2776" i="6"/>
  <c r="Y2768" i="6"/>
  <c r="X2768" i="6" s="1"/>
  <c r="Y2760" i="6"/>
  <c r="X2760" i="6" s="1"/>
  <c r="Y2752" i="6"/>
  <c r="X2752" i="6"/>
  <c r="Y2789" i="6"/>
  <c r="X2789" i="6" s="1"/>
  <c r="Y2841" i="6"/>
  <c r="X2841" i="6" s="1"/>
  <c r="Y2795" i="6"/>
  <c r="X2795" i="6" s="1"/>
  <c r="Y2786" i="6"/>
  <c r="X2786" i="6" s="1"/>
  <c r="Y2778" i="6"/>
  <c r="X2778" i="6" s="1"/>
  <c r="Y2770" i="6"/>
  <c r="X2770" i="6"/>
  <c r="Y2762" i="6"/>
  <c r="X2762" i="6" s="1"/>
  <c r="Y2754" i="6"/>
  <c r="X2754" i="6" s="1"/>
  <c r="Y2832" i="6"/>
  <c r="X2832" i="6"/>
  <c r="Y2808" i="6"/>
  <c r="X2808" i="6" s="1"/>
  <c r="Y2783" i="6"/>
  <c r="X2783" i="6" s="1"/>
  <c r="Y2775" i="6"/>
  <c r="X2775" i="6" s="1"/>
  <c r="Y2767" i="6"/>
  <c r="X2767" i="6"/>
  <c r="Y2759" i="6"/>
  <c r="X2759" i="6" s="1"/>
  <c r="Y2788" i="6"/>
  <c r="X2788" i="6" s="1"/>
  <c r="Y2780" i="6"/>
  <c r="X2780" i="6"/>
  <c r="Y2772" i="6"/>
  <c r="X2772" i="6" s="1"/>
  <c r="Y2764" i="6"/>
  <c r="X2764" i="6"/>
  <c r="Y2824" i="6"/>
  <c r="X2824" i="6" s="1"/>
  <c r="Y2800" i="6"/>
  <c r="X2800" i="6"/>
  <c r="Y2785" i="6"/>
  <c r="X2785" i="6"/>
  <c r="Y2777" i="6"/>
  <c r="X2777" i="6" s="1"/>
  <c r="Y2791" i="6"/>
  <c r="X2791" i="6" s="1"/>
  <c r="Y2742" i="6"/>
  <c r="X2742" i="6" s="1"/>
  <c r="Y2734" i="6"/>
  <c r="X2734" i="6" s="1"/>
  <c r="Y2726" i="6"/>
  <c r="X2726" i="6" s="1"/>
  <c r="Y2718" i="6"/>
  <c r="X2718" i="6" s="1"/>
  <c r="Y2803" i="6"/>
  <c r="X2803" i="6" s="1"/>
  <c r="Y2773" i="6"/>
  <c r="X2773" i="6"/>
  <c r="Y2766" i="6"/>
  <c r="X2766" i="6" s="1"/>
  <c r="Y2753" i="6"/>
  <c r="X2753" i="6" s="1"/>
  <c r="Y2749" i="6"/>
  <c r="X2749" i="6"/>
  <c r="Y2748" i="6"/>
  <c r="X2748" i="6" s="1"/>
  <c r="Y2744" i="6"/>
  <c r="X2744" i="6" s="1"/>
  <c r="Y2736" i="6"/>
  <c r="X2736" i="6" s="1"/>
  <c r="Y2728" i="6"/>
  <c r="X2728" i="6" s="1"/>
  <c r="Y2720" i="6"/>
  <c r="X2720" i="6" s="1"/>
  <c r="Y2790" i="6"/>
  <c r="X2790" i="6"/>
  <c r="Y2774" i="6"/>
  <c r="X2774" i="6" s="1"/>
  <c r="Y2769" i="6"/>
  <c r="X2769" i="6" s="1"/>
  <c r="Y2751" i="6"/>
  <c r="X2751" i="6"/>
  <c r="Y2750" i="6"/>
  <c r="X2750" i="6" s="1"/>
  <c r="Y2741" i="6"/>
  <c r="X2741" i="6" s="1"/>
  <c r="Y2733" i="6"/>
  <c r="X2733" i="6" s="1"/>
  <c r="Y2781" i="6"/>
  <c r="X2781" i="6" s="1"/>
  <c r="Y2765" i="6"/>
  <c r="X2765" i="6" s="1"/>
  <c r="Y2757" i="6"/>
  <c r="X2757" i="6" s="1"/>
  <c r="Y2746" i="6"/>
  <c r="X2746" i="6" s="1"/>
  <c r="Y2738" i="6"/>
  <c r="X2738" i="6" s="1"/>
  <c r="Y2730" i="6"/>
  <c r="X2730" i="6"/>
  <c r="Y2722" i="6"/>
  <c r="X2722" i="6" s="1"/>
  <c r="Y2743" i="6"/>
  <c r="X2743" i="6"/>
  <c r="Y2735" i="6"/>
  <c r="X2735" i="6" s="1"/>
  <c r="Y2727" i="6"/>
  <c r="X2727" i="6" s="1"/>
  <c r="Y2719" i="6"/>
  <c r="X2719" i="6" s="1"/>
  <c r="Y2782" i="6"/>
  <c r="X2782" i="6" s="1"/>
  <c r="Y2761" i="6"/>
  <c r="X2761" i="6"/>
  <c r="Y2740" i="6"/>
  <c r="X2740" i="6" s="1"/>
  <c r="Y2732" i="6"/>
  <c r="X2732" i="6" s="1"/>
  <c r="Y2724" i="6"/>
  <c r="X2724" i="6" s="1"/>
  <c r="Y2716" i="6"/>
  <c r="X2716" i="6"/>
  <c r="Y2756" i="6"/>
  <c r="X2756" i="6"/>
  <c r="Y2731" i="6"/>
  <c r="X2731" i="6" s="1"/>
  <c r="Y2729" i="6"/>
  <c r="X2729" i="6"/>
  <c r="Y2714" i="6"/>
  <c r="X2714" i="6" s="1"/>
  <c r="Y2706" i="6"/>
  <c r="X2706" i="6" s="1"/>
  <c r="Y2698" i="6"/>
  <c r="X2698" i="6" s="1"/>
  <c r="Y2690" i="6"/>
  <c r="X2690" i="6" s="1"/>
  <c r="Y2682" i="6"/>
  <c r="X2682" i="6" s="1"/>
  <c r="Y2674" i="6"/>
  <c r="X2674" i="6"/>
  <c r="Y2666" i="6"/>
  <c r="X2666" i="6" s="1"/>
  <c r="Y2758" i="6"/>
  <c r="X2758" i="6" s="1"/>
  <c r="Y2745" i="6"/>
  <c r="X2745" i="6"/>
  <c r="Y2725" i="6"/>
  <c r="X2725" i="6" s="1"/>
  <c r="Y2721" i="6"/>
  <c r="X2721" i="6" s="1"/>
  <c r="Y2715" i="6"/>
  <c r="X2715" i="6"/>
  <c r="Y2711" i="6"/>
  <c r="X2711" i="6" s="1"/>
  <c r="Y2703" i="6"/>
  <c r="X2703" i="6" s="1"/>
  <c r="Y2695" i="6"/>
  <c r="X2695" i="6" s="1"/>
  <c r="Y2687" i="6"/>
  <c r="X2687" i="6"/>
  <c r="Y2679" i="6"/>
  <c r="X2679" i="6" s="1"/>
  <c r="Y2671" i="6"/>
  <c r="X2671" i="6"/>
  <c r="Y2663" i="6"/>
  <c r="X2663" i="6" s="1"/>
  <c r="Y2655" i="6"/>
  <c r="X2655" i="6"/>
  <c r="Y2647" i="6"/>
  <c r="X2647" i="6"/>
  <c r="Y2739" i="6"/>
  <c r="X2739" i="6" s="1"/>
  <c r="Y2717" i="6"/>
  <c r="X2717" i="6" s="1"/>
  <c r="Y2708" i="6"/>
  <c r="X2708" i="6" s="1"/>
  <c r="Y2700" i="6"/>
  <c r="X2700" i="6" s="1"/>
  <c r="Y2692" i="6"/>
  <c r="X2692" i="6" s="1"/>
  <c r="Y2684" i="6"/>
  <c r="X2684" i="6" s="1"/>
  <c r="Y2713" i="6"/>
  <c r="X2713" i="6" s="1"/>
  <c r="Y2705" i="6"/>
  <c r="X2705" i="6"/>
  <c r="Y2697" i="6"/>
  <c r="X2697" i="6" s="1"/>
  <c r="Y2689" i="6"/>
  <c r="X2689" i="6"/>
  <c r="Y2681" i="6"/>
  <c r="X2681" i="6" s="1"/>
  <c r="Y2710" i="6"/>
  <c r="X2710" i="6"/>
  <c r="Y2702" i="6"/>
  <c r="X2702" i="6"/>
  <c r="Y2694" i="6"/>
  <c r="X2694" i="6" s="1"/>
  <c r="Y2686" i="6"/>
  <c r="X2686" i="6" s="1"/>
  <c r="Y2678" i="6"/>
  <c r="X2678" i="6"/>
  <c r="Y2723" i="6"/>
  <c r="X2723" i="6"/>
  <c r="Y2707" i="6"/>
  <c r="X2707" i="6" s="1"/>
  <c r="Y2699" i="6"/>
  <c r="X2699" i="6" s="1"/>
  <c r="Y2691" i="6"/>
  <c r="X2691" i="6"/>
  <c r="Y2683" i="6"/>
  <c r="X2683" i="6"/>
  <c r="Y2704" i="6"/>
  <c r="X2704" i="6" s="1"/>
  <c r="Y2669" i="6"/>
  <c r="X2669" i="6" s="1"/>
  <c r="Y2667" i="6"/>
  <c r="X2667" i="6"/>
  <c r="Y2665" i="6"/>
  <c r="X2665" i="6" s="1"/>
  <c r="Y2649" i="6"/>
  <c r="X2649" i="6" s="1"/>
  <c r="Y2648" i="6"/>
  <c r="X2648" i="6" s="1"/>
  <c r="Y2640" i="6"/>
  <c r="X2640" i="6"/>
  <c r="Y2632" i="6"/>
  <c r="X2632" i="6" s="1"/>
  <c r="Y2624" i="6"/>
  <c r="X2624" i="6" s="1"/>
  <c r="Y2616" i="6"/>
  <c r="X2616" i="6" s="1"/>
  <c r="Y2608" i="6"/>
  <c r="X2608" i="6"/>
  <c r="Y2685" i="6"/>
  <c r="X2685" i="6"/>
  <c r="Y2652" i="6"/>
  <c r="X2652" i="6" s="1"/>
  <c r="Y2651" i="6"/>
  <c r="X2651" i="6" s="1"/>
  <c r="Y2650" i="6"/>
  <c r="X2650" i="6"/>
  <c r="Y2637" i="6"/>
  <c r="X2637" i="6" s="1"/>
  <c r="Y2629" i="6"/>
  <c r="X2629" i="6" s="1"/>
  <c r="Y2621" i="6"/>
  <c r="X2621" i="6" s="1"/>
  <c r="Y2613" i="6"/>
  <c r="X2613" i="6"/>
  <c r="Y2605" i="6"/>
  <c r="X2605" i="6" s="1"/>
  <c r="Y2597" i="6"/>
  <c r="X2597" i="6" s="1"/>
  <c r="Y2589" i="6"/>
  <c r="X2589" i="6" s="1"/>
  <c r="Y2712" i="6"/>
  <c r="X2712" i="6"/>
  <c r="Y2680" i="6"/>
  <c r="X2680" i="6" s="1"/>
  <c r="Y2654" i="6"/>
  <c r="X2654" i="6" s="1"/>
  <c r="Y2653" i="6"/>
  <c r="X2653" i="6" s="1"/>
  <c r="Y2634" i="6"/>
  <c r="X2634" i="6"/>
  <c r="Y2626" i="6"/>
  <c r="X2626" i="6"/>
  <c r="Y2618" i="6"/>
  <c r="X2618" i="6" s="1"/>
  <c r="Y2693" i="6"/>
  <c r="X2693" i="6" s="1"/>
  <c r="Y2672" i="6"/>
  <c r="X2672" i="6"/>
  <c r="Y2670" i="6"/>
  <c r="X2670" i="6" s="1"/>
  <c r="Y2668" i="6"/>
  <c r="X2668" i="6" s="1"/>
  <c r="Y2657" i="6"/>
  <c r="X2657" i="6" s="1"/>
  <c r="Y2656" i="6"/>
  <c r="X2656" i="6"/>
  <c r="Y2639" i="6"/>
  <c r="X2639" i="6" s="1"/>
  <c r="Y2631" i="6"/>
  <c r="X2631" i="6" s="1"/>
  <c r="Y2688" i="6"/>
  <c r="X2688" i="6" s="1"/>
  <c r="Y2660" i="6"/>
  <c r="X2660" i="6"/>
  <c r="Y2659" i="6"/>
  <c r="X2659" i="6" s="1"/>
  <c r="Y2658" i="6"/>
  <c r="X2658" i="6" s="1"/>
  <c r="Y2636" i="6"/>
  <c r="X2636" i="6" s="1"/>
  <c r="Y2628" i="6"/>
  <c r="X2628" i="6"/>
  <c r="Y2620" i="6"/>
  <c r="X2620" i="6"/>
  <c r="Y2737" i="6"/>
  <c r="X2737" i="6" s="1"/>
  <c r="Y2701" i="6"/>
  <c r="X2701" i="6" s="1"/>
  <c r="Y2677" i="6"/>
  <c r="X2677" i="6"/>
  <c r="Y2676" i="6"/>
  <c r="X2676" i="6" s="1"/>
  <c r="Y2664" i="6"/>
  <c r="X2664" i="6" s="1"/>
  <c r="Y2662" i="6"/>
  <c r="X2662" i="6" s="1"/>
  <c r="Y2661" i="6"/>
  <c r="X2661" i="6"/>
  <c r="Y2673" i="6"/>
  <c r="X2673" i="6" s="1"/>
  <c r="Y2643" i="6"/>
  <c r="X2643" i="6" s="1"/>
  <c r="Y2638" i="6"/>
  <c r="X2638" i="6" s="1"/>
  <c r="Y2627" i="6"/>
  <c r="X2627" i="6"/>
  <c r="Y2596" i="6"/>
  <c r="X2596" i="6"/>
  <c r="Y2595" i="6"/>
  <c r="X2595" i="6" s="1"/>
  <c r="Y2578" i="6"/>
  <c r="X2578" i="6" s="1"/>
  <c r="Y2570" i="6"/>
  <c r="X2570" i="6"/>
  <c r="Y2562" i="6"/>
  <c r="X2562" i="6"/>
  <c r="Y2554" i="6"/>
  <c r="X2554" i="6" s="1"/>
  <c r="Y2546" i="6"/>
  <c r="X2546" i="6" s="1"/>
  <c r="Y2538" i="6"/>
  <c r="X2538" i="6"/>
  <c r="Y2642" i="6"/>
  <c r="X2642" i="6" s="1"/>
  <c r="Y2641" i="6"/>
  <c r="X2641" i="6" s="1"/>
  <c r="Y2630" i="6"/>
  <c r="X2630" i="6" s="1"/>
  <c r="Y2606" i="6"/>
  <c r="X2606" i="6"/>
  <c r="Y2599" i="6"/>
  <c r="X2599" i="6" s="1"/>
  <c r="Y2598" i="6"/>
  <c r="X2598" i="6" s="1"/>
  <c r="Y2575" i="6"/>
  <c r="X2575" i="6" s="1"/>
  <c r="Y2567" i="6"/>
  <c r="X2567" i="6"/>
  <c r="Y2559" i="6"/>
  <c r="X2559" i="6" s="1"/>
  <c r="Y2551" i="6"/>
  <c r="X2551" i="6" s="1"/>
  <c r="Y2543" i="6"/>
  <c r="X2543" i="6" s="1"/>
  <c r="Y2535" i="6"/>
  <c r="X2535" i="6"/>
  <c r="Y2644" i="6"/>
  <c r="X2644" i="6"/>
  <c r="Y2633" i="6"/>
  <c r="X2633" i="6" s="1"/>
  <c r="Y2602" i="6"/>
  <c r="X2602" i="6" s="1"/>
  <c r="Y2601" i="6"/>
  <c r="X2601" i="6"/>
  <c r="Y2600" i="6"/>
  <c r="X2600" i="6"/>
  <c r="Y2580" i="6"/>
  <c r="X2580" i="6" s="1"/>
  <c r="Y2572" i="6"/>
  <c r="X2572" i="6" s="1"/>
  <c r="Y2564" i="6"/>
  <c r="X2564" i="6"/>
  <c r="Y2556" i="6"/>
  <c r="X2556" i="6" s="1"/>
  <c r="Y2548" i="6"/>
  <c r="X2548" i="6" s="1"/>
  <c r="Y2540" i="6"/>
  <c r="X2540" i="6" s="1"/>
  <c r="Y2625" i="6"/>
  <c r="X2625" i="6"/>
  <c r="Y2604" i="6"/>
  <c r="X2604" i="6"/>
  <c r="Y2603" i="6"/>
  <c r="X2603" i="6" s="1"/>
  <c r="Y2583" i="6"/>
  <c r="X2583" i="6" s="1"/>
  <c r="Y2577" i="6"/>
  <c r="X2577" i="6"/>
  <c r="Y2569" i="6"/>
  <c r="X2569" i="6"/>
  <c r="Y2561" i="6"/>
  <c r="X2561" i="6" s="1"/>
  <c r="Y2553" i="6"/>
  <c r="X2553" i="6" s="1"/>
  <c r="Y2545" i="6"/>
  <c r="X2545" i="6" s="1"/>
  <c r="Y2537" i="6"/>
  <c r="X2537" i="6"/>
  <c r="Y2696" i="6"/>
  <c r="X2696" i="6" s="1"/>
  <c r="Y2622" i="6"/>
  <c r="X2622" i="6" s="1"/>
  <c r="Y2611" i="6"/>
  <c r="X2611" i="6" s="1"/>
  <c r="Y2609" i="6"/>
  <c r="X2609" i="6" s="1"/>
  <c r="Y2607" i="6"/>
  <c r="X2607" i="6" s="1"/>
  <c r="Y2586" i="6"/>
  <c r="X2586" i="6" s="1"/>
  <c r="Y2585" i="6"/>
  <c r="X2585" i="6"/>
  <c r="Y2584" i="6"/>
  <c r="X2584" i="6"/>
  <c r="Y2582" i="6"/>
  <c r="X2582" i="6" s="1"/>
  <c r="Y2574" i="6"/>
  <c r="X2574" i="6" s="1"/>
  <c r="Y2566" i="6"/>
  <c r="X2566" i="6"/>
  <c r="Y2558" i="6"/>
  <c r="X2558" i="6"/>
  <c r="Y2550" i="6"/>
  <c r="X2550" i="6" s="1"/>
  <c r="Y2542" i="6"/>
  <c r="X2542" i="6" s="1"/>
  <c r="Y2645" i="6"/>
  <c r="X2645" i="6" s="1"/>
  <c r="Y2619" i="6"/>
  <c r="X2619" i="6" s="1"/>
  <c r="Y2615" i="6"/>
  <c r="X2615" i="6" s="1"/>
  <c r="Y2588" i="6"/>
  <c r="X2588" i="6" s="1"/>
  <c r="Y2587" i="6"/>
  <c r="X2587" i="6"/>
  <c r="Y2579" i="6"/>
  <c r="X2579" i="6" s="1"/>
  <c r="Y2571" i="6"/>
  <c r="X2571" i="6" s="1"/>
  <c r="Y2563" i="6"/>
  <c r="X2563" i="6" s="1"/>
  <c r="Y2555" i="6"/>
  <c r="X2555" i="6"/>
  <c r="Y2547" i="6"/>
  <c r="X2547" i="6"/>
  <c r="Y2675" i="6"/>
  <c r="X2675" i="6" s="1"/>
  <c r="Y2623" i="6"/>
  <c r="X2623" i="6" s="1"/>
  <c r="Y2709" i="6"/>
  <c r="X2709" i="6" s="1"/>
  <c r="Y2646" i="6"/>
  <c r="X2646" i="6"/>
  <c r="Y2635" i="6"/>
  <c r="X2635" i="6" s="1"/>
  <c r="Y2612" i="6"/>
  <c r="X2612" i="6" s="1"/>
  <c r="Y2592" i="6"/>
  <c r="X2592" i="6" s="1"/>
  <c r="Y2573" i="6"/>
  <c r="X2573" i="6" s="1"/>
  <c r="Y2536" i="6"/>
  <c r="X2536" i="6" s="1"/>
  <c r="Y2529" i="6"/>
  <c r="X2529" i="6" s="1"/>
  <c r="Y2521" i="6"/>
  <c r="X2521" i="6"/>
  <c r="Y2513" i="6"/>
  <c r="X2513" i="6" s="1"/>
  <c r="Y2505" i="6"/>
  <c r="X2505" i="6" s="1"/>
  <c r="Y2497" i="6"/>
  <c r="X2497" i="6" s="1"/>
  <c r="Y2489" i="6"/>
  <c r="X2489" i="6"/>
  <c r="Y2481" i="6"/>
  <c r="X2481" i="6" s="1"/>
  <c r="Y2473" i="6"/>
  <c r="X2473" i="6" s="1"/>
  <c r="Y2465" i="6"/>
  <c r="X2465" i="6" s="1"/>
  <c r="Y2457" i="6"/>
  <c r="X2457" i="6" s="1"/>
  <c r="Y2568" i="6"/>
  <c r="X2568" i="6"/>
  <c r="Y2526" i="6"/>
  <c r="X2526" i="6" s="1"/>
  <c r="Y2518" i="6"/>
  <c r="X2518" i="6" s="1"/>
  <c r="Y2510" i="6"/>
  <c r="X2510" i="6" s="1"/>
  <c r="Y2610" i="6"/>
  <c r="X2610" i="6" s="1"/>
  <c r="Y2593" i="6"/>
  <c r="X2593" i="6" s="1"/>
  <c r="Y2581" i="6"/>
  <c r="X2581" i="6" s="1"/>
  <c r="Y2549" i="6"/>
  <c r="X2549" i="6"/>
  <c r="Y2539" i="6"/>
  <c r="X2539" i="6" s="1"/>
  <c r="Y2523" i="6"/>
  <c r="X2523" i="6" s="1"/>
  <c r="Y2515" i="6"/>
  <c r="X2515" i="6" s="1"/>
  <c r="Y2614" i="6"/>
  <c r="X2614" i="6"/>
  <c r="Y2590" i="6"/>
  <c r="X2590" i="6"/>
  <c r="Y2576" i="6"/>
  <c r="X2576" i="6" s="1"/>
  <c r="Y2544" i="6"/>
  <c r="X2544" i="6" s="1"/>
  <c r="Y2528" i="6"/>
  <c r="X2528" i="6" s="1"/>
  <c r="Y2594" i="6"/>
  <c r="X2594" i="6"/>
  <c r="Y2557" i="6"/>
  <c r="X2557" i="6" s="1"/>
  <c r="Y2531" i="6"/>
  <c r="X2531" i="6" s="1"/>
  <c r="Y2525" i="6"/>
  <c r="X2525" i="6" s="1"/>
  <c r="Y2527" i="6"/>
  <c r="X2527" i="6" s="1"/>
  <c r="Y2519" i="6"/>
  <c r="X2519" i="6" s="1"/>
  <c r="Y2509" i="6"/>
  <c r="X2509" i="6" s="1"/>
  <c r="Y2504" i="6"/>
  <c r="X2504" i="6"/>
  <c r="Y2503" i="6"/>
  <c r="X2503" i="6" s="1"/>
  <c r="Y2483" i="6"/>
  <c r="X2483" i="6" s="1"/>
  <c r="Y2482" i="6"/>
  <c r="X2482" i="6" s="1"/>
  <c r="Y2462" i="6"/>
  <c r="X2462" i="6"/>
  <c r="Y2461" i="6"/>
  <c r="X2461" i="6" s="1"/>
  <c r="Y2460" i="6"/>
  <c r="X2460" i="6" s="1"/>
  <c r="Y2453" i="6"/>
  <c r="X2453" i="6" s="1"/>
  <c r="Y2445" i="6"/>
  <c r="X2445" i="6" s="1"/>
  <c r="Y2437" i="6"/>
  <c r="X2437" i="6"/>
  <c r="Y2429" i="6"/>
  <c r="X2429" i="6" s="1"/>
  <c r="Y2421" i="6"/>
  <c r="X2421" i="6" s="1"/>
  <c r="Y2413" i="6"/>
  <c r="X2413" i="6" s="1"/>
  <c r="Y2405" i="6"/>
  <c r="X2405" i="6" s="1"/>
  <c r="Y2397" i="6"/>
  <c r="X2397" i="6" s="1"/>
  <c r="Y2389" i="6"/>
  <c r="X2389" i="6" s="1"/>
  <c r="Y2381" i="6"/>
  <c r="X2381" i="6"/>
  <c r="Y2373" i="6"/>
  <c r="X2373" i="6" s="1"/>
  <c r="Y2365" i="6"/>
  <c r="X2365" i="6" s="1"/>
  <c r="Y2530" i="6"/>
  <c r="X2530" i="6" s="1"/>
  <c r="Y2517" i="6"/>
  <c r="X2517" i="6"/>
  <c r="Y2507" i="6"/>
  <c r="X2507" i="6"/>
  <c r="Y2506" i="6"/>
  <c r="X2506" i="6" s="1"/>
  <c r="Y2486" i="6"/>
  <c r="X2486" i="6" s="1"/>
  <c r="Y2485" i="6"/>
  <c r="X2485" i="6" s="1"/>
  <c r="Y2484" i="6"/>
  <c r="X2484" i="6"/>
  <c r="Y2464" i="6"/>
  <c r="X2464" i="6" s="1"/>
  <c r="Y2463" i="6"/>
  <c r="X2463" i="6" s="1"/>
  <c r="Y2450" i="6"/>
  <c r="X2450" i="6" s="1"/>
  <c r="Y2442" i="6"/>
  <c r="X2442" i="6" s="1"/>
  <c r="Y2434" i="6"/>
  <c r="X2434" i="6" s="1"/>
  <c r="Y2426" i="6"/>
  <c r="X2426" i="6" s="1"/>
  <c r="Y2508" i="6"/>
  <c r="X2508" i="6"/>
  <c r="Y2488" i="6"/>
  <c r="X2488" i="6" s="1"/>
  <c r="Y2487" i="6"/>
  <c r="X2487" i="6" s="1"/>
  <c r="Y2467" i="6"/>
  <c r="X2467" i="6" s="1"/>
  <c r="Y2466" i="6"/>
  <c r="X2466" i="6"/>
  <c r="Y2447" i="6"/>
  <c r="X2447" i="6" s="1"/>
  <c r="Y2439" i="6"/>
  <c r="X2439" i="6" s="1"/>
  <c r="Y2560" i="6"/>
  <c r="X2560" i="6" s="1"/>
  <c r="Y2516" i="6"/>
  <c r="X2516" i="6" s="1"/>
  <c r="Y2491" i="6"/>
  <c r="X2491" i="6"/>
  <c r="Y2490" i="6"/>
  <c r="X2490" i="6" s="1"/>
  <c r="Y2470" i="6"/>
  <c r="X2470" i="6" s="1"/>
  <c r="Y2469" i="6"/>
  <c r="X2469" i="6" s="1"/>
  <c r="Y2468" i="6"/>
  <c r="X2468" i="6" s="1"/>
  <c r="Y2452" i="6"/>
  <c r="X2452" i="6" s="1"/>
  <c r="Y2444" i="6"/>
  <c r="X2444" i="6" s="1"/>
  <c r="Y2436" i="6"/>
  <c r="X2436" i="6"/>
  <c r="Y2428" i="6"/>
  <c r="X2428" i="6" s="1"/>
  <c r="Y2524" i="6"/>
  <c r="X2524" i="6" s="1"/>
  <c r="Y2514" i="6"/>
  <c r="X2514" i="6" s="1"/>
  <c r="Y2494" i="6"/>
  <c r="X2494" i="6"/>
  <c r="Y2493" i="6"/>
  <c r="X2493" i="6"/>
  <c r="Y2492" i="6"/>
  <c r="X2492" i="6" s="1"/>
  <c r="Y2472" i="6"/>
  <c r="X2472" i="6" s="1"/>
  <c r="Y2471" i="6"/>
  <c r="X2471" i="6" s="1"/>
  <c r="Y2449" i="6"/>
  <c r="X2449" i="6"/>
  <c r="Y2441" i="6"/>
  <c r="X2441" i="6" s="1"/>
  <c r="Y2433" i="6"/>
  <c r="X2433" i="6" s="1"/>
  <c r="Y2425" i="6"/>
  <c r="X2425" i="6" s="1"/>
  <c r="Y2512" i="6"/>
  <c r="X2512" i="6" s="1"/>
  <c r="Y2511" i="6"/>
  <c r="X2511" i="6" s="1"/>
  <c r="Y2502" i="6"/>
  <c r="X2502" i="6" s="1"/>
  <c r="Y2455" i="6"/>
  <c r="X2455" i="6"/>
  <c r="Y2454" i="6"/>
  <c r="X2454" i="6" s="1"/>
  <c r="Y2443" i="6"/>
  <c r="X2443" i="6" s="1"/>
  <c r="Y2432" i="6"/>
  <c r="X2432" i="6" s="1"/>
  <c r="Y2430" i="6"/>
  <c r="X2430" i="6"/>
  <c r="Y2418" i="6"/>
  <c r="X2418" i="6" s="1"/>
  <c r="Y2417" i="6"/>
  <c r="X2417" i="6" s="1"/>
  <c r="Y2416" i="6"/>
  <c r="X2416" i="6" s="1"/>
  <c r="Y2396" i="6"/>
  <c r="X2396" i="6" s="1"/>
  <c r="Y2395" i="6"/>
  <c r="X2395" i="6"/>
  <c r="Y2375" i="6"/>
  <c r="X2375" i="6" s="1"/>
  <c r="Y2374" i="6"/>
  <c r="X2374" i="6" s="1"/>
  <c r="Y2354" i="6"/>
  <c r="X2354" i="6" s="1"/>
  <c r="Y2617" i="6"/>
  <c r="X2617" i="6" s="1"/>
  <c r="Y2522" i="6"/>
  <c r="X2522" i="6" s="1"/>
  <c r="Y2501" i="6"/>
  <c r="X2501" i="6" s="1"/>
  <c r="Y2446" i="6"/>
  <c r="X2446" i="6"/>
  <c r="Y2435" i="6"/>
  <c r="X2435" i="6" s="1"/>
  <c r="Y2427" i="6"/>
  <c r="X2427" i="6" s="1"/>
  <c r="Y2419" i="6"/>
  <c r="X2419" i="6" s="1"/>
  <c r="Y2399" i="6"/>
  <c r="X2399" i="6"/>
  <c r="Y2398" i="6"/>
  <c r="X2398" i="6"/>
  <c r="Y2378" i="6"/>
  <c r="X2378" i="6" s="1"/>
  <c r="Y2377" i="6"/>
  <c r="X2377" i="6" s="1"/>
  <c r="Y2376" i="6"/>
  <c r="X2376" i="6" s="1"/>
  <c r="Y2359" i="6"/>
  <c r="X2359" i="6"/>
  <c r="Y2351" i="6"/>
  <c r="X2351" i="6" s="1"/>
  <c r="Y2533" i="6"/>
  <c r="X2533" i="6" s="1"/>
  <c r="Y2500" i="6"/>
  <c r="X2500" i="6" s="1"/>
  <c r="Y2499" i="6"/>
  <c r="X2499" i="6" s="1"/>
  <c r="Y2438" i="6"/>
  <c r="X2438" i="6" s="1"/>
  <c r="Y2424" i="6"/>
  <c r="X2424" i="6" s="1"/>
  <c r="Y2402" i="6"/>
  <c r="X2402" i="6" s="1"/>
  <c r="Y2401" i="6"/>
  <c r="X2401" i="6" s="1"/>
  <c r="Y2400" i="6"/>
  <c r="X2400" i="6" s="1"/>
  <c r="Y2380" i="6"/>
  <c r="X2380" i="6" s="1"/>
  <c r="Y2379" i="6"/>
  <c r="X2379" i="6"/>
  <c r="Y2356" i="6"/>
  <c r="X2356" i="6" s="1"/>
  <c r="Y2591" i="6"/>
  <c r="X2591" i="6" s="1"/>
  <c r="Y2565" i="6"/>
  <c r="X2565" i="6" s="1"/>
  <c r="Y2541" i="6"/>
  <c r="X2541" i="6" s="1"/>
  <c r="Y2498" i="6"/>
  <c r="X2498" i="6"/>
  <c r="Y2480" i="6"/>
  <c r="X2480" i="6" s="1"/>
  <c r="Y2431" i="6"/>
  <c r="X2431" i="6" s="1"/>
  <c r="Y2404" i="6"/>
  <c r="X2404" i="6" s="1"/>
  <c r="Y2403" i="6"/>
  <c r="X2403" i="6" s="1"/>
  <c r="Y2383" i="6"/>
  <c r="X2383" i="6" s="1"/>
  <c r="Y2382" i="6"/>
  <c r="X2382" i="6" s="1"/>
  <c r="Y2362" i="6"/>
  <c r="X2362" i="6"/>
  <c r="Y2361" i="6"/>
  <c r="X2361" i="6" s="1"/>
  <c r="Y2353" i="6"/>
  <c r="X2353" i="6" s="1"/>
  <c r="Y2496" i="6"/>
  <c r="X2496" i="6" s="1"/>
  <c r="Y2479" i="6"/>
  <c r="X2479" i="6"/>
  <c r="Y2478" i="6"/>
  <c r="X2478" i="6"/>
  <c r="Y2422" i="6"/>
  <c r="X2422" i="6" s="1"/>
  <c r="Y2420" i="6"/>
  <c r="X2420" i="6" s="1"/>
  <c r="Y2407" i="6"/>
  <c r="X2407" i="6" s="1"/>
  <c r="Y2406" i="6"/>
  <c r="X2406" i="6"/>
  <c r="Y2386" i="6"/>
  <c r="X2386" i="6" s="1"/>
  <c r="Y2385" i="6"/>
  <c r="X2385" i="6" s="1"/>
  <c r="Y2384" i="6"/>
  <c r="X2384" i="6" s="1"/>
  <c r="Y2364" i="6"/>
  <c r="X2364" i="6" s="1"/>
  <c r="Y2363" i="6"/>
  <c r="X2363" i="6" s="1"/>
  <c r="Y2358" i="6"/>
  <c r="X2358" i="6" s="1"/>
  <c r="Y2495" i="6"/>
  <c r="X2495" i="6" s="1"/>
  <c r="Y2477" i="6"/>
  <c r="X2477" i="6" s="1"/>
  <c r="Y2459" i="6"/>
  <c r="X2459" i="6" s="1"/>
  <c r="Y2410" i="6"/>
  <c r="X2410" i="6" s="1"/>
  <c r="Y2409" i="6"/>
  <c r="X2409" i="6"/>
  <c r="Y2408" i="6"/>
  <c r="X2408" i="6" s="1"/>
  <c r="Y2388" i="6"/>
  <c r="X2388" i="6" s="1"/>
  <c r="Y2387" i="6"/>
  <c r="X2387" i="6" s="1"/>
  <c r="Y2367" i="6"/>
  <c r="X2367" i="6" s="1"/>
  <c r="Y2366" i="6"/>
  <c r="X2366" i="6"/>
  <c r="Y2355" i="6"/>
  <c r="X2355" i="6" s="1"/>
  <c r="Y2390" i="6"/>
  <c r="X2390" i="6" s="1"/>
  <c r="Y2343" i="6"/>
  <c r="X2343" i="6" s="1"/>
  <c r="Y2335" i="6"/>
  <c r="X2335" i="6" s="1"/>
  <c r="Y2327" i="6"/>
  <c r="X2327" i="6" s="1"/>
  <c r="Y2319" i="6"/>
  <c r="X2319" i="6" s="1"/>
  <c r="Y2311" i="6"/>
  <c r="X2311" i="6"/>
  <c r="Y2303" i="6"/>
  <c r="X2303" i="6" s="1"/>
  <c r="Y2295" i="6"/>
  <c r="X2295" i="6" s="1"/>
  <c r="Y2287" i="6"/>
  <c r="X2287" i="6" s="1"/>
  <c r="Y2279" i="6"/>
  <c r="X2279" i="6"/>
  <c r="Y2271" i="6"/>
  <c r="X2271" i="6" s="1"/>
  <c r="Y2263" i="6"/>
  <c r="X2263" i="6" s="1"/>
  <c r="Y2255" i="6"/>
  <c r="X2255" i="6" s="1"/>
  <c r="Y2247" i="6"/>
  <c r="X2247" i="6" s="1"/>
  <c r="Y2239" i="6"/>
  <c r="X2239" i="6"/>
  <c r="Y2231" i="6"/>
  <c r="X2231" i="6" s="1"/>
  <c r="Y2223" i="6"/>
  <c r="X2223" i="6" s="1"/>
  <c r="Y2215" i="6"/>
  <c r="X2215" i="6" s="1"/>
  <c r="Y2207" i="6"/>
  <c r="X2207" i="6" s="1"/>
  <c r="Y2199" i="6"/>
  <c r="X2199" i="6" s="1"/>
  <c r="Y2191" i="6"/>
  <c r="X2191" i="6" s="1"/>
  <c r="Y2183" i="6"/>
  <c r="X2183" i="6" s="1"/>
  <c r="Y2175" i="6"/>
  <c r="X2175" i="6" s="1"/>
  <c r="Y2474" i="6"/>
  <c r="X2474" i="6" s="1"/>
  <c r="Y2456" i="6"/>
  <c r="X2456" i="6" s="1"/>
  <c r="Y2440" i="6"/>
  <c r="X2440" i="6"/>
  <c r="Y2394" i="6"/>
  <c r="X2394" i="6" s="1"/>
  <c r="Y2371" i="6"/>
  <c r="X2371" i="6" s="1"/>
  <c r="Y2348" i="6"/>
  <c r="X2348" i="6" s="1"/>
  <c r="Y2340" i="6"/>
  <c r="X2340" i="6" s="1"/>
  <c r="Y2332" i="6"/>
  <c r="X2332" i="6"/>
  <c r="Y2324" i="6"/>
  <c r="X2324" i="6" s="1"/>
  <c r="Y2316" i="6"/>
  <c r="X2316" i="6" s="1"/>
  <c r="Y2308" i="6"/>
  <c r="X2308" i="6" s="1"/>
  <c r="Y2300" i="6"/>
  <c r="X2300" i="6" s="1"/>
  <c r="Y2292" i="6"/>
  <c r="X2292" i="6" s="1"/>
  <c r="Y2284" i="6"/>
  <c r="X2284" i="6" s="1"/>
  <c r="Y2276" i="6"/>
  <c r="X2276" i="6"/>
  <c r="Y2268" i="6"/>
  <c r="X2268" i="6" s="1"/>
  <c r="Y2260" i="6"/>
  <c r="X2260" i="6" s="1"/>
  <c r="Y2252" i="6"/>
  <c r="X2252" i="6" s="1"/>
  <c r="Y2244" i="6"/>
  <c r="X2244" i="6"/>
  <c r="Y2236" i="6"/>
  <c r="X2236" i="6" s="1"/>
  <c r="Y2228" i="6"/>
  <c r="X2228" i="6" s="1"/>
  <c r="Y2220" i="6"/>
  <c r="X2220" i="6" s="1"/>
  <c r="Y2212" i="6"/>
  <c r="X2212" i="6" s="1"/>
  <c r="Y2204" i="6"/>
  <c r="X2204" i="6"/>
  <c r="Y2196" i="6"/>
  <c r="X2196" i="6" s="1"/>
  <c r="Y2188" i="6"/>
  <c r="X2188" i="6" s="1"/>
  <c r="Y2180" i="6"/>
  <c r="X2180" i="6" s="1"/>
  <c r="Y2534" i="6"/>
  <c r="X2534" i="6" s="1"/>
  <c r="Y2520" i="6"/>
  <c r="X2520" i="6" s="1"/>
  <c r="Y2391" i="6"/>
  <c r="X2391" i="6" s="1"/>
  <c r="Y2368" i="6"/>
  <c r="X2368" i="6" s="1"/>
  <c r="Y2360" i="6"/>
  <c r="X2360" i="6" s="1"/>
  <c r="Y2352" i="6"/>
  <c r="X2352" i="6" s="1"/>
  <c r="Y2350" i="6"/>
  <c r="X2350" i="6" s="1"/>
  <c r="Y2345" i="6"/>
  <c r="X2345" i="6"/>
  <c r="Y2337" i="6"/>
  <c r="X2337" i="6" s="1"/>
  <c r="Y2329" i="6"/>
  <c r="X2329" i="6" s="1"/>
  <c r="Y2321" i="6"/>
  <c r="X2321" i="6" s="1"/>
  <c r="Y2313" i="6"/>
  <c r="X2313" i="6" s="1"/>
  <c r="Y2305" i="6"/>
  <c r="X2305" i="6"/>
  <c r="Y2297" i="6"/>
  <c r="X2297" i="6" s="1"/>
  <c r="Y2289" i="6"/>
  <c r="X2289" i="6" s="1"/>
  <c r="Y2281" i="6"/>
  <c r="X2281" i="6" s="1"/>
  <c r="Y2273" i="6"/>
  <c r="X2273" i="6" s="1"/>
  <c r="Y2265" i="6"/>
  <c r="X2265" i="6" s="1"/>
  <c r="Y2257" i="6"/>
  <c r="X2257" i="6" s="1"/>
  <c r="Y2423" i="6"/>
  <c r="X2423" i="6"/>
  <c r="Y2414" i="6"/>
  <c r="X2414" i="6" s="1"/>
  <c r="Y2372" i="6"/>
  <c r="X2372" i="6" s="1"/>
  <c r="Y2342" i="6"/>
  <c r="X2342" i="6" s="1"/>
  <c r="Y2334" i="6"/>
  <c r="X2334" i="6"/>
  <c r="Y2326" i="6"/>
  <c r="X2326" i="6" s="1"/>
  <c r="Y2318" i="6"/>
  <c r="X2318" i="6" s="1"/>
  <c r="Y2310" i="6"/>
  <c r="X2310" i="6" s="1"/>
  <c r="Y2302" i="6"/>
  <c r="X2302" i="6" s="1"/>
  <c r="Y2294" i="6"/>
  <c r="X2294" i="6"/>
  <c r="Y2286" i="6"/>
  <c r="X2286" i="6" s="1"/>
  <c r="Y2278" i="6"/>
  <c r="X2278" i="6" s="1"/>
  <c r="Y2270" i="6"/>
  <c r="X2270" i="6" s="1"/>
  <c r="Y2262" i="6"/>
  <c r="X2262" i="6" s="1"/>
  <c r="Y2254" i="6"/>
  <c r="X2254" i="6" s="1"/>
  <c r="Y2532" i="6"/>
  <c r="X2532" i="6" s="1"/>
  <c r="Y2476" i="6"/>
  <c r="X2476" i="6" s="1"/>
  <c r="Y2458" i="6"/>
  <c r="X2458" i="6"/>
  <c r="Y2448" i="6"/>
  <c r="X2448" i="6" s="1"/>
  <c r="Y2411" i="6"/>
  <c r="X2411" i="6"/>
  <c r="Y2369" i="6"/>
  <c r="X2369" i="6" s="1"/>
  <c r="Y2347" i="6"/>
  <c r="X2347" i="6" s="1"/>
  <c r="Y2339" i="6"/>
  <c r="X2339" i="6" s="1"/>
  <c r="Y2331" i="6"/>
  <c r="X2331" i="6"/>
  <c r="Y2323" i="6"/>
  <c r="X2323" i="6" s="1"/>
  <c r="Y2315" i="6"/>
  <c r="X2315" i="6" s="1"/>
  <c r="Y2307" i="6"/>
  <c r="X2307" i="6" s="1"/>
  <c r="Y2299" i="6"/>
  <c r="X2299" i="6" s="1"/>
  <c r="Y2291" i="6"/>
  <c r="X2291" i="6"/>
  <c r="Y2283" i="6"/>
  <c r="X2283" i="6"/>
  <c r="Y2275" i="6"/>
  <c r="X2275" i="6" s="1"/>
  <c r="Y2267" i="6"/>
  <c r="X2267" i="6" s="1"/>
  <c r="Y2259" i="6"/>
  <c r="X2259" i="6"/>
  <c r="Y2251" i="6"/>
  <c r="X2251" i="6"/>
  <c r="Y2243" i="6"/>
  <c r="X2243" i="6" s="1"/>
  <c r="Y2235" i="6"/>
  <c r="X2235" i="6" s="1"/>
  <c r="Y2227" i="6"/>
  <c r="X2227" i="6"/>
  <c r="Y2219" i="6"/>
  <c r="X2219" i="6"/>
  <c r="Y2211" i="6"/>
  <c r="X2211" i="6" s="1"/>
  <c r="Y2203" i="6"/>
  <c r="X2203" i="6" s="1"/>
  <c r="Y2195" i="6"/>
  <c r="X2195" i="6"/>
  <c r="Y2187" i="6"/>
  <c r="X2187" i="6"/>
  <c r="Y2179" i="6"/>
  <c r="X2179" i="6" s="1"/>
  <c r="Y2338" i="6"/>
  <c r="X2338" i="6" s="1"/>
  <c r="Y2296" i="6"/>
  <c r="X2296" i="6"/>
  <c r="Y2285" i="6"/>
  <c r="X2285" i="6"/>
  <c r="Y2274" i="6"/>
  <c r="X2274" i="6" s="1"/>
  <c r="Y2246" i="6"/>
  <c r="X2246" i="6" s="1"/>
  <c r="Y2237" i="6"/>
  <c r="X2237" i="6"/>
  <c r="Y2210" i="6"/>
  <c r="X2210" i="6"/>
  <c r="Y2209" i="6"/>
  <c r="X2209" i="6" s="1"/>
  <c r="Y2200" i="6"/>
  <c r="X2200" i="6" s="1"/>
  <c r="Y2182" i="6"/>
  <c r="X2182" i="6"/>
  <c r="Y2170" i="6"/>
  <c r="X2170" i="6" s="1"/>
  <c r="Y2162" i="6"/>
  <c r="X2162" i="6" s="1"/>
  <c r="Y2154" i="6"/>
  <c r="X2154" i="6" s="1"/>
  <c r="Y2146" i="6"/>
  <c r="X2146" i="6"/>
  <c r="Y2138" i="6"/>
  <c r="X2138" i="6" s="1"/>
  <c r="Y2130" i="6"/>
  <c r="X2130" i="6" s="1"/>
  <c r="Y2122" i="6"/>
  <c r="X2122" i="6" s="1"/>
  <c r="Y2114" i="6"/>
  <c r="X2114" i="6"/>
  <c r="Y2106" i="6"/>
  <c r="X2106" i="6"/>
  <c r="Y2098" i="6"/>
  <c r="X2098" i="6" s="1"/>
  <c r="Y2090" i="6"/>
  <c r="X2090" i="6" s="1"/>
  <c r="Y2082" i="6"/>
  <c r="X2082" i="6"/>
  <c r="Y2074" i="6"/>
  <c r="X2074" i="6"/>
  <c r="Y2393" i="6"/>
  <c r="X2393" i="6" s="1"/>
  <c r="Y2349" i="6"/>
  <c r="X2349" i="6" s="1"/>
  <c r="Y2341" i="6"/>
  <c r="X2341" i="6"/>
  <c r="Y2330" i="6"/>
  <c r="X2330" i="6" s="1"/>
  <c r="Y2288" i="6"/>
  <c r="X2288" i="6" s="1"/>
  <c r="Y2277" i="6"/>
  <c r="X2277" i="6" s="1"/>
  <c r="Y2266" i="6"/>
  <c r="X2266" i="6"/>
  <c r="Y2245" i="6"/>
  <c r="X2245" i="6" s="1"/>
  <c r="Y2218" i="6"/>
  <c r="X2218" i="6" s="1"/>
  <c r="Y2217" i="6"/>
  <c r="X2217" i="6" s="1"/>
  <c r="Y2208" i="6"/>
  <c r="X2208" i="6"/>
  <c r="Y2190" i="6"/>
  <c r="X2190" i="6"/>
  <c r="Y2181" i="6"/>
  <c r="X2181" i="6" s="1"/>
  <c r="Y2167" i="6"/>
  <c r="X2167" i="6" s="1"/>
  <c r="Y2159" i="6"/>
  <c r="X2159" i="6"/>
  <c r="Y2151" i="6"/>
  <c r="X2151" i="6"/>
  <c r="Y2451" i="6"/>
  <c r="X2451" i="6" s="1"/>
  <c r="Y2392" i="6"/>
  <c r="X2392" i="6" s="1"/>
  <c r="Y2357" i="6"/>
  <c r="X2357" i="6"/>
  <c r="Y2344" i="6"/>
  <c r="X2344" i="6" s="1"/>
  <c r="Y2333" i="6"/>
  <c r="X2333" i="6" s="1"/>
  <c r="Y2322" i="6"/>
  <c r="X2322" i="6" s="1"/>
  <c r="Y2280" i="6"/>
  <c r="X2280" i="6"/>
  <c r="Y2269" i="6"/>
  <c r="X2269" i="6"/>
  <c r="Y2258" i="6"/>
  <c r="X2258" i="6" s="1"/>
  <c r="Y2226" i="6"/>
  <c r="X2226" i="6" s="1"/>
  <c r="Y2225" i="6"/>
  <c r="X2225" i="6"/>
  <c r="Y2216" i="6"/>
  <c r="X2216" i="6"/>
  <c r="Y2198" i="6"/>
  <c r="X2198" i="6" s="1"/>
  <c r="Y2189" i="6"/>
  <c r="X2189" i="6" s="1"/>
  <c r="Y2177" i="6"/>
  <c r="X2177" i="6"/>
  <c r="Y2176" i="6"/>
  <c r="X2176" i="6"/>
  <c r="Y2172" i="6"/>
  <c r="X2172" i="6" s="1"/>
  <c r="Y2164" i="6"/>
  <c r="X2164" i="6" s="1"/>
  <c r="Y2156" i="6"/>
  <c r="X2156" i="6"/>
  <c r="Y2148" i="6"/>
  <c r="X2148" i="6" s="1"/>
  <c r="Y2552" i="6"/>
  <c r="X2552" i="6" s="1"/>
  <c r="Y2370" i="6"/>
  <c r="X2370" i="6" s="1"/>
  <c r="Y2336" i="6"/>
  <c r="X2336" i="6"/>
  <c r="Y2325" i="6"/>
  <c r="X2325" i="6"/>
  <c r="Y2314" i="6"/>
  <c r="X2314" i="6" s="1"/>
  <c r="Y2272" i="6"/>
  <c r="X2272" i="6" s="1"/>
  <c r="Y2261" i="6"/>
  <c r="X2261" i="6"/>
  <c r="Y2234" i="6"/>
  <c r="X2234" i="6"/>
  <c r="Y2233" i="6"/>
  <c r="X2233" i="6" s="1"/>
  <c r="Y2224" i="6"/>
  <c r="X2224" i="6" s="1"/>
  <c r="Y2206" i="6"/>
  <c r="X2206" i="6"/>
  <c r="Y2197" i="6"/>
  <c r="X2197" i="6"/>
  <c r="Y2169" i="6"/>
  <c r="X2169" i="6" s="1"/>
  <c r="Y2161" i="6"/>
  <c r="X2161" i="6" s="1"/>
  <c r="Y2153" i="6"/>
  <c r="X2153" i="6"/>
  <c r="Y2145" i="6"/>
  <c r="X2145" i="6" s="1"/>
  <c r="Y2137" i="6"/>
  <c r="X2137" i="6" s="1"/>
  <c r="Y2129" i="6"/>
  <c r="X2129" i="6" s="1"/>
  <c r="Y2121" i="6"/>
  <c r="X2121" i="6"/>
  <c r="Y2113" i="6"/>
  <c r="X2113" i="6" s="1"/>
  <c r="Y2105" i="6"/>
  <c r="X2105" i="6" s="1"/>
  <c r="Y2097" i="6"/>
  <c r="X2097" i="6" s="1"/>
  <c r="Y2089" i="6"/>
  <c r="X2089" i="6"/>
  <c r="Y2081" i="6"/>
  <c r="X2081" i="6"/>
  <c r="Y2073" i="6"/>
  <c r="X2073" i="6" s="1"/>
  <c r="Y2328" i="6"/>
  <c r="X2328" i="6" s="1"/>
  <c r="Y2317" i="6"/>
  <c r="X2317" i="6"/>
  <c r="Y2306" i="6"/>
  <c r="X2306" i="6"/>
  <c r="Y2264" i="6"/>
  <c r="X2264" i="6" s="1"/>
  <c r="Y2253" i="6"/>
  <c r="X2253" i="6" s="1"/>
  <c r="Y2242" i="6"/>
  <c r="X2242" i="6"/>
  <c r="Y2241" i="6"/>
  <c r="X2241" i="6" s="1"/>
  <c r="Y2232" i="6"/>
  <c r="X2232" i="6" s="1"/>
  <c r="Y2214" i="6"/>
  <c r="X2214" i="6" s="1"/>
  <c r="Y2205" i="6"/>
  <c r="X2205" i="6"/>
  <c r="Y2174" i="6"/>
  <c r="X2174" i="6"/>
  <c r="Y2166" i="6"/>
  <c r="X2166" i="6" s="1"/>
  <c r="Y2158" i="6"/>
  <c r="X2158" i="6" s="1"/>
  <c r="Y2150" i="6"/>
  <c r="X2150" i="6"/>
  <c r="Y2142" i="6"/>
  <c r="X2142" i="6"/>
  <c r="Y2134" i="6"/>
  <c r="X2134" i="6" s="1"/>
  <c r="Y2126" i="6"/>
  <c r="X2126" i="6" s="1"/>
  <c r="Y2118" i="6"/>
  <c r="X2118" i="6"/>
  <c r="Y2110" i="6"/>
  <c r="X2110" i="6"/>
  <c r="Y2102" i="6"/>
  <c r="X2102" i="6" s="1"/>
  <c r="Y2094" i="6"/>
  <c r="X2094" i="6" s="1"/>
  <c r="Y2086" i="6"/>
  <c r="X2086" i="6"/>
  <c r="Y2475" i="6"/>
  <c r="X2475" i="6" s="1"/>
  <c r="Y2290" i="6"/>
  <c r="X2290" i="6" s="1"/>
  <c r="Y2256" i="6"/>
  <c r="X2256" i="6" s="1"/>
  <c r="Y2250" i="6"/>
  <c r="X2250" i="6"/>
  <c r="Y2221" i="6"/>
  <c r="X2221" i="6"/>
  <c r="Y2192" i="6"/>
  <c r="X2192" i="6" s="1"/>
  <c r="Y2165" i="6"/>
  <c r="X2165" i="6" s="1"/>
  <c r="Y2140" i="6"/>
  <c r="X2140" i="6"/>
  <c r="Y2139" i="6"/>
  <c r="X2139" i="6"/>
  <c r="Y2112" i="6"/>
  <c r="X2112" i="6" s="1"/>
  <c r="Y2103" i="6"/>
  <c r="X2103" i="6" s="1"/>
  <c r="Y2085" i="6"/>
  <c r="X2085" i="6"/>
  <c r="Y2077" i="6"/>
  <c r="X2077" i="6"/>
  <c r="Y2075" i="6"/>
  <c r="X2075" i="6" s="1"/>
  <c r="Y2061" i="6"/>
  <c r="X2061" i="6" s="1"/>
  <c r="Y2053" i="6"/>
  <c r="X2053" i="6"/>
  <c r="Y2045" i="6"/>
  <c r="X2045" i="6" s="1"/>
  <c r="Y2037" i="6"/>
  <c r="X2037" i="6" s="1"/>
  <c r="Y2029" i="6"/>
  <c r="X2029" i="6" s="1"/>
  <c r="Y2021" i="6"/>
  <c r="X2021" i="6"/>
  <c r="Y2013" i="6"/>
  <c r="X2013" i="6"/>
  <c r="Y2005" i="6"/>
  <c r="X2005" i="6" s="1"/>
  <c r="Y1997" i="6"/>
  <c r="X1997" i="6" s="1"/>
  <c r="Y1989" i="6"/>
  <c r="X1989" i="6"/>
  <c r="Y2415" i="6"/>
  <c r="X2415" i="6"/>
  <c r="Y2298" i="6"/>
  <c r="X2298" i="6" s="1"/>
  <c r="Y2222" i="6"/>
  <c r="X2222" i="6" s="1"/>
  <c r="Y2202" i="6"/>
  <c r="X2202" i="6"/>
  <c r="Y2193" i="6"/>
  <c r="X2193" i="6"/>
  <c r="Y2168" i="6"/>
  <c r="X2168" i="6" s="1"/>
  <c r="Y2157" i="6"/>
  <c r="X2157" i="6" s="1"/>
  <c r="Y2120" i="6"/>
  <c r="X2120" i="6"/>
  <c r="Y2111" i="6"/>
  <c r="X2111" i="6" s="1"/>
  <c r="Y2093" i="6"/>
  <c r="X2093" i="6" s="1"/>
  <c r="Y2084" i="6"/>
  <c r="X2084" i="6" s="1"/>
  <c r="Y2083" i="6"/>
  <c r="X2083" i="6"/>
  <c r="Y2071" i="6"/>
  <c r="X2071" i="6"/>
  <c r="Y2066" i="6"/>
  <c r="X2066" i="6" s="1"/>
  <c r="Y2058" i="6"/>
  <c r="X2058" i="6" s="1"/>
  <c r="Y2213" i="6"/>
  <c r="X2213" i="6"/>
  <c r="Y2184" i="6"/>
  <c r="X2184" i="6"/>
  <c r="Y2178" i="6"/>
  <c r="X2178" i="6" s="1"/>
  <c r="Y2171" i="6"/>
  <c r="X2171" i="6" s="1"/>
  <c r="Y2160" i="6"/>
  <c r="X2160" i="6"/>
  <c r="Y2149" i="6"/>
  <c r="X2149" i="6"/>
  <c r="Y2128" i="6"/>
  <c r="X2128" i="6" s="1"/>
  <c r="Y2119" i="6"/>
  <c r="X2119" i="6" s="1"/>
  <c r="Y2101" i="6"/>
  <c r="X2101" i="6"/>
  <c r="Y2092" i="6"/>
  <c r="X2092" i="6" s="1"/>
  <c r="Y2091" i="6"/>
  <c r="X2091" i="6" s="1"/>
  <c r="Y2069" i="6"/>
  <c r="X2069" i="6" s="1"/>
  <c r="Y2063" i="6"/>
  <c r="X2063" i="6"/>
  <c r="Y2412" i="6"/>
  <c r="X2412" i="6" s="1"/>
  <c r="Y2304" i="6"/>
  <c r="X2304" i="6" s="1"/>
  <c r="Y2194" i="6"/>
  <c r="X2194" i="6" s="1"/>
  <c r="Y2185" i="6"/>
  <c r="X2185" i="6"/>
  <c r="Y2163" i="6"/>
  <c r="X2163" i="6"/>
  <c r="Y2152" i="6"/>
  <c r="X2152" i="6" s="1"/>
  <c r="Y2136" i="6"/>
  <c r="X2136" i="6" s="1"/>
  <c r="Y2127" i="6"/>
  <c r="X2127" i="6" s="1"/>
  <c r="Y2109" i="6"/>
  <c r="X2109" i="6" s="1"/>
  <c r="Y2100" i="6"/>
  <c r="X2100" i="6" s="1"/>
  <c r="Y2099" i="6"/>
  <c r="X2099" i="6" s="1"/>
  <c r="Y2080" i="6"/>
  <c r="X2080" i="6" s="1"/>
  <c r="Y2078" i="6"/>
  <c r="X2078" i="6" s="1"/>
  <c r="Y2060" i="6"/>
  <c r="X2060" i="6" s="1"/>
  <c r="Y2052" i="6"/>
  <c r="X2052" i="6" s="1"/>
  <c r="Y2044" i="6"/>
  <c r="X2044" i="6"/>
  <c r="Y2036" i="6"/>
  <c r="X2036" i="6" s="1"/>
  <c r="Y2028" i="6"/>
  <c r="X2028" i="6" s="1"/>
  <c r="Y2020" i="6"/>
  <c r="X2020" i="6" s="1"/>
  <c r="Y2012" i="6"/>
  <c r="X2012" i="6" s="1"/>
  <c r="Y2346" i="6"/>
  <c r="X2346" i="6"/>
  <c r="Y2312" i="6"/>
  <c r="X2312" i="6" s="1"/>
  <c r="Y2155" i="6"/>
  <c r="X2155" i="6" s="1"/>
  <c r="Y2144" i="6"/>
  <c r="X2144" i="6" s="1"/>
  <c r="Y2135" i="6"/>
  <c r="X2135" i="6" s="1"/>
  <c r="Y2117" i="6"/>
  <c r="X2117" i="6" s="1"/>
  <c r="Y2108" i="6"/>
  <c r="X2108" i="6" s="1"/>
  <c r="Y2107" i="6"/>
  <c r="X2107" i="6"/>
  <c r="Y2076" i="6"/>
  <c r="X2076" i="6" s="1"/>
  <c r="Y2065" i="6"/>
  <c r="X2065" i="6" s="1"/>
  <c r="Y2320" i="6"/>
  <c r="X2320" i="6" s="1"/>
  <c r="Y2293" i="6"/>
  <c r="X2293" i="6"/>
  <c r="Y2248" i="6"/>
  <c r="X2248" i="6" s="1"/>
  <c r="Y2238" i="6"/>
  <c r="X2238" i="6" s="1"/>
  <c r="Y2186" i="6"/>
  <c r="X2186" i="6" s="1"/>
  <c r="Y2147" i="6"/>
  <c r="X2147" i="6" s="1"/>
  <c r="Y2143" i="6"/>
  <c r="X2143" i="6"/>
  <c r="Y2125" i="6"/>
  <c r="X2125" i="6" s="1"/>
  <c r="Y2116" i="6"/>
  <c r="X2116" i="6" s="1"/>
  <c r="Y2115" i="6"/>
  <c r="X2115" i="6" s="1"/>
  <c r="Y2088" i="6"/>
  <c r="X2088" i="6" s="1"/>
  <c r="Y2072" i="6"/>
  <c r="X2072" i="6" s="1"/>
  <c r="Y2070" i="6"/>
  <c r="X2070" i="6" s="1"/>
  <c r="Y2249" i="6"/>
  <c r="X2249" i="6" s="1"/>
  <c r="Y2229" i="6"/>
  <c r="X2229" i="6" s="1"/>
  <c r="Y2096" i="6"/>
  <c r="X2096" i="6" s="1"/>
  <c r="Y2067" i="6"/>
  <c r="X2067" i="6" s="1"/>
  <c r="Y2047" i="6"/>
  <c r="X2047" i="6"/>
  <c r="Y2032" i="6"/>
  <c r="X2032" i="6" s="1"/>
  <c r="Y2030" i="6"/>
  <c r="X2030" i="6" s="1"/>
  <c r="Y2015" i="6"/>
  <c r="X2015" i="6" s="1"/>
  <c r="Y2002" i="6"/>
  <c r="X2002" i="6" s="1"/>
  <c r="Y2001" i="6"/>
  <c r="X2001" i="6"/>
  <c r="Y2000" i="6"/>
  <c r="X2000" i="6" s="1"/>
  <c r="Y1982" i="6"/>
  <c r="X1982" i="6" s="1"/>
  <c r="Y1974" i="6"/>
  <c r="X1974" i="6" s="1"/>
  <c r="Y1966" i="6"/>
  <c r="X1966" i="6" s="1"/>
  <c r="Y1958" i="6"/>
  <c r="X1958" i="6" s="1"/>
  <c r="Y1950" i="6"/>
  <c r="X1950" i="6" s="1"/>
  <c r="Y1942" i="6"/>
  <c r="X1942" i="6"/>
  <c r="Y1934" i="6"/>
  <c r="X1934" i="6" s="1"/>
  <c r="Y1926" i="6"/>
  <c r="X1926" i="6" s="1"/>
  <c r="Y1918" i="6"/>
  <c r="X1918" i="6" s="1"/>
  <c r="Y1910" i="6"/>
  <c r="X1910" i="6"/>
  <c r="Y1902" i="6"/>
  <c r="X1902" i="6" s="1"/>
  <c r="Y1894" i="6"/>
  <c r="X1894" i="6" s="1"/>
  <c r="Y1886" i="6"/>
  <c r="X1886" i="6" s="1"/>
  <c r="Y1878" i="6"/>
  <c r="X1878" i="6" s="1"/>
  <c r="Y1870" i="6"/>
  <c r="X1870" i="6"/>
  <c r="Y1862" i="6"/>
  <c r="X1862" i="6" s="1"/>
  <c r="Y2282" i="6"/>
  <c r="X2282" i="6" s="1"/>
  <c r="Y2132" i="6"/>
  <c r="X2132" i="6" s="1"/>
  <c r="Y2062" i="6"/>
  <c r="X2062" i="6" s="1"/>
  <c r="Y2043" i="6"/>
  <c r="X2043" i="6" s="1"/>
  <c r="Y2041" i="6"/>
  <c r="X2041" i="6" s="1"/>
  <c r="Y2026" i="6"/>
  <c r="X2026" i="6" s="1"/>
  <c r="Y2004" i="6"/>
  <c r="X2004" i="6" s="1"/>
  <c r="Y2003" i="6"/>
  <c r="X2003" i="6" s="1"/>
  <c r="Y1987" i="6"/>
  <c r="X1987" i="6" s="1"/>
  <c r="Y1979" i="6"/>
  <c r="X1979" i="6"/>
  <c r="Y1971" i="6"/>
  <c r="X1971" i="6" s="1"/>
  <c r="Y1963" i="6"/>
  <c r="X1963" i="6" s="1"/>
  <c r="Y1955" i="6"/>
  <c r="X1955" i="6" s="1"/>
  <c r="Y1947" i="6"/>
  <c r="X1947" i="6" s="1"/>
  <c r="Y2124" i="6"/>
  <c r="X2124" i="6"/>
  <c r="Y2068" i="6"/>
  <c r="X2068" i="6" s="1"/>
  <c r="Y2059" i="6"/>
  <c r="X2059" i="6" s="1"/>
  <c r="Y2056" i="6"/>
  <c r="X2056" i="6" s="1"/>
  <c r="Y2054" i="6"/>
  <c r="X2054" i="6" s="1"/>
  <c r="Y2039" i="6"/>
  <c r="X2039" i="6" s="1"/>
  <c r="Y2024" i="6"/>
  <c r="X2024" i="6" s="1"/>
  <c r="Y2022" i="6"/>
  <c r="X2022" i="6"/>
  <c r="Y2007" i="6"/>
  <c r="X2007" i="6" s="1"/>
  <c r="Y2006" i="6"/>
  <c r="X2006" i="6" s="1"/>
  <c r="Y1984" i="6"/>
  <c r="X1984" i="6" s="1"/>
  <c r="Y1976" i="6"/>
  <c r="X1976" i="6"/>
  <c r="Y1968" i="6"/>
  <c r="X1968" i="6" s="1"/>
  <c r="Y1960" i="6"/>
  <c r="X1960" i="6" s="1"/>
  <c r="Y1952" i="6"/>
  <c r="X1952" i="6" s="1"/>
  <c r="Y1944" i="6"/>
  <c r="X1944" i="6" s="1"/>
  <c r="Y2141" i="6"/>
  <c r="X2141" i="6"/>
  <c r="Y2079" i="6"/>
  <c r="X2079" i="6" s="1"/>
  <c r="Y2050" i="6"/>
  <c r="X2050" i="6" s="1"/>
  <c r="Y2035" i="6"/>
  <c r="X2035" i="6" s="1"/>
  <c r="Y2033" i="6"/>
  <c r="X2033" i="6" s="1"/>
  <c r="Y2018" i="6"/>
  <c r="X2018" i="6" s="1"/>
  <c r="Y2010" i="6"/>
  <c r="X2010" i="6" s="1"/>
  <c r="Y2009" i="6"/>
  <c r="X2009" i="6" s="1"/>
  <c r="Y2008" i="6"/>
  <c r="X2008" i="6" s="1"/>
  <c r="Y1981" i="6"/>
  <c r="X1981" i="6" s="1"/>
  <c r="Y1973" i="6"/>
  <c r="X1973" i="6" s="1"/>
  <c r="Y1965" i="6"/>
  <c r="X1965" i="6"/>
  <c r="Y1957" i="6"/>
  <c r="X1957" i="6" s="1"/>
  <c r="Y1949" i="6"/>
  <c r="X1949" i="6" s="1"/>
  <c r="Y1941" i="6"/>
  <c r="X1941" i="6" s="1"/>
  <c r="Y1933" i="6"/>
  <c r="X1933" i="6" s="1"/>
  <c r="Y1925" i="6"/>
  <c r="X1925" i="6"/>
  <c r="Y1917" i="6"/>
  <c r="X1917" i="6" s="1"/>
  <c r="Y1909" i="6"/>
  <c r="X1909" i="6" s="1"/>
  <c r="Y1901" i="6"/>
  <c r="X1901" i="6" s="1"/>
  <c r="Y1893" i="6"/>
  <c r="X1893" i="6" s="1"/>
  <c r="Y1885" i="6"/>
  <c r="X1885" i="6" s="1"/>
  <c r="Y1877" i="6"/>
  <c r="X1877" i="6" s="1"/>
  <c r="Y2133" i="6"/>
  <c r="X2133" i="6"/>
  <c r="Y2048" i="6"/>
  <c r="X2048" i="6" s="1"/>
  <c r="Y2046" i="6"/>
  <c r="X2046" i="6" s="1"/>
  <c r="Y2031" i="6"/>
  <c r="X2031" i="6" s="1"/>
  <c r="Y2016" i="6"/>
  <c r="X2016" i="6"/>
  <c r="Y2014" i="6"/>
  <c r="X2014" i="6" s="1"/>
  <c r="Y2011" i="6"/>
  <c r="X2011" i="6" s="1"/>
  <c r="Y1991" i="6"/>
  <c r="X1991" i="6" s="1"/>
  <c r="Y1990" i="6"/>
  <c r="X1990" i="6" s="1"/>
  <c r="Y1986" i="6"/>
  <c r="X1986" i="6"/>
  <c r="Y1978" i="6"/>
  <c r="X1978" i="6" s="1"/>
  <c r="Y1970" i="6"/>
  <c r="X1970" i="6" s="1"/>
  <c r="Y1962" i="6"/>
  <c r="X1962" i="6" s="1"/>
  <c r="Y1954" i="6"/>
  <c r="X1954" i="6" s="1"/>
  <c r="Y1946" i="6"/>
  <c r="X1946" i="6" s="1"/>
  <c r="Y1938" i="6"/>
  <c r="X1938" i="6" s="1"/>
  <c r="Y1930" i="6"/>
  <c r="X1930" i="6" s="1"/>
  <c r="Y1922" i="6"/>
  <c r="X1922" i="6" s="1"/>
  <c r="Y1914" i="6"/>
  <c r="X1914" i="6" s="1"/>
  <c r="Y1906" i="6"/>
  <c r="X1906" i="6" s="1"/>
  <c r="Y1898" i="6"/>
  <c r="X1898" i="6"/>
  <c r="Y1890" i="6"/>
  <c r="X1890" i="6" s="1"/>
  <c r="Y1882" i="6"/>
  <c r="X1882" i="6" s="1"/>
  <c r="Y1874" i="6"/>
  <c r="X1874" i="6" s="1"/>
  <c r="Y2230" i="6"/>
  <c r="X2230" i="6" s="1"/>
  <c r="Y2201" i="6"/>
  <c r="X2201" i="6"/>
  <c r="Y2087" i="6"/>
  <c r="X2087" i="6" s="1"/>
  <c r="Y2057" i="6"/>
  <c r="X2057" i="6" s="1"/>
  <c r="Y2055" i="6"/>
  <c r="X2055" i="6" s="1"/>
  <c r="Y2034" i="6"/>
  <c r="X2034" i="6" s="1"/>
  <c r="Y1967" i="6"/>
  <c r="X1967" i="6" s="1"/>
  <c r="Y1956" i="6"/>
  <c r="X1956" i="6" s="1"/>
  <c r="Y1945" i="6"/>
  <c r="X1945" i="6"/>
  <c r="Y1937" i="6"/>
  <c r="X1937" i="6" s="1"/>
  <c r="Y1928" i="6"/>
  <c r="X1928" i="6" s="1"/>
  <c r="Y1927" i="6"/>
  <c r="X1927" i="6" s="1"/>
  <c r="Y1900" i="6"/>
  <c r="X1900" i="6"/>
  <c r="Y1891" i="6"/>
  <c r="X1891" i="6" s="1"/>
  <c r="Y1873" i="6"/>
  <c r="X1873" i="6" s="1"/>
  <c r="Y1867" i="6"/>
  <c r="X1867" i="6" s="1"/>
  <c r="Y1866" i="6"/>
  <c r="X1866" i="6" s="1"/>
  <c r="Y1865" i="6"/>
  <c r="X1865" i="6"/>
  <c r="Y1853" i="6"/>
  <c r="X1853" i="6" s="1"/>
  <c r="Y1845" i="6"/>
  <c r="X1845" i="6" s="1"/>
  <c r="Y1837" i="6"/>
  <c r="X1837" i="6" s="1"/>
  <c r="Y1829" i="6"/>
  <c r="X1829" i="6" s="1"/>
  <c r="Y1821" i="6"/>
  <c r="X1821" i="6" s="1"/>
  <c r="Y1813" i="6"/>
  <c r="X1813" i="6" s="1"/>
  <c r="Y1805" i="6"/>
  <c r="X1805" i="6" s="1"/>
  <c r="Y1797" i="6"/>
  <c r="X1797" i="6" s="1"/>
  <c r="Y1789" i="6"/>
  <c r="X1789" i="6" s="1"/>
  <c r="Y1781" i="6"/>
  <c r="X1781" i="6" s="1"/>
  <c r="Y1773" i="6"/>
  <c r="X1773" i="6"/>
  <c r="Y1765" i="6"/>
  <c r="X1765" i="6" s="1"/>
  <c r="Y1757" i="6"/>
  <c r="X1757" i="6" s="1"/>
  <c r="Y1749" i="6"/>
  <c r="X1749" i="6" s="1"/>
  <c r="Y1741" i="6"/>
  <c r="X1741" i="6" s="1"/>
  <c r="Y2301" i="6"/>
  <c r="X2301" i="6"/>
  <c r="Y2038" i="6"/>
  <c r="X2038" i="6" s="1"/>
  <c r="Y2017" i="6"/>
  <c r="X2017" i="6" s="1"/>
  <c r="Y1959" i="6"/>
  <c r="X1959" i="6" s="1"/>
  <c r="Y1948" i="6"/>
  <c r="X1948" i="6" s="1"/>
  <c r="Y1936" i="6"/>
  <c r="X1936" i="6" s="1"/>
  <c r="Y1935" i="6"/>
  <c r="X1935" i="6" s="1"/>
  <c r="Y1908" i="6"/>
  <c r="X1908" i="6"/>
  <c r="Y1899" i="6"/>
  <c r="X1899" i="6" s="1"/>
  <c r="Y1881" i="6"/>
  <c r="X1881" i="6" s="1"/>
  <c r="Y1872" i="6"/>
  <c r="X1872" i="6" s="1"/>
  <c r="Y1871" i="6"/>
  <c r="X1871" i="6"/>
  <c r="Y1869" i="6"/>
  <c r="X1869" i="6" s="1"/>
  <c r="Y1868" i="6"/>
  <c r="X1868" i="6" s="1"/>
  <c r="Y1858" i="6"/>
  <c r="X1858" i="6" s="1"/>
  <c r="Y1850" i="6"/>
  <c r="X1850" i="6" s="1"/>
  <c r="Y1842" i="6"/>
  <c r="X1842" i="6"/>
  <c r="Y1834" i="6"/>
  <c r="X1834" i="6" s="1"/>
  <c r="Y2240" i="6"/>
  <c r="X2240" i="6" s="1"/>
  <c r="Y2173" i="6"/>
  <c r="X2173" i="6" s="1"/>
  <c r="Y2131" i="6"/>
  <c r="X2131" i="6" s="1"/>
  <c r="Y2042" i="6"/>
  <c r="X2042" i="6" s="1"/>
  <c r="Y2040" i="6"/>
  <c r="X2040" i="6" s="1"/>
  <c r="Y2019" i="6"/>
  <c r="X2019" i="6" s="1"/>
  <c r="Y1999" i="6"/>
  <c r="X1999" i="6" s="1"/>
  <c r="Y1951" i="6"/>
  <c r="X1951" i="6" s="1"/>
  <c r="Y1916" i="6"/>
  <c r="X1916" i="6" s="1"/>
  <c r="Y1907" i="6"/>
  <c r="X1907" i="6"/>
  <c r="Y1889" i="6"/>
  <c r="X1889" i="6" s="1"/>
  <c r="Y1880" i="6"/>
  <c r="X1880" i="6" s="1"/>
  <c r="Y1879" i="6"/>
  <c r="X1879" i="6" s="1"/>
  <c r="Y1855" i="6"/>
  <c r="X1855" i="6" s="1"/>
  <c r="Y1847" i="6"/>
  <c r="X1847" i="6"/>
  <c r="Y1839" i="6"/>
  <c r="X1839" i="6" s="1"/>
  <c r="Y1831" i="6"/>
  <c r="X1831" i="6" s="1"/>
  <c r="Y2095" i="6"/>
  <c r="X2095" i="6" s="1"/>
  <c r="Y2025" i="6"/>
  <c r="X2025" i="6" s="1"/>
  <c r="Y2023" i="6"/>
  <c r="X2023" i="6" s="1"/>
  <c r="Y1998" i="6"/>
  <c r="X1998" i="6" s="1"/>
  <c r="Y1985" i="6"/>
  <c r="X1985" i="6"/>
  <c r="Y1943" i="6"/>
  <c r="X1943" i="6" s="1"/>
  <c r="Y1924" i="6"/>
  <c r="X1924" i="6" s="1"/>
  <c r="Y1915" i="6"/>
  <c r="X1915" i="6" s="1"/>
  <c r="Y1897" i="6"/>
  <c r="X1897" i="6"/>
  <c r="Y1888" i="6"/>
  <c r="X1888" i="6" s="1"/>
  <c r="Y1887" i="6"/>
  <c r="X1887" i="6" s="1"/>
  <c r="Y1852" i="6"/>
  <c r="X1852" i="6" s="1"/>
  <c r="Y1844" i="6"/>
  <c r="X1844" i="6" s="1"/>
  <c r="Y1836" i="6"/>
  <c r="X1836" i="6"/>
  <c r="Y2064" i="6"/>
  <c r="X2064" i="6" s="1"/>
  <c r="Y2027" i="6"/>
  <c r="X2027" i="6" s="1"/>
  <c r="Y1996" i="6"/>
  <c r="X1996" i="6" s="1"/>
  <c r="Y1988" i="6"/>
  <c r="X1988" i="6" s="1"/>
  <c r="Y1977" i="6"/>
  <c r="X1977" i="6" s="1"/>
  <c r="Y1932" i="6"/>
  <c r="X1932" i="6" s="1"/>
  <c r="Y1923" i="6"/>
  <c r="X1923" i="6" s="1"/>
  <c r="Y1905" i="6"/>
  <c r="X1905" i="6" s="1"/>
  <c r="Y1896" i="6"/>
  <c r="X1896" i="6" s="1"/>
  <c r="Y1895" i="6"/>
  <c r="X1895" i="6" s="1"/>
  <c r="Y1857" i="6"/>
  <c r="X1857" i="6"/>
  <c r="Y1849" i="6"/>
  <c r="X1849" i="6" s="1"/>
  <c r="Y1841" i="6"/>
  <c r="X1841" i="6" s="1"/>
  <c r="Y1995" i="6"/>
  <c r="X1995" i="6" s="1"/>
  <c r="Y1994" i="6"/>
  <c r="X1994" i="6" s="1"/>
  <c r="Y1980" i="6"/>
  <c r="X1980" i="6"/>
  <c r="Y1969" i="6"/>
  <c r="X1969" i="6" s="1"/>
  <c r="Y1940" i="6"/>
  <c r="X1940" i="6" s="1"/>
  <c r="Y1931" i="6"/>
  <c r="X1931" i="6" s="1"/>
  <c r="Y1913" i="6"/>
  <c r="X1913" i="6" s="1"/>
  <c r="Y1904" i="6"/>
  <c r="X1904" i="6" s="1"/>
  <c r="Y1903" i="6"/>
  <c r="X1903" i="6" s="1"/>
  <c r="Y1876" i="6"/>
  <c r="X1876" i="6"/>
  <c r="Y1854" i="6"/>
  <c r="X1854" i="6" s="1"/>
  <c r="Y1846" i="6"/>
  <c r="X1846" i="6" s="1"/>
  <c r="Y1838" i="6"/>
  <c r="X1838" i="6" s="1"/>
  <c r="Y1830" i="6"/>
  <c r="X1830" i="6"/>
  <c r="Y1822" i="6"/>
  <c r="X1822" i="6" s="1"/>
  <c r="Y1814" i="6"/>
  <c r="X1814" i="6" s="1"/>
  <c r="Y1806" i="6"/>
  <c r="X1806" i="6" s="1"/>
  <c r="Y1798" i="6"/>
  <c r="X1798" i="6" s="1"/>
  <c r="Y1790" i="6"/>
  <c r="X1790" i="6"/>
  <c r="Y1782" i="6"/>
  <c r="X1782" i="6" s="1"/>
  <c r="Y1774" i="6"/>
  <c r="X1774" i="6" s="1"/>
  <c r="Y1766" i="6"/>
  <c r="X1766" i="6" s="1"/>
  <c r="Y1939" i="6"/>
  <c r="X1939" i="6" s="1"/>
  <c r="Y1884" i="6"/>
  <c r="X1884" i="6" s="1"/>
  <c r="Y1861" i="6"/>
  <c r="X1861" i="6" s="1"/>
  <c r="Y1843" i="6"/>
  <c r="X1843" i="6" s="1"/>
  <c r="Y1816" i="6"/>
  <c r="X1816" i="6" s="1"/>
  <c r="Y1801" i="6"/>
  <c r="X1801" i="6" s="1"/>
  <c r="Y1799" i="6"/>
  <c r="X1799" i="6" s="1"/>
  <c r="Y1784" i="6"/>
  <c r="X1784" i="6"/>
  <c r="Y1769" i="6"/>
  <c r="X1769" i="6" s="1"/>
  <c r="Y1767" i="6"/>
  <c r="X1767" i="6" s="1"/>
  <c r="Y1748" i="6"/>
  <c r="X1748" i="6" s="1"/>
  <c r="Y1747" i="6"/>
  <c r="X1747" i="6" s="1"/>
  <c r="Y1737" i="6"/>
  <c r="X1737" i="6"/>
  <c r="Y1729" i="6"/>
  <c r="X1729" i="6" s="1"/>
  <c r="Y1721" i="6"/>
  <c r="X1721" i="6" s="1"/>
  <c r="Y1713" i="6"/>
  <c r="X1713" i="6" s="1"/>
  <c r="Y1705" i="6"/>
  <c r="X1705" i="6" s="1"/>
  <c r="Y1697" i="6"/>
  <c r="X1697" i="6" s="1"/>
  <c r="Y1689" i="6"/>
  <c r="X1689" i="6" s="1"/>
  <c r="Y1681" i="6"/>
  <c r="X1681" i="6"/>
  <c r="Y1673" i="6"/>
  <c r="X1673" i="6" s="1"/>
  <c r="Y1665" i="6"/>
  <c r="X1665" i="6" s="1"/>
  <c r="Y1657" i="6"/>
  <c r="X1657" i="6" s="1"/>
  <c r="Y1649" i="6"/>
  <c r="X1649" i="6"/>
  <c r="Y1641" i="6"/>
  <c r="X1641" i="6" s="1"/>
  <c r="Y1633" i="6"/>
  <c r="X1633" i="6" s="1"/>
  <c r="Y1625" i="6"/>
  <c r="X1625" i="6" s="1"/>
  <c r="Y1617" i="6"/>
  <c r="X1617" i="6" s="1"/>
  <c r="Y1609" i="6"/>
  <c r="X1609" i="6"/>
  <c r="Y1601" i="6"/>
  <c r="X1601" i="6" s="1"/>
  <c r="Y1593" i="6"/>
  <c r="X1593" i="6" s="1"/>
  <c r="Y1585" i="6"/>
  <c r="X1585" i="6" s="1"/>
  <c r="Y1577" i="6"/>
  <c r="X1577" i="6" s="1"/>
  <c r="Y1569" i="6"/>
  <c r="X1569" i="6" s="1"/>
  <c r="Y1561" i="6"/>
  <c r="X1561" i="6" s="1"/>
  <c r="Y1553" i="6"/>
  <c r="X1553" i="6" s="1"/>
  <c r="Y1545" i="6"/>
  <c r="X1545" i="6" s="1"/>
  <c r="Y1537" i="6"/>
  <c r="X1537" i="6" s="1"/>
  <c r="Y1992" i="6"/>
  <c r="X1992" i="6" s="1"/>
  <c r="Y1920" i="6"/>
  <c r="X1920" i="6"/>
  <c r="Y1856" i="6"/>
  <c r="X1856" i="6" s="1"/>
  <c r="Y1812" i="6"/>
  <c r="X1812" i="6" s="1"/>
  <c r="Y1810" i="6"/>
  <c r="X1810" i="6" s="1"/>
  <c r="Y1795" i="6"/>
  <c r="X1795" i="6" s="1"/>
  <c r="Y1780" i="6"/>
  <c r="X1780" i="6"/>
  <c r="Y1778" i="6"/>
  <c r="X1778" i="6" s="1"/>
  <c r="Y1763" i="6"/>
  <c r="X1763" i="6" s="1"/>
  <c r="Y1751" i="6"/>
  <c r="X1751" i="6" s="1"/>
  <c r="Y1750" i="6"/>
  <c r="X1750" i="6" s="1"/>
  <c r="Y1734" i="6"/>
  <c r="X1734" i="6" s="1"/>
  <c r="Y1726" i="6"/>
  <c r="X1726" i="6" s="1"/>
  <c r="Y1718" i="6"/>
  <c r="X1718" i="6"/>
  <c r="Y1710" i="6"/>
  <c r="X1710" i="6" s="1"/>
  <c r="Y1702" i="6"/>
  <c r="X1702" i="6" s="1"/>
  <c r="Y1694" i="6"/>
  <c r="X1694" i="6" s="1"/>
  <c r="Y1686" i="6"/>
  <c r="X1686" i="6"/>
  <c r="Y1678" i="6"/>
  <c r="X1678" i="6" s="1"/>
  <c r="Y1670" i="6"/>
  <c r="X1670" i="6" s="1"/>
  <c r="Y1662" i="6"/>
  <c r="X1662" i="6" s="1"/>
  <c r="Y1654" i="6"/>
  <c r="X1654" i="6" s="1"/>
  <c r="Y1646" i="6"/>
  <c r="X1646" i="6"/>
  <c r="Y1972" i="6"/>
  <c r="X1972" i="6" s="1"/>
  <c r="Y1912" i="6"/>
  <c r="X1912" i="6" s="1"/>
  <c r="Y1851" i="6"/>
  <c r="X1851" i="6" s="1"/>
  <c r="Y1833" i="6"/>
  <c r="X1833" i="6" s="1"/>
  <c r="Y1825" i="6"/>
  <c r="X1825" i="6" s="1"/>
  <c r="Y1823" i="6"/>
  <c r="X1823" i="6" s="1"/>
  <c r="Y1808" i="6"/>
  <c r="X1808" i="6" s="1"/>
  <c r="Y1793" i="6"/>
  <c r="X1793" i="6" s="1"/>
  <c r="Y1791" i="6"/>
  <c r="X1791" i="6" s="1"/>
  <c r="Y1776" i="6"/>
  <c r="X1776" i="6" s="1"/>
  <c r="Y1761" i="6"/>
  <c r="X1761" i="6"/>
  <c r="Y1754" i="6"/>
  <c r="X1754" i="6" s="1"/>
  <c r="Y1753" i="6"/>
  <c r="X1753" i="6" s="1"/>
  <c r="Y1752" i="6"/>
  <c r="X1752" i="6" s="1"/>
  <c r="Y1739" i="6"/>
  <c r="X1739" i="6" s="1"/>
  <c r="Y1731" i="6"/>
  <c r="X1731" i="6"/>
  <c r="Y1723" i="6"/>
  <c r="X1723" i="6" s="1"/>
  <c r="Y1715" i="6"/>
  <c r="X1715" i="6" s="1"/>
  <c r="Y1707" i="6"/>
  <c r="X1707" i="6" s="1"/>
  <c r="Y1699" i="6"/>
  <c r="X1699" i="6" s="1"/>
  <c r="Y1691" i="6"/>
  <c r="X1691" i="6" s="1"/>
  <c r="Y1683" i="6"/>
  <c r="X1683" i="6" s="1"/>
  <c r="Y1675" i="6"/>
  <c r="X1675" i="6"/>
  <c r="Y1667" i="6"/>
  <c r="X1667" i="6" s="1"/>
  <c r="Y1659" i="6"/>
  <c r="X1659" i="6" s="1"/>
  <c r="Y1651" i="6"/>
  <c r="X1651" i="6" s="1"/>
  <c r="Y1643" i="6"/>
  <c r="X1643" i="6"/>
  <c r="Y2051" i="6"/>
  <c r="X2051" i="6" s="1"/>
  <c r="Y1975" i="6"/>
  <c r="X1975" i="6" s="1"/>
  <c r="Y1953" i="6"/>
  <c r="X1953" i="6" s="1"/>
  <c r="Y1929" i="6"/>
  <c r="X1929" i="6" s="1"/>
  <c r="Y1828" i="6"/>
  <c r="X1828" i="6"/>
  <c r="Y1819" i="6"/>
  <c r="X1819" i="6" s="1"/>
  <c r="Y1804" i="6"/>
  <c r="X1804" i="6" s="1"/>
  <c r="Y1802" i="6"/>
  <c r="X1802" i="6" s="1"/>
  <c r="Y1787" i="6"/>
  <c r="X1787" i="6" s="1"/>
  <c r="Y1772" i="6"/>
  <c r="X1772" i="6" s="1"/>
  <c r="Y1770" i="6"/>
  <c r="X1770" i="6" s="1"/>
  <c r="Y1756" i="6"/>
  <c r="X1756" i="6" s="1"/>
  <c r="Y1755" i="6"/>
  <c r="X1755" i="6" s="1"/>
  <c r="Y1736" i="6"/>
  <c r="X1736" i="6" s="1"/>
  <c r="Y1728" i="6"/>
  <c r="X1728" i="6" s="1"/>
  <c r="Y1720" i="6"/>
  <c r="X1720" i="6"/>
  <c r="Y1712" i="6"/>
  <c r="X1712" i="6" s="1"/>
  <c r="Y1704" i="6"/>
  <c r="X1704" i="6" s="1"/>
  <c r="Y1696" i="6"/>
  <c r="X1696" i="6" s="1"/>
  <c r="Y1688" i="6"/>
  <c r="X1688" i="6" s="1"/>
  <c r="Y1680" i="6"/>
  <c r="X1680" i="6"/>
  <c r="Y1672" i="6"/>
  <c r="X1672" i="6" s="1"/>
  <c r="Y1664" i="6"/>
  <c r="X1664" i="6" s="1"/>
  <c r="Y1656" i="6"/>
  <c r="X1656" i="6" s="1"/>
  <c r="Y1648" i="6"/>
  <c r="X1648" i="6" s="1"/>
  <c r="Y2104" i="6"/>
  <c r="X2104" i="6" s="1"/>
  <c r="Y1921" i="6"/>
  <c r="X1921" i="6" s="1"/>
  <c r="Y1859" i="6"/>
  <c r="X1859" i="6"/>
  <c r="Y1827" i="6"/>
  <c r="X1827" i="6" s="1"/>
  <c r="Y1817" i="6"/>
  <c r="X1817" i="6" s="1"/>
  <c r="Y1815" i="6"/>
  <c r="X1815" i="6" s="1"/>
  <c r="Y1800" i="6"/>
  <c r="X1800" i="6"/>
  <c r="Y1785" i="6"/>
  <c r="X1785" i="6" s="1"/>
  <c r="Y1783" i="6"/>
  <c r="X1783" i="6" s="1"/>
  <c r="Y1768" i="6"/>
  <c r="X1768" i="6" s="1"/>
  <c r="Y1759" i="6"/>
  <c r="X1759" i="6" s="1"/>
  <c r="Y1758" i="6"/>
  <c r="X1758" i="6"/>
  <c r="Y1733" i="6"/>
  <c r="X1733" i="6" s="1"/>
  <c r="Y1725" i="6"/>
  <c r="X1725" i="6" s="1"/>
  <c r="Y1717" i="6"/>
  <c r="X1717" i="6" s="1"/>
  <c r="Y1709" i="6"/>
  <c r="X1709" i="6" s="1"/>
  <c r="Y1701" i="6"/>
  <c r="X1701" i="6" s="1"/>
  <c r="Y1693" i="6"/>
  <c r="X1693" i="6" s="1"/>
  <c r="Y1685" i="6"/>
  <c r="X1685" i="6" s="1"/>
  <c r="Y1677" i="6"/>
  <c r="X1677" i="6" s="1"/>
  <c r="Y1669" i="6"/>
  <c r="X1669" i="6" s="1"/>
  <c r="Y1661" i="6"/>
  <c r="X1661" i="6" s="1"/>
  <c r="Y1653" i="6"/>
  <c r="X1653" i="6"/>
  <c r="Y2309" i="6"/>
  <c r="X2309" i="6" s="1"/>
  <c r="Y2123" i="6"/>
  <c r="X2123" i="6" s="1"/>
  <c r="Y1919" i="6"/>
  <c r="X1919" i="6" s="1"/>
  <c r="Y1883" i="6"/>
  <c r="X1883" i="6" s="1"/>
  <c r="Y1863" i="6"/>
  <c r="X1863" i="6"/>
  <c r="Y1840" i="6"/>
  <c r="X1840" i="6" s="1"/>
  <c r="Y1832" i="6"/>
  <c r="X1832" i="6" s="1"/>
  <c r="Y1826" i="6"/>
  <c r="X1826" i="6" s="1"/>
  <c r="Y1811" i="6"/>
  <c r="X1811" i="6" s="1"/>
  <c r="Y1796" i="6"/>
  <c r="X1796" i="6" s="1"/>
  <c r="Y1794" i="6"/>
  <c r="X1794" i="6" s="1"/>
  <c r="Y1779" i="6"/>
  <c r="X1779" i="6"/>
  <c r="Y1764" i="6"/>
  <c r="X1764" i="6" s="1"/>
  <c r="Y1762" i="6"/>
  <c r="X1762" i="6" s="1"/>
  <c r="Y1738" i="6"/>
  <c r="X1738" i="6" s="1"/>
  <c r="Y1730" i="6"/>
  <c r="X1730" i="6"/>
  <c r="Y1722" i="6"/>
  <c r="X1722" i="6" s="1"/>
  <c r="Y1714" i="6"/>
  <c r="X1714" i="6" s="1"/>
  <c r="Y1706" i="6"/>
  <c r="X1706" i="6" s="1"/>
  <c r="Y1698" i="6"/>
  <c r="X1698" i="6" s="1"/>
  <c r="Y1690" i="6"/>
  <c r="X1690" i="6"/>
  <c r="Y1682" i="6"/>
  <c r="X1682" i="6" s="1"/>
  <c r="Y1674" i="6"/>
  <c r="X1674" i="6" s="1"/>
  <c r="Y1666" i="6"/>
  <c r="X1666" i="6" s="1"/>
  <c r="Y1658" i="6"/>
  <c r="X1658" i="6" s="1"/>
  <c r="Y1650" i="6"/>
  <c r="X1650" i="6" s="1"/>
  <c r="Y1642" i="6"/>
  <c r="X1642" i="6" s="1"/>
  <c r="Y1634" i="6"/>
  <c r="X1634" i="6" s="1"/>
  <c r="Y1626" i="6"/>
  <c r="X1626" i="6" s="1"/>
  <c r="Y1618" i="6"/>
  <c r="X1618" i="6" s="1"/>
  <c r="Y1610" i="6"/>
  <c r="X1610" i="6" s="1"/>
  <c r="Y1602" i="6"/>
  <c r="X1602" i="6"/>
  <c r="Y1594" i="6"/>
  <c r="X1594" i="6" s="1"/>
  <c r="Y1586" i="6"/>
  <c r="X1586" i="6" s="1"/>
  <c r="Y1578" i="6"/>
  <c r="X1578" i="6" s="1"/>
  <c r="Y1570" i="6"/>
  <c r="X1570" i="6" s="1"/>
  <c r="Y1562" i="6"/>
  <c r="X1562" i="6"/>
  <c r="Y1554" i="6"/>
  <c r="X1554" i="6" s="1"/>
  <c r="Y1546" i="6"/>
  <c r="X1546" i="6" s="1"/>
  <c r="Y1538" i="6"/>
  <c r="X1538" i="6" s="1"/>
  <c r="Y1993" i="6"/>
  <c r="X1993" i="6" s="1"/>
  <c r="Y1911" i="6"/>
  <c r="X1911" i="6" s="1"/>
  <c r="Y1809" i="6"/>
  <c r="X1809" i="6" s="1"/>
  <c r="Y1760" i="6"/>
  <c r="X1760" i="6"/>
  <c r="Y1735" i="6"/>
  <c r="X1735" i="6" s="1"/>
  <c r="Y1703" i="6"/>
  <c r="X1703" i="6" s="1"/>
  <c r="Y1671" i="6"/>
  <c r="X1671" i="6" s="1"/>
  <c r="Y1628" i="6"/>
  <c r="X1628" i="6"/>
  <c r="Y1613" i="6"/>
  <c r="X1613" i="6" s="1"/>
  <c r="Y1611" i="6"/>
  <c r="X1611" i="6" s="1"/>
  <c r="Y1596" i="6"/>
  <c r="X1596" i="6" s="1"/>
  <c r="Y1581" i="6"/>
  <c r="X1581" i="6" s="1"/>
  <c r="Y1579" i="6"/>
  <c r="X1579" i="6"/>
  <c r="Y1564" i="6"/>
  <c r="X1564" i="6" s="1"/>
  <c r="Y1549" i="6"/>
  <c r="X1549" i="6" s="1"/>
  <c r="Y1547" i="6"/>
  <c r="X1547" i="6" s="1"/>
  <c r="Y1527" i="6"/>
  <c r="X1527" i="6" s="1"/>
  <c r="Y1519" i="6"/>
  <c r="X1519" i="6" s="1"/>
  <c r="Y1511" i="6"/>
  <c r="X1511" i="6" s="1"/>
  <c r="Y1503" i="6"/>
  <c r="X1503" i="6" s="1"/>
  <c r="Y1495" i="6"/>
  <c r="X1495" i="6" s="1"/>
  <c r="Y1487" i="6"/>
  <c r="X1487" i="6" s="1"/>
  <c r="Y1479" i="6"/>
  <c r="X1479" i="6" s="1"/>
  <c r="Y1471" i="6"/>
  <c r="X1471" i="6"/>
  <c r="Y1820" i="6"/>
  <c r="X1820" i="6" s="1"/>
  <c r="Y1771" i="6"/>
  <c r="X1771" i="6" s="1"/>
  <c r="Y1745" i="6"/>
  <c r="X1745" i="6" s="1"/>
  <c r="Y1716" i="6"/>
  <c r="X1716" i="6" s="1"/>
  <c r="Y1684" i="6"/>
  <c r="X1684" i="6"/>
  <c r="Y1652" i="6"/>
  <c r="X1652" i="6" s="1"/>
  <c r="Y1639" i="6"/>
  <c r="X1639" i="6" s="1"/>
  <c r="Y1624" i="6"/>
  <c r="X1624" i="6" s="1"/>
  <c r="Y1622" i="6"/>
  <c r="X1622" i="6" s="1"/>
  <c r="Y1607" i="6"/>
  <c r="X1607" i="6" s="1"/>
  <c r="Y1592" i="6"/>
  <c r="X1592" i="6" s="1"/>
  <c r="Y1590" i="6"/>
  <c r="X1590" i="6"/>
  <c r="Y1575" i="6"/>
  <c r="X1575" i="6" s="1"/>
  <c r="Y1560" i="6"/>
  <c r="X1560" i="6" s="1"/>
  <c r="Y1558" i="6"/>
  <c r="X1558" i="6" s="1"/>
  <c r="Y1543" i="6"/>
  <c r="X1543" i="6"/>
  <c r="Y1532" i="6"/>
  <c r="X1532" i="6" s="1"/>
  <c r="Y1524" i="6"/>
  <c r="X1524" i="6" s="1"/>
  <c r="Y1516" i="6"/>
  <c r="X1516" i="6" s="1"/>
  <c r="Y1508" i="6"/>
  <c r="X1508" i="6" s="1"/>
  <c r="Y1500" i="6"/>
  <c r="X1500" i="6"/>
  <c r="Y1492" i="6"/>
  <c r="X1492" i="6" s="1"/>
  <c r="Y1484" i="6"/>
  <c r="X1484" i="6" s="1"/>
  <c r="Y1476" i="6"/>
  <c r="X1476" i="6" s="1"/>
  <c r="Y1468" i="6"/>
  <c r="X1468" i="6" s="1"/>
  <c r="Y1860" i="6"/>
  <c r="X1860" i="6" s="1"/>
  <c r="Y1807" i="6"/>
  <c r="X1807" i="6" s="1"/>
  <c r="Y1777" i="6"/>
  <c r="X1777" i="6" s="1"/>
  <c r="Y1742" i="6"/>
  <c r="X1742" i="6" s="1"/>
  <c r="Y1711" i="6"/>
  <c r="X1711" i="6" s="1"/>
  <c r="Y1679" i="6"/>
  <c r="X1679" i="6" s="1"/>
  <c r="Y1637" i="6"/>
  <c r="X1637" i="6"/>
  <c r="Y1635" i="6"/>
  <c r="X1635" i="6" s="1"/>
  <c r="Y1620" i="6"/>
  <c r="X1620" i="6" s="1"/>
  <c r="Y1605" i="6"/>
  <c r="X1605" i="6" s="1"/>
  <c r="Y1603" i="6"/>
  <c r="X1603" i="6" s="1"/>
  <c r="Y1588" i="6"/>
  <c r="X1588" i="6"/>
  <c r="Y1573" i="6"/>
  <c r="X1573" i="6" s="1"/>
  <c r="Y1571" i="6"/>
  <c r="X1571" i="6" s="1"/>
  <c r="Y1556" i="6"/>
  <c r="X1556" i="6" s="1"/>
  <c r="Y1541" i="6"/>
  <c r="X1541" i="6" s="1"/>
  <c r="Y1539" i="6"/>
  <c r="X1539" i="6" s="1"/>
  <c r="Y1529" i="6"/>
  <c r="X1529" i="6" s="1"/>
  <c r="Y1964" i="6"/>
  <c r="X1964" i="6"/>
  <c r="Y1818" i="6"/>
  <c r="X1818" i="6" s="1"/>
  <c r="Y1788" i="6"/>
  <c r="X1788" i="6" s="1"/>
  <c r="Y1746" i="6"/>
  <c r="X1746" i="6" s="1"/>
  <c r="Y1724" i="6"/>
  <c r="X1724" i="6"/>
  <c r="Y1692" i="6"/>
  <c r="X1692" i="6" s="1"/>
  <c r="Y1660" i="6"/>
  <c r="X1660" i="6" s="1"/>
  <c r="Y1631" i="6"/>
  <c r="X1631" i="6" s="1"/>
  <c r="Y1616" i="6"/>
  <c r="X1616" i="6" s="1"/>
  <c r="Y1614" i="6"/>
  <c r="X1614" i="6"/>
  <c r="Y1599" i="6"/>
  <c r="X1599" i="6" s="1"/>
  <c r="Y1584" i="6"/>
  <c r="X1584" i="6" s="1"/>
  <c r="Y1582" i="6"/>
  <c r="X1582" i="6" s="1"/>
  <c r="Y1567" i="6"/>
  <c r="X1567" i="6" s="1"/>
  <c r="Y1552" i="6"/>
  <c r="X1552" i="6" s="1"/>
  <c r="Y1550" i="6"/>
  <c r="X1550" i="6" s="1"/>
  <c r="Y1526" i="6"/>
  <c r="X1526" i="6" s="1"/>
  <c r="Y2049" i="6"/>
  <c r="X2049" i="6" s="1"/>
  <c r="Y1961" i="6"/>
  <c r="X1961" i="6" s="1"/>
  <c r="Y1824" i="6"/>
  <c r="X1824" i="6" s="1"/>
  <c r="Y1775" i="6"/>
  <c r="X1775" i="6"/>
  <c r="Y1743" i="6"/>
  <c r="X1743" i="6" s="1"/>
  <c r="Y1719" i="6"/>
  <c r="X1719" i="6" s="1"/>
  <c r="Y1687" i="6"/>
  <c r="X1687" i="6" s="1"/>
  <c r="Y1655" i="6"/>
  <c r="X1655" i="6" s="1"/>
  <c r="Y1629" i="6"/>
  <c r="X1629" i="6"/>
  <c r="Y1627" i="6"/>
  <c r="X1627" i="6" s="1"/>
  <c r="Y1612" i="6"/>
  <c r="X1612" i="6" s="1"/>
  <c r="Y1597" i="6"/>
  <c r="X1597" i="6" s="1"/>
  <c r="Y1595" i="6"/>
  <c r="X1595" i="6" s="1"/>
  <c r="Y1580" i="6"/>
  <c r="X1580" i="6" s="1"/>
  <c r="Y1565" i="6"/>
  <c r="X1565" i="6" s="1"/>
  <c r="Y1563" i="6"/>
  <c r="X1563" i="6"/>
  <c r="Y1548" i="6"/>
  <c r="X1548" i="6" s="1"/>
  <c r="Y1534" i="6"/>
  <c r="X1534" i="6" s="1"/>
  <c r="Y1531" i="6"/>
  <c r="X1531" i="6" s="1"/>
  <c r="Y1892" i="6"/>
  <c r="X1892" i="6"/>
  <c r="Y1864" i="6"/>
  <c r="X1864" i="6" s="1"/>
  <c r="Y1786" i="6"/>
  <c r="X1786" i="6" s="1"/>
  <c r="Y1732" i="6"/>
  <c r="X1732" i="6" s="1"/>
  <c r="Y1700" i="6"/>
  <c r="X1700" i="6" s="1"/>
  <c r="Y1668" i="6"/>
  <c r="X1668" i="6"/>
  <c r="Y1647" i="6"/>
  <c r="X1647" i="6" s="1"/>
  <c r="Y1645" i="6"/>
  <c r="X1645" i="6" s="1"/>
  <c r="Y1640" i="6"/>
  <c r="X1640" i="6" s="1"/>
  <c r="Y1638" i="6"/>
  <c r="X1638" i="6" s="1"/>
  <c r="Y1623" i="6"/>
  <c r="X1623" i="6" s="1"/>
  <c r="Y1608" i="6"/>
  <c r="X1608" i="6" s="1"/>
  <c r="Y1606" i="6"/>
  <c r="X1606" i="6" s="1"/>
  <c r="Y1591" i="6"/>
  <c r="X1591" i="6" s="1"/>
  <c r="Y1576" i="6"/>
  <c r="X1576" i="6" s="1"/>
  <c r="Y1574" i="6"/>
  <c r="X1574" i="6" s="1"/>
  <c r="Y1559" i="6"/>
  <c r="X1559" i="6"/>
  <c r="Y1544" i="6"/>
  <c r="X1544" i="6" s="1"/>
  <c r="Y1542" i="6"/>
  <c r="X1542" i="6" s="1"/>
  <c r="Y1536" i="6"/>
  <c r="X1536" i="6" s="1"/>
  <c r="Y1535" i="6"/>
  <c r="X1535" i="6" s="1"/>
  <c r="Y1528" i="6"/>
  <c r="X1528" i="6"/>
  <c r="Y1695" i="6"/>
  <c r="X1695" i="6" s="1"/>
  <c r="Y1619" i="6"/>
  <c r="X1619" i="6" s="1"/>
  <c r="Y1589" i="6"/>
  <c r="X1589" i="6" s="1"/>
  <c r="Y1540" i="6"/>
  <c r="X1540" i="6" s="1"/>
  <c r="Y1533" i="6"/>
  <c r="X1533" i="6" s="1"/>
  <c r="Y1501" i="6"/>
  <c r="X1501" i="6" s="1"/>
  <c r="Y1499" i="6"/>
  <c r="X1499" i="6"/>
  <c r="Y1497" i="6"/>
  <c r="X1497" i="6" s="1"/>
  <c r="Y1469" i="6"/>
  <c r="X1469" i="6" s="1"/>
  <c r="Y1467" i="6"/>
  <c r="X1467" i="6" s="1"/>
  <c r="Y1460" i="6"/>
  <c r="X1460" i="6"/>
  <c r="Y1452" i="6"/>
  <c r="X1452" i="6" s="1"/>
  <c r="Y1444" i="6"/>
  <c r="X1444" i="6" s="1"/>
  <c r="Y1436" i="6"/>
  <c r="X1436" i="6" s="1"/>
  <c r="Y1428" i="6"/>
  <c r="X1428" i="6" s="1"/>
  <c r="Y1420" i="6"/>
  <c r="X1420" i="6"/>
  <c r="Y1412" i="6"/>
  <c r="X1412" i="6" s="1"/>
  <c r="Y1404" i="6"/>
  <c r="X1404" i="6" s="1"/>
  <c r="Y1396" i="6"/>
  <c r="X1396" i="6" s="1"/>
  <c r="Y1388" i="6"/>
  <c r="X1388" i="6" s="1"/>
  <c r="Y1380" i="6"/>
  <c r="X1380" i="6" s="1"/>
  <c r="Y1372" i="6"/>
  <c r="X1372" i="6" s="1"/>
  <c r="Y1364" i="6"/>
  <c r="X1364" i="6" s="1"/>
  <c r="Y1356" i="6"/>
  <c r="X1356" i="6" s="1"/>
  <c r="Y1348" i="6"/>
  <c r="X1348" i="6" s="1"/>
  <c r="Y1340" i="6"/>
  <c r="X1340" i="6" s="1"/>
  <c r="Y1332" i="6"/>
  <c r="X1332" i="6"/>
  <c r="Y1324" i="6"/>
  <c r="X1324" i="6" s="1"/>
  <c r="Y1316" i="6"/>
  <c r="X1316" i="6" s="1"/>
  <c r="Y1308" i="6"/>
  <c r="X1308" i="6" s="1"/>
  <c r="Y1300" i="6"/>
  <c r="X1300" i="6" s="1"/>
  <c r="Y1292" i="6"/>
  <c r="X1292" i="6"/>
  <c r="Y1284" i="6"/>
  <c r="X1284" i="6" s="1"/>
  <c r="Y1276" i="6"/>
  <c r="X1276" i="6" s="1"/>
  <c r="Y1268" i="6"/>
  <c r="X1268" i="6" s="1"/>
  <c r="Y1260" i="6"/>
  <c r="X1260" i="6" s="1"/>
  <c r="Y1252" i="6"/>
  <c r="X1252" i="6" s="1"/>
  <c r="Y1244" i="6"/>
  <c r="X1244" i="6" s="1"/>
  <c r="Y1236" i="6"/>
  <c r="X1236" i="6"/>
  <c r="Y1228" i="6"/>
  <c r="X1228" i="6" s="1"/>
  <c r="Y1220" i="6"/>
  <c r="X1220" i="6" s="1"/>
  <c r="Y1212" i="6"/>
  <c r="X1212" i="6" s="1"/>
  <c r="Y1204" i="6"/>
  <c r="X1204" i="6"/>
  <c r="Y1196" i="6"/>
  <c r="X1196" i="6" s="1"/>
  <c r="Y1188" i="6"/>
  <c r="X1188" i="6" s="1"/>
  <c r="Y1180" i="6"/>
  <c r="X1180" i="6" s="1"/>
  <c r="Y1172" i="6"/>
  <c r="X1172" i="6" s="1"/>
  <c r="Y1164" i="6"/>
  <c r="X1164" i="6"/>
  <c r="Y1156" i="6"/>
  <c r="X1156" i="6" s="1"/>
  <c r="Y1148" i="6"/>
  <c r="X1148" i="6" s="1"/>
  <c r="Y1803" i="6"/>
  <c r="X1803" i="6" s="1"/>
  <c r="Y1676" i="6"/>
  <c r="X1676" i="6" s="1"/>
  <c r="Y1630" i="6"/>
  <c r="X1630" i="6" s="1"/>
  <c r="Y1600" i="6"/>
  <c r="X1600" i="6" s="1"/>
  <c r="Y1551" i="6"/>
  <c r="X1551" i="6" s="1"/>
  <c r="Y1514" i="6"/>
  <c r="X1514" i="6" s="1"/>
  <c r="Y1512" i="6"/>
  <c r="X1512" i="6" s="1"/>
  <c r="Y1510" i="6"/>
  <c r="X1510" i="6" s="1"/>
  <c r="Y1482" i="6"/>
  <c r="X1482" i="6"/>
  <c r="Y1480" i="6"/>
  <c r="X1480" i="6" s="1"/>
  <c r="Y1478" i="6"/>
  <c r="X1478" i="6" s="1"/>
  <c r="Y1465" i="6"/>
  <c r="X1465" i="6" s="1"/>
  <c r="Y1457" i="6"/>
  <c r="X1457" i="6" s="1"/>
  <c r="Y1449" i="6"/>
  <c r="X1449" i="6"/>
  <c r="Y1441" i="6"/>
  <c r="X1441" i="6" s="1"/>
  <c r="Y1433" i="6"/>
  <c r="X1433" i="6" s="1"/>
  <c r="Y1425" i="6"/>
  <c r="X1425" i="6" s="1"/>
  <c r="Y1417" i="6"/>
  <c r="X1417" i="6" s="1"/>
  <c r="Y1409" i="6"/>
  <c r="X1409" i="6" s="1"/>
  <c r="Y1401" i="6"/>
  <c r="X1401" i="6" s="1"/>
  <c r="Y1393" i="6"/>
  <c r="X1393" i="6"/>
  <c r="Y1385" i="6"/>
  <c r="X1385" i="6" s="1"/>
  <c r="Y1377" i="6"/>
  <c r="X1377" i="6" s="1"/>
  <c r="Y1369" i="6"/>
  <c r="X1369" i="6" s="1"/>
  <c r="Y1361" i="6"/>
  <c r="X1361" i="6"/>
  <c r="Y1353" i="6"/>
  <c r="X1353" i="6" s="1"/>
  <c r="Y1345" i="6"/>
  <c r="X1345" i="6" s="1"/>
  <c r="Y1337" i="6"/>
  <c r="X1337" i="6" s="1"/>
  <c r="Y1329" i="6"/>
  <c r="X1329" i="6" s="1"/>
  <c r="Y1321" i="6"/>
  <c r="X1321" i="6" s="1"/>
  <c r="Y1313" i="6"/>
  <c r="X1313" i="6" s="1"/>
  <c r="Y1305" i="6"/>
  <c r="X1305" i="6" s="1"/>
  <c r="Y1297" i="6"/>
  <c r="X1297" i="6" s="1"/>
  <c r="Y1289" i="6"/>
  <c r="X1289" i="6" s="1"/>
  <c r="Y1281" i="6"/>
  <c r="X1281" i="6" s="1"/>
  <c r="Y1273" i="6"/>
  <c r="X1273" i="6" s="1"/>
  <c r="Y1265" i="6"/>
  <c r="X1265" i="6" s="1"/>
  <c r="Y1257" i="6"/>
  <c r="X1257" i="6" s="1"/>
  <c r="Y1249" i="6"/>
  <c r="X1249" i="6" s="1"/>
  <c r="Y1241" i="6"/>
  <c r="X1241" i="6" s="1"/>
  <c r="Y1233" i="6"/>
  <c r="X1233" i="6" s="1"/>
  <c r="Y1225" i="6"/>
  <c r="X1225" i="6" s="1"/>
  <c r="Y1217" i="6"/>
  <c r="X1217" i="6" s="1"/>
  <c r="Y1209" i="6"/>
  <c r="X1209" i="6" s="1"/>
  <c r="Y1201" i="6"/>
  <c r="X1201" i="6" s="1"/>
  <c r="Y1193" i="6"/>
  <c r="X1193" i="6"/>
  <c r="Y1185" i="6"/>
  <c r="X1185" i="6" s="1"/>
  <c r="Y1177" i="6"/>
  <c r="X1177" i="6" s="1"/>
  <c r="Y1169" i="6"/>
  <c r="X1169" i="6" s="1"/>
  <c r="Y1161" i="6"/>
  <c r="X1161" i="6" s="1"/>
  <c r="Y1153" i="6"/>
  <c r="X1153" i="6" s="1"/>
  <c r="Y1145" i="6"/>
  <c r="X1145" i="6" s="1"/>
  <c r="Y1727" i="6"/>
  <c r="X1727" i="6"/>
  <c r="Y1636" i="6"/>
  <c r="X1636" i="6" s="1"/>
  <c r="Y1587" i="6"/>
  <c r="X1587" i="6" s="1"/>
  <c r="Y1557" i="6"/>
  <c r="X1557" i="6" s="1"/>
  <c r="Y1523" i="6"/>
  <c r="X1523" i="6"/>
  <c r="Y1521" i="6"/>
  <c r="X1521" i="6" s="1"/>
  <c r="Y1493" i="6"/>
  <c r="X1493" i="6" s="1"/>
  <c r="Y1491" i="6"/>
  <c r="X1491" i="6" s="1"/>
  <c r="Y1489" i="6"/>
  <c r="X1489" i="6" s="1"/>
  <c r="Y1462" i="6"/>
  <c r="X1462" i="6" s="1"/>
  <c r="Y1454" i="6"/>
  <c r="X1454" i="6" s="1"/>
  <c r="Y1446" i="6"/>
  <c r="X1446" i="6" s="1"/>
  <c r="Y1438" i="6"/>
  <c r="X1438" i="6" s="1"/>
  <c r="Y1430" i="6"/>
  <c r="X1430" i="6" s="1"/>
  <c r="Y1422" i="6"/>
  <c r="X1422" i="6" s="1"/>
  <c r="Y1414" i="6"/>
  <c r="X1414" i="6" s="1"/>
  <c r="Y1406" i="6"/>
  <c r="X1406" i="6" s="1"/>
  <c r="Y1398" i="6"/>
  <c r="X1398" i="6" s="1"/>
  <c r="Y1390" i="6"/>
  <c r="X1390" i="6" s="1"/>
  <c r="Y1382" i="6"/>
  <c r="X1382" i="6" s="1"/>
  <c r="Y1374" i="6"/>
  <c r="X1374" i="6"/>
  <c r="Y1366" i="6"/>
  <c r="X1366" i="6" s="1"/>
  <c r="Y1358" i="6"/>
  <c r="X1358" i="6" s="1"/>
  <c r="Y1350" i="6"/>
  <c r="X1350" i="6" s="1"/>
  <c r="Y1342" i="6"/>
  <c r="X1342" i="6" s="1"/>
  <c r="Y1334" i="6"/>
  <c r="X1334" i="6"/>
  <c r="Y1326" i="6"/>
  <c r="X1326" i="6" s="1"/>
  <c r="Y1318" i="6"/>
  <c r="X1318" i="6" s="1"/>
  <c r="Y1310" i="6"/>
  <c r="X1310" i="6" s="1"/>
  <c r="Y1302" i="6"/>
  <c r="X1302" i="6" s="1"/>
  <c r="Y1294" i="6"/>
  <c r="X1294" i="6" s="1"/>
  <c r="Y1286" i="6"/>
  <c r="X1286" i="6" s="1"/>
  <c r="Y1278" i="6"/>
  <c r="X1278" i="6"/>
  <c r="Y1270" i="6"/>
  <c r="X1270" i="6" s="1"/>
  <c r="Y1262" i="6"/>
  <c r="X1262" i="6" s="1"/>
  <c r="Y1254" i="6"/>
  <c r="X1254" i="6" s="1"/>
  <c r="Y1246" i="6"/>
  <c r="X1246" i="6"/>
  <c r="Y1238" i="6"/>
  <c r="X1238" i="6" s="1"/>
  <c r="Y1230" i="6"/>
  <c r="X1230" i="6" s="1"/>
  <c r="Y1222" i="6"/>
  <c r="X1222" i="6" s="1"/>
  <c r="Y1214" i="6"/>
  <c r="X1214" i="6" s="1"/>
  <c r="Y1206" i="6"/>
  <c r="X1206" i="6" s="1"/>
  <c r="Y1198" i="6"/>
  <c r="X1198" i="6" s="1"/>
  <c r="Y1190" i="6"/>
  <c r="X1190" i="6" s="1"/>
  <c r="Y1182" i="6"/>
  <c r="X1182" i="6" s="1"/>
  <c r="Y1174" i="6"/>
  <c r="X1174" i="6" s="1"/>
  <c r="Y1166" i="6"/>
  <c r="X1166" i="6" s="1"/>
  <c r="Y1158" i="6"/>
  <c r="X1158" i="6" s="1"/>
  <c r="Y1150" i="6"/>
  <c r="X1150" i="6" s="1"/>
  <c r="Y1142" i="6"/>
  <c r="X1142" i="6" s="1"/>
  <c r="Y1708" i="6"/>
  <c r="X1708" i="6" s="1"/>
  <c r="Y1598" i="6"/>
  <c r="X1598" i="6" s="1"/>
  <c r="Y1568" i="6"/>
  <c r="X1568" i="6"/>
  <c r="Y1506" i="6"/>
  <c r="X1506" i="6" s="1"/>
  <c r="Y1504" i="6"/>
  <c r="X1504" i="6" s="1"/>
  <c r="Y1502" i="6"/>
  <c r="X1502" i="6" s="1"/>
  <c r="Y1474" i="6"/>
  <c r="X1474" i="6" s="1"/>
  <c r="Y1472" i="6"/>
  <c r="X1472" i="6"/>
  <c r="Y1470" i="6"/>
  <c r="X1470" i="6" s="1"/>
  <c r="Y1459" i="6"/>
  <c r="X1459" i="6" s="1"/>
  <c r="Y1451" i="6"/>
  <c r="X1451" i="6" s="1"/>
  <c r="Y1443" i="6"/>
  <c r="X1443" i="6" s="1"/>
  <c r="Y1435" i="6"/>
  <c r="X1435" i="6" s="1"/>
  <c r="Y1427" i="6"/>
  <c r="X1427" i="6" s="1"/>
  <c r="Y1419" i="6"/>
  <c r="X1419" i="6"/>
  <c r="Y1411" i="6"/>
  <c r="X1411" i="6" s="1"/>
  <c r="Y1403" i="6"/>
  <c r="X1403" i="6" s="1"/>
  <c r="Y1395" i="6"/>
  <c r="X1395" i="6" s="1"/>
  <c r="Y1387" i="6"/>
  <c r="X1387" i="6"/>
  <c r="Y1379" i="6"/>
  <c r="X1379" i="6" s="1"/>
  <c r="Y1371" i="6"/>
  <c r="X1371" i="6" s="1"/>
  <c r="Y1363" i="6"/>
  <c r="X1363" i="6" s="1"/>
  <c r="Y1355" i="6"/>
  <c r="X1355" i="6" s="1"/>
  <c r="Y1347" i="6"/>
  <c r="X1347" i="6" s="1"/>
  <c r="Y1339" i="6"/>
  <c r="X1339" i="6" s="1"/>
  <c r="Y1331" i="6"/>
  <c r="X1331" i="6" s="1"/>
  <c r="Y1323" i="6"/>
  <c r="X1323" i="6" s="1"/>
  <c r="Y1315" i="6"/>
  <c r="X1315" i="6" s="1"/>
  <c r="Y1307" i="6"/>
  <c r="X1307" i="6" s="1"/>
  <c r="Y1299" i="6"/>
  <c r="X1299" i="6" s="1"/>
  <c r="Y1291" i="6"/>
  <c r="X1291" i="6" s="1"/>
  <c r="Y1283" i="6"/>
  <c r="X1283" i="6" s="1"/>
  <c r="Y1275" i="6"/>
  <c r="X1275" i="6" s="1"/>
  <c r="Y1983" i="6"/>
  <c r="X1983" i="6" s="1"/>
  <c r="Y1875" i="6"/>
  <c r="X1875" i="6"/>
  <c r="Y1835" i="6"/>
  <c r="X1835" i="6" s="1"/>
  <c r="Y1644" i="6"/>
  <c r="X1644" i="6" s="1"/>
  <c r="Y1604" i="6"/>
  <c r="X1604" i="6" s="1"/>
  <c r="Y1555" i="6"/>
  <c r="X1555" i="6" s="1"/>
  <c r="Y1517" i="6"/>
  <c r="X1517" i="6"/>
  <c r="Y1515" i="6"/>
  <c r="X1515" i="6" s="1"/>
  <c r="Y1513" i="6"/>
  <c r="X1513" i="6" s="1"/>
  <c r="Y1485" i="6"/>
  <c r="X1485" i="6" s="1"/>
  <c r="Y1483" i="6"/>
  <c r="X1483" i="6" s="1"/>
  <c r="Y1481" i="6"/>
  <c r="X1481" i="6" s="1"/>
  <c r="Y1464" i="6"/>
  <c r="X1464" i="6" s="1"/>
  <c r="Y1456" i="6"/>
  <c r="X1456" i="6"/>
  <c r="Y1448" i="6"/>
  <c r="X1448" i="6" s="1"/>
  <c r="Y1440" i="6"/>
  <c r="X1440" i="6" s="1"/>
  <c r="Y1432" i="6"/>
  <c r="X1432" i="6" s="1"/>
  <c r="Y1424" i="6"/>
  <c r="X1424" i="6"/>
  <c r="Y1416" i="6"/>
  <c r="X1416" i="6" s="1"/>
  <c r="Y1408" i="6"/>
  <c r="X1408" i="6" s="1"/>
  <c r="Y1400" i="6"/>
  <c r="X1400" i="6" s="1"/>
  <c r="Y1392" i="6"/>
  <c r="X1392" i="6" s="1"/>
  <c r="Y1384" i="6"/>
  <c r="X1384" i="6" s="1"/>
  <c r="Y1376" i="6"/>
  <c r="X1376" i="6" s="1"/>
  <c r="Y1368" i="6"/>
  <c r="X1368" i="6" s="1"/>
  <c r="Y1360" i="6"/>
  <c r="X1360" i="6" s="1"/>
  <c r="Y1352" i="6"/>
  <c r="X1352" i="6" s="1"/>
  <c r="Y1344" i="6"/>
  <c r="X1344" i="6" s="1"/>
  <c r="Y1336" i="6"/>
  <c r="X1336" i="6" s="1"/>
  <c r="Y1328" i="6"/>
  <c r="X1328" i="6" s="1"/>
  <c r="Y1320" i="6"/>
  <c r="X1320" i="6" s="1"/>
  <c r="Y1312" i="6"/>
  <c r="X1312" i="6" s="1"/>
  <c r="Y1304" i="6"/>
  <c r="X1304" i="6" s="1"/>
  <c r="Y1296" i="6"/>
  <c r="X1296" i="6" s="1"/>
  <c r="Y1288" i="6"/>
  <c r="X1288" i="6" s="1"/>
  <c r="Y1280" i="6"/>
  <c r="X1280" i="6" s="1"/>
  <c r="Y1663" i="6"/>
  <c r="X1663" i="6" s="1"/>
  <c r="Y1525" i="6"/>
  <c r="X1525" i="6" s="1"/>
  <c r="Y1496" i="6"/>
  <c r="X1496" i="6"/>
  <c r="Y1475" i="6"/>
  <c r="X1475" i="6" s="1"/>
  <c r="Y1429" i="6"/>
  <c r="X1429" i="6" s="1"/>
  <c r="Y1418" i="6"/>
  <c r="X1418" i="6" s="1"/>
  <c r="Y1407" i="6"/>
  <c r="X1407" i="6" s="1"/>
  <c r="Y1365" i="6"/>
  <c r="X1365" i="6" s="1"/>
  <c r="Y1354" i="6"/>
  <c r="X1354" i="6" s="1"/>
  <c r="Y1343" i="6"/>
  <c r="X1343" i="6"/>
  <c r="Y1301" i="6"/>
  <c r="X1301" i="6" s="1"/>
  <c r="Y1290" i="6"/>
  <c r="X1290" i="6" s="1"/>
  <c r="Y1279" i="6"/>
  <c r="X1279" i="6" s="1"/>
  <c r="Y1271" i="6"/>
  <c r="X1271" i="6"/>
  <c r="Y1261" i="6"/>
  <c r="X1261" i="6" s="1"/>
  <c r="Y1251" i="6"/>
  <c r="X1251" i="6" s="1"/>
  <c r="Y1234" i="6"/>
  <c r="X1234" i="6" s="1"/>
  <c r="Y1224" i="6"/>
  <c r="X1224" i="6" s="1"/>
  <c r="Y1207" i="6"/>
  <c r="X1207" i="6" s="1"/>
  <c r="Y1197" i="6"/>
  <c r="X1197" i="6" s="1"/>
  <c r="Y1187" i="6"/>
  <c r="X1187" i="6" s="1"/>
  <c r="Y1170" i="6"/>
  <c r="X1170" i="6" s="1"/>
  <c r="Y1160" i="6"/>
  <c r="X1160" i="6" s="1"/>
  <c r="Y1143" i="6"/>
  <c r="X1143" i="6" s="1"/>
  <c r="Y1136" i="6"/>
  <c r="X1136" i="6" s="1"/>
  <c r="Y1128" i="6"/>
  <c r="X1128" i="6" s="1"/>
  <c r="Y1120" i="6"/>
  <c r="X1120" i="6" s="1"/>
  <c r="Y1112" i="6"/>
  <c r="X1112" i="6" s="1"/>
  <c r="Y1104" i="6"/>
  <c r="X1104" i="6" s="1"/>
  <c r="Y1096" i="6"/>
  <c r="X1096" i="6" s="1"/>
  <c r="Y1088" i="6"/>
  <c r="X1088" i="6" s="1"/>
  <c r="Y1080" i="6"/>
  <c r="X1080" i="6" s="1"/>
  <c r="Y1072" i="6"/>
  <c r="X1072" i="6" s="1"/>
  <c r="Y1064" i="6"/>
  <c r="X1064" i="6" s="1"/>
  <c r="Y1056" i="6"/>
  <c r="X1056" i="6"/>
  <c r="Y1048" i="6"/>
  <c r="X1048" i="6" s="1"/>
  <c r="Y1040" i="6"/>
  <c r="X1040" i="6" s="1"/>
  <c r="Y1032" i="6"/>
  <c r="X1032" i="6" s="1"/>
  <c r="Y1024" i="6"/>
  <c r="X1024" i="6" s="1"/>
  <c r="Y1016" i="6"/>
  <c r="X1016" i="6" s="1"/>
  <c r="Y1008" i="6"/>
  <c r="X1008" i="6" s="1"/>
  <c r="Y1000" i="6"/>
  <c r="X1000" i="6"/>
  <c r="Y992" i="6"/>
  <c r="X992" i="6" s="1"/>
  <c r="Y984" i="6"/>
  <c r="X984" i="6" s="1"/>
  <c r="Y976" i="6"/>
  <c r="X976" i="6" s="1"/>
  <c r="Y968" i="6"/>
  <c r="X968" i="6"/>
  <c r="Y960" i="6"/>
  <c r="X960" i="6" s="1"/>
  <c r="Y952" i="6"/>
  <c r="X952" i="6" s="1"/>
  <c r="Y944" i="6"/>
  <c r="X944" i="6" s="1"/>
  <c r="Y936" i="6"/>
  <c r="X936" i="6" s="1"/>
  <c r="Y928" i="6"/>
  <c r="X928" i="6" s="1"/>
  <c r="Y1848" i="6"/>
  <c r="X1848" i="6" s="1"/>
  <c r="Y1621" i="6"/>
  <c r="X1621" i="6" s="1"/>
  <c r="Y1566" i="6"/>
  <c r="X1566" i="6" s="1"/>
  <c r="Y1530" i="6"/>
  <c r="X1530" i="6" s="1"/>
  <c r="Y1498" i="6"/>
  <c r="X1498" i="6" s="1"/>
  <c r="Y1477" i="6"/>
  <c r="X1477" i="6" s="1"/>
  <c r="Y1463" i="6"/>
  <c r="X1463" i="6" s="1"/>
  <c r="Y1421" i="6"/>
  <c r="X1421" i="6" s="1"/>
  <c r="Y1410" i="6"/>
  <c r="X1410" i="6" s="1"/>
  <c r="Y1399" i="6"/>
  <c r="X1399" i="6" s="1"/>
  <c r="Y1357" i="6"/>
  <c r="X1357" i="6"/>
  <c r="Y1346" i="6"/>
  <c r="X1346" i="6" s="1"/>
  <c r="Y1335" i="6"/>
  <c r="X1335" i="6" s="1"/>
  <c r="Y1293" i="6"/>
  <c r="X1293" i="6" s="1"/>
  <c r="Y1282" i="6"/>
  <c r="X1282" i="6" s="1"/>
  <c r="Y1272" i="6"/>
  <c r="X1272" i="6"/>
  <c r="Y1269" i="6"/>
  <c r="X1269" i="6" s="1"/>
  <c r="Y1259" i="6"/>
  <c r="X1259" i="6" s="1"/>
  <c r="Y1242" i="6"/>
  <c r="X1242" i="6" s="1"/>
  <c r="Y1232" i="6"/>
  <c r="X1232" i="6" s="1"/>
  <c r="Y1215" i="6"/>
  <c r="X1215" i="6" s="1"/>
  <c r="Y1205" i="6"/>
  <c r="X1205" i="6" s="1"/>
  <c r="Y1195" i="6"/>
  <c r="X1195" i="6"/>
  <c r="Y1178" i="6"/>
  <c r="X1178" i="6" s="1"/>
  <c r="Y1168" i="6"/>
  <c r="X1168" i="6" s="1"/>
  <c r="Y1151" i="6"/>
  <c r="X1151" i="6" s="1"/>
  <c r="Y1141" i="6"/>
  <c r="X1141" i="6"/>
  <c r="Y1133" i="6"/>
  <c r="X1133" i="6" s="1"/>
  <c r="Y1125" i="6"/>
  <c r="X1125" i="6" s="1"/>
  <c r="Y1117" i="6"/>
  <c r="X1117" i="6" s="1"/>
  <c r="Y1109" i="6"/>
  <c r="X1109" i="6" s="1"/>
  <c r="Y1101" i="6"/>
  <c r="X1101" i="6"/>
  <c r="Y1093" i="6"/>
  <c r="X1093" i="6" s="1"/>
  <c r="Y1085" i="6"/>
  <c r="X1085" i="6" s="1"/>
  <c r="Y1077" i="6"/>
  <c r="X1077" i="6" s="1"/>
  <c r="Y1069" i="6"/>
  <c r="X1069" i="6" s="1"/>
  <c r="Y1061" i="6"/>
  <c r="X1061" i="6" s="1"/>
  <c r="Y1053" i="6"/>
  <c r="X1053" i="6" s="1"/>
  <c r="Y1045" i="6"/>
  <c r="X1045" i="6" s="1"/>
  <c r="Y1037" i="6"/>
  <c r="X1037" i="6" s="1"/>
  <c r="Y1029" i="6"/>
  <c r="X1029" i="6" s="1"/>
  <c r="Y1021" i="6"/>
  <c r="X1021" i="6" s="1"/>
  <c r="Y1013" i="6"/>
  <c r="X1013" i="6" s="1"/>
  <c r="Y1005" i="6"/>
  <c r="X1005" i="6" s="1"/>
  <c r="Y997" i="6"/>
  <c r="X997" i="6" s="1"/>
  <c r="Y989" i="6"/>
  <c r="X989" i="6" s="1"/>
  <c r="Y981" i="6"/>
  <c r="X981" i="6" s="1"/>
  <c r="Y973" i="6"/>
  <c r="X973" i="6"/>
  <c r="Y965" i="6"/>
  <c r="X965" i="6" s="1"/>
  <c r="Y957" i="6"/>
  <c r="X957" i="6" s="1"/>
  <c r="Y949" i="6"/>
  <c r="X949" i="6" s="1"/>
  <c r="Y941" i="6"/>
  <c r="X941" i="6" s="1"/>
  <c r="Y933" i="6"/>
  <c r="X933" i="6" s="1"/>
  <c r="Y925" i="6"/>
  <c r="X925" i="6" s="1"/>
  <c r="Y1583" i="6"/>
  <c r="X1583" i="6"/>
  <c r="Y1518" i="6"/>
  <c r="X1518" i="6" s="1"/>
  <c r="Y1455" i="6"/>
  <c r="X1455" i="6" s="1"/>
  <c r="Y1413" i="6"/>
  <c r="X1413" i="6" s="1"/>
  <c r="Y1402" i="6"/>
  <c r="X1402" i="6"/>
  <c r="Y1391" i="6"/>
  <c r="X1391" i="6" s="1"/>
  <c r="Y1349" i="6"/>
  <c r="X1349" i="6" s="1"/>
  <c r="Y1338" i="6"/>
  <c r="X1338" i="6" s="1"/>
  <c r="Y1327" i="6"/>
  <c r="X1327" i="6" s="1"/>
  <c r="Y1285" i="6"/>
  <c r="X1285" i="6"/>
  <c r="Y1274" i="6"/>
  <c r="X1274" i="6" s="1"/>
  <c r="Y1267" i="6"/>
  <c r="X1267" i="6" s="1"/>
  <c r="Y1250" i="6"/>
  <c r="X1250" i="6" s="1"/>
  <c r="Y1240" i="6"/>
  <c r="X1240" i="6" s="1"/>
  <c r="Y1223" i="6"/>
  <c r="X1223" i="6" s="1"/>
  <c r="Y1213" i="6"/>
  <c r="X1213" i="6" s="1"/>
  <c r="Y1203" i="6"/>
  <c r="X1203" i="6"/>
  <c r="Y1186" i="6"/>
  <c r="X1186" i="6" s="1"/>
  <c r="Y1176" i="6"/>
  <c r="X1176" i="6" s="1"/>
  <c r="Y1159" i="6"/>
  <c r="X1159" i="6" s="1"/>
  <c r="Y1149" i="6"/>
  <c r="X1149" i="6"/>
  <c r="Y1138" i="6"/>
  <c r="X1138" i="6" s="1"/>
  <c r="Y1130" i="6"/>
  <c r="X1130" i="6" s="1"/>
  <c r="Y1122" i="6"/>
  <c r="X1122" i="6" s="1"/>
  <c r="Y1114" i="6"/>
  <c r="X1114" i="6" s="1"/>
  <c r="Y1106" i="6"/>
  <c r="X1106" i="6"/>
  <c r="Y1098" i="6"/>
  <c r="X1098" i="6" s="1"/>
  <c r="Y1090" i="6"/>
  <c r="X1090" i="6" s="1"/>
  <c r="Y1082" i="6"/>
  <c r="X1082" i="6" s="1"/>
  <c r="Y1074" i="6"/>
  <c r="X1074" i="6" s="1"/>
  <c r="Y1066" i="6"/>
  <c r="X1066" i="6" s="1"/>
  <c r="Y1058" i="6"/>
  <c r="X1058" i="6" s="1"/>
  <c r="Y1050" i="6"/>
  <c r="X1050" i="6"/>
  <c r="Y1042" i="6"/>
  <c r="X1042" i="6" s="1"/>
  <c r="Y1034" i="6"/>
  <c r="X1034" i="6" s="1"/>
  <c r="Y1026" i="6"/>
  <c r="X1026" i="6" s="1"/>
  <c r="Y1018" i="6"/>
  <c r="X1018" i="6"/>
  <c r="Y1010" i="6"/>
  <c r="X1010" i="6" s="1"/>
  <c r="Y1002" i="6"/>
  <c r="X1002" i="6" s="1"/>
  <c r="Y994" i="6"/>
  <c r="X994" i="6" s="1"/>
  <c r="Y986" i="6"/>
  <c r="X986" i="6" s="1"/>
  <c r="Y978" i="6"/>
  <c r="X978" i="6"/>
  <c r="Y970" i="6"/>
  <c r="X970" i="6" s="1"/>
  <c r="Y962" i="6"/>
  <c r="X962" i="6" s="1"/>
  <c r="Y954" i="6"/>
  <c r="X954" i="6" s="1"/>
  <c r="Y946" i="6"/>
  <c r="X946" i="6" s="1"/>
  <c r="Y938" i="6"/>
  <c r="X938" i="6" s="1"/>
  <c r="Y930" i="6"/>
  <c r="X930" i="6"/>
  <c r="Y922" i="6"/>
  <c r="X922" i="6" s="1"/>
  <c r="Y1520" i="6"/>
  <c r="X1520" i="6" s="1"/>
  <c r="Y1458" i="6"/>
  <c r="X1458" i="6"/>
  <c r="Y1447" i="6"/>
  <c r="X1447" i="6" s="1"/>
  <c r="Y1405" i="6"/>
  <c r="X1405" i="6" s="1"/>
  <c r="Y1394" i="6"/>
  <c r="X1394" i="6" s="1"/>
  <c r="Y1383" i="6"/>
  <c r="X1383" i="6"/>
  <c r="Y1341" i="6"/>
  <c r="X1341" i="6"/>
  <c r="Y1330" i="6"/>
  <c r="X1330" i="6" s="1"/>
  <c r="Y1319" i="6"/>
  <c r="X1319" i="6" s="1"/>
  <c r="Y1277" i="6"/>
  <c r="X1277" i="6"/>
  <c r="Y1258" i="6"/>
  <c r="X1258" i="6"/>
  <c r="Y1248" i="6"/>
  <c r="X1248" i="6" s="1"/>
  <c r="Y1231" i="6"/>
  <c r="X1231" i="6" s="1"/>
  <c r="Y1221" i="6"/>
  <c r="X1221" i="6" s="1"/>
  <c r="Y1211" i="6"/>
  <c r="X1211" i="6" s="1"/>
  <c r="Y1194" i="6"/>
  <c r="X1194" i="6" s="1"/>
  <c r="Y1184" i="6"/>
  <c r="X1184" i="6" s="1"/>
  <c r="Y1167" i="6"/>
  <c r="X1167" i="6"/>
  <c r="Y1157" i="6"/>
  <c r="X1157" i="6" s="1"/>
  <c r="Y1147" i="6"/>
  <c r="X1147" i="6" s="1"/>
  <c r="Y1135" i="6"/>
  <c r="X1135" i="6" s="1"/>
  <c r="Y1127" i="6"/>
  <c r="X1127" i="6"/>
  <c r="Y1119" i="6"/>
  <c r="X1119" i="6"/>
  <c r="Y1111" i="6"/>
  <c r="X1111" i="6" s="1"/>
  <c r="Y1103" i="6"/>
  <c r="X1103" i="6" s="1"/>
  <c r="Y1095" i="6"/>
  <c r="X1095" i="6" s="1"/>
  <c r="Y1087" i="6"/>
  <c r="X1087" i="6"/>
  <c r="Y1079" i="6"/>
  <c r="X1079" i="6" s="1"/>
  <c r="Y1071" i="6"/>
  <c r="X1071" i="6" s="1"/>
  <c r="Y1063" i="6"/>
  <c r="X1063" i="6"/>
  <c r="Y1055" i="6"/>
  <c r="X1055" i="6" s="1"/>
  <c r="Y1047" i="6"/>
  <c r="X1047" i="6" s="1"/>
  <c r="Y1039" i="6"/>
  <c r="X1039" i="6" s="1"/>
  <c r="Y1615" i="6"/>
  <c r="X1615" i="6"/>
  <c r="Y1522" i="6"/>
  <c r="X1522" i="6"/>
  <c r="Y1505" i="6"/>
  <c r="X1505" i="6" s="1"/>
  <c r="Y1466" i="6"/>
  <c r="X1466" i="6" s="1"/>
  <c r="Y1461" i="6"/>
  <c r="X1461" i="6"/>
  <c r="Y1450" i="6"/>
  <c r="X1450" i="6"/>
  <c r="Y1439" i="6"/>
  <c r="X1439" i="6" s="1"/>
  <c r="Y1397" i="6"/>
  <c r="X1397" i="6" s="1"/>
  <c r="Y1386" i="6"/>
  <c r="X1386" i="6" s="1"/>
  <c r="Y1375" i="6"/>
  <c r="X1375" i="6"/>
  <c r="Y1333" i="6"/>
  <c r="X1333" i="6" s="1"/>
  <c r="Y1322" i="6"/>
  <c r="X1322" i="6" s="1"/>
  <c r="Y1311" i="6"/>
  <c r="X1311" i="6" s="1"/>
  <c r="Y1266" i="6"/>
  <c r="X1266" i="6" s="1"/>
  <c r="Y1256" i="6"/>
  <c r="X1256" i="6" s="1"/>
  <c r="Y1239" i="6"/>
  <c r="X1239" i="6" s="1"/>
  <c r="Y1229" i="6"/>
  <c r="X1229" i="6"/>
  <c r="Y1219" i="6"/>
  <c r="X1219" i="6" s="1"/>
  <c r="Y1202" i="6"/>
  <c r="X1202" i="6" s="1"/>
  <c r="Y1192" i="6"/>
  <c r="X1192" i="6" s="1"/>
  <c r="Y1175" i="6"/>
  <c r="X1175" i="6"/>
  <c r="Y1165" i="6"/>
  <c r="X1165" i="6"/>
  <c r="Y1155" i="6"/>
  <c r="X1155" i="6" s="1"/>
  <c r="Y1140" i="6"/>
  <c r="X1140" i="6" s="1"/>
  <c r="Y1132" i="6"/>
  <c r="X1132" i="6" s="1"/>
  <c r="Y1124" i="6"/>
  <c r="X1124" i="6"/>
  <c r="Y1116" i="6"/>
  <c r="X1116" i="6" s="1"/>
  <c r="Y1108" i="6"/>
  <c r="X1108" i="6" s="1"/>
  <c r="Y1100" i="6"/>
  <c r="X1100" i="6"/>
  <c r="Y1092" i="6"/>
  <c r="X1092" i="6" s="1"/>
  <c r="Y1084" i="6"/>
  <c r="X1084" i="6" s="1"/>
  <c r="Y1076" i="6"/>
  <c r="X1076" i="6" s="1"/>
  <c r="Y1068" i="6"/>
  <c r="X1068" i="6"/>
  <c r="Y1060" i="6"/>
  <c r="X1060" i="6"/>
  <c r="Y1052" i="6"/>
  <c r="X1052" i="6" s="1"/>
  <c r="Y1044" i="6"/>
  <c r="X1044" i="6" s="1"/>
  <c r="Y1036" i="6"/>
  <c r="X1036" i="6"/>
  <c r="Y1431" i="6"/>
  <c r="X1431" i="6"/>
  <c r="Y1370" i="6"/>
  <c r="X1370" i="6" s="1"/>
  <c r="Y1309" i="6"/>
  <c r="X1309" i="6" s="1"/>
  <c r="Y1255" i="6"/>
  <c r="X1255" i="6" s="1"/>
  <c r="Y1227" i="6"/>
  <c r="X1227" i="6"/>
  <c r="Y1226" i="6"/>
  <c r="X1226" i="6" s="1"/>
  <c r="Y1134" i="6"/>
  <c r="X1134" i="6" s="1"/>
  <c r="Y1123" i="6"/>
  <c r="X1123" i="6" s="1"/>
  <c r="Y1081" i="6"/>
  <c r="X1081" i="6" s="1"/>
  <c r="Y1070" i="6"/>
  <c r="X1070" i="6" s="1"/>
  <c r="Y1059" i="6"/>
  <c r="X1059" i="6" s="1"/>
  <c r="Y1028" i="6"/>
  <c r="X1028" i="6"/>
  <c r="Y1011" i="6"/>
  <c r="X1011" i="6"/>
  <c r="Y1001" i="6"/>
  <c r="X1001" i="6" s="1"/>
  <c r="Y991" i="6"/>
  <c r="X991" i="6" s="1"/>
  <c r="Y974" i="6"/>
  <c r="X974" i="6"/>
  <c r="Y964" i="6"/>
  <c r="X964" i="6"/>
  <c r="Y947" i="6"/>
  <c r="X947" i="6" s="1"/>
  <c r="Y937" i="6"/>
  <c r="X937" i="6" s="1"/>
  <c r="Y927" i="6"/>
  <c r="X927" i="6" s="1"/>
  <c r="Y916" i="6"/>
  <c r="X916" i="6"/>
  <c r="Y908" i="6"/>
  <c r="X908" i="6" s="1"/>
  <c r="Y900" i="6"/>
  <c r="X900" i="6" s="1"/>
  <c r="Y892" i="6"/>
  <c r="X892" i="6" s="1"/>
  <c r="Y884" i="6"/>
  <c r="X884" i="6" s="1"/>
  <c r="Y876" i="6"/>
  <c r="X876" i="6" s="1"/>
  <c r="Y868" i="6"/>
  <c r="X868" i="6" s="1"/>
  <c r="Y860" i="6"/>
  <c r="X860" i="6"/>
  <c r="Y852" i="6"/>
  <c r="X852" i="6"/>
  <c r="Y844" i="6"/>
  <c r="X844" i="6" s="1"/>
  <c r="Y836" i="6"/>
  <c r="X836" i="6" s="1"/>
  <c r="Y828" i="6"/>
  <c r="X828" i="6"/>
  <c r="Y820" i="6"/>
  <c r="X820" i="6"/>
  <c r="Y812" i="6"/>
  <c r="X812" i="6" s="1"/>
  <c r="Y804" i="6"/>
  <c r="X804" i="6" s="1"/>
  <c r="Y796" i="6"/>
  <c r="X796" i="6" s="1"/>
  <c r="Y788" i="6"/>
  <c r="X788" i="6"/>
  <c r="Y780" i="6"/>
  <c r="X780" i="6" s="1"/>
  <c r="Y772" i="6"/>
  <c r="X772" i="6" s="1"/>
  <c r="Y764" i="6"/>
  <c r="X764" i="6"/>
  <c r="Y756" i="6"/>
  <c r="X756" i="6" s="1"/>
  <c r="Y748" i="6"/>
  <c r="X748" i="6" s="1"/>
  <c r="Y740" i="6"/>
  <c r="X740" i="6" s="1"/>
  <c r="Y732" i="6"/>
  <c r="X732" i="6"/>
  <c r="Y724" i="6"/>
  <c r="X724" i="6" s="1"/>
  <c r="Y716" i="6"/>
  <c r="X716" i="6" s="1"/>
  <c r="Y708" i="6"/>
  <c r="X708" i="6" s="1"/>
  <c r="Y700" i="6"/>
  <c r="X700" i="6"/>
  <c r="Y692" i="6"/>
  <c r="X692" i="6"/>
  <c r="Y684" i="6"/>
  <c r="X684" i="6" s="1"/>
  <c r="Y676" i="6"/>
  <c r="X676" i="6" s="1"/>
  <c r="Y668" i="6"/>
  <c r="X668" i="6" s="1"/>
  <c r="Y660" i="6"/>
  <c r="X660" i="6"/>
  <c r="Y652" i="6"/>
  <c r="X652" i="6" s="1"/>
  <c r="Y1572" i="6"/>
  <c r="X1572" i="6" s="1"/>
  <c r="Y1490" i="6"/>
  <c r="X1490" i="6"/>
  <c r="Y1473" i="6"/>
  <c r="X1473" i="6" s="1"/>
  <c r="Y1378" i="6"/>
  <c r="X1378" i="6" s="1"/>
  <c r="Y1351" i="6"/>
  <c r="X1351" i="6" s="1"/>
  <c r="Y1317" i="6"/>
  <c r="X1317" i="6"/>
  <c r="Y1237" i="6"/>
  <c r="X1237" i="6"/>
  <c r="Y1208" i="6"/>
  <c r="X1208" i="6" s="1"/>
  <c r="Y1179" i="6"/>
  <c r="X1179" i="6" s="1"/>
  <c r="Y1146" i="6"/>
  <c r="X1146" i="6"/>
  <c r="Y1137" i="6"/>
  <c r="X1137" i="6"/>
  <c r="Y1126" i="6"/>
  <c r="X1126" i="6" s="1"/>
  <c r="Y1115" i="6"/>
  <c r="X1115" i="6" s="1"/>
  <c r="Y1073" i="6"/>
  <c r="X1073" i="6" s="1"/>
  <c r="Y1062" i="6"/>
  <c r="X1062" i="6"/>
  <c r="Y1051" i="6"/>
  <c r="X1051" i="6" s="1"/>
  <c r="Y1019" i="6"/>
  <c r="X1019" i="6" s="1"/>
  <c r="Y1009" i="6"/>
  <c r="X1009" i="6" s="1"/>
  <c r="Y999" i="6"/>
  <c r="X999" i="6" s="1"/>
  <c r="Y982" i="6"/>
  <c r="X982" i="6" s="1"/>
  <c r="Y972" i="6"/>
  <c r="X972" i="6" s="1"/>
  <c r="Y955" i="6"/>
  <c r="X955" i="6"/>
  <c r="Y945" i="6"/>
  <c r="X945" i="6"/>
  <c r="Y935" i="6"/>
  <c r="X935" i="6" s="1"/>
  <c r="Y921" i="6"/>
  <c r="X921" i="6" s="1"/>
  <c r="Y913" i="6"/>
  <c r="X913" i="6"/>
  <c r="Y905" i="6"/>
  <c r="X905" i="6"/>
  <c r="Y897" i="6"/>
  <c r="X897" i="6" s="1"/>
  <c r="Y889" i="6"/>
  <c r="X889" i="6" s="1"/>
  <c r="Y881" i="6"/>
  <c r="X881" i="6" s="1"/>
  <c r="Y873" i="6"/>
  <c r="X873" i="6"/>
  <c r="Y865" i="6"/>
  <c r="X865" i="6" s="1"/>
  <c r="Y857" i="6"/>
  <c r="X857" i="6" s="1"/>
  <c r="Y849" i="6"/>
  <c r="X849" i="6"/>
  <c r="Y841" i="6"/>
  <c r="X841" i="6" s="1"/>
  <c r="Y833" i="6"/>
  <c r="X833" i="6" s="1"/>
  <c r="Y825" i="6"/>
  <c r="X825" i="6" s="1"/>
  <c r="Y817" i="6"/>
  <c r="X817" i="6"/>
  <c r="Y809" i="6"/>
  <c r="X809" i="6"/>
  <c r="Y801" i="6"/>
  <c r="X801" i="6" s="1"/>
  <c r="Y793" i="6"/>
  <c r="X793" i="6" s="1"/>
  <c r="Y785" i="6"/>
  <c r="X785" i="6"/>
  <c r="Y777" i="6"/>
  <c r="X777" i="6"/>
  <c r="Y769" i="6"/>
  <c r="X769" i="6" s="1"/>
  <c r="Y761" i="6"/>
  <c r="X761" i="6" s="1"/>
  <c r="Y753" i="6"/>
  <c r="X753" i="6" s="1"/>
  <c r="Y745" i="6"/>
  <c r="X745" i="6"/>
  <c r="Y737" i="6"/>
  <c r="X737" i="6" s="1"/>
  <c r="Y729" i="6"/>
  <c r="X729" i="6" s="1"/>
  <c r="Y721" i="6"/>
  <c r="X721" i="6"/>
  <c r="Y713" i="6"/>
  <c r="X713" i="6" s="1"/>
  <c r="Y1509" i="6"/>
  <c r="X1509" i="6" s="1"/>
  <c r="Y1437" i="6"/>
  <c r="X1437" i="6" s="1"/>
  <c r="Y1359" i="6"/>
  <c r="X1359" i="6"/>
  <c r="Y1325" i="6"/>
  <c r="X1325" i="6" s="1"/>
  <c r="Y1298" i="6"/>
  <c r="X1298" i="6" s="1"/>
  <c r="Y1247" i="6"/>
  <c r="X1247" i="6" s="1"/>
  <c r="Y1218" i="6"/>
  <c r="X1218" i="6"/>
  <c r="Y1189" i="6"/>
  <c r="X1189" i="6"/>
  <c r="Y1129" i="6"/>
  <c r="X1129" i="6" s="1"/>
  <c r="Y1118" i="6"/>
  <c r="X1118" i="6" s="1"/>
  <c r="Y1107" i="6"/>
  <c r="X1107" i="6" s="1"/>
  <c r="Y1065" i="6"/>
  <c r="X1065" i="6"/>
  <c r="Y1054" i="6"/>
  <c r="X1054" i="6" s="1"/>
  <c r="Y1043" i="6"/>
  <c r="X1043" i="6" s="1"/>
  <c r="Y1027" i="6"/>
  <c r="X1027" i="6"/>
  <c r="Y1017" i="6"/>
  <c r="X1017" i="6" s="1"/>
  <c r="Y1007" i="6"/>
  <c r="X1007" i="6" s="1"/>
  <c r="Y990" i="6"/>
  <c r="X990" i="6" s="1"/>
  <c r="Y980" i="6"/>
  <c r="X980" i="6"/>
  <c r="Y963" i="6"/>
  <c r="X963" i="6"/>
  <c r="Y953" i="6"/>
  <c r="X953" i="6" s="1"/>
  <c r="Y943" i="6"/>
  <c r="X943" i="6" s="1"/>
  <c r="Y926" i="6"/>
  <c r="X926" i="6"/>
  <c r="Y918" i="6"/>
  <c r="X918" i="6"/>
  <c r="Y910" i="6"/>
  <c r="X910" i="6" s="1"/>
  <c r="Y902" i="6"/>
  <c r="X902" i="6" s="1"/>
  <c r="Y894" i="6"/>
  <c r="X894" i="6" s="1"/>
  <c r="Y886" i="6"/>
  <c r="X886" i="6"/>
  <c r="Y878" i="6"/>
  <c r="X878" i="6" s="1"/>
  <c r="Y870" i="6"/>
  <c r="X870" i="6" s="1"/>
  <c r="Y862" i="6"/>
  <c r="X862" i="6" s="1"/>
  <c r="Y854" i="6"/>
  <c r="X854" i="6" s="1"/>
  <c r="Y846" i="6"/>
  <c r="X846" i="6" s="1"/>
  <c r="Y838" i="6"/>
  <c r="X838" i="6" s="1"/>
  <c r="Y830" i="6"/>
  <c r="X830" i="6"/>
  <c r="Y822" i="6"/>
  <c r="X822" i="6"/>
  <c r="Y814" i="6"/>
  <c r="X814" i="6" s="1"/>
  <c r="Y806" i="6"/>
  <c r="X806" i="6" s="1"/>
  <c r="Y798" i="6"/>
  <c r="X798" i="6"/>
  <c r="Y790" i="6"/>
  <c r="X790" i="6"/>
  <c r="Y782" i="6"/>
  <c r="X782" i="6" s="1"/>
  <c r="Y774" i="6"/>
  <c r="X774" i="6" s="1"/>
  <c r="Y766" i="6"/>
  <c r="X766" i="6" s="1"/>
  <c r="Y758" i="6"/>
  <c r="X758" i="6"/>
  <c r="Y750" i="6"/>
  <c r="X750" i="6" s="1"/>
  <c r="Y742" i="6"/>
  <c r="X742" i="6" s="1"/>
  <c r="Y734" i="6"/>
  <c r="X734" i="6" s="1"/>
  <c r="Y1486" i="6"/>
  <c r="X1486" i="6" s="1"/>
  <c r="Y1445" i="6"/>
  <c r="X1445" i="6" s="1"/>
  <c r="Y1367" i="6"/>
  <c r="X1367" i="6" s="1"/>
  <c r="Y1306" i="6"/>
  <c r="X1306" i="6"/>
  <c r="Y1200" i="6"/>
  <c r="X1200" i="6"/>
  <c r="Y1199" i="6"/>
  <c r="X1199" i="6" s="1"/>
  <c r="Y1171" i="6"/>
  <c r="X1171" i="6" s="1"/>
  <c r="Y1121" i="6"/>
  <c r="X1121" i="6"/>
  <c r="Y1110" i="6"/>
  <c r="X1110" i="6"/>
  <c r="Y1099" i="6"/>
  <c r="X1099" i="6" s="1"/>
  <c r="Y1057" i="6"/>
  <c r="X1057" i="6" s="1"/>
  <c r="Y1046" i="6"/>
  <c r="X1046" i="6" s="1"/>
  <c r="Y1035" i="6"/>
  <c r="X1035" i="6"/>
  <c r="Y1025" i="6"/>
  <c r="X1025" i="6" s="1"/>
  <c r="Y1015" i="6"/>
  <c r="X1015" i="6" s="1"/>
  <c r="Y998" i="6"/>
  <c r="X998" i="6"/>
  <c r="Y988" i="6"/>
  <c r="X988" i="6" s="1"/>
  <c r="Y971" i="6"/>
  <c r="X971" i="6" s="1"/>
  <c r="Y961" i="6"/>
  <c r="X961" i="6" s="1"/>
  <c r="Y951" i="6"/>
  <c r="X951" i="6"/>
  <c r="Y934" i="6"/>
  <c r="X934" i="6" s="1"/>
  <c r="Y924" i="6"/>
  <c r="X924" i="6" s="1"/>
  <c r="Y915" i="6"/>
  <c r="X915" i="6" s="1"/>
  <c r="Y1792" i="6"/>
  <c r="X1792" i="6"/>
  <c r="Y1453" i="6"/>
  <c r="X1453" i="6"/>
  <c r="Y1426" i="6"/>
  <c r="X1426" i="6" s="1"/>
  <c r="Y1314" i="6"/>
  <c r="X1314" i="6" s="1"/>
  <c r="Y1287" i="6"/>
  <c r="X1287" i="6" s="1"/>
  <c r="Y1243" i="6"/>
  <c r="X1243" i="6"/>
  <c r="Y1210" i="6"/>
  <c r="X1210" i="6" s="1"/>
  <c r="Y1181" i="6"/>
  <c r="X1181" i="6" s="1"/>
  <c r="Y1152" i="6"/>
  <c r="X1152" i="6"/>
  <c r="Y1113" i="6"/>
  <c r="X1113" i="6" s="1"/>
  <c r="Y1102" i="6"/>
  <c r="X1102" i="6" s="1"/>
  <c r="Y1091" i="6"/>
  <c r="X1091" i="6" s="1"/>
  <c r="Y1049" i="6"/>
  <c r="X1049" i="6"/>
  <c r="Y1038" i="6"/>
  <c r="X1038" i="6"/>
  <c r="Y1033" i="6"/>
  <c r="X1033" i="6" s="1"/>
  <c r="Y1023" i="6"/>
  <c r="X1023" i="6" s="1"/>
  <c r="Y1006" i="6"/>
  <c r="X1006" i="6"/>
  <c r="Y996" i="6"/>
  <c r="X996" i="6"/>
  <c r="Y979" i="6"/>
  <c r="X979" i="6" s="1"/>
  <c r="Y969" i="6"/>
  <c r="X969" i="6" s="1"/>
  <c r="Y959" i="6"/>
  <c r="X959" i="6" s="1"/>
  <c r="Y942" i="6"/>
  <c r="X942" i="6"/>
  <c r="Y932" i="6"/>
  <c r="X932" i="6" s="1"/>
  <c r="Y920" i="6"/>
  <c r="X920" i="6" s="1"/>
  <c r="Y912" i="6"/>
  <c r="X912" i="6" s="1"/>
  <c r="Y904" i="6"/>
  <c r="X904" i="6" s="1"/>
  <c r="Y896" i="6"/>
  <c r="X896" i="6" s="1"/>
  <c r="Y888" i="6"/>
  <c r="X888" i="6" s="1"/>
  <c r="Y1494" i="6"/>
  <c r="X1494" i="6"/>
  <c r="Y1434" i="6"/>
  <c r="X1434" i="6"/>
  <c r="Y1373" i="6"/>
  <c r="X1373" i="6" s="1"/>
  <c r="Y1295" i="6"/>
  <c r="X1295" i="6" s="1"/>
  <c r="Y1253" i="6"/>
  <c r="X1253" i="6"/>
  <c r="Y1191" i="6"/>
  <c r="X1191" i="6"/>
  <c r="Y1163" i="6"/>
  <c r="X1163" i="6" s="1"/>
  <c r="Y1162" i="6"/>
  <c r="X1162" i="6" s="1"/>
  <c r="Y1105" i="6"/>
  <c r="X1105" i="6" s="1"/>
  <c r="Y1094" i="6"/>
  <c r="X1094" i="6"/>
  <c r="Y1083" i="6"/>
  <c r="X1083" i="6" s="1"/>
  <c r="Y1041" i="6"/>
  <c r="X1041" i="6" s="1"/>
  <c r="Y1031" i="6"/>
  <c r="X1031" i="6"/>
  <c r="Y1014" i="6"/>
  <c r="X1014" i="6" s="1"/>
  <c r="Y1004" i="6"/>
  <c r="X1004" i="6" s="1"/>
  <c r="Y987" i="6"/>
  <c r="X987" i="6" s="1"/>
  <c r="Y977" i="6"/>
  <c r="X977" i="6"/>
  <c r="Y967" i="6"/>
  <c r="X967" i="6"/>
  <c r="Y950" i="6"/>
  <c r="X950" i="6" s="1"/>
  <c r="Y940" i="6"/>
  <c r="X940" i="6" s="1"/>
  <c r="Y923" i="6"/>
  <c r="X923" i="6"/>
  <c r="Y917" i="6"/>
  <c r="X917" i="6"/>
  <c r="Y909" i="6"/>
  <c r="X909" i="6" s="1"/>
  <c r="Y901" i="6"/>
  <c r="X901" i="6" s="1"/>
  <c r="Y893" i="6"/>
  <c r="X893" i="6" s="1"/>
  <c r="Y885" i="6"/>
  <c r="X885" i="6"/>
  <c r="Y877" i="6"/>
  <c r="X877" i="6" s="1"/>
  <c r="Y869" i="6"/>
  <c r="X869" i="6" s="1"/>
  <c r="Y861" i="6"/>
  <c r="X861" i="6"/>
  <c r="Y853" i="6"/>
  <c r="X853" i="6" s="1"/>
  <c r="Y845" i="6"/>
  <c r="X845" i="6" s="1"/>
  <c r="Y837" i="6"/>
  <c r="X837" i="6" s="1"/>
  <c r="Y829" i="6"/>
  <c r="X829" i="6"/>
  <c r="Y821" i="6"/>
  <c r="X821" i="6" s="1"/>
  <c r="Y813" i="6"/>
  <c r="X813" i="6" s="1"/>
  <c r="Y805" i="6"/>
  <c r="X805" i="6" s="1"/>
  <c r="Y797" i="6"/>
  <c r="X797" i="6"/>
  <c r="Y789" i="6"/>
  <c r="X789" i="6"/>
  <c r="Y781" i="6"/>
  <c r="X781" i="6" s="1"/>
  <c r="Y773" i="6"/>
  <c r="X773" i="6" s="1"/>
  <c r="Y765" i="6"/>
  <c r="X765" i="6" s="1"/>
  <c r="Y757" i="6"/>
  <c r="X757" i="6"/>
  <c r="Y749" i="6"/>
  <c r="X749" i="6" s="1"/>
  <c r="Y741" i="6"/>
  <c r="X741" i="6" s="1"/>
  <c r="Y733" i="6"/>
  <c r="X733" i="6"/>
  <c r="Y725" i="6"/>
  <c r="X725" i="6" s="1"/>
  <c r="Y717" i="6"/>
  <c r="X717" i="6" s="1"/>
  <c r="Y709" i="6"/>
  <c r="X709" i="6" s="1"/>
  <c r="Y701" i="6"/>
  <c r="X701" i="6"/>
  <c r="Y1744" i="6"/>
  <c r="X1744" i="6" s="1"/>
  <c r="Y1632" i="6"/>
  <c r="X1632" i="6" s="1"/>
  <c r="Y1488" i="6"/>
  <c r="X1488" i="6" s="1"/>
  <c r="Y1442" i="6"/>
  <c r="X1442" i="6"/>
  <c r="Y1740" i="6"/>
  <c r="X1740" i="6"/>
  <c r="Y1507" i="6"/>
  <c r="X1507" i="6" s="1"/>
  <c r="Y1183" i="6"/>
  <c r="X1183" i="6" s="1"/>
  <c r="Y1020" i="6"/>
  <c r="X1020" i="6" s="1"/>
  <c r="Y1003" i="6"/>
  <c r="X1003" i="6" s="1"/>
  <c r="Y929" i="6"/>
  <c r="X929" i="6" s="1"/>
  <c r="Y919" i="6"/>
  <c r="X919" i="6" s="1"/>
  <c r="Y903" i="6"/>
  <c r="X903" i="6"/>
  <c r="Y899" i="6"/>
  <c r="X899" i="6" s="1"/>
  <c r="Y872" i="6"/>
  <c r="X872" i="6" s="1"/>
  <c r="Y856" i="6"/>
  <c r="X856" i="6" s="1"/>
  <c r="Y840" i="6"/>
  <c r="X840" i="6"/>
  <c r="Y824" i="6"/>
  <c r="X824" i="6" s="1"/>
  <c r="Y808" i="6"/>
  <c r="X808" i="6" s="1"/>
  <c r="Y792" i="6"/>
  <c r="X792" i="6" s="1"/>
  <c r="Y776" i="6"/>
  <c r="X776" i="6" s="1"/>
  <c r="Y760" i="6"/>
  <c r="X760" i="6"/>
  <c r="Y744" i="6"/>
  <c r="X744" i="6" s="1"/>
  <c r="Y730" i="6"/>
  <c r="X730" i="6" s="1"/>
  <c r="Y712" i="6"/>
  <c r="X712" i="6" s="1"/>
  <c r="Y710" i="6"/>
  <c r="X710" i="6" s="1"/>
  <c r="Y678" i="6"/>
  <c r="X678" i="6" s="1"/>
  <c r="Y677" i="6"/>
  <c r="X677" i="6" s="1"/>
  <c r="Y657" i="6"/>
  <c r="X657" i="6" s="1"/>
  <c r="Y656" i="6"/>
  <c r="X656" i="6" s="1"/>
  <c r="Y655" i="6"/>
  <c r="X655" i="6" s="1"/>
  <c r="Y647" i="6"/>
  <c r="X647" i="6" s="1"/>
  <c r="Y639" i="6"/>
  <c r="X639" i="6"/>
  <c r="Y631" i="6"/>
  <c r="X631" i="6"/>
  <c r="Y623" i="6"/>
  <c r="X623" i="6" s="1"/>
  <c r="Y615" i="6"/>
  <c r="X615" i="6" s="1"/>
  <c r="Y607" i="6"/>
  <c r="X607" i="6" s="1"/>
  <c r="Y599" i="6"/>
  <c r="X599" i="6"/>
  <c r="Y591" i="6"/>
  <c r="X591" i="6" s="1"/>
  <c r="Y583" i="6"/>
  <c r="X583" i="6" s="1"/>
  <c r="Y575" i="6"/>
  <c r="X575" i="6" s="1"/>
  <c r="Y567" i="6"/>
  <c r="X567" i="6" s="1"/>
  <c r="Y559" i="6"/>
  <c r="X559" i="6" s="1"/>
  <c r="Y551" i="6"/>
  <c r="X551" i="6" s="1"/>
  <c r="Y543" i="6"/>
  <c r="X543" i="6" s="1"/>
  <c r="Y535" i="6"/>
  <c r="X535" i="6" s="1"/>
  <c r="Y527" i="6"/>
  <c r="X527" i="6" s="1"/>
  <c r="Y519" i="6"/>
  <c r="X519" i="6" s="1"/>
  <c r="Y511" i="6"/>
  <c r="X511" i="6"/>
  <c r="Y503" i="6"/>
  <c r="X503" i="6"/>
  <c r="Y495" i="6"/>
  <c r="X495" i="6" s="1"/>
  <c r="Y487" i="6"/>
  <c r="X487" i="6" s="1"/>
  <c r="Y479" i="6"/>
  <c r="X479" i="6" s="1"/>
  <c r="Y471" i="6"/>
  <c r="X471" i="6"/>
  <c r="Y463" i="6"/>
  <c r="X463" i="6" s="1"/>
  <c r="Y455" i="6"/>
  <c r="X455" i="6" s="1"/>
  <c r="Y447" i="6"/>
  <c r="X447" i="6" s="1"/>
  <c r="Y439" i="6"/>
  <c r="X439" i="6" s="1"/>
  <c r="Y431" i="6"/>
  <c r="X431" i="6" s="1"/>
  <c r="Y423" i="6"/>
  <c r="X423" i="6" s="1"/>
  <c r="Y1263" i="6"/>
  <c r="X1263" i="6" s="1"/>
  <c r="Y1097" i="6"/>
  <c r="X1097" i="6" s="1"/>
  <c r="Y1075" i="6"/>
  <c r="X1075" i="6" s="1"/>
  <c r="Y1012" i="6"/>
  <c r="X1012" i="6" s="1"/>
  <c r="Y995" i="6"/>
  <c r="X995" i="6"/>
  <c r="Y914" i="6"/>
  <c r="X914" i="6"/>
  <c r="Y906" i="6"/>
  <c r="X906" i="6" s="1"/>
  <c r="Y895" i="6"/>
  <c r="X895" i="6" s="1"/>
  <c r="Y891" i="6"/>
  <c r="X891" i="6" s="1"/>
  <c r="Y866" i="6"/>
  <c r="X866" i="6"/>
  <c r="Y850" i="6"/>
  <c r="X850" i="6" s="1"/>
  <c r="Y834" i="6"/>
  <c r="X834" i="6" s="1"/>
  <c r="Y818" i="6"/>
  <c r="X818" i="6" s="1"/>
  <c r="Y802" i="6"/>
  <c r="X802" i="6" s="1"/>
  <c r="Y786" i="6"/>
  <c r="X786" i="6" s="1"/>
  <c r="Y770" i="6"/>
  <c r="X770" i="6" s="1"/>
  <c r="Y754" i="6"/>
  <c r="X754" i="6"/>
  <c r="Y738" i="6"/>
  <c r="X738" i="6" s="1"/>
  <c r="Y720" i="6"/>
  <c r="X720" i="6" s="1"/>
  <c r="Y706" i="6"/>
  <c r="X706" i="6" s="1"/>
  <c r="Y681" i="6"/>
  <c r="X681" i="6"/>
  <c r="Y680" i="6"/>
  <c r="X680" i="6"/>
  <c r="Y679" i="6"/>
  <c r="X679" i="6" s="1"/>
  <c r="Y659" i="6"/>
  <c r="X659" i="6" s="1"/>
  <c r="Y658" i="6"/>
  <c r="X658" i="6" s="1"/>
  <c r="Y644" i="6"/>
  <c r="X644" i="6"/>
  <c r="Y636" i="6"/>
  <c r="X636" i="6" s="1"/>
  <c r="Y628" i="6"/>
  <c r="X628" i="6" s="1"/>
  <c r="Y620" i="6"/>
  <c r="X620" i="6" s="1"/>
  <c r="Y612" i="6"/>
  <c r="X612" i="6" s="1"/>
  <c r="Y604" i="6"/>
  <c r="X604" i="6" s="1"/>
  <c r="Y596" i="6"/>
  <c r="X596" i="6" s="1"/>
  <c r="Y588" i="6"/>
  <c r="X588" i="6" s="1"/>
  <c r="Y580" i="6"/>
  <c r="X580" i="6" s="1"/>
  <c r="Y572" i="6"/>
  <c r="X572" i="6" s="1"/>
  <c r="Y564" i="6"/>
  <c r="X564" i="6" s="1"/>
  <c r="Y556" i="6"/>
  <c r="X556" i="6"/>
  <c r="Y548" i="6"/>
  <c r="X548" i="6" s="1"/>
  <c r="Y540" i="6"/>
  <c r="X540" i="6" s="1"/>
  <c r="Y532" i="6"/>
  <c r="X532" i="6" s="1"/>
  <c r="Y524" i="6"/>
  <c r="X524" i="6" s="1"/>
  <c r="Y516" i="6"/>
  <c r="X516" i="6"/>
  <c r="Y508" i="6"/>
  <c r="X508" i="6" s="1"/>
  <c r="Y500" i="6"/>
  <c r="X500" i="6" s="1"/>
  <c r="Y492" i="6"/>
  <c r="X492" i="6" s="1"/>
  <c r="Y484" i="6"/>
  <c r="X484" i="6" s="1"/>
  <c r="Y476" i="6"/>
  <c r="X476" i="6" s="1"/>
  <c r="Y468" i="6"/>
  <c r="X468" i="6" s="1"/>
  <c r="Y460" i="6"/>
  <c r="X460" i="6"/>
  <c r="Y452" i="6"/>
  <c r="X452" i="6" s="1"/>
  <c r="Y444" i="6"/>
  <c r="X444" i="6" s="1"/>
  <c r="Y1078" i="6"/>
  <c r="X1078" i="6" s="1"/>
  <c r="Y993" i="6"/>
  <c r="X993" i="6"/>
  <c r="Y898" i="6"/>
  <c r="X898" i="6" s="1"/>
  <c r="Y887" i="6"/>
  <c r="X887" i="6" s="1"/>
  <c r="Y883" i="6"/>
  <c r="X883" i="6" s="1"/>
  <c r="Y879" i="6"/>
  <c r="X879" i="6" s="1"/>
  <c r="Y863" i="6"/>
  <c r="X863" i="6"/>
  <c r="Y847" i="6"/>
  <c r="X847" i="6" s="1"/>
  <c r="Y831" i="6"/>
  <c r="X831" i="6" s="1"/>
  <c r="Y815" i="6"/>
  <c r="X815" i="6" s="1"/>
  <c r="Y799" i="6"/>
  <c r="X799" i="6" s="1"/>
  <c r="Y783" i="6"/>
  <c r="X783" i="6" s="1"/>
  <c r="Y767" i="6"/>
  <c r="X767" i="6" s="1"/>
  <c r="Y751" i="6"/>
  <c r="X751" i="6" s="1"/>
  <c r="Y735" i="6"/>
  <c r="X735" i="6" s="1"/>
  <c r="Y728" i="6"/>
  <c r="X728" i="6" s="1"/>
  <c r="Y719" i="6"/>
  <c r="X719" i="6" s="1"/>
  <c r="Y718" i="6"/>
  <c r="X718" i="6"/>
  <c r="Y704" i="6"/>
  <c r="X704" i="6" s="1"/>
  <c r="Y702" i="6"/>
  <c r="X702" i="6" s="1"/>
  <c r="Y683" i="6"/>
  <c r="X683" i="6" s="1"/>
  <c r="Y682" i="6"/>
  <c r="X682" i="6" s="1"/>
  <c r="Y662" i="6"/>
  <c r="X662" i="6"/>
  <c r="Y661" i="6"/>
  <c r="X661" i="6" s="1"/>
  <c r="Y641" i="6"/>
  <c r="X641" i="6" s="1"/>
  <c r="Y633" i="6"/>
  <c r="X633" i="6" s="1"/>
  <c r="Y625" i="6"/>
  <c r="X625" i="6" s="1"/>
  <c r="Y617" i="6"/>
  <c r="X617" i="6" s="1"/>
  <c r="Y609" i="6"/>
  <c r="X609" i="6" s="1"/>
  <c r="Y601" i="6"/>
  <c r="X601" i="6"/>
  <c r="Y593" i="6"/>
  <c r="X593" i="6" s="1"/>
  <c r="Y585" i="6"/>
  <c r="X585" i="6" s="1"/>
  <c r="Y577" i="6"/>
  <c r="X577" i="6" s="1"/>
  <c r="Y569" i="6"/>
  <c r="X569" i="6"/>
  <c r="Y561" i="6"/>
  <c r="X561" i="6" s="1"/>
  <c r="Y553" i="6"/>
  <c r="X553" i="6" s="1"/>
  <c r="Y1415" i="6"/>
  <c r="X1415" i="6" s="1"/>
  <c r="Y1381" i="6"/>
  <c r="X1381" i="6" s="1"/>
  <c r="Y985" i="6"/>
  <c r="X985" i="6"/>
  <c r="Y890" i="6"/>
  <c r="X890" i="6" s="1"/>
  <c r="Y867" i="6"/>
  <c r="X867" i="6" s="1"/>
  <c r="Y851" i="6"/>
  <c r="X851" i="6" s="1"/>
  <c r="Y835" i="6"/>
  <c r="X835" i="6" s="1"/>
  <c r="Y819" i="6"/>
  <c r="X819" i="6" s="1"/>
  <c r="Y803" i="6"/>
  <c r="X803" i="6" s="1"/>
  <c r="Y787" i="6"/>
  <c r="X787" i="6" s="1"/>
  <c r="Y771" i="6"/>
  <c r="X771" i="6" s="1"/>
  <c r="Y755" i="6"/>
  <c r="X755" i="6" s="1"/>
  <c r="Y739" i="6"/>
  <c r="X739" i="6" s="1"/>
  <c r="Y727" i="6"/>
  <c r="X727" i="6"/>
  <c r="Y726" i="6"/>
  <c r="X726" i="6" s="1"/>
  <c r="Y698" i="6"/>
  <c r="X698" i="6" s="1"/>
  <c r="Y686" i="6"/>
  <c r="X686" i="6" s="1"/>
  <c r="Y685" i="6"/>
  <c r="X685" i="6" s="1"/>
  <c r="Y665" i="6"/>
  <c r="X665" i="6"/>
  <c r="Y664" i="6"/>
  <c r="X664" i="6" s="1"/>
  <c r="Y663" i="6"/>
  <c r="X663" i="6" s="1"/>
  <c r="Y646" i="6"/>
  <c r="X646" i="6" s="1"/>
  <c r="Y638" i="6"/>
  <c r="X638" i="6" s="1"/>
  <c r="Y630" i="6"/>
  <c r="X630" i="6" s="1"/>
  <c r="Y622" i="6"/>
  <c r="X622" i="6" s="1"/>
  <c r="Y614" i="6"/>
  <c r="X614" i="6"/>
  <c r="Y606" i="6"/>
  <c r="X606" i="6" s="1"/>
  <c r="Y598" i="6"/>
  <c r="X598" i="6" s="1"/>
  <c r="Y590" i="6"/>
  <c r="X590" i="6" s="1"/>
  <c r="Y582" i="6"/>
  <c r="X582" i="6"/>
  <c r="Y574" i="6"/>
  <c r="X574" i="6" s="1"/>
  <c r="Y566" i="6"/>
  <c r="X566" i="6" s="1"/>
  <c r="Y558" i="6"/>
  <c r="X558" i="6" s="1"/>
  <c r="Y550" i="6"/>
  <c r="X550" i="6" s="1"/>
  <c r="Y542" i="6"/>
  <c r="X542" i="6"/>
  <c r="Y534" i="6"/>
  <c r="X534" i="6" s="1"/>
  <c r="Y1423" i="6"/>
  <c r="X1423" i="6" s="1"/>
  <c r="Y1389" i="6"/>
  <c r="X1389" i="6" s="1"/>
  <c r="Y1216" i="6"/>
  <c r="X1216" i="6" s="1"/>
  <c r="Y1131" i="6"/>
  <c r="X1131" i="6" s="1"/>
  <c r="Y983" i="6"/>
  <c r="X983" i="6" s="1"/>
  <c r="Y966" i="6"/>
  <c r="X966" i="6" s="1"/>
  <c r="Y882" i="6"/>
  <c r="X882" i="6" s="1"/>
  <c r="Y880" i="6"/>
  <c r="X880" i="6" s="1"/>
  <c r="Y864" i="6"/>
  <c r="X864" i="6" s="1"/>
  <c r="Y848" i="6"/>
  <c r="X848" i="6"/>
  <c r="Y832" i="6"/>
  <c r="X832" i="6" s="1"/>
  <c r="Y816" i="6"/>
  <c r="X816" i="6" s="1"/>
  <c r="Y800" i="6"/>
  <c r="X800" i="6" s="1"/>
  <c r="Y784" i="6"/>
  <c r="X784" i="6" s="1"/>
  <c r="Y768" i="6"/>
  <c r="X768" i="6"/>
  <c r="Y752" i="6"/>
  <c r="X752" i="6" s="1"/>
  <c r="Y736" i="6"/>
  <c r="X736" i="6" s="1"/>
  <c r="Y711" i="6"/>
  <c r="X711" i="6" s="1"/>
  <c r="Y689" i="6"/>
  <c r="X689" i="6" s="1"/>
  <c r="Y688" i="6"/>
  <c r="X688" i="6" s="1"/>
  <c r="Y687" i="6"/>
  <c r="X687" i="6" s="1"/>
  <c r="Y667" i="6"/>
  <c r="X667" i="6"/>
  <c r="Y666" i="6"/>
  <c r="X666" i="6" s="1"/>
  <c r="Y643" i="6"/>
  <c r="X643" i="6" s="1"/>
  <c r="Y635" i="6"/>
  <c r="X635" i="6" s="1"/>
  <c r="Y627" i="6"/>
  <c r="X627" i="6"/>
  <c r="Y619" i="6"/>
  <c r="X619" i="6"/>
  <c r="Y611" i="6"/>
  <c r="X611" i="6" s="1"/>
  <c r="Y603" i="6"/>
  <c r="X603" i="6" s="1"/>
  <c r="Y595" i="6"/>
  <c r="X595" i="6" s="1"/>
  <c r="Y587" i="6"/>
  <c r="X587" i="6"/>
  <c r="Y579" i="6"/>
  <c r="X579" i="6" s="1"/>
  <c r="Y571" i="6"/>
  <c r="X571" i="6" s="1"/>
  <c r="Y563" i="6"/>
  <c r="X563" i="6" s="1"/>
  <c r="Y555" i="6"/>
  <c r="X555" i="6" s="1"/>
  <c r="Y547" i="6"/>
  <c r="X547" i="6" s="1"/>
  <c r="Y539" i="6"/>
  <c r="X539" i="6" s="1"/>
  <c r="Y531" i="6"/>
  <c r="X531" i="6" s="1"/>
  <c r="Y1303" i="6"/>
  <c r="X1303" i="6" s="1"/>
  <c r="Y1235" i="6"/>
  <c r="X1235" i="6" s="1"/>
  <c r="Y1144" i="6"/>
  <c r="X1144" i="6" s="1"/>
  <c r="Y1086" i="6"/>
  <c r="X1086" i="6"/>
  <c r="Y975" i="6"/>
  <c r="X975" i="6" s="1"/>
  <c r="Y958" i="6"/>
  <c r="X958" i="6" s="1"/>
  <c r="Y874" i="6"/>
  <c r="X874" i="6" s="1"/>
  <c r="Y858" i="6"/>
  <c r="X858" i="6" s="1"/>
  <c r="Y842" i="6"/>
  <c r="X842" i="6"/>
  <c r="Y826" i="6"/>
  <c r="X826" i="6" s="1"/>
  <c r="Y810" i="6"/>
  <c r="X810" i="6" s="1"/>
  <c r="Y794" i="6"/>
  <c r="X794" i="6" s="1"/>
  <c r="Y778" i="6"/>
  <c r="X778" i="6" s="1"/>
  <c r="Y762" i="6"/>
  <c r="X762" i="6" s="1"/>
  <c r="Y746" i="6"/>
  <c r="X746" i="6" s="1"/>
  <c r="Y715" i="6"/>
  <c r="X715" i="6"/>
  <c r="Y707" i="6"/>
  <c r="X707" i="6" s="1"/>
  <c r="Y705" i="6"/>
  <c r="X705" i="6" s="1"/>
  <c r="Y691" i="6"/>
  <c r="X691" i="6" s="1"/>
  <c r="Y690" i="6"/>
  <c r="X690" i="6"/>
  <c r="Y670" i="6"/>
  <c r="X670" i="6" s="1"/>
  <c r="Y669" i="6"/>
  <c r="X669" i="6" s="1"/>
  <c r="Y649" i="6"/>
  <c r="X649" i="6" s="1"/>
  <c r="Y648" i="6"/>
  <c r="X648" i="6" s="1"/>
  <c r="Y640" i="6"/>
  <c r="X640" i="6"/>
  <c r="Y632" i="6"/>
  <c r="X632" i="6" s="1"/>
  <c r="Y624" i="6"/>
  <c r="X624" i="6" s="1"/>
  <c r="Y616" i="6"/>
  <c r="X616" i="6" s="1"/>
  <c r="Y608" i="6"/>
  <c r="X608" i="6" s="1"/>
  <c r="Y600" i="6"/>
  <c r="X600" i="6" s="1"/>
  <c r="Y592" i="6"/>
  <c r="X592" i="6" s="1"/>
  <c r="Y584" i="6"/>
  <c r="X584" i="6" s="1"/>
  <c r="Y576" i="6"/>
  <c r="X576" i="6" s="1"/>
  <c r="Y568" i="6"/>
  <c r="X568" i="6" s="1"/>
  <c r="Y560" i="6"/>
  <c r="X560" i="6" s="1"/>
  <c r="Y552" i="6"/>
  <c r="X552" i="6"/>
  <c r="Y544" i="6"/>
  <c r="X544" i="6" s="1"/>
  <c r="Y536" i="6"/>
  <c r="X536" i="6" s="1"/>
  <c r="Y1089" i="6"/>
  <c r="X1089" i="6" s="1"/>
  <c r="Y1030" i="6"/>
  <c r="X1030" i="6" s="1"/>
  <c r="Y939" i="6"/>
  <c r="X939" i="6"/>
  <c r="Y871" i="6"/>
  <c r="X871" i="6" s="1"/>
  <c r="Y807" i="6"/>
  <c r="X807" i="6" s="1"/>
  <c r="Y743" i="6"/>
  <c r="X743" i="6" s="1"/>
  <c r="Y714" i="6"/>
  <c r="X714" i="6" s="1"/>
  <c r="Y672" i="6"/>
  <c r="X672" i="6" s="1"/>
  <c r="Y637" i="6"/>
  <c r="X637" i="6" s="1"/>
  <c r="Y605" i="6"/>
  <c r="X605" i="6"/>
  <c r="Y573" i="6"/>
  <c r="X573" i="6" s="1"/>
  <c r="Y545" i="6"/>
  <c r="X545" i="6" s="1"/>
  <c r="Y541" i="6"/>
  <c r="X541" i="6" s="1"/>
  <c r="Y506" i="6"/>
  <c r="X506" i="6"/>
  <c r="Y504" i="6"/>
  <c r="X504" i="6" s="1"/>
  <c r="Y502" i="6"/>
  <c r="X502" i="6" s="1"/>
  <c r="Y474" i="6"/>
  <c r="X474" i="6" s="1"/>
  <c r="Y472" i="6"/>
  <c r="X472" i="6" s="1"/>
  <c r="Y470" i="6"/>
  <c r="X470" i="6"/>
  <c r="Y1139" i="6"/>
  <c r="X1139" i="6" s="1"/>
  <c r="Y1022" i="6"/>
  <c r="X1022" i="6" s="1"/>
  <c r="Y931" i="6"/>
  <c r="X931" i="6" s="1"/>
  <c r="Y859" i="6"/>
  <c r="X859" i="6" s="1"/>
  <c r="Y795" i="6"/>
  <c r="X795" i="6" s="1"/>
  <c r="Y731" i="6"/>
  <c r="X731" i="6" s="1"/>
  <c r="Y695" i="6"/>
  <c r="X695" i="6" s="1"/>
  <c r="Y653" i="6"/>
  <c r="X653" i="6" s="1"/>
  <c r="Y1154" i="6"/>
  <c r="X1154" i="6" s="1"/>
  <c r="Y823" i="6"/>
  <c r="X823" i="6" s="1"/>
  <c r="Y759" i="6"/>
  <c r="X759" i="6"/>
  <c r="Y723" i="6"/>
  <c r="X723" i="6" s="1"/>
  <c r="Y673" i="6"/>
  <c r="X673" i="6" s="1"/>
  <c r="Y650" i="6"/>
  <c r="X650" i="6" s="1"/>
  <c r="Y645" i="6"/>
  <c r="X645" i="6" s="1"/>
  <c r="Y613" i="6"/>
  <c r="X613" i="6"/>
  <c r="Y581" i="6"/>
  <c r="X581" i="6" s="1"/>
  <c r="Y549" i="6"/>
  <c r="X549" i="6" s="1"/>
  <c r="Y526" i="6"/>
  <c r="X526" i="6" s="1"/>
  <c r="Y498" i="6"/>
  <c r="X498" i="6" s="1"/>
  <c r="Y496" i="6"/>
  <c r="X496" i="6" s="1"/>
  <c r="Y494" i="6"/>
  <c r="X494" i="6" s="1"/>
  <c r="Y466" i="6"/>
  <c r="X466" i="6"/>
  <c r="Y464" i="6"/>
  <c r="X464" i="6" s="1"/>
  <c r="Y462" i="6"/>
  <c r="X462" i="6" s="1"/>
  <c r="Y433" i="6"/>
  <c r="X433" i="6" s="1"/>
  <c r="Y432" i="6"/>
  <c r="X432" i="6"/>
  <c r="Y415" i="6"/>
  <c r="X415" i="6" s="1"/>
  <c r="Y407" i="6"/>
  <c r="X407" i="6" s="1"/>
  <c r="Y1173" i="6"/>
  <c r="X1173" i="6" s="1"/>
  <c r="Y875" i="6"/>
  <c r="X875" i="6" s="1"/>
  <c r="Y811" i="6"/>
  <c r="X811" i="6"/>
  <c r="Y747" i="6"/>
  <c r="X747" i="6" s="1"/>
  <c r="Y699" i="6"/>
  <c r="X699" i="6" s="1"/>
  <c r="Y696" i="6"/>
  <c r="X696" i="6" s="1"/>
  <c r="Y654" i="6"/>
  <c r="X654" i="6" s="1"/>
  <c r="Y626" i="6"/>
  <c r="X626" i="6" s="1"/>
  <c r="Y594" i="6"/>
  <c r="X594" i="6" s="1"/>
  <c r="Y562" i="6"/>
  <c r="X562" i="6" s="1"/>
  <c r="Y509" i="6"/>
  <c r="X509" i="6" s="1"/>
  <c r="Y507" i="6"/>
  <c r="X507" i="6" s="1"/>
  <c r="Y505" i="6"/>
  <c r="X505" i="6" s="1"/>
  <c r="Y911" i="6"/>
  <c r="X911" i="6"/>
  <c r="Y839" i="6"/>
  <c r="X839" i="6" s="1"/>
  <c r="Y907" i="6"/>
  <c r="X907" i="6" s="1"/>
  <c r="Y827" i="6"/>
  <c r="X827" i="6" s="1"/>
  <c r="Y1362" i="6"/>
  <c r="X1362" i="6" s="1"/>
  <c r="Y1245" i="6"/>
  <c r="X1245" i="6"/>
  <c r="Y1067" i="6"/>
  <c r="X1067" i="6" s="1"/>
  <c r="Y956" i="6"/>
  <c r="X956" i="6" s="1"/>
  <c r="Y855" i="6"/>
  <c r="X855" i="6" s="1"/>
  <c r="Y791" i="6"/>
  <c r="X791" i="6" s="1"/>
  <c r="Y1264" i="6"/>
  <c r="X1264" i="6" s="1"/>
  <c r="Y948" i="6"/>
  <c r="X948" i="6" s="1"/>
  <c r="Y843" i="6"/>
  <c r="X843" i="6"/>
  <c r="Y697" i="6"/>
  <c r="X697" i="6" s="1"/>
  <c r="Y586" i="6"/>
  <c r="X586" i="6" s="1"/>
  <c r="Y565" i="6"/>
  <c r="X565" i="6" s="1"/>
  <c r="Y538" i="6"/>
  <c r="X538" i="6"/>
  <c r="Y533" i="6"/>
  <c r="X533" i="6"/>
  <c r="Y522" i="6"/>
  <c r="X522" i="6" s="1"/>
  <c r="Y517" i="6"/>
  <c r="X517" i="6" s="1"/>
  <c r="Y510" i="6"/>
  <c r="X510" i="6" s="1"/>
  <c r="Y493" i="6"/>
  <c r="X493" i="6"/>
  <c r="Y478" i="6"/>
  <c r="X478" i="6" s="1"/>
  <c r="Y458" i="6"/>
  <c r="X458" i="6" s="1"/>
  <c r="Y446" i="6"/>
  <c r="X446" i="6" s="1"/>
  <c r="Y442" i="6"/>
  <c r="X442" i="6" s="1"/>
  <c r="Y441" i="6"/>
  <c r="X441" i="6" s="1"/>
  <c r="Y428" i="6"/>
  <c r="X428" i="6" s="1"/>
  <c r="Y703" i="6"/>
  <c r="X703" i="6" s="1"/>
  <c r="Y694" i="6"/>
  <c r="X694" i="6" s="1"/>
  <c r="Y618" i="6"/>
  <c r="X618" i="6" s="1"/>
  <c r="Y597" i="6"/>
  <c r="X597" i="6" s="1"/>
  <c r="Y557" i="6"/>
  <c r="X557" i="6"/>
  <c r="Y520" i="6"/>
  <c r="X520" i="6" s="1"/>
  <c r="Y515" i="6"/>
  <c r="X515" i="6" s="1"/>
  <c r="Y491" i="6"/>
  <c r="X491" i="6" s="1"/>
  <c r="Y779" i="6"/>
  <c r="X779" i="6" s="1"/>
  <c r="Y675" i="6"/>
  <c r="X675" i="6"/>
  <c r="Y629" i="6"/>
  <c r="X629" i="6" s="1"/>
  <c r="Y589" i="6"/>
  <c r="X589" i="6" s="1"/>
  <c r="Y578" i="6"/>
  <c r="X578" i="6" s="1"/>
  <c r="Y530" i="6"/>
  <c r="X530" i="6" s="1"/>
  <c r="Y518" i="6"/>
  <c r="X518" i="6" s="1"/>
  <c r="Y513" i="6"/>
  <c r="X513" i="6" s="1"/>
  <c r="Y501" i="6"/>
  <c r="X501" i="6"/>
  <c r="Y489" i="6"/>
  <c r="X489" i="6" s="1"/>
  <c r="Y693" i="6"/>
  <c r="X693" i="6" s="1"/>
  <c r="Y763" i="6"/>
  <c r="X763" i="6" s="1"/>
  <c r="Y674" i="6"/>
  <c r="X674" i="6"/>
  <c r="Y642" i="6"/>
  <c r="X642" i="6" s="1"/>
  <c r="Y602" i="6"/>
  <c r="X602" i="6" s="1"/>
  <c r="Y529" i="6"/>
  <c r="X529" i="6" s="1"/>
  <c r="Y523" i="6"/>
  <c r="X523" i="6" s="1"/>
  <c r="Y497" i="6"/>
  <c r="X497" i="6"/>
  <c r="Y480" i="6"/>
  <c r="X480" i="6" s="1"/>
  <c r="Y454" i="6"/>
  <c r="X454" i="6" s="1"/>
  <c r="Y453" i="6"/>
  <c r="X453" i="6" s="1"/>
  <c r="Y434" i="6"/>
  <c r="X434" i="6" s="1"/>
  <c r="Y429" i="6"/>
  <c r="X429" i="6" s="1"/>
  <c r="Y422" i="6"/>
  <c r="X422" i="6" s="1"/>
  <c r="Y671" i="6"/>
  <c r="X671" i="6" s="1"/>
  <c r="Y634" i="6"/>
  <c r="X634" i="6" s="1"/>
  <c r="Y546" i="6"/>
  <c r="X546" i="6" s="1"/>
  <c r="Y521" i="6"/>
  <c r="X521" i="6" s="1"/>
  <c r="Y490" i="6"/>
  <c r="X490" i="6"/>
  <c r="Y485" i="6"/>
  <c r="X485" i="6" s="1"/>
  <c r="Y475" i="6"/>
  <c r="X475" i="6" s="1"/>
  <c r="Y465" i="6"/>
  <c r="X465" i="6" s="1"/>
  <c r="Y448" i="6"/>
  <c r="X448" i="6" s="1"/>
  <c r="Y443" i="6"/>
  <c r="X443" i="6"/>
  <c r="Y427" i="6"/>
  <c r="X427" i="6" s="1"/>
  <c r="Y722" i="6"/>
  <c r="X722" i="6" s="1"/>
  <c r="Y537" i="6"/>
  <c r="X537" i="6" s="1"/>
  <c r="Y514" i="6"/>
  <c r="X514" i="6" s="1"/>
  <c r="Y488" i="6"/>
  <c r="X488" i="6" s="1"/>
  <c r="Y483" i="6"/>
  <c r="X483" i="6" s="1"/>
  <c r="Y456" i="6"/>
  <c r="X456" i="6"/>
  <c r="Y437" i="6"/>
  <c r="X437" i="6" s="1"/>
  <c r="Y425" i="6"/>
  <c r="X425" i="6" s="1"/>
  <c r="Y610" i="6"/>
  <c r="X610" i="6" s="1"/>
  <c r="Y499" i="6"/>
  <c r="X499" i="6"/>
  <c r="Y445" i="6"/>
  <c r="X445" i="6" s="1"/>
  <c r="Y418" i="6"/>
  <c r="X418" i="6" s="1"/>
  <c r="Y413" i="6"/>
  <c r="X413" i="6" s="1"/>
  <c r="Y399" i="6"/>
  <c r="X399" i="6" s="1"/>
  <c r="Y461" i="6"/>
  <c r="X461" i="6"/>
  <c r="Y421" i="6"/>
  <c r="X421" i="6" s="1"/>
  <c r="Y414" i="6"/>
  <c r="X414" i="6" s="1"/>
  <c r="Y412" i="6"/>
  <c r="X412" i="6" s="1"/>
  <c r="Y409" i="6"/>
  <c r="X409" i="6" s="1"/>
  <c r="Y408" i="6"/>
  <c r="X408" i="6" s="1"/>
  <c r="Y775" i="6"/>
  <c r="X775" i="6" s="1"/>
  <c r="Y570" i="6"/>
  <c r="X570" i="6" s="1"/>
  <c r="Y467" i="6"/>
  <c r="X467" i="6" s="1"/>
  <c r="Y430" i="6"/>
  <c r="X430" i="6" s="1"/>
  <c r="Y410" i="6"/>
  <c r="X410" i="6" s="1"/>
  <c r="Y401" i="6"/>
  <c r="X401" i="6"/>
  <c r="Y554" i="6"/>
  <c r="X554" i="6" s="1"/>
  <c r="Y482" i="6"/>
  <c r="X482" i="6" s="1"/>
  <c r="Y469" i="6"/>
  <c r="X469" i="6" s="1"/>
  <c r="Y424" i="6"/>
  <c r="X424" i="6" s="1"/>
  <c r="Y419" i="6"/>
  <c r="X419" i="6"/>
  <c r="Y406" i="6"/>
  <c r="X406" i="6" s="1"/>
  <c r="Y621" i="6"/>
  <c r="X621" i="6" s="1"/>
  <c r="Y477" i="6"/>
  <c r="X477" i="6" s="1"/>
  <c r="Y451" i="6"/>
  <c r="X451" i="6" s="1"/>
  <c r="Y450" i="6"/>
  <c r="X450" i="6" s="1"/>
  <c r="Y436" i="6"/>
  <c r="X436" i="6" s="1"/>
  <c r="Y426" i="6"/>
  <c r="X426" i="6"/>
  <c r="Y416" i="6"/>
  <c r="X416" i="6" s="1"/>
  <c r="Y411" i="6"/>
  <c r="X411" i="6" s="1"/>
  <c r="Y403" i="6"/>
  <c r="X403" i="6" s="1"/>
  <c r="Y528" i="6"/>
  <c r="X528" i="6"/>
  <c r="Y473" i="6"/>
  <c r="X473" i="6" s="1"/>
  <c r="Y449" i="6"/>
  <c r="X449" i="6" s="1"/>
  <c r="Y440" i="6"/>
  <c r="X440" i="6" s="1"/>
  <c r="Y417" i="6"/>
  <c r="X417" i="6" s="1"/>
  <c r="Y400" i="6"/>
  <c r="X400" i="6"/>
  <c r="Y651" i="6"/>
  <c r="X651" i="6" s="1"/>
  <c r="Y525" i="6"/>
  <c r="X525" i="6" s="1"/>
  <c r="Y457" i="6"/>
  <c r="X457" i="6" s="1"/>
  <c r="Y435" i="6"/>
  <c r="X435" i="6" s="1"/>
  <c r="Y420" i="6"/>
  <c r="X420" i="6" s="1"/>
  <c r="Y405" i="6"/>
  <c r="X405" i="6" s="1"/>
  <c r="Y397" i="6"/>
  <c r="X397" i="6" s="1"/>
  <c r="Y512" i="6"/>
  <c r="X512" i="6" s="1"/>
  <c r="Y486" i="6"/>
  <c r="X486" i="6" s="1"/>
  <c r="Y481" i="6"/>
  <c r="X481" i="6" s="1"/>
  <c r="Y459" i="6"/>
  <c r="X459" i="6"/>
  <c r="Y438" i="6"/>
  <c r="X438" i="6" s="1"/>
  <c r="Y402" i="6"/>
  <c r="X402" i="6" s="1"/>
  <c r="Y392" i="6"/>
  <c r="X392" i="6" s="1"/>
  <c r="Y382" i="6"/>
  <c r="X382" i="6" s="1"/>
  <c r="Y374" i="6"/>
  <c r="X374" i="6"/>
  <c r="Y366" i="6"/>
  <c r="X366" i="6" s="1"/>
  <c r="Y358" i="6"/>
  <c r="X358" i="6" s="1"/>
  <c r="Y350" i="6"/>
  <c r="X350" i="6" s="1"/>
  <c r="Y342" i="6"/>
  <c r="X342" i="6" s="1"/>
  <c r="Y334" i="6"/>
  <c r="X334" i="6" s="1"/>
  <c r="Y326" i="6"/>
  <c r="X326" i="6" s="1"/>
  <c r="Y318" i="6"/>
  <c r="X318" i="6"/>
  <c r="Y310" i="6"/>
  <c r="X310" i="6" s="1"/>
  <c r="Y302" i="6"/>
  <c r="X302" i="6" s="1"/>
  <c r="Y294" i="6"/>
  <c r="X294" i="6" s="1"/>
  <c r="Y286" i="6"/>
  <c r="X286" i="6"/>
  <c r="Y278" i="6"/>
  <c r="X278" i="6"/>
  <c r="Y270" i="6"/>
  <c r="X270" i="6" s="1"/>
  <c r="Y262" i="6"/>
  <c r="X262" i="6" s="1"/>
  <c r="Y254" i="6"/>
  <c r="X254" i="6" s="1"/>
  <c r="Y246" i="6"/>
  <c r="X246" i="6"/>
  <c r="Y238" i="6"/>
  <c r="X238" i="6" s="1"/>
  <c r="Y230" i="6"/>
  <c r="X230" i="6" s="1"/>
  <c r="Y222" i="6"/>
  <c r="X222" i="6" s="1"/>
  <c r="Y214" i="6"/>
  <c r="X214" i="6" s="1"/>
  <c r="Y206" i="6"/>
  <c r="X206" i="6" s="1"/>
  <c r="Y198" i="6"/>
  <c r="X198" i="6" s="1"/>
  <c r="Y190" i="6"/>
  <c r="X190" i="6" s="1"/>
  <c r="Y182" i="6"/>
  <c r="X182" i="6" s="1"/>
  <c r="Y174" i="6"/>
  <c r="X174" i="6" s="1"/>
  <c r="Y166" i="6"/>
  <c r="X166" i="6" s="1"/>
  <c r="Y158" i="6"/>
  <c r="X158" i="6"/>
  <c r="Y150" i="6"/>
  <c r="X150" i="6" s="1"/>
  <c r="Y142" i="6"/>
  <c r="X142" i="6" s="1"/>
  <c r="Y134" i="6"/>
  <c r="X134" i="6" s="1"/>
  <c r="Y126" i="6"/>
  <c r="X126" i="6" s="1"/>
  <c r="Y118" i="6"/>
  <c r="X118" i="6"/>
  <c r="Y110" i="6"/>
  <c r="X110" i="6" s="1"/>
  <c r="Y102" i="6"/>
  <c r="X102" i="6" s="1"/>
  <c r="Y94" i="6"/>
  <c r="X94" i="6" s="1"/>
  <c r="Y86" i="6"/>
  <c r="X86" i="6" s="1"/>
  <c r="Y389" i="6"/>
  <c r="X389" i="6" s="1"/>
  <c r="Y379" i="6"/>
  <c r="X379" i="6" s="1"/>
  <c r="Y371" i="6"/>
  <c r="X371" i="6"/>
  <c r="Y363" i="6"/>
  <c r="X363" i="6" s="1"/>
  <c r="Y355" i="6"/>
  <c r="X355" i="6" s="1"/>
  <c r="Y347" i="6"/>
  <c r="X347" i="6" s="1"/>
  <c r="Y339" i="6"/>
  <c r="X339" i="6"/>
  <c r="Y331" i="6"/>
  <c r="X331" i="6" s="1"/>
  <c r="Y323" i="6"/>
  <c r="X323" i="6" s="1"/>
  <c r="Y315" i="6"/>
  <c r="X315" i="6" s="1"/>
  <c r="Y307" i="6"/>
  <c r="X307" i="6" s="1"/>
  <c r="Y299" i="6"/>
  <c r="X299" i="6"/>
  <c r="Y291" i="6"/>
  <c r="X291" i="6" s="1"/>
  <c r="Y283" i="6"/>
  <c r="X283" i="6" s="1"/>
  <c r="Y275" i="6"/>
  <c r="X275" i="6" s="1"/>
  <c r="Y267" i="6"/>
  <c r="X267" i="6" s="1"/>
  <c r="Y259" i="6"/>
  <c r="X259" i="6" s="1"/>
  <c r="Y251" i="6"/>
  <c r="X251" i="6" s="1"/>
  <c r="Y243" i="6"/>
  <c r="X243" i="6" s="1"/>
  <c r="Y235" i="6"/>
  <c r="X235" i="6" s="1"/>
  <c r="Y227" i="6"/>
  <c r="X227" i="6" s="1"/>
  <c r="Y219" i="6"/>
  <c r="X219" i="6" s="1"/>
  <c r="Y211" i="6"/>
  <c r="X211" i="6"/>
  <c r="Y203" i="6"/>
  <c r="X203" i="6" s="1"/>
  <c r="Y195" i="6"/>
  <c r="X195" i="6" s="1"/>
  <c r="Y187" i="6"/>
  <c r="X187" i="6" s="1"/>
  <c r="Y179" i="6"/>
  <c r="X179" i="6" s="1"/>
  <c r="Y171" i="6"/>
  <c r="X171" i="6"/>
  <c r="Y163" i="6"/>
  <c r="X163" i="6" s="1"/>
  <c r="Y155" i="6"/>
  <c r="X155" i="6" s="1"/>
  <c r="Y147" i="6"/>
  <c r="X147" i="6" s="1"/>
  <c r="Y139" i="6"/>
  <c r="X139" i="6" s="1"/>
  <c r="Y131" i="6"/>
  <c r="X131" i="6" s="1"/>
  <c r="Y123" i="6"/>
  <c r="X123" i="6" s="1"/>
  <c r="Y115" i="6"/>
  <c r="X115" i="6"/>
  <c r="Y107" i="6"/>
  <c r="X107" i="6" s="1"/>
  <c r="Y99" i="6"/>
  <c r="X99" i="6" s="1"/>
  <c r="Y91" i="6"/>
  <c r="X91" i="6" s="1"/>
  <c r="Y394" i="6"/>
  <c r="X394" i="6"/>
  <c r="Y384" i="6"/>
  <c r="X384" i="6" s="1"/>
  <c r="Y376" i="6"/>
  <c r="X376" i="6" s="1"/>
  <c r="Y368" i="6"/>
  <c r="X368" i="6" s="1"/>
  <c r="Y360" i="6"/>
  <c r="X360" i="6" s="1"/>
  <c r="Y352" i="6"/>
  <c r="X352" i="6"/>
  <c r="Y344" i="6"/>
  <c r="X344" i="6" s="1"/>
  <c r="Y336" i="6"/>
  <c r="X336" i="6" s="1"/>
  <c r="Y328" i="6"/>
  <c r="X328" i="6"/>
  <c r="Y320" i="6"/>
  <c r="X320" i="6"/>
  <c r="Y312" i="6"/>
  <c r="X312" i="6" s="1"/>
  <c r="Y304" i="6"/>
  <c r="X304" i="6" s="1"/>
  <c r="Y296" i="6"/>
  <c r="X296" i="6"/>
  <c r="Y288" i="6"/>
  <c r="X288" i="6"/>
  <c r="Y280" i="6"/>
  <c r="X280" i="6" s="1"/>
  <c r="Y272" i="6"/>
  <c r="X272" i="6" s="1"/>
  <c r="Y264" i="6"/>
  <c r="X264" i="6"/>
  <c r="Y256" i="6"/>
  <c r="X256" i="6"/>
  <c r="Y248" i="6"/>
  <c r="X248" i="6"/>
  <c r="Y240" i="6"/>
  <c r="X240" i="6" s="1"/>
  <c r="Y232" i="6"/>
  <c r="X232" i="6"/>
  <c r="Y224" i="6"/>
  <c r="X224" i="6"/>
  <c r="Y216" i="6"/>
  <c r="X216" i="6" s="1"/>
  <c r="Y208" i="6"/>
  <c r="X208" i="6" s="1"/>
  <c r="Y200" i="6"/>
  <c r="X200" i="6"/>
  <c r="Y192" i="6"/>
  <c r="X192" i="6"/>
  <c r="Y184" i="6"/>
  <c r="X184" i="6" s="1"/>
  <c r="Y176" i="6"/>
  <c r="X176" i="6" s="1"/>
  <c r="Y168" i="6"/>
  <c r="X168" i="6"/>
  <c r="Y160" i="6"/>
  <c r="X160" i="6"/>
  <c r="Y152" i="6"/>
  <c r="X152" i="6"/>
  <c r="Y144" i="6"/>
  <c r="X144" i="6" s="1"/>
  <c r="Y136" i="6"/>
  <c r="X136" i="6"/>
  <c r="Y128" i="6"/>
  <c r="X128" i="6"/>
  <c r="Y120" i="6"/>
  <c r="X120" i="6"/>
  <c r="Y112" i="6"/>
  <c r="X112" i="6" s="1"/>
  <c r="Y104" i="6"/>
  <c r="X104" i="6"/>
  <c r="Y96" i="6"/>
  <c r="X96" i="6"/>
  <c r="Y88" i="6"/>
  <c r="X88" i="6"/>
  <c r="Y404" i="6"/>
  <c r="X404" i="6" s="1"/>
  <c r="Y391" i="6"/>
  <c r="X391" i="6"/>
  <c r="Y381" i="6"/>
  <c r="X381" i="6"/>
  <c r="Y373" i="6"/>
  <c r="X373" i="6" s="1"/>
  <c r="Y365" i="6"/>
  <c r="X365" i="6" s="1"/>
  <c r="Y357" i="6"/>
  <c r="X357" i="6"/>
  <c r="Y349" i="6"/>
  <c r="X349" i="6"/>
  <c r="Y341" i="6"/>
  <c r="X341" i="6" s="1"/>
  <c r="Y333" i="6"/>
  <c r="X333" i="6" s="1"/>
  <c r="Y325" i="6"/>
  <c r="X325" i="6"/>
  <c r="Y317" i="6"/>
  <c r="X317" i="6"/>
  <c r="Y309" i="6"/>
  <c r="X309" i="6"/>
  <c r="Y301" i="6"/>
  <c r="X301" i="6" s="1"/>
  <c r="Y293" i="6"/>
  <c r="X293" i="6"/>
  <c r="Y285" i="6"/>
  <c r="X285" i="6"/>
  <c r="Y277" i="6"/>
  <c r="X277" i="6" s="1"/>
  <c r="Y269" i="6"/>
  <c r="X269" i="6" s="1"/>
  <c r="Y261" i="6"/>
  <c r="X261" i="6"/>
  <c r="Y253" i="6"/>
  <c r="X253" i="6"/>
  <c r="Y245" i="6"/>
  <c r="X245" i="6"/>
  <c r="Y237" i="6"/>
  <c r="X237" i="6" s="1"/>
  <c r="Y229" i="6"/>
  <c r="X229" i="6"/>
  <c r="Y221" i="6"/>
  <c r="X221" i="6"/>
  <c r="Y213" i="6"/>
  <c r="X213" i="6" s="1"/>
  <c r="Y205" i="6"/>
  <c r="X205" i="6" s="1"/>
  <c r="Y197" i="6"/>
  <c r="X197" i="6"/>
  <c r="Y189" i="6"/>
  <c r="X189" i="6"/>
  <c r="Y181" i="6"/>
  <c r="X181" i="6"/>
  <c r="Y173" i="6"/>
  <c r="X173" i="6" s="1"/>
  <c r="Y165" i="6"/>
  <c r="X165" i="6"/>
  <c r="Y157" i="6"/>
  <c r="X157" i="6"/>
  <c r="Y149" i="6"/>
  <c r="X149" i="6"/>
  <c r="Y141" i="6"/>
  <c r="X141" i="6" s="1"/>
  <c r="Y133" i="6"/>
  <c r="X133" i="6"/>
  <c r="Y125" i="6"/>
  <c r="X125" i="6"/>
  <c r="Y117" i="6"/>
  <c r="X117" i="6" s="1"/>
  <c r="Y109" i="6"/>
  <c r="X109" i="6" s="1"/>
  <c r="Y101" i="6"/>
  <c r="X101" i="6"/>
  <c r="Y93" i="6"/>
  <c r="X93" i="6"/>
  <c r="Y85" i="6"/>
  <c r="X85" i="6" s="1"/>
  <c r="Y77" i="6"/>
  <c r="X77" i="6" s="1"/>
  <c r="Y396" i="6"/>
  <c r="X396" i="6"/>
  <c r="Y388" i="6"/>
  <c r="X388" i="6"/>
  <c r="Y386" i="6"/>
  <c r="X386" i="6"/>
  <c r="Y378" i="6"/>
  <c r="X378" i="6" s="1"/>
  <c r="Y370" i="6"/>
  <c r="X370" i="6"/>
  <c r="Y362" i="6"/>
  <c r="X362" i="6"/>
  <c r="Y354" i="6"/>
  <c r="X354" i="6" s="1"/>
  <c r="Y346" i="6"/>
  <c r="X346" i="6" s="1"/>
  <c r="Y338" i="6"/>
  <c r="X338" i="6"/>
  <c r="Y330" i="6"/>
  <c r="X330" i="6"/>
  <c r="Y322" i="6"/>
  <c r="X322" i="6" s="1"/>
  <c r="Y314" i="6"/>
  <c r="X314" i="6" s="1"/>
  <c r="Y306" i="6"/>
  <c r="X306" i="6"/>
  <c r="Y298" i="6"/>
  <c r="X298" i="6"/>
  <c r="Y290" i="6"/>
  <c r="X290" i="6"/>
  <c r="Y282" i="6"/>
  <c r="X282" i="6" s="1"/>
  <c r="Y274" i="6"/>
  <c r="X274" i="6"/>
  <c r="Y266" i="6"/>
  <c r="X266" i="6"/>
  <c r="Y258" i="6"/>
  <c r="X258" i="6"/>
  <c r="Y250" i="6"/>
  <c r="X250" i="6" s="1"/>
  <c r="Y242" i="6"/>
  <c r="X242" i="6"/>
  <c r="Y234" i="6"/>
  <c r="X234" i="6"/>
  <c r="Y226" i="6"/>
  <c r="X226" i="6"/>
  <c r="Y218" i="6"/>
  <c r="X218" i="6" s="1"/>
  <c r="Y210" i="6"/>
  <c r="X210" i="6"/>
  <c r="Y202" i="6"/>
  <c r="X202" i="6"/>
  <c r="Y194" i="6"/>
  <c r="X194" i="6" s="1"/>
  <c r="Y186" i="6"/>
  <c r="X186" i="6" s="1"/>
  <c r="Y178" i="6"/>
  <c r="X178" i="6"/>
  <c r="Y170" i="6"/>
  <c r="X170" i="6"/>
  <c r="Y162" i="6"/>
  <c r="X162" i="6" s="1"/>
  <c r="Y154" i="6"/>
  <c r="X154" i="6" s="1"/>
  <c r="Y146" i="6"/>
  <c r="X146" i="6"/>
  <c r="Y138" i="6"/>
  <c r="X138" i="6"/>
  <c r="Y130" i="6"/>
  <c r="X130" i="6"/>
  <c r="Y122" i="6"/>
  <c r="X122" i="6" s="1"/>
  <c r="Y114" i="6"/>
  <c r="X114" i="6"/>
  <c r="Y106" i="6"/>
  <c r="X106" i="6"/>
  <c r="Y98" i="6"/>
  <c r="X98" i="6" s="1"/>
  <c r="Y90" i="6"/>
  <c r="X90" i="6" s="1"/>
  <c r="Y82" i="6"/>
  <c r="X82" i="6"/>
  <c r="Y393" i="6"/>
  <c r="X393" i="6"/>
  <c r="Y383" i="6"/>
  <c r="X383" i="6"/>
  <c r="Y375" i="6"/>
  <c r="X375" i="6" s="1"/>
  <c r="Y367" i="6"/>
  <c r="X367" i="6"/>
  <c r="Y359" i="6"/>
  <c r="X359" i="6"/>
  <c r="Y351" i="6"/>
  <c r="X351" i="6"/>
  <c r="Y343" i="6"/>
  <c r="X343" i="6" s="1"/>
  <c r="Y335" i="6"/>
  <c r="X335" i="6"/>
  <c r="Y327" i="6"/>
  <c r="X327" i="6"/>
  <c r="Y319" i="6"/>
  <c r="X319" i="6"/>
  <c r="Y311" i="6"/>
  <c r="X311" i="6" s="1"/>
  <c r="Y303" i="6"/>
  <c r="X303" i="6"/>
  <c r="Y295" i="6"/>
  <c r="X295" i="6"/>
  <c r="Y287" i="6"/>
  <c r="X287" i="6"/>
  <c r="Y279" i="6"/>
  <c r="X279" i="6" s="1"/>
  <c r="Y271" i="6"/>
  <c r="X271" i="6"/>
  <c r="Y263" i="6"/>
  <c r="X263" i="6"/>
  <c r="Y255" i="6"/>
  <c r="X255" i="6" s="1"/>
  <c r="Y247" i="6"/>
  <c r="X247" i="6" s="1"/>
  <c r="Y239" i="6"/>
  <c r="X239" i="6"/>
  <c r="Y231" i="6"/>
  <c r="X231" i="6"/>
  <c r="Y223" i="6"/>
  <c r="X223" i="6" s="1"/>
  <c r="Y215" i="6"/>
  <c r="X215" i="6" s="1"/>
  <c r="Y207" i="6"/>
  <c r="X207" i="6"/>
  <c r="Y199" i="6"/>
  <c r="X199" i="6"/>
  <c r="Y191" i="6"/>
  <c r="X191" i="6"/>
  <c r="Y183" i="6"/>
  <c r="X183" i="6" s="1"/>
  <c r="Y175" i="6"/>
  <c r="X175" i="6"/>
  <c r="Y167" i="6"/>
  <c r="X167" i="6"/>
  <c r="Y159" i="6"/>
  <c r="X159" i="6" s="1"/>
  <c r="Y151" i="6"/>
  <c r="X151" i="6" s="1"/>
  <c r="Y143" i="6"/>
  <c r="X143" i="6"/>
  <c r="Y135" i="6"/>
  <c r="X135" i="6"/>
  <c r="Y127" i="6"/>
  <c r="X127" i="6" s="1"/>
  <c r="Y119" i="6"/>
  <c r="X119" i="6" s="1"/>
  <c r="Y111" i="6"/>
  <c r="X111" i="6"/>
  <c r="Y103" i="6"/>
  <c r="X103" i="6"/>
  <c r="Y95" i="6"/>
  <c r="X95" i="6" s="1"/>
  <c r="Y87" i="6"/>
  <c r="X87" i="6" s="1"/>
  <c r="Y79" i="6"/>
  <c r="X79" i="6"/>
  <c r="Y71" i="6"/>
  <c r="X71" i="6"/>
  <c r="Y63" i="6"/>
  <c r="X63" i="6"/>
  <c r="Y55" i="6"/>
  <c r="X55" i="6" s="1"/>
  <c r="Y47" i="6"/>
  <c r="X47" i="6"/>
  <c r="Y39" i="6"/>
  <c r="X39" i="6"/>
  <c r="Y31" i="6"/>
  <c r="X31" i="6"/>
  <c r="Y23" i="6"/>
  <c r="X23" i="6" s="1"/>
  <c r="Y15" i="6"/>
  <c r="X15" i="6"/>
  <c r="Y398" i="6"/>
  <c r="X398" i="6"/>
  <c r="Y390" i="6"/>
  <c r="X390" i="6" s="1"/>
  <c r="Y380" i="6"/>
  <c r="X380" i="6" s="1"/>
  <c r="Y372" i="6"/>
  <c r="X372" i="6"/>
  <c r="Y364" i="6"/>
  <c r="X364" i="6"/>
  <c r="Y356" i="6"/>
  <c r="X356" i="6" s="1"/>
  <c r="Y348" i="6"/>
  <c r="X348" i="6" s="1"/>
  <c r="Y340" i="6"/>
  <c r="X340" i="6"/>
  <c r="Y332" i="6"/>
  <c r="X332" i="6"/>
  <c r="Y324" i="6"/>
  <c r="X324" i="6"/>
  <c r="Y316" i="6"/>
  <c r="X316" i="6" s="1"/>
  <c r="Y308" i="6"/>
  <c r="X308" i="6"/>
  <c r="Y300" i="6"/>
  <c r="X300" i="6"/>
  <c r="Y292" i="6"/>
  <c r="X292" i="6" s="1"/>
  <c r="Y284" i="6"/>
  <c r="X284" i="6" s="1"/>
  <c r="Y276" i="6"/>
  <c r="X276" i="6"/>
  <c r="Y268" i="6"/>
  <c r="X268" i="6" s="1"/>
  <c r="Y260" i="6"/>
  <c r="X260" i="6" s="1"/>
  <c r="Y252" i="6"/>
  <c r="X252" i="6" s="1"/>
  <c r="Y244" i="6"/>
  <c r="X244" i="6"/>
  <c r="Y236" i="6"/>
  <c r="X236" i="6" s="1"/>
  <c r="Y228" i="6"/>
  <c r="X228" i="6"/>
  <c r="Y220" i="6"/>
  <c r="X220" i="6" s="1"/>
  <c r="Y212" i="6"/>
  <c r="X212" i="6"/>
  <c r="Y204" i="6"/>
  <c r="X204" i="6" s="1"/>
  <c r="Y353" i="6"/>
  <c r="X353" i="6" s="1"/>
  <c r="Y289" i="6"/>
  <c r="X289" i="6" s="1"/>
  <c r="Y225" i="6"/>
  <c r="X225" i="6"/>
  <c r="Y172" i="6"/>
  <c r="X172" i="6" s="1"/>
  <c r="Y140" i="6"/>
  <c r="X140" i="6" s="1"/>
  <c r="Y108" i="6"/>
  <c r="X108" i="6" s="1"/>
  <c r="Y57" i="6"/>
  <c r="X57" i="6"/>
  <c r="Y56" i="6"/>
  <c r="X56" i="6" s="1"/>
  <c r="Y36" i="6"/>
  <c r="X36" i="6"/>
  <c r="Y35" i="6"/>
  <c r="X35" i="6" s="1"/>
  <c r="Y34" i="6"/>
  <c r="X34" i="6"/>
  <c r="Y14" i="6"/>
  <c r="X14" i="6" s="1"/>
  <c r="Y13" i="6"/>
  <c r="X13" i="6" s="1"/>
  <c r="Y33" i="6"/>
  <c r="X33" i="6" s="1"/>
  <c r="Y329" i="6"/>
  <c r="X329" i="6"/>
  <c r="Y265" i="6"/>
  <c r="X265" i="6" s="1"/>
  <c r="Y201" i="6"/>
  <c r="X201" i="6" s="1"/>
  <c r="Y185" i="6"/>
  <c r="X185" i="6" s="1"/>
  <c r="Y153" i="6"/>
  <c r="X153" i="6"/>
  <c r="Y121" i="6"/>
  <c r="X121" i="6" s="1"/>
  <c r="Y89" i="6"/>
  <c r="X89" i="6" s="1"/>
  <c r="Y80" i="6"/>
  <c r="X80" i="6" s="1"/>
  <c r="Y78" i="6"/>
  <c r="X78" i="6"/>
  <c r="Y76" i="6"/>
  <c r="X76" i="6" s="1"/>
  <c r="Y60" i="6"/>
  <c r="X60" i="6"/>
  <c r="Y59" i="6"/>
  <c r="X59" i="6" s="1"/>
  <c r="Y58" i="6"/>
  <c r="X58" i="6"/>
  <c r="Y38" i="6"/>
  <c r="X38" i="6" s="1"/>
  <c r="Y37" i="6"/>
  <c r="X37" i="6" s="1"/>
  <c r="Y17" i="6"/>
  <c r="X17" i="6" s="1"/>
  <c r="Y16" i="6"/>
  <c r="X16" i="6"/>
  <c r="Y32" i="6"/>
  <c r="X32" i="6" s="1"/>
  <c r="Y369" i="6"/>
  <c r="X369" i="6" s="1"/>
  <c r="Y305" i="6"/>
  <c r="X305" i="6" s="1"/>
  <c r="Y241" i="6"/>
  <c r="X241" i="6"/>
  <c r="Y180" i="6"/>
  <c r="X180" i="6" s="1"/>
  <c r="Y148" i="6"/>
  <c r="X148" i="6" s="1"/>
  <c r="Y116" i="6"/>
  <c r="X116" i="6" s="1"/>
  <c r="Y74" i="6"/>
  <c r="X74" i="6"/>
  <c r="Y62" i="6"/>
  <c r="X62" i="6" s="1"/>
  <c r="Y61" i="6"/>
  <c r="X61" i="6" s="1"/>
  <c r="Y41" i="6"/>
  <c r="X41" i="6" s="1"/>
  <c r="Y40" i="6"/>
  <c r="X40" i="6"/>
  <c r="Y20" i="6"/>
  <c r="X20" i="6" s="1"/>
  <c r="Y19" i="6"/>
  <c r="X19" i="6" s="1"/>
  <c r="Y18" i="6"/>
  <c r="X18" i="6" s="1"/>
  <c r="Y145" i="6"/>
  <c r="X145" i="6"/>
  <c r="Y11" i="6"/>
  <c r="X11" i="6" s="1"/>
  <c r="Y10" i="6"/>
  <c r="X10" i="6" s="1"/>
  <c r="Y395" i="6"/>
  <c r="X395" i="6" s="1"/>
  <c r="Y345" i="6"/>
  <c r="X345" i="6"/>
  <c r="Y281" i="6"/>
  <c r="X281" i="6" s="1"/>
  <c r="Y217" i="6"/>
  <c r="X217" i="6" s="1"/>
  <c r="Y193" i="6"/>
  <c r="X193" i="6" s="1"/>
  <c r="Y161" i="6"/>
  <c r="X161" i="6"/>
  <c r="Y129" i="6"/>
  <c r="X129" i="6" s="1"/>
  <c r="Y97" i="6"/>
  <c r="X97" i="6"/>
  <c r="Y72" i="6"/>
  <c r="X72" i="6" s="1"/>
  <c r="Y65" i="6"/>
  <c r="X65" i="6"/>
  <c r="Y64" i="6"/>
  <c r="X64" i="6" s="1"/>
  <c r="Y44" i="6"/>
  <c r="X44" i="6" s="1"/>
  <c r="Y43" i="6"/>
  <c r="X43" i="6" s="1"/>
  <c r="Y42" i="6"/>
  <c r="X42" i="6"/>
  <c r="Y22" i="6"/>
  <c r="X22" i="6" s="1"/>
  <c r="Y21" i="6"/>
  <c r="X21" i="6" s="1"/>
  <c r="Y385" i="6"/>
  <c r="X385" i="6" s="1"/>
  <c r="Y321" i="6"/>
  <c r="X321" i="6"/>
  <c r="Y257" i="6"/>
  <c r="X257" i="6" s="1"/>
  <c r="Y188" i="6"/>
  <c r="X188" i="6" s="1"/>
  <c r="Y156" i="6"/>
  <c r="X156" i="6" s="1"/>
  <c r="Y124" i="6"/>
  <c r="X124" i="6"/>
  <c r="Y92" i="6"/>
  <c r="X92" i="6" s="1"/>
  <c r="Y83" i="6"/>
  <c r="X83" i="6"/>
  <c r="Y81" i="6"/>
  <c r="X81" i="6" s="1"/>
  <c r="Y68" i="6"/>
  <c r="X68" i="6"/>
  <c r="Y67" i="6"/>
  <c r="X67" i="6" s="1"/>
  <c r="Y66" i="6"/>
  <c r="X66" i="6" s="1"/>
  <c r="Y46" i="6"/>
  <c r="X46" i="6" s="1"/>
  <c r="Y45" i="6"/>
  <c r="X45" i="6"/>
  <c r="Y25" i="6"/>
  <c r="X25" i="6" s="1"/>
  <c r="Y24" i="6"/>
  <c r="X24" i="6" s="1"/>
  <c r="Y177" i="6"/>
  <c r="X177" i="6" s="1"/>
  <c r="Y113" i="6"/>
  <c r="X113" i="6"/>
  <c r="Y53" i="6"/>
  <c r="X53" i="6" s="1"/>
  <c r="Y12" i="6"/>
  <c r="X12" i="6" s="1"/>
  <c r="Y361" i="6"/>
  <c r="X361" i="6" s="1"/>
  <c r="Y297" i="6"/>
  <c r="X297" i="6"/>
  <c r="Y233" i="6"/>
  <c r="X233" i="6" s="1"/>
  <c r="Y169" i="6"/>
  <c r="X169" i="6"/>
  <c r="Y137" i="6"/>
  <c r="X137" i="6" s="1"/>
  <c r="Y105" i="6"/>
  <c r="X105" i="6"/>
  <c r="Y84" i="6"/>
  <c r="X84" i="6" s="1"/>
  <c r="Y70" i="6"/>
  <c r="X70" i="6" s="1"/>
  <c r="Y69" i="6"/>
  <c r="X69" i="6" s="1"/>
  <c r="Y49" i="6"/>
  <c r="X49" i="6"/>
  <c r="Y48" i="6"/>
  <c r="X48" i="6" s="1"/>
  <c r="Y28" i="6"/>
  <c r="X28" i="6" s="1"/>
  <c r="Y27" i="6"/>
  <c r="X27" i="6" s="1"/>
  <c r="Y26" i="6"/>
  <c r="X26" i="6"/>
  <c r="Z9" i="6"/>
  <c r="AA9" i="6" s="1"/>
  <c r="Y387" i="6"/>
  <c r="X387" i="6" s="1"/>
  <c r="Y337" i="6"/>
  <c r="X337" i="6" s="1"/>
  <c r="Y273" i="6"/>
  <c r="X273" i="6"/>
  <c r="Y209" i="6"/>
  <c r="X209" i="6" s="1"/>
  <c r="Y196" i="6"/>
  <c r="X196" i="6" s="1"/>
  <c r="Y164" i="6"/>
  <c r="X164" i="6" s="1"/>
  <c r="Y132" i="6"/>
  <c r="X132" i="6"/>
  <c r="Y100" i="6"/>
  <c r="X100" i="6" s="1"/>
  <c r="Y75" i="6"/>
  <c r="X75" i="6" s="1"/>
  <c r="Y73" i="6"/>
  <c r="X73" i="6" s="1"/>
  <c r="Y52" i="6"/>
  <c r="X52" i="6"/>
  <c r="Y51" i="6"/>
  <c r="X51" i="6" s="1"/>
  <c r="Y50" i="6"/>
  <c r="X50" i="6" s="1"/>
  <c r="Y30" i="6"/>
  <c r="X30" i="6" s="1"/>
  <c r="Y29" i="6"/>
  <c r="X29" i="6"/>
  <c r="Y377" i="6"/>
  <c r="X377" i="6" s="1"/>
  <c r="Y313" i="6"/>
  <c r="X313" i="6" s="1"/>
  <c r="Y249" i="6"/>
  <c r="X249" i="6" s="1"/>
  <c r="Y54" i="6"/>
  <c r="X54" i="6"/>
  <c r="E26" i="2"/>
  <c r="C15" i="4"/>
  <c r="BG386" i="6"/>
  <c r="AA3037" i="6"/>
  <c r="Z3037" i="6"/>
  <c r="AA3029" i="6"/>
  <c r="Z3029" i="6" s="1"/>
  <c r="AA3021" i="6"/>
  <c r="Z3021" i="6"/>
  <c r="AA3034" i="6"/>
  <c r="Z3034" i="6" s="1"/>
  <c r="AA3026" i="6"/>
  <c r="Z3026" i="6"/>
  <c r="AA3018" i="6"/>
  <c r="Z3018" i="6" s="1"/>
  <c r="AA3039" i="6"/>
  <c r="Z3039" i="6"/>
  <c r="AA3031" i="6"/>
  <c r="Z3031" i="6" s="1"/>
  <c r="AA3023" i="6"/>
  <c r="Z3023" i="6" s="1"/>
  <c r="AA3036" i="6"/>
  <c r="Z3036" i="6" s="1"/>
  <c r="AA3028" i="6"/>
  <c r="Z3028" i="6"/>
  <c r="AA3020" i="6"/>
  <c r="Z3020" i="6" s="1"/>
  <c r="AA3033" i="6"/>
  <c r="Z3033" i="6" s="1"/>
  <c r="AA3025" i="6"/>
  <c r="Z3025" i="6" s="1"/>
  <c r="AA3038" i="6"/>
  <c r="Z3038" i="6" s="1"/>
  <c r="AA3030" i="6"/>
  <c r="Z3030" i="6" s="1"/>
  <c r="AA3022" i="6"/>
  <c r="Z3022" i="6" s="1"/>
  <c r="AA3035" i="6"/>
  <c r="Z3035" i="6" s="1"/>
  <c r="AA3027" i="6"/>
  <c r="Z3027" i="6" s="1"/>
  <c r="AA3019" i="6"/>
  <c r="Z3019" i="6" s="1"/>
  <c r="AA3040" i="6"/>
  <c r="Z3040" i="6" s="1"/>
  <c r="AA3032" i="6"/>
  <c r="Z3032" i="6" s="1"/>
  <c r="AA3024" i="6"/>
  <c r="Z3024" i="6" s="1"/>
  <c r="AA3017" i="6"/>
  <c r="Z3017" i="6" s="1"/>
  <c r="AA3012" i="6"/>
  <c r="Z3012" i="6" s="1"/>
  <c r="AA3004" i="6"/>
  <c r="Z3004" i="6" s="1"/>
  <c r="AA2996" i="6"/>
  <c r="Z2996" i="6" s="1"/>
  <c r="AA2988" i="6"/>
  <c r="Z2988" i="6" s="1"/>
  <c r="AA2980" i="6"/>
  <c r="Z2980" i="6"/>
  <c r="AA3009" i="6"/>
  <c r="Z3009" i="6" s="1"/>
  <c r="AA3001" i="6"/>
  <c r="Z3001" i="6" s="1"/>
  <c r="AA2993" i="6"/>
  <c r="Z2993" i="6" s="1"/>
  <c r="AA2985" i="6"/>
  <c r="Z2985" i="6"/>
  <c r="AA3014" i="6"/>
  <c r="Z3014" i="6" s="1"/>
  <c r="AA3006" i="6"/>
  <c r="Z3006" i="6" s="1"/>
  <c r="AA2998" i="6"/>
  <c r="Z2998" i="6" s="1"/>
  <c r="AA3011" i="6"/>
  <c r="Z3011" i="6" s="1"/>
  <c r="AA3003" i="6"/>
  <c r="Z3003" i="6" s="1"/>
  <c r="AA2995" i="6"/>
  <c r="Z2995" i="6" s="1"/>
  <c r="AA3000" i="6"/>
  <c r="Z3000" i="6"/>
  <c r="AA2986" i="6"/>
  <c r="Z2986" i="6" s="1"/>
  <c r="AA2984" i="6"/>
  <c r="Z2984" i="6" s="1"/>
  <c r="AA2983" i="6"/>
  <c r="Z2983" i="6" s="1"/>
  <c r="AA2969" i="6"/>
  <c r="Z2969" i="6"/>
  <c r="AA2961" i="6"/>
  <c r="Z2961" i="6"/>
  <c r="AA2953" i="6"/>
  <c r="Z2953" i="6" s="1"/>
  <c r="AA3013" i="6"/>
  <c r="Z3013" i="6" s="1"/>
  <c r="AA2997" i="6"/>
  <c r="Z2997" i="6" s="1"/>
  <c r="AA2974" i="6"/>
  <c r="Z2974" i="6"/>
  <c r="AA3010" i="6"/>
  <c r="Z3010" i="6" s="1"/>
  <c r="AA2994" i="6"/>
  <c r="Z2994" i="6" s="1"/>
  <c r="AA2971" i="6"/>
  <c r="Z2971" i="6" s="1"/>
  <c r="AA3016" i="6"/>
  <c r="Z3016" i="6" s="1"/>
  <c r="AA3007" i="6"/>
  <c r="Z3007" i="6" s="1"/>
  <c r="AA2991" i="6"/>
  <c r="Z2991" i="6" s="1"/>
  <c r="AA2989" i="6"/>
  <c r="Z2989" i="6" s="1"/>
  <c r="AA2987" i="6"/>
  <c r="Z2987" i="6" s="1"/>
  <c r="AA3008" i="6"/>
  <c r="Z3008" i="6" s="1"/>
  <c r="AA2976" i="6"/>
  <c r="Z2976" i="6" s="1"/>
  <c r="AA2975" i="6"/>
  <c r="Z2975" i="6"/>
  <c r="AA2963" i="6"/>
  <c r="Z2963" i="6" s="1"/>
  <c r="AA2962" i="6"/>
  <c r="Z2962" i="6" s="1"/>
  <c r="AA2950" i="6"/>
  <c r="Z2950" i="6" s="1"/>
  <c r="AA2942" i="6"/>
  <c r="Z2942" i="6" s="1"/>
  <c r="AA2934" i="6"/>
  <c r="Z2934" i="6" s="1"/>
  <c r="AA2926" i="6"/>
  <c r="Z2926" i="6" s="1"/>
  <c r="AA2918" i="6"/>
  <c r="Z2918" i="6" s="1"/>
  <c r="AA2977" i="6"/>
  <c r="Z2977" i="6" s="1"/>
  <c r="AA2973" i="6"/>
  <c r="Z2973" i="6" s="1"/>
  <c r="AA2966" i="6"/>
  <c r="Z2966" i="6" s="1"/>
  <c r="AA2965" i="6"/>
  <c r="Z2965" i="6" s="1"/>
  <c r="AA2964" i="6"/>
  <c r="Z2964" i="6" s="1"/>
  <c r="AA2968" i="6"/>
  <c r="Z2968" i="6" s="1"/>
  <c r="AA2967" i="6"/>
  <c r="Z2967" i="6" s="1"/>
  <c r="AA3015" i="6"/>
  <c r="Z3015" i="6" s="1"/>
  <c r="AA2978" i="6"/>
  <c r="Z2978" i="6" s="1"/>
  <c r="AA2972" i="6"/>
  <c r="Z2972" i="6" s="1"/>
  <c r="AA3005" i="6"/>
  <c r="Z3005" i="6" s="1"/>
  <c r="AA3002" i="6"/>
  <c r="Z3002" i="6" s="1"/>
  <c r="AA2999" i="6"/>
  <c r="Z2999" i="6" s="1"/>
  <c r="AA2979" i="6"/>
  <c r="Z2979" i="6" s="1"/>
  <c r="AA2958" i="6"/>
  <c r="Z2958" i="6" s="1"/>
  <c r="AA2956" i="6"/>
  <c r="Z2956" i="6" s="1"/>
  <c r="AA2939" i="6"/>
  <c r="Z2939" i="6" s="1"/>
  <c r="AA2938" i="6"/>
  <c r="Z2938" i="6" s="1"/>
  <c r="AA2937" i="6"/>
  <c r="Z2937" i="6" s="1"/>
  <c r="AA2917" i="6"/>
  <c r="Z2917" i="6" s="1"/>
  <c r="AA2916" i="6"/>
  <c r="Z2916" i="6" s="1"/>
  <c r="AA2908" i="6"/>
  <c r="Z2908" i="6" s="1"/>
  <c r="AA2900" i="6"/>
  <c r="Z2900" i="6" s="1"/>
  <c r="AA2892" i="6"/>
  <c r="Z2892" i="6"/>
  <c r="AA2970" i="6"/>
  <c r="Z2970" i="6" s="1"/>
  <c r="AA2960" i="6"/>
  <c r="Z2960" i="6"/>
  <c r="AA2955" i="6"/>
  <c r="Z2955" i="6" s="1"/>
  <c r="AA2951" i="6"/>
  <c r="Z2951" i="6" s="1"/>
  <c r="AA2941" i="6"/>
  <c r="Z2941" i="6" s="1"/>
  <c r="AA2940" i="6"/>
  <c r="Z2940" i="6" s="1"/>
  <c r="AA2920" i="6"/>
  <c r="Z2920" i="6" s="1"/>
  <c r="AA2919" i="6"/>
  <c r="Z2919" i="6"/>
  <c r="AA2990" i="6"/>
  <c r="Z2990" i="6"/>
  <c r="AA2982" i="6"/>
  <c r="Z2982" i="6" s="1"/>
  <c r="AA2944" i="6"/>
  <c r="Z2944" i="6" s="1"/>
  <c r="AA2943" i="6"/>
  <c r="Z2943" i="6" s="1"/>
  <c r="AA2954" i="6"/>
  <c r="Z2954" i="6" s="1"/>
  <c r="AA2947" i="6"/>
  <c r="Z2947" i="6" s="1"/>
  <c r="AA2946" i="6"/>
  <c r="Z2946" i="6" s="1"/>
  <c r="AA2945" i="6"/>
  <c r="Z2945" i="6"/>
  <c r="AA2949" i="6"/>
  <c r="Z2949" i="6"/>
  <c r="AA2948" i="6"/>
  <c r="Z2948" i="6"/>
  <c r="AA2981" i="6"/>
  <c r="Z2981" i="6" s="1"/>
  <c r="AA2959" i="6"/>
  <c r="Z2959" i="6" s="1"/>
  <c r="AA2957" i="6"/>
  <c r="Z2957" i="6" s="1"/>
  <c r="AA2921" i="6"/>
  <c r="Z2921" i="6" s="1"/>
  <c r="AA2915" i="6"/>
  <c r="Z2915" i="6" s="1"/>
  <c r="AA2914" i="6"/>
  <c r="Z2914" i="6" s="1"/>
  <c r="AA2894" i="6"/>
  <c r="Z2894" i="6"/>
  <c r="AA2893" i="6"/>
  <c r="Z2893" i="6"/>
  <c r="AA2888" i="6"/>
  <c r="Z2888" i="6" s="1"/>
  <c r="AA2880" i="6"/>
  <c r="Z2880" i="6" s="1"/>
  <c r="AA2872" i="6"/>
  <c r="Z2872" i="6" s="1"/>
  <c r="AA2935" i="6"/>
  <c r="Z2935" i="6" s="1"/>
  <c r="AA2930" i="6"/>
  <c r="Z2930" i="6" s="1"/>
  <c r="AA2936" i="6"/>
  <c r="Z2936" i="6"/>
  <c r="AA2929" i="6"/>
  <c r="Z2929" i="6" s="1"/>
  <c r="AA2924" i="6"/>
  <c r="Z2924" i="6"/>
  <c r="AA2933" i="6"/>
  <c r="Z2933" i="6" s="1"/>
  <c r="AA2928" i="6"/>
  <c r="Z2928" i="6" s="1"/>
  <c r="AA2923" i="6"/>
  <c r="Z2923" i="6" s="1"/>
  <c r="AA2952" i="6"/>
  <c r="Z2952" i="6" s="1"/>
  <c r="AA2932" i="6"/>
  <c r="Z2932" i="6" s="1"/>
  <c r="AA2927" i="6"/>
  <c r="Z2927" i="6"/>
  <c r="AA2922" i="6"/>
  <c r="Z2922" i="6"/>
  <c r="AA2910" i="6"/>
  <c r="Z2910" i="6" s="1"/>
  <c r="AA2992" i="6"/>
  <c r="Z2992" i="6" s="1"/>
  <c r="AA2931" i="6"/>
  <c r="Z2931" i="6" s="1"/>
  <c r="AA2913" i="6"/>
  <c r="Z2913" i="6" s="1"/>
  <c r="AA2906" i="6"/>
  <c r="Z2906" i="6" s="1"/>
  <c r="AA2899" i="6"/>
  <c r="Z2899" i="6" s="1"/>
  <c r="AA2911" i="6"/>
  <c r="Z2911" i="6" s="1"/>
  <c r="AA2904" i="6"/>
  <c r="Z2904" i="6" s="1"/>
  <c r="AA2897" i="6"/>
  <c r="Z2897" i="6" s="1"/>
  <c r="AA2879" i="6"/>
  <c r="Z2879" i="6" s="1"/>
  <c r="AA2878" i="6"/>
  <c r="Z2878" i="6" s="1"/>
  <c r="AA2864" i="6"/>
  <c r="Z2864" i="6" s="1"/>
  <c r="AA2912" i="6"/>
  <c r="Z2912" i="6" s="1"/>
  <c r="AA2909" i="6"/>
  <c r="Z2909" i="6" s="1"/>
  <c r="AA2902" i="6"/>
  <c r="Z2902" i="6" s="1"/>
  <c r="AA2907" i="6"/>
  <c r="Z2907" i="6" s="1"/>
  <c r="AA2895" i="6"/>
  <c r="Z2895" i="6" s="1"/>
  <c r="AA2885" i="6"/>
  <c r="Z2885" i="6" s="1"/>
  <c r="AA2884" i="6"/>
  <c r="Z2884" i="6" s="1"/>
  <c r="AA2883" i="6"/>
  <c r="Z2883" i="6" s="1"/>
  <c r="AA2866" i="6"/>
  <c r="Z2866" i="6" s="1"/>
  <c r="AA2905" i="6"/>
  <c r="Z2905" i="6" s="1"/>
  <c r="AA2887" i="6"/>
  <c r="Z2887" i="6" s="1"/>
  <c r="AA2886" i="6"/>
  <c r="Z2886" i="6" s="1"/>
  <c r="AA2898" i="6"/>
  <c r="Z2898" i="6" s="1"/>
  <c r="AA2890" i="6"/>
  <c r="Z2890" i="6" s="1"/>
  <c r="AA2889" i="6"/>
  <c r="Z2889" i="6" s="1"/>
  <c r="AA2903" i="6"/>
  <c r="Z2903" i="6" s="1"/>
  <c r="AA2896" i="6"/>
  <c r="Z2896" i="6" s="1"/>
  <c r="AA2891" i="6"/>
  <c r="Z2891" i="6" s="1"/>
  <c r="AA2901" i="6"/>
  <c r="Z2901" i="6"/>
  <c r="AA2876" i="6"/>
  <c r="Z2876" i="6" s="1"/>
  <c r="AA2871" i="6"/>
  <c r="Z2871" i="6" s="1"/>
  <c r="AA2863" i="6"/>
  <c r="Z2863" i="6" s="1"/>
  <c r="AA2855" i="6"/>
  <c r="Z2855" i="6"/>
  <c r="AA2847" i="6"/>
  <c r="Z2847" i="6" s="1"/>
  <c r="AA2839" i="6"/>
  <c r="Z2839" i="6" s="1"/>
  <c r="AA2831" i="6"/>
  <c r="Z2831" i="6" s="1"/>
  <c r="AA2860" i="6"/>
  <c r="Z2860" i="6"/>
  <c r="AA2852" i="6"/>
  <c r="Z2852" i="6" s="1"/>
  <c r="AA2844" i="6"/>
  <c r="Z2844" i="6" s="1"/>
  <c r="AA2836" i="6"/>
  <c r="Z2836" i="6" s="1"/>
  <c r="AA2875" i="6"/>
  <c r="Z2875" i="6" s="1"/>
  <c r="AA2870" i="6"/>
  <c r="Z2870" i="6" s="1"/>
  <c r="AA2867" i="6"/>
  <c r="Z2867" i="6" s="1"/>
  <c r="AA2865" i="6"/>
  <c r="Z2865" i="6" s="1"/>
  <c r="AA2857" i="6"/>
  <c r="Z2857" i="6" s="1"/>
  <c r="AA2849" i="6"/>
  <c r="Z2849" i="6" s="1"/>
  <c r="AA2841" i="6"/>
  <c r="Z2841" i="6" s="1"/>
  <c r="AA2874" i="6"/>
  <c r="Z2874" i="6" s="1"/>
  <c r="AA2869" i="6"/>
  <c r="Z2869" i="6" s="1"/>
  <c r="AA2862" i="6"/>
  <c r="Z2862" i="6" s="1"/>
  <c r="AA2854" i="6"/>
  <c r="Z2854" i="6" s="1"/>
  <c r="AA2846" i="6"/>
  <c r="Z2846" i="6" s="1"/>
  <c r="AA2838" i="6"/>
  <c r="Z2838" i="6" s="1"/>
  <c r="AA2859" i="6"/>
  <c r="Z2859" i="6" s="1"/>
  <c r="AA2851" i="6"/>
  <c r="Z2851" i="6" s="1"/>
  <c r="AA2925" i="6"/>
  <c r="Z2925" i="6" s="1"/>
  <c r="AA2882" i="6"/>
  <c r="Z2882" i="6" s="1"/>
  <c r="AA2873" i="6"/>
  <c r="Z2873" i="6" s="1"/>
  <c r="AA2868" i="6"/>
  <c r="Z2868" i="6" s="1"/>
  <c r="AA2856" i="6"/>
  <c r="Z2856" i="6" s="1"/>
  <c r="AA2848" i="6"/>
  <c r="Z2848" i="6"/>
  <c r="AA2877" i="6"/>
  <c r="Z2877" i="6" s="1"/>
  <c r="AA2861" i="6"/>
  <c r="Z2861" i="6" s="1"/>
  <c r="AA2823" i="6"/>
  <c r="Z2823" i="6" s="1"/>
  <c r="AA2815" i="6"/>
  <c r="Z2815" i="6"/>
  <c r="AA2807" i="6"/>
  <c r="Z2807" i="6" s="1"/>
  <c r="AA2799" i="6"/>
  <c r="Z2799" i="6" s="1"/>
  <c r="AA2791" i="6"/>
  <c r="Z2791" i="6" s="1"/>
  <c r="AA2845" i="6"/>
  <c r="Z2845" i="6"/>
  <c r="AA2828" i="6"/>
  <c r="Z2828" i="6" s="1"/>
  <c r="AA2820" i="6"/>
  <c r="Z2820" i="6" s="1"/>
  <c r="AA2812" i="6"/>
  <c r="Z2812" i="6" s="1"/>
  <c r="AA2804" i="6"/>
  <c r="Z2804" i="6" s="1"/>
  <c r="AA2796" i="6"/>
  <c r="Z2796" i="6" s="1"/>
  <c r="AA2850" i="6"/>
  <c r="Z2850" i="6" s="1"/>
  <c r="AA2842" i="6"/>
  <c r="Z2842" i="6" s="1"/>
  <c r="AA2835" i="6"/>
  <c r="Z2835" i="6" s="1"/>
  <c r="AA2825" i="6"/>
  <c r="Z2825" i="6" s="1"/>
  <c r="AA2817" i="6"/>
  <c r="Z2817" i="6" s="1"/>
  <c r="AA2809" i="6"/>
  <c r="Z2809" i="6" s="1"/>
  <c r="AA2801" i="6"/>
  <c r="Z2801" i="6" s="1"/>
  <c r="AA2843" i="6"/>
  <c r="Z2843" i="6" s="1"/>
  <c r="AA2830" i="6"/>
  <c r="Z2830" i="6" s="1"/>
  <c r="AA2822" i="6"/>
  <c r="Z2822" i="6" s="1"/>
  <c r="AA2814" i="6"/>
  <c r="Z2814" i="6" s="1"/>
  <c r="AA2806" i="6"/>
  <c r="Z2806" i="6" s="1"/>
  <c r="AA2798" i="6"/>
  <c r="Z2798" i="6" s="1"/>
  <c r="AA2881" i="6"/>
  <c r="Z2881" i="6" s="1"/>
  <c r="AA2840" i="6"/>
  <c r="Z2840" i="6" s="1"/>
  <c r="AA2834" i="6"/>
  <c r="Z2834" i="6" s="1"/>
  <c r="AA2833" i="6"/>
  <c r="Z2833" i="6" s="1"/>
  <c r="AA2827" i="6"/>
  <c r="Z2827" i="6" s="1"/>
  <c r="AA2819" i="6"/>
  <c r="Z2819" i="6"/>
  <c r="AA2811" i="6"/>
  <c r="Z2811" i="6" s="1"/>
  <c r="AA2803" i="6"/>
  <c r="Z2803" i="6" s="1"/>
  <c r="AA2853" i="6"/>
  <c r="Z2853" i="6" s="1"/>
  <c r="AA2837" i="6"/>
  <c r="Z2837" i="6"/>
  <c r="AA2832" i="6"/>
  <c r="Z2832" i="6" s="1"/>
  <c r="AA2824" i="6"/>
  <c r="Z2824" i="6" s="1"/>
  <c r="AA2816" i="6"/>
  <c r="Z2816" i="6" s="1"/>
  <c r="AA2808" i="6"/>
  <c r="Z2808" i="6"/>
  <c r="AA2829" i="6"/>
  <c r="Z2829" i="6" s="1"/>
  <c r="AA2821" i="6"/>
  <c r="Z2821" i="6" s="1"/>
  <c r="AA2813" i="6"/>
  <c r="Z2813" i="6" s="1"/>
  <c r="AA2805" i="6"/>
  <c r="Z2805" i="6" s="1"/>
  <c r="AA2789" i="6"/>
  <c r="Z2789" i="6" s="1"/>
  <c r="AA2781" i="6"/>
  <c r="Z2781" i="6" s="1"/>
  <c r="AA2773" i="6"/>
  <c r="Z2773" i="6" s="1"/>
  <c r="AA2765" i="6"/>
  <c r="Z2765" i="6" s="1"/>
  <c r="AA2757" i="6"/>
  <c r="Z2757" i="6" s="1"/>
  <c r="AA2749" i="6"/>
  <c r="Z2749" i="6" s="1"/>
  <c r="AA2858" i="6"/>
  <c r="Z2858" i="6" s="1"/>
  <c r="AA2802" i="6"/>
  <c r="Z2802" i="6" s="1"/>
  <c r="AA2795" i="6"/>
  <c r="Z2795" i="6" s="1"/>
  <c r="AA2786" i="6"/>
  <c r="Z2786" i="6" s="1"/>
  <c r="AA2778" i="6"/>
  <c r="Z2778" i="6" s="1"/>
  <c r="AA2770" i="6"/>
  <c r="Z2770" i="6" s="1"/>
  <c r="AA2762" i="6"/>
  <c r="Z2762" i="6" s="1"/>
  <c r="AA2754" i="6"/>
  <c r="Z2754" i="6" s="1"/>
  <c r="AA2818" i="6"/>
  <c r="Z2818" i="6" s="1"/>
  <c r="AA2783" i="6"/>
  <c r="Z2783" i="6" s="1"/>
  <c r="AA2797" i="6"/>
  <c r="Z2797" i="6" s="1"/>
  <c r="AA2788" i="6"/>
  <c r="Z2788" i="6" s="1"/>
  <c r="AA2780" i="6"/>
  <c r="Z2780" i="6" s="1"/>
  <c r="AA2772" i="6"/>
  <c r="Z2772" i="6"/>
  <c r="AA2764" i="6"/>
  <c r="Z2764" i="6" s="1"/>
  <c r="AA2756" i="6"/>
  <c r="Z2756" i="6" s="1"/>
  <c r="AA2800" i="6"/>
  <c r="Z2800" i="6" s="1"/>
  <c r="AA2785" i="6"/>
  <c r="Z2785" i="6"/>
  <c r="AA2777" i="6"/>
  <c r="Z2777" i="6" s="1"/>
  <c r="AA2769" i="6"/>
  <c r="Z2769" i="6" s="1"/>
  <c r="AA2761" i="6"/>
  <c r="Z2761" i="6" s="1"/>
  <c r="AA2753" i="6"/>
  <c r="Z2753" i="6"/>
  <c r="AA2810" i="6"/>
  <c r="Z2810" i="6" s="1"/>
  <c r="AA2790" i="6"/>
  <c r="Z2790" i="6" s="1"/>
  <c r="AA2782" i="6"/>
  <c r="Z2782" i="6" s="1"/>
  <c r="AA2774" i="6"/>
  <c r="Z2774" i="6" s="1"/>
  <c r="AA2766" i="6"/>
  <c r="Z2766" i="6" s="1"/>
  <c r="AA2793" i="6"/>
  <c r="Z2793" i="6" s="1"/>
  <c r="AA2792" i="6"/>
  <c r="Z2792" i="6" s="1"/>
  <c r="AA2787" i="6"/>
  <c r="Z2787" i="6" s="1"/>
  <c r="AA2779" i="6"/>
  <c r="Z2779" i="6" s="1"/>
  <c r="AA2771" i="6"/>
  <c r="Z2771" i="6" s="1"/>
  <c r="AA2759" i="6"/>
  <c r="Z2759" i="6" s="1"/>
  <c r="AA2748" i="6"/>
  <c r="Z2748" i="6" s="1"/>
  <c r="AA2747" i="6"/>
  <c r="Z2747" i="6" s="1"/>
  <c r="AA2744" i="6"/>
  <c r="Z2744" i="6" s="1"/>
  <c r="AA2736" i="6"/>
  <c r="Z2736" i="6" s="1"/>
  <c r="AA2728" i="6"/>
  <c r="Z2728" i="6" s="1"/>
  <c r="AA2720" i="6"/>
  <c r="Z2720" i="6" s="1"/>
  <c r="AA2746" i="6"/>
  <c r="Z2746" i="6" s="1"/>
  <c r="AA2738" i="6"/>
  <c r="Z2738" i="6" s="1"/>
  <c r="AA2730" i="6"/>
  <c r="Z2730" i="6" s="1"/>
  <c r="AA2722" i="6"/>
  <c r="Z2722" i="6" s="1"/>
  <c r="AA2760" i="6"/>
  <c r="Z2760" i="6" s="1"/>
  <c r="AA2752" i="6"/>
  <c r="Z2752" i="6" s="1"/>
  <c r="AA2743" i="6"/>
  <c r="Z2743" i="6"/>
  <c r="AA2735" i="6"/>
  <c r="Z2735" i="6" s="1"/>
  <c r="AA2775" i="6"/>
  <c r="Z2775" i="6" s="1"/>
  <c r="AA2740" i="6"/>
  <c r="Z2740" i="6" s="1"/>
  <c r="AA2732" i="6"/>
  <c r="Z2732" i="6"/>
  <c r="AA2724" i="6"/>
  <c r="Z2724" i="6" s="1"/>
  <c r="AA2716" i="6"/>
  <c r="Z2716" i="6" s="1"/>
  <c r="AA2776" i="6"/>
  <c r="Z2776" i="6" s="1"/>
  <c r="AA2768" i="6"/>
  <c r="Z2768" i="6"/>
  <c r="AA2758" i="6"/>
  <c r="Z2758" i="6" s="1"/>
  <c r="AA2745" i="6"/>
  <c r="Z2745" i="6" s="1"/>
  <c r="AA2737" i="6"/>
  <c r="Z2737" i="6" s="1"/>
  <c r="AA2729" i="6"/>
  <c r="Z2729" i="6" s="1"/>
  <c r="AA2721" i="6"/>
  <c r="Z2721" i="6" s="1"/>
  <c r="AA2755" i="6"/>
  <c r="Z2755" i="6" s="1"/>
  <c r="AA2742" i="6"/>
  <c r="Z2742" i="6" s="1"/>
  <c r="AA2734" i="6"/>
  <c r="Z2734" i="6" s="1"/>
  <c r="AA2726" i="6"/>
  <c r="Z2726" i="6" s="1"/>
  <c r="AA2718" i="6"/>
  <c r="Z2718" i="6" s="1"/>
  <c r="AA2826" i="6"/>
  <c r="Z2826" i="6" s="1"/>
  <c r="AA2794" i="6"/>
  <c r="Z2794" i="6" s="1"/>
  <c r="AA2784" i="6"/>
  <c r="Z2784" i="6" s="1"/>
  <c r="AA2725" i="6"/>
  <c r="Z2725" i="6" s="1"/>
  <c r="AA2715" i="6"/>
  <c r="Z2715" i="6" s="1"/>
  <c r="AA2708" i="6"/>
  <c r="Z2708" i="6" s="1"/>
  <c r="AA2700" i="6"/>
  <c r="Z2700" i="6" s="1"/>
  <c r="AA2692" i="6"/>
  <c r="Z2692" i="6" s="1"/>
  <c r="AA2684" i="6"/>
  <c r="Z2684" i="6" s="1"/>
  <c r="AA2676" i="6"/>
  <c r="Z2676" i="6" s="1"/>
  <c r="AA2668" i="6"/>
  <c r="Z2668" i="6" s="1"/>
  <c r="AA2739" i="6"/>
  <c r="Z2739" i="6" s="1"/>
  <c r="AA2717" i="6"/>
  <c r="Z2717" i="6" s="1"/>
  <c r="AA2713" i="6"/>
  <c r="Z2713" i="6"/>
  <c r="AA2705" i="6"/>
  <c r="Z2705" i="6" s="1"/>
  <c r="AA2697" i="6"/>
  <c r="Z2697" i="6" s="1"/>
  <c r="AA2689" i="6"/>
  <c r="Z2689" i="6" s="1"/>
  <c r="AA2681" i="6"/>
  <c r="Z2681" i="6"/>
  <c r="AA2673" i="6"/>
  <c r="Z2673" i="6" s="1"/>
  <c r="AA2665" i="6"/>
  <c r="Z2665" i="6" s="1"/>
  <c r="AA2657" i="6"/>
  <c r="Z2657" i="6" s="1"/>
  <c r="AA2649" i="6"/>
  <c r="Z2649" i="6"/>
  <c r="AA2641" i="6"/>
  <c r="Z2641" i="6" s="1"/>
  <c r="AA2750" i="6"/>
  <c r="Z2750" i="6" s="1"/>
  <c r="AA2733" i="6"/>
  <c r="Z2733" i="6" s="1"/>
  <c r="AA2710" i="6"/>
  <c r="Z2710" i="6" s="1"/>
  <c r="AA2702" i="6"/>
  <c r="Z2702" i="6" s="1"/>
  <c r="AA2694" i="6"/>
  <c r="Z2694" i="6" s="1"/>
  <c r="AA2686" i="6"/>
  <c r="Z2686" i="6" s="1"/>
  <c r="AA2678" i="6"/>
  <c r="Z2678" i="6" s="1"/>
  <c r="AA2763" i="6"/>
  <c r="Z2763" i="6" s="1"/>
  <c r="AA2707" i="6"/>
  <c r="Z2707" i="6" s="1"/>
  <c r="AA2699" i="6"/>
  <c r="Z2699" i="6" s="1"/>
  <c r="AA2691" i="6"/>
  <c r="Z2691" i="6" s="1"/>
  <c r="AA2683" i="6"/>
  <c r="Z2683" i="6" s="1"/>
  <c r="AA2675" i="6"/>
  <c r="Z2675" i="6" s="1"/>
  <c r="AA2751" i="6"/>
  <c r="Z2751" i="6" s="1"/>
  <c r="AA2741" i="6"/>
  <c r="Z2741" i="6" s="1"/>
  <c r="AA2727" i="6"/>
  <c r="Z2727" i="6" s="1"/>
  <c r="AA2723" i="6"/>
  <c r="Z2723" i="6" s="1"/>
  <c r="AA2712" i="6"/>
  <c r="Z2712" i="6" s="1"/>
  <c r="AA2704" i="6"/>
  <c r="Z2704" i="6" s="1"/>
  <c r="AA2696" i="6"/>
  <c r="Z2696" i="6" s="1"/>
  <c r="AA2688" i="6"/>
  <c r="Z2688" i="6" s="1"/>
  <c r="AA2680" i="6"/>
  <c r="Z2680" i="6" s="1"/>
  <c r="AA2719" i="6"/>
  <c r="Z2719" i="6"/>
  <c r="AA2709" i="6"/>
  <c r="Z2709" i="6" s="1"/>
  <c r="AA2701" i="6"/>
  <c r="Z2701" i="6" s="1"/>
  <c r="AA2693" i="6"/>
  <c r="Z2693" i="6" s="1"/>
  <c r="AA2685" i="6"/>
  <c r="Z2685" i="6"/>
  <c r="AA2698" i="6"/>
  <c r="Z2698" i="6" s="1"/>
  <c r="AA2663" i="6"/>
  <c r="Z2663" i="6" s="1"/>
  <c r="AA2654" i="6"/>
  <c r="Z2654" i="6" s="1"/>
  <c r="AA2653" i="6"/>
  <c r="Z2653" i="6"/>
  <c r="AA2652" i="6"/>
  <c r="Z2652" i="6" s="1"/>
  <c r="AA2634" i="6"/>
  <c r="Z2634" i="6" s="1"/>
  <c r="AA2626" i="6"/>
  <c r="Z2626" i="6" s="1"/>
  <c r="AA2618" i="6"/>
  <c r="Z2618" i="6" s="1"/>
  <c r="AA2610" i="6"/>
  <c r="Z2610" i="6" s="1"/>
  <c r="AA2711" i="6"/>
  <c r="Z2711" i="6" s="1"/>
  <c r="AA2679" i="6"/>
  <c r="Z2679" i="6" s="1"/>
  <c r="AA2674" i="6"/>
  <c r="Z2674" i="6" s="1"/>
  <c r="AA2672" i="6"/>
  <c r="Z2672" i="6" s="1"/>
  <c r="AA2670" i="6"/>
  <c r="Z2670" i="6" s="1"/>
  <c r="AA2656" i="6"/>
  <c r="Z2656" i="6" s="1"/>
  <c r="AA2655" i="6"/>
  <c r="Z2655" i="6" s="1"/>
  <c r="AA2639" i="6"/>
  <c r="Z2639" i="6" s="1"/>
  <c r="AA2631" i="6"/>
  <c r="Z2631" i="6" s="1"/>
  <c r="AA2623" i="6"/>
  <c r="Z2623" i="6" s="1"/>
  <c r="AA2615" i="6"/>
  <c r="Z2615" i="6" s="1"/>
  <c r="AA2607" i="6"/>
  <c r="Z2607" i="6" s="1"/>
  <c r="AA2599" i="6"/>
  <c r="Z2599" i="6" s="1"/>
  <c r="AA2591" i="6"/>
  <c r="Z2591" i="6" s="1"/>
  <c r="AA2583" i="6"/>
  <c r="Z2583" i="6" s="1"/>
  <c r="AA2767" i="6"/>
  <c r="Z2767" i="6" s="1"/>
  <c r="AA2706" i="6"/>
  <c r="Z2706" i="6" s="1"/>
  <c r="AA2659" i="6"/>
  <c r="Z2659" i="6" s="1"/>
  <c r="AA2658" i="6"/>
  <c r="Z2658" i="6"/>
  <c r="AA2636" i="6"/>
  <c r="Z2636" i="6" s="1"/>
  <c r="AA2628" i="6"/>
  <c r="Z2628" i="6" s="1"/>
  <c r="AA2620" i="6"/>
  <c r="Z2620" i="6" s="1"/>
  <c r="AA2687" i="6"/>
  <c r="Z2687" i="6"/>
  <c r="AA2677" i="6"/>
  <c r="Z2677" i="6" s="1"/>
  <c r="AA2666" i="6"/>
  <c r="Z2666" i="6" s="1"/>
  <c r="AA2664" i="6"/>
  <c r="Z2664" i="6" s="1"/>
  <c r="AA2662" i="6"/>
  <c r="Z2662" i="6"/>
  <c r="AA2661" i="6"/>
  <c r="Z2661" i="6" s="1"/>
  <c r="AA2660" i="6"/>
  <c r="Z2660" i="6" s="1"/>
  <c r="AA2633" i="6"/>
  <c r="Z2633" i="6" s="1"/>
  <c r="AA2625" i="6"/>
  <c r="Z2625" i="6" s="1"/>
  <c r="AA2714" i="6"/>
  <c r="Z2714" i="6" s="1"/>
  <c r="AA2682" i="6"/>
  <c r="Z2682" i="6" s="1"/>
  <c r="AA2643" i="6"/>
  <c r="Z2643" i="6" s="1"/>
  <c r="AA2642" i="6"/>
  <c r="Z2642" i="6" s="1"/>
  <c r="AA2638" i="6"/>
  <c r="Z2638" i="6" s="1"/>
  <c r="AA2630" i="6"/>
  <c r="Z2630" i="6" s="1"/>
  <c r="AA2622" i="6"/>
  <c r="Z2622" i="6" s="1"/>
  <c r="AA2695" i="6"/>
  <c r="Z2695" i="6" s="1"/>
  <c r="AA2646" i="6"/>
  <c r="Z2646" i="6" s="1"/>
  <c r="AA2645" i="6"/>
  <c r="Z2645" i="6" s="1"/>
  <c r="AA2644" i="6"/>
  <c r="Z2644" i="6" s="1"/>
  <c r="AA2647" i="6"/>
  <c r="Z2647" i="6" s="1"/>
  <c r="AA2624" i="6"/>
  <c r="Z2624" i="6" s="1"/>
  <c r="AA2601" i="6"/>
  <c r="Z2601" i="6" s="1"/>
  <c r="AA2600" i="6"/>
  <c r="Z2600" i="6" s="1"/>
  <c r="AA2580" i="6"/>
  <c r="Z2580" i="6" s="1"/>
  <c r="AA2572" i="6"/>
  <c r="Z2572" i="6" s="1"/>
  <c r="AA2564" i="6"/>
  <c r="Z2564" i="6" s="1"/>
  <c r="AA2556" i="6"/>
  <c r="Z2556" i="6" s="1"/>
  <c r="AA2548" i="6"/>
  <c r="Z2548" i="6"/>
  <c r="AA2540" i="6"/>
  <c r="Z2540" i="6" s="1"/>
  <c r="AA2703" i="6"/>
  <c r="Z2703" i="6" s="1"/>
  <c r="AA2651" i="6"/>
  <c r="Z2651" i="6" s="1"/>
  <c r="AA2621" i="6"/>
  <c r="Z2621" i="6"/>
  <c r="AA2604" i="6"/>
  <c r="Z2604" i="6" s="1"/>
  <c r="AA2603" i="6"/>
  <c r="Z2603" i="6" s="1"/>
  <c r="AA2602" i="6"/>
  <c r="Z2602" i="6" s="1"/>
  <c r="AA2577" i="6"/>
  <c r="Z2577" i="6"/>
  <c r="AA2569" i="6"/>
  <c r="Z2569" i="6" s="1"/>
  <c r="AA2561" i="6"/>
  <c r="Z2561" i="6" s="1"/>
  <c r="AA2553" i="6"/>
  <c r="Z2553" i="6" s="1"/>
  <c r="AA2545" i="6"/>
  <c r="Z2545" i="6" s="1"/>
  <c r="AA2537" i="6"/>
  <c r="Z2537" i="6" s="1"/>
  <c r="AA2671" i="6"/>
  <c r="Z2671" i="6" s="1"/>
  <c r="AA2648" i="6"/>
  <c r="Z2648" i="6" s="1"/>
  <c r="AA2637" i="6"/>
  <c r="Z2637" i="6" s="1"/>
  <c r="AA2613" i="6"/>
  <c r="Z2613" i="6" s="1"/>
  <c r="AA2611" i="6"/>
  <c r="Z2611" i="6" s="1"/>
  <c r="AA2609" i="6"/>
  <c r="Z2609" i="6" s="1"/>
  <c r="AA2585" i="6"/>
  <c r="Z2585" i="6" s="1"/>
  <c r="AA2584" i="6"/>
  <c r="Z2584" i="6" s="1"/>
  <c r="AA2582" i="6"/>
  <c r="Z2582" i="6" s="1"/>
  <c r="AA2574" i="6"/>
  <c r="Z2574" i="6" s="1"/>
  <c r="AA2566" i="6"/>
  <c r="Z2566" i="6" s="1"/>
  <c r="AA2558" i="6"/>
  <c r="Z2558" i="6" s="1"/>
  <c r="AA2550" i="6"/>
  <c r="Z2550" i="6" s="1"/>
  <c r="AA2542" i="6"/>
  <c r="Z2542" i="6" s="1"/>
  <c r="AA2534" i="6"/>
  <c r="Z2534" i="6" s="1"/>
  <c r="AA2731" i="6"/>
  <c r="Z2731" i="6" s="1"/>
  <c r="AA2640" i="6"/>
  <c r="Z2640" i="6" s="1"/>
  <c r="AA2629" i="6"/>
  <c r="Z2629" i="6" s="1"/>
  <c r="AA2619" i="6"/>
  <c r="Z2619" i="6"/>
  <c r="AA2588" i="6"/>
  <c r="Z2588" i="6" s="1"/>
  <c r="AA2587" i="6"/>
  <c r="Z2587" i="6" s="1"/>
  <c r="AA2586" i="6"/>
  <c r="Z2586" i="6" s="1"/>
  <c r="AA2579" i="6"/>
  <c r="Z2579" i="6"/>
  <c r="AA2571" i="6"/>
  <c r="Z2571" i="6" s="1"/>
  <c r="AA2563" i="6"/>
  <c r="Z2563" i="6" s="1"/>
  <c r="AA2555" i="6"/>
  <c r="Z2555" i="6" s="1"/>
  <c r="AA2547" i="6"/>
  <c r="Z2547" i="6"/>
  <c r="AA2539" i="6"/>
  <c r="Z2539" i="6" s="1"/>
  <c r="AA2531" i="6"/>
  <c r="Z2531" i="6" s="1"/>
  <c r="AA2669" i="6"/>
  <c r="Z2669" i="6" s="1"/>
  <c r="AA2632" i="6"/>
  <c r="Z2632" i="6" s="1"/>
  <c r="AA2616" i="6"/>
  <c r="Z2616" i="6" s="1"/>
  <c r="AA2605" i="6"/>
  <c r="Z2605" i="6" s="1"/>
  <c r="AA2590" i="6"/>
  <c r="Z2590" i="6" s="1"/>
  <c r="AA2589" i="6"/>
  <c r="Z2589" i="6" s="1"/>
  <c r="AA2576" i="6"/>
  <c r="Z2576" i="6" s="1"/>
  <c r="AA2568" i="6"/>
  <c r="Z2568" i="6" s="1"/>
  <c r="AA2560" i="6"/>
  <c r="Z2560" i="6" s="1"/>
  <c r="AA2552" i="6"/>
  <c r="Z2552" i="6" s="1"/>
  <c r="AA2544" i="6"/>
  <c r="Z2544" i="6" s="1"/>
  <c r="AA2635" i="6"/>
  <c r="Z2635" i="6" s="1"/>
  <c r="AA2614" i="6"/>
  <c r="Z2614" i="6" s="1"/>
  <c r="AA2612" i="6"/>
  <c r="Z2612" i="6" s="1"/>
  <c r="AA2593" i="6"/>
  <c r="Z2593" i="6" s="1"/>
  <c r="AA2592" i="6"/>
  <c r="Z2592" i="6" s="1"/>
  <c r="AA2581" i="6"/>
  <c r="Z2581" i="6" s="1"/>
  <c r="AA2573" i="6"/>
  <c r="Z2573" i="6" s="1"/>
  <c r="AA2565" i="6"/>
  <c r="Z2565" i="6" s="1"/>
  <c r="AA2557" i="6"/>
  <c r="Z2557" i="6" s="1"/>
  <c r="AA2549" i="6"/>
  <c r="Z2549" i="6" s="1"/>
  <c r="AA2690" i="6"/>
  <c r="Z2690" i="6"/>
  <c r="AA2667" i="6"/>
  <c r="Z2667" i="6" s="1"/>
  <c r="AA2627" i="6"/>
  <c r="Z2627" i="6" s="1"/>
  <c r="AA2617" i="6"/>
  <c r="Z2617" i="6" s="1"/>
  <c r="AA2650" i="6"/>
  <c r="Z2650" i="6"/>
  <c r="AA2567" i="6"/>
  <c r="Z2567" i="6" s="1"/>
  <c r="AA2523" i="6"/>
  <c r="Z2523" i="6" s="1"/>
  <c r="AA2515" i="6"/>
  <c r="Z2515" i="6" s="1"/>
  <c r="AA2507" i="6"/>
  <c r="Z2507" i="6"/>
  <c r="AA2499" i="6"/>
  <c r="Z2499" i="6" s="1"/>
  <c r="AA2491" i="6"/>
  <c r="Z2491" i="6" s="1"/>
  <c r="AA2483" i="6"/>
  <c r="Z2483" i="6" s="1"/>
  <c r="AA2475" i="6"/>
  <c r="Z2475" i="6" s="1"/>
  <c r="AA2467" i="6"/>
  <c r="Z2467" i="6" s="1"/>
  <c r="AA2459" i="6"/>
  <c r="Z2459" i="6" s="1"/>
  <c r="AA2562" i="6"/>
  <c r="Z2562" i="6" s="1"/>
  <c r="AA2528" i="6"/>
  <c r="Z2528" i="6" s="1"/>
  <c r="AA2520" i="6"/>
  <c r="Z2520" i="6" s="1"/>
  <c r="AA2512" i="6"/>
  <c r="Z2512" i="6" s="1"/>
  <c r="AA2597" i="6"/>
  <c r="Z2597" i="6" s="1"/>
  <c r="AA2575" i="6"/>
  <c r="Z2575" i="6" s="1"/>
  <c r="AA2543" i="6"/>
  <c r="Z2543" i="6" s="1"/>
  <c r="AA2525" i="6"/>
  <c r="Z2525" i="6" s="1"/>
  <c r="AA2517" i="6"/>
  <c r="Z2517" i="6" s="1"/>
  <c r="AA2509" i="6"/>
  <c r="Z2509" i="6" s="1"/>
  <c r="AA2594" i="6"/>
  <c r="Z2594" i="6" s="1"/>
  <c r="AA2570" i="6"/>
  <c r="Z2570" i="6" s="1"/>
  <c r="AA2533" i="6"/>
  <c r="Z2533" i="6" s="1"/>
  <c r="AA2532" i="6"/>
  <c r="Z2532" i="6" s="1"/>
  <c r="AA2530" i="6"/>
  <c r="Z2530" i="6" s="1"/>
  <c r="AA2608" i="6"/>
  <c r="Z2608" i="6" s="1"/>
  <c r="AA2598" i="6"/>
  <c r="Z2598" i="6" s="1"/>
  <c r="AA2551" i="6"/>
  <c r="Z2551" i="6"/>
  <c r="AA2538" i="6"/>
  <c r="Z2538" i="6" s="1"/>
  <c r="AA2527" i="6"/>
  <c r="Z2527" i="6" s="1"/>
  <c r="AA2518" i="6"/>
  <c r="Z2518" i="6" s="1"/>
  <c r="AA2508" i="6"/>
  <c r="Z2508" i="6"/>
  <c r="AA2488" i="6"/>
  <c r="Z2488" i="6" s="1"/>
  <c r="AA2487" i="6"/>
  <c r="Z2487" i="6" s="1"/>
  <c r="AA2486" i="6"/>
  <c r="Z2486" i="6" s="1"/>
  <c r="AA2466" i="6"/>
  <c r="Z2466" i="6"/>
  <c r="AA2465" i="6"/>
  <c r="Z2465" i="6" s="1"/>
  <c r="AA2447" i="6"/>
  <c r="Z2447" i="6" s="1"/>
  <c r="AA2439" i="6"/>
  <c r="Z2439" i="6" s="1"/>
  <c r="AA2431" i="6"/>
  <c r="Z2431" i="6" s="1"/>
  <c r="AA2423" i="6"/>
  <c r="Z2423" i="6" s="1"/>
  <c r="AA2415" i="6"/>
  <c r="Z2415" i="6" s="1"/>
  <c r="AA2407" i="6"/>
  <c r="Z2407" i="6" s="1"/>
  <c r="AA2399" i="6"/>
  <c r="Z2399" i="6" s="1"/>
  <c r="AA2391" i="6"/>
  <c r="Z2391" i="6" s="1"/>
  <c r="AA2383" i="6"/>
  <c r="Z2383" i="6" s="1"/>
  <c r="AA2375" i="6"/>
  <c r="Z2375" i="6" s="1"/>
  <c r="AA2367" i="6"/>
  <c r="Z2367" i="6" s="1"/>
  <c r="AA2516" i="6"/>
  <c r="Z2516" i="6" s="1"/>
  <c r="AA2490" i="6"/>
  <c r="Z2490" i="6" s="1"/>
  <c r="AA2489" i="6"/>
  <c r="Z2489" i="6" s="1"/>
  <c r="AA2469" i="6"/>
  <c r="Z2469" i="6" s="1"/>
  <c r="AA2468" i="6"/>
  <c r="Z2468" i="6" s="1"/>
  <c r="AA2452" i="6"/>
  <c r="Z2452" i="6" s="1"/>
  <c r="AA2444" i="6"/>
  <c r="Z2444" i="6" s="1"/>
  <c r="AA2436" i="6"/>
  <c r="Z2436" i="6" s="1"/>
  <c r="AA2428" i="6"/>
  <c r="Z2428" i="6" s="1"/>
  <c r="AA2420" i="6"/>
  <c r="Z2420" i="6" s="1"/>
  <c r="AA2554" i="6"/>
  <c r="Z2554" i="6" s="1"/>
  <c r="AA2536" i="6"/>
  <c r="Z2536" i="6"/>
  <c r="AA2526" i="6"/>
  <c r="Z2526" i="6" s="1"/>
  <c r="AA2524" i="6"/>
  <c r="Z2524" i="6" s="1"/>
  <c r="AA2514" i="6"/>
  <c r="Z2514" i="6" s="1"/>
  <c r="AA2493" i="6"/>
  <c r="Z2493" i="6"/>
  <c r="AA2492" i="6"/>
  <c r="Z2492" i="6" s="1"/>
  <c r="AA2472" i="6"/>
  <c r="Z2472" i="6" s="1"/>
  <c r="AA2471" i="6"/>
  <c r="Z2471" i="6" s="1"/>
  <c r="AA2470" i="6"/>
  <c r="Z2470" i="6"/>
  <c r="AA2449" i="6"/>
  <c r="Z2449" i="6" s="1"/>
  <c r="AA2441" i="6"/>
  <c r="Z2441" i="6" s="1"/>
  <c r="AA2433" i="6"/>
  <c r="Z2433" i="6" s="1"/>
  <c r="AA2529" i="6"/>
  <c r="Z2529" i="6" s="1"/>
  <c r="AA2522" i="6"/>
  <c r="Z2522" i="6" s="1"/>
  <c r="AA2496" i="6"/>
  <c r="Z2496" i="6" s="1"/>
  <c r="AA2495" i="6"/>
  <c r="Z2495" i="6" s="1"/>
  <c r="AA2494" i="6"/>
  <c r="Z2494" i="6" s="1"/>
  <c r="AA2474" i="6"/>
  <c r="Z2474" i="6" s="1"/>
  <c r="AA2473" i="6"/>
  <c r="Z2473" i="6" s="1"/>
  <c r="AA2446" i="6"/>
  <c r="Z2446" i="6" s="1"/>
  <c r="AA2438" i="6"/>
  <c r="Z2438" i="6" s="1"/>
  <c r="AA2430" i="6"/>
  <c r="Z2430" i="6" s="1"/>
  <c r="AA2422" i="6"/>
  <c r="Z2422" i="6" s="1"/>
  <c r="AA2596" i="6"/>
  <c r="Z2596" i="6" s="1"/>
  <c r="AA2578" i="6"/>
  <c r="Z2578" i="6" s="1"/>
  <c r="AA2541" i="6"/>
  <c r="Z2541" i="6" s="1"/>
  <c r="AA2513" i="6"/>
  <c r="Z2513" i="6" s="1"/>
  <c r="AA2498" i="6"/>
  <c r="Z2498" i="6" s="1"/>
  <c r="AA2497" i="6"/>
  <c r="Z2497" i="6" s="1"/>
  <c r="AA2477" i="6"/>
  <c r="Z2477" i="6" s="1"/>
  <c r="AA2476" i="6"/>
  <c r="Z2476" i="6" s="1"/>
  <c r="AA2456" i="6"/>
  <c r="Z2456" i="6" s="1"/>
  <c r="AA2455" i="6"/>
  <c r="Z2455" i="6"/>
  <c r="AA2454" i="6"/>
  <c r="Z2454" i="6" s="1"/>
  <c r="AA2451" i="6"/>
  <c r="Z2451" i="6" s="1"/>
  <c r="AA2443" i="6"/>
  <c r="Z2443" i="6" s="1"/>
  <c r="AA2435" i="6"/>
  <c r="Z2435" i="6"/>
  <c r="AA2427" i="6"/>
  <c r="Z2427" i="6" s="1"/>
  <c r="AA2559" i="6"/>
  <c r="Z2559" i="6" s="1"/>
  <c r="AA2500" i="6"/>
  <c r="Z2500" i="6" s="1"/>
  <c r="AA2482" i="6"/>
  <c r="Z2482" i="6"/>
  <c r="AA2464" i="6"/>
  <c r="Z2464" i="6" s="1"/>
  <c r="AA2424" i="6"/>
  <c r="Z2424" i="6" s="1"/>
  <c r="AA2401" i="6"/>
  <c r="Z2401" i="6" s="1"/>
  <c r="AA2400" i="6"/>
  <c r="Z2400" i="6" s="1"/>
  <c r="AA2380" i="6"/>
  <c r="Z2380" i="6" s="1"/>
  <c r="AA2379" i="6"/>
  <c r="Z2379" i="6" s="1"/>
  <c r="AA2378" i="6"/>
  <c r="Z2378" i="6" s="1"/>
  <c r="AA2356" i="6"/>
  <c r="Z2356" i="6" s="1"/>
  <c r="AA2481" i="6"/>
  <c r="Z2481" i="6" s="1"/>
  <c r="AA2480" i="6"/>
  <c r="Z2480" i="6" s="1"/>
  <c r="AA2463" i="6"/>
  <c r="Z2463" i="6" s="1"/>
  <c r="AA2450" i="6"/>
  <c r="Z2450" i="6" s="1"/>
  <c r="AA2404" i="6"/>
  <c r="Z2404" i="6" s="1"/>
  <c r="AA2403" i="6"/>
  <c r="Z2403" i="6" s="1"/>
  <c r="AA2402" i="6"/>
  <c r="Z2402" i="6" s="1"/>
  <c r="AA2382" i="6"/>
  <c r="Z2382" i="6" s="1"/>
  <c r="AA2381" i="6"/>
  <c r="Z2381" i="6" s="1"/>
  <c r="AA2361" i="6"/>
  <c r="Z2361" i="6" s="1"/>
  <c r="AA2353" i="6"/>
  <c r="Z2353" i="6" s="1"/>
  <c r="AA2479" i="6"/>
  <c r="Z2479" i="6" s="1"/>
  <c r="AA2462" i="6"/>
  <c r="Z2462" i="6" s="1"/>
  <c r="AA2461" i="6"/>
  <c r="Z2461" i="6" s="1"/>
  <c r="AA2453" i="6"/>
  <c r="Z2453" i="6" s="1"/>
  <c r="AA2442" i="6"/>
  <c r="Z2442" i="6"/>
  <c r="AA2406" i="6"/>
  <c r="Z2406" i="6" s="1"/>
  <c r="AA2405" i="6"/>
  <c r="Z2405" i="6" s="1"/>
  <c r="AA2385" i="6"/>
  <c r="Z2385" i="6" s="1"/>
  <c r="AA2384" i="6"/>
  <c r="Z2384" i="6"/>
  <c r="AA2364" i="6"/>
  <c r="Z2364" i="6" s="1"/>
  <c r="AA2363" i="6"/>
  <c r="Z2363" i="6" s="1"/>
  <c r="AA2362" i="6"/>
  <c r="Z2362" i="6" s="1"/>
  <c r="AA2358" i="6"/>
  <c r="Z2358" i="6"/>
  <c r="AA2478" i="6"/>
  <c r="Z2478" i="6" s="1"/>
  <c r="AA2460" i="6"/>
  <c r="Z2460" i="6" s="1"/>
  <c r="AA2445" i="6"/>
  <c r="Z2445" i="6" s="1"/>
  <c r="AA2434" i="6"/>
  <c r="Z2434" i="6" s="1"/>
  <c r="AA2425" i="6"/>
  <c r="Z2425" i="6" s="1"/>
  <c r="AA2409" i="6"/>
  <c r="Z2409" i="6" s="1"/>
  <c r="AA2408" i="6"/>
  <c r="Z2408" i="6" s="1"/>
  <c r="AA2388" i="6"/>
  <c r="Z2388" i="6" s="1"/>
  <c r="AA2387" i="6"/>
  <c r="Z2387" i="6" s="1"/>
  <c r="AA2386" i="6"/>
  <c r="Z2386" i="6" s="1"/>
  <c r="AA2366" i="6"/>
  <c r="Z2366" i="6" s="1"/>
  <c r="AA2365" i="6"/>
  <c r="Z2365" i="6" s="1"/>
  <c r="AA2355" i="6"/>
  <c r="Z2355" i="6" s="1"/>
  <c r="AA2546" i="6"/>
  <c r="Z2546" i="6" s="1"/>
  <c r="AA2519" i="6"/>
  <c r="Z2519" i="6" s="1"/>
  <c r="AA2506" i="6"/>
  <c r="Z2506" i="6" s="1"/>
  <c r="AA2458" i="6"/>
  <c r="Z2458" i="6" s="1"/>
  <c r="AA2448" i="6"/>
  <c r="Z2448" i="6" s="1"/>
  <c r="AA2437" i="6"/>
  <c r="Z2437" i="6" s="1"/>
  <c r="AA2412" i="6"/>
  <c r="Z2412" i="6" s="1"/>
  <c r="AA2411" i="6"/>
  <c r="Z2411" i="6" s="1"/>
  <c r="AA2410" i="6"/>
  <c r="Z2410" i="6" s="1"/>
  <c r="AA2390" i="6"/>
  <c r="Z2390" i="6" s="1"/>
  <c r="AA2389" i="6"/>
  <c r="Z2389" i="6"/>
  <c r="AA2369" i="6"/>
  <c r="Z2369" i="6" s="1"/>
  <c r="AA2368" i="6"/>
  <c r="Z2368" i="6" s="1"/>
  <c r="AA2360" i="6"/>
  <c r="Z2360" i="6" s="1"/>
  <c r="AA2535" i="6"/>
  <c r="Z2535" i="6"/>
  <c r="AA2505" i="6"/>
  <c r="Z2505" i="6" s="1"/>
  <c r="AA2504" i="6"/>
  <c r="Z2504" i="6" s="1"/>
  <c r="AA2457" i="6"/>
  <c r="Z2457" i="6" s="1"/>
  <c r="AA2440" i="6"/>
  <c r="Z2440" i="6"/>
  <c r="AA2429" i="6"/>
  <c r="Z2429" i="6" s="1"/>
  <c r="AA2414" i="6"/>
  <c r="Z2414" i="6" s="1"/>
  <c r="AA2413" i="6"/>
  <c r="Z2413" i="6" s="1"/>
  <c r="AA2393" i="6"/>
  <c r="Z2393" i="6" s="1"/>
  <c r="AA2392" i="6"/>
  <c r="Z2392" i="6" s="1"/>
  <c r="AA2372" i="6"/>
  <c r="Z2372" i="6" s="1"/>
  <c r="AA2371" i="6"/>
  <c r="Z2371" i="6" s="1"/>
  <c r="AA2370" i="6"/>
  <c r="Z2370" i="6" s="1"/>
  <c r="AA2357" i="6"/>
  <c r="Z2357" i="6" s="1"/>
  <c r="AA2511" i="6"/>
  <c r="Z2511" i="6" s="1"/>
  <c r="AA2503" i="6"/>
  <c r="Z2503" i="6" s="1"/>
  <c r="AA2485" i="6"/>
  <c r="Z2485" i="6" s="1"/>
  <c r="AA2426" i="6"/>
  <c r="Z2426" i="6" s="1"/>
  <c r="AA2417" i="6"/>
  <c r="Z2417" i="6" s="1"/>
  <c r="AA2394" i="6"/>
  <c r="Z2394" i="6" s="1"/>
  <c r="AA2352" i="6"/>
  <c r="Z2352" i="6" s="1"/>
  <c r="AA2350" i="6"/>
  <c r="Z2350" i="6" s="1"/>
  <c r="AA2345" i="6"/>
  <c r="Z2345" i="6" s="1"/>
  <c r="AA2337" i="6"/>
  <c r="Z2337" i="6" s="1"/>
  <c r="AA2329" i="6"/>
  <c r="Z2329" i="6" s="1"/>
  <c r="AA2321" i="6"/>
  <c r="Z2321" i="6" s="1"/>
  <c r="AA2313" i="6"/>
  <c r="Z2313" i="6" s="1"/>
  <c r="AA2305" i="6"/>
  <c r="Z2305" i="6" s="1"/>
  <c r="AA2297" i="6"/>
  <c r="Z2297" i="6"/>
  <c r="AA2289" i="6"/>
  <c r="Z2289" i="6" s="1"/>
  <c r="AA2281" i="6"/>
  <c r="Z2281" i="6" s="1"/>
  <c r="AA2273" i="6"/>
  <c r="Z2273" i="6" s="1"/>
  <c r="AA2265" i="6"/>
  <c r="Z2265" i="6"/>
  <c r="AA2257" i="6"/>
  <c r="Z2257" i="6" s="1"/>
  <c r="AA2249" i="6"/>
  <c r="Z2249" i="6" s="1"/>
  <c r="AA2241" i="6"/>
  <c r="Z2241" i="6" s="1"/>
  <c r="AA2233" i="6"/>
  <c r="Z2233" i="6"/>
  <c r="AA2225" i="6"/>
  <c r="Z2225" i="6" s="1"/>
  <c r="AA2217" i="6"/>
  <c r="Z2217" i="6" s="1"/>
  <c r="AA2209" i="6"/>
  <c r="Z2209" i="6" s="1"/>
  <c r="AA2201" i="6"/>
  <c r="Z2201" i="6" s="1"/>
  <c r="AA2193" i="6"/>
  <c r="Z2193" i="6" s="1"/>
  <c r="AA2185" i="6"/>
  <c r="Z2185" i="6" s="1"/>
  <c r="AA2177" i="6"/>
  <c r="Z2177" i="6" s="1"/>
  <c r="AA2606" i="6"/>
  <c r="Z2606" i="6" s="1"/>
  <c r="AA2521" i="6"/>
  <c r="Z2521" i="6" s="1"/>
  <c r="AA2398" i="6"/>
  <c r="Z2398" i="6" s="1"/>
  <c r="AA2359" i="6"/>
  <c r="Z2359" i="6" s="1"/>
  <c r="AA2342" i="6"/>
  <c r="Z2342" i="6" s="1"/>
  <c r="AA2334" i="6"/>
  <c r="Z2334" i="6" s="1"/>
  <c r="AA2326" i="6"/>
  <c r="Z2326" i="6" s="1"/>
  <c r="AA2318" i="6"/>
  <c r="Z2318" i="6" s="1"/>
  <c r="AA2310" i="6"/>
  <c r="Z2310" i="6" s="1"/>
  <c r="AA2302" i="6"/>
  <c r="Z2302" i="6" s="1"/>
  <c r="AA2294" i="6"/>
  <c r="Z2294" i="6" s="1"/>
  <c r="AA2286" i="6"/>
  <c r="Z2286" i="6" s="1"/>
  <c r="AA2278" i="6"/>
  <c r="Z2278" i="6" s="1"/>
  <c r="AA2270" i="6"/>
  <c r="Z2270" i="6" s="1"/>
  <c r="AA2262" i="6"/>
  <c r="Z2262" i="6" s="1"/>
  <c r="AA2254" i="6"/>
  <c r="Z2254" i="6" s="1"/>
  <c r="AA2246" i="6"/>
  <c r="Z2246" i="6"/>
  <c r="AA2238" i="6"/>
  <c r="Z2238" i="6" s="1"/>
  <c r="AA2230" i="6"/>
  <c r="Z2230" i="6" s="1"/>
  <c r="AA2222" i="6"/>
  <c r="Z2222" i="6" s="1"/>
  <c r="AA2214" i="6"/>
  <c r="Z2214" i="6"/>
  <c r="AA2206" i="6"/>
  <c r="Z2206" i="6" s="1"/>
  <c r="AA2198" i="6"/>
  <c r="Z2198" i="6" s="1"/>
  <c r="AA2190" i="6"/>
  <c r="Z2190" i="6" s="1"/>
  <c r="AA2182" i="6"/>
  <c r="Z2182" i="6"/>
  <c r="AA2510" i="6"/>
  <c r="Z2510" i="6" s="1"/>
  <c r="AA2395" i="6"/>
  <c r="Z2395" i="6" s="1"/>
  <c r="AA2354" i="6"/>
  <c r="Z2354" i="6" s="1"/>
  <c r="AA2347" i="6"/>
  <c r="Z2347" i="6" s="1"/>
  <c r="AA2339" i="6"/>
  <c r="Z2339" i="6" s="1"/>
  <c r="AA2331" i="6"/>
  <c r="Z2331" i="6" s="1"/>
  <c r="AA2323" i="6"/>
  <c r="Z2323" i="6" s="1"/>
  <c r="AA2315" i="6"/>
  <c r="Z2315" i="6" s="1"/>
  <c r="AA2307" i="6"/>
  <c r="Z2307" i="6" s="1"/>
  <c r="AA2299" i="6"/>
  <c r="Z2299" i="6" s="1"/>
  <c r="AA2291" i="6"/>
  <c r="Z2291" i="6" s="1"/>
  <c r="AA2283" i="6"/>
  <c r="Z2283" i="6" s="1"/>
  <c r="AA2275" i="6"/>
  <c r="Z2275" i="6" s="1"/>
  <c r="AA2267" i="6"/>
  <c r="Z2267" i="6" s="1"/>
  <c r="AA2259" i="6"/>
  <c r="Z2259" i="6" s="1"/>
  <c r="AA2251" i="6"/>
  <c r="Z2251" i="6" s="1"/>
  <c r="AA2595" i="6"/>
  <c r="Z2595" i="6" s="1"/>
  <c r="AA2502" i="6"/>
  <c r="Z2502" i="6" s="1"/>
  <c r="AA2484" i="6"/>
  <c r="Z2484" i="6" s="1"/>
  <c r="AA2421" i="6"/>
  <c r="Z2421" i="6" s="1"/>
  <c r="AA2418" i="6"/>
  <c r="Z2418" i="6" s="1"/>
  <c r="AA2376" i="6"/>
  <c r="Z2376" i="6" s="1"/>
  <c r="AA2344" i="6"/>
  <c r="Z2344" i="6" s="1"/>
  <c r="AA2336" i="6"/>
  <c r="Z2336" i="6"/>
  <c r="AA2328" i="6"/>
  <c r="Z2328" i="6" s="1"/>
  <c r="AA2320" i="6"/>
  <c r="Z2320" i="6" s="1"/>
  <c r="AA2312" i="6"/>
  <c r="Z2312" i="6" s="1"/>
  <c r="AA2304" i="6"/>
  <c r="Z2304" i="6"/>
  <c r="AA2296" i="6"/>
  <c r="Z2296" i="6" s="1"/>
  <c r="AA2288" i="6"/>
  <c r="Z2288" i="6" s="1"/>
  <c r="AA2280" i="6"/>
  <c r="Z2280" i="6" s="1"/>
  <c r="AA2272" i="6"/>
  <c r="Z2272" i="6"/>
  <c r="AA2264" i="6"/>
  <c r="Z2264" i="6" s="1"/>
  <c r="AA2256" i="6"/>
  <c r="Z2256" i="6" s="1"/>
  <c r="AA2432" i="6"/>
  <c r="Z2432" i="6" s="1"/>
  <c r="AA2396" i="6"/>
  <c r="Z2396" i="6" s="1"/>
  <c r="AA2373" i="6"/>
  <c r="Z2373" i="6" s="1"/>
  <c r="AA2341" i="6"/>
  <c r="Z2341" i="6" s="1"/>
  <c r="AA2333" i="6"/>
  <c r="Z2333" i="6" s="1"/>
  <c r="AA2325" i="6"/>
  <c r="Z2325" i="6" s="1"/>
  <c r="AA2317" i="6"/>
  <c r="Z2317" i="6" s="1"/>
  <c r="AA2309" i="6"/>
  <c r="Z2309" i="6" s="1"/>
  <c r="AA2301" i="6"/>
  <c r="Z2301" i="6" s="1"/>
  <c r="AA2293" i="6"/>
  <c r="Z2293" i="6" s="1"/>
  <c r="AA2285" i="6"/>
  <c r="Z2285" i="6" s="1"/>
  <c r="AA2277" i="6"/>
  <c r="Z2277" i="6" s="1"/>
  <c r="AA2269" i="6"/>
  <c r="Z2269" i="6" s="1"/>
  <c r="AA2261" i="6"/>
  <c r="Z2261" i="6" s="1"/>
  <c r="AA2253" i="6"/>
  <c r="Z2253" i="6" s="1"/>
  <c r="AA2245" i="6"/>
  <c r="Z2245" i="6" s="1"/>
  <c r="AA2237" i="6"/>
  <c r="Z2237" i="6" s="1"/>
  <c r="AA2229" i="6"/>
  <c r="Z2229" i="6" s="1"/>
  <c r="AA2221" i="6"/>
  <c r="Z2221" i="6" s="1"/>
  <c r="AA2213" i="6"/>
  <c r="Z2213" i="6" s="1"/>
  <c r="AA2205" i="6"/>
  <c r="Z2205" i="6" s="1"/>
  <c r="AA2197" i="6"/>
  <c r="Z2197" i="6"/>
  <c r="AA2189" i="6"/>
  <c r="Z2189" i="6" s="1"/>
  <c r="AA2181" i="6"/>
  <c r="Z2181" i="6" s="1"/>
  <c r="AA2501" i="6"/>
  <c r="Z2501" i="6" s="1"/>
  <c r="AA2397" i="6"/>
  <c r="Z2397" i="6"/>
  <c r="AA2351" i="6"/>
  <c r="Z2351" i="6" s="1"/>
  <c r="AA2322" i="6"/>
  <c r="Z2322" i="6" s="1"/>
  <c r="AA2311" i="6"/>
  <c r="Z2311" i="6" s="1"/>
  <c r="AA2300" i="6"/>
  <c r="Z2300" i="6"/>
  <c r="AA2258" i="6"/>
  <c r="Z2258" i="6" s="1"/>
  <c r="AA2236" i="6"/>
  <c r="Z2236" i="6" s="1"/>
  <c r="AA2235" i="6"/>
  <c r="Z2235" i="6" s="1"/>
  <c r="AA2226" i="6"/>
  <c r="Z2226" i="6" s="1"/>
  <c r="AA2208" i="6"/>
  <c r="Z2208" i="6" s="1"/>
  <c r="AA2199" i="6"/>
  <c r="Z2199" i="6" s="1"/>
  <c r="AA2176" i="6"/>
  <c r="Z2176" i="6" s="1"/>
  <c r="AA2175" i="6"/>
  <c r="Z2175" i="6" s="1"/>
  <c r="AA2172" i="6"/>
  <c r="Z2172" i="6" s="1"/>
  <c r="AA2164" i="6"/>
  <c r="Z2164" i="6" s="1"/>
  <c r="AA2156" i="6"/>
  <c r="Z2156" i="6" s="1"/>
  <c r="AA2148" i="6"/>
  <c r="Z2148" i="6" s="1"/>
  <c r="AA2140" i="6"/>
  <c r="Z2140" i="6" s="1"/>
  <c r="AA2132" i="6"/>
  <c r="Z2132" i="6" s="1"/>
  <c r="AA2124" i="6"/>
  <c r="Z2124" i="6" s="1"/>
  <c r="AA2116" i="6"/>
  <c r="Z2116" i="6" s="1"/>
  <c r="AA2108" i="6"/>
  <c r="Z2108" i="6" s="1"/>
  <c r="AA2100" i="6"/>
  <c r="Z2100" i="6" s="1"/>
  <c r="AA2092" i="6"/>
  <c r="Z2092" i="6" s="1"/>
  <c r="AA2084" i="6"/>
  <c r="Z2084" i="6" s="1"/>
  <c r="AA2076" i="6"/>
  <c r="Z2076" i="6" s="1"/>
  <c r="AA2068" i="6"/>
  <c r="Z2068" i="6" s="1"/>
  <c r="AA2314" i="6"/>
  <c r="Z2314" i="6" s="1"/>
  <c r="AA2303" i="6"/>
  <c r="Z2303" i="6"/>
  <c r="AA2292" i="6"/>
  <c r="Z2292" i="6" s="1"/>
  <c r="AA2244" i="6"/>
  <c r="Z2244" i="6" s="1"/>
  <c r="AA2243" i="6"/>
  <c r="Z2243" i="6" s="1"/>
  <c r="AA2234" i="6"/>
  <c r="Z2234" i="6"/>
  <c r="AA2216" i="6"/>
  <c r="Z2216" i="6" s="1"/>
  <c r="AA2207" i="6"/>
  <c r="Z2207" i="6" s="1"/>
  <c r="AA2180" i="6"/>
  <c r="Z2180" i="6" s="1"/>
  <c r="AA2179" i="6"/>
  <c r="Z2179" i="6"/>
  <c r="AA2169" i="6"/>
  <c r="Z2169" i="6" s="1"/>
  <c r="AA2161" i="6"/>
  <c r="Z2161" i="6" s="1"/>
  <c r="AA2153" i="6"/>
  <c r="Z2153" i="6" s="1"/>
  <c r="AA2145" i="6"/>
  <c r="Z2145" i="6" s="1"/>
  <c r="AA2374" i="6"/>
  <c r="Z2374" i="6" s="1"/>
  <c r="AA2348" i="6"/>
  <c r="Z2348" i="6" s="1"/>
  <c r="AA2306" i="6"/>
  <c r="Z2306" i="6" s="1"/>
  <c r="AA2295" i="6"/>
  <c r="Z2295" i="6" s="1"/>
  <c r="AA2284" i="6"/>
  <c r="Z2284" i="6" s="1"/>
  <c r="AA2242" i="6"/>
  <c r="Z2242" i="6" s="1"/>
  <c r="AA2224" i="6"/>
  <c r="Z2224" i="6" s="1"/>
  <c r="AA2215" i="6"/>
  <c r="Z2215" i="6" s="1"/>
  <c r="AA2188" i="6"/>
  <c r="Z2188" i="6" s="1"/>
  <c r="AA2187" i="6"/>
  <c r="Z2187" i="6" s="1"/>
  <c r="AA2174" i="6"/>
  <c r="Z2174" i="6" s="1"/>
  <c r="AA2166" i="6"/>
  <c r="Z2166" i="6" s="1"/>
  <c r="AA2158" i="6"/>
  <c r="Z2158" i="6" s="1"/>
  <c r="AA2150" i="6"/>
  <c r="Z2150" i="6" s="1"/>
  <c r="AA2377" i="6"/>
  <c r="Z2377" i="6" s="1"/>
  <c r="AA2340" i="6"/>
  <c r="Z2340" i="6" s="1"/>
  <c r="AA2298" i="6"/>
  <c r="Z2298" i="6" s="1"/>
  <c r="AA2287" i="6"/>
  <c r="Z2287" i="6" s="1"/>
  <c r="AA2276" i="6"/>
  <c r="Z2276" i="6" s="1"/>
  <c r="AA2250" i="6"/>
  <c r="Z2250" i="6"/>
  <c r="AA2232" i="6"/>
  <c r="Z2232" i="6" s="1"/>
  <c r="AA2223" i="6"/>
  <c r="Z2223" i="6" s="1"/>
  <c r="AA2196" i="6"/>
  <c r="Z2196" i="6" s="1"/>
  <c r="AA2195" i="6"/>
  <c r="Z2195" i="6"/>
  <c r="AA2186" i="6"/>
  <c r="Z2186" i="6" s="1"/>
  <c r="AA2171" i="6"/>
  <c r="Z2171" i="6" s="1"/>
  <c r="AA2163" i="6"/>
  <c r="Z2163" i="6" s="1"/>
  <c r="AA2155" i="6"/>
  <c r="Z2155" i="6"/>
  <c r="AA2147" i="6"/>
  <c r="Z2147" i="6" s="1"/>
  <c r="AA2139" i="6"/>
  <c r="Z2139" i="6" s="1"/>
  <c r="AA2131" i="6"/>
  <c r="Z2131" i="6" s="1"/>
  <c r="AA2123" i="6"/>
  <c r="Z2123" i="6" s="1"/>
  <c r="AA2115" i="6"/>
  <c r="Z2115" i="6" s="1"/>
  <c r="AA2107" i="6"/>
  <c r="Z2107" i="6" s="1"/>
  <c r="AA2099" i="6"/>
  <c r="Z2099" i="6" s="1"/>
  <c r="AA2091" i="6"/>
  <c r="Z2091" i="6" s="1"/>
  <c r="AA2083" i="6"/>
  <c r="Z2083" i="6" s="1"/>
  <c r="AA2075" i="6"/>
  <c r="Z2075" i="6" s="1"/>
  <c r="AA2343" i="6"/>
  <c r="Z2343" i="6" s="1"/>
  <c r="AA2332" i="6"/>
  <c r="Z2332" i="6" s="1"/>
  <c r="AA2290" i="6"/>
  <c r="Z2290" i="6" s="1"/>
  <c r="AA2279" i="6"/>
  <c r="Z2279" i="6" s="1"/>
  <c r="AA2268" i="6"/>
  <c r="Z2268" i="6" s="1"/>
  <c r="AA2240" i="6"/>
  <c r="Z2240" i="6" s="1"/>
  <c r="AA2231" i="6"/>
  <c r="Z2231" i="6" s="1"/>
  <c r="AA2204" i="6"/>
  <c r="Z2204" i="6" s="1"/>
  <c r="AA2203" i="6"/>
  <c r="Z2203" i="6" s="1"/>
  <c r="AA2194" i="6"/>
  <c r="Z2194" i="6" s="1"/>
  <c r="AA2168" i="6"/>
  <c r="Z2168" i="6" s="1"/>
  <c r="AA2160" i="6"/>
  <c r="Z2160" i="6" s="1"/>
  <c r="AA2152" i="6"/>
  <c r="Z2152" i="6" s="1"/>
  <c r="AA2144" i="6"/>
  <c r="Z2144" i="6"/>
  <c r="AA2136" i="6"/>
  <c r="Z2136" i="6" s="1"/>
  <c r="AA2128" i="6"/>
  <c r="Z2128" i="6" s="1"/>
  <c r="AA2120" i="6"/>
  <c r="Z2120" i="6" s="1"/>
  <c r="AA2112" i="6"/>
  <c r="Z2112" i="6"/>
  <c r="AA2104" i="6"/>
  <c r="Z2104" i="6" s="1"/>
  <c r="AA2096" i="6"/>
  <c r="Z2096" i="6" s="1"/>
  <c r="AA2088" i="6"/>
  <c r="Z2088" i="6" s="1"/>
  <c r="AA2349" i="6"/>
  <c r="Z2349" i="6"/>
  <c r="AA2330" i="6"/>
  <c r="Z2330" i="6" s="1"/>
  <c r="AA2252" i="6"/>
  <c r="Z2252" i="6" s="1"/>
  <c r="AA2212" i="6"/>
  <c r="Z2212" i="6" s="1"/>
  <c r="AA2183" i="6"/>
  <c r="Z2183" i="6" s="1"/>
  <c r="AA2178" i="6"/>
  <c r="Z2178" i="6" s="1"/>
  <c r="AA2149" i="6"/>
  <c r="Z2149" i="6" s="1"/>
  <c r="AA2138" i="6"/>
  <c r="Z2138" i="6" s="1"/>
  <c r="AA2129" i="6"/>
  <c r="Z2129" i="6" s="1"/>
  <c r="AA2111" i="6"/>
  <c r="Z2111" i="6" s="1"/>
  <c r="AA2102" i="6"/>
  <c r="Z2102" i="6" s="1"/>
  <c r="AA2101" i="6"/>
  <c r="Z2101" i="6" s="1"/>
  <c r="AA2071" i="6"/>
  <c r="Z2071" i="6" s="1"/>
  <c r="AA2069" i="6"/>
  <c r="Z2069" i="6" s="1"/>
  <c r="AA2063" i="6"/>
  <c r="Z2063" i="6" s="1"/>
  <c r="AA2055" i="6"/>
  <c r="Z2055" i="6" s="1"/>
  <c r="AA2047" i="6"/>
  <c r="Z2047" i="6" s="1"/>
  <c r="AA2039" i="6"/>
  <c r="Z2039" i="6" s="1"/>
  <c r="AA2031" i="6"/>
  <c r="Z2031" i="6" s="1"/>
  <c r="AA2023" i="6"/>
  <c r="Z2023" i="6" s="1"/>
  <c r="AA2015" i="6"/>
  <c r="Z2015" i="6" s="1"/>
  <c r="AA2007" i="6"/>
  <c r="Z2007" i="6" s="1"/>
  <c r="AA1999" i="6"/>
  <c r="Z1999" i="6" s="1"/>
  <c r="AA1991" i="6"/>
  <c r="Z1991" i="6"/>
  <c r="AA2338" i="6"/>
  <c r="Z2338" i="6"/>
  <c r="AA2260" i="6"/>
  <c r="Z2260" i="6" s="1"/>
  <c r="AA2184" i="6"/>
  <c r="Z2184" i="6" s="1"/>
  <c r="AA2137" i="6"/>
  <c r="Z2137" i="6"/>
  <c r="AA2119" i="6"/>
  <c r="Z2119" i="6"/>
  <c r="AA2110" i="6"/>
  <c r="Z2110" i="6" s="1"/>
  <c r="AA2109" i="6"/>
  <c r="Z2109" i="6" s="1"/>
  <c r="AA2082" i="6"/>
  <c r="Z2082" i="6"/>
  <c r="AA2080" i="6"/>
  <c r="Z2080" i="6"/>
  <c r="AA2060" i="6"/>
  <c r="Z2060" i="6" s="1"/>
  <c r="AA2346" i="6"/>
  <c r="Z2346" i="6" s="1"/>
  <c r="AA2319" i="6"/>
  <c r="Z2319" i="6"/>
  <c r="AA2227" i="6"/>
  <c r="Z2227" i="6"/>
  <c r="AA2127" i="6"/>
  <c r="Z2127" i="6" s="1"/>
  <c r="AA2118" i="6"/>
  <c r="Z2118" i="6" s="1"/>
  <c r="AA2117" i="6"/>
  <c r="Z2117" i="6"/>
  <c r="AA2090" i="6"/>
  <c r="Z2090" i="6" s="1"/>
  <c r="AA2078" i="6"/>
  <c r="Z2078" i="6" s="1"/>
  <c r="AA2065" i="6"/>
  <c r="Z2065" i="6" s="1"/>
  <c r="AA2327" i="6"/>
  <c r="Z2327" i="6"/>
  <c r="AA2266" i="6"/>
  <c r="Z2266" i="6" s="1"/>
  <c r="AA2247" i="6"/>
  <c r="Z2247" i="6" s="1"/>
  <c r="AA2218" i="6"/>
  <c r="Z2218" i="6" s="1"/>
  <c r="AA2167" i="6"/>
  <c r="Z2167" i="6"/>
  <c r="AA2135" i="6"/>
  <c r="Z2135" i="6" s="1"/>
  <c r="AA2126" i="6"/>
  <c r="Z2126" i="6" s="1"/>
  <c r="AA2125" i="6"/>
  <c r="Z2125" i="6" s="1"/>
  <c r="AA2098" i="6"/>
  <c r="Z2098" i="6"/>
  <c r="AA2089" i="6"/>
  <c r="Z2089" i="6" s="1"/>
  <c r="AA2074" i="6"/>
  <c r="Z2074" i="6" s="1"/>
  <c r="AA2072" i="6"/>
  <c r="Z2072" i="6" s="1"/>
  <c r="AA2062" i="6"/>
  <c r="Z2062" i="6"/>
  <c r="AA2054" i="6"/>
  <c r="Z2054" i="6" s="1"/>
  <c r="AA2046" i="6"/>
  <c r="Z2046" i="6" s="1"/>
  <c r="AA2038" i="6"/>
  <c r="Z2038" i="6" s="1"/>
  <c r="AA2030" i="6"/>
  <c r="Z2030" i="6"/>
  <c r="AA2022" i="6"/>
  <c r="Z2022" i="6" s="1"/>
  <c r="AA2014" i="6"/>
  <c r="Z2014" i="6" s="1"/>
  <c r="AA2335" i="6"/>
  <c r="Z2335" i="6" s="1"/>
  <c r="AA2308" i="6"/>
  <c r="Z2308" i="6"/>
  <c r="AA2274" i="6"/>
  <c r="Z2274" i="6" s="1"/>
  <c r="AA2248" i="6"/>
  <c r="Z2248" i="6" s="1"/>
  <c r="AA2228" i="6"/>
  <c r="Z2228" i="6" s="1"/>
  <c r="AA2219" i="6"/>
  <c r="Z2219" i="6" s="1"/>
  <c r="AA2170" i="6"/>
  <c r="Z2170" i="6" s="1"/>
  <c r="AA2159" i="6"/>
  <c r="Z2159" i="6" s="1"/>
  <c r="AA2143" i="6"/>
  <c r="Z2143" i="6" s="1"/>
  <c r="AA2134" i="6"/>
  <c r="Z2134" i="6"/>
  <c r="AA2133" i="6"/>
  <c r="Z2133" i="6" s="1"/>
  <c r="AA2106" i="6"/>
  <c r="Z2106" i="6" s="1"/>
  <c r="AA2097" i="6"/>
  <c r="Z2097" i="6" s="1"/>
  <c r="AA2070" i="6"/>
  <c r="Z2070" i="6" s="1"/>
  <c r="AA2067" i="6"/>
  <c r="Z2067" i="6" s="1"/>
  <c r="AA2419" i="6"/>
  <c r="Z2419" i="6" s="1"/>
  <c r="AA2316" i="6"/>
  <c r="Z2316" i="6" s="1"/>
  <c r="AA2282" i="6"/>
  <c r="Z2282" i="6" s="1"/>
  <c r="AA2255" i="6"/>
  <c r="Z2255" i="6" s="1"/>
  <c r="AA2239" i="6"/>
  <c r="Z2239" i="6" s="1"/>
  <c r="AA2210" i="6"/>
  <c r="Z2210" i="6" s="1"/>
  <c r="AA2200" i="6"/>
  <c r="Z2200" i="6" s="1"/>
  <c r="AA2173" i="6"/>
  <c r="Z2173" i="6" s="1"/>
  <c r="AA2162" i="6"/>
  <c r="Z2162" i="6" s="1"/>
  <c r="AA2151" i="6"/>
  <c r="Z2151" i="6" s="1"/>
  <c r="AA2142" i="6"/>
  <c r="Z2142" i="6" s="1"/>
  <c r="AA2141" i="6"/>
  <c r="Z2141" i="6" s="1"/>
  <c r="AA2114" i="6"/>
  <c r="Z2114" i="6" s="1"/>
  <c r="AA2105" i="6"/>
  <c r="Z2105" i="6" s="1"/>
  <c r="AA2087" i="6"/>
  <c r="Z2087" i="6"/>
  <c r="AA2081" i="6"/>
  <c r="Z2081" i="6" s="1"/>
  <c r="AA2064" i="6"/>
  <c r="Z2064" i="6" s="1"/>
  <c r="AA2324" i="6"/>
  <c r="Z2324" i="6" s="1"/>
  <c r="AA2165" i="6"/>
  <c r="Z2165" i="6"/>
  <c r="AA2113" i="6"/>
  <c r="Z2113" i="6" s="1"/>
  <c r="AA2059" i="6"/>
  <c r="Z2059" i="6" s="1"/>
  <c r="AA2056" i="6"/>
  <c r="Z2056" i="6" s="1"/>
  <c r="AA2041" i="6"/>
  <c r="Z2041" i="6" s="1"/>
  <c r="AA2026" i="6"/>
  <c r="Z2026" i="6" s="1"/>
  <c r="AA2024" i="6"/>
  <c r="Z2024" i="6" s="1"/>
  <c r="AA2006" i="6"/>
  <c r="Z2006" i="6" s="1"/>
  <c r="AA2005" i="6"/>
  <c r="Z2005" i="6"/>
  <c r="AA1984" i="6"/>
  <c r="Z1984" i="6" s="1"/>
  <c r="AA1976" i="6"/>
  <c r="Z1976" i="6" s="1"/>
  <c r="AA1968" i="6"/>
  <c r="Z1968" i="6" s="1"/>
  <c r="AA1960" i="6"/>
  <c r="Z1960" i="6"/>
  <c r="AA1952" i="6"/>
  <c r="Z1952" i="6" s="1"/>
  <c r="AA1944" i="6"/>
  <c r="Z1944" i="6" s="1"/>
  <c r="AA1936" i="6"/>
  <c r="Z1936" i="6" s="1"/>
  <c r="AA1928" i="6"/>
  <c r="Z1928" i="6" s="1"/>
  <c r="AA1920" i="6"/>
  <c r="Z1920" i="6" s="1"/>
  <c r="AA1912" i="6"/>
  <c r="Z1912" i="6" s="1"/>
  <c r="AA1904" i="6"/>
  <c r="Z1904" i="6" s="1"/>
  <c r="AA1896" i="6"/>
  <c r="Z1896" i="6" s="1"/>
  <c r="AA1888" i="6"/>
  <c r="Z1888" i="6" s="1"/>
  <c r="AA1880" i="6"/>
  <c r="Z1880" i="6" s="1"/>
  <c r="AA1872" i="6"/>
  <c r="Z1872" i="6" s="1"/>
  <c r="AA1864" i="6"/>
  <c r="Z1864" i="6" s="1"/>
  <c r="AA2416" i="6"/>
  <c r="Z2416" i="6" s="1"/>
  <c r="AA2146" i="6"/>
  <c r="Z2146" i="6" s="1"/>
  <c r="AA2130" i="6"/>
  <c r="Z2130" i="6" s="1"/>
  <c r="AA2094" i="6"/>
  <c r="Z2094" i="6"/>
  <c r="AA2073" i="6"/>
  <c r="Z2073" i="6" s="1"/>
  <c r="AA2058" i="6"/>
  <c r="Z2058" i="6" s="1"/>
  <c r="AA2052" i="6"/>
  <c r="Z2052" i="6" s="1"/>
  <c r="AA2037" i="6"/>
  <c r="Z2037" i="6"/>
  <c r="AA2035" i="6"/>
  <c r="Z2035" i="6" s="1"/>
  <c r="AA2020" i="6"/>
  <c r="Z2020" i="6" s="1"/>
  <c r="AA2009" i="6"/>
  <c r="Z2009" i="6" s="1"/>
  <c r="AA2008" i="6"/>
  <c r="Z2008" i="6" s="1"/>
  <c r="AA1981" i="6"/>
  <c r="Z1981" i="6"/>
  <c r="AA1973" i="6"/>
  <c r="Z1973" i="6" s="1"/>
  <c r="AA1965" i="6"/>
  <c r="Z1965" i="6" s="1"/>
  <c r="AA1957" i="6"/>
  <c r="Z1957" i="6"/>
  <c r="AA1949" i="6"/>
  <c r="Z1949" i="6" s="1"/>
  <c r="AA1941" i="6"/>
  <c r="Z1941" i="6" s="1"/>
  <c r="AA2263" i="6"/>
  <c r="Z2263" i="6" s="1"/>
  <c r="AA2122" i="6"/>
  <c r="Z2122" i="6" s="1"/>
  <c r="AA2086" i="6"/>
  <c r="Z2086" i="6"/>
  <c r="AA2079" i="6"/>
  <c r="Z2079" i="6" s="1"/>
  <c r="AA2050" i="6"/>
  <c r="Z2050" i="6" s="1"/>
  <c r="AA2048" i="6"/>
  <c r="Z2048" i="6"/>
  <c r="AA2033" i="6"/>
  <c r="Z2033" i="6" s="1"/>
  <c r="AA2018" i="6"/>
  <c r="Z2018" i="6" s="1"/>
  <c r="AA2016" i="6"/>
  <c r="Z2016" i="6" s="1"/>
  <c r="AA2011" i="6"/>
  <c r="Z2011" i="6" s="1"/>
  <c r="AA2010" i="6"/>
  <c r="Z2010" i="6"/>
  <c r="AA1990" i="6"/>
  <c r="Z1990" i="6" s="1"/>
  <c r="AA1989" i="6"/>
  <c r="Z1989" i="6" s="1"/>
  <c r="AA1986" i="6"/>
  <c r="Z1986" i="6"/>
  <c r="AA1978" i="6"/>
  <c r="Z1978" i="6" s="1"/>
  <c r="AA1970" i="6"/>
  <c r="Z1970" i="6" s="1"/>
  <c r="AA1962" i="6"/>
  <c r="Z1962" i="6" s="1"/>
  <c r="AA1954" i="6"/>
  <c r="Z1954" i="6" s="1"/>
  <c r="AA1946" i="6"/>
  <c r="Z1946" i="6"/>
  <c r="AA2271" i="6"/>
  <c r="Z2271" i="6" s="1"/>
  <c r="AA2202" i="6"/>
  <c r="Z2202" i="6" s="1"/>
  <c r="AA2192" i="6"/>
  <c r="Z2192" i="6" s="1"/>
  <c r="AA2103" i="6"/>
  <c r="Z2103" i="6" s="1"/>
  <c r="AA2044" i="6"/>
  <c r="Z2044" i="6" s="1"/>
  <c r="AA2029" i="6"/>
  <c r="Z2029" i="6" s="1"/>
  <c r="AA2027" i="6"/>
  <c r="Z2027" i="6" s="1"/>
  <c r="AA2012" i="6"/>
  <c r="Z2012" i="6" s="1"/>
  <c r="AA1993" i="6"/>
  <c r="Z1993" i="6" s="1"/>
  <c r="AA1992" i="6"/>
  <c r="Z1992" i="6" s="1"/>
  <c r="AA1983" i="6"/>
  <c r="Z1983" i="6"/>
  <c r="AA1975" i="6"/>
  <c r="Z1975" i="6" s="1"/>
  <c r="AA1967" i="6"/>
  <c r="Z1967" i="6" s="1"/>
  <c r="AA1959" i="6"/>
  <c r="Z1959" i="6" s="1"/>
  <c r="AA1951" i="6"/>
  <c r="Z1951" i="6" s="1"/>
  <c r="AA1943" i="6"/>
  <c r="Z1943" i="6"/>
  <c r="AA1935" i="6"/>
  <c r="Z1935" i="6" s="1"/>
  <c r="AA1927" i="6"/>
  <c r="Z1927" i="6" s="1"/>
  <c r="AA1919" i="6"/>
  <c r="Z1919" i="6" s="1"/>
  <c r="AA1911" i="6"/>
  <c r="Z1911" i="6" s="1"/>
  <c r="AA1903" i="6"/>
  <c r="Z1903" i="6" s="1"/>
  <c r="AA1895" i="6"/>
  <c r="Z1895" i="6" s="1"/>
  <c r="AA1887" i="6"/>
  <c r="Z1887" i="6" s="1"/>
  <c r="AA1879" i="6"/>
  <c r="Z1879" i="6" s="1"/>
  <c r="AA1871" i="6"/>
  <c r="Z1871" i="6" s="1"/>
  <c r="AA2211" i="6"/>
  <c r="Z2211" i="6" s="1"/>
  <c r="AA2191" i="6"/>
  <c r="Z2191" i="6"/>
  <c r="AA2154" i="6"/>
  <c r="Z2154" i="6" s="1"/>
  <c r="AA2095" i="6"/>
  <c r="Z2095" i="6" s="1"/>
  <c r="AA2077" i="6"/>
  <c r="Z2077" i="6" s="1"/>
  <c r="AA2057" i="6"/>
  <c r="Z2057" i="6" s="1"/>
  <c r="AA2042" i="6"/>
  <c r="Z2042" i="6"/>
  <c r="AA2040" i="6"/>
  <c r="Z2040" i="6" s="1"/>
  <c r="AA2025" i="6"/>
  <c r="Z2025" i="6" s="1"/>
  <c r="AA1996" i="6"/>
  <c r="Z1996" i="6" s="1"/>
  <c r="AA1995" i="6"/>
  <c r="Z1995" i="6" s="1"/>
  <c r="AA1994" i="6"/>
  <c r="Z1994" i="6" s="1"/>
  <c r="AA1988" i="6"/>
  <c r="Z1988" i="6" s="1"/>
  <c r="AA1980" i="6"/>
  <c r="Z1980" i="6" s="1"/>
  <c r="AA1972" i="6"/>
  <c r="Z1972" i="6" s="1"/>
  <c r="AA1964" i="6"/>
  <c r="Z1964" i="6" s="1"/>
  <c r="AA1956" i="6"/>
  <c r="Z1956" i="6" s="1"/>
  <c r="AA1948" i="6"/>
  <c r="Z1948" i="6"/>
  <c r="AA1940" i="6"/>
  <c r="Z1940" i="6" s="1"/>
  <c r="AA1932" i="6"/>
  <c r="Z1932" i="6" s="1"/>
  <c r="AA1924" i="6"/>
  <c r="Z1924" i="6"/>
  <c r="AA1916" i="6"/>
  <c r="Z1916" i="6"/>
  <c r="AA1908" i="6"/>
  <c r="Z1908" i="6" s="1"/>
  <c r="AA1900" i="6"/>
  <c r="Z1900" i="6" s="1"/>
  <c r="AA1892" i="6"/>
  <c r="Z1892" i="6" s="1"/>
  <c r="AA1884" i="6"/>
  <c r="Z1884" i="6" s="1"/>
  <c r="AA1876" i="6"/>
  <c r="Z1876" i="6"/>
  <c r="AA2066" i="6"/>
  <c r="Z2066" i="6" s="1"/>
  <c r="AA2019" i="6"/>
  <c r="Z2019" i="6"/>
  <c r="AA2017" i="6"/>
  <c r="Z2017" i="6"/>
  <c r="AA2000" i="6"/>
  <c r="Z2000" i="6"/>
  <c r="AA1982" i="6"/>
  <c r="Z1982" i="6" s="1"/>
  <c r="AA1971" i="6"/>
  <c r="Z1971" i="6" s="1"/>
  <c r="AA1926" i="6"/>
  <c r="Z1926" i="6" s="1"/>
  <c r="AA1917" i="6"/>
  <c r="Z1917" i="6" s="1"/>
  <c r="AA1899" i="6"/>
  <c r="Z1899" i="6" s="1"/>
  <c r="AA1890" i="6"/>
  <c r="Z1890" i="6" s="1"/>
  <c r="AA1889" i="6"/>
  <c r="Z1889" i="6"/>
  <c r="AA1855" i="6"/>
  <c r="Z1855" i="6"/>
  <c r="AA1847" i="6"/>
  <c r="Z1847" i="6" s="1"/>
  <c r="AA1839" i="6"/>
  <c r="Z1839" i="6"/>
  <c r="AA1831" i="6"/>
  <c r="Z1831" i="6" s="1"/>
  <c r="AA1823" i="6"/>
  <c r="Z1823" i="6" s="1"/>
  <c r="AA1815" i="6"/>
  <c r="Z1815" i="6" s="1"/>
  <c r="AA1807" i="6"/>
  <c r="Z1807" i="6"/>
  <c r="AA1799" i="6"/>
  <c r="Z1799" i="6" s="1"/>
  <c r="AA1791" i="6"/>
  <c r="Z1791" i="6"/>
  <c r="AA1783" i="6"/>
  <c r="Z1783" i="6" s="1"/>
  <c r="AA1775" i="6"/>
  <c r="Z1775" i="6" s="1"/>
  <c r="AA1767" i="6"/>
  <c r="Z1767" i="6"/>
  <c r="AA1759" i="6"/>
  <c r="Z1759" i="6" s="1"/>
  <c r="AA1751" i="6"/>
  <c r="Z1751" i="6" s="1"/>
  <c r="AA1743" i="6"/>
  <c r="Z1743" i="6"/>
  <c r="AA2157" i="6"/>
  <c r="Z2157" i="6"/>
  <c r="AA2061" i="6"/>
  <c r="Z2061" i="6" s="1"/>
  <c r="AA2021" i="6"/>
  <c r="Z2021" i="6" s="1"/>
  <c r="AA1998" i="6"/>
  <c r="Z1998" i="6" s="1"/>
  <c r="AA1985" i="6"/>
  <c r="Z1985" i="6" s="1"/>
  <c r="AA1974" i="6"/>
  <c r="Z1974" i="6"/>
  <c r="AA1963" i="6"/>
  <c r="Z1963" i="6" s="1"/>
  <c r="AA1934" i="6"/>
  <c r="Z1934" i="6"/>
  <c r="AA1925" i="6"/>
  <c r="Z1925" i="6"/>
  <c r="AA1907" i="6"/>
  <c r="Z1907" i="6"/>
  <c r="AA1898" i="6"/>
  <c r="Z1898" i="6" s="1"/>
  <c r="AA1897" i="6"/>
  <c r="Z1897" i="6" s="1"/>
  <c r="AA1852" i="6"/>
  <c r="Z1852" i="6" s="1"/>
  <c r="AA1844" i="6"/>
  <c r="Z1844" i="6" s="1"/>
  <c r="AA1836" i="6"/>
  <c r="Z1836" i="6" s="1"/>
  <c r="AA1997" i="6"/>
  <c r="Z1997" i="6" s="1"/>
  <c r="AA1977" i="6"/>
  <c r="Z1977" i="6"/>
  <c r="AA1966" i="6"/>
  <c r="Z1966" i="6"/>
  <c r="AA1955" i="6"/>
  <c r="Z1955" i="6" s="1"/>
  <c r="AA1933" i="6"/>
  <c r="Z1933" i="6"/>
  <c r="AA1915" i="6"/>
  <c r="Z1915" i="6" s="1"/>
  <c r="AA1906" i="6"/>
  <c r="Z1906" i="6" s="1"/>
  <c r="AA1905" i="6"/>
  <c r="Z1905" i="6" s="1"/>
  <c r="AA1878" i="6"/>
  <c r="Z1878" i="6"/>
  <c r="AA1870" i="6"/>
  <c r="Z1870" i="6" s="1"/>
  <c r="AA1857" i="6"/>
  <c r="Z1857" i="6"/>
  <c r="AA1849" i="6"/>
  <c r="Z1849" i="6" s="1"/>
  <c r="AA1841" i="6"/>
  <c r="Z1841" i="6" s="1"/>
  <c r="AA1833" i="6"/>
  <c r="Z1833" i="6"/>
  <c r="AA2121" i="6"/>
  <c r="Z2121" i="6" s="1"/>
  <c r="AA2085" i="6"/>
  <c r="Z2085" i="6" s="1"/>
  <c r="AA2043" i="6"/>
  <c r="Z2043" i="6"/>
  <c r="AA1969" i="6"/>
  <c r="Z1969" i="6"/>
  <c r="AA1958" i="6"/>
  <c r="Z1958" i="6" s="1"/>
  <c r="AA1947" i="6"/>
  <c r="Z1947" i="6" s="1"/>
  <c r="AA1923" i="6"/>
  <c r="Z1923" i="6" s="1"/>
  <c r="AA1914" i="6"/>
  <c r="Z1914" i="6" s="1"/>
  <c r="AA1913" i="6"/>
  <c r="Z1913" i="6"/>
  <c r="AA1886" i="6"/>
  <c r="Z1886" i="6" s="1"/>
  <c r="AA1877" i="6"/>
  <c r="Z1877" i="6"/>
  <c r="AA1854" i="6"/>
  <c r="Z1854" i="6"/>
  <c r="AA1846" i="6"/>
  <c r="Z1846" i="6"/>
  <c r="AA1838" i="6"/>
  <c r="Z1838" i="6" s="1"/>
  <c r="AA1830" i="6"/>
  <c r="Z1830" i="6" s="1"/>
  <c r="AA2045" i="6"/>
  <c r="Z2045" i="6" s="1"/>
  <c r="AA1961" i="6"/>
  <c r="Z1961" i="6" s="1"/>
  <c r="AA1950" i="6"/>
  <c r="Z1950" i="6" s="1"/>
  <c r="AA1931" i="6"/>
  <c r="Z1931" i="6" s="1"/>
  <c r="AA1922" i="6"/>
  <c r="Z1922" i="6"/>
  <c r="AA1921" i="6"/>
  <c r="Z1921" i="6"/>
  <c r="AA1894" i="6"/>
  <c r="Z1894" i="6" s="1"/>
  <c r="AA1885" i="6"/>
  <c r="Z1885" i="6"/>
  <c r="AA1861" i="6"/>
  <c r="Z1861" i="6" s="1"/>
  <c r="AA1860" i="6"/>
  <c r="Z1860" i="6" s="1"/>
  <c r="AA1859" i="6"/>
  <c r="Z1859" i="6" s="1"/>
  <c r="AA1851" i="6"/>
  <c r="Z1851" i="6"/>
  <c r="AA1843" i="6"/>
  <c r="Z1843" i="6" s="1"/>
  <c r="AA2220" i="6"/>
  <c r="Z2220" i="6"/>
  <c r="AA2051" i="6"/>
  <c r="Z2051" i="6" s="1"/>
  <c r="AA2049" i="6"/>
  <c r="Z2049" i="6" s="1"/>
  <c r="AA2028" i="6"/>
  <c r="Z2028" i="6"/>
  <c r="AA2004" i="6"/>
  <c r="Z2004" i="6" s="1"/>
  <c r="AA1953" i="6"/>
  <c r="Z1953" i="6" s="1"/>
  <c r="AA1942" i="6"/>
  <c r="Z1942" i="6"/>
  <c r="AA1939" i="6"/>
  <c r="Z1939" i="6"/>
  <c r="AA1930" i="6"/>
  <c r="Z1930" i="6" s="1"/>
  <c r="AA1929" i="6"/>
  <c r="Z1929" i="6" s="1"/>
  <c r="AA1902" i="6"/>
  <c r="Z1902" i="6" s="1"/>
  <c r="AA1893" i="6"/>
  <c r="Z1893" i="6" s="1"/>
  <c r="AA1875" i="6"/>
  <c r="Z1875" i="6"/>
  <c r="AA1863" i="6"/>
  <c r="Z1863" i="6" s="1"/>
  <c r="AA1862" i="6"/>
  <c r="Z1862" i="6"/>
  <c r="AA1856" i="6"/>
  <c r="Z1856" i="6"/>
  <c r="AA1848" i="6"/>
  <c r="Z1848" i="6"/>
  <c r="AA1840" i="6"/>
  <c r="Z1840" i="6" s="1"/>
  <c r="AA1832" i="6"/>
  <c r="Z1832" i="6" s="1"/>
  <c r="AA1824" i="6"/>
  <c r="Z1824" i="6" s="1"/>
  <c r="AA1816" i="6"/>
  <c r="Z1816" i="6" s="1"/>
  <c r="AA1808" i="6"/>
  <c r="Z1808" i="6" s="1"/>
  <c r="AA1800" i="6"/>
  <c r="Z1800" i="6" s="1"/>
  <c r="AA1792" i="6"/>
  <c r="Z1792" i="6"/>
  <c r="AA1784" i="6"/>
  <c r="Z1784" i="6"/>
  <c r="AA1776" i="6"/>
  <c r="Z1776" i="6" s="1"/>
  <c r="AA1768" i="6"/>
  <c r="Z1768" i="6"/>
  <c r="AA1760" i="6"/>
  <c r="Z1760" i="6" s="1"/>
  <c r="AA2093" i="6"/>
  <c r="Z2093" i="6" s="1"/>
  <c r="AA2003" i="6"/>
  <c r="Z2003" i="6" s="1"/>
  <c r="AA1937" i="6"/>
  <c r="Z1937" i="6"/>
  <c r="AA1901" i="6"/>
  <c r="Z1901" i="6" s="1"/>
  <c r="AA1865" i="6"/>
  <c r="Z1865" i="6"/>
  <c r="AA1834" i="6"/>
  <c r="Z1834" i="6" s="1"/>
  <c r="AA1825" i="6"/>
  <c r="Z1825" i="6" s="1"/>
  <c r="AA1810" i="6"/>
  <c r="Z1810" i="6"/>
  <c r="AA1795" i="6"/>
  <c r="Z1795" i="6" s="1"/>
  <c r="AA1793" i="6"/>
  <c r="Z1793" i="6" s="1"/>
  <c r="AA1778" i="6"/>
  <c r="Z1778" i="6"/>
  <c r="AA1763" i="6"/>
  <c r="Z1763" i="6"/>
  <c r="AA1761" i="6"/>
  <c r="Z1761" i="6" s="1"/>
  <c r="AA1753" i="6"/>
  <c r="Z1753" i="6" s="1"/>
  <c r="AA1752" i="6"/>
  <c r="Z1752" i="6" s="1"/>
  <c r="AA1739" i="6"/>
  <c r="Z1739" i="6" s="1"/>
  <c r="AA1731" i="6"/>
  <c r="Z1731" i="6"/>
  <c r="AA1723" i="6"/>
  <c r="Z1723" i="6" s="1"/>
  <c r="AA1715" i="6"/>
  <c r="Z1715" i="6" s="1"/>
  <c r="AA1707" i="6"/>
  <c r="Z1707" i="6"/>
  <c r="AA1699" i="6"/>
  <c r="Z1699" i="6"/>
  <c r="AA1691" i="6"/>
  <c r="Z1691" i="6" s="1"/>
  <c r="AA1683" i="6"/>
  <c r="Z1683" i="6" s="1"/>
  <c r="AA1675" i="6"/>
  <c r="Z1675" i="6" s="1"/>
  <c r="AA1667" i="6"/>
  <c r="Z1667" i="6" s="1"/>
  <c r="AA1659" i="6"/>
  <c r="Z1659" i="6" s="1"/>
  <c r="AA1651" i="6"/>
  <c r="Z1651" i="6" s="1"/>
  <c r="AA1643" i="6"/>
  <c r="Z1643" i="6" s="1"/>
  <c r="AA1635" i="6"/>
  <c r="Z1635" i="6"/>
  <c r="AA1627" i="6"/>
  <c r="Z1627" i="6" s="1"/>
  <c r="AA1619" i="6"/>
  <c r="Z1619" i="6"/>
  <c r="AA1611" i="6"/>
  <c r="Z1611" i="6" s="1"/>
  <c r="AA1603" i="6"/>
  <c r="Z1603" i="6" s="1"/>
  <c r="AA1595" i="6"/>
  <c r="Z1595" i="6" s="1"/>
  <c r="AA1587" i="6"/>
  <c r="Z1587" i="6"/>
  <c r="AA1579" i="6"/>
  <c r="Z1579" i="6" s="1"/>
  <c r="AA1571" i="6"/>
  <c r="Z1571" i="6" s="1"/>
  <c r="AA1563" i="6"/>
  <c r="Z1563" i="6" s="1"/>
  <c r="AA1555" i="6"/>
  <c r="Z1555" i="6" s="1"/>
  <c r="AA1547" i="6"/>
  <c r="Z1547" i="6"/>
  <c r="AA1539" i="6"/>
  <c r="Z1539" i="6" s="1"/>
  <c r="AA1979" i="6"/>
  <c r="Z1979" i="6" s="1"/>
  <c r="AA1918" i="6"/>
  <c r="Z1918" i="6"/>
  <c r="AA1882" i="6"/>
  <c r="Z1882" i="6"/>
  <c r="AA1869" i="6"/>
  <c r="Z1869" i="6" s="1"/>
  <c r="AA1850" i="6"/>
  <c r="Z1850" i="6" s="1"/>
  <c r="AA1837" i="6"/>
  <c r="Z1837" i="6" s="1"/>
  <c r="AA1821" i="6"/>
  <c r="Z1821" i="6" s="1"/>
  <c r="AA1806" i="6"/>
  <c r="Z1806" i="6"/>
  <c r="AA1804" i="6"/>
  <c r="Z1804" i="6" s="1"/>
  <c r="AA1789" i="6"/>
  <c r="Z1789" i="6" s="1"/>
  <c r="AA1774" i="6"/>
  <c r="Z1774" i="6"/>
  <c r="AA1772" i="6"/>
  <c r="Z1772" i="6"/>
  <c r="AA1756" i="6"/>
  <c r="Z1756" i="6" s="1"/>
  <c r="AA1755" i="6"/>
  <c r="Z1755" i="6" s="1"/>
  <c r="AA1754" i="6"/>
  <c r="Z1754" i="6" s="1"/>
  <c r="AA1736" i="6"/>
  <c r="Z1736" i="6" s="1"/>
  <c r="AA1728" i="6"/>
  <c r="Z1728" i="6" s="1"/>
  <c r="AA1720" i="6"/>
  <c r="Z1720" i="6" s="1"/>
  <c r="AA1712" i="6"/>
  <c r="Z1712" i="6" s="1"/>
  <c r="AA1704" i="6"/>
  <c r="Z1704" i="6"/>
  <c r="AA1696" i="6"/>
  <c r="Z1696" i="6" s="1"/>
  <c r="AA1688" i="6"/>
  <c r="Z1688" i="6"/>
  <c r="AA1680" i="6"/>
  <c r="Z1680" i="6" s="1"/>
  <c r="AA1672" i="6"/>
  <c r="Z1672" i="6" s="1"/>
  <c r="AA1664" i="6"/>
  <c r="Z1664" i="6" s="1"/>
  <c r="AA1656" i="6"/>
  <c r="Z1656" i="6"/>
  <c r="AA1648" i="6"/>
  <c r="Z1648" i="6" s="1"/>
  <c r="AA1910" i="6"/>
  <c r="Z1910" i="6" s="1"/>
  <c r="AA1874" i="6"/>
  <c r="Z1874" i="6"/>
  <c r="AA1866" i="6"/>
  <c r="Z1866" i="6"/>
  <c r="AA1845" i="6"/>
  <c r="Z1845" i="6" s="1"/>
  <c r="AA1829" i="6"/>
  <c r="Z1829" i="6" s="1"/>
  <c r="AA1828" i="6"/>
  <c r="Z1828" i="6"/>
  <c r="AA1819" i="6"/>
  <c r="Z1819" i="6"/>
  <c r="AA1817" i="6"/>
  <c r="Z1817" i="6" s="1"/>
  <c r="AA1802" i="6"/>
  <c r="Z1802" i="6" s="1"/>
  <c r="AA1787" i="6"/>
  <c r="Z1787" i="6"/>
  <c r="AA1785" i="6"/>
  <c r="Z1785" i="6"/>
  <c r="AA1770" i="6"/>
  <c r="Z1770" i="6" s="1"/>
  <c r="AA1758" i="6"/>
  <c r="Z1758" i="6" s="1"/>
  <c r="AA1757" i="6"/>
  <c r="Z1757" i="6"/>
  <c r="AA1733" i="6"/>
  <c r="Z1733" i="6"/>
  <c r="AA1725" i="6"/>
  <c r="Z1725" i="6" s="1"/>
  <c r="AA1717" i="6"/>
  <c r="Z1717" i="6" s="1"/>
  <c r="AA1709" i="6"/>
  <c r="Z1709" i="6"/>
  <c r="AA1701" i="6"/>
  <c r="Z1701" i="6"/>
  <c r="AA1693" i="6"/>
  <c r="Z1693" i="6" s="1"/>
  <c r="AA1685" i="6"/>
  <c r="Z1685" i="6" s="1"/>
  <c r="AA1677" i="6"/>
  <c r="Z1677" i="6"/>
  <c r="AA1669" i="6"/>
  <c r="Z1669" i="6"/>
  <c r="AA1661" i="6"/>
  <c r="Z1661" i="6" s="1"/>
  <c r="AA1653" i="6"/>
  <c r="Z1653" i="6" s="1"/>
  <c r="AA1645" i="6"/>
  <c r="Z1645" i="6"/>
  <c r="AA2034" i="6"/>
  <c r="Z2034" i="6"/>
  <c r="AA2013" i="6"/>
  <c r="Z2013" i="6" s="1"/>
  <c r="AA2002" i="6"/>
  <c r="Z2002" i="6" s="1"/>
  <c r="AA1891" i="6"/>
  <c r="Z1891" i="6"/>
  <c r="AA1858" i="6"/>
  <c r="Z1858" i="6"/>
  <c r="AA1827" i="6"/>
  <c r="Z1827" i="6" s="1"/>
  <c r="AA1813" i="6"/>
  <c r="Z1813" i="6" s="1"/>
  <c r="AA1798" i="6"/>
  <c r="Z1798" i="6" s="1"/>
  <c r="AA1796" i="6"/>
  <c r="Z1796" i="6"/>
  <c r="AA1781" i="6"/>
  <c r="Z1781" i="6" s="1"/>
  <c r="AA1766" i="6"/>
  <c r="Z1766" i="6" s="1"/>
  <c r="AA1764" i="6"/>
  <c r="Z1764" i="6" s="1"/>
  <c r="AA1738" i="6"/>
  <c r="Z1738" i="6"/>
  <c r="AA1730" i="6"/>
  <c r="Z1730" i="6" s="1"/>
  <c r="AA1722" i="6"/>
  <c r="Z1722" i="6" s="1"/>
  <c r="AA1714" i="6"/>
  <c r="Z1714" i="6" s="1"/>
  <c r="AA1706" i="6"/>
  <c r="Z1706" i="6"/>
  <c r="AA1698" i="6"/>
  <c r="Z1698" i="6" s="1"/>
  <c r="AA1690" i="6"/>
  <c r="Z1690" i="6" s="1"/>
  <c r="AA1682" i="6"/>
  <c r="Z1682" i="6" s="1"/>
  <c r="AA1674" i="6"/>
  <c r="Z1674" i="6" s="1"/>
  <c r="AA1666" i="6"/>
  <c r="Z1666" i="6" s="1"/>
  <c r="AA1658" i="6"/>
  <c r="Z1658" i="6" s="1"/>
  <c r="AA1650" i="6"/>
  <c r="Z1650" i="6" s="1"/>
  <c r="AA1987" i="6"/>
  <c r="Z1987" i="6" s="1"/>
  <c r="AA1938" i="6"/>
  <c r="Z1938" i="6" s="1"/>
  <c r="AA1883" i="6"/>
  <c r="Z1883" i="6" s="1"/>
  <c r="AA1853" i="6"/>
  <c r="Z1853" i="6" s="1"/>
  <c r="AA1826" i="6"/>
  <c r="Z1826" i="6" s="1"/>
  <c r="AA1811" i="6"/>
  <c r="Z1811" i="6" s="1"/>
  <c r="AA1809" i="6"/>
  <c r="Z1809" i="6" s="1"/>
  <c r="AA1794" i="6"/>
  <c r="Z1794" i="6" s="1"/>
  <c r="AA1779" i="6"/>
  <c r="Z1779" i="6" s="1"/>
  <c r="AA1777" i="6"/>
  <c r="Z1777" i="6" s="1"/>
  <c r="AA1762" i="6"/>
  <c r="Z1762" i="6" s="1"/>
  <c r="AA1742" i="6"/>
  <c r="Z1742" i="6" s="1"/>
  <c r="AA1741" i="6"/>
  <c r="Z1741" i="6" s="1"/>
  <c r="AA1735" i="6"/>
  <c r="Z1735" i="6" s="1"/>
  <c r="AA1727" i="6"/>
  <c r="Z1727" i="6" s="1"/>
  <c r="AA1719" i="6"/>
  <c r="Z1719" i="6" s="1"/>
  <c r="AA1711" i="6"/>
  <c r="Z1711" i="6" s="1"/>
  <c r="AA1703" i="6"/>
  <c r="Z1703" i="6" s="1"/>
  <c r="AA1695" i="6"/>
  <c r="Z1695" i="6" s="1"/>
  <c r="AA1687" i="6"/>
  <c r="Z1687" i="6" s="1"/>
  <c r="AA1679" i="6"/>
  <c r="Z1679" i="6" s="1"/>
  <c r="AA1671" i="6"/>
  <c r="Z1671" i="6" s="1"/>
  <c r="AA1663" i="6"/>
  <c r="Z1663" i="6" s="1"/>
  <c r="AA1655" i="6"/>
  <c r="Z1655" i="6" s="1"/>
  <c r="AA2001" i="6"/>
  <c r="Z2001" i="6" s="1"/>
  <c r="AA1881" i="6"/>
  <c r="Z1881" i="6" s="1"/>
  <c r="AA1867" i="6"/>
  <c r="Z1867" i="6" s="1"/>
  <c r="AA1835" i="6"/>
  <c r="Z1835" i="6" s="1"/>
  <c r="AA1822" i="6"/>
  <c r="Z1822" i="6" s="1"/>
  <c r="AA1820" i="6"/>
  <c r="Z1820" i="6" s="1"/>
  <c r="AA1805" i="6"/>
  <c r="Z1805" i="6" s="1"/>
  <c r="AA1790" i="6"/>
  <c r="Z1790" i="6" s="1"/>
  <c r="AA1788" i="6"/>
  <c r="Z1788" i="6" s="1"/>
  <c r="AA1773" i="6"/>
  <c r="Z1773" i="6" s="1"/>
  <c r="AA1745" i="6"/>
  <c r="Z1745" i="6" s="1"/>
  <c r="AA1744" i="6"/>
  <c r="Z1744" i="6" s="1"/>
  <c r="AA1740" i="6"/>
  <c r="Z1740" i="6" s="1"/>
  <c r="AA1732" i="6"/>
  <c r="Z1732" i="6" s="1"/>
  <c r="AA1724" i="6"/>
  <c r="Z1724" i="6" s="1"/>
  <c r="AA1716" i="6"/>
  <c r="Z1716" i="6" s="1"/>
  <c r="AA1708" i="6"/>
  <c r="Z1708" i="6" s="1"/>
  <c r="AA1700" i="6"/>
  <c r="Z1700" i="6" s="1"/>
  <c r="AA1692" i="6"/>
  <c r="Z1692" i="6" s="1"/>
  <c r="AA1684" i="6"/>
  <c r="Z1684" i="6" s="1"/>
  <c r="AA1676" i="6"/>
  <c r="Z1676" i="6" s="1"/>
  <c r="AA1668" i="6"/>
  <c r="Z1668" i="6" s="1"/>
  <c r="AA1660" i="6"/>
  <c r="Z1660" i="6" s="1"/>
  <c r="AA1652" i="6"/>
  <c r="Z1652" i="6" s="1"/>
  <c r="AA1644" i="6"/>
  <c r="Z1644" i="6" s="1"/>
  <c r="AA1636" i="6"/>
  <c r="Z1636" i="6" s="1"/>
  <c r="AA1628" i="6"/>
  <c r="Z1628" i="6" s="1"/>
  <c r="AA1620" i="6"/>
  <c r="Z1620" i="6" s="1"/>
  <c r="AA1612" i="6"/>
  <c r="Z1612" i="6" s="1"/>
  <c r="AA1604" i="6"/>
  <c r="Z1604" i="6" s="1"/>
  <c r="AA1596" i="6"/>
  <c r="Z1596" i="6" s="1"/>
  <c r="AA1588" i="6"/>
  <c r="Z1588" i="6" s="1"/>
  <c r="AA1580" i="6"/>
  <c r="Z1580" i="6" s="1"/>
  <c r="AA1572" i="6"/>
  <c r="Z1572" i="6" s="1"/>
  <c r="AA1564" i="6"/>
  <c r="Z1564" i="6" s="1"/>
  <c r="AA1556" i="6"/>
  <c r="Z1556" i="6" s="1"/>
  <c r="AA1548" i="6"/>
  <c r="Z1548" i="6" s="1"/>
  <c r="AA1540" i="6"/>
  <c r="Z1540" i="6" s="1"/>
  <c r="AA1873" i="6"/>
  <c r="Z1873" i="6" s="1"/>
  <c r="AA1801" i="6"/>
  <c r="Z1801" i="6" s="1"/>
  <c r="AA1771" i="6"/>
  <c r="Z1771" i="6" s="1"/>
  <c r="AA1729" i="6"/>
  <c r="Z1729" i="6" s="1"/>
  <c r="AA1697" i="6"/>
  <c r="Z1697" i="6" s="1"/>
  <c r="AA1665" i="6"/>
  <c r="Z1665" i="6" s="1"/>
  <c r="AA1639" i="6"/>
  <c r="Z1639" i="6" s="1"/>
  <c r="AA1637" i="6"/>
  <c r="Z1637" i="6" s="1"/>
  <c r="AA1622" i="6"/>
  <c r="Z1622" i="6" s="1"/>
  <c r="AA1607" i="6"/>
  <c r="Z1607" i="6" s="1"/>
  <c r="AA1605" i="6"/>
  <c r="Z1605" i="6" s="1"/>
  <c r="AA1590" i="6"/>
  <c r="Z1590" i="6" s="1"/>
  <c r="AA1575" i="6"/>
  <c r="Z1575" i="6" s="1"/>
  <c r="AA1573" i="6"/>
  <c r="Z1573" i="6" s="1"/>
  <c r="AA1558" i="6"/>
  <c r="Z1558" i="6" s="1"/>
  <c r="AA1543" i="6"/>
  <c r="Z1543" i="6" s="1"/>
  <c r="AA1541" i="6"/>
  <c r="Z1541" i="6" s="1"/>
  <c r="AA1529" i="6"/>
  <c r="Z1529" i="6" s="1"/>
  <c r="AA1521" i="6"/>
  <c r="Z1521" i="6" s="1"/>
  <c r="AA1513" i="6"/>
  <c r="Z1513" i="6" s="1"/>
  <c r="AA1505" i="6"/>
  <c r="Z1505" i="6" s="1"/>
  <c r="AA1497" i="6"/>
  <c r="Z1497" i="6" s="1"/>
  <c r="AA1489" i="6"/>
  <c r="Z1489" i="6" s="1"/>
  <c r="AA1481" i="6"/>
  <c r="Z1481" i="6" s="1"/>
  <c r="AA1473" i="6"/>
  <c r="Z1473" i="6" s="1"/>
  <c r="AA1465" i="6"/>
  <c r="Z1465" i="6" s="1"/>
  <c r="AA1842" i="6"/>
  <c r="Z1842" i="6" s="1"/>
  <c r="AA1812" i="6"/>
  <c r="Z1812" i="6" s="1"/>
  <c r="AA1782" i="6"/>
  <c r="Z1782" i="6" s="1"/>
  <c r="AA1749" i="6"/>
  <c r="Z1749" i="6" s="1"/>
  <c r="AA1710" i="6"/>
  <c r="Z1710" i="6" s="1"/>
  <c r="AA1678" i="6"/>
  <c r="Z1678" i="6" s="1"/>
  <c r="AA1633" i="6"/>
  <c r="Z1633" i="6" s="1"/>
  <c r="AA1618" i="6"/>
  <c r="Z1618" i="6" s="1"/>
  <c r="AA1616" i="6"/>
  <c r="Z1616" i="6" s="1"/>
  <c r="AA1601" i="6"/>
  <c r="Z1601" i="6" s="1"/>
  <c r="AA1586" i="6"/>
  <c r="Z1586" i="6" s="1"/>
  <c r="AA1584" i="6"/>
  <c r="Z1584" i="6" s="1"/>
  <c r="AA1569" i="6"/>
  <c r="Z1569" i="6" s="1"/>
  <c r="AA1554" i="6"/>
  <c r="Z1554" i="6" s="1"/>
  <c r="AA1552" i="6"/>
  <c r="Z1552" i="6" s="1"/>
  <c r="AA1526" i="6"/>
  <c r="Z1526" i="6" s="1"/>
  <c r="AA1518" i="6"/>
  <c r="Z1518" i="6" s="1"/>
  <c r="AA1510" i="6"/>
  <c r="Z1510" i="6" s="1"/>
  <c r="AA1502" i="6"/>
  <c r="Z1502" i="6" s="1"/>
  <c r="AA1494" i="6"/>
  <c r="Z1494" i="6" s="1"/>
  <c r="AA1486" i="6"/>
  <c r="Z1486" i="6" s="1"/>
  <c r="AA1478" i="6"/>
  <c r="Z1478" i="6" s="1"/>
  <c r="AA1470" i="6"/>
  <c r="Z1470" i="6" s="1"/>
  <c r="AA2053" i="6"/>
  <c r="Z2053" i="6" s="1"/>
  <c r="AA1818" i="6"/>
  <c r="Z1818" i="6" s="1"/>
  <c r="AA1769" i="6"/>
  <c r="Z1769" i="6" s="1"/>
  <c r="AA1746" i="6"/>
  <c r="Z1746" i="6" s="1"/>
  <c r="AA1737" i="6"/>
  <c r="Z1737" i="6" s="1"/>
  <c r="AA1705" i="6"/>
  <c r="Z1705" i="6" s="1"/>
  <c r="AA1673" i="6"/>
  <c r="Z1673" i="6" s="1"/>
  <c r="AA1631" i="6"/>
  <c r="Z1631" i="6" s="1"/>
  <c r="AA1629" i="6"/>
  <c r="Z1629" i="6" s="1"/>
  <c r="AA1614" i="6"/>
  <c r="Z1614" i="6" s="1"/>
  <c r="AA1599" i="6"/>
  <c r="Z1599" i="6" s="1"/>
  <c r="AA1597" i="6"/>
  <c r="Z1597" i="6" s="1"/>
  <c r="AA1582" i="6"/>
  <c r="Z1582" i="6" s="1"/>
  <c r="AA1567" i="6"/>
  <c r="Z1567" i="6" s="1"/>
  <c r="AA1565" i="6"/>
  <c r="Z1565" i="6" s="1"/>
  <c r="AA1550" i="6"/>
  <c r="Z1550" i="6" s="1"/>
  <c r="AA1531" i="6"/>
  <c r="Z1531" i="6" s="1"/>
  <c r="AA1523" i="6"/>
  <c r="Z1523" i="6" s="1"/>
  <c r="AA2036" i="6"/>
  <c r="Z2036" i="6" s="1"/>
  <c r="AA1909" i="6"/>
  <c r="Z1909" i="6" s="1"/>
  <c r="AA1780" i="6"/>
  <c r="Z1780" i="6" s="1"/>
  <c r="AA1750" i="6"/>
  <c r="Z1750" i="6" s="1"/>
  <c r="AA1718" i="6"/>
  <c r="Z1718" i="6" s="1"/>
  <c r="AA1686" i="6"/>
  <c r="Z1686" i="6" s="1"/>
  <c r="AA1654" i="6"/>
  <c r="Z1654" i="6" s="1"/>
  <c r="AA1640" i="6"/>
  <c r="Z1640" i="6" s="1"/>
  <c r="AA1625" i="6"/>
  <c r="Z1625" i="6" s="1"/>
  <c r="AA1610" i="6"/>
  <c r="Z1610" i="6" s="1"/>
  <c r="AA1608" i="6"/>
  <c r="Z1608" i="6" s="1"/>
  <c r="AA1593" i="6"/>
  <c r="Z1593" i="6" s="1"/>
  <c r="AA1578" i="6"/>
  <c r="Z1578" i="6" s="1"/>
  <c r="AA1576" i="6"/>
  <c r="Z1576" i="6" s="1"/>
  <c r="AA1561" i="6"/>
  <c r="Z1561" i="6" s="1"/>
  <c r="AA1546" i="6"/>
  <c r="Z1546" i="6" s="1"/>
  <c r="AA1544" i="6"/>
  <c r="Z1544" i="6" s="1"/>
  <c r="AA1536" i="6"/>
  <c r="Z1536" i="6" s="1"/>
  <c r="AA1535" i="6"/>
  <c r="Z1535" i="6" s="1"/>
  <c r="AA1534" i="6"/>
  <c r="Z1534" i="6" s="1"/>
  <c r="AA1528" i="6"/>
  <c r="Z1528" i="6" s="1"/>
  <c r="AA2032" i="6"/>
  <c r="Z2032" i="6" s="1"/>
  <c r="AA1786" i="6"/>
  <c r="Z1786" i="6" s="1"/>
  <c r="AA1747" i="6"/>
  <c r="Z1747" i="6" s="1"/>
  <c r="AA1713" i="6"/>
  <c r="Z1713" i="6" s="1"/>
  <c r="AA1681" i="6"/>
  <c r="Z1681" i="6" s="1"/>
  <c r="AA1649" i="6"/>
  <c r="Z1649" i="6" s="1"/>
  <c r="AA1647" i="6"/>
  <c r="Z1647" i="6" s="1"/>
  <c r="AA1638" i="6"/>
  <c r="Z1638" i="6" s="1"/>
  <c r="AA1623" i="6"/>
  <c r="Z1623" i="6" s="1"/>
  <c r="AA1621" i="6"/>
  <c r="Z1621" i="6" s="1"/>
  <c r="AA1606" i="6"/>
  <c r="Z1606" i="6" s="1"/>
  <c r="AA1591" i="6"/>
  <c r="Z1591" i="6" s="1"/>
  <c r="AA1589" i="6"/>
  <c r="Z1589" i="6" s="1"/>
  <c r="AA1574" i="6"/>
  <c r="Z1574" i="6" s="1"/>
  <c r="AA1559" i="6"/>
  <c r="Z1559" i="6" s="1"/>
  <c r="AA1557" i="6"/>
  <c r="Z1557" i="6" s="1"/>
  <c r="AA1542" i="6"/>
  <c r="Z1542" i="6" s="1"/>
  <c r="AA1537" i="6"/>
  <c r="Z1537" i="6" s="1"/>
  <c r="AA1533" i="6"/>
  <c r="Z1533" i="6" s="1"/>
  <c r="AA1797" i="6"/>
  <c r="Z1797" i="6" s="1"/>
  <c r="AA1726" i="6"/>
  <c r="Z1726" i="6" s="1"/>
  <c r="AA1694" i="6"/>
  <c r="Z1694" i="6" s="1"/>
  <c r="AA1662" i="6"/>
  <c r="Z1662" i="6" s="1"/>
  <c r="AA1634" i="6"/>
  <c r="Z1634" i="6" s="1"/>
  <c r="AA1632" i="6"/>
  <c r="Z1632" i="6" s="1"/>
  <c r="AA1617" i="6"/>
  <c r="Z1617" i="6" s="1"/>
  <c r="AA1602" i="6"/>
  <c r="Z1602" i="6" s="1"/>
  <c r="AA1600" i="6"/>
  <c r="Z1600" i="6" s="1"/>
  <c r="AA1585" i="6"/>
  <c r="Z1585" i="6" s="1"/>
  <c r="AA1570" i="6"/>
  <c r="Z1570" i="6" s="1"/>
  <c r="AA1568" i="6"/>
  <c r="Z1568" i="6" s="1"/>
  <c r="AA1553" i="6"/>
  <c r="Z1553" i="6" s="1"/>
  <c r="AA1538" i="6"/>
  <c r="Z1538" i="6" s="1"/>
  <c r="AA1530" i="6"/>
  <c r="Z1530" i="6" s="1"/>
  <c r="AA1803" i="6"/>
  <c r="Z1803" i="6" s="1"/>
  <c r="AA1748" i="6"/>
  <c r="Z1748" i="6" s="1"/>
  <c r="AA1657" i="6"/>
  <c r="Z1657" i="6" s="1"/>
  <c r="AA1630" i="6"/>
  <c r="Z1630" i="6" s="1"/>
  <c r="AA1581" i="6"/>
  <c r="Z1581" i="6" s="1"/>
  <c r="AA1551" i="6"/>
  <c r="Z1551" i="6" s="1"/>
  <c r="AA1527" i="6"/>
  <c r="Z1527" i="6" s="1"/>
  <c r="AA1495" i="6"/>
  <c r="Z1495" i="6" s="1"/>
  <c r="AA1493" i="6"/>
  <c r="Z1493" i="6" s="1"/>
  <c r="AA1491" i="6"/>
  <c r="Z1491" i="6" s="1"/>
  <c r="AA1462" i="6"/>
  <c r="Z1462" i="6" s="1"/>
  <c r="AA1454" i="6"/>
  <c r="Z1454" i="6" s="1"/>
  <c r="AA1446" i="6"/>
  <c r="Z1446" i="6" s="1"/>
  <c r="AA1438" i="6"/>
  <c r="Z1438" i="6" s="1"/>
  <c r="AA1430" i="6"/>
  <c r="Z1430" i="6" s="1"/>
  <c r="AA1422" i="6"/>
  <c r="Z1422" i="6" s="1"/>
  <c r="AA1414" i="6"/>
  <c r="Z1414" i="6" s="1"/>
  <c r="AA1406" i="6"/>
  <c r="Z1406" i="6" s="1"/>
  <c r="AA1398" i="6"/>
  <c r="Z1398" i="6" s="1"/>
  <c r="AA1390" i="6"/>
  <c r="Z1390" i="6" s="1"/>
  <c r="AA1382" i="6"/>
  <c r="Z1382" i="6" s="1"/>
  <c r="AA1374" i="6"/>
  <c r="Z1374" i="6" s="1"/>
  <c r="AA1366" i="6"/>
  <c r="Z1366" i="6" s="1"/>
  <c r="AA1358" i="6"/>
  <c r="Z1358" i="6" s="1"/>
  <c r="AA1350" i="6"/>
  <c r="Z1350" i="6" s="1"/>
  <c r="AA1342" i="6"/>
  <c r="Z1342" i="6" s="1"/>
  <c r="AA1334" i="6"/>
  <c r="Z1334" i="6" s="1"/>
  <c r="AA1326" i="6"/>
  <c r="Z1326" i="6" s="1"/>
  <c r="AA1318" i="6"/>
  <c r="Z1318" i="6" s="1"/>
  <c r="AA1310" i="6"/>
  <c r="Z1310" i="6" s="1"/>
  <c r="AA1302" i="6"/>
  <c r="Z1302" i="6" s="1"/>
  <c r="AA1294" i="6"/>
  <c r="Z1294" i="6" s="1"/>
  <c r="AA1286" i="6"/>
  <c r="Z1286" i="6" s="1"/>
  <c r="AA1278" i="6"/>
  <c r="Z1278" i="6" s="1"/>
  <c r="AA1270" i="6"/>
  <c r="Z1270" i="6" s="1"/>
  <c r="AA1262" i="6"/>
  <c r="Z1262" i="6" s="1"/>
  <c r="AA1254" i="6"/>
  <c r="Z1254" i="6" s="1"/>
  <c r="AA1246" i="6"/>
  <c r="Z1246" i="6" s="1"/>
  <c r="AA1238" i="6"/>
  <c r="Z1238" i="6" s="1"/>
  <c r="AA1230" i="6"/>
  <c r="Z1230" i="6" s="1"/>
  <c r="AA1222" i="6"/>
  <c r="Z1222" i="6" s="1"/>
  <c r="AA1214" i="6"/>
  <c r="Z1214" i="6" s="1"/>
  <c r="AA1206" i="6"/>
  <c r="Z1206" i="6" s="1"/>
  <c r="AA1198" i="6"/>
  <c r="Z1198" i="6" s="1"/>
  <c r="AA1190" i="6"/>
  <c r="Z1190" i="6" s="1"/>
  <c r="AA1182" i="6"/>
  <c r="Z1182" i="6" s="1"/>
  <c r="AA1174" i="6"/>
  <c r="Z1174" i="6" s="1"/>
  <c r="AA1166" i="6"/>
  <c r="Z1166" i="6" s="1"/>
  <c r="AA1158" i="6"/>
  <c r="Z1158" i="6" s="1"/>
  <c r="AA1150" i="6"/>
  <c r="Z1150" i="6" s="1"/>
  <c r="AA1142" i="6"/>
  <c r="Z1142" i="6" s="1"/>
  <c r="AA1765" i="6"/>
  <c r="Z1765" i="6" s="1"/>
  <c r="AA1641" i="6"/>
  <c r="Z1641" i="6" s="1"/>
  <c r="AA1592" i="6"/>
  <c r="Z1592" i="6" s="1"/>
  <c r="AA1562" i="6"/>
  <c r="Z1562" i="6" s="1"/>
  <c r="AA1508" i="6"/>
  <c r="Z1508" i="6" s="1"/>
  <c r="AA1506" i="6"/>
  <c r="Z1506" i="6" s="1"/>
  <c r="AA1504" i="6"/>
  <c r="Z1504" i="6" s="1"/>
  <c r="AA1476" i="6"/>
  <c r="Z1476" i="6" s="1"/>
  <c r="AA1474" i="6"/>
  <c r="Z1474" i="6" s="1"/>
  <c r="AA1472" i="6"/>
  <c r="Z1472" i="6" s="1"/>
  <c r="AA1459" i="6"/>
  <c r="Z1459" i="6" s="1"/>
  <c r="AA1451" i="6"/>
  <c r="Z1451" i="6" s="1"/>
  <c r="AA1443" i="6"/>
  <c r="Z1443" i="6" s="1"/>
  <c r="AA1435" i="6"/>
  <c r="Z1435" i="6" s="1"/>
  <c r="AA1427" i="6"/>
  <c r="Z1427" i="6" s="1"/>
  <c r="AA1419" i="6"/>
  <c r="Z1419" i="6" s="1"/>
  <c r="AA1411" i="6"/>
  <c r="Z1411" i="6" s="1"/>
  <c r="AA1403" i="6"/>
  <c r="Z1403" i="6" s="1"/>
  <c r="AA1395" i="6"/>
  <c r="Z1395" i="6" s="1"/>
  <c r="AA1387" i="6"/>
  <c r="Z1387" i="6" s="1"/>
  <c r="AA1379" i="6"/>
  <c r="Z1379" i="6" s="1"/>
  <c r="AA1371" i="6"/>
  <c r="Z1371" i="6" s="1"/>
  <c r="AA1363" i="6"/>
  <c r="Z1363" i="6" s="1"/>
  <c r="AA1355" i="6"/>
  <c r="Z1355" i="6" s="1"/>
  <c r="AA1347" i="6"/>
  <c r="Z1347" i="6" s="1"/>
  <c r="AA1339" i="6"/>
  <c r="Z1339" i="6" s="1"/>
  <c r="AA1331" i="6"/>
  <c r="Z1331" i="6" s="1"/>
  <c r="AA1323" i="6"/>
  <c r="Z1323" i="6" s="1"/>
  <c r="AA1315" i="6"/>
  <c r="Z1315" i="6" s="1"/>
  <c r="AA1307" i="6"/>
  <c r="Z1307" i="6" s="1"/>
  <c r="AA1299" i="6"/>
  <c r="Z1299" i="6" s="1"/>
  <c r="AA1291" i="6"/>
  <c r="Z1291" i="6" s="1"/>
  <c r="AA1283" i="6"/>
  <c r="Z1283" i="6" s="1"/>
  <c r="AA1275" i="6"/>
  <c r="Z1275" i="6" s="1"/>
  <c r="AA1267" i="6"/>
  <c r="Z1267" i="6" s="1"/>
  <c r="AA1259" i="6"/>
  <c r="Z1259" i="6" s="1"/>
  <c r="AA1251" i="6"/>
  <c r="Z1251" i="6" s="1"/>
  <c r="AA1243" i="6"/>
  <c r="Z1243" i="6" s="1"/>
  <c r="AA1235" i="6"/>
  <c r="Z1235" i="6" s="1"/>
  <c r="AA1227" i="6"/>
  <c r="Z1227" i="6" s="1"/>
  <c r="AA1219" i="6"/>
  <c r="Z1219" i="6" s="1"/>
  <c r="AA1211" i="6"/>
  <c r="Z1211" i="6" s="1"/>
  <c r="AA1203" i="6"/>
  <c r="Z1203" i="6" s="1"/>
  <c r="AA1195" i="6"/>
  <c r="Z1195" i="6" s="1"/>
  <c r="AA1187" i="6"/>
  <c r="Z1187" i="6" s="1"/>
  <c r="AA1179" i="6"/>
  <c r="Z1179" i="6" s="1"/>
  <c r="AA1171" i="6"/>
  <c r="Z1171" i="6" s="1"/>
  <c r="AA1163" i="6"/>
  <c r="Z1163" i="6" s="1"/>
  <c r="AA1155" i="6"/>
  <c r="Z1155" i="6" s="1"/>
  <c r="AA1147" i="6"/>
  <c r="Z1147" i="6" s="1"/>
  <c r="AA1945" i="6"/>
  <c r="Z1945" i="6" s="1"/>
  <c r="AA1689" i="6"/>
  <c r="Z1689" i="6" s="1"/>
  <c r="AA1598" i="6"/>
  <c r="Z1598" i="6" s="1"/>
  <c r="AA1549" i="6"/>
  <c r="Z1549" i="6" s="1"/>
  <c r="AA1524" i="6"/>
  <c r="Z1524" i="6" s="1"/>
  <c r="AA1519" i="6"/>
  <c r="Z1519" i="6" s="1"/>
  <c r="AA1517" i="6"/>
  <c r="Z1517" i="6" s="1"/>
  <c r="AA1515" i="6"/>
  <c r="Z1515" i="6" s="1"/>
  <c r="AA1487" i="6"/>
  <c r="Z1487" i="6" s="1"/>
  <c r="AA1485" i="6"/>
  <c r="Z1485" i="6" s="1"/>
  <c r="AA1483" i="6"/>
  <c r="Z1483" i="6"/>
  <c r="AA1464" i="6"/>
  <c r="Z1464" i="6" s="1"/>
  <c r="AA1456" i="6"/>
  <c r="Z1456" i="6" s="1"/>
  <c r="AA1448" i="6"/>
  <c r="Z1448" i="6" s="1"/>
  <c r="AA1440" i="6"/>
  <c r="Z1440" i="6" s="1"/>
  <c r="AA1432" i="6"/>
  <c r="Z1432" i="6" s="1"/>
  <c r="AA1424" i="6"/>
  <c r="Z1424" i="6" s="1"/>
  <c r="AA1416" i="6"/>
  <c r="Z1416" i="6" s="1"/>
  <c r="AA1408" i="6"/>
  <c r="Z1408" i="6"/>
  <c r="AA1400" i="6"/>
  <c r="Z1400" i="6" s="1"/>
  <c r="AA1392" i="6"/>
  <c r="Z1392" i="6" s="1"/>
  <c r="AA1384" i="6"/>
  <c r="Z1384" i="6" s="1"/>
  <c r="AA1376" i="6"/>
  <c r="Z1376" i="6" s="1"/>
  <c r="AA1368" i="6"/>
  <c r="Z1368" i="6" s="1"/>
  <c r="AA1360" i="6"/>
  <c r="Z1360" i="6" s="1"/>
  <c r="AA1352" i="6"/>
  <c r="Z1352" i="6" s="1"/>
  <c r="AA1344" i="6"/>
  <c r="Z1344" i="6"/>
  <c r="AA1336" i="6"/>
  <c r="Z1336" i="6" s="1"/>
  <c r="AA1328" i="6"/>
  <c r="Z1328" i="6" s="1"/>
  <c r="AA1320" i="6"/>
  <c r="Z1320" i="6" s="1"/>
  <c r="AA1312" i="6"/>
  <c r="Z1312" i="6" s="1"/>
  <c r="AA1304" i="6"/>
  <c r="Z1304" i="6" s="1"/>
  <c r="AA1296" i="6"/>
  <c r="Z1296" i="6" s="1"/>
  <c r="AA1288" i="6"/>
  <c r="Z1288" i="6" s="1"/>
  <c r="AA1280" i="6"/>
  <c r="Z1280" i="6"/>
  <c r="AA1272" i="6"/>
  <c r="Z1272" i="6" s="1"/>
  <c r="AA1264" i="6"/>
  <c r="Z1264" i="6" s="1"/>
  <c r="AA1256" i="6"/>
  <c r="Z1256" i="6" s="1"/>
  <c r="AA1248" i="6"/>
  <c r="Z1248" i="6" s="1"/>
  <c r="AA1240" i="6"/>
  <c r="Z1240" i="6" s="1"/>
  <c r="AA1232" i="6"/>
  <c r="Z1232" i="6" s="1"/>
  <c r="AA1224" i="6"/>
  <c r="Z1224" i="6" s="1"/>
  <c r="AA1216" i="6"/>
  <c r="Z1216" i="6"/>
  <c r="AA1208" i="6"/>
  <c r="Z1208" i="6" s="1"/>
  <c r="AA1200" i="6"/>
  <c r="Z1200" i="6" s="1"/>
  <c r="AA1192" i="6"/>
  <c r="Z1192" i="6" s="1"/>
  <c r="AA1184" i="6"/>
  <c r="Z1184" i="6" s="1"/>
  <c r="AA1176" i="6"/>
  <c r="Z1176" i="6" s="1"/>
  <c r="AA1168" i="6"/>
  <c r="Z1168" i="6" s="1"/>
  <c r="AA1160" i="6"/>
  <c r="Z1160" i="6" s="1"/>
  <c r="AA1152" i="6"/>
  <c r="Z1152" i="6"/>
  <c r="AA1144" i="6"/>
  <c r="Z1144" i="6" s="1"/>
  <c r="AA1814" i="6"/>
  <c r="Z1814" i="6" s="1"/>
  <c r="AA1670" i="6"/>
  <c r="Z1670" i="6" s="1"/>
  <c r="AA1609" i="6"/>
  <c r="Z1609" i="6" s="1"/>
  <c r="AA1560" i="6"/>
  <c r="Z1560" i="6" s="1"/>
  <c r="AA1500" i="6"/>
  <c r="Z1500" i="6" s="1"/>
  <c r="AA1498" i="6"/>
  <c r="Z1498" i="6" s="1"/>
  <c r="AA1496" i="6"/>
  <c r="Z1496" i="6"/>
  <c r="AA1468" i="6"/>
  <c r="Z1468" i="6" s="1"/>
  <c r="AA1466" i="6"/>
  <c r="Z1466" i="6" s="1"/>
  <c r="AA1461" i="6"/>
  <c r="Z1461" i="6" s="1"/>
  <c r="AA1453" i="6"/>
  <c r="Z1453" i="6" s="1"/>
  <c r="AA1445" i="6"/>
  <c r="Z1445" i="6" s="1"/>
  <c r="AA1437" i="6"/>
  <c r="Z1437" i="6" s="1"/>
  <c r="AA1429" i="6"/>
  <c r="Z1429" i="6" s="1"/>
  <c r="AA1421" i="6"/>
  <c r="Z1421" i="6"/>
  <c r="AA1413" i="6"/>
  <c r="Z1413" i="6" s="1"/>
  <c r="AA1405" i="6"/>
  <c r="Z1405" i="6" s="1"/>
  <c r="AA1397" i="6"/>
  <c r="Z1397" i="6" s="1"/>
  <c r="AA1389" i="6"/>
  <c r="Z1389" i="6" s="1"/>
  <c r="AA1381" i="6"/>
  <c r="Z1381" i="6" s="1"/>
  <c r="AA1373" i="6"/>
  <c r="Z1373" i="6" s="1"/>
  <c r="AA1365" i="6"/>
  <c r="Z1365" i="6" s="1"/>
  <c r="AA1357" i="6"/>
  <c r="Z1357" i="6"/>
  <c r="AA1349" i="6"/>
  <c r="Z1349" i="6" s="1"/>
  <c r="AA1341" i="6"/>
  <c r="Z1341" i="6" s="1"/>
  <c r="AA1333" i="6"/>
  <c r="Z1333" i="6" s="1"/>
  <c r="AA1325" i="6"/>
  <c r="Z1325" i="6" s="1"/>
  <c r="AA1317" i="6"/>
  <c r="Z1317" i="6" s="1"/>
  <c r="AA1309" i="6"/>
  <c r="Z1309" i="6" s="1"/>
  <c r="AA1301" i="6"/>
  <c r="Z1301" i="6" s="1"/>
  <c r="AA1293" i="6"/>
  <c r="Z1293" i="6"/>
  <c r="AA1285" i="6"/>
  <c r="Z1285" i="6" s="1"/>
  <c r="AA1277" i="6"/>
  <c r="Z1277" i="6" s="1"/>
  <c r="AA1721" i="6"/>
  <c r="Z1721" i="6" s="1"/>
  <c r="AA1642" i="6"/>
  <c r="Z1642" i="6" s="1"/>
  <c r="AA1615" i="6"/>
  <c r="Z1615" i="6" s="1"/>
  <c r="AA1566" i="6"/>
  <c r="Z1566" i="6" s="1"/>
  <c r="AA1525" i="6"/>
  <c r="Z1525" i="6" s="1"/>
  <c r="AA1511" i="6"/>
  <c r="Z1511" i="6"/>
  <c r="AA1509" i="6"/>
  <c r="Z1509" i="6" s="1"/>
  <c r="AA1507" i="6"/>
  <c r="Z1507" i="6" s="1"/>
  <c r="AA1479" i="6"/>
  <c r="Z1479" i="6" s="1"/>
  <c r="AA1477" i="6"/>
  <c r="Z1477" i="6" s="1"/>
  <c r="AA1475" i="6"/>
  <c r="Z1475" i="6" s="1"/>
  <c r="AA1458" i="6"/>
  <c r="Z1458" i="6" s="1"/>
  <c r="AA1450" i="6"/>
  <c r="Z1450" i="6" s="1"/>
  <c r="AA1442" i="6"/>
  <c r="Z1442" i="6"/>
  <c r="AA1434" i="6"/>
  <c r="Z1434" i="6" s="1"/>
  <c r="AA1426" i="6"/>
  <c r="Z1426" i="6" s="1"/>
  <c r="AA1418" i="6"/>
  <c r="Z1418" i="6" s="1"/>
  <c r="AA1410" i="6"/>
  <c r="Z1410" i="6" s="1"/>
  <c r="AA1402" i="6"/>
  <c r="Z1402" i="6" s="1"/>
  <c r="AA1394" i="6"/>
  <c r="Z1394" i="6" s="1"/>
  <c r="AA1386" i="6"/>
  <c r="Z1386" i="6" s="1"/>
  <c r="AA1378" i="6"/>
  <c r="Z1378" i="6"/>
  <c r="AA1370" i="6"/>
  <c r="Z1370" i="6" s="1"/>
  <c r="AA1362" i="6"/>
  <c r="Z1362" i="6" s="1"/>
  <c r="AA1354" i="6"/>
  <c r="Z1354" i="6" s="1"/>
  <c r="AA1346" i="6"/>
  <c r="Z1346" i="6" s="1"/>
  <c r="AA1338" i="6"/>
  <c r="Z1338" i="6" s="1"/>
  <c r="AA1330" i="6"/>
  <c r="Z1330" i="6" s="1"/>
  <c r="AA1322" i="6"/>
  <c r="Z1322" i="6" s="1"/>
  <c r="AA1314" i="6"/>
  <c r="Z1314" i="6"/>
  <c r="AA1306" i="6"/>
  <c r="Z1306" i="6" s="1"/>
  <c r="AA1298" i="6"/>
  <c r="Z1298" i="6" s="1"/>
  <c r="AA1290" i="6"/>
  <c r="Z1290" i="6" s="1"/>
  <c r="AA1282" i="6"/>
  <c r="Z1282" i="6" s="1"/>
  <c r="AA1274" i="6"/>
  <c r="Z1274" i="6" s="1"/>
  <c r="AA1613" i="6"/>
  <c r="Z1613" i="6" s="1"/>
  <c r="AA1514" i="6"/>
  <c r="Z1514" i="6" s="1"/>
  <c r="AA1455" i="6"/>
  <c r="Z1455" i="6"/>
  <c r="AA1444" i="6"/>
  <c r="Z1444" i="6" s="1"/>
  <c r="AA1433" i="6"/>
  <c r="Z1433" i="6" s="1"/>
  <c r="AA1391" i="6"/>
  <c r="Z1391" i="6" s="1"/>
  <c r="AA1380" i="6"/>
  <c r="Z1380" i="6" s="1"/>
  <c r="AA1369" i="6"/>
  <c r="Z1369" i="6" s="1"/>
  <c r="AA1327" i="6"/>
  <c r="Z1327" i="6" s="1"/>
  <c r="AA1316" i="6"/>
  <c r="Z1316" i="6" s="1"/>
  <c r="AA1305" i="6"/>
  <c r="Z1305" i="6"/>
  <c r="AA1260" i="6"/>
  <c r="Z1260" i="6" s="1"/>
  <c r="AA1250" i="6"/>
  <c r="Z1250" i="6" s="1"/>
  <c r="AA1233" i="6"/>
  <c r="Z1233" i="6" s="1"/>
  <c r="AA1223" i="6"/>
  <c r="Z1223" i="6" s="1"/>
  <c r="AA1213" i="6"/>
  <c r="Z1213" i="6" s="1"/>
  <c r="AA1196" i="6"/>
  <c r="Z1196" i="6" s="1"/>
  <c r="AA1186" i="6"/>
  <c r="Z1186" i="6" s="1"/>
  <c r="AA1169" i="6"/>
  <c r="Z1169" i="6"/>
  <c r="AA1159" i="6"/>
  <c r="Z1159" i="6" s="1"/>
  <c r="AA1149" i="6"/>
  <c r="Z1149" i="6" s="1"/>
  <c r="AA1138" i="6"/>
  <c r="Z1138" i="6" s="1"/>
  <c r="AA1130" i="6"/>
  <c r="Z1130" i="6" s="1"/>
  <c r="AA1122" i="6"/>
  <c r="Z1122" i="6" s="1"/>
  <c r="AA1114" i="6"/>
  <c r="Z1114" i="6" s="1"/>
  <c r="AA1106" i="6"/>
  <c r="Z1106" i="6" s="1"/>
  <c r="AA1098" i="6"/>
  <c r="Z1098" i="6"/>
  <c r="AA1090" i="6"/>
  <c r="Z1090" i="6" s="1"/>
  <c r="AA1082" i="6"/>
  <c r="Z1082" i="6" s="1"/>
  <c r="AA1074" i="6"/>
  <c r="Z1074" i="6" s="1"/>
  <c r="AA1066" i="6"/>
  <c r="Z1066" i="6" s="1"/>
  <c r="AA1058" i="6"/>
  <c r="Z1058" i="6" s="1"/>
  <c r="AA1050" i="6"/>
  <c r="Z1050" i="6" s="1"/>
  <c r="AA1042" i="6"/>
  <c r="Z1042" i="6" s="1"/>
  <c r="AA1034" i="6"/>
  <c r="Z1034" i="6"/>
  <c r="AA1026" i="6"/>
  <c r="Z1026" i="6" s="1"/>
  <c r="AA1018" i="6"/>
  <c r="Z1018" i="6" s="1"/>
  <c r="AA1010" i="6"/>
  <c r="Z1010" i="6" s="1"/>
  <c r="AA1002" i="6"/>
  <c r="Z1002" i="6" s="1"/>
  <c r="AA994" i="6"/>
  <c r="Z994" i="6" s="1"/>
  <c r="AA986" i="6"/>
  <c r="Z986" i="6" s="1"/>
  <c r="AA978" i="6"/>
  <c r="Z978" i="6" s="1"/>
  <c r="AA970" i="6"/>
  <c r="Z970" i="6"/>
  <c r="AA962" i="6"/>
  <c r="Z962" i="6" s="1"/>
  <c r="AA954" i="6"/>
  <c r="Z954" i="6" s="1"/>
  <c r="AA946" i="6"/>
  <c r="Z946" i="6" s="1"/>
  <c r="AA938" i="6"/>
  <c r="Z938" i="6" s="1"/>
  <c r="AA930" i="6"/>
  <c r="Z930" i="6" s="1"/>
  <c r="AA922" i="6"/>
  <c r="Z922" i="6" s="1"/>
  <c r="AA1583" i="6"/>
  <c r="Z1583" i="6" s="1"/>
  <c r="AA1520" i="6"/>
  <c r="Z1520" i="6"/>
  <c r="AA1516" i="6"/>
  <c r="Z1516" i="6" s="1"/>
  <c r="AA1499" i="6"/>
  <c r="Z1499" i="6" s="1"/>
  <c r="AA1447" i="6"/>
  <c r="Z1447" i="6" s="1"/>
  <c r="AA1436" i="6"/>
  <c r="Z1436" i="6" s="1"/>
  <c r="AA1425" i="6"/>
  <c r="Z1425" i="6" s="1"/>
  <c r="AA1383" i="6"/>
  <c r="Z1383" i="6" s="1"/>
  <c r="AA1372" i="6"/>
  <c r="Z1372" i="6" s="1"/>
  <c r="AA1361" i="6"/>
  <c r="Z1361" i="6"/>
  <c r="AA1319" i="6"/>
  <c r="Z1319" i="6" s="1"/>
  <c r="AA1308" i="6"/>
  <c r="Z1308" i="6" s="1"/>
  <c r="AA1297" i="6"/>
  <c r="Z1297" i="6" s="1"/>
  <c r="AA1268" i="6"/>
  <c r="Z1268" i="6" s="1"/>
  <c r="AA1258" i="6"/>
  <c r="Z1258" i="6" s="1"/>
  <c r="AA1241" i="6"/>
  <c r="Z1241" i="6" s="1"/>
  <c r="AA1231" i="6"/>
  <c r="Z1231" i="6" s="1"/>
  <c r="AA1221" i="6"/>
  <c r="Z1221" i="6"/>
  <c r="AA1204" i="6"/>
  <c r="Z1204" i="6" s="1"/>
  <c r="AA1194" i="6"/>
  <c r="Z1194" i="6" s="1"/>
  <c r="AA1177" i="6"/>
  <c r="Z1177" i="6" s="1"/>
  <c r="AA1167" i="6"/>
  <c r="Z1167" i="6" s="1"/>
  <c r="AA1157" i="6"/>
  <c r="Z1157" i="6" s="1"/>
  <c r="AA1135" i="6"/>
  <c r="Z1135" i="6" s="1"/>
  <c r="AA1127" i="6"/>
  <c r="Z1127" i="6" s="1"/>
  <c r="AA1119" i="6"/>
  <c r="Z1119" i="6" s="1"/>
  <c r="AA1111" i="6"/>
  <c r="Z1111" i="6" s="1"/>
  <c r="AA1103" i="6"/>
  <c r="Z1103" i="6" s="1"/>
  <c r="AA1095" i="6"/>
  <c r="Z1095" i="6" s="1"/>
  <c r="AA1087" i="6"/>
  <c r="Z1087" i="6" s="1"/>
  <c r="AA1079" i="6"/>
  <c r="Z1079" i="6" s="1"/>
  <c r="AA1071" i="6"/>
  <c r="Z1071" i="6" s="1"/>
  <c r="AA1063" i="6"/>
  <c r="Z1063" i="6" s="1"/>
  <c r="AA1055" i="6"/>
  <c r="Z1055" i="6" s="1"/>
  <c r="AA1047" i="6"/>
  <c r="Z1047" i="6" s="1"/>
  <c r="AA1039" i="6"/>
  <c r="Z1039" i="6" s="1"/>
  <c r="AA1031" i="6"/>
  <c r="Z1031" i="6" s="1"/>
  <c r="AA1023" i="6"/>
  <c r="Z1023" i="6" s="1"/>
  <c r="AA1015" i="6"/>
  <c r="Z1015" i="6" s="1"/>
  <c r="AA1007" i="6"/>
  <c r="Z1007" i="6" s="1"/>
  <c r="AA999" i="6"/>
  <c r="Z999" i="6" s="1"/>
  <c r="AA991" i="6"/>
  <c r="Z991" i="6" s="1"/>
  <c r="AA983" i="6"/>
  <c r="Z983" i="6" s="1"/>
  <c r="AA975" i="6"/>
  <c r="Z975" i="6" s="1"/>
  <c r="AA967" i="6"/>
  <c r="Z967" i="6" s="1"/>
  <c r="AA959" i="6"/>
  <c r="Z959" i="6" s="1"/>
  <c r="AA951" i="6"/>
  <c r="Z951" i="6" s="1"/>
  <c r="AA943" i="6"/>
  <c r="Z943" i="6" s="1"/>
  <c r="AA935" i="6"/>
  <c r="Z935" i="6" s="1"/>
  <c r="AA927" i="6"/>
  <c r="Z927" i="6" s="1"/>
  <c r="AA1545" i="6"/>
  <c r="Z1545" i="6" s="1"/>
  <c r="AA1522" i="6"/>
  <c r="Z1522" i="6" s="1"/>
  <c r="AA1501" i="6"/>
  <c r="Z1501" i="6" s="1"/>
  <c r="AA1480" i="6"/>
  <c r="Z1480" i="6" s="1"/>
  <c r="AA1439" i="6"/>
  <c r="Z1439" i="6" s="1"/>
  <c r="AA1428" i="6"/>
  <c r="Z1428" i="6" s="1"/>
  <c r="AA1417" i="6"/>
  <c r="Z1417" i="6" s="1"/>
  <c r="AA1375" i="6"/>
  <c r="Z1375" i="6" s="1"/>
  <c r="AA1364" i="6"/>
  <c r="Z1364" i="6" s="1"/>
  <c r="AA1353" i="6"/>
  <c r="Z1353" i="6" s="1"/>
  <c r="AA1311" i="6"/>
  <c r="Z1311" i="6" s="1"/>
  <c r="AA1300" i="6"/>
  <c r="Z1300" i="6" s="1"/>
  <c r="AA1289" i="6"/>
  <c r="Z1289" i="6" s="1"/>
  <c r="AA1266" i="6"/>
  <c r="Z1266" i="6" s="1"/>
  <c r="AA1249" i="6"/>
  <c r="Z1249" i="6" s="1"/>
  <c r="AA1239" i="6"/>
  <c r="Z1239" i="6" s="1"/>
  <c r="AA1229" i="6"/>
  <c r="Z1229" i="6" s="1"/>
  <c r="AA1212" i="6"/>
  <c r="Z1212" i="6" s="1"/>
  <c r="AA1202" i="6"/>
  <c r="Z1202" i="6" s="1"/>
  <c r="AA1185" i="6"/>
  <c r="Z1185" i="6" s="1"/>
  <c r="AA1175" i="6"/>
  <c r="Z1175" i="6" s="1"/>
  <c r="AA1165" i="6"/>
  <c r="Z1165" i="6" s="1"/>
  <c r="AA1148" i="6"/>
  <c r="Z1148" i="6" s="1"/>
  <c r="AA1140" i="6"/>
  <c r="Z1140" i="6" s="1"/>
  <c r="AA1132" i="6"/>
  <c r="Z1132" i="6" s="1"/>
  <c r="AA1124" i="6"/>
  <c r="Z1124" i="6" s="1"/>
  <c r="AA1116" i="6"/>
  <c r="Z1116" i="6" s="1"/>
  <c r="AA1108" i="6"/>
  <c r="Z1108" i="6" s="1"/>
  <c r="AA1100" i="6"/>
  <c r="Z1100" i="6" s="1"/>
  <c r="AA1092" i="6"/>
  <c r="Z1092" i="6" s="1"/>
  <c r="AA1084" i="6"/>
  <c r="Z1084" i="6" s="1"/>
  <c r="AA1076" i="6"/>
  <c r="Z1076" i="6" s="1"/>
  <c r="AA1068" i="6"/>
  <c r="Z1068" i="6" s="1"/>
  <c r="AA1060" i="6"/>
  <c r="Z1060" i="6" s="1"/>
  <c r="AA1052" i="6"/>
  <c r="Z1052" i="6" s="1"/>
  <c r="AA1044" i="6"/>
  <c r="Z1044" i="6" s="1"/>
  <c r="AA1036" i="6"/>
  <c r="Z1036" i="6" s="1"/>
  <c r="AA1028" i="6"/>
  <c r="Z1028" i="6" s="1"/>
  <c r="AA1020" i="6"/>
  <c r="Z1020" i="6" s="1"/>
  <c r="AA1012" i="6"/>
  <c r="Z1012" i="6" s="1"/>
  <c r="AA1004" i="6"/>
  <c r="Z1004" i="6" s="1"/>
  <c r="AA996" i="6"/>
  <c r="Z996" i="6" s="1"/>
  <c r="AA988" i="6"/>
  <c r="Z988" i="6" s="1"/>
  <c r="AA980" i="6"/>
  <c r="Z980" i="6" s="1"/>
  <c r="AA972" i="6"/>
  <c r="Z972" i="6" s="1"/>
  <c r="AA964" i="6"/>
  <c r="Z964" i="6" s="1"/>
  <c r="AA956" i="6"/>
  <c r="Z956" i="6" s="1"/>
  <c r="AA948" i="6"/>
  <c r="Z948" i="6" s="1"/>
  <c r="AA940" i="6"/>
  <c r="Z940" i="6" s="1"/>
  <c r="AA932" i="6"/>
  <c r="Z932" i="6" s="1"/>
  <c r="AA924" i="6"/>
  <c r="Z924" i="6" s="1"/>
  <c r="AA1646" i="6"/>
  <c r="Z1646" i="6"/>
  <c r="AA1503" i="6"/>
  <c r="Z1503" i="6"/>
  <c r="AA1482" i="6"/>
  <c r="Z1482" i="6"/>
  <c r="AA1431" i="6"/>
  <c r="Z1431" i="6" s="1"/>
  <c r="AA1420" i="6"/>
  <c r="Z1420" i="6" s="1"/>
  <c r="AA1409" i="6"/>
  <c r="Z1409" i="6" s="1"/>
  <c r="AA1367" i="6"/>
  <c r="Z1367" i="6" s="1"/>
  <c r="AA1356" i="6"/>
  <c r="Z1356" i="6" s="1"/>
  <c r="AA1345" i="6"/>
  <c r="Z1345" i="6"/>
  <c r="AA1303" i="6"/>
  <c r="Z1303" i="6"/>
  <c r="AA1292" i="6"/>
  <c r="Z1292" i="6"/>
  <c r="AA1281" i="6"/>
  <c r="Z1281" i="6" s="1"/>
  <c r="AA1257" i="6"/>
  <c r="Z1257" i="6" s="1"/>
  <c r="AA1247" i="6"/>
  <c r="Z1247" i="6" s="1"/>
  <c r="AA1237" i="6"/>
  <c r="Z1237" i="6" s="1"/>
  <c r="AA1220" i="6"/>
  <c r="Z1220" i="6" s="1"/>
  <c r="AA1210" i="6"/>
  <c r="Z1210" i="6"/>
  <c r="AA1193" i="6"/>
  <c r="Z1193" i="6"/>
  <c r="AA1183" i="6"/>
  <c r="Z1183" i="6"/>
  <c r="AA1173" i="6"/>
  <c r="Z1173" i="6" s="1"/>
  <c r="AA1156" i="6"/>
  <c r="Z1156" i="6" s="1"/>
  <c r="AA1146" i="6"/>
  <c r="Z1146" i="6" s="1"/>
  <c r="AA1137" i="6"/>
  <c r="Z1137" i="6" s="1"/>
  <c r="AA1129" i="6"/>
  <c r="Z1129" i="6" s="1"/>
  <c r="AA1121" i="6"/>
  <c r="Z1121" i="6"/>
  <c r="AA1113" i="6"/>
  <c r="Z1113" i="6"/>
  <c r="AA1105" i="6"/>
  <c r="Z1105" i="6"/>
  <c r="AA1097" i="6"/>
  <c r="Z1097" i="6" s="1"/>
  <c r="AA1089" i="6"/>
  <c r="Z1089" i="6" s="1"/>
  <c r="AA1081" i="6"/>
  <c r="Z1081" i="6" s="1"/>
  <c r="AA1073" i="6"/>
  <c r="Z1073" i="6" s="1"/>
  <c r="AA1065" i="6"/>
  <c r="Z1065" i="6" s="1"/>
  <c r="AA1057" i="6"/>
  <c r="Z1057" i="6"/>
  <c r="AA1049" i="6"/>
  <c r="Z1049" i="6"/>
  <c r="AA1041" i="6"/>
  <c r="Z1041" i="6"/>
  <c r="AA1734" i="6"/>
  <c r="Z1734" i="6" s="1"/>
  <c r="AA1624" i="6"/>
  <c r="Z1624" i="6" s="1"/>
  <c r="AA1577" i="6"/>
  <c r="Z1577" i="6" s="1"/>
  <c r="AA1488" i="6"/>
  <c r="Z1488" i="6" s="1"/>
  <c r="AA1484" i="6"/>
  <c r="Z1484" i="6" s="1"/>
  <c r="AA1467" i="6"/>
  <c r="Z1467" i="6"/>
  <c r="AA1423" i="6"/>
  <c r="Z1423" i="6"/>
  <c r="AA1412" i="6"/>
  <c r="Z1412" i="6"/>
  <c r="AA1401" i="6"/>
  <c r="Z1401" i="6" s="1"/>
  <c r="AA1359" i="6"/>
  <c r="Z1359" i="6" s="1"/>
  <c r="AA1348" i="6"/>
  <c r="Z1348" i="6" s="1"/>
  <c r="AA1337" i="6"/>
  <c r="Z1337" i="6" s="1"/>
  <c r="AA1295" i="6"/>
  <c r="Z1295" i="6" s="1"/>
  <c r="AA1284" i="6"/>
  <c r="Z1284" i="6"/>
  <c r="AA1273" i="6"/>
  <c r="Z1273" i="6"/>
  <c r="AA1265" i="6"/>
  <c r="Z1265" i="6"/>
  <c r="AA1255" i="6"/>
  <c r="Z1255" i="6" s="1"/>
  <c r="AA1245" i="6"/>
  <c r="Z1245" i="6" s="1"/>
  <c r="AA1228" i="6"/>
  <c r="Z1228" i="6" s="1"/>
  <c r="AA1218" i="6"/>
  <c r="Z1218" i="6" s="1"/>
  <c r="AA1201" i="6"/>
  <c r="Z1201" i="6" s="1"/>
  <c r="AA1191" i="6"/>
  <c r="Z1191" i="6"/>
  <c r="AA1181" i="6"/>
  <c r="Z1181" i="6"/>
  <c r="AA1164" i="6"/>
  <c r="Z1164" i="6"/>
  <c r="AA1154" i="6"/>
  <c r="Z1154" i="6" s="1"/>
  <c r="AA1134" i="6"/>
  <c r="Z1134" i="6" s="1"/>
  <c r="AA1126" i="6"/>
  <c r="Z1126" i="6" s="1"/>
  <c r="AA1118" i="6"/>
  <c r="Z1118" i="6" s="1"/>
  <c r="AA1110" i="6"/>
  <c r="Z1110" i="6" s="1"/>
  <c r="AA1102" i="6"/>
  <c r="Z1102" i="6"/>
  <c r="AA1094" i="6"/>
  <c r="Z1094" i="6"/>
  <c r="AA1086" i="6"/>
  <c r="Z1086" i="6"/>
  <c r="AA1078" i="6"/>
  <c r="Z1078" i="6" s="1"/>
  <c r="AA1070" i="6"/>
  <c r="Z1070" i="6" s="1"/>
  <c r="AA1062" i="6"/>
  <c r="Z1062" i="6" s="1"/>
  <c r="AA1054" i="6"/>
  <c r="Z1054" i="6" s="1"/>
  <c r="AA1046" i="6"/>
  <c r="Z1046" i="6" s="1"/>
  <c r="AA1038" i="6"/>
  <c r="Z1038" i="6"/>
  <c r="AA1702" i="6"/>
  <c r="Z1702" i="6"/>
  <c r="AA1393" i="6"/>
  <c r="Z1393" i="6"/>
  <c r="AA1332" i="6"/>
  <c r="Z1332" i="6" s="1"/>
  <c r="AA1217" i="6"/>
  <c r="Z1217" i="6" s="1"/>
  <c r="AA1189" i="6"/>
  <c r="Z1189" i="6" s="1"/>
  <c r="AA1188" i="6"/>
  <c r="Z1188" i="6" s="1"/>
  <c r="AA1107" i="6"/>
  <c r="Z1107" i="6" s="1"/>
  <c r="AA1096" i="6"/>
  <c r="Z1096" i="6"/>
  <c r="AA1085" i="6"/>
  <c r="Z1085" i="6"/>
  <c r="AA1043" i="6"/>
  <c r="Z1043" i="6"/>
  <c r="AA1027" i="6"/>
  <c r="Z1027" i="6"/>
  <c r="AA1017" i="6"/>
  <c r="Z1017" i="6"/>
  <c r="AA1000" i="6"/>
  <c r="Z1000" i="6"/>
  <c r="AA990" i="6"/>
  <c r="Z990" i="6"/>
  <c r="AA973" i="6"/>
  <c r="Z973" i="6"/>
  <c r="AA963" i="6"/>
  <c r="Z963" i="6"/>
  <c r="AA953" i="6"/>
  <c r="Z953" i="6"/>
  <c r="AA936" i="6"/>
  <c r="Z936" i="6"/>
  <c r="AA926" i="6"/>
  <c r="Z926" i="6"/>
  <c r="AA918" i="6"/>
  <c r="Z918" i="6"/>
  <c r="AA910" i="6"/>
  <c r="Z910" i="6"/>
  <c r="AA902" i="6"/>
  <c r="Z902" i="6"/>
  <c r="AA894" i="6"/>
  <c r="Z894" i="6"/>
  <c r="AA886" i="6"/>
  <c r="Z886" i="6"/>
  <c r="AA878" i="6"/>
  <c r="Z878" i="6"/>
  <c r="AA870" i="6"/>
  <c r="Z870" i="6"/>
  <c r="AA862" i="6"/>
  <c r="Z862" i="6"/>
  <c r="AA854" i="6"/>
  <c r="Z854" i="6"/>
  <c r="AA846" i="6"/>
  <c r="Z846" i="6"/>
  <c r="AA838" i="6"/>
  <c r="Z838" i="6"/>
  <c r="AA830" i="6"/>
  <c r="Z830" i="6"/>
  <c r="AA822" i="6"/>
  <c r="Z822" i="6"/>
  <c r="AA814" i="6"/>
  <c r="Z814" i="6"/>
  <c r="AA806" i="6"/>
  <c r="Z806" i="6"/>
  <c r="AA798" i="6"/>
  <c r="Z798" i="6"/>
  <c r="AA790" i="6"/>
  <c r="Z790" i="6"/>
  <c r="AA782" i="6"/>
  <c r="Z782" i="6"/>
  <c r="AA774" i="6"/>
  <c r="Z774" i="6"/>
  <c r="AA766" i="6"/>
  <c r="Z766" i="6"/>
  <c r="AA758" i="6"/>
  <c r="Z758" i="6"/>
  <c r="AA750" i="6"/>
  <c r="Z750" i="6"/>
  <c r="AA742" i="6"/>
  <c r="Z742" i="6"/>
  <c r="AA734" i="6"/>
  <c r="Z734" i="6"/>
  <c r="AA726" i="6"/>
  <c r="Z726" i="6"/>
  <c r="AA718" i="6"/>
  <c r="Z718" i="6"/>
  <c r="AA710" i="6"/>
  <c r="Z710" i="6"/>
  <c r="AA702" i="6"/>
  <c r="Z702" i="6"/>
  <c r="AA694" i="6"/>
  <c r="Z694" i="6"/>
  <c r="AA686" i="6"/>
  <c r="Z686" i="6"/>
  <c r="AA678" i="6"/>
  <c r="Z678" i="6"/>
  <c r="AA670" i="6"/>
  <c r="Z670" i="6"/>
  <c r="AA662" i="6"/>
  <c r="Z662" i="6"/>
  <c r="AA654" i="6"/>
  <c r="Z654" i="6"/>
  <c r="AA1594" i="6"/>
  <c r="Z1594" i="6"/>
  <c r="AA1452" i="6"/>
  <c r="Z1452" i="6"/>
  <c r="AA1340" i="6"/>
  <c r="Z1340" i="6"/>
  <c r="AA1313" i="6"/>
  <c r="Z1313" i="6"/>
  <c r="AA1279" i="6"/>
  <c r="Z1279" i="6"/>
  <c r="AA1261" i="6"/>
  <c r="Z1261" i="6"/>
  <c r="AA1199" i="6"/>
  <c r="Z1199" i="6"/>
  <c r="AA1170" i="6"/>
  <c r="Z1170" i="6"/>
  <c r="AA1141" i="6"/>
  <c r="Z1141" i="6"/>
  <c r="AA1099" i="6"/>
  <c r="Z1099" i="6"/>
  <c r="AA1088" i="6"/>
  <c r="Z1088" i="6"/>
  <c r="AA1077" i="6"/>
  <c r="Z1077" i="6"/>
  <c r="AA1035" i="6"/>
  <c r="Z1035" i="6" s="1"/>
  <c r="AA1025" i="6"/>
  <c r="Z1025" i="6"/>
  <c r="AA1008" i="6"/>
  <c r="Z1008" i="6"/>
  <c r="AA998" i="6"/>
  <c r="Z998" i="6"/>
  <c r="AA981" i="6"/>
  <c r="Z981" i="6" s="1"/>
  <c r="AA971" i="6"/>
  <c r="Z971" i="6"/>
  <c r="AA961" i="6"/>
  <c r="Z961" i="6"/>
  <c r="AA944" i="6"/>
  <c r="Z944" i="6"/>
  <c r="AA934" i="6"/>
  <c r="Z934" i="6" s="1"/>
  <c r="AA915" i="6"/>
  <c r="Z915" i="6"/>
  <c r="AA907" i="6"/>
  <c r="Z907" i="6" s="1"/>
  <c r="AA899" i="6"/>
  <c r="Z899" i="6"/>
  <c r="AA891" i="6"/>
  <c r="Z891" i="6" s="1"/>
  <c r="AA883" i="6"/>
  <c r="Z883" i="6"/>
  <c r="AA875" i="6"/>
  <c r="Z875" i="6" s="1"/>
  <c r="AA867" i="6"/>
  <c r="Z867" i="6"/>
  <c r="AA859" i="6"/>
  <c r="Z859" i="6" s="1"/>
  <c r="AA851" i="6"/>
  <c r="Z851" i="6"/>
  <c r="AA843" i="6"/>
  <c r="Z843" i="6" s="1"/>
  <c r="AA835" i="6"/>
  <c r="Z835" i="6"/>
  <c r="AA827" i="6"/>
  <c r="Z827" i="6" s="1"/>
  <c r="AA819" i="6"/>
  <c r="Z819" i="6"/>
  <c r="AA811" i="6"/>
  <c r="Z811" i="6" s="1"/>
  <c r="AA803" i="6"/>
  <c r="Z803" i="6"/>
  <c r="AA795" i="6"/>
  <c r="Z795" i="6" s="1"/>
  <c r="AA787" i="6"/>
  <c r="Z787" i="6"/>
  <c r="AA779" i="6"/>
  <c r="Z779" i="6" s="1"/>
  <c r="AA771" i="6"/>
  <c r="Z771" i="6"/>
  <c r="AA763" i="6"/>
  <c r="Z763" i="6" s="1"/>
  <c r="AA755" i="6"/>
  <c r="Z755" i="6"/>
  <c r="AA747" i="6"/>
  <c r="Z747" i="6" s="1"/>
  <c r="AA739" i="6"/>
  <c r="Z739" i="6"/>
  <c r="AA731" i="6"/>
  <c r="Z731" i="6" s="1"/>
  <c r="AA723" i="6"/>
  <c r="Z723" i="6"/>
  <c r="AA715" i="6"/>
  <c r="Z715" i="6" s="1"/>
  <c r="AA1512" i="6"/>
  <c r="Z1512" i="6"/>
  <c r="AA1492" i="6"/>
  <c r="Z1492" i="6" s="1"/>
  <c r="AA1460" i="6"/>
  <c r="Z1460" i="6"/>
  <c r="AA1399" i="6"/>
  <c r="Z1399" i="6" s="1"/>
  <c r="AA1321" i="6"/>
  <c r="Z1321" i="6"/>
  <c r="AA1287" i="6"/>
  <c r="Z1287" i="6" s="1"/>
  <c r="AA1271" i="6"/>
  <c r="Z1271" i="6"/>
  <c r="AA1242" i="6"/>
  <c r="Z1242" i="6" s="1"/>
  <c r="AA1209" i="6"/>
  <c r="Z1209" i="6"/>
  <c r="AA1180" i="6"/>
  <c r="Z1180" i="6" s="1"/>
  <c r="AA1151" i="6"/>
  <c r="Z1151" i="6"/>
  <c r="AA1133" i="6"/>
  <c r="Z1133" i="6" s="1"/>
  <c r="AA1091" i="6"/>
  <c r="Z1091" i="6" s="1"/>
  <c r="AA1080" i="6"/>
  <c r="Z1080" i="6" s="1"/>
  <c r="AA1069" i="6"/>
  <c r="Z1069" i="6"/>
  <c r="AA1033" i="6"/>
  <c r="Z1033" i="6" s="1"/>
  <c r="AA1016" i="6"/>
  <c r="Z1016" i="6" s="1"/>
  <c r="AA1006" i="6"/>
  <c r="Z1006" i="6" s="1"/>
  <c r="AA989" i="6"/>
  <c r="Z989" i="6"/>
  <c r="AA979" i="6"/>
  <c r="Z979" i="6" s="1"/>
  <c r="AA969" i="6"/>
  <c r="Z969" i="6" s="1"/>
  <c r="AA952" i="6"/>
  <c r="Z952" i="6" s="1"/>
  <c r="AA942" i="6"/>
  <c r="Z942" i="6"/>
  <c r="AA925" i="6"/>
  <c r="Z925" i="6" s="1"/>
  <c r="AA920" i="6"/>
  <c r="Z920" i="6" s="1"/>
  <c r="AA912" i="6"/>
  <c r="Z912" i="6" s="1"/>
  <c r="AA904" i="6"/>
  <c r="Z904" i="6"/>
  <c r="AA896" i="6"/>
  <c r="Z896" i="6" s="1"/>
  <c r="AA888" i="6"/>
  <c r="Z888" i="6" s="1"/>
  <c r="AA880" i="6"/>
  <c r="Z880" i="6" s="1"/>
  <c r="AA872" i="6"/>
  <c r="Z872" i="6"/>
  <c r="AA864" i="6"/>
  <c r="Z864" i="6" s="1"/>
  <c r="AA856" i="6"/>
  <c r="Z856" i="6" s="1"/>
  <c r="AA848" i="6"/>
  <c r="Z848" i="6" s="1"/>
  <c r="AA840" i="6"/>
  <c r="Z840" i="6"/>
  <c r="AA832" i="6"/>
  <c r="Z832" i="6" s="1"/>
  <c r="AA824" i="6"/>
  <c r="Z824" i="6" s="1"/>
  <c r="AA816" i="6"/>
  <c r="Z816" i="6" s="1"/>
  <c r="AA808" i="6"/>
  <c r="Z808" i="6"/>
  <c r="AA800" i="6"/>
  <c r="Z800" i="6" s="1"/>
  <c r="AA792" i="6"/>
  <c r="Z792" i="6" s="1"/>
  <c r="AA784" i="6"/>
  <c r="Z784" i="6" s="1"/>
  <c r="AA776" i="6"/>
  <c r="Z776" i="6"/>
  <c r="AA768" i="6"/>
  <c r="Z768" i="6" s="1"/>
  <c r="AA760" i="6"/>
  <c r="Z760" i="6" s="1"/>
  <c r="AA752" i="6"/>
  <c r="Z752" i="6" s="1"/>
  <c r="AA744" i="6"/>
  <c r="Z744" i="6"/>
  <c r="AA736" i="6"/>
  <c r="Z736" i="6" s="1"/>
  <c r="AA1626" i="6"/>
  <c r="Z1626" i="6" s="1"/>
  <c r="AA1469" i="6"/>
  <c r="Z1469" i="6" s="1"/>
  <c r="AA1441" i="6"/>
  <c r="Z1441" i="6"/>
  <c r="AA1407" i="6"/>
  <c r="Z1407" i="6" s="1"/>
  <c r="AA1329" i="6"/>
  <c r="Z1329" i="6" s="1"/>
  <c r="AA1253" i="6"/>
  <c r="Z1253" i="6" s="1"/>
  <c r="AA1252" i="6"/>
  <c r="Z1252" i="6"/>
  <c r="AA1162" i="6"/>
  <c r="Z1162" i="6" s="1"/>
  <c r="AA1161" i="6"/>
  <c r="Z1161" i="6" s="1"/>
  <c r="AA1136" i="6"/>
  <c r="Z1136" i="6" s="1"/>
  <c r="AA1125" i="6"/>
  <c r="Z1125" i="6"/>
  <c r="AA1083" i="6"/>
  <c r="Z1083" i="6" s="1"/>
  <c r="AA1072" i="6"/>
  <c r="Z1072" i="6" s="1"/>
  <c r="AA1061" i="6"/>
  <c r="Z1061" i="6" s="1"/>
  <c r="AA1024" i="6"/>
  <c r="Z1024" i="6"/>
  <c r="AA1014" i="6"/>
  <c r="Z1014" i="6" s="1"/>
  <c r="AA997" i="6"/>
  <c r="Z997" i="6" s="1"/>
  <c r="AA987" i="6"/>
  <c r="Z987" i="6" s="1"/>
  <c r="AA977" i="6"/>
  <c r="Z977" i="6"/>
  <c r="AA960" i="6"/>
  <c r="Z960" i="6" s="1"/>
  <c r="AA950" i="6"/>
  <c r="Z950" i="6" s="1"/>
  <c r="AA933" i="6"/>
  <c r="Z933" i="6" s="1"/>
  <c r="AA923" i="6"/>
  <c r="Z923" i="6"/>
  <c r="AA917" i="6"/>
  <c r="Z917" i="6" s="1"/>
  <c r="AA909" i="6"/>
  <c r="Z909" i="6" s="1"/>
  <c r="AA1868" i="6"/>
  <c r="Z1868" i="6" s="1"/>
  <c r="AA1449" i="6"/>
  <c r="Z1449" i="6"/>
  <c r="AA1415" i="6"/>
  <c r="Z1415" i="6" s="1"/>
  <c r="AA1388" i="6"/>
  <c r="Z1388" i="6" s="1"/>
  <c r="AA1276" i="6"/>
  <c r="Z1276" i="6" s="1"/>
  <c r="AA1263" i="6"/>
  <c r="Z1263" i="6" s="1"/>
  <c r="AA1234" i="6"/>
  <c r="Z1234" i="6" s="1"/>
  <c r="AA1205" i="6"/>
  <c r="Z1205" i="6" s="1"/>
  <c r="AA1172" i="6"/>
  <c r="Z1172" i="6" s="1"/>
  <c r="AA1143" i="6"/>
  <c r="Z1143" i="6" s="1"/>
  <c r="AA1139" i="6"/>
  <c r="Z1139" i="6" s="1"/>
  <c r="AA1128" i="6"/>
  <c r="Z1128" i="6" s="1"/>
  <c r="AA1117" i="6"/>
  <c r="Z1117" i="6" s="1"/>
  <c r="AA1075" i="6"/>
  <c r="Z1075" i="6" s="1"/>
  <c r="AA1064" i="6"/>
  <c r="Z1064" i="6" s="1"/>
  <c r="AA1053" i="6"/>
  <c r="Z1053" i="6" s="1"/>
  <c r="AA1032" i="6"/>
  <c r="Z1032" i="6" s="1"/>
  <c r="AA1022" i="6"/>
  <c r="Z1022" i="6" s="1"/>
  <c r="AA1005" i="6"/>
  <c r="Z1005" i="6" s="1"/>
  <c r="AA995" i="6"/>
  <c r="Z995" i="6" s="1"/>
  <c r="AA985" i="6"/>
  <c r="Z985" i="6" s="1"/>
  <c r="AA968" i="6"/>
  <c r="Z968" i="6" s="1"/>
  <c r="AA958" i="6"/>
  <c r="Z958" i="6" s="1"/>
  <c r="AA941" i="6"/>
  <c r="Z941" i="6" s="1"/>
  <c r="AA931" i="6"/>
  <c r="Z931" i="6" s="1"/>
  <c r="AA914" i="6"/>
  <c r="Z914" i="6" s="1"/>
  <c r="AA906" i="6"/>
  <c r="Z906" i="6" s="1"/>
  <c r="AA898" i="6"/>
  <c r="Z898" i="6" s="1"/>
  <c r="AA890" i="6"/>
  <c r="Z890" i="6" s="1"/>
  <c r="AA882" i="6"/>
  <c r="Z882" i="6" s="1"/>
  <c r="AA1457" i="6"/>
  <c r="Z1457" i="6" s="1"/>
  <c r="AA1396" i="6"/>
  <c r="Z1396" i="6" s="1"/>
  <c r="AA1335" i="6"/>
  <c r="Z1335" i="6" s="1"/>
  <c r="AA1244" i="6"/>
  <c r="Z1244" i="6" s="1"/>
  <c r="AA1215" i="6"/>
  <c r="Z1215" i="6" s="1"/>
  <c r="AA1153" i="6"/>
  <c r="Z1153" i="6" s="1"/>
  <c r="AA1131" i="6"/>
  <c r="Z1131" i="6" s="1"/>
  <c r="AA1120" i="6"/>
  <c r="Z1120" i="6" s="1"/>
  <c r="AA1109" i="6"/>
  <c r="Z1109" i="6" s="1"/>
  <c r="AA1067" i="6"/>
  <c r="Z1067" i="6" s="1"/>
  <c r="AA1056" i="6"/>
  <c r="Z1056" i="6" s="1"/>
  <c r="AA1045" i="6"/>
  <c r="Z1045" i="6" s="1"/>
  <c r="AA1030" i="6"/>
  <c r="Z1030" i="6" s="1"/>
  <c r="AA1013" i="6"/>
  <c r="Z1013" i="6" s="1"/>
  <c r="AA1003" i="6"/>
  <c r="Z1003" i="6" s="1"/>
  <c r="AA993" i="6"/>
  <c r="Z993" i="6" s="1"/>
  <c r="AA976" i="6"/>
  <c r="Z976" i="6" s="1"/>
  <c r="AA966" i="6"/>
  <c r="Z966" i="6" s="1"/>
  <c r="AA949" i="6"/>
  <c r="Z949" i="6" s="1"/>
  <c r="AA939" i="6"/>
  <c r="Z939" i="6" s="1"/>
  <c r="AA929" i="6"/>
  <c r="Z929" i="6" s="1"/>
  <c r="AA919" i="6"/>
  <c r="Z919" i="6" s="1"/>
  <c r="AA911" i="6"/>
  <c r="Z911" i="6" s="1"/>
  <c r="AA903" i="6"/>
  <c r="Z903" i="6" s="1"/>
  <c r="AA895" i="6"/>
  <c r="Z895" i="6" s="1"/>
  <c r="AA887" i="6"/>
  <c r="Z887" i="6" s="1"/>
  <c r="AA879" i="6"/>
  <c r="Z879" i="6" s="1"/>
  <c r="AA871" i="6"/>
  <c r="Z871" i="6" s="1"/>
  <c r="AA863" i="6"/>
  <c r="Z863" i="6" s="1"/>
  <c r="AA855" i="6"/>
  <c r="Z855" i="6" s="1"/>
  <c r="AA847" i="6"/>
  <c r="Z847" i="6" s="1"/>
  <c r="AA839" i="6"/>
  <c r="Z839" i="6" s="1"/>
  <c r="AA831" i="6"/>
  <c r="Z831" i="6" s="1"/>
  <c r="AA823" i="6"/>
  <c r="Z823" i="6" s="1"/>
  <c r="AA815" i="6"/>
  <c r="Z815" i="6" s="1"/>
  <c r="AA807" i="6"/>
  <c r="Z807" i="6" s="1"/>
  <c r="AA799" i="6"/>
  <c r="Z799" i="6" s="1"/>
  <c r="AA791" i="6"/>
  <c r="Z791" i="6" s="1"/>
  <c r="AA783" i="6"/>
  <c r="Z783" i="6" s="1"/>
  <c r="AA775" i="6"/>
  <c r="Z775" i="6" s="1"/>
  <c r="AA767" i="6"/>
  <c r="Z767" i="6" s="1"/>
  <c r="AA759" i="6"/>
  <c r="Z759" i="6" s="1"/>
  <c r="AA751" i="6"/>
  <c r="Z751" i="6" s="1"/>
  <c r="AA743" i="6"/>
  <c r="Z743" i="6" s="1"/>
  <c r="AA735" i="6"/>
  <c r="Z735" i="6" s="1"/>
  <c r="AA727" i="6"/>
  <c r="Z727" i="6" s="1"/>
  <c r="AA719" i="6"/>
  <c r="Z719" i="6" s="1"/>
  <c r="AA711" i="6"/>
  <c r="Z711" i="6" s="1"/>
  <c r="AA703" i="6"/>
  <c r="Z703" i="6" s="1"/>
  <c r="AA1532" i="6"/>
  <c r="Z1532" i="6" s="1"/>
  <c r="AA1471" i="6"/>
  <c r="Z1471" i="6" s="1"/>
  <c r="AA1490" i="6"/>
  <c r="Z1490" i="6" s="1"/>
  <c r="AA1463" i="6"/>
  <c r="Z1463" i="6" s="1"/>
  <c r="AA1385" i="6"/>
  <c r="Z1385" i="6" s="1"/>
  <c r="AA1351" i="6"/>
  <c r="Z1351" i="6" s="1"/>
  <c r="AA1269" i="6"/>
  <c r="Z1269" i="6" s="1"/>
  <c r="AA1178" i="6"/>
  <c r="Z1178" i="6" s="1"/>
  <c r="AA1104" i="6"/>
  <c r="Z1104" i="6" s="1"/>
  <c r="AA982" i="6"/>
  <c r="Z982" i="6" s="1"/>
  <c r="AA965" i="6"/>
  <c r="Z965" i="6" s="1"/>
  <c r="AA913" i="6"/>
  <c r="Z913" i="6" s="1"/>
  <c r="AA866" i="6"/>
  <c r="Z866" i="6" s="1"/>
  <c r="AA850" i="6"/>
  <c r="Z850" i="6" s="1"/>
  <c r="AA834" i="6"/>
  <c r="Z834" i="6" s="1"/>
  <c r="AA818" i="6"/>
  <c r="Z818" i="6" s="1"/>
  <c r="AA802" i="6"/>
  <c r="Z802" i="6" s="1"/>
  <c r="AA786" i="6"/>
  <c r="Z786" i="6" s="1"/>
  <c r="AA770" i="6"/>
  <c r="Z770" i="6" s="1"/>
  <c r="AA754" i="6"/>
  <c r="Z754" i="6" s="1"/>
  <c r="AA738" i="6"/>
  <c r="Z738" i="6" s="1"/>
  <c r="AA729" i="6"/>
  <c r="Z729" i="6" s="1"/>
  <c r="AA728" i="6"/>
  <c r="Z728" i="6" s="1"/>
  <c r="AA706" i="6"/>
  <c r="Z706" i="6" s="1"/>
  <c r="AA704" i="6"/>
  <c r="Z704" i="6" s="1"/>
  <c r="AA683" i="6"/>
  <c r="Z683" i="6" s="1"/>
  <c r="AA682" i="6"/>
  <c r="Z682" i="6" s="1"/>
  <c r="AA681" i="6"/>
  <c r="Z681" i="6" s="1"/>
  <c r="AA661" i="6"/>
  <c r="Z661" i="6" s="1"/>
  <c r="AA660" i="6"/>
  <c r="Z660" i="6" s="1"/>
  <c r="AA641" i="6"/>
  <c r="Z641" i="6" s="1"/>
  <c r="AA633" i="6"/>
  <c r="Z633" i="6" s="1"/>
  <c r="AA625" i="6"/>
  <c r="Z625" i="6" s="1"/>
  <c r="AA617" i="6"/>
  <c r="Z617" i="6" s="1"/>
  <c r="AA609" i="6"/>
  <c r="Z609" i="6" s="1"/>
  <c r="AA601" i="6"/>
  <c r="Z601" i="6" s="1"/>
  <c r="AA593" i="6"/>
  <c r="Z593" i="6" s="1"/>
  <c r="AA585" i="6"/>
  <c r="Z585" i="6" s="1"/>
  <c r="AA577" i="6"/>
  <c r="Z577" i="6" s="1"/>
  <c r="AA569" i="6"/>
  <c r="Z569" i="6" s="1"/>
  <c r="AA561" i="6"/>
  <c r="Z561" i="6" s="1"/>
  <c r="AA553" i="6"/>
  <c r="Z553" i="6" s="1"/>
  <c r="AA545" i="6"/>
  <c r="Z545" i="6" s="1"/>
  <c r="AA537" i="6"/>
  <c r="Z537" i="6" s="1"/>
  <c r="AA529" i="6"/>
  <c r="Z529" i="6" s="1"/>
  <c r="AA521" i="6"/>
  <c r="Z521" i="6" s="1"/>
  <c r="AA513" i="6"/>
  <c r="Z513" i="6" s="1"/>
  <c r="AA505" i="6"/>
  <c r="Z505" i="6" s="1"/>
  <c r="AA497" i="6"/>
  <c r="Z497" i="6" s="1"/>
  <c r="AA489" i="6"/>
  <c r="Z489" i="6" s="1"/>
  <c r="AA481" i="6"/>
  <c r="Z481" i="6" s="1"/>
  <c r="AA473" i="6"/>
  <c r="Z473" i="6" s="1"/>
  <c r="AA465" i="6"/>
  <c r="Z465" i="6" s="1"/>
  <c r="AA457" i="6"/>
  <c r="Z457" i="6" s="1"/>
  <c r="AA449" i="6"/>
  <c r="Z449" i="6" s="1"/>
  <c r="AA441" i="6"/>
  <c r="Z441" i="6" s="1"/>
  <c r="AA433" i="6"/>
  <c r="Z433" i="6" s="1"/>
  <c r="AA425" i="6"/>
  <c r="Z425" i="6" s="1"/>
  <c r="AA417" i="6"/>
  <c r="Z417" i="6" s="1"/>
  <c r="AA1197" i="6"/>
  <c r="Z1197" i="6" s="1"/>
  <c r="AA1059" i="6"/>
  <c r="Z1059" i="6" s="1"/>
  <c r="AA1037" i="6"/>
  <c r="Z1037" i="6" s="1"/>
  <c r="AA974" i="6"/>
  <c r="Z974" i="6" s="1"/>
  <c r="AA957" i="6"/>
  <c r="Z957" i="6" s="1"/>
  <c r="AA876" i="6"/>
  <c r="Z876" i="6" s="1"/>
  <c r="AA860" i="6"/>
  <c r="Z860" i="6" s="1"/>
  <c r="AA844" i="6"/>
  <c r="Z844" i="6" s="1"/>
  <c r="AA828" i="6"/>
  <c r="Z828" i="6" s="1"/>
  <c r="AA812" i="6"/>
  <c r="Z812" i="6" s="1"/>
  <c r="AA796" i="6"/>
  <c r="Z796" i="6" s="1"/>
  <c r="AA780" i="6"/>
  <c r="Z780" i="6" s="1"/>
  <c r="AA764" i="6"/>
  <c r="Z764" i="6" s="1"/>
  <c r="AA748" i="6"/>
  <c r="Z748" i="6" s="1"/>
  <c r="AA732" i="6"/>
  <c r="Z732" i="6" s="1"/>
  <c r="AA700" i="6"/>
  <c r="Z700" i="6" s="1"/>
  <c r="AA685" i="6"/>
  <c r="Z685" i="6" s="1"/>
  <c r="AA684" i="6"/>
  <c r="Z684" i="6" s="1"/>
  <c r="AA664" i="6"/>
  <c r="Z664" i="6" s="1"/>
  <c r="AA663" i="6"/>
  <c r="Z663" i="6" s="1"/>
  <c r="AA646" i="6"/>
  <c r="Z646" i="6" s="1"/>
  <c r="AA638" i="6"/>
  <c r="Z638" i="6" s="1"/>
  <c r="AA630" i="6"/>
  <c r="Z630" i="6" s="1"/>
  <c r="AA622" i="6"/>
  <c r="Z622" i="6" s="1"/>
  <c r="AA614" i="6"/>
  <c r="Z614" i="6" s="1"/>
  <c r="AA606" i="6"/>
  <c r="Z606" i="6" s="1"/>
  <c r="AA598" i="6"/>
  <c r="Z598" i="6" s="1"/>
  <c r="AA590" i="6"/>
  <c r="Z590" i="6" s="1"/>
  <c r="AA582" i="6"/>
  <c r="Z582" i="6" s="1"/>
  <c r="AA574" i="6"/>
  <c r="Z574" i="6" s="1"/>
  <c r="AA566" i="6"/>
  <c r="Z566" i="6" s="1"/>
  <c r="AA558" i="6"/>
  <c r="Z558" i="6" s="1"/>
  <c r="AA550" i="6"/>
  <c r="Z550" i="6" s="1"/>
  <c r="AA542" i="6"/>
  <c r="Z542" i="6" s="1"/>
  <c r="AA534" i="6"/>
  <c r="Z534" i="6" s="1"/>
  <c r="AA526" i="6"/>
  <c r="Z526" i="6" s="1"/>
  <c r="AA518" i="6"/>
  <c r="Z518" i="6" s="1"/>
  <c r="AA510" i="6"/>
  <c r="Z510" i="6" s="1"/>
  <c r="AA502" i="6"/>
  <c r="Z502" i="6" s="1"/>
  <c r="AA494" i="6"/>
  <c r="Z494" i="6" s="1"/>
  <c r="AA486" i="6"/>
  <c r="Z486" i="6" s="1"/>
  <c r="AA478" i="6"/>
  <c r="Z478" i="6" s="1"/>
  <c r="AA470" i="6"/>
  <c r="Z470" i="6" s="1"/>
  <c r="AA462" i="6"/>
  <c r="Z462" i="6" s="1"/>
  <c r="AA454" i="6"/>
  <c r="Z454" i="6" s="1"/>
  <c r="AA446" i="6"/>
  <c r="Z446" i="6" s="1"/>
  <c r="AA1324" i="6"/>
  <c r="Z1324" i="6" s="1"/>
  <c r="AA1207" i="6"/>
  <c r="Z1207" i="6" s="1"/>
  <c r="AA1040" i="6"/>
  <c r="Z1040" i="6" s="1"/>
  <c r="AA1029" i="6"/>
  <c r="Z1029" i="6" s="1"/>
  <c r="AA955" i="6"/>
  <c r="Z955" i="6" s="1"/>
  <c r="AA921" i="6"/>
  <c r="Z921" i="6" s="1"/>
  <c r="AA873" i="6"/>
  <c r="Z873" i="6" s="1"/>
  <c r="AA857" i="6"/>
  <c r="Z857" i="6" s="1"/>
  <c r="AA841" i="6"/>
  <c r="Z841" i="6" s="1"/>
  <c r="AA825" i="6"/>
  <c r="Z825" i="6" s="1"/>
  <c r="AA809" i="6"/>
  <c r="Z809" i="6" s="1"/>
  <c r="AA793" i="6"/>
  <c r="Z793" i="6" s="1"/>
  <c r="AA777" i="6"/>
  <c r="Z777" i="6" s="1"/>
  <c r="AA761" i="6"/>
  <c r="Z761" i="6" s="1"/>
  <c r="AA745" i="6"/>
  <c r="Z745" i="6" s="1"/>
  <c r="AA717" i="6"/>
  <c r="Z717" i="6" s="1"/>
  <c r="AA698" i="6"/>
  <c r="Z698" i="6" s="1"/>
  <c r="AA688" i="6"/>
  <c r="Z688" i="6" s="1"/>
  <c r="AA687" i="6"/>
  <c r="Z687" i="6" s="1"/>
  <c r="AA667" i="6"/>
  <c r="Z667" i="6" s="1"/>
  <c r="AA666" i="6"/>
  <c r="Z666" i="6" s="1"/>
  <c r="AA665" i="6"/>
  <c r="Z665" i="6" s="1"/>
  <c r="AA643" i="6"/>
  <c r="Z643" i="6" s="1"/>
  <c r="AA635" i="6"/>
  <c r="Z635" i="6" s="1"/>
  <c r="AA627" i="6"/>
  <c r="Z627" i="6" s="1"/>
  <c r="AA619" i="6"/>
  <c r="Z619" i="6" s="1"/>
  <c r="AA611" i="6"/>
  <c r="Z611" i="6" s="1"/>
  <c r="AA603" i="6"/>
  <c r="Z603" i="6" s="1"/>
  <c r="AA595" i="6"/>
  <c r="Z595" i="6" s="1"/>
  <c r="AA587" i="6"/>
  <c r="Z587" i="6" s="1"/>
  <c r="AA579" i="6"/>
  <c r="Z579" i="6" s="1"/>
  <c r="AA571" i="6"/>
  <c r="Z571" i="6" s="1"/>
  <c r="AA563" i="6"/>
  <c r="Z563" i="6" s="1"/>
  <c r="AA555" i="6"/>
  <c r="Z555" i="6" s="1"/>
  <c r="AA1226" i="6"/>
  <c r="Z1226" i="6" s="1"/>
  <c r="AA1112" i="6"/>
  <c r="Z1112" i="6" s="1"/>
  <c r="AA1021" i="6"/>
  <c r="Z1021" i="6" s="1"/>
  <c r="AA947" i="6"/>
  <c r="Z947" i="6" s="1"/>
  <c r="AA916" i="6"/>
  <c r="Z916" i="6" s="1"/>
  <c r="AA905" i="6"/>
  <c r="Z905" i="6" s="1"/>
  <c r="AA901" i="6"/>
  <c r="Z901" i="6" s="1"/>
  <c r="AA877" i="6"/>
  <c r="Z877" i="6" s="1"/>
  <c r="AA861" i="6"/>
  <c r="Z861" i="6" s="1"/>
  <c r="AA845" i="6"/>
  <c r="Z845" i="6" s="1"/>
  <c r="AA829" i="6"/>
  <c r="Z829" i="6" s="1"/>
  <c r="AA813" i="6"/>
  <c r="Z813" i="6" s="1"/>
  <c r="AA797" i="6"/>
  <c r="Z797" i="6" s="1"/>
  <c r="AA781" i="6"/>
  <c r="Z781" i="6" s="1"/>
  <c r="AA765" i="6"/>
  <c r="Z765" i="6" s="1"/>
  <c r="AA749" i="6"/>
  <c r="Z749" i="6" s="1"/>
  <c r="AA733" i="6"/>
  <c r="Z733" i="6" s="1"/>
  <c r="AA725" i="6"/>
  <c r="Z725" i="6" s="1"/>
  <c r="AA716" i="6"/>
  <c r="Z716" i="6" s="1"/>
  <c r="AA709" i="6"/>
  <c r="Z709" i="6" s="1"/>
  <c r="AA707" i="6"/>
  <c r="Z707" i="6" s="1"/>
  <c r="AA691" i="6"/>
  <c r="Z691" i="6" s="1"/>
  <c r="AA690" i="6"/>
  <c r="Z690" i="6" s="1"/>
  <c r="AA689" i="6"/>
  <c r="Z689" i="6" s="1"/>
  <c r="AA669" i="6"/>
  <c r="Z669" i="6" s="1"/>
  <c r="AA668" i="6"/>
  <c r="Z668" i="6" s="1"/>
  <c r="AA648" i="6"/>
  <c r="Z648" i="6" s="1"/>
  <c r="AA640" i="6"/>
  <c r="Z640" i="6" s="1"/>
  <c r="AA632" i="6"/>
  <c r="Z632" i="6" s="1"/>
  <c r="AA624" i="6"/>
  <c r="Z624" i="6" s="1"/>
  <c r="AA616" i="6"/>
  <c r="Z616" i="6" s="1"/>
  <c r="AA608" i="6"/>
  <c r="Z608" i="6" s="1"/>
  <c r="AA600" i="6"/>
  <c r="Z600" i="6" s="1"/>
  <c r="AA592" i="6"/>
  <c r="Z592" i="6" s="1"/>
  <c r="AA584" i="6"/>
  <c r="Z584" i="6" s="1"/>
  <c r="AA576" i="6"/>
  <c r="Z576" i="6" s="1"/>
  <c r="AA568" i="6"/>
  <c r="Z568" i="6" s="1"/>
  <c r="AA560" i="6"/>
  <c r="Z560" i="6" s="1"/>
  <c r="AA552" i="6"/>
  <c r="Z552" i="6" s="1"/>
  <c r="AA544" i="6"/>
  <c r="Z544" i="6" s="1"/>
  <c r="AA536" i="6"/>
  <c r="Z536" i="6" s="1"/>
  <c r="AA1236" i="6"/>
  <c r="Z1236" i="6" s="1"/>
  <c r="AA1145" i="6"/>
  <c r="Z1145" i="6" s="1"/>
  <c r="AA1115" i="6"/>
  <c r="Z1115" i="6" s="1"/>
  <c r="AA1093" i="6"/>
  <c r="Z1093" i="6" s="1"/>
  <c r="AA1019" i="6"/>
  <c r="Z1019" i="6" s="1"/>
  <c r="AA945" i="6"/>
  <c r="Z945" i="6" s="1"/>
  <c r="AA928" i="6"/>
  <c r="Z928" i="6" s="1"/>
  <c r="AA908" i="6"/>
  <c r="Z908" i="6" s="1"/>
  <c r="AA897" i="6"/>
  <c r="Z897" i="6" s="1"/>
  <c r="AA893" i="6"/>
  <c r="Z893" i="6" s="1"/>
  <c r="AA874" i="6"/>
  <c r="Z874" i="6"/>
  <c r="AA858" i="6"/>
  <c r="Z858" i="6" s="1"/>
  <c r="AA842" i="6"/>
  <c r="Z842" i="6" s="1"/>
  <c r="AA826" i="6"/>
  <c r="Z826" i="6" s="1"/>
  <c r="AA810" i="6"/>
  <c r="Z810" i="6" s="1"/>
  <c r="AA794" i="6"/>
  <c r="Z794" i="6" s="1"/>
  <c r="AA778" i="6"/>
  <c r="Z778" i="6" s="1"/>
  <c r="AA762" i="6"/>
  <c r="Z762" i="6" s="1"/>
  <c r="AA746" i="6"/>
  <c r="Z746" i="6"/>
  <c r="AA724" i="6"/>
  <c r="Z724" i="6" s="1"/>
  <c r="AA705" i="6"/>
  <c r="Z705" i="6" s="1"/>
  <c r="AA693" i="6"/>
  <c r="Z693" i="6" s="1"/>
  <c r="AA692" i="6"/>
  <c r="Z692" i="6" s="1"/>
  <c r="AA672" i="6"/>
  <c r="Z672" i="6" s="1"/>
  <c r="AA671" i="6"/>
  <c r="Z671" i="6" s="1"/>
  <c r="AA651" i="6"/>
  <c r="Z651" i="6" s="1"/>
  <c r="AA650" i="6"/>
  <c r="Z650" i="6"/>
  <c r="AA649" i="6"/>
  <c r="Z649" i="6" s="1"/>
  <c r="AA645" i="6"/>
  <c r="Z645" i="6" s="1"/>
  <c r="AA637" i="6"/>
  <c r="Z637" i="6" s="1"/>
  <c r="AA629" i="6"/>
  <c r="Z629" i="6" s="1"/>
  <c r="AA621" i="6"/>
  <c r="Z621" i="6" s="1"/>
  <c r="AA613" i="6"/>
  <c r="Z613" i="6" s="1"/>
  <c r="AA605" i="6"/>
  <c r="Z605" i="6" s="1"/>
  <c r="AA597" i="6"/>
  <c r="Z597" i="6"/>
  <c r="AA589" i="6"/>
  <c r="Z589" i="6" s="1"/>
  <c r="AA581" i="6"/>
  <c r="Z581" i="6" s="1"/>
  <c r="AA573" i="6"/>
  <c r="Z573" i="6" s="1"/>
  <c r="AA565" i="6"/>
  <c r="Z565" i="6" s="1"/>
  <c r="AA557" i="6"/>
  <c r="Z557" i="6" s="1"/>
  <c r="AA549" i="6"/>
  <c r="Z549" i="6" s="1"/>
  <c r="AA541" i="6"/>
  <c r="Z541" i="6" s="1"/>
  <c r="AA533" i="6"/>
  <c r="Z533" i="6"/>
  <c r="AA1404" i="6"/>
  <c r="Z1404" i="6" s="1"/>
  <c r="AA1225" i="6"/>
  <c r="Z1225" i="6" s="1"/>
  <c r="AA1048" i="6"/>
  <c r="Z1048" i="6" s="1"/>
  <c r="AA1011" i="6"/>
  <c r="Z1011" i="6" s="1"/>
  <c r="AA937" i="6"/>
  <c r="Z937" i="6" s="1"/>
  <c r="AA900" i="6"/>
  <c r="Z900" i="6" s="1"/>
  <c r="AA889" i="6"/>
  <c r="Z889" i="6" s="1"/>
  <c r="AA885" i="6"/>
  <c r="Z885" i="6"/>
  <c r="AA868" i="6"/>
  <c r="Z868" i="6" s="1"/>
  <c r="AA852" i="6"/>
  <c r="Z852" i="6" s="1"/>
  <c r="AA836" i="6"/>
  <c r="Z836" i="6" s="1"/>
  <c r="AA820" i="6"/>
  <c r="Z820" i="6" s="1"/>
  <c r="AA804" i="6"/>
  <c r="Z804" i="6" s="1"/>
  <c r="AA788" i="6"/>
  <c r="Z788" i="6" s="1"/>
  <c r="AA772" i="6"/>
  <c r="Z772" i="6" s="1"/>
  <c r="AA756" i="6"/>
  <c r="Z756" i="6"/>
  <c r="AA740" i="6"/>
  <c r="Z740" i="6" s="1"/>
  <c r="AA714" i="6"/>
  <c r="Z714" i="6" s="1"/>
  <c r="AA701" i="6"/>
  <c r="Z701" i="6" s="1"/>
  <c r="AA699" i="6"/>
  <c r="Z699" i="6" s="1"/>
  <c r="AA696" i="6"/>
  <c r="Z696" i="6" s="1"/>
  <c r="AA695" i="6"/>
  <c r="Z695" i="6" s="1"/>
  <c r="AA675" i="6"/>
  <c r="Z675" i="6" s="1"/>
  <c r="AA674" i="6"/>
  <c r="Z674" i="6"/>
  <c r="AA673" i="6"/>
  <c r="Z673" i="6" s="1"/>
  <c r="AA653" i="6"/>
  <c r="Z653" i="6" s="1"/>
  <c r="AA652" i="6"/>
  <c r="Z652" i="6" s="1"/>
  <c r="AA642" i="6"/>
  <c r="Z642" i="6" s="1"/>
  <c r="AA634" i="6"/>
  <c r="Z634" i="6" s="1"/>
  <c r="AA626" i="6"/>
  <c r="Z626" i="6" s="1"/>
  <c r="AA618" i="6"/>
  <c r="Z618" i="6" s="1"/>
  <c r="AA610" i="6"/>
  <c r="Z610" i="6"/>
  <c r="AA602" i="6"/>
  <c r="Z602" i="6" s="1"/>
  <c r="AA594" i="6"/>
  <c r="Z594" i="6" s="1"/>
  <c r="AA586" i="6"/>
  <c r="Z586" i="6" s="1"/>
  <c r="AA578" i="6"/>
  <c r="Z578" i="6" s="1"/>
  <c r="AA570" i="6"/>
  <c r="Z570" i="6" s="1"/>
  <c r="AA562" i="6"/>
  <c r="Z562" i="6" s="1"/>
  <c r="AA554" i="6"/>
  <c r="Z554" i="6" s="1"/>
  <c r="AA546" i="6"/>
  <c r="Z546" i="6"/>
  <c r="AA538" i="6"/>
  <c r="Z538" i="6" s="1"/>
  <c r="AA1051" i="6"/>
  <c r="Z1051" i="6" s="1"/>
  <c r="AA992" i="6"/>
  <c r="Z992" i="6" s="1"/>
  <c r="AA833" i="6"/>
  <c r="Z833" i="6" s="1"/>
  <c r="AA769" i="6"/>
  <c r="Z769" i="6" s="1"/>
  <c r="AA712" i="6"/>
  <c r="Z712" i="6" s="1"/>
  <c r="AA676" i="6"/>
  <c r="Z676" i="6" s="1"/>
  <c r="AA631" i="6"/>
  <c r="Z631" i="6"/>
  <c r="AA599" i="6"/>
  <c r="Z599" i="6" s="1"/>
  <c r="AA567" i="6"/>
  <c r="Z567" i="6" s="1"/>
  <c r="AA500" i="6"/>
  <c r="Z500" i="6" s="1"/>
  <c r="AA498" i="6"/>
  <c r="Z498" i="6" s="1"/>
  <c r="AA496" i="6"/>
  <c r="Z496" i="6" s="1"/>
  <c r="AA468" i="6"/>
  <c r="Z468" i="6" s="1"/>
  <c r="AA466" i="6"/>
  <c r="Z466" i="6" s="1"/>
  <c r="AA464" i="6"/>
  <c r="Z464" i="6"/>
  <c r="AA1101" i="6"/>
  <c r="Z1101" i="6" s="1"/>
  <c r="AA984" i="6"/>
  <c r="Z984" i="6" s="1"/>
  <c r="AA821" i="6"/>
  <c r="Z821" i="6" s="1"/>
  <c r="AA757" i="6"/>
  <c r="Z757" i="6" s="1"/>
  <c r="AA680" i="6"/>
  <c r="Z680" i="6" s="1"/>
  <c r="AA657" i="6"/>
  <c r="Z657" i="6" s="1"/>
  <c r="AA892" i="6"/>
  <c r="Z892" i="6" s="1"/>
  <c r="AA849" i="6"/>
  <c r="Z849" i="6"/>
  <c r="AA785" i="6"/>
  <c r="Z785" i="6" s="1"/>
  <c r="AA677" i="6"/>
  <c r="Z677" i="6" s="1"/>
  <c r="AA639" i="6"/>
  <c r="Z639" i="6" s="1"/>
  <c r="AA607" i="6"/>
  <c r="Z607" i="6" s="1"/>
  <c r="AA575" i="6"/>
  <c r="Z575" i="6" s="1"/>
  <c r="AA540" i="6"/>
  <c r="Z540" i="6" s="1"/>
  <c r="AA524" i="6"/>
  <c r="Z524" i="6" s="1"/>
  <c r="AA522" i="6"/>
  <c r="Z522" i="6"/>
  <c r="AA520" i="6"/>
  <c r="Z520" i="6" s="1"/>
  <c r="AA492" i="6"/>
  <c r="Z492" i="6" s="1"/>
  <c r="AA490" i="6"/>
  <c r="Z490" i="6" s="1"/>
  <c r="AA488" i="6"/>
  <c r="Z488" i="6" s="1"/>
  <c r="AA460" i="6"/>
  <c r="Z460" i="6" s="1"/>
  <c r="AA458" i="6"/>
  <c r="Z458" i="6" s="1"/>
  <c r="AA456" i="6"/>
  <c r="Z456" i="6" s="1"/>
  <c r="AA438" i="6"/>
  <c r="Z438" i="6"/>
  <c r="AA437" i="6"/>
  <c r="Z437" i="6" s="1"/>
  <c r="AA436" i="6"/>
  <c r="Z436" i="6" s="1"/>
  <c r="AA409" i="6"/>
  <c r="Z409" i="6" s="1"/>
  <c r="AA1377" i="6"/>
  <c r="Z1377" i="6" s="1"/>
  <c r="AA1343" i="6"/>
  <c r="Z1343" i="6" s="1"/>
  <c r="AA1123" i="6"/>
  <c r="Z1123" i="6" s="1"/>
  <c r="AA837" i="6"/>
  <c r="Z837" i="6" s="1"/>
  <c r="AA773" i="6"/>
  <c r="Z773" i="6"/>
  <c r="AA721" i="6"/>
  <c r="Z721" i="6" s="1"/>
  <c r="AA658" i="6"/>
  <c r="Z658" i="6" s="1"/>
  <c r="AA620" i="6"/>
  <c r="Z620" i="6" s="1"/>
  <c r="AA588" i="6"/>
  <c r="Z588" i="6" s="1"/>
  <c r="AA556" i="6"/>
  <c r="Z556" i="6" s="1"/>
  <c r="AA547" i="6"/>
  <c r="Z547" i="6" s="1"/>
  <c r="AA543" i="6"/>
  <c r="Z543" i="6" s="1"/>
  <c r="AA530" i="6"/>
  <c r="Z530" i="6"/>
  <c r="AA503" i="6"/>
  <c r="Z503" i="6" s="1"/>
  <c r="AA501" i="6"/>
  <c r="Z501" i="6" s="1"/>
  <c r="AA499" i="6"/>
  <c r="Z499" i="6" s="1"/>
  <c r="AA865" i="6"/>
  <c r="Z865" i="6" s="1"/>
  <c r="AA801" i="6"/>
  <c r="Z801" i="6" s="1"/>
  <c r="AA853" i="6"/>
  <c r="Z853" i="6" s="1"/>
  <c r="AA1009" i="6"/>
  <c r="Z1009" i="6" s="1"/>
  <c r="AA881" i="6"/>
  <c r="Z881" i="6"/>
  <c r="AA817" i="6"/>
  <c r="Z817" i="6" s="1"/>
  <c r="AA1001" i="6"/>
  <c r="Z1001" i="6" s="1"/>
  <c r="AA884" i="6"/>
  <c r="Z884" i="6" s="1"/>
  <c r="AA869" i="6"/>
  <c r="Z869" i="6" s="1"/>
  <c r="AA805" i="6"/>
  <c r="Z805" i="6" s="1"/>
  <c r="AA659" i="6"/>
  <c r="Z659" i="6" s="1"/>
  <c r="AA548" i="6"/>
  <c r="Z548" i="6" s="1"/>
  <c r="AA539" i="6"/>
  <c r="Z539" i="6"/>
  <c r="AA515" i="6"/>
  <c r="Z515" i="6" s="1"/>
  <c r="AA484" i="6"/>
  <c r="Z484" i="6" s="1"/>
  <c r="AA479" i="6"/>
  <c r="Z479" i="6" s="1"/>
  <c r="AA450" i="6"/>
  <c r="Z450" i="6" s="1"/>
  <c r="AA426" i="6"/>
  <c r="Z426" i="6" s="1"/>
  <c r="AA419" i="6"/>
  <c r="Z419" i="6" s="1"/>
  <c r="AA414" i="6"/>
  <c r="Z414" i="6" s="1"/>
  <c r="AA413" i="6"/>
  <c r="Z413" i="6"/>
  <c r="AA656" i="6"/>
  <c r="Z656" i="6" s="1"/>
  <c r="AA580" i="6"/>
  <c r="Z580" i="6" s="1"/>
  <c r="AA559" i="6"/>
  <c r="Z559" i="6" s="1"/>
  <c r="AA535" i="6"/>
  <c r="Z535" i="6" s="1"/>
  <c r="AA532" i="6"/>
  <c r="Z532" i="6" s="1"/>
  <c r="AA531" i="6"/>
  <c r="Z531" i="6" s="1"/>
  <c r="AA527" i="6"/>
  <c r="Z527" i="6" s="1"/>
  <c r="AA525" i="6"/>
  <c r="Z525" i="6"/>
  <c r="AA508" i="6"/>
  <c r="Z508" i="6" s="1"/>
  <c r="AA789" i="6"/>
  <c r="Z789" i="6" s="1"/>
  <c r="AA741" i="6"/>
  <c r="Z741" i="6" s="1"/>
  <c r="AA720" i="6"/>
  <c r="Z720" i="6" s="1"/>
  <c r="AA612" i="6"/>
  <c r="Z612" i="6" s="1"/>
  <c r="AA591" i="6"/>
  <c r="Z591" i="6" s="1"/>
  <c r="AA551" i="6"/>
  <c r="Z551" i="6" s="1"/>
  <c r="AA523" i="6"/>
  <c r="Z523" i="6"/>
  <c r="AA506" i="6"/>
  <c r="Z506" i="6" s="1"/>
  <c r="AA480" i="6"/>
  <c r="Z480" i="6" s="1"/>
  <c r="AA655" i="6"/>
  <c r="Z655" i="6" s="1"/>
  <c r="AA730" i="6"/>
  <c r="Z730" i="6" s="1"/>
  <c r="AA708" i="6"/>
  <c r="Z708" i="6" s="1"/>
  <c r="AA615" i="6"/>
  <c r="Z615" i="6" s="1"/>
  <c r="AA604" i="6"/>
  <c r="Z604" i="6" s="1"/>
  <c r="AA564" i="6"/>
  <c r="Z564" i="6"/>
  <c r="AA514" i="6"/>
  <c r="Z514" i="6" s="1"/>
  <c r="AA509" i="6"/>
  <c r="Z509" i="6" s="1"/>
  <c r="AA485" i="6"/>
  <c r="Z485" i="6" s="1"/>
  <c r="AA475" i="6"/>
  <c r="Z475" i="6" s="1"/>
  <c r="AA474" i="6"/>
  <c r="Z474" i="6" s="1"/>
  <c r="AA443" i="6"/>
  <c r="Z443" i="6" s="1"/>
  <c r="AA432" i="6"/>
  <c r="Z432" i="6" s="1"/>
  <c r="AA420" i="6"/>
  <c r="Z420" i="6"/>
  <c r="AA753" i="6"/>
  <c r="Z753" i="6" s="1"/>
  <c r="AA722" i="6"/>
  <c r="Z722" i="6" s="1"/>
  <c r="AA647" i="6"/>
  <c r="Z647" i="6" s="1"/>
  <c r="AA636" i="6"/>
  <c r="Z636" i="6" s="1"/>
  <c r="AA596" i="6"/>
  <c r="Z596" i="6" s="1"/>
  <c r="AA512" i="6"/>
  <c r="Z512" i="6" s="1"/>
  <c r="AA507" i="6"/>
  <c r="Z507" i="6" s="1"/>
  <c r="AA495" i="6"/>
  <c r="Z495" i="6"/>
  <c r="AA483" i="6"/>
  <c r="Z483" i="6" s="1"/>
  <c r="AA467" i="6"/>
  <c r="Z467" i="6" s="1"/>
  <c r="AA455" i="6"/>
  <c r="Z455" i="6" s="1"/>
  <c r="AA430" i="6"/>
  <c r="Z430" i="6" s="1"/>
  <c r="AA679" i="6"/>
  <c r="Z679" i="6" s="1"/>
  <c r="AA628" i="6"/>
  <c r="Z628" i="6" s="1"/>
  <c r="AA528" i="6"/>
  <c r="Z528" i="6" s="1"/>
  <c r="AA519" i="6"/>
  <c r="Z519" i="6"/>
  <c r="AA493" i="6"/>
  <c r="Z493" i="6" s="1"/>
  <c r="AA477" i="6"/>
  <c r="Z477" i="6" s="1"/>
  <c r="AA476" i="6"/>
  <c r="Z476" i="6" s="1"/>
  <c r="AA447" i="6"/>
  <c r="Z447" i="6" s="1"/>
  <c r="AA442" i="6"/>
  <c r="Z442" i="6" s="1"/>
  <c r="AA435" i="6"/>
  <c r="Z435" i="6" s="1"/>
  <c r="AA423" i="6"/>
  <c r="Z423" i="6" s="1"/>
  <c r="AA713" i="6"/>
  <c r="Z713" i="6" s="1"/>
  <c r="AA572" i="6"/>
  <c r="Z572" i="6" s="1"/>
  <c r="AA504" i="6"/>
  <c r="Z504" i="6"/>
  <c r="AA421" i="6"/>
  <c r="Z421" i="6" s="1"/>
  <c r="AA412" i="6"/>
  <c r="Z412" i="6" s="1"/>
  <c r="AA410" i="6"/>
  <c r="Z410" i="6" s="1"/>
  <c r="AA401" i="6"/>
  <c r="Z401" i="6"/>
  <c r="AA491" i="6"/>
  <c r="Z491" i="6" s="1"/>
  <c r="AA463" i="6"/>
  <c r="Z463" i="6" s="1"/>
  <c r="AA444" i="6"/>
  <c r="Z444" i="6" s="1"/>
  <c r="AA434" i="6"/>
  <c r="Z434" i="6"/>
  <c r="AA427" i="6"/>
  <c r="Z427" i="6" s="1"/>
  <c r="AA424" i="6"/>
  <c r="Z424" i="6" s="1"/>
  <c r="AA415" i="6"/>
  <c r="Z415" i="6" s="1"/>
  <c r="AA406" i="6"/>
  <c r="Z406" i="6" s="1"/>
  <c r="AA737" i="6"/>
  <c r="Z737" i="6" s="1"/>
  <c r="AA623" i="6"/>
  <c r="Z623" i="6" s="1"/>
  <c r="AA516" i="6"/>
  <c r="Z516" i="6" s="1"/>
  <c r="AA511" i="6"/>
  <c r="Z511" i="6"/>
  <c r="AA482" i="6"/>
  <c r="Z482" i="6" s="1"/>
  <c r="AA469" i="6"/>
  <c r="Z469" i="6" s="1"/>
  <c r="AA416" i="6"/>
  <c r="Z416" i="6" s="1"/>
  <c r="AA411" i="6"/>
  <c r="Z411" i="6"/>
  <c r="AA403" i="6"/>
  <c r="Z403" i="6" s="1"/>
  <c r="AA487" i="6"/>
  <c r="Z487" i="6" s="1"/>
  <c r="AA471" i="6"/>
  <c r="Z471" i="6" s="1"/>
  <c r="AA451" i="6"/>
  <c r="Z451" i="6"/>
  <c r="AA440" i="6"/>
  <c r="Z440" i="6" s="1"/>
  <c r="AA422" i="6"/>
  <c r="Z422" i="6" s="1"/>
  <c r="AA400" i="6"/>
  <c r="Z400" i="6" s="1"/>
  <c r="AA644" i="6"/>
  <c r="Z644" i="6" s="1"/>
  <c r="AA583" i="6"/>
  <c r="Z583" i="6" s="1"/>
  <c r="AA472" i="6"/>
  <c r="Z472" i="6" s="1"/>
  <c r="AA452" i="6"/>
  <c r="Z452" i="6" s="1"/>
  <c r="AA429" i="6"/>
  <c r="Z429" i="6"/>
  <c r="AA405" i="6"/>
  <c r="Z405" i="6" s="1"/>
  <c r="AA397" i="6"/>
  <c r="Z397" i="6" s="1"/>
  <c r="AA697" i="6"/>
  <c r="Z697" i="6" s="1"/>
  <c r="AA453" i="6"/>
  <c r="Z453" i="6"/>
  <c r="AA448" i="6"/>
  <c r="Z448" i="6" s="1"/>
  <c r="AA439" i="6"/>
  <c r="Z439" i="6" s="1"/>
  <c r="AA402" i="6"/>
  <c r="Z402" i="6" s="1"/>
  <c r="AA459" i="6"/>
  <c r="Z459" i="6"/>
  <c r="AA428" i="6"/>
  <c r="Z428" i="6" s="1"/>
  <c r="AA399" i="6"/>
  <c r="Z399" i="6" s="1"/>
  <c r="AA517" i="6"/>
  <c r="Z517" i="6" s="1"/>
  <c r="AA461" i="6"/>
  <c r="Z461" i="6" s="1"/>
  <c r="AA445" i="6"/>
  <c r="Z445" i="6" s="1"/>
  <c r="AA431" i="6"/>
  <c r="Z431" i="6" s="1"/>
  <c r="AA418" i="6"/>
  <c r="Z418" i="6" s="1"/>
  <c r="AA408" i="6"/>
  <c r="Z408" i="6"/>
  <c r="AA407" i="6"/>
  <c r="Z407" i="6" s="1"/>
  <c r="AA404" i="6"/>
  <c r="Z404" i="6" s="1"/>
  <c r="AA394" i="6"/>
  <c r="Z394" i="6" s="1"/>
  <c r="AA384" i="6"/>
  <c r="Z384" i="6"/>
  <c r="AA376" i="6"/>
  <c r="Z376" i="6" s="1"/>
  <c r="AA368" i="6"/>
  <c r="Z368" i="6" s="1"/>
  <c r="AA360" i="6"/>
  <c r="Z360" i="6" s="1"/>
  <c r="AA352" i="6"/>
  <c r="Z352" i="6"/>
  <c r="AA344" i="6"/>
  <c r="Z344" i="6" s="1"/>
  <c r="AA336" i="6"/>
  <c r="Z336" i="6" s="1"/>
  <c r="AA328" i="6"/>
  <c r="Z328" i="6" s="1"/>
  <c r="AA320" i="6"/>
  <c r="Z320" i="6" s="1"/>
  <c r="AA312" i="6"/>
  <c r="Z312" i="6" s="1"/>
  <c r="AA304" i="6"/>
  <c r="Z304" i="6" s="1"/>
  <c r="AA296" i="6"/>
  <c r="Z296" i="6" s="1"/>
  <c r="AA288" i="6"/>
  <c r="Z288" i="6"/>
  <c r="AA280" i="6"/>
  <c r="Z280" i="6" s="1"/>
  <c r="AA272" i="6"/>
  <c r="Z272" i="6" s="1"/>
  <c r="AA264" i="6"/>
  <c r="Z264" i="6" s="1"/>
  <c r="AA256" i="6"/>
  <c r="Z256" i="6"/>
  <c r="AA248" i="6"/>
  <c r="Z248" i="6" s="1"/>
  <c r="AA240" i="6"/>
  <c r="Z240" i="6" s="1"/>
  <c r="AA232" i="6"/>
  <c r="Z232" i="6" s="1"/>
  <c r="AA224" i="6"/>
  <c r="Z224" i="6"/>
  <c r="AA216" i="6"/>
  <c r="Z216" i="6" s="1"/>
  <c r="AA208" i="6"/>
  <c r="Z208" i="6" s="1"/>
  <c r="AA200" i="6"/>
  <c r="Z200" i="6" s="1"/>
  <c r="AA192" i="6"/>
  <c r="Z192" i="6" s="1"/>
  <c r="AA184" i="6"/>
  <c r="Z184" i="6" s="1"/>
  <c r="AA176" i="6"/>
  <c r="Z176" i="6" s="1"/>
  <c r="AA168" i="6"/>
  <c r="Z168" i="6" s="1"/>
  <c r="AA160" i="6"/>
  <c r="Z160" i="6"/>
  <c r="AA152" i="6"/>
  <c r="Z152" i="6" s="1"/>
  <c r="AA144" i="6"/>
  <c r="Z144" i="6" s="1"/>
  <c r="AA136" i="6"/>
  <c r="Z136" i="6" s="1"/>
  <c r="AA128" i="6"/>
  <c r="Z128" i="6"/>
  <c r="AA120" i="6"/>
  <c r="Z120" i="6" s="1"/>
  <c r="AA112" i="6"/>
  <c r="Z112" i="6" s="1"/>
  <c r="AA104" i="6"/>
  <c r="Z104" i="6" s="1"/>
  <c r="AA96" i="6"/>
  <c r="Z96" i="6"/>
  <c r="AA88" i="6"/>
  <c r="Z88" i="6" s="1"/>
  <c r="AA391" i="6"/>
  <c r="Z391" i="6" s="1"/>
  <c r="AA381" i="6"/>
  <c r="Z381" i="6" s="1"/>
  <c r="AA373" i="6"/>
  <c r="Z373" i="6" s="1"/>
  <c r="AA365" i="6"/>
  <c r="Z365" i="6" s="1"/>
  <c r="AA357" i="6"/>
  <c r="Z357" i="6" s="1"/>
  <c r="AA349" i="6"/>
  <c r="Z349" i="6" s="1"/>
  <c r="AA341" i="6"/>
  <c r="Z341" i="6"/>
  <c r="AA333" i="6"/>
  <c r="Z333" i="6" s="1"/>
  <c r="AA325" i="6"/>
  <c r="Z325" i="6" s="1"/>
  <c r="AA317" i="6"/>
  <c r="Z317" i="6" s="1"/>
  <c r="AA309" i="6"/>
  <c r="Z309" i="6"/>
  <c r="AA301" i="6"/>
  <c r="Z301" i="6" s="1"/>
  <c r="AA293" i="6"/>
  <c r="Z293" i="6" s="1"/>
  <c r="AA285" i="6"/>
  <c r="Z285" i="6" s="1"/>
  <c r="AA277" i="6"/>
  <c r="Z277" i="6" s="1"/>
  <c r="AA269" i="6"/>
  <c r="Z269" i="6" s="1"/>
  <c r="AA261" i="6"/>
  <c r="Z261" i="6"/>
  <c r="AA253" i="6"/>
  <c r="Z253" i="6" s="1"/>
  <c r="AA245" i="6"/>
  <c r="Z245" i="6"/>
  <c r="AA237" i="6"/>
  <c r="Z237" i="6" s="1"/>
  <c r="AA229" i="6"/>
  <c r="Z229" i="6" s="1"/>
  <c r="AA221" i="6"/>
  <c r="Z221" i="6" s="1"/>
  <c r="AA213" i="6"/>
  <c r="Z213" i="6" s="1"/>
  <c r="AA205" i="6"/>
  <c r="Z205" i="6" s="1"/>
  <c r="AA197" i="6"/>
  <c r="Z197" i="6"/>
  <c r="AA189" i="6"/>
  <c r="Z189" i="6"/>
  <c r="AA181" i="6"/>
  <c r="Z181" i="6" s="1"/>
  <c r="AA173" i="6"/>
  <c r="Z173" i="6" s="1"/>
  <c r="AA165" i="6"/>
  <c r="Z165" i="6" s="1"/>
  <c r="AA157" i="6"/>
  <c r="Z157" i="6" s="1"/>
  <c r="AA149" i="6"/>
  <c r="Z149" i="6" s="1"/>
  <c r="AA141" i="6"/>
  <c r="Z141" i="6" s="1"/>
  <c r="AA133" i="6"/>
  <c r="Z133" i="6"/>
  <c r="AA125" i="6"/>
  <c r="Z125" i="6"/>
  <c r="AA117" i="6"/>
  <c r="Z117" i="6"/>
  <c r="AA109" i="6"/>
  <c r="Z109" i="6" s="1"/>
  <c r="AA101" i="6"/>
  <c r="Z101" i="6" s="1"/>
  <c r="AA93" i="6"/>
  <c r="Z93" i="6" s="1"/>
  <c r="AA85" i="6"/>
  <c r="Z85" i="6" s="1"/>
  <c r="AA396" i="6"/>
  <c r="Z396" i="6" s="1"/>
  <c r="AA388" i="6"/>
  <c r="Z388" i="6" s="1"/>
  <c r="AA386" i="6"/>
  <c r="Z386" i="6"/>
  <c r="AA378" i="6"/>
  <c r="Z378" i="6"/>
  <c r="AA370" i="6"/>
  <c r="Z370" i="6" s="1"/>
  <c r="AA362" i="6"/>
  <c r="Z362" i="6" s="1"/>
  <c r="AA354" i="6"/>
  <c r="Z354" i="6" s="1"/>
  <c r="AA346" i="6"/>
  <c r="Z346" i="6" s="1"/>
  <c r="AA338" i="6"/>
  <c r="Z338" i="6" s="1"/>
  <c r="AA330" i="6"/>
  <c r="Z330" i="6"/>
  <c r="AA322" i="6"/>
  <c r="Z322" i="6" s="1"/>
  <c r="AA314" i="6"/>
  <c r="Z314" i="6"/>
  <c r="AA306" i="6"/>
  <c r="Z306" i="6" s="1"/>
  <c r="AA298" i="6"/>
  <c r="Z298" i="6" s="1"/>
  <c r="AA290" i="6"/>
  <c r="Z290" i="6" s="1"/>
  <c r="AA282" i="6"/>
  <c r="Z282" i="6" s="1"/>
  <c r="AA274" i="6"/>
  <c r="Z274" i="6" s="1"/>
  <c r="AA266" i="6"/>
  <c r="Z266" i="6" s="1"/>
  <c r="AA258" i="6"/>
  <c r="Z258" i="6" s="1"/>
  <c r="AA250" i="6"/>
  <c r="Z250" i="6" s="1"/>
  <c r="AA242" i="6"/>
  <c r="Z242" i="6" s="1"/>
  <c r="AA234" i="6"/>
  <c r="Z234" i="6" s="1"/>
  <c r="AA226" i="6"/>
  <c r="Z226" i="6" s="1"/>
  <c r="AA218" i="6"/>
  <c r="Z218" i="6" s="1"/>
  <c r="AA210" i="6"/>
  <c r="Z210" i="6" s="1"/>
  <c r="AA202" i="6"/>
  <c r="Z202" i="6" s="1"/>
  <c r="AA194" i="6"/>
  <c r="Z194" i="6" s="1"/>
  <c r="AA186" i="6"/>
  <c r="Z186" i="6" s="1"/>
  <c r="AA178" i="6"/>
  <c r="Z178" i="6" s="1"/>
  <c r="AA170" i="6"/>
  <c r="Z170" i="6" s="1"/>
  <c r="AA162" i="6"/>
  <c r="Z162" i="6" s="1"/>
  <c r="AA154" i="6"/>
  <c r="Z154" i="6" s="1"/>
  <c r="AA146" i="6"/>
  <c r="Z146" i="6" s="1"/>
  <c r="AA138" i="6"/>
  <c r="Z138" i="6" s="1"/>
  <c r="AA130" i="6"/>
  <c r="Z130" i="6" s="1"/>
  <c r="AA122" i="6"/>
  <c r="Z122" i="6" s="1"/>
  <c r="AA114" i="6"/>
  <c r="Z114" i="6" s="1"/>
  <c r="AA106" i="6"/>
  <c r="Z106" i="6" s="1"/>
  <c r="AA98" i="6"/>
  <c r="Z98" i="6" s="1"/>
  <c r="AA90" i="6"/>
  <c r="Z90" i="6" s="1"/>
  <c r="AA82" i="6"/>
  <c r="Z82" i="6" s="1"/>
  <c r="AA393" i="6"/>
  <c r="Z393" i="6" s="1"/>
  <c r="AA383" i="6"/>
  <c r="Z383" i="6" s="1"/>
  <c r="AA375" i="6"/>
  <c r="Z375" i="6" s="1"/>
  <c r="AA367" i="6"/>
  <c r="Z367" i="6" s="1"/>
  <c r="AA359" i="6"/>
  <c r="Z359" i="6" s="1"/>
  <c r="AA351" i="6"/>
  <c r="Z351" i="6" s="1"/>
  <c r="AA343" i="6"/>
  <c r="Z343" i="6" s="1"/>
  <c r="AA335" i="6"/>
  <c r="Z335" i="6" s="1"/>
  <c r="AA327" i="6"/>
  <c r="Z327" i="6" s="1"/>
  <c r="AA319" i="6"/>
  <c r="Z319" i="6" s="1"/>
  <c r="AA311" i="6"/>
  <c r="Z311" i="6" s="1"/>
  <c r="AA303" i="6"/>
  <c r="Z303" i="6" s="1"/>
  <c r="AA295" i="6"/>
  <c r="Z295" i="6" s="1"/>
  <c r="AA287" i="6"/>
  <c r="Z287" i="6" s="1"/>
  <c r="AA279" i="6"/>
  <c r="Z279" i="6" s="1"/>
  <c r="AA271" i="6"/>
  <c r="Z271" i="6" s="1"/>
  <c r="AA263" i="6"/>
  <c r="Z263" i="6" s="1"/>
  <c r="AA255" i="6"/>
  <c r="Z255" i="6" s="1"/>
  <c r="AA247" i="6"/>
  <c r="Z247" i="6" s="1"/>
  <c r="AA239" i="6"/>
  <c r="Z239" i="6" s="1"/>
  <c r="AA231" i="6"/>
  <c r="Z231" i="6" s="1"/>
  <c r="AA223" i="6"/>
  <c r="Z223" i="6" s="1"/>
  <c r="AA215" i="6"/>
  <c r="Z215" i="6" s="1"/>
  <c r="AA207" i="6"/>
  <c r="Z207" i="6" s="1"/>
  <c r="AA199" i="6"/>
  <c r="Z199" i="6" s="1"/>
  <c r="AA191" i="6"/>
  <c r="Z191" i="6" s="1"/>
  <c r="AA183" i="6"/>
  <c r="Z183" i="6" s="1"/>
  <c r="AA175" i="6"/>
  <c r="Z175" i="6" s="1"/>
  <c r="AA167" i="6"/>
  <c r="Z167" i="6" s="1"/>
  <c r="AA159" i="6"/>
  <c r="Z159" i="6" s="1"/>
  <c r="AA151" i="6"/>
  <c r="Z151" i="6" s="1"/>
  <c r="AA143" i="6"/>
  <c r="Z143" i="6" s="1"/>
  <c r="AA135" i="6"/>
  <c r="Z135" i="6" s="1"/>
  <c r="AA127" i="6"/>
  <c r="Z127" i="6" s="1"/>
  <c r="AA119" i="6"/>
  <c r="Z119" i="6" s="1"/>
  <c r="AA111" i="6"/>
  <c r="Z111" i="6" s="1"/>
  <c r="AA103" i="6"/>
  <c r="Z103" i="6" s="1"/>
  <c r="AA95" i="6"/>
  <c r="Z95" i="6" s="1"/>
  <c r="AA87" i="6"/>
  <c r="Z87" i="6" s="1"/>
  <c r="AA79" i="6"/>
  <c r="Z79" i="6" s="1"/>
  <c r="AA71" i="6"/>
  <c r="Z71" i="6" s="1"/>
  <c r="AA390" i="6"/>
  <c r="Z390" i="6" s="1"/>
  <c r="AA380" i="6"/>
  <c r="Z380" i="6" s="1"/>
  <c r="AA372" i="6"/>
  <c r="Z372" i="6" s="1"/>
  <c r="AA364" i="6"/>
  <c r="Z364" i="6" s="1"/>
  <c r="AA356" i="6"/>
  <c r="Z356" i="6" s="1"/>
  <c r="AA348" i="6"/>
  <c r="Z348" i="6" s="1"/>
  <c r="AA340" i="6"/>
  <c r="Z340" i="6" s="1"/>
  <c r="AA332" i="6"/>
  <c r="Z332" i="6" s="1"/>
  <c r="AA324" i="6"/>
  <c r="Z324" i="6" s="1"/>
  <c r="AA316" i="6"/>
  <c r="Z316" i="6" s="1"/>
  <c r="AA308" i="6"/>
  <c r="Z308" i="6" s="1"/>
  <c r="AA300" i="6"/>
  <c r="Z300" i="6" s="1"/>
  <c r="AA292" i="6"/>
  <c r="Z292" i="6" s="1"/>
  <c r="AA284" i="6"/>
  <c r="Z284" i="6" s="1"/>
  <c r="AA276" i="6"/>
  <c r="Z276" i="6" s="1"/>
  <c r="AA268" i="6"/>
  <c r="Z268" i="6" s="1"/>
  <c r="AA260" i="6"/>
  <c r="Z260" i="6" s="1"/>
  <c r="AA252" i="6"/>
  <c r="Z252" i="6" s="1"/>
  <c r="AA244" i="6"/>
  <c r="Z244" i="6" s="1"/>
  <c r="AA236" i="6"/>
  <c r="Z236" i="6" s="1"/>
  <c r="AA228" i="6"/>
  <c r="Z228" i="6" s="1"/>
  <c r="AA220" i="6"/>
  <c r="Z220" i="6" s="1"/>
  <c r="AA212" i="6"/>
  <c r="Z212" i="6" s="1"/>
  <c r="AA204" i="6"/>
  <c r="Z204" i="6" s="1"/>
  <c r="AA196" i="6"/>
  <c r="Z196" i="6" s="1"/>
  <c r="AA188" i="6"/>
  <c r="Z188" i="6" s="1"/>
  <c r="AA180" i="6"/>
  <c r="Z180" i="6" s="1"/>
  <c r="AA172" i="6"/>
  <c r="Z172" i="6" s="1"/>
  <c r="AA164" i="6"/>
  <c r="Z164" i="6" s="1"/>
  <c r="AA156" i="6"/>
  <c r="Z156" i="6" s="1"/>
  <c r="AA148" i="6"/>
  <c r="Z148" i="6" s="1"/>
  <c r="AA140" i="6"/>
  <c r="Z140" i="6" s="1"/>
  <c r="AA132" i="6"/>
  <c r="Z132" i="6" s="1"/>
  <c r="AA124" i="6"/>
  <c r="Z124" i="6" s="1"/>
  <c r="AA116" i="6"/>
  <c r="Z116" i="6" s="1"/>
  <c r="AA108" i="6"/>
  <c r="Z108" i="6" s="1"/>
  <c r="AA100" i="6"/>
  <c r="Z100" i="6" s="1"/>
  <c r="AA92" i="6"/>
  <c r="Z92" i="6" s="1"/>
  <c r="AA84" i="6"/>
  <c r="Z84" i="6" s="1"/>
  <c r="AA398" i="6"/>
  <c r="Z398" i="6" s="1"/>
  <c r="AA395" i="6"/>
  <c r="Z395" i="6" s="1"/>
  <c r="AA387" i="6"/>
  <c r="Z387" i="6" s="1"/>
  <c r="AA385" i="6"/>
  <c r="Z385" i="6" s="1"/>
  <c r="AA377" i="6"/>
  <c r="Z377" i="6" s="1"/>
  <c r="AA369" i="6"/>
  <c r="Z369" i="6" s="1"/>
  <c r="AA361" i="6"/>
  <c r="Z361" i="6" s="1"/>
  <c r="AA353" i="6"/>
  <c r="Z353" i="6" s="1"/>
  <c r="AA345" i="6"/>
  <c r="Z345" i="6" s="1"/>
  <c r="AA337" i="6"/>
  <c r="Z337" i="6" s="1"/>
  <c r="AA329" i="6"/>
  <c r="Z329" i="6" s="1"/>
  <c r="AA321" i="6"/>
  <c r="Z321" i="6" s="1"/>
  <c r="AA313" i="6"/>
  <c r="Z313" i="6" s="1"/>
  <c r="AA305" i="6"/>
  <c r="Z305" i="6" s="1"/>
  <c r="AA297" i="6"/>
  <c r="Z297" i="6" s="1"/>
  <c r="AA289" i="6"/>
  <c r="Z289" i="6" s="1"/>
  <c r="AA281" i="6"/>
  <c r="Z281" i="6" s="1"/>
  <c r="AA273" i="6"/>
  <c r="Z273" i="6" s="1"/>
  <c r="AA265" i="6"/>
  <c r="Z265" i="6" s="1"/>
  <c r="AA257" i="6"/>
  <c r="Z257" i="6" s="1"/>
  <c r="AA249" i="6"/>
  <c r="Z249" i="6" s="1"/>
  <c r="AA241" i="6"/>
  <c r="Z241" i="6" s="1"/>
  <c r="AA233" i="6"/>
  <c r="Z233" i="6" s="1"/>
  <c r="AA225" i="6"/>
  <c r="Z225" i="6" s="1"/>
  <c r="AA217" i="6"/>
  <c r="Z217" i="6" s="1"/>
  <c r="AA209" i="6"/>
  <c r="Z209" i="6" s="1"/>
  <c r="AA201" i="6"/>
  <c r="Z201" i="6" s="1"/>
  <c r="AA193" i="6"/>
  <c r="Z193" i="6" s="1"/>
  <c r="AA185" i="6"/>
  <c r="Z185" i="6" s="1"/>
  <c r="AA177" i="6"/>
  <c r="Z177" i="6" s="1"/>
  <c r="AA169" i="6"/>
  <c r="Z169" i="6" s="1"/>
  <c r="AA161" i="6"/>
  <c r="Z161" i="6" s="1"/>
  <c r="AA153" i="6"/>
  <c r="Z153" i="6" s="1"/>
  <c r="AA145" i="6"/>
  <c r="Z145" i="6" s="1"/>
  <c r="AA137" i="6"/>
  <c r="Z137" i="6" s="1"/>
  <c r="AA129" i="6"/>
  <c r="Z129" i="6" s="1"/>
  <c r="AA121" i="6"/>
  <c r="Z121" i="6" s="1"/>
  <c r="AA113" i="6"/>
  <c r="Z113" i="6" s="1"/>
  <c r="AA105" i="6"/>
  <c r="Z105" i="6" s="1"/>
  <c r="AA97" i="6"/>
  <c r="Z97" i="6" s="1"/>
  <c r="AA89" i="6"/>
  <c r="Z89" i="6" s="1"/>
  <c r="AA81" i="6"/>
  <c r="Z81" i="6" s="1"/>
  <c r="AA73" i="6"/>
  <c r="Z73" i="6" s="1"/>
  <c r="AA65" i="6"/>
  <c r="Z65" i="6" s="1"/>
  <c r="AA57" i="6"/>
  <c r="Z57" i="6" s="1"/>
  <c r="AA49" i="6"/>
  <c r="Z49" i="6" s="1"/>
  <c r="AA41" i="6"/>
  <c r="Z41" i="6" s="1"/>
  <c r="AA33" i="6"/>
  <c r="Z33" i="6" s="1"/>
  <c r="AA25" i="6"/>
  <c r="Z25" i="6" s="1"/>
  <c r="AA17" i="6"/>
  <c r="Z17" i="6" s="1"/>
  <c r="AA392" i="6"/>
  <c r="Z392" i="6" s="1"/>
  <c r="AA382" i="6"/>
  <c r="Z382" i="6" s="1"/>
  <c r="AA374" i="6"/>
  <c r="Z374" i="6" s="1"/>
  <c r="AA366" i="6"/>
  <c r="Z366" i="6" s="1"/>
  <c r="AA358" i="6"/>
  <c r="Z358" i="6" s="1"/>
  <c r="AA350" i="6"/>
  <c r="Z350" i="6" s="1"/>
  <c r="AA342" i="6"/>
  <c r="Z342" i="6" s="1"/>
  <c r="AA334" i="6"/>
  <c r="Z334" i="6" s="1"/>
  <c r="AA326" i="6"/>
  <c r="Z326" i="6" s="1"/>
  <c r="AA318" i="6"/>
  <c r="Z318" i="6" s="1"/>
  <c r="AA310" i="6"/>
  <c r="Z310" i="6" s="1"/>
  <c r="AA302" i="6"/>
  <c r="Z302" i="6" s="1"/>
  <c r="AA294" i="6"/>
  <c r="Z294" i="6" s="1"/>
  <c r="AA286" i="6"/>
  <c r="Z286" i="6" s="1"/>
  <c r="AA278" i="6"/>
  <c r="Z278" i="6" s="1"/>
  <c r="AA270" i="6"/>
  <c r="Z270" i="6" s="1"/>
  <c r="AA262" i="6"/>
  <c r="Z262" i="6" s="1"/>
  <c r="AA254" i="6"/>
  <c r="Z254" i="6" s="1"/>
  <c r="AA246" i="6"/>
  <c r="Z246" i="6" s="1"/>
  <c r="AA238" i="6"/>
  <c r="Z238" i="6" s="1"/>
  <c r="AA230" i="6"/>
  <c r="Z230" i="6" s="1"/>
  <c r="AA222" i="6"/>
  <c r="Z222" i="6" s="1"/>
  <c r="AA214" i="6"/>
  <c r="Z214" i="6" s="1"/>
  <c r="AA206" i="6"/>
  <c r="Z206" i="6" s="1"/>
  <c r="AA198" i="6"/>
  <c r="Z198" i="6" s="1"/>
  <c r="AA379" i="6"/>
  <c r="Z379" i="6" s="1"/>
  <c r="AA315" i="6"/>
  <c r="Z315" i="6" s="1"/>
  <c r="AA251" i="6"/>
  <c r="Z251" i="6" s="1"/>
  <c r="AA166" i="6"/>
  <c r="Z166" i="6" s="1"/>
  <c r="AA134" i="6"/>
  <c r="Z134" i="6" s="1"/>
  <c r="AA102" i="6"/>
  <c r="Z102" i="6" s="1"/>
  <c r="AA76" i="6"/>
  <c r="Z76" i="6" s="1"/>
  <c r="AA62" i="6"/>
  <c r="Z62" i="6" s="1"/>
  <c r="AA61" i="6"/>
  <c r="Z61" i="6" s="1"/>
  <c r="AA60" i="6"/>
  <c r="Z60" i="6" s="1"/>
  <c r="AA40" i="6"/>
  <c r="Z40" i="6" s="1"/>
  <c r="AA39" i="6"/>
  <c r="Z39" i="6" s="1"/>
  <c r="AA19" i="6"/>
  <c r="Z19" i="6" s="1"/>
  <c r="AA18" i="6"/>
  <c r="Z18" i="6" s="1"/>
  <c r="AA211" i="6"/>
  <c r="Z211" i="6" s="1"/>
  <c r="AA59" i="6"/>
  <c r="Z59" i="6" s="1"/>
  <c r="AA58" i="6"/>
  <c r="Z58" i="6" s="1"/>
  <c r="AA36" i="6"/>
  <c r="Z36" i="6" s="1"/>
  <c r="AA355" i="6"/>
  <c r="Z355" i="6" s="1"/>
  <c r="AA291" i="6"/>
  <c r="Z291" i="6" s="1"/>
  <c r="AA227" i="6"/>
  <c r="Z227" i="6" s="1"/>
  <c r="AA179" i="6"/>
  <c r="Z179" i="6" s="1"/>
  <c r="AA147" i="6"/>
  <c r="Z147" i="6" s="1"/>
  <c r="AA115" i="6"/>
  <c r="Z115" i="6" s="1"/>
  <c r="AA74" i="6"/>
  <c r="Z74" i="6" s="1"/>
  <c r="AA72" i="6"/>
  <c r="Z72" i="6" s="1"/>
  <c r="AA64" i="6"/>
  <c r="Z64" i="6" s="1"/>
  <c r="AA63" i="6"/>
  <c r="Z63" i="6" s="1"/>
  <c r="AA43" i="6"/>
  <c r="Z43" i="6" s="1"/>
  <c r="AA42" i="6"/>
  <c r="Z42" i="6" s="1"/>
  <c r="AA22" i="6"/>
  <c r="Z22" i="6" s="1"/>
  <c r="AA21" i="6"/>
  <c r="Z21" i="6" s="1"/>
  <c r="AA20" i="6"/>
  <c r="Z20" i="6" s="1"/>
  <c r="AA171" i="6"/>
  <c r="Z171" i="6" s="1"/>
  <c r="AA38" i="6"/>
  <c r="Z38" i="6" s="1"/>
  <c r="AA37" i="6"/>
  <c r="Z37" i="6" s="1"/>
  <c r="AA331" i="6"/>
  <c r="Z331" i="6" s="1"/>
  <c r="AA267" i="6"/>
  <c r="Z267" i="6" s="1"/>
  <c r="AA203" i="6"/>
  <c r="Z203" i="6" s="1"/>
  <c r="AA174" i="6"/>
  <c r="Z174" i="6" s="1"/>
  <c r="AA142" i="6"/>
  <c r="Z142" i="6" s="1"/>
  <c r="AA110" i="6"/>
  <c r="Z110" i="6" s="1"/>
  <c r="AA83" i="6"/>
  <c r="Z83" i="6" s="1"/>
  <c r="AA67" i="6"/>
  <c r="Z67" i="6" s="1"/>
  <c r="AA66" i="6"/>
  <c r="Z66" i="6" s="1"/>
  <c r="AA46" i="6"/>
  <c r="Z46" i="6" s="1"/>
  <c r="AA45" i="6"/>
  <c r="Z45" i="6" s="1"/>
  <c r="AA44" i="6"/>
  <c r="Z44" i="6" s="1"/>
  <c r="AA24" i="6"/>
  <c r="Z24" i="6" s="1"/>
  <c r="AA23" i="6"/>
  <c r="Z23" i="6" s="1"/>
  <c r="AA80" i="6"/>
  <c r="Z80" i="6" s="1"/>
  <c r="AA371" i="6"/>
  <c r="Z371" i="6" s="1"/>
  <c r="AA307" i="6"/>
  <c r="Z307" i="6" s="1"/>
  <c r="AA243" i="6"/>
  <c r="Z243" i="6" s="1"/>
  <c r="AA187" i="6"/>
  <c r="Z187" i="6" s="1"/>
  <c r="AA155" i="6"/>
  <c r="Z155" i="6" s="1"/>
  <c r="AA123" i="6"/>
  <c r="Z123" i="6" s="1"/>
  <c r="AA91" i="6"/>
  <c r="Z91" i="6" s="1"/>
  <c r="AA70" i="6"/>
  <c r="Z70" i="6" s="1"/>
  <c r="AA69" i="6"/>
  <c r="Z69" i="6" s="1"/>
  <c r="AA68" i="6"/>
  <c r="Z68" i="6" s="1"/>
  <c r="AA48" i="6"/>
  <c r="Z48" i="6" s="1"/>
  <c r="AA47" i="6"/>
  <c r="Z47" i="6" s="1"/>
  <c r="AA27" i="6"/>
  <c r="Z27" i="6" s="1"/>
  <c r="AA26" i="6"/>
  <c r="Z26" i="6" s="1"/>
  <c r="AA139" i="6"/>
  <c r="Z139" i="6" s="1"/>
  <c r="AA78" i="6"/>
  <c r="Z78" i="6" s="1"/>
  <c r="AA347" i="6"/>
  <c r="Z347" i="6" s="1"/>
  <c r="AA283" i="6"/>
  <c r="Z283" i="6" s="1"/>
  <c r="AA219" i="6"/>
  <c r="Z219" i="6" s="1"/>
  <c r="AA182" i="6"/>
  <c r="Z182" i="6" s="1"/>
  <c r="AA150" i="6"/>
  <c r="Z150" i="6" s="1"/>
  <c r="AA118" i="6"/>
  <c r="Z118" i="6" s="1"/>
  <c r="AA86" i="6"/>
  <c r="Z86" i="6" s="1"/>
  <c r="AA77" i="6"/>
  <c r="Z77" i="6" s="1"/>
  <c r="AA75" i="6"/>
  <c r="Z75" i="6" s="1"/>
  <c r="AA51" i="6"/>
  <c r="Z51" i="6" s="1"/>
  <c r="AA50" i="6"/>
  <c r="Z50" i="6" s="1"/>
  <c r="AA30" i="6"/>
  <c r="Z30" i="6" s="1"/>
  <c r="AA29" i="6"/>
  <c r="Z29" i="6" s="1"/>
  <c r="AA28" i="6"/>
  <c r="Z28" i="6" s="1"/>
  <c r="AB9" i="6"/>
  <c r="AC9" i="6" s="1"/>
  <c r="AD9" i="6" s="1"/>
  <c r="AA107" i="6"/>
  <c r="Z107" i="6"/>
  <c r="AA323" i="6"/>
  <c r="Z323" i="6"/>
  <c r="AA259" i="6"/>
  <c r="Z259" i="6"/>
  <c r="AA195" i="6"/>
  <c r="Z195" i="6"/>
  <c r="AA163" i="6"/>
  <c r="Z163" i="6"/>
  <c r="AA131" i="6"/>
  <c r="Z131" i="6"/>
  <c r="AA99" i="6"/>
  <c r="Z99" i="6"/>
  <c r="AA54" i="6"/>
  <c r="Z54" i="6"/>
  <c r="AA53" i="6"/>
  <c r="Z53" i="6"/>
  <c r="AA52" i="6"/>
  <c r="Z52" i="6"/>
  <c r="AA32" i="6"/>
  <c r="Z32" i="6"/>
  <c r="AA31" i="6"/>
  <c r="Z31" i="6"/>
  <c r="AA11" i="6"/>
  <c r="Z11" i="6"/>
  <c r="AA10" i="6"/>
  <c r="Z10" i="6"/>
  <c r="AA16" i="6"/>
  <c r="Z16" i="6"/>
  <c r="AA363" i="6"/>
  <c r="Z363" i="6"/>
  <c r="AA299" i="6"/>
  <c r="Z299" i="6"/>
  <c r="AA235" i="6"/>
  <c r="Z235" i="6"/>
  <c r="AA190" i="6"/>
  <c r="Z190" i="6"/>
  <c r="AA158" i="6"/>
  <c r="Z158" i="6"/>
  <c r="AA126" i="6"/>
  <c r="Z126" i="6"/>
  <c r="AA94" i="6"/>
  <c r="Z94" i="6"/>
  <c r="AA56" i="6"/>
  <c r="Z56" i="6"/>
  <c r="AA55" i="6"/>
  <c r="Z55" i="6"/>
  <c r="AA35" i="6"/>
  <c r="Z35" i="6"/>
  <c r="AA34" i="6"/>
  <c r="Z34" i="6"/>
  <c r="AA14" i="6"/>
  <c r="Z14" i="6"/>
  <c r="AA13" i="6"/>
  <c r="Z13" i="6"/>
  <c r="AA12" i="6"/>
  <c r="Z12" i="6"/>
  <c r="AA389" i="6"/>
  <c r="Z389" i="6"/>
  <c r="AA339" i="6"/>
  <c r="Z339" i="6"/>
  <c r="AA275" i="6"/>
  <c r="Z275" i="6"/>
  <c r="AA15" i="6"/>
  <c r="Z15" i="6"/>
  <c r="E15" i="4"/>
  <c r="F15" i="4"/>
  <c r="AD3036" i="6"/>
  <c r="AD3020" i="6"/>
  <c r="AD3025" i="6"/>
  <c r="AD3038" i="6"/>
  <c r="AD3022" i="6"/>
  <c r="AD3027" i="6"/>
  <c r="AD3040" i="6"/>
  <c r="AD3024" i="6"/>
  <c r="AD3029" i="6"/>
  <c r="AD3034" i="6"/>
  <c r="AD3039" i="6"/>
  <c r="AD3023" i="6"/>
  <c r="AD3003" i="6"/>
  <c r="AD2987" i="6"/>
  <c r="AD3008" i="6"/>
  <c r="AD2992" i="6"/>
  <c r="AD3018" i="6"/>
  <c r="AD3005" i="6"/>
  <c r="AD3010" i="6"/>
  <c r="AD2994" i="6"/>
  <c r="AD3007" i="6"/>
  <c r="AD2989" i="6"/>
  <c r="AD2960" i="6"/>
  <c r="AD3004" i="6"/>
  <c r="AD3001" i="6"/>
  <c r="AD2976" i="6"/>
  <c r="AD2998" i="6"/>
  <c r="AD2999" i="6"/>
  <c r="AD3012" i="6"/>
  <c r="AD3006" i="6"/>
  <c r="AD2972" i="6"/>
  <c r="AD2941" i="6"/>
  <c r="AD2925" i="6"/>
  <c r="AD2996" i="6"/>
  <c r="AD2969" i="6"/>
  <c r="AD2986" i="6"/>
  <c r="AD2980" i="6"/>
  <c r="AD2982" i="6"/>
  <c r="AD2990" i="6"/>
  <c r="AD2962" i="6"/>
  <c r="AD2963" i="6"/>
  <c r="AD2946" i="6"/>
  <c r="AD2944" i="6"/>
  <c r="AD2923" i="6"/>
  <c r="AD2907" i="6"/>
  <c r="AD2891" i="6"/>
  <c r="AD2948" i="6"/>
  <c r="AD2927" i="6"/>
  <c r="AD2964" i="6"/>
  <c r="AD2953" i="6"/>
  <c r="AD2957" i="6"/>
  <c r="AD2965" i="6"/>
  <c r="AD2938" i="6"/>
  <c r="AD2936" i="6"/>
  <c r="AD2934" i="6"/>
  <c r="AD2901" i="6"/>
  <c r="AD2887" i="6"/>
  <c r="AD2871" i="6"/>
  <c r="AD2943" i="6"/>
  <c r="AD2940" i="6"/>
  <c r="AD2919" i="6"/>
  <c r="AD2932" i="6"/>
  <c r="AD2918" i="6"/>
  <c r="AD2931" i="6"/>
  <c r="AD2914" i="6"/>
  <c r="AD2930" i="6"/>
  <c r="AD2902" i="6"/>
  <c r="AD2884" i="6"/>
  <c r="AD2895" i="6"/>
  <c r="AD2885" i="6"/>
  <c r="AD2893" i="6"/>
  <c r="AD2888" i="6"/>
  <c r="AD2898" i="6"/>
  <c r="AD2870" i="6"/>
  <c r="AD2865" i="6"/>
  <c r="AD2896" i="6"/>
  <c r="AD2906" i="6"/>
  <c r="AD2910" i="6"/>
  <c r="AD2894" i="6"/>
  <c r="AD2854" i="6"/>
  <c r="AD2838" i="6"/>
  <c r="AD2874" i="6"/>
  <c r="AD2851" i="6"/>
  <c r="AD2835" i="6"/>
  <c r="AD2883" i="6"/>
  <c r="AD2873" i="6"/>
  <c r="AD2848" i="6"/>
  <c r="AD2909" i="6"/>
  <c r="AD2861" i="6"/>
  <c r="AD2845" i="6"/>
  <c r="AD2882" i="6"/>
  <c r="AD2872" i="6"/>
  <c r="AD2864" i="6"/>
  <c r="AD2850" i="6"/>
  <c r="AD2876" i="6"/>
  <c r="AD2855" i="6"/>
  <c r="AD2860" i="6"/>
  <c r="AD2839" i="6"/>
  <c r="AD2822" i="6"/>
  <c r="AD2806" i="6"/>
  <c r="AD2790" i="6"/>
  <c r="AD2875" i="6"/>
  <c r="AD2834" i="6"/>
  <c r="AD2819" i="6"/>
  <c r="AD2803" i="6"/>
  <c r="AD2857" i="6"/>
  <c r="AD2816" i="6"/>
  <c r="AD2800" i="6"/>
  <c r="AD2852" i="6"/>
  <c r="AD2832" i="6"/>
  <c r="AD2821" i="6"/>
  <c r="AD2805" i="6"/>
  <c r="AD2826" i="6"/>
  <c r="AD2810" i="6"/>
  <c r="AD2844" i="6"/>
  <c r="AD2815" i="6"/>
  <c r="AD2880" i="6"/>
  <c r="AD2831" i="6"/>
  <c r="AD2820" i="6"/>
  <c r="AD2804" i="6"/>
  <c r="AD2809" i="6"/>
  <c r="AD2780" i="6"/>
  <c r="AD2764" i="6"/>
  <c r="AD2748" i="6"/>
  <c r="AD2785" i="6"/>
  <c r="AD2769" i="6"/>
  <c r="AD2753" i="6"/>
  <c r="AD2801" i="6"/>
  <c r="AD2792" i="6"/>
  <c r="AD2787" i="6"/>
  <c r="AD2771" i="6"/>
  <c r="AD2755" i="6"/>
  <c r="AD2794" i="6"/>
  <c r="AD2784" i="6"/>
  <c r="AD2768" i="6"/>
  <c r="AD2817" i="6"/>
  <c r="AD2789" i="6"/>
  <c r="AD2773" i="6"/>
  <c r="AD2786" i="6"/>
  <c r="AD2766" i="6"/>
  <c r="AD2752" i="6"/>
  <c r="AD2735" i="6"/>
  <c r="AD2719" i="6"/>
  <c r="AD2774" i="6"/>
  <c r="AD2745" i="6"/>
  <c r="AD2729" i="6"/>
  <c r="AD2775" i="6"/>
  <c r="AD2734" i="6"/>
  <c r="AD2739" i="6"/>
  <c r="AD2723" i="6"/>
  <c r="AD2747" i="6"/>
  <c r="AD2736" i="6"/>
  <c r="AD2720" i="6"/>
  <c r="AD2750" i="6"/>
  <c r="AD2741" i="6"/>
  <c r="AD2725" i="6"/>
  <c r="AD2732" i="6"/>
  <c r="AD2699" i="6"/>
  <c r="AD2683" i="6"/>
  <c r="AD2667" i="6"/>
  <c r="AD2724" i="6"/>
  <c r="AD2704" i="6"/>
  <c r="AD2688" i="6"/>
  <c r="AD2672" i="6"/>
  <c r="AD2656" i="6"/>
  <c r="AD2770" i="6"/>
  <c r="AD2716" i="6"/>
  <c r="AD2701" i="6"/>
  <c r="AD2685" i="6"/>
  <c r="AD2714" i="6"/>
  <c r="AD2698" i="6"/>
  <c r="AD2682" i="6"/>
  <c r="AD2711" i="6"/>
  <c r="AD2695" i="6"/>
  <c r="AD2679" i="6"/>
  <c r="AD2730" i="6"/>
  <c r="AD2722" i="6"/>
  <c r="AD2700" i="6"/>
  <c r="AD2684" i="6"/>
  <c r="AD2670" i="6"/>
  <c r="AD2666" i="6"/>
  <c r="AD2660" i="6"/>
  <c r="AD2633" i="6"/>
  <c r="AD2617" i="6"/>
  <c r="AD2686" i="6"/>
  <c r="AD2642" i="6"/>
  <c r="AD2638" i="6"/>
  <c r="AD2622" i="6"/>
  <c r="AD2606" i="6"/>
  <c r="AD2590" i="6"/>
  <c r="AD2681" i="6"/>
  <c r="AD2662" i="6"/>
  <c r="AD2644" i="6"/>
  <c r="AD2635" i="6"/>
  <c r="AD2619" i="6"/>
  <c r="AD2694" i="6"/>
  <c r="AD2671" i="6"/>
  <c r="AD2647" i="6"/>
  <c r="AD2640" i="6"/>
  <c r="AD2689" i="6"/>
  <c r="AD2649" i="6"/>
  <c r="AD2629" i="6"/>
  <c r="AD2702" i="6"/>
  <c r="AD2663" i="6"/>
  <c r="AD2652" i="6"/>
  <c r="AD2655" i="6"/>
  <c r="AD2586" i="6"/>
  <c r="AD2579" i="6"/>
  <c r="AD2563" i="6"/>
  <c r="AD2547" i="6"/>
  <c r="AD2607" i="6"/>
  <c r="AD2589" i="6"/>
  <c r="AD2576" i="6"/>
  <c r="AD2560" i="6"/>
  <c r="AD2544" i="6"/>
  <c r="AD2718" i="6"/>
  <c r="AD2697" i="6"/>
  <c r="AD2674" i="6"/>
  <c r="AD2616" i="6"/>
  <c r="AD2592" i="6"/>
  <c r="AD2581" i="6"/>
  <c r="AD2565" i="6"/>
  <c r="AD2557" i="6"/>
  <c r="AD2549" i="6"/>
  <c r="AD2541" i="6"/>
  <c r="AD2678" i="6"/>
  <c r="AD2615" i="6"/>
  <c r="AD2594" i="6"/>
  <c r="AD2593" i="6"/>
  <c r="AD2578" i="6"/>
  <c r="AD2570" i="6"/>
  <c r="AD2562" i="6"/>
  <c r="AD2546" i="6"/>
  <c r="AD2639" i="6"/>
  <c r="AD2628" i="6"/>
  <c r="AD2623" i="6"/>
  <c r="AD2612" i="6"/>
  <c r="AD2610" i="6"/>
  <c r="AD2597" i="6"/>
  <c r="AD2575" i="6"/>
  <c r="AD2567" i="6"/>
  <c r="AD2559" i="6"/>
  <c r="AD2551" i="6"/>
  <c r="AD2543" i="6"/>
  <c r="AD2657" i="6"/>
  <c r="AD2620" i="6"/>
  <c r="AD2600" i="6"/>
  <c r="AD2599" i="6"/>
  <c r="AD2580" i="6"/>
  <c r="AD2572" i="6"/>
  <c r="AD2556" i="6"/>
  <c r="AD2654" i="6"/>
  <c r="AD2634" i="6"/>
  <c r="AD2624" i="6"/>
  <c r="AD2658" i="6"/>
  <c r="AD2604" i="6"/>
  <c r="AD2537" i="6"/>
  <c r="AD2532" i="6"/>
  <c r="AD2531" i="6"/>
  <c r="AD2530" i="6"/>
  <c r="AD2522" i="6"/>
  <c r="AD2514" i="6"/>
  <c r="AD2506" i="6"/>
  <c r="AD2498" i="6"/>
  <c r="AD2490" i="6"/>
  <c r="AD2482" i="6"/>
  <c r="AD2474" i="6"/>
  <c r="AD2466" i="6"/>
  <c r="AD2458" i="6"/>
  <c r="AD2601" i="6"/>
  <c r="AD2569" i="6"/>
  <c r="AD2533" i="6"/>
  <c r="AD2527" i="6"/>
  <c r="AD2519" i="6"/>
  <c r="AD2511" i="6"/>
  <c r="AD2582" i="6"/>
  <c r="AD2550" i="6"/>
  <c r="AD2535" i="6"/>
  <c r="AD2524" i="6"/>
  <c r="AD2516" i="6"/>
  <c r="AD2508" i="6"/>
  <c r="AD2618" i="6"/>
  <c r="AD2602" i="6"/>
  <c r="AD2577" i="6"/>
  <c r="AD2545" i="6"/>
  <c r="AD2542" i="6"/>
  <c r="AD2534" i="6"/>
  <c r="AD2529" i="6"/>
  <c r="AD2611" i="6"/>
  <c r="AD2583" i="6"/>
  <c r="AD2558" i="6"/>
  <c r="AD2526" i="6"/>
  <c r="AD2561" i="6"/>
  <c r="AD2540" i="6"/>
  <c r="AD2515" i="6"/>
  <c r="AD2495" i="6"/>
  <c r="AD2494" i="6"/>
  <c r="AD2493" i="6"/>
  <c r="AD2473" i="6"/>
  <c r="AD2472" i="6"/>
  <c r="AD2446" i="6"/>
  <c r="AD2438" i="6"/>
  <c r="AD2430" i="6"/>
  <c r="AD2422" i="6"/>
  <c r="AD2414" i="6"/>
  <c r="AD2406" i="6"/>
  <c r="AD2398" i="6"/>
  <c r="AD2390" i="6"/>
  <c r="AD2382" i="6"/>
  <c r="AD2374" i="6"/>
  <c r="AD2366" i="6"/>
  <c r="AD2626" i="6"/>
  <c r="AD2613" i="6"/>
  <c r="AD2523" i="6"/>
  <c r="AD2513" i="6"/>
  <c r="AD2497" i="6"/>
  <c r="AD2496" i="6"/>
  <c r="AD2476" i="6"/>
  <c r="AD2475" i="6"/>
  <c r="AD2455" i="6"/>
  <c r="AD2454" i="6"/>
  <c r="AD2451" i="6"/>
  <c r="AD2443" i="6"/>
  <c r="AD2435" i="6"/>
  <c r="AD2427" i="6"/>
  <c r="AD2419" i="6"/>
  <c r="AD2521" i="6"/>
  <c r="AD2500" i="6"/>
  <c r="AD2499" i="6"/>
  <c r="AD2479" i="6"/>
  <c r="AD2478" i="6"/>
  <c r="AD2477" i="6"/>
  <c r="AD2457" i="6"/>
  <c r="AD2456" i="6"/>
  <c r="AD2448" i="6"/>
  <c r="AD2440" i="6"/>
  <c r="AD2432" i="6"/>
  <c r="AD2603" i="6"/>
  <c r="AD2566" i="6"/>
  <c r="AD2553" i="6"/>
  <c r="AD2525" i="6"/>
  <c r="AD2512" i="6"/>
  <c r="AD2503" i="6"/>
  <c r="AD2502" i="6"/>
  <c r="AD2501" i="6"/>
  <c r="AD2481" i="6"/>
  <c r="AD2480" i="6"/>
  <c r="AD2460" i="6"/>
  <c r="AD2459" i="6"/>
  <c r="AD2453" i="6"/>
  <c r="AD2445" i="6"/>
  <c r="AD2437" i="6"/>
  <c r="AD2429" i="6"/>
  <c r="AD2528" i="6"/>
  <c r="AD2520" i="6"/>
  <c r="AD2510" i="6"/>
  <c r="AD2505" i="6"/>
  <c r="AD2504" i="6"/>
  <c r="AD2484" i="6"/>
  <c r="AD2483" i="6"/>
  <c r="AD2463" i="6"/>
  <c r="AD2462" i="6"/>
  <c r="AD2461" i="6"/>
  <c r="AD2450" i="6"/>
  <c r="AD2442" i="6"/>
  <c r="AD2434" i="6"/>
  <c r="AD2426" i="6"/>
  <c r="AD2491" i="6"/>
  <c r="AD2431" i="6"/>
  <c r="AD2408" i="6"/>
  <c r="AD2407" i="6"/>
  <c r="AD2387" i="6"/>
  <c r="AD2386" i="6"/>
  <c r="AD2385" i="6"/>
  <c r="AD2365" i="6"/>
  <c r="AD2364" i="6"/>
  <c r="AD2355" i="6"/>
  <c r="AD2584" i="6"/>
  <c r="AD2518" i="6"/>
  <c r="AD2517" i="6"/>
  <c r="AD2507" i="6"/>
  <c r="AD2489" i="6"/>
  <c r="AD2471" i="6"/>
  <c r="AD2428" i="6"/>
  <c r="AD2420" i="6"/>
  <c r="AD2411" i="6"/>
  <c r="AD2410" i="6"/>
  <c r="AD2409" i="6"/>
  <c r="AD2389" i="6"/>
  <c r="AD2388" i="6"/>
  <c r="AD2368" i="6"/>
  <c r="AD2367" i="6"/>
  <c r="AD2360" i="6"/>
  <c r="AD2352" i="6"/>
  <c r="AD2488" i="6"/>
  <c r="AD2487" i="6"/>
  <c r="AD2470" i="6"/>
  <c r="AD2449" i="6"/>
  <c r="AD2425" i="6"/>
  <c r="AD2413" i="6"/>
  <c r="AD2412" i="6"/>
  <c r="AD2392" i="6"/>
  <c r="AD2391" i="6"/>
  <c r="AD2371" i="6"/>
  <c r="AD2370" i="6"/>
  <c r="AD2369" i="6"/>
  <c r="AD2357" i="6"/>
  <c r="AD2509" i="6"/>
  <c r="AD2486" i="6"/>
  <c r="AD2469" i="6"/>
  <c r="AD2468" i="6"/>
  <c r="AD2452" i="6"/>
  <c r="AD2441" i="6"/>
  <c r="AD2416" i="6"/>
  <c r="AD2415" i="6"/>
  <c r="AD2395" i="6"/>
  <c r="AD2394" i="6"/>
  <c r="AD2393" i="6"/>
  <c r="AD2373" i="6"/>
  <c r="AD2372" i="6"/>
  <c r="AD2354" i="6"/>
  <c r="AD2485" i="6"/>
  <c r="AD2467" i="6"/>
  <c r="AD2444" i="6"/>
  <c r="AD2433" i="6"/>
  <c r="AD2423" i="6"/>
  <c r="AD2421" i="6"/>
  <c r="AD2418" i="6"/>
  <c r="AD2417" i="6"/>
  <c r="AD2397" i="6"/>
  <c r="AD2396" i="6"/>
  <c r="AD2376" i="6"/>
  <c r="AD2375" i="6"/>
  <c r="AD2359" i="6"/>
  <c r="AD2465" i="6"/>
  <c r="AD2447" i="6"/>
  <c r="AD2436" i="6"/>
  <c r="AD2400" i="6"/>
  <c r="AD2399" i="6"/>
  <c r="AD2379" i="6"/>
  <c r="AD2378" i="6"/>
  <c r="AD2377" i="6"/>
  <c r="AD2356" i="6"/>
  <c r="AD2402" i="6"/>
  <c r="AD2344" i="6"/>
  <c r="AD2336" i="6"/>
  <c r="AD2328" i="6"/>
  <c r="AD2320" i="6"/>
  <c r="AD2312" i="6"/>
  <c r="AD2304" i="6"/>
  <c r="AD2296" i="6"/>
  <c r="AD2288" i="6"/>
  <c r="AD2280" i="6"/>
  <c r="AD2272" i="6"/>
  <c r="AD2264" i="6"/>
  <c r="AD2256" i="6"/>
  <c r="AD2248" i="6"/>
  <c r="AD2240" i="6"/>
  <c r="AD2232" i="6"/>
  <c r="AD2224" i="6"/>
  <c r="AD2216" i="6"/>
  <c r="AD2208" i="6"/>
  <c r="AD2200" i="6"/>
  <c r="AD2192" i="6"/>
  <c r="AD2184" i="6"/>
  <c r="AD2176" i="6"/>
  <c r="AD2492" i="6"/>
  <c r="AD2383" i="6"/>
  <c r="AD2341" i="6"/>
  <c r="AD2333" i="6"/>
  <c r="AD2325" i="6"/>
  <c r="AD2317" i="6"/>
  <c r="AD2309" i="6"/>
  <c r="AD2301" i="6"/>
  <c r="AD2293" i="6"/>
  <c r="AD2285" i="6"/>
  <c r="AD2277" i="6"/>
  <c r="AD2269" i="6"/>
  <c r="AD2261" i="6"/>
  <c r="AD2253" i="6"/>
  <c r="AD2245" i="6"/>
  <c r="AD2237" i="6"/>
  <c r="AD2229" i="6"/>
  <c r="AD2221" i="6"/>
  <c r="AD2213" i="6"/>
  <c r="AD2205" i="6"/>
  <c r="AD2197" i="6"/>
  <c r="AD2189" i="6"/>
  <c r="AD2181" i="6"/>
  <c r="AD2439" i="6"/>
  <c r="AD2403" i="6"/>
  <c r="AD2380" i="6"/>
  <c r="AD2351" i="6"/>
  <c r="AD2349" i="6"/>
  <c r="AD2346" i="6"/>
  <c r="AD2338" i="6"/>
  <c r="AD2330" i="6"/>
  <c r="AD2322" i="6"/>
  <c r="AD2314" i="6"/>
  <c r="AD2306" i="6"/>
  <c r="AD2298" i="6"/>
  <c r="AD2290" i="6"/>
  <c r="AD2282" i="6"/>
  <c r="AD2274" i="6"/>
  <c r="AD2266" i="6"/>
  <c r="AD2258" i="6"/>
  <c r="AD2250" i="6"/>
  <c r="AD2384" i="6"/>
  <c r="AD2361" i="6"/>
  <c r="AD2353" i="6"/>
  <c r="AD2343" i="6"/>
  <c r="AD2335" i="6"/>
  <c r="AD2327" i="6"/>
  <c r="AD2319" i="6"/>
  <c r="AD2311" i="6"/>
  <c r="AD2303" i="6"/>
  <c r="AD2295" i="6"/>
  <c r="AD2287" i="6"/>
  <c r="AD2279" i="6"/>
  <c r="AD2271" i="6"/>
  <c r="AD2263" i="6"/>
  <c r="AD2255" i="6"/>
  <c r="AD2381" i="6"/>
  <c r="AD2348" i="6"/>
  <c r="AD2340" i="6"/>
  <c r="AD2332" i="6"/>
  <c r="AD2324" i="6"/>
  <c r="AD2316" i="6"/>
  <c r="AD2308" i="6"/>
  <c r="AD2300" i="6"/>
  <c r="AD2292" i="6"/>
  <c r="AD2284" i="6"/>
  <c r="AD2276" i="6"/>
  <c r="AD2268" i="6"/>
  <c r="AD2260" i="6"/>
  <c r="AD2252" i="6"/>
  <c r="AD2244" i="6"/>
  <c r="AD2236" i="6"/>
  <c r="AD2228" i="6"/>
  <c r="AD2220" i="6"/>
  <c r="AD2212" i="6"/>
  <c r="AD2204" i="6"/>
  <c r="AD2196" i="6"/>
  <c r="AD2188" i="6"/>
  <c r="AD2180" i="6"/>
  <c r="AD2350" i="6"/>
  <c r="AD2329" i="6"/>
  <c r="AD2318" i="6"/>
  <c r="AD2307" i="6"/>
  <c r="AD2265" i="6"/>
  <c r="AD2254" i="6"/>
  <c r="AD2243" i="6"/>
  <c r="AD2242" i="6"/>
  <c r="AD2233" i="6"/>
  <c r="AD2215" i="6"/>
  <c r="AD2206" i="6"/>
  <c r="AD2179" i="6"/>
  <c r="AD2171" i="6"/>
  <c r="AD2163" i="6"/>
  <c r="AD2155" i="6"/>
  <c r="AD2147" i="6"/>
  <c r="AD2139" i="6"/>
  <c r="AD2131" i="6"/>
  <c r="AD2123" i="6"/>
  <c r="AD2115" i="6"/>
  <c r="AD2107" i="6"/>
  <c r="AD2099" i="6"/>
  <c r="AD2091" i="6"/>
  <c r="AD2083" i="6"/>
  <c r="AD2075" i="6"/>
  <c r="AD2067" i="6"/>
  <c r="AD2321" i="6"/>
  <c r="AD2310" i="6"/>
  <c r="AD2299" i="6"/>
  <c r="AD2257" i="6"/>
  <c r="AD2241" i="6"/>
  <c r="AD2223" i="6"/>
  <c r="AD2214" i="6"/>
  <c r="AD2187" i="6"/>
  <c r="AD2186" i="6"/>
  <c r="AD2168" i="6"/>
  <c r="AD2160" i="6"/>
  <c r="AD2152" i="6"/>
  <c r="AD2144" i="6"/>
  <c r="AD2313" i="6"/>
  <c r="AD2302" i="6"/>
  <c r="AD2291" i="6"/>
  <c r="AD2249" i="6"/>
  <c r="AD2231" i="6"/>
  <c r="AD2222" i="6"/>
  <c r="AD2195" i="6"/>
  <c r="AD2194" i="6"/>
  <c r="AD2185" i="6"/>
  <c r="AD2178" i="6"/>
  <c r="AD2173" i="6"/>
  <c r="AD2165" i="6"/>
  <c r="AD2157" i="6"/>
  <c r="AD2149" i="6"/>
  <c r="AD2363" i="6"/>
  <c r="AD2347" i="6"/>
  <c r="AD2305" i="6"/>
  <c r="AD2294" i="6"/>
  <c r="AD2283" i="6"/>
  <c r="AD2239" i="6"/>
  <c r="AD2230" i="6"/>
  <c r="AD2203" i="6"/>
  <c r="AD2202" i="6"/>
  <c r="AD2193" i="6"/>
  <c r="AD2170" i="6"/>
  <c r="AD2162" i="6"/>
  <c r="AD2154" i="6"/>
  <c r="AD2146" i="6"/>
  <c r="AD2138" i="6"/>
  <c r="AD2130" i="6"/>
  <c r="AD2122" i="6"/>
  <c r="AD2114" i="6"/>
  <c r="AD2106" i="6"/>
  <c r="AD2098" i="6"/>
  <c r="AD2090" i="6"/>
  <c r="AD2082" i="6"/>
  <c r="AD2074" i="6"/>
  <c r="AD2362" i="6"/>
  <c r="AD2339" i="6"/>
  <c r="AD2297" i="6"/>
  <c r="AD2286" i="6"/>
  <c r="AD2275" i="6"/>
  <c r="AD2247" i="6"/>
  <c r="AD2238" i="6"/>
  <c r="AD2211" i="6"/>
  <c r="AD2210" i="6"/>
  <c r="AD2201" i="6"/>
  <c r="AD2183" i="6"/>
  <c r="AD2167" i="6"/>
  <c r="AD2159" i="6"/>
  <c r="AD2151" i="6"/>
  <c r="AD2143" i="6"/>
  <c r="AD2135" i="6"/>
  <c r="AD2127" i="6"/>
  <c r="AD2119" i="6"/>
  <c r="AD2111" i="6"/>
  <c r="AD2103" i="6"/>
  <c r="AD2095" i="6"/>
  <c r="AD2087" i="6"/>
  <c r="AD2334" i="6"/>
  <c r="AD2273" i="6"/>
  <c r="AD2246" i="6"/>
  <c r="AD2217" i="6"/>
  <c r="AD2207" i="6"/>
  <c r="AD2177" i="6"/>
  <c r="AD2175" i="6"/>
  <c r="AD2156" i="6"/>
  <c r="AD2145" i="6"/>
  <c r="AD2136" i="6"/>
  <c r="AD2118" i="6"/>
  <c r="AD2109" i="6"/>
  <c r="AD2108" i="6"/>
  <c r="AD2078" i="6"/>
  <c r="AD2076" i="6"/>
  <c r="AD2062" i="6"/>
  <c r="AD2054" i="6"/>
  <c r="AD2046" i="6"/>
  <c r="AD2038" i="6"/>
  <c r="AD2030" i="6"/>
  <c r="AD2022" i="6"/>
  <c r="AD2014" i="6"/>
  <c r="AD2006" i="6"/>
  <c r="AD1998" i="6"/>
  <c r="AD1990" i="6"/>
  <c r="AD2405" i="6"/>
  <c r="AD2358" i="6"/>
  <c r="AD2342" i="6"/>
  <c r="AD2315" i="6"/>
  <c r="AD2281" i="6"/>
  <c r="AD2227" i="6"/>
  <c r="AD2218" i="6"/>
  <c r="AD2198" i="6"/>
  <c r="AD2148" i="6"/>
  <c r="AD2126" i="6"/>
  <c r="AD2117" i="6"/>
  <c r="AD2116" i="6"/>
  <c r="AD2089" i="6"/>
  <c r="AD2072" i="6"/>
  <c r="AD2059" i="6"/>
  <c r="AD2404" i="6"/>
  <c r="AD2323" i="6"/>
  <c r="AD2289" i="6"/>
  <c r="AD2262" i="6"/>
  <c r="AD2209" i="6"/>
  <c r="AD2199" i="6"/>
  <c r="AD2134" i="6"/>
  <c r="AD2125" i="6"/>
  <c r="AD2124" i="6"/>
  <c r="AD2097" i="6"/>
  <c r="AD2088" i="6"/>
  <c r="AD2070" i="6"/>
  <c r="AD2068" i="6"/>
  <c r="AD2064" i="6"/>
  <c r="AD2424" i="6"/>
  <c r="AD2331" i="6"/>
  <c r="AD2270" i="6"/>
  <c r="AD2219" i="6"/>
  <c r="AD2190" i="6"/>
  <c r="AD2174" i="6"/>
  <c r="AD2142" i="6"/>
  <c r="AD2133" i="6"/>
  <c r="AD2132" i="6"/>
  <c r="AD2105" i="6"/>
  <c r="AD2096" i="6"/>
  <c r="AD2081" i="6"/>
  <c r="AD2079" i="6"/>
  <c r="AD2061" i="6"/>
  <c r="AD2053" i="6"/>
  <c r="AD2045" i="6"/>
  <c r="AD2037" i="6"/>
  <c r="AD2029" i="6"/>
  <c r="AD2021" i="6"/>
  <c r="AD2013" i="6"/>
  <c r="AD2464" i="6"/>
  <c r="AD2401" i="6"/>
  <c r="AD2278" i="6"/>
  <c r="AD2251" i="6"/>
  <c r="AD2191" i="6"/>
  <c r="AD2166" i="6"/>
  <c r="AD2141" i="6"/>
  <c r="AD2140" i="6"/>
  <c r="AD2113" i="6"/>
  <c r="AD2104" i="6"/>
  <c r="AD2086" i="6"/>
  <c r="AD2077" i="6"/>
  <c r="AD2066" i="6"/>
  <c r="AD2337" i="6"/>
  <c r="AD2259" i="6"/>
  <c r="AD2234" i="6"/>
  <c r="AD2182" i="6"/>
  <c r="AD2169" i="6"/>
  <c r="AD2158" i="6"/>
  <c r="AD2121" i="6"/>
  <c r="AD2112" i="6"/>
  <c r="AD2094" i="6"/>
  <c r="AD2085" i="6"/>
  <c r="AD2084" i="6"/>
  <c r="AD2073" i="6"/>
  <c r="AD2071" i="6"/>
  <c r="AD2092" i="6"/>
  <c r="AD2048" i="6"/>
  <c r="AD2033" i="6"/>
  <c r="AD2031" i="6"/>
  <c r="AD2016" i="6"/>
  <c r="AD1992" i="6"/>
  <c r="AD1991" i="6"/>
  <c r="AD1983" i="6"/>
  <c r="AD1975" i="6"/>
  <c r="AD1967" i="6"/>
  <c r="AD1959" i="6"/>
  <c r="AD1951" i="6"/>
  <c r="AD1943" i="6"/>
  <c r="AD1935" i="6"/>
  <c r="AD1927" i="6"/>
  <c r="AD1919" i="6"/>
  <c r="AD1911" i="6"/>
  <c r="AD1903" i="6"/>
  <c r="AD1895" i="6"/>
  <c r="AD1887" i="6"/>
  <c r="AD1879" i="6"/>
  <c r="AD1871" i="6"/>
  <c r="AD1863" i="6"/>
  <c r="AD2128" i="6"/>
  <c r="AD2044" i="6"/>
  <c r="AD2042" i="6"/>
  <c r="AD2027" i="6"/>
  <c r="AD2012" i="6"/>
  <c r="AD1995" i="6"/>
  <c r="AD1994" i="6"/>
  <c r="AD1993" i="6"/>
  <c r="AD1988" i="6"/>
  <c r="AD1980" i="6"/>
  <c r="AD1972" i="6"/>
  <c r="AD1964" i="6"/>
  <c r="AD1956" i="6"/>
  <c r="AD1948" i="6"/>
  <c r="AD2161" i="6"/>
  <c r="AD2120" i="6"/>
  <c r="AD2063" i="6"/>
  <c r="AD2060" i="6"/>
  <c r="AD2057" i="6"/>
  <c r="AD2055" i="6"/>
  <c r="AD2040" i="6"/>
  <c r="AD2025" i="6"/>
  <c r="AD2023" i="6"/>
  <c r="AD1997" i="6"/>
  <c r="AD1996" i="6"/>
  <c r="AD1985" i="6"/>
  <c r="AD1977" i="6"/>
  <c r="AD1969" i="6"/>
  <c r="AD1961" i="6"/>
  <c r="AD1953" i="6"/>
  <c r="AD1945" i="6"/>
  <c r="AD2164" i="6"/>
  <c r="AD2137" i="6"/>
  <c r="AD2101" i="6"/>
  <c r="AD2051" i="6"/>
  <c r="AD2036" i="6"/>
  <c r="AD2034" i="6"/>
  <c r="AD2019" i="6"/>
  <c r="AD2000" i="6"/>
  <c r="AD1999" i="6"/>
  <c r="AD1982" i="6"/>
  <c r="AD1974" i="6"/>
  <c r="AD1966" i="6"/>
  <c r="AD1958" i="6"/>
  <c r="AD1950" i="6"/>
  <c r="AD1942" i="6"/>
  <c r="AD1934" i="6"/>
  <c r="AD1926" i="6"/>
  <c r="AD1918" i="6"/>
  <c r="AD1910" i="6"/>
  <c r="AD1902" i="6"/>
  <c r="AD1894" i="6"/>
  <c r="AD1886" i="6"/>
  <c r="AD1878" i="6"/>
  <c r="AD2345" i="6"/>
  <c r="AD2129" i="6"/>
  <c r="AD2093" i="6"/>
  <c r="AD2069" i="6"/>
  <c r="AD2049" i="6"/>
  <c r="AD2047" i="6"/>
  <c r="AD2032" i="6"/>
  <c r="AD2017" i="6"/>
  <c r="AD2015" i="6"/>
  <c r="AD2003" i="6"/>
  <c r="AD2002" i="6"/>
  <c r="AD2001" i="6"/>
  <c r="AD1987" i="6"/>
  <c r="AD1979" i="6"/>
  <c r="AD1971" i="6"/>
  <c r="AD1963" i="6"/>
  <c r="AD1955" i="6"/>
  <c r="AD1947" i="6"/>
  <c r="AD1939" i="6"/>
  <c r="AD1931" i="6"/>
  <c r="AD1923" i="6"/>
  <c r="AD1915" i="6"/>
  <c r="AD1907" i="6"/>
  <c r="AD1899" i="6"/>
  <c r="AD1891" i="6"/>
  <c r="AD1883" i="6"/>
  <c r="AD1875" i="6"/>
  <c r="AD2150" i="6"/>
  <c r="AD2102" i="6"/>
  <c r="AD2058" i="6"/>
  <c r="AD2039" i="6"/>
  <c r="AD2018" i="6"/>
  <c r="AD2009" i="6"/>
  <c r="AD2008" i="6"/>
  <c r="AD1978" i="6"/>
  <c r="AD1933" i="6"/>
  <c r="AD1924" i="6"/>
  <c r="AD1906" i="6"/>
  <c r="AD1897" i="6"/>
  <c r="AD1896" i="6"/>
  <c r="AD1870" i="6"/>
  <c r="AD1854" i="6"/>
  <c r="AD1846" i="6"/>
  <c r="AD1838" i="6"/>
  <c r="AD1830" i="6"/>
  <c r="AD1822" i="6"/>
  <c r="AD1814" i="6"/>
  <c r="AD1806" i="6"/>
  <c r="AD1798" i="6"/>
  <c r="AD1790" i="6"/>
  <c r="AD1782" i="6"/>
  <c r="AD1774" i="6"/>
  <c r="AD1766" i="6"/>
  <c r="AD1758" i="6"/>
  <c r="AD1750" i="6"/>
  <c r="AD1742" i="6"/>
  <c r="AD2326" i="6"/>
  <c r="AD2226" i="6"/>
  <c r="AD2065" i="6"/>
  <c r="AD2043" i="6"/>
  <c r="AD2041" i="6"/>
  <c r="AD2020" i="6"/>
  <c r="AD2007" i="6"/>
  <c r="AD1989" i="6"/>
  <c r="AD1981" i="6"/>
  <c r="AD1970" i="6"/>
  <c r="AD1932" i="6"/>
  <c r="AD1914" i="6"/>
  <c r="AD1905" i="6"/>
  <c r="AD1904" i="6"/>
  <c r="AD1877" i="6"/>
  <c r="AD1860" i="6"/>
  <c r="AD1859" i="6"/>
  <c r="AD1851" i="6"/>
  <c r="AD1843" i="6"/>
  <c r="AD1835" i="6"/>
  <c r="AD2225" i="6"/>
  <c r="AD2026" i="6"/>
  <c r="AD2024" i="6"/>
  <c r="AD2005" i="6"/>
  <c r="AD1984" i="6"/>
  <c r="AD1973" i="6"/>
  <c r="AD1962" i="6"/>
  <c r="AD1922" i="6"/>
  <c r="AD1913" i="6"/>
  <c r="AD1912" i="6"/>
  <c r="AD1885" i="6"/>
  <c r="AD1876" i="6"/>
  <c r="AD1862" i="6"/>
  <c r="AD1861" i="6"/>
  <c r="AD1856" i="6"/>
  <c r="AD1848" i="6"/>
  <c r="AD1840" i="6"/>
  <c r="AD1832" i="6"/>
  <c r="AD2172" i="6"/>
  <c r="AD2110" i="6"/>
  <c r="AD2080" i="6"/>
  <c r="AD2028" i="6"/>
  <c r="AD2004" i="6"/>
  <c r="AD1976" i="6"/>
  <c r="AD1965" i="6"/>
  <c r="AD1954" i="6"/>
  <c r="AD1940" i="6"/>
  <c r="AD1930" i="6"/>
  <c r="AD1921" i="6"/>
  <c r="AD1920" i="6"/>
  <c r="AD1893" i="6"/>
  <c r="AD1884" i="6"/>
  <c r="AD1865" i="6"/>
  <c r="AD1864" i="6"/>
  <c r="AD1853" i="6"/>
  <c r="AD1845" i="6"/>
  <c r="AD1837" i="6"/>
  <c r="AD1829" i="6"/>
  <c r="AD2100" i="6"/>
  <c r="AD1968" i="6"/>
  <c r="AD1957" i="6"/>
  <c r="AD1946" i="6"/>
  <c r="AD1938" i="6"/>
  <c r="AD1929" i="6"/>
  <c r="AD1928" i="6"/>
  <c r="AD1901" i="6"/>
  <c r="AD1892" i="6"/>
  <c r="AD1874" i="6"/>
  <c r="AD1868" i="6"/>
  <c r="AD1867" i="6"/>
  <c r="AD1866" i="6"/>
  <c r="AD1858" i="6"/>
  <c r="AD1850" i="6"/>
  <c r="AD1842" i="6"/>
  <c r="AD2267" i="6"/>
  <c r="AD2235" i="6"/>
  <c r="AD2050" i="6"/>
  <c r="AD1960" i="6"/>
  <c r="AD1949" i="6"/>
  <c r="AD1937" i="6"/>
  <c r="AD1936" i="6"/>
  <c r="AD1909" i="6"/>
  <c r="AD1900" i="6"/>
  <c r="AD1882" i="6"/>
  <c r="AD1873" i="6"/>
  <c r="AD1872" i="6"/>
  <c r="AD1869" i="6"/>
  <c r="AD1855" i="6"/>
  <c r="AD1847" i="6"/>
  <c r="AD1839" i="6"/>
  <c r="AD1831" i="6"/>
  <c r="AD1823" i="6"/>
  <c r="AD1815" i="6"/>
  <c r="AD1807" i="6"/>
  <c r="AD1799" i="6"/>
  <c r="AD1791" i="6"/>
  <c r="AD1783" i="6"/>
  <c r="AD1775" i="6"/>
  <c r="AD1767" i="6"/>
  <c r="AD2052" i="6"/>
  <c r="AD1941" i="6"/>
  <c r="AD1880" i="6"/>
  <c r="AD1844" i="6"/>
  <c r="AD1828" i="6"/>
  <c r="AD1817" i="6"/>
  <c r="AD1802" i="6"/>
  <c r="AD1800" i="6"/>
  <c r="AD1785" i="6"/>
  <c r="AD1770" i="6"/>
  <c r="AD1768" i="6"/>
  <c r="AD1759" i="6"/>
  <c r="AD1738" i="6"/>
  <c r="AD1730" i="6"/>
  <c r="AD1722" i="6"/>
  <c r="AD1714" i="6"/>
  <c r="AD1706" i="6"/>
  <c r="AD1698" i="6"/>
  <c r="AD1690" i="6"/>
  <c r="AD1682" i="6"/>
  <c r="AD1674" i="6"/>
  <c r="AD1666" i="6"/>
  <c r="AD1658" i="6"/>
  <c r="AD1650" i="6"/>
  <c r="AD1642" i="6"/>
  <c r="AD1634" i="6"/>
  <c r="AD1626" i="6"/>
  <c r="AD1618" i="6"/>
  <c r="AD1610" i="6"/>
  <c r="AD1602" i="6"/>
  <c r="AD1594" i="6"/>
  <c r="AD1586" i="6"/>
  <c r="AD1578" i="6"/>
  <c r="AD1570" i="6"/>
  <c r="AD1562" i="6"/>
  <c r="AD1554" i="6"/>
  <c r="AD1546" i="6"/>
  <c r="AD1538" i="6"/>
  <c r="AD2056" i="6"/>
  <c r="AD2035" i="6"/>
  <c r="AD2010" i="6"/>
  <c r="AD1944" i="6"/>
  <c r="AD1916" i="6"/>
  <c r="AD1857" i="6"/>
  <c r="AD1833" i="6"/>
  <c r="AD1827" i="6"/>
  <c r="AD1813" i="6"/>
  <c r="AD1811" i="6"/>
  <c r="AD1796" i="6"/>
  <c r="AD1781" i="6"/>
  <c r="AD1779" i="6"/>
  <c r="AD1764" i="6"/>
  <c r="AD1741" i="6"/>
  <c r="AD1735" i="6"/>
  <c r="AD1727" i="6"/>
  <c r="AD1719" i="6"/>
  <c r="AD1711" i="6"/>
  <c r="AD1703" i="6"/>
  <c r="AD1695" i="6"/>
  <c r="AD1687" i="6"/>
  <c r="AD1679" i="6"/>
  <c r="AD1671" i="6"/>
  <c r="AD1663" i="6"/>
  <c r="AD1655" i="6"/>
  <c r="AD1647" i="6"/>
  <c r="AD2153" i="6"/>
  <c r="AD1908" i="6"/>
  <c r="AD1852" i="6"/>
  <c r="AD1836" i="6"/>
  <c r="AD1826" i="6"/>
  <c r="AD1824" i="6"/>
  <c r="AD1809" i="6"/>
  <c r="AD1794" i="6"/>
  <c r="AD1792" i="6"/>
  <c r="AD1777" i="6"/>
  <c r="AD1762" i="6"/>
  <c r="AD1760" i="6"/>
  <c r="AD1744" i="6"/>
  <c r="AD1743" i="6"/>
  <c r="AD1740" i="6"/>
  <c r="AD1732" i="6"/>
  <c r="AD1724" i="6"/>
  <c r="AD1716" i="6"/>
  <c r="AD1708" i="6"/>
  <c r="AD1700" i="6"/>
  <c r="AD1692" i="6"/>
  <c r="AD1684" i="6"/>
  <c r="AD1676" i="6"/>
  <c r="AD1668" i="6"/>
  <c r="AD1660" i="6"/>
  <c r="AD1652" i="6"/>
  <c r="AD1644" i="6"/>
  <c r="AD1925" i="6"/>
  <c r="AD1889" i="6"/>
  <c r="AD1820" i="6"/>
  <c r="AD1805" i="6"/>
  <c r="AD1803" i="6"/>
  <c r="AD1788" i="6"/>
  <c r="AD1773" i="6"/>
  <c r="AD1771" i="6"/>
  <c r="AD1747" i="6"/>
  <c r="AD1746" i="6"/>
  <c r="AD1745" i="6"/>
  <c r="AD1737" i="6"/>
  <c r="AD1729" i="6"/>
  <c r="AD1721" i="6"/>
  <c r="AD1713" i="6"/>
  <c r="AD1705" i="6"/>
  <c r="AD1697" i="6"/>
  <c r="AD1689" i="6"/>
  <c r="AD1681" i="6"/>
  <c r="AD1673" i="6"/>
  <c r="AD1665" i="6"/>
  <c r="AD1657" i="6"/>
  <c r="AD1649" i="6"/>
  <c r="AD1952" i="6"/>
  <c r="AD1917" i="6"/>
  <c r="AD1881" i="6"/>
  <c r="AD1818" i="6"/>
  <c r="AD1816" i="6"/>
  <c r="AD1801" i="6"/>
  <c r="AD1786" i="6"/>
  <c r="AD1784" i="6"/>
  <c r="AD1769" i="6"/>
  <c r="AD1749" i="6"/>
  <c r="AD1748" i="6"/>
  <c r="AD1734" i="6"/>
  <c r="AD1726" i="6"/>
  <c r="AD1718" i="6"/>
  <c r="AD1710" i="6"/>
  <c r="AD1702" i="6"/>
  <c r="AD1694" i="6"/>
  <c r="AD1686" i="6"/>
  <c r="AD1678" i="6"/>
  <c r="AD1670" i="6"/>
  <c r="AD1662" i="6"/>
  <c r="AD1654" i="6"/>
  <c r="AD1898" i="6"/>
  <c r="AD1841" i="6"/>
  <c r="AD1812" i="6"/>
  <c r="AD1797" i="6"/>
  <c r="AD1795" i="6"/>
  <c r="AD1780" i="6"/>
  <c r="AD1765" i="6"/>
  <c r="AD1763" i="6"/>
  <c r="AD1752" i="6"/>
  <c r="AD1751" i="6"/>
  <c r="AD1739" i="6"/>
  <c r="AD1731" i="6"/>
  <c r="AD1723" i="6"/>
  <c r="AD1715" i="6"/>
  <c r="AD1707" i="6"/>
  <c r="AD1699" i="6"/>
  <c r="AD1691" i="6"/>
  <c r="AD1683" i="6"/>
  <c r="AD1675" i="6"/>
  <c r="AD1667" i="6"/>
  <c r="AD1659" i="6"/>
  <c r="AD1651" i="6"/>
  <c r="AD1643" i="6"/>
  <c r="AD1635" i="6"/>
  <c r="AD1627" i="6"/>
  <c r="AD1619" i="6"/>
  <c r="AD1611" i="6"/>
  <c r="AD1603" i="6"/>
  <c r="AD1595" i="6"/>
  <c r="AD1587" i="6"/>
  <c r="AD1579" i="6"/>
  <c r="AD1571" i="6"/>
  <c r="AD1563" i="6"/>
  <c r="AD1555" i="6"/>
  <c r="AD1547" i="6"/>
  <c r="AD1539" i="6"/>
  <c r="AD1834" i="6"/>
  <c r="AD1793" i="6"/>
  <c r="AD1753" i="6"/>
  <c r="AD1736" i="6"/>
  <c r="AD1704" i="6"/>
  <c r="AD1672" i="6"/>
  <c r="AD1629" i="6"/>
  <c r="AD1614" i="6"/>
  <c r="AD1612" i="6"/>
  <c r="AD1597" i="6"/>
  <c r="AD1582" i="6"/>
  <c r="AD1580" i="6"/>
  <c r="AD1565" i="6"/>
  <c r="AD1550" i="6"/>
  <c r="AD1548" i="6"/>
  <c r="AD1535" i="6"/>
  <c r="AD1534" i="6"/>
  <c r="AD1528" i="6"/>
  <c r="AD1520" i="6"/>
  <c r="AD1512" i="6"/>
  <c r="AD1504" i="6"/>
  <c r="AD1496" i="6"/>
  <c r="AD1488" i="6"/>
  <c r="AD1480" i="6"/>
  <c r="AD1472" i="6"/>
  <c r="AD1888" i="6"/>
  <c r="AD1804" i="6"/>
  <c r="AD1757" i="6"/>
  <c r="AD1717" i="6"/>
  <c r="AD1685" i="6"/>
  <c r="AD1653" i="6"/>
  <c r="AD1640" i="6"/>
  <c r="AD1625" i="6"/>
  <c r="AD1623" i="6"/>
  <c r="AD1608" i="6"/>
  <c r="AD1593" i="6"/>
  <c r="AD1591" i="6"/>
  <c r="AD1576" i="6"/>
  <c r="AD1561" i="6"/>
  <c r="AD1559" i="6"/>
  <c r="AD1544" i="6"/>
  <c r="AD1537" i="6"/>
  <c r="AD1536" i="6"/>
  <c r="AD1533" i="6"/>
  <c r="AD1525" i="6"/>
  <c r="AD1517" i="6"/>
  <c r="AD1509" i="6"/>
  <c r="AD1501" i="6"/>
  <c r="AD1493" i="6"/>
  <c r="AD1485" i="6"/>
  <c r="AD1477" i="6"/>
  <c r="AD1469" i="6"/>
  <c r="AD1810" i="6"/>
  <c r="AD1761" i="6"/>
  <c r="AD1754" i="6"/>
  <c r="AD1712" i="6"/>
  <c r="AD1680" i="6"/>
  <c r="AD1648" i="6"/>
  <c r="AD1638" i="6"/>
  <c r="AD1636" i="6"/>
  <c r="AD1621" i="6"/>
  <c r="AD1606" i="6"/>
  <c r="AD1604" i="6"/>
  <c r="AD1589" i="6"/>
  <c r="AD1574" i="6"/>
  <c r="AD1572" i="6"/>
  <c r="AD1557" i="6"/>
  <c r="AD1542" i="6"/>
  <c r="AD1540" i="6"/>
  <c r="AD1530" i="6"/>
  <c r="AD1821" i="6"/>
  <c r="AD1772" i="6"/>
  <c r="AD1725" i="6"/>
  <c r="AD1693" i="6"/>
  <c r="AD1661" i="6"/>
  <c r="AD1645" i="6"/>
  <c r="AD1632" i="6"/>
  <c r="AD1617" i="6"/>
  <c r="AD1615" i="6"/>
  <c r="AD1600" i="6"/>
  <c r="AD1585" i="6"/>
  <c r="AD1583" i="6"/>
  <c r="AD1568" i="6"/>
  <c r="AD1553" i="6"/>
  <c r="AD1551" i="6"/>
  <c r="AD1527" i="6"/>
  <c r="AD1808" i="6"/>
  <c r="AD1778" i="6"/>
  <c r="AD1755" i="6"/>
  <c r="AD1720" i="6"/>
  <c r="AD1688" i="6"/>
  <c r="AD1656" i="6"/>
  <c r="AD1630" i="6"/>
  <c r="AD1628" i="6"/>
  <c r="AD1613" i="6"/>
  <c r="AD1598" i="6"/>
  <c r="AD1596" i="6"/>
  <c r="AD1581" i="6"/>
  <c r="AD1566" i="6"/>
  <c r="AD1564" i="6"/>
  <c r="AD1549" i="6"/>
  <c r="AD1532" i="6"/>
  <c r="AD1986" i="6"/>
  <c r="AD1849" i="6"/>
  <c r="AD1819" i="6"/>
  <c r="AD1789" i="6"/>
  <c r="AD1733" i="6"/>
  <c r="AD1701" i="6"/>
  <c r="AD1669" i="6"/>
  <c r="AD1646" i="6"/>
  <c r="AD1641" i="6"/>
  <c r="AD1639" i="6"/>
  <c r="AD1624" i="6"/>
  <c r="AD1609" i="6"/>
  <c r="AD1607" i="6"/>
  <c r="AD1592" i="6"/>
  <c r="AD1577" i="6"/>
  <c r="AD1575" i="6"/>
  <c r="AD1560" i="6"/>
  <c r="AD1545" i="6"/>
  <c r="AD1543" i="6"/>
  <c r="AD1529" i="6"/>
  <c r="AD2011" i="6"/>
  <c r="AD1890" i="6"/>
  <c r="AD1728" i="6"/>
  <c r="AD1622" i="6"/>
  <c r="AD1573" i="6"/>
  <c r="AD1523" i="6"/>
  <c r="AD1502" i="6"/>
  <c r="AD1500" i="6"/>
  <c r="AD1498" i="6"/>
  <c r="AD1470" i="6"/>
  <c r="AD1468" i="6"/>
  <c r="AD1466" i="6"/>
  <c r="AD1461" i="6"/>
  <c r="AD1453" i="6"/>
  <c r="AD1445" i="6"/>
  <c r="AD1437" i="6"/>
  <c r="AD1429" i="6"/>
  <c r="AD1421" i="6"/>
  <c r="AD1413" i="6"/>
  <c r="AD1405" i="6"/>
  <c r="AD1397" i="6"/>
  <c r="AD1389" i="6"/>
  <c r="AD1381" i="6"/>
  <c r="AD1373" i="6"/>
  <c r="AD1365" i="6"/>
  <c r="AD1357" i="6"/>
  <c r="AD1349" i="6"/>
  <c r="AD1341" i="6"/>
  <c r="AD1333" i="6"/>
  <c r="AD1325" i="6"/>
  <c r="AD1317" i="6"/>
  <c r="AD1309" i="6"/>
  <c r="AD1301" i="6"/>
  <c r="AD1293" i="6"/>
  <c r="AD1285" i="6"/>
  <c r="AD1277" i="6"/>
  <c r="AD1269" i="6"/>
  <c r="AD1261" i="6"/>
  <c r="AD1253" i="6"/>
  <c r="AD1245" i="6"/>
  <c r="AD1237" i="6"/>
  <c r="AD1229" i="6"/>
  <c r="AD1221" i="6"/>
  <c r="AD1213" i="6"/>
  <c r="AD1205" i="6"/>
  <c r="AD1197" i="6"/>
  <c r="AD1189" i="6"/>
  <c r="AD1181" i="6"/>
  <c r="AD1173" i="6"/>
  <c r="AD1165" i="6"/>
  <c r="AD1157" i="6"/>
  <c r="AD1149" i="6"/>
  <c r="AD1141" i="6"/>
  <c r="AD1709" i="6"/>
  <c r="AD1633" i="6"/>
  <c r="AD1584" i="6"/>
  <c r="AD1526" i="6"/>
  <c r="AD1515" i="6"/>
  <c r="AD1513" i="6"/>
  <c r="AD1511" i="6"/>
  <c r="AD1483" i="6"/>
  <c r="AD1481" i="6"/>
  <c r="AD1479" i="6"/>
  <c r="AD1458" i="6"/>
  <c r="AD1450" i="6"/>
  <c r="AD1442" i="6"/>
  <c r="AD1434" i="6"/>
  <c r="AD1426" i="6"/>
  <c r="AD1418" i="6"/>
  <c r="AD1410" i="6"/>
  <c r="AD1402" i="6"/>
  <c r="AD1394" i="6"/>
  <c r="AD1386" i="6"/>
  <c r="AD1378" i="6"/>
  <c r="AD1370" i="6"/>
  <c r="AD1362" i="6"/>
  <c r="AD1354" i="6"/>
  <c r="AD1346" i="6"/>
  <c r="AD1338" i="6"/>
  <c r="AD1330" i="6"/>
  <c r="AD1322" i="6"/>
  <c r="AD1314" i="6"/>
  <c r="AD1306" i="6"/>
  <c r="AD1298" i="6"/>
  <c r="AD1290" i="6"/>
  <c r="AD1282" i="6"/>
  <c r="AD1274" i="6"/>
  <c r="AD1266" i="6"/>
  <c r="AD1258" i="6"/>
  <c r="AD1250" i="6"/>
  <c r="AD1242" i="6"/>
  <c r="AD1234" i="6"/>
  <c r="AD1226" i="6"/>
  <c r="AD1218" i="6"/>
  <c r="AD1210" i="6"/>
  <c r="AD1202" i="6"/>
  <c r="AD1194" i="6"/>
  <c r="AD1186" i="6"/>
  <c r="AD1178" i="6"/>
  <c r="AD1170" i="6"/>
  <c r="AD1162" i="6"/>
  <c r="AD1154" i="6"/>
  <c r="AD1146" i="6"/>
  <c r="AD1776" i="6"/>
  <c r="AD1620" i="6"/>
  <c r="AD1590" i="6"/>
  <c r="AD1541" i="6"/>
  <c r="AD1522" i="6"/>
  <c r="AD1494" i="6"/>
  <c r="AD1492" i="6"/>
  <c r="AD1490" i="6"/>
  <c r="AD1463" i="6"/>
  <c r="AD1455" i="6"/>
  <c r="AD1447" i="6"/>
  <c r="AD1439" i="6"/>
  <c r="AD1431" i="6"/>
  <c r="AD1423" i="6"/>
  <c r="AD1415" i="6"/>
  <c r="AD1407" i="6"/>
  <c r="AD1399" i="6"/>
  <c r="AD1391" i="6"/>
  <c r="AD1383" i="6"/>
  <c r="AD1375" i="6"/>
  <c r="AD1367" i="6"/>
  <c r="AD1359" i="6"/>
  <c r="AD1351" i="6"/>
  <c r="AD1343" i="6"/>
  <c r="AD1335" i="6"/>
  <c r="AD1327" i="6"/>
  <c r="AD1319" i="6"/>
  <c r="AD1311" i="6"/>
  <c r="AD1303" i="6"/>
  <c r="AD1295" i="6"/>
  <c r="AD1287" i="6"/>
  <c r="AD1279" i="6"/>
  <c r="AD1271" i="6"/>
  <c r="AD1263" i="6"/>
  <c r="AD1255" i="6"/>
  <c r="AD1247" i="6"/>
  <c r="AD1239" i="6"/>
  <c r="AD1231" i="6"/>
  <c r="AD1223" i="6"/>
  <c r="AD1215" i="6"/>
  <c r="AD1207" i="6"/>
  <c r="AD1199" i="6"/>
  <c r="AD1191" i="6"/>
  <c r="AD1183" i="6"/>
  <c r="AD1175" i="6"/>
  <c r="AD1167" i="6"/>
  <c r="AD1159" i="6"/>
  <c r="AD1151" i="6"/>
  <c r="AD1143" i="6"/>
  <c r="AD1631" i="6"/>
  <c r="AD1601" i="6"/>
  <c r="AD1552" i="6"/>
  <c r="AD1507" i="6"/>
  <c r="AD1505" i="6"/>
  <c r="AD1503" i="6"/>
  <c r="AD1475" i="6"/>
  <c r="AD1473" i="6"/>
  <c r="AD1471" i="6"/>
  <c r="AD1460" i="6"/>
  <c r="AD1452" i="6"/>
  <c r="AD1444" i="6"/>
  <c r="AD1436" i="6"/>
  <c r="AD1428" i="6"/>
  <c r="AD1420" i="6"/>
  <c r="AD1412" i="6"/>
  <c r="AD1404" i="6"/>
  <c r="AD1396" i="6"/>
  <c r="AD1388" i="6"/>
  <c r="AD1380" i="6"/>
  <c r="AD1372" i="6"/>
  <c r="AD1364" i="6"/>
  <c r="AD1356" i="6"/>
  <c r="AD1348" i="6"/>
  <c r="AD1340" i="6"/>
  <c r="AD1332" i="6"/>
  <c r="AD1324" i="6"/>
  <c r="AD1316" i="6"/>
  <c r="AD1308" i="6"/>
  <c r="AD1300" i="6"/>
  <c r="AD1292" i="6"/>
  <c r="AD1284" i="6"/>
  <c r="AD1276" i="6"/>
  <c r="AD1825" i="6"/>
  <c r="AD1664" i="6"/>
  <c r="AD1637" i="6"/>
  <c r="AD1588" i="6"/>
  <c r="AD1558" i="6"/>
  <c r="AD1518" i="6"/>
  <c r="AD1516" i="6"/>
  <c r="AD1514" i="6"/>
  <c r="AD1486" i="6"/>
  <c r="AD1484" i="6"/>
  <c r="AD1482" i="6"/>
  <c r="AD1457" i="6"/>
  <c r="AD1449" i="6"/>
  <c r="AD1441" i="6"/>
  <c r="AD1433" i="6"/>
  <c r="AD1425" i="6"/>
  <c r="AD1417" i="6"/>
  <c r="AD1409" i="6"/>
  <c r="AD1401" i="6"/>
  <c r="AD1393" i="6"/>
  <c r="AD1385" i="6"/>
  <c r="AD1377" i="6"/>
  <c r="AD1369" i="6"/>
  <c r="AD1361" i="6"/>
  <c r="AD1353" i="6"/>
  <c r="AD1345" i="6"/>
  <c r="AD1337" i="6"/>
  <c r="AD1329" i="6"/>
  <c r="AD1321" i="6"/>
  <c r="AD1313" i="6"/>
  <c r="AD1305" i="6"/>
  <c r="AD1297" i="6"/>
  <c r="AD1289" i="6"/>
  <c r="AD1281" i="6"/>
  <c r="AD1273" i="6"/>
  <c r="AD1677" i="6"/>
  <c r="AD1567" i="6"/>
  <c r="AD1499" i="6"/>
  <c r="AD1478" i="6"/>
  <c r="AD1462" i="6"/>
  <c r="AD1451" i="6"/>
  <c r="AD1440" i="6"/>
  <c r="AD1398" i="6"/>
  <c r="AD1387" i="6"/>
  <c r="AD1376" i="6"/>
  <c r="AD1334" i="6"/>
  <c r="AD1323" i="6"/>
  <c r="AD1312" i="6"/>
  <c r="AD1272" i="6"/>
  <c r="AD1267" i="6"/>
  <c r="AD1257" i="6"/>
  <c r="AD1240" i="6"/>
  <c r="AD1230" i="6"/>
  <c r="AD1220" i="6"/>
  <c r="AD1203" i="6"/>
  <c r="AD1193" i="6"/>
  <c r="AD1176" i="6"/>
  <c r="AD1166" i="6"/>
  <c r="AD1156" i="6"/>
  <c r="AD1137" i="6"/>
  <c r="AD1129" i="6"/>
  <c r="AD1121" i="6"/>
  <c r="AD1113" i="6"/>
  <c r="AD1105" i="6"/>
  <c r="AD1097" i="6"/>
  <c r="AD1089" i="6"/>
  <c r="AD1081" i="6"/>
  <c r="AD1073" i="6"/>
  <c r="AD1065" i="6"/>
  <c r="AD1057" i="6"/>
  <c r="AD1049" i="6"/>
  <c r="AD1041" i="6"/>
  <c r="AD1033" i="6"/>
  <c r="AD1025" i="6"/>
  <c r="AD1017" i="6"/>
  <c r="AD1009" i="6"/>
  <c r="AD1001" i="6"/>
  <c r="AD993" i="6"/>
  <c r="AD985" i="6"/>
  <c r="AD977" i="6"/>
  <c r="AD969" i="6"/>
  <c r="AD961" i="6"/>
  <c r="AD953" i="6"/>
  <c r="AD945" i="6"/>
  <c r="AD937" i="6"/>
  <c r="AD929" i="6"/>
  <c r="AD921" i="6"/>
  <c r="AD1519" i="6"/>
  <c r="AD1454" i="6"/>
  <c r="AD1443" i="6"/>
  <c r="AD1432" i="6"/>
  <c r="AD1390" i="6"/>
  <c r="AD1379" i="6"/>
  <c r="AD1368" i="6"/>
  <c r="AD1326" i="6"/>
  <c r="AD1315" i="6"/>
  <c r="AD1304" i="6"/>
  <c r="AD1265" i="6"/>
  <c r="AD1248" i="6"/>
  <c r="AD1238" i="6"/>
  <c r="AD1228" i="6"/>
  <c r="AD1211" i="6"/>
  <c r="AD1201" i="6"/>
  <c r="AD1184" i="6"/>
  <c r="AD1174" i="6"/>
  <c r="AD1164" i="6"/>
  <c r="AD1147" i="6"/>
  <c r="AD1134" i="6"/>
  <c r="AD1126" i="6"/>
  <c r="AD1118" i="6"/>
  <c r="AD1110" i="6"/>
  <c r="AD1102" i="6"/>
  <c r="AD1094" i="6"/>
  <c r="AD1086" i="6"/>
  <c r="AD1078" i="6"/>
  <c r="AD1070" i="6"/>
  <c r="AD1062" i="6"/>
  <c r="AD1054" i="6"/>
  <c r="AD1046" i="6"/>
  <c r="AD1038" i="6"/>
  <c r="AD1030" i="6"/>
  <c r="AD1022" i="6"/>
  <c r="AD1014" i="6"/>
  <c r="AD1006" i="6"/>
  <c r="AD998" i="6"/>
  <c r="AD990" i="6"/>
  <c r="AD982" i="6"/>
  <c r="AD974" i="6"/>
  <c r="AD966" i="6"/>
  <c r="AD958" i="6"/>
  <c r="AD950" i="6"/>
  <c r="AD942" i="6"/>
  <c r="AD934" i="6"/>
  <c r="AD926" i="6"/>
  <c r="AD1599" i="6"/>
  <c r="AD1521" i="6"/>
  <c r="AD1465" i="6"/>
  <c r="AD1446" i="6"/>
  <c r="AD1435" i="6"/>
  <c r="AD1424" i="6"/>
  <c r="AD1382" i="6"/>
  <c r="AD1371" i="6"/>
  <c r="AD1360" i="6"/>
  <c r="AD1318" i="6"/>
  <c r="AD1307" i="6"/>
  <c r="AD1296" i="6"/>
  <c r="AD1256" i="6"/>
  <c r="AD1246" i="6"/>
  <c r="AD1236" i="6"/>
  <c r="AD1219" i="6"/>
  <c r="AD1209" i="6"/>
  <c r="AD1192" i="6"/>
  <c r="AD1182" i="6"/>
  <c r="AD1172" i="6"/>
  <c r="AD1155" i="6"/>
  <c r="AD1145" i="6"/>
  <c r="AD1139" i="6"/>
  <c r="AD1131" i="6"/>
  <c r="AD1123" i="6"/>
  <c r="AD1115" i="6"/>
  <c r="AD1107" i="6"/>
  <c r="AD1099" i="6"/>
  <c r="AD1091" i="6"/>
  <c r="AD1083" i="6"/>
  <c r="AD1075" i="6"/>
  <c r="AD1067" i="6"/>
  <c r="AD1059" i="6"/>
  <c r="AD1051" i="6"/>
  <c r="AD1043" i="6"/>
  <c r="AD1035" i="6"/>
  <c r="AD1027" i="6"/>
  <c r="AD1019" i="6"/>
  <c r="AD1011" i="6"/>
  <c r="AD1003" i="6"/>
  <c r="AD995" i="6"/>
  <c r="AD987" i="6"/>
  <c r="AD979" i="6"/>
  <c r="AD971" i="6"/>
  <c r="AD963" i="6"/>
  <c r="AD955" i="6"/>
  <c r="AD947" i="6"/>
  <c r="AD939" i="6"/>
  <c r="AD931" i="6"/>
  <c r="AD923" i="6"/>
  <c r="AD1696" i="6"/>
  <c r="AD1616" i="6"/>
  <c r="AD1569" i="6"/>
  <c r="AD1506" i="6"/>
  <c r="AD1467" i="6"/>
  <c r="AD1438" i="6"/>
  <c r="AD1427" i="6"/>
  <c r="AD1416" i="6"/>
  <c r="AD1374" i="6"/>
  <c r="AD1363" i="6"/>
  <c r="AD1352" i="6"/>
  <c r="AD1310" i="6"/>
  <c r="AD1299" i="6"/>
  <c r="AD1288" i="6"/>
  <c r="AD1264" i="6"/>
  <c r="AD1254" i="6"/>
  <c r="AD1244" i="6"/>
  <c r="AD1227" i="6"/>
  <c r="AD1217" i="6"/>
  <c r="AD1200" i="6"/>
  <c r="AD1190" i="6"/>
  <c r="AD1180" i="6"/>
  <c r="AD1163" i="6"/>
  <c r="AD1153" i="6"/>
  <c r="AD1136" i="6"/>
  <c r="AD1128" i="6"/>
  <c r="AD1120" i="6"/>
  <c r="AD1112" i="6"/>
  <c r="AD1104" i="6"/>
  <c r="AD1096" i="6"/>
  <c r="AD1088" i="6"/>
  <c r="AD1080" i="6"/>
  <c r="AD1072" i="6"/>
  <c r="AD1064" i="6"/>
  <c r="AD1056" i="6"/>
  <c r="AD1048" i="6"/>
  <c r="AD1040" i="6"/>
  <c r="AD1556" i="6"/>
  <c r="AD1508" i="6"/>
  <c r="AD1487" i="6"/>
  <c r="AD1430" i="6"/>
  <c r="AD1419" i="6"/>
  <c r="AD1408" i="6"/>
  <c r="AD1366" i="6"/>
  <c r="AD1355" i="6"/>
  <c r="AD1344" i="6"/>
  <c r="AD1302" i="6"/>
  <c r="AD1291" i="6"/>
  <c r="AD1280" i="6"/>
  <c r="AD1262" i="6"/>
  <c r="AD1252" i="6"/>
  <c r="AD1235" i="6"/>
  <c r="AD1225" i="6"/>
  <c r="AD1208" i="6"/>
  <c r="AD1198" i="6"/>
  <c r="AD1188" i="6"/>
  <c r="AD1171" i="6"/>
  <c r="AD1161" i="6"/>
  <c r="AD1144" i="6"/>
  <c r="AD1133" i="6"/>
  <c r="AD1125" i="6"/>
  <c r="AD1117" i="6"/>
  <c r="AD1109" i="6"/>
  <c r="AD1101" i="6"/>
  <c r="AD1093" i="6"/>
  <c r="AD1085" i="6"/>
  <c r="AD1077" i="6"/>
  <c r="AD1069" i="6"/>
  <c r="AD1061" i="6"/>
  <c r="AD1053" i="6"/>
  <c r="AD1045" i="6"/>
  <c r="AD1037" i="6"/>
  <c r="AD1476" i="6"/>
  <c r="AD1448" i="6"/>
  <c r="AD1414" i="6"/>
  <c r="AD1336" i="6"/>
  <c r="AD1275" i="6"/>
  <c r="AD1251" i="6"/>
  <c r="AD1222" i="6"/>
  <c r="AD1160" i="6"/>
  <c r="AD1114" i="6"/>
  <c r="AD1103" i="6"/>
  <c r="AD1092" i="6"/>
  <c r="AD1050" i="6"/>
  <c r="AD1039" i="6"/>
  <c r="AD1036" i="6"/>
  <c r="AD1034" i="6"/>
  <c r="AD1024" i="6"/>
  <c r="AD1007" i="6"/>
  <c r="AD997" i="6"/>
  <c r="AD980" i="6"/>
  <c r="AD970" i="6"/>
  <c r="AD960" i="6"/>
  <c r="AD943" i="6"/>
  <c r="AD933" i="6"/>
  <c r="AD917" i="6"/>
  <c r="AD909" i="6"/>
  <c r="AD901" i="6"/>
  <c r="AD893" i="6"/>
  <c r="AD885" i="6"/>
  <c r="AD877" i="6"/>
  <c r="AD869" i="6"/>
  <c r="AD861" i="6"/>
  <c r="AD853" i="6"/>
  <c r="AD845" i="6"/>
  <c r="AD837" i="6"/>
  <c r="AD829" i="6"/>
  <c r="AD821" i="6"/>
  <c r="AD813" i="6"/>
  <c r="AD805" i="6"/>
  <c r="AD797" i="6"/>
  <c r="AD789" i="6"/>
  <c r="AD781" i="6"/>
  <c r="AD773" i="6"/>
  <c r="AD765" i="6"/>
  <c r="AD757" i="6"/>
  <c r="AD749" i="6"/>
  <c r="AD741" i="6"/>
  <c r="AD733" i="6"/>
  <c r="AD725" i="6"/>
  <c r="AD717" i="6"/>
  <c r="AD709" i="6"/>
  <c r="AD701" i="6"/>
  <c r="AD693" i="6"/>
  <c r="AD685" i="6"/>
  <c r="AD677" i="6"/>
  <c r="AD669" i="6"/>
  <c r="AD661" i="6"/>
  <c r="AD653" i="6"/>
  <c r="AD1495" i="6"/>
  <c r="AD1456" i="6"/>
  <c r="AD1422" i="6"/>
  <c r="AD1395" i="6"/>
  <c r="AD1283" i="6"/>
  <c r="AD1233" i="6"/>
  <c r="AD1232" i="6"/>
  <c r="AD1204" i="6"/>
  <c r="AD1142" i="6"/>
  <c r="AD1106" i="6"/>
  <c r="AD1095" i="6"/>
  <c r="AD1084" i="6"/>
  <c r="AD1042" i="6"/>
  <c r="AD1032" i="6"/>
  <c r="AD1015" i="6"/>
  <c r="AD1005" i="6"/>
  <c r="AD988" i="6"/>
  <c r="AD978" i="6"/>
  <c r="AD968" i="6"/>
  <c r="AD951" i="6"/>
  <c r="AD941" i="6"/>
  <c r="AD924" i="6"/>
  <c r="AD914" i="6"/>
  <c r="AD906" i="6"/>
  <c r="AD898" i="6"/>
  <c r="AD890" i="6"/>
  <c r="AD882" i="6"/>
  <c r="AD874" i="6"/>
  <c r="AD866" i="6"/>
  <c r="AD858" i="6"/>
  <c r="AD850" i="6"/>
  <c r="AD842" i="6"/>
  <c r="AD834" i="6"/>
  <c r="AD826" i="6"/>
  <c r="AD818" i="6"/>
  <c r="AD810" i="6"/>
  <c r="AD802" i="6"/>
  <c r="AD794" i="6"/>
  <c r="AD786" i="6"/>
  <c r="AD778" i="6"/>
  <c r="AD770" i="6"/>
  <c r="AD762" i="6"/>
  <c r="AD754" i="6"/>
  <c r="AD746" i="6"/>
  <c r="AD738" i="6"/>
  <c r="AD730" i="6"/>
  <c r="AD722" i="6"/>
  <c r="AD714" i="6"/>
  <c r="AD1605" i="6"/>
  <c r="AD1489" i="6"/>
  <c r="AD1464" i="6"/>
  <c r="AD1403" i="6"/>
  <c r="AD1342" i="6"/>
  <c r="AD1243" i="6"/>
  <c r="AD1214" i="6"/>
  <c r="AD1185" i="6"/>
  <c r="AD1152" i="6"/>
  <c r="AD1140" i="6"/>
  <c r="AD1098" i="6"/>
  <c r="AD1087" i="6"/>
  <c r="AD1076" i="6"/>
  <c r="AD1023" i="6"/>
  <c r="AD1013" i="6"/>
  <c r="AD996" i="6"/>
  <c r="AD986" i="6"/>
  <c r="AD976" i="6"/>
  <c r="AD959" i="6"/>
  <c r="AD949" i="6"/>
  <c r="AD932" i="6"/>
  <c r="AD922" i="6"/>
  <c r="AD919" i="6"/>
  <c r="AD911" i="6"/>
  <c r="AD903" i="6"/>
  <c r="AD895" i="6"/>
  <c r="AD887" i="6"/>
  <c r="AD879" i="6"/>
  <c r="AD871" i="6"/>
  <c r="AD863" i="6"/>
  <c r="AD855" i="6"/>
  <c r="AD847" i="6"/>
  <c r="AD839" i="6"/>
  <c r="AD831" i="6"/>
  <c r="AD823" i="6"/>
  <c r="AD815" i="6"/>
  <c r="AD807" i="6"/>
  <c r="AD799" i="6"/>
  <c r="AD791" i="6"/>
  <c r="AD783" i="6"/>
  <c r="AD775" i="6"/>
  <c r="AD767" i="6"/>
  <c r="AD759" i="6"/>
  <c r="AD751" i="6"/>
  <c r="AD743" i="6"/>
  <c r="AD735" i="6"/>
  <c r="AD1756" i="6"/>
  <c r="AD1411" i="6"/>
  <c r="AD1384" i="6"/>
  <c r="AD1350" i="6"/>
  <c r="AD1224" i="6"/>
  <c r="AD1196" i="6"/>
  <c r="AD1195" i="6"/>
  <c r="AD1132" i="6"/>
  <c r="AD1090" i="6"/>
  <c r="AD1079" i="6"/>
  <c r="AD1068" i="6"/>
  <c r="AD1031" i="6"/>
  <c r="AD1021" i="6"/>
  <c r="AD1004" i="6"/>
  <c r="AD994" i="6"/>
  <c r="AD984" i="6"/>
  <c r="AD967" i="6"/>
  <c r="AD957" i="6"/>
  <c r="AD940" i="6"/>
  <c r="AD930" i="6"/>
  <c r="AD916" i="6"/>
  <c r="AD1497" i="6"/>
  <c r="AD1392" i="6"/>
  <c r="AD1358" i="6"/>
  <c r="AD1331" i="6"/>
  <c r="AD1268" i="6"/>
  <c r="AD1206" i="6"/>
  <c r="AD1177" i="6"/>
  <c r="AD1148" i="6"/>
  <c r="AD1135" i="6"/>
  <c r="AD1124" i="6"/>
  <c r="AD1082" i="6"/>
  <c r="AD1071" i="6"/>
  <c r="AD1060" i="6"/>
  <c r="AD1029" i="6"/>
  <c r="AD1012" i="6"/>
  <c r="AD1002" i="6"/>
  <c r="AD992" i="6"/>
  <c r="AD975" i="6"/>
  <c r="AD965" i="6"/>
  <c r="AD948" i="6"/>
  <c r="AD938" i="6"/>
  <c r="AD928" i="6"/>
  <c r="AD913" i="6"/>
  <c r="AD905" i="6"/>
  <c r="AD897" i="6"/>
  <c r="AD889" i="6"/>
  <c r="AD881" i="6"/>
  <c r="AD1491" i="6"/>
  <c r="AD1474" i="6"/>
  <c r="AD1400" i="6"/>
  <c r="AD1339" i="6"/>
  <c r="AD1278" i="6"/>
  <c r="AD1249" i="6"/>
  <c r="AD1216" i="6"/>
  <c r="AD1187" i="6"/>
  <c r="AD1158" i="6"/>
  <c r="AD1138" i="6"/>
  <c r="AD1127" i="6"/>
  <c r="AD1116" i="6"/>
  <c r="AD1074" i="6"/>
  <c r="AD1063" i="6"/>
  <c r="AD1052" i="6"/>
  <c r="AD1020" i="6"/>
  <c r="AD1010" i="6"/>
  <c r="AD1000" i="6"/>
  <c r="AD983" i="6"/>
  <c r="AD973" i="6"/>
  <c r="AD956" i="6"/>
  <c r="AD946" i="6"/>
  <c r="AD936" i="6"/>
  <c r="AD918" i="6"/>
  <c r="AD910" i="6"/>
  <c r="AD902" i="6"/>
  <c r="AD894" i="6"/>
  <c r="AD886" i="6"/>
  <c r="AD878" i="6"/>
  <c r="AD870" i="6"/>
  <c r="AD862" i="6"/>
  <c r="AD854" i="6"/>
  <c r="AD846" i="6"/>
  <c r="AD838" i="6"/>
  <c r="AD830" i="6"/>
  <c r="AD822" i="6"/>
  <c r="AD814" i="6"/>
  <c r="AD806" i="6"/>
  <c r="AD798" i="6"/>
  <c r="AD790" i="6"/>
  <c r="AD782" i="6"/>
  <c r="AD774" i="6"/>
  <c r="AD766" i="6"/>
  <c r="AD758" i="6"/>
  <c r="AD750" i="6"/>
  <c r="AD742" i="6"/>
  <c r="AD734" i="6"/>
  <c r="AD726" i="6"/>
  <c r="AD718" i="6"/>
  <c r="AD710" i="6"/>
  <c r="AD702" i="6"/>
  <c r="AD1787" i="6"/>
  <c r="AD1510" i="6"/>
  <c r="AD1459" i="6"/>
  <c r="AD1531" i="6"/>
  <c r="AD1524" i="6"/>
  <c r="AD1047" i="6"/>
  <c r="AD1016" i="6"/>
  <c r="AD999" i="6"/>
  <c r="AD925" i="6"/>
  <c r="AD920" i="6"/>
  <c r="AD883" i="6"/>
  <c r="AD873" i="6"/>
  <c r="AD857" i="6"/>
  <c r="AD841" i="6"/>
  <c r="AD825" i="6"/>
  <c r="AD809" i="6"/>
  <c r="AD793" i="6"/>
  <c r="AD777" i="6"/>
  <c r="AD761" i="6"/>
  <c r="AD745" i="6"/>
  <c r="AD711" i="6"/>
  <c r="AD690" i="6"/>
  <c r="AD689" i="6"/>
  <c r="AD688" i="6"/>
  <c r="AD668" i="6"/>
  <c r="AD667" i="6"/>
  <c r="AD640" i="6"/>
  <c r="AD632" i="6"/>
  <c r="AD624" i="6"/>
  <c r="AD616" i="6"/>
  <c r="AD608" i="6"/>
  <c r="AD600" i="6"/>
  <c r="AD592" i="6"/>
  <c r="AD584" i="6"/>
  <c r="AD576" i="6"/>
  <c r="AD568" i="6"/>
  <c r="AD560" i="6"/>
  <c r="AD552" i="6"/>
  <c r="AD544" i="6"/>
  <c r="AD536" i="6"/>
  <c r="AD528" i="6"/>
  <c r="AD520" i="6"/>
  <c r="AD512" i="6"/>
  <c r="AD504" i="6"/>
  <c r="AD496" i="6"/>
  <c r="AD488" i="6"/>
  <c r="AD480" i="6"/>
  <c r="AD472" i="6"/>
  <c r="AD464" i="6"/>
  <c r="AD456" i="6"/>
  <c r="AD448" i="6"/>
  <c r="AD440" i="6"/>
  <c r="AD432" i="6"/>
  <c r="AD424" i="6"/>
  <c r="AD1119" i="6"/>
  <c r="AD1008" i="6"/>
  <c r="AD991" i="6"/>
  <c r="AD915" i="6"/>
  <c r="AD867" i="6"/>
  <c r="AD851" i="6"/>
  <c r="AD835" i="6"/>
  <c r="AD819" i="6"/>
  <c r="AD803" i="6"/>
  <c r="AD787" i="6"/>
  <c r="AD771" i="6"/>
  <c r="AD755" i="6"/>
  <c r="AD739" i="6"/>
  <c r="AD716" i="6"/>
  <c r="AD707" i="6"/>
  <c r="AD692" i="6"/>
  <c r="AD691" i="6"/>
  <c r="AD671" i="6"/>
  <c r="AD670" i="6"/>
  <c r="AD650" i="6"/>
  <c r="AD649" i="6"/>
  <c r="AD648" i="6"/>
  <c r="AD645" i="6"/>
  <c r="AD637" i="6"/>
  <c r="AD629" i="6"/>
  <c r="AD621" i="6"/>
  <c r="AD613" i="6"/>
  <c r="AD605" i="6"/>
  <c r="AD597" i="6"/>
  <c r="AD589" i="6"/>
  <c r="AD581" i="6"/>
  <c r="AD573" i="6"/>
  <c r="AD565" i="6"/>
  <c r="AD557" i="6"/>
  <c r="AD549" i="6"/>
  <c r="AD541" i="6"/>
  <c r="AD533" i="6"/>
  <c r="AD525" i="6"/>
  <c r="AD517" i="6"/>
  <c r="AD509" i="6"/>
  <c r="AD501" i="6"/>
  <c r="AD493" i="6"/>
  <c r="AD485" i="6"/>
  <c r="AD477" i="6"/>
  <c r="AD469" i="6"/>
  <c r="AD461" i="6"/>
  <c r="AD453" i="6"/>
  <c r="AD445" i="6"/>
  <c r="AD1212" i="6"/>
  <c r="AD1122" i="6"/>
  <c r="AD1100" i="6"/>
  <c r="AD989" i="6"/>
  <c r="AD972" i="6"/>
  <c r="AD880" i="6"/>
  <c r="AD864" i="6"/>
  <c r="AD848" i="6"/>
  <c r="AD832" i="6"/>
  <c r="AD816" i="6"/>
  <c r="AD800" i="6"/>
  <c r="AD784" i="6"/>
  <c r="AD768" i="6"/>
  <c r="AD752" i="6"/>
  <c r="AD736" i="6"/>
  <c r="AD724" i="6"/>
  <c r="AD715" i="6"/>
  <c r="AD705" i="6"/>
  <c r="AD703" i="6"/>
  <c r="AD695" i="6"/>
  <c r="AD694" i="6"/>
  <c r="AD674" i="6"/>
  <c r="AD673" i="6"/>
  <c r="AD672" i="6"/>
  <c r="AD652" i="6"/>
  <c r="AD651" i="6"/>
  <c r="AD642" i="6"/>
  <c r="AD634" i="6"/>
  <c r="AD626" i="6"/>
  <c r="AD618" i="6"/>
  <c r="AD610" i="6"/>
  <c r="AD602" i="6"/>
  <c r="AD594" i="6"/>
  <c r="AD586" i="6"/>
  <c r="AD578" i="6"/>
  <c r="AD570" i="6"/>
  <c r="AD562" i="6"/>
  <c r="AD554" i="6"/>
  <c r="AD1347" i="6"/>
  <c r="AD1055" i="6"/>
  <c r="AD981" i="6"/>
  <c r="AD964" i="6"/>
  <c r="AD908" i="6"/>
  <c r="AD868" i="6"/>
  <c r="AD852" i="6"/>
  <c r="AD836" i="6"/>
  <c r="AD820" i="6"/>
  <c r="AD804" i="6"/>
  <c r="AD788" i="6"/>
  <c r="AD772" i="6"/>
  <c r="AD756" i="6"/>
  <c r="AD740" i="6"/>
  <c r="AD723" i="6"/>
  <c r="AD699" i="6"/>
  <c r="AD696" i="6"/>
  <c r="AD676" i="6"/>
  <c r="AD675" i="6"/>
  <c r="AD655" i="6"/>
  <c r="AD654" i="6"/>
  <c r="AD647" i="6"/>
  <c r="AD639" i="6"/>
  <c r="AD631" i="6"/>
  <c r="AD623" i="6"/>
  <c r="AD615" i="6"/>
  <c r="AD607" i="6"/>
  <c r="AD599" i="6"/>
  <c r="AD591" i="6"/>
  <c r="AD583" i="6"/>
  <c r="AD575" i="6"/>
  <c r="AD567" i="6"/>
  <c r="AD559" i="6"/>
  <c r="AD551" i="6"/>
  <c r="AD543" i="6"/>
  <c r="AD535" i="6"/>
  <c r="AD1406" i="6"/>
  <c r="AD1241" i="6"/>
  <c r="AD1150" i="6"/>
  <c r="AD1058" i="6"/>
  <c r="AD962" i="6"/>
  <c r="AD904" i="6"/>
  <c r="AD900" i="6"/>
  <c r="AD865" i="6"/>
  <c r="AD849" i="6"/>
  <c r="AD833" i="6"/>
  <c r="AD817" i="6"/>
  <c r="AD801" i="6"/>
  <c r="AD785" i="6"/>
  <c r="AD769" i="6"/>
  <c r="AD753" i="6"/>
  <c r="AD737" i="6"/>
  <c r="AD713" i="6"/>
  <c r="AD697" i="6"/>
  <c r="AD679" i="6"/>
  <c r="AD678" i="6"/>
  <c r="AD658" i="6"/>
  <c r="AD657" i="6"/>
  <c r="AD656" i="6"/>
  <c r="AD644" i="6"/>
  <c r="AD636" i="6"/>
  <c r="AD628" i="6"/>
  <c r="AD620" i="6"/>
  <c r="AD612" i="6"/>
  <c r="AD604" i="6"/>
  <c r="AD596" i="6"/>
  <c r="AD588" i="6"/>
  <c r="AD580" i="6"/>
  <c r="AD572" i="6"/>
  <c r="AD564" i="6"/>
  <c r="AD556" i="6"/>
  <c r="AD548" i="6"/>
  <c r="AD540" i="6"/>
  <c r="AD532" i="6"/>
  <c r="AD1320" i="6"/>
  <c r="AD1286" i="6"/>
  <c r="AD1260" i="6"/>
  <c r="AD1169" i="6"/>
  <c r="AD1130" i="6"/>
  <c r="AD1108" i="6"/>
  <c r="AD1028" i="6"/>
  <c r="AD954" i="6"/>
  <c r="AD907" i="6"/>
  <c r="AD896" i="6"/>
  <c r="AD892" i="6"/>
  <c r="AD875" i="6"/>
  <c r="AD859" i="6"/>
  <c r="AD843" i="6"/>
  <c r="AD827" i="6"/>
  <c r="AD811" i="6"/>
  <c r="AD795" i="6"/>
  <c r="AD779" i="6"/>
  <c r="AD763" i="6"/>
  <c r="AD747" i="6"/>
  <c r="AD731" i="6"/>
  <c r="AD721" i="6"/>
  <c r="AD712" i="6"/>
  <c r="AD708" i="6"/>
  <c r="AD706" i="6"/>
  <c r="AD682" i="6"/>
  <c r="AD681" i="6"/>
  <c r="AD680" i="6"/>
  <c r="AD660" i="6"/>
  <c r="AD659" i="6"/>
  <c r="AD641" i="6"/>
  <c r="AD633" i="6"/>
  <c r="AD625" i="6"/>
  <c r="AD617" i="6"/>
  <c r="AD609" i="6"/>
  <c r="AD601" i="6"/>
  <c r="AD593" i="6"/>
  <c r="AD585" i="6"/>
  <c r="AD577" i="6"/>
  <c r="AD569" i="6"/>
  <c r="AD561" i="6"/>
  <c r="AD553" i="6"/>
  <c r="AD545" i="6"/>
  <c r="AD537" i="6"/>
  <c r="AD1179" i="6"/>
  <c r="AD899" i="6"/>
  <c r="AD840" i="6"/>
  <c r="AD776" i="6"/>
  <c r="AD729" i="6"/>
  <c r="AD704" i="6"/>
  <c r="AD684" i="6"/>
  <c r="AD638" i="6"/>
  <c r="AD606" i="6"/>
  <c r="AD574" i="6"/>
  <c r="AD507" i="6"/>
  <c r="AD505" i="6"/>
  <c r="AD503" i="6"/>
  <c r="AD475" i="6"/>
  <c r="AD473" i="6"/>
  <c r="AD471" i="6"/>
  <c r="AD1259" i="6"/>
  <c r="AD828" i="6"/>
  <c r="AD764" i="6"/>
  <c r="AD727" i="6"/>
  <c r="AD665" i="6"/>
  <c r="AD1111" i="6"/>
  <c r="AD952" i="6"/>
  <c r="AD912" i="6"/>
  <c r="AD856" i="6"/>
  <c r="AD792" i="6"/>
  <c r="AD719" i="6"/>
  <c r="AD662" i="6"/>
  <c r="AD646" i="6"/>
  <c r="AD614" i="6"/>
  <c r="AD582" i="6"/>
  <c r="AD550" i="6"/>
  <c r="AD547" i="6"/>
  <c r="AD530" i="6"/>
  <c r="AD529" i="6"/>
  <c r="AD499" i="6"/>
  <c r="AD497" i="6"/>
  <c r="AD495" i="6"/>
  <c r="AD467" i="6"/>
  <c r="AD465" i="6"/>
  <c r="AD463" i="6"/>
  <c r="AD423" i="6"/>
  <c r="AD422" i="6"/>
  <c r="AD416" i="6"/>
  <c r="AD408" i="6"/>
  <c r="AD944" i="6"/>
  <c r="AD844" i="6"/>
  <c r="AD780" i="6"/>
  <c r="AD666" i="6"/>
  <c r="AD627" i="6"/>
  <c r="AD595" i="6"/>
  <c r="AD563" i="6"/>
  <c r="AD539" i="6"/>
  <c r="AD510" i="6"/>
  <c r="AD508" i="6"/>
  <c r="AD506" i="6"/>
  <c r="AD1270" i="6"/>
  <c r="AD1026" i="6"/>
  <c r="AD935" i="6"/>
  <c r="AD888" i="6"/>
  <c r="AD872" i="6"/>
  <c r="AD808" i="6"/>
  <c r="AD1168" i="6"/>
  <c r="AD1044" i="6"/>
  <c r="AD1018" i="6"/>
  <c r="AD927" i="6"/>
  <c r="AD891" i="6"/>
  <c r="AD860" i="6"/>
  <c r="AD796" i="6"/>
  <c r="AD1328" i="6"/>
  <c r="AD1294" i="6"/>
  <c r="AD884" i="6"/>
  <c r="AD824" i="6"/>
  <c r="AD1066" i="6"/>
  <c r="AD876" i="6"/>
  <c r="AD812" i="6"/>
  <c r="AD732" i="6"/>
  <c r="AD728" i="6"/>
  <c r="AD700" i="6"/>
  <c r="AD686" i="6"/>
  <c r="AD635" i="6"/>
  <c r="AD531" i="6"/>
  <c r="AD513" i="6"/>
  <c r="AD487" i="6"/>
  <c r="AD482" i="6"/>
  <c r="AD452" i="6"/>
  <c r="AD451" i="6"/>
  <c r="AD449" i="6"/>
  <c r="AD444" i="6"/>
  <c r="AD434" i="6"/>
  <c r="AD417" i="6"/>
  <c r="AD760" i="6"/>
  <c r="AD720" i="6"/>
  <c r="AD683" i="6"/>
  <c r="AD523" i="6"/>
  <c r="AD518" i="6"/>
  <c r="AD511" i="6"/>
  <c r="AD494" i="6"/>
  <c r="AD664" i="6"/>
  <c r="AD555" i="6"/>
  <c r="AD521" i="6"/>
  <c r="AD516" i="6"/>
  <c r="AD492" i="6"/>
  <c r="AD744" i="6"/>
  <c r="AD663" i="6"/>
  <c r="AD619" i="6"/>
  <c r="AD598" i="6"/>
  <c r="AD558" i="6"/>
  <c r="AD542" i="6"/>
  <c r="AD526" i="6"/>
  <c r="AD500" i="6"/>
  <c r="AD483" i="6"/>
  <c r="AD457" i="6"/>
  <c r="AD435" i="6"/>
  <c r="AD428" i="6"/>
  <c r="AD630" i="6"/>
  <c r="AD590" i="6"/>
  <c r="AD579" i="6"/>
  <c r="AD524" i="6"/>
  <c r="AD498" i="6"/>
  <c r="AD481" i="6"/>
  <c r="AD478" i="6"/>
  <c r="AD468" i="6"/>
  <c r="AD458" i="6"/>
  <c r="AD446" i="6"/>
  <c r="AD433" i="6"/>
  <c r="AD426" i="6"/>
  <c r="AD748" i="6"/>
  <c r="AD698" i="6"/>
  <c r="AD687" i="6"/>
  <c r="AD622" i="6"/>
  <c r="AD611" i="6"/>
  <c r="AD571" i="6"/>
  <c r="AD538" i="6"/>
  <c r="AD522" i="6"/>
  <c r="AD491" i="6"/>
  <c r="AD486" i="6"/>
  <c r="AD479" i="6"/>
  <c r="AD459" i="6"/>
  <c r="AD450" i="6"/>
  <c r="AD441" i="6"/>
  <c r="AD438" i="6"/>
  <c r="AD431" i="6"/>
  <c r="AD415" i="6"/>
  <c r="AD414" i="6"/>
  <c r="AD587" i="6"/>
  <c r="AD519" i="6"/>
  <c r="AD514" i="6"/>
  <c r="AD489" i="6"/>
  <c r="AD484" i="6"/>
  <c r="AD437" i="6"/>
  <c r="AD411" i="6"/>
  <c r="AD400" i="6"/>
  <c r="AD476" i="6"/>
  <c r="AD466" i="6"/>
  <c r="AD443" i="6"/>
  <c r="AD442" i="6"/>
  <c r="AD430" i="6"/>
  <c r="AD419" i="6"/>
  <c r="AD405" i="6"/>
  <c r="AD470" i="6"/>
  <c r="AD436" i="6"/>
  <c r="AD429" i="6"/>
  <c r="AD402" i="6"/>
  <c r="AD439" i="6"/>
  <c r="AD399" i="6"/>
  <c r="AD546" i="6"/>
  <c r="AD490" i="6"/>
  <c r="AD474" i="6"/>
  <c r="AD455" i="6"/>
  <c r="AD454" i="6"/>
  <c r="AD425" i="6"/>
  <c r="AD420" i="6"/>
  <c r="AD407" i="6"/>
  <c r="AD404" i="6"/>
  <c r="AD643" i="6"/>
  <c r="AD515" i="6"/>
  <c r="AD447" i="6"/>
  <c r="AD413" i="6"/>
  <c r="AD410" i="6"/>
  <c r="AD409" i="6"/>
  <c r="AD401" i="6"/>
  <c r="AD566" i="6"/>
  <c r="AD502" i="6"/>
  <c r="AD460" i="6"/>
  <c r="AD418" i="6"/>
  <c r="AD412" i="6"/>
  <c r="AD406" i="6"/>
  <c r="AD398" i="6"/>
  <c r="AD603" i="6"/>
  <c r="AD534" i="6"/>
  <c r="AD527" i="6"/>
  <c r="AD462" i="6"/>
  <c r="AD427" i="6"/>
  <c r="AD421" i="6"/>
  <c r="AD403" i="6"/>
  <c r="AD393" i="6"/>
  <c r="AD383" i="6"/>
  <c r="AD375" i="6"/>
  <c r="AD367" i="6"/>
  <c r="AD359" i="6"/>
  <c r="AD351" i="6"/>
  <c r="AD343" i="6"/>
  <c r="AD335" i="6"/>
  <c r="AD327" i="6"/>
  <c r="AD319" i="6"/>
  <c r="AD311" i="6"/>
  <c r="AD303" i="6"/>
  <c r="AD295" i="6"/>
  <c r="AD287" i="6"/>
  <c r="AD279" i="6"/>
  <c r="AD271" i="6"/>
  <c r="AD263" i="6"/>
  <c r="AD255" i="6"/>
  <c r="AD247" i="6"/>
  <c r="AD239" i="6"/>
  <c r="AD231" i="6"/>
  <c r="AD223" i="6"/>
  <c r="AD215" i="6"/>
  <c r="AD207" i="6"/>
  <c r="AD199" i="6"/>
  <c r="AD191" i="6"/>
  <c r="AD183" i="6"/>
  <c r="AD175" i="6"/>
  <c r="AD167" i="6"/>
  <c r="AD159" i="6"/>
  <c r="AD151" i="6"/>
  <c r="AD143" i="6"/>
  <c r="AD135" i="6"/>
  <c r="AD127" i="6"/>
  <c r="AD119" i="6"/>
  <c r="AD111" i="6"/>
  <c r="AD103" i="6"/>
  <c r="AD95" i="6"/>
  <c r="AD87" i="6"/>
  <c r="AD390" i="6"/>
  <c r="AD380" i="6"/>
  <c r="AD372" i="6"/>
  <c r="AD364" i="6"/>
  <c r="AD356" i="6"/>
  <c r="AD348" i="6"/>
  <c r="AD340" i="6"/>
  <c r="AD332" i="6"/>
  <c r="AD324" i="6"/>
  <c r="AD316" i="6"/>
  <c r="AD308" i="6"/>
  <c r="AD300" i="6"/>
  <c r="AD292" i="6"/>
  <c r="AD284" i="6"/>
  <c r="AD276" i="6"/>
  <c r="AD268" i="6"/>
  <c r="AD260" i="6"/>
  <c r="AD252" i="6"/>
  <c r="AD244" i="6"/>
  <c r="AD236" i="6"/>
  <c r="AD228" i="6"/>
  <c r="AD220" i="6"/>
  <c r="AD212" i="6"/>
  <c r="AD204" i="6"/>
  <c r="AD196" i="6"/>
  <c r="AD188" i="6"/>
  <c r="AD180" i="6"/>
  <c r="AD172" i="6"/>
  <c r="AD164" i="6"/>
  <c r="AD156" i="6"/>
  <c r="AD148" i="6"/>
  <c r="AD140" i="6"/>
  <c r="AD132" i="6"/>
  <c r="AD124" i="6"/>
  <c r="AD116" i="6"/>
  <c r="AD108" i="6"/>
  <c r="AD100" i="6"/>
  <c r="AD92" i="6"/>
  <c r="AD395" i="6"/>
  <c r="AD387" i="6"/>
  <c r="AD385" i="6"/>
  <c r="AD377" i="6"/>
  <c r="AD369" i="6"/>
  <c r="AD361" i="6"/>
  <c r="AD353" i="6"/>
  <c r="AD345" i="6"/>
  <c r="AD337" i="6"/>
  <c r="AD329" i="6"/>
  <c r="AD321" i="6"/>
  <c r="AD313" i="6"/>
  <c r="AD305" i="6"/>
  <c r="AD297" i="6"/>
  <c r="AD289" i="6"/>
  <c r="AD281" i="6"/>
  <c r="AD273" i="6"/>
  <c r="AD265" i="6"/>
  <c r="AD257" i="6"/>
  <c r="AD249" i="6"/>
  <c r="AD241" i="6"/>
  <c r="AD233" i="6"/>
  <c r="AD225" i="6"/>
  <c r="AD217" i="6"/>
  <c r="AD209" i="6"/>
  <c r="AD201" i="6"/>
  <c r="AD193" i="6"/>
  <c r="AD185" i="6"/>
  <c r="AD177" i="6"/>
  <c r="AD169" i="6"/>
  <c r="AD161" i="6"/>
  <c r="AD153" i="6"/>
  <c r="AD145" i="6"/>
  <c r="AD137" i="6"/>
  <c r="AD129" i="6"/>
  <c r="AD121" i="6"/>
  <c r="AD113" i="6"/>
  <c r="AD105" i="6"/>
  <c r="AD97" i="6"/>
  <c r="AD89" i="6"/>
  <c r="AD392" i="6"/>
  <c r="AD382" i="6"/>
  <c r="AD374" i="6"/>
  <c r="AD366" i="6"/>
  <c r="AD358" i="6"/>
  <c r="AD350" i="6"/>
  <c r="AD342" i="6"/>
  <c r="AD334" i="6"/>
  <c r="AD326" i="6"/>
  <c r="AD318" i="6"/>
  <c r="AD310" i="6"/>
  <c r="AD302" i="6"/>
  <c r="AD294" i="6"/>
  <c r="AD286" i="6"/>
  <c r="AD278" i="6"/>
  <c r="AD270" i="6"/>
  <c r="AD262" i="6"/>
  <c r="AD254" i="6"/>
  <c r="AD246" i="6"/>
  <c r="AD238" i="6"/>
  <c r="AD230" i="6"/>
  <c r="AD222" i="6"/>
  <c r="AD214" i="6"/>
  <c r="AD206" i="6"/>
  <c r="AD198" i="6"/>
  <c r="AD190" i="6"/>
  <c r="AD182" i="6"/>
  <c r="AD174" i="6"/>
  <c r="AD166" i="6"/>
  <c r="AD158" i="6"/>
  <c r="AD150" i="6"/>
  <c r="AD142" i="6"/>
  <c r="AD134" i="6"/>
  <c r="AD126" i="6"/>
  <c r="AD118" i="6"/>
  <c r="AD110" i="6"/>
  <c r="AD102" i="6"/>
  <c r="AD94" i="6"/>
  <c r="AD86" i="6"/>
  <c r="AD78" i="6"/>
  <c r="AD389" i="6"/>
  <c r="AD379" i="6"/>
  <c r="AD371" i="6"/>
  <c r="AD363" i="6"/>
  <c r="AD355" i="6"/>
  <c r="AD347" i="6"/>
  <c r="AD339" i="6"/>
  <c r="AD331" i="6"/>
  <c r="AD323" i="6"/>
  <c r="AD315" i="6"/>
  <c r="AD307" i="6"/>
  <c r="AD299" i="6"/>
  <c r="AD291" i="6"/>
  <c r="AD283" i="6"/>
  <c r="AD275" i="6"/>
  <c r="AD267" i="6"/>
  <c r="AD259" i="6"/>
  <c r="AD251" i="6"/>
  <c r="AD243" i="6"/>
  <c r="AD235" i="6"/>
  <c r="AD227" i="6"/>
  <c r="AD219" i="6"/>
  <c r="AD211" i="6"/>
  <c r="AD203" i="6"/>
  <c r="AD195" i="6"/>
  <c r="AD187" i="6"/>
  <c r="AD179" i="6"/>
  <c r="AD171" i="6"/>
  <c r="AD163" i="6"/>
  <c r="AD155" i="6"/>
  <c r="AD147" i="6"/>
  <c r="AD139" i="6"/>
  <c r="AD131" i="6"/>
  <c r="AD123" i="6"/>
  <c r="AD115" i="6"/>
  <c r="AD107" i="6"/>
  <c r="AD99" i="6"/>
  <c r="AD91" i="6"/>
  <c r="AD83" i="6"/>
  <c r="AD394" i="6"/>
  <c r="AD384" i="6"/>
  <c r="AD376" i="6"/>
  <c r="AD368" i="6"/>
  <c r="AD360" i="6"/>
  <c r="AD352" i="6"/>
  <c r="AD344" i="6"/>
  <c r="AD336" i="6"/>
  <c r="AD328" i="6"/>
  <c r="AD320" i="6"/>
  <c r="AD312" i="6"/>
  <c r="AD304" i="6"/>
  <c r="AD296" i="6"/>
  <c r="AD288" i="6"/>
  <c r="AD280" i="6"/>
  <c r="AD272" i="6"/>
  <c r="AD264" i="6"/>
  <c r="AD256" i="6"/>
  <c r="AD248" i="6"/>
  <c r="AD240" i="6"/>
  <c r="AD232" i="6"/>
  <c r="AD224" i="6"/>
  <c r="AD216" i="6"/>
  <c r="AD208" i="6"/>
  <c r="AD200" i="6"/>
  <c r="AD192" i="6"/>
  <c r="AD184" i="6"/>
  <c r="AD176" i="6"/>
  <c r="AD168" i="6"/>
  <c r="AD160" i="6"/>
  <c r="AD152" i="6"/>
  <c r="AD144" i="6"/>
  <c r="AD136" i="6"/>
  <c r="AD128" i="6"/>
  <c r="AD120" i="6"/>
  <c r="AD112" i="6"/>
  <c r="AD104" i="6"/>
  <c r="AD96" i="6"/>
  <c r="AD88" i="6"/>
  <c r="AD80" i="6"/>
  <c r="AD72" i="6"/>
  <c r="AD64" i="6"/>
  <c r="AD56" i="6"/>
  <c r="AD48" i="6"/>
  <c r="AD40" i="6"/>
  <c r="AD32" i="6"/>
  <c r="AD24" i="6"/>
  <c r="AD16" i="6"/>
  <c r="AD391" i="6"/>
  <c r="AD381" i="6"/>
  <c r="AD373" i="6"/>
  <c r="AD365" i="6"/>
  <c r="AD357" i="6"/>
  <c r="AD349" i="6"/>
  <c r="AD341" i="6"/>
  <c r="AD333" i="6"/>
  <c r="AD325" i="6"/>
  <c r="AD317" i="6"/>
  <c r="AD309" i="6"/>
  <c r="AD301" i="6"/>
  <c r="AD293" i="6"/>
  <c r="AD285" i="6"/>
  <c r="AD277" i="6"/>
  <c r="AD269" i="6"/>
  <c r="AD261" i="6"/>
  <c r="AD253" i="6"/>
  <c r="AD245" i="6"/>
  <c r="AD237" i="6"/>
  <c r="AD229" i="6"/>
  <c r="AD221" i="6"/>
  <c r="AD213" i="6"/>
  <c r="AD205" i="6"/>
  <c r="AD386" i="6"/>
  <c r="AD322" i="6"/>
  <c r="AD258" i="6"/>
  <c r="AD173" i="6"/>
  <c r="AD141" i="6"/>
  <c r="AD109" i="6"/>
  <c r="AD69" i="6"/>
  <c r="AD68" i="6"/>
  <c r="AD67" i="6"/>
  <c r="AD47" i="6"/>
  <c r="AD46" i="6"/>
  <c r="AD26" i="6"/>
  <c r="AD25" i="6"/>
  <c r="AD362" i="6"/>
  <c r="AD298" i="6"/>
  <c r="AD234" i="6"/>
  <c r="AD186" i="6"/>
  <c r="AD154" i="6"/>
  <c r="AD122" i="6"/>
  <c r="AD90" i="6"/>
  <c r="AD81" i="6"/>
  <c r="AD79" i="6"/>
  <c r="AD77" i="6"/>
  <c r="AD70" i="6"/>
  <c r="AD50" i="6"/>
  <c r="AD49" i="6"/>
  <c r="AD29" i="6"/>
  <c r="AD28" i="6"/>
  <c r="AD27" i="6"/>
  <c r="AE9" i="6"/>
  <c r="AF9" i="6" s="1"/>
  <c r="AG9" i="6" s="1"/>
  <c r="AH9" i="6" s="1"/>
  <c r="AI9" i="6" s="1"/>
  <c r="AJ9" i="6" s="1"/>
  <c r="AK9" i="6" s="1"/>
  <c r="AL9" i="6" s="1"/>
  <c r="AM9" i="6" s="1"/>
  <c r="AN9" i="6" s="1"/>
  <c r="AD66" i="6"/>
  <c r="AD65" i="6"/>
  <c r="AD388" i="6"/>
  <c r="AD338" i="6"/>
  <c r="AD274" i="6"/>
  <c r="AD210" i="6"/>
  <c r="AD181" i="6"/>
  <c r="AD149" i="6"/>
  <c r="AD117" i="6"/>
  <c r="AD85" i="6"/>
  <c r="AD75" i="6"/>
  <c r="AD53" i="6"/>
  <c r="AD52" i="6"/>
  <c r="AD51" i="6"/>
  <c r="AD31" i="6"/>
  <c r="AD30" i="6"/>
  <c r="AD10" i="6"/>
  <c r="AD178" i="6"/>
  <c r="AD45" i="6"/>
  <c r="AD44" i="6"/>
  <c r="AD378" i="6"/>
  <c r="AD314" i="6"/>
  <c r="AD250" i="6"/>
  <c r="AD194" i="6"/>
  <c r="AD162" i="6"/>
  <c r="AD130" i="6"/>
  <c r="AD98" i="6"/>
  <c r="AD73" i="6"/>
  <c r="AD71" i="6"/>
  <c r="AD55" i="6"/>
  <c r="AD54" i="6"/>
  <c r="AD34" i="6"/>
  <c r="AD33" i="6"/>
  <c r="AD13" i="6"/>
  <c r="AD12" i="6"/>
  <c r="AD11" i="6"/>
  <c r="AD146" i="6"/>
  <c r="AD397" i="6"/>
  <c r="AD354" i="6"/>
  <c r="AD290" i="6"/>
  <c r="AD226" i="6"/>
  <c r="AD189" i="6"/>
  <c r="AD157" i="6"/>
  <c r="AD125" i="6"/>
  <c r="AD93" i="6"/>
  <c r="AD84" i="6"/>
  <c r="AD58" i="6"/>
  <c r="AD57" i="6"/>
  <c r="AD37" i="6"/>
  <c r="AD36" i="6"/>
  <c r="AD35" i="6"/>
  <c r="AD15" i="6"/>
  <c r="AD14" i="6"/>
  <c r="AD43" i="6"/>
  <c r="AD330" i="6"/>
  <c r="AD266" i="6"/>
  <c r="AD202" i="6"/>
  <c r="AD170" i="6"/>
  <c r="AD138" i="6"/>
  <c r="AD106" i="6"/>
  <c r="AD61" i="6"/>
  <c r="AD60" i="6"/>
  <c r="AD59" i="6"/>
  <c r="AD39" i="6"/>
  <c r="AD38" i="6"/>
  <c r="AD18" i="6"/>
  <c r="AD17" i="6"/>
  <c r="AD218" i="6"/>
  <c r="AD22" i="6"/>
  <c r="AD370" i="6"/>
  <c r="AD306" i="6"/>
  <c r="AD242" i="6"/>
  <c r="AD197" i="6"/>
  <c r="AD165" i="6"/>
  <c r="AD133" i="6"/>
  <c r="AD101" i="6"/>
  <c r="AD82" i="6"/>
  <c r="AD76" i="6"/>
  <c r="AD74" i="6"/>
  <c r="AD63" i="6"/>
  <c r="AD62" i="6"/>
  <c r="AD42" i="6"/>
  <c r="AD41" i="6"/>
  <c r="AD21" i="6"/>
  <c r="AD20" i="6"/>
  <c r="AD19" i="6"/>
  <c r="AD396" i="6"/>
  <c r="AD346" i="6"/>
  <c r="AD282" i="6"/>
  <c r="AD114" i="6"/>
  <c r="AD23" i="6"/>
  <c r="AB218" i="6"/>
  <c r="AC218" i="6" s="1"/>
  <c r="AB338" i="6"/>
  <c r="AC338" i="6" s="1"/>
  <c r="AB64" i="6"/>
  <c r="AC64" i="6" s="1"/>
  <c r="AB259" i="6"/>
  <c r="AC259" i="6" s="1"/>
  <c r="AB198" i="6"/>
  <c r="AC198" i="6" s="1"/>
  <c r="AB209" i="6"/>
  <c r="AC209" i="6" s="1"/>
  <c r="AB273" i="6"/>
  <c r="AC273" i="6" s="1"/>
  <c r="AB212" i="6"/>
  <c r="AC212" i="6" s="1"/>
  <c r="AB223" i="6"/>
  <c r="AC223" i="6" s="1"/>
  <c r="AB287" i="6"/>
  <c r="AC287" i="6" s="1"/>
  <c r="AB351" i="6"/>
  <c r="AC351" i="6" s="1"/>
  <c r="AB427" i="6"/>
  <c r="AC427" i="6" s="1"/>
  <c r="AB418" i="6"/>
  <c r="AC418" i="6" s="1"/>
  <c r="AB447" i="6"/>
  <c r="AC447" i="6" s="1"/>
  <c r="AB455" i="6"/>
  <c r="AC455" i="6" s="1"/>
  <c r="AB436" i="6"/>
  <c r="AC436" i="6" s="1"/>
  <c r="AB476" i="6"/>
  <c r="AC476" i="6" s="1"/>
  <c r="AB587" i="6"/>
  <c r="AC587" i="6" s="1"/>
  <c r="AB479" i="6"/>
  <c r="AC479" i="6" s="1"/>
  <c r="AB687" i="6"/>
  <c r="AC687" i="6" s="1"/>
  <c r="AB478" i="6"/>
  <c r="AC478" i="6" s="1"/>
  <c r="AB435" i="6"/>
  <c r="AC435" i="6" s="1"/>
  <c r="AB619" i="6"/>
  <c r="AC619" i="6" s="1"/>
  <c r="AB494" i="6"/>
  <c r="AC494" i="6" s="1"/>
  <c r="AB434" i="6"/>
  <c r="AC434" i="6" s="1"/>
  <c r="AB531" i="6"/>
  <c r="AC531" i="6" s="1"/>
  <c r="AB1066" i="6"/>
  <c r="AC1066" i="6" s="1"/>
  <c r="AB927" i="6"/>
  <c r="AC927" i="6" s="1"/>
  <c r="AB1026" i="6"/>
  <c r="AC1026" i="6" s="1"/>
  <c r="AB627" i="6"/>
  <c r="AC627" i="6" s="1"/>
  <c r="AB423" i="6"/>
  <c r="AC423" i="6" s="1"/>
  <c r="AB530" i="6"/>
  <c r="AC530" i="6" s="1"/>
  <c r="AB792" i="6"/>
  <c r="AC792" i="6" s="1"/>
  <c r="AB828" i="6"/>
  <c r="AC828" i="6" s="1"/>
  <c r="AB574" i="6"/>
  <c r="AC574" i="6" s="1"/>
  <c r="AB899" i="6"/>
  <c r="AC899" i="6" s="1"/>
  <c r="AB585" i="6"/>
  <c r="AC585" i="6" s="1"/>
  <c r="AB659" i="6"/>
  <c r="AC659" i="6" s="1"/>
  <c r="AB721" i="6"/>
  <c r="AC721" i="6" s="1"/>
  <c r="AB843" i="6"/>
  <c r="AC843" i="6" s="1"/>
  <c r="AB1108" i="6"/>
  <c r="AC1108" i="6" s="1"/>
  <c r="AB548" i="6"/>
  <c r="AC548" i="6" s="1"/>
  <c r="AB612" i="6"/>
  <c r="AC612" i="6" s="1"/>
  <c r="AB678" i="6"/>
  <c r="AC678" i="6" s="1"/>
  <c r="AB801" i="6"/>
  <c r="AC801" i="6" s="1"/>
  <c r="AB1058" i="6"/>
  <c r="AC1058" i="6" s="1"/>
  <c r="AB567" i="6"/>
  <c r="AC567" i="6" s="1"/>
  <c r="AB631" i="6"/>
  <c r="AC631" i="6" s="1"/>
  <c r="AB699" i="6"/>
  <c r="AC699" i="6" s="1"/>
  <c r="AB836" i="6"/>
  <c r="AC836" i="6" s="1"/>
  <c r="AB554" i="6"/>
  <c r="AC554" i="6" s="1"/>
  <c r="AB618" i="6"/>
  <c r="AC618" i="6" s="1"/>
  <c r="AB674" i="6"/>
  <c r="AC674" i="6" s="1"/>
  <c r="AB752" i="6"/>
  <c r="AC752" i="6" s="1"/>
  <c r="AB880" i="6"/>
  <c r="AC880" i="6" s="1"/>
  <c r="AB461" i="6"/>
  <c r="AC461" i="6" s="1"/>
  <c r="AB525" i="6"/>
  <c r="AC525" i="6" s="1"/>
  <c r="AB589" i="6"/>
  <c r="AC589" i="6" s="1"/>
  <c r="AB648" i="6"/>
  <c r="AC648" i="6" s="1"/>
  <c r="AB716" i="6"/>
  <c r="AC716" i="6" s="1"/>
  <c r="AB851" i="6"/>
  <c r="AC851" i="6" s="1"/>
  <c r="AB440" i="6"/>
  <c r="AC440" i="6" s="1"/>
  <c r="AB504" i="6"/>
  <c r="AC504" i="6" s="1"/>
  <c r="AB568" i="6"/>
  <c r="AC568" i="6" s="1"/>
  <c r="AB632" i="6"/>
  <c r="AC632" i="6" s="1"/>
  <c r="AB745" i="6"/>
  <c r="AC745" i="6" s="1"/>
  <c r="AB873" i="6"/>
  <c r="AC873" i="6" s="1"/>
  <c r="AB1531" i="6"/>
  <c r="AC1531" i="6" s="1"/>
  <c r="AB734" i="6"/>
  <c r="AC734" i="6" s="1"/>
  <c r="AB798" i="6"/>
  <c r="AC798" i="6" s="1"/>
  <c r="AB862" i="6"/>
  <c r="AC862" i="6" s="1"/>
  <c r="AB936" i="6"/>
  <c r="AC936" i="6" s="1"/>
  <c r="AB1052" i="6"/>
  <c r="AC1052" i="6" s="1"/>
  <c r="AB1216" i="6"/>
  <c r="AC1216" i="6" s="1"/>
  <c r="AB889" i="6"/>
  <c r="AC889" i="6" s="1"/>
  <c r="AB975" i="6"/>
  <c r="AC975" i="6" s="1"/>
  <c r="AB1124" i="6"/>
  <c r="AC1124" i="6" s="1"/>
  <c r="AB1392" i="6"/>
  <c r="AC1392" i="6" s="1"/>
  <c r="AB994" i="6"/>
  <c r="AC994" i="6" s="1"/>
  <c r="AB1195" i="6"/>
  <c r="AC1195" i="6" s="1"/>
  <c r="AB743" i="6"/>
  <c r="AC743" i="6" s="1"/>
  <c r="AB807" i="6"/>
  <c r="AC807" i="6" s="1"/>
  <c r="AB871" i="6"/>
  <c r="AC871" i="6" s="1"/>
  <c r="AB932" i="6"/>
  <c r="AC932" i="6" s="1"/>
  <c r="AB1076" i="6"/>
  <c r="AC1076" i="6" s="1"/>
  <c r="AB1342" i="6"/>
  <c r="AC1342" i="6" s="1"/>
  <c r="AB738" i="6"/>
  <c r="AC738" i="6" s="1"/>
  <c r="AB802" i="6"/>
  <c r="AC802" i="6" s="1"/>
  <c r="AB866" i="6"/>
  <c r="AC866" i="6" s="1"/>
  <c r="AB941" i="6"/>
  <c r="AC941" i="6" s="1"/>
  <c r="AB1042" i="6"/>
  <c r="AC1042" i="6" s="1"/>
  <c r="AB1283" i="6"/>
  <c r="AC1283" i="6" s="1"/>
  <c r="AB677" i="6"/>
  <c r="AC677" i="6" s="1"/>
  <c r="AB741" i="6"/>
  <c r="AC741" i="6" s="1"/>
  <c r="AB805" i="6"/>
  <c r="AC805" i="6" s="1"/>
  <c r="AB869" i="6"/>
  <c r="AC869" i="6" s="1"/>
  <c r="AB943" i="6"/>
  <c r="AC943" i="6" s="1"/>
  <c r="AB1036" i="6"/>
  <c r="AC1036" i="6" s="1"/>
  <c r="AB1251" i="6"/>
  <c r="AC1251" i="6" s="1"/>
  <c r="AB1053" i="6"/>
  <c r="AC1053" i="6" s="1"/>
  <c r="AB1117" i="6"/>
  <c r="AC1117" i="6" s="1"/>
  <c r="AB1208" i="6"/>
  <c r="AC1208" i="6" s="1"/>
  <c r="AB1344" i="6"/>
  <c r="AC1344" i="6" s="1"/>
  <c r="AB1556" i="6"/>
  <c r="AC1556" i="6" s="1"/>
  <c r="AB1096" i="6"/>
  <c r="AC1096" i="6" s="1"/>
  <c r="AB1180" i="6"/>
  <c r="AC1180" i="6" s="1"/>
  <c r="AB1288" i="6"/>
  <c r="AC1288" i="6" s="1"/>
  <c r="AB1438" i="6"/>
  <c r="AC1438" i="6" s="1"/>
  <c r="AB939" i="6"/>
  <c r="AC939" i="6" s="1"/>
  <c r="AB1003" i="6"/>
  <c r="AC1003" i="6" s="1"/>
  <c r="AB1067" i="6"/>
  <c r="AC1067" i="6" s="1"/>
  <c r="AB1131" i="6"/>
  <c r="AC1131" i="6" s="1"/>
  <c r="AB1219" i="6"/>
  <c r="AC1219" i="6" s="1"/>
  <c r="AB1371" i="6"/>
  <c r="AC1371" i="6" s="1"/>
  <c r="AB926" i="6"/>
  <c r="AC926" i="6" s="1"/>
  <c r="AB990" i="6"/>
  <c r="AC990" i="6" s="1"/>
  <c r="AB1054" i="6"/>
  <c r="AC1054" i="6" s="1"/>
  <c r="AB1118" i="6"/>
  <c r="AC1118" i="6" s="1"/>
  <c r="AB1211" i="6"/>
  <c r="AC1211" i="6" s="1"/>
  <c r="AB1368" i="6"/>
  <c r="AC1368" i="6" s="1"/>
  <c r="AB929" i="6"/>
  <c r="AC929" i="6" s="1"/>
  <c r="AB993" i="6"/>
  <c r="AC993" i="6" s="1"/>
  <c r="AB1057" i="6"/>
  <c r="AC1057" i="6" s="1"/>
  <c r="AB1121" i="6"/>
  <c r="AC1121" i="6" s="1"/>
  <c r="AB1220" i="6"/>
  <c r="AC1220" i="6" s="1"/>
  <c r="AB1334" i="6"/>
  <c r="AC1334" i="6" s="1"/>
  <c r="AB1499" i="6"/>
  <c r="AC1499" i="6" s="1"/>
  <c r="AB1313" i="6"/>
  <c r="AC1313" i="6" s="1"/>
  <c r="AB1377" i="6"/>
  <c r="AC1377" i="6" s="1"/>
  <c r="AB1441" i="6"/>
  <c r="AC1441" i="6" s="1"/>
  <c r="AB1518" i="6"/>
  <c r="AC1518" i="6" s="1"/>
  <c r="AB1292" i="6"/>
  <c r="AC1292" i="6" s="1"/>
  <c r="AB1356" i="6"/>
  <c r="AC1356" i="6" s="1"/>
  <c r="AB1420" i="6"/>
  <c r="AC1420" i="6" s="1"/>
  <c r="AB1475" i="6"/>
  <c r="AC1475" i="6" s="1"/>
  <c r="AB1151" i="6"/>
  <c r="AC1151" i="6" s="1"/>
  <c r="AB1215" i="6"/>
  <c r="AC1215" i="6" s="1"/>
  <c r="AB1279" i="6"/>
  <c r="AC1279" i="6" s="1"/>
  <c r="AB1343" i="6"/>
  <c r="AC1343" i="6" s="1"/>
  <c r="AB1407" i="6"/>
  <c r="AC1407" i="6" s="1"/>
  <c r="AB1490" i="6"/>
  <c r="AC1490" i="6" s="1"/>
  <c r="AB1146" i="6"/>
  <c r="AC1146" i="6" s="1"/>
  <c r="AB1210" i="6"/>
  <c r="AC1210" i="6" s="1"/>
  <c r="AB1274" i="6"/>
  <c r="AC1274" i="6" s="1"/>
  <c r="AB1338" i="6"/>
  <c r="AC1338" i="6" s="1"/>
  <c r="AB1402" i="6"/>
  <c r="AC1402" i="6" s="1"/>
  <c r="AB1479" i="6"/>
  <c r="AC1479" i="6" s="1"/>
  <c r="AB1633" i="6"/>
  <c r="AC1633" i="6" s="1"/>
  <c r="AB1189" i="6"/>
  <c r="AC1189" i="6" s="1"/>
  <c r="AB1253" i="6"/>
  <c r="AC1253" i="6" s="1"/>
  <c r="AB1317" i="6"/>
  <c r="AC1317" i="6" s="1"/>
  <c r="AB1381" i="6"/>
  <c r="AC1381" i="6" s="1"/>
  <c r="AB1445" i="6"/>
  <c r="AC1445" i="6" s="1"/>
  <c r="AB1502" i="6"/>
  <c r="AC1502" i="6" s="1"/>
  <c r="AB1543" i="6"/>
  <c r="AC1543" i="6" s="1"/>
  <c r="AB1624" i="6"/>
  <c r="AC1624" i="6" s="1"/>
  <c r="AB1819" i="6"/>
  <c r="AC1819" i="6" s="1"/>
  <c r="AB1596" i="6"/>
  <c r="AC1596" i="6" s="1"/>
  <c r="AB1755" i="6"/>
  <c r="AC1755" i="6" s="1"/>
  <c r="AB1585" i="6"/>
  <c r="AC1585" i="6" s="1"/>
  <c r="AB1725" i="6"/>
  <c r="AC1725" i="6" s="1"/>
  <c r="AB1574" i="6"/>
  <c r="AC1574" i="6" s="1"/>
  <c r="AB1680" i="6"/>
  <c r="AC1680" i="6" s="1"/>
  <c r="AB1493" i="6"/>
  <c r="AC1493" i="6" s="1"/>
  <c r="AB1544" i="6"/>
  <c r="AC1544" i="6" s="1"/>
  <c r="AB1625" i="6"/>
  <c r="AC1625" i="6" s="1"/>
  <c r="AB1472" i="6"/>
  <c r="AC1472" i="6" s="1"/>
  <c r="AB1534" i="6"/>
  <c r="AC1534" i="6" s="1"/>
  <c r="AB1612" i="6"/>
  <c r="AC1612" i="6" s="1"/>
  <c r="AB1834" i="6"/>
  <c r="AC1834" i="6" s="1"/>
  <c r="AB1595" i="6"/>
  <c r="AC1595" i="6" s="1"/>
  <c r="AB1659" i="6"/>
  <c r="AC1659" i="6" s="1"/>
  <c r="AB1723" i="6"/>
  <c r="AC1723" i="6" s="1"/>
  <c r="AB1795" i="6"/>
  <c r="AC1795" i="6" s="1"/>
  <c r="AB1678" i="6"/>
  <c r="AC1678" i="6" s="1"/>
  <c r="AB1748" i="6"/>
  <c r="AC1748" i="6" s="1"/>
  <c r="AB1881" i="6"/>
  <c r="AC1881" i="6" s="1"/>
  <c r="AB1689" i="6"/>
  <c r="AC1689" i="6" s="1"/>
  <c r="AB1746" i="6"/>
  <c r="AC1746" i="6" s="1"/>
  <c r="AB1889" i="6"/>
  <c r="AC1889" i="6" s="1"/>
  <c r="AB1692" i="6"/>
  <c r="AC1692" i="6" s="1"/>
  <c r="AB1744" i="6"/>
  <c r="AC1744" i="6" s="1"/>
  <c r="AB1826" i="6"/>
  <c r="AC1826" i="6" s="1"/>
  <c r="AB1671" i="6"/>
  <c r="AC1671" i="6" s="1"/>
  <c r="AB1735" i="6"/>
  <c r="AC1735" i="6" s="1"/>
  <c r="AB1827" i="6"/>
  <c r="AC1827" i="6" s="1"/>
  <c r="AB1538" i="6"/>
  <c r="AC1538" i="6" s="1"/>
  <c r="AB1602" i="6"/>
  <c r="AC1602" i="6" s="1"/>
  <c r="AB1666" i="6"/>
  <c r="AC1666" i="6" s="1"/>
  <c r="AB1730" i="6"/>
  <c r="AC1730" i="6" s="1"/>
  <c r="AB1817" i="6"/>
  <c r="AC1817" i="6" s="1"/>
  <c r="AB1783" i="6"/>
  <c r="AC1783" i="6" s="1"/>
  <c r="AB1847" i="6"/>
  <c r="AC1847" i="6" s="1"/>
  <c r="AB1936" i="6"/>
  <c r="AC1936" i="6" s="1"/>
  <c r="AB1850" i="6"/>
  <c r="AC1850" i="6" s="1"/>
  <c r="AB1928" i="6"/>
  <c r="AC1928" i="6" s="1"/>
  <c r="AB1837" i="6"/>
  <c r="AC1837" i="6" s="1"/>
  <c r="AB1921" i="6"/>
  <c r="AC1921" i="6" s="1"/>
  <c r="AB2080" i="6"/>
  <c r="AC2080" i="6" s="1"/>
  <c r="AB1862" i="6"/>
  <c r="AC1862" i="6" s="1"/>
  <c r="AB1984" i="6"/>
  <c r="AC1984" i="6" s="1"/>
  <c r="AB1859" i="6"/>
  <c r="AC1859" i="6" s="1"/>
  <c r="AB1981" i="6"/>
  <c r="AC1981" i="6" s="1"/>
  <c r="AB2326" i="6"/>
  <c r="AC2326" i="6" s="1"/>
  <c r="AB1798" i="6"/>
  <c r="AC1798" i="6" s="1"/>
  <c r="AB1870" i="6"/>
  <c r="AC1870" i="6" s="1"/>
  <c r="AB2009" i="6"/>
  <c r="AC2009" i="6" s="1"/>
  <c r="AB1891" i="6"/>
  <c r="AC1891" i="6" s="1"/>
  <c r="AB1955" i="6"/>
  <c r="AC1955" i="6" s="1"/>
  <c r="AB2015" i="6"/>
  <c r="AC2015" i="6" s="1"/>
  <c r="AB2345" i="6"/>
  <c r="AC2345" i="6" s="1"/>
  <c r="AB1934" i="6"/>
  <c r="AC1934" i="6" s="1"/>
  <c r="AB2000" i="6"/>
  <c r="AC2000" i="6" s="1"/>
  <c r="AB1945" i="6"/>
  <c r="AC1945" i="6" s="1"/>
  <c r="AB2023" i="6"/>
  <c r="AC2023" i="6" s="1"/>
  <c r="AB2161" i="6"/>
  <c r="AC2161" i="6" s="1"/>
  <c r="AC1994" i="6"/>
  <c r="AB1994" i="6"/>
  <c r="AB1871" i="6"/>
  <c r="AC1871" i="6" s="1"/>
  <c r="AB1935" i="6"/>
  <c r="AC1935" i="6" s="1"/>
  <c r="AB1992" i="6"/>
  <c r="AC1992" i="6" s="1"/>
  <c r="AC2084" i="6"/>
  <c r="AB2084" i="6"/>
  <c r="AB2234" i="6"/>
  <c r="AC2234" i="6" s="1"/>
  <c r="AB2140" i="6"/>
  <c r="AC2140" i="6" s="1"/>
  <c r="AB2013" i="6"/>
  <c r="AC2013" i="6" s="1"/>
  <c r="AB2081" i="6"/>
  <c r="AC2081" i="6" s="1"/>
  <c r="AB2219" i="6"/>
  <c r="AC2219" i="6" s="1"/>
  <c r="AB2097" i="6"/>
  <c r="AC2097" i="6" s="1"/>
  <c r="AB2323" i="6"/>
  <c r="AC2323" i="6" s="1"/>
  <c r="AC2148" i="6"/>
  <c r="AB2148" i="6"/>
  <c r="AB2405" i="6"/>
  <c r="AC2405" i="6" s="1"/>
  <c r="AB2046" i="6"/>
  <c r="AC2046" i="6" s="1"/>
  <c r="AB2136" i="6"/>
  <c r="AC2136" i="6" s="1"/>
  <c r="AC2273" i="6"/>
  <c r="AB2273" i="6"/>
  <c r="AB2135" i="6"/>
  <c r="AC2135" i="6" s="1"/>
  <c r="AB2211" i="6"/>
  <c r="AC2211" i="6" s="1"/>
  <c r="AB2074" i="6"/>
  <c r="AC2074" i="6" s="1"/>
  <c r="AC2138" i="6"/>
  <c r="AB2138" i="6"/>
  <c r="AB2230" i="6"/>
  <c r="AC2230" i="6" s="1"/>
  <c r="AB2157" i="6"/>
  <c r="AC2157" i="6" s="1"/>
  <c r="AB2231" i="6"/>
  <c r="AC2231" i="6" s="1"/>
  <c r="AB2168" i="6"/>
  <c r="AC2168" i="6" s="1"/>
  <c r="AB2310" i="6"/>
  <c r="AC2310" i="6" s="1"/>
  <c r="AB2115" i="6"/>
  <c r="AC2115" i="6" s="1"/>
  <c r="AB2179" i="6"/>
  <c r="AC2179" i="6" s="1"/>
  <c r="AB2307" i="6"/>
  <c r="AC2307" i="6" s="1"/>
  <c r="AB2212" i="6"/>
  <c r="AC2212" i="6" s="1"/>
  <c r="AB2276" i="6"/>
  <c r="AC2276" i="6" s="1"/>
  <c r="AB2340" i="6"/>
  <c r="AC2340" i="6" s="1"/>
  <c r="AB2295" i="6"/>
  <c r="AC2295" i="6" s="1"/>
  <c r="AB2361" i="6"/>
  <c r="AC2361" i="6" s="1"/>
  <c r="AB2298" i="6"/>
  <c r="AC2298" i="6" s="1"/>
  <c r="AB2351" i="6"/>
  <c r="AC2351" i="6" s="1"/>
  <c r="AB2213" i="6"/>
  <c r="AC2213" i="6" s="1"/>
  <c r="AB2277" i="6"/>
  <c r="AC2277" i="6" s="1"/>
  <c r="AB2341" i="6"/>
  <c r="AC2341" i="6" s="1"/>
  <c r="AB2216" i="6"/>
  <c r="AC2216" i="6" s="1"/>
  <c r="AB2280" i="6"/>
  <c r="AC2280" i="6" s="1"/>
  <c r="AB2344" i="6"/>
  <c r="AC2344" i="6" s="1"/>
  <c r="AB2436" i="6"/>
  <c r="AC2436" i="6" s="1"/>
  <c r="AB2417" i="6"/>
  <c r="AC2417" i="6" s="1"/>
  <c r="AB2354" i="6"/>
  <c r="AC2354" i="6" s="1"/>
  <c r="AB2441" i="6"/>
  <c r="AC2441" i="6" s="1"/>
  <c r="AB2370" i="6"/>
  <c r="AC2370" i="6" s="1"/>
  <c r="AB2470" i="6"/>
  <c r="AC2470" i="6" s="1"/>
  <c r="AB2389" i="6"/>
  <c r="AC2389" i="6" s="1"/>
  <c r="AB2507" i="6"/>
  <c r="AC2507" i="6" s="1"/>
  <c r="AB2386" i="6"/>
  <c r="AC2386" i="6" s="1"/>
  <c r="AB2442" i="6"/>
  <c r="AC2442" i="6" s="1"/>
  <c r="AB2505" i="6"/>
  <c r="AC2505" i="6" s="1"/>
  <c r="AB2459" i="6"/>
  <c r="AC2459" i="6" s="1"/>
  <c r="AB2525" i="6"/>
  <c r="AC2525" i="6" s="1"/>
  <c r="AB2457" i="6"/>
  <c r="AC2457" i="6" s="1"/>
  <c r="AB2427" i="6"/>
  <c r="AC2427" i="6" s="1"/>
  <c r="AB2496" i="6"/>
  <c r="AC2496" i="6" s="1"/>
  <c r="AB2382" i="6"/>
  <c r="AC2382" i="6" s="1"/>
  <c r="AB2446" i="6"/>
  <c r="AC2446" i="6" s="1"/>
  <c r="AB2561" i="6"/>
  <c r="AC2561" i="6" s="1"/>
  <c r="AB2545" i="6"/>
  <c r="AC2545" i="6" s="1"/>
  <c r="AB2550" i="6"/>
  <c r="AC2550" i="6" s="1"/>
  <c r="AB2458" i="6"/>
  <c r="AC2458" i="6" s="1"/>
  <c r="AB2522" i="6"/>
  <c r="AC2522" i="6" s="1"/>
  <c r="AB2624" i="6"/>
  <c r="AC2624" i="6" s="1"/>
  <c r="AB2599" i="6"/>
  <c r="AC2599" i="6" s="1"/>
  <c r="AB2559" i="6"/>
  <c r="AC2559" i="6" s="1"/>
  <c r="AB2623" i="6"/>
  <c r="AC2623" i="6" s="1"/>
  <c r="AB2578" i="6"/>
  <c r="AC2578" i="6" s="1"/>
  <c r="AB2549" i="6"/>
  <c r="AC2549" i="6" s="1"/>
  <c r="AB2674" i="6"/>
  <c r="AC2674" i="6" s="1"/>
  <c r="AB2576" i="6"/>
  <c r="AC2576" i="6" s="1"/>
  <c r="AB2563" i="6"/>
  <c r="AC2563" i="6" s="1"/>
  <c r="AB2652" i="6"/>
  <c r="AC2652" i="6" s="1"/>
  <c r="AB2649" i="6"/>
  <c r="AC2649" i="6" s="1"/>
  <c r="AB2671" i="6"/>
  <c r="AC2671" i="6" s="1"/>
  <c r="AB2644" i="6"/>
  <c r="AC2644" i="6" s="1"/>
  <c r="AB2606" i="6"/>
  <c r="AC2606" i="6" s="1"/>
  <c r="AB2686" i="6"/>
  <c r="AC2686" i="6" s="1"/>
  <c r="AB2666" i="6"/>
  <c r="AC2666" i="6" s="1"/>
  <c r="AB2722" i="6"/>
  <c r="AC2722" i="6" s="1"/>
  <c r="AB2711" i="6"/>
  <c r="AC2711" i="6" s="1"/>
  <c r="AB2685" i="6"/>
  <c r="AC2685" i="6" s="1"/>
  <c r="AB2656" i="6"/>
  <c r="AC2656" i="6" s="1"/>
  <c r="AB2724" i="6"/>
  <c r="AC2724" i="6" s="1"/>
  <c r="AB2732" i="6"/>
  <c r="AC2732" i="6" s="1"/>
  <c r="AB2720" i="6"/>
  <c r="AC2720" i="6" s="1"/>
  <c r="AB2739" i="6"/>
  <c r="AC2739" i="6" s="1"/>
  <c r="AB2745" i="6"/>
  <c r="AC2745" i="6" s="1"/>
  <c r="AB2752" i="6"/>
  <c r="AC2752" i="6" s="1"/>
  <c r="AB2789" i="6"/>
  <c r="AC2789" i="6" s="1"/>
  <c r="AB2794" i="6"/>
  <c r="AC2794" i="6" s="1"/>
  <c r="AB2792" i="6"/>
  <c r="AC2792" i="6" s="1"/>
  <c r="AB2785" i="6"/>
  <c r="AC2785" i="6" s="1"/>
  <c r="AB2809" i="6"/>
  <c r="AC2809" i="6" s="1"/>
  <c r="AB2880" i="6"/>
  <c r="AC2880" i="6" s="1"/>
  <c r="AB2826" i="6"/>
  <c r="AC2826" i="6" s="1"/>
  <c r="AB2852" i="6"/>
  <c r="AC2852" i="6" s="1"/>
  <c r="AB2803" i="6"/>
  <c r="AC2803" i="6" s="1"/>
  <c r="AB2790" i="6"/>
  <c r="AC2790" i="6" s="1"/>
  <c r="AB2860" i="6"/>
  <c r="AC2860" i="6" s="1"/>
  <c r="AB2864" i="6"/>
  <c r="AC2864" i="6" s="1"/>
  <c r="AB2861" i="6"/>
  <c r="AC2861" i="6" s="1"/>
  <c r="AB2883" i="6"/>
  <c r="AC2883" i="6" s="1"/>
  <c r="AB2838" i="6"/>
  <c r="AC2838" i="6" s="1"/>
  <c r="AB2906" i="6"/>
  <c r="AC2906" i="6" s="1"/>
  <c r="AB2898" i="6"/>
  <c r="AC2898" i="6" s="1"/>
  <c r="AB2895" i="6"/>
  <c r="AC2895" i="6" s="1"/>
  <c r="AB2914" i="6"/>
  <c r="AC2914" i="6" s="1"/>
  <c r="AB2919" i="6"/>
  <c r="AC2919" i="6" s="1"/>
  <c r="AB2887" i="6"/>
  <c r="AC2887" i="6" s="1"/>
  <c r="AB2938" i="6"/>
  <c r="AC2938" i="6" s="1"/>
  <c r="AB2964" i="6"/>
  <c r="AC2964" i="6" s="1"/>
  <c r="AB2907" i="6"/>
  <c r="AC2907" i="6" s="1"/>
  <c r="AB2963" i="6"/>
  <c r="AC2963" i="6" s="1"/>
  <c r="AB2980" i="6"/>
  <c r="AC2980" i="6" s="1"/>
  <c r="AB2925" i="6"/>
  <c r="AC2925" i="6" s="1"/>
  <c r="AB3012" i="6"/>
  <c r="AC3012" i="6" s="1"/>
  <c r="AB3001" i="6"/>
  <c r="AC3001" i="6" s="1"/>
  <c r="AB3007" i="6"/>
  <c r="AC3007" i="6" s="1"/>
  <c r="AB3018" i="6"/>
  <c r="AC3018" i="6" s="1"/>
  <c r="AB3003" i="6"/>
  <c r="AC3003" i="6" s="1"/>
  <c r="AB3029" i="6"/>
  <c r="AC3029" i="6" s="1"/>
  <c r="AB3022" i="6"/>
  <c r="AC3022" i="6" s="1"/>
  <c r="AB3036" i="6"/>
  <c r="AC3036" i="6" s="1"/>
  <c r="AB15" i="6"/>
  <c r="AC15" i="6" s="1"/>
  <c r="AB154" i="6"/>
  <c r="AC154" i="6" s="1"/>
  <c r="AB256" i="6"/>
  <c r="AC256" i="6" s="1"/>
  <c r="AB389" i="6"/>
  <c r="AC389" i="6" s="1"/>
  <c r="AB337" i="6"/>
  <c r="AC337" i="6" s="1"/>
  <c r="AB133" i="6"/>
  <c r="AC133" i="6" s="1"/>
  <c r="AB98" i="6"/>
  <c r="AC98" i="6" s="1"/>
  <c r="AB386" i="6"/>
  <c r="AC386" i="6" s="1"/>
  <c r="BK386" i="6"/>
  <c r="BL386" i="6" s="1"/>
  <c r="AB328" i="6"/>
  <c r="AC328" i="6" s="1"/>
  <c r="AB78" i="6"/>
  <c r="AC78" i="6" s="1"/>
  <c r="AB217" i="6"/>
  <c r="AC217" i="6" s="1"/>
  <c r="AB348" i="6"/>
  <c r="AC348" i="6" s="1"/>
  <c r="AB460" i="6"/>
  <c r="AC460" i="6" s="1"/>
  <c r="AB698" i="6"/>
  <c r="AC698" i="6" s="1"/>
  <c r="AB1018" i="6"/>
  <c r="AC1018" i="6" s="1"/>
  <c r="AB606" i="6"/>
  <c r="AC606" i="6" s="1"/>
  <c r="AB556" i="6"/>
  <c r="AC556" i="6" s="1"/>
  <c r="AB723" i="6"/>
  <c r="AC723" i="6" s="1"/>
  <c r="AB972" i="6"/>
  <c r="AC972" i="6" s="1"/>
  <c r="AB597" i="6"/>
  <c r="AC597" i="6"/>
  <c r="AB649" i="6"/>
  <c r="AC649" i="6" s="1"/>
  <c r="AB739" i="6"/>
  <c r="AC739" i="6" s="1"/>
  <c r="AB448" i="6"/>
  <c r="AC448" i="6"/>
  <c r="AB512" i="6"/>
  <c r="AC512" i="6"/>
  <c r="AB742" i="6"/>
  <c r="AC742" i="6"/>
  <c r="AB806" i="6"/>
  <c r="AC806" i="6" s="1"/>
  <c r="AB870" i="6"/>
  <c r="AC870" i="6"/>
  <c r="AB946" i="6"/>
  <c r="AC946" i="6"/>
  <c r="AB1063" i="6"/>
  <c r="AC1063" i="6" s="1"/>
  <c r="AB1249" i="6"/>
  <c r="AC1249" i="6" s="1"/>
  <c r="AB897" i="6"/>
  <c r="AC897" i="6"/>
  <c r="AB992" i="6"/>
  <c r="AC992" i="6"/>
  <c r="AB1135" i="6"/>
  <c r="AC1135" i="6" s="1"/>
  <c r="AB1497" i="6"/>
  <c r="AC1497" i="6" s="1"/>
  <c r="AB1004" i="6"/>
  <c r="AC1004" i="6"/>
  <c r="AB1196" i="6"/>
  <c r="AC1196" i="6"/>
  <c r="AB751" i="6"/>
  <c r="AC751" i="6" s="1"/>
  <c r="AB815" i="6"/>
  <c r="AC815" i="6" s="1"/>
  <c r="AB879" i="6"/>
  <c r="AC879" i="6"/>
  <c r="AB949" i="6"/>
  <c r="AC949" i="6"/>
  <c r="AB1087" i="6"/>
  <c r="AC1087" i="6" s="1"/>
  <c r="AB1403" i="6"/>
  <c r="AC1403" i="6" s="1"/>
  <c r="AB746" i="6"/>
  <c r="AC746" i="6"/>
  <c r="AB810" i="6"/>
  <c r="AC810" i="6"/>
  <c r="AB874" i="6"/>
  <c r="AC874" i="6" s="1"/>
  <c r="AB951" i="6"/>
  <c r="AC951" i="6" s="1"/>
  <c r="AB1084" i="6"/>
  <c r="AC1084" i="6"/>
  <c r="AB1395" i="6"/>
  <c r="AC1395" i="6"/>
  <c r="AB685" i="6"/>
  <c r="AC685" i="6" s="1"/>
  <c r="AB749" i="6"/>
  <c r="AC749" i="6" s="1"/>
  <c r="AB813" i="6"/>
  <c r="AC813" i="6"/>
  <c r="AB877" i="6"/>
  <c r="AC877" i="6"/>
  <c r="AB960" i="6"/>
  <c r="AC960" i="6" s="1"/>
  <c r="AB1039" i="6"/>
  <c r="AC1039" i="6" s="1"/>
  <c r="AB1275" i="6"/>
  <c r="AC1275" i="6"/>
  <c r="AB1061" i="6"/>
  <c r="AC1061" i="6"/>
  <c r="AB1125" i="6"/>
  <c r="AC1125" i="6" s="1"/>
  <c r="AB1225" i="6"/>
  <c r="AC1225" i="6" s="1"/>
  <c r="AB1355" i="6"/>
  <c r="AC1355" i="6"/>
  <c r="AB1040" i="6"/>
  <c r="AC1040" i="6"/>
  <c r="AB1104" i="6"/>
  <c r="AC1104" i="6" s="1"/>
  <c r="AB1190" i="6"/>
  <c r="AC1190" i="6" s="1"/>
  <c r="AB1299" i="6"/>
  <c r="AC1299" i="6"/>
  <c r="AB1467" i="6"/>
  <c r="AC1467" i="6"/>
  <c r="AB947" i="6"/>
  <c r="AC947" i="6" s="1"/>
  <c r="AB1011" i="6"/>
  <c r="AC1011" i="6" s="1"/>
  <c r="AB1075" i="6"/>
  <c r="AC1075" i="6"/>
  <c r="AB1139" i="6"/>
  <c r="AC1139" i="6"/>
  <c r="AB1236" i="6"/>
  <c r="AC1236" i="6" s="1"/>
  <c r="AB1382" i="6"/>
  <c r="AC1382" i="6" s="1"/>
  <c r="AB934" i="6"/>
  <c r="AC934" i="6"/>
  <c r="AB998" i="6"/>
  <c r="AC998" i="6"/>
  <c r="AB1062" i="6"/>
  <c r="AC1062" i="6" s="1"/>
  <c r="AB1126" i="6"/>
  <c r="AC1126" i="6" s="1"/>
  <c r="AB1228" i="6"/>
  <c r="AC1228" i="6"/>
  <c r="AB1379" i="6"/>
  <c r="AC1379" i="6"/>
  <c r="AB937" i="6"/>
  <c r="AC937" i="6" s="1"/>
  <c r="AB1001" i="6"/>
  <c r="AC1001" i="6" s="1"/>
  <c r="AB1065" i="6"/>
  <c r="AC1065" i="6"/>
  <c r="AB1129" i="6"/>
  <c r="AC1129" i="6"/>
  <c r="AB1230" i="6"/>
  <c r="AC1230" i="6" s="1"/>
  <c r="AB1376" i="6"/>
  <c r="AC1376" i="6" s="1"/>
  <c r="AB1567" i="6"/>
  <c r="AC1567" i="6"/>
  <c r="AB1321" i="6"/>
  <c r="AC1321" i="6"/>
  <c r="AB1385" i="6"/>
  <c r="AC1385" i="6" s="1"/>
  <c r="AB1449" i="6"/>
  <c r="AC1449" i="6" s="1"/>
  <c r="AB1558" i="6"/>
  <c r="AC1558" i="6"/>
  <c r="AB1300" i="6"/>
  <c r="AC1300" i="6"/>
  <c r="AB1364" i="6"/>
  <c r="AC1364" i="6" s="1"/>
  <c r="AB1428" i="6"/>
  <c r="AC1428" i="6" s="1"/>
  <c r="AB1503" i="6"/>
  <c r="AC1503" i="6"/>
  <c r="AB1159" i="6"/>
  <c r="AC1159" i="6"/>
  <c r="AB1223" i="6"/>
  <c r="AC1223" i="6" s="1"/>
  <c r="AB1287" i="6"/>
  <c r="AC1287" i="6" s="1"/>
  <c r="AB1351" i="6"/>
  <c r="AC1351" i="6"/>
  <c r="AB1415" i="6"/>
  <c r="AC1415" i="6"/>
  <c r="AB1492" i="6"/>
  <c r="AC1492" i="6" s="1"/>
  <c r="AB1154" i="6"/>
  <c r="AC1154" i="6" s="1"/>
  <c r="AB1218" i="6"/>
  <c r="AC1218" i="6"/>
  <c r="AB1282" i="6"/>
  <c r="AC1282" i="6"/>
  <c r="AB1346" i="6"/>
  <c r="AC1346" i="6" s="1"/>
  <c r="AB1410" i="6"/>
  <c r="AC1410" i="6" s="1"/>
  <c r="AB1481" i="6"/>
  <c r="AC1481" i="6"/>
  <c r="AB1709" i="6"/>
  <c r="AC1709" i="6"/>
  <c r="AB1197" i="6"/>
  <c r="AC1197" i="6" s="1"/>
  <c r="AB1261" i="6"/>
  <c r="AC1261" i="6" s="1"/>
  <c r="AB1325" i="6"/>
  <c r="AC1325" i="6"/>
  <c r="AB1389" i="6"/>
  <c r="AC1389" i="6"/>
  <c r="AB1453" i="6"/>
  <c r="AC1453" i="6" s="1"/>
  <c r="AB1523" i="6"/>
  <c r="AC1523" i="6" s="1"/>
  <c r="AB1545" i="6"/>
  <c r="AC1545" i="6"/>
  <c r="AB1639" i="6"/>
  <c r="AC1639" i="6"/>
  <c r="AB1849" i="6"/>
  <c r="AC1849" i="6" s="1"/>
  <c r="AB1598" i="6"/>
  <c r="AC1598" i="6" s="1"/>
  <c r="AB1778" i="6"/>
  <c r="AC1778" i="6"/>
  <c r="AB1600" i="6"/>
  <c r="AC1600" i="6"/>
  <c r="AB1772" i="6"/>
  <c r="AC1772" i="6" s="1"/>
  <c r="AB1589" i="6"/>
  <c r="AC1589" i="6" s="1"/>
  <c r="AB1712" i="6"/>
  <c r="AC1712" i="6"/>
  <c r="AB1501" i="6"/>
  <c r="AC1501" i="6"/>
  <c r="AB1559" i="6"/>
  <c r="AC1559" i="6" s="1"/>
  <c r="AB1640" i="6"/>
  <c r="AC1640" i="6" s="1"/>
  <c r="AB1480" i="6"/>
  <c r="AC1480" i="6"/>
  <c r="AB1535" i="6"/>
  <c r="AC1535" i="6"/>
  <c r="AB1614" i="6"/>
  <c r="AC1614" i="6" s="1"/>
  <c r="AB1539" i="6"/>
  <c r="AC1539" i="6" s="1"/>
  <c r="AB1603" i="6"/>
  <c r="AC1603" i="6"/>
  <c r="AB1667" i="6"/>
  <c r="AC1667" i="6"/>
  <c r="AB1731" i="6"/>
  <c r="AC1731" i="6" s="1"/>
  <c r="AB1797" i="6"/>
  <c r="AC1797" i="6" s="1"/>
  <c r="AB1686" i="6"/>
  <c r="AC1686" i="6"/>
  <c r="AB1749" i="6"/>
  <c r="AC1749" i="6"/>
  <c r="AB1917" i="6"/>
  <c r="AC1917" i="6" s="1"/>
  <c r="AB1697" i="6"/>
  <c r="AC1697" i="6" s="1"/>
  <c r="AB1747" i="6"/>
  <c r="AC1747" i="6"/>
  <c r="AB1925" i="6"/>
  <c r="AC1925" i="6"/>
  <c r="AB1700" i="6"/>
  <c r="AC1700" i="6" s="1"/>
  <c r="AB1760" i="6"/>
  <c r="AC1760" i="6" s="1"/>
  <c r="AB1836" i="6"/>
  <c r="AC1836" i="6"/>
  <c r="AB1679" i="6"/>
  <c r="AC1679" i="6"/>
  <c r="AB1741" i="6"/>
  <c r="AC1741" i="6" s="1"/>
  <c r="AB1833" i="6"/>
  <c r="AC1833" i="6" s="1"/>
  <c r="AB1546" i="6"/>
  <c r="AC1546" i="6"/>
  <c r="AB1610" i="6"/>
  <c r="AC1610" i="6"/>
  <c r="AB1674" i="6"/>
  <c r="AC1674" i="6" s="1"/>
  <c r="AB1738" i="6"/>
  <c r="AC1738" i="6" s="1"/>
  <c r="AB1828" i="6"/>
  <c r="AC1828" i="6"/>
  <c r="AB1791" i="6"/>
  <c r="AC1791" i="6"/>
  <c r="AC1855" i="6"/>
  <c r="AB1855" i="6"/>
  <c r="AB1937" i="6"/>
  <c r="AC1937" i="6" s="1"/>
  <c r="AB1858" i="6"/>
  <c r="AC1858" i="6"/>
  <c r="AB1929" i="6"/>
  <c r="AC1929" i="6"/>
  <c r="AC1845" i="6"/>
  <c r="AB1845" i="6"/>
  <c r="AB1930" i="6"/>
  <c r="AC1930" i="6" s="1"/>
  <c r="AB2110" i="6"/>
  <c r="AC2110" i="6"/>
  <c r="AB1876" i="6"/>
  <c r="AC1876" i="6"/>
  <c r="AC2005" i="6"/>
  <c r="AB2005" i="6"/>
  <c r="AB1860" i="6"/>
  <c r="AC1860" i="6" s="1"/>
  <c r="AB1989" i="6"/>
  <c r="AC1989" i="6"/>
  <c r="AB1742" i="6"/>
  <c r="AC1742" i="6"/>
  <c r="AB1806" i="6"/>
  <c r="AC1806" i="6" s="1"/>
  <c r="AB1896" i="6"/>
  <c r="AC1896" i="6" s="1"/>
  <c r="AB2018" i="6"/>
  <c r="AC2018" i="6"/>
  <c r="AB1899" i="6"/>
  <c r="AC1899" i="6"/>
  <c r="AB1963" i="6"/>
  <c r="AC1963" i="6" s="1"/>
  <c r="AB2017" i="6"/>
  <c r="AC2017" i="6" s="1"/>
  <c r="AB1878" i="6"/>
  <c r="AC1878" i="6"/>
  <c r="AB1942" i="6"/>
  <c r="AC1942" i="6"/>
  <c r="AB2019" i="6"/>
  <c r="AC2019" i="6" s="1"/>
  <c r="AB1953" i="6"/>
  <c r="AC1953" i="6" s="1"/>
  <c r="AB2025" i="6"/>
  <c r="AC2025" i="6"/>
  <c r="AB1948" i="6"/>
  <c r="AC1948" i="6"/>
  <c r="AC1995" i="6"/>
  <c r="AB1995" i="6"/>
  <c r="AB1879" i="6"/>
  <c r="AC1879" i="6" s="1"/>
  <c r="AB1943" i="6"/>
  <c r="AC1943" i="6"/>
  <c r="AB2016" i="6"/>
  <c r="AC2016" i="6"/>
  <c r="AC2085" i="6"/>
  <c r="AB2085" i="6"/>
  <c r="AB2259" i="6"/>
  <c r="AC2259" i="6" s="1"/>
  <c r="AB2141" i="6"/>
  <c r="AC2141" i="6"/>
  <c r="AB2021" i="6"/>
  <c r="AC2021" i="6"/>
  <c r="AB2096" i="6"/>
  <c r="AC2096" i="6" s="1"/>
  <c r="AB2270" i="6"/>
  <c r="AC2270" i="6" s="1"/>
  <c r="AB2124" i="6"/>
  <c r="AC2124" i="6"/>
  <c r="AB2404" i="6"/>
  <c r="AC2404" i="6"/>
  <c r="AB2198" i="6"/>
  <c r="AC2198" i="6" s="1"/>
  <c r="AB1990" i="6"/>
  <c r="AC1990" i="6" s="1"/>
  <c r="AB2054" i="6"/>
  <c r="AC2054" i="6"/>
  <c r="AB2145" i="6"/>
  <c r="AC2145" i="6"/>
  <c r="AB2334" i="6"/>
  <c r="AC2334" i="6" s="1"/>
  <c r="AB2143" i="6"/>
  <c r="AC2143" i="6" s="1"/>
  <c r="AB2238" i="6"/>
  <c r="AC2238" i="6"/>
  <c r="AB2082" i="6"/>
  <c r="AC2082" i="6"/>
  <c r="AC2146" i="6"/>
  <c r="AB2146" i="6"/>
  <c r="AB2239" i="6"/>
  <c r="AC2239" i="6" s="1"/>
  <c r="AB2165" i="6"/>
  <c r="AC2165" i="6"/>
  <c r="AB2249" i="6"/>
  <c r="AC2249" i="6"/>
  <c r="AB2186" i="6"/>
  <c r="AC2186" i="6" s="1"/>
  <c r="AB2321" i="6"/>
  <c r="AC2321" i="6" s="1"/>
  <c r="AB2123" i="6"/>
  <c r="AC2123" i="6"/>
  <c r="AB2206" i="6"/>
  <c r="AC2206" i="6"/>
  <c r="AB2318" i="6"/>
  <c r="AC2318" i="6" s="1"/>
  <c r="AB2220" i="6"/>
  <c r="AC2220" i="6" s="1"/>
  <c r="AB2284" i="6"/>
  <c r="AC2284" i="6"/>
  <c r="AB2348" i="6"/>
  <c r="AC2348" i="6"/>
  <c r="AC2303" i="6"/>
  <c r="AB2303" i="6"/>
  <c r="AB2384" i="6"/>
  <c r="AC2384" i="6" s="1"/>
  <c r="AB2306" i="6"/>
  <c r="AC2306" i="6"/>
  <c r="AB2380" i="6"/>
  <c r="AC2380" i="6"/>
  <c r="AC2221" i="6"/>
  <c r="AB2221" i="6"/>
  <c r="AB2285" i="6"/>
  <c r="AC2285" i="6" s="1"/>
  <c r="AB2383" i="6"/>
  <c r="AC2383" i="6"/>
  <c r="AB2224" i="6"/>
  <c r="AC2224" i="6"/>
  <c r="AC2288" i="6"/>
  <c r="AB2288" i="6"/>
  <c r="AB2402" i="6"/>
  <c r="AC2402" i="6" s="1"/>
  <c r="AB2447" i="6"/>
  <c r="AC2447" i="6"/>
  <c r="AB2418" i="6"/>
  <c r="AC2418" i="6"/>
  <c r="AB2372" i="6"/>
  <c r="AC2372" i="6" s="1"/>
  <c r="AB2452" i="6"/>
  <c r="AC2452" i="6" s="1"/>
  <c r="AB2371" i="6"/>
  <c r="AC2371" i="6"/>
  <c r="AB2487" i="6"/>
  <c r="AC2487" i="6"/>
  <c r="AC2409" i="6"/>
  <c r="AB2409" i="6"/>
  <c r="AB2517" i="6"/>
  <c r="AC2517" i="6" s="1"/>
  <c r="AB2387" i="6"/>
  <c r="AC2387" i="6"/>
  <c r="AB2450" i="6"/>
  <c r="AC2450" i="6"/>
  <c r="AC2510" i="6"/>
  <c r="AB2510" i="6"/>
  <c r="AB2460" i="6"/>
  <c r="AC2460" i="6" s="1"/>
  <c r="AB2553" i="6"/>
  <c r="AC2553" i="6"/>
  <c r="AB2477" i="6"/>
  <c r="AC2477" i="6"/>
  <c r="AC2435" i="6"/>
  <c r="AB2435" i="6"/>
  <c r="AB2497" i="6"/>
  <c r="AC2497" i="6" s="1"/>
  <c r="AB2390" i="6"/>
  <c r="AC2390" i="6"/>
  <c r="AB2472" i="6"/>
  <c r="AC2472" i="6"/>
  <c r="AC2526" i="6"/>
  <c r="AB2526" i="6"/>
  <c r="AB2577" i="6"/>
  <c r="AC2577" i="6" s="1"/>
  <c r="AB2582" i="6"/>
  <c r="AC2582" i="6"/>
  <c r="AB2466" i="6"/>
  <c r="AC2466" i="6"/>
  <c r="AC2530" i="6"/>
  <c r="AB2530" i="6"/>
  <c r="AB2634" i="6"/>
  <c r="AC2634" i="6" s="1"/>
  <c r="AB2600" i="6"/>
  <c r="AC2600" i="6"/>
  <c r="AB2567" i="6"/>
  <c r="AC2567" i="6"/>
  <c r="AC2628" i="6"/>
  <c r="AB2628" i="6"/>
  <c r="AB2593" i="6"/>
  <c r="AC2593" i="6" s="1"/>
  <c r="AB2557" i="6"/>
  <c r="AC2557" i="6"/>
  <c r="AB2697" i="6"/>
  <c r="AC2697" i="6"/>
  <c r="AB106" i="6"/>
  <c r="AC106" i="6" s="1"/>
  <c r="AB49" i="6"/>
  <c r="AC49" i="6"/>
  <c r="AB128" i="6"/>
  <c r="AC128" i="6"/>
  <c r="AB323" i="6"/>
  <c r="AC323" i="6" s="1"/>
  <c r="AB148" i="6"/>
  <c r="AC148" i="6" s="1"/>
  <c r="AB35" i="6"/>
  <c r="AC35" i="6"/>
  <c r="AB50" i="6"/>
  <c r="AC50" i="6"/>
  <c r="AB72" i="6"/>
  <c r="AC72" i="6" s="1"/>
  <c r="AB203" i="6"/>
  <c r="AC203" i="6" s="1"/>
  <c r="AB334" i="6"/>
  <c r="AC334" i="6"/>
  <c r="AB156" i="6"/>
  <c r="AC156" i="6"/>
  <c r="AB295" i="6"/>
  <c r="AC295" i="6" s="1"/>
  <c r="AB400" i="6"/>
  <c r="AC400" i="6" s="1"/>
  <c r="AB511" i="6"/>
  <c r="AC511" i="6"/>
  <c r="AB463" i="6"/>
  <c r="AC463" i="6"/>
  <c r="AB660" i="6"/>
  <c r="AC660" i="6" s="1"/>
  <c r="AB1150" i="6"/>
  <c r="AC1150" i="6" s="1"/>
  <c r="AB867" i="6"/>
  <c r="AC867" i="6"/>
  <c r="AB36" i="6"/>
  <c r="AC36" i="6"/>
  <c r="AB234" i="6"/>
  <c r="AC234" i="6" s="1"/>
  <c r="AB272" i="6"/>
  <c r="AC272" i="6" s="1"/>
  <c r="AB150" i="6"/>
  <c r="AC150" i="6"/>
  <c r="AB100" i="6"/>
  <c r="AC100" i="6"/>
  <c r="AB239" i="6"/>
  <c r="AC239" i="6" s="1"/>
  <c r="AB490" i="6"/>
  <c r="AC490" i="6" s="1"/>
  <c r="AB411" i="6"/>
  <c r="AC411" i="6"/>
  <c r="AB415" i="6"/>
  <c r="AC415" i="6"/>
  <c r="AB491" i="6"/>
  <c r="AC491" i="6" s="1"/>
  <c r="AB449" i="6"/>
  <c r="AC449" i="6" s="1"/>
  <c r="AB686" i="6"/>
  <c r="AC686" i="6"/>
  <c r="AB884" i="6"/>
  <c r="AC884" i="6"/>
  <c r="AB1044" i="6"/>
  <c r="AC1044" i="6" s="1"/>
  <c r="AB506" i="6"/>
  <c r="AC506" i="6" s="1"/>
  <c r="AB780" i="6"/>
  <c r="AC780" i="6"/>
  <c r="AB465" i="6"/>
  <c r="AC465" i="6"/>
  <c r="AB550" i="6"/>
  <c r="AC550" i="6" s="1"/>
  <c r="AB912" i="6"/>
  <c r="AC912" i="6" s="1"/>
  <c r="AB471" i="6"/>
  <c r="AC471" i="6"/>
  <c r="AB638" i="6"/>
  <c r="AC638" i="6"/>
  <c r="AB537" i="6"/>
  <c r="AC537" i="6" s="1"/>
  <c r="AB601" i="6"/>
  <c r="AC601" i="6" s="1"/>
  <c r="AB680" i="6"/>
  <c r="AC680" i="6"/>
  <c r="AB747" i="6"/>
  <c r="AC747" i="6"/>
  <c r="AB875" i="6"/>
  <c r="AC875" i="6" s="1"/>
  <c r="AB1169" i="6"/>
  <c r="AC1169" i="6" s="1"/>
  <c r="AB564" i="6"/>
  <c r="AC564" i="6"/>
  <c r="AB628" i="6"/>
  <c r="AC628" i="6"/>
  <c r="AB697" i="6"/>
  <c r="AC697" i="6" s="1"/>
  <c r="AB833" i="6"/>
  <c r="AC833" i="6" s="1"/>
  <c r="AB1241" i="6"/>
  <c r="AC1241" i="6"/>
  <c r="AB583" i="6"/>
  <c r="AC583" i="6"/>
  <c r="AC647" i="6"/>
  <c r="AB647" i="6"/>
  <c r="AB740" i="6"/>
  <c r="AC740" i="6" s="1"/>
  <c r="AB868" i="6"/>
  <c r="AC868" i="6"/>
  <c r="AB570" i="6"/>
  <c r="AC570" i="6"/>
  <c r="AC634" i="6"/>
  <c r="AB634" i="6"/>
  <c r="AB695" i="6"/>
  <c r="AC695" i="6" s="1"/>
  <c r="AB784" i="6"/>
  <c r="AC784" i="6"/>
  <c r="AB989" i="6"/>
  <c r="AC989" i="6"/>
  <c r="AB477" i="6"/>
  <c r="AC477" i="6" s="1"/>
  <c r="AB541" i="6"/>
  <c r="AC541" i="6" s="1"/>
  <c r="AB605" i="6"/>
  <c r="AC605" i="6"/>
  <c r="AB650" i="6"/>
  <c r="AC650" i="6"/>
  <c r="AB755" i="6"/>
  <c r="AC755" i="6" s="1"/>
  <c r="AB915" i="6"/>
  <c r="AC915" i="6" s="1"/>
  <c r="AB456" i="6"/>
  <c r="AC456" i="6"/>
  <c r="AB520" i="6"/>
  <c r="AC520" i="6"/>
  <c r="AC584" i="6"/>
  <c r="AB584" i="6"/>
  <c r="AB667" i="6"/>
  <c r="AC667" i="6" s="1"/>
  <c r="AB777" i="6"/>
  <c r="AC777" i="6"/>
  <c r="AB920" i="6"/>
  <c r="AC920" i="6"/>
  <c r="AB1510" i="6"/>
  <c r="AC1510" i="6" s="1"/>
  <c r="AB750" i="6"/>
  <c r="AC750" i="6" s="1"/>
  <c r="AB814" i="6"/>
  <c r="AC814" i="6"/>
  <c r="AB878" i="6"/>
  <c r="AC878" i="6"/>
  <c r="AC956" i="6"/>
  <c r="AB956" i="6"/>
  <c r="AB1074" i="6"/>
  <c r="AC1074" i="6" s="1"/>
  <c r="AB1278" i="6"/>
  <c r="AC1278" i="6"/>
  <c r="AB905" i="6"/>
  <c r="AC905" i="6"/>
  <c r="AC1002" i="6"/>
  <c r="AB1002" i="6"/>
  <c r="AB1148" i="6"/>
  <c r="AC1148" i="6" s="1"/>
  <c r="AB916" i="6"/>
  <c r="AC916" i="6"/>
  <c r="AB1021" i="6"/>
  <c r="AC1021" i="6"/>
  <c r="AC1224" i="6"/>
  <c r="AB1224" i="6"/>
  <c r="AB759" i="6"/>
  <c r="AC759" i="6" s="1"/>
  <c r="AB823" i="6"/>
  <c r="AC823" i="6"/>
  <c r="AB887" i="6"/>
  <c r="AC887" i="6"/>
  <c r="AB959" i="6"/>
  <c r="AC959" i="6" s="1"/>
  <c r="AB1098" i="6"/>
  <c r="AC1098" i="6" s="1"/>
  <c r="AB1464" i="6"/>
  <c r="AC1464" i="6"/>
  <c r="AB754" i="6"/>
  <c r="AC754" i="6"/>
  <c r="AC818" i="6"/>
  <c r="AB818" i="6"/>
  <c r="AB882" i="6"/>
  <c r="AC882" i="6" s="1"/>
  <c r="AB968" i="6"/>
  <c r="AC968" i="6"/>
  <c r="AB1095" i="6"/>
  <c r="AC1095" i="6"/>
  <c r="AC1422" i="6"/>
  <c r="AB1422" i="6"/>
  <c r="AB693" i="6"/>
  <c r="AC693" i="6" s="1"/>
  <c r="AB757" i="6"/>
  <c r="AC757" i="6"/>
  <c r="AB821" i="6"/>
  <c r="AC821" i="6"/>
  <c r="AC885" i="6"/>
  <c r="AB885" i="6"/>
  <c r="AB970" i="6"/>
  <c r="AC970" i="6" s="1"/>
  <c r="AB1050" i="6"/>
  <c r="AC1050" i="6"/>
  <c r="AB1336" i="6"/>
  <c r="AC1336" i="6"/>
  <c r="AC1069" i="6"/>
  <c r="AB1069" i="6"/>
  <c r="AB1133" i="6"/>
  <c r="AC1133" i="6" s="1"/>
  <c r="AB1235" i="6"/>
  <c r="AC1235" i="6"/>
  <c r="AB1366" i="6"/>
  <c r="AC1366" i="6"/>
  <c r="AC1048" i="6"/>
  <c r="AB1048" i="6"/>
  <c r="AB1112" i="6"/>
  <c r="AC1112" i="6" s="1"/>
  <c r="AB1200" i="6"/>
  <c r="AC1200" i="6"/>
  <c r="AB1310" i="6"/>
  <c r="AC1310" i="6"/>
  <c r="AB1506" i="6"/>
  <c r="AC1506" i="6" s="1"/>
  <c r="AB955" i="6"/>
  <c r="AC955" i="6" s="1"/>
  <c r="AB1019" i="6"/>
  <c r="AC1019" i="6"/>
  <c r="AB1083" i="6"/>
  <c r="AC1083" i="6"/>
  <c r="AC1145" i="6"/>
  <c r="AB1145" i="6"/>
  <c r="AB1246" i="6"/>
  <c r="AC1246" i="6" s="1"/>
  <c r="AB1424" i="6"/>
  <c r="AC1424" i="6"/>
  <c r="AB942" i="6"/>
  <c r="AC942" i="6"/>
  <c r="AC1006" i="6"/>
  <c r="AB1006" i="6"/>
  <c r="AB1070" i="6"/>
  <c r="AC1070" i="6" s="1"/>
  <c r="AB1134" i="6"/>
  <c r="AC1134" i="6"/>
  <c r="AB1238" i="6"/>
  <c r="AC1238" i="6"/>
  <c r="AC1390" i="6"/>
  <c r="AB1390" i="6"/>
  <c r="AB945" i="6"/>
  <c r="AC945" i="6" s="1"/>
  <c r="AB1009" i="6"/>
  <c r="AC1009" i="6"/>
  <c r="AB1073" i="6"/>
  <c r="AC1073" i="6"/>
  <c r="AC1137" i="6"/>
  <c r="AB1137" i="6"/>
  <c r="AB1240" i="6"/>
  <c r="AC1240" i="6" s="1"/>
  <c r="AB1387" i="6"/>
  <c r="AC1387" i="6"/>
  <c r="AB1677" i="6"/>
  <c r="AC1677" i="6"/>
  <c r="AC1329" i="6"/>
  <c r="AB1329" i="6"/>
  <c r="AB1393" i="6"/>
  <c r="AC1393" i="6" s="1"/>
  <c r="AB1457" i="6"/>
  <c r="AC1457" i="6"/>
  <c r="AB1588" i="6"/>
  <c r="AC1588" i="6"/>
  <c r="AC1308" i="6"/>
  <c r="AB1308" i="6"/>
  <c r="AB1372" i="6"/>
  <c r="AC1372" i="6" s="1"/>
  <c r="AB1436" i="6"/>
  <c r="AC1436" i="6" s="1"/>
  <c r="AB1505" i="6"/>
  <c r="AC1505" i="6"/>
  <c r="AB1167" i="6"/>
  <c r="AC1167" i="6" s="1"/>
  <c r="AB1231" i="6"/>
  <c r="AC1231" i="6" s="1"/>
  <c r="AB1295" i="6"/>
  <c r="AC1295" i="6" s="1"/>
  <c r="AB1359" i="6"/>
  <c r="AC1359" i="6"/>
  <c r="AC1423" i="6"/>
  <c r="AB1423" i="6"/>
  <c r="AB1494" i="6"/>
  <c r="AC1494" i="6" s="1"/>
  <c r="AB1162" i="6"/>
  <c r="AC1162" i="6" s="1"/>
  <c r="AB1226" i="6"/>
  <c r="AC1226" i="6"/>
  <c r="AC1290" i="6"/>
  <c r="AB1290" i="6"/>
  <c r="AB1354" i="6"/>
  <c r="AC1354" i="6" s="1"/>
  <c r="AB1418" i="6"/>
  <c r="AC1418" i="6" s="1"/>
  <c r="AB1483" i="6"/>
  <c r="AC1483" i="6"/>
  <c r="AC1141" i="6"/>
  <c r="AB1141" i="6"/>
  <c r="AB1205" i="6"/>
  <c r="AC1205" i="6" s="1"/>
  <c r="AB1269" i="6"/>
  <c r="AC1269" i="6" s="1"/>
  <c r="AB1333" i="6"/>
  <c r="AC1333" i="6"/>
  <c r="AC1397" i="6"/>
  <c r="AB1397" i="6"/>
  <c r="AB1461" i="6"/>
  <c r="AC1461" i="6" s="1"/>
  <c r="AB1573" i="6"/>
  <c r="AC1573" i="6" s="1"/>
  <c r="AB1560" i="6"/>
  <c r="AC1560" i="6"/>
  <c r="AB1641" i="6"/>
  <c r="AC1641" i="6" s="1"/>
  <c r="AB1986" i="6"/>
  <c r="AC1986" i="6" s="1"/>
  <c r="AB1613" i="6"/>
  <c r="AC1613" i="6" s="1"/>
  <c r="AB1808" i="6"/>
  <c r="AC1808" i="6"/>
  <c r="AC1615" i="6"/>
  <c r="AB1615" i="6"/>
  <c r="AB1821" i="6"/>
  <c r="AC1821" i="6" s="1"/>
  <c r="AB1604" i="6"/>
  <c r="AC1604" i="6" s="1"/>
  <c r="AB1754" i="6"/>
  <c r="AC1754" i="6"/>
  <c r="AC1509" i="6"/>
  <c r="AB1509" i="6"/>
  <c r="AB1561" i="6"/>
  <c r="AC1561" i="6" s="1"/>
  <c r="AB1653" i="6"/>
  <c r="AC1653" i="6" s="1"/>
  <c r="AB1488" i="6"/>
  <c r="AC1488" i="6"/>
  <c r="AC1548" i="6"/>
  <c r="AB1548" i="6"/>
  <c r="AB1629" i="6"/>
  <c r="AC1629" i="6" s="1"/>
  <c r="AB1547" i="6"/>
  <c r="AC1547" i="6" s="1"/>
  <c r="AB1611" i="6"/>
  <c r="AC1611" i="6"/>
  <c r="AC1675" i="6"/>
  <c r="AB1675" i="6"/>
  <c r="AB1739" i="6"/>
  <c r="AC1739" i="6" s="1"/>
  <c r="AB1812" i="6"/>
  <c r="AC1812" i="6"/>
  <c r="AB1694" i="6"/>
  <c r="AC1694" i="6"/>
  <c r="AC1769" i="6"/>
  <c r="AB1769" i="6"/>
  <c r="AB1952" i="6"/>
  <c r="AC1952" i="6" s="1"/>
  <c r="AB1705" i="6"/>
  <c r="AC1705" i="6" s="1"/>
  <c r="AB1771" i="6"/>
  <c r="AC1771" i="6"/>
  <c r="AC1644" i="6"/>
  <c r="AB1644" i="6"/>
  <c r="AB1708" i="6"/>
  <c r="AC1708" i="6" s="1"/>
  <c r="AB1762" i="6"/>
  <c r="AC1762" i="6" s="1"/>
  <c r="AB1852" i="6"/>
  <c r="AC1852" i="6"/>
  <c r="AC1687" i="6"/>
  <c r="AB1687" i="6"/>
  <c r="AB1764" i="6"/>
  <c r="AC1764" i="6" s="1"/>
  <c r="AB1857" i="6"/>
  <c r="AC1857" i="6" s="1"/>
  <c r="AB1554" i="6"/>
  <c r="AC1554" i="6"/>
  <c r="AB1618" i="6"/>
  <c r="AC1618" i="6" s="1"/>
  <c r="AB1682" i="6"/>
  <c r="AC1682" i="6" s="1"/>
  <c r="AB1759" i="6"/>
  <c r="AC1759" i="6" s="1"/>
  <c r="AB1844" i="6"/>
  <c r="AC1844" i="6"/>
  <c r="AC1799" i="6"/>
  <c r="AB1799" i="6"/>
  <c r="AB1869" i="6"/>
  <c r="AC1869" i="6" s="1"/>
  <c r="AB1949" i="6"/>
  <c r="AC1949" i="6"/>
  <c r="AB1866" i="6"/>
  <c r="AC1866" i="6"/>
  <c r="AC1938" i="6"/>
  <c r="AB1938" i="6"/>
  <c r="AC1853" i="6"/>
  <c r="AB1853" i="6"/>
  <c r="AB1940" i="6"/>
  <c r="AC1940" i="6" s="1"/>
  <c r="AB2172" i="6"/>
  <c r="AC2172" i="6"/>
  <c r="AB1885" i="6"/>
  <c r="AC1885" i="6" s="1"/>
  <c r="AC2024" i="6"/>
  <c r="AB2024" i="6"/>
  <c r="AB1877" i="6"/>
  <c r="AC1877" i="6"/>
  <c r="AB2007" i="6"/>
  <c r="AC2007" i="6"/>
  <c r="AC1750" i="6"/>
  <c r="AB1750" i="6"/>
  <c r="AC1814" i="6"/>
  <c r="AB1814" i="6"/>
  <c r="AB1897" i="6"/>
  <c r="AC1897" i="6" s="1"/>
  <c r="AB2039" i="6"/>
  <c r="AC2039" i="6"/>
  <c r="AB1907" i="6"/>
  <c r="AC1907" i="6" s="1"/>
  <c r="AC1971" i="6"/>
  <c r="AB1971" i="6"/>
  <c r="AB2032" i="6"/>
  <c r="AC2032" i="6" s="1"/>
  <c r="AB1886" i="6"/>
  <c r="AC1886" i="6"/>
  <c r="AC1950" i="6"/>
  <c r="AB1950" i="6"/>
  <c r="AC2034" i="6"/>
  <c r="AB2034" i="6"/>
  <c r="AB1961" i="6"/>
  <c r="AC1961" i="6" s="1"/>
  <c r="AB2040" i="6"/>
  <c r="AC2040" i="6" s="1"/>
  <c r="AC1956" i="6"/>
  <c r="AB1956" i="6"/>
  <c r="AB2012" i="6"/>
  <c r="AC2012" i="6" s="1"/>
  <c r="AB1887" i="6"/>
  <c r="AC1887" i="6" s="1"/>
  <c r="AB1951" i="6"/>
  <c r="AC1951" i="6" s="1"/>
  <c r="AC2031" i="6"/>
  <c r="AB2031" i="6"/>
  <c r="AC2094" i="6"/>
  <c r="AB2094" i="6"/>
  <c r="AB2337" i="6"/>
  <c r="AC2337" i="6" s="1"/>
  <c r="AB2166" i="6"/>
  <c r="AC2166" i="6" s="1"/>
  <c r="AC2029" i="6"/>
  <c r="AB2029" i="6"/>
  <c r="AB2105" i="6"/>
  <c r="AC2105" i="6" s="1"/>
  <c r="AB2331" i="6"/>
  <c r="AC2331" i="6" s="1"/>
  <c r="AB2125" i="6"/>
  <c r="AC2125" i="6" s="1"/>
  <c r="AC2059" i="6"/>
  <c r="AB2059" i="6"/>
  <c r="AB2218" i="6"/>
  <c r="AC2218" i="6" s="1"/>
  <c r="AB1998" i="6"/>
  <c r="AC1998" i="6" s="1"/>
  <c r="AB2062" i="6"/>
  <c r="AC2062" i="6" s="1"/>
  <c r="AC2156" i="6"/>
  <c r="AB2156" i="6"/>
  <c r="AC2087" i="6"/>
  <c r="AB2087" i="6"/>
  <c r="AB2151" i="6"/>
  <c r="AC2151" i="6" s="1"/>
  <c r="AB2247" i="6"/>
  <c r="AC2247" i="6" s="1"/>
  <c r="AC2090" i="6"/>
  <c r="AB2090" i="6"/>
  <c r="AC2154" i="6"/>
  <c r="AB2154" i="6"/>
  <c r="AB2283" i="6"/>
  <c r="AC2283" i="6" s="1"/>
  <c r="AB2173" i="6"/>
  <c r="AC2173" i="6" s="1"/>
  <c r="AC2291" i="6"/>
  <c r="AB2291" i="6"/>
  <c r="AC2187" i="6"/>
  <c r="AB2187" i="6"/>
  <c r="AB2067" i="6"/>
  <c r="AC2067" i="6" s="1"/>
  <c r="AB2131" i="6"/>
  <c r="AC2131" i="6" s="1"/>
  <c r="AC2215" i="6"/>
  <c r="AB2215" i="6"/>
  <c r="AC2329" i="6"/>
  <c r="AB2329" i="6"/>
  <c r="AB2228" i="6"/>
  <c r="AC2228" i="6" s="1"/>
  <c r="AB2292" i="6"/>
  <c r="AC2292" i="6"/>
  <c r="AB2381" i="6"/>
  <c r="AC2381" i="6" s="1"/>
  <c r="AC2311" i="6"/>
  <c r="AB2311" i="6"/>
  <c r="AB2250" i="6"/>
  <c r="AC2250" i="6"/>
  <c r="AB2314" i="6"/>
  <c r="AC2314" i="6" s="1"/>
  <c r="AB2403" i="6"/>
  <c r="AC2403" i="6" s="1"/>
  <c r="AC2229" i="6"/>
  <c r="AB2229" i="6"/>
  <c r="AB2293" i="6"/>
  <c r="AC2293" i="6" s="1"/>
  <c r="AB2492" i="6"/>
  <c r="AC2492" i="6" s="1"/>
  <c r="AC2232" i="6"/>
  <c r="AB2232" i="6"/>
  <c r="AC2296" i="6"/>
  <c r="AB2296" i="6"/>
  <c r="AB2356" i="6"/>
  <c r="AC2356" i="6" s="1"/>
  <c r="AB2465" i="6"/>
  <c r="AC2465" i="6" s="1"/>
  <c r="AB2421" i="6"/>
  <c r="AC2421" i="6" s="1"/>
  <c r="AC2373" i="6"/>
  <c r="AB2373" i="6"/>
  <c r="AB2468" i="6"/>
  <c r="AC2468" i="6"/>
  <c r="AB2391" i="6"/>
  <c r="AC2391" i="6" s="1"/>
  <c r="AB2488" i="6"/>
  <c r="AC2488" i="6" s="1"/>
  <c r="AC2410" i="6"/>
  <c r="AB2410" i="6"/>
  <c r="AB2518" i="6"/>
  <c r="AC2518" i="6" s="1"/>
  <c r="AB2407" i="6"/>
  <c r="AC2407" i="6" s="1"/>
  <c r="AB2461" i="6"/>
  <c r="AC2461" i="6" s="1"/>
  <c r="AB2520" i="6"/>
  <c r="AC2520" i="6" s="1"/>
  <c r="AB2480" i="6"/>
  <c r="AC2480" i="6"/>
  <c r="AB2566" i="6"/>
  <c r="AC2566" i="6" s="1"/>
  <c r="AB2478" i="6"/>
  <c r="AC2478" i="6" s="1"/>
  <c r="AB2443" i="6"/>
  <c r="AC2443" i="6" s="1"/>
  <c r="AB2513" i="6"/>
  <c r="AC2513" i="6" s="1"/>
  <c r="AB2398" i="6"/>
  <c r="AC2398" i="6" s="1"/>
  <c r="AB2473" i="6"/>
  <c r="AC2473" i="6" s="1"/>
  <c r="AB2558" i="6"/>
  <c r="AC2558" i="6" s="1"/>
  <c r="AB2602" i="6"/>
  <c r="AC2602" i="6"/>
  <c r="AB2511" i="6"/>
  <c r="AC2511" i="6" s="1"/>
  <c r="AB2474" i="6"/>
  <c r="AC2474" i="6" s="1"/>
  <c r="AB2531" i="6"/>
  <c r="AC2531" i="6" s="1"/>
  <c r="AB2654" i="6"/>
  <c r="AC2654" i="6"/>
  <c r="AB2620" i="6"/>
  <c r="AC2620" i="6" s="1"/>
  <c r="AB2575" i="6"/>
  <c r="AC2575" i="6" s="1"/>
  <c r="AB2639" i="6"/>
  <c r="AC2639" i="6" s="1"/>
  <c r="AB2594" i="6"/>
  <c r="AC2594" i="6" s="1"/>
  <c r="AB2565" i="6"/>
  <c r="AC2565" i="6" s="1"/>
  <c r="AB2718" i="6"/>
  <c r="AC2718" i="6" s="1"/>
  <c r="AB2589" i="6"/>
  <c r="AC2589" i="6" s="1"/>
  <c r="AB2579" i="6"/>
  <c r="AC2579" i="6" s="1"/>
  <c r="AB2663" i="6"/>
  <c r="AC2663" i="6" s="1"/>
  <c r="AB2689" i="6"/>
  <c r="AC2689" i="6" s="1"/>
  <c r="AB2694" i="6"/>
  <c r="AC2694" i="6" s="1"/>
  <c r="AB2662" i="6"/>
  <c r="AC2662" i="6" s="1"/>
  <c r="AB2622" i="6"/>
  <c r="AC2622" i="6" s="1"/>
  <c r="AB2617" i="6"/>
  <c r="AC2617" i="6" s="1"/>
  <c r="AB2670" i="6"/>
  <c r="AC2670" i="6" s="1"/>
  <c r="AB2730" i="6"/>
  <c r="AC2730" i="6" s="1"/>
  <c r="AB2682" i="6"/>
  <c r="AC2682" i="6" s="1"/>
  <c r="AB2701" i="6"/>
  <c r="AC2701" i="6" s="1"/>
  <c r="AB2672" i="6"/>
  <c r="AC2672" i="6" s="1"/>
  <c r="AB2667" i="6"/>
  <c r="AC2667" i="6" s="1"/>
  <c r="AB2725" i="6"/>
  <c r="AC2725" i="6"/>
  <c r="AB2736" i="6"/>
  <c r="AC2736" i="6" s="1"/>
  <c r="AB2734" i="6"/>
  <c r="AC2734" i="6" s="1"/>
  <c r="AB2774" i="6"/>
  <c r="AC2774" i="6" s="1"/>
  <c r="AB2766" i="6"/>
  <c r="AC2766" i="6" s="1"/>
  <c r="AB2817" i="6"/>
  <c r="AC2817" i="6" s="1"/>
  <c r="AB2755" i="6"/>
  <c r="AC2755" i="6" s="1"/>
  <c r="AB2801" i="6"/>
  <c r="AC2801" i="6" s="1"/>
  <c r="AB2748" i="6"/>
  <c r="AC2748" i="6" s="1"/>
  <c r="AB2804" i="6"/>
  <c r="AC2804" i="6" s="1"/>
  <c r="AB2815" i="6"/>
  <c r="AC2815" i="6" s="1"/>
  <c r="AB2805" i="6"/>
  <c r="AC2805" i="6" s="1"/>
  <c r="AB2800" i="6"/>
  <c r="AC2800" i="6" s="1"/>
  <c r="AB2819" i="6"/>
  <c r="AC2819" i="6" s="1"/>
  <c r="AB2806" i="6"/>
  <c r="AC2806" i="6" s="1"/>
  <c r="AB2855" i="6"/>
  <c r="AC2855" i="6"/>
  <c r="AB2872" i="6"/>
  <c r="AC2872" i="6" s="1"/>
  <c r="AB2909" i="6"/>
  <c r="AC2909" i="6" s="1"/>
  <c r="AB2835" i="6"/>
  <c r="AC2835" i="6" s="1"/>
  <c r="AB2854" i="6"/>
  <c r="AC2854" i="6" s="1"/>
  <c r="AB2896" i="6"/>
  <c r="AC2896" i="6"/>
  <c r="AB2888" i="6"/>
  <c r="AC2888" i="6" s="1"/>
  <c r="AB2884" i="6"/>
  <c r="AC2884" i="6" s="1"/>
  <c r="AB2931" i="6"/>
  <c r="AC2931" i="6"/>
  <c r="AB2940" i="6"/>
  <c r="AC2940" i="6"/>
  <c r="AB2901" i="6"/>
  <c r="AC2901" i="6" s="1"/>
  <c r="AB2965" i="6"/>
  <c r="AC2965" i="6" s="1"/>
  <c r="AB2927" i="6"/>
  <c r="AC2927" i="6" s="1"/>
  <c r="AB2923" i="6"/>
  <c r="AC2923" i="6"/>
  <c r="AB2962" i="6"/>
  <c r="AC2962" i="6" s="1"/>
  <c r="AB2986" i="6"/>
  <c r="AC2986" i="6" s="1"/>
  <c r="AB2941" i="6"/>
  <c r="AC2941" i="6"/>
  <c r="AB2999" i="6"/>
  <c r="AC2999" i="6" s="1"/>
  <c r="AB3004" i="6"/>
  <c r="AC3004" i="6" s="1"/>
  <c r="AB2994" i="6"/>
  <c r="AC2994" i="6" s="1"/>
  <c r="AB2992" i="6"/>
  <c r="AC2992" i="6"/>
  <c r="AB3023" i="6"/>
  <c r="AC3023" i="6" s="1"/>
  <c r="AB3024" i="6"/>
  <c r="AC3024" i="6" s="1"/>
  <c r="AB3038" i="6"/>
  <c r="AC3038" i="6" s="1"/>
  <c r="H15" i="4"/>
  <c r="G15" i="4" s="1"/>
  <c r="AB21" i="6"/>
  <c r="AC21" i="6"/>
  <c r="AB53" i="6"/>
  <c r="AC53" i="6" s="1"/>
  <c r="AB381" i="6"/>
  <c r="AC381" i="6" s="1"/>
  <c r="AB195" i="6"/>
  <c r="AC195" i="6"/>
  <c r="AB145" i="6"/>
  <c r="AC145" i="6" s="1"/>
  <c r="AB340" i="6"/>
  <c r="AC340" i="6" s="1"/>
  <c r="AB138" i="6"/>
  <c r="AC138" i="6" s="1"/>
  <c r="AB388" i="6"/>
  <c r="AC388" i="6"/>
  <c r="AB325" i="6"/>
  <c r="AC325" i="6"/>
  <c r="AB394" i="6"/>
  <c r="AC394" i="6" s="1"/>
  <c r="AB206" i="6"/>
  <c r="AC206" i="6" s="1"/>
  <c r="AB345" i="6"/>
  <c r="AC345" i="6"/>
  <c r="AB231" i="6"/>
  <c r="AC231" i="6" s="1"/>
  <c r="AB470" i="6"/>
  <c r="AC470" i="6" s="1"/>
  <c r="AB663" i="6"/>
  <c r="AC663" i="6" s="1"/>
  <c r="AB1270" i="6"/>
  <c r="AC1270" i="6"/>
  <c r="AB1179" i="6"/>
  <c r="AC1179" i="6"/>
  <c r="AB679" i="6"/>
  <c r="AC679" i="6" s="1"/>
  <c r="AB562" i="6"/>
  <c r="AC562" i="6" s="1"/>
  <c r="AB533" i="6"/>
  <c r="AC533" i="6"/>
  <c r="AB640" i="6"/>
  <c r="AC640" i="6" s="1"/>
  <c r="AB42" i="6"/>
  <c r="AC42" i="6" s="1"/>
  <c r="AB189" i="6"/>
  <c r="AC189" i="6" s="1"/>
  <c r="AB70" i="6"/>
  <c r="AC70" i="6"/>
  <c r="AB16" i="6"/>
  <c r="AC16" i="6" s="1"/>
  <c r="AB336" i="6"/>
  <c r="AC336" i="6" s="1"/>
  <c r="AB86" i="6"/>
  <c r="AC86" i="6" s="1"/>
  <c r="AB161" i="6"/>
  <c r="AC161" i="6"/>
  <c r="AB228" i="6"/>
  <c r="AC228" i="6" s="1"/>
  <c r="AB303" i="6"/>
  <c r="AC303" i="6" s="1"/>
  <c r="AB405" i="6"/>
  <c r="AC405" i="6" s="1"/>
  <c r="AB748" i="6"/>
  <c r="AC748" i="6"/>
  <c r="AB282" i="6"/>
  <c r="AC282" i="6" s="1"/>
  <c r="AB37" i="6"/>
  <c r="AC37" i="6" s="1"/>
  <c r="AB117" i="6"/>
  <c r="AC117" i="6" s="1"/>
  <c r="AB69" i="6"/>
  <c r="AC69" i="6"/>
  <c r="AB88" i="6"/>
  <c r="AC88" i="6"/>
  <c r="AB155" i="6"/>
  <c r="AC155" i="6" s="1"/>
  <c r="AB94" i="6"/>
  <c r="AC94" i="6" s="1"/>
  <c r="AB105" i="6"/>
  <c r="AC105" i="6"/>
  <c r="AB108" i="6"/>
  <c r="AC108" i="6" s="1"/>
  <c r="AB364" i="6"/>
  <c r="AC364" i="6" s="1"/>
  <c r="AB119" i="6"/>
  <c r="AC119" i="6" s="1"/>
  <c r="AB183" i="6"/>
  <c r="AC183" i="6"/>
  <c r="AB247" i="6"/>
  <c r="AC247" i="6" s="1"/>
  <c r="AB404" i="6"/>
  <c r="AC404" i="6" s="1"/>
  <c r="AB546" i="6"/>
  <c r="AC546" i="6" s="1"/>
  <c r="AB419" i="6"/>
  <c r="AC419" i="6"/>
  <c r="AB437" i="6"/>
  <c r="AC437" i="6"/>
  <c r="AB431" i="6"/>
  <c r="AC431" i="6" s="1"/>
  <c r="AB522" i="6"/>
  <c r="AC522" i="6" s="1"/>
  <c r="AB426" i="6"/>
  <c r="AC426" i="6"/>
  <c r="AB524" i="6"/>
  <c r="AC524" i="6" s="1"/>
  <c r="AB500" i="6"/>
  <c r="AC500" i="6" s="1"/>
  <c r="AB492" i="6"/>
  <c r="AC492" i="6" s="1"/>
  <c r="AB523" i="6"/>
  <c r="AC523" i="6"/>
  <c r="AB451" i="6"/>
  <c r="AC451" i="6" s="1"/>
  <c r="AB700" i="6"/>
  <c r="AC700" i="6" s="1"/>
  <c r="AB1294" i="6"/>
  <c r="AC1294" i="6" s="1"/>
  <c r="AB1168" i="6"/>
  <c r="AC1168" i="6"/>
  <c r="AB508" i="6"/>
  <c r="AC508" i="6"/>
  <c r="AB844" i="6"/>
  <c r="AC844" i="6" s="1"/>
  <c r="AB467" i="6"/>
  <c r="AC467" i="6" s="1"/>
  <c r="AB582" i="6"/>
  <c r="AC582" i="6"/>
  <c r="AB952" i="6"/>
  <c r="AC952" i="6" s="1"/>
  <c r="AB473" i="6"/>
  <c r="AC473" i="6" s="1"/>
  <c r="AB684" i="6"/>
  <c r="AC684" i="6" s="1"/>
  <c r="AB545" i="6"/>
  <c r="AC545" i="6"/>
  <c r="AB609" i="6"/>
  <c r="AC609" i="6" s="1"/>
  <c r="AB681" i="6"/>
  <c r="AC681" i="6" s="1"/>
  <c r="AB763" i="6"/>
  <c r="AC763" i="6" s="1"/>
  <c r="AB892" i="6"/>
  <c r="AC892" i="6"/>
  <c r="AB1260" i="6"/>
  <c r="AC1260" i="6"/>
  <c r="AB572" i="6"/>
  <c r="AC572" i="6" s="1"/>
  <c r="AB636" i="6"/>
  <c r="AC636" i="6" s="1"/>
  <c r="AB713" i="6"/>
  <c r="AC713" i="6"/>
  <c r="AB849" i="6"/>
  <c r="AC849" i="6" s="1"/>
  <c r="AB1406" i="6"/>
  <c r="AC1406" i="6" s="1"/>
  <c r="AB591" i="6"/>
  <c r="AC591" i="6" s="1"/>
  <c r="AB654" i="6"/>
  <c r="AC654" i="6"/>
  <c r="AB756" i="6"/>
  <c r="AC756" i="6"/>
  <c r="AB908" i="6"/>
  <c r="AC908" i="6" s="1"/>
  <c r="AB578" i="6"/>
  <c r="AC578" i="6" s="1"/>
  <c r="AB642" i="6"/>
  <c r="AC642" i="6"/>
  <c r="AB703" i="6"/>
  <c r="AC703" i="6" s="1"/>
  <c r="AB800" i="6"/>
  <c r="AC800" i="6" s="1"/>
  <c r="AB1100" i="6"/>
  <c r="AC1100" i="6" s="1"/>
  <c r="AB485" i="6"/>
  <c r="AC485" i="6"/>
  <c r="AB549" i="6"/>
  <c r="AC549" i="6" s="1"/>
  <c r="AB613" i="6"/>
  <c r="AC613" i="6" s="1"/>
  <c r="AB670" i="6"/>
  <c r="AC670" i="6" s="1"/>
  <c r="AB771" i="6"/>
  <c r="AC771" i="6"/>
  <c r="AB991" i="6"/>
  <c r="AC991" i="6"/>
  <c r="AB464" i="6"/>
  <c r="AC464" i="6" s="1"/>
  <c r="AB528" i="6"/>
  <c r="AC528" i="6" s="1"/>
  <c r="AB592" i="6"/>
  <c r="AC592" i="6"/>
  <c r="AB668" i="6"/>
  <c r="AC668" i="6" s="1"/>
  <c r="AB793" i="6"/>
  <c r="AC793" i="6" s="1"/>
  <c r="AB925" i="6"/>
  <c r="AC925" i="6" s="1"/>
  <c r="AB1787" i="6"/>
  <c r="AC1787" i="6"/>
  <c r="AB758" i="6"/>
  <c r="AC758" i="6" s="1"/>
  <c r="AB822" i="6"/>
  <c r="AC822" i="6" s="1"/>
  <c r="AB886" i="6"/>
  <c r="AC886" i="6" s="1"/>
  <c r="AB973" i="6"/>
  <c r="AC973" i="6"/>
  <c r="AB1116" i="6"/>
  <c r="AC1116" i="6" s="1"/>
  <c r="AB1339" i="6"/>
  <c r="AC1339" i="6" s="1"/>
  <c r="AB913" i="6"/>
  <c r="AC913" i="6" s="1"/>
  <c r="AB1012" i="6"/>
  <c r="AC1012" i="6"/>
  <c r="AB1177" i="6"/>
  <c r="AC1177" i="6"/>
  <c r="AB930" i="6"/>
  <c r="AC930" i="6" s="1"/>
  <c r="AB1031" i="6"/>
  <c r="AC1031" i="6" s="1"/>
  <c r="AB1350" i="6"/>
  <c r="AC1350" i="6"/>
  <c r="AB767" i="6"/>
  <c r="AC767" i="6"/>
  <c r="AB831" i="6"/>
  <c r="AC831" i="6" s="1"/>
  <c r="AB895" i="6"/>
  <c r="AC895" i="6" s="1"/>
  <c r="AB976" i="6"/>
  <c r="AC976" i="6"/>
  <c r="AB1140" i="6"/>
  <c r="AC1140" i="6" s="1"/>
  <c r="AB1489" i="6"/>
  <c r="AC1489" i="6" s="1"/>
  <c r="AB762" i="6"/>
  <c r="AC762" i="6" s="1"/>
  <c r="AB826" i="6"/>
  <c r="AC826" i="6" s="1"/>
  <c r="AB890" i="6"/>
  <c r="AC890" i="6" s="1"/>
  <c r="AB978" i="6"/>
  <c r="AC978" i="6" s="1"/>
  <c r="AB1106" i="6"/>
  <c r="AC1106" i="6" s="1"/>
  <c r="AB1456" i="6"/>
  <c r="AC1456" i="6" s="1"/>
  <c r="AB701" i="6"/>
  <c r="AC701" i="6" s="1"/>
  <c r="AB765" i="6"/>
  <c r="AC765" i="6" s="1"/>
  <c r="AB829" i="6"/>
  <c r="AC829" i="6" s="1"/>
  <c r="AB893" i="6"/>
  <c r="AC893" i="6" s="1"/>
  <c r="AB980" i="6"/>
  <c r="AC980" i="6" s="1"/>
  <c r="AB1092" i="6"/>
  <c r="AC1092" i="6" s="1"/>
  <c r="AB1414" i="6"/>
  <c r="AC1414" i="6" s="1"/>
  <c r="AB1077" i="6"/>
  <c r="AC1077" i="6"/>
  <c r="AB1144" i="6"/>
  <c r="AC1144" i="6" s="1"/>
  <c r="AB1252" i="6"/>
  <c r="AC1252" i="6" s="1"/>
  <c r="AB1408" i="6"/>
  <c r="AC1408" i="6" s="1"/>
  <c r="AB1056" i="6"/>
  <c r="AC1056" i="6" s="1"/>
  <c r="AB1120" i="6"/>
  <c r="AC1120" i="6" s="1"/>
  <c r="AB1217" i="6"/>
  <c r="AC1217" i="6" s="1"/>
  <c r="AB1352" i="6"/>
  <c r="AC1352" i="6" s="1"/>
  <c r="AB1569" i="6"/>
  <c r="AC1569" i="6"/>
  <c r="AB963" i="6"/>
  <c r="AC963" i="6"/>
  <c r="AB1027" i="6"/>
  <c r="AC1027" i="6" s="1"/>
  <c r="AB1091" i="6"/>
  <c r="AC1091" i="6" s="1"/>
  <c r="AB1155" i="6"/>
  <c r="AC1155" i="6"/>
  <c r="AB1256" i="6"/>
  <c r="AC1256" i="6" s="1"/>
  <c r="AB1435" i="6"/>
  <c r="AC1435" i="6" s="1"/>
  <c r="AB950" i="6"/>
  <c r="AC950" i="6" s="1"/>
  <c r="AB1014" i="6"/>
  <c r="AC1014" i="6" s="1"/>
  <c r="AB1078" i="6"/>
  <c r="AC1078" i="6" s="1"/>
  <c r="AB1147" i="6"/>
  <c r="AC1147" i="6" s="1"/>
  <c r="AB1248" i="6"/>
  <c r="AC1248" i="6" s="1"/>
  <c r="AB1432" i="6"/>
  <c r="AC1432" i="6" s="1"/>
  <c r="AB953" i="6"/>
  <c r="AC953" i="6" s="1"/>
  <c r="AB1017" i="6"/>
  <c r="AC1017" i="6" s="1"/>
  <c r="AB1081" i="6"/>
  <c r="AC1081" i="6" s="1"/>
  <c r="AB1156" i="6"/>
  <c r="AC1156" i="6" s="1"/>
  <c r="AB1257" i="6"/>
  <c r="AC1257" i="6" s="1"/>
  <c r="AB1398" i="6"/>
  <c r="AC1398" i="6" s="1"/>
  <c r="AB1273" i="6"/>
  <c r="AC1273" i="6" s="1"/>
  <c r="AB1337" i="6"/>
  <c r="AC1337" i="6" s="1"/>
  <c r="AB1401" i="6"/>
  <c r="AC1401" i="6" s="1"/>
  <c r="AB1482" i="6"/>
  <c r="AC1482" i="6" s="1"/>
  <c r="AB1637" i="6"/>
  <c r="AC1637" i="6" s="1"/>
  <c r="AB1316" i="6"/>
  <c r="AC1316" i="6" s="1"/>
  <c r="AB1380" i="6"/>
  <c r="AC1380" i="6" s="1"/>
  <c r="AB1444" i="6"/>
  <c r="AC1444" i="6" s="1"/>
  <c r="AB1507" i="6"/>
  <c r="AC1507" i="6" s="1"/>
  <c r="AB1175" i="6"/>
  <c r="AC1175" i="6" s="1"/>
  <c r="AB1239" i="6"/>
  <c r="AC1239" i="6" s="1"/>
  <c r="AB1303" i="6"/>
  <c r="AC1303" i="6" s="1"/>
  <c r="AB1367" i="6"/>
  <c r="AC1367" i="6" s="1"/>
  <c r="AB1431" i="6"/>
  <c r="AC1431" i="6" s="1"/>
  <c r="AB1522" i="6"/>
  <c r="AC1522" i="6" s="1"/>
  <c r="AB1170" i="6"/>
  <c r="AC1170" i="6" s="1"/>
  <c r="AB1234" i="6"/>
  <c r="AC1234" i="6" s="1"/>
  <c r="AB1298" i="6"/>
  <c r="AC1298" i="6" s="1"/>
  <c r="AB1362" i="6"/>
  <c r="AC1362" i="6" s="1"/>
  <c r="AB1426" i="6"/>
  <c r="AC1426" i="6" s="1"/>
  <c r="AB1511" i="6"/>
  <c r="AC1511" i="6" s="1"/>
  <c r="AB1149" i="6"/>
  <c r="AC1149" i="6" s="1"/>
  <c r="AB1213" i="6"/>
  <c r="AC1213" i="6" s="1"/>
  <c r="AB1277" i="6"/>
  <c r="AC1277" i="6" s="1"/>
  <c r="AB1341" i="6"/>
  <c r="AC1341" i="6" s="1"/>
  <c r="AB1405" i="6"/>
  <c r="AC1405" i="6" s="1"/>
  <c r="AB1466" i="6"/>
  <c r="AC1466" i="6" s="1"/>
  <c r="AB1622" i="6"/>
  <c r="AC1622" i="6" s="1"/>
  <c r="AB1575" i="6"/>
  <c r="AC1575" i="6" s="1"/>
  <c r="AB1646" i="6"/>
  <c r="AC1646" i="6" s="1"/>
  <c r="AB1532" i="6"/>
  <c r="AC1532" i="6" s="1"/>
  <c r="AB1628" i="6"/>
  <c r="AC1628" i="6" s="1"/>
  <c r="AB1527" i="6"/>
  <c r="AC1527" i="6" s="1"/>
  <c r="AB1617" i="6"/>
  <c r="AC1617" i="6"/>
  <c r="AB1530" i="6"/>
  <c r="AC1530" i="6" s="1"/>
  <c r="AB1606" i="6"/>
  <c r="AC1606" i="6" s="1"/>
  <c r="AB1761" i="6"/>
  <c r="AC1761" i="6" s="1"/>
  <c r="AB1517" i="6"/>
  <c r="AC1517" i="6" s="1"/>
  <c r="AB1576" i="6"/>
  <c r="AC1576" i="6"/>
  <c r="AB1685" i="6"/>
  <c r="AC1685" i="6" s="1"/>
  <c r="AB1496" i="6"/>
  <c r="AC1496" i="6" s="1"/>
  <c r="AB1550" i="6"/>
  <c r="AC1550" i="6" s="1"/>
  <c r="AB1672" i="6"/>
  <c r="AC1672" i="6"/>
  <c r="AB1555" i="6"/>
  <c r="AC1555" i="6" s="1"/>
  <c r="AB1619" i="6"/>
  <c r="AC1619" i="6" s="1"/>
  <c r="AB1683" i="6"/>
  <c r="AC1683" i="6" s="1"/>
  <c r="AB1751" i="6"/>
  <c r="AC1751" i="6" s="1"/>
  <c r="AB1841" i="6"/>
  <c r="AC1841" i="6" s="1"/>
  <c r="AB1702" i="6"/>
  <c r="AC1702" i="6" s="1"/>
  <c r="AB1784" i="6"/>
  <c r="AC1784" i="6"/>
  <c r="AB1649" i="6"/>
  <c r="AC1649" i="6" s="1"/>
  <c r="AB1713" i="6"/>
  <c r="AC1713" i="6" s="1"/>
  <c r="AB1773" i="6"/>
  <c r="AC1773" i="6" s="1"/>
  <c r="AB1652" i="6"/>
  <c r="AC1652" i="6"/>
  <c r="AB1716" i="6"/>
  <c r="AC1716" i="6" s="1"/>
  <c r="AB1777" i="6"/>
  <c r="AC1777" i="6" s="1"/>
  <c r="AB1908" i="6"/>
  <c r="AC1908" i="6" s="1"/>
  <c r="AB1695" i="6"/>
  <c r="AC1695" i="6"/>
  <c r="AB1779" i="6"/>
  <c r="AC1779" i="6" s="1"/>
  <c r="AB1916" i="6"/>
  <c r="AC1916" i="6" s="1"/>
  <c r="AB1562" i="6"/>
  <c r="AC1562" i="6" s="1"/>
  <c r="AB1626" i="6"/>
  <c r="AC1626" i="6"/>
  <c r="AB1690" i="6"/>
  <c r="AC1690" i="6" s="1"/>
  <c r="AB1768" i="6"/>
  <c r="AC1768" i="6" s="1"/>
  <c r="AB1880" i="6"/>
  <c r="AC1880" i="6" s="1"/>
  <c r="AB1807" i="6"/>
  <c r="AC1807" i="6"/>
  <c r="AB1872" i="6"/>
  <c r="AC1872" i="6" s="1"/>
  <c r="AB1960" i="6"/>
  <c r="AC1960" i="6" s="1"/>
  <c r="AB1867" i="6"/>
  <c r="AC1867" i="6" s="1"/>
  <c r="AB1946" i="6"/>
  <c r="AC1946" i="6"/>
  <c r="AB1864" i="6"/>
  <c r="AC1864" i="6" s="1"/>
  <c r="AB1954" i="6"/>
  <c r="AC1954" i="6" s="1"/>
  <c r="AB1832" i="6"/>
  <c r="AC1832" i="6" s="1"/>
  <c r="AB1912" i="6"/>
  <c r="AC1912" i="6"/>
  <c r="AB2026" i="6"/>
  <c r="AC2026" i="6" s="1"/>
  <c r="AB1904" i="6"/>
  <c r="AC1904" i="6" s="1"/>
  <c r="AB2020" i="6"/>
  <c r="AC2020" i="6" s="1"/>
  <c r="AB1758" i="6"/>
  <c r="AC1758" i="6"/>
  <c r="AB1822" i="6"/>
  <c r="AC1822" i="6" s="1"/>
  <c r="AB1906" i="6"/>
  <c r="AC1906" i="6" s="1"/>
  <c r="AB2058" i="6"/>
  <c r="AC2058" i="6" s="1"/>
  <c r="AB1915" i="6"/>
  <c r="AC1915" i="6"/>
  <c r="AB1979" i="6"/>
  <c r="AC1979" i="6" s="1"/>
  <c r="AB2047" i="6"/>
  <c r="AC2047" i="6" s="1"/>
  <c r="AB1894" i="6"/>
  <c r="AC1894" i="6" s="1"/>
  <c r="AB1958" i="6"/>
  <c r="AC1958" i="6"/>
  <c r="AB2036" i="6"/>
  <c r="AC2036" i="6"/>
  <c r="AB1969" i="6"/>
  <c r="AC1969" i="6" s="1"/>
  <c r="AB2055" i="6"/>
  <c r="AC2055" i="6" s="1"/>
  <c r="AB1964" i="6"/>
  <c r="AC1964" i="6"/>
  <c r="AB2027" i="6"/>
  <c r="AC2027" i="6"/>
  <c r="AB1895" i="6"/>
  <c r="AC1895" i="6" s="1"/>
  <c r="AB1959" i="6"/>
  <c r="AC1959" i="6" s="1"/>
  <c r="AB2033" i="6"/>
  <c r="AC2033" i="6"/>
  <c r="AB2112" i="6"/>
  <c r="AC2112" i="6"/>
  <c r="AB2066" i="6"/>
  <c r="AC2066" i="6" s="1"/>
  <c r="AB2191" i="6"/>
  <c r="AC2191" i="6" s="1"/>
  <c r="AB2037" i="6"/>
  <c r="AC2037" i="6"/>
  <c r="AB2132" i="6"/>
  <c r="AC2132" i="6" s="1"/>
  <c r="AB2424" i="6"/>
  <c r="AC2424" i="6" s="1"/>
  <c r="AB2134" i="6"/>
  <c r="AC2134" i="6" s="1"/>
  <c r="AB2072" i="6"/>
  <c r="AC2072" i="6"/>
  <c r="AB2227" i="6"/>
  <c r="AC2227" i="6" s="1"/>
  <c r="AB2006" i="6"/>
  <c r="AC2006" i="6" s="1"/>
  <c r="AB2076" i="6"/>
  <c r="AC2076" i="6" s="1"/>
  <c r="AB2175" i="6"/>
  <c r="AC2175" i="6"/>
  <c r="AB2095" i="6"/>
  <c r="AC2095" i="6" s="1"/>
  <c r="AB2159" i="6"/>
  <c r="AC2159" i="6" s="1"/>
  <c r="AB2275" i="6"/>
  <c r="AC2275" i="6" s="1"/>
  <c r="AB2098" i="6"/>
  <c r="AC2098" i="6"/>
  <c r="AB2162" i="6"/>
  <c r="AC2162" i="6" s="1"/>
  <c r="AB2294" i="6"/>
  <c r="AC2294" i="6" s="1"/>
  <c r="AB2178" i="6"/>
  <c r="AC2178" i="6" s="1"/>
  <c r="AB2302" i="6"/>
  <c r="AC2302" i="6"/>
  <c r="AB2214" i="6"/>
  <c r="AC2214" i="6"/>
  <c r="AB2075" i="6"/>
  <c r="AC2075" i="6" s="1"/>
  <c r="AB2139" i="6"/>
  <c r="AC2139" i="6" s="1"/>
  <c r="AB2233" i="6"/>
  <c r="AC2233" i="6"/>
  <c r="AB2350" i="6"/>
  <c r="AC2350" i="6" s="1"/>
  <c r="AB2236" i="6"/>
  <c r="AC2236" i="6" s="1"/>
  <c r="AB2300" i="6"/>
  <c r="AC2300" i="6" s="1"/>
  <c r="AB2255" i="6"/>
  <c r="AC2255" i="6"/>
  <c r="AB2319" i="6"/>
  <c r="AC2319" i="6" s="1"/>
  <c r="AB2258" i="6"/>
  <c r="AC2258" i="6" s="1"/>
  <c r="AB2322" i="6"/>
  <c r="AC2322" i="6" s="1"/>
  <c r="AB2439" i="6"/>
  <c r="AC2439" i="6"/>
  <c r="AB2237" i="6"/>
  <c r="AC2237" i="6" s="1"/>
  <c r="AB2301" i="6"/>
  <c r="AC2301" i="6" s="1"/>
  <c r="AB2176" i="6"/>
  <c r="AC2176" i="6" s="1"/>
  <c r="AB2240" i="6"/>
  <c r="AC2240" i="6"/>
  <c r="AB2304" i="6"/>
  <c r="AC2304" i="6" s="1"/>
  <c r="AB2377" i="6"/>
  <c r="AC2377" i="6" s="1"/>
  <c r="AB2359" i="6"/>
  <c r="AC2359" i="6" s="1"/>
  <c r="AB2423" i="6"/>
  <c r="AC2423" i="6"/>
  <c r="AB2393" i="6"/>
  <c r="AC2393" i="6" s="1"/>
  <c r="AB2469" i="6"/>
  <c r="AC2469" i="6" s="1"/>
  <c r="AB2392" i="6"/>
  <c r="AC2392" i="6" s="1"/>
  <c r="AB2352" i="6"/>
  <c r="AC2352" i="6"/>
  <c r="AB2411" i="6"/>
  <c r="AC2411" i="6" s="1"/>
  <c r="AB2584" i="6"/>
  <c r="AC2584" i="6" s="1"/>
  <c r="AB2408" i="6"/>
  <c r="AC2408" i="6" s="1"/>
  <c r="AB2462" i="6"/>
  <c r="AC2462" i="6"/>
  <c r="AB2528" i="6"/>
  <c r="AC2528" i="6"/>
  <c r="AB2481" i="6"/>
  <c r="AC2481" i="6" s="1"/>
  <c r="AB2603" i="6"/>
  <c r="AC2603" i="6" s="1"/>
  <c r="AB2479" i="6"/>
  <c r="AC2479" i="6"/>
  <c r="AB2451" i="6"/>
  <c r="AC2451" i="6" s="1"/>
  <c r="AB2523" i="6"/>
  <c r="AC2523" i="6" s="1"/>
  <c r="AB2406" i="6"/>
  <c r="AC2406" i="6" s="1"/>
  <c r="AB2493" i="6"/>
  <c r="AC2493" i="6"/>
  <c r="AB2583" i="6"/>
  <c r="AC2583" i="6" s="1"/>
  <c r="AB2618" i="6"/>
  <c r="AC2618" i="6" s="1"/>
  <c r="AB2519" i="6"/>
  <c r="AC2519" i="6" s="1"/>
  <c r="AB2482" i="6"/>
  <c r="AC2482" i="6"/>
  <c r="AB2532" i="6"/>
  <c r="AC2532" i="6" s="1"/>
  <c r="AB11" i="6"/>
  <c r="AC11" i="6" s="1"/>
  <c r="AB253" i="6"/>
  <c r="AC253" i="6" s="1"/>
  <c r="AB384" i="6"/>
  <c r="AC384" i="6"/>
  <c r="AB262" i="6"/>
  <c r="AC262" i="6" s="1"/>
  <c r="AB159" i="6"/>
  <c r="AC159" i="6" s="1"/>
  <c r="AB157" i="6"/>
  <c r="AC157" i="6" s="1"/>
  <c r="AB186" i="6"/>
  <c r="AC186" i="6"/>
  <c r="AB136" i="6"/>
  <c r="AC136" i="6" s="1"/>
  <c r="AB331" i="6"/>
  <c r="AC331" i="6" s="1"/>
  <c r="AB89" i="6"/>
  <c r="AC89" i="6" s="1"/>
  <c r="AB220" i="6"/>
  <c r="AC220" i="6"/>
  <c r="AB359" i="6"/>
  <c r="AC359" i="6" s="1"/>
  <c r="AB486" i="6"/>
  <c r="AC486" i="6" s="1"/>
  <c r="AB635" i="6"/>
  <c r="AC635" i="6" s="1"/>
  <c r="AB1259" i="6"/>
  <c r="AC1259" i="6"/>
  <c r="AB859" i="6"/>
  <c r="AC859" i="6"/>
  <c r="AB575" i="6"/>
  <c r="AC575" i="6" s="1"/>
  <c r="AB694" i="6"/>
  <c r="AC694" i="6" s="1"/>
  <c r="AB1459" i="6"/>
  <c r="AC1459" i="6"/>
  <c r="AB170" i="6"/>
  <c r="AC170" i="6" s="1"/>
  <c r="AB178" i="6"/>
  <c r="AC178" i="6" s="1"/>
  <c r="AB269" i="6"/>
  <c r="AC269" i="6" s="1"/>
  <c r="AB144" i="6"/>
  <c r="AC144" i="6"/>
  <c r="AB211" i="6"/>
  <c r="AC211" i="6" s="1"/>
  <c r="AB342" i="6"/>
  <c r="AC342" i="6" s="1"/>
  <c r="AB353" i="6"/>
  <c r="AC353" i="6" s="1"/>
  <c r="AB356" i="6"/>
  <c r="AC356" i="6"/>
  <c r="AB502" i="6"/>
  <c r="AC502" i="6"/>
  <c r="AB744" i="6"/>
  <c r="AC744" i="6" s="1"/>
  <c r="AB62" i="6"/>
  <c r="AC62" i="6" s="1"/>
  <c r="AB226" i="6"/>
  <c r="AC226" i="6"/>
  <c r="AB77" i="6"/>
  <c r="AC77" i="6" s="1"/>
  <c r="AB341" i="6"/>
  <c r="AC341" i="6" s="1"/>
  <c r="AB280" i="6"/>
  <c r="AC280" i="6" s="1"/>
  <c r="AB347" i="6"/>
  <c r="AC347" i="6"/>
  <c r="AB350" i="6"/>
  <c r="AC350" i="6" s="1"/>
  <c r="AB297" i="6"/>
  <c r="AC297" i="6" s="1"/>
  <c r="AB300" i="6"/>
  <c r="AC300" i="6" s="1"/>
  <c r="AB534" i="6"/>
  <c r="AC534" i="6"/>
  <c r="AB346" i="6"/>
  <c r="AC346" i="6" s="1"/>
  <c r="AB63" i="6"/>
  <c r="AC63" i="6" s="1"/>
  <c r="AB242" i="6"/>
  <c r="AC242" i="6" s="1"/>
  <c r="AB39" i="6"/>
  <c r="AC39" i="6"/>
  <c r="AB266" i="6"/>
  <c r="AC266" i="6" s="1"/>
  <c r="AB57" i="6"/>
  <c r="AC57" i="6" s="1"/>
  <c r="AB290" i="6"/>
  <c r="AC290" i="6" s="1"/>
  <c r="AB34" i="6"/>
  <c r="AC34" i="6"/>
  <c r="AB194" i="6"/>
  <c r="AC194" i="6" s="1"/>
  <c r="AB30" i="6"/>
  <c r="AC30" i="6" s="1"/>
  <c r="AB149" i="6"/>
  <c r="AC149" i="6" s="1"/>
  <c r="AN3038" i="6"/>
  <c r="AN3030" i="6"/>
  <c r="AN3022" i="6"/>
  <c r="AN3035" i="6"/>
  <c r="AN3027" i="6"/>
  <c r="AN3019" i="6"/>
  <c r="AN3040" i="6"/>
  <c r="AN3032" i="6"/>
  <c r="AN3024" i="6"/>
  <c r="AN3016" i="6"/>
  <c r="AN3037" i="6"/>
  <c r="AN3029" i="6"/>
  <c r="AN3021" i="6"/>
  <c r="AN3034" i="6"/>
  <c r="AN3026" i="6"/>
  <c r="AN3039" i="6"/>
  <c r="AN3031" i="6"/>
  <c r="AN3023" i="6"/>
  <c r="AN3036" i="6"/>
  <c r="AN3028" i="6"/>
  <c r="AN3020" i="6"/>
  <c r="AN3033" i="6"/>
  <c r="AN3025" i="6"/>
  <c r="AN3013" i="6"/>
  <c r="AN3005" i="6"/>
  <c r="AN2997" i="6"/>
  <c r="AN2989" i="6"/>
  <c r="AN2981" i="6"/>
  <c r="AN3010" i="6"/>
  <c r="AN3002" i="6"/>
  <c r="AN2994" i="6"/>
  <c r="AN2986" i="6"/>
  <c r="AN3015" i="6"/>
  <c r="AN3007" i="6"/>
  <c r="AN2999" i="6"/>
  <c r="AN3017" i="6"/>
  <c r="AN3012" i="6"/>
  <c r="AN3004" i="6"/>
  <c r="AN2996" i="6"/>
  <c r="AN3018" i="6"/>
  <c r="AN3009" i="6"/>
  <c r="AN2993" i="6"/>
  <c r="AN2991" i="6"/>
  <c r="AN2970" i="6"/>
  <c r="AN2962" i="6"/>
  <c r="AN2954" i="6"/>
  <c r="AN3006" i="6"/>
  <c r="AN2975" i="6"/>
  <c r="AN3003" i="6"/>
  <c r="AN2987" i="6"/>
  <c r="AN2985" i="6"/>
  <c r="AN2978" i="6"/>
  <c r="AN2977" i="6"/>
  <c r="AN2976" i="6"/>
  <c r="AN2972" i="6"/>
  <c r="AN3000" i="6"/>
  <c r="AN3001" i="6"/>
  <c r="AN2983" i="6"/>
  <c r="AN2982" i="6"/>
  <c r="AN2974" i="6"/>
  <c r="AN2951" i="6"/>
  <c r="AN2943" i="6"/>
  <c r="AN2935" i="6"/>
  <c r="AN2927" i="6"/>
  <c r="AN2919" i="6"/>
  <c r="AN2988" i="6"/>
  <c r="AN2984" i="6"/>
  <c r="AN2969" i="6"/>
  <c r="AN2953" i="6"/>
  <c r="AN2952" i="6"/>
  <c r="AN2990" i="6"/>
  <c r="AN2973" i="6"/>
  <c r="AN2971" i="6"/>
  <c r="AN2959" i="6"/>
  <c r="AN2958" i="6"/>
  <c r="AN3014" i="6"/>
  <c r="AN3011" i="6"/>
  <c r="AN3008" i="6"/>
  <c r="AN2979" i="6"/>
  <c r="AN2961" i="6"/>
  <c r="AN2998" i="6"/>
  <c r="AN2995" i="6"/>
  <c r="AN2992" i="6"/>
  <c r="AN2980" i="6"/>
  <c r="AN2964" i="6"/>
  <c r="AN2963" i="6"/>
  <c r="AN2955" i="6"/>
  <c r="AN2948" i="6"/>
  <c r="AN2947" i="6"/>
  <c r="AN2946" i="6"/>
  <c r="AN2926" i="6"/>
  <c r="AN2925" i="6"/>
  <c r="AN2909" i="6"/>
  <c r="AN2901" i="6"/>
  <c r="AN2893" i="6"/>
  <c r="AN2968" i="6"/>
  <c r="AN2949" i="6"/>
  <c r="AN2929" i="6"/>
  <c r="AN2928" i="6"/>
  <c r="AN2965" i="6"/>
  <c r="AN2960" i="6"/>
  <c r="AN2950" i="6"/>
  <c r="AN2966" i="6"/>
  <c r="AN2940" i="6"/>
  <c r="AN2939" i="6"/>
  <c r="AN2938" i="6"/>
  <c r="AN2930" i="6"/>
  <c r="AN2921" i="6"/>
  <c r="AN2916" i="6"/>
  <c r="AN2903" i="6"/>
  <c r="AN2902" i="6"/>
  <c r="AN2889" i="6"/>
  <c r="AN2881" i="6"/>
  <c r="AN2873" i="6"/>
  <c r="AN2944" i="6"/>
  <c r="AN2934" i="6"/>
  <c r="AN2967" i="6"/>
  <c r="AN2956" i="6"/>
  <c r="AN2941" i="6"/>
  <c r="AN2920" i="6"/>
  <c r="AN2945" i="6"/>
  <c r="AN2936" i="6"/>
  <c r="AN2933" i="6"/>
  <c r="AN2924" i="6"/>
  <c r="AN2911" i="6"/>
  <c r="AN2910" i="6"/>
  <c r="AN2942" i="6"/>
  <c r="AN2937" i="6"/>
  <c r="AN2932" i="6"/>
  <c r="AN2914" i="6"/>
  <c r="AN2913" i="6"/>
  <c r="AN2923" i="6"/>
  <c r="AN2918" i="6"/>
  <c r="AN2915" i="6"/>
  <c r="AN2957" i="6"/>
  <c r="AN2931" i="6"/>
  <c r="AN2917" i="6"/>
  <c r="AN2897" i="6"/>
  <c r="AN2886" i="6"/>
  <c r="AN2885" i="6"/>
  <c r="AN2884" i="6"/>
  <c r="AN2907" i="6"/>
  <c r="AN2895" i="6"/>
  <c r="AN2888" i="6"/>
  <c r="AN2887" i="6"/>
  <c r="AN2865" i="6"/>
  <c r="AN2922" i="6"/>
  <c r="AN2905" i="6"/>
  <c r="AN2900" i="6"/>
  <c r="AN2890" i="6"/>
  <c r="AN2898" i="6"/>
  <c r="AN2872" i="6"/>
  <c r="AN2871" i="6"/>
  <c r="AN2867" i="6"/>
  <c r="AN2908" i="6"/>
  <c r="AN2891" i="6"/>
  <c r="AN2912" i="6"/>
  <c r="AN2906" i="6"/>
  <c r="AN2896" i="6"/>
  <c r="AN2894" i="6"/>
  <c r="AN2880" i="6"/>
  <c r="AN2875" i="6"/>
  <c r="AN2856" i="6"/>
  <c r="AN2848" i="6"/>
  <c r="AN2840" i="6"/>
  <c r="AN2832" i="6"/>
  <c r="AN2870" i="6"/>
  <c r="AN2861" i="6"/>
  <c r="AN2853" i="6"/>
  <c r="AN2845" i="6"/>
  <c r="AN2837" i="6"/>
  <c r="AN2879" i="6"/>
  <c r="AN2874" i="6"/>
  <c r="AN2858" i="6"/>
  <c r="AN2850" i="6"/>
  <c r="AN2842" i="6"/>
  <c r="AN2883" i="6"/>
  <c r="AN2878" i="6"/>
  <c r="AN2869" i="6"/>
  <c r="AN2863" i="6"/>
  <c r="AN2855" i="6"/>
  <c r="AN2847" i="6"/>
  <c r="AN2839" i="6"/>
  <c r="AN2831" i="6"/>
  <c r="AN2899" i="6"/>
  <c r="AN2866" i="6"/>
  <c r="AN2864" i="6"/>
  <c r="AN2860" i="6"/>
  <c r="AN2852" i="6"/>
  <c r="AN2882" i="6"/>
  <c r="AN2877" i="6"/>
  <c r="AN2868" i="6"/>
  <c r="AN2857" i="6"/>
  <c r="AN2849" i="6"/>
  <c r="AN2892" i="6"/>
  <c r="AN2862" i="6"/>
  <c r="AN2851" i="6"/>
  <c r="AN2841" i="6"/>
  <c r="AN2824" i="6"/>
  <c r="AN2816" i="6"/>
  <c r="AN2808" i="6"/>
  <c r="AN2800" i="6"/>
  <c r="AN2792" i="6"/>
  <c r="AN2846" i="6"/>
  <c r="AN2838" i="6"/>
  <c r="AN2829" i="6"/>
  <c r="AN2821" i="6"/>
  <c r="AN2813" i="6"/>
  <c r="AN2805" i="6"/>
  <c r="AN2797" i="6"/>
  <c r="AN2859" i="6"/>
  <c r="AN2826" i="6"/>
  <c r="AN2818" i="6"/>
  <c r="AN2810" i="6"/>
  <c r="AN2802" i="6"/>
  <c r="AN2904" i="6"/>
  <c r="AN2854" i="6"/>
  <c r="AN2836" i="6"/>
  <c r="AN2835" i="6"/>
  <c r="AN2834" i="6"/>
  <c r="AN2823" i="6"/>
  <c r="AN2815" i="6"/>
  <c r="AN2807" i="6"/>
  <c r="AN2799" i="6"/>
  <c r="AN2833" i="6"/>
  <c r="AN2828" i="6"/>
  <c r="AN2820" i="6"/>
  <c r="AN2812" i="6"/>
  <c r="AN2804" i="6"/>
  <c r="AN2796" i="6"/>
  <c r="AN2825" i="6"/>
  <c r="AN2817" i="6"/>
  <c r="AN2809" i="6"/>
  <c r="AN2876" i="6"/>
  <c r="AN2843" i="6"/>
  <c r="AN2830" i="6"/>
  <c r="AN2822" i="6"/>
  <c r="AN2814" i="6"/>
  <c r="AN2806" i="6"/>
  <c r="AN2811" i="6"/>
  <c r="AN2782" i="6"/>
  <c r="AN2774" i="6"/>
  <c r="AN2766" i="6"/>
  <c r="AN2758" i="6"/>
  <c r="AN2750" i="6"/>
  <c r="AN2787" i="6"/>
  <c r="AN2779" i="6"/>
  <c r="AN2771" i="6"/>
  <c r="AN2763" i="6"/>
  <c r="AN2755" i="6"/>
  <c r="AN2827" i="6"/>
  <c r="AN2803" i="6"/>
  <c r="AN2791" i="6"/>
  <c r="AN2790" i="6"/>
  <c r="AN2784" i="6"/>
  <c r="AN2794" i="6"/>
  <c r="AN2793" i="6"/>
  <c r="AN2789" i="6"/>
  <c r="AN2781" i="6"/>
  <c r="AN2773" i="6"/>
  <c r="AN2765" i="6"/>
  <c r="AN2757" i="6"/>
  <c r="AN2798" i="6"/>
  <c r="AN2795" i="6"/>
  <c r="AN2786" i="6"/>
  <c r="AN2778" i="6"/>
  <c r="AN2770" i="6"/>
  <c r="AN2762" i="6"/>
  <c r="AN2754" i="6"/>
  <c r="AN2844" i="6"/>
  <c r="AN2819" i="6"/>
  <c r="AN2801" i="6"/>
  <c r="AN2783" i="6"/>
  <c r="AN2775" i="6"/>
  <c r="AN2767" i="6"/>
  <c r="AN2788" i="6"/>
  <c r="AN2780" i="6"/>
  <c r="AN2772" i="6"/>
  <c r="AN2768" i="6"/>
  <c r="AN2764" i="6"/>
  <c r="AN2752" i="6"/>
  <c r="AN2745" i="6"/>
  <c r="AN2737" i="6"/>
  <c r="AN2729" i="6"/>
  <c r="AN2721" i="6"/>
  <c r="AN2785" i="6"/>
  <c r="AN2776" i="6"/>
  <c r="AN2756" i="6"/>
  <c r="AN2739" i="6"/>
  <c r="AN2731" i="6"/>
  <c r="AN2723" i="6"/>
  <c r="AN2715" i="6"/>
  <c r="AN2777" i="6"/>
  <c r="AN2753" i="6"/>
  <c r="AN2744" i="6"/>
  <c r="AN2736" i="6"/>
  <c r="AN2760" i="6"/>
  <c r="AN2747" i="6"/>
  <c r="AN2741" i="6"/>
  <c r="AN2733" i="6"/>
  <c r="AN2725" i="6"/>
  <c r="AN2717" i="6"/>
  <c r="AN2749" i="6"/>
  <c r="AN2748" i="6"/>
  <c r="AN2746" i="6"/>
  <c r="AN2738" i="6"/>
  <c r="AN2730" i="6"/>
  <c r="AN2722" i="6"/>
  <c r="AN2769" i="6"/>
  <c r="AN2751" i="6"/>
  <c r="AN2743" i="6"/>
  <c r="AN2735" i="6"/>
  <c r="AN2727" i="6"/>
  <c r="AN2719" i="6"/>
  <c r="AN2734" i="6"/>
  <c r="AN2709" i="6"/>
  <c r="AN2701" i="6"/>
  <c r="AN2693" i="6"/>
  <c r="AN2685" i="6"/>
  <c r="AN2677" i="6"/>
  <c r="AN2669" i="6"/>
  <c r="AN2726" i="6"/>
  <c r="AN2714" i="6"/>
  <c r="AN2706" i="6"/>
  <c r="AN2698" i="6"/>
  <c r="AN2690" i="6"/>
  <c r="AN2682" i="6"/>
  <c r="AN2674" i="6"/>
  <c r="AN2666" i="6"/>
  <c r="AN2658" i="6"/>
  <c r="AN2650" i="6"/>
  <c r="AN2642" i="6"/>
  <c r="AN2742" i="6"/>
  <c r="AN2718" i="6"/>
  <c r="AN2711" i="6"/>
  <c r="AN2703" i="6"/>
  <c r="AN2695" i="6"/>
  <c r="AN2687" i="6"/>
  <c r="AN2679" i="6"/>
  <c r="AN2708" i="6"/>
  <c r="AN2700" i="6"/>
  <c r="AN2692" i="6"/>
  <c r="AN2684" i="6"/>
  <c r="AN2676" i="6"/>
  <c r="AN2759" i="6"/>
  <c r="AN2713" i="6"/>
  <c r="AN2705" i="6"/>
  <c r="AN2697" i="6"/>
  <c r="AN2689" i="6"/>
  <c r="AN2681" i="6"/>
  <c r="AN2761" i="6"/>
  <c r="AN2732" i="6"/>
  <c r="AN2728" i="6"/>
  <c r="AN2724" i="6"/>
  <c r="AN2710" i="6"/>
  <c r="AN2702" i="6"/>
  <c r="AN2694" i="6"/>
  <c r="AN2686" i="6"/>
  <c r="AN2678" i="6"/>
  <c r="AN2720" i="6"/>
  <c r="AN2707" i="6"/>
  <c r="AN2672" i="6"/>
  <c r="AN2670" i="6"/>
  <c r="AN2668" i="6"/>
  <c r="AN2661" i="6"/>
  <c r="AN2641" i="6"/>
  <c r="AN2635" i="6"/>
  <c r="AN2627" i="6"/>
  <c r="AN2619" i="6"/>
  <c r="AN2611" i="6"/>
  <c r="AN2688" i="6"/>
  <c r="AN2644" i="6"/>
  <c r="AN2643" i="6"/>
  <c r="AN2640" i="6"/>
  <c r="AN2632" i="6"/>
  <c r="AN2624" i="6"/>
  <c r="AN2616" i="6"/>
  <c r="AN2608" i="6"/>
  <c r="AN2600" i="6"/>
  <c r="AN2592" i="6"/>
  <c r="AN2584" i="6"/>
  <c r="AN2716" i="6"/>
  <c r="AN2683" i="6"/>
  <c r="AN2664" i="6"/>
  <c r="AN2662" i="6"/>
  <c r="AN2647" i="6"/>
  <c r="AN2646" i="6"/>
  <c r="AN2645" i="6"/>
  <c r="AN2637" i="6"/>
  <c r="AN2629" i="6"/>
  <c r="AN2621" i="6"/>
  <c r="AN2696" i="6"/>
  <c r="AN2673" i="6"/>
  <c r="AN2671" i="6"/>
  <c r="AN2649" i="6"/>
  <c r="AN2648" i="6"/>
  <c r="AN2634" i="6"/>
  <c r="AN2626" i="6"/>
  <c r="AN2691" i="6"/>
  <c r="AN2652" i="6"/>
  <c r="AN2651" i="6"/>
  <c r="AN2639" i="6"/>
  <c r="AN2631" i="6"/>
  <c r="AN2623" i="6"/>
  <c r="AN2704" i="6"/>
  <c r="AN2675" i="6"/>
  <c r="AN2667" i="6"/>
  <c r="AN2665" i="6"/>
  <c r="AN2663" i="6"/>
  <c r="AN2655" i="6"/>
  <c r="AN2654" i="6"/>
  <c r="AN2653" i="6"/>
  <c r="AN2656" i="6"/>
  <c r="AN2617" i="6"/>
  <c r="AN2589" i="6"/>
  <c r="AN2588" i="6"/>
  <c r="AN2587" i="6"/>
  <c r="AN2581" i="6"/>
  <c r="AN2573" i="6"/>
  <c r="AN2565" i="6"/>
  <c r="AN2557" i="6"/>
  <c r="AN2549" i="6"/>
  <c r="AN2541" i="6"/>
  <c r="AN2712" i="6"/>
  <c r="AN2660" i="6"/>
  <c r="AN2609" i="6"/>
  <c r="AN2607" i="6"/>
  <c r="AN2605" i="6"/>
  <c r="AN2591" i="6"/>
  <c r="AN2590" i="6"/>
  <c r="AN2578" i="6"/>
  <c r="AN2570" i="6"/>
  <c r="AN2562" i="6"/>
  <c r="AN2554" i="6"/>
  <c r="AN2546" i="6"/>
  <c r="AN2538" i="6"/>
  <c r="AN2657" i="6"/>
  <c r="AN2618" i="6"/>
  <c r="AN2594" i="6"/>
  <c r="AN2593" i="6"/>
  <c r="AN2575" i="6"/>
  <c r="AN2567" i="6"/>
  <c r="AN2559" i="6"/>
  <c r="AN2551" i="6"/>
  <c r="AN2543" i="6"/>
  <c r="AN2535" i="6"/>
  <c r="AN2638" i="6"/>
  <c r="AN2597" i="6"/>
  <c r="AN2596" i="6"/>
  <c r="AN2595" i="6"/>
  <c r="AN2580" i="6"/>
  <c r="AN2572" i="6"/>
  <c r="AN2564" i="6"/>
  <c r="AN2556" i="6"/>
  <c r="AN2548" i="6"/>
  <c r="AN2540" i="6"/>
  <c r="AN2532" i="6"/>
  <c r="AN2630" i="6"/>
  <c r="AN2615" i="6"/>
  <c r="AN2612" i="6"/>
  <c r="AN2610" i="6"/>
  <c r="AN2599" i="6"/>
  <c r="AN2598" i="6"/>
  <c r="AN2577" i="6"/>
  <c r="AN2569" i="6"/>
  <c r="AN2561" i="6"/>
  <c r="AN2553" i="6"/>
  <c r="AN2545" i="6"/>
  <c r="AN2633" i="6"/>
  <c r="AN2622" i="6"/>
  <c r="AN2602" i="6"/>
  <c r="AN2601" i="6"/>
  <c r="AN2574" i="6"/>
  <c r="AN2566" i="6"/>
  <c r="AN2558" i="6"/>
  <c r="AN2550" i="6"/>
  <c r="AN2699" i="6"/>
  <c r="AN2636" i="6"/>
  <c r="AN2625" i="6"/>
  <c r="AN2614" i="6"/>
  <c r="AN2740" i="6"/>
  <c r="AN2680" i="6"/>
  <c r="AN2659" i="6"/>
  <c r="AN2586" i="6"/>
  <c r="AN2576" i="6"/>
  <c r="AN2544" i="6"/>
  <c r="AN2533" i="6"/>
  <c r="AN2524" i="6"/>
  <c r="AN2516" i="6"/>
  <c r="AN2508" i="6"/>
  <c r="AN2500" i="6"/>
  <c r="AN2492" i="6"/>
  <c r="AN2484" i="6"/>
  <c r="AN2476" i="6"/>
  <c r="AN2468" i="6"/>
  <c r="AN2460" i="6"/>
  <c r="AN2583" i="6"/>
  <c r="AN2571" i="6"/>
  <c r="AN2536" i="6"/>
  <c r="AN2529" i="6"/>
  <c r="AN2521" i="6"/>
  <c r="AN2513" i="6"/>
  <c r="AN2552" i="6"/>
  <c r="AN2537" i="6"/>
  <c r="AN2526" i="6"/>
  <c r="AN2518" i="6"/>
  <c r="AN2510" i="6"/>
  <c r="AN2628" i="6"/>
  <c r="AN2606" i="6"/>
  <c r="AN2603" i="6"/>
  <c r="AN2579" i="6"/>
  <c r="AN2547" i="6"/>
  <c r="AN2613" i="6"/>
  <c r="AN2560" i="6"/>
  <c r="AN2534" i="6"/>
  <c r="AN2528" i="6"/>
  <c r="AN2604" i="6"/>
  <c r="AN2517" i="6"/>
  <c r="AN2497" i="6"/>
  <c r="AN2496" i="6"/>
  <c r="AN2495" i="6"/>
  <c r="AN2475" i="6"/>
  <c r="AN2474" i="6"/>
  <c r="AN2454" i="6"/>
  <c r="AN2448" i="6"/>
  <c r="AN2440" i="6"/>
  <c r="AN2432" i="6"/>
  <c r="AN2424" i="6"/>
  <c r="AN2416" i="6"/>
  <c r="AN2408" i="6"/>
  <c r="AN2400" i="6"/>
  <c r="AN2392" i="6"/>
  <c r="AN2384" i="6"/>
  <c r="AN2376" i="6"/>
  <c r="AN2368" i="6"/>
  <c r="AN2515" i="6"/>
  <c r="AN2499" i="6"/>
  <c r="AN2498" i="6"/>
  <c r="AN2478" i="6"/>
  <c r="AN2477" i="6"/>
  <c r="AN2457" i="6"/>
  <c r="AN2456" i="6"/>
  <c r="AN2455" i="6"/>
  <c r="AN2453" i="6"/>
  <c r="AN2445" i="6"/>
  <c r="AN2437" i="6"/>
  <c r="AN2429" i="6"/>
  <c r="AN2421" i="6"/>
  <c r="AN2582" i="6"/>
  <c r="AN2563" i="6"/>
  <c r="AN2539" i="6"/>
  <c r="AN2523" i="6"/>
  <c r="AN2502" i="6"/>
  <c r="AN2501" i="6"/>
  <c r="AN2481" i="6"/>
  <c r="AN2480" i="6"/>
  <c r="AN2479" i="6"/>
  <c r="AN2459" i="6"/>
  <c r="AN2458" i="6"/>
  <c r="AN2450" i="6"/>
  <c r="AN2442" i="6"/>
  <c r="AN2434" i="6"/>
  <c r="AN2585" i="6"/>
  <c r="AN2527" i="6"/>
  <c r="AN2514" i="6"/>
  <c r="AN2505" i="6"/>
  <c r="AN2504" i="6"/>
  <c r="AN2503" i="6"/>
  <c r="AN2483" i="6"/>
  <c r="AN2482" i="6"/>
  <c r="AN2462" i="6"/>
  <c r="AN2461" i="6"/>
  <c r="AN2447" i="6"/>
  <c r="AN2439" i="6"/>
  <c r="AN2431" i="6"/>
  <c r="AN2423" i="6"/>
  <c r="AN2531" i="6"/>
  <c r="AN2522" i="6"/>
  <c r="AN2512" i="6"/>
  <c r="AN2507" i="6"/>
  <c r="AN2506" i="6"/>
  <c r="AN2486" i="6"/>
  <c r="AN2485" i="6"/>
  <c r="AN2465" i="6"/>
  <c r="AN2464" i="6"/>
  <c r="AN2463" i="6"/>
  <c r="AN2452" i="6"/>
  <c r="AN2444" i="6"/>
  <c r="AN2436" i="6"/>
  <c r="AN2428" i="6"/>
  <c r="AN2620" i="6"/>
  <c r="AN2467" i="6"/>
  <c r="AN2410" i="6"/>
  <c r="AN2409" i="6"/>
  <c r="AN2389" i="6"/>
  <c r="AN2388" i="6"/>
  <c r="AN2387" i="6"/>
  <c r="AN2367" i="6"/>
  <c r="AN2366" i="6"/>
  <c r="AN2357" i="6"/>
  <c r="AN2349" i="6"/>
  <c r="AN2542" i="6"/>
  <c r="AN2509" i="6"/>
  <c r="AN2466" i="6"/>
  <c r="AN2430" i="6"/>
  <c r="AN2420" i="6"/>
  <c r="AN2413" i="6"/>
  <c r="AN2412" i="6"/>
  <c r="AN2411" i="6"/>
  <c r="AN2391" i="6"/>
  <c r="AN2390" i="6"/>
  <c r="AN2370" i="6"/>
  <c r="AN2369" i="6"/>
  <c r="AN2354" i="6"/>
  <c r="AN2530" i="6"/>
  <c r="AN2520" i="6"/>
  <c r="AN2519" i="6"/>
  <c r="AN2494" i="6"/>
  <c r="AN2451" i="6"/>
  <c r="AN2427" i="6"/>
  <c r="AN2415" i="6"/>
  <c r="AN2414" i="6"/>
  <c r="AN2394" i="6"/>
  <c r="AN2393" i="6"/>
  <c r="AN2373" i="6"/>
  <c r="AN2372" i="6"/>
  <c r="AN2371" i="6"/>
  <c r="AN2359" i="6"/>
  <c r="AN2555" i="6"/>
  <c r="AN2493" i="6"/>
  <c r="AN2443" i="6"/>
  <c r="AN2418" i="6"/>
  <c r="AN2417" i="6"/>
  <c r="AN2397" i="6"/>
  <c r="AN2396" i="6"/>
  <c r="AN2395" i="6"/>
  <c r="AN2375" i="6"/>
  <c r="AN2374" i="6"/>
  <c r="AN2356" i="6"/>
  <c r="AN2511" i="6"/>
  <c r="AN2491" i="6"/>
  <c r="AN2473" i="6"/>
  <c r="AN2446" i="6"/>
  <c r="AN2435" i="6"/>
  <c r="AN2425" i="6"/>
  <c r="AN2399" i="6"/>
  <c r="AN2398" i="6"/>
  <c r="AN2378" i="6"/>
  <c r="AN2377" i="6"/>
  <c r="AN2353" i="6"/>
  <c r="AN2525" i="6"/>
  <c r="AN2490" i="6"/>
  <c r="AN2489" i="6"/>
  <c r="AN2472" i="6"/>
  <c r="AN2449" i="6"/>
  <c r="AN2438" i="6"/>
  <c r="AN2422" i="6"/>
  <c r="AN2402" i="6"/>
  <c r="AN2401" i="6"/>
  <c r="AN2381" i="6"/>
  <c r="AN2380" i="6"/>
  <c r="AN2379" i="6"/>
  <c r="AN2358" i="6"/>
  <c r="AN2488" i="6"/>
  <c r="AN2470" i="6"/>
  <c r="AN2403" i="6"/>
  <c r="AN2361" i="6"/>
  <c r="AN2355" i="6"/>
  <c r="AN2346" i="6"/>
  <c r="AN2338" i="6"/>
  <c r="AN2330" i="6"/>
  <c r="AN2322" i="6"/>
  <c r="AN2314" i="6"/>
  <c r="AN2306" i="6"/>
  <c r="AN2298" i="6"/>
  <c r="AN2290" i="6"/>
  <c r="AN2282" i="6"/>
  <c r="AN2274" i="6"/>
  <c r="AN2266" i="6"/>
  <c r="AN2258" i="6"/>
  <c r="AN2250" i="6"/>
  <c r="AN2242" i="6"/>
  <c r="AN2234" i="6"/>
  <c r="AN2226" i="6"/>
  <c r="AN2218" i="6"/>
  <c r="AN2210" i="6"/>
  <c r="AN2202" i="6"/>
  <c r="AN2194" i="6"/>
  <c r="AN2186" i="6"/>
  <c r="AN2178" i="6"/>
  <c r="AN2568" i="6"/>
  <c r="AN2433" i="6"/>
  <c r="AN2407" i="6"/>
  <c r="AN2365" i="6"/>
  <c r="AN2343" i="6"/>
  <c r="AN2335" i="6"/>
  <c r="AN2327" i="6"/>
  <c r="AN2319" i="6"/>
  <c r="AN2311" i="6"/>
  <c r="AN2303" i="6"/>
  <c r="AN2295" i="6"/>
  <c r="AN2287" i="6"/>
  <c r="AN2279" i="6"/>
  <c r="AN2271" i="6"/>
  <c r="AN2263" i="6"/>
  <c r="AN2255" i="6"/>
  <c r="AN2247" i="6"/>
  <c r="AN2239" i="6"/>
  <c r="AN2231" i="6"/>
  <c r="AN2223" i="6"/>
  <c r="AN2215" i="6"/>
  <c r="AN2207" i="6"/>
  <c r="AN2199" i="6"/>
  <c r="AN2191" i="6"/>
  <c r="AN2183" i="6"/>
  <c r="AN2419" i="6"/>
  <c r="AN2404" i="6"/>
  <c r="AN2362" i="6"/>
  <c r="AN2351" i="6"/>
  <c r="AN2348" i="6"/>
  <c r="AN2340" i="6"/>
  <c r="AN2332" i="6"/>
  <c r="AN2324" i="6"/>
  <c r="AN2316" i="6"/>
  <c r="AN2308" i="6"/>
  <c r="AN2300" i="6"/>
  <c r="AN2292" i="6"/>
  <c r="AN2284" i="6"/>
  <c r="AN2276" i="6"/>
  <c r="AN2268" i="6"/>
  <c r="AN2260" i="6"/>
  <c r="AN2252" i="6"/>
  <c r="AN2487" i="6"/>
  <c r="AN2469" i="6"/>
  <c r="AN2385" i="6"/>
  <c r="AN2352" i="6"/>
  <c r="AN2345" i="6"/>
  <c r="AN2337" i="6"/>
  <c r="AN2329" i="6"/>
  <c r="AN2321" i="6"/>
  <c r="AN2313" i="6"/>
  <c r="AN2305" i="6"/>
  <c r="AN2297" i="6"/>
  <c r="AN2289" i="6"/>
  <c r="AN2281" i="6"/>
  <c r="AN2273" i="6"/>
  <c r="AN2265" i="6"/>
  <c r="AN2257" i="6"/>
  <c r="AN2441" i="6"/>
  <c r="AN2405" i="6"/>
  <c r="AN2382" i="6"/>
  <c r="AN2342" i="6"/>
  <c r="AN2334" i="6"/>
  <c r="AN2326" i="6"/>
  <c r="AN2318" i="6"/>
  <c r="AN2310" i="6"/>
  <c r="AN2302" i="6"/>
  <c r="AN2294" i="6"/>
  <c r="AN2286" i="6"/>
  <c r="AN2278" i="6"/>
  <c r="AN2270" i="6"/>
  <c r="AN2262" i="6"/>
  <c r="AN2254" i="6"/>
  <c r="AN2246" i="6"/>
  <c r="AN2238" i="6"/>
  <c r="AN2230" i="6"/>
  <c r="AN2222" i="6"/>
  <c r="AN2214" i="6"/>
  <c r="AN2206" i="6"/>
  <c r="AN2198" i="6"/>
  <c r="AN2190" i="6"/>
  <c r="AN2182" i="6"/>
  <c r="AN2364" i="6"/>
  <c r="AN2331" i="6"/>
  <c r="AN2320" i="6"/>
  <c r="AN2309" i="6"/>
  <c r="AN2267" i="6"/>
  <c r="AN2256" i="6"/>
  <c r="AN2245" i="6"/>
  <c r="AN2244" i="6"/>
  <c r="AN2235" i="6"/>
  <c r="AN2217" i="6"/>
  <c r="AN2208" i="6"/>
  <c r="AN2181" i="6"/>
  <c r="AN2180" i="6"/>
  <c r="AN2173" i="6"/>
  <c r="AN2165" i="6"/>
  <c r="AN2157" i="6"/>
  <c r="AN2149" i="6"/>
  <c r="AN2141" i="6"/>
  <c r="AN2133" i="6"/>
  <c r="AN2125" i="6"/>
  <c r="AN2117" i="6"/>
  <c r="AN2109" i="6"/>
  <c r="AN2101" i="6"/>
  <c r="AN2093" i="6"/>
  <c r="AN2085" i="6"/>
  <c r="AN2077" i="6"/>
  <c r="AN2069" i="6"/>
  <c r="AN2471" i="6"/>
  <c r="AN2363" i="6"/>
  <c r="AN2360" i="6"/>
  <c r="AN2323" i="6"/>
  <c r="AN2312" i="6"/>
  <c r="AN2301" i="6"/>
  <c r="AN2259" i="6"/>
  <c r="AN2243" i="6"/>
  <c r="AN2225" i="6"/>
  <c r="AN2216" i="6"/>
  <c r="AN2189" i="6"/>
  <c r="AN2188" i="6"/>
  <c r="AN2179" i="6"/>
  <c r="AN2170" i="6"/>
  <c r="AN2162" i="6"/>
  <c r="AN2154" i="6"/>
  <c r="AN2146" i="6"/>
  <c r="AN2315" i="6"/>
  <c r="AN2304" i="6"/>
  <c r="AN2293" i="6"/>
  <c r="AN2251" i="6"/>
  <c r="AN2233" i="6"/>
  <c r="AN2224" i="6"/>
  <c r="AN2197" i="6"/>
  <c r="AN2196" i="6"/>
  <c r="AN2187" i="6"/>
  <c r="AN2167" i="6"/>
  <c r="AN2159" i="6"/>
  <c r="AN2151" i="6"/>
  <c r="AN2406" i="6"/>
  <c r="AN2307" i="6"/>
  <c r="AN2296" i="6"/>
  <c r="AN2285" i="6"/>
  <c r="AN2241" i="6"/>
  <c r="AN2232" i="6"/>
  <c r="AN2205" i="6"/>
  <c r="AN2204" i="6"/>
  <c r="AN2195" i="6"/>
  <c r="AN2172" i="6"/>
  <c r="AN2164" i="6"/>
  <c r="AN2156" i="6"/>
  <c r="AN2148" i="6"/>
  <c r="AN2140" i="6"/>
  <c r="AN2132" i="6"/>
  <c r="AN2124" i="6"/>
  <c r="AN2116" i="6"/>
  <c r="AN2108" i="6"/>
  <c r="AN2100" i="6"/>
  <c r="AN2092" i="6"/>
  <c r="AN2084" i="6"/>
  <c r="AN2076" i="6"/>
  <c r="AN2068" i="6"/>
  <c r="AN2426" i="6"/>
  <c r="AN2341" i="6"/>
  <c r="AN2299" i="6"/>
  <c r="AN2288" i="6"/>
  <c r="AN2277" i="6"/>
  <c r="AN2249" i="6"/>
  <c r="AN2240" i="6"/>
  <c r="AN2213" i="6"/>
  <c r="AN2212" i="6"/>
  <c r="AN2203" i="6"/>
  <c r="AN2185" i="6"/>
  <c r="AN2175" i="6"/>
  <c r="AN2169" i="6"/>
  <c r="AN2161" i="6"/>
  <c r="AN2153" i="6"/>
  <c r="AN2145" i="6"/>
  <c r="AN2137" i="6"/>
  <c r="AN2129" i="6"/>
  <c r="AN2121" i="6"/>
  <c r="AN2113" i="6"/>
  <c r="AN2105" i="6"/>
  <c r="AN2097" i="6"/>
  <c r="AN2089" i="6"/>
  <c r="AN2386" i="6"/>
  <c r="AN2344" i="6"/>
  <c r="AN2317" i="6"/>
  <c r="AN2283" i="6"/>
  <c r="AN2237" i="6"/>
  <c r="AN2228" i="6"/>
  <c r="AN2158" i="6"/>
  <c r="AN2147" i="6"/>
  <c r="AN2138" i="6"/>
  <c r="AN2120" i="6"/>
  <c r="AN2111" i="6"/>
  <c r="AN2110" i="6"/>
  <c r="AN2083" i="6"/>
  <c r="AN2080" i="6"/>
  <c r="AN2078" i="6"/>
  <c r="AN2064" i="6"/>
  <c r="AN2056" i="6"/>
  <c r="AN2048" i="6"/>
  <c r="AN2040" i="6"/>
  <c r="AN2032" i="6"/>
  <c r="AN2024" i="6"/>
  <c r="AN2016" i="6"/>
  <c r="AN2008" i="6"/>
  <c r="AN2000" i="6"/>
  <c r="AN1992" i="6"/>
  <c r="AN2325" i="6"/>
  <c r="AN2291" i="6"/>
  <c r="AN2264" i="6"/>
  <c r="AN2248" i="6"/>
  <c r="AN2219" i="6"/>
  <c r="AN2209" i="6"/>
  <c r="AN2150" i="6"/>
  <c r="AN2128" i="6"/>
  <c r="AN2119" i="6"/>
  <c r="AN2118" i="6"/>
  <c r="AN2091" i="6"/>
  <c r="AN2082" i="6"/>
  <c r="AN2074" i="6"/>
  <c r="AN2067" i="6"/>
  <c r="AN2061" i="6"/>
  <c r="AN2383" i="6"/>
  <c r="AN2333" i="6"/>
  <c r="AN2272" i="6"/>
  <c r="AN2229" i="6"/>
  <c r="AN2220" i="6"/>
  <c r="AN2200" i="6"/>
  <c r="AN2136" i="6"/>
  <c r="AN2127" i="6"/>
  <c r="AN2126" i="6"/>
  <c r="AN2099" i="6"/>
  <c r="AN2090" i="6"/>
  <c r="AN2072" i="6"/>
  <c r="AN2070" i="6"/>
  <c r="AN2066" i="6"/>
  <c r="AN2350" i="6"/>
  <c r="AN2280" i="6"/>
  <c r="AN2253" i="6"/>
  <c r="AN2211" i="6"/>
  <c r="AN2201" i="6"/>
  <c r="AN2135" i="6"/>
  <c r="AN2134" i="6"/>
  <c r="AN2107" i="6"/>
  <c r="AN2098" i="6"/>
  <c r="AN2081" i="6"/>
  <c r="AN2063" i="6"/>
  <c r="AN2055" i="6"/>
  <c r="AN2047" i="6"/>
  <c r="AN2039" i="6"/>
  <c r="AN2031" i="6"/>
  <c r="AN2023" i="6"/>
  <c r="AN2015" i="6"/>
  <c r="AN2339" i="6"/>
  <c r="AN2261" i="6"/>
  <c r="AN2221" i="6"/>
  <c r="AN2192" i="6"/>
  <c r="AN2176" i="6"/>
  <c r="AN2168" i="6"/>
  <c r="AN2143" i="6"/>
  <c r="AN2142" i="6"/>
  <c r="AN2115" i="6"/>
  <c r="AN2106" i="6"/>
  <c r="AN2088" i="6"/>
  <c r="AN2079" i="6"/>
  <c r="AN2347" i="6"/>
  <c r="AN2269" i="6"/>
  <c r="AN2193" i="6"/>
  <c r="AN2177" i="6"/>
  <c r="AN2171" i="6"/>
  <c r="AN2160" i="6"/>
  <c r="AN2123" i="6"/>
  <c r="AN2114" i="6"/>
  <c r="AN2096" i="6"/>
  <c r="AN2087" i="6"/>
  <c r="AN2086" i="6"/>
  <c r="AN2075" i="6"/>
  <c r="AN2073" i="6"/>
  <c r="AN2065" i="6"/>
  <c r="AN2174" i="6"/>
  <c r="AN2152" i="6"/>
  <c r="AN2122" i="6"/>
  <c r="AN2071" i="6"/>
  <c r="AN2058" i="6"/>
  <c r="AN2050" i="6"/>
  <c r="AN2035" i="6"/>
  <c r="AN2033" i="6"/>
  <c r="AN2018" i="6"/>
  <c r="AN1994" i="6"/>
  <c r="AN1993" i="6"/>
  <c r="AN1985" i="6"/>
  <c r="AN1977" i="6"/>
  <c r="AN1969" i="6"/>
  <c r="AN1961" i="6"/>
  <c r="AN1953" i="6"/>
  <c r="AN1945" i="6"/>
  <c r="AN1937" i="6"/>
  <c r="AN1929" i="6"/>
  <c r="AN1921" i="6"/>
  <c r="AN1913" i="6"/>
  <c r="AN1905" i="6"/>
  <c r="AN1897" i="6"/>
  <c r="AN1889" i="6"/>
  <c r="AN1881" i="6"/>
  <c r="AN1873" i="6"/>
  <c r="AN1865" i="6"/>
  <c r="AN2155" i="6"/>
  <c r="AN2139" i="6"/>
  <c r="AN2103" i="6"/>
  <c r="AN2046" i="6"/>
  <c r="AN2044" i="6"/>
  <c r="AN2029" i="6"/>
  <c r="AN2014" i="6"/>
  <c r="AN2012" i="6"/>
  <c r="AN1997" i="6"/>
  <c r="AN1996" i="6"/>
  <c r="AN1995" i="6"/>
  <c r="AN1982" i="6"/>
  <c r="AN1974" i="6"/>
  <c r="AN1966" i="6"/>
  <c r="AN1958" i="6"/>
  <c r="AN1950" i="6"/>
  <c r="AN1942" i="6"/>
  <c r="AN2131" i="6"/>
  <c r="AN2095" i="6"/>
  <c r="AN2062" i="6"/>
  <c r="AN2057" i="6"/>
  <c r="AN2042" i="6"/>
  <c r="AN2027" i="6"/>
  <c r="AN2025" i="6"/>
  <c r="AN1999" i="6"/>
  <c r="AN1998" i="6"/>
  <c r="AN1987" i="6"/>
  <c r="AN1979" i="6"/>
  <c r="AN1971" i="6"/>
  <c r="AN1963" i="6"/>
  <c r="AN1955" i="6"/>
  <c r="AN1947" i="6"/>
  <c r="AN2227" i="6"/>
  <c r="AN2112" i="6"/>
  <c r="AN2059" i="6"/>
  <c r="AN2053" i="6"/>
  <c r="AN2038" i="6"/>
  <c r="AN2036" i="6"/>
  <c r="AN2021" i="6"/>
  <c r="AN2002" i="6"/>
  <c r="AN2001" i="6"/>
  <c r="AN1984" i="6"/>
  <c r="AN1976" i="6"/>
  <c r="AN1968" i="6"/>
  <c r="AN1960" i="6"/>
  <c r="AN1952" i="6"/>
  <c r="AN1944" i="6"/>
  <c r="AN1936" i="6"/>
  <c r="AN1928" i="6"/>
  <c r="AN1920" i="6"/>
  <c r="AN1912" i="6"/>
  <c r="AN1904" i="6"/>
  <c r="AN1896" i="6"/>
  <c r="AN1888" i="6"/>
  <c r="AN1880" i="6"/>
  <c r="AN1872" i="6"/>
  <c r="AN2328" i="6"/>
  <c r="AN2236" i="6"/>
  <c r="AN2163" i="6"/>
  <c r="AN2104" i="6"/>
  <c r="AN2060" i="6"/>
  <c r="AN2051" i="6"/>
  <c r="AN2049" i="6"/>
  <c r="AN2034" i="6"/>
  <c r="AN2019" i="6"/>
  <c r="AN2017" i="6"/>
  <c r="AN2005" i="6"/>
  <c r="AN2004" i="6"/>
  <c r="AN2003" i="6"/>
  <c r="AN1981" i="6"/>
  <c r="AN1973" i="6"/>
  <c r="AN1965" i="6"/>
  <c r="AN1957" i="6"/>
  <c r="AN1949" i="6"/>
  <c r="AN1941" i="6"/>
  <c r="AN1933" i="6"/>
  <c r="AN1925" i="6"/>
  <c r="AN1917" i="6"/>
  <c r="AN1909" i="6"/>
  <c r="AN1901" i="6"/>
  <c r="AN1893" i="6"/>
  <c r="AN1885" i="6"/>
  <c r="AN1877" i="6"/>
  <c r="AN1869" i="6"/>
  <c r="AN2166" i="6"/>
  <c r="AN2028" i="6"/>
  <c r="AN2026" i="6"/>
  <c r="AN1980" i="6"/>
  <c r="AN1935" i="6"/>
  <c r="AN1926" i="6"/>
  <c r="AN1908" i="6"/>
  <c r="AN1899" i="6"/>
  <c r="AN1898" i="6"/>
  <c r="AN1871" i="6"/>
  <c r="AN1859" i="6"/>
  <c r="AN1856" i="6"/>
  <c r="AN1848" i="6"/>
  <c r="AN1840" i="6"/>
  <c r="AN1832" i="6"/>
  <c r="AN1824" i="6"/>
  <c r="AN1816" i="6"/>
  <c r="AN1808" i="6"/>
  <c r="AN1800" i="6"/>
  <c r="AN1792" i="6"/>
  <c r="AN1784" i="6"/>
  <c r="AN1776" i="6"/>
  <c r="AN1768" i="6"/>
  <c r="AN1760" i="6"/>
  <c r="AN1752" i="6"/>
  <c r="AN1744" i="6"/>
  <c r="AN2030" i="6"/>
  <c r="AN1983" i="6"/>
  <c r="AN1972" i="6"/>
  <c r="AN1934" i="6"/>
  <c r="AN1916" i="6"/>
  <c r="AN1907" i="6"/>
  <c r="AN1906" i="6"/>
  <c r="AN1879" i="6"/>
  <c r="AN1870" i="6"/>
  <c r="AN1862" i="6"/>
  <c r="AN1861" i="6"/>
  <c r="AN1860" i="6"/>
  <c r="AN1853" i="6"/>
  <c r="AN1845" i="6"/>
  <c r="AN1837" i="6"/>
  <c r="AN1829" i="6"/>
  <c r="AN2184" i="6"/>
  <c r="AN2013" i="6"/>
  <c r="AN1986" i="6"/>
  <c r="AN1975" i="6"/>
  <c r="AN1964" i="6"/>
  <c r="AN1924" i="6"/>
  <c r="AN1915" i="6"/>
  <c r="AN1914" i="6"/>
  <c r="AN1887" i="6"/>
  <c r="AN1878" i="6"/>
  <c r="AN1864" i="6"/>
  <c r="AN1863" i="6"/>
  <c r="AN1858" i="6"/>
  <c r="AN1850" i="6"/>
  <c r="AN1842" i="6"/>
  <c r="AN1834" i="6"/>
  <c r="AN1826" i="6"/>
  <c r="AN2275" i="6"/>
  <c r="AN2052" i="6"/>
  <c r="AN2011" i="6"/>
  <c r="AN2010" i="6"/>
  <c r="AN1978" i="6"/>
  <c r="AN1967" i="6"/>
  <c r="AN1956" i="6"/>
  <c r="AN1932" i="6"/>
  <c r="AN1923" i="6"/>
  <c r="AN1922" i="6"/>
  <c r="AN1895" i="6"/>
  <c r="AN1886" i="6"/>
  <c r="AN1867" i="6"/>
  <c r="AN1866" i="6"/>
  <c r="AN1855" i="6"/>
  <c r="AN1847" i="6"/>
  <c r="AN1839" i="6"/>
  <c r="AN1831" i="6"/>
  <c r="AN2336" i="6"/>
  <c r="AN2130" i="6"/>
  <c r="AN2094" i="6"/>
  <c r="AN2054" i="6"/>
  <c r="AN2009" i="6"/>
  <c r="AN1991" i="6"/>
  <c r="AN1970" i="6"/>
  <c r="AN1959" i="6"/>
  <c r="AN1948" i="6"/>
  <c r="AN1931" i="6"/>
  <c r="AN1930" i="6"/>
  <c r="AN1903" i="6"/>
  <c r="AN1894" i="6"/>
  <c r="AN1876" i="6"/>
  <c r="AN1868" i="6"/>
  <c r="AN1852" i="6"/>
  <c r="AN1844" i="6"/>
  <c r="AN2144" i="6"/>
  <c r="AN2037" i="6"/>
  <c r="AN2007" i="6"/>
  <c r="AN1990" i="6"/>
  <c r="AN1989" i="6"/>
  <c r="AN1962" i="6"/>
  <c r="AN1951" i="6"/>
  <c r="AN1939" i="6"/>
  <c r="AN1938" i="6"/>
  <c r="AN1911" i="6"/>
  <c r="AN1902" i="6"/>
  <c r="AN1884" i="6"/>
  <c r="AN1875" i="6"/>
  <c r="AN1874" i="6"/>
  <c r="AN1857" i="6"/>
  <c r="AN1849" i="6"/>
  <c r="AN1841" i="6"/>
  <c r="AN1833" i="6"/>
  <c r="AN1825" i="6"/>
  <c r="AN1817" i="6"/>
  <c r="AN1809" i="6"/>
  <c r="AN1801" i="6"/>
  <c r="AN1793" i="6"/>
  <c r="AN1785" i="6"/>
  <c r="AN1777" i="6"/>
  <c r="AN1769" i="6"/>
  <c r="AN1761" i="6"/>
  <c r="AN2006" i="6"/>
  <c r="AN1910" i="6"/>
  <c r="AN1846" i="6"/>
  <c r="AN1819" i="6"/>
  <c r="AN1804" i="6"/>
  <c r="AN1802" i="6"/>
  <c r="AN1787" i="6"/>
  <c r="AN1772" i="6"/>
  <c r="AN1770" i="6"/>
  <c r="AN1741" i="6"/>
  <c r="AN1740" i="6"/>
  <c r="AN1732" i="6"/>
  <c r="AN1724" i="6"/>
  <c r="AN1716" i="6"/>
  <c r="AN1708" i="6"/>
  <c r="AN1700" i="6"/>
  <c r="AN1692" i="6"/>
  <c r="AN1684" i="6"/>
  <c r="AN1676" i="6"/>
  <c r="AN1668" i="6"/>
  <c r="AN1660" i="6"/>
  <c r="AN1652" i="6"/>
  <c r="AN1644" i="6"/>
  <c r="AN1636" i="6"/>
  <c r="AN1628" i="6"/>
  <c r="AN1620" i="6"/>
  <c r="AN1612" i="6"/>
  <c r="AN1604" i="6"/>
  <c r="AN1596" i="6"/>
  <c r="AN1588" i="6"/>
  <c r="AN1580" i="6"/>
  <c r="AN1572" i="6"/>
  <c r="AN1564" i="6"/>
  <c r="AN1556" i="6"/>
  <c r="AN1548" i="6"/>
  <c r="AN1540" i="6"/>
  <c r="AN2043" i="6"/>
  <c r="AN2022" i="6"/>
  <c r="AN1988" i="6"/>
  <c r="AN1927" i="6"/>
  <c r="AN1891" i="6"/>
  <c r="AN1835" i="6"/>
  <c r="AN1815" i="6"/>
  <c r="AN1813" i="6"/>
  <c r="AN1798" i="6"/>
  <c r="AN1783" i="6"/>
  <c r="AN1781" i="6"/>
  <c r="AN1766" i="6"/>
  <c r="AN1743" i="6"/>
  <c r="AN1742" i="6"/>
  <c r="AN1737" i="6"/>
  <c r="AN1729" i="6"/>
  <c r="AN1721" i="6"/>
  <c r="AN1713" i="6"/>
  <c r="AN1705" i="6"/>
  <c r="AN1697" i="6"/>
  <c r="AN1689" i="6"/>
  <c r="AN1681" i="6"/>
  <c r="AN1673" i="6"/>
  <c r="AN1665" i="6"/>
  <c r="AN1657" i="6"/>
  <c r="AN1649" i="6"/>
  <c r="AN1943" i="6"/>
  <c r="AN1940" i="6"/>
  <c r="AN1919" i="6"/>
  <c r="AN1883" i="6"/>
  <c r="AN1854" i="6"/>
  <c r="AN1828" i="6"/>
  <c r="AN1811" i="6"/>
  <c r="AN1796" i="6"/>
  <c r="AN1794" i="6"/>
  <c r="AN1779" i="6"/>
  <c r="AN1764" i="6"/>
  <c r="AN1762" i="6"/>
  <c r="AN1746" i="6"/>
  <c r="AN1745" i="6"/>
  <c r="AN1734" i="6"/>
  <c r="AN1726" i="6"/>
  <c r="AN1718" i="6"/>
  <c r="AN1710" i="6"/>
  <c r="AN1702" i="6"/>
  <c r="AN1694" i="6"/>
  <c r="AN1686" i="6"/>
  <c r="AN1678" i="6"/>
  <c r="AN1670" i="6"/>
  <c r="AN1662" i="6"/>
  <c r="AN1654" i="6"/>
  <c r="AN1646" i="6"/>
  <c r="AN1946" i="6"/>
  <c r="AN1900" i="6"/>
  <c r="AN1830" i="6"/>
  <c r="AN1827" i="6"/>
  <c r="AN1822" i="6"/>
  <c r="AN1807" i="6"/>
  <c r="AN1805" i="6"/>
  <c r="AN1790" i="6"/>
  <c r="AN1775" i="6"/>
  <c r="AN1773" i="6"/>
  <c r="AN1749" i="6"/>
  <c r="AN1748" i="6"/>
  <c r="AN1747" i="6"/>
  <c r="AN1739" i="6"/>
  <c r="AN1731" i="6"/>
  <c r="AN1723" i="6"/>
  <c r="AN1715" i="6"/>
  <c r="AN1707" i="6"/>
  <c r="AN1699" i="6"/>
  <c r="AN1691" i="6"/>
  <c r="AN1683" i="6"/>
  <c r="AN1675" i="6"/>
  <c r="AN1667" i="6"/>
  <c r="AN1659" i="6"/>
  <c r="AN1651" i="6"/>
  <c r="AN2041" i="6"/>
  <c r="AN2020" i="6"/>
  <c r="AN1892" i="6"/>
  <c r="AN1820" i="6"/>
  <c r="AN1818" i="6"/>
  <c r="AN1803" i="6"/>
  <c r="AN1788" i="6"/>
  <c r="AN1786" i="6"/>
  <c r="AN1771" i="6"/>
  <c r="AN1751" i="6"/>
  <c r="AN1750" i="6"/>
  <c r="AN1736" i="6"/>
  <c r="AN1728" i="6"/>
  <c r="AN1720" i="6"/>
  <c r="AN1712" i="6"/>
  <c r="AN1704" i="6"/>
  <c r="AN1696" i="6"/>
  <c r="AN1688" i="6"/>
  <c r="AN1680" i="6"/>
  <c r="AN1672" i="6"/>
  <c r="AN1664" i="6"/>
  <c r="AN1656" i="6"/>
  <c r="AN1648" i="6"/>
  <c r="AN2102" i="6"/>
  <c r="AN2045" i="6"/>
  <c r="AN1890" i="6"/>
  <c r="AN1843" i="6"/>
  <c r="AN1814" i="6"/>
  <c r="AN1799" i="6"/>
  <c r="AN1797" i="6"/>
  <c r="AN1782" i="6"/>
  <c r="AN1767" i="6"/>
  <c r="AN1765" i="6"/>
  <c r="AN1754" i="6"/>
  <c r="AN1753" i="6"/>
  <c r="AN1733" i="6"/>
  <c r="AN1725" i="6"/>
  <c r="AN1717" i="6"/>
  <c r="AN1709" i="6"/>
  <c r="AN1701" i="6"/>
  <c r="AN1693" i="6"/>
  <c r="AN1685" i="6"/>
  <c r="AN1677" i="6"/>
  <c r="AN1669" i="6"/>
  <c r="AN1661" i="6"/>
  <c r="AN1653" i="6"/>
  <c r="AN1645" i="6"/>
  <c r="AN1637" i="6"/>
  <c r="AN1629" i="6"/>
  <c r="AN1621" i="6"/>
  <c r="AN1613" i="6"/>
  <c r="AN1605" i="6"/>
  <c r="AN1597" i="6"/>
  <c r="AN1589" i="6"/>
  <c r="AN1581" i="6"/>
  <c r="AN1573" i="6"/>
  <c r="AN1565" i="6"/>
  <c r="AN1557" i="6"/>
  <c r="AN1549" i="6"/>
  <c r="AN1541" i="6"/>
  <c r="AN1954" i="6"/>
  <c r="AN1810" i="6"/>
  <c r="AN1780" i="6"/>
  <c r="AN1738" i="6"/>
  <c r="AN1706" i="6"/>
  <c r="AN1674" i="6"/>
  <c r="AN1647" i="6"/>
  <c r="AN1631" i="6"/>
  <c r="AN1616" i="6"/>
  <c r="AN1614" i="6"/>
  <c r="AN1599" i="6"/>
  <c r="AN1584" i="6"/>
  <c r="AN1582" i="6"/>
  <c r="AN1567" i="6"/>
  <c r="AN1552" i="6"/>
  <c r="AN1550" i="6"/>
  <c r="AN1537" i="6"/>
  <c r="AN1536" i="6"/>
  <c r="AN1535" i="6"/>
  <c r="AN1530" i="6"/>
  <c r="AN1522" i="6"/>
  <c r="AN1514" i="6"/>
  <c r="AN1506" i="6"/>
  <c r="AN1498" i="6"/>
  <c r="AN1490" i="6"/>
  <c r="AN1482" i="6"/>
  <c r="AN1474" i="6"/>
  <c r="AN1466" i="6"/>
  <c r="AN1918" i="6"/>
  <c r="AN1851" i="6"/>
  <c r="AN1821" i="6"/>
  <c r="AN1791" i="6"/>
  <c r="AN1758" i="6"/>
  <c r="AN1719" i="6"/>
  <c r="AN1687" i="6"/>
  <c r="AN1655" i="6"/>
  <c r="AN1627" i="6"/>
  <c r="AN1625" i="6"/>
  <c r="AN1610" i="6"/>
  <c r="AN1595" i="6"/>
  <c r="AN1593" i="6"/>
  <c r="AN1578" i="6"/>
  <c r="AN1563" i="6"/>
  <c r="AN1561" i="6"/>
  <c r="AN1546" i="6"/>
  <c r="AN1527" i="6"/>
  <c r="AN1519" i="6"/>
  <c r="AN1511" i="6"/>
  <c r="AN1503" i="6"/>
  <c r="AN1495" i="6"/>
  <c r="AN1487" i="6"/>
  <c r="AN1479" i="6"/>
  <c r="AN1471" i="6"/>
  <c r="AN1836" i="6"/>
  <c r="AN1778" i="6"/>
  <c r="AN1755" i="6"/>
  <c r="AN1714" i="6"/>
  <c r="AN1682" i="6"/>
  <c r="AN1650" i="6"/>
  <c r="AN1640" i="6"/>
  <c r="AN1638" i="6"/>
  <c r="AN1623" i="6"/>
  <c r="AN1608" i="6"/>
  <c r="AN1606" i="6"/>
  <c r="AN1591" i="6"/>
  <c r="AN1576" i="6"/>
  <c r="AN1574" i="6"/>
  <c r="AN1559" i="6"/>
  <c r="AN1544" i="6"/>
  <c r="AN1542" i="6"/>
  <c r="AN1532" i="6"/>
  <c r="AN1524" i="6"/>
  <c r="AN1789" i="6"/>
  <c r="AN1759" i="6"/>
  <c r="AN1727" i="6"/>
  <c r="AN1695" i="6"/>
  <c r="AN1663" i="6"/>
  <c r="AN1634" i="6"/>
  <c r="AN1619" i="6"/>
  <c r="AN1617" i="6"/>
  <c r="AN1602" i="6"/>
  <c r="AN1587" i="6"/>
  <c r="AN1585" i="6"/>
  <c r="AN1570" i="6"/>
  <c r="AN1555" i="6"/>
  <c r="AN1553" i="6"/>
  <c r="AN1538" i="6"/>
  <c r="AN1529" i="6"/>
  <c r="AN1795" i="6"/>
  <c r="AN1756" i="6"/>
  <c r="AN1722" i="6"/>
  <c r="AN1690" i="6"/>
  <c r="AN1658" i="6"/>
  <c r="AN1632" i="6"/>
  <c r="AN1630" i="6"/>
  <c r="AN1615" i="6"/>
  <c r="AN1600" i="6"/>
  <c r="AN1598" i="6"/>
  <c r="AN1583" i="6"/>
  <c r="AN1568" i="6"/>
  <c r="AN1566" i="6"/>
  <c r="AN1551" i="6"/>
  <c r="AN1806" i="6"/>
  <c r="AN1735" i="6"/>
  <c r="AN1703" i="6"/>
  <c r="AN1671" i="6"/>
  <c r="AN1643" i="6"/>
  <c r="AN1626" i="6"/>
  <c r="AN1611" i="6"/>
  <c r="AN1609" i="6"/>
  <c r="AN1594" i="6"/>
  <c r="AN1579" i="6"/>
  <c r="AN1577" i="6"/>
  <c r="AN1562" i="6"/>
  <c r="AN1547" i="6"/>
  <c r="AN1545" i="6"/>
  <c r="AN1531" i="6"/>
  <c r="AN1666" i="6"/>
  <c r="AN1639" i="6"/>
  <c r="AN1590" i="6"/>
  <c r="AN1560" i="6"/>
  <c r="AN1525" i="6"/>
  <c r="AN1504" i="6"/>
  <c r="AN1502" i="6"/>
  <c r="AN1500" i="6"/>
  <c r="AN1472" i="6"/>
  <c r="AN1470" i="6"/>
  <c r="AN1468" i="6"/>
  <c r="AN1463" i="6"/>
  <c r="AN1455" i="6"/>
  <c r="AN1447" i="6"/>
  <c r="AN1439" i="6"/>
  <c r="AN1431" i="6"/>
  <c r="AN1423" i="6"/>
  <c r="AN1415" i="6"/>
  <c r="AN1407" i="6"/>
  <c r="AN1399" i="6"/>
  <c r="AN1391" i="6"/>
  <c r="AN1383" i="6"/>
  <c r="AN1375" i="6"/>
  <c r="AN1367" i="6"/>
  <c r="AN1359" i="6"/>
  <c r="AN1351" i="6"/>
  <c r="AN1343" i="6"/>
  <c r="AN1335" i="6"/>
  <c r="AN1327" i="6"/>
  <c r="AN1319" i="6"/>
  <c r="AN1311" i="6"/>
  <c r="AN1303" i="6"/>
  <c r="AN1295" i="6"/>
  <c r="AN1287" i="6"/>
  <c r="AN1279" i="6"/>
  <c r="AN1271" i="6"/>
  <c r="AN1263" i="6"/>
  <c r="AN1255" i="6"/>
  <c r="AN1247" i="6"/>
  <c r="AN1239" i="6"/>
  <c r="AN1231" i="6"/>
  <c r="AN1223" i="6"/>
  <c r="AN1215" i="6"/>
  <c r="AN1207" i="6"/>
  <c r="AN1199" i="6"/>
  <c r="AN1191" i="6"/>
  <c r="AN1183" i="6"/>
  <c r="AN1175" i="6"/>
  <c r="AN1167" i="6"/>
  <c r="AN1159" i="6"/>
  <c r="AN1151" i="6"/>
  <c r="AN1143" i="6"/>
  <c r="AN1601" i="6"/>
  <c r="AN1571" i="6"/>
  <c r="AN1523" i="6"/>
  <c r="AN1517" i="6"/>
  <c r="AN1515" i="6"/>
  <c r="AN1513" i="6"/>
  <c r="AN1485" i="6"/>
  <c r="AN1483" i="6"/>
  <c r="AN1481" i="6"/>
  <c r="AN1460" i="6"/>
  <c r="AN1452" i="6"/>
  <c r="AN1444" i="6"/>
  <c r="AN1436" i="6"/>
  <c r="AN1428" i="6"/>
  <c r="AN1420" i="6"/>
  <c r="AN1412" i="6"/>
  <c r="AN1404" i="6"/>
  <c r="AN1396" i="6"/>
  <c r="AN1388" i="6"/>
  <c r="AN1380" i="6"/>
  <c r="AN1372" i="6"/>
  <c r="AN1364" i="6"/>
  <c r="AN1356" i="6"/>
  <c r="AN1348" i="6"/>
  <c r="AN1340" i="6"/>
  <c r="AN1332" i="6"/>
  <c r="AN1324" i="6"/>
  <c r="AN1316" i="6"/>
  <c r="AN1308" i="6"/>
  <c r="AN1300" i="6"/>
  <c r="AN1292" i="6"/>
  <c r="AN1284" i="6"/>
  <c r="AN1276" i="6"/>
  <c r="AN1268" i="6"/>
  <c r="AN1260" i="6"/>
  <c r="AN1252" i="6"/>
  <c r="AN1244" i="6"/>
  <c r="AN1236" i="6"/>
  <c r="AN1228" i="6"/>
  <c r="AN1220" i="6"/>
  <c r="AN1212" i="6"/>
  <c r="AN1204" i="6"/>
  <c r="AN1196" i="6"/>
  <c r="AN1188" i="6"/>
  <c r="AN1180" i="6"/>
  <c r="AN1172" i="6"/>
  <c r="AN1164" i="6"/>
  <c r="AN1156" i="6"/>
  <c r="AN1148" i="6"/>
  <c r="AN1882" i="6"/>
  <c r="AN1838" i="6"/>
  <c r="AN1763" i="6"/>
  <c r="AN1757" i="6"/>
  <c r="AN1698" i="6"/>
  <c r="AN1642" i="6"/>
  <c r="AN1607" i="6"/>
  <c r="AN1558" i="6"/>
  <c r="AN1496" i="6"/>
  <c r="AN1494" i="6"/>
  <c r="AN1492" i="6"/>
  <c r="AN1457" i="6"/>
  <c r="AN1449" i="6"/>
  <c r="AN1441" i="6"/>
  <c r="AN1433" i="6"/>
  <c r="AN1425" i="6"/>
  <c r="AN1417" i="6"/>
  <c r="AN1409" i="6"/>
  <c r="AN1401" i="6"/>
  <c r="AN1393" i="6"/>
  <c r="AN1385" i="6"/>
  <c r="AN1377" i="6"/>
  <c r="AN1369" i="6"/>
  <c r="AN1361" i="6"/>
  <c r="AN1353" i="6"/>
  <c r="AN1345" i="6"/>
  <c r="AN1337" i="6"/>
  <c r="AN1329" i="6"/>
  <c r="AN1321" i="6"/>
  <c r="AN1313" i="6"/>
  <c r="AN1305" i="6"/>
  <c r="AN1297" i="6"/>
  <c r="AN1289" i="6"/>
  <c r="AN1281" i="6"/>
  <c r="AN1273" i="6"/>
  <c r="AN1265" i="6"/>
  <c r="AN1257" i="6"/>
  <c r="AN1249" i="6"/>
  <c r="AN1241" i="6"/>
  <c r="AN1233" i="6"/>
  <c r="AN1225" i="6"/>
  <c r="AN1217" i="6"/>
  <c r="AN1209" i="6"/>
  <c r="AN1201" i="6"/>
  <c r="AN1193" i="6"/>
  <c r="AN1185" i="6"/>
  <c r="AN1177" i="6"/>
  <c r="AN1169" i="6"/>
  <c r="AN1161" i="6"/>
  <c r="AN1153" i="6"/>
  <c r="AN1145" i="6"/>
  <c r="AN1679" i="6"/>
  <c r="AN1618" i="6"/>
  <c r="AN1569" i="6"/>
  <c r="AN1539" i="6"/>
  <c r="AN1509" i="6"/>
  <c r="AN1507" i="6"/>
  <c r="AN1505" i="6"/>
  <c r="AN1477" i="6"/>
  <c r="AN1475" i="6"/>
  <c r="AN1473" i="6"/>
  <c r="AN1462" i="6"/>
  <c r="AN1454" i="6"/>
  <c r="AN1446" i="6"/>
  <c r="AN1438" i="6"/>
  <c r="AN1430" i="6"/>
  <c r="AN1422" i="6"/>
  <c r="AN1414" i="6"/>
  <c r="AN1406" i="6"/>
  <c r="AN1398" i="6"/>
  <c r="AN1390" i="6"/>
  <c r="AN1382" i="6"/>
  <c r="AN1374" i="6"/>
  <c r="AN1366" i="6"/>
  <c r="AN1358" i="6"/>
  <c r="AN1350" i="6"/>
  <c r="AN1342" i="6"/>
  <c r="AN1334" i="6"/>
  <c r="AN1326" i="6"/>
  <c r="AN1318" i="6"/>
  <c r="AN1310" i="6"/>
  <c r="AN1302" i="6"/>
  <c r="AN1294" i="6"/>
  <c r="AN1286" i="6"/>
  <c r="AN1278" i="6"/>
  <c r="AN1812" i="6"/>
  <c r="AN1730" i="6"/>
  <c r="AN1624" i="6"/>
  <c r="AN1575" i="6"/>
  <c r="AN1520" i="6"/>
  <c r="AN1518" i="6"/>
  <c r="AN1516" i="6"/>
  <c r="AN1488" i="6"/>
  <c r="AN1486" i="6"/>
  <c r="AN1484" i="6"/>
  <c r="AN1459" i="6"/>
  <c r="AN1451" i="6"/>
  <c r="AN1443" i="6"/>
  <c r="AN1435" i="6"/>
  <c r="AN1427" i="6"/>
  <c r="AN1419" i="6"/>
  <c r="AN1411" i="6"/>
  <c r="AN1403" i="6"/>
  <c r="AN1395" i="6"/>
  <c r="AN1387" i="6"/>
  <c r="AN1379" i="6"/>
  <c r="AN1371" i="6"/>
  <c r="AN1363" i="6"/>
  <c r="AN1355" i="6"/>
  <c r="AN1347" i="6"/>
  <c r="AN1339" i="6"/>
  <c r="AN1331" i="6"/>
  <c r="AN1323" i="6"/>
  <c r="AN1315" i="6"/>
  <c r="AN1307" i="6"/>
  <c r="AN1299" i="6"/>
  <c r="AN1291" i="6"/>
  <c r="AN1283" i="6"/>
  <c r="AN1275" i="6"/>
  <c r="AN1554" i="6"/>
  <c r="AN1533" i="6"/>
  <c r="AN1467" i="6"/>
  <c r="AN1464" i="6"/>
  <c r="AN1453" i="6"/>
  <c r="AN1442" i="6"/>
  <c r="AN1400" i="6"/>
  <c r="AN1389" i="6"/>
  <c r="AN1378" i="6"/>
  <c r="AN1336" i="6"/>
  <c r="AN1325" i="6"/>
  <c r="AN1314" i="6"/>
  <c r="AN1269" i="6"/>
  <c r="AN1259" i="6"/>
  <c r="AN1242" i="6"/>
  <c r="AN1232" i="6"/>
  <c r="AN1222" i="6"/>
  <c r="AN1205" i="6"/>
  <c r="AN1195" i="6"/>
  <c r="AN1178" i="6"/>
  <c r="AN1168" i="6"/>
  <c r="AN1158" i="6"/>
  <c r="AN1141" i="6"/>
  <c r="AN1139" i="6"/>
  <c r="AN1131" i="6"/>
  <c r="AN1123" i="6"/>
  <c r="AN1115" i="6"/>
  <c r="AN1107" i="6"/>
  <c r="AN1099" i="6"/>
  <c r="AN1091" i="6"/>
  <c r="AN1083" i="6"/>
  <c r="AN1075" i="6"/>
  <c r="AN1067" i="6"/>
  <c r="AN1059" i="6"/>
  <c r="AN1051" i="6"/>
  <c r="AN1043" i="6"/>
  <c r="AN1035" i="6"/>
  <c r="AN1027" i="6"/>
  <c r="AN1019" i="6"/>
  <c r="AN1011" i="6"/>
  <c r="AN1003" i="6"/>
  <c r="AN995" i="6"/>
  <c r="AN987" i="6"/>
  <c r="AN979" i="6"/>
  <c r="AN971" i="6"/>
  <c r="AN963" i="6"/>
  <c r="AN955" i="6"/>
  <c r="AN947" i="6"/>
  <c r="AN939" i="6"/>
  <c r="AN931" i="6"/>
  <c r="AN923" i="6"/>
  <c r="AN1711" i="6"/>
  <c r="AN1508" i="6"/>
  <c r="AN1469" i="6"/>
  <c r="AN1456" i="6"/>
  <c r="AN1445" i="6"/>
  <c r="AN1434" i="6"/>
  <c r="AN1392" i="6"/>
  <c r="AN1381" i="6"/>
  <c r="AN1370" i="6"/>
  <c r="AN1328" i="6"/>
  <c r="AN1317" i="6"/>
  <c r="AN1306" i="6"/>
  <c r="AN1267" i="6"/>
  <c r="AN1250" i="6"/>
  <c r="AN1240" i="6"/>
  <c r="AN1230" i="6"/>
  <c r="AN1213" i="6"/>
  <c r="AN1203" i="6"/>
  <c r="AN1186" i="6"/>
  <c r="AN1176" i="6"/>
  <c r="AN1166" i="6"/>
  <c r="AN1149" i="6"/>
  <c r="AN1136" i="6"/>
  <c r="AN1128" i="6"/>
  <c r="AN1120" i="6"/>
  <c r="AN1112" i="6"/>
  <c r="AN1104" i="6"/>
  <c r="AN1096" i="6"/>
  <c r="AN1088" i="6"/>
  <c r="AN1080" i="6"/>
  <c r="AN1072" i="6"/>
  <c r="AN1064" i="6"/>
  <c r="AN1056" i="6"/>
  <c r="AN1048" i="6"/>
  <c r="AN1040" i="6"/>
  <c r="AN1032" i="6"/>
  <c r="AN1024" i="6"/>
  <c r="AN1016" i="6"/>
  <c r="AN1008" i="6"/>
  <c r="AN1000" i="6"/>
  <c r="AN992" i="6"/>
  <c r="AN984" i="6"/>
  <c r="AN976" i="6"/>
  <c r="AN968" i="6"/>
  <c r="AN960" i="6"/>
  <c r="AN952" i="6"/>
  <c r="AN944" i="6"/>
  <c r="AN936" i="6"/>
  <c r="AN928" i="6"/>
  <c r="AN1633" i="6"/>
  <c r="AN1586" i="6"/>
  <c r="AN1526" i="6"/>
  <c r="AN1510" i="6"/>
  <c r="AN1489" i="6"/>
  <c r="AN1448" i="6"/>
  <c r="AN1437" i="6"/>
  <c r="AN1426" i="6"/>
  <c r="AN1384" i="6"/>
  <c r="AN1373" i="6"/>
  <c r="AN1362" i="6"/>
  <c r="AN1320" i="6"/>
  <c r="AN1309" i="6"/>
  <c r="AN1298" i="6"/>
  <c r="AN1272" i="6"/>
  <c r="AN1258" i="6"/>
  <c r="AN1248" i="6"/>
  <c r="AN1238" i="6"/>
  <c r="AN1221" i="6"/>
  <c r="AN1211" i="6"/>
  <c r="AN1194" i="6"/>
  <c r="AN1184" i="6"/>
  <c r="AN1174" i="6"/>
  <c r="AN1157" i="6"/>
  <c r="AN1147" i="6"/>
  <c r="AN1133" i="6"/>
  <c r="AN1125" i="6"/>
  <c r="AN1117" i="6"/>
  <c r="AN1109" i="6"/>
  <c r="AN1101" i="6"/>
  <c r="AN1093" i="6"/>
  <c r="AN1085" i="6"/>
  <c r="AN1077" i="6"/>
  <c r="AN1069" i="6"/>
  <c r="AN1061" i="6"/>
  <c r="AN1053" i="6"/>
  <c r="AN1045" i="6"/>
  <c r="AN1037" i="6"/>
  <c r="AN1029" i="6"/>
  <c r="AN1021" i="6"/>
  <c r="AN1013" i="6"/>
  <c r="AN1005" i="6"/>
  <c r="AN997" i="6"/>
  <c r="AN989" i="6"/>
  <c r="AN981" i="6"/>
  <c r="AN973" i="6"/>
  <c r="AN965" i="6"/>
  <c r="AN957" i="6"/>
  <c r="AN949" i="6"/>
  <c r="AN941" i="6"/>
  <c r="AN933" i="6"/>
  <c r="AN925" i="6"/>
  <c r="AN1641" i="6"/>
  <c r="AN1603" i="6"/>
  <c r="AN1512" i="6"/>
  <c r="AN1491" i="6"/>
  <c r="AN1440" i="6"/>
  <c r="AN1429" i="6"/>
  <c r="AN1418" i="6"/>
  <c r="AN1376" i="6"/>
  <c r="AN1365" i="6"/>
  <c r="AN1354" i="6"/>
  <c r="AN1312" i="6"/>
  <c r="AN1301" i="6"/>
  <c r="AN1290" i="6"/>
  <c r="AN1266" i="6"/>
  <c r="AN1256" i="6"/>
  <c r="AN1246" i="6"/>
  <c r="AN1229" i="6"/>
  <c r="AN1219" i="6"/>
  <c r="AN1202" i="6"/>
  <c r="AN1192" i="6"/>
  <c r="AN1182" i="6"/>
  <c r="AN1165" i="6"/>
  <c r="AN1155" i="6"/>
  <c r="AN1138" i="6"/>
  <c r="AN1130" i="6"/>
  <c r="AN1122" i="6"/>
  <c r="AN1114" i="6"/>
  <c r="AN1106" i="6"/>
  <c r="AN1098" i="6"/>
  <c r="AN1090" i="6"/>
  <c r="AN1082" i="6"/>
  <c r="AN1074" i="6"/>
  <c r="AN1066" i="6"/>
  <c r="AN1058" i="6"/>
  <c r="AN1050" i="6"/>
  <c r="AN1042" i="6"/>
  <c r="AN1543" i="6"/>
  <c r="AN1497" i="6"/>
  <c r="AN1493" i="6"/>
  <c r="AN1476" i="6"/>
  <c r="AN1432" i="6"/>
  <c r="AN1421" i="6"/>
  <c r="AN1410" i="6"/>
  <c r="AN1368" i="6"/>
  <c r="AN1357" i="6"/>
  <c r="AN1346" i="6"/>
  <c r="AN1304" i="6"/>
  <c r="AN1293" i="6"/>
  <c r="AN1282" i="6"/>
  <c r="AN1264" i="6"/>
  <c r="AN1254" i="6"/>
  <c r="AN1237" i="6"/>
  <c r="AN1227" i="6"/>
  <c r="AN1210" i="6"/>
  <c r="AN1200" i="6"/>
  <c r="AN1190" i="6"/>
  <c r="AN1173" i="6"/>
  <c r="AN1163" i="6"/>
  <c r="AN1146" i="6"/>
  <c r="AN1135" i="6"/>
  <c r="AN1127" i="6"/>
  <c r="AN1119" i="6"/>
  <c r="AN1111" i="6"/>
  <c r="AN1103" i="6"/>
  <c r="AN1095" i="6"/>
  <c r="AN1087" i="6"/>
  <c r="AN1079" i="6"/>
  <c r="AN1071" i="6"/>
  <c r="AN1063" i="6"/>
  <c r="AN1055" i="6"/>
  <c r="AN1047" i="6"/>
  <c r="AN1039" i="6"/>
  <c r="AN1823" i="6"/>
  <c r="AN1478" i="6"/>
  <c r="AN1458" i="6"/>
  <c r="AN1424" i="6"/>
  <c r="AN1397" i="6"/>
  <c r="AN1285" i="6"/>
  <c r="AN1243" i="6"/>
  <c r="AN1214" i="6"/>
  <c r="AN1181" i="6"/>
  <c r="AN1152" i="6"/>
  <c r="AN1116" i="6"/>
  <c r="AN1105" i="6"/>
  <c r="AN1094" i="6"/>
  <c r="AN1052" i="6"/>
  <c r="AN1041" i="6"/>
  <c r="AN1026" i="6"/>
  <c r="AN1009" i="6"/>
  <c r="AN999" i="6"/>
  <c r="AN982" i="6"/>
  <c r="AN972" i="6"/>
  <c r="AN962" i="6"/>
  <c r="AN945" i="6"/>
  <c r="AN935" i="6"/>
  <c r="AN919" i="6"/>
  <c r="AN911" i="6"/>
  <c r="AN903" i="6"/>
  <c r="AN895" i="6"/>
  <c r="AN887" i="6"/>
  <c r="AN879" i="6"/>
  <c r="AN871" i="6"/>
  <c r="AN863" i="6"/>
  <c r="AN855" i="6"/>
  <c r="AN847" i="6"/>
  <c r="AN839" i="6"/>
  <c r="AN831" i="6"/>
  <c r="AN823" i="6"/>
  <c r="AN815" i="6"/>
  <c r="AN807" i="6"/>
  <c r="AN799" i="6"/>
  <c r="AN791" i="6"/>
  <c r="AN783" i="6"/>
  <c r="AN775" i="6"/>
  <c r="AN767" i="6"/>
  <c r="AN759" i="6"/>
  <c r="AN751" i="6"/>
  <c r="AN743" i="6"/>
  <c r="AN735" i="6"/>
  <c r="AN727" i="6"/>
  <c r="AN719" i="6"/>
  <c r="AN711" i="6"/>
  <c r="AN703" i="6"/>
  <c r="AN695" i="6"/>
  <c r="AN687" i="6"/>
  <c r="AN679" i="6"/>
  <c r="AN671" i="6"/>
  <c r="AN663" i="6"/>
  <c r="AN655" i="6"/>
  <c r="AN1528" i="6"/>
  <c r="AN1405" i="6"/>
  <c r="AN1344" i="6"/>
  <c r="AN1253" i="6"/>
  <c r="AN1224" i="6"/>
  <c r="AN1162" i="6"/>
  <c r="AN1108" i="6"/>
  <c r="AN1097" i="6"/>
  <c r="AN1086" i="6"/>
  <c r="AN1044" i="6"/>
  <c r="AN1034" i="6"/>
  <c r="AN1017" i="6"/>
  <c r="AN1007" i="6"/>
  <c r="AN990" i="6"/>
  <c r="AN980" i="6"/>
  <c r="AN970" i="6"/>
  <c r="AN953" i="6"/>
  <c r="AN943" i="6"/>
  <c r="AN926" i="6"/>
  <c r="AN916" i="6"/>
  <c r="AN908" i="6"/>
  <c r="AN900" i="6"/>
  <c r="AN892" i="6"/>
  <c r="AN884" i="6"/>
  <c r="AN876" i="6"/>
  <c r="AN868" i="6"/>
  <c r="AN860" i="6"/>
  <c r="AN852" i="6"/>
  <c r="AN844" i="6"/>
  <c r="AN836" i="6"/>
  <c r="AN828" i="6"/>
  <c r="AN820" i="6"/>
  <c r="AN812" i="6"/>
  <c r="AN804" i="6"/>
  <c r="AN796" i="6"/>
  <c r="AN788" i="6"/>
  <c r="AN780" i="6"/>
  <c r="AN772" i="6"/>
  <c r="AN764" i="6"/>
  <c r="AN756" i="6"/>
  <c r="AN748" i="6"/>
  <c r="AN740" i="6"/>
  <c r="AN732" i="6"/>
  <c r="AN724" i="6"/>
  <c r="AN716" i="6"/>
  <c r="AN1413" i="6"/>
  <c r="AN1386" i="6"/>
  <c r="AN1352" i="6"/>
  <c r="AN1274" i="6"/>
  <c r="AN1235" i="6"/>
  <c r="AN1234" i="6"/>
  <c r="AN1206" i="6"/>
  <c r="AN1144" i="6"/>
  <c r="AN1100" i="6"/>
  <c r="AN1089" i="6"/>
  <c r="AN1078" i="6"/>
  <c r="AN1036" i="6"/>
  <c r="AN1025" i="6"/>
  <c r="AN1015" i="6"/>
  <c r="AN998" i="6"/>
  <c r="AN988" i="6"/>
  <c r="AN978" i="6"/>
  <c r="AN961" i="6"/>
  <c r="AN951" i="6"/>
  <c r="AN934" i="6"/>
  <c r="AN924" i="6"/>
  <c r="AN913" i="6"/>
  <c r="AN905" i="6"/>
  <c r="AN897" i="6"/>
  <c r="AN889" i="6"/>
  <c r="AN881" i="6"/>
  <c r="AN873" i="6"/>
  <c r="AN865" i="6"/>
  <c r="AN857" i="6"/>
  <c r="AN849" i="6"/>
  <c r="AN841" i="6"/>
  <c r="AN833" i="6"/>
  <c r="AN825" i="6"/>
  <c r="AN817" i="6"/>
  <c r="AN809" i="6"/>
  <c r="AN801" i="6"/>
  <c r="AN793" i="6"/>
  <c r="AN785" i="6"/>
  <c r="AN777" i="6"/>
  <c r="AN769" i="6"/>
  <c r="AN761" i="6"/>
  <c r="AN753" i="6"/>
  <c r="AN745" i="6"/>
  <c r="AN737" i="6"/>
  <c r="AN1635" i="6"/>
  <c r="AN1592" i="6"/>
  <c r="AN1480" i="6"/>
  <c r="AN1394" i="6"/>
  <c r="AN1360" i="6"/>
  <c r="AN1333" i="6"/>
  <c r="AN1245" i="6"/>
  <c r="AN1216" i="6"/>
  <c r="AN1187" i="6"/>
  <c r="AN1154" i="6"/>
  <c r="AN1134" i="6"/>
  <c r="AN1092" i="6"/>
  <c r="AN1081" i="6"/>
  <c r="AN1070" i="6"/>
  <c r="AN1033" i="6"/>
  <c r="AN1023" i="6"/>
  <c r="AN1006" i="6"/>
  <c r="AN996" i="6"/>
  <c r="AN986" i="6"/>
  <c r="AN969" i="6"/>
  <c r="AN959" i="6"/>
  <c r="AN942" i="6"/>
  <c r="AN932" i="6"/>
  <c r="AN922" i="6"/>
  <c r="AN918" i="6"/>
  <c r="AN910" i="6"/>
  <c r="AN1499" i="6"/>
  <c r="AN1402" i="6"/>
  <c r="AN1341" i="6"/>
  <c r="AN1280" i="6"/>
  <c r="AN1226" i="6"/>
  <c r="AN1198" i="6"/>
  <c r="AN1197" i="6"/>
  <c r="AN1137" i="6"/>
  <c r="AN1126" i="6"/>
  <c r="AN1084" i="6"/>
  <c r="AN1073" i="6"/>
  <c r="AN1062" i="6"/>
  <c r="AN1031" i="6"/>
  <c r="AN1014" i="6"/>
  <c r="AN1004" i="6"/>
  <c r="AN994" i="6"/>
  <c r="AN977" i="6"/>
  <c r="AN967" i="6"/>
  <c r="AN950" i="6"/>
  <c r="AN940" i="6"/>
  <c r="AN930" i="6"/>
  <c r="AN915" i="6"/>
  <c r="AN907" i="6"/>
  <c r="AN899" i="6"/>
  <c r="AN891" i="6"/>
  <c r="AN883" i="6"/>
  <c r="AN1622" i="6"/>
  <c r="AN1534" i="6"/>
  <c r="AN1461" i="6"/>
  <c r="AN1349" i="6"/>
  <c r="AN1322" i="6"/>
  <c r="AN1288" i="6"/>
  <c r="AN1270" i="6"/>
  <c r="AN1208" i="6"/>
  <c r="AN1179" i="6"/>
  <c r="AN1150" i="6"/>
  <c r="AN1140" i="6"/>
  <c r="AN1129" i="6"/>
  <c r="AN1118" i="6"/>
  <c r="AN1076" i="6"/>
  <c r="AN1065" i="6"/>
  <c r="AN1054" i="6"/>
  <c r="AN1022" i="6"/>
  <c r="AN1012" i="6"/>
  <c r="AN1002" i="6"/>
  <c r="AN985" i="6"/>
  <c r="AN975" i="6"/>
  <c r="AN958" i="6"/>
  <c r="AN948" i="6"/>
  <c r="AN938" i="6"/>
  <c r="AN920" i="6"/>
  <c r="AN912" i="6"/>
  <c r="AN904" i="6"/>
  <c r="AN896" i="6"/>
  <c r="AN888" i="6"/>
  <c r="AN880" i="6"/>
  <c r="AN872" i="6"/>
  <c r="AN864" i="6"/>
  <c r="AN856" i="6"/>
  <c r="AN848" i="6"/>
  <c r="AN840" i="6"/>
  <c r="AN832" i="6"/>
  <c r="AN824" i="6"/>
  <c r="AN816" i="6"/>
  <c r="AN808" i="6"/>
  <c r="AN800" i="6"/>
  <c r="AN792" i="6"/>
  <c r="AN784" i="6"/>
  <c r="AN776" i="6"/>
  <c r="AN768" i="6"/>
  <c r="AN760" i="6"/>
  <c r="AN752" i="6"/>
  <c r="AN744" i="6"/>
  <c r="AN736" i="6"/>
  <c r="AN728" i="6"/>
  <c r="AN720" i="6"/>
  <c r="AN712" i="6"/>
  <c r="AN704" i="6"/>
  <c r="AN1465" i="6"/>
  <c r="AN1774" i="6"/>
  <c r="AN1521" i="6"/>
  <c r="AN1501" i="6"/>
  <c r="AN1450" i="6"/>
  <c r="AN1142" i="6"/>
  <c r="AN1113" i="6"/>
  <c r="AN991" i="6"/>
  <c r="AN974" i="6"/>
  <c r="AN885" i="6"/>
  <c r="AN875" i="6"/>
  <c r="AN859" i="6"/>
  <c r="AN843" i="6"/>
  <c r="AN827" i="6"/>
  <c r="AN811" i="6"/>
  <c r="AN795" i="6"/>
  <c r="AN779" i="6"/>
  <c r="AN763" i="6"/>
  <c r="AN747" i="6"/>
  <c r="AN731" i="6"/>
  <c r="AN698" i="6"/>
  <c r="AN692" i="6"/>
  <c r="AN691" i="6"/>
  <c r="AN690" i="6"/>
  <c r="AN670" i="6"/>
  <c r="AN669" i="6"/>
  <c r="AN649" i="6"/>
  <c r="AN648" i="6"/>
  <c r="AN642" i="6"/>
  <c r="AN634" i="6"/>
  <c r="AN626" i="6"/>
  <c r="AN618" i="6"/>
  <c r="AN610" i="6"/>
  <c r="AN602" i="6"/>
  <c r="AN594" i="6"/>
  <c r="AN586" i="6"/>
  <c r="AN578" i="6"/>
  <c r="AN570" i="6"/>
  <c r="AN562" i="6"/>
  <c r="AN554" i="6"/>
  <c r="AN546" i="6"/>
  <c r="AN538" i="6"/>
  <c r="AN530" i="6"/>
  <c r="AN522" i="6"/>
  <c r="AN514" i="6"/>
  <c r="AN506" i="6"/>
  <c r="AN498" i="6"/>
  <c r="AN490" i="6"/>
  <c r="AN482" i="6"/>
  <c r="AN474" i="6"/>
  <c r="AN466" i="6"/>
  <c r="AN458" i="6"/>
  <c r="AN450" i="6"/>
  <c r="AN442" i="6"/>
  <c r="AN434" i="6"/>
  <c r="AN426" i="6"/>
  <c r="AN418" i="6"/>
  <c r="AN1408" i="6"/>
  <c r="AN1068" i="6"/>
  <c r="AN1046" i="6"/>
  <c r="AN983" i="6"/>
  <c r="AN966" i="6"/>
  <c r="AN917" i="6"/>
  <c r="AN869" i="6"/>
  <c r="AN853" i="6"/>
  <c r="AN837" i="6"/>
  <c r="AN821" i="6"/>
  <c r="AN805" i="6"/>
  <c r="AN789" i="6"/>
  <c r="AN773" i="6"/>
  <c r="AN757" i="6"/>
  <c r="AN741" i="6"/>
  <c r="AN718" i="6"/>
  <c r="AN709" i="6"/>
  <c r="AN694" i="6"/>
  <c r="AN693" i="6"/>
  <c r="AN673" i="6"/>
  <c r="AN672" i="6"/>
  <c r="AN652" i="6"/>
  <c r="AN651" i="6"/>
  <c r="AN650" i="6"/>
  <c r="AN647" i="6"/>
  <c r="AN639" i="6"/>
  <c r="AN631" i="6"/>
  <c r="AN623" i="6"/>
  <c r="AN615" i="6"/>
  <c r="AN607" i="6"/>
  <c r="AN599" i="6"/>
  <c r="AN591" i="6"/>
  <c r="AN583" i="6"/>
  <c r="AN575" i="6"/>
  <c r="AN567" i="6"/>
  <c r="AN559" i="6"/>
  <c r="AN551" i="6"/>
  <c r="AN543" i="6"/>
  <c r="AN535" i="6"/>
  <c r="AN527" i="6"/>
  <c r="AN519" i="6"/>
  <c r="AN511" i="6"/>
  <c r="AN503" i="6"/>
  <c r="AN495" i="6"/>
  <c r="AN487" i="6"/>
  <c r="AN479" i="6"/>
  <c r="AN471" i="6"/>
  <c r="AN463" i="6"/>
  <c r="AN455" i="6"/>
  <c r="AN447" i="6"/>
  <c r="AN439" i="6"/>
  <c r="AN1416" i="6"/>
  <c r="AN1262" i="6"/>
  <c r="AN1171" i="6"/>
  <c r="AN1049" i="6"/>
  <c r="AN964" i="6"/>
  <c r="AN866" i="6"/>
  <c r="AN850" i="6"/>
  <c r="AN834" i="6"/>
  <c r="AN818" i="6"/>
  <c r="AN802" i="6"/>
  <c r="AN786" i="6"/>
  <c r="AN770" i="6"/>
  <c r="AN754" i="6"/>
  <c r="AN738" i="6"/>
  <c r="AN726" i="6"/>
  <c r="AN717" i="6"/>
  <c r="AN707" i="6"/>
  <c r="AN705" i="6"/>
  <c r="AN696" i="6"/>
  <c r="AN676" i="6"/>
  <c r="AN675" i="6"/>
  <c r="AN674" i="6"/>
  <c r="AN654" i="6"/>
  <c r="AN653" i="6"/>
  <c r="AN644" i="6"/>
  <c r="AN636" i="6"/>
  <c r="AN628" i="6"/>
  <c r="AN620" i="6"/>
  <c r="AN612" i="6"/>
  <c r="AN604" i="6"/>
  <c r="AN596" i="6"/>
  <c r="AN588" i="6"/>
  <c r="AN580" i="6"/>
  <c r="AN572" i="6"/>
  <c r="AN564" i="6"/>
  <c r="AN556" i="6"/>
  <c r="AN548" i="6"/>
  <c r="AN1330" i="6"/>
  <c r="AN1296" i="6"/>
  <c r="AN1251" i="6"/>
  <c r="AN1160" i="6"/>
  <c r="AN1121" i="6"/>
  <c r="AN1030" i="6"/>
  <c r="AN956" i="6"/>
  <c r="AN870" i="6"/>
  <c r="AN854" i="6"/>
  <c r="AN838" i="6"/>
  <c r="AN822" i="6"/>
  <c r="AN806" i="6"/>
  <c r="AN790" i="6"/>
  <c r="AN774" i="6"/>
  <c r="AN758" i="6"/>
  <c r="AN742" i="6"/>
  <c r="AN725" i="6"/>
  <c r="AN701" i="6"/>
  <c r="AN678" i="6"/>
  <c r="AN677" i="6"/>
  <c r="AN657" i="6"/>
  <c r="AN656" i="6"/>
  <c r="AN641" i="6"/>
  <c r="AN633" i="6"/>
  <c r="AN625" i="6"/>
  <c r="AN617" i="6"/>
  <c r="AN609" i="6"/>
  <c r="AN601" i="6"/>
  <c r="AN593" i="6"/>
  <c r="AN585" i="6"/>
  <c r="AN577" i="6"/>
  <c r="AN569" i="6"/>
  <c r="AN561" i="6"/>
  <c r="AN553" i="6"/>
  <c r="AN545" i="6"/>
  <c r="AN537" i="6"/>
  <c r="AN1338" i="6"/>
  <c r="AN1261" i="6"/>
  <c r="AN1170" i="6"/>
  <c r="AN1124" i="6"/>
  <c r="AN1102" i="6"/>
  <c r="AN1028" i="6"/>
  <c r="AN954" i="6"/>
  <c r="AN937" i="6"/>
  <c r="AN906" i="6"/>
  <c r="AN902" i="6"/>
  <c r="AN867" i="6"/>
  <c r="AN851" i="6"/>
  <c r="AN835" i="6"/>
  <c r="AN819" i="6"/>
  <c r="AN803" i="6"/>
  <c r="AN787" i="6"/>
  <c r="AN771" i="6"/>
  <c r="AN755" i="6"/>
  <c r="AN739" i="6"/>
  <c r="AN715" i="6"/>
  <c r="AN699" i="6"/>
  <c r="AN697" i="6"/>
  <c r="AN681" i="6"/>
  <c r="AN680" i="6"/>
  <c r="AN660" i="6"/>
  <c r="AN659" i="6"/>
  <c r="AN658" i="6"/>
  <c r="AN646" i="6"/>
  <c r="AN638" i="6"/>
  <c r="AN630" i="6"/>
  <c r="AN622" i="6"/>
  <c r="AN614" i="6"/>
  <c r="AN606" i="6"/>
  <c r="AN598" i="6"/>
  <c r="AN590" i="6"/>
  <c r="AN582" i="6"/>
  <c r="AN574" i="6"/>
  <c r="AN566" i="6"/>
  <c r="AN558" i="6"/>
  <c r="AN550" i="6"/>
  <c r="AN542" i="6"/>
  <c r="AN534" i="6"/>
  <c r="AN1189" i="6"/>
  <c r="AN1057" i="6"/>
  <c r="AN1020" i="6"/>
  <c r="AN946" i="6"/>
  <c r="AN929" i="6"/>
  <c r="AN898" i="6"/>
  <c r="AN894" i="6"/>
  <c r="AN877" i="6"/>
  <c r="AN861" i="6"/>
  <c r="AN845" i="6"/>
  <c r="AN829" i="6"/>
  <c r="AN813" i="6"/>
  <c r="AN797" i="6"/>
  <c r="AN781" i="6"/>
  <c r="AN765" i="6"/>
  <c r="AN749" i="6"/>
  <c r="AN733" i="6"/>
  <c r="AN723" i="6"/>
  <c r="AN714" i="6"/>
  <c r="AN713" i="6"/>
  <c r="AN710" i="6"/>
  <c r="AN708" i="6"/>
  <c r="AN684" i="6"/>
  <c r="AN683" i="6"/>
  <c r="AN682" i="6"/>
  <c r="AN662" i="6"/>
  <c r="AN661" i="6"/>
  <c r="AN643" i="6"/>
  <c r="AN635" i="6"/>
  <c r="AN627" i="6"/>
  <c r="AN619" i="6"/>
  <c r="AN611" i="6"/>
  <c r="AN603" i="6"/>
  <c r="AN595" i="6"/>
  <c r="AN587" i="6"/>
  <c r="AN579" i="6"/>
  <c r="AN571" i="6"/>
  <c r="AN563" i="6"/>
  <c r="AN555" i="6"/>
  <c r="AN547" i="6"/>
  <c r="AN539" i="6"/>
  <c r="AN1038" i="6"/>
  <c r="AN886" i="6"/>
  <c r="AN842" i="6"/>
  <c r="AN778" i="6"/>
  <c r="AN721" i="6"/>
  <c r="AN685" i="6"/>
  <c r="AN640" i="6"/>
  <c r="AN608" i="6"/>
  <c r="AN576" i="6"/>
  <c r="AN509" i="6"/>
  <c r="AN507" i="6"/>
  <c r="AN505" i="6"/>
  <c r="AN477" i="6"/>
  <c r="AN475" i="6"/>
  <c r="AN473" i="6"/>
  <c r="AN1218" i="6"/>
  <c r="AN830" i="6"/>
  <c r="AN766" i="6"/>
  <c r="AN702" i="6"/>
  <c r="AN689" i="6"/>
  <c r="AN666" i="6"/>
  <c r="AN1277" i="6"/>
  <c r="AN1060" i="6"/>
  <c r="AN901" i="6"/>
  <c r="AN858" i="6"/>
  <c r="AN794" i="6"/>
  <c r="AN686" i="6"/>
  <c r="AN616" i="6"/>
  <c r="AN584" i="6"/>
  <c r="AN552" i="6"/>
  <c r="AN532" i="6"/>
  <c r="AN501" i="6"/>
  <c r="AN499" i="6"/>
  <c r="AN497" i="6"/>
  <c r="AN469" i="6"/>
  <c r="AN467" i="6"/>
  <c r="AN465" i="6"/>
  <c r="AN425" i="6"/>
  <c r="AN424" i="6"/>
  <c r="AN410" i="6"/>
  <c r="AN1110" i="6"/>
  <c r="AN921" i="6"/>
  <c r="AN882" i="6"/>
  <c r="AN846" i="6"/>
  <c r="AN782" i="6"/>
  <c r="AN730" i="6"/>
  <c r="AN700" i="6"/>
  <c r="AN667" i="6"/>
  <c r="AN629" i="6"/>
  <c r="AN597" i="6"/>
  <c r="AN565" i="6"/>
  <c r="AN541" i="6"/>
  <c r="AN512" i="6"/>
  <c r="AN510" i="6"/>
  <c r="AN508" i="6"/>
  <c r="AN480" i="6"/>
  <c r="AN1018" i="6"/>
  <c r="AN927" i="6"/>
  <c r="AN874" i="6"/>
  <c r="AN810" i="6"/>
  <c r="AN1132" i="6"/>
  <c r="AN1010" i="6"/>
  <c r="AN862" i="6"/>
  <c r="AN798" i="6"/>
  <c r="AN1001" i="6"/>
  <c r="AN914" i="6"/>
  <c r="AN890" i="6"/>
  <c r="AN826" i="6"/>
  <c r="AN993" i="6"/>
  <c r="AN909" i="6"/>
  <c r="AN893" i="6"/>
  <c r="AN878" i="6"/>
  <c r="AN814" i="6"/>
  <c r="AN557" i="6"/>
  <c r="AN536" i="6"/>
  <c r="AN524" i="6"/>
  <c r="AN493" i="6"/>
  <c r="AN488" i="6"/>
  <c r="AN481" i="6"/>
  <c r="AN459" i="6"/>
  <c r="AN429" i="6"/>
  <c r="AN417" i="6"/>
  <c r="AN589" i="6"/>
  <c r="AN568" i="6"/>
  <c r="AN528" i="6"/>
  <c r="AN517" i="6"/>
  <c r="AN491" i="6"/>
  <c r="AN750" i="6"/>
  <c r="AN688" i="6"/>
  <c r="AN621" i="6"/>
  <c r="AN600" i="6"/>
  <c r="AN560" i="6"/>
  <c r="AN549" i="6"/>
  <c r="AN515" i="6"/>
  <c r="AN489" i="6"/>
  <c r="AN484" i="6"/>
  <c r="AN722" i="6"/>
  <c r="AN734" i="6"/>
  <c r="AN668" i="6"/>
  <c r="AN624" i="6"/>
  <c r="AN613" i="6"/>
  <c r="AN573" i="6"/>
  <c r="AN533" i="6"/>
  <c r="AN523" i="6"/>
  <c r="AN518" i="6"/>
  <c r="AN494" i="6"/>
  <c r="AN454" i="6"/>
  <c r="AN453" i="6"/>
  <c r="AN443" i="6"/>
  <c r="AN435" i="6"/>
  <c r="AN428" i="6"/>
  <c r="AN423" i="6"/>
  <c r="AN412" i="6"/>
  <c r="AN411" i="6"/>
  <c r="AN762" i="6"/>
  <c r="AN665" i="6"/>
  <c r="AN645" i="6"/>
  <c r="AN605" i="6"/>
  <c r="AN544" i="6"/>
  <c r="AN531" i="6"/>
  <c r="AN521" i="6"/>
  <c r="AN516" i="6"/>
  <c r="AN504" i="6"/>
  <c r="AN492" i="6"/>
  <c r="AN476" i="6"/>
  <c r="AN464" i="6"/>
  <c r="AN433" i="6"/>
  <c r="AN729" i="6"/>
  <c r="AN637" i="6"/>
  <c r="AN529" i="6"/>
  <c r="AN502" i="6"/>
  <c r="AN485" i="6"/>
  <c r="AN457" i="6"/>
  <c r="AN456" i="6"/>
  <c r="AN446" i="6"/>
  <c r="AN438" i="6"/>
  <c r="AN431" i="6"/>
  <c r="AN421" i="6"/>
  <c r="AN416" i="6"/>
  <c r="AN746" i="6"/>
  <c r="AN632" i="6"/>
  <c r="AN496" i="6"/>
  <c r="AN452" i="6"/>
  <c r="AN451" i="6"/>
  <c r="AN432" i="6"/>
  <c r="AN413" i="6"/>
  <c r="AN402" i="6"/>
  <c r="AN664" i="6"/>
  <c r="AN526" i="6"/>
  <c r="AN472" i="6"/>
  <c r="AN448" i="6"/>
  <c r="AN414" i="6"/>
  <c r="AN706" i="6"/>
  <c r="AN592" i="6"/>
  <c r="AN513" i="6"/>
  <c r="AN415" i="6"/>
  <c r="AN404" i="6"/>
  <c r="AN500" i="6"/>
  <c r="AN483" i="6"/>
  <c r="AN478" i="6"/>
  <c r="AN460" i="6"/>
  <c r="AN445" i="6"/>
  <c r="AN444" i="6"/>
  <c r="AN427" i="6"/>
  <c r="AN407" i="6"/>
  <c r="AN401" i="6"/>
  <c r="AN525" i="6"/>
  <c r="AN520" i="6"/>
  <c r="AN461" i="6"/>
  <c r="AN419" i="6"/>
  <c r="AN409" i="6"/>
  <c r="AN408" i="6"/>
  <c r="AN406" i="6"/>
  <c r="AN398" i="6"/>
  <c r="AN540" i="6"/>
  <c r="AN486" i="6"/>
  <c r="AN462" i="6"/>
  <c r="AN437" i="6"/>
  <c r="AN430" i="6"/>
  <c r="AN422" i="6"/>
  <c r="AN403" i="6"/>
  <c r="AN581" i="6"/>
  <c r="AN468" i="6"/>
  <c r="AN441" i="6"/>
  <c r="AN436" i="6"/>
  <c r="AN400" i="6"/>
  <c r="AN470" i="6"/>
  <c r="AN449" i="6"/>
  <c r="AN440" i="6"/>
  <c r="AN420" i="6"/>
  <c r="AN405" i="6"/>
  <c r="AN397" i="6"/>
  <c r="AN395" i="6"/>
  <c r="AN387" i="6"/>
  <c r="AN385" i="6"/>
  <c r="AN377" i="6"/>
  <c r="AN369" i="6"/>
  <c r="AN361" i="6"/>
  <c r="AN353" i="6"/>
  <c r="AN345" i="6"/>
  <c r="AN337" i="6"/>
  <c r="AN329" i="6"/>
  <c r="AN321" i="6"/>
  <c r="AN313" i="6"/>
  <c r="AN305" i="6"/>
  <c r="AN297" i="6"/>
  <c r="AN289" i="6"/>
  <c r="AN281" i="6"/>
  <c r="AN273" i="6"/>
  <c r="AN265" i="6"/>
  <c r="AN257" i="6"/>
  <c r="AN249" i="6"/>
  <c r="AN241" i="6"/>
  <c r="AN233" i="6"/>
  <c r="AN225" i="6"/>
  <c r="AN217" i="6"/>
  <c r="AN209" i="6"/>
  <c r="AN201" i="6"/>
  <c r="AN193" i="6"/>
  <c r="AN185" i="6"/>
  <c r="AN177" i="6"/>
  <c r="AN169" i="6"/>
  <c r="AN161" i="6"/>
  <c r="AN153" i="6"/>
  <c r="AN145" i="6"/>
  <c r="AN137" i="6"/>
  <c r="AN129" i="6"/>
  <c r="AN121" i="6"/>
  <c r="AN113" i="6"/>
  <c r="AN105" i="6"/>
  <c r="AN97" i="6"/>
  <c r="AN89" i="6"/>
  <c r="AN392" i="6"/>
  <c r="AN382" i="6"/>
  <c r="AN374" i="6"/>
  <c r="AN366" i="6"/>
  <c r="AN358" i="6"/>
  <c r="AN350" i="6"/>
  <c r="AN342" i="6"/>
  <c r="AN334" i="6"/>
  <c r="AN326" i="6"/>
  <c r="AN318" i="6"/>
  <c r="AN310" i="6"/>
  <c r="AN302" i="6"/>
  <c r="AN294" i="6"/>
  <c r="AN286" i="6"/>
  <c r="AN278" i="6"/>
  <c r="AN270" i="6"/>
  <c r="AN262" i="6"/>
  <c r="AN254" i="6"/>
  <c r="AN246" i="6"/>
  <c r="AN238" i="6"/>
  <c r="AN230" i="6"/>
  <c r="AN222" i="6"/>
  <c r="AN214" i="6"/>
  <c r="AN206" i="6"/>
  <c r="AN198" i="6"/>
  <c r="AN190" i="6"/>
  <c r="AN182" i="6"/>
  <c r="AN174" i="6"/>
  <c r="AN166" i="6"/>
  <c r="AN158" i="6"/>
  <c r="AN150" i="6"/>
  <c r="AN142" i="6"/>
  <c r="AN134" i="6"/>
  <c r="AN126" i="6"/>
  <c r="AN118" i="6"/>
  <c r="AN110" i="6"/>
  <c r="AN102" i="6"/>
  <c r="AN94" i="6"/>
  <c r="AN86" i="6"/>
  <c r="AN399" i="6"/>
  <c r="AN389" i="6"/>
  <c r="AN379" i="6"/>
  <c r="AN371" i="6"/>
  <c r="AN363" i="6"/>
  <c r="AN355" i="6"/>
  <c r="AN347" i="6"/>
  <c r="AN339" i="6"/>
  <c r="AN331" i="6"/>
  <c r="AN323" i="6"/>
  <c r="AN315" i="6"/>
  <c r="AN307" i="6"/>
  <c r="AN299" i="6"/>
  <c r="AN291" i="6"/>
  <c r="AN283" i="6"/>
  <c r="AN275" i="6"/>
  <c r="AN267" i="6"/>
  <c r="AN259" i="6"/>
  <c r="AN251" i="6"/>
  <c r="AN243" i="6"/>
  <c r="AN235" i="6"/>
  <c r="AN227" i="6"/>
  <c r="AN219" i="6"/>
  <c r="AN211" i="6"/>
  <c r="AN203" i="6"/>
  <c r="AN195" i="6"/>
  <c r="AN187" i="6"/>
  <c r="AN179" i="6"/>
  <c r="AN171" i="6"/>
  <c r="AN163" i="6"/>
  <c r="AN155" i="6"/>
  <c r="AN147" i="6"/>
  <c r="AN139" i="6"/>
  <c r="AN131" i="6"/>
  <c r="AN123" i="6"/>
  <c r="AN115" i="6"/>
  <c r="AN107" i="6"/>
  <c r="AN99" i="6"/>
  <c r="AN91" i="6"/>
  <c r="AN83" i="6"/>
  <c r="AN394" i="6"/>
  <c r="AN384" i="6"/>
  <c r="AN376" i="6"/>
  <c r="AN368" i="6"/>
  <c r="AN360" i="6"/>
  <c r="AN352" i="6"/>
  <c r="AN344" i="6"/>
  <c r="AN336" i="6"/>
  <c r="AN328" i="6"/>
  <c r="AN320" i="6"/>
  <c r="AN312" i="6"/>
  <c r="AN304" i="6"/>
  <c r="AN296" i="6"/>
  <c r="AN288" i="6"/>
  <c r="AN280" i="6"/>
  <c r="AN272" i="6"/>
  <c r="AN264" i="6"/>
  <c r="AN256" i="6"/>
  <c r="AN248" i="6"/>
  <c r="AN240" i="6"/>
  <c r="AN232" i="6"/>
  <c r="AN224" i="6"/>
  <c r="AN216" i="6"/>
  <c r="AN208" i="6"/>
  <c r="AN200" i="6"/>
  <c r="AN192" i="6"/>
  <c r="AN184" i="6"/>
  <c r="AN176" i="6"/>
  <c r="AN168" i="6"/>
  <c r="AN160" i="6"/>
  <c r="AN152" i="6"/>
  <c r="AN144" i="6"/>
  <c r="AN136" i="6"/>
  <c r="AN128" i="6"/>
  <c r="AN120" i="6"/>
  <c r="AN112" i="6"/>
  <c r="AN104" i="6"/>
  <c r="AN96" i="6"/>
  <c r="AN88" i="6"/>
  <c r="AN80" i="6"/>
  <c r="AN72" i="6"/>
  <c r="AN391" i="6"/>
  <c r="AN381" i="6"/>
  <c r="AN373" i="6"/>
  <c r="AN365" i="6"/>
  <c r="AN357" i="6"/>
  <c r="AN349" i="6"/>
  <c r="AN341" i="6"/>
  <c r="AN333" i="6"/>
  <c r="AN325" i="6"/>
  <c r="AN317" i="6"/>
  <c r="AN309" i="6"/>
  <c r="AN301" i="6"/>
  <c r="AN293" i="6"/>
  <c r="AN285" i="6"/>
  <c r="AN277" i="6"/>
  <c r="AN269" i="6"/>
  <c r="AN261" i="6"/>
  <c r="AN253" i="6"/>
  <c r="AN245" i="6"/>
  <c r="AN237" i="6"/>
  <c r="AN229" i="6"/>
  <c r="AN221" i="6"/>
  <c r="AN213" i="6"/>
  <c r="AN205" i="6"/>
  <c r="AN197" i="6"/>
  <c r="AN189" i="6"/>
  <c r="AN181" i="6"/>
  <c r="AN173" i="6"/>
  <c r="AN165" i="6"/>
  <c r="AN157" i="6"/>
  <c r="AN149" i="6"/>
  <c r="AN141" i="6"/>
  <c r="AN133" i="6"/>
  <c r="AN125" i="6"/>
  <c r="AN117" i="6"/>
  <c r="AN109" i="6"/>
  <c r="AN101" i="6"/>
  <c r="AN93" i="6"/>
  <c r="AN85" i="6"/>
  <c r="AN396" i="6"/>
  <c r="AN388" i="6"/>
  <c r="AN386" i="6"/>
  <c r="AN378" i="6"/>
  <c r="AN370" i="6"/>
  <c r="AN362" i="6"/>
  <c r="AN354" i="6"/>
  <c r="AN346" i="6"/>
  <c r="AN338" i="6"/>
  <c r="AN330" i="6"/>
  <c r="AN322" i="6"/>
  <c r="AN314" i="6"/>
  <c r="AN306" i="6"/>
  <c r="AN298" i="6"/>
  <c r="AN290" i="6"/>
  <c r="AN282" i="6"/>
  <c r="AN274" i="6"/>
  <c r="AN266" i="6"/>
  <c r="AN258" i="6"/>
  <c r="AN250" i="6"/>
  <c r="AN242" i="6"/>
  <c r="AN234" i="6"/>
  <c r="AN226" i="6"/>
  <c r="AN218" i="6"/>
  <c r="AN210" i="6"/>
  <c r="AN202" i="6"/>
  <c r="AN194" i="6"/>
  <c r="AN186" i="6"/>
  <c r="AN178" i="6"/>
  <c r="AN170" i="6"/>
  <c r="AN162" i="6"/>
  <c r="AN154" i="6"/>
  <c r="AN146" i="6"/>
  <c r="AN138" i="6"/>
  <c r="AN130" i="6"/>
  <c r="AN122" i="6"/>
  <c r="AN114" i="6"/>
  <c r="AN106" i="6"/>
  <c r="AN98" i="6"/>
  <c r="AN90" i="6"/>
  <c r="AN82" i="6"/>
  <c r="AN74" i="6"/>
  <c r="AN66" i="6"/>
  <c r="AN58" i="6"/>
  <c r="AN50" i="6"/>
  <c r="AN42" i="6"/>
  <c r="AN34" i="6"/>
  <c r="AN26" i="6"/>
  <c r="AN18" i="6"/>
  <c r="AN10" i="6"/>
  <c r="AN393" i="6"/>
  <c r="AN383" i="6"/>
  <c r="AN375" i="6"/>
  <c r="AN367" i="6"/>
  <c r="AN359" i="6"/>
  <c r="AN351" i="6"/>
  <c r="AN343" i="6"/>
  <c r="AN335" i="6"/>
  <c r="AN327" i="6"/>
  <c r="AN319" i="6"/>
  <c r="AN311" i="6"/>
  <c r="AN303" i="6"/>
  <c r="AN295" i="6"/>
  <c r="AN287" i="6"/>
  <c r="AN279" i="6"/>
  <c r="AN271" i="6"/>
  <c r="AN263" i="6"/>
  <c r="AN255" i="6"/>
  <c r="AN247" i="6"/>
  <c r="AN239" i="6"/>
  <c r="AN231" i="6"/>
  <c r="AN223" i="6"/>
  <c r="AN215" i="6"/>
  <c r="AN207" i="6"/>
  <c r="AN199" i="6"/>
  <c r="AN324" i="6"/>
  <c r="AN260" i="6"/>
  <c r="AN175" i="6"/>
  <c r="AN143" i="6"/>
  <c r="AN111" i="6"/>
  <c r="AN84" i="6"/>
  <c r="AN70" i="6"/>
  <c r="AN69" i="6"/>
  <c r="AN49" i="6"/>
  <c r="AN48" i="6"/>
  <c r="AN28" i="6"/>
  <c r="AN27" i="6"/>
  <c r="AO9" i="6"/>
  <c r="AP9" i="6" s="1"/>
  <c r="AQ9" i="6" s="1"/>
  <c r="AR9" i="6" s="1"/>
  <c r="AS9" i="6" s="1"/>
  <c r="AT9" i="6" s="1"/>
  <c r="AU9" i="6" s="1"/>
  <c r="AV9" i="6" s="1"/>
  <c r="AW9" i="6" s="1"/>
  <c r="AX9" i="6" s="1"/>
  <c r="AN45" i="6"/>
  <c r="AN25" i="6"/>
  <c r="AN364" i="6"/>
  <c r="AN300" i="6"/>
  <c r="AN236" i="6"/>
  <c r="AN188" i="6"/>
  <c r="AN156" i="6"/>
  <c r="AN124" i="6"/>
  <c r="AN92" i="6"/>
  <c r="AN81" i="6"/>
  <c r="AN79" i="6"/>
  <c r="AN52" i="6"/>
  <c r="AN51" i="6"/>
  <c r="AN31" i="6"/>
  <c r="AN30" i="6"/>
  <c r="AN29" i="6"/>
  <c r="AN67" i="6"/>
  <c r="AN24" i="6"/>
  <c r="AN390" i="6"/>
  <c r="AN340" i="6"/>
  <c r="AN276" i="6"/>
  <c r="AN212" i="6"/>
  <c r="AN183" i="6"/>
  <c r="AN151" i="6"/>
  <c r="AN119" i="6"/>
  <c r="AN87" i="6"/>
  <c r="AN77" i="6"/>
  <c r="AN55" i="6"/>
  <c r="AN54" i="6"/>
  <c r="AN53" i="6"/>
  <c r="AN33" i="6"/>
  <c r="AN32" i="6"/>
  <c r="AN12" i="6"/>
  <c r="AN11" i="6"/>
  <c r="AN380" i="6"/>
  <c r="AN316" i="6"/>
  <c r="AN252" i="6"/>
  <c r="AN196" i="6"/>
  <c r="AN164" i="6"/>
  <c r="AN132" i="6"/>
  <c r="AN100" i="6"/>
  <c r="AN75" i="6"/>
  <c r="AN73" i="6"/>
  <c r="AN71" i="6"/>
  <c r="AN57" i="6"/>
  <c r="AN56" i="6"/>
  <c r="AN36" i="6"/>
  <c r="AN35" i="6"/>
  <c r="AN15" i="6"/>
  <c r="AN14" i="6"/>
  <c r="AN13" i="6"/>
  <c r="AN356" i="6"/>
  <c r="AN292" i="6"/>
  <c r="AN228" i="6"/>
  <c r="AN191" i="6"/>
  <c r="AN159" i="6"/>
  <c r="AN127" i="6"/>
  <c r="AN95" i="6"/>
  <c r="AN60" i="6"/>
  <c r="AN59" i="6"/>
  <c r="AN39" i="6"/>
  <c r="AN38" i="6"/>
  <c r="AN37" i="6"/>
  <c r="AN17" i="6"/>
  <c r="AN16" i="6"/>
  <c r="AN180" i="6"/>
  <c r="AN116" i="6"/>
  <c r="AN47" i="6"/>
  <c r="AN332" i="6"/>
  <c r="AN268" i="6"/>
  <c r="AN204" i="6"/>
  <c r="AN172" i="6"/>
  <c r="AN140" i="6"/>
  <c r="AN108" i="6"/>
  <c r="AN63" i="6"/>
  <c r="AN62" i="6"/>
  <c r="AN61" i="6"/>
  <c r="AN41" i="6"/>
  <c r="AN40" i="6"/>
  <c r="AN20" i="6"/>
  <c r="AN19" i="6"/>
  <c r="AN220" i="6"/>
  <c r="AN68" i="6"/>
  <c r="AN46" i="6"/>
  <c r="AN372" i="6"/>
  <c r="AN308" i="6"/>
  <c r="AN244" i="6"/>
  <c r="AN167" i="6"/>
  <c r="AN135" i="6"/>
  <c r="AN103" i="6"/>
  <c r="AN78" i="6"/>
  <c r="AN76" i="6"/>
  <c r="AN65" i="6"/>
  <c r="AN64" i="6"/>
  <c r="AN44" i="6"/>
  <c r="AN43" i="6"/>
  <c r="AN23" i="6"/>
  <c r="AN22" i="6"/>
  <c r="AN21" i="6"/>
  <c r="AN348" i="6"/>
  <c r="AN284" i="6"/>
  <c r="AN148" i="6"/>
  <c r="AB79" i="6"/>
  <c r="AC79" i="6" s="1"/>
  <c r="AC362" i="6"/>
  <c r="AB362" i="6"/>
  <c r="AB109" i="6"/>
  <c r="AC109" i="6"/>
  <c r="AB221" i="6"/>
  <c r="AC221" i="6" s="1"/>
  <c r="AB285" i="6"/>
  <c r="AC285" i="6" s="1"/>
  <c r="AB349" i="6"/>
  <c r="AC349" i="6" s="1"/>
  <c r="AB32" i="6"/>
  <c r="AC32" i="6"/>
  <c r="AB96" i="6"/>
  <c r="AC96" i="6" s="1"/>
  <c r="AB160" i="6"/>
  <c r="AC160" i="6" s="1"/>
  <c r="AC224" i="6"/>
  <c r="AB224" i="6"/>
  <c r="AB288" i="6"/>
  <c r="AC288" i="6"/>
  <c r="AB352" i="6"/>
  <c r="AC352" i="6" s="1"/>
  <c r="AB99" i="6"/>
  <c r="AC99" i="6" s="1"/>
  <c r="AC163" i="6"/>
  <c r="AB163" i="6"/>
  <c r="AB227" i="6"/>
  <c r="AC227" i="6"/>
  <c r="AB291" i="6"/>
  <c r="AC291" i="6" s="1"/>
  <c r="AB355" i="6"/>
  <c r="AC355" i="6" s="1"/>
  <c r="AC102" i="6"/>
  <c r="AB102" i="6"/>
  <c r="AB166" i="6"/>
  <c r="AC166" i="6"/>
  <c r="AB230" i="6"/>
  <c r="AC230" i="6" s="1"/>
  <c r="AB294" i="6"/>
  <c r="AC294" i="6" s="1"/>
  <c r="AC358" i="6"/>
  <c r="AB358" i="6"/>
  <c r="AB113" i="6"/>
  <c r="AC113" i="6"/>
  <c r="AB177" i="6"/>
  <c r="AC177" i="6" s="1"/>
  <c r="AB241" i="6"/>
  <c r="AC241" i="6" s="1"/>
  <c r="AC305" i="6"/>
  <c r="AB305" i="6"/>
  <c r="AB369" i="6"/>
  <c r="AC369" i="6"/>
  <c r="AB116" i="6"/>
  <c r="AC116" i="6" s="1"/>
  <c r="AB180" i="6"/>
  <c r="AC180" i="6" s="1"/>
  <c r="AC244" i="6"/>
  <c r="AB244" i="6"/>
  <c r="AB308" i="6"/>
  <c r="AC308" i="6"/>
  <c r="AB372" i="6"/>
  <c r="AC372" i="6" s="1"/>
  <c r="AB127" i="6"/>
  <c r="AC127" i="6" s="1"/>
  <c r="AC191" i="6"/>
  <c r="AB191" i="6"/>
  <c r="AB255" i="6"/>
  <c r="AC255" i="6"/>
  <c r="AB319" i="6"/>
  <c r="AC319" i="6" s="1"/>
  <c r="AB383" i="6"/>
  <c r="AC383" i="6" s="1"/>
  <c r="AC603" i="6"/>
  <c r="AB603" i="6"/>
  <c r="AB401" i="6"/>
  <c r="AC401" i="6"/>
  <c r="AB407" i="6"/>
  <c r="AC407" i="6" s="1"/>
  <c r="AB399" i="6"/>
  <c r="AC399" i="6" s="1"/>
  <c r="AB430" i="6"/>
  <c r="AC430" i="6" s="1"/>
  <c r="AB484" i="6"/>
  <c r="AC484" i="6"/>
  <c r="AB438" i="6"/>
  <c r="AC438" i="6" s="1"/>
  <c r="AB538" i="6"/>
  <c r="AC538" i="6" s="1"/>
  <c r="AC433" i="6"/>
  <c r="AB433" i="6"/>
  <c r="AB579" i="6"/>
  <c r="AC579" i="6"/>
  <c r="AB526" i="6"/>
  <c r="AC526" i="6" s="1"/>
  <c r="AB516" i="6"/>
  <c r="AC516" i="6" s="1"/>
  <c r="AB683" i="6"/>
  <c r="AC683" i="6" s="1"/>
  <c r="AB452" i="6"/>
  <c r="AC452" i="6"/>
  <c r="AB728" i="6"/>
  <c r="AC728" i="6" s="1"/>
  <c r="AB1328" i="6"/>
  <c r="AC1328" i="6" s="1"/>
  <c r="AC808" i="6"/>
  <c r="AB808" i="6"/>
  <c r="AB510" i="6"/>
  <c r="AC510" i="6"/>
  <c r="AB944" i="6"/>
  <c r="AC944" i="6" s="1"/>
  <c r="AB495" i="6"/>
  <c r="AC495" i="6" s="1"/>
  <c r="AB614" i="6"/>
  <c r="AC614" i="6" s="1"/>
  <c r="AB1111" i="6"/>
  <c r="AC1111" i="6"/>
  <c r="AB475" i="6"/>
  <c r="AC475" i="6" s="1"/>
  <c r="AB704" i="6"/>
  <c r="AC704" i="6" s="1"/>
  <c r="AC553" i="6"/>
  <c r="AB553" i="6"/>
  <c r="AB617" i="6"/>
  <c r="AC617" i="6"/>
  <c r="AB682" i="6"/>
  <c r="AC682" i="6" s="1"/>
  <c r="AB779" i="6"/>
  <c r="AC779" i="6" s="1"/>
  <c r="AC896" i="6"/>
  <c r="AB896" i="6"/>
  <c r="AB1286" i="6"/>
  <c r="AC1286" i="6"/>
  <c r="AB580" i="6"/>
  <c r="AC580" i="6" s="1"/>
  <c r="AB644" i="6"/>
  <c r="AC644" i="6" s="1"/>
  <c r="AC737" i="6"/>
  <c r="AB737" i="6"/>
  <c r="AB865" i="6"/>
  <c r="AC865" i="6"/>
  <c r="AB535" i="6"/>
  <c r="AC535" i="6" s="1"/>
  <c r="AB599" i="6"/>
  <c r="AC599" i="6" s="1"/>
  <c r="AC655" i="6"/>
  <c r="AB655" i="6"/>
  <c r="AB772" i="6"/>
  <c r="AC772" i="6"/>
  <c r="AB964" i="6"/>
  <c r="AC964" i="6" s="1"/>
  <c r="AB586" i="6"/>
  <c r="AC586" i="6" s="1"/>
  <c r="AB651" i="6"/>
  <c r="AC651" i="6" s="1"/>
  <c r="AB705" i="6"/>
  <c r="AC705" i="6"/>
  <c r="AB816" i="6"/>
  <c r="AC816" i="6" s="1"/>
  <c r="AB1122" i="6"/>
  <c r="AC1122" i="6" s="1"/>
  <c r="AC493" i="6"/>
  <c r="AB493" i="6"/>
  <c r="AB557" i="6"/>
  <c r="AC557" i="6"/>
  <c r="AB621" i="6"/>
  <c r="AC621" i="6" s="1"/>
  <c r="AB671" i="6"/>
  <c r="AC671" i="6" s="1"/>
  <c r="AB787" i="6"/>
  <c r="AC787" i="6" s="1"/>
  <c r="AB1008" i="6"/>
  <c r="AC1008" i="6"/>
  <c r="AB472" i="6"/>
  <c r="AC472" i="6" s="1"/>
  <c r="AB536" i="6"/>
  <c r="AC536" i="6" s="1"/>
  <c r="AC600" i="6"/>
  <c r="AB600" i="6"/>
  <c r="AB688" i="6"/>
  <c r="AC688" i="6"/>
  <c r="AB809" i="6"/>
  <c r="AC809" i="6" s="1"/>
  <c r="AB999" i="6"/>
  <c r="AC999" i="6" s="1"/>
  <c r="AB702" i="6"/>
  <c r="AC702" i="6" s="1"/>
  <c r="AB766" i="6"/>
  <c r="AC766" i="6"/>
  <c r="AB830" i="6"/>
  <c r="AC830" i="6" s="1"/>
  <c r="AB894" i="6"/>
  <c r="AC894" i="6" s="1"/>
  <c r="AB983" i="6"/>
  <c r="AC983" i="6" s="1"/>
  <c r="AB1127" i="6"/>
  <c r="AC1127" i="6"/>
  <c r="AB1400" i="6"/>
  <c r="AC1400" i="6" s="1"/>
  <c r="AB928" i="6"/>
  <c r="AC928" i="6" s="1"/>
  <c r="AC1029" i="6"/>
  <c r="AB1029" i="6"/>
  <c r="AB1206" i="6"/>
  <c r="AC1206" i="6"/>
  <c r="AB940" i="6"/>
  <c r="AC940" i="6" s="1"/>
  <c r="AB1068" i="6"/>
  <c r="AC1068" i="6" s="1"/>
  <c r="AC1384" i="6"/>
  <c r="AB1384" i="6"/>
  <c r="AB775" i="6"/>
  <c r="AC775" i="6"/>
  <c r="AB839" i="6"/>
  <c r="AC839" i="6" s="1"/>
  <c r="AB903" i="6"/>
  <c r="AC903" i="6" s="1"/>
  <c r="AC986" i="6"/>
  <c r="AB986" i="6"/>
  <c r="AB1152" i="6"/>
  <c r="AC1152" i="6"/>
  <c r="AB1605" i="6"/>
  <c r="AC1605" i="6" s="1"/>
  <c r="AB770" i="6"/>
  <c r="AC770" i="6" s="1"/>
  <c r="AC834" i="6"/>
  <c r="AB834" i="6"/>
  <c r="AB898" i="6"/>
  <c r="AC898" i="6"/>
  <c r="AB988" i="6"/>
  <c r="AC988" i="6" s="1"/>
  <c r="AB1142" i="6"/>
  <c r="AC1142" i="6" s="1"/>
  <c r="AB1495" i="6"/>
  <c r="AC1495" i="6" s="1"/>
  <c r="AB709" i="6"/>
  <c r="AC709" i="6"/>
  <c r="AB773" i="6"/>
  <c r="AC773" i="6" s="1"/>
  <c r="AB837" i="6"/>
  <c r="AC837" i="6" s="1"/>
  <c r="AC901" i="6"/>
  <c r="AB901" i="6"/>
  <c r="AB997" i="6"/>
  <c r="AC997" i="6"/>
  <c r="AB1103" i="6"/>
  <c r="AC1103" i="6" s="1"/>
  <c r="AB1448" i="6"/>
  <c r="AC1448" i="6" s="1"/>
  <c r="AB1085" i="6"/>
  <c r="AC1085" i="6" s="1"/>
  <c r="AB1161" i="6"/>
  <c r="AC1161" i="6"/>
  <c r="AB1262" i="6"/>
  <c r="AC1262" i="6" s="1"/>
  <c r="AB1419" i="6"/>
  <c r="AC1419" i="6" s="1"/>
  <c r="AC1064" i="6"/>
  <c r="AB1064" i="6"/>
  <c r="AB1128" i="6"/>
  <c r="AC1128" i="6"/>
  <c r="AB1227" i="6"/>
  <c r="AC1227" i="6" s="1"/>
  <c r="AB1363" i="6"/>
  <c r="AC1363" i="6" s="1"/>
  <c r="AB1616" i="6"/>
  <c r="AC1616" i="6" s="1"/>
  <c r="AB971" i="6"/>
  <c r="AC971" i="6"/>
  <c r="AB1035" i="6"/>
  <c r="AC1035" i="6" s="1"/>
  <c r="AB1099" i="6"/>
  <c r="AC1099" i="6" s="1"/>
  <c r="AC1172" i="6"/>
  <c r="AB1172" i="6"/>
  <c r="AB1296" i="6"/>
  <c r="AC1296" i="6"/>
  <c r="AB1446" i="6"/>
  <c r="AC1446" i="6" s="1"/>
  <c r="AB958" i="6"/>
  <c r="AC958" i="6" s="1"/>
  <c r="AC1022" i="6"/>
  <c r="AB1022" i="6"/>
  <c r="AB1086" i="6"/>
  <c r="AC1086" i="6"/>
  <c r="AB1164" i="6"/>
  <c r="AC1164" i="6" s="1"/>
  <c r="AB1265" i="6"/>
  <c r="AC1265" i="6" s="1"/>
  <c r="AB1443" i="6"/>
  <c r="AC1443" i="6" s="1"/>
  <c r="AB961" i="6"/>
  <c r="AC961" i="6"/>
  <c r="AB1025" i="6"/>
  <c r="AC1025" i="6" s="1"/>
  <c r="AB1089" i="6"/>
  <c r="AC1089" i="6" s="1"/>
  <c r="AC1166" i="6"/>
  <c r="AB1166" i="6"/>
  <c r="AB1267" i="6"/>
  <c r="AC1267" i="6"/>
  <c r="AB1440" i="6"/>
  <c r="AC1440" i="6" s="1"/>
  <c r="AB1281" i="6"/>
  <c r="AC1281" i="6" s="1"/>
  <c r="AC1345" i="6"/>
  <c r="AB1345" i="6"/>
  <c r="AB1409" i="6"/>
  <c r="AC1409" i="6"/>
  <c r="AB1484" i="6"/>
  <c r="AC1484" i="6" s="1"/>
  <c r="AB1664" i="6"/>
  <c r="AC1664" i="6" s="1"/>
  <c r="AC1324" i="6"/>
  <c r="AB1324" i="6"/>
  <c r="AB1388" i="6"/>
  <c r="AC1388" i="6"/>
  <c r="AB1452" i="6"/>
  <c r="AC1452" i="6" s="1"/>
  <c r="AB1552" i="6"/>
  <c r="AC1552" i="6" s="1"/>
  <c r="AC1183" i="6"/>
  <c r="AB1183" i="6"/>
  <c r="AB1247" i="6"/>
  <c r="AC1247" i="6"/>
  <c r="AB1311" i="6"/>
  <c r="AC1311" i="6" s="1"/>
  <c r="AB1375" i="6"/>
  <c r="AC1375" i="6" s="1"/>
  <c r="AC1439" i="6"/>
  <c r="AB1439" i="6"/>
  <c r="AB1541" i="6"/>
  <c r="AC1541" i="6"/>
  <c r="AB1178" i="6"/>
  <c r="AC1178" i="6" s="1"/>
  <c r="AB1242" i="6"/>
  <c r="AC1242" i="6" s="1"/>
  <c r="AC1306" i="6"/>
  <c r="AB1306" i="6"/>
  <c r="AB1370" i="6"/>
  <c r="AC1370" i="6"/>
  <c r="AB1434" i="6"/>
  <c r="AC1434" i="6" s="1"/>
  <c r="AB1513" i="6"/>
  <c r="AC1513" i="6" s="1"/>
  <c r="AC1157" i="6"/>
  <c r="AB1157" i="6"/>
  <c r="AB1221" i="6"/>
  <c r="AC1221" i="6"/>
  <c r="AB1285" i="6"/>
  <c r="AC1285" i="6" s="1"/>
  <c r="AB1349" i="6"/>
  <c r="AC1349" i="6" s="1"/>
  <c r="AC1413" i="6"/>
  <c r="AB1413" i="6"/>
  <c r="AB1468" i="6"/>
  <c r="AC1468" i="6"/>
  <c r="AB1728" i="6"/>
  <c r="AC1728" i="6" s="1"/>
  <c r="AB1577" i="6"/>
  <c r="AC1577" i="6" s="1"/>
  <c r="AC1669" i="6"/>
  <c r="AB1669" i="6"/>
  <c r="AB1549" i="6"/>
  <c r="AC1549" i="6"/>
  <c r="AB1630" i="6"/>
  <c r="AC1630" i="6" s="1"/>
  <c r="AB1551" i="6"/>
  <c r="AC1551" i="6" s="1"/>
  <c r="AB1632" i="6"/>
  <c r="AC1632" i="6" s="1"/>
  <c r="AB1540" i="6"/>
  <c r="AC1540" i="6"/>
  <c r="AB1621" i="6"/>
  <c r="AC1621" i="6" s="1"/>
  <c r="AB1810" i="6"/>
  <c r="AC1810" i="6" s="1"/>
  <c r="AC1525" i="6"/>
  <c r="AB1525" i="6"/>
  <c r="AB1591" i="6"/>
  <c r="AC1591" i="6"/>
  <c r="AB1717" i="6"/>
  <c r="AC1717" i="6" s="1"/>
  <c r="AB1504" i="6"/>
  <c r="AC1504" i="6" s="1"/>
  <c r="AC1565" i="6"/>
  <c r="AB1565" i="6"/>
  <c r="AB1704" i="6"/>
  <c r="AC1704" i="6"/>
  <c r="AB1563" i="6"/>
  <c r="AC1563" i="6" s="1"/>
  <c r="AB1627" i="6"/>
  <c r="AC1627" i="6" s="1"/>
  <c r="AC1691" i="6"/>
  <c r="AB1691" i="6"/>
  <c r="AB1752" i="6"/>
  <c r="AC1752" i="6"/>
  <c r="AB1898" i="6"/>
  <c r="AC1898" i="6" s="1"/>
  <c r="AB1710" i="6"/>
  <c r="AC1710" i="6" s="1"/>
  <c r="AC1786" i="6"/>
  <c r="AB1786" i="6"/>
  <c r="AB1657" i="6"/>
  <c r="AC1657" i="6"/>
  <c r="AB1721" i="6"/>
  <c r="AC1721" i="6" s="1"/>
  <c r="AB1788" i="6"/>
  <c r="AC1788" i="6" s="1"/>
  <c r="AC1660" i="6"/>
  <c r="AB1660" i="6"/>
  <c r="AB1724" i="6"/>
  <c r="AC1724" i="6"/>
  <c r="AB1792" i="6"/>
  <c r="AC1792" i="6" s="1"/>
  <c r="AB2153" i="6"/>
  <c r="AC2153" i="6" s="1"/>
  <c r="AC1703" i="6"/>
  <c r="AB1703" i="6"/>
  <c r="AB1781" i="6"/>
  <c r="AC1781" i="6"/>
  <c r="AB1944" i="6"/>
  <c r="AC1944" i="6" s="1"/>
  <c r="AB1570" i="6"/>
  <c r="AC1570" i="6" s="1"/>
  <c r="AC1634" i="6"/>
  <c r="AB1634" i="6"/>
  <c r="AB1698" i="6"/>
  <c r="AC1698" i="6"/>
  <c r="AB1770" i="6"/>
  <c r="AC1770" i="6" s="1"/>
  <c r="AB1941" i="6"/>
  <c r="AC1941" i="6" s="1"/>
  <c r="AC1815" i="6"/>
  <c r="AB1815" i="6"/>
  <c r="AB1873" i="6"/>
  <c r="AC1873" i="6"/>
  <c r="AB2050" i="6"/>
  <c r="AC2050" i="6" s="1"/>
  <c r="AB1868" i="6"/>
  <c r="AC1868" i="6" s="1"/>
  <c r="AB1957" i="6"/>
  <c r="AC1957" i="6" s="1"/>
  <c r="AB1865" i="6"/>
  <c r="AC1865" i="6"/>
  <c r="AB1965" i="6"/>
  <c r="AC1965" i="6" s="1"/>
  <c r="AB1840" i="6"/>
  <c r="AC1840" i="6" s="1"/>
  <c r="AC1913" i="6"/>
  <c r="AB1913" i="6"/>
  <c r="AB2225" i="6"/>
  <c r="AC2225" i="6"/>
  <c r="AB1905" i="6"/>
  <c r="AC1905" i="6" s="1"/>
  <c r="AB2041" i="6"/>
  <c r="AC2041" i="6" s="1"/>
  <c r="AC1766" i="6"/>
  <c r="AB1766" i="6"/>
  <c r="AB1830" i="6"/>
  <c r="AC1830" i="6"/>
  <c r="AB1924" i="6"/>
  <c r="AC1924" i="6" s="1"/>
  <c r="AB2102" i="6"/>
  <c r="AC2102" i="6" s="1"/>
  <c r="AC1923" i="6"/>
  <c r="AB1923" i="6"/>
  <c r="AB1987" i="6"/>
  <c r="AC1987" i="6"/>
  <c r="AB2049" i="6"/>
  <c r="AC2049" i="6" s="1"/>
  <c r="AB1902" i="6"/>
  <c r="AC1902" i="6" s="1"/>
  <c r="AC1966" i="6"/>
  <c r="AB1966" i="6"/>
  <c r="AB2051" i="6"/>
  <c r="AC2051" i="6"/>
  <c r="AB1977" i="6"/>
  <c r="AC1977" i="6" s="1"/>
  <c r="AB2057" i="6"/>
  <c r="AC2057" i="6" s="1"/>
  <c r="AC1972" i="6"/>
  <c r="AB1972" i="6"/>
  <c r="AB2042" i="6"/>
  <c r="AC2042" i="6"/>
  <c r="AB1903" i="6"/>
  <c r="AC1903" i="6" s="1"/>
  <c r="AB1967" i="6"/>
  <c r="AC1967" i="6" s="1"/>
  <c r="AC2048" i="6"/>
  <c r="AB2048" i="6"/>
  <c r="AB2121" i="6"/>
  <c r="AC2121" i="6"/>
  <c r="AB2077" i="6"/>
  <c r="AC2077" i="6" s="1"/>
  <c r="AB2251" i="6"/>
  <c r="AC2251" i="6" s="1"/>
  <c r="AC2045" i="6"/>
  <c r="AB2045" i="6"/>
  <c r="AB2133" i="6"/>
  <c r="AC2133" i="6"/>
  <c r="AB2064" i="6"/>
  <c r="AC2064" i="6" s="1"/>
  <c r="AB2199" i="6"/>
  <c r="AC2199" i="6" s="1"/>
  <c r="AB2089" i="6"/>
  <c r="AC2089" i="6" s="1"/>
  <c r="AB2281" i="6"/>
  <c r="AC2281" i="6"/>
  <c r="AB2014" i="6"/>
  <c r="AC2014" i="6" s="1"/>
  <c r="AB2078" i="6"/>
  <c r="AC2078" i="6" s="1"/>
  <c r="AC2177" i="6"/>
  <c r="AB2177" i="6"/>
  <c r="AB2103" i="6"/>
  <c r="AC2103" i="6"/>
  <c r="AB2167" i="6"/>
  <c r="AC2167" i="6" s="1"/>
  <c r="AB2286" i="6"/>
  <c r="AC2286" i="6" s="1"/>
  <c r="AC2106" i="6"/>
  <c r="AB2106" i="6"/>
  <c r="AB2170" i="6"/>
  <c r="AC2170" i="6"/>
  <c r="AB2305" i="6"/>
  <c r="AC2305" i="6" s="1"/>
  <c r="AB2185" i="6"/>
  <c r="AC2185" i="6" s="1"/>
  <c r="AC2313" i="6"/>
  <c r="AB2313" i="6"/>
  <c r="AB2223" i="6"/>
  <c r="AC2223" i="6"/>
  <c r="AB2083" i="6"/>
  <c r="AC2083" i="6" s="1"/>
  <c r="AB2147" i="6"/>
  <c r="AC2147" i="6" s="1"/>
  <c r="AB2242" i="6"/>
  <c r="AC2242" i="6" s="1"/>
  <c r="AB2180" i="6"/>
  <c r="AC2180" i="6"/>
  <c r="AB2244" i="6"/>
  <c r="AC2244" i="6" s="1"/>
  <c r="AB2308" i="6"/>
  <c r="AC2308" i="6" s="1"/>
  <c r="AC2263" i="6"/>
  <c r="AB2263" i="6"/>
  <c r="AB2327" i="6"/>
  <c r="AC2327" i="6"/>
  <c r="AB2266" i="6"/>
  <c r="AC2266" i="6" s="1"/>
  <c r="AB2330" i="6"/>
  <c r="AC2330" i="6" s="1"/>
  <c r="AC2181" i="6"/>
  <c r="AB2181" i="6"/>
  <c r="AB2245" i="6"/>
  <c r="AC2245" i="6"/>
  <c r="AB2309" i="6"/>
  <c r="AC2309" i="6" s="1"/>
  <c r="AB2184" i="6"/>
  <c r="AC2184" i="6" s="1"/>
  <c r="AC2248" i="6"/>
  <c r="AB2248" i="6"/>
  <c r="AB2312" i="6"/>
  <c r="AC2312" i="6"/>
  <c r="AB2378" i="6"/>
  <c r="AC2378" i="6" s="1"/>
  <c r="AB2375" i="6"/>
  <c r="AC2375" i="6" s="1"/>
  <c r="AC2433" i="6"/>
  <c r="AB2433" i="6"/>
  <c r="AB2394" i="6"/>
  <c r="AC2394" i="6"/>
  <c r="AB2486" i="6"/>
  <c r="AC2486" i="6" s="1"/>
  <c r="AB2412" i="6"/>
  <c r="AC2412" i="6" s="1"/>
  <c r="AC2360" i="6"/>
  <c r="AB2360" i="6"/>
  <c r="AB2420" i="6"/>
  <c r="AC2420" i="6"/>
  <c r="AB2355" i="6"/>
  <c r="AC2355" i="6" s="1"/>
  <c r="AB2431" i="6"/>
  <c r="AC2431" i="6" s="1"/>
  <c r="AB2463" i="6"/>
  <c r="AC2463" i="6" s="1"/>
  <c r="AB2429" i="6"/>
  <c r="AC2429" i="6"/>
  <c r="AB2501" i="6"/>
  <c r="AC2501" i="6" s="1"/>
  <c r="AB2432" i="6"/>
  <c r="AC2432" i="6" s="1"/>
  <c r="AC2499" i="6"/>
  <c r="AB2499" i="6"/>
  <c r="AB2454" i="6"/>
  <c r="AC2454" i="6"/>
  <c r="AB2613" i="6"/>
  <c r="AC2613" i="6" s="1"/>
  <c r="AB2414" i="6"/>
  <c r="AC2414" i="6" s="1"/>
  <c r="AC2494" i="6"/>
  <c r="AB2494" i="6"/>
  <c r="AB2611" i="6"/>
  <c r="AC2611" i="6"/>
  <c r="AB2508" i="6"/>
  <c r="AC2508" i="6" s="1"/>
  <c r="AB2527" i="6"/>
  <c r="AC2527" i="6" s="1"/>
  <c r="AB2490" i="6"/>
  <c r="AC2490" i="6" s="1"/>
  <c r="AB2537" i="6"/>
  <c r="AC2537" i="6"/>
  <c r="AB2556" i="6"/>
  <c r="AC2556" i="6" s="1"/>
  <c r="AB2657" i="6"/>
  <c r="AC2657" i="6" s="1"/>
  <c r="AC2597" i="6"/>
  <c r="AB2597" i="6"/>
  <c r="AB2546" i="6"/>
  <c r="AC2546" i="6"/>
  <c r="AB2615" i="6"/>
  <c r="AC2615" i="6" s="1"/>
  <c r="AB2581" i="6"/>
  <c r="AC2581" i="6" s="1"/>
  <c r="AC2544" i="6"/>
  <c r="AB2544" i="6"/>
  <c r="AB2607" i="6"/>
  <c r="AC2607" i="6"/>
  <c r="AB2586" i="6"/>
  <c r="AC2586" i="6" s="1"/>
  <c r="AB2702" i="6"/>
  <c r="AC2702" i="6" s="1"/>
  <c r="AC2640" i="6"/>
  <c r="AB2640" i="6"/>
  <c r="AB2619" i="6"/>
  <c r="AC2619" i="6"/>
  <c r="AB2681" i="6"/>
  <c r="AC2681" i="6" s="1"/>
  <c r="AB2638" i="6"/>
  <c r="AC2638" i="6" s="1"/>
  <c r="AC2633" i="6"/>
  <c r="AB2633" i="6"/>
  <c r="AB2684" i="6"/>
  <c r="AC2684" i="6"/>
  <c r="AB2679" i="6"/>
  <c r="AC2679" i="6" s="1"/>
  <c r="AB2698" i="6"/>
  <c r="AC2698" i="6" s="1"/>
  <c r="AC2716" i="6"/>
  <c r="AB2716" i="6"/>
  <c r="AB2688" i="6"/>
  <c r="AC2688" i="6"/>
  <c r="AB2683" i="6"/>
  <c r="AC2683" i="6" s="1"/>
  <c r="AB2741" i="6"/>
  <c r="AC2741" i="6" s="1"/>
  <c r="AC2747" i="6"/>
  <c r="AB2747" i="6"/>
  <c r="AB2775" i="6"/>
  <c r="AC2775" i="6"/>
  <c r="AB2719" i="6"/>
  <c r="AC2719" i="6" s="1"/>
  <c r="AB2786" i="6"/>
  <c r="AC2786" i="6" s="1"/>
  <c r="AC2768" i="6"/>
  <c r="AB2768" i="6"/>
  <c r="AB2771" i="6"/>
  <c r="AC2771" i="6"/>
  <c r="AB2753" i="6"/>
  <c r="AC2753" i="6" s="1"/>
  <c r="AB2764" i="6"/>
  <c r="AC2764" i="6" s="1"/>
  <c r="AB2820" i="6"/>
  <c r="AC2820" i="6" s="1"/>
  <c r="AB2844" i="6"/>
  <c r="AC2844" i="6"/>
  <c r="AB2821" i="6"/>
  <c r="AC2821" i="6" s="1"/>
  <c r="AB2816" i="6"/>
  <c r="AC2816" i="6" s="1"/>
  <c r="AC2834" i="6"/>
  <c r="AB2834" i="6"/>
  <c r="AB2822" i="6"/>
  <c r="AC2822" i="6"/>
  <c r="AB2876" i="6"/>
  <c r="AC2876" i="6" s="1"/>
  <c r="AB2882" i="6"/>
  <c r="AC2882" i="6" s="1"/>
  <c r="AC2848" i="6"/>
  <c r="AB2848" i="6"/>
  <c r="AB2851" i="6"/>
  <c r="AC2851" i="6"/>
  <c r="AB2894" i="6"/>
  <c r="AC2894" i="6" s="1"/>
  <c r="AB2865" i="6"/>
  <c r="AC2865" i="6" s="1"/>
  <c r="AC2893" i="6"/>
  <c r="AB2893" i="6"/>
  <c r="AB2902" i="6"/>
  <c r="AC2902" i="6"/>
  <c r="AB2918" i="6"/>
  <c r="AC2918" i="6" s="1"/>
  <c r="AB2943" i="6"/>
  <c r="AC2943" i="6" s="1"/>
  <c r="AC2934" i="6"/>
  <c r="AB2934" i="6"/>
  <c r="AB2957" i="6"/>
  <c r="AC2957" i="6"/>
  <c r="AB2948" i="6"/>
  <c r="AC2948" i="6" s="1"/>
  <c r="AB2944" i="6"/>
  <c r="AC2944" i="6" s="1"/>
  <c r="AC2990" i="6"/>
  <c r="AB2990" i="6"/>
  <c r="AB2969" i="6"/>
  <c r="AC2969" i="6"/>
  <c r="AB2972" i="6"/>
  <c r="AC2972" i="6" s="1"/>
  <c r="AB2998" i="6"/>
  <c r="AC2998" i="6" s="1"/>
  <c r="AB2960" i="6"/>
  <c r="AC2960" i="6" s="1"/>
  <c r="AB3010" i="6"/>
  <c r="AC3010" i="6"/>
  <c r="AB3008" i="6"/>
  <c r="AC3008" i="6" s="1"/>
  <c r="AB3039" i="6"/>
  <c r="AC3039" i="6" s="1"/>
  <c r="AC3040" i="6"/>
  <c r="AB3040" i="6"/>
  <c r="AB3025" i="6"/>
  <c r="AC3025" i="6"/>
  <c r="AB101" i="6"/>
  <c r="AC101" i="6" s="1"/>
  <c r="AC44" i="6"/>
  <c r="AB44" i="6"/>
  <c r="AB317" i="6"/>
  <c r="AC317" i="6"/>
  <c r="AB131" i="6"/>
  <c r="AC131" i="6" s="1"/>
  <c r="AC392" i="6"/>
  <c r="AB392" i="6"/>
  <c r="AC276" i="6"/>
  <c r="AB276" i="6"/>
  <c r="AB17" i="6"/>
  <c r="AC17" i="6"/>
  <c r="AB75" i="6"/>
  <c r="AC75" i="6" s="1"/>
  <c r="AB391" i="6"/>
  <c r="AC391" i="6" s="1"/>
  <c r="AC139" i="6"/>
  <c r="AB139" i="6"/>
  <c r="AB270" i="6"/>
  <c r="AC270" i="6"/>
  <c r="AB92" i="6"/>
  <c r="AC92" i="6" s="1"/>
  <c r="AB167" i="6"/>
  <c r="AC167" i="6" s="1"/>
  <c r="AC474" i="6"/>
  <c r="AB474" i="6"/>
  <c r="AB457" i="6"/>
  <c r="AC457" i="6"/>
  <c r="AB666" i="6"/>
  <c r="AC666" i="6" s="1"/>
  <c r="AB593" i="6"/>
  <c r="AC593" i="6" s="1"/>
  <c r="AC620" i="6"/>
  <c r="AB620" i="6"/>
  <c r="AB852" i="6"/>
  <c r="AC852" i="6"/>
  <c r="AB469" i="6"/>
  <c r="AC469" i="6" s="1"/>
  <c r="AB576" i="6"/>
  <c r="AC576" i="6" s="1"/>
  <c r="AC114" i="6"/>
  <c r="AB114" i="6"/>
  <c r="AB13" i="6"/>
  <c r="AC13" i="6"/>
  <c r="AB65" i="6"/>
  <c r="AC65" i="6" s="1"/>
  <c r="AB333" i="6"/>
  <c r="AC333" i="6" s="1"/>
  <c r="AC83" i="6"/>
  <c r="AB83" i="6"/>
  <c r="AB339" i="6"/>
  <c r="AC339" i="6"/>
  <c r="AB97" i="6"/>
  <c r="AC97" i="6" s="1"/>
  <c r="AB164" i="6"/>
  <c r="AC164" i="6" s="1"/>
  <c r="AC175" i="6"/>
  <c r="AB175" i="6"/>
  <c r="AB643" i="6"/>
  <c r="AC643" i="6"/>
  <c r="AB518" i="6"/>
  <c r="AC518" i="6" s="1"/>
  <c r="AB202" i="6"/>
  <c r="AC202" i="6" s="1"/>
  <c r="AC10" i="6"/>
  <c r="AB10" i="6"/>
  <c r="AB213" i="6"/>
  <c r="AC213" i="6"/>
  <c r="AB152" i="6"/>
  <c r="AC152" i="6" s="1"/>
  <c r="AB91" i="6"/>
  <c r="AC91" i="6" s="1"/>
  <c r="AC158" i="6"/>
  <c r="AB158" i="6"/>
  <c r="AB169" i="6"/>
  <c r="AC169" i="6"/>
  <c r="AB172" i="6"/>
  <c r="AC172" i="6" s="1"/>
  <c r="AB375" i="6"/>
  <c r="AC375" i="6" s="1"/>
  <c r="AC396" i="6"/>
  <c r="AB396" i="6"/>
  <c r="AB74" i="6"/>
  <c r="AC74" i="6"/>
  <c r="AB306" i="6"/>
  <c r="AC306" i="6" s="1"/>
  <c r="AB59" i="6"/>
  <c r="AC59" i="6" s="1"/>
  <c r="AC330" i="6"/>
  <c r="AB330" i="6"/>
  <c r="AB58" i="6"/>
  <c r="AC58" i="6"/>
  <c r="AB354" i="6"/>
  <c r="AC354" i="6" s="1"/>
  <c r="AB54" i="6"/>
  <c r="AC54" i="6" s="1"/>
  <c r="AC250" i="6"/>
  <c r="AB250" i="6"/>
  <c r="AB31" i="6"/>
  <c r="AC31" i="6"/>
  <c r="AB181" i="6"/>
  <c r="AC181" i="6" s="1"/>
  <c r="AB27" i="6"/>
  <c r="AC27" i="6" s="1"/>
  <c r="AC81" i="6"/>
  <c r="AB81" i="6"/>
  <c r="AB25" i="6"/>
  <c r="AC25" i="6"/>
  <c r="AB141" i="6"/>
  <c r="AC141" i="6" s="1"/>
  <c r="AB229" i="6"/>
  <c r="AC229" i="6" s="1"/>
  <c r="AB293" i="6"/>
  <c r="AC293" i="6" s="1"/>
  <c r="AB357" i="6"/>
  <c r="AC357" i="6"/>
  <c r="AB40" i="6"/>
  <c r="AC40" i="6" s="1"/>
  <c r="AB104" i="6"/>
  <c r="AC104" i="6" s="1"/>
  <c r="AC168" i="6"/>
  <c r="AB168" i="6"/>
  <c r="AB232" i="6"/>
  <c r="AC232" i="6"/>
  <c r="AB296" i="6"/>
  <c r="AC296" i="6" s="1"/>
  <c r="AB360" i="6"/>
  <c r="AC360" i="6" s="1"/>
  <c r="AC107" i="6"/>
  <c r="AB107" i="6"/>
  <c r="AB171" i="6"/>
  <c r="AC171" i="6"/>
  <c r="AB235" i="6"/>
  <c r="AC235" i="6" s="1"/>
  <c r="AB299" i="6"/>
  <c r="AC299" i="6" s="1"/>
  <c r="AC363" i="6"/>
  <c r="AB363" i="6"/>
  <c r="AB110" i="6"/>
  <c r="AC110" i="6"/>
  <c r="AB174" i="6"/>
  <c r="AC174" i="6" s="1"/>
  <c r="AB238" i="6"/>
  <c r="AC238" i="6" s="1"/>
  <c r="AC302" i="6"/>
  <c r="AB302" i="6"/>
  <c r="AB366" i="6"/>
  <c r="AC366" i="6"/>
  <c r="AB121" i="6"/>
  <c r="AC121" i="6" s="1"/>
  <c r="AB185" i="6"/>
  <c r="AC185" i="6" s="1"/>
  <c r="AB249" i="6"/>
  <c r="AC249" i="6" s="1"/>
  <c r="AB313" i="6"/>
  <c r="AC313" i="6"/>
  <c r="AB377" i="6"/>
  <c r="AC377" i="6" s="1"/>
  <c r="AB124" i="6"/>
  <c r="AC124" i="6" s="1"/>
  <c r="AB188" i="6"/>
  <c r="AC188" i="6" s="1"/>
  <c r="AB252" i="6"/>
  <c r="AC252" i="6"/>
  <c r="AB316" i="6"/>
  <c r="AC316" i="6" s="1"/>
  <c r="AB380" i="6"/>
  <c r="AC380" i="6" s="1"/>
  <c r="AC135" i="6"/>
  <c r="AB135" i="6"/>
  <c r="AB199" i="6"/>
  <c r="AC199" i="6"/>
  <c r="AB263" i="6"/>
  <c r="AC263" i="6" s="1"/>
  <c r="AB327" i="6"/>
  <c r="AC327" i="6" s="1"/>
  <c r="AB393" i="6"/>
  <c r="AC393" i="6" s="1"/>
  <c r="AB398" i="6"/>
  <c r="AC398" i="6"/>
  <c r="AB409" i="6"/>
  <c r="AC409" i="6" s="1"/>
  <c r="AB420" i="6"/>
  <c r="AC420" i="6" s="1"/>
  <c r="AB439" i="6"/>
  <c r="AC439" i="6"/>
  <c r="AB442" i="6"/>
  <c r="AC442" i="6"/>
  <c r="AB489" i="6"/>
  <c r="AC489" i="6" s="1"/>
  <c r="AB441" i="6"/>
  <c r="AC441" i="6" s="1"/>
  <c r="AB571" i="6"/>
  <c r="AC571" i="6" s="1"/>
  <c r="AB446" i="6"/>
  <c r="AC446" i="6"/>
  <c r="AB590" i="6"/>
  <c r="AC590" i="6"/>
  <c r="AB542" i="6"/>
  <c r="AC542" i="6" s="1"/>
  <c r="AB521" i="6"/>
  <c r="AC521" i="6" s="1"/>
  <c r="AB720" i="6"/>
  <c r="AC720" i="6"/>
  <c r="AC482" i="6"/>
  <c r="AB482" i="6"/>
  <c r="AB732" i="6"/>
  <c r="AC732" i="6" s="1"/>
  <c r="AB796" i="6"/>
  <c r="AC796" i="6" s="1"/>
  <c r="AB872" i="6"/>
  <c r="AC872" i="6"/>
  <c r="AB539" i="6"/>
  <c r="AC539" i="6" s="1"/>
  <c r="AB408" i="6"/>
  <c r="AC408" i="6" s="1"/>
  <c r="AB497" i="6"/>
  <c r="AC497" i="6" s="1"/>
  <c r="AB646" i="6"/>
  <c r="AC646" i="6"/>
  <c r="AC665" i="6"/>
  <c r="AB665" i="6"/>
  <c r="AB503" i="6"/>
  <c r="AC503" i="6" s="1"/>
  <c r="AB729" i="6"/>
  <c r="AC729" i="6" s="1"/>
  <c r="AB561" i="6"/>
  <c r="AC561" i="6" s="1"/>
  <c r="AB625" i="6"/>
  <c r="AC625" i="6" s="1"/>
  <c r="AB706" i="6"/>
  <c r="AC706" i="6" s="1"/>
  <c r="AB795" i="6"/>
  <c r="AC795" i="6" s="1"/>
  <c r="AB907" i="6"/>
  <c r="AC907" i="6"/>
  <c r="AC1320" i="6"/>
  <c r="AB1320" i="6"/>
  <c r="AB588" i="6"/>
  <c r="AC588" i="6" s="1"/>
  <c r="AB656" i="6"/>
  <c r="AC656" i="6" s="1"/>
  <c r="AB753" i="6"/>
  <c r="AC753" i="6"/>
  <c r="AC900" i="6"/>
  <c r="AB900" i="6"/>
  <c r="AB543" i="6"/>
  <c r="AC543" i="6" s="1"/>
  <c r="AC607" i="6"/>
  <c r="AB607" i="6"/>
  <c r="AB675" i="6"/>
  <c r="AC675" i="6" s="1"/>
  <c r="AB788" i="6"/>
  <c r="AC788" i="6"/>
  <c r="AB981" i="6"/>
  <c r="AC981" i="6" s="1"/>
  <c r="AB594" i="6"/>
  <c r="AC594" i="6" s="1"/>
  <c r="AB652" i="6"/>
  <c r="AC652" i="6"/>
  <c r="AB715" i="6"/>
  <c r="AC715" i="6"/>
  <c r="AB832" i="6"/>
  <c r="AC832" i="6" s="1"/>
  <c r="AC1212" i="6"/>
  <c r="AB1212" i="6"/>
  <c r="AB501" i="6"/>
  <c r="AC501" i="6" s="1"/>
  <c r="AC565" i="6"/>
  <c r="AB565" i="6"/>
  <c r="AB629" i="6"/>
  <c r="AC629" i="6" s="1"/>
  <c r="AB691" i="6"/>
  <c r="AC691" i="6" s="1"/>
  <c r="AB803" i="6"/>
  <c r="AC803" i="6"/>
  <c r="AB1119" i="6"/>
  <c r="AC1119" i="6"/>
  <c r="AB480" i="6"/>
  <c r="AC480" i="6" s="1"/>
  <c r="AB544" i="6"/>
  <c r="AC544" i="6" s="1"/>
  <c r="AB608" i="6"/>
  <c r="AC608" i="6" s="1"/>
  <c r="AC689" i="6"/>
  <c r="AB689" i="6"/>
  <c r="AB825" i="6"/>
  <c r="AC825" i="6" s="1"/>
  <c r="AB1016" i="6"/>
  <c r="AC1016" i="6" s="1"/>
  <c r="AB710" i="6"/>
  <c r="AC710" i="6" s="1"/>
  <c r="AB774" i="6"/>
  <c r="AC774" i="6" s="1"/>
  <c r="AB838" i="6"/>
  <c r="AC838" i="6" s="1"/>
  <c r="AC902" i="6"/>
  <c r="AB902" i="6"/>
  <c r="AB1000" i="6"/>
  <c r="AC1000" i="6"/>
  <c r="AC1138" i="6"/>
  <c r="AB1138" i="6"/>
  <c r="AB1474" i="6"/>
  <c r="AC1474" i="6" s="1"/>
  <c r="AB938" i="6"/>
  <c r="AC938" i="6" s="1"/>
  <c r="AB1060" i="6"/>
  <c r="AC1060" i="6"/>
  <c r="AB1268" i="6"/>
  <c r="AC1268" i="6" s="1"/>
  <c r="AB957" i="6"/>
  <c r="AC957" i="6" s="1"/>
  <c r="AB1079" i="6"/>
  <c r="AC1079" i="6" s="1"/>
  <c r="AB1411" i="6"/>
  <c r="AC1411" i="6" s="1"/>
  <c r="AB783" i="6"/>
  <c r="AC783" i="6"/>
  <c r="AB847" i="6"/>
  <c r="AC847" i="6" s="1"/>
  <c r="AB911" i="6"/>
  <c r="AC911" i="6" s="1"/>
  <c r="AB996" i="6"/>
  <c r="AC996" i="6"/>
  <c r="AB1185" i="6"/>
  <c r="AC1185" i="6" s="1"/>
  <c r="AB714" i="6"/>
  <c r="AC714" i="6" s="1"/>
  <c r="AC778" i="6"/>
  <c r="AB778" i="6"/>
  <c r="AB842" i="6"/>
  <c r="AC842" i="6" s="1"/>
  <c r="AC906" i="6"/>
  <c r="AB906" i="6"/>
  <c r="AB1005" i="6"/>
  <c r="AC1005" i="6" s="1"/>
  <c r="AB1204" i="6"/>
  <c r="AC1204" i="6" s="1"/>
  <c r="AB653" i="6"/>
  <c r="AC653" i="6"/>
  <c r="AB717" i="6"/>
  <c r="AC717" i="6" s="1"/>
  <c r="AB781" i="6"/>
  <c r="AC781" i="6" s="1"/>
  <c r="AB845" i="6"/>
  <c r="AC845" i="6" s="1"/>
  <c r="AB909" i="6"/>
  <c r="AC909" i="6" s="1"/>
  <c r="AB1007" i="6"/>
  <c r="AC1007" i="6" s="1"/>
  <c r="AB1114" i="6"/>
  <c r="AC1114" i="6" s="1"/>
  <c r="AB1476" i="6"/>
  <c r="AC1476" i="6"/>
  <c r="AB1093" i="6"/>
  <c r="AC1093" i="6" s="1"/>
  <c r="AB1171" i="6"/>
  <c r="AC1171" i="6"/>
  <c r="AB1280" i="6"/>
  <c r="AC1280" i="6" s="1"/>
  <c r="AC1430" i="6"/>
  <c r="AB1430" i="6"/>
  <c r="AB1072" i="6"/>
  <c r="AC1072" i="6"/>
  <c r="AC1136" i="6"/>
  <c r="AB1136" i="6"/>
  <c r="AB1244" i="6"/>
  <c r="AC1244" i="6" s="1"/>
  <c r="AB1374" i="6"/>
  <c r="AC1374" i="6" s="1"/>
  <c r="AB1696" i="6"/>
  <c r="AC1696" i="6"/>
  <c r="AC979" i="6"/>
  <c r="AB979" i="6"/>
  <c r="AB1043" i="6"/>
  <c r="AC1043" i="6" s="1"/>
  <c r="AC1107" i="6"/>
  <c r="AB1107" i="6"/>
  <c r="AB1182" i="6"/>
  <c r="AC1182" i="6" s="1"/>
  <c r="AB1307" i="6"/>
  <c r="AC1307" i="6"/>
  <c r="AB1465" i="6"/>
  <c r="AC1465" i="6" s="1"/>
  <c r="AB966" i="6"/>
  <c r="AC966" i="6" s="1"/>
  <c r="AB1030" i="6"/>
  <c r="AC1030" i="6"/>
  <c r="AB1094" i="6"/>
  <c r="AC1094" i="6" s="1"/>
  <c r="AB1174" i="6"/>
  <c r="AC1174" i="6" s="1"/>
  <c r="AC1304" i="6"/>
  <c r="AB1304" i="6"/>
  <c r="AB1454" i="6"/>
  <c r="AC1454" i="6" s="1"/>
  <c r="AC969" i="6"/>
  <c r="AB969" i="6"/>
  <c r="AB1033" i="6"/>
  <c r="AC1033" i="6" s="1"/>
  <c r="AC1097" i="6"/>
  <c r="AB1097" i="6"/>
  <c r="AB1176" i="6"/>
  <c r="AC1176" i="6"/>
  <c r="AB1272" i="6"/>
  <c r="AC1272" i="6" s="1"/>
  <c r="AB1451" i="6"/>
  <c r="AC1451" i="6" s="1"/>
  <c r="AB1289" i="6"/>
  <c r="AC1289" i="6" s="1"/>
  <c r="AB1353" i="6"/>
  <c r="AC1353" i="6" s="1"/>
  <c r="AC1417" i="6"/>
  <c r="AB1417" i="6"/>
  <c r="AB1486" i="6"/>
  <c r="AC1486" i="6" s="1"/>
  <c r="AB1825" i="6"/>
  <c r="AC1825" i="6" s="1"/>
  <c r="AB1332" i="6"/>
  <c r="AC1332" i="6" s="1"/>
  <c r="AB1396" i="6"/>
  <c r="AC1396" i="6" s="1"/>
  <c r="AB1460" i="6"/>
  <c r="AC1460" i="6" s="1"/>
  <c r="AB1601" i="6"/>
  <c r="AC1601" i="6" s="1"/>
  <c r="AB1191" i="6"/>
  <c r="AC1191" i="6"/>
  <c r="AC1255" i="6"/>
  <c r="AB1255" i="6"/>
  <c r="AB1319" i="6"/>
  <c r="AC1319" i="6" s="1"/>
  <c r="AB1383" i="6"/>
  <c r="AC1383" i="6" s="1"/>
  <c r="AB1447" i="6"/>
  <c r="AC1447" i="6"/>
  <c r="AC1590" i="6"/>
  <c r="AB1590" i="6"/>
  <c r="AB1186" i="6"/>
  <c r="AC1186" i="6" s="1"/>
  <c r="AC1250" i="6"/>
  <c r="AB1250" i="6"/>
  <c r="AB1314" i="6"/>
  <c r="AC1314" i="6" s="1"/>
  <c r="AB1378" i="6"/>
  <c r="AC1378" i="6" s="1"/>
  <c r="AB1442" i="6"/>
  <c r="AC1442" i="6" s="1"/>
  <c r="AB1515" i="6"/>
  <c r="AC1515" i="6" s="1"/>
  <c r="AB1165" i="6"/>
  <c r="AC1165" i="6"/>
  <c r="AB1229" i="6"/>
  <c r="AC1229" i="6" s="1"/>
  <c r="AB1293" i="6"/>
  <c r="AC1293" i="6" s="1"/>
  <c r="AC1357" i="6"/>
  <c r="AB1357" i="6"/>
  <c r="AB1421" i="6"/>
  <c r="AC1421" i="6" s="1"/>
  <c r="AB1470" i="6"/>
  <c r="AC1470" i="6" s="1"/>
  <c r="AB1890" i="6"/>
  <c r="AC1890" i="6" s="1"/>
  <c r="AB1592" i="6"/>
  <c r="AC1592" i="6" s="1"/>
  <c r="AB1701" i="6"/>
  <c r="AC1701" i="6"/>
  <c r="AB1564" i="6"/>
  <c r="AC1564" i="6" s="1"/>
  <c r="AB1656" i="6"/>
  <c r="AC1656" i="6" s="1"/>
  <c r="AB1553" i="6"/>
  <c r="AC1553" i="6"/>
  <c r="AB1645" i="6"/>
  <c r="AC1645" i="6" s="1"/>
  <c r="AC1542" i="6"/>
  <c r="AB1542" i="6"/>
  <c r="AB1636" i="6"/>
  <c r="AC1636" i="6" s="1"/>
  <c r="AB1469" i="6"/>
  <c r="AC1469" i="6" s="1"/>
  <c r="AB1533" i="6"/>
  <c r="AC1533" i="6" s="1"/>
  <c r="AB1593" i="6"/>
  <c r="AC1593" i="6"/>
  <c r="AB1757" i="6"/>
  <c r="AC1757" i="6" s="1"/>
  <c r="AC1512" i="6"/>
  <c r="AB1512" i="6"/>
  <c r="AB1580" i="6"/>
  <c r="AC1580" i="6"/>
  <c r="AB1736" i="6"/>
  <c r="AC1736" i="6" s="1"/>
  <c r="AB1571" i="6"/>
  <c r="AC1571" i="6" s="1"/>
  <c r="AB1635" i="6"/>
  <c r="AC1635" i="6"/>
  <c r="AB1699" i="6"/>
  <c r="AC1699" i="6"/>
  <c r="AC1763" i="6"/>
  <c r="AB1763" i="6"/>
  <c r="AB1654" i="6"/>
  <c r="AC1654" i="6" s="1"/>
  <c r="AC1718" i="6"/>
  <c r="AB1718" i="6"/>
  <c r="AB1801" i="6"/>
  <c r="AC1801" i="6" s="1"/>
  <c r="AB1665" i="6"/>
  <c r="AC1665" i="6" s="1"/>
  <c r="AB1729" i="6"/>
  <c r="AC1729" i="6" s="1"/>
  <c r="AB1803" i="6"/>
  <c r="AC1803" i="6" s="1"/>
  <c r="AB1668" i="6"/>
  <c r="AC1668" i="6"/>
  <c r="AB1732" i="6"/>
  <c r="AC1732" i="6" s="1"/>
  <c r="AB1794" i="6"/>
  <c r="AC1794" i="6" s="1"/>
  <c r="AC1647" i="6"/>
  <c r="AB1647" i="6"/>
  <c r="AB1711" i="6"/>
  <c r="AC1711" i="6" s="1"/>
  <c r="AB1796" i="6"/>
  <c r="AC1796" i="6" s="1"/>
  <c r="AB2010" i="6"/>
  <c r="AC2010" i="6" s="1"/>
  <c r="AC1578" i="6"/>
  <c r="AB1578" i="6"/>
  <c r="AB1642" i="6"/>
  <c r="AC1642" i="6"/>
  <c r="AB1706" i="6"/>
  <c r="AC1706" i="6" s="1"/>
  <c r="AB1785" i="6"/>
  <c r="AC1785" i="6" s="1"/>
  <c r="AB2052" i="6"/>
  <c r="AC2052" i="6"/>
  <c r="AB1823" i="6"/>
  <c r="AC1823" i="6" s="1"/>
  <c r="AC1882" i="6"/>
  <c r="AB1882" i="6"/>
  <c r="AB2235" i="6"/>
  <c r="AC2235" i="6" s="1"/>
  <c r="AB1874" i="6"/>
  <c r="AC1874" i="6" s="1"/>
  <c r="AB1968" i="6"/>
  <c r="AC1968" i="6" s="1"/>
  <c r="AB1884" i="6"/>
  <c r="AC1884" i="6"/>
  <c r="AB1976" i="6"/>
  <c r="AC1976" i="6" s="1"/>
  <c r="AC1848" i="6"/>
  <c r="AB1848" i="6"/>
  <c r="AB1922" i="6"/>
  <c r="AC1922" i="6"/>
  <c r="AC1835" i="6"/>
  <c r="AB1835" i="6"/>
  <c r="AB1914" i="6"/>
  <c r="AC1914" i="6" s="1"/>
  <c r="AB2043" i="6"/>
  <c r="AC2043" i="6" s="1"/>
  <c r="AB1774" i="6"/>
  <c r="AC1774" i="6"/>
  <c r="AC1838" i="6"/>
  <c r="AB1838" i="6"/>
  <c r="AB1933" i="6"/>
  <c r="AC1933" i="6"/>
  <c r="AB2150" i="6"/>
  <c r="AC2150" i="6" s="1"/>
  <c r="AB1931" i="6"/>
  <c r="AC1931" i="6"/>
  <c r="AC2001" i="6"/>
  <c r="AB2001" i="6"/>
  <c r="AB2069" i="6"/>
  <c r="AC2069" i="6"/>
  <c r="AB1910" i="6"/>
  <c r="AC1910" i="6" s="1"/>
  <c r="AB1974" i="6"/>
  <c r="AC1974" i="6"/>
  <c r="AC2101" i="6"/>
  <c r="AB2101" i="6"/>
  <c r="AB1985" i="6"/>
  <c r="AC1985" i="6"/>
  <c r="AB2060" i="6"/>
  <c r="AC2060" i="6" s="1"/>
  <c r="AB1980" i="6"/>
  <c r="AC1980" i="6"/>
  <c r="AB2044" i="6"/>
  <c r="AC2044" i="6" s="1"/>
  <c r="AB1911" i="6"/>
  <c r="AC1911" i="6"/>
  <c r="AB1975" i="6"/>
  <c r="AC1975" i="6" s="1"/>
  <c r="AB2092" i="6"/>
  <c r="AC2092" i="6"/>
  <c r="AC2158" i="6"/>
  <c r="AB2158" i="6"/>
  <c r="AB2086" i="6"/>
  <c r="AC2086" i="6"/>
  <c r="AB2278" i="6"/>
  <c r="AC2278" i="6" s="1"/>
  <c r="AB2053" i="6"/>
  <c r="AC2053" i="6"/>
  <c r="AC2142" i="6"/>
  <c r="AB2142" i="6"/>
  <c r="AB2068" i="6"/>
  <c r="AC2068" i="6"/>
  <c r="AB2209" i="6"/>
  <c r="AC2209" i="6" s="1"/>
  <c r="AB2116" i="6"/>
  <c r="AC2116" i="6"/>
  <c r="AC2315" i="6"/>
  <c r="AB2315" i="6"/>
  <c r="AB2022" i="6"/>
  <c r="AC2022" i="6"/>
  <c r="AB2108" i="6"/>
  <c r="AC2108" i="6" s="1"/>
  <c r="AB2207" i="6"/>
  <c r="AC2207" i="6"/>
  <c r="AC2111" i="6"/>
  <c r="AB2111" i="6"/>
  <c r="AB2183" i="6"/>
  <c r="AC2183" i="6"/>
  <c r="AB2297" i="6"/>
  <c r="AC2297" i="6" s="1"/>
  <c r="AB2114" i="6"/>
  <c r="AC2114" i="6"/>
  <c r="AC2193" i="6"/>
  <c r="AB2193" i="6"/>
  <c r="AB2347" i="6"/>
  <c r="AC2347" i="6"/>
  <c r="AB2194" i="6"/>
  <c r="AC2194" i="6" s="1"/>
  <c r="AB2144" i="6"/>
  <c r="AC2144" i="6"/>
  <c r="AC2241" i="6"/>
  <c r="AB2241" i="6"/>
  <c r="AB2091" i="6"/>
  <c r="AC2091" i="6"/>
  <c r="AB2155" i="6"/>
  <c r="AC2155" i="6" s="1"/>
  <c r="AB2243" i="6"/>
  <c r="AC2243" i="6"/>
  <c r="AC2188" i="6"/>
  <c r="AB2188" i="6"/>
  <c r="AB2252" i="6"/>
  <c r="AC2252" i="6"/>
  <c r="AB2316" i="6"/>
  <c r="AC2316" i="6" s="1"/>
  <c r="AB2271" i="6"/>
  <c r="AC2271" i="6"/>
  <c r="AC2335" i="6"/>
  <c r="AB2335" i="6"/>
  <c r="AB2274" i="6"/>
  <c r="AC2274" i="6"/>
  <c r="AB2338" i="6"/>
  <c r="AC2338" i="6" s="1"/>
  <c r="AB2189" i="6"/>
  <c r="AC2189" i="6"/>
  <c r="AC2253" i="6"/>
  <c r="AB2253" i="6"/>
  <c r="AB2317" i="6"/>
  <c r="AC2317" i="6"/>
  <c r="AB2192" i="6"/>
  <c r="AC2192" i="6" s="1"/>
  <c r="AB2256" i="6"/>
  <c r="AC2256" i="6"/>
  <c r="AC2320" i="6"/>
  <c r="AB2320" i="6"/>
  <c r="AB2379" i="6"/>
  <c r="AC2379" i="6"/>
  <c r="AB2376" i="6"/>
  <c r="AC2376" i="6" s="1"/>
  <c r="AB2444" i="6"/>
  <c r="AC2444" i="6"/>
  <c r="AC2395" i="6"/>
  <c r="AB2395" i="6"/>
  <c r="AB2509" i="6"/>
  <c r="AC2509" i="6"/>
  <c r="AB2413" i="6"/>
  <c r="AC2413" i="6" s="1"/>
  <c r="AB2367" i="6"/>
  <c r="AC2367" i="6"/>
  <c r="AB2428" i="6"/>
  <c r="AC2428" i="6" s="1"/>
  <c r="AB2364" i="6"/>
  <c r="AC2364" i="6"/>
  <c r="AB2491" i="6"/>
  <c r="AC2491" i="6" s="1"/>
  <c r="AB2483" i="6"/>
  <c r="AC2483" i="6"/>
  <c r="AC2437" i="6"/>
  <c r="AB2437" i="6"/>
  <c r="AB2502" i="6"/>
  <c r="AC2502" i="6"/>
  <c r="AB2440" i="6"/>
  <c r="AC2440" i="6" s="1"/>
  <c r="AB2500" i="6"/>
  <c r="AC2500" i="6"/>
  <c r="AC2455" i="6"/>
  <c r="AB2455" i="6"/>
  <c r="AB2626" i="6"/>
  <c r="AC2626" i="6"/>
  <c r="AB2422" i="6"/>
  <c r="AC2422" i="6" s="1"/>
  <c r="AB2495" i="6"/>
  <c r="AC2495" i="6"/>
  <c r="AC2529" i="6"/>
  <c r="AB2529" i="6"/>
  <c r="AB2516" i="6"/>
  <c r="AC2516" i="6"/>
  <c r="AB2533" i="6"/>
  <c r="AC2533" i="6" s="1"/>
  <c r="AB2498" i="6"/>
  <c r="AC2498" i="6"/>
  <c r="AC73" i="6"/>
  <c r="AB73" i="6"/>
  <c r="AB322" i="6"/>
  <c r="AC322" i="6" s="1"/>
  <c r="AB320" i="6"/>
  <c r="AC320" i="6" s="1"/>
  <c r="AB134" i="6"/>
  <c r="AC134" i="6" s="1"/>
  <c r="AC395" i="6"/>
  <c r="AB395" i="6"/>
  <c r="AB41" i="6"/>
  <c r="AC41" i="6" s="1"/>
  <c r="AB45" i="6"/>
  <c r="AC45" i="6" s="1"/>
  <c r="AB261" i="6"/>
  <c r="AC261" i="6" s="1"/>
  <c r="AC264" i="6"/>
  <c r="AB264" i="6"/>
  <c r="AB142" i="6"/>
  <c r="AC142" i="6" s="1"/>
  <c r="AB281" i="6"/>
  <c r="AC281" i="6" s="1"/>
  <c r="AB103" i="6"/>
  <c r="AC103" i="6" s="1"/>
  <c r="AC515" i="6"/>
  <c r="AB515" i="6"/>
  <c r="AB481" i="6"/>
  <c r="AC481" i="6" s="1"/>
  <c r="AB824" i="6"/>
  <c r="AC824" i="6" s="1"/>
  <c r="AB856" i="6"/>
  <c r="AC856" i="6" s="1"/>
  <c r="AB731" i="6"/>
  <c r="AC731" i="6" s="1"/>
  <c r="AB817" i="6"/>
  <c r="AC817" i="6" s="1"/>
  <c r="AB626" i="6"/>
  <c r="AC626" i="6" s="1"/>
  <c r="AB761" i="6"/>
  <c r="AC761" i="6" s="1"/>
  <c r="AB165" i="6"/>
  <c r="AC165" i="6" s="1"/>
  <c r="AB130" i="6"/>
  <c r="AC130" i="6" s="1"/>
  <c r="AB68" i="6"/>
  <c r="AC68" i="6" s="1"/>
  <c r="AB80" i="6"/>
  <c r="AC80" i="6" s="1"/>
  <c r="AC147" i="6"/>
  <c r="AB147" i="6"/>
  <c r="AB214" i="6"/>
  <c r="AC214" i="6" s="1"/>
  <c r="AB225" i="6"/>
  <c r="AC225" i="6" s="1"/>
  <c r="AB292" i="6"/>
  <c r="AC292" i="6" s="1"/>
  <c r="AC367" i="6"/>
  <c r="AB367" i="6"/>
  <c r="AB498" i="6"/>
  <c r="AC498" i="6" s="1"/>
  <c r="AB38" i="6"/>
  <c r="AC38" i="6"/>
  <c r="AB162" i="6"/>
  <c r="AC162" i="6" s="1"/>
  <c r="AC298" i="6"/>
  <c r="AB298" i="6"/>
  <c r="AB277" i="6"/>
  <c r="AC277" i="6" s="1"/>
  <c r="AB216" i="6"/>
  <c r="AC216" i="6" s="1"/>
  <c r="AB219" i="6"/>
  <c r="AC219" i="6" s="1"/>
  <c r="AC222" i="6"/>
  <c r="AB222" i="6"/>
  <c r="AB361" i="6"/>
  <c r="AC361" i="6" s="1"/>
  <c r="AB566" i="6"/>
  <c r="AC566" i="6"/>
  <c r="AB19" i="6"/>
  <c r="AC19" i="6"/>
  <c r="AB76" i="6"/>
  <c r="AC76" i="6"/>
  <c r="AB370" i="6"/>
  <c r="AC370" i="6"/>
  <c r="AB60" i="6"/>
  <c r="AC60" i="6" s="1"/>
  <c r="AB43" i="6"/>
  <c r="AC43" i="6"/>
  <c r="AB84" i="6"/>
  <c r="AC84" i="6"/>
  <c r="AB397" i="6"/>
  <c r="AC397" i="6"/>
  <c r="AB55" i="6"/>
  <c r="AC55" i="6" s="1"/>
  <c r="AB314" i="6"/>
  <c r="AC314" i="6"/>
  <c r="AB51" i="6"/>
  <c r="AC51" i="6"/>
  <c r="AB210" i="6"/>
  <c r="AC210" i="6"/>
  <c r="AB28" i="6"/>
  <c r="AC28" i="6" s="1"/>
  <c r="AB90" i="6"/>
  <c r="AC90" i="6"/>
  <c r="AB26" i="6"/>
  <c r="AC26" i="6"/>
  <c r="AB173" i="6"/>
  <c r="AC173" i="6"/>
  <c r="AB237" i="6"/>
  <c r="AC237" i="6" s="1"/>
  <c r="AB301" i="6"/>
  <c r="AC301" i="6"/>
  <c r="AB365" i="6"/>
  <c r="AC365" i="6"/>
  <c r="AB48" i="6"/>
  <c r="AC48" i="6"/>
  <c r="AB112" i="6"/>
  <c r="AC112" i="6" s="1"/>
  <c r="AB176" i="6"/>
  <c r="AC176" i="6"/>
  <c r="AB240" i="6"/>
  <c r="AC240" i="6"/>
  <c r="AB304" i="6"/>
  <c r="AC304" i="6"/>
  <c r="AB368" i="6"/>
  <c r="AC368" i="6" s="1"/>
  <c r="AB115" i="6"/>
  <c r="AC115" i="6"/>
  <c r="AB179" i="6"/>
  <c r="AC179" i="6"/>
  <c r="AB243" i="6"/>
  <c r="AC243" i="6"/>
  <c r="AB307" i="6"/>
  <c r="AC307" i="6" s="1"/>
  <c r="AB371" i="6"/>
  <c r="AC371" i="6"/>
  <c r="AB118" i="6"/>
  <c r="AC118" i="6"/>
  <c r="AB182" i="6"/>
  <c r="AC182" i="6"/>
  <c r="AB246" i="6"/>
  <c r="AC246" i="6" s="1"/>
  <c r="AB310" i="6"/>
  <c r="AC310" i="6"/>
  <c r="AB374" i="6"/>
  <c r="AC374" i="6"/>
  <c r="AB129" i="6"/>
  <c r="AC129" i="6"/>
  <c r="AB193" i="6"/>
  <c r="AC193" i="6" s="1"/>
  <c r="AB257" i="6"/>
  <c r="AC257" i="6"/>
  <c r="AB321" i="6"/>
  <c r="AC321" i="6"/>
  <c r="AB385" i="6"/>
  <c r="AC385" i="6"/>
  <c r="AB132" i="6"/>
  <c r="AC132" i="6" s="1"/>
  <c r="AB196" i="6"/>
  <c r="AC196" i="6"/>
  <c r="AB260" i="6"/>
  <c r="AC260" i="6"/>
  <c r="AB324" i="6"/>
  <c r="AC324" i="6"/>
  <c r="AB390" i="6"/>
  <c r="AC390" i="6" s="1"/>
  <c r="AB143" i="6"/>
  <c r="AC143" i="6"/>
  <c r="AB207" i="6"/>
  <c r="AC207" i="6"/>
  <c r="AB271" i="6"/>
  <c r="AC271" i="6"/>
  <c r="AB335" i="6"/>
  <c r="AC335" i="6" s="1"/>
  <c r="AB403" i="6"/>
  <c r="AC403" i="6"/>
  <c r="AB406" i="6"/>
  <c r="AC406" i="6"/>
  <c r="AB410" i="6"/>
  <c r="AC410" i="6"/>
  <c r="AB425" i="6"/>
  <c r="AC425" i="6" s="1"/>
  <c r="AB402" i="6"/>
  <c r="AC402" i="6"/>
  <c r="AB443" i="6"/>
  <c r="AC443" i="6"/>
  <c r="AB514" i="6"/>
  <c r="AC514" i="6"/>
  <c r="AB450" i="6"/>
  <c r="AC450" i="6" s="1"/>
  <c r="AB611" i="6"/>
  <c r="AC611" i="6"/>
  <c r="AB458" i="6"/>
  <c r="AC458" i="6"/>
  <c r="AB630" i="6"/>
  <c r="AC630" i="6"/>
  <c r="AB558" i="6"/>
  <c r="AC558" i="6" s="1"/>
  <c r="AB555" i="6"/>
  <c r="AC555" i="6"/>
  <c r="AB760" i="6"/>
  <c r="AC760" i="6"/>
  <c r="AB487" i="6"/>
  <c r="AC487" i="6"/>
  <c r="AB812" i="6"/>
  <c r="AC812" i="6" s="1"/>
  <c r="AB860" i="6"/>
  <c r="AC860" i="6"/>
  <c r="AB888" i="6"/>
  <c r="AC888" i="6"/>
  <c r="AB563" i="6"/>
  <c r="AC563" i="6"/>
  <c r="AB416" i="6"/>
  <c r="AC416" i="6" s="1"/>
  <c r="AB499" i="6"/>
  <c r="AC499" i="6"/>
  <c r="AB662" i="6"/>
  <c r="AC662" i="6" s="1"/>
  <c r="AB727" i="6"/>
  <c r="AC727" i="6" s="1"/>
  <c r="AB505" i="6"/>
  <c r="AC505" i="6" s="1"/>
  <c r="AB776" i="6"/>
  <c r="AC776" i="6"/>
  <c r="AB569" i="6"/>
  <c r="AC569" i="6" s="1"/>
  <c r="AB633" i="6"/>
  <c r="AC633" i="6" s="1"/>
  <c r="AB708" i="6"/>
  <c r="AC708" i="6" s="1"/>
  <c r="AB811" i="6"/>
  <c r="AC811" i="6"/>
  <c r="AB954" i="6"/>
  <c r="AC954" i="6" s="1"/>
  <c r="AB532" i="6"/>
  <c r="AC532" i="6" s="1"/>
  <c r="AB596" i="6"/>
  <c r="AC596" i="6" s="1"/>
  <c r="AB657" i="6"/>
  <c r="AC657" i="6"/>
  <c r="AB769" i="6"/>
  <c r="AC769" i="6" s="1"/>
  <c r="AB904" i="6"/>
  <c r="AC904" i="6" s="1"/>
  <c r="AB551" i="6"/>
  <c r="AC551" i="6" s="1"/>
  <c r="AB615" i="6"/>
  <c r="AC615" i="6"/>
  <c r="AB676" i="6"/>
  <c r="AC676" i="6" s="1"/>
  <c r="AB804" i="6"/>
  <c r="AC804" i="6" s="1"/>
  <c r="AB1055" i="6"/>
  <c r="AC1055" i="6" s="1"/>
  <c r="AB602" i="6"/>
  <c r="AC602" i="6"/>
  <c r="AB672" i="6"/>
  <c r="AC672" i="6" s="1"/>
  <c r="AB724" i="6"/>
  <c r="AC724" i="6" s="1"/>
  <c r="AB848" i="6"/>
  <c r="AC848" i="6" s="1"/>
  <c r="AB445" i="6"/>
  <c r="AC445" i="6"/>
  <c r="AB509" i="6"/>
  <c r="AC509" i="6" s="1"/>
  <c r="AB573" i="6"/>
  <c r="AC573" i="6" s="1"/>
  <c r="AB637" i="6"/>
  <c r="AC637" i="6" s="1"/>
  <c r="AB692" i="6"/>
  <c r="AC692" i="6"/>
  <c r="AB819" i="6"/>
  <c r="AC819" i="6" s="1"/>
  <c r="AB424" i="6"/>
  <c r="AC424" i="6" s="1"/>
  <c r="AB488" i="6"/>
  <c r="AC488" i="6" s="1"/>
  <c r="AB552" i="6"/>
  <c r="AC552" i="6"/>
  <c r="AB616" i="6"/>
  <c r="AC616" i="6" s="1"/>
  <c r="AB690" i="6"/>
  <c r="AC690" i="6" s="1"/>
  <c r="AB841" i="6"/>
  <c r="AC841" i="6" s="1"/>
  <c r="AB1047" i="6"/>
  <c r="AC1047" i="6"/>
  <c r="AB718" i="6"/>
  <c r="AC718" i="6" s="1"/>
  <c r="AB782" i="6"/>
  <c r="AC782" i="6" s="1"/>
  <c r="AB846" i="6"/>
  <c r="AC846" i="6" s="1"/>
  <c r="AB910" i="6"/>
  <c r="AC910" i="6"/>
  <c r="AB1010" i="6"/>
  <c r="AC1010" i="6" s="1"/>
  <c r="AB1158" i="6"/>
  <c r="AC1158" i="6" s="1"/>
  <c r="AB1491" i="6"/>
  <c r="AC1491" i="6" s="1"/>
  <c r="AB948" i="6"/>
  <c r="AC948" i="6"/>
  <c r="AB1071" i="6"/>
  <c r="AC1071" i="6" s="1"/>
  <c r="AB1331" i="6"/>
  <c r="AC1331" i="6" s="1"/>
  <c r="AB967" i="6"/>
  <c r="AC967" i="6" s="1"/>
  <c r="AB1090" i="6"/>
  <c r="AC1090" i="6"/>
  <c r="AB1756" i="6"/>
  <c r="AC1756" i="6" s="1"/>
  <c r="AB791" i="6"/>
  <c r="AC791" i="6" s="1"/>
  <c r="AB855" i="6"/>
  <c r="AC855" i="6" s="1"/>
  <c r="AB919" i="6"/>
  <c r="AC919" i="6"/>
  <c r="AB1013" i="6"/>
  <c r="AC1013" i="6" s="1"/>
  <c r="AB1214" i="6"/>
  <c r="AC1214" i="6" s="1"/>
  <c r="AB722" i="6"/>
  <c r="AC722" i="6" s="1"/>
  <c r="AB786" i="6"/>
  <c r="AC786" i="6"/>
  <c r="AB850" i="6"/>
  <c r="AC850" i="6" s="1"/>
  <c r="AB914" i="6"/>
  <c r="AC914" i="6" s="1"/>
  <c r="AB1015" i="6"/>
  <c r="AC1015" i="6" s="1"/>
  <c r="AB1232" i="6"/>
  <c r="AC1232" i="6"/>
  <c r="AB661" i="6"/>
  <c r="AC661" i="6" s="1"/>
  <c r="AB725" i="6"/>
  <c r="AC725" i="6" s="1"/>
  <c r="AB789" i="6"/>
  <c r="AC789" i="6" s="1"/>
  <c r="AB853" i="6"/>
  <c r="AC853" i="6"/>
  <c r="AB917" i="6"/>
  <c r="AC917" i="6" s="1"/>
  <c r="AB1024" i="6"/>
  <c r="AC1024" i="6" s="1"/>
  <c r="AB1160" i="6"/>
  <c r="AC1160" i="6" s="1"/>
  <c r="AB1037" i="6"/>
  <c r="AC1037" i="6"/>
  <c r="AB1101" i="6"/>
  <c r="AC1101" i="6" s="1"/>
  <c r="AB1188" i="6"/>
  <c r="AC1188" i="6" s="1"/>
  <c r="AB1291" i="6"/>
  <c r="AC1291" i="6" s="1"/>
  <c r="AB1487" i="6"/>
  <c r="AC1487" i="6"/>
  <c r="AB1080" i="6"/>
  <c r="AC1080" i="6" s="1"/>
  <c r="AB1153" i="6"/>
  <c r="AC1153" i="6" s="1"/>
  <c r="AB1254" i="6"/>
  <c r="AC1254" i="6" s="1"/>
  <c r="AB1416" i="6"/>
  <c r="AC1416" i="6"/>
  <c r="AB923" i="6"/>
  <c r="AC923" i="6" s="1"/>
  <c r="AB987" i="6"/>
  <c r="AC987" i="6" s="1"/>
  <c r="AB1051" i="6"/>
  <c r="AC1051" i="6" s="1"/>
  <c r="AB1115" i="6"/>
  <c r="AC1115" i="6"/>
  <c r="AB1192" i="6"/>
  <c r="AC1192" i="6" s="1"/>
  <c r="AB1318" i="6"/>
  <c r="AC1318" i="6" s="1"/>
  <c r="AB1521" i="6"/>
  <c r="AC1521" i="6" s="1"/>
  <c r="AB974" i="6"/>
  <c r="AC974" i="6"/>
  <c r="AB1038" i="6"/>
  <c r="AC1038" i="6" s="1"/>
  <c r="AB1102" i="6"/>
  <c r="AC1102" i="6" s="1"/>
  <c r="AB1184" i="6"/>
  <c r="AC1184" i="6" s="1"/>
  <c r="AB1315" i="6"/>
  <c r="AC1315" i="6"/>
  <c r="AB1519" i="6"/>
  <c r="AC1519" i="6" s="1"/>
  <c r="AB977" i="6"/>
  <c r="AC977" i="6" s="1"/>
  <c r="AB1041" i="6"/>
  <c r="AC1041" i="6" s="1"/>
  <c r="AB1105" i="6"/>
  <c r="AC1105" i="6"/>
  <c r="AB1193" i="6"/>
  <c r="AC1193" i="6" s="1"/>
  <c r="AB1312" i="6"/>
  <c r="AC1312" i="6" s="1"/>
  <c r="AB1462" i="6"/>
  <c r="AC1462" i="6" s="1"/>
  <c r="AB1297" i="6"/>
  <c r="AC1297" i="6"/>
  <c r="AB1361" i="6"/>
  <c r="AC1361" i="6" s="1"/>
  <c r="AB1425" i="6"/>
  <c r="AC1425" i="6" s="1"/>
  <c r="AB1514" i="6"/>
  <c r="AC1514" i="6" s="1"/>
  <c r="AB1276" i="6"/>
  <c r="AC1276" i="6"/>
  <c r="AB1340" i="6"/>
  <c r="AC1340" i="6" s="1"/>
  <c r="AB1404" i="6"/>
  <c r="AC1404" i="6" s="1"/>
  <c r="AB1471" i="6"/>
  <c r="AC1471" i="6" s="1"/>
  <c r="AB1631" i="6"/>
  <c r="AC1631" i="6"/>
  <c r="AB1199" i="6"/>
  <c r="AC1199" i="6" s="1"/>
  <c r="AB1263" i="6"/>
  <c r="AC1263" i="6" s="1"/>
  <c r="AB1327" i="6"/>
  <c r="AC1327" i="6" s="1"/>
  <c r="AB1391" i="6"/>
  <c r="AC1391" i="6"/>
  <c r="AB1455" i="6"/>
  <c r="AC1455" i="6" s="1"/>
  <c r="AB1620" i="6"/>
  <c r="AC1620" i="6" s="1"/>
  <c r="AB1194" i="6"/>
  <c r="AC1194" i="6" s="1"/>
  <c r="AB1258" i="6"/>
  <c r="AC1258" i="6"/>
  <c r="AB1322" i="6"/>
  <c r="AC1322" i="6" s="1"/>
  <c r="AB1386" i="6"/>
  <c r="AC1386" i="6" s="1"/>
  <c r="AB1450" i="6"/>
  <c r="AC1450" i="6" s="1"/>
  <c r="AB1526" i="6"/>
  <c r="AC1526" i="6"/>
  <c r="AB1173" i="6"/>
  <c r="AC1173" i="6" s="1"/>
  <c r="AB1237" i="6"/>
  <c r="AC1237" i="6" s="1"/>
  <c r="AB1301" i="6"/>
  <c r="AC1301" i="6" s="1"/>
  <c r="AB1365" i="6"/>
  <c r="AC1365" i="6"/>
  <c r="AB1429" i="6"/>
  <c r="AC1429" i="6" s="1"/>
  <c r="AB1498" i="6"/>
  <c r="AC1498" i="6" s="1"/>
  <c r="AB2011" i="6"/>
  <c r="AC2011" i="6" s="1"/>
  <c r="AB1607" i="6"/>
  <c r="AC1607" i="6"/>
  <c r="AB1733" i="6"/>
  <c r="AC1733" i="6" s="1"/>
  <c r="AB1566" i="6"/>
  <c r="AC1566" i="6" s="1"/>
  <c r="AB1688" i="6"/>
  <c r="AC1688" i="6" s="1"/>
  <c r="AB1568" i="6"/>
  <c r="AC1568" i="6"/>
  <c r="AB1661" i="6"/>
  <c r="AC1661" i="6" s="1"/>
  <c r="AB1557" i="6"/>
  <c r="AC1557" i="6" s="1"/>
  <c r="AB1638" i="6"/>
  <c r="AC1638" i="6" s="1"/>
  <c r="AB1477" i="6"/>
  <c r="AC1477" i="6"/>
  <c r="AB1536" i="6"/>
  <c r="AC1536" i="6" s="1"/>
  <c r="AB1608" i="6"/>
  <c r="AC1608" i="6" s="1"/>
  <c r="AB1804" i="6"/>
  <c r="AC1804" i="6" s="1"/>
  <c r="AB1520" i="6"/>
  <c r="AC1520" i="6"/>
  <c r="AB1582" i="6"/>
  <c r="AC1582" i="6" s="1"/>
  <c r="AB1753" i="6"/>
  <c r="AC1753" i="6" s="1"/>
  <c r="AB1579" i="6"/>
  <c r="AC1579" i="6" s="1"/>
  <c r="AB1643" i="6"/>
  <c r="AC1643" i="6"/>
  <c r="AB1707" i="6"/>
  <c r="AC1707" i="6" s="1"/>
  <c r="AB1765" i="6"/>
  <c r="AC1765" i="6" s="1"/>
  <c r="AB1662" i="6"/>
  <c r="AC1662" i="6" s="1"/>
  <c r="AB1726" i="6"/>
  <c r="AC1726" i="6"/>
  <c r="AB1816" i="6"/>
  <c r="AC1816" i="6" s="1"/>
  <c r="AB1673" i="6"/>
  <c r="AC1673" i="6" s="1"/>
  <c r="AB1737" i="6"/>
  <c r="AC1737" i="6" s="1"/>
  <c r="AB1805" i="6"/>
  <c r="AC1805" i="6"/>
  <c r="AB1676" i="6"/>
  <c r="AC1676" i="6" s="1"/>
  <c r="AB1740" i="6"/>
  <c r="AC1740" i="6" s="1"/>
  <c r="AB1809" i="6"/>
  <c r="AC1809" i="6" s="1"/>
  <c r="AB1655" i="6"/>
  <c r="AC1655" i="6"/>
  <c r="AB1719" i="6"/>
  <c r="AC1719" i="6" s="1"/>
  <c r="AB1811" i="6"/>
  <c r="AC1811" i="6" s="1"/>
  <c r="AB2035" i="6"/>
  <c r="AC2035" i="6" s="1"/>
  <c r="AB1586" i="6"/>
  <c r="AC1586" i="6"/>
  <c r="AB1650" i="6"/>
  <c r="AC1650" i="6" s="1"/>
  <c r="AB1714" i="6"/>
  <c r="AC1714" i="6" s="1"/>
  <c r="AB1800" i="6"/>
  <c r="AC1800" i="6" s="1"/>
  <c r="AB1767" i="6"/>
  <c r="AC1767" i="6"/>
  <c r="AB1831" i="6"/>
  <c r="AC1831" i="6" s="1"/>
  <c r="AB1900" i="6"/>
  <c r="AC1900" i="6" s="1"/>
  <c r="AB2267" i="6"/>
  <c r="AC2267" i="6" s="1"/>
  <c r="AB1892" i="6"/>
  <c r="AC1892" i="6"/>
  <c r="AB2100" i="6"/>
  <c r="AC2100" i="6" s="1"/>
  <c r="AB1893" i="6"/>
  <c r="AC1893" i="6" s="1"/>
  <c r="AB2004" i="6"/>
  <c r="AC2004" i="6" s="1"/>
  <c r="AB1856" i="6"/>
  <c r="AC1856" i="6"/>
  <c r="AB1962" i="6"/>
  <c r="AC1962" i="6" s="1"/>
  <c r="AB1843" i="6"/>
  <c r="AC1843" i="6" s="1"/>
  <c r="AB1932" i="6"/>
  <c r="AC1932" i="6" s="1"/>
  <c r="AB2065" i="6"/>
  <c r="AC2065" i="6"/>
  <c r="AB1782" i="6"/>
  <c r="AC1782" i="6" s="1"/>
  <c r="AB1846" i="6"/>
  <c r="AC1846" i="6" s="1"/>
  <c r="AB1978" i="6"/>
  <c r="AC1978" i="6" s="1"/>
  <c r="AB1875" i="6"/>
  <c r="AC1875" i="6"/>
  <c r="AB1939" i="6"/>
  <c r="AC1939" i="6" s="1"/>
  <c r="AB2002" i="6"/>
  <c r="AC2002" i="6" s="1"/>
  <c r="AB2093" i="6"/>
  <c r="AC2093" i="6" s="1"/>
  <c r="AB1918" i="6"/>
  <c r="AC1918" i="6"/>
  <c r="AB1982" i="6"/>
  <c r="AC1982" i="6" s="1"/>
  <c r="AB2137" i="6"/>
  <c r="AC2137" i="6" s="1"/>
  <c r="AB1996" i="6"/>
  <c r="AC1996" i="6" s="1"/>
  <c r="AB2063" i="6"/>
  <c r="AC2063" i="6"/>
  <c r="AB1988" i="6"/>
  <c r="AC1988" i="6" s="1"/>
  <c r="AB2128" i="6"/>
  <c r="AC2128" i="6" s="1"/>
  <c r="AB1919" i="6"/>
  <c r="AC1919" i="6" s="1"/>
  <c r="AB1983" i="6"/>
  <c r="AC1983" i="6"/>
  <c r="AB2071" i="6"/>
  <c r="AC2071" i="6" s="1"/>
  <c r="AB2169" i="6"/>
  <c r="AC2169" i="6" s="1"/>
  <c r="AB2104" i="6"/>
  <c r="AC2104" i="6" s="1"/>
  <c r="AB2401" i="6"/>
  <c r="AC2401" i="6"/>
  <c r="AB2061" i="6"/>
  <c r="AC2061" i="6" s="1"/>
  <c r="AB2174" i="6"/>
  <c r="AC2174" i="6" s="1"/>
  <c r="AB2070" i="6"/>
  <c r="AC2070" i="6" s="1"/>
  <c r="AB2262" i="6"/>
  <c r="AC2262" i="6"/>
  <c r="AB2117" i="6"/>
  <c r="AC2117" i="6" s="1"/>
  <c r="AB2342" i="6"/>
  <c r="AC2342" i="6" s="1"/>
  <c r="AB2030" i="6"/>
  <c r="AC2030" i="6" s="1"/>
  <c r="AB2109" i="6"/>
  <c r="AC2109" i="6"/>
  <c r="AB2217" i="6"/>
  <c r="AC2217" i="6" s="1"/>
  <c r="AB2119" i="6"/>
  <c r="AC2119" i="6" s="1"/>
  <c r="AB2201" i="6"/>
  <c r="AC2201" i="6" s="1"/>
  <c r="AB2339" i="6"/>
  <c r="AC2339" i="6"/>
  <c r="AB2122" i="6"/>
  <c r="AC2122" i="6" s="1"/>
  <c r="AB2202" i="6"/>
  <c r="AC2202" i="6" s="1"/>
  <c r="AB2363" i="6"/>
  <c r="AC2363" i="6" s="1"/>
  <c r="AB2195" i="6"/>
  <c r="AC2195" i="6"/>
  <c r="AB2152" i="6"/>
  <c r="AC2152" i="6" s="1"/>
  <c r="AB2257" i="6"/>
  <c r="AC2257" i="6" s="1"/>
  <c r="AB2099" i="6"/>
  <c r="AC2099" i="6" s="1"/>
  <c r="AB2163" i="6"/>
  <c r="AC2163" i="6"/>
  <c r="AB2254" i="6"/>
  <c r="AC2254" i="6" s="1"/>
  <c r="AB2196" i="6"/>
  <c r="AC2196" i="6" s="1"/>
  <c r="AB2260" i="6"/>
  <c r="AC2260" i="6" s="1"/>
  <c r="AB2324" i="6"/>
  <c r="AC2324" i="6"/>
  <c r="AB2279" i="6"/>
  <c r="AC2279" i="6" s="1"/>
  <c r="AB2343" i="6"/>
  <c r="AC2343" i="6" s="1"/>
  <c r="AB2282" i="6"/>
  <c r="AC2282" i="6" s="1"/>
  <c r="AB2346" i="6"/>
  <c r="AC2346" i="6"/>
  <c r="AB2197" i="6"/>
  <c r="AC2197" i="6" s="1"/>
  <c r="AB2261" i="6"/>
  <c r="AC2261" i="6" s="1"/>
  <c r="AB2325" i="6"/>
  <c r="AC2325" i="6" s="1"/>
  <c r="AB2200" i="6"/>
  <c r="AC2200" i="6"/>
  <c r="AB2264" i="6"/>
  <c r="AC2264" i="6" s="1"/>
  <c r="AB2328" i="6"/>
  <c r="AC2328" i="6" s="1"/>
  <c r="AB2399" i="6"/>
  <c r="AC2399" i="6" s="1"/>
  <c r="AB2396" i="6"/>
  <c r="AC2396" i="6"/>
  <c r="AB2467" i="6"/>
  <c r="AC2467" i="6" s="1"/>
  <c r="AB2415" i="6"/>
  <c r="AC2415" i="6" s="1"/>
  <c r="AB2357" i="6"/>
  <c r="AC2357" i="6" s="1"/>
  <c r="AB2425" i="6"/>
  <c r="AC2425" i="6"/>
  <c r="AB2368" i="6"/>
  <c r="AC2368" i="6" s="1"/>
  <c r="AB2471" i="6"/>
  <c r="AC2471" i="6" s="1"/>
  <c r="AB2365" i="6"/>
  <c r="AC2365" i="6" s="1"/>
  <c r="AB2426" i="6"/>
  <c r="AC2426" i="6"/>
  <c r="AB2484" i="6"/>
  <c r="AC2484" i="6" s="1"/>
  <c r="AB2445" i="6"/>
  <c r="AC2445" i="6" s="1"/>
  <c r="AB2503" i="6"/>
  <c r="AC2503" i="6" s="1"/>
  <c r="AB2448" i="6"/>
  <c r="AC2448" i="6"/>
  <c r="AB2521" i="6"/>
  <c r="AC2521" i="6" s="1"/>
  <c r="AB2475" i="6"/>
  <c r="AC2475" i="6" s="1"/>
  <c r="AB2366" i="6"/>
  <c r="AC2366" i="6" s="1"/>
  <c r="AB2430" i="6"/>
  <c r="AC2430" i="6"/>
  <c r="AB2515" i="6"/>
  <c r="AC2515" i="6" s="1"/>
  <c r="AB2534" i="6"/>
  <c r="AC2534" i="6" s="1"/>
  <c r="AB2524" i="6"/>
  <c r="AC2524" i="6" s="1"/>
  <c r="AB2569" i="6"/>
  <c r="AC2569" i="6"/>
  <c r="AB2506" i="6"/>
  <c r="AC2506" i="6" s="1"/>
  <c r="AB2604" i="6"/>
  <c r="AC2604" i="6" s="1"/>
  <c r="AB2572" i="6"/>
  <c r="AC2572" i="6" s="1"/>
  <c r="AB2543" i="6"/>
  <c r="AC2543" i="6"/>
  <c r="AB2610" i="6"/>
  <c r="AC2610" i="6" s="1"/>
  <c r="AB2562" i="6"/>
  <c r="AC2562" i="6" s="1"/>
  <c r="AB2678" i="6"/>
  <c r="AC2678" i="6" s="1"/>
  <c r="AB2592" i="6"/>
  <c r="AC2592" i="6"/>
  <c r="AB2560" i="6"/>
  <c r="AC2560" i="6" s="1"/>
  <c r="AB2547" i="6"/>
  <c r="AC2547" i="6" s="1"/>
  <c r="AB2655" i="6"/>
  <c r="AC2655" i="6" s="1"/>
  <c r="AB2629" i="6"/>
  <c r="AC2629" i="6"/>
  <c r="AB2647" i="6"/>
  <c r="AC2647" i="6" s="1"/>
  <c r="AB2635" i="6"/>
  <c r="AC2635" i="6" s="1"/>
  <c r="AB2590" i="6"/>
  <c r="AC2590" i="6" s="1"/>
  <c r="AB2642" i="6"/>
  <c r="AC2642" i="6"/>
  <c r="AB2660" i="6"/>
  <c r="AC2660" i="6" s="1"/>
  <c r="AB2700" i="6"/>
  <c r="AC2700" i="6" s="1"/>
  <c r="AB2695" i="6"/>
  <c r="AC2695" i="6" s="1"/>
  <c r="AB2714" i="6"/>
  <c r="AC2714" i="6"/>
  <c r="AB2770" i="6"/>
  <c r="AC2770" i="6" s="1"/>
  <c r="AB2704" i="6"/>
  <c r="AC2704" i="6" s="1"/>
  <c r="AB2699" i="6"/>
  <c r="AC2699" i="6" s="1"/>
  <c r="AB2750" i="6"/>
  <c r="AC2750" i="6"/>
  <c r="AB2723" i="6"/>
  <c r="AC2723" i="6" s="1"/>
  <c r="AB2729" i="6"/>
  <c r="AC2729" i="6" s="1"/>
  <c r="AB2735" i="6"/>
  <c r="AC2735" i="6" s="1"/>
  <c r="AB2773" i="6"/>
  <c r="AC2773" i="6"/>
  <c r="AB2784" i="6"/>
  <c r="AC2784" i="6" s="1"/>
  <c r="AB2787" i="6"/>
  <c r="AC2787" i="6" s="1"/>
  <c r="AB2769" i="6"/>
  <c r="AC2769" i="6" s="1"/>
  <c r="AB2780" i="6"/>
  <c r="AC2780" i="6"/>
  <c r="AB2831" i="6"/>
  <c r="AC2831" i="6" s="1"/>
  <c r="AB2810" i="6"/>
  <c r="AC2810" i="6" s="1"/>
  <c r="AB2832" i="6"/>
  <c r="AC2832" i="6" s="1"/>
  <c r="AB2857" i="6"/>
  <c r="AC2857" i="6"/>
  <c r="AB2875" i="6"/>
  <c r="AC2875" i="6" s="1"/>
  <c r="AB2839" i="6"/>
  <c r="AC2839" i="6" s="1"/>
  <c r="AB2850" i="6"/>
  <c r="AC2850" i="6" s="1"/>
  <c r="AB2845" i="6"/>
  <c r="AC2845" i="6"/>
  <c r="AB2873" i="6"/>
  <c r="AC2873" i="6" s="1"/>
  <c r="AB2874" i="6"/>
  <c r="AC2874" i="6" s="1"/>
  <c r="AB2910" i="6"/>
  <c r="AC2910" i="6" s="1"/>
  <c r="AB2870" i="6"/>
  <c r="AC2870" i="6"/>
  <c r="AB2885" i="6"/>
  <c r="AC2885" i="6" s="1"/>
  <c r="AB2930" i="6"/>
  <c r="AC2930" i="6" s="1"/>
  <c r="AB2932" i="6"/>
  <c r="AC2932" i="6" s="1"/>
  <c r="AB2871" i="6"/>
  <c r="AC2871" i="6"/>
  <c r="AB2936" i="6"/>
  <c r="AC2936" i="6" s="1"/>
  <c r="AB2953" i="6"/>
  <c r="AC2953" i="6" s="1"/>
  <c r="AB2891" i="6"/>
  <c r="AC2891" i="6" s="1"/>
  <c r="AB2946" i="6"/>
  <c r="AC2946" i="6"/>
  <c r="AB2982" i="6"/>
  <c r="AC2982" i="6" s="1"/>
  <c r="AB2996" i="6"/>
  <c r="AC2996" i="6" s="1"/>
  <c r="AB3006" i="6"/>
  <c r="AC3006" i="6" s="1"/>
  <c r="AB2976" i="6"/>
  <c r="AC2976" i="6"/>
  <c r="AB2989" i="6"/>
  <c r="AC2989" i="6" s="1"/>
  <c r="AB3005" i="6"/>
  <c r="AC3005" i="6" s="1"/>
  <c r="AB2987" i="6"/>
  <c r="AC2987" i="6" s="1"/>
  <c r="AB3034" i="6"/>
  <c r="AC3034" i="6"/>
  <c r="AB3027" i="6"/>
  <c r="AC3027" i="6" s="1"/>
  <c r="AB3020" i="6"/>
  <c r="AC3020" i="6" s="1"/>
  <c r="AB125" i="6"/>
  <c r="AC125" i="6" s="1"/>
  <c r="AB47" i="6"/>
  <c r="AC47" i="6"/>
  <c r="AB192" i="6"/>
  <c r="AC192" i="6" s="1"/>
  <c r="AB326" i="6"/>
  <c r="AC326" i="6" s="1"/>
  <c r="AB95" i="6"/>
  <c r="AC95" i="6" s="1"/>
  <c r="AB23" i="6"/>
  <c r="AC23" i="6"/>
  <c r="AB12" i="6"/>
  <c r="AC12" i="6" s="1"/>
  <c r="AB67" i="6"/>
  <c r="AC67" i="6" s="1"/>
  <c r="AB200" i="6"/>
  <c r="AC200" i="6" s="1"/>
  <c r="AB267" i="6"/>
  <c r="AC267" i="6"/>
  <c r="AB153" i="6"/>
  <c r="AC153" i="6" s="1"/>
  <c r="AB284" i="6"/>
  <c r="AC284" i="6" s="1"/>
  <c r="AB462" i="6"/>
  <c r="AC462" i="6" s="1"/>
  <c r="AB414" i="6"/>
  <c r="AC414" i="6"/>
  <c r="AB444" i="6"/>
  <c r="AC444" i="6" s="1"/>
  <c r="AB547" i="6"/>
  <c r="AC547" i="6" s="1"/>
  <c r="AB1130" i="6"/>
  <c r="AC1130" i="6" s="1"/>
  <c r="AB639" i="6"/>
  <c r="AC639" i="6"/>
  <c r="AB768" i="6"/>
  <c r="AC768" i="6" s="1"/>
  <c r="AB883" i="6"/>
  <c r="AC883" i="6" s="1"/>
  <c r="AB18" i="6"/>
  <c r="AC18" i="6" s="1"/>
  <c r="AB85" i="6"/>
  <c r="AC85" i="6"/>
  <c r="AB205" i="6"/>
  <c r="AC205" i="6" s="1"/>
  <c r="AB208" i="6"/>
  <c r="AC208" i="6" s="1"/>
  <c r="AB275" i="6"/>
  <c r="AC275" i="6" s="1"/>
  <c r="AB278" i="6"/>
  <c r="AC278" i="6"/>
  <c r="AB289" i="6"/>
  <c r="AC289" i="6" s="1"/>
  <c r="AB111" i="6"/>
  <c r="AC111" i="6" s="1"/>
  <c r="AB527" i="6"/>
  <c r="AC527" i="6" s="1"/>
  <c r="AB483" i="6"/>
  <c r="AC483" i="6"/>
  <c r="AB197" i="6"/>
  <c r="AC197" i="6" s="1"/>
  <c r="AB33" i="6"/>
  <c r="AC33" i="6" s="1"/>
  <c r="AB66" i="6"/>
  <c r="AC66" i="6" s="1"/>
  <c r="AB24" i="6"/>
  <c r="AC24" i="6"/>
  <c r="AB344" i="6"/>
  <c r="AC344" i="6" s="1"/>
  <c r="AB283" i="6"/>
  <c r="AC283" i="6" s="1"/>
  <c r="AB286" i="6"/>
  <c r="AC286" i="6" s="1"/>
  <c r="AB233" i="6"/>
  <c r="AC233" i="6"/>
  <c r="AB236" i="6"/>
  <c r="AC236" i="6" s="1"/>
  <c r="AB311" i="6"/>
  <c r="AC311" i="6" s="1"/>
  <c r="AB20" i="6"/>
  <c r="AC20" i="6" s="1"/>
  <c r="AB82" i="6"/>
  <c r="AC82" i="6"/>
  <c r="AB22" i="6"/>
  <c r="AC22" i="6" s="1"/>
  <c r="AB61" i="6"/>
  <c r="AC61" i="6" s="1"/>
  <c r="AB14" i="6"/>
  <c r="AC14" i="6" s="1"/>
  <c r="AB93" i="6"/>
  <c r="AC93" i="6"/>
  <c r="AB146" i="6"/>
  <c r="AC146" i="6" s="1"/>
  <c r="AB71" i="6"/>
  <c r="AC71" i="6" s="1"/>
  <c r="AB378" i="6"/>
  <c r="AC378" i="6" s="1"/>
  <c r="AB52" i="6"/>
  <c r="AC52" i="6"/>
  <c r="AB274" i="6"/>
  <c r="AC274" i="6" s="1"/>
  <c r="AB29" i="6"/>
  <c r="AC29" i="6" s="1"/>
  <c r="AB122" i="6"/>
  <c r="AC122" i="6" s="1"/>
  <c r="AB46" i="6"/>
  <c r="AC46" i="6"/>
  <c r="AB258" i="6"/>
  <c r="AC258" i="6" s="1"/>
  <c r="AB245" i="6"/>
  <c r="AC245" i="6" s="1"/>
  <c r="AB309" i="6"/>
  <c r="AC309" i="6" s="1"/>
  <c r="AB373" i="6"/>
  <c r="AC373" i="6"/>
  <c r="AB56" i="6"/>
  <c r="AC56" i="6" s="1"/>
  <c r="AB120" i="6"/>
  <c r="AC120" i="6" s="1"/>
  <c r="AB184" i="6"/>
  <c r="AC184" i="6" s="1"/>
  <c r="AB248" i="6"/>
  <c r="AC248" i="6"/>
  <c r="AB312" i="6"/>
  <c r="AC312" i="6" s="1"/>
  <c r="AB376" i="6"/>
  <c r="AC376" i="6" s="1"/>
  <c r="AB123" i="6"/>
  <c r="AC123" i="6" s="1"/>
  <c r="AB187" i="6"/>
  <c r="AC187" i="6"/>
  <c r="AB251" i="6"/>
  <c r="AC251" i="6" s="1"/>
  <c r="AB315" i="6"/>
  <c r="AC315" i="6" s="1"/>
  <c r="AB379" i="6"/>
  <c r="AC379" i="6" s="1"/>
  <c r="AB126" i="6"/>
  <c r="AC126" i="6"/>
  <c r="AB190" i="6"/>
  <c r="AC190" i="6" s="1"/>
  <c r="AB254" i="6"/>
  <c r="AC254" i="6" s="1"/>
  <c r="AB318" i="6"/>
  <c r="AC318" i="6" s="1"/>
  <c r="AB382" i="6"/>
  <c r="AC382" i="6"/>
  <c r="AB137" i="6"/>
  <c r="AC137" i="6" s="1"/>
  <c r="AB201" i="6"/>
  <c r="AC201" i="6" s="1"/>
  <c r="AB265" i="6"/>
  <c r="AC265" i="6" s="1"/>
  <c r="AB329" i="6"/>
  <c r="AC329" i="6"/>
  <c r="AB387" i="6"/>
  <c r="AC387" i="6" s="1"/>
  <c r="AB140" i="6"/>
  <c r="AC140" i="6" s="1"/>
  <c r="AB204" i="6"/>
  <c r="AC204" i="6" s="1"/>
  <c r="AB268" i="6"/>
  <c r="AC268" i="6"/>
  <c r="AB332" i="6"/>
  <c r="AC332" i="6" s="1"/>
  <c r="AB87" i="6"/>
  <c r="AC87" i="6" s="1"/>
  <c r="AB151" i="6"/>
  <c r="AC151" i="6" s="1"/>
  <c r="AB215" i="6"/>
  <c r="AC215" i="6"/>
  <c r="AB279" i="6"/>
  <c r="AC279" i="6" s="1"/>
  <c r="AB343" i="6"/>
  <c r="AC343" i="6" s="1"/>
  <c r="AB421" i="6"/>
  <c r="AC421" i="6" s="1"/>
  <c r="AB412" i="6"/>
  <c r="AC412" i="6"/>
  <c r="AB413" i="6"/>
  <c r="AC413" i="6" s="1"/>
  <c r="AB454" i="6"/>
  <c r="AC454" i="6" s="1"/>
  <c r="AB429" i="6"/>
  <c r="AC429" i="6" s="1"/>
  <c r="AB466" i="6"/>
  <c r="AC466" i="6"/>
  <c r="AB519" i="6"/>
  <c r="AC519" i="6" s="1"/>
  <c r="AB459" i="6"/>
  <c r="AC459" i="6" s="1"/>
  <c r="AB622" i="6"/>
  <c r="AC622" i="6" s="1"/>
  <c r="AB468" i="6"/>
  <c r="AC468" i="6"/>
  <c r="AB428" i="6"/>
  <c r="AC428" i="6" s="1"/>
  <c r="AB598" i="6"/>
  <c r="AC598" i="6" s="1"/>
  <c r="AB664" i="6"/>
  <c r="AC664" i="6" s="1"/>
  <c r="AB417" i="6"/>
  <c r="AC417" i="6"/>
  <c r="AB513" i="6"/>
  <c r="AC513" i="6" s="1"/>
  <c r="AB876" i="6"/>
  <c r="AC876" i="6" s="1"/>
  <c r="AB891" i="6"/>
  <c r="AC891" i="6" s="1"/>
  <c r="AB935" i="6"/>
  <c r="AC935" i="6"/>
  <c r="AB595" i="6"/>
  <c r="AC595" i="6" s="1"/>
  <c r="AB422" i="6"/>
  <c r="AC422" i="6" s="1"/>
  <c r="AB529" i="6"/>
  <c r="AC529" i="6" s="1"/>
  <c r="AB719" i="6"/>
  <c r="AC719" i="6"/>
  <c r="AB764" i="6"/>
  <c r="AC764" i="6" s="1"/>
  <c r="AB507" i="6"/>
  <c r="AC507" i="6" s="1"/>
  <c r="AB840" i="6"/>
  <c r="AC840" i="6" s="1"/>
  <c r="AB577" i="6"/>
  <c r="AC577" i="6"/>
  <c r="AB641" i="6"/>
  <c r="AC641" i="6" s="1"/>
  <c r="AB712" i="6"/>
  <c r="AC712" i="6" s="1"/>
  <c r="AB827" i="6"/>
  <c r="AC827" i="6" s="1"/>
  <c r="AB1028" i="6"/>
  <c r="AC1028" i="6"/>
  <c r="AB540" i="6"/>
  <c r="AC540" i="6" s="1"/>
  <c r="AB604" i="6"/>
  <c r="AC604" i="6" s="1"/>
  <c r="AB658" i="6"/>
  <c r="AC658" i="6" s="1"/>
  <c r="AB785" i="6"/>
  <c r="AC785" i="6"/>
  <c r="AB962" i="6"/>
  <c r="AC962" i="6" s="1"/>
  <c r="AB559" i="6"/>
  <c r="AC559" i="6" s="1"/>
  <c r="AB623" i="6"/>
  <c r="AC623" i="6" s="1"/>
  <c r="AB696" i="6"/>
  <c r="AC696" i="6"/>
  <c r="AB820" i="6"/>
  <c r="AC820" i="6" s="1"/>
  <c r="AB1347" i="6"/>
  <c r="AC1347" i="6" s="1"/>
  <c r="AB610" i="6"/>
  <c r="AC610" i="6" s="1"/>
  <c r="AB673" i="6"/>
  <c r="AC673" i="6"/>
  <c r="AB736" i="6"/>
  <c r="AC736" i="6" s="1"/>
  <c r="AB864" i="6"/>
  <c r="AC864" i="6" s="1"/>
  <c r="AB453" i="6"/>
  <c r="AC453" i="6" s="1"/>
  <c r="AB517" i="6"/>
  <c r="AC517" i="6"/>
  <c r="AB581" i="6"/>
  <c r="AC581" i="6" s="1"/>
  <c r="AB645" i="6"/>
  <c r="AC645" i="6" s="1"/>
  <c r="AB707" i="6"/>
  <c r="AC707" i="6" s="1"/>
  <c r="AB835" i="6"/>
  <c r="AC835" i="6"/>
  <c r="AB432" i="6"/>
  <c r="AC432" i="6" s="1"/>
  <c r="AB496" i="6"/>
  <c r="AC496" i="6" s="1"/>
  <c r="AB560" i="6"/>
  <c r="AC560" i="6" s="1"/>
  <c r="AB624" i="6"/>
  <c r="AC624" i="6"/>
  <c r="AB711" i="6"/>
  <c r="AC711" i="6" s="1"/>
  <c r="AB857" i="6"/>
  <c r="AC857" i="6" s="1"/>
  <c r="AB1524" i="6"/>
  <c r="AC1524" i="6" s="1"/>
  <c r="AB726" i="6"/>
  <c r="AC726" i="6"/>
  <c r="AB790" i="6"/>
  <c r="AC790" i="6" s="1"/>
  <c r="AB854" i="6"/>
  <c r="AC854" i="6" s="1"/>
  <c r="AB918" i="6"/>
  <c r="AC918" i="6" s="1"/>
  <c r="AB1020" i="6"/>
  <c r="AC1020" i="6"/>
  <c r="AB1187" i="6"/>
  <c r="AC1187" i="6" s="1"/>
  <c r="AB881" i="6"/>
  <c r="AC881" i="6" s="1"/>
  <c r="AB965" i="6"/>
  <c r="AC965" i="6" s="1"/>
  <c r="AB1082" i="6"/>
  <c r="AC1082" i="6"/>
  <c r="AB1358" i="6"/>
  <c r="AC1358" i="6" s="1"/>
  <c r="AB984" i="6"/>
  <c r="AC984" i="6" s="1"/>
  <c r="AB1132" i="6"/>
  <c r="AC1132" i="6" s="1"/>
  <c r="AB735" i="6"/>
  <c r="AC735" i="6"/>
  <c r="AB799" i="6"/>
  <c r="AC799" i="6" s="1"/>
  <c r="AB863" i="6"/>
  <c r="AC863" i="6" s="1"/>
  <c r="AB922" i="6"/>
  <c r="AC922" i="6" s="1"/>
  <c r="AB1023" i="6"/>
  <c r="AC1023" i="6"/>
  <c r="AB1243" i="6"/>
  <c r="AC1243" i="6" s="1"/>
  <c r="AB730" i="6"/>
  <c r="AC730" i="6" s="1"/>
  <c r="AB794" i="6"/>
  <c r="AC794" i="6" s="1"/>
  <c r="AB858" i="6"/>
  <c r="AC858" i="6"/>
  <c r="AB924" i="6"/>
  <c r="AC924" i="6" s="1"/>
  <c r="AB1032" i="6"/>
  <c r="AC1032" i="6" s="1"/>
  <c r="AB1233" i="6"/>
  <c r="AC1233" i="6" s="1"/>
  <c r="AB669" i="6"/>
  <c r="AC669" i="6"/>
  <c r="AB733" i="6"/>
  <c r="AC733" i="6" s="1"/>
  <c r="AB797" i="6"/>
  <c r="AC797" i="6" s="1"/>
  <c r="AB861" i="6"/>
  <c r="AC861" i="6" s="1"/>
  <c r="AB933" i="6"/>
  <c r="AC933" i="6"/>
  <c r="AB1034" i="6"/>
  <c r="AC1034" i="6" s="1"/>
  <c r="AB1222" i="6"/>
  <c r="AC1222" i="6" s="1"/>
  <c r="AB1045" i="6"/>
  <c r="AC1045" i="6" s="1"/>
  <c r="AB1109" i="6"/>
  <c r="AC1109" i="6"/>
  <c r="AB1198" i="6"/>
  <c r="AC1198" i="6" s="1"/>
  <c r="AB1302" i="6"/>
  <c r="AC1302" i="6" s="1"/>
  <c r="AB1508" i="6"/>
  <c r="AC1508" i="6" s="1"/>
  <c r="AB1088" i="6"/>
  <c r="AC1088" i="6"/>
  <c r="AB1163" i="6"/>
  <c r="AC1163" i="6" s="1"/>
  <c r="AB1264" i="6"/>
  <c r="AC1264" i="6" s="1"/>
  <c r="AB1427" i="6"/>
  <c r="AC1427" i="6" s="1"/>
  <c r="AB931" i="6"/>
  <c r="AC931" i="6"/>
  <c r="AB995" i="6"/>
  <c r="AC995" i="6" s="1"/>
  <c r="AB1059" i="6"/>
  <c r="AC1059" i="6" s="1"/>
  <c r="AB1123" i="6"/>
  <c r="AC1123" i="6" s="1"/>
  <c r="AB1209" i="6"/>
  <c r="AC1209" i="6"/>
  <c r="AB1360" i="6"/>
  <c r="AC1360" i="6" s="1"/>
  <c r="AB1599" i="6"/>
  <c r="AC1599" i="6" s="1"/>
  <c r="AB982" i="6"/>
  <c r="AC982" i="6" s="1"/>
  <c r="AB1046" i="6"/>
  <c r="AC1046" i="6"/>
  <c r="AB1110" i="6"/>
  <c r="AC1110" i="6" s="1"/>
  <c r="AB1201" i="6"/>
  <c r="AC1201" i="6" s="1"/>
  <c r="AB1326" i="6"/>
  <c r="AC1326" i="6" s="1"/>
  <c r="AB921" i="6"/>
  <c r="AC921" i="6"/>
  <c r="AB985" i="6"/>
  <c r="AC985" i="6" s="1"/>
  <c r="AB1049" i="6"/>
  <c r="AC1049" i="6" s="1"/>
  <c r="AB1113" i="6"/>
  <c r="AC1113" i="6" s="1"/>
  <c r="AB1203" i="6"/>
  <c r="AC1203" i="6"/>
  <c r="AB1323" i="6"/>
  <c r="AC1323" i="6" s="1"/>
  <c r="AB1478" i="6"/>
  <c r="AC1478" i="6" s="1"/>
  <c r="AB1305" i="6"/>
  <c r="AC1305" i="6" s="1"/>
  <c r="AB1369" i="6"/>
  <c r="AC1369" i="6"/>
  <c r="AB1433" i="6"/>
  <c r="AC1433" i="6" s="1"/>
  <c r="AB1516" i="6"/>
  <c r="AC1516" i="6" s="1"/>
  <c r="AB1284" i="6"/>
  <c r="AC1284" i="6" s="1"/>
  <c r="AB1348" i="6"/>
  <c r="AC1348" i="6"/>
  <c r="AB1412" i="6"/>
  <c r="AC1412" i="6" s="1"/>
  <c r="AB1473" i="6"/>
  <c r="AC1473" i="6" s="1"/>
  <c r="AB1143" i="6"/>
  <c r="AC1143" i="6" s="1"/>
  <c r="AB1207" i="6"/>
  <c r="AC1207" i="6"/>
  <c r="AB1271" i="6"/>
  <c r="AC1271" i="6" s="1"/>
  <c r="AB1335" i="6"/>
  <c r="AC1335" i="6" s="1"/>
  <c r="AB1399" i="6"/>
  <c r="AC1399" i="6" s="1"/>
  <c r="AB1463" i="6"/>
  <c r="AC1463" i="6"/>
  <c r="AB1776" i="6"/>
  <c r="AC1776" i="6" s="1"/>
  <c r="AB1202" i="6"/>
  <c r="AC1202" i="6" s="1"/>
  <c r="AB1266" i="6"/>
  <c r="AC1266" i="6" s="1"/>
  <c r="AB1330" i="6"/>
  <c r="AC1330" i="6"/>
  <c r="AB1394" i="6"/>
  <c r="AC1394" i="6" s="1"/>
  <c r="AB1458" i="6"/>
  <c r="AC1458" i="6" s="1"/>
  <c r="AB1584" i="6"/>
  <c r="AC1584" i="6" s="1"/>
  <c r="AB1181" i="6"/>
  <c r="AC1181" i="6" s="1"/>
  <c r="AC1245" i="6"/>
  <c r="AB1245" i="6"/>
  <c r="AC1309" i="6"/>
  <c r="AB1309" i="6"/>
  <c r="AB1373" i="6"/>
  <c r="AC1373" i="6" s="1"/>
  <c r="AB1437" i="6"/>
  <c r="AC1437" i="6" s="1"/>
  <c r="AB1500" i="6"/>
  <c r="AC1500" i="6" s="1"/>
  <c r="AB1529" i="6"/>
  <c r="AC1529" i="6" s="1"/>
  <c r="AB1609" i="6"/>
  <c r="AC1609" i="6" s="1"/>
  <c r="AB1789" i="6"/>
  <c r="AC1789" i="6"/>
  <c r="AB1581" i="6"/>
  <c r="AC1581" i="6" s="1"/>
  <c r="AB1720" i="6"/>
  <c r="AC1720" i="6" s="1"/>
  <c r="AB1583" i="6"/>
  <c r="AC1583" i="6" s="1"/>
  <c r="AB1693" i="6"/>
  <c r="AC1693" i="6" s="1"/>
  <c r="AB1572" i="6"/>
  <c r="AC1572" i="6" s="1"/>
  <c r="AB1648" i="6"/>
  <c r="AC1648" i="6" s="1"/>
  <c r="AB1485" i="6"/>
  <c r="AC1485" i="6" s="1"/>
  <c r="AB1537" i="6"/>
  <c r="AC1537" i="6" s="1"/>
  <c r="AB1623" i="6"/>
  <c r="AC1623" i="6" s="1"/>
  <c r="AB1888" i="6"/>
  <c r="AC1888" i="6" s="1"/>
  <c r="AB1528" i="6"/>
  <c r="AC1528" i="6" s="1"/>
  <c r="AB1597" i="6"/>
  <c r="AC1597" i="6" s="1"/>
  <c r="AB1793" i="6"/>
  <c r="AC1793" i="6" s="1"/>
  <c r="AB1587" i="6"/>
  <c r="AC1587" i="6" s="1"/>
  <c r="AB1651" i="6"/>
  <c r="AC1651" i="6" s="1"/>
  <c r="AB1715" i="6"/>
  <c r="AC1715" i="6"/>
  <c r="AB1780" i="6"/>
  <c r="AC1780" i="6" s="1"/>
  <c r="AB1670" i="6"/>
  <c r="AC1670" i="6" s="1"/>
  <c r="AB1734" i="6"/>
  <c r="AC1734" i="6" s="1"/>
  <c r="AB1818" i="6"/>
  <c r="AC1818" i="6" s="1"/>
  <c r="AB1681" i="6"/>
  <c r="AC1681" i="6" s="1"/>
  <c r="AB1745" i="6"/>
  <c r="AC1745" i="6" s="1"/>
  <c r="AB1820" i="6"/>
  <c r="AC1820" i="6" s="1"/>
  <c r="AB1684" i="6"/>
  <c r="AC1684" i="6" s="1"/>
  <c r="AB1743" i="6"/>
  <c r="AC1743" i="6" s="1"/>
  <c r="AB1824" i="6"/>
  <c r="AC1824" i="6" s="1"/>
  <c r="AB1663" i="6"/>
  <c r="AC1663" i="6" s="1"/>
  <c r="AB1727" i="6"/>
  <c r="AC1727" i="6" s="1"/>
  <c r="AB1813" i="6"/>
  <c r="AC1813" i="6" s="1"/>
  <c r="AB2056" i="6"/>
  <c r="AC2056" i="6" s="1"/>
  <c r="AB1594" i="6"/>
  <c r="AC1594" i="6" s="1"/>
  <c r="AB1658" i="6"/>
  <c r="AC1658" i="6" s="1"/>
  <c r="AB1722" i="6"/>
  <c r="AC1722" i="6" s="1"/>
  <c r="AB1802" i="6"/>
  <c r="AC1802" i="6" s="1"/>
  <c r="AB1775" i="6"/>
  <c r="AC1775" i="6" s="1"/>
  <c r="AB1839" i="6"/>
  <c r="AC1839" i="6" s="1"/>
  <c r="AB1909" i="6"/>
  <c r="AC1909" i="6" s="1"/>
  <c r="AB1842" i="6"/>
  <c r="AC1842" i="6" s="1"/>
  <c r="AB1901" i="6"/>
  <c r="AC1901" i="6" s="1"/>
  <c r="AB1829" i="6"/>
  <c r="AC1829" i="6"/>
  <c r="AB1920" i="6"/>
  <c r="AC1920" i="6" s="1"/>
  <c r="AB2028" i="6"/>
  <c r="AC2028" i="6" s="1"/>
  <c r="AB1861" i="6"/>
  <c r="AC1861" i="6" s="1"/>
  <c r="AB1973" i="6"/>
  <c r="AC1973" i="6"/>
  <c r="AB1851" i="6"/>
  <c r="AC1851" i="6" s="1"/>
  <c r="AB1970" i="6"/>
  <c r="AC1970" i="6" s="1"/>
  <c r="AB2226" i="6"/>
  <c r="AC2226" i="6" s="1"/>
  <c r="AB1790" i="6"/>
  <c r="AC1790" i="6" s="1"/>
  <c r="AB1854" i="6"/>
  <c r="AC1854" i="6" s="1"/>
  <c r="AB2008" i="6"/>
  <c r="AC2008" i="6" s="1"/>
  <c r="AB1883" i="6"/>
  <c r="AC1883" i="6" s="1"/>
  <c r="AB1947" i="6"/>
  <c r="AC1947" i="6" s="1"/>
  <c r="AB2003" i="6"/>
  <c r="AC2003" i="6" s="1"/>
  <c r="AB2129" i="6"/>
  <c r="AC2129" i="6" s="1"/>
  <c r="AB1926" i="6"/>
  <c r="AC1926" i="6" s="1"/>
  <c r="AB1999" i="6"/>
  <c r="AC1999" i="6" s="1"/>
  <c r="AB2164" i="6"/>
  <c r="AC2164" i="6" s="1"/>
  <c r="AB1997" i="6"/>
  <c r="AC1997" i="6" s="1"/>
  <c r="AB2120" i="6"/>
  <c r="AC2120" i="6" s="1"/>
  <c r="AB1993" i="6"/>
  <c r="AC1993" i="6" s="1"/>
  <c r="AB1863" i="6"/>
  <c r="AC1863" i="6" s="1"/>
  <c r="AB1927" i="6"/>
  <c r="AC1927" i="6" s="1"/>
  <c r="AB1991" i="6"/>
  <c r="AC1991" i="6" s="1"/>
  <c r="AB2073" i="6"/>
  <c r="AC2073" i="6"/>
  <c r="AB2182" i="6"/>
  <c r="AC2182" i="6" s="1"/>
  <c r="AB2113" i="6"/>
  <c r="AC2113" i="6" s="1"/>
  <c r="AB2464" i="6"/>
  <c r="AC2464" i="6" s="1"/>
  <c r="AB2079" i="6"/>
  <c r="AC2079" i="6" s="1"/>
  <c r="AB2190" i="6"/>
  <c r="AC2190" i="6" s="1"/>
  <c r="AB2088" i="6"/>
  <c r="AC2088" i="6" s="1"/>
  <c r="AB2289" i="6"/>
  <c r="AC2289" i="6" s="1"/>
  <c r="AB2126" i="6"/>
  <c r="AC2126" i="6" s="1"/>
  <c r="AB2358" i="6"/>
  <c r="AC2358" i="6" s="1"/>
  <c r="AB2038" i="6"/>
  <c r="AC2038" i="6" s="1"/>
  <c r="AB2118" i="6"/>
  <c r="AC2118" i="6" s="1"/>
  <c r="AB2246" i="6"/>
  <c r="AC2246" i="6"/>
  <c r="AB2127" i="6"/>
  <c r="AC2127" i="6" s="1"/>
  <c r="AB2210" i="6"/>
  <c r="AC2210" i="6" s="1"/>
  <c r="AB2362" i="6"/>
  <c r="AC2362" i="6" s="1"/>
  <c r="AB2130" i="6"/>
  <c r="AC2130" i="6" s="1"/>
  <c r="AB2203" i="6"/>
  <c r="AC2203" i="6" s="1"/>
  <c r="AB2149" i="6"/>
  <c r="AC2149" i="6" s="1"/>
  <c r="AB2222" i="6"/>
  <c r="AC2222" i="6" s="1"/>
  <c r="AB2160" i="6"/>
  <c r="AC2160" i="6" s="1"/>
  <c r="AB2299" i="6"/>
  <c r="AC2299" i="6" s="1"/>
  <c r="AB2107" i="6"/>
  <c r="AC2107" i="6" s="1"/>
  <c r="AB2171" i="6"/>
  <c r="AC2171" i="6" s="1"/>
  <c r="AB2265" i="6"/>
  <c r="AC2265" i="6" s="1"/>
  <c r="AB2204" i="6"/>
  <c r="AC2204" i="6" s="1"/>
  <c r="AB2268" i="6"/>
  <c r="AC2268" i="6" s="1"/>
  <c r="AB2332" i="6"/>
  <c r="AC2332" i="6" s="1"/>
  <c r="AB2287" i="6"/>
  <c r="AC2287" i="6" s="1"/>
  <c r="AB2353" i="6"/>
  <c r="AC2353" i="6" s="1"/>
  <c r="AB2290" i="6"/>
  <c r="AC2290" i="6" s="1"/>
  <c r="AB2349" i="6"/>
  <c r="AC2349" i="6" s="1"/>
  <c r="AB2205" i="6"/>
  <c r="AC2205" i="6" s="1"/>
  <c r="AB2269" i="6"/>
  <c r="AC2269" i="6" s="1"/>
  <c r="AB2333" i="6"/>
  <c r="AC2333" i="6" s="1"/>
  <c r="AB2208" i="6"/>
  <c r="AC2208" i="6" s="1"/>
  <c r="AB2272" i="6"/>
  <c r="AC2272" i="6" s="1"/>
  <c r="AB2336" i="6"/>
  <c r="AC2336" i="6" s="1"/>
  <c r="AB2400" i="6"/>
  <c r="AC2400" i="6" s="1"/>
  <c r="AB2397" i="6"/>
  <c r="AC2397" i="6" s="1"/>
  <c r="AB2485" i="6"/>
  <c r="AC2485" i="6" s="1"/>
  <c r="AB2416" i="6"/>
  <c r="AC2416" i="6" s="1"/>
  <c r="AB2369" i="6"/>
  <c r="AC2369" i="6" s="1"/>
  <c r="AB2449" i="6"/>
  <c r="AC2449" i="6" s="1"/>
  <c r="AB2388" i="6"/>
  <c r="AC2388" i="6"/>
  <c r="AB2489" i="6"/>
  <c r="AC2489" i="6" s="1"/>
  <c r="AB2385" i="6"/>
  <c r="AC2385" i="6" s="1"/>
  <c r="AB2434" i="6"/>
  <c r="AC2434" i="6" s="1"/>
  <c r="AB2504" i="6"/>
  <c r="AC2504" i="6"/>
  <c r="AB2453" i="6"/>
  <c r="AC2453" i="6" s="1"/>
  <c r="AB2512" i="6"/>
  <c r="AC2512" i="6" s="1"/>
  <c r="AB2456" i="6"/>
  <c r="AC2456" i="6" s="1"/>
  <c r="AB2419" i="6"/>
  <c r="AC2419" i="6" s="1"/>
  <c r="AB2476" i="6"/>
  <c r="AC2476" i="6" s="1"/>
  <c r="AB2374" i="6"/>
  <c r="AC2374" i="6" s="1"/>
  <c r="AB2438" i="6"/>
  <c r="AC2438" i="6" s="1"/>
  <c r="AB2540" i="6"/>
  <c r="AC2540" i="6"/>
  <c r="AB2542" i="6"/>
  <c r="AC2542" i="6" s="1"/>
  <c r="AB2535" i="6"/>
  <c r="AC2535" i="6" s="1"/>
  <c r="AB2601" i="6"/>
  <c r="AC2601" i="6" s="1"/>
  <c r="AB2514" i="6"/>
  <c r="AC2514" i="6" s="1"/>
  <c r="AB2658" i="6"/>
  <c r="AC2658" i="6" s="1"/>
  <c r="AB2580" i="6"/>
  <c r="AC2580" i="6" s="1"/>
  <c r="AB2551" i="6"/>
  <c r="AC2551" i="6" s="1"/>
  <c r="AB2612" i="6"/>
  <c r="AC2612" i="6" s="1"/>
  <c r="AB2570" i="6"/>
  <c r="AC2570" i="6" s="1"/>
  <c r="AB2541" i="6"/>
  <c r="AC2541" i="6" s="1"/>
  <c r="AB2616" i="6"/>
  <c r="AC2616" i="6" s="1"/>
  <c r="AK82" i="6"/>
  <c r="AL82" i="6" s="1"/>
  <c r="AM82" i="6" s="1"/>
  <c r="AE82" i="6"/>
  <c r="AF82" i="6" s="1"/>
  <c r="AG82" i="6" s="1"/>
  <c r="AH82" i="6" s="1"/>
  <c r="AI82" i="6" s="1"/>
  <c r="AJ82" i="6" s="1"/>
  <c r="AE141" i="6"/>
  <c r="AF141" i="6" s="1"/>
  <c r="AG141" i="6" s="1"/>
  <c r="AH141" i="6" s="1"/>
  <c r="AI141" i="6"/>
  <c r="AJ141" i="6" s="1"/>
  <c r="AK141" i="6" s="1"/>
  <c r="AL141" i="6" s="1"/>
  <c r="AM141" i="6" s="1"/>
  <c r="AE200" i="6"/>
  <c r="AF200" i="6"/>
  <c r="AG200" i="6" s="1"/>
  <c r="AH200" i="6"/>
  <c r="AI200" i="6" s="1"/>
  <c r="AJ200" i="6" s="1"/>
  <c r="AK200" i="6" s="1"/>
  <c r="AL200" i="6" s="1"/>
  <c r="AM200" i="6" s="1"/>
  <c r="AE331" i="6"/>
  <c r="AF331" i="6" s="1"/>
  <c r="AG331" i="6"/>
  <c r="AH331" i="6" s="1"/>
  <c r="AI331" i="6" s="1"/>
  <c r="AJ331" i="6" s="1"/>
  <c r="AK331" i="6" s="1"/>
  <c r="AL331" i="6" s="1"/>
  <c r="AM331" i="6" s="1"/>
  <c r="AE334" i="6"/>
  <c r="AF334" i="6"/>
  <c r="AG334" i="6" s="1"/>
  <c r="AH334" i="6" s="1"/>
  <c r="AI334" i="6" s="1"/>
  <c r="AJ334" i="6" s="1"/>
  <c r="AK334" i="6" s="1"/>
  <c r="AL334" i="6" s="1"/>
  <c r="AM334" i="6" s="1"/>
  <c r="AE397" i="6"/>
  <c r="AF397" i="6" s="1"/>
  <c r="AG397" i="6" s="1"/>
  <c r="AH397" i="6" s="1"/>
  <c r="AI397" i="6" s="1"/>
  <c r="AJ397" i="6" s="1"/>
  <c r="AK397" i="6" s="1"/>
  <c r="AL397" i="6" s="1"/>
  <c r="AM397" i="6" s="1"/>
  <c r="AE451" i="6"/>
  <c r="AF451" i="6" s="1"/>
  <c r="AG451" i="6" s="1"/>
  <c r="AH451" i="6" s="1"/>
  <c r="AI451" i="6" s="1"/>
  <c r="AJ451" i="6" s="1"/>
  <c r="AK451" i="6" s="1"/>
  <c r="AL451" i="6" s="1"/>
  <c r="AM451" i="6" s="1"/>
  <c r="AE484" i="6"/>
  <c r="AF484" i="6"/>
  <c r="AG484" i="6" s="1"/>
  <c r="AH484" i="6" s="1"/>
  <c r="AI484" i="6" s="1"/>
  <c r="AJ484" i="6" s="1"/>
  <c r="AK484" i="6" s="1"/>
  <c r="AL484" i="6" s="1"/>
  <c r="AM484" i="6" s="1"/>
  <c r="AE667" i="6"/>
  <c r="AF667" i="6" s="1"/>
  <c r="AG667" i="6" s="1"/>
  <c r="AH667" i="6" s="1"/>
  <c r="AI667" i="6" s="1"/>
  <c r="AJ667" i="6"/>
  <c r="AK667" i="6" s="1"/>
  <c r="AL667" i="6" s="1"/>
  <c r="AM667" i="6" s="1"/>
  <c r="AE539" i="6"/>
  <c r="AF539" i="6" s="1"/>
  <c r="AG539" i="6" s="1"/>
  <c r="AH539" i="6" s="1"/>
  <c r="AI539" i="6"/>
  <c r="AJ539" i="6" s="1"/>
  <c r="AK539" i="6" s="1"/>
  <c r="AL539" i="6" s="1"/>
  <c r="AM539" i="6" s="1"/>
  <c r="AE590" i="6"/>
  <c r="AF590" i="6"/>
  <c r="AG590" i="6" s="1"/>
  <c r="AH590" i="6"/>
  <c r="AI590" i="6" s="1"/>
  <c r="AJ590" i="6" s="1"/>
  <c r="AK590" i="6" s="1"/>
  <c r="AL590" i="6" s="1"/>
  <c r="AM590" i="6" s="1"/>
  <c r="AE758" i="6"/>
  <c r="AF758" i="6" s="1"/>
  <c r="AG758" i="6"/>
  <c r="AH758" i="6" s="1"/>
  <c r="AI758" i="6" s="1"/>
  <c r="AJ758" i="6" s="1"/>
  <c r="AK758" i="6" s="1"/>
  <c r="AL758" i="6" s="1"/>
  <c r="AM758" i="6" s="1"/>
  <c r="AE556" i="6"/>
  <c r="AF556" i="6"/>
  <c r="AG556" i="6" s="1"/>
  <c r="AH556" i="6" s="1"/>
  <c r="AI556" i="6" s="1"/>
  <c r="AJ556" i="6" s="1"/>
  <c r="AK556" i="6" s="1"/>
  <c r="AL556" i="6" s="1"/>
  <c r="AM556" i="6" s="1"/>
  <c r="AE471" i="6"/>
  <c r="AF471" i="6" s="1"/>
  <c r="AG471" i="6" s="1"/>
  <c r="AH471" i="6" s="1"/>
  <c r="AI471" i="6" s="1"/>
  <c r="AJ471" i="6" s="1"/>
  <c r="AK471" i="6" s="1"/>
  <c r="AL471" i="6" s="1"/>
  <c r="AM471" i="6" s="1"/>
  <c r="AE535" i="6"/>
  <c r="AF535" i="6" s="1"/>
  <c r="AG535" i="6" s="1"/>
  <c r="AH535" i="6" s="1"/>
  <c r="AI535" i="6" s="1"/>
  <c r="AJ535" i="6" s="1"/>
  <c r="AK535" i="6" s="1"/>
  <c r="AL535" i="6" s="1"/>
  <c r="AM535" i="6" s="1"/>
  <c r="AE651" i="6"/>
  <c r="AF651" i="6"/>
  <c r="AG651" i="6" s="1"/>
  <c r="AH651" i="6" s="1"/>
  <c r="AI651" i="6" s="1"/>
  <c r="AJ651" i="6" s="1"/>
  <c r="AK651" i="6" s="1"/>
  <c r="AL651" i="6" s="1"/>
  <c r="AM651" i="6" s="1"/>
  <c r="AE741" i="6"/>
  <c r="AF741" i="6" s="1"/>
  <c r="AG741" i="6" s="1"/>
  <c r="AH741" i="6" s="1"/>
  <c r="AI741" i="6" s="1"/>
  <c r="AJ741" i="6" s="1"/>
  <c r="AK741" i="6" s="1"/>
  <c r="AL741" i="6" s="1"/>
  <c r="AM741" i="6" s="1"/>
  <c r="AE869" i="6"/>
  <c r="AF869" i="6" s="1"/>
  <c r="AG869" i="6" s="1"/>
  <c r="AH869" i="6" s="1"/>
  <c r="AI869" i="6" s="1"/>
  <c r="AJ869" i="6" s="1"/>
  <c r="AK869" i="6" s="1"/>
  <c r="AL869" i="6" s="1"/>
  <c r="AM869" i="6" s="1"/>
  <c r="AE426" i="6"/>
  <c r="AF426" i="6"/>
  <c r="AG426" i="6" s="1"/>
  <c r="AH426" i="6"/>
  <c r="AI426" i="6" s="1"/>
  <c r="AJ426" i="6" s="1"/>
  <c r="AK426" i="6" s="1"/>
  <c r="AL426" i="6" s="1"/>
  <c r="AM426" i="6" s="1"/>
  <c r="AH490" i="6"/>
  <c r="AI490" i="6" s="1"/>
  <c r="AJ490" i="6" s="1"/>
  <c r="AK490" i="6" s="1"/>
  <c r="AL490" i="6" s="1"/>
  <c r="AM490" i="6" s="1"/>
  <c r="AE490" i="6"/>
  <c r="AF490" i="6" s="1"/>
  <c r="AG490" i="6" s="1"/>
  <c r="AE554" i="6"/>
  <c r="AF554" i="6" s="1"/>
  <c r="AG554" i="6" s="1"/>
  <c r="AH554" i="6" s="1"/>
  <c r="AI554" i="6" s="1"/>
  <c r="AJ554" i="6" s="1"/>
  <c r="AK554" i="6" s="1"/>
  <c r="AL554" i="6" s="1"/>
  <c r="AM554" i="6" s="1"/>
  <c r="AE618" i="6"/>
  <c r="AF618" i="6" s="1"/>
  <c r="AG618" i="6" s="1"/>
  <c r="AH618" i="6" s="1"/>
  <c r="AI618" i="6" s="1"/>
  <c r="AJ618" i="6" s="1"/>
  <c r="AK618" i="6" s="1"/>
  <c r="AL618" i="6" s="1"/>
  <c r="AM618" i="6" s="1"/>
  <c r="AE690" i="6"/>
  <c r="AF690" i="6"/>
  <c r="AG690" i="6"/>
  <c r="AH690" i="6" s="1"/>
  <c r="AI690" i="6" s="1"/>
  <c r="AJ690" i="6" s="1"/>
  <c r="AK690" i="6" s="1"/>
  <c r="AL690" i="6" s="1"/>
  <c r="AM690" i="6" s="1"/>
  <c r="AE795" i="6"/>
  <c r="AF795" i="6"/>
  <c r="AG795" i="6" s="1"/>
  <c r="AH795" i="6" s="1"/>
  <c r="AI795" i="6" s="1"/>
  <c r="AJ795" i="6" s="1"/>
  <c r="AK795" i="6"/>
  <c r="AL795" i="6" s="1"/>
  <c r="AM795" i="6" s="1"/>
  <c r="AE991" i="6"/>
  <c r="AF991" i="6" s="1"/>
  <c r="AG991" i="6" s="1"/>
  <c r="AH991" i="6" s="1"/>
  <c r="AI991" i="6" s="1"/>
  <c r="AJ991" i="6"/>
  <c r="AK991" i="6" s="1"/>
  <c r="AL991" i="6" s="1"/>
  <c r="AM991" i="6" s="1"/>
  <c r="AE704" i="6"/>
  <c r="AF704" i="6" s="1"/>
  <c r="AG704" i="6" s="1"/>
  <c r="AH704" i="6" s="1"/>
  <c r="AI704" i="6" s="1"/>
  <c r="AJ704" i="6" s="1"/>
  <c r="AK704" i="6" s="1"/>
  <c r="AL704" i="6" s="1"/>
  <c r="AM704" i="6" s="1"/>
  <c r="AE768" i="6"/>
  <c r="AF768" i="6"/>
  <c r="AG768" i="6" s="1"/>
  <c r="AH768" i="6"/>
  <c r="AI768" i="6" s="1"/>
  <c r="AJ768" i="6" s="1"/>
  <c r="AK768" i="6" s="1"/>
  <c r="AL768" i="6" s="1"/>
  <c r="AM768" i="6" s="1"/>
  <c r="AE832" i="6"/>
  <c r="AF832" i="6" s="1"/>
  <c r="AG832" i="6" s="1"/>
  <c r="AH832" i="6" s="1"/>
  <c r="AI832" i="6" s="1"/>
  <c r="AJ832" i="6" s="1"/>
  <c r="AK832" i="6" s="1"/>
  <c r="AL832" i="6" s="1"/>
  <c r="AM832" i="6" s="1"/>
  <c r="AE896" i="6"/>
  <c r="AF896" i="6"/>
  <c r="AG896" i="6" s="1"/>
  <c r="AH896" i="6" s="1"/>
  <c r="AI896" i="6" s="1"/>
  <c r="AJ896" i="6" s="1"/>
  <c r="AK896" i="6" s="1"/>
  <c r="AL896" i="6" s="1"/>
  <c r="AM896" i="6" s="1"/>
  <c r="AE985" i="6"/>
  <c r="AF985" i="6" s="1"/>
  <c r="AG985" i="6" s="1"/>
  <c r="AH985" i="6" s="1"/>
  <c r="AI985" i="6" s="1"/>
  <c r="AJ985" i="6" s="1"/>
  <c r="AK985" i="6" s="1"/>
  <c r="AL985" i="6" s="1"/>
  <c r="AM985" i="6" s="1"/>
  <c r="AE1129" i="6"/>
  <c r="AF1129" i="6"/>
  <c r="AG1129" i="6"/>
  <c r="AH1129" i="6" s="1"/>
  <c r="AI1129" i="6" s="1"/>
  <c r="AJ1129" i="6" s="1"/>
  <c r="AK1129" i="6" s="1"/>
  <c r="AL1129" i="6" s="1"/>
  <c r="AM1129" i="6" s="1"/>
  <c r="AL1349" i="6"/>
  <c r="AM1349" i="6" s="1"/>
  <c r="AE1349" i="6"/>
  <c r="AF1349" i="6" s="1"/>
  <c r="AG1349" i="6" s="1"/>
  <c r="AH1349" i="6" s="1"/>
  <c r="AI1349" i="6" s="1"/>
  <c r="AJ1349" i="6" s="1"/>
  <c r="AK1349" i="6" s="1"/>
  <c r="AK915" i="6"/>
  <c r="AL915" i="6" s="1"/>
  <c r="AM915" i="6" s="1"/>
  <c r="AE915" i="6"/>
  <c r="AF915" i="6" s="1"/>
  <c r="AG915" i="6" s="1"/>
  <c r="AH915" i="6" s="1"/>
  <c r="AI915" i="6" s="1"/>
  <c r="AJ915" i="6" s="1"/>
  <c r="AE1014" i="6"/>
  <c r="AF1014" i="6" s="1"/>
  <c r="AG1014" i="6" s="1"/>
  <c r="AH1014" i="6" s="1"/>
  <c r="AI1014" i="6"/>
  <c r="AJ1014" i="6" s="1"/>
  <c r="AK1014" i="6" s="1"/>
  <c r="AL1014" i="6" s="1"/>
  <c r="AM1014" i="6" s="1"/>
  <c r="AE1198" i="6"/>
  <c r="AF1198" i="6"/>
  <c r="AG1198" i="6" s="1"/>
  <c r="AH1198" i="6"/>
  <c r="AI1198" i="6" s="1"/>
  <c r="AJ1198" i="6" s="1"/>
  <c r="AK1198" i="6" s="1"/>
  <c r="AL1198" i="6" s="1"/>
  <c r="AM1198" i="6" s="1"/>
  <c r="AE922" i="6"/>
  <c r="AF922" i="6" s="1"/>
  <c r="AG922" i="6"/>
  <c r="AH922" i="6" s="1"/>
  <c r="AI922" i="6" s="1"/>
  <c r="AJ922" i="6" s="1"/>
  <c r="AK922" i="6" s="1"/>
  <c r="AL922" i="6" s="1"/>
  <c r="AM922" i="6" s="1"/>
  <c r="AE1023" i="6"/>
  <c r="AF1023" i="6"/>
  <c r="AG1023" i="6" s="1"/>
  <c r="AH1023" i="6" s="1"/>
  <c r="AI1023" i="6" s="1"/>
  <c r="AJ1023" i="6" s="1"/>
  <c r="AK1023" i="6" s="1"/>
  <c r="AL1023" i="6" s="1"/>
  <c r="AM1023" i="6" s="1"/>
  <c r="AE1216" i="6"/>
  <c r="AF1216" i="6" s="1"/>
  <c r="AG1216" i="6" s="1"/>
  <c r="AH1216" i="6" s="1"/>
  <c r="AI1216" i="6" s="1"/>
  <c r="AJ1216" i="6" s="1"/>
  <c r="AK1216" i="6" s="1"/>
  <c r="AL1216" i="6" s="1"/>
  <c r="AM1216" i="6"/>
  <c r="AE737" i="6"/>
  <c r="AF737" i="6"/>
  <c r="AG737" i="6"/>
  <c r="AH737" i="6" s="1"/>
  <c r="AI737" i="6" s="1"/>
  <c r="AJ737" i="6" s="1"/>
  <c r="AK737" i="6" s="1"/>
  <c r="AL737" i="6"/>
  <c r="AM737" i="6" s="1"/>
  <c r="AE801" i="6"/>
  <c r="AF801" i="6"/>
  <c r="AG801" i="6" s="1"/>
  <c r="AH801" i="6" s="1"/>
  <c r="AI801" i="6" s="1"/>
  <c r="AJ801" i="6" s="1"/>
  <c r="AK801" i="6"/>
  <c r="AL801" i="6" s="1"/>
  <c r="AM801" i="6" s="1"/>
  <c r="AK865" i="6"/>
  <c r="AL865" i="6" s="1"/>
  <c r="AM865" i="6" s="1"/>
  <c r="AE865" i="6"/>
  <c r="AF865" i="6" s="1"/>
  <c r="AG865" i="6" s="1"/>
  <c r="AH865" i="6" s="1"/>
  <c r="AI865" i="6" s="1"/>
  <c r="AJ865" i="6" s="1"/>
  <c r="AE934" i="6"/>
  <c r="AF934" i="6" s="1"/>
  <c r="AG934" i="6" s="1"/>
  <c r="AH934" i="6" s="1"/>
  <c r="AI934" i="6" s="1"/>
  <c r="AJ934" i="6" s="1"/>
  <c r="AK934" i="6" s="1"/>
  <c r="AL934" i="6" s="1"/>
  <c r="AM934" i="6" s="1"/>
  <c r="AE1036" i="6"/>
  <c r="AF1036" i="6" s="1"/>
  <c r="AG1036" i="6" s="1"/>
  <c r="AH1036" i="6" s="1"/>
  <c r="AI1036" i="6" s="1"/>
  <c r="AJ1036" i="6" s="1"/>
  <c r="AK1036" i="6" s="1"/>
  <c r="AL1036" i="6" s="1"/>
  <c r="AM1036" i="6" s="1"/>
  <c r="AE1274" i="6"/>
  <c r="AF1274" i="6" s="1"/>
  <c r="AG1274" i="6"/>
  <c r="AH1274" i="6" s="1"/>
  <c r="AI1274" i="6" s="1"/>
  <c r="AJ1274" i="6" s="1"/>
  <c r="AK1274" i="6" s="1"/>
  <c r="AL1274" i="6" s="1"/>
  <c r="AM1274" i="6" s="1"/>
  <c r="AE748" i="6"/>
  <c r="AF748" i="6"/>
  <c r="AG748" i="6" s="1"/>
  <c r="AH748" i="6" s="1"/>
  <c r="AI748" i="6" s="1"/>
  <c r="AJ748" i="6" s="1"/>
  <c r="AK748" i="6" s="1"/>
  <c r="AL748" i="6" s="1"/>
  <c r="AM748" i="6" s="1"/>
  <c r="AE812" i="6"/>
  <c r="AF812" i="6" s="1"/>
  <c r="AG812" i="6" s="1"/>
  <c r="AH812" i="6" s="1"/>
  <c r="AI812" i="6" s="1"/>
  <c r="AJ812" i="6" s="1"/>
  <c r="AK812" i="6" s="1"/>
  <c r="AL812" i="6" s="1"/>
  <c r="AM812" i="6" s="1"/>
  <c r="AE876" i="6"/>
  <c r="AF876" i="6" s="1"/>
  <c r="AG876" i="6" s="1"/>
  <c r="AH876" i="6" s="1"/>
  <c r="AI876" i="6" s="1"/>
  <c r="AJ876" i="6" s="1"/>
  <c r="AK876" i="6" s="1"/>
  <c r="AL876" i="6" s="1"/>
  <c r="AM876" i="6" s="1"/>
  <c r="AE953" i="6"/>
  <c r="AF953" i="6"/>
  <c r="AG953" i="6" s="1"/>
  <c r="AH953" i="6" s="1"/>
  <c r="AI953" i="6" s="1"/>
  <c r="AJ953" i="6" s="1"/>
  <c r="AK953" i="6"/>
  <c r="AL953" i="6" s="1"/>
  <c r="AM953" i="6" s="1"/>
  <c r="AE903" i="6"/>
  <c r="AF903" i="6" s="1"/>
  <c r="AG903" i="6" s="1"/>
  <c r="AH903" i="6" s="1"/>
  <c r="AI903" i="6" s="1"/>
  <c r="AJ903" i="6"/>
  <c r="AK903" i="6" s="1"/>
  <c r="AL903" i="6" s="1"/>
  <c r="AM903" i="6" s="1"/>
  <c r="AE999" i="6"/>
  <c r="AF999" i="6" s="1"/>
  <c r="AG999" i="6" s="1"/>
  <c r="AH999" i="6" s="1"/>
  <c r="AI999" i="6"/>
  <c r="AJ999" i="6" s="1"/>
  <c r="AK999" i="6" s="1"/>
  <c r="AL999" i="6" s="1"/>
  <c r="AM999" i="6" s="1"/>
  <c r="AE1152" i="6"/>
  <c r="AF1152" i="6" s="1"/>
  <c r="AG1152" i="6" s="1"/>
  <c r="AH1152" i="6" s="1"/>
  <c r="AI1152" i="6" s="1"/>
  <c r="AJ1152" i="6" s="1"/>
  <c r="AK1152" i="6" s="1"/>
  <c r="AL1152" i="6" s="1"/>
  <c r="AM1152" i="6" s="1"/>
  <c r="AE1478" i="6"/>
  <c r="AF1478" i="6" s="1"/>
  <c r="AG1478" i="6"/>
  <c r="AH1478" i="6" s="1"/>
  <c r="AI1478" i="6" s="1"/>
  <c r="AJ1478" i="6" s="1"/>
  <c r="AK1478" i="6" s="1"/>
  <c r="AL1478" i="6" s="1"/>
  <c r="AM1478" i="6" s="1"/>
  <c r="AE1087" i="6"/>
  <c r="AF1087" i="6"/>
  <c r="AG1087" i="6" s="1"/>
  <c r="AH1087" i="6" s="1"/>
  <c r="AI1087" i="6" s="1"/>
  <c r="AJ1087" i="6" s="1"/>
  <c r="AK1087" i="6" s="1"/>
  <c r="AL1087" i="6" s="1"/>
  <c r="AM1087" i="6" s="1"/>
  <c r="AE1163" i="6"/>
  <c r="AF1163" i="6" s="1"/>
  <c r="AG1163" i="6" s="1"/>
  <c r="AH1163" i="6" s="1"/>
  <c r="AI1163" i="6" s="1"/>
  <c r="AJ1163" i="6" s="1"/>
  <c r="AK1163" i="6" s="1"/>
  <c r="AL1163" i="6" s="1"/>
  <c r="AM1163" i="6"/>
  <c r="AE1264" i="6"/>
  <c r="AF1264" i="6" s="1"/>
  <c r="AG1264" i="6" s="1"/>
  <c r="AH1264" i="6" s="1"/>
  <c r="AI1264" i="6" s="1"/>
  <c r="AJ1264" i="6" s="1"/>
  <c r="AK1264" i="6" s="1"/>
  <c r="AL1264" i="6" s="1"/>
  <c r="AM1264" i="6" s="1"/>
  <c r="AE1421" i="6"/>
  <c r="AF1421" i="6"/>
  <c r="AG1421" i="6" s="1"/>
  <c r="AH1421" i="6" s="1"/>
  <c r="AI1421" i="6" s="1"/>
  <c r="AJ1421" i="6" s="1"/>
  <c r="AK1421" i="6" s="1"/>
  <c r="AL1421" i="6" s="1"/>
  <c r="AM1421" i="6" s="1"/>
  <c r="AK1058" i="6"/>
  <c r="AL1058" i="6" s="1"/>
  <c r="AM1058" i="6" s="1"/>
  <c r="AE1058" i="6"/>
  <c r="AF1058" i="6" s="1"/>
  <c r="AG1058" i="6" s="1"/>
  <c r="AH1058" i="6" s="1"/>
  <c r="AI1058" i="6" s="1"/>
  <c r="AJ1058" i="6" s="1"/>
  <c r="AJ1122" i="6"/>
  <c r="AK1122" i="6" s="1"/>
  <c r="AL1122" i="6" s="1"/>
  <c r="AM1122" i="6" s="1"/>
  <c r="AE1122" i="6"/>
  <c r="AF1122" i="6" s="1"/>
  <c r="AG1122" i="6" s="1"/>
  <c r="AH1122" i="6" s="1"/>
  <c r="AI1122" i="6" s="1"/>
  <c r="AE1219" i="6"/>
  <c r="AF1219" i="6" s="1"/>
  <c r="AG1219" i="6" s="1"/>
  <c r="AH1219" i="6"/>
  <c r="AI1219" i="6" s="1"/>
  <c r="AJ1219" i="6" s="1"/>
  <c r="AK1219" i="6" s="1"/>
  <c r="AL1219" i="6" s="1"/>
  <c r="AM1219" i="6" s="1"/>
  <c r="AE1354" i="6"/>
  <c r="AF1354" i="6" s="1"/>
  <c r="AG1354" i="6" s="1"/>
  <c r="AH1354" i="6" s="1"/>
  <c r="AI1354" i="6" s="1"/>
  <c r="AJ1354" i="6" s="1"/>
  <c r="AK1354" i="6" s="1"/>
  <c r="AL1354" i="6" s="1"/>
  <c r="AM1354" i="6" s="1"/>
  <c r="AE1603" i="6"/>
  <c r="AF1603" i="6"/>
  <c r="AG1603" i="6" s="1"/>
  <c r="AH1603" i="6" s="1"/>
  <c r="AI1603" i="6" s="1"/>
  <c r="AJ1603" i="6" s="1"/>
  <c r="AK1603" i="6" s="1"/>
  <c r="AL1603" i="6" s="1"/>
  <c r="AM1603" i="6" s="1"/>
  <c r="AE973" i="6"/>
  <c r="AF973" i="6" s="1"/>
  <c r="AG973" i="6" s="1"/>
  <c r="AH973" i="6" s="1"/>
  <c r="AI973" i="6" s="1"/>
  <c r="AJ973" i="6" s="1"/>
  <c r="AK973" i="6" s="1"/>
  <c r="AL973" i="6" s="1"/>
  <c r="AM973" i="6" s="1"/>
  <c r="AE1037" i="6"/>
  <c r="AF1037" i="6" s="1"/>
  <c r="AG1037" i="6" s="1"/>
  <c r="AH1037" i="6" s="1"/>
  <c r="AI1037" i="6" s="1"/>
  <c r="AJ1037" i="6" s="1"/>
  <c r="AK1037" i="6" s="1"/>
  <c r="AL1037" i="6"/>
  <c r="AM1037" i="6" s="1"/>
  <c r="AE1101" i="6"/>
  <c r="AF1101" i="6"/>
  <c r="AG1101" i="6" s="1"/>
  <c r="AH1101" i="6" s="1"/>
  <c r="AI1101" i="6" s="1"/>
  <c r="AJ1101" i="6" s="1"/>
  <c r="AK1101" i="6"/>
  <c r="AL1101" i="6" s="1"/>
  <c r="AM1101" i="6" s="1"/>
  <c r="AE1184" i="6"/>
  <c r="AF1184" i="6" s="1"/>
  <c r="AG1184" i="6" s="1"/>
  <c r="AH1184" i="6" s="1"/>
  <c r="AI1184" i="6" s="1"/>
  <c r="AJ1184" i="6"/>
  <c r="AK1184" i="6" s="1"/>
  <c r="AL1184" i="6" s="1"/>
  <c r="AM1184" i="6" s="1"/>
  <c r="AE1298" i="6"/>
  <c r="AF1298" i="6" s="1"/>
  <c r="AG1298" i="6" s="1"/>
  <c r="AH1298" i="6" s="1"/>
  <c r="AI1298" i="6" s="1"/>
  <c r="AJ1298" i="6" s="1"/>
  <c r="AK1298" i="6" s="1"/>
  <c r="AL1298" i="6" s="1"/>
  <c r="AM1298" i="6" s="1"/>
  <c r="AE1448" i="6"/>
  <c r="AF1448" i="6" s="1"/>
  <c r="AG1448" i="6" s="1"/>
  <c r="AH1448" i="6" s="1"/>
  <c r="AI1448" i="6" s="1"/>
  <c r="AJ1448" i="6" s="1"/>
  <c r="AK1448" i="6" s="1"/>
  <c r="AL1448" i="6" s="1"/>
  <c r="AM1448" i="6" s="1"/>
  <c r="AE944" i="6"/>
  <c r="AF944" i="6" s="1"/>
  <c r="AG944" i="6" s="1"/>
  <c r="AH944" i="6" s="1"/>
  <c r="AI944" i="6" s="1"/>
  <c r="AJ944" i="6" s="1"/>
  <c r="AK944" i="6" s="1"/>
  <c r="AL944" i="6" s="1"/>
  <c r="AM944" i="6" s="1"/>
  <c r="AE1008" i="6"/>
  <c r="AF1008" i="6"/>
  <c r="AG1008" i="6" s="1"/>
  <c r="AH1008" i="6" s="1"/>
  <c r="AI1008" i="6" s="1"/>
  <c r="AJ1008" i="6" s="1"/>
  <c r="AK1008" i="6" s="1"/>
  <c r="AL1008" i="6" s="1"/>
  <c r="AM1008" i="6" s="1"/>
  <c r="AE1072" i="6"/>
  <c r="AF1072" i="6" s="1"/>
  <c r="AG1072" i="6" s="1"/>
  <c r="AH1072" i="6" s="1"/>
  <c r="AI1072" i="6" s="1"/>
  <c r="AJ1072" i="6" s="1"/>
  <c r="AK1072" i="6" s="1"/>
  <c r="AL1072" i="6" s="1"/>
  <c r="AM1072" i="6" s="1"/>
  <c r="AE1136" i="6"/>
  <c r="AF1136" i="6" s="1"/>
  <c r="AG1136" i="6" s="1"/>
  <c r="AH1136" i="6" s="1"/>
  <c r="AI1136" i="6" s="1"/>
  <c r="AJ1136" i="6" s="1"/>
  <c r="AK1136" i="6" s="1"/>
  <c r="AL1136" i="6" s="1"/>
  <c r="AM1136" i="6" s="1"/>
  <c r="AE1240" i="6"/>
  <c r="AF1240" i="6"/>
  <c r="AG1240" i="6" s="1"/>
  <c r="AH1240" i="6" s="1"/>
  <c r="AI1240" i="6" s="1"/>
  <c r="AJ1240" i="6" s="1"/>
  <c r="AK1240" i="6" s="1"/>
  <c r="AL1240" i="6" s="1"/>
  <c r="AM1240" i="6" s="1"/>
  <c r="AE1392" i="6"/>
  <c r="AF1392" i="6" s="1"/>
  <c r="AG1392" i="6" s="1"/>
  <c r="AH1392" i="6" s="1"/>
  <c r="AI1392" i="6" s="1"/>
  <c r="AJ1392" i="6" s="1"/>
  <c r="AK1392" i="6" s="1"/>
  <c r="AL1392" i="6" s="1"/>
  <c r="AM1392" i="6" s="1"/>
  <c r="AE931" i="6"/>
  <c r="AF931" i="6" s="1"/>
  <c r="AG931" i="6" s="1"/>
  <c r="AH931" i="6" s="1"/>
  <c r="AI931" i="6"/>
  <c r="AJ931" i="6" s="1"/>
  <c r="AK931" i="6" s="1"/>
  <c r="AL931" i="6" s="1"/>
  <c r="AM931" i="6" s="1"/>
  <c r="AE995" i="6"/>
  <c r="AF995" i="6" s="1"/>
  <c r="AG995" i="6" s="1"/>
  <c r="AH995" i="6" s="1"/>
  <c r="AI995" i="6" s="1"/>
  <c r="AJ995" i="6" s="1"/>
  <c r="AK995" i="6" s="1"/>
  <c r="AL995" i="6" s="1"/>
  <c r="AM995" i="6" s="1"/>
  <c r="AE1059" i="6"/>
  <c r="AF1059" i="6" s="1"/>
  <c r="AG1059" i="6" s="1"/>
  <c r="AH1059" i="6" s="1"/>
  <c r="AI1059" i="6" s="1"/>
  <c r="AJ1059" i="6" s="1"/>
  <c r="AK1059" i="6" s="1"/>
  <c r="AL1059" i="6" s="1"/>
  <c r="AM1059" i="6" s="1"/>
  <c r="AE1123" i="6"/>
  <c r="AF1123" i="6" s="1"/>
  <c r="AG1123" i="6" s="1"/>
  <c r="AH1123" i="6" s="1"/>
  <c r="AI1123" i="6" s="1"/>
  <c r="AJ1123" i="6" s="1"/>
  <c r="AK1123" i="6" s="1"/>
  <c r="AL1123" i="6" s="1"/>
  <c r="AM1123" i="6" s="1"/>
  <c r="AF1205" i="6"/>
  <c r="AG1205" i="6" s="1"/>
  <c r="AH1205" i="6" s="1"/>
  <c r="AI1205" i="6" s="1"/>
  <c r="AJ1205" i="6" s="1"/>
  <c r="AK1205" i="6" s="1"/>
  <c r="AL1205" i="6" s="1"/>
  <c r="AM1205" i="6" s="1"/>
  <c r="AE1205" i="6"/>
  <c r="AE1336" i="6"/>
  <c r="AF1336" i="6" s="1"/>
  <c r="AG1336" i="6" s="1"/>
  <c r="AH1336" i="6" s="1"/>
  <c r="AI1336" i="6" s="1"/>
  <c r="AJ1336" i="6" s="1"/>
  <c r="AK1336" i="6" s="1"/>
  <c r="AL1336" i="6"/>
  <c r="AM1336" i="6" s="1"/>
  <c r="AE1533" i="6"/>
  <c r="AF1533" i="6"/>
  <c r="AG1533" i="6" s="1"/>
  <c r="AH1533" i="6" s="1"/>
  <c r="AI1533" i="6" s="1"/>
  <c r="AJ1533" i="6" s="1"/>
  <c r="AK1533" i="6" s="1"/>
  <c r="AL1533" i="6" s="1"/>
  <c r="AM1533" i="6" s="1"/>
  <c r="AK1323" i="6"/>
  <c r="AL1323" i="6" s="1"/>
  <c r="AM1323" i="6" s="1"/>
  <c r="AE1323" i="6"/>
  <c r="AF1323" i="6" s="1"/>
  <c r="AG1323" i="6" s="1"/>
  <c r="AH1323" i="6" s="1"/>
  <c r="AI1323" i="6" s="1"/>
  <c r="AJ1323" i="6" s="1"/>
  <c r="AE1387" i="6"/>
  <c r="AF1387" i="6" s="1"/>
  <c r="AG1387" i="6" s="1"/>
  <c r="AH1387" i="6" s="1"/>
  <c r="AI1387" i="6"/>
  <c r="AJ1387" i="6" s="1"/>
  <c r="AK1387" i="6" s="1"/>
  <c r="AL1387" i="6" s="1"/>
  <c r="AM1387" i="6" s="1"/>
  <c r="AE1451" i="6"/>
  <c r="AF1451" i="6" s="1"/>
  <c r="AG1451" i="6" s="1"/>
  <c r="AH1451" i="6" s="1"/>
  <c r="AI1451" i="6" s="1"/>
  <c r="AJ1451" i="6" s="1"/>
  <c r="AK1451" i="6" s="1"/>
  <c r="AL1451" i="6" s="1"/>
  <c r="AM1451" i="6" s="1"/>
  <c r="AE1575" i="6"/>
  <c r="AF1575" i="6" s="1"/>
  <c r="AG1575" i="6" s="1"/>
  <c r="AH1575" i="6" s="1"/>
  <c r="AI1575" i="6" s="1"/>
  <c r="AJ1575" i="6" s="1"/>
  <c r="AK1575" i="6" s="1"/>
  <c r="AL1575" i="6" s="1"/>
  <c r="AM1575" i="6" s="1"/>
  <c r="AE1310" i="6"/>
  <c r="AF1310" i="6"/>
  <c r="AG1310" i="6" s="1"/>
  <c r="AH1310" i="6" s="1"/>
  <c r="AI1310" i="6" s="1"/>
  <c r="AJ1310" i="6" s="1"/>
  <c r="AK1310" i="6" s="1"/>
  <c r="AL1310" i="6" s="1"/>
  <c r="AM1310" i="6" s="1"/>
  <c r="AE1374" i="6"/>
  <c r="AF1374" i="6" s="1"/>
  <c r="AG1374" i="6" s="1"/>
  <c r="AH1374" i="6" s="1"/>
  <c r="AI1374" i="6" s="1"/>
  <c r="AJ1374" i="6" s="1"/>
  <c r="AK1374" i="6" s="1"/>
  <c r="AL1374" i="6" s="1"/>
  <c r="AM1374" i="6"/>
  <c r="AE1438" i="6"/>
  <c r="AF1438" i="6" s="1"/>
  <c r="AG1438" i="6" s="1"/>
  <c r="AH1438" i="6" s="1"/>
  <c r="AI1438" i="6" s="1"/>
  <c r="AJ1438" i="6" s="1"/>
  <c r="AK1438" i="6" s="1"/>
  <c r="AL1438" i="6" s="1"/>
  <c r="AM1438" i="6" s="1"/>
  <c r="AE1507" i="6"/>
  <c r="AF1507" i="6"/>
  <c r="AG1507" i="6" s="1"/>
  <c r="AH1507" i="6" s="1"/>
  <c r="AI1507" i="6" s="1"/>
  <c r="AJ1507" i="6" s="1"/>
  <c r="AK1507" i="6"/>
  <c r="AL1507" i="6" s="1"/>
  <c r="AM1507" i="6" s="1"/>
  <c r="AK1161" i="6"/>
  <c r="AL1161" i="6" s="1"/>
  <c r="AM1161" i="6" s="1"/>
  <c r="AE1161" i="6"/>
  <c r="AF1161" i="6" s="1"/>
  <c r="AG1161" i="6" s="1"/>
  <c r="AH1161" i="6" s="1"/>
  <c r="AI1161" i="6" s="1"/>
  <c r="AJ1161" i="6" s="1"/>
  <c r="AJ1225" i="6"/>
  <c r="AK1225" i="6" s="1"/>
  <c r="AL1225" i="6" s="1"/>
  <c r="AM1225" i="6" s="1"/>
  <c r="AE1225" i="6"/>
  <c r="AF1225" i="6" s="1"/>
  <c r="AG1225" i="6" s="1"/>
  <c r="AH1225" i="6" s="1"/>
  <c r="AI1225" i="6" s="1"/>
  <c r="AE1289" i="6"/>
  <c r="AF1289" i="6" s="1"/>
  <c r="AG1289" i="6" s="1"/>
  <c r="AH1289" i="6" s="1"/>
  <c r="AI1289" i="6" s="1"/>
  <c r="AJ1289" i="6" s="1"/>
  <c r="AK1289" i="6" s="1"/>
  <c r="AL1289" i="6" s="1"/>
  <c r="AM1289" i="6" s="1"/>
  <c r="AE1353" i="6"/>
  <c r="AF1353" i="6" s="1"/>
  <c r="AG1353" i="6"/>
  <c r="AH1353" i="6" s="1"/>
  <c r="AI1353" i="6" s="1"/>
  <c r="AJ1353" i="6" s="1"/>
  <c r="AK1353" i="6" s="1"/>
  <c r="AL1353" i="6" s="1"/>
  <c r="AM1353" i="6" s="1"/>
  <c r="AE1417" i="6"/>
  <c r="AF1417" i="6"/>
  <c r="AG1417" i="6" s="1"/>
  <c r="AH1417" i="6" s="1"/>
  <c r="AI1417" i="6" s="1"/>
  <c r="AJ1417" i="6" s="1"/>
  <c r="AK1417" i="6" s="1"/>
  <c r="AL1417" i="6" s="1"/>
  <c r="AM1417" i="6" s="1"/>
  <c r="AE1496" i="6"/>
  <c r="AF1496" i="6" s="1"/>
  <c r="AG1496" i="6" s="1"/>
  <c r="AH1496" i="6" s="1"/>
  <c r="AI1496" i="6" s="1"/>
  <c r="AJ1496" i="6" s="1"/>
  <c r="AK1496" i="6" s="1"/>
  <c r="AL1496" i="6" s="1"/>
  <c r="AM1496" i="6"/>
  <c r="AE1882" i="6"/>
  <c r="AF1882" i="6" s="1"/>
  <c r="AG1882" i="6" s="1"/>
  <c r="AH1882" i="6" s="1"/>
  <c r="AI1882" i="6" s="1"/>
  <c r="AJ1882" i="6" s="1"/>
  <c r="AK1882" i="6" s="1"/>
  <c r="AL1882" i="6" s="1"/>
  <c r="AM1882" i="6" s="1"/>
  <c r="AE1204" i="6"/>
  <c r="AF1204" i="6"/>
  <c r="AG1204" i="6" s="1"/>
  <c r="AH1204" i="6" s="1"/>
  <c r="AI1204" i="6" s="1"/>
  <c r="AJ1204" i="6" s="1"/>
  <c r="AK1204" i="6" s="1"/>
  <c r="AL1204" i="6" s="1"/>
  <c r="AM1204" i="6" s="1"/>
  <c r="AE1268" i="6"/>
  <c r="AF1268" i="6" s="1"/>
  <c r="AG1268" i="6" s="1"/>
  <c r="AH1268" i="6" s="1"/>
  <c r="AI1268" i="6" s="1"/>
  <c r="AJ1268" i="6"/>
  <c r="AK1268" i="6" s="1"/>
  <c r="AL1268" i="6" s="1"/>
  <c r="AM1268" i="6" s="1"/>
  <c r="AE1332" i="6"/>
  <c r="AF1332" i="6" s="1"/>
  <c r="AG1332" i="6" s="1"/>
  <c r="AH1332" i="6" s="1"/>
  <c r="AI1332" i="6" s="1"/>
  <c r="AJ1332" i="6" s="1"/>
  <c r="AK1332" i="6" s="1"/>
  <c r="AL1332" i="6" s="1"/>
  <c r="AM1332" i="6" s="1"/>
  <c r="AI1396" i="6"/>
  <c r="AJ1396" i="6" s="1"/>
  <c r="AK1396" i="6" s="1"/>
  <c r="AL1396" i="6" s="1"/>
  <c r="AM1396" i="6" s="1"/>
  <c r="AE1396" i="6"/>
  <c r="AF1396" i="6" s="1"/>
  <c r="AG1396" i="6" s="1"/>
  <c r="AH1396" i="6" s="1"/>
  <c r="AH1460" i="6"/>
  <c r="AI1460" i="6" s="1"/>
  <c r="AJ1460" i="6" s="1"/>
  <c r="AK1460" i="6" s="1"/>
  <c r="AL1460" i="6" s="1"/>
  <c r="AM1460" i="6" s="1"/>
  <c r="AE1460" i="6"/>
  <c r="AF1460" i="6" s="1"/>
  <c r="AG1460" i="6" s="1"/>
  <c r="AE1571" i="6"/>
  <c r="AF1571" i="6"/>
  <c r="AG1571" i="6" s="1"/>
  <c r="AH1571" i="6" s="1"/>
  <c r="AI1571" i="6" s="1"/>
  <c r="AJ1571" i="6" s="1"/>
  <c r="AK1571" i="6" s="1"/>
  <c r="AL1571" i="6" s="1"/>
  <c r="AM1571" i="6" s="1"/>
  <c r="AE1191" i="6"/>
  <c r="AF1191" i="6" s="1"/>
  <c r="AG1191" i="6" s="1"/>
  <c r="AH1191" i="6" s="1"/>
  <c r="AI1191" i="6" s="1"/>
  <c r="AJ1191" i="6" s="1"/>
  <c r="AK1191" i="6" s="1"/>
  <c r="AL1191" i="6" s="1"/>
  <c r="AM1191" i="6" s="1"/>
  <c r="AE1255" i="6"/>
  <c r="AF1255" i="6" s="1"/>
  <c r="AG1255" i="6" s="1"/>
  <c r="AH1255" i="6" s="1"/>
  <c r="AI1255" i="6" s="1"/>
  <c r="AJ1255" i="6" s="1"/>
  <c r="AK1255" i="6" s="1"/>
  <c r="AL1255" i="6" s="1"/>
  <c r="AM1255" i="6" s="1"/>
  <c r="AE1319" i="6"/>
  <c r="AF1319" i="6"/>
  <c r="AG1319" i="6" s="1"/>
  <c r="AH1319" i="6" s="1"/>
  <c r="AI1319" i="6" s="1"/>
  <c r="AJ1319" i="6" s="1"/>
  <c r="AK1319" i="6" s="1"/>
  <c r="AL1319" i="6" s="1"/>
  <c r="AM1319" i="6" s="1"/>
  <c r="AE1383" i="6"/>
  <c r="AF1383" i="6" s="1"/>
  <c r="AG1383" i="6" s="1"/>
  <c r="AH1383" i="6" s="1"/>
  <c r="AI1383" i="6" s="1"/>
  <c r="AJ1383" i="6"/>
  <c r="AK1383" i="6" s="1"/>
  <c r="AL1383" i="6" s="1"/>
  <c r="AM1383" i="6" s="1"/>
  <c r="AE1447" i="6"/>
  <c r="AF1447" i="6" s="1"/>
  <c r="AG1447" i="6" s="1"/>
  <c r="AH1447" i="6" s="1"/>
  <c r="AI1447" i="6"/>
  <c r="AJ1447" i="6" s="1"/>
  <c r="AK1447" i="6" s="1"/>
  <c r="AL1447" i="6" s="1"/>
  <c r="AM1447" i="6" s="1"/>
  <c r="AE1504" i="6"/>
  <c r="AF1504" i="6" s="1"/>
  <c r="AG1504" i="6" s="1"/>
  <c r="AH1504" i="6"/>
  <c r="AI1504" i="6" s="1"/>
  <c r="AJ1504" i="6" s="1"/>
  <c r="AK1504" i="6" s="1"/>
  <c r="AL1504" i="6" s="1"/>
  <c r="AM1504" i="6" s="1"/>
  <c r="AE1547" i="6"/>
  <c r="AF1547" i="6" s="1"/>
  <c r="AG1547" i="6" s="1"/>
  <c r="AH1547" i="6" s="1"/>
  <c r="AI1547" i="6" s="1"/>
  <c r="AJ1547" i="6"/>
  <c r="AK1547" i="6" s="1"/>
  <c r="AL1547" i="6" s="1"/>
  <c r="AM1547" i="6" s="1"/>
  <c r="AE1643" i="6"/>
  <c r="AF1643" i="6"/>
  <c r="AG1643" i="6" s="1"/>
  <c r="AH1643" i="6" s="1"/>
  <c r="AI1643" i="6"/>
  <c r="AJ1643" i="6" s="1"/>
  <c r="AK1643" i="6" s="1"/>
  <c r="AL1643" i="6" s="1"/>
  <c r="AM1643" i="6" s="1"/>
  <c r="AE1583" i="6"/>
  <c r="AF1583" i="6" s="1"/>
  <c r="AG1583" i="6" s="1"/>
  <c r="AH1583" i="6"/>
  <c r="AI1583" i="6" s="1"/>
  <c r="AJ1583" i="6" s="1"/>
  <c r="AK1583" i="6" s="1"/>
  <c r="AL1583" i="6" s="1"/>
  <c r="AM1583" i="6" s="1"/>
  <c r="AE1722" i="6"/>
  <c r="AF1722" i="6" s="1"/>
  <c r="AG1722" i="6"/>
  <c r="AH1722" i="6" s="1"/>
  <c r="AI1722" i="6" s="1"/>
  <c r="AJ1722" i="6" s="1"/>
  <c r="AK1722" i="6" s="1"/>
  <c r="AL1722" i="6" s="1"/>
  <c r="AM1722" i="6" s="1"/>
  <c r="AE1585" i="6"/>
  <c r="AF1585" i="6"/>
  <c r="AG1585" i="6" s="1"/>
  <c r="AH1585" i="6" s="1"/>
  <c r="AI1585" i="6" s="1"/>
  <c r="AJ1585" i="6" s="1"/>
  <c r="AK1585" i="6" s="1"/>
  <c r="AL1585" i="6" s="1"/>
  <c r="AM1585" i="6" s="1"/>
  <c r="AE1727" i="6"/>
  <c r="AF1727" i="6" s="1"/>
  <c r="AG1727" i="6" s="1"/>
  <c r="AH1727" i="6" s="1"/>
  <c r="AI1727" i="6" s="1"/>
  <c r="AJ1727" i="6" s="1"/>
  <c r="AK1727" i="6" s="1"/>
  <c r="AL1727" i="6" s="1"/>
  <c r="AM1727" i="6" s="1"/>
  <c r="AE1574" i="6"/>
  <c r="AF1574" i="6" s="1"/>
  <c r="AG1574" i="6" s="1"/>
  <c r="AH1574" i="6" s="1"/>
  <c r="AI1574" i="6"/>
  <c r="AJ1574" i="6" s="1"/>
  <c r="AK1574" i="6" s="1"/>
  <c r="AL1574" i="6" s="1"/>
  <c r="AM1574" i="6" s="1"/>
  <c r="AE1650" i="6"/>
  <c r="AF1650" i="6" s="1"/>
  <c r="AG1650" i="6" s="1"/>
  <c r="AH1650" i="6" s="1"/>
  <c r="AI1650" i="6" s="1"/>
  <c r="AJ1650" i="6" s="1"/>
  <c r="AK1650" i="6" s="1"/>
  <c r="AL1650" i="6" s="1"/>
  <c r="AM1650" i="6" s="1"/>
  <c r="AE1487" i="6"/>
  <c r="AF1487" i="6" s="1"/>
  <c r="AG1487" i="6" s="1"/>
  <c r="AH1487" i="6" s="1"/>
  <c r="AI1487" i="6" s="1"/>
  <c r="AJ1487" i="6" s="1"/>
  <c r="AK1487" i="6" s="1"/>
  <c r="AL1487" i="6" s="1"/>
  <c r="AM1487" i="6" s="1"/>
  <c r="AE1563" i="6"/>
  <c r="AF1563" i="6"/>
  <c r="AG1563" i="6" s="1"/>
  <c r="AH1563" i="6" s="1"/>
  <c r="AI1563" i="6"/>
  <c r="AJ1563" i="6" s="1"/>
  <c r="AK1563" i="6" s="1"/>
  <c r="AL1563" i="6" s="1"/>
  <c r="AM1563" i="6" s="1"/>
  <c r="AE1687" i="6"/>
  <c r="AI1687" i="6"/>
  <c r="AJ1687" i="6" s="1"/>
  <c r="AK1687" i="6" s="1"/>
  <c r="AL1687" i="6" s="1"/>
  <c r="AM1687" i="6" s="1"/>
  <c r="AF1687" i="6"/>
  <c r="AG1687" i="6" s="1"/>
  <c r="AH1687" i="6" s="1"/>
  <c r="AE1474" i="6"/>
  <c r="AF1474" i="6" s="1"/>
  <c r="AG1474" i="6"/>
  <c r="AH1474" i="6" s="1"/>
  <c r="AI1474" i="6" s="1"/>
  <c r="AJ1474" i="6" s="1"/>
  <c r="AK1474" i="6" s="1"/>
  <c r="AL1474" i="6" s="1"/>
  <c r="AM1474" i="6" s="1"/>
  <c r="AE1535" i="6"/>
  <c r="AF1535" i="6"/>
  <c r="AG1535" i="6" s="1"/>
  <c r="AH1535" i="6" s="1"/>
  <c r="AI1535" i="6" s="1"/>
  <c r="AJ1535" i="6" s="1"/>
  <c r="AK1535" i="6" s="1"/>
  <c r="AL1535" i="6" s="1"/>
  <c r="AM1535" i="6" s="1"/>
  <c r="AE1599" i="6"/>
  <c r="AF1599" i="6" s="1"/>
  <c r="AG1599" i="6" s="1"/>
  <c r="AH1599" i="6" s="1"/>
  <c r="AI1599" i="6" s="1"/>
  <c r="AJ1599" i="6" s="1"/>
  <c r="AK1599" i="6" s="1"/>
  <c r="AL1599" i="6" s="1"/>
  <c r="AM1599" i="6" s="1"/>
  <c r="AE1780" i="6"/>
  <c r="AF1780" i="6" s="1"/>
  <c r="AG1780" i="6" s="1"/>
  <c r="AH1780" i="6" s="1"/>
  <c r="AI1780" i="6"/>
  <c r="AJ1780" i="6" s="1"/>
  <c r="AK1780" i="6" s="1"/>
  <c r="AL1780" i="6" s="1"/>
  <c r="AM1780" i="6" s="1"/>
  <c r="AI1581" i="6"/>
  <c r="AJ1581" i="6" s="1"/>
  <c r="AK1581" i="6" s="1"/>
  <c r="AL1581" i="6" s="1"/>
  <c r="AM1581" i="6" s="1"/>
  <c r="AE1581" i="6"/>
  <c r="AF1581" i="6" s="1"/>
  <c r="AG1581" i="6" s="1"/>
  <c r="AH1581" i="6" s="1"/>
  <c r="AE1645" i="6"/>
  <c r="AF1645" i="6" s="1"/>
  <c r="AG1645" i="6" s="1"/>
  <c r="AH1645" i="6" s="1"/>
  <c r="AI1645" i="6" s="1"/>
  <c r="AJ1645" i="6" s="1"/>
  <c r="AK1645" i="6" s="1"/>
  <c r="AL1645" i="6" s="1"/>
  <c r="AM1645" i="6" s="1"/>
  <c r="AE1709" i="6"/>
  <c r="AF1709" i="6"/>
  <c r="AG1709" i="6" s="1"/>
  <c r="AH1709" i="6" s="1"/>
  <c r="AI1709" i="6"/>
  <c r="AJ1709" i="6" s="1"/>
  <c r="AK1709" i="6" s="1"/>
  <c r="AL1709" i="6" s="1"/>
  <c r="AM1709" i="6" s="1"/>
  <c r="AE1782" i="6"/>
  <c r="AF1782" i="6" s="1"/>
  <c r="AG1782" i="6" s="1"/>
  <c r="AH1782" i="6"/>
  <c r="AI1782" i="6" s="1"/>
  <c r="AJ1782" i="6" s="1"/>
  <c r="AK1782" i="6" s="1"/>
  <c r="AL1782" i="6" s="1"/>
  <c r="AM1782" i="6" s="1"/>
  <c r="AE1648" i="6"/>
  <c r="AF1648" i="6" s="1"/>
  <c r="AG1648" i="6"/>
  <c r="AH1648" i="6" s="1"/>
  <c r="AI1648" i="6" s="1"/>
  <c r="AJ1648" i="6" s="1"/>
  <c r="AK1648" i="6" s="1"/>
  <c r="AL1648" i="6" s="1"/>
  <c r="AM1648" i="6" s="1"/>
  <c r="AL1712" i="6"/>
  <c r="AM1712" i="6" s="1"/>
  <c r="AE1712" i="6"/>
  <c r="AF1712" i="6" s="1"/>
  <c r="AG1712" i="6" s="1"/>
  <c r="AH1712" i="6" s="1"/>
  <c r="AI1712" i="6" s="1"/>
  <c r="AJ1712" i="6" s="1"/>
  <c r="AK1712" i="6" s="1"/>
  <c r="AE1788" i="6"/>
  <c r="AF1788" i="6" s="1"/>
  <c r="AG1788" i="6" s="1"/>
  <c r="AH1788" i="6" s="1"/>
  <c r="AI1788" i="6" s="1"/>
  <c r="AJ1788" i="6" s="1"/>
  <c r="AK1788" i="6" s="1"/>
  <c r="AL1788" i="6" s="1"/>
  <c r="AM1788" i="6" s="1"/>
  <c r="AJ1659" i="6"/>
  <c r="AK1659" i="6" s="1"/>
  <c r="AL1659" i="6" s="1"/>
  <c r="AM1659" i="6"/>
  <c r="AE1659" i="6"/>
  <c r="AF1659" i="6" s="1"/>
  <c r="AG1659" i="6" s="1"/>
  <c r="AH1659" i="6" s="1"/>
  <c r="AI1659" i="6" s="1"/>
  <c r="AE1723" i="6"/>
  <c r="AF1723" i="6" s="1"/>
  <c r="AG1723" i="6" s="1"/>
  <c r="AH1723" i="6" s="1"/>
  <c r="AI1723" i="6" s="1"/>
  <c r="AJ1723" i="6" s="1"/>
  <c r="AK1723" i="6" s="1"/>
  <c r="AL1723" i="6" s="1"/>
  <c r="AM1723" i="6" s="1"/>
  <c r="AE1790" i="6"/>
  <c r="AF1790" i="6" s="1"/>
  <c r="AG1790" i="6" s="1"/>
  <c r="AH1790" i="6" s="1"/>
  <c r="AI1790" i="6" s="1"/>
  <c r="AJ1790" i="6"/>
  <c r="AK1790" i="6" s="1"/>
  <c r="AL1790" i="6" s="1"/>
  <c r="AM1790" i="6" s="1"/>
  <c r="AE1646" i="6"/>
  <c r="AF1646" i="6"/>
  <c r="AG1646" i="6" s="1"/>
  <c r="AH1646" i="6" s="1"/>
  <c r="AI1646" i="6"/>
  <c r="AJ1646" i="6" s="1"/>
  <c r="AK1646" i="6" s="1"/>
  <c r="AL1646" i="6" s="1"/>
  <c r="AM1646" i="6" s="1"/>
  <c r="AE1710" i="6"/>
  <c r="AF1710" i="6" s="1"/>
  <c r="AG1710" i="6" s="1"/>
  <c r="AH1710" i="6"/>
  <c r="AI1710" i="6" s="1"/>
  <c r="AJ1710" i="6" s="1"/>
  <c r="AK1710" i="6" s="1"/>
  <c r="AL1710" i="6" s="1"/>
  <c r="AM1710" i="6" s="1"/>
  <c r="AE1779" i="6"/>
  <c r="AF1779" i="6" s="1"/>
  <c r="AG1779" i="6"/>
  <c r="AH1779" i="6" s="1"/>
  <c r="AI1779" i="6" s="1"/>
  <c r="AJ1779" i="6" s="1"/>
  <c r="AK1779" i="6" s="1"/>
  <c r="AL1779" i="6"/>
  <c r="AM1779" i="6" s="1"/>
  <c r="AE1940" i="6"/>
  <c r="AF1940" i="6" s="1"/>
  <c r="AG1940" i="6" s="1"/>
  <c r="AH1940" i="6" s="1"/>
  <c r="AI1940" i="6" s="1"/>
  <c r="AJ1940" i="6" s="1"/>
  <c r="AK1940" i="6" s="1"/>
  <c r="AL1940" i="6" s="1"/>
  <c r="AM1940" i="6" s="1"/>
  <c r="AE1697" i="6"/>
  <c r="AF1697" i="6" s="1"/>
  <c r="AG1697" i="6" s="1"/>
  <c r="AH1697" i="6" s="1"/>
  <c r="AI1697" i="6" s="1"/>
  <c r="AJ1697" i="6" s="1"/>
  <c r="AK1697" i="6" s="1"/>
  <c r="AL1697" i="6" s="1"/>
  <c r="AM1697" i="6" s="1"/>
  <c r="AE1766" i="6"/>
  <c r="AF1766" i="6"/>
  <c r="AG1766" i="6" s="1"/>
  <c r="AH1766" i="6" s="1"/>
  <c r="AI1766" i="6" s="1"/>
  <c r="AJ1766" i="6" s="1"/>
  <c r="AK1766" i="6" s="1"/>
  <c r="AL1766" i="6" s="1"/>
  <c r="AM1766" i="6" s="1"/>
  <c r="AE1927" i="6"/>
  <c r="AF1927" i="6" s="1"/>
  <c r="AG1927" i="6" s="1"/>
  <c r="AH1927" i="6"/>
  <c r="AI1927" i="6" s="1"/>
  <c r="AJ1927" i="6" s="1"/>
  <c r="AK1927" i="6" s="1"/>
  <c r="AL1927" i="6" s="1"/>
  <c r="AM1927" i="6" s="1"/>
  <c r="AE1572" i="6"/>
  <c r="AF1572" i="6" s="1"/>
  <c r="AG1572" i="6" s="1"/>
  <c r="AH1572" i="6" s="1"/>
  <c r="AI1572" i="6" s="1"/>
  <c r="AJ1572" i="6" s="1"/>
  <c r="AK1572" i="6" s="1"/>
  <c r="AL1572" i="6" s="1"/>
  <c r="AM1572" i="6" s="1"/>
  <c r="AE1636" i="6"/>
  <c r="AF1636" i="6" s="1"/>
  <c r="AG1636" i="6" s="1"/>
  <c r="AH1636" i="6" s="1"/>
  <c r="AI1636" i="6" s="1"/>
  <c r="AJ1636" i="6" s="1"/>
  <c r="AK1636" i="6" s="1"/>
  <c r="AL1636" i="6" s="1"/>
  <c r="AM1636" i="6" s="1"/>
  <c r="AE1700" i="6"/>
  <c r="AF1700" i="6" s="1"/>
  <c r="AG1700" i="6" s="1"/>
  <c r="AH1700" i="6" s="1"/>
  <c r="AI1700" i="6" s="1"/>
  <c r="AJ1700" i="6" s="1"/>
  <c r="AK1700" i="6" s="1"/>
  <c r="AL1700" i="6" s="1"/>
  <c r="AM1700" i="6" s="1"/>
  <c r="AE1772" i="6"/>
  <c r="AF1772" i="6" s="1"/>
  <c r="AG1772" i="6"/>
  <c r="AH1772" i="6" s="1"/>
  <c r="AI1772" i="6" s="1"/>
  <c r="AJ1772" i="6" s="1"/>
  <c r="AK1772" i="6" s="1"/>
  <c r="AL1772" i="6" s="1"/>
  <c r="AM1772" i="6" s="1"/>
  <c r="AE1761" i="6"/>
  <c r="AF1761" i="6"/>
  <c r="AG1761" i="6" s="1"/>
  <c r="AH1761" i="6" s="1"/>
  <c r="AI1761" i="6" s="1"/>
  <c r="AJ1761" i="6" s="1"/>
  <c r="AK1761" i="6"/>
  <c r="AL1761" i="6"/>
  <c r="AM1761" i="6" s="1"/>
  <c r="AE1825" i="6"/>
  <c r="AF1825" i="6" s="1"/>
  <c r="AG1825" i="6" s="1"/>
  <c r="AH1825" i="6" s="1"/>
  <c r="AI1825" i="6" s="1"/>
  <c r="AJ1825" i="6"/>
  <c r="AK1825" i="6" s="1"/>
  <c r="AL1825" i="6" s="1"/>
  <c r="AM1825" i="6" s="1"/>
  <c r="AE1902" i="6"/>
  <c r="AF1902" i="6"/>
  <c r="AG1902" i="6" s="1"/>
  <c r="AH1902" i="6" s="1"/>
  <c r="AI1902" i="6"/>
  <c r="AJ1902" i="6"/>
  <c r="AK1902" i="6" s="1"/>
  <c r="AL1902" i="6" s="1"/>
  <c r="AM1902" i="6" s="1"/>
  <c r="AE2007" i="6"/>
  <c r="AF2007" i="6" s="1"/>
  <c r="AG2007" i="6" s="1"/>
  <c r="AH2007" i="6" s="1"/>
  <c r="AI2007" i="6" s="1"/>
  <c r="AJ2007" i="6" s="1"/>
  <c r="AK2007" i="6" s="1"/>
  <c r="AL2007" i="6" s="1"/>
  <c r="AM2007" i="6" s="1"/>
  <c r="AE1903" i="6"/>
  <c r="AF1903" i="6" s="1"/>
  <c r="AG1903" i="6"/>
  <c r="AH1903" i="6"/>
  <c r="AI1903" i="6" s="1"/>
  <c r="AJ1903" i="6" s="1"/>
  <c r="AK1903" i="6" s="1"/>
  <c r="AL1903" i="6" s="1"/>
  <c r="AM1903" i="6" s="1"/>
  <c r="AE2054" i="6"/>
  <c r="AF2054" i="6"/>
  <c r="AG2054" i="6"/>
  <c r="AH2054" i="6" s="1"/>
  <c r="AI2054" i="6" s="1"/>
  <c r="AJ2054" i="6" s="1"/>
  <c r="AK2054" i="6" s="1"/>
  <c r="AL2054" i="6" s="1"/>
  <c r="AM2054" i="6" s="1"/>
  <c r="AE1866" i="6"/>
  <c r="AF1866" i="6"/>
  <c r="AG1866" i="6" s="1"/>
  <c r="AH1866" i="6"/>
  <c r="AI1866" i="6" s="1"/>
  <c r="AJ1866" i="6" s="1"/>
  <c r="AK1866" i="6" s="1"/>
  <c r="AL1866" i="6" s="1"/>
  <c r="AM1866" i="6" s="1"/>
  <c r="AE1967" i="6"/>
  <c r="AF1967" i="6" s="1"/>
  <c r="AG1967" i="6" s="1"/>
  <c r="AH1967" i="6" s="1"/>
  <c r="AI1967" i="6" s="1"/>
  <c r="AJ1967" i="6" s="1"/>
  <c r="AK1967" i="6" s="1"/>
  <c r="AL1967" i="6" s="1"/>
  <c r="AM1967" i="6" s="1"/>
  <c r="AE1842" i="6"/>
  <c r="AF1842" i="6"/>
  <c r="AG1842" i="6" s="1"/>
  <c r="AH1842" i="6" s="1"/>
  <c r="AI1842" i="6" s="1"/>
  <c r="AJ1842" i="6" s="1"/>
  <c r="AK1842" i="6"/>
  <c r="AL1842" i="6" s="1"/>
  <c r="AM1842" i="6" s="1"/>
  <c r="AE1915" i="6"/>
  <c r="AF1915" i="6" s="1"/>
  <c r="AG1915" i="6" s="1"/>
  <c r="AH1915" i="6" s="1"/>
  <c r="AI1915" i="6" s="1"/>
  <c r="AJ1915" i="6" s="1"/>
  <c r="AK1915" i="6" s="1"/>
  <c r="AL1915" i="6" s="1"/>
  <c r="AM1915" i="6" s="1"/>
  <c r="AE1837" i="6"/>
  <c r="AF1837" i="6"/>
  <c r="AG1837" i="6" s="1"/>
  <c r="AH1837" i="6" s="1"/>
  <c r="AI1837" i="6"/>
  <c r="AJ1837" i="6" s="1"/>
  <c r="AK1837" i="6" s="1"/>
  <c r="AL1837" i="6" s="1"/>
  <c r="AM1837" i="6" s="1"/>
  <c r="AE1906" i="6"/>
  <c r="AF1906" i="6" s="1"/>
  <c r="AG1906" i="6" s="1"/>
  <c r="AH1906" i="6"/>
  <c r="AI1906" i="6" s="1"/>
  <c r="AJ1906" i="6" s="1"/>
  <c r="AK1906" i="6" s="1"/>
  <c r="AL1906" i="6" s="1"/>
  <c r="AM1906" i="6" s="1"/>
  <c r="AH1752" i="6"/>
  <c r="AI1752" i="6"/>
  <c r="AJ1752" i="6" s="1"/>
  <c r="AK1752" i="6" s="1"/>
  <c r="AL1752" i="6" s="1"/>
  <c r="AM1752" i="6" s="1"/>
  <c r="AE1752" i="6"/>
  <c r="AF1752" i="6" s="1"/>
  <c r="AG1752" i="6" s="1"/>
  <c r="AE1816" i="6"/>
  <c r="AF1816" i="6" s="1"/>
  <c r="AG1816" i="6" s="1"/>
  <c r="AH1816" i="6" s="1"/>
  <c r="AI1816" i="6" s="1"/>
  <c r="AJ1816" i="6" s="1"/>
  <c r="AK1816" i="6" s="1"/>
  <c r="AL1816" i="6" s="1"/>
  <c r="AM1816" i="6" s="1"/>
  <c r="AF1898" i="6"/>
  <c r="AG1898" i="6"/>
  <c r="AH1898" i="6" s="1"/>
  <c r="AI1898" i="6" s="1"/>
  <c r="AJ1898" i="6" s="1"/>
  <c r="AK1898" i="6" s="1"/>
  <c r="AL1898" i="6" s="1"/>
  <c r="AM1898" i="6" s="1"/>
  <c r="AE1898" i="6"/>
  <c r="AE2166" i="6"/>
  <c r="AF2166" i="6" s="1"/>
  <c r="AG2166" i="6"/>
  <c r="AH2166" i="6" s="1"/>
  <c r="AI2166" i="6" s="1"/>
  <c r="AJ2166" i="6" s="1"/>
  <c r="AK2166" i="6" s="1"/>
  <c r="AL2166" i="6" s="1"/>
  <c r="AM2166" i="6" s="1"/>
  <c r="AE1925" i="6"/>
  <c r="AF1925" i="6"/>
  <c r="AG1925" i="6" s="1"/>
  <c r="AH1925" i="6" s="1"/>
  <c r="AI1925" i="6" s="1"/>
  <c r="AJ1925" i="6" s="1"/>
  <c r="AK1925" i="6" s="1"/>
  <c r="AL1925" i="6" s="1"/>
  <c r="AM1925" i="6" s="1"/>
  <c r="AE2003" i="6"/>
  <c r="AF2003" i="6" s="1"/>
  <c r="AG2003" i="6" s="1"/>
  <c r="AH2003" i="6" s="1"/>
  <c r="AI2003" i="6" s="1"/>
  <c r="AJ2003" i="6"/>
  <c r="AK2003" i="6" s="1"/>
  <c r="AL2003" i="6" s="1"/>
  <c r="AM2003" i="6" s="1"/>
  <c r="AE2060" i="6"/>
  <c r="AF2060" i="6"/>
  <c r="AG2060" i="6" s="1"/>
  <c r="AH2060" i="6" s="1"/>
  <c r="AI2060" i="6" s="1"/>
  <c r="AJ2060" i="6" s="1"/>
  <c r="AK2060" i="6" s="1"/>
  <c r="AL2060" i="6" s="1"/>
  <c r="AM2060" i="6" s="1"/>
  <c r="AI1896" i="6"/>
  <c r="AJ1896" i="6" s="1"/>
  <c r="AK1896" i="6" s="1"/>
  <c r="AL1896" i="6" s="1"/>
  <c r="AM1896" i="6" s="1"/>
  <c r="AE1896" i="6"/>
  <c r="AF1896" i="6" s="1"/>
  <c r="AG1896" i="6" s="1"/>
  <c r="AH1896" i="6" s="1"/>
  <c r="AE1960" i="6"/>
  <c r="AF1960" i="6" s="1"/>
  <c r="AG1960" i="6" s="1"/>
  <c r="AH1960" i="6" s="1"/>
  <c r="AI1960" i="6" s="1"/>
  <c r="AJ1960" i="6" s="1"/>
  <c r="AK1960" i="6" s="1"/>
  <c r="AL1960" i="6" s="1"/>
  <c r="AM1960" i="6" s="1"/>
  <c r="AE2038" i="6"/>
  <c r="AF2038" i="6"/>
  <c r="AG2038" i="6" s="1"/>
  <c r="AH2038" i="6" s="1"/>
  <c r="AI2038" i="6" s="1"/>
  <c r="AJ2038" i="6" s="1"/>
  <c r="AK2038" i="6" s="1"/>
  <c r="AL2038" i="6" s="1"/>
  <c r="AM2038" i="6" s="1"/>
  <c r="AE1971" i="6"/>
  <c r="AF1971" i="6" s="1"/>
  <c r="AG1971" i="6" s="1"/>
  <c r="AH1971" i="6" s="1"/>
  <c r="AI1971" i="6" s="1"/>
  <c r="AJ1971" i="6" s="1"/>
  <c r="AK1971" i="6" s="1"/>
  <c r="AL1971" i="6" s="1"/>
  <c r="AM1971" i="6" s="1"/>
  <c r="AE2057" i="6"/>
  <c r="AF2057" i="6" s="1"/>
  <c r="AG2057" i="6" s="1"/>
  <c r="AH2057" i="6" s="1"/>
  <c r="AI2057" i="6" s="1"/>
  <c r="AJ2057" i="6" s="1"/>
  <c r="AK2057" i="6" s="1"/>
  <c r="AL2057" i="6" s="1"/>
  <c r="AM2057" i="6" s="1"/>
  <c r="AE1974" i="6"/>
  <c r="AF1974" i="6"/>
  <c r="AG1974" i="6" s="1"/>
  <c r="AH1974" i="6" s="1"/>
  <c r="AI1974" i="6" s="1"/>
  <c r="AJ1974" i="6" s="1"/>
  <c r="AK1974" i="6"/>
  <c r="AL1974" i="6" s="1"/>
  <c r="AM1974" i="6" s="1"/>
  <c r="AE2044" i="6"/>
  <c r="AF2044" i="6" s="1"/>
  <c r="AG2044" i="6" s="1"/>
  <c r="AH2044" i="6" s="1"/>
  <c r="AI2044" i="6" s="1"/>
  <c r="AJ2044" i="6" s="1"/>
  <c r="AK2044" i="6" s="1"/>
  <c r="AL2044" i="6" s="1"/>
  <c r="AM2044" i="6" s="1"/>
  <c r="AE1889" i="6"/>
  <c r="AF1889" i="6"/>
  <c r="AG1889" i="6" s="1"/>
  <c r="AH1889" i="6" s="1"/>
  <c r="AI1889" i="6"/>
  <c r="AJ1889" i="6" s="1"/>
  <c r="AK1889" i="6" s="1"/>
  <c r="AL1889" i="6" s="1"/>
  <c r="AM1889" i="6" s="1"/>
  <c r="AE1953" i="6"/>
  <c r="AF1953" i="6" s="1"/>
  <c r="AG1953" i="6" s="1"/>
  <c r="AH1953" i="6" s="1"/>
  <c r="AI1953" i="6" s="1"/>
  <c r="AJ1953" i="6" s="1"/>
  <c r="AK1953" i="6"/>
  <c r="AL1953" i="6" s="1"/>
  <c r="AM1953" i="6" s="1"/>
  <c r="AE2033" i="6"/>
  <c r="AF2033" i="6" s="1"/>
  <c r="AG2033" i="6"/>
  <c r="AH2033" i="6" s="1"/>
  <c r="AI2033" i="6" s="1"/>
  <c r="AJ2033" i="6" s="1"/>
  <c r="AK2033" i="6" s="1"/>
  <c r="AL2033" i="6" s="1"/>
  <c r="AM2033" i="6" s="1"/>
  <c r="AE2065" i="6"/>
  <c r="AF2065" i="6"/>
  <c r="AG2065" i="6"/>
  <c r="AH2065" i="6" s="1"/>
  <c r="AI2065" i="6"/>
  <c r="AJ2065" i="6" s="1"/>
  <c r="AK2065" i="6" s="1"/>
  <c r="AL2065" i="6" s="1"/>
  <c r="AM2065" i="6" s="1"/>
  <c r="AE2160" i="6"/>
  <c r="AF2160" i="6"/>
  <c r="AG2160" i="6" s="1"/>
  <c r="AH2160" i="6" s="1"/>
  <c r="AI2160" i="6" s="1"/>
  <c r="AJ2160" i="6" s="1"/>
  <c r="AK2160" i="6" s="1"/>
  <c r="AL2160" i="6" s="1"/>
  <c r="AM2160" i="6" s="1"/>
  <c r="AE2106" i="6"/>
  <c r="AF2106" i="6" s="1"/>
  <c r="AG2106" i="6" s="1"/>
  <c r="AH2106" i="6" s="1"/>
  <c r="AI2106" i="6" s="1"/>
  <c r="AJ2106" i="6" s="1"/>
  <c r="AK2106" i="6" s="1"/>
  <c r="AL2106" i="6" s="1"/>
  <c r="AM2106" i="6" s="1"/>
  <c r="AE2261" i="6"/>
  <c r="AF2261" i="6"/>
  <c r="AG2261" i="6" s="1"/>
  <c r="AH2261" i="6" s="1"/>
  <c r="AI2261" i="6" s="1"/>
  <c r="AJ2261" i="6" s="1"/>
  <c r="AK2261" i="6" s="1"/>
  <c r="AL2261" i="6" s="1"/>
  <c r="AM2261" i="6" s="1"/>
  <c r="AE2063" i="6"/>
  <c r="AF2063" i="6" s="1"/>
  <c r="AG2063" i="6" s="1"/>
  <c r="AH2063" i="6" s="1"/>
  <c r="AI2063" i="6" s="1"/>
  <c r="AJ2063" i="6" s="1"/>
  <c r="AK2063" i="6" s="1"/>
  <c r="AL2063" i="6" s="1"/>
  <c r="AM2063" i="6" s="1"/>
  <c r="AE2253" i="6"/>
  <c r="AF2253" i="6"/>
  <c r="AG2253" i="6" s="1"/>
  <c r="AH2253" i="6" s="1"/>
  <c r="AI2253" i="6" s="1"/>
  <c r="AJ2253" i="6" s="1"/>
  <c r="AK2253" i="6" s="1"/>
  <c r="AL2253" i="6" s="1"/>
  <c r="AM2253" i="6" s="1"/>
  <c r="AM2126" i="6"/>
  <c r="AE2126" i="6"/>
  <c r="AF2126" i="6"/>
  <c r="AG2126" i="6" s="1"/>
  <c r="AH2126" i="6" s="1"/>
  <c r="AI2126" i="6" s="1"/>
  <c r="AJ2126" i="6" s="1"/>
  <c r="AK2126" i="6" s="1"/>
  <c r="AL2126" i="6" s="1"/>
  <c r="AE2383" i="6"/>
  <c r="AF2383" i="6" s="1"/>
  <c r="AG2383" i="6"/>
  <c r="AH2383" i="6" s="1"/>
  <c r="AI2383" i="6" s="1"/>
  <c r="AJ2383" i="6" s="1"/>
  <c r="AK2383" i="6" s="1"/>
  <c r="AL2383" i="6" s="1"/>
  <c r="AM2383" i="6" s="1"/>
  <c r="AE2128" i="6"/>
  <c r="AF2128" i="6"/>
  <c r="AG2128" i="6" s="1"/>
  <c r="AH2128" i="6" s="1"/>
  <c r="AI2128" i="6" s="1"/>
  <c r="AJ2128" i="6" s="1"/>
  <c r="AK2128" i="6" s="1"/>
  <c r="AL2128" i="6" s="1"/>
  <c r="AM2128" i="6" s="1"/>
  <c r="AE1992" i="6"/>
  <c r="AF1992" i="6"/>
  <c r="AG1992" i="6" s="1"/>
  <c r="AH1992" i="6" s="1"/>
  <c r="AI1992" i="6" s="1"/>
  <c r="AJ1992" i="6" s="1"/>
  <c r="AK1992" i="6" s="1"/>
  <c r="AL1992" i="6" s="1"/>
  <c r="AM1992" i="6" s="1"/>
  <c r="AE2056" i="6"/>
  <c r="AF2056" i="6" s="1"/>
  <c r="AG2056" i="6"/>
  <c r="AH2056" i="6" s="1"/>
  <c r="AI2056" i="6" s="1"/>
  <c r="AJ2056" i="6" s="1"/>
  <c r="AK2056" i="6" s="1"/>
  <c r="AL2056" i="6" s="1"/>
  <c r="AM2056" i="6" s="1"/>
  <c r="AE2138" i="6"/>
  <c r="AF2138" i="6"/>
  <c r="AG2138" i="6" s="1"/>
  <c r="AH2138" i="6" s="1"/>
  <c r="AI2138" i="6" s="1"/>
  <c r="AJ2138" i="6" s="1"/>
  <c r="AK2138" i="6" s="1"/>
  <c r="AL2138" i="6" s="1"/>
  <c r="AM2138" i="6" s="1"/>
  <c r="AE2386" i="6"/>
  <c r="AF2386" i="6" s="1"/>
  <c r="AG2386" i="6" s="1"/>
  <c r="AH2386" i="6" s="1"/>
  <c r="AI2386" i="6" s="1"/>
  <c r="AJ2386" i="6"/>
  <c r="AK2386" i="6" s="1"/>
  <c r="AL2386" i="6" s="1"/>
  <c r="AM2386" i="6" s="1"/>
  <c r="AE2145" i="6"/>
  <c r="AF2145" i="6"/>
  <c r="AG2145" i="6" s="1"/>
  <c r="AH2145" i="6" s="1"/>
  <c r="AI2145" i="6" s="1"/>
  <c r="AJ2145" i="6" s="1"/>
  <c r="AK2145" i="6" s="1"/>
  <c r="AL2145" i="6" s="1"/>
  <c r="AM2145" i="6" s="1"/>
  <c r="AE2213" i="6"/>
  <c r="AF2213" i="6" s="1"/>
  <c r="AG2213" i="6" s="1"/>
  <c r="AH2213" i="6" s="1"/>
  <c r="AI2213" i="6" s="1"/>
  <c r="AJ2213" i="6" s="1"/>
  <c r="AK2213" i="6" s="1"/>
  <c r="AL2213" i="6" s="1"/>
  <c r="AM2213" i="6" s="1"/>
  <c r="AH2068" i="6"/>
  <c r="AI2068" i="6" s="1"/>
  <c r="AJ2068" i="6" s="1"/>
  <c r="AK2068" i="6" s="1"/>
  <c r="AL2068" i="6" s="1"/>
  <c r="AM2068" i="6" s="1"/>
  <c r="AE2068" i="6"/>
  <c r="AF2068" i="6" s="1"/>
  <c r="AG2068" i="6" s="1"/>
  <c r="AE2132" i="6"/>
  <c r="AF2132" i="6"/>
  <c r="AG2132" i="6"/>
  <c r="AH2132" i="6" s="1"/>
  <c r="AI2132" i="6" s="1"/>
  <c r="AJ2132" i="6" s="1"/>
  <c r="AK2132" i="6" s="1"/>
  <c r="AL2132" i="6" s="1"/>
  <c r="AM2132" i="6" s="1"/>
  <c r="AE2205" i="6"/>
  <c r="AF2205" i="6" s="1"/>
  <c r="AG2205" i="6" s="1"/>
  <c r="AH2205" i="6" s="1"/>
  <c r="AI2205" i="6" s="1"/>
  <c r="AJ2205" i="6" s="1"/>
  <c r="AK2205" i="6" s="1"/>
  <c r="AL2205" i="6" s="1"/>
  <c r="AM2205" i="6" s="1"/>
  <c r="AE2159" i="6"/>
  <c r="AF2159" i="6" s="1"/>
  <c r="AG2159" i="6" s="1"/>
  <c r="AH2159" i="6" s="1"/>
  <c r="AI2159" i="6" s="1"/>
  <c r="AJ2159" i="6" s="1"/>
  <c r="AK2159" i="6" s="1"/>
  <c r="AL2159" i="6" s="1"/>
  <c r="AM2159" i="6" s="1"/>
  <c r="AE2293" i="6"/>
  <c r="AF2293" i="6"/>
  <c r="AG2293" i="6" s="1"/>
  <c r="AH2293" i="6" s="1"/>
  <c r="AI2293" i="6" s="1"/>
  <c r="AJ2293" i="6" s="1"/>
  <c r="AK2293" i="6" s="1"/>
  <c r="AL2293" i="6" s="1"/>
  <c r="AM2293" i="6" s="1"/>
  <c r="AE2188" i="6"/>
  <c r="AF2188" i="6" s="1"/>
  <c r="AG2188" i="6" s="1"/>
  <c r="AH2188" i="6" s="1"/>
  <c r="AI2188" i="6" s="1"/>
  <c r="AJ2188" i="6" s="1"/>
  <c r="AK2188" i="6" s="1"/>
  <c r="AL2188" i="6" s="1"/>
  <c r="AM2188" i="6" s="1"/>
  <c r="AE2323" i="6"/>
  <c r="AF2323" i="6"/>
  <c r="AG2323" i="6" s="1"/>
  <c r="AH2323" i="6" s="1"/>
  <c r="AI2323" i="6" s="1"/>
  <c r="AJ2323" i="6" s="1"/>
  <c r="AK2323" i="6" s="1"/>
  <c r="AL2323" i="6" s="1"/>
  <c r="AM2323" i="6" s="1"/>
  <c r="AE2101" i="6"/>
  <c r="AF2101" i="6" s="1"/>
  <c r="AG2101" i="6" s="1"/>
  <c r="AH2101" i="6"/>
  <c r="AI2101" i="6" s="1"/>
  <c r="AJ2101" i="6" s="1"/>
  <c r="AK2101" i="6" s="1"/>
  <c r="AL2101" i="6" s="1"/>
  <c r="AM2101" i="6" s="1"/>
  <c r="AE2165" i="6"/>
  <c r="AF2165" i="6" s="1"/>
  <c r="AG2165" i="6" s="1"/>
  <c r="AH2165" i="6" s="1"/>
  <c r="AI2165" i="6" s="1"/>
  <c r="AJ2165" i="6"/>
  <c r="AK2165" i="6" s="1"/>
  <c r="AL2165" i="6" s="1"/>
  <c r="AM2165" i="6" s="1"/>
  <c r="AE2245" i="6"/>
  <c r="AF2245" i="6"/>
  <c r="AG2245" i="6" s="1"/>
  <c r="AH2245" i="6" s="1"/>
  <c r="AI2245" i="6" s="1"/>
  <c r="AJ2245" i="6" s="1"/>
  <c r="AK2245" i="6" s="1"/>
  <c r="AL2245" i="6" s="1"/>
  <c r="AM2245" i="6" s="1"/>
  <c r="AE2190" i="6"/>
  <c r="AF2190" i="6" s="1"/>
  <c r="AG2190" i="6" s="1"/>
  <c r="AH2190" i="6" s="1"/>
  <c r="AI2190" i="6" s="1"/>
  <c r="AJ2190" i="6" s="1"/>
  <c r="AK2190" i="6" s="1"/>
  <c r="AL2190" i="6" s="1"/>
  <c r="AM2190" i="6" s="1"/>
  <c r="AE2254" i="6"/>
  <c r="AF2254" i="6" s="1"/>
  <c r="AG2254" i="6"/>
  <c r="AH2254" i="6" s="1"/>
  <c r="AI2254" i="6" s="1"/>
  <c r="AJ2254" i="6" s="1"/>
  <c r="AK2254" i="6" s="1"/>
  <c r="AL2254" i="6" s="1"/>
  <c r="AM2254" i="6" s="1"/>
  <c r="AE2318" i="6"/>
  <c r="AF2318" i="6"/>
  <c r="AG2318" i="6" s="1"/>
  <c r="AH2318" i="6" s="1"/>
  <c r="AI2318" i="6" s="1"/>
  <c r="AJ2318" i="6" s="1"/>
  <c r="AK2318" i="6"/>
  <c r="AL2318" i="6"/>
  <c r="AM2318" i="6" s="1"/>
  <c r="AE2265" i="6"/>
  <c r="AF2265" i="6" s="1"/>
  <c r="AG2265" i="6" s="1"/>
  <c r="AH2265" i="6" s="1"/>
  <c r="AI2265" i="6" s="1"/>
  <c r="AJ2265" i="6"/>
  <c r="AK2265" i="6" s="1"/>
  <c r="AL2265" i="6" s="1"/>
  <c r="AM2265" i="6" s="1"/>
  <c r="AE2329" i="6"/>
  <c r="AF2329" i="6" s="1"/>
  <c r="AG2329" i="6" s="1"/>
  <c r="AH2329" i="6" s="1"/>
  <c r="AI2329" i="6" s="1"/>
  <c r="AJ2329" i="6" s="1"/>
  <c r="AK2329" i="6" s="1"/>
  <c r="AL2329" i="6" s="1"/>
  <c r="AM2329" i="6" s="1"/>
  <c r="AE2260" i="6"/>
  <c r="AF2260" i="6" s="1"/>
  <c r="AG2260" i="6" s="1"/>
  <c r="AH2260" i="6" s="1"/>
  <c r="AI2260" i="6" s="1"/>
  <c r="AJ2260" i="6" s="1"/>
  <c r="AK2260" i="6" s="1"/>
  <c r="AL2260" i="6" s="1"/>
  <c r="AM2260" i="6" s="1"/>
  <c r="AE2324" i="6"/>
  <c r="AF2324" i="6" s="1"/>
  <c r="AG2324" i="6" s="1"/>
  <c r="AH2324" i="6" s="1"/>
  <c r="AI2324" i="6" s="1"/>
  <c r="AJ2324" i="6" s="1"/>
  <c r="AK2324" i="6" s="1"/>
  <c r="AL2324" i="6" s="1"/>
  <c r="AM2324" i="6" s="1"/>
  <c r="AE2183" i="6"/>
  <c r="AF2183" i="6"/>
  <c r="AG2183" i="6" s="1"/>
  <c r="AH2183" i="6" s="1"/>
  <c r="AI2183" i="6" s="1"/>
  <c r="AJ2183" i="6" s="1"/>
  <c r="AK2183" i="6" s="1"/>
  <c r="AL2183" i="6" s="1"/>
  <c r="AM2183" i="6" s="1"/>
  <c r="AE2247" i="6"/>
  <c r="AF2247" i="6" s="1"/>
  <c r="AG2247" i="6" s="1"/>
  <c r="AH2247" i="6" s="1"/>
  <c r="AI2247" i="6" s="1"/>
  <c r="AJ2247" i="6" s="1"/>
  <c r="AK2247" i="6" s="1"/>
  <c r="AL2247" i="6" s="1"/>
  <c r="AM2247" i="6" s="1"/>
  <c r="AE2311" i="6"/>
  <c r="AF2311" i="6" s="1"/>
  <c r="AG2311" i="6"/>
  <c r="AH2311" i="6" s="1"/>
  <c r="AI2311" i="6" s="1"/>
  <c r="AJ2311" i="6" s="1"/>
  <c r="AK2311" i="6" s="1"/>
  <c r="AL2311" i="6" s="1"/>
  <c r="AM2311" i="6" s="1"/>
  <c r="AE2234" i="6"/>
  <c r="AF2234" i="6" s="1"/>
  <c r="AG2234" i="6" s="1"/>
  <c r="AH2234" i="6" s="1"/>
  <c r="AI2234" i="6" s="1"/>
  <c r="AJ2234" i="6" s="1"/>
  <c r="AK2234" i="6" s="1"/>
  <c r="AL2234" i="6" s="1"/>
  <c r="AM2234" i="6" s="1"/>
  <c r="AE2298" i="6"/>
  <c r="AF2298" i="6"/>
  <c r="AG2298" i="6" s="1"/>
  <c r="AH2298" i="6" s="1"/>
  <c r="AI2298" i="6" s="1"/>
  <c r="AJ2298" i="6" s="1"/>
  <c r="AK2298" i="6" s="1"/>
  <c r="AL2298" i="6"/>
  <c r="AM2298" i="6" s="1"/>
  <c r="AE2361" i="6"/>
  <c r="AF2361" i="6" s="1"/>
  <c r="AG2361" i="6" s="1"/>
  <c r="AH2361" i="6"/>
  <c r="AI2361" i="6" s="1"/>
  <c r="AJ2361" i="6" s="1"/>
  <c r="AK2361" i="6" s="1"/>
  <c r="AL2361" i="6" s="1"/>
  <c r="AM2361" i="6" s="1"/>
  <c r="AE2401" i="6"/>
  <c r="AF2401" i="6" s="1"/>
  <c r="AG2401" i="6" s="1"/>
  <c r="AH2401" i="6" s="1"/>
  <c r="AI2401" i="6" s="1"/>
  <c r="AJ2401" i="6"/>
  <c r="AK2401" i="6" s="1"/>
  <c r="AL2401" i="6" s="1"/>
  <c r="AM2401" i="6" s="1"/>
  <c r="AE2525" i="6"/>
  <c r="AF2525" i="6"/>
  <c r="AG2525" i="6" s="1"/>
  <c r="AH2525" i="6" s="1"/>
  <c r="AI2525" i="6" s="1"/>
  <c r="AJ2525" i="6" s="1"/>
  <c r="AK2525" i="6" s="1"/>
  <c r="AL2525" i="6" s="1"/>
  <c r="AM2525" i="6" s="1"/>
  <c r="AE2446" i="6"/>
  <c r="AF2446" i="6"/>
  <c r="AG2446" i="6" s="1"/>
  <c r="AH2446" i="6" s="1"/>
  <c r="AI2446" i="6" s="1"/>
  <c r="AJ2446" i="6" s="1"/>
  <c r="AK2446" i="6" s="1"/>
  <c r="AL2446" i="6" s="1"/>
  <c r="AM2446" i="6" s="1"/>
  <c r="AE2396" i="6"/>
  <c r="AF2396" i="6" s="1"/>
  <c r="AG2396" i="6"/>
  <c r="AH2396" i="6" s="1"/>
  <c r="AI2396" i="6" s="1"/>
  <c r="AJ2396" i="6" s="1"/>
  <c r="AK2396" i="6" s="1"/>
  <c r="AL2396" i="6" s="1"/>
  <c r="AM2396" i="6" s="1"/>
  <c r="AE2371" i="6"/>
  <c r="AF2371" i="6"/>
  <c r="AG2371" i="6" s="1"/>
  <c r="AH2371" i="6" s="1"/>
  <c r="AI2371" i="6" s="1"/>
  <c r="AJ2371" i="6" s="1"/>
  <c r="AK2371" i="6"/>
  <c r="AL2371" i="6"/>
  <c r="AM2371" i="6" s="1"/>
  <c r="AE2451" i="6"/>
  <c r="AF2451" i="6" s="1"/>
  <c r="AG2451" i="6" s="1"/>
  <c r="AH2451" i="6" s="1"/>
  <c r="AI2451" i="6" s="1"/>
  <c r="AJ2451" i="6"/>
  <c r="AK2451" i="6" s="1"/>
  <c r="AL2451" i="6" s="1"/>
  <c r="AM2451" i="6" s="1"/>
  <c r="AE2390" i="6"/>
  <c r="AF2390" i="6"/>
  <c r="AG2390" i="6" s="1"/>
  <c r="AH2390" i="6" s="1"/>
  <c r="AI2390" i="6"/>
  <c r="AJ2390" i="6"/>
  <c r="AK2390" i="6" s="1"/>
  <c r="AL2390" i="6" s="1"/>
  <c r="AM2390" i="6" s="1"/>
  <c r="AE2509" i="6"/>
  <c r="AF2509" i="6" s="1"/>
  <c r="AG2509" i="6" s="1"/>
  <c r="AH2509" i="6" s="1"/>
  <c r="AI2509" i="6" s="1"/>
  <c r="AJ2509" i="6" s="1"/>
  <c r="AK2509" i="6" s="1"/>
  <c r="AL2509" i="6" s="1"/>
  <c r="AM2509" i="6" s="1"/>
  <c r="AE2389" i="6"/>
  <c r="AF2389" i="6" s="1"/>
  <c r="AG2389" i="6"/>
  <c r="AH2389" i="6"/>
  <c r="AI2389" i="6" s="1"/>
  <c r="AJ2389" i="6" s="1"/>
  <c r="AK2389" i="6" s="1"/>
  <c r="AL2389" i="6" s="1"/>
  <c r="AM2389" i="6" s="1"/>
  <c r="AE2452" i="6"/>
  <c r="AF2452" i="6"/>
  <c r="AG2452" i="6"/>
  <c r="AH2452" i="6" s="1"/>
  <c r="AI2452" i="6" s="1"/>
  <c r="AJ2452" i="6" s="1"/>
  <c r="AK2452" i="6" s="1"/>
  <c r="AL2452" i="6" s="1"/>
  <c r="AM2452" i="6" s="1"/>
  <c r="AE2512" i="6"/>
  <c r="AF2512" i="6"/>
  <c r="AG2512" i="6" s="1"/>
  <c r="AH2512" i="6"/>
  <c r="AI2512" i="6" s="1"/>
  <c r="AJ2512" i="6" s="1"/>
  <c r="AK2512" i="6" s="1"/>
  <c r="AL2512" i="6" s="1"/>
  <c r="AM2512" i="6" s="1"/>
  <c r="AE2462" i="6"/>
  <c r="AF2462" i="6" s="1"/>
  <c r="AG2462" i="6" s="1"/>
  <c r="AH2462" i="6" s="1"/>
  <c r="AI2462" i="6" s="1"/>
  <c r="AJ2462" i="6" s="1"/>
  <c r="AK2462" i="6" s="1"/>
  <c r="AL2462" i="6" s="1"/>
  <c r="AM2462" i="6" s="1"/>
  <c r="AE2481" i="6"/>
  <c r="AF2481" i="6" s="1"/>
  <c r="AG2481" i="6" s="1"/>
  <c r="AH2481" i="6" s="1"/>
  <c r="AI2481" i="6" s="1"/>
  <c r="AJ2481" i="6"/>
  <c r="AK2481" i="6" s="1"/>
  <c r="AL2481" i="6" s="1"/>
  <c r="AM2481" i="6" s="1"/>
  <c r="AE2429" i="6"/>
  <c r="AF2429" i="6"/>
  <c r="AG2429" i="6" s="1"/>
  <c r="AH2429" i="6" s="1"/>
  <c r="AI2429" i="6"/>
  <c r="AJ2429" i="6"/>
  <c r="AK2429" i="6" s="1"/>
  <c r="AL2429" i="6" s="1"/>
  <c r="AM2429" i="6" s="1"/>
  <c r="AE2478" i="6"/>
  <c r="AF2478" i="6" s="1"/>
  <c r="AG2478" i="6" s="1"/>
  <c r="AH2478" i="6" s="1"/>
  <c r="AI2478" i="6" s="1"/>
  <c r="AJ2478" i="6" s="1"/>
  <c r="AK2478" i="6" s="1"/>
  <c r="AL2478" i="6" s="1"/>
  <c r="AM2478" i="6" s="1"/>
  <c r="AE2400" i="6"/>
  <c r="AF2400" i="6" s="1"/>
  <c r="AG2400" i="6"/>
  <c r="AH2400" i="6"/>
  <c r="AI2400" i="6" s="1"/>
  <c r="AJ2400" i="6" s="1"/>
  <c r="AK2400" i="6" s="1"/>
  <c r="AL2400" i="6" s="1"/>
  <c r="AM2400" i="6" s="1"/>
  <c r="AE2474" i="6"/>
  <c r="AF2474" i="6"/>
  <c r="AG2474" i="6"/>
  <c r="AH2474" i="6" s="1"/>
  <c r="AI2474" i="6" s="1"/>
  <c r="AJ2474" i="6" s="1"/>
  <c r="AK2474" i="6" s="1"/>
  <c r="AL2474" i="6" s="1"/>
  <c r="AM2474" i="6" s="1"/>
  <c r="AE2534" i="6"/>
  <c r="AF2534" i="6"/>
  <c r="AG2534" i="6" s="1"/>
  <c r="AH2534" i="6"/>
  <c r="AI2534" i="6" s="1"/>
  <c r="AJ2534" i="6" s="1"/>
  <c r="AK2534" i="6" s="1"/>
  <c r="AL2534" i="6" s="1"/>
  <c r="AM2534" i="6" s="1"/>
  <c r="AE2510" i="6"/>
  <c r="AF2510" i="6" s="1"/>
  <c r="AG2510" i="6" s="1"/>
  <c r="AH2510" i="6" s="1"/>
  <c r="AI2510" i="6" s="1"/>
  <c r="AJ2510" i="6" s="1"/>
  <c r="AK2510" i="6" s="1"/>
  <c r="AL2510" i="6" s="1"/>
  <c r="AM2510" i="6" s="1"/>
  <c r="AE2500" i="6"/>
  <c r="AF2500" i="6" s="1"/>
  <c r="AG2500" i="6" s="1"/>
  <c r="AH2500" i="6" s="1"/>
  <c r="AI2500" i="6" s="1"/>
  <c r="AJ2500" i="6"/>
  <c r="AK2500" i="6" s="1"/>
  <c r="AL2500" i="6" s="1"/>
  <c r="AM2500" i="6" s="1"/>
  <c r="AE2558" i="6"/>
  <c r="AF2558" i="6" s="1"/>
  <c r="AG2558" i="6" s="1"/>
  <c r="AH2558" i="6" s="1"/>
  <c r="AI2558" i="6" s="1"/>
  <c r="AJ2558" i="6" s="1"/>
  <c r="AK2558" i="6" s="1"/>
  <c r="AL2558" i="6" s="1"/>
  <c r="AM2558" i="6" s="1"/>
  <c r="AE2553" i="6"/>
  <c r="AF2553" i="6" s="1"/>
  <c r="AG2553" i="6" s="1"/>
  <c r="AH2553" i="6" s="1"/>
  <c r="AI2553" i="6" s="1"/>
  <c r="AJ2553" i="6" s="1"/>
  <c r="AK2553" i="6" s="1"/>
  <c r="AL2553" i="6" s="1"/>
  <c r="AM2553" i="6" s="1"/>
  <c r="AE2615" i="6"/>
  <c r="AF2615" i="6"/>
  <c r="AG2615" i="6"/>
  <c r="AH2615" i="6" s="1"/>
  <c r="AI2615" i="6" s="1"/>
  <c r="AJ2615" i="6" s="1"/>
  <c r="AK2615" i="6" s="1"/>
  <c r="AL2615" i="6" s="1"/>
  <c r="AM2615" i="6" s="1"/>
  <c r="AE2580" i="6"/>
  <c r="AF2580" i="6" s="1"/>
  <c r="AG2580" i="6" s="1"/>
  <c r="AH2580" i="6" s="1"/>
  <c r="AI2580" i="6" s="1"/>
  <c r="AJ2580" i="6" s="1"/>
  <c r="AK2580" i="6" s="1"/>
  <c r="AL2580" i="6" s="1"/>
  <c r="AM2580" i="6" s="1"/>
  <c r="AE2559" i="6"/>
  <c r="AF2559" i="6" s="1"/>
  <c r="AG2559" i="6" s="1"/>
  <c r="AH2559" i="6" s="1"/>
  <c r="AI2559" i="6" s="1"/>
  <c r="AJ2559" i="6" s="1"/>
  <c r="AK2559" i="6" s="1"/>
  <c r="AL2559" i="6" s="1"/>
  <c r="AM2559" i="6" s="1"/>
  <c r="AE2546" i="6"/>
  <c r="AF2546" i="6"/>
  <c r="AG2546" i="6" s="1"/>
  <c r="AH2546" i="6" s="1"/>
  <c r="AI2546" i="6" s="1"/>
  <c r="AJ2546" i="6" s="1"/>
  <c r="AK2546" i="6" s="1"/>
  <c r="AL2546" i="6" s="1"/>
  <c r="AM2546" i="6" s="1"/>
  <c r="AE2607" i="6"/>
  <c r="AF2607" i="6" s="1"/>
  <c r="AG2607" i="6" s="1"/>
  <c r="AH2607" i="6" s="1"/>
  <c r="AI2607" i="6" s="1"/>
  <c r="AJ2607" i="6" s="1"/>
  <c r="AK2607" i="6" s="1"/>
  <c r="AL2607" i="6" s="1"/>
  <c r="AM2607" i="6" s="1"/>
  <c r="AE2654" i="6"/>
  <c r="AF2654" i="6" s="1"/>
  <c r="AG2654" i="6" s="1"/>
  <c r="AH2654" i="6"/>
  <c r="AI2654" i="6" s="1"/>
  <c r="AJ2654" i="6" s="1"/>
  <c r="AK2654" i="6" s="1"/>
  <c r="AL2654" i="6" s="1"/>
  <c r="AM2654" i="6" s="1"/>
  <c r="AE2649" i="6"/>
  <c r="AF2649" i="6"/>
  <c r="AG2649" i="6"/>
  <c r="AH2649" i="6" s="1"/>
  <c r="AI2649" i="6" s="1"/>
  <c r="AJ2649" i="6" s="1"/>
  <c r="AK2649" i="6" s="1"/>
  <c r="AL2649" i="6" s="1"/>
  <c r="AM2649" i="6" s="1"/>
  <c r="AE2600" i="6"/>
  <c r="AF2600" i="6" s="1"/>
  <c r="AG2600" i="6"/>
  <c r="AH2600" i="6" s="1"/>
  <c r="AI2600" i="6" s="1"/>
  <c r="AJ2600" i="6" s="1"/>
  <c r="AK2600" i="6" s="1"/>
  <c r="AL2600" i="6"/>
  <c r="AM2600" i="6" s="1"/>
  <c r="AE2688" i="6"/>
  <c r="AF2688" i="6"/>
  <c r="AG2688" i="6" s="1"/>
  <c r="AH2688" i="6" s="1"/>
  <c r="AI2688" i="6" s="1"/>
  <c r="AJ2688" i="6" s="1"/>
  <c r="AK2688" i="6"/>
  <c r="AL2688" i="6" s="1"/>
  <c r="AM2688" i="6" s="1"/>
  <c r="AE2670" i="6"/>
  <c r="AF2670" i="6" s="1"/>
  <c r="AG2670" i="6" s="1"/>
  <c r="AH2670" i="6" s="1"/>
  <c r="AI2670" i="6" s="1"/>
  <c r="AJ2670" i="6"/>
  <c r="AK2670" i="6"/>
  <c r="AL2670" i="6" s="1"/>
  <c r="AM2670" i="6" s="1"/>
  <c r="AE2679" i="6"/>
  <c r="AF2679" i="6" s="1"/>
  <c r="AG2679" i="6" s="1"/>
  <c r="AH2679" i="6" s="1"/>
  <c r="AI2679" i="6" s="1"/>
  <c r="AJ2679" i="6" s="1"/>
  <c r="AK2679" i="6" s="1"/>
  <c r="AL2679" i="6" s="1"/>
  <c r="AM2679" i="6" s="1"/>
  <c r="AE2714" i="6"/>
  <c r="AF2714" i="6"/>
  <c r="AG2714" i="6" s="1"/>
  <c r="AH2714" i="6" s="1"/>
  <c r="AI2714" i="6" s="1"/>
  <c r="AJ2714" i="6" s="1"/>
  <c r="AK2714" i="6" s="1"/>
  <c r="AL2714" i="6" s="1"/>
  <c r="AM2714" i="6" s="1"/>
  <c r="AE2734" i="6"/>
  <c r="AF2734" i="6" s="1"/>
  <c r="AG2734" i="6"/>
  <c r="AH2734" i="6" s="1"/>
  <c r="AI2734" i="6" s="1"/>
  <c r="AJ2734" i="6" s="1"/>
  <c r="AK2734" i="6" s="1"/>
  <c r="AL2734" i="6" s="1"/>
  <c r="AM2734" i="6" s="1"/>
  <c r="AE2730" i="6"/>
  <c r="AF2730" i="6"/>
  <c r="AG2730" i="6" s="1"/>
  <c r="AH2730" i="6" s="1"/>
  <c r="AI2730" i="6" s="1"/>
  <c r="AJ2730" i="6" s="1"/>
  <c r="AK2730" i="6" s="1"/>
  <c r="AL2730" i="6" s="1"/>
  <c r="AM2730" i="6" s="1"/>
  <c r="AE2741" i="6"/>
  <c r="AF2741" i="6" s="1"/>
  <c r="AG2741" i="6" s="1"/>
  <c r="AH2741" i="6" s="1"/>
  <c r="AI2741" i="6" s="1"/>
  <c r="AJ2741" i="6"/>
  <c r="AK2741" i="6" s="1"/>
  <c r="AL2741" i="6" s="1"/>
  <c r="AM2741" i="6" s="1"/>
  <c r="AE2723" i="6"/>
  <c r="AF2723" i="6"/>
  <c r="AG2723" i="6" s="1"/>
  <c r="AH2723" i="6" s="1"/>
  <c r="AI2723" i="6" s="1"/>
  <c r="AJ2723" i="6" s="1"/>
  <c r="AK2723" i="6" s="1"/>
  <c r="AL2723" i="6" s="1"/>
  <c r="AM2723" i="6" s="1"/>
  <c r="AE2770" i="6"/>
  <c r="AF2770" i="6"/>
  <c r="AG2770" i="6"/>
  <c r="AH2770" i="6" s="1"/>
  <c r="AI2770" i="6" s="1"/>
  <c r="AJ2770" i="6" s="1"/>
  <c r="AK2770" i="6" s="1"/>
  <c r="AL2770" i="6" s="1"/>
  <c r="AM2770" i="6" s="1"/>
  <c r="AE2766" i="6"/>
  <c r="AF2766" i="6"/>
  <c r="AG2766" i="6" s="1"/>
  <c r="AH2766" i="6" s="1"/>
  <c r="AI2766" i="6" s="1"/>
  <c r="AJ2766" i="6" s="1"/>
  <c r="AK2766" i="6"/>
  <c r="AL2766" i="6" s="1"/>
  <c r="AM2766" i="6" s="1"/>
  <c r="AE2820" i="6"/>
  <c r="AF2820" i="6"/>
  <c r="AG2820" i="6" s="1"/>
  <c r="AH2820" i="6" s="1"/>
  <c r="AI2820" i="6"/>
  <c r="AJ2820" i="6" s="1"/>
  <c r="AK2820" i="6" s="1"/>
  <c r="AL2820" i="6" s="1"/>
  <c r="AM2820" i="6" s="1"/>
  <c r="AE2835" i="6"/>
  <c r="AF2835" i="6" s="1"/>
  <c r="AG2835" i="6" s="1"/>
  <c r="AH2835" i="6"/>
  <c r="AI2835" i="6" s="1"/>
  <c r="AJ2835" i="6" s="1"/>
  <c r="AK2835" i="6" s="1"/>
  <c r="AL2835" i="6" s="1"/>
  <c r="AM2835" i="6" s="1"/>
  <c r="AE2792" i="6"/>
  <c r="AF2792" i="6" s="1"/>
  <c r="AG2792" i="6" s="1"/>
  <c r="AH2792" i="6" s="1"/>
  <c r="AI2792" i="6" s="1"/>
  <c r="AJ2792" i="6" s="1"/>
  <c r="AK2792" i="6" s="1"/>
  <c r="AL2792" i="6" s="1"/>
  <c r="AM2792" i="6" s="1"/>
  <c r="AE2864" i="6"/>
  <c r="AF2864" i="6" s="1"/>
  <c r="AG2864" i="6" s="1"/>
  <c r="AH2864" i="6" s="1"/>
  <c r="AI2864" i="6" s="1"/>
  <c r="AJ2864" i="6" s="1"/>
  <c r="AK2864" i="6" s="1"/>
  <c r="AL2864" i="6" s="1"/>
  <c r="AM2864" i="6" s="1"/>
  <c r="AE2944" i="6"/>
  <c r="AF2944" i="6"/>
  <c r="AG2944" i="6" s="1"/>
  <c r="AH2944" i="6" s="1"/>
  <c r="AI2944" i="6" s="1"/>
  <c r="AJ2944" i="6" s="1"/>
  <c r="AK2944" i="6" s="1"/>
  <c r="AL2944" i="6" s="1"/>
  <c r="AM2944" i="6" s="1"/>
  <c r="AE2930" i="6"/>
  <c r="AF2930" i="6" s="1"/>
  <c r="AG2930" i="6" s="1"/>
  <c r="AH2930" i="6" s="1"/>
  <c r="AI2930" i="6" s="1"/>
  <c r="AJ2930" i="6" s="1"/>
  <c r="AK2930" i="6" s="1"/>
  <c r="AL2930" i="6" s="1"/>
  <c r="AM2930" i="6"/>
  <c r="AE2992" i="6"/>
  <c r="AF2992" i="6" s="1"/>
  <c r="AG2992" i="6"/>
  <c r="AH2992" i="6" s="1"/>
  <c r="AI2992" i="6" s="1"/>
  <c r="AJ2992" i="6" s="1"/>
  <c r="AK2992" i="6" s="1"/>
  <c r="AL2992" i="6" s="1"/>
  <c r="AM2992" i="6" s="1"/>
  <c r="AE2982" i="6"/>
  <c r="AF2982" i="6" s="1"/>
  <c r="AG2982" i="6" s="1"/>
  <c r="AH2982" i="6" s="1"/>
  <c r="AI2982" i="6" s="1"/>
  <c r="AJ2982" i="6" s="1"/>
  <c r="AK2982" i="6" s="1"/>
  <c r="AL2982" i="6" s="1"/>
  <c r="AM2982" i="6" s="1"/>
  <c r="AE2999" i="6"/>
  <c r="AF2999" i="6"/>
  <c r="AG2999" i="6" s="1"/>
  <c r="AH2999" i="6" s="1"/>
  <c r="AI2999" i="6"/>
  <c r="AJ2999" i="6"/>
  <c r="AK2999" i="6" s="1"/>
  <c r="AL2999" i="6" s="1"/>
  <c r="AM2999" i="6" s="1"/>
  <c r="AE2989" i="6"/>
  <c r="AF2989" i="6" s="1"/>
  <c r="AG2989" i="6" s="1"/>
  <c r="AH2989" i="6" s="1"/>
  <c r="AI2989" i="6" s="1"/>
  <c r="AJ2989" i="6" s="1"/>
  <c r="AK2989" i="6" s="1"/>
  <c r="AL2989" i="6" s="1"/>
  <c r="AM2989" i="6" s="1"/>
  <c r="AE3036" i="6"/>
  <c r="AF3036" i="6" s="1"/>
  <c r="AG3036" i="6"/>
  <c r="AH3036" i="6"/>
  <c r="AI3036" i="6" s="1"/>
  <c r="AJ3036" i="6" s="1"/>
  <c r="AK3036" i="6" s="1"/>
  <c r="AL3036" i="6" s="1"/>
  <c r="AM3036" i="6" s="1"/>
  <c r="AE3022" i="6"/>
  <c r="AF3022" i="6" s="1"/>
  <c r="AG3022" i="6" s="1"/>
  <c r="AH3022" i="6" s="1"/>
  <c r="AI3022" i="6" s="1"/>
  <c r="AJ3022" i="6" s="1"/>
  <c r="AK3022" i="6" s="1"/>
  <c r="AL3022" i="6" s="1"/>
  <c r="AM3022" i="6" s="1"/>
  <c r="AE84" i="6"/>
  <c r="AF84" i="6" s="1"/>
  <c r="AG84" i="6" s="1"/>
  <c r="AH84" i="6" s="1"/>
  <c r="AI84" i="6" s="1"/>
  <c r="AJ84" i="6" s="1"/>
  <c r="AK84" i="6" s="1"/>
  <c r="AL84" i="6" s="1"/>
  <c r="AM84" i="6" s="1"/>
  <c r="AE146" i="6"/>
  <c r="AF146" i="6"/>
  <c r="AG146" i="6" s="1"/>
  <c r="AH146" i="6" s="1"/>
  <c r="AI146" i="6" s="1"/>
  <c r="AJ146" i="6" s="1"/>
  <c r="AK146" i="6" s="1"/>
  <c r="AL146" i="6" s="1"/>
  <c r="AM146" i="6" s="1"/>
  <c r="AE205" i="6"/>
  <c r="AF205" i="6" s="1"/>
  <c r="AG205" i="6" s="1"/>
  <c r="AH205" i="6"/>
  <c r="AI205" i="6" s="1"/>
  <c r="AJ205" i="6" s="1"/>
  <c r="AK205" i="6" s="1"/>
  <c r="AL205" i="6" s="1"/>
  <c r="AM205" i="6" s="1"/>
  <c r="AE264" i="6"/>
  <c r="AF264" i="6" s="1"/>
  <c r="AG264" i="6" s="1"/>
  <c r="AH264" i="6" s="1"/>
  <c r="AI264" i="6" s="1"/>
  <c r="AJ264" i="6" s="1"/>
  <c r="AK264" i="6" s="1"/>
  <c r="AL264" i="6" s="1"/>
  <c r="AM264" i="6" s="1"/>
  <c r="AE267" i="6"/>
  <c r="AF267" i="6"/>
  <c r="AG267" i="6" s="1"/>
  <c r="AH267" i="6" s="1"/>
  <c r="AI267" i="6" s="1"/>
  <c r="AJ267" i="6" s="1"/>
  <c r="AK267" i="6" s="1"/>
  <c r="AL267" i="6" s="1"/>
  <c r="AM267" i="6" s="1"/>
  <c r="AE89" i="6"/>
  <c r="AF89" i="6" s="1"/>
  <c r="AG89" i="6" s="1"/>
  <c r="AH89" i="6" s="1"/>
  <c r="AI89" i="6" s="1"/>
  <c r="AJ89" i="6" s="1"/>
  <c r="AK89" i="6" s="1"/>
  <c r="AL89" i="6" s="1"/>
  <c r="AM89" i="6" s="1"/>
  <c r="AE441" i="6"/>
  <c r="AF441" i="6" s="1"/>
  <c r="AG441" i="6"/>
  <c r="AH441" i="6" s="1"/>
  <c r="AI441" i="6" s="1"/>
  <c r="AJ441" i="6" s="1"/>
  <c r="AK441" i="6" s="1"/>
  <c r="AL441" i="6" s="1"/>
  <c r="AM441" i="6" s="1"/>
  <c r="AE438" i="6"/>
  <c r="AF438" i="6"/>
  <c r="AG438" i="6" s="1"/>
  <c r="AH438" i="6" s="1"/>
  <c r="AI438" i="6" s="1"/>
  <c r="AJ438" i="6" s="1"/>
  <c r="AK438" i="6"/>
  <c r="AL438" i="6"/>
  <c r="AM438" i="6" s="1"/>
  <c r="AE750" i="6"/>
  <c r="AF750" i="6" s="1"/>
  <c r="AG750" i="6" s="1"/>
  <c r="AH750" i="6" s="1"/>
  <c r="AI750" i="6" s="1"/>
  <c r="AJ750" i="6"/>
  <c r="AK750" i="6" s="1"/>
  <c r="AL750" i="6" s="1"/>
  <c r="AM750" i="6" s="1"/>
  <c r="AE410" i="6"/>
  <c r="AF410" i="6"/>
  <c r="AG410" i="6" s="1"/>
  <c r="AH410" i="6" s="1"/>
  <c r="AI410" i="6"/>
  <c r="AJ410" i="6"/>
  <c r="AK410" i="6" s="1"/>
  <c r="AL410" i="6" s="1"/>
  <c r="AM410" i="6" s="1"/>
  <c r="AE603" i="6"/>
  <c r="AF603" i="6" s="1"/>
  <c r="AG603" i="6" s="1"/>
  <c r="AH603" i="6" s="1"/>
  <c r="AI603" i="6" s="1"/>
  <c r="AJ603" i="6" s="1"/>
  <c r="AK603" i="6" s="1"/>
  <c r="AL603" i="6" s="1"/>
  <c r="AM603" i="6" s="1"/>
  <c r="AE658" i="6"/>
  <c r="AF658" i="6" s="1"/>
  <c r="AG658" i="6"/>
  <c r="AH658" i="6"/>
  <c r="AI658" i="6" s="1"/>
  <c r="AJ658" i="6" s="1"/>
  <c r="AK658" i="6" s="1"/>
  <c r="AL658" i="6" s="1"/>
  <c r="AM658" i="6" s="1"/>
  <c r="AE641" i="6"/>
  <c r="AF641" i="6"/>
  <c r="AG641" i="6"/>
  <c r="AH641" i="6" s="1"/>
  <c r="AI641" i="6" s="1"/>
  <c r="AJ641" i="6" s="1"/>
  <c r="AK641" i="6" s="1"/>
  <c r="AL641" i="6" s="1"/>
  <c r="AM641" i="6" s="1"/>
  <c r="AE956" i="6"/>
  <c r="AF956" i="6"/>
  <c r="AG956" i="6" s="1"/>
  <c r="AH956" i="6"/>
  <c r="AI956" i="6" s="1"/>
  <c r="AJ956" i="6" s="1"/>
  <c r="AK956" i="6" s="1"/>
  <c r="AL956" i="6" s="1"/>
  <c r="AM956" i="6" s="1"/>
  <c r="AE599" i="6"/>
  <c r="AF599" i="6" s="1"/>
  <c r="AG599" i="6" s="1"/>
  <c r="AH599" i="6" s="1"/>
  <c r="AI599" i="6" s="1"/>
  <c r="AJ599" i="6" s="1"/>
  <c r="AK599" i="6" s="1"/>
  <c r="AL599" i="6" s="1"/>
  <c r="AM599" i="6" s="1"/>
  <c r="AE839" i="6"/>
  <c r="AF839" i="6"/>
  <c r="AG839" i="6" s="1"/>
  <c r="AH839" i="6" s="1"/>
  <c r="AI839" i="6" s="1"/>
  <c r="AJ839" i="6" s="1"/>
  <c r="AK839" i="6"/>
  <c r="AL839" i="6" s="1"/>
  <c r="AM839" i="6" s="1"/>
  <c r="AE279" i="6"/>
  <c r="AF279" i="6" s="1"/>
  <c r="AG279" i="6" s="1"/>
  <c r="AH279" i="6"/>
  <c r="AI279" i="6" s="1"/>
  <c r="AJ279" i="6" s="1"/>
  <c r="AK279" i="6" s="1"/>
  <c r="AL279" i="6" s="1"/>
  <c r="AM279" i="6" s="1"/>
  <c r="AE338" i="6"/>
  <c r="AF338" i="6" s="1"/>
  <c r="AG338" i="6" s="1"/>
  <c r="AH338" i="6" s="1"/>
  <c r="AI338" i="6" s="1"/>
  <c r="AJ338" i="6" s="1"/>
  <c r="AK338" i="6" s="1"/>
  <c r="AL338" i="6" s="1"/>
  <c r="AM338" i="6" s="1"/>
  <c r="AE72" i="6"/>
  <c r="AF72" i="6"/>
  <c r="AG72" i="6" s="1"/>
  <c r="AH72" i="6" s="1"/>
  <c r="AI72" i="6" s="1"/>
  <c r="AJ72" i="6" s="1"/>
  <c r="AK72" i="6" s="1"/>
  <c r="AL72" i="6" s="1"/>
  <c r="AM72" i="6" s="1"/>
  <c r="AE203" i="6"/>
  <c r="AF203" i="6" s="1"/>
  <c r="AG203" i="6" s="1"/>
  <c r="AH203" i="6" s="1"/>
  <c r="AI203" i="6" s="1"/>
  <c r="AJ203" i="6" s="1"/>
  <c r="AK203" i="6" s="1"/>
  <c r="AL203" i="6" s="1"/>
  <c r="AM203" i="6" s="1"/>
  <c r="AE270" i="6"/>
  <c r="AF270" i="6" s="1"/>
  <c r="AG270" i="6"/>
  <c r="AH270" i="6" s="1"/>
  <c r="AI270" i="6" s="1"/>
  <c r="AJ270" i="6" s="1"/>
  <c r="AK270" i="6" s="1"/>
  <c r="AL270" i="6" s="1"/>
  <c r="AM270" i="6" s="1"/>
  <c r="AE281" i="6"/>
  <c r="AF281" i="6"/>
  <c r="AG281" i="6" s="1"/>
  <c r="AH281" i="6" s="1"/>
  <c r="AI281" i="6" s="1"/>
  <c r="AJ281" i="6" s="1"/>
  <c r="AK281" i="6"/>
  <c r="AL281" i="6"/>
  <c r="AM281" i="6" s="1"/>
  <c r="AE414" i="6"/>
  <c r="AF414" i="6" s="1"/>
  <c r="AG414" i="6" s="1"/>
  <c r="AH414" i="6" s="1"/>
  <c r="AI414" i="6" s="1"/>
  <c r="AJ414" i="6"/>
  <c r="AK414" i="6" s="1"/>
  <c r="AL414" i="6" s="1"/>
  <c r="AM414" i="6" s="1"/>
  <c r="AE423" i="6"/>
  <c r="AF423" i="6"/>
  <c r="AG423" i="6" s="1"/>
  <c r="AH423" i="6" s="1"/>
  <c r="AI423" i="6"/>
  <c r="AJ423" i="6"/>
  <c r="AK423" i="6" s="1"/>
  <c r="AL423" i="6" s="1"/>
  <c r="AM423" i="6" s="1"/>
  <c r="AE480" i="6"/>
  <c r="AF480" i="6" s="1"/>
  <c r="AG480" i="6" s="1"/>
  <c r="AH480" i="6" s="1"/>
  <c r="AI480" i="6" s="1"/>
  <c r="AJ480" i="6" s="1"/>
  <c r="AK480" i="6" s="1"/>
  <c r="AL480" i="6" s="1"/>
  <c r="AM480" i="6" s="1"/>
  <c r="AE1218" i="6"/>
  <c r="AF1218" i="6" s="1"/>
  <c r="AG1218" i="6"/>
  <c r="AH1218" i="6"/>
  <c r="AI1218" i="6" s="1"/>
  <c r="AJ1218" i="6" s="1"/>
  <c r="AK1218" i="6" s="1"/>
  <c r="AL1218" i="6" s="1"/>
  <c r="AM1218" i="6" s="1"/>
  <c r="AE861" i="6"/>
  <c r="AF861" i="6"/>
  <c r="AG861" i="6"/>
  <c r="AH861" i="6" s="1"/>
  <c r="AI861" i="6" s="1"/>
  <c r="AJ861" i="6" s="1"/>
  <c r="AK861" i="6" s="1"/>
  <c r="AL861" i="6" s="1"/>
  <c r="AM861" i="6" s="1"/>
  <c r="AE1170" i="6"/>
  <c r="AF1170" i="6"/>
  <c r="AG1170" i="6" s="1"/>
  <c r="AH1170" i="6"/>
  <c r="AI1170" i="6" s="1"/>
  <c r="AJ1170" i="6" s="1"/>
  <c r="AK1170" i="6" s="1"/>
  <c r="AL1170" i="6" s="1"/>
  <c r="AM1170" i="6" s="1"/>
  <c r="AE676" i="6"/>
  <c r="AF676" i="6" s="1"/>
  <c r="AG676" i="6" s="1"/>
  <c r="AH676" i="6" s="1"/>
  <c r="AI676" i="6" s="1"/>
  <c r="AJ676" i="6" s="1"/>
  <c r="AK676" i="6" s="1"/>
  <c r="AL676" i="6" s="1"/>
  <c r="AM676" i="6" s="1"/>
  <c r="AE775" i="6"/>
  <c r="AF775" i="6"/>
  <c r="AG775" i="6" s="1"/>
  <c r="AH775" i="6" s="1"/>
  <c r="AI775" i="6" s="1"/>
  <c r="AJ775" i="6" s="1"/>
  <c r="AK775" i="6"/>
  <c r="AL775" i="6" s="1"/>
  <c r="AM775" i="6" s="1"/>
  <c r="AE18" i="6"/>
  <c r="AF18" i="6" s="1"/>
  <c r="AG18" i="6" s="1"/>
  <c r="AH18" i="6"/>
  <c r="AI18" i="6" s="1"/>
  <c r="AJ18" i="6" s="1"/>
  <c r="AK18" i="6" s="1"/>
  <c r="AL18" i="6" s="1"/>
  <c r="AM18" i="6" s="1"/>
  <c r="AE396" i="6"/>
  <c r="AF396" i="6" s="1"/>
  <c r="AG396" i="6" s="1"/>
  <c r="AH396" i="6" s="1"/>
  <c r="AI396" i="6" s="1"/>
  <c r="AJ396" i="6" s="1"/>
  <c r="AK396" i="6" s="1"/>
  <c r="AL396" i="6" s="1"/>
  <c r="AM396" i="6" s="1"/>
  <c r="AE136" i="6"/>
  <c r="AF136" i="6"/>
  <c r="AG136" i="6" s="1"/>
  <c r="AH136" i="6" s="1"/>
  <c r="AI136" i="6" s="1"/>
  <c r="AJ136" i="6" s="1"/>
  <c r="AK136" i="6" s="1"/>
  <c r="AL136" i="6" s="1"/>
  <c r="AM136" i="6" s="1"/>
  <c r="AE139" i="6"/>
  <c r="AF139" i="6" s="1"/>
  <c r="AG139" i="6" s="1"/>
  <c r="AH139" i="6" s="1"/>
  <c r="AI139" i="6" s="1"/>
  <c r="AJ139" i="6" s="1"/>
  <c r="AK139" i="6" s="1"/>
  <c r="AL139" i="6" s="1"/>
  <c r="AM139" i="6"/>
  <c r="AE206" i="6"/>
  <c r="AF206" i="6" s="1"/>
  <c r="AG206" i="6"/>
  <c r="AH206" i="6" s="1"/>
  <c r="AI206" i="6" s="1"/>
  <c r="AJ206" i="6" s="1"/>
  <c r="AK206" i="6" s="1"/>
  <c r="AL206" i="6" s="1"/>
  <c r="AM206" i="6" s="1"/>
  <c r="AE345" i="6"/>
  <c r="AF345" i="6"/>
  <c r="AG345" i="6" s="1"/>
  <c r="AH345" i="6" s="1"/>
  <c r="AI345" i="6" s="1"/>
  <c r="AJ345" i="6" s="1"/>
  <c r="AK345" i="6"/>
  <c r="AL345" i="6"/>
  <c r="AM345" i="6" s="1"/>
  <c r="AE478" i="6"/>
  <c r="AF478" i="6" s="1"/>
  <c r="AG478" i="6" s="1"/>
  <c r="AH478" i="6" s="1"/>
  <c r="AI478" i="6" s="1"/>
  <c r="AJ478" i="6"/>
  <c r="AK478" i="6" s="1"/>
  <c r="AL478" i="6" s="1"/>
  <c r="AM478" i="6" s="1"/>
  <c r="AE523" i="6"/>
  <c r="AF523" i="6"/>
  <c r="AG523" i="6" s="1"/>
  <c r="AH523" i="6" s="1"/>
  <c r="AI523" i="6"/>
  <c r="AJ523" i="6"/>
  <c r="AK523" i="6" s="1"/>
  <c r="AL523" i="6" s="1"/>
  <c r="AM523" i="6" s="1"/>
  <c r="AE798" i="6"/>
  <c r="AF798" i="6" s="1"/>
  <c r="AG798" i="6" s="1"/>
  <c r="AH798" i="6" s="1"/>
  <c r="AI798" i="6" s="1"/>
  <c r="AJ798" i="6" s="1"/>
  <c r="AK798" i="6" s="1"/>
  <c r="AL798" i="6" s="1"/>
  <c r="AM798" i="6" s="1"/>
  <c r="AE608" i="6"/>
  <c r="AF608" i="6" s="1"/>
  <c r="AG608" i="6"/>
  <c r="AH608" i="6"/>
  <c r="AI608" i="6" s="1"/>
  <c r="AJ608" i="6" s="1"/>
  <c r="AK608" i="6" s="1"/>
  <c r="AL608" i="6" s="1"/>
  <c r="AM608" i="6" s="1"/>
  <c r="AE1189" i="6"/>
  <c r="AF1189" i="6"/>
  <c r="AG1189" i="6"/>
  <c r="AH1189" i="6" s="1"/>
  <c r="AI1189" i="6" s="1"/>
  <c r="AJ1189" i="6" s="1"/>
  <c r="AK1189" i="6" s="1"/>
  <c r="AL1189" i="6" s="1"/>
  <c r="AM1189" i="6" s="1"/>
  <c r="AE577" i="6"/>
  <c r="AF577" i="6"/>
  <c r="AG577" i="6" s="1"/>
  <c r="AH577" i="6"/>
  <c r="AI577" i="6" s="1"/>
  <c r="AJ577" i="6" s="1"/>
  <c r="AK577" i="6" s="1"/>
  <c r="AL577" i="6" s="1"/>
  <c r="AM577" i="6" s="1"/>
  <c r="AE770" i="6"/>
  <c r="AF770" i="6" s="1"/>
  <c r="AG770" i="6" s="1"/>
  <c r="AH770" i="6" s="1"/>
  <c r="AI770" i="6" s="1"/>
  <c r="AJ770" i="6" s="1"/>
  <c r="AK770" i="6" s="1"/>
  <c r="AL770" i="6" s="1"/>
  <c r="AM770" i="6" s="1"/>
  <c r="AE711" i="6"/>
  <c r="AF711" i="6"/>
  <c r="AG711" i="6" s="1"/>
  <c r="AH711" i="6" s="1"/>
  <c r="AI711" i="6" s="1"/>
  <c r="AJ711" i="6" s="1"/>
  <c r="AK711" i="6"/>
  <c r="AL711" i="6" s="1"/>
  <c r="AM711" i="6" s="1"/>
  <c r="AE343" i="6"/>
  <c r="AF343" i="6"/>
  <c r="AG343" i="6" s="1"/>
  <c r="AH343" i="6" s="1"/>
  <c r="AI343" i="6" s="1"/>
  <c r="AJ343" i="6" s="1"/>
  <c r="AK343" i="6" s="1"/>
  <c r="AL343" i="6" s="1"/>
  <c r="AM343" i="6" s="1"/>
  <c r="AE274" i="6"/>
  <c r="AF274" i="6" s="1"/>
  <c r="AG274" i="6" s="1"/>
  <c r="AH274" i="6" s="1"/>
  <c r="AI274" i="6" s="1"/>
  <c r="AJ274" i="6" s="1"/>
  <c r="AK274" i="6" s="1"/>
  <c r="AL274" i="6" s="1"/>
  <c r="AM274" i="6"/>
  <c r="AE269" i="6"/>
  <c r="AF269" i="6" s="1"/>
  <c r="AG269" i="6"/>
  <c r="AH269" i="6" s="1"/>
  <c r="AI269" i="6" s="1"/>
  <c r="AJ269" i="6" s="1"/>
  <c r="AK269" i="6" s="1"/>
  <c r="AL269" i="6" s="1"/>
  <c r="AM269" i="6" s="1"/>
  <c r="AE328" i="6"/>
  <c r="AF328" i="6"/>
  <c r="AG328" i="6" s="1"/>
  <c r="AH328" i="6" s="1"/>
  <c r="AI328" i="6" s="1"/>
  <c r="AJ328" i="6" s="1"/>
  <c r="AK328" i="6"/>
  <c r="AL328" i="6"/>
  <c r="AM328" i="6" s="1"/>
  <c r="AE399" i="6"/>
  <c r="AF399" i="6" s="1"/>
  <c r="AG399" i="6" s="1"/>
  <c r="AH399" i="6" s="1"/>
  <c r="AI399" i="6" s="1"/>
  <c r="AJ399" i="6"/>
  <c r="AK399" i="6" s="1"/>
  <c r="AL399" i="6" s="1"/>
  <c r="AM399" i="6" s="1"/>
  <c r="AE217" i="6"/>
  <c r="AF217" i="6" s="1"/>
  <c r="AG217" i="6" s="1"/>
  <c r="AH217" i="6" s="1"/>
  <c r="AI217" i="6" s="1"/>
  <c r="AJ217" i="6" s="1"/>
  <c r="AK217" i="6" s="1"/>
  <c r="AL217" i="6" s="1"/>
  <c r="AM217" i="6" s="1"/>
  <c r="AE520" i="6"/>
  <c r="AF520" i="6" s="1"/>
  <c r="AG520" i="6" s="1"/>
  <c r="AH520" i="6"/>
  <c r="AI520" i="6" s="1"/>
  <c r="AJ520" i="6" s="1"/>
  <c r="AK520" i="6" s="1"/>
  <c r="AL520" i="6" s="1"/>
  <c r="AM520" i="6" s="1"/>
  <c r="AE531" i="6"/>
  <c r="AF531" i="6" s="1"/>
  <c r="AG531" i="6" s="1"/>
  <c r="AH531" i="6" s="1"/>
  <c r="AI531" i="6" s="1"/>
  <c r="AJ531" i="6" s="1"/>
  <c r="AK531" i="6" s="1"/>
  <c r="AL531" i="6" s="1"/>
  <c r="AM531" i="6" s="1"/>
  <c r="AE459" i="6"/>
  <c r="AF459" i="6"/>
  <c r="AG459" i="6" s="1"/>
  <c r="AH459" i="6" s="1"/>
  <c r="AI459" i="6" s="1"/>
  <c r="AJ459" i="6" s="1"/>
  <c r="AK459" i="6" s="1"/>
  <c r="AL459" i="6" s="1"/>
  <c r="AM459" i="6" s="1"/>
  <c r="AE501" i="6"/>
  <c r="AF501" i="6" s="1"/>
  <c r="AG501" i="6" s="1"/>
  <c r="AH501" i="6" s="1"/>
  <c r="AI501" i="6" s="1"/>
  <c r="AJ501" i="6" s="1"/>
  <c r="AK501" i="6" s="1"/>
  <c r="AL501" i="6" s="1"/>
  <c r="AM501" i="6"/>
  <c r="AE733" i="6"/>
  <c r="AF733" i="6" s="1"/>
  <c r="AG733" i="6"/>
  <c r="AH733" i="6" s="1"/>
  <c r="AI733" i="6" s="1"/>
  <c r="AJ733" i="6" s="1"/>
  <c r="AK733" i="6" s="1"/>
  <c r="AL733" i="6" s="1"/>
  <c r="AM733" i="6" s="1"/>
  <c r="AE867" i="6"/>
  <c r="AF867" i="6"/>
  <c r="AG867" i="6" s="1"/>
  <c r="AH867" i="6" s="1"/>
  <c r="AI867" i="6" s="1"/>
  <c r="AJ867" i="6" s="1"/>
  <c r="AK867" i="6"/>
  <c r="AL867" i="6"/>
  <c r="AM867" i="6" s="1"/>
  <c r="AE620" i="6"/>
  <c r="AF620" i="6" s="1"/>
  <c r="AG620" i="6" s="1"/>
  <c r="AH620" i="6" s="1"/>
  <c r="AI620" i="6" s="1"/>
  <c r="AJ620" i="6"/>
  <c r="AK620" i="6" s="1"/>
  <c r="AL620" i="6" s="1"/>
  <c r="AM620" i="6" s="1"/>
  <c r="AE1528" i="6"/>
  <c r="AF1528" i="6" s="1"/>
  <c r="AG1528" i="6" s="1"/>
  <c r="AH1528" i="6" s="1"/>
  <c r="AI1528" i="6" s="1"/>
  <c r="AJ1528" i="6" s="1"/>
  <c r="AK1528" i="6" s="1"/>
  <c r="AL1528" i="6" s="1"/>
  <c r="AM1528" i="6" s="1"/>
  <c r="AE215" i="6"/>
  <c r="AF215" i="6"/>
  <c r="AG215" i="6" s="1"/>
  <c r="AH215" i="6" s="1"/>
  <c r="AI215" i="6" s="1"/>
  <c r="AJ215" i="6" s="1"/>
  <c r="AK215" i="6" s="1"/>
  <c r="AL215" i="6" s="1"/>
  <c r="AM215" i="6" s="1"/>
  <c r="AE210" i="6"/>
  <c r="AF210" i="6"/>
  <c r="AG210" i="6" s="1"/>
  <c r="AH210" i="6" s="1"/>
  <c r="AI210" i="6" s="1"/>
  <c r="AJ210" i="6" s="1"/>
  <c r="AK210" i="6" s="1"/>
  <c r="AL210" i="6" s="1"/>
  <c r="AM210" i="6" s="1"/>
  <c r="AE333" i="6"/>
  <c r="AF333" i="6" s="1"/>
  <c r="AG333" i="6"/>
  <c r="AH333" i="6" s="1"/>
  <c r="AI333" i="6" s="1"/>
  <c r="AJ333" i="6" s="1"/>
  <c r="AK333" i="6" s="1"/>
  <c r="AL333" i="6" s="1"/>
  <c r="AM333" i="6" s="1"/>
  <c r="AE394" i="6"/>
  <c r="AF394" i="6"/>
  <c r="AG394" i="6" s="1"/>
  <c r="AH394" i="6" s="1"/>
  <c r="AI394" i="6" s="1"/>
  <c r="AJ394" i="6" s="1"/>
  <c r="AK394" i="6" s="1"/>
  <c r="AL394" i="6" s="1"/>
  <c r="AM394" i="6" s="1"/>
  <c r="AE142" i="6"/>
  <c r="AF142" i="6" s="1"/>
  <c r="AG142" i="6" s="1"/>
  <c r="AH142" i="6" s="1"/>
  <c r="AI142" i="6" s="1"/>
  <c r="AJ142" i="6"/>
  <c r="AK142" i="6" s="1"/>
  <c r="AL142" i="6" s="1"/>
  <c r="AM142" i="6" s="1"/>
  <c r="AE153" i="6"/>
  <c r="AF153" i="6" s="1"/>
  <c r="AG153" i="6" s="1"/>
  <c r="AH153" i="6" s="1"/>
  <c r="AI153" i="6"/>
  <c r="AJ153" i="6" s="1"/>
  <c r="AK153" i="6" s="1"/>
  <c r="AL153" i="6" s="1"/>
  <c r="AM153" i="6" s="1"/>
  <c r="AE486" i="6"/>
  <c r="AF486" i="6" s="1"/>
  <c r="AG486" i="6" s="1"/>
  <c r="AH486" i="6"/>
  <c r="AI486" i="6" s="1"/>
  <c r="AJ486" i="6" s="1"/>
  <c r="AK486" i="6" s="1"/>
  <c r="AL486" i="6" s="1"/>
  <c r="AM486" i="6" s="1"/>
  <c r="AE729" i="6"/>
  <c r="AF729" i="6" s="1"/>
  <c r="AG729" i="6"/>
  <c r="AH729" i="6" s="1"/>
  <c r="AI729" i="6" s="1"/>
  <c r="AJ729" i="6" s="1"/>
  <c r="AK729" i="6" s="1"/>
  <c r="AL729" i="6" s="1"/>
  <c r="AM729" i="6" s="1"/>
  <c r="AE878" i="6"/>
  <c r="AF878" i="6"/>
  <c r="AG878" i="6" s="1"/>
  <c r="AH878" i="6" s="1"/>
  <c r="AI878" i="6" s="1"/>
  <c r="AJ878" i="6" s="1"/>
  <c r="AK878" i="6" s="1"/>
  <c r="AL878" i="6" s="1"/>
  <c r="AM878" i="6" s="1"/>
  <c r="AE901" i="6"/>
  <c r="AF901" i="6"/>
  <c r="AG901" i="6" s="1"/>
  <c r="AH901" i="6" s="1"/>
  <c r="AI901" i="6" s="1"/>
  <c r="AJ901" i="6" s="1"/>
  <c r="AK901" i="6" s="1"/>
  <c r="AL901" i="6" s="1"/>
  <c r="AM901" i="6" s="1"/>
  <c r="AE682" i="6"/>
  <c r="AF682" i="6" s="1"/>
  <c r="AG682" i="6"/>
  <c r="AH682" i="6" s="1"/>
  <c r="AI682" i="6" s="1"/>
  <c r="AJ682" i="6" s="1"/>
  <c r="AK682" i="6" s="1"/>
  <c r="AL682" i="6" s="1"/>
  <c r="AM682" i="6" s="1"/>
  <c r="AE739" i="6"/>
  <c r="AF739" i="6"/>
  <c r="AG739" i="6" s="1"/>
  <c r="AH739" i="6" s="1"/>
  <c r="AI739" i="6" s="1"/>
  <c r="AJ739" i="6" s="1"/>
  <c r="AK739" i="6" s="1"/>
  <c r="AL739" i="6" s="1"/>
  <c r="AM739" i="6" s="1"/>
  <c r="AE1049" i="6"/>
  <c r="AF1049" i="6" s="1"/>
  <c r="AG1049" i="6" s="1"/>
  <c r="AH1049" i="6" s="1"/>
  <c r="AI1049" i="6" s="1"/>
  <c r="AJ1049" i="6"/>
  <c r="AK1049" i="6" s="1"/>
  <c r="AL1049" i="6" s="1"/>
  <c r="AM1049" i="6" s="1"/>
  <c r="AE1086" i="6"/>
  <c r="AF1086" i="6" s="1"/>
  <c r="AG1086" i="6" s="1"/>
  <c r="AH1086" i="6" s="1"/>
  <c r="AI1086" i="6"/>
  <c r="AJ1086" i="6" s="1"/>
  <c r="AK1086" i="6" s="1"/>
  <c r="AL1086" i="6" s="1"/>
  <c r="AM1086" i="6" s="1"/>
  <c r="AE348" i="6"/>
  <c r="AF348" i="6" s="1"/>
  <c r="AG348" i="6" s="1"/>
  <c r="AH348" i="6"/>
  <c r="AI348" i="6" s="1"/>
  <c r="AJ348" i="6" s="1"/>
  <c r="AK348" i="6" s="1"/>
  <c r="AL348" i="6" s="1"/>
  <c r="AM348" i="6" s="1"/>
  <c r="AE76" i="6"/>
  <c r="AF76" i="6" s="1"/>
  <c r="AG76" i="6"/>
  <c r="AH76" i="6" s="1"/>
  <c r="AI76" i="6" s="1"/>
  <c r="AJ76" i="6" s="1"/>
  <c r="AK76" i="6" s="1"/>
  <c r="AL76" i="6" s="1"/>
  <c r="AM76" i="6" s="1"/>
  <c r="AE46" i="6"/>
  <c r="AF46" i="6"/>
  <c r="AG46" i="6" s="1"/>
  <c r="AH46" i="6" s="1"/>
  <c r="AI46" i="6" s="1"/>
  <c r="AJ46" i="6" s="1"/>
  <c r="AK46" i="6" s="1"/>
  <c r="AL46" i="6" s="1"/>
  <c r="AM46" i="6" s="1"/>
  <c r="AE62" i="6"/>
  <c r="AF62" i="6"/>
  <c r="AG62" i="6" s="1"/>
  <c r="AH62" i="6" s="1"/>
  <c r="AI62" i="6" s="1"/>
  <c r="AJ62" i="6" s="1"/>
  <c r="AK62" i="6" s="1"/>
  <c r="AL62" i="6" s="1"/>
  <c r="AM62" i="6" s="1"/>
  <c r="AE47" i="6"/>
  <c r="AF47" i="6" s="1"/>
  <c r="AG47" i="6"/>
  <c r="AH47" i="6" s="1"/>
  <c r="AI47" i="6" s="1"/>
  <c r="AJ47" i="6" s="1"/>
  <c r="AK47" i="6" s="1"/>
  <c r="AL47" i="6" s="1"/>
  <c r="AM47" i="6" s="1"/>
  <c r="AE59" i="6"/>
  <c r="AF59" i="6"/>
  <c r="AG59" i="6" s="1"/>
  <c r="AH59" i="6" s="1"/>
  <c r="AI59" i="6" s="1"/>
  <c r="AJ59" i="6" s="1"/>
  <c r="AK59" i="6" s="1"/>
  <c r="AL59" i="6" s="1"/>
  <c r="AM59" i="6" s="1"/>
  <c r="AE356" i="6"/>
  <c r="AF356" i="6" s="1"/>
  <c r="AG356" i="6" s="1"/>
  <c r="AH356" i="6" s="1"/>
  <c r="AI356" i="6" s="1"/>
  <c r="AJ356" i="6"/>
  <c r="AK356" i="6" s="1"/>
  <c r="AL356" i="6" s="1"/>
  <c r="AM356" i="6" s="1"/>
  <c r="AE71" i="6"/>
  <c r="AF71" i="6" s="1"/>
  <c r="AG71" i="6" s="1"/>
  <c r="AH71" i="6" s="1"/>
  <c r="AI71" i="6"/>
  <c r="AJ71" i="6" s="1"/>
  <c r="AK71" i="6" s="1"/>
  <c r="AL71" i="6" s="1"/>
  <c r="AM71" i="6" s="1"/>
  <c r="AE316" i="6"/>
  <c r="AF316" i="6" s="1"/>
  <c r="AG316" i="6" s="1"/>
  <c r="AH316" i="6"/>
  <c r="AI316" i="6" s="1"/>
  <c r="AJ316" i="6" s="1"/>
  <c r="AK316" i="6" s="1"/>
  <c r="AL316" i="6" s="1"/>
  <c r="AM316" i="6" s="1"/>
  <c r="AE55" i="6"/>
  <c r="AF55" i="6" s="1"/>
  <c r="AG55" i="6"/>
  <c r="AH55" i="6" s="1"/>
  <c r="AI55" i="6" s="1"/>
  <c r="AJ55" i="6" s="1"/>
  <c r="AK55" i="6" s="1"/>
  <c r="AL55" i="6" s="1"/>
  <c r="AM55" i="6" s="1"/>
  <c r="AE340" i="6"/>
  <c r="AF340" i="6"/>
  <c r="AG340" i="6" s="1"/>
  <c r="AH340" i="6" s="1"/>
  <c r="AI340" i="6" s="1"/>
  <c r="AJ340" i="6" s="1"/>
  <c r="AK340" i="6" s="1"/>
  <c r="AL340" i="6" s="1"/>
  <c r="AM340" i="6" s="1"/>
  <c r="AE52" i="6"/>
  <c r="AF52" i="6"/>
  <c r="AG52" i="6" s="1"/>
  <c r="AH52" i="6" s="1"/>
  <c r="AI52" i="6" s="1"/>
  <c r="AJ52" i="6" s="1"/>
  <c r="AK52" i="6" s="1"/>
  <c r="AL52" i="6" s="1"/>
  <c r="AM52" i="6" s="1"/>
  <c r="AE300" i="6"/>
  <c r="AF300" i="6" s="1"/>
  <c r="AG300" i="6"/>
  <c r="AH300" i="6" s="1"/>
  <c r="AI300" i="6" s="1"/>
  <c r="AJ300" i="6" s="1"/>
  <c r="AK300" i="6" s="1"/>
  <c r="AL300" i="6" s="1"/>
  <c r="AM300" i="6" s="1"/>
  <c r="AE49" i="6"/>
  <c r="AF49" i="6"/>
  <c r="AG49" i="6" s="1"/>
  <c r="AH49" i="6" s="1"/>
  <c r="AI49" i="6" s="1"/>
  <c r="AJ49" i="6" s="1"/>
  <c r="AK49" i="6" s="1"/>
  <c r="AL49" i="6" s="1"/>
  <c r="AM49" i="6" s="1"/>
  <c r="AE324" i="6"/>
  <c r="AF324" i="6" s="1"/>
  <c r="AG324" i="6" s="1"/>
  <c r="AH324" i="6" s="1"/>
  <c r="AI324" i="6" s="1"/>
  <c r="AJ324" i="6"/>
  <c r="AK324" i="6" s="1"/>
  <c r="AL324" i="6" s="1"/>
  <c r="AM324" i="6" s="1"/>
  <c r="AE255" i="6"/>
  <c r="AF255" i="6" s="1"/>
  <c r="AG255" i="6" s="1"/>
  <c r="AH255" i="6" s="1"/>
  <c r="AI255" i="6"/>
  <c r="AJ255" i="6" s="1"/>
  <c r="AK255" i="6" s="1"/>
  <c r="AL255" i="6" s="1"/>
  <c r="AM255" i="6" s="1"/>
  <c r="AE319" i="6"/>
  <c r="AF319" i="6" s="1"/>
  <c r="AG319" i="6" s="1"/>
  <c r="AH319" i="6"/>
  <c r="AI319" i="6" s="1"/>
  <c r="AJ319" i="6" s="1"/>
  <c r="AK319" i="6" s="1"/>
  <c r="AL319" i="6" s="1"/>
  <c r="AM319" i="6" s="1"/>
  <c r="AE383" i="6"/>
  <c r="AF383" i="6" s="1"/>
  <c r="AG383" i="6"/>
  <c r="AH383" i="6" s="1"/>
  <c r="AI383" i="6" s="1"/>
  <c r="AJ383" i="6" s="1"/>
  <c r="AK383" i="6" s="1"/>
  <c r="AL383" i="6" s="1"/>
  <c r="AM383" i="6" s="1"/>
  <c r="AE58" i="6"/>
  <c r="AF58" i="6"/>
  <c r="AG58" i="6" s="1"/>
  <c r="AH58" i="6" s="1"/>
  <c r="AI58" i="6" s="1"/>
  <c r="AJ58" i="6" s="1"/>
  <c r="AK58" i="6" s="1"/>
  <c r="AL58" i="6" s="1"/>
  <c r="AM58" i="6" s="1"/>
  <c r="AE122" i="6"/>
  <c r="AF122" i="6"/>
  <c r="AG122" i="6" s="1"/>
  <c r="AH122" i="6" s="1"/>
  <c r="AI122" i="6" s="1"/>
  <c r="AJ122" i="6" s="1"/>
  <c r="AK122" i="6" s="1"/>
  <c r="AL122" i="6" s="1"/>
  <c r="AM122" i="6" s="1"/>
  <c r="AE186" i="6"/>
  <c r="AF186" i="6" s="1"/>
  <c r="AG186" i="6"/>
  <c r="AH186" i="6" s="1"/>
  <c r="AI186" i="6" s="1"/>
  <c r="AJ186" i="6" s="1"/>
  <c r="AK186" i="6" s="1"/>
  <c r="AL186" i="6" s="1"/>
  <c r="AM186" i="6" s="1"/>
  <c r="AE250" i="6"/>
  <c r="AF250" i="6"/>
  <c r="AG250" i="6" s="1"/>
  <c r="AH250" i="6" s="1"/>
  <c r="AI250" i="6" s="1"/>
  <c r="AJ250" i="6" s="1"/>
  <c r="AK250" i="6" s="1"/>
  <c r="AL250" i="6" s="1"/>
  <c r="AM250" i="6" s="1"/>
  <c r="AE314" i="6"/>
  <c r="AF314" i="6" s="1"/>
  <c r="AG314" i="6" s="1"/>
  <c r="AH314" i="6" s="1"/>
  <c r="AI314" i="6" s="1"/>
  <c r="AJ314" i="6"/>
  <c r="AK314" i="6" s="1"/>
  <c r="AL314" i="6" s="1"/>
  <c r="AM314" i="6" s="1"/>
  <c r="AE378" i="6"/>
  <c r="AF378" i="6" s="1"/>
  <c r="AG378" i="6" s="1"/>
  <c r="AH378" i="6" s="1"/>
  <c r="AI378" i="6"/>
  <c r="AJ378" i="6" s="1"/>
  <c r="AK378" i="6" s="1"/>
  <c r="AL378" i="6" s="1"/>
  <c r="AM378" i="6" s="1"/>
  <c r="AE117" i="6"/>
  <c r="AF117" i="6" s="1"/>
  <c r="AG117" i="6" s="1"/>
  <c r="AH117" i="6"/>
  <c r="AI117" i="6" s="1"/>
  <c r="AJ117" i="6" s="1"/>
  <c r="AK117" i="6" s="1"/>
  <c r="AL117" i="6" s="1"/>
  <c r="AM117" i="6" s="1"/>
  <c r="AE181" i="6"/>
  <c r="AF181" i="6" s="1"/>
  <c r="AG181" i="6"/>
  <c r="AH181" i="6" s="1"/>
  <c r="AI181" i="6" s="1"/>
  <c r="AJ181" i="6" s="1"/>
  <c r="AK181" i="6" s="1"/>
  <c r="AL181" i="6" s="1"/>
  <c r="AM181" i="6" s="1"/>
  <c r="AE245" i="6"/>
  <c r="AF245" i="6"/>
  <c r="AG245" i="6" s="1"/>
  <c r="AH245" i="6" s="1"/>
  <c r="AI245" i="6" s="1"/>
  <c r="AJ245" i="6" s="1"/>
  <c r="AK245" i="6" s="1"/>
  <c r="AL245" i="6" s="1"/>
  <c r="AM245" i="6" s="1"/>
  <c r="AE309" i="6"/>
  <c r="AF309" i="6"/>
  <c r="AG309" i="6" s="1"/>
  <c r="AH309" i="6" s="1"/>
  <c r="AI309" i="6" s="1"/>
  <c r="AJ309" i="6" s="1"/>
  <c r="AK309" i="6" s="1"/>
  <c r="AL309" i="6" s="1"/>
  <c r="AM309" i="6" s="1"/>
  <c r="AE373" i="6"/>
  <c r="AF373" i="6" s="1"/>
  <c r="AG373" i="6"/>
  <c r="AH373" i="6" s="1"/>
  <c r="AI373" i="6" s="1"/>
  <c r="AJ373" i="6" s="1"/>
  <c r="AK373" i="6" s="1"/>
  <c r="AL373" i="6" s="1"/>
  <c r="AM373" i="6" s="1"/>
  <c r="AE112" i="6"/>
  <c r="AF112" i="6"/>
  <c r="AG112" i="6" s="1"/>
  <c r="AH112" i="6" s="1"/>
  <c r="AI112" i="6" s="1"/>
  <c r="AJ112" i="6" s="1"/>
  <c r="AK112" i="6" s="1"/>
  <c r="AL112" i="6" s="1"/>
  <c r="AM112" i="6" s="1"/>
  <c r="AE176" i="6"/>
  <c r="AF176" i="6" s="1"/>
  <c r="AG176" i="6" s="1"/>
  <c r="AH176" i="6" s="1"/>
  <c r="AI176" i="6" s="1"/>
  <c r="AJ176" i="6"/>
  <c r="AK176" i="6" s="1"/>
  <c r="AL176" i="6" s="1"/>
  <c r="AM176" i="6" s="1"/>
  <c r="AE240" i="6"/>
  <c r="AF240" i="6" s="1"/>
  <c r="AG240" i="6" s="1"/>
  <c r="AH240" i="6" s="1"/>
  <c r="AI240" i="6"/>
  <c r="AJ240" i="6" s="1"/>
  <c r="AK240" i="6" s="1"/>
  <c r="AL240" i="6" s="1"/>
  <c r="AM240" i="6" s="1"/>
  <c r="AE304" i="6"/>
  <c r="AF304" i="6" s="1"/>
  <c r="AG304" i="6" s="1"/>
  <c r="AH304" i="6"/>
  <c r="AI304" i="6" s="1"/>
  <c r="AJ304" i="6" s="1"/>
  <c r="AK304" i="6" s="1"/>
  <c r="AL304" i="6" s="1"/>
  <c r="AM304" i="6" s="1"/>
  <c r="AE368" i="6"/>
  <c r="AF368" i="6" s="1"/>
  <c r="AG368" i="6"/>
  <c r="AH368" i="6" s="1"/>
  <c r="AI368" i="6" s="1"/>
  <c r="AJ368" i="6" s="1"/>
  <c r="AK368" i="6" s="1"/>
  <c r="AL368" i="6" s="1"/>
  <c r="AM368" i="6" s="1"/>
  <c r="AE115" i="6"/>
  <c r="AF115" i="6"/>
  <c r="AG115" i="6" s="1"/>
  <c r="AH115" i="6" s="1"/>
  <c r="AI115" i="6" s="1"/>
  <c r="AJ115" i="6" s="1"/>
  <c r="AK115" i="6" s="1"/>
  <c r="AL115" i="6" s="1"/>
  <c r="AM115" i="6" s="1"/>
  <c r="AE179" i="6"/>
  <c r="AF179" i="6"/>
  <c r="AG179" i="6" s="1"/>
  <c r="AH179" i="6" s="1"/>
  <c r="AI179" i="6" s="1"/>
  <c r="AJ179" i="6" s="1"/>
  <c r="AK179" i="6" s="1"/>
  <c r="AL179" i="6" s="1"/>
  <c r="AM179" i="6" s="1"/>
  <c r="AE243" i="6"/>
  <c r="AF243" i="6" s="1"/>
  <c r="AG243" i="6"/>
  <c r="AH243" i="6" s="1"/>
  <c r="AI243" i="6" s="1"/>
  <c r="AJ243" i="6" s="1"/>
  <c r="AK243" i="6" s="1"/>
  <c r="AL243" i="6" s="1"/>
  <c r="AM243" i="6" s="1"/>
  <c r="AE307" i="6"/>
  <c r="AF307" i="6"/>
  <c r="AG307" i="6" s="1"/>
  <c r="AH307" i="6" s="1"/>
  <c r="AI307" i="6" s="1"/>
  <c r="AJ307" i="6" s="1"/>
  <c r="AK307" i="6" s="1"/>
  <c r="AL307" i="6" s="1"/>
  <c r="AM307" i="6" s="1"/>
  <c r="AE371" i="6"/>
  <c r="AF371" i="6" s="1"/>
  <c r="AG371" i="6" s="1"/>
  <c r="AH371" i="6" s="1"/>
  <c r="AI371" i="6" s="1"/>
  <c r="AJ371" i="6"/>
  <c r="AK371" i="6" s="1"/>
  <c r="AL371" i="6" s="1"/>
  <c r="AM371" i="6" s="1"/>
  <c r="AE118" i="6"/>
  <c r="AF118" i="6" s="1"/>
  <c r="AG118" i="6" s="1"/>
  <c r="AH118" i="6" s="1"/>
  <c r="AI118" i="6"/>
  <c r="AJ118" i="6" s="1"/>
  <c r="AK118" i="6" s="1"/>
  <c r="AL118" i="6" s="1"/>
  <c r="AM118" i="6" s="1"/>
  <c r="AE182" i="6"/>
  <c r="AF182" i="6" s="1"/>
  <c r="AG182" i="6" s="1"/>
  <c r="AH182" i="6"/>
  <c r="AI182" i="6" s="1"/>
  <c r="AJ182" i="6" s="1"/>
  <c r="AK182" i="6" s="1"/>
  <c r="AL182" i="6" s="1"/>
  <c r="AM182" i="6" s="1"/>
  <c r="AE246" i="6"/>
  <c r="AF246" i="6" s="1"/>
  <c r="AG246" i="6"/>
  <c r="AH246" i="6" s="1"/>
  <c r="AI246" i="6" s="1"/>
  <c r="AJ246" i="6" s="1"/>
  <c r="AK246" i="6" s="1"/>
  <c r="AL246" i="6" s="1"/>
  <c r="AM246" i="6" s="1"/>
  <c r="AE310" i="6"/>
  <c r="AF310" i="6"/>
  <c r="AG310" i="6" s="1"/>
  <c r="AH310" i="6" s="1"/>
  <c r="AI310" i="6" s="1"/>
  <c r="AJ310" i="6" s="1"/>
  <c r="AK310" i="6" s="1"/>
  <c r="AL310" i="6" s="1"/>
  <c r="AM310" i="6" s="1"/>
  <c r="AE374" i="6"/>
  <c r="AF374" i="6"/>
  <c r="AG374" i="6" s="1"/>
  <c r="AH374" i="6" s="1"/>
  <c r="AI374" i="6" s="1"/>
  <c r="AJ374" i="6" s="1"/>
  <c r="AK374" i="6" s="1"/>
  <c r="AL374" i="6" s="1"/>
  <c r="AM374" i="6" s="1"/>
  <c r="AE129" i="6"/>
  <c r="AF129" i="6" s="1"/>
  <c r="AG129" i="6"/>
  <c r="AH129" i="6" s="1"/>
  <c r="AI129" i="6" s="1"/>
  <c r="AJ129" i="6" s="1"/>
  <c r="AK129" i="6" s="1"/>
  <c r="AL129" i="6" s="1"/>
  <c r="AM129" i="6" s="1"/>
  <c r="AE193" i="6"/>
  <c r="AF193" i="6"/>
  <c r="AG193" i="6" s="1"/>
  <c r="AH193" i="6" s="1"/>
  <c r="AI193" i="6" s="1"/>
  <c r="AJ193" i="6" s="1"/>
  <c r="AK193" i="6" s="1"/>
  <c r="AL193" i="6" s="1"/>
  <c r="AM193" i="6" s="1"/>
  <c r="AE257" i="6"/>
  <c r="AF257" i="6" s="1"/>
  <c r="AG257" i="6" s="1"/>
  <c r="AH257" i="6" s="1"/>
  <c r="AI257" i="6" s="1"/>
  <c r="AJ257" i="6"/>
  <c r="AK257" i="6" s="1"/>
  <c r="AL257" i="6" s="1"/>
  <c r="AM257" i="6" s="1"/>
  <c r="AE321" i="6"/>
  <c r="AF321" i="6" s="1"/>
  <c r="AG321" i="6" s="1"/>
  <c r="AH321" i="6" s="1"/>
  <c r="AI321" i="6"/>
  <c r="AJ321" i="6" s="1"/>
  <c r="AK321" i="6" s="1"/>
  <c r="AL321" i="6" s="1"/>
  <c r="AM321" i="6" s="1"/>
  <c r="AE385" i="6"/>
  <c r="AF385" i="6" s="1"/>
  <c r="AG385" i="6" s="1"/>
  <c r="AH385" i="6"/>
  <c r="AI385" i="6" s="1"/>
  <c r="AJ385" i="6" s="1"/>
  <c r="AK385" i="6" s="1"/>
  <c r="AL385" i="6" s="1"/>
  <c r="AM385" i="6" s="1"/>
  <c r="AE470" i="6"/>
  <c r="AF470" i="6" s="1"/>
  <c r="AG470" i="6"/>
  <c r="AH470" i="6" s="1"/>
  <c r="AI470" i="6" s="1"/>
  <c r="AJ470" i="6" s="1"/>
  <c r="AK470" i="6" s="1"/>
  <c r="AL470" i="6" s="1"/>
  <c r="AM470" i="6" s="1"/>
  <c r="AE430" i="6"/>
  <c r="AF430" i="6"/>
  <c r="AG430" i="6" s="1"/>
  <c r="AH430" i="6" s="1"/>
  <c r="AI430" i="6" s="1"/>
  <c r="AJ430" i="6" s="1"/>
  <c r="AK430" i="6" s="1"/>
  <c r="AL430" i="6" s="1"/>
  <c r="AM430" i="6" s="1"/>
  <c r="AE409" i="6"/>
  <c r="AF409" i="6"/>
  <c r="AG409" i="6" s="1"/>
  <c r="AH409" i="6" s="1"/>
  <c r="AI409" i="6" s="1"/>
  <c r="AJ409" i="6" s="1"/>
  <c r="AK409" i="6" s="1"/>
  <c r="AL409" i="6" s="1"/>
  <c r="AM409" i="6" s="1"/>
  <c r="AE444" i="6"/>
  <c r="AF444" i="6" s="1"/>
  <c r="AG444" i="6"/>
  <c r="AH444" i="6" s="1"/>
  <c r="AI444" i="6" s="1"/>
  <c r="AJ444" i="6" s="1"/>
  <c r="AK444" i="6" s="1"/>
  <c r="AL444" i="6" s="1"/>
  <c r="AM444" i="6" s="1"/>
  <c r="AE513" i="6"/>
  <c r="AF513" i="6"/>
  <c r="AG513" i="6" s="1"/>
  <c r="AH513" i="6" s="1"/>
  <c r="AI513" i="6" s="1"/>
  <c r="AJ513" i="6" s="1"/>
  <c r="AK513" i="6" s="1"/>
  <c r="AL513" i="6" s="1"/>
  <c r="AM513" i="6" s="1"/>
  <c r="AE402" i="6"/>
  <c r="AF402" i="6" s="1"/>
  <c r="AG402" i="6" s="1"/>
  <c r="AH402" i="6" s="1"/>
  <c r="AI402" i="6" s="1"/>
  <c r="AJ402" i="6"/>
  <c r="AK402" i="6" s="1"/>
  <c r="AL402" i="6" s="1"/>
  <c r="AM402" i="6" s="1"/>
  <c r="AE416" i="6"/>
  <c r="AF416" i="6" s="1"/>
  <c r="AG416" i="6" s="1"/>
  <c r="AH416" i="6" s="1"/>
  <c r="AI416" i="6"/>
  <c r="AJ416" i="6" s="1"/>
  <c r="AK416" i="6" s="1"/>
  <c r="AL416" i="6" s="1"/>
  <c r="AM416" i="6" s="1"/>
  <c r="AE502" i="6"/>
  <c r="AF502" i="6" s="1"/>
  <c r="AG502" i="6" s="1"/>
  <c r="AH502" i="6"/>
  <c r="AI502" i="6" s="1"/>
  <c r="AJ502" i="6" s="1"/>
  <c r="AK502" i="6" s="1"/>
  <c r="AL502" i="6" s="1"/>
  <c r="AM502" i="6" s="1"/>
  <c r="AE504" i="6"/>
  <c r="AF504" i="6" s="1"/>
  <c r="AG504" i="6"/>
  <c r="AH504" i="6" s="1"/>
  <c r="AI504" i="6" s="1"/>
  <c r="AJ504" i="6" s="1"/>
  <c r="AK504" i="6" s="1"/>
  <c r="AL504" i="6" s="1"/>
  <c r="AM504" i="6" s="1"/>
  <c r="AE762" i="6"/>
  <c r="AF762" i="6"/>
  <c r="AG762" i="6" s="1"/>
  <c r="AH762" i="6" s="1"/>
  <c r="AI762" i="6" s="1"/>
  <c r="AJ762" i="6" s="1"/>
  <c r="AK762" i="6" s="1"/>
  <c r="AL762" i="6" s="1"/>
  <c r="AM762" i="6" s="1"/>
  <c r="AE454" i="6"/>
  <c r="AF454" i="6"/>
  <c r="AG454" i="6" s="1"/>
  <c r="AH454" i="6" s="1"/>
  <c r="AI454" i="6" s="1"/>
  <c r="AJ454" i="6" s="1"/>
  <c r="AK454" i="6" s="1"/>
  <c r="AL454" i="6" s="1"/>
  <c r="AM454" i="6" s="1"/>
  <c r="AE668" i="6"/>
  <c r="AF668" i="6" s="1"/>
  <c r="AG668" i="6"/>
  <c r="AH668" i="6" s="1"/>
  <c r="AI668" i="6" s="1"/>
  <c r="AJ668" i="6" s="1"/>
  <c r="AK668" i="6" s="1"/>
  <c r="AL668" i="6" s="1"/>
  <c r="AM668" i="6" s="1"/>
  <c r="AE600" i="6"/>
  <c r="AF600" i="6"/>
  <c r="AG600" i="6" s="1"/>
  <c r="AH600" i="6" s="1"/>
  <c r="AI600" i="6" s="1"/>
  <c r="AJ600" i="6" s="1"/>
  <c r="AK600" i="6" s="1"/>
  <c r="AL600" i="6" s="1"/>
  <c r="AM600" i="6" s="1"/>
  <c r="AE589" i="6"/>
  <c r="AF589" i="6" s="1"/>
  <c r="AG589" i="6" s="1"/>
  <c r="AH589" i="6" s="1"/>
  <c r="AI589" i="6" s="1"/>
  <c r="AJ589" i="6"/>
  <c r="AK589" i="6" s="1"/>
  <c r="AL589" i="6" s="1"/>
  <c r="AM589" i="6" s="1"/>
  <c r="AE536" i="6"/>
  <c r="AF536" i="6" s="1"/>
  <c r="AG536" i="6" s="1"/>
  <c r="AH536" i="6" s="1"/>
  <c r="AI536" i="6"/>
  <c r="AJ536" i="6" s="1"/>
  <c r="AK536" i="6" s="1"/>
  <c r="AL536" i="6" s="1"/>
  <c r="AM536" i="6" s="1"/>
  <c r="AE890" i="6"/>
  <c r="AF890" i="6" s="1"/>
  <c r="AG890" i="6" s="1"/>
  <c r="AH890" i="6"/>
  <c r="AI890" i="6" s="1"/>
  <c r="AJ890" i="6" s="1"/>
  <c r="AK890" i="6" s="1"/>
  <c r="AL890" i="6" s="1"/>
  <c r="AM890" i="6" s="1"/>
  <c r="AE874" i="6"/>
  <c r="AF874" i="6" s="1"/>
  <c r="AG874" i="6"/>
  <c r="AH874" i="6" s="1"/>
  <c r="AI874" i="6" s="1"/>
  <c r="AJ874" i="6" s="1"/>
  <c r="AK874" i="6" s="1"/>
  <c r="AL874" i="6" s="1"/>
  <c r="AM874" i="6" s="1"/>
  <c r="AE565" i="6"/>
  <c r="AF565" i="6"/>
  <c r="AG565" i="6" s="1"/>
  <c r="AH565" i="6" s="1"/>
  <c r="AI565" i="6" s="1"/>
  <c r="AJ565" i="6" s="1"/>
  <c r="AK565" i="6" s="1"/>
  <c r="AL565" i="6" s="1"/>
  <c r="AM565" i="6" s="1"/>
  <c r="AE882" i="6"/>
  <c r="AF882" i="6" s="1"/>
  <c r="AG882" i="6" s="1"/>
  <c r="AH882" i="6" s="1"/>
  <c r="AI882" i="6" s="1"/>
  <c r="AJ882" i="6" s="1"/>
  <c r="AK882" i="6" s="1"/>
  <c r="AL882" i="6" s="1"/>
  <c r="AM882" i="6" s="1"/>
  <c r="AE469" i="6"/>
  <c r="AF469" i="6" s="1"/>
  <c r="AG469" i="6"/>
  <c r="AH469" i="6" s="1"/>
  <c r="AI469" i="6" s="1"/>
  <c r="AJ469" i="6" s="1"/>
  <c r="AK469" i="6" s="1"/>
  <c r="AL469" i="6" s="1"/>
  <c r="AM469" i="6" s="1"/>
  <c r="AE686" i="6"/>
  <c r="AF686" i="6"/>
  <c r="AG686" i="6" s="1"/>
  <c r="AH686" i="6" s="1"/>
  <c r="AI686" i="6" s="1"/>
  <c r="AJ686" i="6" s="1"/>
  <c r="AK686" i="6" s="1"/>
  <c r="AL686" i="6" s="1"/>
  <c r="AM686" i="6" s="1"/>
  <c r="AE702" i="6"/>
  <c r="AF702" i="6" s="1"/>
  <c r="AG702" i="6" s="1"/>
  <c r="AH702" i="6" s="1"/>
  <c r="AI702" i="6" s="1"/>
  <c r="AJ702" i="6"/>
  <c r="AK702" i="6" s="1"/>
  <c r="AL702" i="6" s="1"/>
  <c r="AM702" i="6" s="1"/>
  <c r="AE507" i="6"/>
  <c r="AF507" i="6" s="1"/>
  <c r="AG507" i="6" s="1"/>
  <c r="AH507" i="6" s="1"/>
  <c r="AI507" i="6"/>
  <c r="AJ507" i="6" s="1"/>
  <c r="AK507" i="6" s="1"/>
  <c r="AL507" i="6" s="1"/>
  <c r="AM507" i="6" s="1"/>
  <c r="AE842" i="6"/>
  <c r="AF842" i="6" s="1"/>
  <c r="AG842" i="6" s="1"/>
  <c r="AH842" i="6"/>
  <c r="AI842" i="6" s="1"/>
  <c r="AJ842" i="6" s="1"/>
  <c r="AK842" i="6" s="1"/>
  <c r="AL842" i="6" s="1"/>
  <c r="AM842" i="6" s="1"/>
  <c r="AE579" i="6"/>
  <c r="AF579" i="6" s="1"/>
  <c r="AG579" i="6"/>
  <c r="AH579" i="6" s="1"/>
  <c r="AI579" i="6" s="1"/>
  <c r="AJ579" i="6" s="1"/>
  <c r="AK579" i="6" s="1"/>
  <c r="AL579" i="6" s="1"/>
  <c r="AM579" i="6" s="1"/>
  <c r="AE643" i="6"/>
  <c r="AF643" i="6" s="1"/>
  <c r="AG643" i="6" s="1"/>
  <c r="AH643" i="6" s="1"/>
  <c r="AI643" i="6" s="1"/>
  <c r="AJ643" i="6" s="1"/>
  <c r="AK643" i="6" s="1"/>
  <c r="AL643" i="6" s="1"/>
  <c r="AM643" i="6" s="1"/>
  <c r="AE713" i="6"/>
  <c r="AF713" i="6" s="1"/>
  <c r="AG713" i="6" s="1"/>
  <c r="AH713" i="6" s="1"/>
  <c r="AI713" i="6" s="1"/>
  <c r="AJ713" i="6" s="1"/>
  <c r="AK713" i="6" s="1"/>
  <c r="AL713" i="6" s="1"/>
  <c r="AM713" i="6" s="1"/>
  <c r="AE813" i="6"/>
  <c r="AF813" i="6"/>
  <c r="AG813" i="6"/>
  <c r="AH813" i="6"/>
  <c r="AI813" i="6" s="1"/>
  <c r="AJ813" i="6" s="1"/>
  <c r="AK813" i="6" s="1"/>
  <c r="AL813" i="6" s="1"/>
  <c r="AM813" i="6" s="1"/>
  <c r="AE946" i="6"/>
  <c r="AF946" i="6"/>
  <c r="AG946" i="6"/>
  <c r="AH946" i="6" s="1"/>
  <c r="AI946" i="6" s="1"/>
  <c r="AJ946" i="6" s="1"/>
  <c r="AK946" i="6" s="1"/>
  <c r="AL946" i="6" s="1"/>
  <c r="AM946" i="6" s="1"/>
  <c r="AE566" i="6"/>
  <c r="AF566" i="6"/>
  <c r="AG566" i="6" s="1"/>
  <c r="AH566" i="6" s="1"/>
  <c r="AI566" i="6" s="1"/>
  <c r="AJ566" i="6"/>
  <c r="AK566" i="6" s="1"/>
  <c r="AL566" i="6" s="1"/>
  <c r="AM566" i="6" s="1"/>
  <c r="AE630" i="6"/>
  <c r="AF630" i="6" s="1"/>
  <c r="AG630" i="6" s="1"/>
  <c r="AH630" i="6" s="1"/>
  <c r="AI630" i="6"/>
  <c r="AJ630" i="6" s="1"/>
  <c r="AK630" i="6" s="1"/>
  <c r="AL630" i="6" s="1"/>
  <c r="AM630" i="6" s="1"/>
  <c r="AE697" i="6"/>
  <c r="AF697" i="6" s="1"/>
  <c r="AG697" i="6" s="1"/>
  <c r="AH697" i="6" s="1"/>
  <c r="AI697" i="6" s="1"/>
  <c r="AJ697" i="6" s="1"/>
  <c r="AK697" i="6" s="1"/>
  <c r="AL697" i="6" s="1"/>
  <c r="AM697" i="6" s="1"/>
  <c r="AE819" i="6"/>
  <c r="AF819" i="6"/>
  <c r="AG819" i="6"/>
  <c r="AH819" i="6" s="1"/>
  <c r="AI819" i="6" s="1"/>
  <c r="AJ819" i="6" s="1"/>
  <c r="AK819" i="6" s="1"/>
  <c r="AL819" i="6" s="1"/>
  <c r="AM819" i="6" s="1"/>
  <c r="AE1028" i="6"/>
  <c r="AF1028" i="6"/>
  <c r="AG1028" i="6" s="1"/>
  <c r="AH1028" i="6" s="1"/>
  <c r="AI1028" i="6" s="1"/>
  <c r="AJ1028" i="6" s="1"/>
  <c r="AK1028" i="6" s="1"/>
  <c r="AL1028" i="6" s="1"/>
  <c r="AM1028" i="6" s="1"/>
  <c r="AE553" i="6"/>
  <c r="AF553" i="6" s="1"/>
  <c r="AG553" i="6" s="1"/>
  <c r="AH553" i="6" s="1"/>
  <c r="AI553" i="6" s="1"/>
  <c r="AJ553" i="6" s="1"/>
  <c r="AK553" i="6" s="1"/>
  <c r="AL553" i="6" s="1"/>
  <c r="AM553" i="6"/>
  <c r="AE617" i="6"/>
  <c r="AF617" i="6" s="1"/>
  <c r="AG617" i="6" s="1"/>
  <c r="AH617" i="6" s="1"/>
  <c r="AI617" i="6" s="1"/>
  <c r="AJ617" i="6" s="1"/>
  <c r="AK617" i="6" s="1"/>
  <c r="AL617" i="6" s="1"/>
  <c r="AM617" i="6" s="1"/>
  <c r="AE701" i="6"/>
  <c r="AF701" i="6" s="1"/>
  <c r="AG701" i="6" s="1"/>
  <c r="AH701" i="6" s="1"/>
  <c r="AI701" i="6" s="1"/>
  <c r="AJ701" i="6" s="1"/>
  <c r="AK701" i="6" s="1"/>
  <c r="AL701" i="6" s="1"/>
  <c r="AM701" i="6" s="1"/>
  <c r="AE838" i="6"/>
  <c r="AF838" i="6"/>
  <c r="AG838" i="6" s="1"/>
  <c r="AH838" i="6" s="1"/>
  <c r="AI838" i="6" s="1"/>
  <c r="AJ838" i="6"/>
  <c r="AK838" i="6" s="1"/>
  <c r="AL838" i="6" s="1"/>
  <c r="AM838" i="6" s="1"/>
  <c r="AE1296" i="6"/>
  <c r="AF1296" i="6" s="1"/>
  <c r="AG1296" i="6" s="1"/>
  <c r="AH1296" i="6" s="1"/>
  <c r="AI1296" i="6" s="1"/>
  <c r="AJ1296" i="6" s="1"/>
  <c r="AK1296" i="6" s="1"/>
  <c r="AL1296" i="6" s="1"/>
  <c r="AM1296" i="6" s="1"/>
  <c r="AE596" i="6"/>
  <c r="AF596" i="6" s="1"/>
  <c r="AG596" i="6" s="1"/>
  <c r="AH596" i="6"/>
  <c r="AI596" i="6" s="1"/>
  <c r="AJ596" i="6" s="1"/>
  <c r="AK596" i="6" s="1"/>
  <c r="AL596" i="6" s="1"/>
  <c r="AM596" i="6" s="1"/>
  <c r="AE654" i="6"/>
  <c r="AF654" i="6"/>
  <c r="AG654" i="6"/>
  <c r="AH654" i="6" s="1"/>
  <c r="AI654" i="6" s="1"/>
  <c r="AJ654" i="6" s="1"/>
  <c r="AK654" i="6" s="1"/>
  <c r="AL654" i="6" s="1"/>
  <c r="AM654" i="6" s="1"/>
  <c r="AE726" i="6"/>
  <c r="AF726" i="6"/>
  <c r="AG726" i="6" s="1"/>
  <c r="AH726" i="6" s="1"/>
  <c r="AI726" i="6" s="1"/>
  <c r="AJ726" i="6" s="1"/>
  <c r="AK726" i="6" s="1"/>
  <c r="AL726" i="6" s="1"/>
  <c r="AM726" i="6" s="1"/>
  <c r="AE850" i="6"/>
  <c r="AF850" i="6" s="1"/>
  <c r="AG850" i="6" s="1"/>
  <c r="AH850" i="6" s="1"/>
  <c r="AI850" i="6" s="1"/>
  <c r="AJ850" i="6" s="1"/>
  <c r="AK850" i="6" s="1"/>
  <c r="AL850" i="6" s="1"/>
  <c r="AM850" i="6" s="1"/>
  <c r="AE447" i="6"/>
  <c r="AF447" i="6" s="1"/>
  <c r="AG447" i="6" s="1"/>
  <c r="AH447" i="6" s="1"/>
  <c r="AI447" i="6" s="1"/>
  <c r="AJ447" i="6" s="1"/>
  <c r="AK447" i="6" s="1"/>
  <c r="AL447" i="6" s="1"/>
  <c r="AM447" i="6" s="1"/>
  <c r="AE511" i="6"/>
  <c r="AF511" i="6" s="1"/>
  <c r="AG511" i="6" s="1"/>
  <c r="AH511" i="6" s="1"/>
  <c r="AI511" i="6" s="1"/>
  <c r="AJ511" i="6" s="1"/>
  <c r="AK511" i="6" s="1"/>
  <c r="AL511" i="6" s="1"/>
  <c r="AM511" i="6" s="1"/>
  <c r="AE575" i="6"/>
  <c r="AF575" i="6"/>
  <c r="AG575" i="6" s="1"/>
  <c r="AH575" i="6" s="1"/>
  <c r="AI575" i="6" s="1"/>
  <c r="AJ575" i="6" s="1"/>
  <c r="AK575" i="6" s="1"/>
  <c r="AL575" i="6" s="1"/>
  <c r="AM575" i="6" s="1"/>
  <c r="AE639" i="6"/>
  <c r="AF639" i="6" s="1"/>
  <c r="AG639" i="6" s="1"/>
  <c r="AH639" i="6" s="1"/>
  <c r="AI639" i="6"/>
  <c r="AJ639" i="6" s="1"/>
  <c r="AK639" i="6" s="1"/>
  <c r="AL639" i="6" s="1"/>
  <c r="AM639" i="6" s="1"/>
  <c r="AE694" i="6"/>
  <c r="AF694" i="6" s="1"/>
  <c r="AG694" i="6" s="1"/>
  <c r="AH694" i="6"/>
  <c r="AI694" i="6" s="1"/>
  <c r="AJ694" i="6" s="1"/>
  <c r="AK694" i="6" s="1"/>
  <c r="AL694" i="6" s="1"/>
  <c r="AM694" i="6" s="1"/>
  <c r="AE821" i="6"/>
  <c r="AF821" i="6"/>
  <c r="AG821" i="6"/>
  <c r="AH821" i="6" s="1"/>
  <c r="AI821" i="6" s="1"/>
  <c r="AJ821" i="6" s="1"/>
  <c r="AK821" i="6" s="1"/>
  <c r="AL821" i="6" s="1"/>
  <c r="AM821" i="6" s="1"/>
  <c r="AE1068" i="6"/>
  <c r="AF1068" i="6"/>
  <c r="AG1068" i="6" s="1"/>
  <c r="AH1068" i="6" s="1"/>
  <c r="AI1068" i="6" s="1"/>
  <c r="AJ1068" i="6" s="1"/>
  <c r="AK1068" i="6" s="1"/>
  <c r="AL1068" i="6" s="1"/>
  <c r="AM1068" i="6" s="1"/>
  <c r="AE466" i="6"/>
  <c r="AF466" i="6" s="1"/>
  <c r="AG466" i="6" s="1"/>
  <c r="AH466" i="6" s="1"/>
  <c r="AI466" i="6" s="1"/>
  <c r="AJ466" i="6" s="1"/>
  <c r="AK466" i="6" s="1"/>
  <c r="AL466" i="6" s="1"/>
  <c r="AM466" i="6" s="1"/>
  <c r="AE530" i="6"/>
  <c r="AF530" i="6" s="1"/>
  <c r="AG530" i="6" s="1"/>
  <c r="AH530" i="6" s="1"/>
  <c r="AI530" i="6" s="1"/>
  <c r="AJ530" i="6" s="1"/>
  <c r="AK530" i="6" s="1"/>
  <c r="AL530" i="6" s="1"/>
  <c r="AM530" i="6" s="1"/>
  <c r="AE594" i="6"/>
  <c r="AF594" i="6" s="1"/>
  <c r="AG594" i="6" s="1"/>
  <c r="AH594" i="6" s="1"/>
  <c r="AI594" i="6" s="1"/>
  <c r="AJ594" i="6" s="1"/>
  <c r="AK594" i="6"/>
  <c r="AL594" i="6" s="1"/>
  <c r="AM594" i="6" s="1"/>
  <c r="AE649" i="6"/>
  <c r="AF649" i="6"/>
  <c r="AG649" i="6" s="1"/>
  <c r="AH649" i="6" s="1"/>
  <c r="AI649" i="6" s="1"/>
  <c r="AJ649" i="6"/>
  <c r="AK649" i="6" s="1"/>
  <c r="AL649" i="6" s="1"/>
  <c r="AM649" i="6" s="1"/>
  <c r="AE747" i="6"/>
  <c r="AF747" i="6" s="1"/>
  <c r="AG747" i="6" s="1"/>
  <c r="AH747" i="6" s="1"/>
  <c r="AI747" i="6"/>
  <c r="AJ747" i="6" s="1"/>
  <c r="AK747" i="6" s="1"/>
  <c r="AL747" i="6" s="1"/>
  <c r="AM747" i="6" s="1"/>
  <c r="AE875" i="6"/>
  <c r="AF875" i="6" s="1"/>
  <c r="AG875" i="6" s="1"/>
  <c r="AH875" i="6"/>
  <c r="AI875" i="6" s="1"/>
  <c r="AJ875" i="6" s="1"/>
  <c r="AK875" i="6" s="1"/>
  <c r="AL875" i="6" s="1"/>
  <c r="AM875" i="6" s="1"/>
  <c r="AE1521" i="6"/>
  <c r="AF1521" i="6"/>
  <c r="AG1521" i="6"/>
  <c r="AH1521" i="6" s="1"/>
  <c r="AI1521" i="6" s="1"/>
  <c r="AJ1521" i="6" s="1"/>
  <c r="AK1521" i="6" s="1"/>
  <c r="AL1521" i="6" s="1"/>
  <c r="AM1521" i="6" s="1"/>
  <c r="AE744" i="6"/>
  <c r="AF744" i="6"/>
  <c r="AG744" i="6" s="1"/>
  <c r="AH744" i="6" s="1"/>
  <c r="AI744" i="6" s="1"/>
  <c r="AJ744" i="6" s="1"/>
  <c r="AK744" i="6" s="1"/>
  <c r="AL744" i="6" s="1"/>
  <c r="AM744" i="6" s="1"/>
  <c r="AE808" i="6"/>
  <c r="AF808" i="6" s="1"/>
  <c r="AG808" i="6" s="1"/>
  <c r="AH808" i="6" s="1"/>
  <c r="AI808" i="6" s="1"/>
  <c r="AJ808" i="6" s="1"/>
  <c r="AK808" i="6" s="1"/>
  <c r="AL808" i="6" s="1"/>
  <c r="AM808" i="6" s="1"/>
  <c r="AE872" i="6"/>
  <c r="AF872" i="6" s="1"/>
  <c r="AG872" i="6" s="1"/>
  <c r="AH872" i="6" s="1"/>
  <c r="AI872" i="6" s="1"/>
  <c r="AJ872" i="6" s="1"/>
  <c r="AK872" i="6" s="1"/>
  <c r="AL872" i="6"/>
  <c r="AM872" i="6" s="1"/>
  <c r="AE948" i="6"/>
  <c r="AF948" i="6" s="1"/>
  <c r="AG948" i="6" s="1"/>
  <c r="AH948" i="6" s="1"/>
  <c r="AI948" i="6" s="1"/>
  <c r="AJ948" i="6" s="1"/>
  <c r="AK948" i="6" s="1"/>
  <c r="AL948" i="6" s="1"/>
  <c r="AM948" i="6" s="1"/>
  <c r="AE1065" i="6"/>
  <c r="AF1065" i="6"/>
  <c r="AG1065" i="6" s="1"/>
  <c r="AH1065" i="6" s="1"/>
  <c r="AI1065" i="6" s="1"/>
  <c r="AJ1065" i="6"/>
  <c r="AK1065" i="6" s="1"/>
  <c r="AL1065" i="6" s="1"/>
  <c r="AM1065" i="6" s="1"/>
  <c r="AE1270" i="6"/>
  <c r="AF1270" i="6" s="1"/>
  <c r="AG1270" i="6" s="1"/>
  <c r="AH1270" i="6" s="1"/>
  <c r="AI1270" i="6"/>
  <c r="AJ1270" i="6" s="1"/>
  <c r="AK1270" i="6" s="1"/>
  <c r="AL1270" i="6" s="1"/>
  <c r="AM1270" i="6" s="1"/>
  <c r="AE891" i="6"/>
  <c r="AF891" i="6" s="1"/>
  <c r="AG891" i="6" s="1"/>
  <c r="AH891" i="6" s="1"/>
  <c r="AI891" i="6" s="1"/>
  <c r="AJ891" i="6" s="1"/>
  <c r="AK891" i="6" s="1"/>
  <c r="AL891" i="6" s="1"/>
  <c r="AM891" i="6" s="1"/>
  <c r="AE977" i="6"/>
  <c r="AF977" i="6"/>
  <c r="AG977" i="6"/>
  <c r="AH977" i="6" s="1"/>
  <c r="AI977" i="6" s="1"/>
  <c r="AJ977" i="6" s="1"/>
  <c r="AK977" i="6" s="1"/>
  <c r="AL977" i="6" s="1"/>
  <c r="AM977" i="6" s="1"/>
  <c r="AE1126" i="6"/>
  <c r="AF1126" i="6"/>
  <c r="AG1126" i="6" s="1"/>
  <c r="AH1126" i="6" s="1"/>
  <c r="AI1126" i="6" s="1"/>
  <c r="AJ1126" i="6" s="1"/>
  <c r="AK1126" i="6" s="1"/>
  <c r="AL1126" i="6" s="1"/>
  <c r="AM1126" i="6" s="1"/>
  <c r="AE1499" i="6"/>
  <c r="AF1499" i="6" s="1"/>
  <c r="AG1499" i="6" s="1"/>
  <c r="AH1499" i="6" s="1"/>
  <c r="AI1499" i="6" s="1"/>
  <c r="AJ1499" i="6" s="1"/>
  <c r="AK1499" i="6" s="1"/>
  <c r="AL1499" i="6" s="1"/>
  <c r="AM1499" i="6"/>
  <c r="AE986" i="6"/>
  <c r="AF986" i="6" s="1"/>
  <c r="AG986" i="6" s="1"/>
  <c r="AH986" i="6" s="1"/>
  <c r="AI986" i="6" s="1"/>
  <c r="AJ986" i="6" s="1"/>
  <c r="AK986" i="6" s="1"/>
  <c r="AL986" i="6" s="1"/>
  <c r="AM986" i="6" s="1"/>
  <c r="AE1134" i="6"/>
  <c r="AF1134" i="6" s="1"/>
  <c r="AG1134" i="6" s="1"/>
  <c r="AH1134" i="6" s="1"/>
  <c r="AI1134" i="6" s="1"/>
  <c r="AJ1134" i="6" s="1"/>
  <c r="AK1134" i="6" s="1"/>
  <c r="AL1134" i="6" s="1"/>
  <c r="AM1134" i="6" s="1"/>
  <c r="AE1480" i="6"/>
  <c r="AF1480" i="6"/>
  <c r="AG1480" i="6" s="1"/>
  <c r="AH1480" i="6" s="1"/>
  <c r="AI1480" i="6" s="1"/>
  <c r="AJ1480" i="6"/>
  <c r="AK1480" i="6" s="1"/>
  <c r="AL1480" i="6" s="1"/>
  <c r="AM1480" i="6" s="1"/>
  <c r="AE777" i="6"/>
  <c r="AF777" i="6" s="1"/>
  <c r="AG777" i="6" s="1"/>
  <c r="AH777" i="6" s="1"/>
  <c r="AI777" i="6" s="1"/>
  <c r="AJ777" i="6" s="1"/>
  <c r="AK777" i="6" s="1"/>
  <c r="AL777" i="6" s="1"/>
  <c r="AM777" i="6" s="1"/>
  <c r="AE841" i="6"/>
  <c r="AF841" i="6" s="1"/>
  <c r="AG841" i="6" s="1"/>
  <c r="AH841" i="6"/>
  <c r="AI841" i="6" s="1"/>
  <c r="AJ841" i="6" s="1"/>
  <c r="AK841" i="6" s="1"/>
  <c r="AL841" i="6" s="1"/>
  <c r="AM841" i="6" s="1"/>
  <c r="AE905" i="6"/>
  <c r="AF905" i="6"/>
  <c r="AG905" i="6"/>
  <c r="AH905" i="6" s="1"/>
  <c r="AI905" i="6" s="1"/>
  <c r="AJ905" i="6" s="1"/>
  <c r="AK905" i="6" s="1"/>
  <c r="AL905" i="6" s="1"/>
  <c r="AM905" i="6" s="1"/>
  <c r="AE998" i="6"/>
  <c r="AF998" i="6"/>
  <c r="AG998" i="6" s="1"/>
  <c r="AH998" i="6" s="1"/>
  <c r="AI998" i="6" s="1"/>
  <c r="AJ998" i="6" s="1"/>
  <c r="AK998" i="6" s="1"/>
  <c r="AL998" i="6" s="1"/>
  <c r="AM998" i="6" s="1"/>
  <c r="AE1206" i="6"/>
  <c r="AF1206" i="6" s="1"/>
  <c r="AG1206" i="6" s="1"/>
  <c r="AH1206" i="6" s="1"/>
  <c r="AI1206" i="6" s="1"/>
  <c r="AJ1206" i="6" s="1"/>
  <c r="AK1206" i="6" s="1"/>
  <c r="AL1206" i="6" s="1"/>
  <c r="AM1206" i="6" s="1"/>
  <c r="AE724" i="6"/>
  <c r="AF724" i="6" s="1"/>
  <c r="AG724" i="6" s="1"/>
  <c r="AH724" i="6" s="1"/>
  <c r="AI724" i="6" s="1"/>
  <c r="AJ724" i="6" s="1"/>
  <c r="AK724" i="6" s="1"/>
  <c r="AL724" i="6" s="1"/>
  <c r="AM724" i="6" s="1"/>
  <c r="AE788" i="6"/>
  <c r="AF788" i="6" s="1"/>
  <c r="AG788" i="6" s="1"/>
  <c r="AH788" i="6" s="1"/>
  <c r="AI788" i="6" s="1"/>
  <c r="AJ788" i="6" s="1"/>
  <c r="AK788" i="6" s="1"/>
  <c r="AL788" i="6" s="1"/>
  <c r="AM788" i="6" s="1"/>
  <c r="AE852" i="6"/>
  <c r="AF852" i="6"/>
  <c r="AG852" i="6" s="1"/>
  <c r="AH852" i="6" s="1"/>
  <c r="AI852" i="6" s="1"/>
  <c r="AJ852" i="6" s="1"/>
  <c r="AK852" i="6" s="1"/>
  <c r="AL852" i="6" s="1"/>
  <c r="AM852" i="6" s="1"/>
  <c r="AE916" i="6"/>
  <c r="AF916" i="6" s="1"/>
  <c r="AG916" i="6" s="1"/>
  <c r="AH916" i="6" s="1"/>
  <c r="AI916" i="6"/>
  <c r="AJ916" i="6" s="1"/>
  <c r="AK916" i="6" s="1"/>
  <c r="AL916" i="6" s="1"/>
  <c r="AM916" i="6" s="1"/>
  <c r="AE1017" i="6"/>
  <c r="AF1017" i="6" s="1"/>
  <c r="AG1017" i="6" s="1"/>
  <c r="AH1017" i="6"/>
  <c r="AI1017" i="6" s="1"/>
  <c r="AJ1017" i="6" s="1"/>
  <c r="AK1017" i="6" s="1"/>
  <c r="AL1017" i="6" s="1"/>
  <c r="AM1017" i="6" s="1"/>
  <c r="AE1253" i="6"/>
  <c r="AF1253" i="6"/>
  <c r="AG1253" i="6"/>
  <c r="AH1253" i="6" s="1"/>
  <c r="AI1253" i="6" s="1"/>
  <c r="AJ1253" i="6" s="1"/>
  <c r="AK1253" i="6" s="1"/>
  <c r="AL1253" i="6" s="1"/>
  <c r="AM1253" i="6" s="1"/>
  <c r="AE687" i="6"/>
  <c r="AF687" i="6"/>
  <c r="AG687" i="6" s="1"/>
  <c r="AH687" i="6" s="1"/>
  <c r="AI687" i="6" s="1"/>
  <c r="AJ687" i="6" s="1"/>
  <c r="AK687" i="6" s="1"/>
  <c r="AL687" i="6" s="1"/>
  <c r="AM687" i="6" s="1"/>
  <c r="AE751" i="6"/>
  <c r="AF751" i="6" s="1"/>
  <c r="AG751" i="6" s="1"/>
  <c r="AH751" i="6" s="1"/>
  <c r="AI751" i="6" s="1"/>
  <c r="AJ751" i="6" s="1"/>
  <c r="AK751" i="6" s="1"/>
  <c r="AL751" i="6" s="1"/>
  <c r="AM751" i="6" s="1"/>
  <c r="AE815" i="6"/>
  <c r="AF815" i="6" s="1"/>
  <c r="AG815" i="6" s="1"/>
  <c r="AH815" i="6" s="1"/>
  <c r="AI815" i="6" s="1"/>
  <c r="AJ815" i="6" s="1"/>
  <c r="AK815" i="6" s="1"/>
  <c r="AL815" i="6" s="1"/>
  <c r="AM815" i="6" s="1"/>
  <c r="AE879" i="6"/>
  <c r="AF879" i="6" s="1"/>
  <c r="AG879" i="6" s="1"/>
  <c r="AH879" i="6" s="1"/>
  <c r="AI879" i="6" s="1"/>
  <c r="AJ879" i="6" s="1"/>
  <c r="AK879" i="6"/>
  <c r="AL879" i="6" s="1"/>
  <c r="AM879" i="6" s="1"/>
  <c r="AE962" i="6"/>
  <c r="AF962" i="6"/>
  <c r="AG962" i="6" s="1"/>
  <c r="AH962" i="6" s="1"/>
  <c r="AI962" i="6" s="1"/>
  <c r="AJ962" i="6"/>
  <c r="AK962" i="6" s="1"/>
  <c r="AL962" i="6" s="1"/>
  <c r="AM962" i="6" s="1"/>
  <c r="AE1094" i="6"/>
  <c r="AF1094" i="6" s="1"/>
  <c r="AG1094" i="6" s="1"/>
  <c r="AH1094" i="6" s="1"/>
  <c r="AI1094" i="6"/>
  <c r="AJ1094" i="6" s="1"/>
  <c r="AK1094" i="6" s="1"/>
  <c r="AL1094" i="6" s="1"/>
  <c r="AM1094" i="6" s="1"/>
  <c r="AE1397" i="6"/>
  <c r="AF1397" i="6" s="1"/>
  <c r="AG1397" i="6" s="1"/>
  <c r="AH1397" i="6"/>
  <c r="AI1397" i="6" s="1"/>
  <c r="AJ1397" i="6" s="1"/>
  <c r="AK1397" i="6" s="1"/>
  <c r="AL1397" i="6" s="1"/>
  <c r="AM1397" i="6" s="1"/>
  <c r="AE1063" i="6"/>
  <c r="AF1063" i="6"/>
  <c r="AG1063" i="6"/>
  <c r="AH1063" i="6" s="1"/>
  <c r="AI1063" i="6" s="1"/>
  <c r="AJ1063" i="6" s="1"/>
  <c r="AK1063" i="6" s="1"/>
  <c r="AL1063" i="6" s="1"/>
  <c r="AM1063" i="6" s="1"/>
  <c r="AE1127" i="6"/>
  <c r="AF1127" i="6"/>
  <c r="AG1127" i="6" s="1"/>
  <c r="AH1127" i="6" s="1"/>
  <c r="AI1127" i="6" s="1"/>
  <c r="AJ1127" i="6" s="1"/>
  <c r="AK1127" i="6" s="1"/>
  <c r="AL1127" i="6" s="1"/>
  <c r="AM1127" i="6" s="1"/>
  <c r="AE1227" i="6"/>
  <c r="AF1227" i="6" s="1"/>
  <c r="AG1227" i="6" s="1"/>
  <c r="AH1227" i="6" s="1"/>
  <c r="AI1227" i="6" s="1"/>
  <c r="AJ1227" i="6" s="1"/>
  <c r="AK1227" i="6" s="1"/>
  <c r="AL1227" i="6" s="1"/>
  <c r="AM1227" i="6" s="1"/>
  <c r="AE1357" i="6"/>
  <c r="AF1357" i="6" s="1"/>
  <c r="AG1357" i="6" s="1"/>
  <c r="AH1357" i="6" s="1"/>
  <c r="AI1357" i="6" s="1"/>
  <c r="AJ1357" i="6" s="1"/>
  <c r="AK1357" i="6" s="1"/>
  <c r="AL1357" i="6"/>
  <c r="AM1357" i="6" s="1"/>
  <c r="AE1543" i="6"/>
  <c r="AF1543" i="6" s="1"/>
  <c r="AG1543" i="6" s="1"/>
  <c r="AH1543" i="6" s="1"/>
  <c r="AI1543" i="6" s="1"/>
  <c r="AJ1543" i="6" s="1"/>
  <c r="AK1543" i="6" s="1"/>
  <c r="AL1543" i="6" s="1"/>
  <c r="AM1543" i="6" s="1"/>
  <c r="AE1098" i="6"/>
  <c r="AF1098" i="6"/>
  <c r="AG1098" i="6" s="1"/>
  <c r="AH1098" i="6" s="1"/>
  <c r="AI1098" i="6" s="1"/>
  <c r="AJ1098" i="6"/>
  <c r="AK1098" i="6" s="1"/>
  <c r="AL1098" i="6" s="1"/>
  <c r="AM1098" i="6" s="1"/>
  <c r="AE1182" i="6"/>
  <c r="AF1182" i="6" s="1"/>
  <c r="AG1182" i="6" s="1"/>
  <c r="AH1182" i="6" s="1"/>
  <c r="AI1182" i="6"/>
  <c r="AJ1182" i="6" s="1"/>
  <c r="AK1182" i="6" s="1"/>
  <c r="AL1182" i="6" s="1"/>
  <c r="AM1182" i="6" s="1"/>
  <c r="AE1290" i="6"/>
  <c r="AF1290" i="6" s="1"/>
  <c r="AG1290" i="6" s="1"/>
  <c r="AH1290" i="6" s="1"/>
  <c r="AI1290" i="6" s="1"/>
  <c r="AJ1290" i="6" s="1"/>
  <c r="AK1290" i="6" s="1"/>
  <c r="AL1290" i="6" s="1"/>
  <c r="AM1290" i="6" s="1"/>
  <c r="AE1440" i="6"/>
  <c r="AF1440" i="6"/>
  <c r="AG1440" i="6"/>
  <c r="AH1440" i="6" s="1"/>
  <c r="AI1440" i="6" s="1"/>
  <c r="AJ1440" i="6" s="1"/>
  <c r="AK1440" i="6" s="1"/>
  <c r="AL1440" i="6" s="1"/>
  <c r="AM1440" i="6" s="1"/>
  <c r="AE949" i="6"/>
  <c r="AF949" i="6"/>
  <c r="AG949" i="6" s="1"/>
  <c r="AH949" i="6" s="1"/>
  <c r="AI949" i="6" s="1"/>
  <c r="AJ949" i="6" s="1"/>
  <c r="AK949" i="6" s="1"/>
  <c r="AL949" i="6" s="1"/>
  <c r="AM949" i="6" s="1"/>
  <c r="AE1013" i="6"/>
  <c r="AF1013" i="6" s="1"/>
  <c r="AG1013" i="6" s="1"/>
  <c r="AH1013" i="6" s="1"/>
  <c r="AI1013" i="6" s="1"/>
  <c r="AJ1013" i="6" s="1"/>
  <c r="AK1013" i="6" s="1"/>
  <c r="AL1013" i="6" s="1"/>
  <c r="AM1013" i="6"/>
  <c r="AE1077" i="6"/>
  <c r="AF1077" i="6" s="1"/>
  <c r="AG1077" i="6" s="1"/>
  <c r="AH1077" i="6" s="1"/>
  <c r="AI1077" i="6" s="1"/>
  <c r="AJ1077" i="6" s="1"/>
  <c r="AK1077" i="6" s="1"/>
  <c r="AL1077" i="6" s="1"/>
  <c r="AM1077" i="6" s="1"/>
  <c r="AE1147" i="6"/>
  <c r="AF1147" i="6" s="1"/>
  <c r="AG1147" i="6" s="1"/>
  <c r="AH1147" i="6" s="1"/>
  <c r="AI1147" i="6" s="1"/>
  <c r="AJ1147" i="6" s="1"/>
  <c r="AK1147" i="6" s="1"/>
  <c r="AL1147" i="6" s="1"/>
  <c r="AM1147" i="6" s="1"/>
  <c r="AE1248" i="6"/>
  <c r="AF1248" i="6"/>
  <c r="AG1248" i="6" s="1"/>
  <c r="AH1248" i="6" s="1"/>
  <c r="AI1248" i="6" s="1"/>
  <c r="AJ1248" i="6"/>
  <c r="AK1248" i="6" s="1"/>
  <c r="AL1248" i="6" s="1"/>
  <c r="AM1248" i="6" s="1"/>
  <c r="AE1384" i="6"/>
  <c r="AF1384" i="6" s="1"/>
  <c r="AG1384" i="6" s="1"/>
  <c r="AH1384" i="6" s="1"/>
  <c r="AI1384" i="6" s="1"/>
  <c r="AJ1384" i="6" s="1"/>
  <c r="AK1384" i="6" s="1"/>
  <c r="AL1384" i="6" s="1"/>
  <c r="AM1384" i="6" s="1"/>
  <c r="AE1633" i="6"/>
  <c r="AF1633" i="6" s="1"/>
  <c r="AG1633" i="6" s="1"/>
  <c r="AH1633" i="6"/>
  <c r="AI1633" i="6" s="1"/>
  <c r="AJ1633" i="6" s="1"/>
  <c r="AK1633" i="6" s="1"/>
  <c r="AL1633" i="6" s="1"/>
  <c r="AM1633" i="6" s="1"/>
  <c r="AE984" i="6"/>
  <c r="AF984" i="6"/>
  <c r="AG984" i="6"/>
  <c r="AH984" i="6" s="1"/>
  <c r="AI984" i="6" s="1"/>
  <c r="AJ984" i="6" s="1"/>
  <c r="AK984" i="6" s="1"/>
  <c r="AL984" i="6" s="1"/>
  <c r="AM984" i="6" s="1"/>
  <c r="AE1048" i="6"/>
  <c r="AF1048" i="6"/>
  <c r="AG1048" i="6" s="1"/>
  <c r="AH1048" i="6" s="1"/>
  <c r="AI1048" i="6" s="1"/>
  <c r="AJ1048" i="6" s="1"/>
  <c r="AK1048" i="6" s="1"/>
  <c r="AL1048" i="6" s="1"/>
  <c r="AM1048" i="6" s="1"/>
  <c r="AE1112" i="6"/>
  <c r="AF1112" i="6" s="1"/>
  <c r="AG1112" i="6" s="1"/>
  <c r="AH1112" i="6" s="1"/>
  <c r="AI1112" i="6" s="1"/>
  <c r="AJ1112" i="6" s="1"/>
  <c r="AK1112" i="6" s="1"/>
  <c r="AL1112" i="6" s="1"/>
  <c r="AM1112" i="6" s="1"/>
  <c r="AE1203" i="6"/>
  <c r="AF1203" i="6" s="1"/>
  <c r="AG1203" i="6" s="1"/>
  <c r="AH1203" i="6" s="1"/>
  <c r="AI1203" i="6" s="1"/>
  <c r="AJ1203" i="6" s="1"/>
  <c r="AK1203" i="6" s="1"/>
  <c r="AL1203" i="6" s="1"/>
  <c r="AM1203" i="6" s="1"/>
  <c r="AE1328" i="6"/>
  <c r="AF1328" i="6" s="1"/>
  <c r="AG1328" i="6" s="1"/>
  <c r="AH1328" i="6" s="1"/>
  <c r="AI1328" i="6" s="1"/>
  <c r="AJ1328" i="6" s="1"/>
  <c r="AK1328" i="6" s="1"/>
  <c r="AL1328" i="6" s="1"/>
  <c r="AM1328" i="6" s="1"/>
  <c r="AE1508" i="6"/>
  <c r="AF1508" i="6"/>
  <c r="AG1508" i="6" s="1"/>
  <c r="AH1508" i="6" s="1"/>
  <c r="AI1508" i="6" s="1"/>
  <c r="AJ1508" i="6" s="1"/>
  <c r="AK1508" i="6" s="1"/>
  <c r="AL1508" i="6" s="1"/>
  <c r="AM1508" i="6" s="1"/>
  <c r="AE971" i="6"/>
  <c r="AF971" i="6" s="1"/>
  <c r="AG971" i="6" s="1"/>
  <c r="AH971" i="6" s="1"/>
  <c r="AI971" i="6"/>
  <c r="AJ971" i="6" s="1"/>
  <c r="AK971" i="6" s="1"/>
  <c r="AL971" i="6" s="1"/>
  <c r="AM971" i="6" s="1"/>
  <c r="AE1035" i="6"/>
  <c r="AF1035" i="6" s="1"/>
  <c r="AG1035" i="6" s="1"/>
  <c r="AH1035" i="6"/>
  <c r="AI1035" i="6" s="1"/>
  <c r="AJ1035" i="6" s="1"/>
  <c r="AK1035" i="6" s="1"/>
  <c r="AL1035" i="6" s="1"/>
  <c r="AM1035" i="6" s="1"/>
  <c r="AE1099" i="6"/>
  <c r="AF1099" i="6"/>
  <c r="AG1099" i="6"/>
  <c r="AH1099" i="6" s="1"/>
  <c r="AI1099" i="6" s="1"/>
  <c r="AJ1099" i="6" s="1"/>
  <c r="AK1099" i="6" s="1"/>
  <c r="AL1099" i="6" s="1"/>
  <c r="AM1099" i="6" s="1"/>
  <c r="AE1168" i="6"/>
  <c r="AF1168" i="6"/>
  <c r="AG1168" i="6" s="1"/>
  <c r="AH1168" i="6" s="1"/>
  <c r="AI1168" i="6" s="1"/>
  <c r="AJ1168" i="6" s="1"/>
  <c r="AK1168" i="6" s="1"/>
  <c r="AL1168" i="6" s="1"/>
  <c r="AM1168" i="6" s="1"/>
  <c r="AE1269" i="6"/>
  <c r="AF1269" i="6" s="1"/>
  <c r="AG1269" i="6" s="1"/>
  <c r="AH1269" i="6" s="1"/>
  <c r="AI1269" i="6" s="1"/>
  <c r="AJ1269" i="6" s="1"/>
  <c r="AK1269" i="6" s="1"/>
  <c r="AL1269" i="6" s="1"/>
  <c r="AM1269" i="6" s="1"/>
  <c r="AE1453" i="6"/>
  <c r="AF1453" i="6" s="1"/>
  <c r="AG1453" i="6" s="1"/>
  <c r="AH1453" i="6" s="1"/>
  <c r="AI1453" i="6" s="1"/>
  <c r="AJ1453" i="6" s="1"/>
  <c r="AK1453" i="6" s="1"/>
  <c r="AL1453" i="6" s="1"/>
  <c r="AM1453" i="6" s="1"/>
  <c r="AE1299" i="6"/>
  <c r="AF1299" i="6" s="1"/>
  <c r="AG1299" i="6" s="1"/>
  <c r="AH1299" i="6" s="1"/>
  <c r="AI1299" i="6" s="1"/>
  <c r="AJ1299" i="6" s="1"/>
  <c r="AK1299" i="6"/>
  <c r="AL1299" i="6" s="1"/>
  <c r="AM1299" i="6" s="1"/>
  <c r="AE1363" i="6"/>
  <c r="AF1363" i="6"/>
  <c r="AG1363" i="6" s="1"/>
  <c r="AH1363" i="6" s="1"/>
  <c r="AI1363" i="6" s="1"/>
  <c r="AJ1363" i="6"/>
  <c r="AK1363" i="6" s="1"/>
  <c r="AL1363" i="6" s="1"/>
  <c r="AM1363" i="6" s="1"/>
  <c r="AE1427" i="6"/>
  <c r="AF1427" i="6" s="1"/>
  <c r="AG1427" i="6" s="1"/>
  <c r="AH1427" i="6" s="1"/>
  <c r="AI1427" i="6"/>
  <c r="AJ1427" i="6" s="1"/>
  <c r="AK1427" i="6" s="1"/>
  <c r="AL1427" i="6" s="1"/>
  <c r="AM1427" i="6" s="1"/>
  <c r="AE1516" i="6"/>
  <c r="AF1516" i="6" s="1"/>
  <c r="AG1516" i="6" s="1"/>
  <c r="AH1516" i="6"/>
  <c r="AI1516" i="6" s="1"/>
  <c r="AJ1516" i="6" s="1"/>
  <c r="AK1516" i="6" s="1"/>
  <c r="AL1516" i="6" s="1"/>
  <c r="AM1516" i="6" s="1"/>
  <c r="AE1286" i="6"/>
  <c r="AF1286" i="6"/>
  <c r="AG1286" i="6"/>
  <c r="AH1286" i="6" s="1"/>
  <c r="AI1286" i="6" s="1"/>
  <c r="AJ1286" i="6" s="1"/>
  <c r="AK1286" i="6" s="1"/>
  <c r="AL1286" i="6" s="1"/>
  <c r="AM1286" i="6" s="1"/>
  <c r="AE1350" i="6"/>
  <c r="AF1350" i="6"/>
  <c r="AG1350" i="6" s="1"/>
  <c r="AH1350" i="6" s="1"/>
  <c r="AI1350" i="6" s="1"/>
  <c r="AJ1350" i="6" s="1"/>
  <c r="AK1350" i="6" s="1"/>
  <c r="AL1350" i="6" s="1"/>
  <c r="AM1350" i="6" s="1"/>
  <c r="AE1414" i="6"/>
  <c r="AF1414" i="6" s="1"/>
  <c r="AG1414" i="6" s="1"/>
  <c r="AH1414" i="6" s="1"/>
  <c r="AI1414" i="6" s="1"/>
  <c r="AJ1414" i="6" s="1"/>
  <c r="AK1414" i="6" s="1"/>
  <c r="AL1414" i="6" s="1"/>
  <c r="AM1414" i="6" s="1"/>
  <c r="AE1475" i="6"/>
  <c r="AF1475" i="6" s="1"/>
  <c r="AG1475" i="6" s="1"/>
  <c r="AH1475" i="6" s="1"/>
  <c r="AI1475" i="6" s="1"/>
  <c r="AJ1475" i="6" s="1"/>
  <c r="AK1475" i="6" s="1"/>
  <c r="AL1475" i="6"/>
  <c r="AM1475" i="6" s="1"/>
  <c r="AE1679" i="6"/>
  <c r="AF1679" i="6" s="1"/>
  <c r="AG1679" i="6" s="1"/>
  <c r="AH1679" i="6" s="1"/>
  <c r="AI1679" i="6" s="1"/>
  <c r="AJ1679" i="6" s="1"/>
  <c r="AK1679" i="6" s="1"/>
  <c r="AL1679" i="6" s="1"/>
  <c r="AM1679" i="6" s="1"/>
  <c r="AE1201" i="6"/>
  <c r="AF1201" i="6"/>
  <c r="AG1201" i="6" s="1"/>
  <c r="AH1201" i="6" s="1"/>
  <c r="AI1201" i="6" s="1"/>
  <c r="AJ1201" i="6"/>
  <c r="AK1201" i="6" s="1"/>
  <c r="AL1201" i="6" s="1"/>
  <c r="AM1201" i="6" s="1"/>
  <c r="AE1265" i="6"/>
  <c r="AF1265" i="6" s="1"/>
  <c r="AG1265" i="6" s="1"/>
  <c r="AH1265" i="6" s="1"/>
  <c r="AI1265" i="6"/>
  <c r="AJ1265" i="6" s="1"/>
  <c r="AK1265" i="6" s="1"/>
  <c r="AL1265" i="6" s="1"/>
  <c r="AM1265" i="6" s="1"/>
  <c r="AE1329" i="6"/>
  <c r="AF1329" i="6" s="1"/>
  <c r="AG1329" i="6" s="1"/>
  <c r="AH1329" i="6" s="1"/>
  <c r="AI1329" i="6" s="1"/>
  <c r="AJ1329" i="6" s="1"/>
  <c r="AK1329" i="6" s="1"/>
  <c r="AL1329" i="6" s="1"/>
  <c r="AM1329" i="6" s="1"/>
  <c r="AE1393" i="6"/>
  <c r="AF1393" i="6"/>
  <c r="AG1393" i="6"/>
  <c r="AH1393" i="6" s="1"/>
  <c r="AI1393" i="6" s="1"/>
  <c r="AJ1393" i="6" s="1"/>
  <c r="AK1393" i="6" s="1"/>
  <c r="AL1393" i="6" s="1"/>
  <c r="AM1393" i="6" s="1"/>
  <c r="AE1457" i="6"/>
  <c r="AF1457" i="6"/>
  <c r="AG1457" i="6" s="1"/>
  <c r="AH1457" i="6" s="1"/>
  <c r="AI1457" i="6" s="1"/>
  <c r="AJ1457" i="6" s="1"/>
  <c r="AK1457" i="6" s="1"/>
  <c r="AL1457" i="6" s="1"/>
  <c r="AM1457" i="6" s="1"/>
  <c r="AE1757" i="6"/>
  <c r="AF1757" i="6" s="1"/>
  <c r="AG1757" i="6" s="1"/>
  <c r="AH1757" i="6" s="1"/>
  <c r="AI1757" i="6" s="1"/>
  <c r="AJ1757" i="6" s="1"/>
  <c r="AK1757" i="6" s="1"/>
  <c r="AL1757" i="6" s="1"/>
  <c r="AM1757" i="6"/>
  <c r="AE1180" i="6"/>
  <c r="AF1180" i="6" s="1"/>
  <c r="AG1180" i="6" s="1"/>
  <c r="AH1180" i="6" s="1"/>
  <c r="AI1180" i="6" s="1"/>
  <c r="AJ1180" i="6" s="1"/>
  <c r="AK1180" i="6" s="1"/>
  <c r="AL1180" i="6" s="1"/>
  <c r="AM1180" i="6" s="1"/>
  <c r="AE1244" i="6"/>
  <c r="AF1244" i="6" s="1"/>
  <c r="AG1244" i="6" s="1"/>
  <c r="AH1244" i="6" s="1"/>
  <c r="AI1244" i="6" s="1"/>
  <c r="AJ1244" i="6" s="1"/>
  <c r="AK1244" i="6" s="1"/>
  <c r="AL1244" i="6" s="1"/>
  <c r="AM1244" i="6" s="1"/>
  <c r="AE1308" i="6"/>
  <c r="AF1308" i="6"/>
  <c r="AG1308" i="6" s="1"/>
  <c r="AH1308" i="6" s="1"/>
  <c r="AI1308" i="6" s="1"/>
  <c r="AJ1308" i="6"/>
  <c r="AK1308" i="6" s="1"/>
  <c r="AL1308" i="6" s="1"/>
  <c r="AM1308" i="6" s="1"/>
  <c r="AE1372" i="6"/>
  <c r="AF1372" i="6" s="1"/>
  <c r="AG1372" i="6" s="1"/>
  <c r="AH1372" i="6" s="1"/>
  <c r="AI1372" i="6" s="1"/>
  <c r="AJ1372" i="6" s="1"/>
  <c r="AK1372" i="6" s="1"/>
  <c r="AL1372" i="6" s="1"/>
  <c r="AM1372" i="6" s="1"/>
  <c r="AE1436" i="6"/>
  <c r="AF1436" i="6" s="1"/>
  <c r="AG1436" i="6" s="1"/>
  <c r="AH1436" i="6"/>
  <c r="AI1436" i="6" s="1"/>
  <c r="AJ1436" i="6" s="1"/>
  <c r="AK1436" i="6" s="1"/>
  <c r="AL1436" i="6" s="1"/>
  <c r="AM1436" i="6" s="1"/>
  <c r="AE1515" i="6"/>
  <c r="AF1515" i="6"/>
  <c r="AG1515" i="6"/>
  <c r="AH1515" i="6" s="1"/>
  <c r="AI1515" i="6" s="1"/>
  <c r="AJ1515" i="6" s="1"/>
  <c r="AK1515" i="6" s="1"/>
  <c r="AL1515" i="6" s="1"/>
  <c r="AM1515" i="6" s="1"/>
  <c r="AE1167" i="6"/>
  <c r="AF1167" i="6"/>
  <c r="AG1167" i="6" s="1"/>
  <c r="AH1167" i="6" s="1"/>
  <c r="AI1167" i="6" s="1"/>
  <c r="AJ1167" i="6" s="1"/>
  <c r="AK1167" i="6" s="1"/>
  <c r="AL1167" i="6" s="1"/>
  <c r="AM1167" i="6" s="1"/>
  <c r="AE1231" i="6"/>
  <c r="AF1231" i="6" s="1"/>
  <c r="AG1231" i="6" s="1"/>
  <c r="AH1231" i="6" s="1"/>
  <c r="AI1231" i="6" s="1"/>
  <c r="AJ1231" i="6" s="1"/>
  <c r="AK1231" i="6" s="1"/>
  <c r="AL1231" i="6" s="1"/>
  <c r="AM1231" i="6" s="1"/>
  <c r="AE1295" i="6"/>
  <c r="AF1295" i="6" s="1"/>
  <c r="AG1295" i="6" s="1"/>
  <c r="AH1295" i="6" s="1"/>
  <c r="AI1295" i="6" s="1"/>
  <c r="AJ1295" i="6" s="1"/>
  <c r="AK1295" i="6" s="1"/>
  <c r="AL1295" i="6" s="1"/>
  <c r="AM1295" i="6" s="1"/>
  <c r="AE1359" i="6"/>
  <c r="AF1359" i="6" s="1"/>
  <c r="AG1359" i="6" s="1"/>
  <c r="AH1359" i="6" s="1"/>
  <c r="AI1359" i="6" s="1"/>
  <c r="AJ1359" i="6" s="1"/>
  <c r="AK1359" i="6" s="1"/>
  <c r="AL1359" i="6" s="1"/>
  <c r="AM1359" i="6" s="1"/>
  <c r="AE1423" i="6"/>
  <c r="AF1423" i="6"/>
  <c r="AG1423" i="6" s="1"/>
  <c r="AH1423" i="6" s="1"/>
  <c r="AI1423" i="6" s="1"/>
  <c r="AJ1423" i="6" s="1"/>
  <c r="AK1423" i="6" s="1"/>
  <c r="AL1423" i="6" s="1"/>
  <c r="AM1423" i="6" s="1"/>
  <c r="AE1472" i="6"/>
  <c r="AF1472" i="6" s="1"/>
  <c r="AG1472" i="6" s="1"/>
  <c r="AH1472" i="6" s="1"/>
  <c r="AI1472" i="6"/>
  <c r="AJ1472" i="6" s="1"/>
  <c r="AK1472" i="6" s="1"/>
  <c r="AL1472" i="6" s="1"/>
  <c r="AM1472" i="6" s="1"/>
  <c r="AE1666" i="6"/>
  <c r="AF1666" i="6" s="1"/>
  <c r="AG1666" i="6" s="1"/>
  <c r="AH1666" i="6"/>
  <c r="AI1666" i="6" s="1"/>
  <c r="AJ1666" i="6" s="1"/>
  <c r="AK1666" i="6" s="1"/>
  <c r="AL1666" i="6" s="1"/>
  <c r="AM1666" i="6" s="1"/>
  <c r="AE1609" i="6"/>
  <c r="AF1609" i="6"/>
  <c r="AG1609" i="6"/>
  <c r="AH1609" i="6" s="1"/>
  <c r="AI1609" i="6" s="1"/>
  <c r="AJ1609" i="6" s="1"/>
  <c r="AK1609" i="6" s="1"/>
  <c r="AL1609" i="6" s="1"/>
  <c r="AM1609" i="6" s="1"/>
  <c r="AE1551" i="6"/>
  <c r="AF1551" i="6"/>
  <c r="AG1551" i="6" s="1"/>
  <c r="AH1551" i="6" s="1"/>
  <c r="AI1551" i="6" s="1"/>
  <c r="AJ1551" i="6" s="1"/>
  <c r="AK1551" i="6" s="1"/>
  <c r="AL1551" i="6" s="1"/>
  <c r="AM1551" i="6" s="1"/>
  <c r="AE1632" i="6"/>
  <c r="AF1632" i="6" s="1"/>
  <c r="AG1632" i="6" s="1"/>
  <c r="AH1632" i="6" s="1"/>
  <c r="AI1632" i="6" s="1"/>
  <c r="AJ1632" i="6" s="1"/>
  <c r="AK1632" i="6" s="1"/>
  <c r="AL1632" i="6" s="1"/>
  <c r="AM1632" i="6" s="1"/>
  <c r="AE1553" i="6"/>
  <c r="AF1553" i="6" s="1"/>
  <c r="AG1553" i="6" s="1"/>
  <c r="AH1553" i="6" s="1"/>
  <c r="AI1553" i="6" s="1"/>
  <c r="AJ1553" i="6" s="1"/>
  <c r="AK1553" i="6" s="1"/>
  <c r="AL1553" i="6" s="1"/>
  <c r="AM1553" i="6" s="1"/>
  <c r="AE1634" i="6"/>
  <c r="AF1634" i="6" s="1"/>
  <c r="AG1634" i="6" s="1"/>
  <c r="AH1634" i="6" s="1"/>
  <c r="AI1634" i="6" s="1"/>
  <c r="AJ1634" i="6" s="1"/>
  <c r="AK1634" i="6"/>
  <c r="AL1634" i="6" s="1"/>
  <c r="AM1634" i="6" s="1"/>
  <c r="AE1542" i="6"/>
  <c r="AF1542" i="6"/>
  <c r="AG1542" i="6" s="1"/>
  <c r="AH1542" i="6" s="1"/>
  <c r="AI1542" i="6" s="1"/>
  <c r="AJ1542" i="6"/>
  <c r="AK1542" i="6" s="1"/>
  <c r="AL1542" i="6" s="1"/>
  <c r="AM1542" i="6" s="1"/>
  <c r="AE1623" i="6"/>
  <c r="AF1623" i="6" s="1"/>
  <c r="AG1623" i="6" s="1"/>
  <c r="AH1623" i="6" s="1"/>
  <c r="AI1623" i="6"/>
  <c r="AJ1623" i="6" s="1"/>
  <c r="AK1623" i="6" s="1"/>
  <c r="AL1623" i="6" s="1"/>
  <c r="AM1623" i="6" s="1"/>
  <c r="AE1836" i="6"/>
  <c r="AF1836" i="6" s="1"/>
  <c r="AG1836" i="6" s="1"/>
  <c r="AH1836" i="6"/>
  <c r="AI1836" i="6" s="1"/>
  <c r="AJ1836" i="6" s="1"/>
  <c r="AK1836" i="6" s="1"/>
  <c r="AL1836" i="6" s="1"/>
  <c r="AM1836" i="6" s="1"/>
  <c r="AE1527" i="6"/>
  <c r="AF1527" i="6"/>
  <c r="AG1527" i="6"/>
  <c r="AH1527" i="6" s="1"/>
  <c r="AI1527" i="6" s="1"/>
  <c r="AJ1527" i="6" s="1"/>
  <c r="AK1527" i="6" s="1"/>
  <c r="AL1527" i="6" s="1"/>
  <c r="AM1527" i="6" s="1"/>
  <c r="AE1625" i="6"/>
  <c r="AF1625" i="6"/>
  <c r="AG1625" i="6" s="1"/>
  <c r="AH1625" i="6" s="1"/>
  <c r="AI1625" i="6" s="1"/>
  <c r="AJ1625" i="6" s="1"/>
  <c r="AK1625" i="6" s="1"/>
  <c r="AL1625" i="6" s="1"/>
  <c r="AM1625" i="6" s="1"/>
  <c r="AE1851" i="6"/>
  <c r="AF1851" i="6" s="1"/>
  <c r="AG1851" i="6" s="1"/>
  <c r="AH1851" i="6" s="1"/>
  <c r="AI1851" i="6" s="1"/>
  <c r="AJ1851" i="6" s="1"/>
  <c r="AK1851" i="6" s="1"/>
  <c r="AL1851" i="6" s="1"/>
  <c r="AM1851" i="6" s="1"/>
  <c r="AE1514" i="6"/>
  <c r="AF1514" i="6" s="1"/>
  <c r="AG1514" i="6" s="1"/>
  <c r="AH1514" i="6" s="1"/>
  <c r="AI1514" i="6" s="1"/>
  <c r="AJ1514" i="6" s="1"/>
  <c r="AK1514" i="6" s="1"/>
  <c r="AL1514" i="6"/>
  <c r="AM1514" i="6" s="1"/>
  <c r="AE1567" i="6"/>
  <c r="AF1567" i="6" s="1"/>
  <c r="AG1567" i="6" s="1"/>
  <c r="AH1567" i="6" s="1"/>
  <c r="AI1567" i="6" s="1"/>
  <c r="AJ1567" i="6" s="1"/>
  <c r="AK1567" i="6" s="1"/>
  <c r="AL1567" i="6" s="1"/>
  <c r="AM1567" i="6" s="1"/>
  <c r="AE1674" i="6"/>
  <c r="AF1674" i="6"/>
  <c r="AG1674" i="6" s="1"/>
  <c r="AH1674" i="6" s="1"/>
  <c r="AI1674" i="6" s="1"/>
  <c r="AJ1674" i="6"/>
  <c r="AK1674" i="6" s="1"/>
  <c r="AL1674" i="6" s="1"/>
  <c r="AM1674" i="6" s="1"/>
  <c r="AE1557" i="6"/>
  <c r="AF1557" i="6" s="1"/>
  <c r="AG1557" i="6" s="1"/>
  <c r="AH1557" i="6" s="1"/>
  <c r="AI1557" i="6"/>
  <c r="AJ1557" i="6" s="1"/>
  <c r="AK1557" i="6" s="1"/>
  <c r="AL1557" i="6" s="1"/>
  <c r="AM1557" i="6" s="1"/>
  <c r="AE1621" i="6"/>
  <c r="AF1621" i="6" s="1"/>
  <c r="AG1621" i="6" s="1"/>
  <c r="AH1621" i="6" s="1"/>
  <c r="AI1621" i="6" s="1"/>
  <c r="AJ1621" i="6" s="1"/>
  <c r="AK1621" i="6" s="1"/>
  <c r="AL1621" i="6" s="1"/>
  <c r="AM1621" i="6" s="1"/>
  <c r="AE1685" i="6"/>
  <c r="AF1685" i="6"/>
  <c r="AG1685" i="6"/>
  <c r="AH1685" i="6" s="1"/>
  <c r="AI1685" i="6" s="1"/>
  <c r="AJ1685" i="6" s="1"/>
  <c r="AK1685" i="6" s="1"/>
  <c r="AL1685" i="6" s="1"/>
  <c r="AM1685" i="6" s="1"/>
  <c r="AE1754" i="6"/>
  <c r="AF1754" i="6"/>
  <c r="AG1754" i="6" s="1"/>
  <c r="AH1754" i="6" s="1"/>
  <c r="AI1754" i="6" s="1"/>
  <c r="AJ1754" i="6" s="1"/>
  <c r="AK1754" i="6" s="1"/>
  <c r="AL1754" i="6" s="1"/>
  <c r="AM1754" i="6" s="1"/>
  <c r="AE1890" i="6"/>
  <c r="AF1890" i="6" s="1"/>
  <c r="AG1890" i="6" s="1"/>
  <c r="AH1890" i="6" s="1"/>
  <c r="AI1890" i="6" s="1"/>
  <c r="AJ1890" i="6" s="1"/>
  <c r="AK1890" i="6" s="1"/>
  <c r="AL1890" i="6" s="1"/>
  <c r="AM1890" i="6"/>
  <c r="AE1688" i="6"/>
  <c r="AF1688" i="6" s="1"/>
  <c r="AG1688" i="6" s="1"/>
  <c r="AH1688" i="6" s="1"/>
  <c r="AI1688" i="6" s="1"/>
  <c r="AJ1688" i="6" s="1"/>
  <c r="AK1688" i="6" s="1"/>
  <c r="AL1688" i="6" s="1"/>
  <c r="AM1688" i="6" s="1"/>
  <c r="AE1751" i="6"/>
  <c r="AF1751" i="6" s="1"/>
  <c r="AG1751" i="6" s="1"/>
  <c r="AH1751" i="6" s="1"/>
  <c r="AI1751" i="6" s="1"/>
  <c r="AJ1751" i="6" s="1"/>
  <c r="AK1751" i="6" s="1"/>
  <c r="AL1751" i="6" s="1"/>
  <c r="AM1751" i="6" s="1"/>
  <c r="AE2020" i="6"/>
  <c r="AF2020" i="6"/>
  <c r="AG2020" i="6" s="1"/>
  <c r="AH2020" i="6" s="1"/>
  <c r="AI2020" i="6" s="1"/>
  <c r="AJ2020" i="6"/>
  <c r="AK2020" i="6" s="1"/>
  <c r="AL2020" i="6" s="1"/>
  <c r="AM2020" i="6" s="1"/>
  <c r="AE1699" i="6"/>
  <c r="AF1699" i="6" s="1"/>
  <c r="AG1699" i="6" s="1"/>
  <c r="AH1699" i="6" s="1"/>
  <c r="AI1699" i="6" s="1"/>
  <c r="AJ1699" i="6" s="1"/>
  <c r="AK1699" i="6" s="1"/>
  <c r="AL1699" i="6" s="1"/>
  <c r="AM1699" i="6" s="1"/>
  <c r="AE1749" i="6"/>
  <c r="AF1749" i="6" s="1"/>
  <c r="AG1749" i="6" s="1"/>
  <c r="AH1749" i="6"/>
  <c r="AI1749" i="6" s="1"/>
  <c r="AJ1749" i="6" s="1"/>
  <c r="AK1749" i="6" s="1"/>
  <c r="AL1749" i="6" s="1"/>
  <c r="AM1749" i="6" s="1"/>
  <c r="AE1830" i="6"/>
  <c r="AF1830" i="6"/>
  <c r="AG1830" i="6"/>
  <c r="AH1830" i="6" s="1"/>
  <c r="AI1830" i="6" s="1"/>
  <c r="AJ1830" i="6" s="1"/>
  <c r="AK1830" i="6" s="1"/>
  <c r="AL1830" i="6" s="1"/>
  <c r="AM1830" i="6" s="1"/>
  <c r="AE1686" i="6"/>
  <c r="AF1686" i="6"/>
  <c r="AG1686" i="6" s="1"/>
  <c r="AH1686" i="6" s="1"/>
  <c r="AI1686" i="6" s="1"/>
  <c r="AJ1686" i="6" s="1"/>
  <c r="AK1686" i="6" s="1"/>
  <c r="AL1686" i="6" s="1"/>
  <c r="AM1686" i="6" s="1"/>
  <c r="AE1746" i="6"/>
  <c r="AF1746" i="6" s="1"/>
  <c r="AG1746" i="6" s="1"/>
  <c r="AH1746" i="6" s="1"/>
  <c r="AI1746" i="6" s="1"/>
  <c r="AJ1746" i="6" s="1"/>
  <c r="AK1746" i="6" s="1"/>
  <c r="AL1746" i="6" s="1"/>
  <c r="AM1746" i="6" s="1"/>
  <c r="AE1854" i="6"/>
  <c r="AF1854" i="6" s="1"/>
  <c r="AG1854" i="6" s="1"/>
  <c r="AH1854" i="6" s="1"/>
  <c r="AI1854" i="6" s="1"/>
  <c r="AJ1854" i="6" s="1"/>
  <c r="AK1854" i="6" s="1"/>
  <c r="AL1854" i="6" s="1"/>
  <c r="AM1854" i="6" s="1"/>
  <c r="AE1673" i="6"/>
  <c r="AF1673" i="6" s="1"/>
  <c r="AG1673" i="6" s="1"/>
  <c r="AH1673" i="6" s="1"/>
  <c r="AI1673" i="6" s="1"/>
  <c r="AJ1673" i="6" s="1"/>
  <c r="AK1673" i="6" s="1"/>
  <c r="AL1673" i="6" s="1"/>
  <c r="AM1673" i="6" s="1"/>
  <c r="AE1737" i="6"/>
  <c r="AF1737" i="6"/>
  <c r="AG1737" i="6" s="1"/>
  <c r="AH1737" i="6" s="1"/>
  <c r="AI1737" i="6" s="1"/>
  <c r="AJ1737" i="6" s="1"/>
  <c r="AK1737" i="6" s="1"/>
  <c r="AL1737" i="6" s="1"/>
  <c r="AM1737" i="6" s="1"/>
  <c r="AE1815" i="6"/>
  <c r="AF1815" i="6" s="1"/>
  <c r="AG1815" i="6" s="1"/>
  <c r="AH1815" i="6" s="1"/>
  <c r="AI1815" i="6"/>
  <c r="AJ1815" i="6" s="1"/>
  <c r="AK1815" i="6" s="1"/>
  <c r="AL1815" i="6" s="1"/>
  <c r="AM1815" i="6" s="1"/>
  <c r="AE1548" i="6"/>
  <c r="AF1548" i="6" s="1"/>
  <c r="AG1548" i="6" s="1"/>
  <c r="AH1548" i="6"/>
  <c r="AI1548" i="6" s="1"/>
  <c r="AJ1548" i="6" s="1"/>
  <c r="AK1548" i="6" s="1"/>
  <c r="AL1548" i="6" s="1"/>
  <c r="AM1548" i="6" s="1"/>
  <c r="AE1612" i="6"/>
  <c r="AF1612" i="6"/>
  <c r="AG1612" i="6"/>
  <c r="AH1612" i="6" s="1"/>
  <c r="AI1612" i="6" s="1"/>
  <c r="AJ1612" i="6" s="1"/>
  <c r="AK1612" i="6" s="1"/>
  <c r="AL1612" i="6" s="1"/>
  <c r="AM1612" i="6" s="1"/>
  <c r="AE1676" i="6"/>
  <c r="AF1676" i="6"/>
  <c r="AG1676" i="6" s="1"/>
  <c r="AH1676" i="6" s="1"/>
  <c r="AI1676" i="6" s="1"/>
  <c r="AJ1676" i="6" s="1"/>
  <c r="AK1676" i="6" s="1"/>
  <c r="AL1676" i="6" s="1"/>
  <c r="AM1676" i="6" s="1"/>
  <c r="AE1740" i="6"/>
  <c r="AF1740" i="6" s="1"/>
  <c r="AG1740" i="6" s="1"/>
  <c r="AH1740" i="6" s="1"/>
  <c r="AI1740" i="6" s="1"/>
  <c r="AJ1740" i="6" s="1"/>
  <c r="AK1740" i="6" s="1"/>
  <c r="AL1740" i="6" s="1"/>
  <c r="AM1740" i="6" s="1"/>
  <c r="AE1846" i="6"/>
  <c r="AF1846" i="6" s="1"/>
  <c r="AG1846" i="6" s="1"/>
  <c r="AH1846" i="6" s="1"/>
  <c r="AI1846" i="6" s="1"/>
  <c r="AJ1846" i="6" s="1"/>
  <c r="AK1846" i="6" s="1"/>
  <c r="AL1846" i="6" s="1"/>
  <c r="AM1846" i="6" s="1"/>
  <c r="AE1801" i="6"/>
  <c r="AF1801" i="6" s="1"/>
  <c r="AG1801" i="6" s="1"/>
  <c r="AH1801" i="6" s="1"/>
  <c r="AI1801" i="6" s="1"/>
  <c r="AJ1801" i="6" s="1"/>
  <c r="AK1801" i="6"/>
  <c r="AL1801" i="6" s="1"/>
  <c r="AM1801" i="6" s="1"/>
  <c r="AE1874" i="6"/>
  <c r="AF1874" i="6"/>
  <c r="AG1874" i="6" s="1"/>
  <c r="AH1874" i="6" s="1"/>
  <c r="AI1874" i="6" s="1"/>
  <c r="AJ1874" i="6"/>
  <c r="AK1874" i="6" s="1"/>
  <c r="AL1874" i="6" s="1"/>
  <c r="AM1874" i="6" s="1"/>
  <c r="AE1962" i="6"/>
  <c r="AF1962" i="6" s="1"/>
  <c r="AG1962" i="6" s="1"/>
  <c r="AH1962" i="6" s="1"/>
  <c r="AI1962" i="6"/>
  <c r="AJ1962" i="6" s="1"/>
  <c r="AK1962" i="6" s="1"/>
  <c r="AL1962" i="6" s="1"/>
  <c r="AM1962" i="6" s="1"/>
  <c r="AE1868" i="6"/>
  <c r="AF1868" i="6" s="1"/>
  <c r="AG1868" i="6" s="1"/>
  <c r="AH1868" i="6"/>
  <c r="AI1868" i="6" s="1"/>
  <c r="AJ1868" i="6" s="1"/>
  <c r="AK1868" i="6" s="1"/>
  <c r="AL1868" i="6" s="1"/>
  <c r="AM1868" i="6" s="1"/>
  <c r="AE1970" i="6"/>
  <c r="AF1970" i="6"/>
  <c r="AG1970" i="6"/>
  <c r="AH1970" i="6" s="1"/>
  <c r="AI1970" i="6" s="1"/>
  <c r="AJ1970" i="6" s="1"/>
  <c r="AK1970" i="6" s="1"/>
  <c r="AL1970" i="6" s="1"/>
  <c r="AM1970" i="6" s="1"/>
  <c r="AE1839" i="6"/>
  <c r="AF1839" i="6"/>
  <c r="AG1839" i="6" s="1"/>
  <c r="AH1839" i="6" s="1"/>
  <c r="AI1839" i="6" s="1"/>
  <c r="AJ1839" i="6" s="1"/>
  <c r="AK1839" i="6" s="1"/>
  <c r="AL1839" i="6" s="1"/>
  <c r="AM1839" i="6" s="1"/>
  <c r="AE1923" i="6"/>
  <c r="AF1923" i="6" s="1"/>
  <c r="AG1923" i="6" s="1"/>
  <c r="AH1923" i="6" s="1"/>
  <c r="AI1923" i="6" s="1"/>
  <c r="AJ1923" i="6" s="1"/>
  <c r="AK1923" i="6" s="1"/>
  <c r="AL1923" i="6" s="1"/>
  <c r="AM1923" i="6" s="1"/>
  <c r="AE2275" i="6"/>
  <c r="AF2275" i="6" s="1"/>
  <c r="AG2275" i="6" s="1"/>
  <c r="AH2275" i="6" s="1"/>
  <c r="AI2275" i="6" s="1"/>
  <c r="AJ2275" i="6" s="1"/>
  <c r="AK2275" i="6" s="1"/>
  <c r="AL2275" i="6"/>
  <c r="AM2275" i="6" s="1"/>
  <c r="AE1878" i="6"/>
  <c r="AF1878" i="6" s="1"/>
  <c r="AG1878" i="6" s="1"/>
  <c r="AH1878" i="6" s="1"/>
  <c r="AI1878" i="6" s="1"/>
  <c r="AJ1878" i="6" s="1"/>
  <c r="AK1878" i="6" s="1"/>
  <c r="AL1878" i="6" s="1"/>
  <c r="AM1878" i="6" s="1"/>
  <c r="AE2013" i="6"/>
  <c r="AF2013" i="6"/>
  <c r="AG2013" i="6" s="1"/>
  <c r="AH2013" i="6" s="1"/>
  <c r="AI2013" i="6" s="1"/>
  <c r="AJ2013" i="6"/>
  <c r="AK2013" i="6" s="1"/>
  <c r="AL2013" i="6" s="1"/>
  <c r="AM2013" i="6" s="1"/>
  <c r="AE1862" i="6"/>
  <c r="AF1862" i="6" s="1"/>
  <c r="AG1862" i="6" s="1"/>
  <c r="AH1862" i="6" s="1"/>
  <c r="AI1862" i="6"/>
  <c r="AJ1862" i="6" s="1"/>
  <c r="AK1862" i="6" s="1"/>
  <c r="AL1862" i="6" s="1"/>
  <c r="AM1862" i="6" s="1"/>
  <c r="AE1983" i="6"/>
  <c r="AF1983" i="6" s="1"/>
  <c r="AG1983" i="6" s="1"/>
  <c r="AH1983" i="6" s="1"/>
  <c r="AI1983" i="6" s="1"/>
  <c r="AJ1983" i="6" s="1"/>
  <c r="AK1983" i="6" s="1"/>
  <c r="AL1983" i="6" s="1"/>
  <c r="AM1983" i="6" s="1"/>
  <c r="AE1792" i="6"/>
  <c r="AF1792" i="6"/>
  <c r="AG1792" i="6"/>
  <c r="AH1792" i="6" s="1"/>
  <c r="AI1792" i="6" s="1"/>
  <c r="AJ1792" i="6" s="1"/>
  <c r="AK1792" i="6" s="1"/>
  <c r="AL1792" i="6" s="1"/>
  <c r="AM1792" i="6" s="1"/>
  <c r="AE1856" i="6"/>
  <c r="AF1856" i="6"/>
  <c r="AG1856" i="6" s="1"/>
  <c r="AH1856" i="6" s="1"/>
  <c r="AI1856" i="6" s="1"/>
  <c r="AJ1856" i="6" s="1"/>
  <c r="AK1856" i="6" s="1"/>
  <c r="AL1856" i="6" s="1"/>
  <c r="AM1856" i="6" s="1"/>
  <c r="AE1980" i="6"/>
  <c r="AF1980" i="6" s="1"/>
  <c r="AG1980" i="6" s="1"/>
  <c r="AH1980" i="6" s="1"/>
  <c r="AI1980" i="6" s="1"/>
  <c r="AJ1980" i="6" s="1"/>
  <c r="AK1980" i="6" s="1"/>
  <c r="AL1980" i="6" s="1"/>
  <c r="AM1980" i="6"/>
  <c r="AE1901" i="6"/>
  <c r="AF1901" i="6" s="1"/>
  <c r="AG1901" i="6" s="1"/>
  <c r="AH1901" i="6" s="1"/>
  <c r="AI1901" i="6" s="1"/>
  <c r="AJ1901" i="6" s="1"/>
  <c r="AK1901" i="6" s="1"/>
  <c r="AL1901" i="6" s="1"/>
  <c r="AM1901" i="6" s="1"/>
  <c r="AE1965" i="6"/>
  <c r="AF1965" i="6" s="1"/>
  <c r="AG1965" i="6" s="1"/>
  <c r="AH1965" i="6" s="1"/>
  <c r="AI1965" i="6" s="1"/>
  <c r="AJ1965" i="6" s="1"/>
  <c r="AK1965" i="6" s="1"/>
  <c r="AL1965" i="6" s="1"/>
  <c r="AM1965" i="6" s="1"/>
  <c r="AE2034" i="6"/>
  <c r="AF2034" i="6"/>
  <c r="AG2034" i="6" s="1"/>
  <c r="AH2034" i="6" s="1"/>
  <c r="AI2034" i="6" s="1"/>
  <c r="AJ2034" i="6"/>
  <c r="AK2034" i="6" s="1"/>
  <c r="AL2034" i="6" s="1"/>
  <c r="AM2034" i="6" s="1"/>
  <c r="AE1872" i="6"/>
  <c r="AF1872" i="6" s="1"/>
  <c r="AG1872" i="6" s="1"/>
  <c r="AH1872" i="6" s="1"/>
  <c r="AI1872" i="6" s="1"/>
  <c r="AJ1872" i="6" s="1"/>
  <c r="AK1872" i="6" s="1"/>
  <c r="AL1872" i="6" s="1"/>
  <c r="AM1872" i="6" s="1"/>
  <c r="AE1936" i="6"/>
  <c r="AF1936" i="6" s="1"/>
  <c r="AG1936" i="6" s="1"/>
  <c r="AH1936" i="6"/>
  <c r="AI1936" i="6" s="1"/>
  <c r="AJ1936" i="6" s="1"/>
  <c r="AK1936" i="6" s="1"/>
  <c r="AL1936" i="6" s="1"/>
  <c r="AM1936" i="6" s="1"/>
  <c r="AE2002" i="6"/>
  <c r="AF2002" i="6"/>
  <c r="AG2002" i="6"/>
  <c r="AH2002" i="6" s="1"/>
  <c r="AI2002" i="6" s="1"/>
  <c r="AJ2002" i="6" s="1"/>
  <c r="AK2002" i="6" s="1"/>
  <c r="AL2002" i="6" s="1"/>
  <c r="AM2002" i="6" s="1"/>
  <c r="AE1947" i="6"/>
  <c r="AF1947" i="6"/>
  <c r="AG1947" i="6" s="1"/>
  <c r="AH1947" i="6" s="1"/>
  <c r="AI1947" i="6" s="1"/>
  <c r="AJ1947" i="6" s="1"/>
  <c r="AK1947" i="6" s="1"/>
  <c r="AL1947" i="6" s="1"/>
  <c r="AM1947" i="6" s="1"/>
  <c r="AE2025" i="6"/>
  <c r="AF2025" i="6" s="1"/>
  <c r="AG2025" i="6" s="1"/>
  <c r="AH2025" i="6" s="1"/>
  <c r="AI2025" i="6" s="1"/>
  <c r="AJ2025" i="6" s="1"/>
  <c r="AK2025" i="6" s="1"/>
  <c r="AL2025" i="6" s="1"/>
  <c r="AM2025" i="6" s="1"/>
  <c r="AE1950" i="6"/>
  <c r="AF1950" i="6" s="1"/>
  <c r="AG1950" i="6" s="1"/>
  <c r="AH1950" i="6" s="1"/>
  <c r="AI1950" i="6" s="1"/>
  <c r="AJ1950" i="6" s="1"/>
  <c r="AK1950" i="6" s="1"/>
  <c r="AL1950" i="6" s="1"/>
  <c r="AM1950" i="6" s="1"/>
  <c r="AE2012" i="6"/>
  <c r="AF2012" i="6" s="1"/>
  <c r="AG2012" i="6" s="1"/>
  <c r="AH2012" i="6" s="1"/>
  <c r="AI2012" i="6" s="1"/>
  <c r="AJ2012" i="6" s="1"/>
  <c r="AK2012" i="6" s="1"/>
  <c r="AL2012" i="6" s="1"/>
  <c r="AM2012" i="6" s="1"/>
  <c r="AE1865" i="6"/>
  <c r="AF1865" i="6"/>
  <c r="AG1865" i="6" s="1"/>
  <c r="AH1865" i="6" s="1"/>
  <c r="AI1865" i="6" s="1"/>
  <c r="AJ1865" i="6" s="1"/>
  <c r="AK1865" i="6" s="1"/>
  <c r="AL1865" i="6" s="1"/>
  <c r="AM1865" i="6" s="1"/>
  <c r="AE1929" i="6"/>
  <c r="AF1929" i="6" s="1"/>
  <c r="AG1929" i="6" s="1"/>
  <c r="AH1929" i="6" s="1"/>
  <c r="AI1929" i="6"/>
  <c r="AJ1929" i="6" s="1"/>
  <c r="AK1929" i="6" s="1"/>
  <c r="AL1929" i="6" s="1"/>
  <c r="AM1929" i="6" s="1"/>
  <c r="AE1993" i="6"/>
  <c r="AF1993" i="6" s="1"/>
  <c r="AG1993" i="6" s="1"/>
  <c r="AH1993" i="6"/>
  <c r="AI1993" i="6" s="1"/>
  <c r="AJ1993" i="6" s="1"/>
  <c r="AK1993" i="6" s="1"/>
  <c r="AL1993" i="6" s="1"/>
  <c r="AM1993" i="6" s="1"/>
  <c r="AE2122" i="6"/>
  <c r="AF2122" i="6" s="1"/>
  <c r="AG2122" i="6"/>
  <c r="AH2122" i="6" s="1"/>
  <c r="AI2122" i="6" s="1"/>
  <c r="AJ2122" i="6" s="1"/>
  <c r="AK2122" i="6" s="1"/>
  <c r="AL2122" i="6" s="1"/>
  <c r="AM2122" i="6" s="1"/>
  <c r="AE2096" i="6"/>
  <c r="AF2096" i="6"/>
  <c r="AG2096" i="6" s="1"/>
  <c r="AH2096" i="6" s="1"/>
  <c r="AI2096" i="6" s="1"/>
  <c r="AJ2096" i="6" s="1"/>
  <c r="AK2096" i="6" s="1"/>
  <c r="AL2096" i="6" s="1"/>
  <c r="AM2096" i="6" s="1"/>
  <c r="AE2347" i="6"/>
  <c r="AF2347" i="6" s="1"/>
  <c r="AG2347" i="6" s="1"/>
  <c r="AH2347" i="6" s="1"/>
  <c r="AI2347" i="6" s="1"/>
  <c r="AJ2347" i="6" s="1"/>
  <c r="AK2347" i="6" s="1"/>
  <c r="AL2347" i="6" s="1"/>
  <c r="AM2347" i="6"/>
  <c r="AE2176" i="6"/>
  <c r="AF2176" i="6" s="1"/>
  <c r="AG2176" i="6" s="1"/>
  <c r="AH2176" i="6" s="1"/>
  <c r="AI2176" i="6" s="1"/>
  <c r="AJ2176" i="6" s="1"/>
  <c r="AK2176" i="6" s="1"/>
  <c r="AL2176" i="6"/>
  <c r="AM2176" i="6" s="1"/>
  <c r="AE2039" i="6"/>
  <c r="AF2039" i="6" s="1"/>
  <c r="AG2039" i="6" s="1"/>
  <c r="AH2039" i="6" s="1"/>
  <c r="AI2039" i="6" s="1"/>
  <c r="AJ2039" i="6" s="1"/>
  <c r="AK2039" i="6"/>
  <c r="AL2039" i="6" s="1"/>
  <c r="AM2039" i="6" s="1"/>
  <c r="AE2135" i="6"/>
  <c r="AF2135" i="6"/>
  <c r="AG2135" i="6" s="1"/>
  <c r="AH2135" i="6" s="1"/>
  <c r="AI2135" i="6" s="1"/>
  <c r="AJ2135" i="6" s="1"/>
  <c r="AK2135" i="6" s="1"/>
  <c r="AL2135" i="6" s="1"/>
  <c r="AM2135" i="6" s="1"/>
  <c r="AE2072" i="6"/>
  <c r="AF2072" i="6" s="1"/>
  <c r="AG2072" i="6" s="1"/>
  <c r="AH2072" i="6" s="1"/>
  <c r="AI2072" i="6" s="1"/>
  <c r="AJ2072" i="6" s="1"/>
  <c r="AK2072" i="6" s="1"/>
  <c r="AL2072" i="6" s="1"/>
  <c r="AM2072" i="6" s="1"/>
  <c r="AE2229" i="6"/>
  <c r="AF2229" i="6" s="1"/>
  <c r="AG2229" i="6" s="1"/>
  <c r="AH2229" i="6" s="1"/>
  <c r="AI2229" i="6" s="1"/>
  <c r="AJ2229" i="6" s="1"/>
  <c r="AK2229" i="6" s="1"/>
  <c r="AL2229" i="6" s="1"/>
  <c r="AM2229" i="6" s="1"/>
  <c r="AE2091" i="6"/>
  <c r="AF2091" i="6" s="1"/>
  <c r="AG2091" i="6"/>
  <c r="AH2091" i="6" s="1"/>
  <c r="AI2091" i="6" s="1"/>
  <c r="AJ2091" i="6" s="1"/>
  <c r="AK2091" i="6" s="1"/>
  <c r="AL2091" i="6" s="1"/>
  <c r="AM2091" i="6" s="1"/>
  <c r="AE2264" i="6"/>
  <c r="AF2264" i="6"/>
  <c r="AG2264" i="6" s="1"/>
  <c r="AH2264" i="6" s="1"/>
  <c r="AI2264" i="6" s="1"/>
  <c r="AJ2264" i="6" s="1"/>
  <c r="AK2264" i="6" s="1"/>
  <c r="AL2264" i="6" s="1"/>
  <c r="AM2264" i="6" s="1"/>
  <c r="AE2032" i="6"/>
  <c r="AF2032" i="6" s="1"/>
  <c r="AG2032" i="6" s="1"/>
  <c r="AH2032" i="6" s="1"/>
  <c r="AI2032" i="6" s="1"/>
  <c r="AJ2032" i="6" s="1"/>
  <c r="AK2032" i="6" s="1"/>
  <c r="AL2032" i="6" s="1"/>
  <c r="AM2032" i="6" s="1"/>
  <c r="AE2110" i="6"/>
  <c r="AF2110" i="6" s="1"/>
  <c r="AG2110" i="6" s="1"/>
  <c r="AH2110" i="6" s="1"/>
  <c r="AI2110" i="6" s="1"/>
  <c r="AJ2110" i="6" s="1"/>
  <c r="AK2110" i="6" s="1"/>
  <c r="AL2110" i="6" s="1"/>
  <c r="AM2110" i="6" s="1"/>
  <c r="AE2283" i="6"/>
  <c r="AF2283" i="6" s="1"/>
  <c r="AG2283" i="6" s="1"/>
  <c r="AH2283" i="6" s="1"/>
  <c r="AI2283" i="6" s="1"/>
  <c r="AJ2283" i="6" s="1"/>
  <c r="AK2283" i="6"/>
  <c r="AL2283" i="6" s="1"/>
  <c r="AM2283" i="6" s="1"/>
  <c r="AE2121" i="6"/>
  <c r="AF2121" i="6"/>
  <c r="AG2121" i="6" s="1"/>
  <c r="AH2121" i="6" s="1"/>
  <c r="AI2121" i="6" s="1"/>
  <c r="AJ2121" i="6"/>
  <c r="AK2121" i="6" s="1"/>
  <c r="AL2121" i="6" s="1"/>
  <c r="AM2121" i="6" s="1"/>
  <c r="AE2185" i="6"/>
  <c r="AF2185" i="6" s="1"/>
  <c r="AG2185" i="6" s="1"/>
  <c r="AH2185" i="6" s="1"/>
  <c r="AI2185" i="6"/>
  <c r="AJ2185" i="6" s="1"/>
  <c r="AK2185" i="6" s="1"/>
  <c r="AL2185" i="6" s="1"/>
  <c r="AM2185" i="6" s="1"/>
  <c r="AE2299" i="6"/>
  <c r="AF2299" i="6" s="1"/>
  <c r="AG2299" i="6" s="1"/>
  <c r="AH2299" i="6"/>
  <c r="AI2299" i="6" s="1"/>
  <c r="AJ2299" i="6" s="1"/>
  <c r="AK2299" i="6" s="1"/>
  <c r="AL2299" i="6" s="1"/>
  <c r="AM2299" i="6" s="1"/>
  <c r="AE2108" i="6"/>
  <c r="AF2108" i="6" s="1"/>
  <c r="AG2108" i="6" s="1"/>
  <c r="AH2108" i="6" s="1"/>
  <c r="AI2108" i="6" s="1"/>
  <c r="AJ2108" i="6" s="1"/>
  <c r="AK2108" i="6" s="1"/>
  <c r="AL2108" i="6" s="1"/>
  <c r="AM2108" i="6" s="1"/>
  <c r="AE2172" i="6"/>
  <c r="AF2172" i="6"/>
  <c r="AG2172" i="6" s="1"/>
  <c r="AH2172" i="6" s="1"/>
  <c r="AI2172" i="6" s="1"/>
  <c r="AJ2172" i="6" s="1"/>
  <c r="AK2172" i="6" s="1"/>
  <c r="AL2172" i="6" s="1"/>
  <c r="AM2172" i="6" s="1"/>
  <c r="AE2307" i="6"/>
  <c r="AF2307" i="6" s="1"/>
  <c r="AG2307" i="6" s="1"/>
  <c r="AH2307" i="6" s="1"/>
  <c r="AI2307" i="6" s="1"/>
  <c r="AJ2307" i="6" s="1"/>
  <c r="AK2307" i="6" s="1"/>
  <c r="AL2307" i="6" s="1"/>
  <c r="AM2307" i="6"/>
  <c r="AE2224" i="6"/>
  <c r="AF2224" i="6" s="1"/>
  <c r="AG2224" i="6" s="1"/>
  <c r="AH2224" i="6" s="1"/>
  <c r="AI2224" i="6" s="1"/>
  <c r="AJ2224" i="6" s="1"/>
  <c r="AK2224" i="6" s="1"/>
  <c r="AL2224" i="6"/>
  <c r="AM2224" i="6" s="1"/>
  <c r="AE2162" i="6"/>
  <c r="AF2162" i="6" s="1"/>
  <c r="AG2162" i="6" s="1"/>
  <c r="AH2162" i="6" s="1"/>
  <c r="AI2162" i="6" s="1"/>
  <c r="AJ2162" i="6" s="1"/>
  <c r="AK2162" i="6" s="1"/>
  <c r="AL2162" i="6" s="1"/>
  <c r="AM2162" i="6" s="1"/>
  <c r="AE2259" i="6"/>
  <c r="AF2259" i="6"/>
  <c r="AG2259" i="6" s="1"/>
  <c r="AH2259" i="6" s="1"/>
  <c r="AI2259" i="6" s="1"/>
  <c r="AJ2259" i="6" s="1"/>
  <c r="AK2259" i="6" s="1"/>
  <c r="AL2259" i="6" s="1"/>
  <c r="AM2259" i="6" s="1"/>
  <c r="AE2077" i="6"/>
  <c r="AF2077" i="6" s="1"/>
  <c r="AG2077" i="6" s="1"/>
  <c r="AH2077" i="6" s="1"/>
  <c r="AI2077" i="6" s="1"/>
  <c r="AJ2077" i="6" s="1"/>
  <c r="AK2077" i="6" s="1"/>
  <c r="AL2077" i="6" s="1"/>
  <c r="AM2077" i="6" s="1"/>
  <c r="AE2141" i="6"/>
  <c r="AF2141" i="6" s="1"/>
  <c r="AG2141" i="6" s="1"/>
  <c r="AH2141" i="6"/>
  <c r="AI2141" i="6" s="1"/>
  <c r="AJ2141" i="6" s="1"/>
  <c r="AK2141" i="6" s="1"/>
  <c r="AL2141" i="6" s="1"/>
  <c r="AM2141" i="6" s="1"/>
  <c r="AE2217" i="6"/>
  <c r="AF2217" i="6" s="1"/>
  <c r="AG2217" i="6" s="1"/>
  <c r="AH2217" i="6" s="1"/>
  <c r="AI2217" i="6" s="1"/>
  <c r="AJ2217" i="6" s="1"/>
  <c r="AK2217" i="6" s="1"/>
  <c r="AL2217" i="6" s="1"/>
  <c r="AM2217" i="6" s="1"/>
  <c r="AE2331" i="6"/>
  <c r="AF2331" i="6"/>
  <c r="AG2331" i="6" s="1"/>
  <c r="AH2331" i="6" s="1"/>
  <c r="AI2331" i="6" s="1"/>
  <c r="AJ2331" i="6" s="1"/>
  <c r="AK2331" i="6" s="1"/>
  <c r="AL2331" i="6" s="1"/>
  <c r="AM2331" i="6" s="1"/>
  <c r="AE2230" i="6"/>
  <c r="AF2230" i="6" s="1"/>
  <c r="AG2230" i="6" s="1"/>
  <c r="AH2230" i="6" s="1"/>
  <c r="AI2230" i="6" s="1"/>
  <c r="AJ2230" i="6" s="1"/>
  <c r="AK2230" i="6" s="1"/>
  <c r="AL2230" i="6" s="1"/>
  <c r="AM2230" i="6" s="1"/>
  <c r="AE2294" i="6"/>
  <c r="AF2294" i="6" s="1"/>
  <c r="AG2294" i="6" s="1"/>
  <c r="AH2294" i="6" s="1"/>
  <c r="AI2294" i="6" s="1"/>
  <c r="AJ2294" i="6" s="1"/>
  <c r="AK2294" i="6" s="1"/>
  <c r="AL2294" i="6"/>
  <c r="AM2294" i="6" s="1"/>
  <c r="AE2405" i="6"/>
  <c r="AF2405" i="6" s="1"/>
  <c r="AG2405" i="6" s="1"/>
  <c r="AH2405" i="6" s="1"/>
  <c r="AI2405" i="6" s="1"/>
  <c r="AJ2405" i="6" s="1"/>
  <c r="AK2405" i="6" s="1"/>
  <c r="AL2405" i="6" s="1"/>
  <c r="AM2405" i="6" s="1"/>
  <c r="AE2305" i="6"/>
  <c r="AF2305" i="6"/>
  <c r="AG2305" i="6" s="1"/>
  <c r="AH2305" i="6" s="1"/>
  <c r="AI2305" i="6" s="1"/>
  <c r="AJ2305" i="6"/>
  <c r="AK2305" i="6" s="1"/>
  <c r="AL2305" i="6" s="1"/>
  <c r="AM2305" i="6" s="1"/>
  <c r="AE2469" i="6"/>
  <c r="AF2469" i="6" s="1"/>
  <c r="AG2469" i="6" s="1"/>
  <c r="AH2469" i="6" s="1"/>
  <c r="AI2469" i="6"/>
  <c r="AJ2469" i="6" s="1"/>
  <c r="AK2469" i="6" s="1"/>
  <c r="AL2469" i="6" s="1"/>
  <c r="AM2469" i="6" s="1"/>
  <c r="AE2300" i="6"/>
  <c r="AF2300" i="6" s="1"/>
  <c r="AG2300" i="6" s="1"/>
  <c r="AH2300" i="6" s="1"/>
  <c r="AI2300" i="6" s="1"/>
  <c r="AJ2300" i="6" s="1"/>
  <c r="AK2300" i="6" s="1"/>
  <c r="AL2300" i="6" s="1"/>
  <c r="AM2300" i="6" s="1"/>
  <c r="AE2362" i="6"/>
  <c r="AF2362" i="6" s="1"/>
  <c r="AG2362" i="6"/>
  <c r="AH2362" i="6" s="1"/>
  <c r="AI2362" i="6" s="1"/>
  <c r="AJ2362" i="6" s="1"/>
  <c r="AK2362" i="6" s="1"/>
  <c r="AL2362" i="6" s="1"/>
  <c r="AM2362" i="6" s="1"/>
  <c r="AE2223" i="6"/>
  <c r="AF2223" i="6"/>
  <c r="AG2223" i="6" s="1"/>
  <c r="AH2223" i="6" s="1"/>
  <c r="AI2223" i="6" s="1"/>
  <c r="AJ2223" i="6" s="1"/>
  <c r="AK2223" i="6" s="1"/>
  <c r="AL2223" i="6" s="1"/>
  <c r="AM2223" i="6" s="1"/>
  <c r="AE2287" i="6"/>
  <c r="AF2287" i="6" s="1"/>
  <c r="AG2287" i="6" s="1"/>
  <c r="AH2287" i="6" s="1"/>
  <c r="AI2287" i="6" s="1"/>
  <c r="AJ2287" i="6" s="1"/>
  <c r="AK2287" i="6" s="1"/>
  <c r="AL2287" i="6" s="1"/>
  <c r="AM2287" i="6"/>
  <c r="AE2365" i="6"/>
  <c r="AF2365" i="6" s="1"/>
  <c r="AG2365" i="6" s="1"/>
  <c r="AH2365" i="6" s="1"/>
  <c r="AI2365" i="6" s="1"/>
  <c r="AJ2365" i="6" s="1"/>
  <c r="AK2365" i="6" s="1"/>
  <c r="AL2365" i="6" s="1"/>
  <c r="AM2365" i="6" s="1"/>
  <c r="AE2210" i="6"/>
  <c r="AF2210" i="6" s="1"/>
  <c r="AG2210" i="6" s="1"/>
  <c r="AH2210" i="6" s="1"/>
  <c r="AI2210" i="6" s="1"/>
  <c r="AJ2210" i="6" s="1"/>
  <c r="AK2210" i="6"/>
  <c r="AL2210" i="6" s="1"/>
  <c r="AM2210" i="6" s="1"/>
  <c r="AE2274" i="6"/>
  <c r="AF2274" i="6"/>
  <c r="AG2274" i="6" s="1"/>
  <c r="AH2274" i="6" s="1"/>
  <c r="AI2274" i="6" s="1"/>
  <c r="AJ2274" i="6" s="1"/>
  <c r="AK2274" i="6" s="1"/>
  <c r="AL2274" i="6" s="1"/>
  <c r="AM2274" i="6" s="1"/>
  <c r="AE2338" i="6"/>
  <c r="AF2338" i="6" s="1"/>
  <c r="AG2338" i="6" s="1"/>
  <c r="AH2338" i="6" s="1"/>
  <c r="AI2338" i="6"/>
  <c r="AJ2338" i="6" s="1"/>
  <c r="AK2338" i="6" s="1"/>
  <c r="AL2338" i="6" s="1"/>
  <c r="AM2338" i="6" s="1"/>
  <c r="AE2379" i="6"/>
  <c r="AF2379" i="6" s="1"/>
  <c r="AG2379" i="6" s="1"/>
  <c r="AH2379" i="6" s="1"/>
  <c r="AI2379" i="6" s="1"/>
  <c r="AJ2379" i="6" s="1"/>
  <c r="AK2379" i="6" s="1"/>
  <c r="AL2379" i="6" s="1"/>
  <c r="AM2379" i="6" s="1"/>
  <c r="AE2472" i="6"/>
  <c r="AF2472" i="6" s="1"/>
  <c r="AG2472" i="6" s="1"/>
  <c r="AH2472" i="6" s="1"/>
  <c r="AI2472" i="6" s="1"/>
  <c r="AJ2472" i="6" s="1"/>
  <c r="AK2472" i="6" s="1"/>
  <c r="AL2472" i="6" s="1"/>
  <c r="AM2472" i="6" s="1"/>
  <c r="AE2399" i="6"/>
  <c r="AF2399" i="6"/>
  <c r="AG2399" i="6" s="1"/>
  <c r="AH2399" i="6" s="1"/>
  <c r="AI2399" i="6" s="1"/>
  <c r="AJ2399" i="6" s="1"/>
  <c r="AK2399" i="6" s="1"/>
  <c r="AL2399" i="6" s="1"/>
  <c r="AM2399" i="6" s="1"/>
  <c r="AE2374" i="6"/>
  <c r="AF2374" i="6" s="1"/>
  <c r="AG2374" i="6" s="1"/>
  <c r="AH2374" i="6" s="1"/>
  <c r="AI2374" i="6" s="1"/>
  <c r="AJ2374" i="6" s="1"/>
  <c r="AK2374" i="6" s="1"/>
  <c r="AL2374" i="6" s="1"/>
  <c r="AM2374" i="6"/>
  <c r="AE2493" i="6"/>
  <c r="AF2493" i="6" s="1"/>
  <c r="AG2493" i="6" s="1"/>
  <c r="AH2493" i="6" s="1"/>
  <c r="AI2493" i="6" s="1"/>
  <c r="AJ2493" i="6" s="1"/>
  <c r="AK2493" i="6" s="1"/>
  <c r="AL2493" i="6" s="1"/>
  <c r="AM2493" i="6" s="1"/>
  <c r="AE2414" i="6"/>
  <c r="AF2414" i="6" s="1"/>
  <c r="AG2414" i="6" s="1"/>
  <c r="AH2414" i="6" s="1"/>
  <c r="AI2414" i="6" s="1"/>
  <c r="AJ2414" i="6" s="1"/>
  <c r="AK2414" i="6" s="1"/>
  <c r="AL2414" i="6" s="1"/>
  <c r="AM2414" i="6" s="1"/>
  <c r="AE2354" i="6"/>
  <c r="AF2354" i="6" s="1"/>
  <c r="AG2354" i="6" s="1"/>
  <c r="AH2354" i="6" s="1"/>
  <c r="AI2354" i="6" s="1"/>
  <c r="AJ2354" i="6" s="1"/>
  <c r="AK2354" i="6" s="1"/>
  <c r="AL2354" i="6" s="1"/>
  <c r="AM2354" i="6" s="1"/>
  <c r="AE2420" i="6"/>
  <c r="AF2420" i="6" s="1"/>
  <c r="AG2420" i="6" s="1"/>
  <c r="AH2420" i="6" s="1"/>
  <c r="AI2420" i="6"/>
  <c r="AJ2420" i="6" s="1"/>
  <c r="AK2420" i="6" s="1"/>
  <c r="AL2420" i="6" s="1"/>
  <c r="AM2420" i="6" s="1"/>
  <c r="AE2367" i="6"/>
  <c r="AF2367" i="6" s="1"/>
  <c r="AG2367" i="6" s="1"/>
  <c r="AH2367" i="6" s="1"/>
  <c r="AI2367" i="6" s="1"/>
  <c r="AJ2367" i="6" s="1"/>
  <c r="AK2367" i="6" s="1"/>
  <c r="AL2367" i="6" s="1"/>
  <c r="AM2367" i="6" s="1"/>
  <c r="AE2428" i="6"/>
  <c r="AF2428" i="6" s="1"/>
  <c r="AG2428" i="6" s="1"/>
  <c r="AH2428" i="6" s="1"/>
  <c r="AI2428" i="6" s="1"/>
  <c r="AJ2428" i="6" s="1"/>
  <c r="AK2428" i="6" s="1"/>
  <c r="AL2428" i="6" s="1"/>
  <c r="AM2428" i="6" s="1"/>
  <c r="AE2486" i="6"/>
  <c r="AF2486" i="6"/>
  <c r="AG2486" i="6" s="1"/>
  <c r="AH2486" i="6" s="1"/>
  <c r="AI2486" i="6" s="1"/>
  <c r="AJ2486" i="6" s="1"/>
  <c r="AK2486" i="6" s="1"/>
  <c r="AL2486" i="6" s="1"/>
  <c r="AM2486" i="6" s="1"/>
  <c r="AE2439" i="6"/>
  <c r="AF2439" i="6" s="1"/>
  <c r="AG2439" i="6" s="1"/>
  <c r="AH2439" i="6" s="1"/>
  <c r="AI2439" i="6" s="1"/>
  <c r="AJ2439" i="6" s="1"/>
  <c r="AK2439" i="6" s="1"/>
  <c r="AL2439" i="6" s="1"/>
  <c r="AM2439" i="6"/>
  <c r="AE2505" i="6"/>
  <c r="AF2505" i="6" s="1"/>
  <c r="AG2505" i="6" s="1"/>
  <c r="AH2505" i="6" s="1"/>
  <c r="AI2505" i="6" s="1"/>
  <c r="AJ2505" i="6" s="1"/>
  <c r="AK2505" i="6" s="1"/>
  <c r="AL2505" i="6" s="1"/>
  <c r="AM2505" i="6" s="1"/>
  <c r="AE2459" i="6"/>
  <c r="AF2459" i="6" s="1"/>
  <c r="AG2459" i="6" s="1"/>
  <c r="AH2459" i="6" s="1"/>
  <c r="AI2459" i="6" s="1"/>
  <c r="AJ2459" i="6" s="1"/>
  <c r="AK2459" i="6" s="1"/>
  <c r="AL2459" i="6" s="1"/>
  <c r="AM2459" i="6" s="1"/>
  <c r="AE2563" i="6"/>
  <c r="AF2563" i="6" s="1"/>
  <c r="AG2563" i="6" s="1"/>
  <c r="AH2563" i="6" s="1"/>
  <c r="AI2563" i="6" s="1"/>
  <c r="AJ2563" i="6" s="1"/>
  <c r="AK2563" i="6" s="1"/>
  <c r="AL2563" i="6" s="1"/>
  <c r="AM2563" i="6" s="1"/>
  <c r="AE2456" i="6"/>
  <c r="AF2456" i="6" s="1"/>
  <c r="AG2456" i="6" s="1"/>
  <c r="AH2456" i="6" s="1"/>
  <c r="AI2456" i="6"/>
  <c r="AJ2456" i="6" s="1"/>
  <c r="AK2456" i="6" s="1"/>
  <c r="AL2456" i="6" s="1"/>
  <c r="AM2456" i="6" s="1"/>
  <c r="AE2376" i="6"/>
  <c r="AF2376" i="6" s="1"/>
  <c r="AG2376" i="6" s="1"/>
  <c r="AH2376" i="6" s="1"/>
  <c r="AI2376" i="6" s="1"/>
  <c r="AJ2376" i="6" s="1"/>
  <c r="AK2376" i="6" s="1"/>
  <c r="AL2376" i="6" s="1"/>
  <c r="AM2376" i="6" s="1"/>
  <c r="AE2440" i="6"/>
  <c r="AF2440" i="6" s="1"/>
  <c r="AG2440" i="6" s="1"/>
  <c r="AH2440" i="6" s="1"/>
  <c r="AI2440" i="6" s="1"/>
  <c r="AJ2440" i="6" s="1"/>
  <c r="AK2440" i="6" s="1"/>
  <c r="AL2440" i="6" s="1"/>
  <c r="AM2440" i="6" s="1"/>
  <c r="AE2517" i="6"/>
  <c r="AF2517" i="6"/>
  <c r="AG2517" i="6" s="1"/>
  <c r="AH2517" i="6" s="1"/>
  <c r="AI2517" i="6" s="1"/>
  <c r="AJ2517" i="6" s="1"/>
  <c r="AK2517" i="6" s="1"/>
  <c r="AL2517" i="6" s="1"/>
  <c r="AM2517" i="6" s="1"/>
  <c r="AE2603" i="6"/>
  <c r="AF2603" i="6" s="1"/>
  <c r="AG2603" i="6" s="1"/>
  <c r="AH2603" i="6" s="1"/>
  <c r="AI2603" i="6" s="1"/>
  <c r="AJ2603" i="6" s="1"/>
  <c r="AK2603" i="6" s="1"/>
  <c r="AL2603" i="6" s="1"/>
  <c r="AM2603" i="6"/>
  <c r="AE2513" i="6"/>
  <c r="AF2513" i="6" s="1"/>
  <c r="AG2513" i="6" s="1"/>
  <c r="AH2513" i="6" s="1"/>
  <c r="AI2513" i="6" s="1"/>
  <c r="AJ2513" i="6" s="1"/>
  <c r="AK2513" i="6" s="1"/>
  <c r="AL2513" i="6" s="1"/>
  <c r="AM2513" i="6" s="1"/>
  <c r="AE2476" i="6"/>
  <c r="AF2476" i="6" s="1"/>
  <c r="AG2476" i="6" s="1"/>
  <c r="AH2476" i="6" s="1"/>
  <c r="AI2476" i="6" s="1"/>
  <c r="AJ2476" i="6" s="1"/>
  <c r="AK2476" i="6" s="1"/>
  <c r="AL2476" i="6" s="1"/>
  <c r="AM2476" i="6" s="1"/>
  <c r="AE2544" i="6"/>
  <c r="AF2544" i="6" s="1"/>
  <c r="AG2544" i="6" s="1"/>
  <c r="AH2544" i="6" s="1"/>
  <c r="AI2544" i="6" s="1"/>
  <c r="AJ2544" i="6" s="1"/>
  <c r="AK2544" i="6" s="1"/>
  <c r="AL2544" i="6" s="1"/>
  <c r="AM2544" i="6" s="1"/>
  <c r="AE2622" i="6"/>
  <c r="AF2622" i="6"/>
  <c r="AG2622" i="6" s="1"/>
  <c r="AH2622" i="6" s="1"/>
  <c r="AI2622" i="6" s="1"/>
  <c r="AJ2622" i="6" s="1"/>
  <c r="AK2622" i="6" s="1"/>
  <c r="AL2622" i="6" s="1"/>
  <c r="AM2622" i="6" s="1"/>
  <c r="AE2599" i="6"/>
  <c r="AF2599" i="6" s="1"/>
  <c r="AG2599" i="6" s="1"/>
  <c r="AH2599" i="6" s="1"/>
  <c r="AI2599" i="6" s="1"/>
  <c r="AJ2599" i="6" s="1"/>
  <c r="AK2599" i="6" s="1"/>
  <c r="AL2599" i="6" s="1"/>
  <c r="AM2599" i="6" s="1"/>
  <c r="AE2556" i="6"/>
  <c r="AF2556" i="6"/>
  <c r="AG2556" i="6" s="1"/>
  <c r="AH2556" i="6" s="1"/>
  <c r="AI2556" i="6" s="1"/>
  <c r="AJ2556" i="6" s="1"/>
  <c r="AK2556" i="6" s="1"/>
  <c r="AL2556" i="6" s="1"/>
  <c r="AM2556" i="6" s="1"/>
  <c r="AE2535" i="6"/>
  <c r="AF2535" i="6" s="1"/>
  <c r="AG2535" i="6" s="1"/>
  <c r="AH2535" i="6" s="1"/>
  <c r="AI2535" i="6" s="1"/>
  <c r="AJ2535" i="6" s="1"/>
  <c r="AK2535" i="6" s="1"/>
  <c r="AL2535" i="6" s="1"/>
  <c r="AM2535" i="6"/>
  <c r="AE2618" i="6"/>
  <c r="AF2618" i="6"/>
  <c r="AG2618" i="6"/>
  <c r="AH2618" i="6" s="1"/>
  <c r="AI2618" i="6" s="1"/>
  <c r="AJ2618" i="6" s="1"/>
  <c r="AK2618" i="6" s="1"/>
  <c r="AL2618" i="6" s="1"/>
  <c r="AM2618" i="6" s="1"/>
  <c r="AE2590" i="6"/>
  <c r="AF2590" i="6"/>
  <c r="AG2590" i="6" s="1"/>
  <c r="AH2590" i="6" s="1"/>
  <c r="AI2590" i="6" s="1"/>
  <c r="AJ2590" i="6" s="1"/>
  <c r="AK2590" i="6" s="1"/>
  <c r="AL2590" i="6" s="1"/>
  <c r="AM2590" i="6" s="1"/>
  <c r="AE2549" i="6"/>
  <c r="AF2549" i="6" s="1"/>
  <c r="AG2549" i="6" s="1"/>
  <c r="AH2549" i="6" s="1"/>
  <c r="AI2549" i="6" s="1"/>
  <c r="AJ2549" i="6" s="1"/>
  <c r="AK2549" i="6" s="1"/>
  <c r="AL2549" i="6" s="1"/>
  <c r="AM2549" i="6" s="1"/>
  <c r="AE2617" i="6"/>
  <c r="AF2617" i="6" s="1"/>
  <c r="AG2617" i="6" s="1"/>
  <c r="AH2617" i="6" s="1"/>
  <c r="AI2617" i="6"/>
  <c r="AJ2617" i="6" s="1"/>
  <c r="AK2617" i="6" s="1"/>
  <c r="AL2617" i="6" s="1"/>
  <c r="AM2617" i="6" s="1"/>
  <c r="AE2626" i="6"/>
  <c r="AF2626" i="6" s="1"/>
  <c r="AG2626" i="6"/>
  <c r="AH2626" i="6" s="1"/>
  <c r="AI2626" i="6" s="1"/>
  <c r="AJ2626" i="6" s="1"/>
  <c r="AK2626" i="6" s="1"/>
  <c r="AL2626" i="6" s="1"/>
  <c r="AM2626" i="6" s="1"/>
  <c r="AE2629" i="6"/>
  <c r="AF2629" i="6"/>
  <c r="AG2629" i="6" s="1"/>
  <c r="AH2629" i="6" s="1"/>
  <c r="AI2629" i="6" s="1"/>
  <c r="AJ2629" i="6" s="1"/>
  <c r="AK2629" i="6" s="1"/>
  <c r="AL2629" i="6" s="1"/>
  <c r="AM2629" i="6" s="1"/>
  <c r="AE2716" i="6"/>
  <c r="AF2716" i="6" s="1"/>
  <c r="AG2716" i="6" s="1"/>
  <c r="AH2716" i="6" s="1"/>
  <c r="AI2716" i="6" s="1"/>
  <c r="AJ2716" i="6" s="1"/>
  <c r="AK2716" i="6" s="1"/>
  <c r="AL2716" i="6" s="1"/>
  <c r="AM2716" i="6" s="1"/>
  <c r="AE2640" i="6"/>
  <c r="AF2640" i="6"/>
  <c r="AG2640" i="6"/>
  <c r="AH2640" i="6" s="1"/>
  <c r="AI2640" i="6" s="1"/>
  <c r="AJ2640" i="6" s="1"/>
  <c r="AK2640" i="6" s="1"/>
  <c r="AL2640" i="6"/>
  <c r="AM2640" i="6" s="1"/>
  <c r="AE2686" i="6"/>
  <c r="AF2686" i="6" s="1"/>
  <c r="AG2686" i="6" s="1"/>
  <c r="AH2686" i="6" s="1"/>
  <c r="AI2686" i="6" s="1"/>
  <c r="AJ2686" i="6" s="1"/>
  <c r="AK2686" i="6" s="1"/>
  <c r="AL2686" i="6" s="1"/>
  <c r="AM2686" i="6" s="1"/>
  <c r="AE2681" i="6"/>
  <c r="AF2681" i="6" s="1"/>
  <c r="AG2681" i="6" s="1"/>
  <c r="AH2681" i="6" s="1"/>
  <c r="AI2681" i="6"/>
  <c r="AJ2681" i="6" s="1"/>
  <c r="AK2681" i="6" s="1"/>
  <c r="AL2681" i="6" s="1"/>
  <c r="AM2681" i="6" s="1"/>
  <c r="AE2718" i="6"/>
  <c r="AF2718" i="6" s="1"/>
  <c r="AG2718" i="6"/>
  <c r="AH2718" i="6" s="1"/>
  <c r="AI2718" i="6" s="1"/>
  <c r="AJ2718" i="6" s="1"/>
  <c r="AK2718" i="6" s="1"/>
  <c r="AL2718" i="6" s="1"/>
  <c r="AM2718" i="6" s="1"/>
  <c r="AE2753" i="6"/>
  <c r="AF2753" i="6" s="1"/>
  <c r="AG2753" i="6" s="1"/>
  <c r="AH2753" i="6" s="1"/>
  <c r="AI2753" i="6" s="1"/>
  <c r="AJ2753" i="6" s="1"/>
  <c r="AK2753" i="6" s="1"/>
  <c r="AL2753" i="6" s="1"/>
  <c r="AM2753" i="6" s="1"/>
  <c r="AE2785" i="6"/>
  <c r="AF2785" i="6" s="1"/>
  <c r="AG2785" i="6" s="1"/>
  <c r="AH2785" i="6" s="1"/>
  <c r="AI2785" i="6" s="1"/>
  <c r="AJ2785" i="6" s="1"/>
  <c r="AK2785" i="6" s="1"/>
  <c r="AL2785" i="6" s="1"/>
  <c r="AM2785" i="6" s="1"/>
  <c r="AH2844" i="6"/>
  <c r="AI2844" i="6" s="1"/>
  <c r="AJ2844" i="6" s="1"/>
  <c r="AK2844" i="6" s="1"/>
  <c r="AL2844" i="6" s="1"/>
  <c r="AM2844" i="6" s="1"/>
  <c r="AE2844" i="6"/>
  <c r="AF2844" i="6" s="1"/>
  <c r="AG2844" i="6" s="1"/>
  <c r="AE2790" i="6"/>
  <c r="AF2790" i="6" s="1"/>
  <c r="AG2790" i="6" s="1"/>
  <c r="AH2790" i="6" s="1"/>
  <c r="AI2790" i="6" s="1"/>
  <c r="AJ2790" i="6" s="1"/>
  <c r="AK2790" i="6" s="1"/>
  <c r="AL2790" i="6" s="1"/>
  <c r="AM2790" i="6" s="1"/>
  <c r="AE2787" i="6"/>
  <c r="AF2787" i="6"/>
  <c r="AG2787" i="6"/>
  <c r="AH2787" i="6" s="1"/>
  <c r="AI2787" i="6" s="1"/>
  <c r="AJ2787" i="6" s="1"/>
  <c r="AK2787" i="6" s="1"/>
  <c r="AL2787" i="6" s="1"/>
  <c r="AM2787" i="6" s="1"/>
  <c r="AJ2815" i="6"/>
  <c r="AK2815" i="6" s="1"/>
  <c r="AL2815" i="6" s="1"/>
  <c r="AM2815" i="6" s="1"/>
  <c r="AE2815" i="6"/>
  <c r="AF2815" i="6" s="1"/>
  <c r="AG2815" i="6" s="1"/>
  <c r="AH2815" i="6" s="1"/>
  <c r="AI2815" i="6" s="1"/>
  <c r="AI2810" i="6"/>
  <c r="AJ2810" i="6" s="1"/>
  <c r="AK2810" i="6" s="1"/>
  <c r="AL2810" i="6" s="1"/>
  <c r="AM2810" i="6" s="1"/>
  <c r="AE2810" i="6"/>
  <c r="AF2810" i="6" s="1"/>
  <c r="AG2810" i="6" s="1"/>
  <c r="AH2810" i="6" s="1"/>
  <c r="AE2882" i="6"/>
  <c r="AF2882" i="6" s="1"/>
  <c r="AG2882" i="6" s="1"/>
  <c r="AH2882" i="6" s="1"/>
  <c r="AI2882" i="6" s="1"/>
  <c r="AJ2882" i="6" s="1"/>
  <c r="AK2882" i="6" s="1"/>
  <c r="AL2882" i="6" s="1"/>
  <c r="AM2882" i="6" s="1"/>
  <c r="AE2832" i="6"/>
  <c r="AF2832" i="6" s="1"/>
  <c r="AG2832" i="6" s="1"/>
  <c r="AH2832" i="6" s="1"/>
  <c r="AI2832" i="6" s="1"/>
  <c r="AJ2832" i="6" s="1"/>
  <c r="AK2832" i="6" s="1"/>
  <c r="AL2832" i="6" s="1"/>
  <c r="AM2832" i="6" s="1"/>
  <c r="AE2906" i="6"/>
  <c r="AF2906" i="6" s="1"/>
  <c r="AG2906" i="6" s="1"/>
  <c r="AH2906" i="6" s="1"/>
  <c r="AI2906" i="6" s="1"/>
  <c r="AJ2906" i="6" s="1"/>
  <c r="AK2906" i="6" s="1"/>
  <c r="AL2906" i="6" s="1"/>
  <c r="AM2906" i="6" s="1"/>
  <c r="AI2907" i="6"/>
  <c r="AJ2907" i="6" s="1"/>
  <c r="AK2907" i="6" s="1"/>
  <c r="AL2907" i="6" s="1"/>
  <c r="AM2907" i="6" s="1"/>
  <c r="AE2907" i="6"/>
  <c r="AF2907" i="6" s="1"/>
  <c r="AG2907" i="6" s="1"/>
  <c r="AH2907" i="6" s="1"/>
  <c r="AE2910" i="6"/>
  <c r="AF2910" i="6" s="1"/>
  <c r="AG2910" i="6" s="1"/>
  <c r="AH2910" i="6" s="1"/>
  <c r="AI2910" i="6" s="1"/>
  <c r="AJ2910" i="6" s="1"/>
  <c r="AK2910" i="6" s="1"/>
  <c r="AL2910" i="6" s="1"/>
  <c r="AM2910" i="6" s="1"/>
  <c r="AG2901" i="6"/>
  <c r="AH2901" i="6" s="1"/>
  <c r="AI2901" i="6" s="1"/>
  <c r="AJ2901" i="6" s="1"/>
  <c r="AK2901" i="6" s="1"/>
  <c r="AL2901" i="6" s="1"/>
  <c r="AM2901" i="6" s="1"/>
  <c r="AE2901" i="6"/>
  <c r="AF2901" i="6" s="1"/>
  <c r="AE2963" i="6"/>
  <c r="AF2963" i="6" s="1"/>
  <c r="AG2963" i="6" s="1"/>
  <c r="AH2963" i="6" s="1"/>
  <c r="AI2963" i="6" s="1"/>
  <c r="AJ2963" i="6" s="1"/>
  <c r="AK2963" i="6" s="1"/>
  <c r="AL2963" i="6" s="1"/>
  <c r="AM2963" i="6" s="1"/>
  <c r="AE3008" i="6"/>
  <c r="AF3008" i="6" s="1"/>
  <c r="AG3008" i="6"/>
  <c r="AH3008" i="6" s="1"/>
  <c r="AI3008" i="6" s="1"/>
  <c r="AJ3008" i="6" s="1"/>
  <c r="AK3008" i="6" s="1"/>
  <c r="AL3008" i="6" s="1"/>
  <c r="AM3008" i="6" s="1"/>
  <c r="AE2943" i="6"/>
  <c r="AF2943" i="6" s="1"/>
  <c r="AG2943" i="6" s="1"/>
  <c r="AH2943" i="6" s="1"/>
  <c r="AI2943" i="6" s="1"/>
  <c r="AJ2943" i="6" s="1"/>
  <c r="AK2943" i="6" s="1"/>
  <c r="AL2943" i="6" s="1"/>
  <c r="AM2943" i="6" s="1"/>
  <c r="AE2976" i="6"/>
  <c r="AF2976" i="6" s="1"/>
  <c r="AG2976" i="6" s="1"/>
  <c r="AH2976" i="6" s="1"/>
  <c r="AI2976" i="6"/>
  <c r="AJ2976" i="6" s="1"/>
  <c r="AK2976" i="6" s="1"/>
  <c r="AL2976" i="6" s="1"/>
  <c r="AM2976" i="6" s="1"/>
  <c r="AE3004" i="6"/>
  <c r="AF3004" i="6" s="1"/>
  <c r="AG3004" i="6" s="1"/>
  <c r="AH3004" i="6" s="1"/>
  <c r="AI3004" i="6" s="1"/>
  <c r="AJ3004" i="6" s="1"/>
  <c r="AK3004" i="6" s="1"/>
  <c r="AL3004" i="6" s="1"/>
  <c r="AM3004" i="6" s="1"/>
  <c r="AE3034" i="6"/>
  <c r="AF3034" i="6" s="1"/>
  <c r="AG3034" i="6" s="1"/>
  <c r="AH3034" i="6" s="1"/>
  <c r="AI3034" i="6" s="1"/>
  <c r="AJ3034" i="6" s="1"/>
  <c r="AK3034" i="6" s="1"/>
  <c r="AL3034" i="6" s="1"/>
  <c r="AM3034" i="6" s="1"/>
  <c r="AE21" i="6"/>
  <c r="AF21" i="6" s="1"/>
  <c r="AG21" i="6" s="1"/>
  <c r="AH21" i="6" s="1"/>
  <c r="AI21" i="6" s="1"/>
  <c r="AJ21" i="6" s="1"/>
  <c r="AK21" i="6" s="1"/>
  <c r="AL21" i="6" s="1"/>
  <c r="AM21" i="6" s="1"/>
  <c r="AK78" i="6"/>
  <c r="AL78" i="6" s="1"/>
  <c r="AM78" i="6" s="1"/>
  <c r="AE78" i="6"/>
  <c r="AF78" i="6" s="1"/>
  <c r="AG78" i="6" s="1"/>
  <c r="AH78" i="6" s="1"/>
  <c r="AI78" i="6" s="1"/>
  <c r="AJ78" i="6" s="1"/>
  <c r="AE68" i="6"/>
  <c r="AF68" i="6"/>
  <c r="AG68" i="6" s="1"/>
  <c r="AH68" i="6"/>
  <c r="AI68" i="6" s="1"/>
  <c r="AJ68" i="6" s="1"/>
  <c r="AK68" i="6" s="1"/>
  <c r="AL68" i="6" s="1"/>
  <c r="AM68" i="6" s="1"/>
  <c r="AE63" i="6"/>
  <c r="AF63" i="6" s="1"/>
  <c r="AG63" i="6" s="1"/>
  <c r="AH63" i="6" s="1"/>
  <c r="AI63" i="6" s="1"/>
  <c r="AJ63" i="6" s="1"/>
  <c r="AK63" i="6" s="1"/>
  <c r="AL63" i="6" s="1"/>
  <c r="AM63" i="6" s="1"/>
  <c r="AE116" i="6"/>
  <c r="AF116" i="6"/>
  <c r="AG116" i="6" s="1"/>
  <c r="AH116" i="6" s="1"/>
  <c r="AI116" i="6" s="1"/>
  <c r="AJ116" i="6" s="1"/>
  <c r="AK116" i="6" s="1"/>
  <c r="AL116" i="6" s="1"/>
  <c r="AM116" i="6" s="1"/>
  <c r="AI60" i="6"/>
  <c r="AJ60" i="6" s="1"/>
  <c r="AK60" i="6" s="1"/>
  <c r="AL60" i="6" s="1"/>
  <c r="AM60" i="6" s="1"/>
  <c r="AE60" i="6"/>
  <c r="AF60" i="6" s="1"/>
  <c r="AG60" i="6" s="1"/>
  <c r="AH60" i="6" s="1"/>
  <c r="AE13" i="6"/>
  <c r="AF13" i="6" s="1"/>
  <c r="AG13" i="6" s="1"/>
  <c r="AH13" i="6" s="1"/>
  <c r="AI13" i="6" s="1"/>
  <c r="AJ13" i="6" s="1"/>
  <c r="AK13" i="6" s="1"/>
  <c r="AL13" i="6" s="1"/>
  <c r="AM13" i="6" s="1"/>
  <c r="AE73" i="6"/>
  <c r="AF73" i="6"/>
  <c r="AG73" i="6" s="1"/>
  <c r="AH73" i="6" s="1"/>
  <c r="AI73" i="6" s="1"/>
  <c r="AJ73" i="6" s="1"/>
  <c r="AK73" i="6"/>
  <c r="AL73" i="6" s="1"/>
  <c r="AM73" i="6" s="1"/>
  <c r="AE380" i="6"/>
  <c r="AF380" i="6" s="1"/>
  <c r="AG380" i="6" s="1"/>
  <c r="AH380" i="6" s="1"/>
  <c r="AI380" i="6" s="1"/>
  <c r="AJ380" i="6" s="1"/>
  <c r="AK380" i="6" s="1"/>
  <c r="AL380" i="6" s="1"/>
  <c r="AM380" i="6" s="1"/>
  <c r="AE77" i="6"/>
  <c r="AF77" i="6" s="1"/>
  <c r="AG77" i="6" s="1"/>
  <c r="AH77" i="6" s="1"/>
  <c r="AI77" i="6" s="1"/>
  <c r="AJ77" i="6" s="1"/>
  <c r="AK77" i="6" s="1"/>
  <c r="AL77" i="6" s="1"/>
  <c r="AM77" i="6" s="1"/>
  <c r="AE390" i="6"/>
  <c r="AF390" i="6"/>
  <c r="AG390" i="6" s="1"/>
  <c r="AH390" i="6" s="1"/>
  <c r="AI390" i="6" s="1"/>
  <c r="AJ390" i="6" s="1"/>
  <c r="AK390" i="6" s="1"/>
  <c r="AL390" i="6" s="1"/>
  <c r="AM390" i="6" s="1"/>
  <c r="AE79" i="6"/>
  <c r="AF79" i="6" s="1"/>
  <c r="AG79" i="6" s="1"/>
  <c r="AH79" i="6" s="1"/>
  <c r="AI79" i="6" s="1"/>
  <c r="AJ79" i="6" s="1"/>
  <c r="AK79" i="6" s="1"/>
  <c r="AL79" i="6" s="1"/>
  <c r="AM79" i="6" s="1"/>
  <c r="AE364" i="6"/>
  <c r="AF364" i="6"/>
  <c r="AG364" i="6" s="1"/>
  <c r="AH364" i="6" s="1"/>
  <c r="AI364" i="6"/>
  <c r="AJ364" i="6" s="1"/>
  <c r="AK364" i="6" s="1"/>
  <c r="AL364" i="6" s="1"/>
  <c r="AM364" i="6" s="1"/>
  <c r="AE69" i="6"/>
  <c r="AF69" i="6" s="1"/>
  <c r="AG69" i="6" s="1"/>
  <c r="AH69" i="6" s="1"/>
  <c r="AI69" i="6" s="1"/>
  <c r="AJ69" i="6" s="1"/>
  <c r="AK69" i="6" s="1"/>
  <c r="AL69" i="6" s="1"/>
  <c r="AM69" i="6" s="1"/>
  <c r="AE199" i="6"/>
  <c r="AF199" i="6" s="1"/>
  <c r="AG199" i="6" s="1"/>
  <c r="AH199" i="6" s="1"/>
  <c r="AI199" i="6"/>
  <c r="AJ199" i="6" s="1"/>
  <c r="AK199" i="6" s="1"/>
  <c r="AL199" i="6" s="1"/>
  <c r="AM199" i="6" s="1"/>
  <c r="AE263" i="6"/>
  <c r="AF263" i="6"/>
  <c r="AG263" i="6" s="1"/>
  <c r="AH263" i="6" s="1"/>
  <c r="AI263" i="6" s="1"/>
  <c r="AJ263" i="6" s="1"/>
  <c r="AK263" i="6" s="1"/>
  <c r="AL263" i="6" s="1"/>
  <c r="AM263" i="6" s="1"/>
  <c r="AE327" i="6"/>
  <c r="AF327" i="6" s="1"/>
  <c r="AG327" i="6" s="1"/>
  <c r="AH327" i="6" s="1"/>
  <c r="AI327" i="6" s="1"/>
  <c r="AJ327" i="6" s="1"/>
  <c r="AK327" i="6" s="1"/>
  <c r="AL327" i="6" s="1"/>
  <c r="AM327" i="6" s="1"/>
  <c r="AE393" i="6"/>
  <c r="AF393" i="6" s="1"/>
  <c r="AG393" i="6" s="1"/>
  <c r="AH393" i="6" s="1"/>
  <c r="AI393" i="6" s="1"/>
  <c r="AJ393" i="6" s="1"/>
  <c r="AK393" i="6" s="1"/>
  <c r="AL393" i="6" s="1"/>
  <c r="AM393" i="6" s="1"/>
  <c r="AE66" i="6"/>
  <c r="AF66" i="6"/>
  <c r="AG66" i="6" s="1"/>
  <c r="AH66" i="6" s="1"/>
  <c r="AI66" i="6" s="1"/>
  <c r="AJ66" i="6" s="1"/>
  <c r="AK66" i="6" s="1"/>
  <c r="AL66" i="6" s="1"/>
  <c r="AM66" i="6" s="1"/>
  <c r="AE130" i="6"/>
  <c r="AF130" i="6"/>
  <c r="AG130" i="6" s="1"/>
  <c r="AH130" i="6" s="1"/>
  <c r="AI130" i="6" s="1"/>
  <c r="AJ130" i="6" s="1"/>
  <c r="AK130" i="6" s="1"/>
  <c r="AL130" i="6" s="1"/>
  <c r="AM130" i="6" s="1"/>
  <c r="AI194" i="6"/>
  <c r="AJ194" i="6" s="1"/>
  <c r="AK194" i="6" s="1"/>
  <c r="AL194" i="6" s="1"/>
  <c r="AM194" i="6" s="1"/>
  <c r="AE194" i="6"/>
  <c r="AF194" i="6"/>
  <c r="AG194" i="6" s="1"/>
  <c r="AH194" i="6" s="1"/>
  <c r="AE258" i="6"/>
  <c r="AF258" i="6"/>
  <c r="AG258" i="6" s="1"/>
  <c r="AH258" i="6"/>
  <c r="AI258" i="6" s="1"/>
  <c r="AJ258" i="6" s="1"/>
  <c r="AK258" i="6" s="1"/>
  <c r="AL258" i="6" s="1"/>
  <c r="AM258" i="6" s="1"/>
  <c r="AE322" i="6"/>
  <c r="AF322" i="6" s="1"/>
  <c r="AG322" i="6" s="1"/>
  <c r="AH322" i="6" s="1"/>
  <c r="AI322" i="6" s="1"/>
  <c r="AJ322" i="6" s="1"/>
  <c r="AK322" i="6" s="1"/>
  <c r="AL322" i="6" s="1"/>
  <c r="AM322" i="6" s="1"/>
  <c r="BO386" i="6"/>
  <c r="BP386" i="6"/>
  <c r="BQ386" i="6" s="1"/>
  <c r="BR386" i="6" s="1"/>
  <c r="BS386" i="6" s="1"/>
  <c r="BT386" i="6" s="1"/>
  <c r="BU386" i="6" s="1"/>
  <c r="BV386" i="6" s="1"/>
  <c r="BN386" i="6"/>
  <c r="AF386" i="6"/>
  <c r="AG386" i="6" s="1"/>
  <c r="AH386" i="6" s="1"/>
  <c r="AI386" i="6" s="1"/>
  <c r="AJ386" i="6" s="1"/>
  <c r="AK386" i="6" s="1"/>
  <c r="AL386" i="6" s="1"/>
  <c r="AM386" i="6" s="1"/>
  <c r="AE386" i="6"/>
  <c r="AE125" i="6"/>
  <c r="AF125" i="6" s="1"/>
  <c r="AG125" i="6" s="1"/>
  <c r="AH125" i="6" s="1"/>
  <c r="AI125" i="6" s="1"/>
  <c r="AJ125" i="6" s="1"/>
  <c r="AK125" i="6" s="1"/>
  <c r="AL125" i="6" s="1"/>
  <c r="AM125" i="6" s="1"/>
  <c r="AF189" i="6"/>
  <c r="AG189" i="6" s="1"/>
  <c r="AH189" i="6" s="1"/>
  <c r="AI189" i="6" s="1"/>
  <c r="AJ189" i="6" s="1"/>
  <c r="AK189" i="6" s="1"/>
  <c r="AL189" i="6" s="1"/>
  <c r="AM189" i="6" s="1"/>
  <c r="AE189" i="6"/>
  <c r="AE253" i="6"/>
  <c r="AF253" i="6" s="1"/>
  <c r="AG253" i="6" s="1"/>
  <c r="AH253" i="6" s="1"/>
  <c r="AI253" i="6" s="1"/>
  <c r="AJ253" i="6" s="1"/>
  <c r="AK253" i="6" s="1"/>
  <c r="AL253" i="6" s="1"/>
  <c r="AM253" i="6" s="1"/>
  <c r="AE317" i="6"/>
  <c r="AF317" i="6"/>
  <c r="AG317" i="6" s="1"/>
  <c r="AH317" i="6" s="1"/>
  <c r="AI317" i="6" s="1"/>
  <c r="AJ317" i="6" s="1"/>
  <c r="AK317" i="6" s="1"/>
  <c r="AL317" i="6" s="1"/>
  <c r="AM317" i="6" s="1"/>
  <c r="AH381" i="6"/>
  <c r="AI381" i="6" s="1"/>
  <c r="AJ381" i="6" s="1"/>
  <c r="AK381" i="6" s="1"/>
  <c r="AL381" i="6" s="1"/>
  <c r="AM381" i="6" s="1"/>
  <c r="AE381" i="6"/>
  <c r="AF381" i="6" s="1"/>
  <c r="AG381" i="6"/>
  <c r="AE120" i="6"/>
  <c r="AF120" i="6"/>
  <c r="AG120" i="6" s="1"/>
  <c r="AH120" i="6" s="1"/>
  <c r="AI120" i="6" s="1"/>
  <c r="AJ120" i="6" s="1"/>
  <c r="AK120" i="6" s="1"/>
  <c r="AL120" i="6" s="1"/>
  <c r="AM120" i="6" s="1"/>
  <c r="AE184" i="6"/>
  <c r="AF184" i="6"/>
  <c r="AG184" i="6" s="1"/>
  <c r="AH184" i="6" s="1"/>
  <c r="AI184" i="6" s="1"/>
  <c r="AJ184" i="6" s="1"/>
  <c r="AK184" i="6" s="1"/>
  <c r="AL184" i="6" s="1"/>
  <c r="AM184" i="6" s="1"/>
  <c r="AE248" i="6"/>
  <c r="AF248" i="6" s="1"/>
  <c r="AG248" i="6" s="1"/>
  <c r="AH248" i="6" s="1"/>
  <c r="AI248" i="6" s="1"/>
  <c r="AJ248" i="6"/>
  <c r="AK248" i="6" s="1"/>
  <c r="AL248" i="6" s="1"/>
  <c r="AM248" i="6" s="1"/>
  <c r="AF312" i="6"/>
  <c r="AG312" i="6" s="1"/>
  <c r="AH312" i="6" s="1"/>
  <c r="AI312" i="6" s="1"/>
  <c r="AJ312" i="6"/>
  <c r="AK312" i="6" s="1"/>
  <c r="AE312" i="6"/>
  <c r="AL312" i="6"/>
  <c r="AM312" i="6" s="1"/>
  <c r="AE376" i="6"/>
  <c r="AF376" i="6"/>
  <c r="AG376" i="6" s="1"/>
  <c r="AH376" i="6"/>
  <c r="AI376" i="6" s="1"/>
  <c r="AJ376" i="6" s="1"/>
  <c r="AK376" i="6" s="1"/>
  <c r="AL376" i="6" s="1"/>
  <c r="AM376" i="6" s="1"/>
  <c r="AE123" i="6"/>
  <c r="AF123" i="6" s="1"/>
  <c r="AG123" i="6"/>
  <c r="AH123" i="6" s="1"/>
  <c r="AI123" i="6" s="1"/>
  <c r="AJ123" i="6" s="1"/>
  <c r="AK123" i="6" s="1"/>
  <c r="AL123" i="6" s="1"/>
  <c r="AM123" i="6" s="1"/>
  <c r="AH187" i="6"/>
  <c r="AI187" i="6" s="1"/>
  <c r="AJ187" i="6" s="1"/>
  <c r="AK187" i="6" s="1"/>
  <c r="AL187" i="6" s="1"/>
  <c r="AM187" i="6" s="1"/>
  <c r="AF187" i="6"/>
  <c r="AG187" i="6" s="1"/>
  <c r="AE187" i="6"/>
  <c r="AE251" i="6"/>
  <c r="AF251" i="6" s="1"/>
  <c r="AG251" i="6" s="1"/>
  <c r="AH251" i="6" s="1"/>
  <c r="AI251" i="6" s="1"/>
  <c r="AJ251" i="6" s="1"/>
  <c r="AK251" i="6" s="1"/>
  <c r="AL251" i="6" s="1"/>
  <c r="AM251" i="6" s="1"/>
  <c r="AE315" i="6"/>
  <c r="AF315" i="6" s="1"/>
  <c r="AG315" i="6" s="1"/>
  <c r="AH315" i="6" s="1"/>
  <c r="AI315" i="6" s="1"/>
  <c r="AJ315" i="6" s="1"/>
  <c r="AK315" i="6" s="1"/>
  <c r="AL315" i="6" s="1"/>
  <c r="AM315" i="6" s="1"/>
  <c r="AE379" i="6"/>
  <c r="AF379" i="6"/>
  <c r="AG379" i="6" s="1"/>
  <c r="AH379" i="6" s="1"/>
  <c r="AI379" i="6" s="1"/>
  <c r="AJ379" i="6" s="1"/>
  <c r="AK379" i="6"/>
  <c r="AL379" i="6" s="1"/>
  <c r="AM379" i="6" s="1"/>
  <c r="AE126" i="6"/>
  <c r="AF126" i="6" s="1"/>
  <c r="AG126" i="6" s="1"/>
  <c r="AH126" i="6" s="1"/>
  <c r="AI126" i="6" s="1"/>
  <c r="AJ126" i="6" s="1"/>
  <c r="AK126" i="6" s="1"/>
  <c r="AL126" i="6" s="1"/>
  <c r="AM126" i="6" s="1"/>
  <c r="AE190" i="6"/>
  <c r="AF190" i="6" s="1"/>
  <c r="AG190" i="6" s="1"/>
  <c r="AH190" i="6" s="1"/>
  <c r="AI190" i="6"/>
  <c r="AJ190" i="6" s="1"/>
  <c r="AK190" i="6" s="1"/>
  <c r="AL190" i="6" s="1"/>
  <c r="AM190" i="6" s="1"/>
  <c r="AE254" i="6"/>
  <c r="AF254" i="6"/>
  <c r="AG254" i="6" s="1"/>
  <c r="AH254" i="6" s="1"/>
  <c r="AI254" i="6" s="1"/>
  <c r="AJ254" i="6" s="1"/>
  <c r="AK254" i="6" s="1"/>
  <c r="AL254" i="6" s="1"/>
  <c r="AM254" i="6" s="1"/>
  <c r="AE318" i="6"/>
  <c r="AF318" i="6" s="1"/>
  <c r="AG318" i="6" s="1"/>
  <c r="AH318" i="6" s="1"/>
  <c r="AI318" i="6" s="1"/>
  <c r="AJ318" i="6" s="1"/>
  <c r="AK318" i="6" s="1"/>
  <c r="AL318" i="6" s="1"/>
  <c r="AM318" i="6" s="1"/>
  <c r="AE382" i="6"/>
  <c r="AF382" i="6"/>
  <c r="AG382" i="6" s="1"/>
  <c r="AH382" i="6" s="1"/>
  <c r="AI382" i="6"/>
  <c r="AJ382" i="6" s="1"/>
  <c r="AK382" i="6" s="1"/>
  <c r="AL382" i="6" s="1"/>
  <c r="AM382" i="6" s="1"/>
  <c r="AE137" i="6"/>
  <c r="AF137" i="6" s="1"/>
  <c r="AG137" i="6" s="1"/>
  <c r="AH137" i="6" s="1"/>
  <c r="AI137" i="6" s="1"/>
  <c r="AJ137" i="6" s="1"/>
  <c r="AK137" i="6" s="1"/>
  <c r="AL137" i="6" s="1"/>
  <c r="AM137" i="6" s="1"/>
  <c r="AE201" i="6"/>
  <c r="AF201" i="6" s="1"/>
  <c r="AG201" i="6" s="1"/>
  <c r="AH201" i="6" s="1"/>
  <c r="AI201" i="6" s="1"/>
  <c r="AJ201" i="6" s="1"/>
  <c r="AK201" i="6" s="1"/>
  <c r="AL201" i="6"/>
  <c r="AM201" i="6" s="1"/>
  <c r="AE265" i="6"/>
  <c r="AF265" i="6" s="1"/>
  <c r="AG265" i="6" s="1"/>
  <c r="AH265" i="6" s="1"/>
  <c r="AI265" i="6" s="1"/>
  <c r="AJ265" i="6" s="1"/>
  <c r="AK265" i="6" s="1"/>
  <c r="AL265" i="6" s="1"/>
  <c r="AM265" i="6" s="1"/>
  <c r="AE329" i="6"/>
  <c r="AF329" i="6" s="1"/>
  <c r="AG329" i="6" s="1"/>
  <c r="AH329" i="6" s="1"/>
  <c r="AI329" i="6" s="1"/>
  <c r="AJ329" i="6" s="1"/>
  <c r="AK329" i="6" s="1"/>
  <c r="AL329" i="6" s="1"/>
  <c r="AM329" i="6" s="1"/>
  <c r="AE387" i="6"/>
  <c r="AF387" i="6" s="1"/>
  <c r="AG387" i="6" s="1"/>
  <c r="AH387" i="6" s="1"/>
  <c r="AI387" i="6" s="1"/>
  <c r="AJ387" i="6" s="1"/>
  <c r="AK387" i="6" s="1"/>
  <c r="AL387" i="6" s="1"/>
  <c r="AM387" i="6" s="1"/>
  <c r="AI400" i="6"/>
  <c r="AJ400" i="6" s="1"/>
  <c r="AK400" i="6" s="1"/>
  <c r="AL400" i="6" s="1"/>
  <c r="AM400" i="6" s="1"/>
  <c r="AE400" i="6"/>
  <c r="AF400" i="6" s="1"/>
  <c r="AG400" i="6" s="1"/>
  <c r="AH400" i="6" s="1"/>
  <c r="AE437" i="6"/>
  <c r="AF437" i="6" s="1"/>
  <c r="AG437" i="6" s="1"/>
  <c r="AH437" i="6" s="1"/>
  <c r="AI437" i="6" s="1"/>
  <c r="AJ437" i="6" s="1"/>
  <c r="AK437" i="6" s="1"/>
  <c r="AL437" i="6" s="1"/>
  <c r="AM437" i="6" s="1"/>
  <c r="AE419" i="6"/>
  <c r="AF419" i="6" s="1"/>
  <c r="AG419" i="6" s="1"/>
  <c r="AH419" i="6" s="1"/>
  <c r="AI419" i="6" s="1"/>
  <c r="AJ419" i="6" s="1"/>
  <c r="AK419" i="6" s="1"/>
  <c r="AL419" i="6" s="1"/>
  <c r="AM419" i="6" s="1"/>
  <c r="AE445" i="6"/>
  <c r="AF445" i="6"/>
  <c r="AG445" i="6" s="1"/>
  <c r="AH445" i="6" s="1"/>
  <c r="AI445" i="6" s="1"/>
  <c r="AJ445" i="6" s="1"/>
  <c r="AK445" i="6" s="1"/>
  <c r="AL445" i="6" s="1"/>
  <c r="AM445" i="6" s="1"/>
  <c r="AF592" i="6"/>
  <c r="AG592" i="6" s="1"/>
  <c r="AH592" i="6" s="1"/>
  <c r="AI592" i="6" s="1"/>
  <c r="AJ592" i="6" s="1"/>
  <c r="AK592" i="6" s="1"/>
  <c r="AL592" i="6" s="1"/>
  <c r="AM592" i="6" s="1"/>
  <c r="AE592" i="6"/>
  <c r="AE413" i="6"/>
  <c r="AF413" i="6"/>
  <c r="AG413" i="6" s="1"/>
  <c r="AH413" i="6" s="1"/>
  <c r="AI413" i="6" s="1"/>
  <c r="AJ413" i="6" s="1"/>
  <c r="AK413" i="6"/>
  <c r="AL413" i="6" s="1"/>
  <c r="AM413" i="6" s="1"/>
  <c r="AE421" i="6"/>
  <c r="AF421" i="6" s="1"/>
  <c r="AG421" i="6" s="1"/>
  <c r="AH421" i="6" s="1"/>
  <c r="AI421" i="6" s="1"/>
  <c r="AJ421" i="6" s="1"/>
  <c r="AK421" i="6" s="1"/>
  <c r="AL421" i="6" s="1"/>
  <c r="AM421" i="6" s="1"/>
  <c r="AE529" i="6"/>
  <c r="AF529" i="6" s="1"/>
  <c r="AG529" i="6" s="1"/>
  <c r="AH529" i="6" s="1"/>
  <c r="AI529" i="6"/>
  <c r="AJ529" i="6" s="1"/>
  <c r="AK529" i="6" s="1"/>
  <c r="AL529" i="6" s="1"/>
  <c r="AM529" i="6" s="1"/>
  <c r="AE516" i="6"/>
  <c r="AF516" i="6"/>
  <c r="AG516" i="6" s="1"/>
  <c r="AH516" i="6" s="1"/>
  <c r="AI516" i="6" s="1"/>
  <c r="AJ516" i="6" s="1"/>
  <c r="AK516" i="6" s="1"/>
  <c r="AL516" i="6" s="1"/>
  <c r="AM516" i="6" s="1"/>
  <c r="AE411" i="6"/>
  <c r="AF411" i="6" s="1"/>
  <c r="AG411" i="6" s="1"/>
  <c r="AH411" i="6" s="1"/>
  <c r="AI411" i="6" s="1"/>
  <c r="AJ411" i="6" s="1"/>
  <c r="AK411" i="6" s="1"/>
  <c r="AL411" i="6" s="1"/>
  <c r="AM411" i="6" s="1"/>
  <c r="AE494" i="6"/>
  <c r="AF494" i="6"/>
  <c r="AG494" i="6" s="1"/>
  <c r="AH494" i="6" s="1"/>
  <c r="AI494" i="6"/>
  <c r="AJ494" i="6" s="1"/>
  <c r="AK494" i="6" s="1"/>
  <c r="AL494" i="6" s="1"/>
  <c r="AM494" i="6" s="1"/>
  <c r="AE734" i="6"/>
  <c r="AF734" i="6"/>
  <c r="AG734" i="6" s="1"/>
  <c r="AH734" i="6" s="1"/>
  <c r="AI734" i="6" s="1"/>
  <c r="AJ734" i="6" s="1"/>
  <c r="AK734" i="6" s="1"/>
  <c r="AL734" i="6" s="1"/>
  <c r="AM734" i="6" s="1"/>
  <c r="AE621" i="6"/>
  <c r="AF621" i="6" s="1"/>
  <c r="AG621" i="6" s="1"/>
  <c r="AH621" i="6" s="1"/>
  <c r="AI621" i="6" s="1"/>
  <c r="AJ621" i="6" s="1"/>
  <c r="AK621" i="6" s="1"/>
  <c r="AL621" i="6" s="1"/>
  <c r="AM621" i="6" s="1"/>
  <c r="AJ417" i="6"/>
  <c r="AK417" i="6" s="1"/>
  <c r="AL417" i="6" s="1"/>
  <c r="AM417" i="6" s="1"/>
  <c r="AE417" i="6"/>
  <c r="AF417" i="6"/>
  <c r="AG417" i="6" s="1"/>
  <c r="AH417" i="6" s="1"/>
  <c r="AI417" i="6" s="1"/>
  <c r="AE557" i="6"/>
  <c r="AF557" i="6" s="1"/>
  <c r="AG557" i="6" s="1"/>
  <c r="AH557" i="6" s="1"/>
  <c r="AI557" i="6" s="1"/>
  <c r="AJ557" i="6" s="1"/>
  <c r="AK557" i="6" s="1"/>
  <c r="AL557" i="6" s="1"/>
  <c r="AM557" i="6" s="1"/>
  <c r="AE914" i="6"/>
  <c r="AF914" i="6" s="1"/>
  <c r="AG914" i="6" s="1"/>
  <c r="AH914" i="6" s="1"/>
  <c r="AI914" i="6" s="1"/>
  <c r="AJ914" i="6" s="1"/>
  <c r="AK914" i="6" s="1"/>
  <c r="AL914" i="6" s="1"/>
  <c r="AM914" i="6" s="1"/>
  <c r="AE927" i="6"/>
  <c r="AF927" i="6" s="1"/>
  <c r="AG927" i="6" s="1"/>
  <c r="AH927" i="6" s="1"/>
  <c r="AI927" i="6" s="1"/>
  <c r="AJ927" i="6" s="1"/>
  <c r="AK927" i="6" s="1"/>
  <c r="AL927" i="6" s="1"/>
  <c r="AM927" i="6" s="1"/>
  <c r="AE597" i="6"/>
  <c r="AF597" i="6" s="1"/>
  <c r="AG597" i="6"/>
  <c r="AH597" i="6" s="1"/>
  <c r="AI597" i="6" s="1"/>
  <c r="AJ597" i="6" s="1"/>
  <c r="AK597" i="6" s="1"/>
  <c r="AL597" i="6" s="1"/>
  <c r="AM597" i="6" s="1"/>
  <c r="AJ921" i="6"/>
  <c r="AK921" i="6" s="1"/>
  <c r="AL921" i="6" s="1"/>
  <c r="AM921" i="6"/>
  <c r="AE921" i="6"/>
  <c r="AF921" i="6" s="1"/>
  <c r="AG921" i="6" s="1"/>
  <c r="AH921" i="6" s="1"/>
  <c r="AI921" i="6" s="1"/>
  <c r="AE497" i="6"/>
  <c r="AF497" i="6" s="1"/>
  <c r="AG497" i="6" s="1"/>
  <c r="AH497" i="6" s="1"/>
  <c r="AI497" i="6" s="1"/>
  <c r="AJ497" i="6" s="1"/>
  <c r="AK497" i="6" s="1"/>
  <c r="AL497" i="6" s="1"/>
  <c r="AM497" i="6" s="1"/>
  <c r="AE794" i="6"/>
  <c r="AF794" i="6" s="1"/>
  <c r="AG794" i="6" s="1"/>
  <c r="AH794" i="6" s="1"/>
  <c r="AI794" i="6" s="1"/>
  <c r="AJ794" i="6" s="1"/>
  <c r="AK794" i="6" s="1"/>
  <c r="AL794" i="6" s="1"/>
  <c r="AM794" i="6" s="1"/>
  <c r="AE766" i="6"/>
  <c r="AF766" i="6"/>
  <c r="AG766" i="6" s="1"/>
  <c r="AH766" i="6" s="1"/>
  <c r="AI766" i="6" s="1"/>
  <c r="AJ766" i="6" s="1"/>
  <c r="AK766" i="6" s="1"/>
  <c r="AL766" i="6" s="1"/>
  <c r="AM766" i="6" s="1"/>
  <c r="AE509" i="6"/>
  <c r="AF509" i="6" s="1"/>
  <c r="AG509" i="6" s="1"/>
  <c r="AH509" i="6" s="1"/>
  <c r="AI509" i="6" s="1"/>
  <c r="AJ509" i="6" s="1"/>
  <c r="AK509" i="6" s="1"/>
  <c r="AL509" i="6" s="1"/>
  <c r="AM509" i="6" s="1"/>
  <c r="AE886" i="6"/>
  <c r="AF886" i="6" s="1"/>
  <c r="AG886" i="6" s="1"/>
  <c r="AH886" i="6" s="1"/>
  <c r="AI886" i="6" s="1"/>
  <c r="AJ886" i="6" s="1"/>
  <c r="AK886" i="6" s="1"/>
  <c r="AL886" i="6" s="1"/>
  <c r="AM886" i="6" s="1"/>
  <c r="AE587" i="6"/>
  <c r="AF587" i="6" s="1"/>
  <c r="AG587" i="6" s="1"/>
  <c r="AH587" i="6" s="1"/>
  <c r="AI587" i="6" s="1"/>
  <c r="AJ587" i="6" s="1"/>
  <c r="AK587" i="6" s="1"/>
  <c r="AL587" i="6" s="1"/>
  <c r="AM587" i="6" s="1"/>
  <c r="AE661" i="6"/>
  <c r="AF661" i="6" s="1"/>
  <c r="AG661" i="6"/>
  <c r="AH661" i="6" s="1"/>
  <c r="AI661" i="6" s="1"/>
  <c r="AJ661" i="6" s="1"/>
  <c r="AK661" i="6" s="1"/>
  <c r="AL661" i="6" s="1"/>
  <c r="AM661" i="6" s="1"/>
  <c r="AE714" i="6"/>
  <c r="AF714" i="6"/>
  <c r="AG714" i="6" s="1"/>
  <c r="AH714" i="6" s="1"/>
  <c r="AI714" i="6" s="1"/>
  <c r="AJ714" i="6" s="1"/>
  <c r="AK714" i="6" s="1"/>
  <c r="AL714" i="6" s="1"/>
  <c r="AM714" i="6" s="1"/>
  <c r="AE829" i="6"/>
  <c r="AF829" i="6" s="1"/>
  <c r="AG829" i="6" s="1"/>
  <c r="AH829" i="6" s="1"/>
  <c r="AI829" i="6"/>
  <c r="AJ829" i="6" s="1"/>
  <c r="AK829" i="6" s="1"/>
  <c r="AL829" i="6" s="1"/>
  <c r="AM829" i="6" s="1"/>
  <c r="AE1020" i="6"/>
  <c r="AF1020" i="6" s="1"/>
  <c r="AG1020" i="6" s="1"/>
  <c r="AH1020" i="6" s="1"/>
  <c r="AI1020" i="6" s="1"/>
  <c r="AJ1020" i="6" s="1"/>
  <c r="AK1020" i="6" s="1"/>
  <c r="AL1020" i="6" s="1"/>
  <c r="AM1020" i="6" s="1"/>
  <c r="AE574" i="6"/>
  <c r="AF574" i="6"/>
  <c r="AG574" i="6" s="1"/>
  <c r="AH574" i="6" s="1"/>
  <c r="AI574" i="6" s="1"/>
  <c r="AJ574" i="6" s="1"/>
  <c r="AK574" i="6"/>
  <c r="AL574" i="6" s="1"/>
  <c r="AM574" i="6" s="1"/>
  <c r="AE638" i="6"/>
  <c r="AF638" i="6" s="1"/>
  <c r="AG638" i="6" s="1"/>
  <c r="AH638" i="6" s="1"/>
  <c r="AI638" i="6" s="1"/>
  <c r="AJ638" i="6" s="1"/>
  <c r="AK638" i="6" s="1"/>
  <c r="AL638" i="6" s="1"/>
  <c r="AM638" i="6" s="1"/>
  <c r="AE699" i="6"/>
  <c r="AF699" i="6" s="1"/>
  <c r="AG699" i="6" s="1"/>
  <c r="AH699" i="6" s="1"/>
  <c r="AI699" i="6"/>
  <c r="AJ699" i="6" s="1"/>
  <c r="AK699" i="6" s="1"/>
  <c r="AL699" i="6" s="1"/>
  <c r="AM699" i="6" s="1"/>
  <c r="AE835" i="6"/>
  <c r="AF835" i="6"/>
  <c r="AG835" i="6" s="1"/>
  <c r="AH835" i="6" s="1"/>
  <c r="AI835" i="6" s="1"/>
  <c r="AJ835" i="6" s="1"/>
  <c r="AK835" i="6" s="1"/>
  <c r="AL835" i="6" s="1"/>
  <c r="AM835" i="6" s="1"/>
  <c r="AE1102" i="6"/>
  <c r="AF1102" i="6"/>
  <c r="AG1102" i="6" s="1"/>
  <c r="AH1102" i="6" s="1"/>
  <c r="AI1102" i="6" s="1"/>
  <c r="AJ1102" i="6" s="1"/>
  <c r="AK1102" i="6" s="1"/>
  <c r="AL1102" i="6" s="1"/>
  <c r="AM1102" i="6" s="1"/>
  <c r="AE561" i="6"/>
  <c r="AF561" i="6" s="1"/>
  <c r="AG561" i="6" s="1"/>
  <c r="AH561" i="6" s="1"/>
  <c r="AI561" i="6" s="1"/>
  <c r="AJ561" i="6" s="1"/>
  <c r="AK561" i="6" s="1"/>
  <c r="AL561" i="6" s="1"/>
  <c r="AM561" i="6" s="1"/>
  <c r="AG625" i="6"/>
  <c r="AH625" i="6" s="1"/>
  <c r="AI625" i="6" s="1"/>
  <c r="AJ625" i="6"/>
  <c r="AK625" i="6" s="1"/>
  <c r="AL625" i="6" s="1"/>
  <c r="AM625" i="6" s="1"/>
  <c r="AE625" i="6"/>
  <c r="AF625" i="6"/>
  <c r="AF725" i="6"/>
  <c r="AG725" i="6" s="1"/>
  <c r="AH725" i="6" s="1"/>
  <c r="AI725" i="6" s="1"/>
  <c r="AJ725" i="6" s="1"/>
  <c r="AK725" i="6" s="1"/>
  <c r="AL725" i="6" s="1"/>
  <c r="AM725" i="6" s="1"/>
  <c r="AE725" i="6"/>
  <c r="AE854" i="6"/>
  <c r="AF854" i="6"/>
  <c r="AG854" i="6" s="1"/>
  <c r="AH854" i="6" s="1"/>
  <c r="AI854" i="6" s="1"/>
  <c r="AJ854" i="6" s="1"/>
  <c r="AK854" i="6" s="1"/>
  <c r="AL854" i="6" s="1"/>
  <c r="AM854" i="6" s="1"/>
  <c r="AE1330" i="6"/>
  <c r="AF1330" i="6" s="1"/>
  <c r="AG1330" i="6" s="1"/>
  <c r="AH1330" i="6" s="1"/>
  <c r="AI1330" i="6" s="1"/>
  <c r="AJ1330" i="6"/>
  <c r="AK1330" i="6" s="1"/>
  <c r="AL1330" i="6" s="1"/>
  <c r="AM1330" i="6" s="1"/>
  <c r="AE604" i="6"/>
  <c r="AF604" i="6" s="1"/>
  <c r="AG604" i="6" s="1"/>
  <c r="AH604" i="6" s="1"/>
  <c r="AI604" i="6"/>
  <c r="AJ604" i="6" s="1"/>
  <c r="AK604" i="6" s="1"/>
  <c r="AL604" i="6" s="1"/>
  <c r="AM604" i="6" s="1"/>
  <c r="AE674" i="6"/>
  <c r="AF674" i="6"/>
  <c r="AG674" i="6" s="1"/>
  <c r="AH674" i="6" s="1"/>
  <c r="AI674" i="6" s="1"/>
  <c r="AJ674" i="6" s="1"/>
  <c r="AK674" i="6" s="1"/>
  <c r="AL674" i="6" s="1"/>
  <c r="AM674" i="6" s="1"/>
  <c r="AE738" i="6"/>
  <c r="AF738" i="6" s="1"/>
  <c r="AG738" i="6" s="1"/>
  <c r="AH738" i="6" s="1"/>
  <c r="AI738" i="6" s="1"/>
  <c r="AJ738" i="6" s="1"/>
  <c r="AK738" i="6" s="1"/>
  <c r="AL738" i="6" s="1"/>
  <c r="AM738" i="6" s="1"/>
  <c r="AE866" i="6"/>
  <c r="AF866" i="6"/>
  <c r="AG866" i="6" s="1"/>
  <c r="AH866" i="6" s="1"/>
  <c r="AI866" i="6" s="1"/>
  <c r="AJ866" i="6" s="1"/>
  <c r="AK866" i="6" s="1"/>
  <c r="AL866" i="6" s="1"/>
  <c r="AM866" i="6" s="1"/>
  <c r="AE455" i="6"/>
  <c r="AF455" i="6" s="1"/>
  <c r="AG455" i="6" s="1"/>
  <c r="AH455" i="6" s="1"/>
  <c r="AI455" i="6" s="1"/>
  <c r="AJ455" i="6" s="1"/>
  <c r="AK455" i="6" s="1"/>
  <c r="AL455" i="6" s="1"/>
  <c r="AM455" i="6" s="1"/>
  <c r="AE519" i="6"/>
  <c r="AF519" i="6" s="1"/>
  <c r="AG519" i="6" s="1"/>
  <c r="AH519" i="6" s="1"/>
  <c r="AI519" i="6" s="1"/>
  <c r="AJ519" i="6" s="1"/>
  <c r="AK519" i="6" s="1"/>
  <c r="AL519" i="6" s="1"/>
  <c r="AM519" i="6" s="1"/>
  <c r="AH583" i="6"/>
  <c r="AI583" i="6" s="1"/>
  <c r="AJ583" i="6" s="1"/>
  <c r="AK583" i="6" s="1"/>
  <c r="AL583" i="6" s="1"/>
  <c r="AM583" i="6" s="1"/>
  <c r="AE583" i="6"/>
  <c r="AF583" i="6" s="1"/>
  <c r="AG583" i="6" s="1"/>
  <c r="AE647" i="6"/>
  <c r="AF647" i="6" s="1"/>
  <c r="AG647" i="6" s="1"/>
  <c r="AH647" i="6" s="1"/>
  <c r="AI647" i="6" s="1"/>
  <c r="AJ647" i="6" s="1"/>
  <c r="AK647" i="6" s="1"/>
  <c r="AL647" i="6" s="1"/>
  <c r="AM647" i="6" s="1"/>
  <c r="AE709" i="6"/>
  <c r="AF709" i="6" s="1"/>
  <c r="AG709" i="6" s="1"/>
  <c r="AH709" i="6" s="1"/>
  <c r="AI709" i="6"/>
  <c r="AJ709" i="6" s="1"/>
  <c r="AK709" i="6" s="1"/>
  <c r="AL709" i="6" s="1"/>
  <c r="AM709" i="6" s="1"/>
  <c r="AF837" i="6"/>
  <c r="AG837" i="6" s="1"/>
  <c r="AH837" i="6" s="1"/>
  <c r="AI837" i="6" s="1"/>
  <c r="AJ837" i="6" s="1"/>
  <c r="AK837" i="6" s="1"/>
  <c r="AL837" i="6" s="1"/>
  <c r="AM837" i="6" s="1"/>
  <c r="AE837" i="6"/>
  <c r="AE1408" i="6"/>
  <c r="AF1408" i="6" s="1"/>
  <c r="AG1408" i="6" s="1"/>
  <c r="AH1408" i="6" s="1"/>
  <c r="AI1408" i="6" s="1"/>
  <c r="AJ1408" i="6" s="1"/>
  <c r="AK1408" i="6" s="1"/>
  <c r="AL1408" i="6" s="1"/>
  <c r="AM1408" i="6" s="1"/>
  <c r="AG474" i="6"/>
  <c r="AH474" i="6" s="1"/>
  <c r="AI474" i="6" s="1"/>
  <c r="AJ474" i="6" s="1"/>
  <c r="AK474" i="6" s="1"/>
  <c r="AL474" i="6" s="1"/>
  <c r="AM474" i="6" s="1"/>
  <c r="AE474" i="6"/>
  <c r="AF474" i="6" s="1"/>
  <c r="AE538" i="6"/>
  <c r="AF538" i="6" s="1"/>
  <c r="AG538" i="6" s="1"/>
  <c r="AH538" i="6" s="1"/>
  <c r="AI538" i="6" s="1"/>
  <c r="AJ538" i="6" s="1"/>
  <c r="AK538" i="6" s="1"/>
  <c r="AL538" i="6" s="1"/>
  <c r="AM538" i="6" s="1"/>
  <c r="AE602" i="6"/>
  <c r="AF602" i="6" s="1"/>
  <c r="AG602" i="6" s="1"/>
  <c r="AH602" i="6"/>
  <c r="AI602" i="6" s="1"/>
  <c r="AJ602" i="6" s="1"/>
  <c r="AK602" i="6" s="1"/>
  <c r="AL602" i="6" s="1"/>
  <c r="AM602" i="6" s="1"/>
  <c r="AE669" i="6"/>
  <c r="AF669" i="6"/>
  <c r="AG669" i="6" s="1"/>
  <c r="AH669" i="6" s="1"/>
  <c r="AI669" i="6" s="1"/>
  <c r="AJ669" i="6" s="1"/>
  <c r="AK669" i="6" s="1"/>
  <c r="AL669" i="6" s="1"/>
  <c r="AM669" i="6" s="1"/>
  <c r="AE763" i="6"/>
  <c r="AF763" i="6" s="1"/>
  <c r="AG763" i="6" s="1"/>
  <c r="AH763" i="6" s="1"/>
  <c r="AI763" i="6" s="1"/>
  <c r="AJ763" i="6"/>
  <c r="AK763" i="6" s="1"/>
  <c r="AL763" i="6" s="1"/>
  <c r="AM763" i="6" s="1"/>
  <c r="AE885" i="6"/>
  <c r="AF885" i="6" s="1"/>
  <c r="AG885" i="6" s="1"/>
  <c r="AH885" i="6" s="1"/>
  <c r="AI885" i="6" s="1"/>
  <c r="AJ885" i="6" s="1"/>
  <c r="AK885" i="6" s="1"/>
  <c r="AL885" i="6" s="1"/>
  <c r="AM885" i="6" s="1"/>
  <c r="AJ1774" i="6"/>
  <c r="AK1774" i="6" s="1"/>
  <c r="AL1774" i="6" s="1"/>
  <c r="AM1774" i="6" s="1"/>
  <c r="AF1774" i="6"/>
  <c r="AG1774" i="6" s="1"/>
  <c r="AH1774" i="6" s="1"/>
  <c r="AI1774" i="6" s="1"/>
  <c r="AE1774" i="6"/>
  <c r="AE752" i="6"/>
  <c r="AF752" i="6" s="1"/>
  <c r="AG752" i="6" s="1"/>
  <c r="AH752" i="6" s="1"/>
  <c r="AI752" i="6" s="1"/>
  <c r="AJ752" i="6" s="1"/>
  <c r="AK752" i="6" s="1"/>
  <c r="AL752" i="6" s="1"/>
  <c r="AM752" i="6" s="1"/>
  <c r="AE816" i="6"/>
  <c r="AF816" i="6" s="1"/>
  <c r="AG816" i="6" s="1"/>
  <c r="AH816" i="6" s="1"/>
  <c r="AI816" i="6" s="1"/>
  <c r="AJ816" i="6" s="1"/>
  <c r="AK816" i="6" s="1"/>
  <c r="AL816" i="6" s="1"/>
  <c r="AM816" i="6" s="1"/>
  <c r="AE880" i="6"/>
  <c r="AF880" i="6" s="1"/>
  <c r="AG880" i="6" s="1"/>
  <c r="AH880" i="6"/>
  <c r="AI880" i="6" s="1"/>
  <c r="AJ880" i="6" s="1"/>
  <c r="AK880" i="6" s="1"/>
  <c r="AL880" i="6" s="1"/>
  <c r="AM880" i="6" s="1"/>
  <c r="AE958" i="6"/>
  <c r="AF958" i="6" s="1"/>
  <c r="AG958" i="6" s="1"/>
  <c r="AH958" i="6" s="1"/>
  <c r="AI958" i="6" s="1"/>
  <c r="AJ958" i="6" s="1"/>
  <c r="AK958" i="6" s="1"/>
  <c r="AL958" i="6" s="1"/>
  <c r="AM958" i="6" s="1"/>
  <c r="AE1076" i="6"/>
  <c r="AF1076" i="6"/>
  <c r="AG1076" i="6" s="1"/>
  <c r="AH1076" i="6" s="1"/>
  <c r="AI1076" i="6" s="1"/>
  <c r="AJ1076" i="6" s="1"/>
  <c r="AK1076" i="6" s="1"/>
  <c r="AL1076" i="6" s="1"/>
  <c r="AM1076" i="6" s="1"/>
  <c r="AE1288" i="6"/>
  <c r="AF1288" i="6" s="1"/>
  <c r="AG1288" i="6" s="1"/>
  <c r="AH1288" i="6" s="1"/>
  <c r="AI1288" i="6" s="1"/>
  <c r="AJ1288" i="6" s="1"/>
  <c r="AK1288" i="6" s="1"/>
  <c r="AL1288" i="6" s="1"/>
  <c r="AM1288" i="6" s="1"/>
  <c r="AJ899" i="6"/>
  <c r="AK899" i="6" s="1"/>
  <c r="AL899" i="6" s="1"/>
  <c r="AM899" i="6" s="1"/>
  <c r="AE899" i="6"/>
  <c r="AF899" i="6" s="1"/>
  <c r="AG899" i="6" s="1"/>
  <c r="AH899" i="6" s="1"/>
  <c r="AI899" i="6" s="1"/>
  <c r="AE994" i="6"/>
  <c r="AF994" i="6"/>
  <c r="AG994" i="6" s="1"/>
  <c r="AH994" i="6"/>
  <c r="AI994" i="6" s="1"/>
  <c r="AJ994" i="6" s="1"/>
  <c r="AK994" i="6" s="1"/>
  <c r="AL994" i="6" s="1"/>
  <c r="AM994" i="6" s="1"/>
  <c r="AE1137" i="6"/>
  <c r="AF1137" i="6" s="1"/>
  <c r="AG1137" i="6" s="1"/>
  <c r="AH1137" i="6" s="1"/>
  <c r="AI1137" i="6" s="1"/>
  <c r="AJ1137" i="6" s="1"/>
  <c r="AK1137" i="6" s="1"/>
  <c r="AL1137" i="6" s="1"/>
  <c r="AM1137" i="6" s="1"/>
  <c r="AG910" i="6"/>
  <c r="AH910" i="6" s="1"/>
  <c r="AI910" i="6" s="1"/>
  <c r="AJ910" i="6" s="1"/>
  <c r="AK910" i="6" s="1"/>
  <c r="AL910" i="6" s="1"/>
  <c r="AM910" i="6" s="1"/>
  <c r="AE910" i="6"/>
  <c r="AF910" i="6" s="1"/>
  <c r="AE996" i="6"/>
  <c r="AF996" i="6" s="1"/>
  <c r="AG996" i="6" s="1"/>
  <c r="AH996" i="6" s="1"/>
  <c r="AI996" i="6" s="1"/>
  <c r="AJ996" i="6" s="1"/>
  <c r="AK996" i="6" s="1"/>
  <c r="AL996" i="6" s="1"/>
  <c r="AM996" i="6" s="1"/>
  <c r="AE1154" i="6"/>
  <c r="AF1154" i="6" s="1"/>
  <c r="AG1154" i="6" s="1"/>
  <c r="AH1154" i="6" s="1"/>
  <c r="AI1154" i="6" s="1"/>
  <c r="AJ1154" i="6" s="1"/>
  <c r="AK1154" i="6" s="1"/>
  <c r="AL1154" i="6" s="1"/>
  <c r="AM1154" i="6" s="1"/>
  <c r="AE1592" i="6"/>
  <c r="AG1592" i="6"/>
  <c r="AH1592" i="6" s="1"/>
  <c r="AI1592" i="6" s="1"/>
  <c r="AJ1592" i="6" s="1"/>
  <c r="AK1592" i="6" s="1"/>
  <c r="AL1592" i="6"/>
  <c r="AM1592" i="6" s="1"/>
  <c r="AF1592" i="6"/>
  <c r="AE785" i="6"/>
  <c r="AF785" i="6" s="1"/>
  <c r="AG785" i="6" s="1"/>
  <c r="AH785" i="6" s="1"/>
  <c r="AI785" i="6" s="1"/>
  <c r="AJ785" i="6" s="1"/>
  <c r="AK785" i="6" s="1"/>
  <c r="AL785" i="6" s="1"/>
  <c r="AM785" i="6" s="1"/>
  <c r="AJ849" i="6"/>
  <c r="AK849" i="6" s="1"/>
  <c r="AL849" i="6" s="1"/>
  <c r="AM849" i="6" s="1"/>
  <c r="AE849" i="6"/>
  <c r="AF849" i="6" s="1"/>
  <c r="AG849" i="6" s="1"/>
  <c r="AH849" i="6" s="1"/>
  <c r="AI849" i="6" s="1"/>
  <c r="AE913" i="6"/>
  <c r="AF913" i="6" s="1"/>
  <c r="AG913" i="6" s="1"/>
  <c r="AH913" i="6" s="1"/>
  <c r="AI913" i="6" s="1"/>
  <c r="AJ913" i="6" s="1"/>
  <c r="AK913" i="6" s="1"/>
  <c r="AL913" i="6" s="1"/>
  <c r="AM913" i="6" s="1"/>
  <c r="AE1015" i="6"/>
  <c r="AF1015" i="6" s="1"/>
  <c r="AG1015" i="6" s="1"/>
  <c r="AH1015" i="6" s="1"/>
  <c r="AI1015" i="6" s="1"/>
  <c r="AJ1015" i="6" s="1"/>
  <c r="AK1015" i="6" s="1"/>
  <c r="AL1015" i="6" s="1"/>
  <c r="AM1015" i="6" s="1"/>
  <c r="AE1234" i="6"/>
  <c r="AF1234" i="6"/>
  <c r="AG1234" i="6" s="1"/>
  <c r="AH1234" i="6" s="1"/>
  <c r="AI1234" i="6" s="1"/>
  <c r="AJ1234" i="6" s="1"/>
  <c r="AK1234" i="6" s="1"/>
  <c r="AL1234" i="6" s="1"/>
  <c r="AM1234" i="6" s="1"/>
  <c r="AE732" i="6"/>
  <c r="AF732" i="6" s="1"/>
  <c r="AG732" i="6" s="1"/>
  <c r="AH732" i="6" s="1"/>
  <c r="AI732" i="6" s="1"/>
  <c r="AJ732" i="6" s="1"/>
  <c r="AK732" i="6" s="1"/>
  <c r="AL732" i="6" s="1"/>
  <c r="AM732" i="6" s="1"/>
  <c r="AH796" i="6"/>
  <c r="AI796" i="6" s="1"/>
  <c r="AJ796" i="6" s="1"/>
  <c r="AK796" i="6" s="1"/>
  <c r="AL796" i="6" s="1"/>
  <c r="AM796" i="6" s="1"/>
  <c r="AE796" i="6"/>
  <c r="AF796" i="6" s="1"/>
  <c r="AG796" i="6" s="1"/>
  <c r="AE860" i="6"/>
  <c r="AF860" i="6"/>
  <c r="AG860" i="6" s="1"/>
  <c r="AH860" i="6" s="1"/>
  <c r="AI860" i="6" s="1"/>
  <c r="AJ860" i="6" s="1"/>
  <c r="AK860" i="6"/>
  <c r="AL860" i="6" s="1"/>
  <c r="AM860" i="6" s="1"/>
  <c r="AE926" i="6"/>
  <c r="AF926" i="6" s="1"/>
  <c r="AG926" i="6" s="1"/>
  <c r="AH926" i="6" s="1"/>
  <c r="AI926" i="6" s="1"/>
  <c r="AJ926" i="6"/>
  <c r="AK926" i="6" s="1"/>
  <c r="AL926" i="6" s="1"/>
  <c r="AM926" i="6" s="1"/>
  <c r="AE1034" i="6"/>
  <c r="AF1034" i="6" s="1"/>
  <c r="AG1034" i="6" s="1"/>
  <c r="AH1034" i="6" s="1"/>
  <c r="AI1034" i="6"/>
  <c r="AJ1034" i="6" s="1"/>
  <c r="AK1034" i="6" s="1"/>
  <c r="AL1034" i="6" s="1"/>
  <c r="AM1034" i="6" s="1"/>
  <c r="AG1344" i="6"/>
  <c r="AH1344" i="6" s="1"/>
  <c r="AI1344" i="6" s="1"/>
  <c r="AJ1344" i="6" s="1"/>
  <c r="AK1344" i="6" s="1"/>
  <c r="AL1344" i="6" s="1"/>
  <c r="AM1344" i="6" s="1"/>
  <c r="AF1344" i="6"/>
  <c r="AE1344" i="6"/>
  <c r="AE695" i="6"/>
  <c r="AF695" i="6" s="1"/>
  <c r="AG695" i="6" s="1"/>
  <c r="AH695" i="6" s="1"/>
  <c r="AI695" i="6" s="1"/>
  <c r="AJ695" i="6" s="1"/>
  <c r="AK695" i="6" s="1"/>
  <c r="AL695" i="6" s="1"/>
  <c r="AM695" i="6" s="1"/>
  <c r="AE759" i="6"/>
  <c r="AF759" i="6" s="1"/>
  <c r="AG759" i="6" s="1"/>
  <c r="AH759" i="6" s="1"/>
  <c r="AI759" i="6" s="1"/>
  <c r="AJ759" i="6" s="1"/>
  <c r="AK759" i="6" s="1"/>
  <c r="AL759" i="6" s="1"/>
  <c r="AM759" i="6" s="1"/>
  <c r="AE823" i="6"/>
  <c r="AF823" i="6" s="1"/>
  <c r="AG823" i="6" s="1"/>
  <c r="AH823" i="6"/>
  <c r="AI823" i="6" s="1"/>
  <c r="AJ823" i="6" s="1"/>
  <c r="AK823" i="6" s="1"/>
  <c r="AL823" i="6" s="1"/>
  <c r="AM823" i="6" s="1"/>
  <c r="AE887" i="6"/>
  <c r="AF887" i="6" s="1"/>
  <c r="AG887" i="6" s="1"/>
  <c r="AH887" i="6" s="1"/>
  <c r="AI887" i="6" s="1"/>
  <c r="AJ887" i="6" s="1"/>
  <c r="AK887" i="6" s="1"/>
  <c r="AL887" i="6"/>
  <c r="AM887" i="6" s="1"/>
  <c r="AE972" i="6"/>
  <c r="AF972" i="6"/>
  <c r="AG972" i="6" s="1"/>
  <c r="AH972" i="6"/>
  <c r="AI972" i="6" s="1"/>
  <c r="AJ972" i="6" s="1"/>
  <c r="AK972" i="6" s="1"/>
  <c r="AL972" i="6" s="1"/>
  <c r="AM972" i="6" s="1"/>
  <c r="AF1105" i="6"/>
  <c r="AG1105" i="6" s="1"/>
  <c r="AH1105" i="6" s="1"/>
  <c r="AI1105" i="6" s="1"/>
  <c r="AJ1105" i="6" s="1"/>
  <c r="AK1105" i="6" s="1"/>
  <c r="AL1105" i="6" s="1"/>
  <c r="AM1105" i="6" s="1"/>
  <c r="AE1105" i="6"/>
  <c r="AE1424" i="6"/>
  <c r="AF1424" i="6" s="1"/>
  <c r="AG1424" i="6" s="1"/>
  <c r="AH1424" i="6" s="1"/>
  <c r="AI1424" i="6" s="1"/>
  <c r="AJ1424" i="6" s="1"/>
  <c r="AK1424" i="6" s="1"/>
  <c r="AL1424" i="6" s="1"/>
  <c r="AM1424" i="6" s="1"/>
  <c r="AF1071" i="6"/>
  <c r="AG1071" i="6" s="1"/>
  <c r="AH1071" i="6" s="1"/>
  <c r="AI1071" i="6" s="1"/>
  <c r="AJ1071" i="6" s="1"/>
  <c r="AK1071" i="6" s="1"/>
  <c r="AL1071" i="6" s="1"/>
  <c r="AM1071" i="6" s="1"/>
  <c r="AE1071" i="6"/>
  <c r="AH1135" i="6"/>
  <c r="AI1135" i="6" s="1"/>
  <c r="AJ1135" i="6" s="1"/>
  <c r="AK1135" i="6"/>
  <c r="AL1135" i="6" s="1"/>
  <c r="AM1135" i="6" s="1"/>
  <c r="AE1135" i="6"/>
  <c r="AF1135" i="6" s="1"/>
  <c r="AG1135" i="6" s="1"/>
  <c r="AE1237" i="6"/>
  <c r="AF1237" i="6"/>
  <c r="AG1237" i="6" s="1"/>
  <c r="AH1237" i="6" s="1"/>
  <c r="AI1237" i="6"/>
  <c r="AJ1237" i="6" s="1"/>
  <c r="AK1237" i="6" s="1"/>
  <c r="AL1237" i="6" s="1"/>
  <c r="AM1237" i="6" s="1"/>
  <c r="AE1368" i="6"/>
  <c r="AF1368" i="6"/>
  <c r="AG1368" i="6" s="1"/>
  <c r="AH1368" i="6" s="1"/>
  <c r="AI1368" i="6" s="1"/>
  <c r="AJ1368" i="6" s="1"/>
  <c r="AK1368" i="6" s="1"/>
  <c r="AL1368" i="6" s="1"/>
  <c r="AM1368" i="6" s="1"/>
  <c r="AE1042" i="6"/>
  <c r="AF1042" i="6"/>
  <c r="AG1042" i="6" s="1"/>
  <c r="AH1042" i="6" s="1"/>
  <c r="AI1042" i="6" s="1"/>
  <c r="AJ1042" i="6" s="1"/>
  <c r="AK1042" i="6" s="1"/>
  <c r="AL1042" i="6" s="1"/>
  <c r="AM1042" i="6" s="1"/>
  <c r="AJ1106" i="6"/>
  <c r="AK1106" i="6" s="1"/>
  <c r="AL1106" i="6" s="1"/>
  <c r="AM1106" i="6" s="1"/>
  <c r="AE1106" i="6"/>
  <c r="AF1106" i="6" s="1"/>
  <c r="AG1106" i="6" s="1"/>
  <c r="AH1106" i="6" s="1"/>
  <c r="AI1106" i="6" s="1"/>
  <c r="AE1192" i="6"/>
  <c r="AF1192" i="6" s="1"/>
  <c r="AG1192" i="6" s="1"/>
  <c r="AH1192" i="6" s="1"/>
  <c r="AI1192" i="6" s="1"/>
  <c r="AJ1192" i="6" s="1"/>
  <c r="AK1192" i="6" s="1"/>
  <c r="AL1192" i="6" s="1"/>
  <c r="AM1192" i="6" s="1"/>
  <c r="AE1301" i="6"/>
  <c r="AF1301" i="6" s="1"/>
  <c r="AG1301" i="6" s="1"/>
  <c r="AH1301" i="6" s="1"/>
  <c r="AI1301" i="6"/>
  <c r="AJ1301" i="6" s="1"/>
  <c r="AK1301" i="6" s="1"/>
  <c r="AL1301" i="6"/>
  <c r="AM1301" i="6" s="1"/>
  <c r="AI1491" i="6"/>
  <c r="AJ1491" i="6" s="1"/>
  <c r="AK1491" i="6" s="1"/>
  <c r="AL1491" i="6" s="1"/>
  <c r="AM1491" i="6" s="1"/>
  <c r="AE1491" i="6"/>
  <c r="AF1491" i="6" s="1"/>
  <c r="AG1491" i="6" s="1"/>
  <c r="AH1491" i="6" s="1"/>
  <c r="AE957" i="6"/>
  <c r="AF957" i="6" s="1"/>
  <c r="AG957" i="6" s="1"/>
  <c r="AH957" i="6" s="1"/>
  <c r="AI957" i="6" s="1"/>
  <c r="AJ957" i="6" s="1"/>
  <c r="AK957" i="6" s="1"/>
  <c r="AL957" i="6" s="1"/>
  <c r="AM957" i="6" s="1"/>
  <c r="AF1021" i="6"/>
  <c r="AG1021" i="6" s="1"/>
  <c r="AH1021" i="6" s="1"/>
  <c r="AI1021" i="6" s="1"/>
  <c r="AJ1021" i="6" s="1"/>
  <c r="AK1021" i="6" s="1"/>
  <c r="AL1021" i="6" s="1"/>
  <c r="AM1021" i="6" s="1"/>
  <c r="AE1021" i="6"/>
  <c r="AF1085" i="6"/>
  <c r="AG1085" i="6" s="1"/>
  <c r="AH1085" i="6" s="1"/>
  <c r="AI1085" i="6" s="1"/>
  <c r="AJ1085" i="6" s="1"/>
  <c r="AK1085" i="6" s="1"/>
  <c r="AL1085" i="6" s="1"/>
  <c r="AM1085" i="6" s="1"/>
  <c r="AE1085" i="6"/>
  <c r="AE1157" i="6"/>
  <c r="AF1157" i="6" s="1"/>
  <c r="AG1157" i="6" s="1"/>
  <c r="AH1157" i="6" s="1"/>
  <c r="AI1157" i="6" s="1"/>
  <c r="AJ1157" i="6"/>
  <c r="AK1157" i="6" s="1"/>
  <c r="AL1157" i="6" s="1"/>
  <c r="AM1157" i="6" s="1"/>
  <c r="AE1258" i="6"/>
  <c r="AF1258" i="6"/>
  <c r="AG1258" i="6"/>
  <c r="AH1258" i="6" s="1"/>
  <c r="AI1258" i="6" s="1"/>
  <c r="AJ1258" i="6" s="1"/>
  <c r="AK1258" i="6" s="1"/>
  <c r="AL1258" i="6" s="1"/>
  <c r="AM1258" i="6" s="1"/>
  <c r="AE1426" i="6"/>
  <c r="AF1426" i="6"/>
  <c r="AG1426" i="6" s="1"/>
  <c r="AH1426" i="6" s="1"/>
  <c r="AI1426" i="6" s="1"/>
  <c r="AJ1426" i="6"/>
  <c r="AK1426" i="6" s="1"/>
  <c r="AL1426" i="6" s="1"/>
  <c r="AM1426" i="6"/>
  <c r="AE928" i="6"/>
  <c r="AF928" i="6" s="1"/>
  <c r="AG928" i="6" s="1"/>
  <c r="AH928" i="6" s="1"/>
  <c r="AI928" i="6" s="1"/>
  <c r="AJ928" i="6" s="1"/>
  <c r="AK928" i="6" s="1"/>
  <c r="AL928" i="6" s="1"/>
  <c r="AM928" i="6" s="1"/>
  <c r="AE992" i="6"/>
  <c r="AF992" i="6"/>
  <c r="AG992" i="6" s="1"/>
  <c r="AH992" i="6"/>
  <c r="AI992" i="6" s="1"/>
  <c r="AJ992" i="6" s="1"/>
  <c r="AK992" i="6"/>
  <c r="AL992" i="6" s="1"/>
  <c r="AM992" i="6" s="1"/>
  <c r="AE1056" i="6"/>
  <c r="AF1056" i="6" s="1"/>
  <c r="AG1056" i="6" s="1"/>
  <c r="AH1056" i="6" s="1"/>
  <c r="AI1056" i="6" s="1"/>
  <c r="AJ1056" i="6" s="1"/>
  <c r="AK1056" i="6" s="1"/>
  <c r="AL1056" i="6" s="1"/>
  <c r="AM1056" i="6" s="1"/>
  <c r="AE1120" i="6"/>
  <c r="AF1120" i="6"/>
  <c r="AG1120" i="6" s="1"/>
  <c r="AH1120" i="6" s="1"/>
  <c r="AI1120" i="6"/>
  <c r="AJ1120" i="6"/>
  <c r="AK1120" i="6" s="1"/>
  <c r="AL1120" i="6" s="1"/>
  <c r="AM1120" i="6" s="1"/>
  <c r="AE1213" i="6"/>
  <c r="AF1213" i="6" s="1"/>
  <c r="AG1213" i="6" s="1"/>
  <c r="AH1213" i="6" s="1"/>
  <c r="AI1213" i="6" s="1"/>
  <c r="AJ1213" i="6" s="1"/>
  <c r="AK1213" i="6" s="1"/>
  <c r="AL1213" i="6" s="1"/>
  <c r="AM1213" i="6" s="1"/>
  <c r="AE1370" i="6"/>
  <c r="AF1370" i="6" s="1"/>
  <c r="AG1370" i="6"/>
  <c r="AH1370" i="6"/>
  <c r="AI1370" i="6" s="1"/>
  <c r="AJ1370" i="6" s="1"/>
  <c r="AK1370" i="6" s="1"/>
  <c r="AL1370" i="6"/>
  <c r="AM1370" i="6" s="1"/>
  <c r="AE1711" i="6"/>
  <c r="AF1711" i="6"/>
  <c r="AG1711" i="6"/>
  <c r="AH1711" i="6" s="1"/>
  <c r="AI1711" i="6" s="1"/>
  <c r="AJ1711" i="6" s="1"/>
  <c r="AK1711" i="6" s="1"/>
  <c r="AL1711" i="6" s="1"/>
  <c r="AM1711" i="6" s="1"/>
  <c r="AE979" i="6"/>
  <c r="AF979" i="6"/>
  <c r="AG979" i="6" s="1"/>
  <c r="AH979" i="6" s="1"/>
  <c r="AI979" i="6" s="1"/>
  <c r="AJ979" i="6"/>
  <c r="AK979" i="6" s="1"/>
  <c r="AL979" i="6" s="1"/>
  <c r="AM979" i="6"/>
  <c r="AE1043" i="6"/>
  <c r="AF1043" i="6" s="1"/>
  <c r="AG1043" i="6" s="1"/>
  <c r="AH1043" i="6" s="1"/>
  <c r="AI1043" i="6" s="1"/>
  <c r="AJ1043" i="6" s="1"/>
  <c r="AK1043" i="6" s="1"/>
  <c r="AL1043" i="6" s="1"/>
  <c r="AM1043" i="6" s="1"/>
  <c r="AE1107" i="6"/>
  <c r="AF1107" i="6"/>
  <c r="AG1107" i="6" s="1"/>
  <c r="AH1107" i="6"/>
  <c r="AI1107" i="6" s="1"/>
  <c r="AJ1107" i="6" s="1"/>
  <c r="AK1107" i="6"/>
  <c r="AL1107" i="6" s="1"/>
  <c r="AM1107" i="6" s="1"/>
  <c r="AE1178" i="6"/>
  <c r="AF1178" i="6" s="1"/>
  <c r="AG1178" i="6"/>
  <c r="AH1178" i="6" s="1"/>
  <c r="AI1178" i="6" s="1"/>
  <c r="AJ1178" i="6" s="1"/>
  <c r="AK1178" i="6" s="1"/>
  <c r="AL1178" i="6" s="1"/>
  <c r="AM1178" i="6" s="1"/>
  <c r="AE1314" i="6"/>
  <c r="AF1314" i="6"/>
  <c r="AG1314" i="6" s="1"/>
  <c r="AH1314" i="6" s="1"/>
  <c r="AI1314" i="6"/>
  <c r="AJ1314" i="6" s="1"/>
  <c r="AK1314" i="6" s="1"/>
  <c r="AL1314" i="6" s="1"/>
  <c r="AM1314" i="6" s="1"/>
  <c r="AE1464" i="6"/>
  <c r="AF1464" i="6" s="1"/>
  <c r="AG1464" i="6" s="1"/>
  <c r="AH1464" i="6"/>
  <c r="AI1464" i="6" s="1"/>
  <c r="AJ1464" i="6" s="1"/>
  <c r="AK1464" i="6" s="1"/>
  <c r="AL1464" i="6" s="1"/>
  <c r="AM1464" i="6" s="1"/>
  <c r="AE1307" i="6"/>
  <c r="AF1307" i="6" s="1"/>
  <c r="AG1307" i="6"/>
  <c r="AH1307" i="6"/>
  <c r="AI1307" i="6" s="1"/>
  <c r="AJ1307" i="6" s="1"/>
  <c r="AK1307" i="6" s="1"/>
  <c r="AL1307" i="6" s="1"/>
  <c r="AM1307" i="6" s="1"/>
  <c r="AE1371" i="6"/>
  <c r="AF1371" i="6"/>
  <c r="AG1371" i="6" s="1"/>
  <c r="AH1371" i="6" s="1"/>
  <c r="AI1371" i="6" s="1"/>
  <c r="AJ1371" i="6" s="1"/>
  <c r="AK1371" i="6" s="1"/>
  <c r="AL1371" i="6" s="1"/>
  <c r="AM1371" i="6" s="1"/>
  <c r="AF1435" i="6"/>
  <c r="AG1435" i="6"/>
  <c r="AH1435" i="6" s="1"/>
  <c r="AI1435" i="6" s="1"/>
  <c r="AJ1435" i="6" s="1"/>
  <c r="AK1435" i="6"/>
  <c r="AL1435" i="6" s="1"/>
  <c r="AM1435" i="6" s="1"/>
  <c r="AE1435" i="6"/>
  <c r="AF1518" i="6"/>
  <c r="AG1518" i="6" s="1"/>
  <c r="AH1518" i="6" s="1"/>
  <c r="AI1518" i="6" s="1"/>
  <c r="AJ1518" i="6" s="1"/>
  <c r="AK1518" i="6" s="1"/>
  <c r="AL1518" i="6" s="1"/>
  <c r="AM1518" i="6" s="1"/>
  <c r="AE1518" i="6"/>
  <c r="AE1294" i="6"/>
  <c r="AF1294" i="6"/>
  <c r="AG1294" i="6" s="1"/>
  <c r="AH1294" i="6" s="1"/>
  <c r="AI1294" i="6" s="1"/>
  <c r="AJ1294" i="6" s="1"/>
  <c r="AK1294" i="6" s="1"/>
  <c r="AL1294" i="6" s="1"/>
  <c r="AM1294" i="6" s="1"/>
  <c r="AE1358" i="6"/>
  <c r="AF1358" i="6" s="1"/>
  <c r="AG1358" i="6" s="1"/>
  <c r="AH1358" i="6" s="1"/>
  <c r="AI1358" i="6" s="1"/>
  <c r="AJ1358" i="6" s="1"/>
  <c r="AK1358" i="6" s="1"/>
  <c r="AL1358" i="6" s="1"/>
  <c r="AM1358" i="6" s="1"/>
  <c r="AG1422" i="6"/>
  <c r="AH1422" i="6" s="1"/>
  <c r="AI1422" i="6" s="1"/>
  <c r="AJ1422" i="6" s="1"/>
  <c r="AK1422" i="6" s="1"/>
  <c r="AL1422" i="6" s="1"/>
  <c r="AM1422" i="6" s="1"/>
  <c r="AE1422" i="6"/>
  <c r="AF1422" i="6" s="1"/>
  <c r="AE1477" i="6"/>
  <c r="AF1477" i="6" s="1"/>
  <c r="AG1477" i="6" s="1"/>
  <c r="AH1477" i="6"/>
  <c r="AI1477" i="6"/>
  <c r="AJ1477" i="6" s="1"/>
  <c r="AK1477" i="6" s="1"/>
  <c r="AL1477" i="6" s="1"/>
  <c r="AM1477" i="6"/>
  <c r="AI1145" i="6"/>
  <c r="AJ1145" i="6" s="1"/>
  <c r="AK1145" i="6" s="1"/>
  <c r="AL1145" i="6" s="1"/>
  <c r="AM1145" i="6" s="1"/>
  <c r="AE1145" i="6"/>
  <c r="AF1145" i="6" s="1"/>
  <c r="AG1145" i="6" s="1"/>
  <c r="AH1145" i="6" s="1"/>
  <c r="AE1209" i="6"/>
  <c r="AF1209" i="6"/>
  <c r="AG1209" i="6"/>
  <c r="AH1209" i="6" s="1"/>
  <c r="AI1209" i="6" s="1"/>
  <c r="AJ1209" i="6" s="1"/>
  <c r="AK1209" i="6"/>
  <c r="AL1209" i="6" s="1"/>
  <c r="AM1209" i="6" s="1"/>
  <c r="AE1273" i="6"/>
  <c r="AF1273" i="6" s="1"/>
  <c r="AG1273" i="6" s="1"/>
  <c r="AH1273" i="6" s="1"/>
  <c r="AI1273" i="6" s="1"/>
  <c r="AJ1273" i="6" s="1"/>
  <c r="AK1273" i="6" s="1"/>
  <c r="AL1273" i="6" s="1"/>
  <c r="AM1273" i="6" s="1"/>
  <c r="AE1337" i="6"/>
  <c r="AF1337" i="6" s="1"/>
  <c r="AG1337" i="6" s="1"/>
  <c r="AH1337" i="6" s="1"/>
  <c r="AI1337" i="6" s="1"/>
  <c r="AJ1337" i="6" s="1"/>
  <c r="AK1337" i="6" s="1"/>
  <c r="AL1337" i="6" s="1"/>
  <c r="AM1337" i="6" s="1"/>
  <c r="AI1401" i="6"/>
  <c r="AJ1401" i="6" s="1"/>
  <c r="AK1401" i="6" s="1"/>
  <c r="AL1401" i="6" s="1"/>
  <c r="AM1401" i="6" s="1"/>
  <c r="AE1401" i="6"/>
  <c r="AF1401" i="6" s="1"/>
  <c r="AG1401" i="6" s="1"/>
  <c r="AH1401" i="6" s="1"/>
  <c r="AF1492" i="6"/>
  <c r="AG1492" i="6" s="1"/>
  <c r="AH1492" i="6" s="1"/>
  <c r="AI1492" i="6" s="1"/>
  <c r="AJ1492" i="6" s="1"/>
  <c r="AK1492" i="6" s="1"/>
  <c r="AL1492" i="6" s="1"/>
  <c r="AM1492" i="6" s="1"/>
  <c r="AE1492" i="6"/>
  <c r="AE1763" i="6"/>
  <c r="AF1763" i="6"/>
  <c r="AG1763" i="6" s="1"/>
  <c r="AH1763" i="6" s="1"/>
  <c r="AI1763" i="6" s="1"/>
  <c r="AJ1763" i="6" s="1"/>
  <c r="AK1763" i="6" s="1"/>
  <c r="AL1763" i="6" s="1"/>
  <c r="AM1763" i="6" s="1"/>
  <c r="AE1188" i="6"/>
  <c r="AF1188" i="6" s="1"/>
  <c r="AG1188" i="6" s="1"/>
  <c r="AH1188" i="6" s="1"/>
  <c r="AI1188" i="6" s="1"/>
  <c r="AJ1188" i="6" s="1"/>
  <c r="AK1188" i="6" s="1"/>
  <c r="AL1188" i="6" s="1"/>
  <c r="AM1188" i="6" s="1"/>
  <c r="AH1252" i="6"/>
  <c r="AI1252" i="6" s="1"/>
  <c r="AJ1252" i="6" s="1"/>
  <c r="AK1252" i="6" s="1"/>
  <c r="AL1252" i="6" s="1"/>
  <c r="AM1252" i="6" s="1"/>
  <c r="AE1252" i="6"/>
  <c r="AF1252" i="6" s="1"/>
  <c r="AG1252" i="6" s="1"/>
  <c r="AH1316" i="6"/>
  <c r="AI1316" i="6"/>
  <c r="AJ1316" i="6" s="1"/>
  <c r="AK1316" i="6"/>
  <c r="AL1316" i="6" s="1"/>
  <c r="AM1316" i="6" s="1"/>
  <c r="AE1316" i="6"/>
  <c r="AF1316" i="6" s="1"/>
  <c r="AG1316" i="6" s="1"/>
  <c r="AE1380" i="6"/>
  <c r="AF1380" i="6" s="1"/>
  <c r="AG1380" i="6" s="1"/>
  <c r="AH1380" i="6" s="1"/>
  <c r="AI1380" i="6" s="1"/>
  <c r="AJ1380" i="6" s="1"/>
  <c r="AK1380" i="6" s="1"/>
  <c r="AL1380" i="6" s="1"/>
  <c r="AM1380" i="6" s="1"/>
  <c r="AE1444" i="6"/>
  <c r="AF1444" i="6" s="1"/>
  <c r="AG1444" i="6" s="1"/>
  <c r="AH1444" i="6" s="1"/>
  <c r="AI1444" i="6" s="1"/>
  <c r="AJ1444" i="6" s="1"/>
  <c r="AK1444" i="6" s="1"/>
  <c r="AL1444" i="6" s="1"/>
  <c r="AM1444" i="6" s="1"/>
  <c r="AE1517" i="6"/>
  <c r="AF1517" i="6"/>
  <c r="AG1517" i="6" s="1"/>
  <c r="AH1517" i="6"/>
  <c r="AI1517" i="6" s="1"/>
  <c r="AJ1517" i="6" s="1"/>
  <c r="AK1517" i="6"/>
  <c r="AL1517" i="6" s="1"/>
  <c r="AM1517" i="6" s="1"/>
  <c r="AE1175" i="6"/>
  <c r="AF1175" i="6" s="1"/>
  <c r="AG1175" i="6"/>
  <c r="AH1175" i="6" s="1"/>
  <c r="AI1175" i="6" s="1"/>
  <c r="AJ1175" i="6" s="1"/>
  <c r="AK1175" i="6" s="1"/>
  <c r="AL1175" i="6" s="1"/>
  <c r="AM1175" i="6" s="1"/>
  <c r="AE1239" i="6"/>
  <c r="AF1239" i="6" s="1"/>
  <c r="AG1239" i="6" s="1"/>
  <c r="AH1239" i="6" s="1"/>
  <c r="AI1239" i="6"/>
  <c r="AJ1239" i="6" s="1"/>
  <c r="AK1239" i="6" s="1"/>
  <c r="AL1239" i="6" s="1"/>
  <c r="AM1239" i="6" s="1"/>
  <c r="AE1303" i="6"/>
  <c r="AF1303" i="6" s="1"/>
  <c r="AG1303" i="6" s="1"/>
  <c r="AH1303" i="6" s="1"/>
  <c r="AI1303" i="6" s="1"/>
  <c r="AJ1303" i="6" s="1"/>
  <c r="AK1303" i="6" s="1"/>
  <c r="AL1303" i="6" s="1"/>
  <c r="AM1303" i="6" s="1"/>
  <c r="AE1367" i="6"/>
  <c r="AF1367" i="6" s="1"/>
  <c r="AG1367" i="6" s="1"/>
  <c r="AH1367" i="6" s="1"/>
  <c r="AI1367" i="6" s="1"/>
  <c r="AJ1367" i="6" s="1"/>
  <c r="AK1367" i="6" s="1"/>
  <c r="AL1367" i="6" s="1"/>
  <c r="AM1367" i="6" s="1"/>
  <c r="AE1431" i="6"/>
  <c r="AF1431" i="6" s="1"/>
  <c r="AG1431" i="6" s="1"/>
  <c r="AH1431" i="6" s="1"/>
  <c r="AI1431" i="6" s="1"/>
  <c r="AJ1431" i="6" s="1"/>
  <c r="AK1431" i="6" s="1"/>
  <c r="AL1431" i="6" s="1"/>
  <c r="AM1431" i="6" s="1"/>
  <c r="AE1500" i="6"/>
  <c r="AF1500" i="6" s="1"/>
  <c r="AG1500" i="6" s="1"/>
  <c r="AH1500" i="6" s="1"/>
  <c r="AI1500" i="6" s="1"/>
  <c r="AJ1500" i="6" s="1"/>
  <c r="AK1500" i="6" s="1"/>
  <c r="AL1500" i="6" s="1"/>
  <c r="AM1500" i="6" s="1"/>
  <c r="AF1531" i="6"/>
  <c r="AG1531" i="6" s="1"/>
  <c r="AH1531" i="6" s="1"/>
  <c r="AI1531" i="6" s="1"/>
  <c r="AJ1531" i="6" s="1"/>
  <c r="AK1531" i="6" s="1"/>
  <c r="AL1531" i="6" s="1"/>
  <c r="AM1531" i="6" s="1"/>
  <c r="AE1531" i="6"/>
  <c r="AE1611" i="6"/>
  <c r="AF1611" i="6" s="1"/>
  <c r="AG1611" i="6" s="1"/>
  <c r="AH1611" i="6" s="1"/>
  <c r="AI1611" i="6" s="1"/>
  <c r="AJ1611" i="6" s="1"/>
  <c r="AK1611" i="6" s="1"/>
  <c r="AL1611" i="6" s="1"/>
  <c r="AM1611" i="6" s="1"/>
  <c r="AF1566" i="6"/>
  <c r="AG1566" i="6" s="1"/>
  <c r="AH1566" i="6"/>
  <c r="AI1566" i="6" s="1"/>
  <c r="AJ1566" i="6" s="1"/>
  <c r="AK1566" i="6" s="1"/>
  <c r="AL1566" i="6" s="1"/>
  <c r="AM1566" i="6" s="1"/>
  <c r="AE1566" i="6"/>
  <c r="AE1658" i="6"/>
  <c r="AF1658" i="6" s="1"/>
  <c r="AG1658" i="6"/>
  <c r="AH1658" i="6" s="1"/>
  <c r="AI1658" i="6" s="1"/>
  <c r="AJ1658" i="6" s="1"/>
  <c r="AK1658" i="6" s="1"/>
  <c r="AL1658" i="6" s="1"/>
  <c r="AM1658" i="6" s="1"/>
  <c r="AE1555" i="6"/>
  <c r="AF1555" i="6" s="1"/>
  <c r="AG1555" i="6" s="1"/>
  <c r="AH1555" i="6" s="1"/>
  <c r="AI1555" i="6" s="1"/>
  <c r="AJ1555" i="6" s="1"/>
  <c r="AK1555" i="6" s="1"/>
  <c r="AL1555" i="6" s="1"/>
  <c r="AM1555" i="6" s="1"/>
  <c r="AE1663" i="6"/>
  <c r="AF1663" i="6" s="1"/>
  <c r="AG1663" i="6"/>
  <c r="AH1663" i="6"/>
  <c r="AI1663" i="6" s="1"/>
  <c r="AJ1663" i="6"/>
  <c r="AK1663" i="6" s="1"/>
  <c r="AL1663" i="6" s="1"/>
  <c r="AM1663" i="6" s="1"/>
  <c r="AE1544" i="6"/>
  <c r="AF1544" i="6"/>
  <c r="AG1544" i="6" s="1"/>
  <c r="AH1544" i="6" s="1"/>
  <c r="AI1544" i="6" s="1"/>
  <c r="AJ1544" i="6" s="1"/>
  <c r="AK1544" i="6" s="1"/>
  <c r="AL1544" i="6" s="1"/>
  <c r="AM1544" i="6" s="1"/>
  <c r="AE1638" i="6"/>
  <c r="AF1638" i="6"/>
  <c r="AG1638" i="6" s="1"/>
  <c r="AH1638" i="6" s="1"/>
  <c r="AI1638" i="6" s="1"/>
  <c r="AJ1638" i="6" s="1"/>
  <c r="AK1638" i="6" s="1"/>
  <c r="AL1638" i="6" s="1"/>
  <c r="AM1638" i="6" s="1"/>
  <c r="AE1471" i="6"/>
  <c r="AF1471" i="6" s="1"/>
  <c r="AG1471" i="6" s="1"/>
  <c r="AH1471" i="6" s="1"/>
  <c r="AI1471" i="6" s="1"/>
  <c r="AJ1471" i="6" s="1"/>
  <c r="AK1471" i="6" s="1"/>
  <c r="AL1471" i="6" s="1"/>
  <c r="AM1471" i="6" s="1"/>
  <c r="AE1546" i="6"/>
  <c r="AF1546" i="6"/>
  <c r="AG1546" i="6" s="1"/>
  <c r="AH1546" i="6"/>
  <c r="AI1546" i="6" s="1"/>
  <c r="AJ1546" i="6" s="1"/>
  <c r="AK1546" i="6" s="1"/>
  <c r="AL1546" i="6" s="1"/>
  <c r="AM1546" i="6" s="1"/>
  <c r="AE1627" i="6"/>
  <c r="AF1627" i="6" s="1"/>
  <c r="AG1627" i="6"/>
  <c r="AH1627" i="6" s="1"/>
  <c r="AI1627" i="6" s="1"/>
  <c r="AJ1627" i="6"/>
  <c r="AK1627" i="6" s="1"/>
  <c r="AL1627" i="6" s="1"/>
  <c r="AM1627" i="6" s="1"/>
  <c r="AE1918" i="6"/>
  <c r="AF1918" i="6" s="1"/>
  <c r="AG1918" i="6" s="1"/>
  <c r="AH1918" i="6" s="1"/>
  <c r="AI1918" i="6" s="1"/>
  <c r="AJ1918" i="6" s="1"/>
  <c r="AK1918" i="6" s="1"/>
  <c r="AL1918" i="6" s="1"/>
  <c r="AM1918" i="6" s="1"/>
  <c r="AE1522" i="6"/>
  <c r="AF1522" i="6" s="1"/>
  <c r="AG1522" i="6" s="1"/>
  <c r="AH1522" i="6"/>
  <c r="AI1522" i="6" s="1"/>
  <c r="AJ1522" i="6" s="1"/>
  <c r="AK1522" i="6" s="1"/>
  <c r="AL1522" i="6" s="1"/>
  <c r="AM1522" i="6" s="1"/>
  <c r="AF1582" i="6"/>
  <c r="AG1582" i="6" s="1"/>
  <c r="AH1582" i="6"/>
  <c r="AI1582" i="6" s="1"/>
  <c r="AJ1582" i="6"/>
  <c r="AK1582" i="6" s="1"/>
  <c r="AL1582" i="6" s="1"/>
  <c r="AM1582" i="6" s="1"/>
  <c r="AE1582" i="6"/>
  <c r="AE1706" i="6"/>
  <c r="AF1706" i="6"/>
  <c r="AG1706" i="6"/>
  <c r="AH1706" i="6" s="1"/>
  <c r="AI1706" i="6" s="1"/>
  <c r="AJ1706" i="6" s="1"/>
  <c r="AK1706" i="6" s="1"/>
  <c r="AL1706" i="6" s="1"/>
  <c r="AM1706" i="6" s="1"/>
  <c r="AG1565" i="6"/>
  <c r="AH1565" i="6"/>
  <c r="AI1565" i="6" s="1"/>
  <c r="AJ1565" i="6"/>
  <c r="AK1565" i="6" s="1"/>
  <c r="AL1565" i="6" s="1"/>
  <c r="AM1565" i="6" s="1"/>
  <c r="AE1565" i="6"/>
  <c r="AF1565" i="6"/>
  <c r="AE1629" i="6"/>
  <c r="AF1629" i="6" s="1"/>
  <c r="AG1629" i="6" s="1"/>
  <c r="AH1629" i="6" s="1"/>
  <c r="AI1629" i="6" s="1"/>
  <c r="AJ1629" i="6" s="1"/>
  <c r="AK1629" i="6" s="1"/>
  <c r="AL1629" i="6" s="1"/>
  <c r="AM1629" i="6" s="1"/>
  <c r="AG1693" i="6"/>
  <c r="AH1693" i="6" s="1"/>
  <c r="AI1693" i="6" s="1"/>
  <c r="AJ1693" i="6" s="1"/>
  <c r="AK1693" i="6" s="1"/>
  <c r="AL1693" i="6" s="1"/>
  <c r="AM1693" i="6" s="1"/>
  <c r="AE1693" i="6"/>
  <c r="AF1693" i="6" s="1"/>
  <c r="AE1765" i="6"/>
  <c r="AF1765" i="6" s="1"/>
  <c r="AG1765" i="6"/>
  <c r="AH1765" i="6" s="1"/>
  <c r="AI1765" i="6" s="1"/>
  <c r="AJ1765" i="6"/>
  <c r="AK1765" i="6" s="1"/>
  <c r="AL1765" i="6" s="1"/>
  <c r="AM1765" i="6" s="1"/>
  <c r="AE2045" i="6"/>
  <c r="AF2045" i="6" s="1"/>
  <c r="AG2045" i="6"/>
  <c r="AH2045" i="6" s="1"/>
  <c r="AI2045" i="6" s="1"/>
  <c r="AJ2045" i="6" s="1"/>
  <c r="AK2045" i="6" s="1"/>
  <c r="AL2045" i="6" s="1"/>
  <c r="AM2045" i="6" s="1"/>
  <c r="AE1696" i="6"/>
  <c r="AF1696" i="6" s="1"/>
  <c r="AG1696" i="6" s="1"/>
  <c r="AH1696" i="6"/>
  <c r="AI1696" i="6" s="1"/>
  <c r="AJ1696" i="6" s="1"/>
  <c r="AK1696" i="6" s="1"/>
  <c r="AL1696" i="6" s="1"/>
  <c r="AM1696" i="6" s="1"/>
  <c r="AE1771" i="6"/>
  <c r="AF1771" i="6" s="1"/>
  <c r="AG1771" i="6" s="1"/>
  <c r="AH1771" i="6" s="1"/>
  <c r="AI1771" i="6" s="1"/>
  <c r="AJ1771" i="6" s="1"/>
  <c r="AK1771" i="6" s="1"/>
  <c r="AL1771" i="6" s="1"/>
  <c r="AM1771" i="6" s="1"/>
  <c r="AF2041" i="6"/>
  <c r="AG2041" i="6" s="1"/>
  <c r="AH2041" i="6"/>
  <c r="AI2041" i="6" s="1"/>
  <c r="AJ2041" i="6" s="1"/>
  <c r="AK2041" i="6" s="1"/>
  <c r="AL2041" i="6" s="1"/>
  <c r="AM2041" i="6" s="1"/>
  <c r="AE2041" i="6"/>
  <c r="AE1707" i="6"/>
  <c r="AF1707" i="6"/>
  <c r="AG1707" i="6" s="1"/>
  <c r="AH1707" i="6"/>
  <c r="AI1707" i="6" s="1"/>
  <c r="AJ1707" i="6" s="1"/>
  <c r="AK1707" i="6" s="1"/>
  <c r="AL1707" i="6" s="1"/>
  <c r="AM1707" i="6" s="1"/>
  <c r="AE1773" i="6"/>
  <c r="AF1773" i="6" s="1"/>
  <c r="AG1773" i="6" s="1"/>
  <c r="AH1773" i="6" s="1"/>
  <c r="AI1773" i="6" s="1"/>
  <c r="AJ1773" i="6" s="1"/>
  <c r="AK1773" i="6" s="1"/>
  <c r="AL1773" i="6" s="1"/>
  <c r="AM1773" i="6" s="1"/>
  <c r="AE1900" i="6"/>
  <c r="AF1900" i="6"/>
  <c r="AG1900" i="6" s="1"/>
  <c r="AH1900" i="6" s="1"/>
  <c r="AI1900" i="6" s="1"/>
  <c r="AJ1900" i="6" s="1"/>
  <c r="AK1900" i="6" s="1"/>
  <c r="AL1900" i="6" s="1"/>
  <c r="AM1900" i="6" s="1"/>
  <c r="AE1694" i="6"/>
  <c r="AF1694" i="6" s="1"/>
  <c r="AG1694" i="6"/>
  <c r="AH1694" i="6" s="1"/>
  <c r="AI1694" i="6" s="1"/>
  <c r="AJ1694" i="6"/>
  <c r="AK1694" i="6"/>
  <c r="AL1694" i="6" s="1"/>
  <c r="AM1694" i="6" s="1"/>
  <c r="AE1762" i="6"/>
  <c r="AF1762" i="6"/>
  <c r="AG1762" i="6" s="1"/>
  <c r="AH1762" i="6" s="1"/>
  <c r="AI1762" i="6" s="1"/>
  <c r="AJ1762" i="6" s="1"/>
  <c r="AK1762" i="6" s="1"/>
  <c r="AL1762" i="6" s="1"/>
  <c r="AM1762" i="6" s="1"/>
  <c r="AE1883" i="6"/>
  <c r="AF1883" i="6" s="1"/>
  <c r="AG1883" i="6" s="1"/>
  <c r="AH1883" i="6"/>
  <c r="AI1883" i="6" s="1"/>
  <c r="AJ1883" i="6" s="1"/>
  <c r="AK1883" i="6" s="1"/>
  <c r="AL1883" i="6" s="1"/>
  <c r="AM1883" i="6" s="1"/>
  <c r="AE1681" i="6"/>
  <c r="AF1681" i="6" s="1"/>
  <c r="AG1681" i="6" s="1"/>
  <c r="AH1681" i="6" s="1"/>
  <c r="AI1681" i="6" s="1"/>
  <c r="AJ1681" i="6" s="1"/>
  <c r="AK1681" i="6" s="1"/>
  <c r="AL1681" i="6" s="1"/>
  <c r="AM1681" i="6" s="1"/>
  <c r="AE1742" i="6"/>
  <c r="AF1742" i="6"/>
  <c r="AG1742" i="6"/>
  <c r="AH1742" i="6" s="1"/>
  <c r="AI1742" i="6" s="1"/>
  <c r="AJ1742" i="6" s="1"/>
  <c r="AK1742" i="6" s="1"/>
  <c r="AL1742" i="6" s="1"/>
  <c r="AM1742" i="6" s="1"/>
  <c r="AE1835" i="6"/>
  <c r="AF1835" i="6" s="1"/>
  <c r="AG1835" i="6" s="1"/>
  <c r="AH1835" i="6" s="1"/>
  <c r="AI1835" i="6" s="1"/>
  <c r="AJ1835" i="6" s="1"/>
  <c r="AK1835" i="6" s="1"/>
  <c r="AL1835" i="6" s="1"/>
  <c r="AM1835" i="6" s="1"/>
  <c r="AE1556" i="6"/>
  <c r="AF1556" i="6" s="1"/>
  <c r="AG1556" i="6" s="1"/>
  <c r="AH1556" i="6" s="1"/>
  <c r="AI1556" i="6" s="1"/>
  <c r="AJ1556" i="6" s="1"/>
  <c r="AK1556" i="6" s="1"/>
  <c r="AL1556" i="6" s="1"/>
  <c r="AM1556" i="6" s="1"/>
  <c r="AE1620" i="6"/>
  <c r="AF1620" i="6"/>
  <c r="AG1620" i="6" s="1"/>
  <c r="AH1620" i="6" s="1"/>
  <c r="AI1620" i="6" s="1"/>
  <c r="AJ1620" i="6" s="1"/>
  <c r="AK1620" i="6" s="1"/>
  <c r="AL1620" i="6" s="1"/>
  <c r="AM1620" i="6" s="1"/>
  <c r="AE1684" i="6"/>
  <c r="AF1684" i="6" s="1"/>
  <c r="AG1684" i="6"/>
  <c r="AH1684" i="6" s="1"/>
  <c r="AI1684" i="6" s="1"/>
  <c r="AJ1684" i="6"/>
  <c r="AK1684" i="6"/>
  <c r="AL1684" i="6" s="1"/>
  <c r="AM1684" i="6" s="1"/>
  <c r="AE1741" i="6"/>
  <c r="AF1741" i="6"/>
  <c r="AG1741" i="6" s="1"/>
  <c r="AH1741" i="6" s="1"/>
  <c r="AI1741" i="6" s="1"/>
  <c r="AJ1741" i="6" s="1"/>
  <c r="AK1741" i="6" s="1"/>
  <c r="AL1741" i="6" s="1"/>
  <c r="AM1741" i="6" s="1"/>
  <c r="AE1910" i="6"/>
  <c r="AF1910" i="6" s="1"/>
  <c r="AG1910" i="6" s="1"/>
  <c r="AH1910" i="6"/>
  <c r="AI1910" i="6" s="1"/>
  <c r="AJ1910" i="6" s="1"/>
  <c r="AK1910" i="6" s="1"/>
  <c r="AL1910" i="6" s="1"/>
  <c r="AM1910" i="6" s="1"/>
  <c r="AE1809" i="6"/>
  <c r="AF1809" i="6" s="1"/>
  <c r="AG1809" i="6" s="1"/>
  <c r="AH1809" i="6" s="1"/>
  <c r="AI1809" i="6" s="1"/>
  <c r="AJ1809" i="6" s="1"/>
  <c r="AK1809" i="6" s="1"/>
  <c r="AL1809" i="6" s="1"/>
  <c r="AM1809" i="6" s="1"/>
  <c r="AE1875" i="6"/>
  <c r="AF1875" i="6"/>
  <c r="AG1875" i="6"/>
  <c r="AH1875" i="6" s="1"/>
  <c r="AI1875" i="6" s="1"/>
  <c r="AJ1875" i="6" s="1"/>
  <c r="AK1875" i="6" s="1"/>
  <c r="AL1875" i="6" s="1"/>
  <c r="AM1875" i="6" s="1"/>
  <c r="AE1989" i="6"/>
  <c r="AF1989" i="6" s="1"/>
  <c r="AG1989" i="6"/>
  <c r="AH1989" i="6" s="1"/>
  <c r="AI1989" i="6" s="1"/>
  <c r="AJ1989" i="6" s="1"/>
  <c r="AK1989" i="6" s="1"/>
  <c r="AL1989" i="6" s="1"/>
  <c r="AM1989" i="6" s="1"/>
  <c r="AE1876" i="6"/>
  <c r="AF1876" i="6" s="1"/>
  <c r="AG1876" i="6" s="1"/>
  <c r="AH1876" i="6" s="1"/>
  <c r="AI1876" i="6" s="1"/>
  <c r="AJ1876" i="6" s="1"/>
  <c r="AK1876" i="6" s="1"/>
  <c r="AL1876" i="6" s="1"/>
  <c r="AM1876" i="6" s="1"/>
  <c r="AI1991" i="6"/>
  <c r="AJ1991" i="6" s="1"/>
  <c r="AK1991" i="6" s="1"/>
  <c r="AL1991" i="6" s="1"/>
  <c r="AM1991" i="6" s="1"/>
  <c r="AE1991" i="6"/>
  <c r="AF1991" i="6"/>
  <c r="AG1991" i="6" s="1"/>
  <c r="AH1991" i="6" s="1"/>
  <c r="AE1847" i="6"/>
  <c r="AF1847" i="6" s="1"/>
  <c r="AG1847" i="6" s="1"/>
  <c r="AH1847" i="6" s="1"/>
  <c r="AI1847" i="6" s="1"/>
  <c r="AJ1847" i="6" s="1"/>
  <c r="AK1847" i="6" s="1"/>
  <c r="AL1847" i="6" s="1"/>
  <c r="AM1847" i="6" s="1"/>
  <c r="AE1932" i="6"/>
  <c r="AF1932" i="6"/>
  <c r="AG1932" i="6" s="1"/>
  <c r="AH1932" i="6" s="1"/>
  <c r="AI1932" i="6"/>
  <c r="AJ1932" i="6" s="1"/>
  <c r="AK1932" i="6" s="1"/>
  <c r="AL1932" i="6" s="1"/>
  <c r="AM1932" i="6" s="1"/>
  <c r="AE1826" i="6"/>
  <c r="AF1826" i="6"/>
  <c r="AG1826" i="6" s="1"/>
  <c r="AH1826" i="6" s="1"/>
  <c r="AI1826" i="6" s="1"/>
  <c r="AJ1826" i="6" s="1"/>
  <c r="AK1826" i="6" s="1"/>
  <c r="AL1826" i="6" s="1"/>
  <c r="AM1826" i="6" s="1"/>
  <c r="AE1887" i="6"/>
  <c r="AF1887" i="6" s="1"/>
  <c r="AG1887" i="6" s="1"/>
  <c r="AH1887" i="6"/>
  <c r="AI1887" i="6" s="1"/>
  <c r="AJ1887" i="6" s="1"/>
  <c r="AK1887" i="6" s="1"/>
  <c r="AL1887" i="6" s="1"/>
  <c r="AM1887" i="6" s="1"/>
  <c r="AE2184" i="6"/>
  <c r="AF2184" i="6" s="1"/>
  <c r="AG2184" i="6" s="1"/>
  <c r="AH2184" i="6" s="1"/>
  <c r="AI2184" i="6" s="1"/>
  <c r="AJ2184" i="6" s="1"/>
  <c r="AK2184" i="6" s="1"/>
  <c r="AL2184" i="6" s="1"/>
  <c r="AM2184" i="6" s="1"/>
  <c r="AE1870" i="6"/>
  <c r="AF1870" i="6" s="1"/>
  <c r="AG1870" i="6" s="1"/>
  <c r="AH1870" i="6" s="1"/>
  <c r="AI1870" i="6" s="1"/>
  <c r="AJ1870" i="6" s="1"/>
  <c r="AK1870" i="6" s="1"/>
  <c r="AL1870" i="6" s="1"/>
  <c r="AM1870" i="6" s="1"/>
  <c r="AE2030" i="6"/>
  <c r="AF2030" i="6" s="1"/>
  <c r="AG2030" i="6" s="1"/>
  <c r="AH2030" i="6" s="1"/>
  <c r="AI2030" i="6" s="1"/>
  <c r="AJ2030" i="6" s="1"/>
  <c r="AK2030" i="6" s="1"/>
  <c r="AL2030" i="6" s="1"/>
  <c r="AM2030" i="6" s="1"/>
  <c r="AE1800" i="6"/>
  <c r="AF1800" i="6"/>
  <c r="AG1800" i="6"/>
  <c r="AH1800" i="6"/>
  <c r="AI1800" i="6" s="1"/>
  <c r="AJ1800" i="6" s="1"/>
  <c r="AK1800" i="6" s="1"/>
  <c r="AL1800" i="6" s="1"/>
  <c r="AM1800" i="6" s="1"/>
  <c r="AE1859" i="6"/>
  <c r="AF1859" i="6"/>
  <c r="AG1859" i="6"/>
  <c r="AH1859" i="6" s="1"/>
  <c r="AI1859" i="6" s="1"/>
  <c r="AJ1859" i="6" s="1"/>
  <c r="AK1859" i="6" s="1"/>
  <c r="AL1859" i="6" s="1"/>
  <c r="AM1859" i="6" s="1"/>
  <c r="AE2026" i="6"/>
  <c r="AF2026" i="6" s="1"/>
  <c r="AG2026" i="6" s="1"/>
  <c r="AH2026" i="6" s="1"/>
  <c r="AI2026" i="6" s="1"/>
  <c r="AJ2026" i="6" s="1"/>
  <c r="AK2026" i="6" s="1"/>
  <c r="AL2026" i="6" s="1"/>
  <c r="AM2026" i="6" s="1"/>
  <c r="AE1909" i="6"/>
  <c r="AF1909" i="6" s="1"/>
  <c r="AG1909" i="6" s="1"/>
  <c r="AH1909" i="6" s="1"/>
  <c r="AI1909" i="6" s="1"/>
  <c r="AJ1909" i="6" s="1"/>
  <c r="AK1909" i="6" s="1"/>
  <c r="AL1909" i="6" s="1"/>
  <c r="AM1909" i="6" s="1"/>
  <c r="AE1973" i="6"/>
  <c r="AF1973" i="6"/>
  <c r="AG1973" i="6"/>
  <c r="AH1973" i="6" s="1"/>
  <c r="AI1973" i="6" s="1"/>
  <c r="AJ1973" i="6" s="1"/>
  <c r="AK1973" i="6" s="1"/>
  <c r="AL1973" i="6" s="1"/>
  <c r="AM1973" i="6" s="1"/>
  <c r="AE2049" i="6"/>
  <c r="AF2049" i="6"/>
  <c r="AG2049" i="6" s="1"/>
  <c r="AH2049" i="6" s="1"/>
  <c r="AI2049" i="6" s="1"/>
  <c r="AJ2049" i="6" s="1"/>
  <c r="AK2049" i="6" s="1"/>
  <c r="AL2049" i="6" s="1"/>
  <c r="AM2049" i="6" s="1"/>
  <c r="AE1880" i="6"/>
  <c r="AF1880" i="6" s="1"/>
  <c r="AG1880" i="6" s="1"/>
  <c r="AH1880" i="6" s="1"/>
  <c r="AI1880" i="6" s="1"/>
  <c r="AJ1880" i="6" s="1"/>
  <c r="AK1880" i="6" s="1"/>
  <c r="AL1880" i="6" s="1"/>
  <c r="AM1880" i="6" s="1"/>
  <c r="AE1944" i="6"/>
  <c r="AF1944" i="6" s="1"/>
  <c r="AG1944" i="6" s="1"/>
  <c r="AH1944" i="6" s="1"/>
  <c r="AI1944" i="6" s="1"/>
  <c r="AJ1944" i="6" s="1"/>
  <c r="AK1944" i="6" s="1"/>
  <c r="AL1944" i="6" s="1"/>
  <c r="AM1944" i="6" s="1"/>
  <c r="AE2021" i="6"/>
  <c r="AF2021" i="6" s="1"/>
  <c r="AG2021" i="6" s="1"/>
  <c r="AH2021" i="6" s="1"/>
  <c r="AI2021" i="6" s="1"/>
  <c r="AJ2021" i="6" s="1"/>
  <c r="AK2021" i="6" s="1"/>
  <c r="AL2021" i="6" s="1"/>
  <c r="AM2021" i="6" s="1"/>
  <c r="AE1955" i="6"/>
  <c r="AF1955" i="6"/>
  <c r="AG1955" i="6"/>
  <c r="AH1955" i="6" s="1"/>
  <c r="AI1955" i="6" s="1"/>
  <c r="AJ1955" i="6" s="1"/>
  <c r="AK1955" i="6" s="1"/>
  <c r="AL1955" i="6" s="1"/>
  <c r="AM1955" i="6" s="1"/>
  <c r="AE2027" i="6"/>
  <c r="AF2027" i="6"/>
  <c r="AG2027" i="6" s="1"/>
  <c r="AH2027" i="6" s="1"/>
  <c r="AI2027" i="6" s="1"/>
  <c r="AJ2027" i="6" s="1"/>
  <c r="AK2027" i="6" s="1"/>
  <c r="AL2027" i="6" s="1"/>
  <c r="AM2027" i="6" s="1"/>
  <c r="AE1958" i="6"/>
  <c r="AF1958" i="6" s="1"/>
  <c r="AG1958" i="6" s="1"/>
  <c r="AH1958" i="6" s="1"/>
  <c r="AI1958" i="6" s="1"/>
  <c r="AJ1958" i="6" s="1"/>
  <c r="AK1958" i="6" s="1"/>
  <c r="AL1958" i="6" s="1"/>
  <c r="AM1958" i="6" s="1"/>
  <c r="AE2014" i="6"/>
  <c r="AF2014" i="6"/>
  <c r="AG2014" i="6" s="1"/>
  <c r="AH2014" i="6" s="1"/>
  <c r="AI2014" i="6" s="1"/>
  <c r="AJ2014" i="6" s="1"/>
  <c r="AK2014" i="6" s="1"/>
  <c r="AL2014" i="6" s="1"/>
  <c r="AM2014" i="6" s="1"/>
  <c r="AE1873" i="6"/>
  <c r="AF1873" i="6" s="1"/>
  <c r="AG1873" i="6" s="1"/>
  <c r="AH1873" i="6" s="1"/>
  <c r="AI1873" i="6" s="1"/>
  <c r="AJ1873" i="6" s="1"/>
  <c r="AK1873" i="6" s="1"/>
  <c r="AL1873" i="6" s="1"/>
  <c r="AM1873" i="6" s="1"/>
  <c r="AE1937" i="6"/>
  <c r="AF1937" i="6" s="1"/>
  <c r="AG1937" i="6" s="1"/>
  <c r="AH1937" i="6" s="1"/>
  <c r="AI1937" i="6" s="1"/>
  <c r="AJ1937" i="6" s="1"/>
  <c r="AK1937" i="6" s="1"/>
  <c r="AL1937" i="6" s="1"/>
  <c r="AM1937" i="6" s="1"/>
  <c r="AE1994" i="6"/>
  <c r="AF1994" i="6" s="1"/>
  <c r="AG1994" i="6" s="1"/>
  <c r="AH1994" i="6" s="1"/>
  <c r="AI1994" i="6" s="1"/>
  <c r="AJ1994" i="6" s="1"/>
  <c r="AK1994" i="6" s="1"/>
  <c r="AL1994" i="6" s="1"/>
  <c r="AM1994" i="6" s="1"/>
  <c r="AE2152" i="6"/>
  <c r="AF2152" i="6"/>
  <c r="AG2152" i="6"/>
  <c r="AH2152" i="6"/>
  <c r="AI2152" i="6" s="1"/>
  <c r="AJ2152" i="6" s="1"/>
  <c r="AK2152" i="6" s="1"/>
  <c r="AL2152" i="6" s="1"/>
  <c r="AM2152" i="6" s="1"/>
  <c r="AE2114" i="6"/>
  <c r="AF2114" i="6"/>
  <c r="AG2114" i="6"/>
  <c r="AH2114" i="6" s="1"/>
  <c r="AI2114" i="6" s="1"/>
  <c r="AJ2114" i="6" s="1"/>
  <c r="AK2114" i="6" s="1"/>
  <c r="AL2114" i="6" s="1"/>
  <c r="AM2114" i="6" s="1"/>
  <c r="AE2079" i="6"/>
  <c r="AF2079" i="6"/>
  <c r="AG2079" i="6" s="1"/>
  <c r="AH2079" i="6" s="1"/>
  <c r="AI2079" i="6" s="1"/>
  <c r="AJ2079" i="6" s="1"/>
  <c r="AK2079" i="6" s="1"/>
  <c r="AL2079" i="6" s="1"/>
  <c r="AM2079" i="6" s="1"/>
  <c r="AE2192" i="6"/>
  <c r="AF2192" i="6"/>
  <c r="AG2192" i="6"/>
  <c r="AH2192" i="6" s="1"/>
  <c r="AI2192" i="6" s="1"/>
  <c r="AJ2192" i="6" s="1"/>
  <c r="AK2192" i="6" s="1"/>
  <c r="AL2192" i="6" s="1"/>
  <c r="AM2192" i="6" s="1"/>
  <c r="AE2047" i="6"/>
  <c r="AF2047" i="6" s="1"/>
  <c r="AG2047" i="6" s="1"/>
  <c r="AH2047" i="6" s="1"/>
  <c r="AI2047" i="6" s="1"/>
  <c r="AJ2047" i="6" s="1"/>
  <c r="AK2047" i="6" s="1"/>
  <c r="AL2047" i="6" s="1"/>
  <c r="AM2047" i="6" s="1"/>
  <c r="AE2201" i="6"/>
  <c r="AF2201" i="6"/>
  <c r="AG2201" i="6" s="1"/>
  <c r="AH2201" i="6" s="1"/>
  <c r="AI2201" i="6" s="1"/>
  <c r="AJ2201" i="6" s="1"/>
  <c r="AK2201" i="6" s="1"/>
  <c r="AL2201" i="6" s="1"/>
  <c r="AM2201" i="6" s="1"/>
  <c r="AE2090" i="6"/>
  <c r="AF2090" i="6" s="1"/>
  <c r="AG2090" i="6" s="1"/>
  <c r="AH2090" i="6" s="1"/>
  <c r="AI2090" i="6" s="1"/>
  <c r="AJ2090" i="6" s="1"/>
  <c r="AK2090" i="6" s="1"/>
  <c r="AL2090" i="6" s="1"/>
  <c r="AM2090" i="6" s="1"/>
  <c r="AE2272" i="6"/>
  <c r="AF2272" i="6" s="1"/>
  <c r="AG2272" i="6" s="1"/>
  <c r="AH2272" i="6" s="1"/>
  <c r="AI2272" i="6" s="1"/>
  <c r="AJ2272" i="6" s="1"/>
  <c r="AK2272" i="6" s="1"/>
  <c r="AL2272" i="6" s="1"/>
  <c r="AM2272" i="6" s="1"/>
  <c r="AE2118" i="6"/>
  <c r="AF2118" i="6" s="1"/>
  <c r="AG2118" i="6" s="1"/>
  <c r="AH2118" i="6" s="1"/>
  <c r="AI2118" i="6" s="1"/>
  <c r="AJ2118" i="6" s="1"/>
  <c r="AK2118" i="6" s="1"/>
  <c r="AL2118" i="6" s="1"/>
  <c r="AM2118" i="6" s="1"/>
  <c r="AE2291" i="6"/>
  <c r="AF2291" i="6"/>
  <c r="AG2291" i="6"/>
  <c r="AH2291" i="6" s="1"/>
  <c r="AI2291" i="6" s="1"/>
  <c r="AJ2291" i="6" s="1"/>
  <c r="AK2291" i="6" s="1"/>
  <c r="AL2291" i="6" s="1"/>
  <c r="AM2291" i="6" s="1"/>
  <c r="AE2040" i="6"/>
  <c r="AF2040" i="6"/>
  <c r="AG2040" i="6" s="1"/>
  <c r="AH2040" i="6" s="1"/>
  <c r="AI2040" i="6" s="1"/>
  <c r="AJ2040" i="6" s="1"/>
  <c r="AK2040" i="6" s="1"/>
  <c r="AL2040" i="6" s="1"/>
  <c r="AM2040" i="6" s="1"/>
  <c r="AE2111" i="6"/>
  <c r="AF2111" i="6" s="1"/>
  <c r="AG2111" i="6" s="1"/>
  <c r="AH2111" i="6" s="1"/>
  <c r="AI2111" i="6" s="1"/>
  <c r="AJ2111" i="6" s="1"/>
  <c r="AK2111" i="6" s="1"/>
  <c r="AL2111" i="6" s="1"/>
  <c r="AM2111" i="6" s="1"/>
  <c r="AE2317" i="6"/>
  <c r="AF2317" i="6" s="1"/>
  <c r="AG2317" i="6" s="1"/>
  <c r="AH2317" i="6" s="1"/>
  <c r="AI2317" i="6" s="1"/>
  <c r="AJ2317" i="6" s="1"/>
  <c r="AK2317" i="6" s="1"/>
  <c r="AL2317" i="6" s="1"/>
  <c r="AM2317" i="6" s="1"/>
  <c r="AE2129" i="6"/>
  <c r="AF2129" i="6"/>
  <c r="AG2129" i="6"/>
  <c r="AH2129" i="6" s="1"/>
  <c r="AI2129" i="6" s="1"/>
  <c r="AJ2129" i="6" s="1"/>
  <c r="AK2129" i="6" s="1"/>
  <c r="AL2129" i="6" s="1"/>
  <c r="AM2129" i="6" s="1"/>
  <c r="AE2203" i="6"/>
  <c r="AF2203" i="6" s="1"/>
  <c r="AG2203" i="6" s="1"/>
  <c r="AH2203" i="6" s="1"/>
  <c r="AI2203" i="6" s="1"/>
  <c r="AJ2203" i="6" s="1"/>
  <c r="AK2203" i="6" s="1"/>
  <c r="AL2203" i="6" s="1"/>
  <c r="AM2203" i="6" s="1"/>
  <c r="AE2341" i="6"/>
  <c r="AF2341" i="6" s="1"/>
  <c r="AG2341" i="6" s="1"/>
  <c r="AH2341" i="6" s="1"/>
  <c r="AI2341" i="6" s="1"/>
  <c r="AJ2341" i="6" s="1"/>
  <c r="AK2341" i="6" s="1"/>
  <c r="AL2341" i="6" s="1"/>
  <c r="AM2341" i="6" s="1"/>
  <c r="AE2116" i="6"/>
  <c r="AF2116" i="6"/>
  <c r="AG2116" i="6"/>
  <c r="AH2116" i="6"/>
  <c r="AI2116" i="6" s="1"/>
  <c r="AJ2116" i="6" s="1"/>
  <c r="AK2116" i="6" s="1"/>
  <c r="AL2116" i="6" s="1"/>
  <c r="AM2116" i="6" s="1"/>
  <c r="AE2195" i="6"/>
  <c r="AF2195" i="6"/>
  <c r="AG2195" i="6"/>
  <c r="AH2195" i="6" s="1"/>
  <c r="AI2195" i="6" s="1"/>
  <c r="AJ2195" i="6" s="1"/>
  <c r="AK2195" i="6" s="1"/>
  <c r="AL2195" i="6" s="1"/>
  <c r="AM2195" i="6" s="1"/>
  <c r="AE2406" i="6"/>
  <c r="AF2406" i="6"/>
  <c r="AG2406" i="6" s="1"/>
  <c r="AH2406" i="6" s="1"/>
  <c r="AI2406" i="6" s="1"/>
  <c r="AJ2406" i="6" s="1"/>
  <c r="AK2406" i="6" s="1"/>
  <c r="AL2406" i="6" s="1"/>
  <c r="AM2406" i="6" s="1"/>
  <c r="AE2233" i="6"/>
  <c r="AF2233" i="6" s="1"/>
  <c r="AG2233" i="6" s="1"/>
  <c r="AH2233" i="6" s="1"/>
  <c r="AI2233" i="6" s="1"/>
  <c r="AJ2233" i="6" s="1"/>
  <c r="AK2233" i="6" s="1"/>
  <c r="AL2233" i="6" s="1"/>
  <c r="AM2233" i="6" s="1"/>
  <c r="AE2170" i="6"/>
  <c r="AF2170" i="6" s="1"/>
  <c r="AG2170" i="6" s="1"/>
  <c r="AH2170" i="6" s="1"/>
  <c r="AI2170" i="6" s="1"/>
  <c r="AJ2170" i="6" s="1"/>
  <c r="AK2170" i="6" s="1"/>
  <c r="AL2170" i="6" s="1"/>
  <c r="AM2170" i="6" s="1"/>
  <c r="AE2301" i="6"/>
  <c r="AF2301" i="6" s="1"/>
  <c r="AG2301" i="6" s="1"/>
  <c r="AH2301" i="6" s="1"/>
  <c r="AI2301" i="6" s="1"/>
  <c r="AJ2301" i="6" s="1"/>
  <c r="AK2301" i="6" s="1"/>
  <c r="AL2301" i="6" s="1"/>
  <c r="AM2301" i="6" s="1"/>
  <c r="AE2085" i="6"/>
  <c r="AF2085" i="6" s="1"/>
  <c r="AG2085" i="6" s="1"/>
  <c r="AH2085" i="6" s="1"/>
  <c r="AI2085" i="6" s="1"/>
  <c r="AJ2085" i="6" s="1"/>
  <c r="AK2085" i="6" s="1"/>
  <c r="AL2085" i="6" s="1"/>
  <c r="AM2085" i="6" s="1"/>
  <c r="AE2149" i="6"/>
  <c r="AF2149" i="6" s="1"/>
  <c r="AG2149" i="6" s="1"/>
  <c r="AH2149" i="6" s="1"/>
  <c r="AI2149" i="6" s="1"/>
  <c r="AJ2149" i="6" s="1"/>
  <c r="AK2149" i="6" s="1"/>
  <c r="AL2149" i="6" s="1"/>
  <c r="AM2149" i="6" s="1"/>
  <c r="AE2235" i="6"/>
  <c r="AF2235" i="6"/>
  <c r="AG2235" i="6"/>
  <c r="AH2235" i="6"/>
  <c r="AI2235" i="6" s="1"/>
  <c r="AJ2235" i="6" s="1"/>
  <c r="AK2235" i="6" s="1"/>
  <c r="AL2235" i="6" s="1"/>
  <c r="AM2235" i="6" s="1"/>
  <c r="AE2364" i="6"/>
  <c r="AF2364" i="6" s="1"/>
  <c r="AG2364" i="6" s="1"/>
  <c r="AH2364" i="6" s="1"/>
  <c r="AI2364" i="6" s="1"/>
  <c r="AJ2364" i="6" s="1"/>
  <c r="AK2364" i="6" s="1"/>
  <c r="AL2364" i="6" s="1"/>
  <c r="AM2364" i="6" s="1"/>
  <c r="AE2238" i="6"/>
  <c r="AF2238" i="6"/>
  <c r="AG2238" i="6" s="1"/>
  <c r="AH2238" i="6" s="1"/>
  <c r="AI2238" i="6" s="1"/>
  <c r="AJ2238" i="6" s="1"/>
  <c r="AK2238" i="6" s="1"/>
  <c r="AL2238" i="6" s="1"/>
  <c r="AM2238" i="6" s="1"/>
  <c r="AE2302" i="6"/>
  <c r="AF2302" i="6" s="1"/>
  <c r="AG2302" i="6" s="1"/>
  <c r="AH2302" i="6" s="1"/>
  <c r="AI2302" i="6" s="1"/>
  <c r="AJ2302" i="6" s="1"/>
  <c r="AK2302" i="6" s="1"/>
  <c r="AL2302" i="6" s="1"/>
  <c r="AM2302" i="6" s="1"/>
  <c r="AE2441" i="6"/>
  <c r="AF2441" i="6" s="1"/>
  <c r="AG2441" i="6" s="1"/>
  <c r="AH2441" i="6" s="1"/>
  <c r="AI2441" i="6" s="1"/>
  <c r="AJ2441" i="6" s="1"/>
  <c r="AK2441" i="6" s="1"/>
  <c r="AL2441" i="6" s="1"/>
  <c r="AM2441" i="6" s="1"/>
  <c r="AE2313" i="6"/>
  <c r="AF2313" i="6"/>
  <c r="AG2313" i="6" s="1"/>
  <c r="AH2313" i="6" s="1"/>
  <c r="AI2313" i="6" s="1"/>
  <c r="AJ2313" i="6" s="1"/>
  <c r="AK2313" i="6" s="1"/>
  <c r="AL2313" i="6" s="1"/>
  <c r="AM2313" i="6" s="1"/>
  <c r="AE2487" i="6"/>
  <c r="AF2487" i="6" s="1"/>
  <c r="AG2487" i="6" s="1"/>
  <c r="AH2487" i="6" s="1"/>
  <c r="AI2487" i="6" s="1"/>
  <c r="AJ2487" i="6" s="1"/>
  <c r="AK2487" i="6" s="1"/>
  <c r="AL2487" i="6" s="1"/>
  <c r="AM2487" i="6" s="1"/>
  <c r="AE2308" i="6"/>
  <c r="AF2308" i="6" s="1"/>
  <c r="AG2308" i="6" s="1"/>
  <c r="AH2308" i="6" s="1"/>
  <c r="AI2308" i="6" s="1"/>
  <c r="AJ2308" i="6" s="1"/>
  <c r="AK2308" i="6" s="1"/>
  <c r="AL2308" i="6" s="1"/>
  <c r="AM2308" i="6" s="1"/>
  <c r="AE2404" i="6"/>
  <c r="AF2404" i="6" s="1"/>
  <c r="AG2404" i="6" s="1"/>
  <c r="AH2404" i="6" s="1"/>
  <c r="AI2404" i="6" s="1"/>
  <c r="AJ2404" i="6" s="1"/>
  <c r="AK2404" i="6" s="1"/>
  <c r="AL2404" i="6" s="1"/>
  <c r="AM2404" i="6" s="1"/>
  <c r="AE2231" i="6"/>
  <c r="AF2231" i="6"/>
  <c r="AG2231" i="6"/>
  <c r="AH2231" i="6" s="1"/>
  <c r="AI2231" i="6" s="1"/>
  <c r="AJ2231" i="6" s="1"/>
  <c r="AK2231" i="6" s="1"/>
  <c r="AL2231" i="6" s="1"/>
  <c r="AM2231" i="6" s="1"/>
  <c r="AE2295" i="6"/>
  <c r="AF2295" i="6"/>
  <c r="AG2295" i="6" s="1"/>
  <c r="AH2295" i="6" s="1"/>
  <c r="AI2295" i="6" s="1"/>
  <c r="AJ2295" i="6" s="1"/>
  <c r="AK2295" i="6" s="1"/>
  <c r="AL2295" i="6" s="1"/>
  <c r="AM2295" i="6" s="1"/>
  <c r="AE2407" i="6"/>
  <c r="AF2407" i="6"/>
  <c r="AG2407" i="6" s="1"/>
  <c r="AH2407" i="6" s="1"/>
  <c r="AI2407" i="6" s="1"/>
  <c r="AJ2407" i="6" s="1"/>
  <c r="AK2407" i="6" s="1"/>
  <c r="AL2407" i="6" s="1"/>
  <c r="AM2407" i="6" s="1"/>
  <c r="AE2218" i="6"/>
  <c r="AF2218" i="6"/>
  <c r="AG2218" i="6" s="1"/>
  <c r="AH2218" i="6" s="1"/>
  <c r="AI2218" i="6" s="1"/>
  <c r="AJ2218" i="6" s="1"/>
  <c r="AK2218" i="6" s="1"/>
  <c r="AL2218" i="6" s="1"/>
  <c r="AM2218" i="6" s="1"/>
  <c r="AE2282" i="6"/>
  <c r="AF2282" i="6" s="1"/>
  <c r="AG2282" i="6" s="1"/>
  <c r="AH2282" i="6" s="1"/>
  <c r="AI2282" i="6" s="1"/>
  <c r="AJ2282" i="6" s="1"/>
  <c r="AK2282" i="6" s="1"/>
  <c r="AL2282" i="6" s="1"/>
  <c r="AM2282" i="6" s="1"/>
  <c r="AE2346" i="6"/>
  <c r="AF2346" i="6" s="1"/>
  <c r="AG2346" i="6" s="1"/>
  <c r="AH2346" i="6" s="1"/>
  <c r="AI2346" i="6" s="1"/>
  <c r="AJ2346" i="6" s="1"/>
  <c r="AK2346" i="6" s="1"/>
  <c r="AL2346" i="6" s="1"/>
  <c r="AM2346" i="6" s="1"/>
  <c r="AE2380" i="6"/>
  <c r="AF2380" i="6" s="1"/>
  <c r="AG2380" i="6" s="1"/>
  <c r="AH2380" i="6" s="1"/>
  <c r="AI2380" i="6" s="1"/>
  <c r="AJ2380" i="6" s="1"/>
  <c r="AK2380" i="6" s="1"/>
  <c r="AL2380" i="6" s="1"/>
  <c r="AM2380" i="6" s="1"/>
  <c r="AE2489" i="6"/>
  <c r="AF2489" i="6" s="1"/>
  <c r="AG2489" i="6" s="1"/>
  <c r="AH2489" i="6" s="1"/>
  <c r="AI2489" i="6" s="1"/>
  <c r="AJ2489" i="6" s="1"/>
  <c r="AK2489" i="6" s="1"/>
  <c r="AL2489" i="6" s="1"/>
  <c r="AM2489" i="6" s="1"/>
  <c r="AE2425" i="6"/>
  <c r="AF2425" i="6" s="1"/>
  <c r="AG2425" i="6" s="1"/>
  <c r="AH2425" i="6" s="1"/>
  <c r="AI2425" i="6" s="1"/>
  <c r="AJ2425" i="6" s="1"/>
  <c r="AK2425" i="6" s="1"/>
  <c r="AL2425" i="6" s="1"/>
  <c r="AM2425" i="6" s="1"/>
  <c r="AE2375" i="6"/>
  <c r="AF2375" i="6" s="1"/>
  <c r="AG2375" i="6" s="1"/>
  <c r="AH2375" i="6" s="1"/>
  <c r="AI2375" i="6" s="1"/>
  <c r="AJ2375" i="6" s="1"/>
  <c r="AK2375" i="6" s="1"/>
  <c r="AL2375" i="6" s="1"/>
  <c r="AM2375" i="6" s="1"/>
  <c r="AE2415" i="6"/>
  <c r="AF2415" i="6" s="1"/>
  <c r="AG2415" i="6" s="1"/>
  <c r="AH2415" i="6" s="1"/>
  <c r="AI2415" i="6" s="1"/>
  <c r="AJ2415" i="6" s="1"/>
  <c r="AK2415" i="6" s="1"/>
  <c r="AL2415" i="6" s="1"/>
  <c r="AM2415" i="6" s="1"/>
  <c r="AE2369" i="6"/>
  <c r="AF2369" i="6"/>
  <c r="AG2369" i="6"/>
  <c r="AH2369" i="6"/>
  <c r="AI2369" i="6" s="1"/>
  <c r="AJ2369" i="6" s="1"/>
  <c r="AK2369" i="6" s="1"/>
  <c r="AL2369" i="6" s="1"/>
  <c r="AM2369" i="6" s="1"/>
  <c r="AE2430" i="6"/>
  <c r="AF2430" i="6" s="1"/>
  <c r="AG2430" i="6" s="1"/>
  <c r="AH2430" i="6" s="1"/>
  <c r="AI2430" i="6" s="1"/>
  <c r="AJ2430" i="6" s="1"/>
  <c r="AK2430" i="6" s="1"/>
  <c r="AL2430" i="6" s="1"/>
  <c r="AM2430" i="6" s="1"/>
  <c r="AE2387" i="6"/>
  <c r="AF2387" i="6" s="1"/>
  <c r="AG2387" i="6" s="1"/>
  <c r="AH2387" i="6" s="1"/>
  <c r="AI2387" i="6" s="1"/>
  <c r="AJ2387" i="6" s="1"/>
  <c r="AK2387" i="6" s="1"/>
  <c r="AL2387" i="6" s="1"/>
  <c r="AM2387" i="6" s="1"/>
  <c r="AE2436" i="6"/>
  <c r="AF2436" i="6"/>
  <c r="AG2436" i="6"/>
  <c r="AH2436" i="6" s="1"/>
  <c r="AI2436" i="6" s="1"/>
  <c r="AJ2436" i="6" s="1"/>
  <c r="AK2436" i="6" s="1"/>
  <c r="AL2436" i="6" s="1"/>
  <c r="AM2436" i="6" s="1"/>
  <c r="AE2506" i="6"/>
  <c r="AF2506" i="6" s="1"/>
  <c r="AG2506" i="6" s="1"/>
  <c r="AH2506" i="6" s="1"/>
  <c r="AI2506" i="6" s="1"/>
  <c r="AJ2506" i="6" s="1"/>
  <c r="AK2506" i="6" s="1"/>
  <c r="AL2506" i="6" s="1"/>
  <c r="AM2506" i="6" s="1"/>
  <c r="AE2447" i="6"/>
  <c r="AF2447" i="6" s="1"/>
  <c r="AG2447" i="6" s="1"/>
  <c r="AH2447" i="6" s="1"/>
  <c r="AI2447" i="6" s="1"/>
  <c r="AJ2447" i="6" s="1"/>
  <c r="AK2447" i="6" s="1"/>
  <c r="AL2447" i="6" s="1"/>
  <c r="AM2447" i="6" s="1"/>
  <c r="AE2514" i="6"/>
  <c r="AF2514" i="6" s="1"/>
  <c r="AG2514" i="6" s="1"/>
  <c r="AH2514" i="6" s="1"/>
  <c r="AI2514" i="6" s="1"/>
  <c r="AJ2514" i="6" s="1"/>
  <c r="AK2514" i="6" s="1"/>
  <c r="AL2514" i="6" s="1"/>
  <c r="AM2514" i="6" s="1"/>
  <c r="AE2479" i="6"/>
  <c r="AF2479" i="6" s="1"/>
  <c r="AG2479" i="6" s="1"/>
  <c r="AH2479" i="6" s="1"/>
  <c r="AI2479" i="6" s="1"/>
  <c r="AJ2479" i="6" s="1"/>
  <c r="AK2479" i="6" s="1"/>
  <c r="AL2479" i="6" s="1"/>
  <c r="AM2479" i="6" s="1"/>
  <c r="AE2582" i="6"/>
  <c r="AF2582" i="6" s="1"/>
  <c r="AG2582" i="6" s="1"/>
  <c r="AH2582" i="6" s="1"/>
  <c r="AI2582" i="6" s="1"/>
  <c r="AJ2582" i="6" s="1"/>
  <c r="AK2582" i="6" s="1"/>
  <c r="AL2582" i="6" s="1"/>
  <c r="AM2582" i="6" s="1"/>
  <c r="AE2457" i="6"/>
  <c r="AF2457" i="6" s="1"/>
  <c r="AG2457" i="6" s="1"/>
  <c r="AH2457" i="6" s="1"/>
  <c r="AI2457" i="6" s="1"/>
  <c r="AJ2457" i="6" s="1"/>
  <c r="AK2457" i="6" s="1"/>
  <c r="AL2457" i="6" s="1"/>
  <c r="AM2457" i="6" s="1"/>
  <c r="AE2384" i="6"/>
  <c r="AF2384" i="6" s="1"/>
  <c r="AG2384" i="6" s="1"/>
  <c r="AH2384" i="6" s="1"/>
  <c r="AI2384" i="6" s="1"/>
  <c r="AJ2384" i="6" s="1"/>
  <c r="AK2384" i="6" s="1"/>
  <c r="AL2384" i="6" s="1"/>
  <c r="AM2384" i="6" s="1"/>
  <c r="AE2448" i="6"/>
  <c r="AF2448" i="6"/>
  <c r="AG2448" i="6"/>
  <c r="AH2448" i="6"/>
  <c r="AI2448" i="6" s="1"/>
  <c r="AJ2448" i="6" s="1"/>
  <c r="AK2448" i="6" s="1"/>
  <c r="AL2448" i="6" s="1"/>
  <c r="AM2448" i="6" s="1"/>
  <c r="AE2604" i="6"/>
  <c r="AF2604" i="6"/>
  <c r="AG2604" i="6"/>
  <c r="AH2604" i="6" s="1"/>
  <c r="AI2604" i="6" s="1"/>
  <c r="AJ2604" i="6" s="1"/>
  <c r="AK2604" i="6" s="1"/>
  <c r="AL2604" i="6" s="1"/>
  <c r="AM2604" i="6" s="1"/>
  <c r="AE2606" i="6"/>
  <c r="AF2606" i="6"/>
  <c r="AG2606" i="6" s="1"/>
  <c r="AH2606" i="6" s="1"/>
  <c r="AI2606" i="6" s="1"/>
  <c r="AJ2606" i="6" s="1"/>
  <c r="AK2606" i="6" s="1"/>
  <c r="AL2606" i="6" s="1"/>
  <c r="AM2606" i="6" s="1"/>
  <c r="AE2521" i="6"/>
  <c r="AF2521" i="6" s="1"/>
  <c r="AG2521" i="6" s="1"/>
  <c r="AH2521" i="6" s="1"/>
  <c r="AI2521" i="6" s="1"/>
  <c r="AJ2521" i="6" s="1"/>
  <c r="AK2521" i="6" s="1"/>
  <c r="AL2521" i="6" s="1"/>
  <c r="AM2521" i="6" s="1"/>
  <c r="AE2484" i="6"/>
  <c r="AF2484" i="6" s="1"/>
  <c r="AG2484" i="6" s="1"/>
  <c r="AH2484" i="6" s="1"/>
  <c r="AI2484" i="6" s="1"/>
  <c r="AJ2484" i="6" s="1"/>
  <c r="AK2484" i="6" s="1"/>
  <c r="AL2484" i="6" s="1"/>
  <c r="AM2484" i="6" s="1"/>
  <c r="AE2576" i="6"/>
  <c r="AF2576" i="6" s="1"/>
  <c r="AG2576" i="6" s="1"/>
  <c r="AH2576" i="6" s="1"/>
  <c r="AI2576" i="6" s="1"/>
  <c r="AJ2576" i="6" s="1"/>
  <c r="AK2576" i="6" s="1"/>
  <c r="AL2576" i="6" s="1"/>
  <c r="AM2576" i="6" s="1"/>
  <c r="AE2699" i="6"/>
  <c r="AF2699" i="6" s="1"/>
  <c r="AG2699" i="6" s="1"/>
  <c r="AH2699" i="6" s="1"/>
  <c r="AI2699" i="6" s="1"/>
  <c r="AJ2699" i="6" s="1"/>
  <c r="AK2699" i="6" s="1"/>
  <c r="AL2699" i="6" s="1"/>
  <c r="AM2699" i="6" s="1"/>
  <c r="AE2633" i="6"/>
  <c r="AF2633" i="6" s="1"/>
  <c r="AG2633" i="6" s="1"/>
  <c r="AH2633" i="6" s="1"/>
  <c r="AI2633" i="6" s="1"/>
  <c r="AJ2633" i="6" s="1"/>
  <c r="AK2633" i="6" s="1"/>
  <c r="AL2633" i="6" s="1"/>
  <c r="AM2633" i="6" s="1"/>
  <c r="AE2610" i="6"/>
  <c r="AF2610" i="6"/>
  <c r="AG2610" i="6"/>
  <c r="AH2610" i="6"/>
  <c r="AI2610" i="6" s="1"/>
  <c r="AJ2610" i="6" s="1"/>
  <c r="AK2610" i="6" s="1"/>
  <c r="AL2610" i="6" s="1"/>
  <c r="AM2610" i="6" s="1"/>
  <c r="AE2543" i="6"/>
  <c r="AF2543" i="6" s="1"/>
  <c r="AG2543" i="6" s="1"/>
  <c r="AH2543" i="6" s="1"/>
  <c r="AI2543" i="6" s="1"/>
  <c r="AJ2543" i="6" s="1"/>
  <c r="AK2543" i="6" s="1"/>
  <c r="AL2543" i="6" s="1"/>
  <c r="AM2543" i="6" s="1"/>
  <c r="AE2657" i="6"/>
  <c r="AF2657" i="6" s="1"/>
  <c r="AG2657" i="6" s="1"/>
  <c r="AH2657" i="6" s="1"/>
  <c r="AI2657" i="6" s="1"/>
  <c r="AJ2657" i="6" s="1"/>
  <c r="AK2657" i="6" s="1"/>
  <c r="AL2657" i="6" s="1"/>
  <c r="AM2657" i="6" s="1"/>
  <c r="AE2557" i="6"/>
  <c r="AF2557" i="6" s="1"/>
  <c r="AG2557" i="6" s="1"/>
  <c r="AH2557" i="6" s="1"/>
  <c r="AI2557" i="6" s="1"/>
  <c r="AJ2557" i="6" s="1"/>
  <c r="AK2557" i="6" s="1"/>
  <c r="AL2557" i="6" s="1"/>
  <c r="AM2557" i="6" s="1"/>
  <c r="AE2656" i="6"/>
  <c r="AF2656" i="6" s="1"/>
  <c r="AG2656" i="6" s="1"/>
  <c r="AH2656" i="6" s="1"/>
  <c r="AI2656" i="6" s="1"/>
  <c r="AJ2656" i="6" s="1"/>
  <c r="AK2656" i="6" s="1"/>
  <c r="AL2656" i="6" s="1"/>
  <c r="AM2656" i="6" s="1"/>
  <c r="AE2704" i="6"/>
  <c r="AF2704" i="6"/>
  <c r="AG2704" i="6"/>
  <c r="AH2704" i="6"/>
  <c r="AI2704" i="6"/>
  <c r="AJ2704" i="6" s="1"/>
  <c r="AK2704" i="6" s="1"/>
  <c r="AL2704" i="6" s="1"/>
  <c r="AM2704" i="6" s="1"/>
  <c r="AE2634" i="6"/>
  <c r="AF2634" i="6"/>
  <c r="AG2634" i="6"/>
  <c r="AH2634" i="6"/>
  <c r="AI2634" i="6" s="1"/>
  <c r="AJ2634" i="6" s="1"/>
  <c r="AK2634" i="6" s="1"/>
  <c r="AL2634" i="6" s="1"/>
  <c r="AM2634" i="6" s="1"/>
  <c r="AE2584" i="6"/>
  <c r="AF2584" i="6" s="1"/>
  <c r="AG2584" i="6" s="1"/>
  <c r="AH2584" i="6" s="1"/>
  <c r="AI2584" i="6" s="1"/>
  <c r="AJ2584" i="6" s="1"/>
  <c r="AK2584" i="6" s="1"/>
  <c r="AL2584" i="6" s="1"/>
  <c r="AM2584" i="6" s="1"/>
  <c r="AE2694" i="6"/>
  <c r="AF2694" i="6"/>
  <c r="AG2694" i="6" s="1"/>
  <c r="AH2694" i="6" s="1"/>
  <c r="AI2694" i="6" s="1"/>
  <c r="AJ2694" i="6" s="1"/>
  <c r="AK2694" i="6" s="1"/>
  <c r="AL2694" i="6" s="1"/>
  <c r="AM2694" i="6" s="1"/>
  <c r="AE2689" i="6"/>
  <c r="AF2689" i="6" s="1"/>
  <c r="AG2689" i="6" s="1"/>
  <c r="AH2689" i="6" s="1"/>
  <c r="AI2689" i="6" s="1"/>
  <c r="AJ2689" i="6" s="1"/>
  <c r="AK2689" i="6" s="1"/>
  <c r="AL2689" i="6" s="1"/>
  <c r="AM2689" i="6" s="1"/>
  <c r="AE2700" i="6"/>
  <c r="AF2700" i="6" s="1"/>
  <c r="AG2700" i="6" s="1"/>
  <c r="AH2700" i="6" s="1"/>
  <c r="AI2700" i="6" s="1"/>
  <c r="AJ2700" i="6" s="1"/>
  <c r="AK2700" i="6" s="1"/>
  <c r="AL2700" i="6" s="1"/>
  <c r="AM2700" i="6" s="1"/>
  <c r="AF2698" i="6"/>
  <c r="AG2698" i="6"/>
  <c r="AH2698" i="6"/>
  <c r="AI2698" i="6" s="1"/>
  <c r="AJ2698" i="6" s="1"/>
  <c r="AK2698" i="6" s="1"/>
  <c r="AL2698" i="6" s="1"/>
  <c r="AM2698" i="6" s="1"/>
  <c r="AE2698" i="6"/>
  <c r="AE2701" i="6"/>
  <c r="AF2701" i="6" s="1"/>
  <c r="AG2701" i="6" s="1"/>
  <c r="AH2701" i="6" s="1"/>
  <c r="AI2701" i="6" s="1"/>
  <c r="AJ2701" i="6" s="1"/>
  <c r="AK2701" i="6" s="1"/>
  <c r="AL2701" i="6" s="1"/>
  <c r="AM2701" i="6" s="1"/>
  <c r="AE2769" i="6"/>
  <c r="AF2769" i="6" s="1"/>
  <c r="AG2769" i="6" s="1"/>
  <c r="AH2769" i="6" s="1"/>
  <c r="AI2769" i="6" s="1"/>
  <c r="AJ2769" i="6" s="1"/>
  <c r="AK2769" i="6" s="1"/>
  <c r="AL2769" i="6" s="1"/>
  <c r="AM2769" i="6" s="1"/>
  <c r="AE2725" i="6"/>
  <c r="AF2725" i="6"/>
  <c r="AG2725" i="6" s="1"/>
  <c r="AH2725" i="6" s="1"/>
  <c r="AI2725" i="6" s="1"/>
  <c r="AJ2725" i="6" s="1"/>
  <c r="AK2725" i="6" s="1"/>
  <c r="AL2725" i="6" s="1"/>
  <c r="AM2725" i="6" s="1"/>
  <c r="AE2780" i="6"/>
  <c r="AF2780" i="6" s="1"/>
  <c r="AG2780" i="6" s="1"/>
  <c r="AH2780" i="6" s="1"/>
  <c r="AI2780" i="6" s="1"/>
  <c r="AJ2780" i="6" s="1"/>
  <c r="AK2780" i="6" s="1"/>
  <c r="AL2780" i="6" s="1"/>
  <c r="AM2780" i="6" s="1"/>
  <c r="AE2750" i="6"/>
  <c r="AF2750" i="6" s="1"/>
  <c r="AG2750" i="6" s="1"/>
  <c r="AH2750" i="6" s="1"/>
  <c r="AI2750" i="6" s="1"/>
  <c r="AJ2750" i="6" s="1"/>
  <c r="AK2750" i="6" s="1"/>
  <c r="AL2750" i="6" s="1"/>
  <c r="AM2750" i="6" s="1"/>
  <c r="AE2822" i="6"/>
  <c r="AF2822" i="6" s="1"/>
  <c r="AG2822" i="6" s="1"/>
  <c r="AH2822" i="6" s="1"/>
  <c r="AI2822" i="6" s="1"/>
  <c r="AJ2822" i="6" s="1"/>
  <c r="AK2822" i="6" s="1"/>
  <c r="AL2822" i="6" s="1"/>
  <c r="AM2822" i="6" s="1"/>
  <c r="AE2804" i="6"/>
  <c r="AF2804" i="6"/>
  <c r="AG2804" i="6" s="1"/>
  <c r="AH2804" i="6" s="1"/>
  <c r="AI2804" i="6" s="1"/>
  <c r="AJ2804" i="6" s="1"/>
  <c r="AK2804" i="6" s="1"/>
  <c r="AL2804" i="6" s="1"/>
  <c r="AM2804" i="6" s="1"/>
  <c r="AE2838" i="6"/>
  <c r="AF2838" i="6"/>
  <c r="AG2838" i="6"/>
  <c r="AH2838" i="6"/>
  <c r="AI2838" i="6" s="1"/>
  <c r="AJ2838" i="6" s="1"/>
  <c r="AK2838" i="6" s="1"/>
  <c r="AL2838" i="6" s="1"/>
  <c r="AM2838" i="6" s="1"/>
  <c r="AE2851" i="6"/>
  <c r="AF2851" i="6" s="1"/>
  <c r="AG2851" i="6" s="1"/>
  <c r="AH2851" i="6" s="1"/>
  <c r="AI2851" i="6" s="1"/>
  <c r="AJ2851" i="6" s="1"/>
  <c r="AK2851" i="6" s="1"/>
  <c r="AL2851" i="6" s="1"/>
  <c r="AM2851" i="6" s="1"/>
  <c r="AE2852" i="6"/>
  <c r="AF2852" i="6"/>
  <c r="AG2852" i="6" s="1"/>
  <c r="AH2852" i="6" s="1"/>
  <c r="AI2852" i="6" s="1"/>
  <c r="AJ2852" i="6" s="1"/>
  <c r="AK2852" i="6" s="1"/>
  <c r="AL2852" i="6" s="1"/>
  <c r="AM2852" i="6" s="1"/>
  <c r="AE2855" i="6"/>
  <c r="AF2855" i="6" s="1"/>
  <c r="AG2855" i="6" s="1"/>
  <c r="AH2855" i="6" s="1"/>
  <c r="AI2855" i="6" s="1"/>
  <c r="AJ2855" i="6" s="1"/>
  <c r="AK2855" i="6" s="1"/>
  <c r="AL2855" i="6" s="1"/>
  <c r="AM2855" i="6" s="1"/>
  <c r="AE2874" i="6"/>
  <c r="AF2874" i="6"/>
  <c r="AG2874" i="6" s="1"/>
  <c r="AH2874" i="6" s="1"/>
  <c r="AI2874" i="6" s="1"/>
  <c r="AJ2874" i="6" s="1"/>
  <c r="AK2874" i="6" s="1"/>
  <c r="AL2874" i="6" s="1"/>
  <c r="AM2874" i="6" s="1"/>
  <c r="AE2884" i="6"/>
  <c r="AF2884" i="6"/>
  <c r="AG2884" i="6"/>
  <c r="AH2884" i="6"/>
  <c r="AI2884" i="6" s="1"/>
  <c r="AJ2884" i="6" s="1"/>
  <c r="AK2884" i="6" s="1"/>
  <c r="AL2884" i="6" s="1"/>
  <c r="AM2884" i="6" s="1"/>
  <c r="AE2918" i="6"/>
  <c r="AF2918" i="6" s="1"/>
  <c r="AG2918" i="6" s="1"/>
  <c r="AH2918" i="6" s="1"/>
  <c r="AI2918" i="6" s="1"/>
  <c r="AJ2918" i="6" s="1"/>
  <c r="AK2918" i="6" s="1"/>
  <c r="AL2918" i="6" s="1"/>
  <c r="AM2918" i="6" s="1"/>
  <c r="AE2960" i="6"/>
  <c r="AF2960" i="6" s="1"/>
  <c r="AG2960" i="6" s="1"/>
  <c r="AH2960" i="6" s="1"/>
  <c r="AI2960" i="6" s="1"/>
  <c r="AJ2960" i="6" s="1"/>
  <c r="AK2960" i="6" s="1"/>
  <c r="AL2960" i="6" s="1"/>
  <c r="AM2960" i="6" s="1"/>
  <c r="AE2909" i="6"/>
  <c r="AF2909" i="6" s="1"/>
  <c r="AG2909" i="6" s="1"/>
  <c r="AH2909" i="6" s="1"/>
  <c r="AI2909" i="6" s="1"/>
  <c r="AJ2909" i="6" s="1"/>
  <c r="AK2909" i="6" s="1"/>
  <c r="AL2909" i="6" s="1"/>
  <c r="AM2909" i="6" s="1"/>
  <c r="AE2964" i="6"/>
  <c r="AF2964" i="6" s="1"/>
  <c r="AG2964" i="6" s="1"/>
  <c r="AH2964" i="6" s="1"/>
  <c r="AI2964" i="6" s="1"/>
  <c r="AJ2964" i="6" s="1"/>
  <c r="AK2964" i="6" s="1"/>
  <c r="AL2964" i="6" s="1"/>
  <c r="AM2964" i="6" s="1"/>
  <c r="AE2953" i="6"/>
  <c r="AF2953" i="6"/>
  <c r="AG2953" i="6"/>
  <c r="AH2953" i="6" s="1"/>
  <c r="AI2953" i="6" s="1"/>
  <c r="AJ2953" i="6" s="1"/>
  <c r="AK2953" i="6" s="1"/>
  <c r="AL2953" i="6" s="1"/>
  <c r="AM2953" i="6" s="1"/>
  <c r="AE2962" i="6"/>
  <c r="AF2962" i="6"/>
  <c r="AG2962" i="6"/>
  <c r="AH2962" i="6"/>
  <c r="AI2962" i="6" s="1"/>
  <c r="AJ2962" i="6" s="1"/>
  <c r="AK2962" i="6" s="1"/>
  <c r="AL2962" i="6" s="1"/>
  <c r="AM2962" i="6" s="1"/>
  <c r="AE3012" i="6"/>
  <c r="AF3012" i="6"/>
  <c r="AG3012" i="6" s="1"/>
  <c r="AH3012" i="6" s="1"/>
  <c r="AI3012" i="6" s="1"/>
  <c r="AJ3012" i="6" s="1"/>
  <c r="AK3012" i="6" s="1"/>
  <c r="AL3012" i="6" s="1"/>
  <c r="AM3012" i="6" s="1"/>
  <c r="AE3010" i="6"/>
  <c r="AF3010" i="6" s="1"/>
  <c r="AG3010" i="6" s="1"/>
  <c r="AH3010" i="6" s="1"/>
  <c r="AI3010" i="6" s="1"/>
  <c r="AJ3010" i="6" s="1"/>
  <c r="AK3010" i="6" s="1"/>
  <c r="AL3010" i="6" s="1"/>
  <c r="AM3010" i="6" s="1"/>
  <c r="AE3020" i="6"/>
  <c r="AF3020" i="6" s="1"/>
  <c r="AG3020" i="6" s="1"/>
  <c r="AH3020" i="6" s="1"/>
  <c r="AI3020" i="6" s="1"/>
  <c r="AJ3020" i="6" s="1"/>
  <c r="AK3020" i="6" s="1"/>
  <c r="AL3020" i="6" s="1"/>
  <c r="AM3020" i="6" s="1"/>
  <c r="AE3027" i="6"/>
  <c r="AF3027" i="6" s="1"/>
  <c r="AG3027" i="6" s="1"/>
  <c r="AH3027" i="6" s="1"/>
  <c r="AI3027" i="6" s="1"/>
  <c r="AJ3027" i="6" s="1"/>
  <c r="AK3027" i="6" s="1"/>
  <c r="AL3027" i="6" s="1"/>
  <c r="AM3027" i="6" s="1"/>
  <c r="AE22" i="6"/>
  <c r="AF22" i="6" s="1"/>
  <c r="AG22" i="6" s="1"/>
  <c r="AH22" i="6" s="1"/>
  <c r="AI22" i="6" s="1"/>
  <c r="AJ22" i="6" s="1"/>
  <c r="AK22" i="6" s="1"/>
  <c r="AL22" i="6" s="1"/>
  <c r="AM22" i="6" s="1"/>
  <c r="AE103" i="6"/>
  <c r="AF103" i="6" s="1"/>
  <c r="AG103" i="6" s="1"/>
  <c r="AH103" i="6" s="1"/>
  <c r="AI103" i="6" s="1"/>
  <c r="AJ103" i="6" s="1"/>
  <c r="AK103" i="6" s="1"/>
  <c r="AL103" i="6" s="1"/>
  <c r="AM103" i="6" s="1"/>
  <c r="AE220" i="6"/>
  <c r="AF220" i="6" s="1"/>
  <c r="AG220" i="6" s="1"/>
  <c r="AH220" i="6" s="1"/>
  <c r="AI220" i="6" s="1"/>
  <c r="AJ220" i="6" s="1"/>
  <c r="AK220" i="6" s="1"/>
  <c r="AL220" i="6" s="1"/>
  <c r="AM220" i="6" s="1"/>
  <c r="AE108" i="6"/>
  <c r="AF108" i="6" s="1"/>
  <c r="AG108" i="6" s="1"/>
  <c r="AH108" i="6" s="1"/>
  <c r="AI108" i="6" s="1"/>
  <c r="AJ108" i="6" s="1"/>
  <c r="AK108" i="6" s="1"/>
  <c r="AL108" i="6" s="1"/>
  <c r="AM108" i="6" s="1"/>
  <c r="AE180" i="6"/>
  <c r="AF180" i="6"/>
  <c r="AG180" i="6" s="1"/>
  <c r="AH180" i="6" s="1"/>
  <c r="AI180" i="6" s="1"/>
  <c r="AJ180" i="6" s="1"/>
  <c r="AK180" i="6" s="1"/>
  <c r="AL180" i="6" s="1"/>
  <c r="AM180" i="6" s="1"/>
  <c r="AE95" i="6"/>
  <c r="AF95" i="6" s="1"/>
  <c r="AG95" i="6" s="1"/>
  <c r="AH95" i="6" s="1"/>
  <c r="AI95" i="6" s="1"/>
  <c r="AJ95" i="6" s="1"/>
  <c r="AK95" i="6" s="1"/>
  <c r="AL95" i="6" s="1"/>
  <c r="AM95" i="6" s="1"/>
  <c r="AE14" i="6"/>
  <c r="AF14" i="6"/>
  <c r="AG14" i="6"/>
  <c r="AH14" i="6"/>
  <c r="AI14" i="6" s="1"/>
  <c r="AJ14" i="6" s="1"/>
  <c r="AK14" i="6" s="1"/>
  <c r="AL14" i="6" s="1"/>
  <c r="AM14" i="6" s="1"/>
  <c r="AE75" i="6"/>
  <c r="AF75" i="6"/>
  <c r="AG75" i="6"/>
  <c r="AH75" i="6" s="1"/>
  <c r="AI75" i="6" s="1"/>
  <c r="AJ75" i="6" s="1"/>
  <c r="AK75" i="6" s="1"/>
  <c r="AL75" i="6" s="1"/>
  <c r="AM75" i="6" s="1"/>
  <c r="AE11" i="6"/>
  <c r="AF11" i="6"/>
  <c r="AG11" i="6" s="1"/>
  <c r="AH11" i="6" s="1"/>
  <c r="AI11" i="6" s="1"/>
  <c r="AJ11" i="6" s="1"/>
  <c r="AK11" i="6" s="1"/>
  <c r="AL11" i="6" s="1"/>
  <c r="AM11" i="6" s="1"/>
  <c r="AE87" i="6"/>
  <c r="AF87" i="6" s="1"/>
  <c r="AG87" i="6" s="1"/>
  <c r="AH87" i="6" s="1"/>
  <c r="AI87" i="6" s="1"/>
  <c r="AJ87" i="6" s="1"/>
  <c r="AK87" i="6" s="1"/>
  <c r="AL87" i="6" s="1"/>
  <c r="AM87" i="6" s="1"/>
  <c r="AE24" i="6"/>
  <c r="AF24" i="6" s="1"/>
  <c r="AG24" i="6" s="1"/>
  <c r="AH24" i="6" s="1"/>
  <c r="AI24" i="6" s="1"/>
  <c r="AJ24" i="6" s="1"/>
  <c r="AK24" i="6" s="1"/>
  <c r="AL24" i="6" s="1"/>
  <c r="AM24" i="6" s="1"/>
  <c r="AE81" i="6"/>
  <c r="AF81" i="6"/>
  <c r="AG81" i="6"/>
  <c r="AH81" i="6"/>
  <c r="AI81" i="6" s="1"/>
  <c r="AJ81" i="6" s="1"/>
  <c r="AK81" i="6" s="1"/>
  <c r="AL81" i="6" s="1"/>
  <c r="AM81" i="6" s="1"/>
  <c r="AE25" i="6"/>
  <c r="AF25" i="6" s="1"/>
  <c r="AG25" i="6" s="1"/>
  <c r="AH25" i="6" s="1"/>
  <c r="AI25" i="6" s="1"/>
  <c r="AJ25" i="6" s="1"/>
  <c r="AK25" i="6" s="1"/>
  <c r="AL25" i="6" s="1"/>
  <c r="AM25" i="6" s="1"/>
  <c r="AE70" i="6"/>
  <c r="AF70" i="6" s="1"/>
  <c r="AG70" i="6" s="1"/>
  <c r="AH70" i="6" s="1"/>
  <c r="AI70" i="6" s="1"/>
  <c r="AJ70" i="6" s="1"/>
  <c r="AK70" i="6" s="1"/>
  <c r="AL70" i="6" s="1"/>
  <c r="AM70" i="6" s="1"/>
  <c r="AE207" i="6"/>
  <c r="AF207" i="6"/>
  <c r="AG207" i="6"/>
  <c r="AH207" i="6"/>
  <c r="AI207" i="6" s="1"/>
  <c r="AJ207" i="6" s="1"/>
  <c r="AK207" i="6" s="1"/>
  <c r="AL207" i="6" s="1"/>
  <c r="AM207" i="6" s="1"/>
  <c r="AE271" i="6"/>
  <c r="AF271" i="6" s="1"/>
  <c r="AG271" i="6" s="1"/>
  <c r="AH271" i="6" s="1"/>
  <c r="AI271" i="6" s="1"/>
  <c r="AJ271" i="6" s="1"/>
  <c r="AK271" i="6" s="1"/>
  <c r="AL271" i="6" s="1"/>
  <c r="AM271" i="6" s="1"/>
  <c r="AE335" i="6"/>
  <c r="AF335" i="6"/>
  <c r="AG335" i="6" s="1"/>
  <c r="AH335" i="6" s="1"/>
  <c r="AI335" i="6" s="1"/>
  <c r="AJ335" i="6" s="1"/>
  <c r="AK335" i="6" s="1"/>
  <c r="AL335" i="6" s="1"/>
  <c r="AM335" i="6" s="1"/>
  <c r="AE10" i="6"/>
  <c r="AF10" i="6" s="1"/>
  <c r="AG10" i="6" s="1"/>
  <c r="AH10" i="6" s="1"/>
  <c r="AI10" i="6" s="1"/>
  <c r="AJ10" i="6" s="1"/>
  <c r="AK10" i="6" s="1"/>
  <c r="AL10" i="6" s="1"/>
  <c r="AM10" i="6" s="1"/>
  <c r="AE74" i="6"/>
  <c r="AF74" i="6" s="1"/>
  <c r="AG74" i="6" s="1"/>
  <c r="AH74" i="6" s="1"/>
  <c r="AI74" i="6" s="1"/>
  <c r="AJ74" i="6" s="1"/>
  <c r="AK74" i="6" s="1"/>
  <c r="AL74" i="6" s="1"/>
  <c r="AM74" i="6" s="1"/>
  <c r="AE138" i="6"/>
  <c r="AF138" i="6"/>
  <c r="AG138" i="6"/>
  <c r="AH138" i="6"/>
  <c r="AI138" i="6" s="1"/>
  <c r="AJ138" i="6" s="1"/>
  <c r="AK138" i="6" s="1"/>
  <c r="AL138" i="6" s="1"/>
  <c r="AM138" i="6" s="1"/>
  <c r="AE202" i="6"/>
  <c r="AF202" i="6" s="1"/>
  <c r="AG202" i="6" s="1"/>
  <c r="AH202" i="6" s="1"/>
  <c r="AI202" i="6" s="1"/>
  <c r="AJ202" i="6" s="1"/>
  <c r="AK202" i="6" s="1"/>
  <c r="AL202" i="6" s="1"/>
  <c r="AM202" i="6" s="1"/>
  <c r="AE266" i="6"/>
  <c r="AF266" i="6" s="1"/>
  <c r="AG266" i="6" s="1"/>
  <c r="AH266" i="6" s="1"/>
  <c r="AI266" i="6" s="1"/>
  <c r="AJ266" i="6" s="1"/>
  <c r="AK266" i="6" s="1"/>
  <c r="AL266" i="6" s="1"/>
  <c r="AM266" i="6" s="1"/>
  <c r="AE330" i="6"/>
  <c r="AF330" i="6" s="1"/>
  <c r="AG330" i="6" s="1"/>
  <c r="AH330" i="6" s="1"/>
  <c r="AI330" i="6" s="1"/>
  <c r="AJ330" i="6" s="1"/>
  <c r="AK330" i="6" s="1"/>
  <c r="AL330" i="6" s="1"/>
  <c r="AM330" i="6" s="1"/>
  <c r="AE388" i="6"/>
  <c r="AF388" i="6"/>
  <c r="AG388" i="6"/>
  <c r="AH388" i="6" s="1"/>
  <c r="AI388" i="6" s="1"/>
  <c r="AJ388" i="6" s="1"/>
  <c r="AK388" i="6" s="1"/>
  <c r="AL388" i="6" s="1"/>
  <c r="AM388" i="6" s="1"/>
  <c r="AE133" i="6"/>
  <c r="AF133" i="6"/>
  <c r="AG133" i="6" s="1"/>
  <c r="AH133" i="6" s="1"/>
  <c r="AI133" i="6" s="1"/>
  <c r="AJ133" i="6" s="1"/>
  <c r="AK133" i="6" s="1"/>
  <c r="AL133" i="6" s="1"/>
  <c r="AM133" i="6" s="1"/>
  <c r="AE197" i="6"/>
  <c r="AF197" i="6" s="1"/>
  <c r="AG197" i="6" s="1"/>
  <c r="AH197" i="6" s="1"/>
  <c r="AI197" i="6" s="1"/>
  <c r="AJ197" i="6" s="1"/>
  <c r="AK197" i="6" s="1"/>
  <c r="AL197" i="6" s="1"/>
  <c r="AM197" i="6" s="1"/>
  <c r="AE261" i="6"/>
  <c r="AF261" i="6" s="1"/>
  <c r="AG261" i="6" s="1"/>
  <c r="AH261" i="6" s="1"/>
  <c r="AI261" i="6" s="1"/>
  <c r="AJ261" i="6" s="1"/>
  <c r="AK261" i="6" s="1"/>
  <c r="AL261" i="6" s="1"/>
  <c r="AM261" i="6" s="1"/>
  <c r="AE325" i="6"/>
  <c r="AF325" i="6"/>
  <c r="AG325" i="6" s="1"/>
  <c r="AH325" i="6" s="1"/>
  <c r="AI325" i="6" s="1"/>
  <c r="AJ325" i="6" s="1"/>
  <c r="AK325" i="6" s="1"/>
  <c r="AL325" i="6" s="1"/>
  <c r="AM325" i="6" s="1"/>
  <c r="AE391" i="6"/>
  <c r="AF391" i="6" s="1"/>
  <c r="AG391" i="6" s="1"/>
  <c r="AH391" i="6" s="1"/>
  <c r="AI391" i="6" s="1"/>
  <c r="AJ391" i="6" s="1"/>
  <c r="AK391" i="6" s="1"/>
  <c r="AL391" i="6" s="1"/>
  <c r="AM391" i="6" s="1"/>
  <c r="AE128" i="6"/>
  <c r="AF128" i="6" s="1"/>
  <c r="AG128" i="6" s="1"/>
  <c r="AH128" i="6" s="1"/>
  <c r="AI128" i="6" s="1"/>
  <c r="AJ128" i="6" s="1"/>
  <c r="AK128" i="6" s="1"/>
  <c r="AL128" i="6" s="1"/>
  <c r="AM128" i="6" s="1"/>
  <c r="AE192" i="6"/>
  <c r="AF192" i="6"/>
  <c r="AG192" i="6"/>
  <c r="AH192" i="6"/>
  <c r="AI192" i="6" s="1"/>
  <c r="AJ192" i="6" s="1"/>
  <c r="AK192" i="6" s="1"/>
  <c r="AL192" i="6" s="1"/>
  <c r="AM192" i="6" s="1"/>
  <c r="AE256" i="6"/>
  <c r="AF256" i="6"/>
  <c r="AG256" i="6" s="1"/>
  <c r="AH256" i="6" s="1"/>
  <c r="AI256" i="6" s="1"/>
  <c r="AJ256" i="6" s="1"/>
  <c r="AK256" i="6" s="1"/>
  <c r="AL256" i="6" s="1"/>
  <c r="AM256" i="6" s="1"/>
  <c r="AE320" i="6"/>
  <c r="AF320" i="6" s="1"/>
  <c r="AG320" i="6" s="1"/>
  <c r="AH320" i="6" s="1"/>
  <c r="AI320" i="6" s="1"/>
  <c r="AJ320" i="6" s="1"/>
  <c r="AK320" i="6" s="1"/>
  <c r="AL320" i="6" s="1"/>
  <c r="AM320" i="6" s="1"/>
  <c r="AE384" i="6"/>
  <c r="AF384" i="6" s="1"/>
  <c r="AG384" i="6" s="1"/>
  <c r="AH384" i="6" s="1"/>
  <c r="AI384" i="6" s="1"/>
  <c r="AJ384" i="6" s="1"/>
  <c r="AK384" i="6" s="1"/>
  <c r="AL384" i="6" s="1"/>
  <c r="AM384" i="6" s="1"/>
  <c r="AE131" i="6"/>
  <c r="AF131" i="6" s="1"/>
  <c r="AG131" i="6" s="1"/>
  <c r="AH131" i="6" s="1"/>
  <c r="AI131" i="6" s="1"/>
  <c r="AJ131" i="6" s="1"/>
  <c r="AK131" i="6" s="1"/>
  <c r="AL131" i="6" s="1"/>
  <c r="AM131" i="6" s="1"/>
  <c r="AE195" i="6"/>
  <c r="AF195" i="6" s="1"/>
  <c r="AG195" i="6" s="1"/>
  <c r="AH195" i="6" s="1"/>
  <c r="AI195" i="6" s="1"/>
  <c r="AJ195" i="6" s="1"/>
  <c r="AK195" i="6" s="1"/>
  <c r="AL195" i="6" s="1"/>
  <c r="AM195" i="6" s="1"/>
  <c r="AE259" i="6"/>
  <c r="AF259" i="6" s="1"/>
  <c r="AG259" i="6" s="1"/>
  <c r="AH259" i="6" s="1"/>
  <c r="AI259" i="6" s="1"/>
  <c r="AJ259" i="6" s="1"/>
  <c r="AK259" i="6" s="1"/>
  <c r="AL259" i="6" s="1"/>
  <c r="AM259" i="6" s="1"/>
  <c r="AE323" i="6"/>
  <c r="AF323" i="6" s="1"/>
  <c r="AG323" i="6" s="1"/>
  <c r="AH323" i="6" s="1"/>
  <c r="AI323" i="6" s="1"/>
  <c r="AJ323" i="6" s="1"/>
  <c r="AK323" i="6" s="1"/>
  <c r="AL323" i="6" s="1"/>
  <c r="AM323" i="6" s="1"/>
  <c r="AE389" i="6"/>
  <c r="AF389" i="6" s="1"/>
  <c r="AG389" i="6" s="1"/>
  <c r="AH389" i="6" s="1"/>
  <c r="AI389" i="6" s="1"/>
  <c r="AJ389" i="6" s="1"/>
  <c r="AK389" i="6" s="1"/>
  <c r="AL389" i="6" s="1"/>
  <c r="AM389" i="6" s="1"/>
  <c r="AE134" i="6"/>
  <c r="AF134" i="6"/>
  <c r="AG134" i="6"/>
  <c r="AH134" i="6" s="1"/>
  <c r="AI134" i="6" s="1"/>
  <c r="AJ134" i="6" s="1"/>
  <c r="AK134" i="6" s="1"/>
  <c r="AL134" i="6" s="1"/>
  <c r="AM134" i="6" s="1"/>
  <c r="AE198" i="6"/>
  <c r="AF198" i="6"/>
  <c r="AG198" i="6" s="1"/>
  <c r="AH198" i="6" s="1"/>
  <c r="AI198" i="6" s="1"/>
  <c r="AJ198" i="6" s="1"/>
  <c r="AK198" i="6" s="1"/>
  <c r="AL198" i="6" s="1"/>
  <c r="AM198" i="6" s="1"/>
  <c r="AE262" i="6"/>
  <c r="AF262" i="6" s="1"/>
  <c r="AG262" i="6" s="1"/>
  <c r="AH262" i="6" s="1"/>
  <c r="AI262" i="6" s="1"/>
  <c r="AJ262" i="6" s="1"/>
  <c r="AK262" i="6" s="1"/>
  <c r="AL262" i="6" s="1"/>
  <c r="AM262" i="6" s="1"/>
  <c r="AE326" i="6"/>
  <c r="AF326" i="6" s="1"/>
  <c r="AG326" i="6" s="1"/>
  <c r="AH326" i="6" s="1"/>
  <c r="AI326" i="6" s="1"/>
  <c r="AJ326" i="6" s="1"/>
  <c r="AK326" i="6" s="1"/>
  <c r="AL326" i="6" s="1"/>
  <c r="AM326" i="6" s="1"/>
  <c r="AE392" i="6"/>
  <c r="AF392" i="6"/>
  <c r="AG392" i="6" s="1"/>
  <c r="AH392" i="6" s="1"/>
  <c r="AI392" i="6" s="1"/>
  <c r="AJ392" i="6" s="1"/>
  <c r="AK392" i="6" s="1"/>
  <c r="AL392" i="6" s="1"/>
  <c r="AM392" i="6" s="1"/>
  <c r="AE145" i="6"/>
  <c r="AF145" i="6" s="1"/>
  <c r="AG145" i="6" s="1"/>
  <c r="AH145" i="6" s="1"/>
  <c r="AI145" i="6" s="1"/>
  <c r="AJ145" i="6" s="1"/>
  <c r="AK145" i="6" s="1"/>
  <c r="AL145" i="6" s="1"/>
  <c r="AM145" i="6" s="1"/>
  <c r="AE209" i="6"/>
  <c r="AF209" i="6" s="1"/>
  <c r="AG209" i="6" s="1"/>
  <c r="AH209" i="6" s="1"/>
  <c r="AI209" i="6" s="1"/>
  <c r="AJ209" i="6" s="1"/>
  <c r="AK209" i="6" s="1"/>
  <c r="AL209" i="6" s="1"/>
  <c r="AM209" i="6" s="1"/>
  <c r="AE273" i="6"/>
  <c r="AF273" i="6"/>
  <c r="AG273" i="6"/>
  <c r="AH273" i="6"/>
  <c r="AI273" i="6" s="1"/>
  <c r="AJ273" i="6" s="1"/>
  <c r="AK273" i="6" s="1"/>
  <c r="AL273" i="6" s="1"/>
  <c r="AM273" i="6" s="1"/>
  <c r="AE337" i="6"/>
  <c r="AF337" i="6"/>
  <c r="AG337" i="6"/>
  <c r="AH337" i="6" s="1"/>
  <c r="AI337" i="6" s="1"/>
  <c r="AJ337" i="6" s="1"/>
  <c r="AK337" i="6" s="1"/>
  <c r="AL337" i="6" s="1"/>
  <c r="AM337" i="6" s="1"/>
  <c r="AE395" i="6"/>
  <c r="AF395" i="6"/>
  <c r="AG395" i="6" s="1"/>
  <c r="AH395" i="6" s="1"/>
  <c r="AI395" i="6" s="1"/>
  <c r="AJ395" i="6" s="1"/>
  <c r="AK395" i="6" s="1"/>
  <c r="AL395" i="6" s="1"/>
  <c r="AM395" i="6" s="1"/>
  <c r="AE436" i="6"/>
  <c r="AF436" i="6" s="1"/>
  <c r="AG436" i="6" s="1"/>
  <c r="AH436" i="6" s="1"/>
  <c r="AI436" i="6" s="1"/>
  <c r="AJ436" i="6" s="1"/>
  <c r="AK436" i="6" s="1"/>
  <c r="AL436" i="6" s="1"/>
  <c r="AM436" i="6" s="1"/>
  <c r="AE462" i="6"/>
  <c r="AF462" i="6"/>
  <c r="AG462" i="6"/>
  <c r="AH462" i="6" s="1"/>
  <c r="AI462" i="6" s="1"/>
  <c r="AJ462" i="6" s="1"/>
  <c r="AK462" i="6" s="1"/>
  <c r="AL462" i="6" s="1"/>
  <c r="AM462" i="6" s="1"/>
  <c r="AE461" i="6"/>
  <c r="AF461" i="6"/>
  <c r="AG461" i="6" s="1"/>
  <c r="AH461" i="6" s="1"/>
  <c r="AI461" i="6" s="1"/>
  <c r="AJ461" i="6" s="1"/>
  <c r="AK461" i="6" s="1"/>
  <c r="AL461" i="6" s="1"/>
  <c r="AM461" i="6" s="1"/>
  <c r="AE460" i="6"/>
  <c r="AF460" i="6" s="1"/>
  <c r="AG460" i="6" s="1"/>
  <c r="AH460" i="6" s="1"/>
  <c r="AI460" i="6" s="1"/>
  <c r="AJ460" i="6" s="1"/>
  <c r="AK460" i="6" s="1"/>
  <c r="AL460" i="6" s="1"/>
  <c r="AM460" i="6" s="1"/>
  <c r="AE706" i="6"/>
  <c r="AF706" i="6" s="1"/>
  <c r="AG706" i="6" s="1"/>
  <c r="AH706" i="6" s="1"/>
  <c r="AI706" i="6" s="1"/>
  <c r="AJ706" i="6" s="1"/>
  <c r="AK706" i="6" s="1"/>
  <c r="AL706" i="6" s="1"/>
  <c r="AM706" i="6" s="1"/>
  <c r="AE432" i="6"/>
  <c r="AF432" i="6"/>
  <c r="AG432" i="6"/>
  <c r="AH432" i="6"/>
  <c r="AI432" i="6" s="1"/>
  <c r="AJ432" i="6" s="1"/>
  <c r="AK432" i="6" s="1"/>
  <c r="AL432" i="6" s="1"/>
  <c r="AM432" i="6" s="1"/>
  <c r="AE431" i="6"/>
  <c r="AF431" i="6"/>
  <c r="AG431" i="6"/>
  <c r="AH431" i="6" s="1"/>
  <c r="AI431" i="6" s="1"/>
  <c r="AJ431" i="6" s="1"/>
  <c r="AK431" i="6" s="1"/>
  <c r="AL431" i="6" s="1"/>
  <c r="AM431" i="6" s="1"/>
  <c r="AE637" i="6"/>
  <c r="AF637" i="6"/>
  <c r="AG637" i="6" s="1"/>
  <c r="AH637" i="6" s="1"/>
  <c r="AI637" i="6" s="1"/>
  <c r="AJ637" i="6" s="1"/>
  <c r="AK637" i="6" s="1"/>
  <c r="AL637" i="6" s="1"/>
  <c r="AM637" i="6" s="1"/>
  <c r="AE521" i="6"/>
  <c r="AF521" i="6" s="1"/>
  <c r="AG521" i="6" s="1"/>
  <c r="AH521" i="6" s="1"/>
  <c r="AI521" i="6" s="1"/>
  <c r="AJ521" i="6" s="1"/>
  <c r="AK521" i="6" s="1"/>
  <c r="AL521" i="6" s="1"/>
  <c r="AM521" i="6" s="1"/>
  <c r="AE412" i="6"/>
  <c r="AF412" i="6" s="1"/>
  <c r="AG412" i="6" s="1"/>
  <c r="AH412" i="6" s="1"/>
  <c r="AI412" i="6" s="1"/>
  <c r="AJ412" i="6" s="1"/>
  <c r="AK412" i="6" s="1"/>
  <c r="AL412" i="6" s="1"/>
  <c r="AM412" i="6" s="1"/>
  <c r="AE518" i="6"/>
  <c r="AF518" i="6" s="1"/>
  <c r="AG518" i="6" s="1"/>
  <c r="AH518" i="6" s="1"/>
  <c r="AI518" i="6" s="1"/>
  <c r="AJ518" i="6" s="1"/>
  <c r="AK518" i="6" s="1"/>
  <c r="AL518" i="6" s="1"/>
  <c r="AM518" i="6" s="1"/>
  <c r="AE722" i="6"/>
  <c r="AF722" i="6" s="1"/>
  <c r="AG722" i="6" s="1"/>
  <c r="AH722" i="6" s="1"/>
  <c r="AI722" i="6" s="1"/>
  <c r="AJ722" i="6" s="1"/>
  <c r="AK722" i="6" s="1"/>
  <c r="AL722" i="6" s="1"/>
  <c r="AM722" i="6" s="1"/>
  <c r="AE688" i="6"/>
  <c r="AF688" i="6" s="1"/>
  <c r="AG688" i="6" s="1"/>
  <c r="AH688" i="6" s="1"/>
  <c r="AI688" i="6" s="1"/>
  <c r="AJ688" i="6" s="1"/>
  <c r="AK688" i="6" s="1"/>
  <c r="AL688" i="6" s="1"/>
  <c r="AM688" i="6" s="1"/>
  <c r="AE429" i="6"/>
  <c r="AF429" i="6"/>
  <c r="AG429" i="6"/>
  <c r="AH429" i="6"/>
  <c r="AI429" i="6" s="1"/>
  <c r="AJ429" i="6" s="1"/>
  <c r="AK429" i="6" s="1"/>
  <c r="AL429" i="6" s="1"/>
  <c r="AM429" i="6" s="1"/>
  <c r="AE814" i="6"/>
  <c r="AF814" i="6"/>
  <c r="AG814" i="6" s="1"/>
  <c r="AH814" i="6" s="1"/>
  <c r="AI814" i="6" s="1"/>
  <c r="AJ814" i="6" s="1"/>
  <c r="AK814" i="6" s="1"/>
  <c r="AL814" i="6" s="1"/>
  <c r="AM814" i="6" s="1"/>
  <c r="AE1001" i="6"/>
  <c r="AF1001" i="6" s="1"/>
  <c r="AG1001" i="6" s="1"/>
  <c r="AH1001" i="6" s="1"/>
  <c r="AI1001" i="6" s="1"/>
  <c r="AJ1001" i="6" s="1"/>
  <c r="AK1001" i="6" s="1"/>
  <c r="AL1001" i="6" s="1"/>
  <c r="AM1001" i="6" s="1"/>
  <c r="AE1018" i="6"/>
  <c r="AF1018" i="6"/>
  <c r="AG1018" i="6" s="1"/>
  <c r="AH1018" i="6" s="1"/>
  <c r="AI1018" i="6" s="1"/>
  <c r="AJ1018" i="6" s="1"/>
  <c r="AK1018" i="6" s="1"/>
  <c r="AL1018" i="6" s="1"/>
  <c r="AM1018" i="6" s="1"/>
  <c r="AE629" i="6"/>
  <c r="AF629" i="6" s="1"/>
  <c r="AG629" i="6" s="1"/>
  <c r="AH629" i="6" s="1"/>
  <c r="AI629" i="6" s="1"/>
  <c r="AJ629" i="6" s="1"/>
  <c r="AK629" i="6" s="1"/>
  <c r="AL629" i="6" s="1"/>
  <c r="AM629" i="6" s="1"/>
  <c r="AE1110" i="6"/>
  <c r="AF1110" i="6" s="1"/>
  <c r="AG1110" i="6" s="1"/>
  <c r="AH1110" i="6" s="1"/>
  <c r="AI1110" i="6" s="1"/>
  <c r="AJ1110" i="6" s="1"/>
  <c r="AK1110" i="6" s="1"/>
  <c r="AL1110" i="6" s="1"/>
  <c r="AM1110" i="6" s="1"/>
  <c r="AE499" i="6"/>
  <c r="AF499" i="6" s="1"/>
  <c r="AG499" i="6" s="1"/>
  <c r="AH499" i="6" s="1"/>
  <c r="AI499" i="6" s="1"/>
  <c r="AJ499" i="6" s="1"/>
  <c r="AK499" i="6" s="1"/>
  <c r="AL499" i="6" s="1"/>
  <c r="AM499" i="6" s="1"/>
  <c r="AE858" i="6"/>
  <c r="AF858" i="6" s="1"/>
  <c r="AG858" i="6" s="1"/>
  <c r="AH858" i="6" s="1"/>
  <c r="AI858" i="6" s="1"/>
  <c r="AJ858" i="6" s="1"/>
  <c r="AK858" i="6" s="1"/>
  <c r="AL858" i="6" s="1"/>
  <c r="AM858" i="6" s="1"/>
  <c r="AE830" i="6"/>
  <c r="AF830" i="6"/>
  <c r="AG830" i="6"/>
  <c r="AH830" i="6"/>
  <c r="AI830" i="6" s="1"/>
  <c r="AJ830" i="6" s="1"/>
  <c r="AK830" i="6" s="1"/>
  <c r="AL830" i="6" s="1"/>
  <c r="AM830" i="6" s="1"/>
  <c r="AE576" i="6"/>
  <c r="AF576" i="6" s="1"/>
  <c r="AG576" i="6" s="1"/>
  <c r="AH576" i="6" s="1"/>
  <c r="AI576" i="6" s="1"/>
  <c r="AJ576" i="6" s="1"/>
  <c r="AK576" i="6" s="1"/>
  <c r="AL576" i="6" s="1"/>
  <c r="AM576" i="6" s="1"/>
  <c r="AE1038" i="6"/>
  <c r="AF1038" i="6"/>
  <c r="AG1038" i="6" s="1"/>
  <c r="AH1038" i="6" s="1"/>
  <c r="AI1038" i="6" s="1"/>
  <c r="AJ1038" i="6" s="1"/>
  <c r="AK1038" i="6" s="1"/>
  <c r="AL1038" i="6" s="1"/>
  <c r="AM1038" i="6" s="1"/>
  <c r="AE595" i="6"/>
  <c r="AF595" i="6"/>
  <c r="AG595" i="6"/>
  <c r="AH595" i="6"/>
  <c r="AI595" i="6" s="1"/>
  <c r="AJ595" i="6" s="1"/>
  <c r="AK595" i="6" s="1"/>
  <c r="AL595" i="6" s="1"/>
  <c r="AM595" i="6" s="1"/>
  <c r="AE662" i="6"/>
  <c r="AF662" i="6" s="1"/>
  <c r="AG662" i="6" s="1"/>
  <c r="AH662" i="6" s="1"/>
  <c r="AI662" i="6" s="1"/>
  <c r="AJ662" i="6" s="1"/>
  <c r="AK662" i="6" s="1"/>
  <c r="AL662" i="6" s="1"/>
  <c r="AM662" i="6" s="1"/>
  <c r="AE723" i="6"/>
  <c r="AF723" i="6" s="1"/>
  <c r="AG723" i="6" s="1"/>
  <c r="AH723" i="6" s="1"/>
  <c r="AI723" i="6" s="1"/>
  <c r="AJ723" i="6" s="1"/>
  <c r="AK723" i="6" s="1"/>
  <c r="AL723" i="6" s="1"/>
  <c r="AM723" i="6" s="1"/>
  <c r="AE845" i="6"/>
  <c r="AF845" i="6" s="1"/>
  <c r="AG845" i="6" s="1"/>
  <c r="AH845" i="6" s="1"/>
  <c r="AI845" i="6" s="1"/>
  <c r="AJ845" i="6" s="1"/>
  <c r="AK845" i="6" s="1"/>
  <c r="AL845" i="6" s="1"/>
  <c r="AM845" i="6" s="1"/>
  <c r="AE1057" i="6"/>
  <c r="AF1057" i="6" s="1"/>
  <c r="AG1057" i="6" s="1"/>
  <c r="AH1057" i="6" s="1"/>
  <c r="AI1057" i="6" s="1"/>
  <c r="AJ1057" i="6" s="1"/>
  <c r="AK1057" i="6" s="1"/>
  <c r="AL1057" i="6" s="1"/>
  <c r="AM1057" i="6" s="1"/>
  <c r="AE582" i="6"/>
  <c r="AF582" i="6"/>
  <c r="AG582" i="6"/>
  <c r="AH582" i="6"/>
  <c r="AI582" i="6" s="1"/>
  <c r="AJ582" i="6" s="1"/>
  <c r="AK582" i="6" s="1"/>
  <c r="AL582" i="6" s="1"/>
  <c r="AM582" i="6" s="1"/>
  <c r="AE646" i="6"/>
  <c r="AF646" i="6" s="1"/>
  <c r="AG646" i="6" s="1"/>
  <c r="AH646" i="6" s="1"/>
  <c r="AI646" i="6" s="1"/>
  <c r="AJ646" i="6" s="1"/>
  <c r="AK646" i="6" s="1"/>
  <c r="AL646" i="6" s="1"/>
  <c r="AM646" i="6" s="1"/>
  <c r="AE715" i="6"/>
  <c r="AF715" i="6"/>
  <c r="AG715" i="6" s="1"/>
  <c r="AH715" i="6" s="1"/>
  <c r="AI715" i="6" s="1"/>
  <c r="AJ715" i="6" s="1"/>
  <c r="AK715" i="6" s="1"/>
  <c r="AL715" i="6" s="1"/>
  <c r="AM715" i="6" s="1"/>
  <c r="AE851" i="6"/>
  <c r="AF851" i="6" s="1"/>
  <c r="AG851" i="6" s="1"/>
  <c r="AH851" i="6" s="1"/>
  <c r="AI851" i="6" s="1"/>
  <c r="AJ851" i="6" s="1"/>
  <c r="AK851" i="6" s="1"/>
  <c r="AL851" i="6" s="1"/>
  <c r="AM851" i="6" s="1"/>
  <c r="AE1124" i="6"/>
  <c r="AF1124" i="6" s="1"/>
  <c r="AG1124" i="6" s="1"/>
  <c r="AH1124" i="6" s="1"/>
  <c r="AI1124" i="6" s="1"/>
  <c r="AJ1124" i="6" s="1"/>
  <c r="AK1124" i="6" s="1"/>
  <c r="AL1124" i="6" s="1"/>
  <c r="AM1124" i="6" s="1"/>
  <c r="AE569" i="6"/>
  <c r="AF569" i="6" s="1"/>
  <c r="AG569" i="6" s="1"/>
  <c r="AH569" i="6" s="1"/>
  <c r="AI569" i="6" s="1"/>
  <c r="AJ569" i="6" s="1"/>
  <c r="AK569" i="6" s="1"/>
  <c r="AL569" i="6" s="1"/>
  <c r="AM569" i="6" s="1"/>
  <c r="AE633" i="6"/>
  <c r="AF633" i="6" s="1"/>
  <c r="AG633" i="6" s="1"/>
  <c r="AH633" i="6" s="1"/>
  <c r="AI633" i="6" s="1"/>
  <c r="AJ633" i="6" s="1"/>
  <c r="AK633" i="6" s="1"/>
  <c r="AL633" i="6" s="1"/>
  <c r="AM633" i="6" s="1"/>
  <c r="AE742" i="6"/>
  <c r="AF742" i="6" s="1"/>
  <c r="AG742" i="6" s="1"/>
  <c r="AH742" i="6" s="1"/>
  <c r="AI742" i="6" s="1"/>
  <c r="AJ742" i="6" s="1"/>
  <c r="AK742" i="6" s="1"/>
  <c r="AL742" i="6" s="1"/>
  <c r="AM742" i="6" s="1"/>
  <c r="AE870" i="6"/>
  <c r="AF870" i="6"/>
  <c r="AG870" i="6"/>
  <c r="AH870" i="6"/>
  <c r="AI870" i="6" s="1"/>
  <c r="AJ870" i="6" s="1"/>
  <c r="AK870" i="6" s="1"/>
  <c r="AL870" i="6" s="1"/>
  <c r="AM870" i="6" s="1"/>
  <c r="AE548" i="6"/>
  <c r="AF548" i="6"/>
  <c r="AG548" i="6"/>
  <c r="AH548" i="6" s="1"/>
  <c r="AI548" i="6" s="1"/>
  <c r="AJ548" i="6" s="1"/>
  <c r="AK548" i="6" s="1"/>
  <c r="AL548" i="6" s="1"/>
  <c r="AM548" i="6" s="1"/>
  <c r="AE612" i="6"/>
  <c r="AF612" i="6"/>
  <c r="AG612" i="6" s="1"/>
  <c r="AH612" i="6" s="1"/>
  <c r="AI612" i="6" s="1"/>
  <c r="AJ612" i="6" s="1"/>
  <c r="AK612" i="6" s="1"/>
  <c r="AL612" i="6" s="1"/>
  <c r="AM612" i="6" s="1"/>
  <c r="AE675" i="6"/>
  <c r="AF675" i="6" s="1"/>
  <c r="AG675" i="6" s="1"/>
  <c r="AH675" i="6" s="1"/>
  <c r="AI675" i="6" s="1"/>
  <c r="AJ675" i="6" s="1"/>
  <c r="AK675" i="6" s="1"/>
  <c r="AL675" i="6" s="1"/>
  <c r="AM675" i="6" s="1"/>
  <c r="AE754" i="6"/>
  <c r="AF754" i="6" s="1"/>
  <c r="AG754" i="6" s="1"/>
  <c r="AH754" i="6" s="1"/>
  <c r="AI754" i="6" s="1"/>
  <c r="AJ754" i="6" s="1"/>
  <c r="AK754" i="6" s="1"/>
  <c r="AL754" i="6" s="1"/>
  <c r="AM754" i="6" s="1"/>
  <c r="AE964" i="6"/>
  <c r="AF964" i="6" s="1"/>
  <c r="AG964" i="6" s="1"/>
  <c r="AH964" i="6" s="1"/>
  <c r="AI964" i="6" s="1"/>
  <c r="AJ964" i="6" s="1"/>
  <c r="AK964" i="6" s="1"/>
  <c r="AL964" i="6" s="1"/>
  <c r="AM964" i="6" s="1"/>
  <c r="AE463" i="6"/>
  <c r="AF463" i="6" s="1"/>
  <c r="AG463" i="6" s="1"/>
  <c r="AH463" i="6" s="1"/>
  <c r="AI463" i="6" s="1"/>
  <c r="AJ463" i="6" s="1"/>
  <c r="AK463" i="6" s="1"/>
  <c r="AL463" i="6" s="1"/>
  <c r="AM463" i="6" s="1"/>
  <c r="AE527" i="6"/>
  <c r="AF527" i="6" s="1"/>
  <c r="AG527" i="6" s="1"/>
  <c r="AH527" i="6" s="1"/>
  <c r="AI527" i="6" s="1"/>
  <c r="AJ527" i="6" s="1"/>
  <c r="AK527" i="6" s="1"/>
  <c r="AL527" i="6" s="1"/>
  <c r="AM527" i="6" s="1"/>
  <c r="AE591" i="6"/>
  <c r="AF591" i="6"/>
  <c r="AG591" i="6"/>
  <c r="AH591" i="6"/>
  <c r="AI591" i="6" s="1"/>
  <c r="AJ591" i="6" s="1"/>
  <c r="AK591" i="6" s="1"/>
  <c r="AL591" i="6" s="1"/>
  <c r="AM591" i="6" s="1"/>
  <c r="AE650" i="6"/>
  <c r="AF650" i="6"/>
  <c r="AG650" i="6"/>
  <c r="AH650" i="6" s="1"/>
  <c r="AI650" i="6" s="1"/>
  <c r="AJ650" i="6" s="1"/>
  <c r="AK650" i="6" s="1"/>
  <c r="AL650" i="6" s="1"/>
  <c r="AM650" i="6" s="1"/>
  <c r="AE718" i="6"/>
  <c r="AF718" i="6"/>
  <c r="AG718" i="6" s="1"/>
  <c r="AH718" i="6" s="1"/>
  <c r="AI718" i="6" s="1"/>
  <c r="AJ718" i="6" s="1"/>
  <c r="AK718" i="6" s="1"/>
  <c r="AL718" i="6" s="1"/>
  <c r="AM718" i="6" s="1"/>
  <c r="AE853" i="6"/>
  <c r="AF853" i="6" s="1"/>
  <c r="AG853" i="6" s="1"/>
  <c r="AH853" i="6" s="1"/>
  <c r="AI853" i="6" s="1"/>
  <c r="AJ853" i="6" s="1"/>
  <c r="AK853" i="6" s="1"/>
  <c r="AL853" i="6" s="1"/>
  <c r="AM853" i="6" s="1"/>
  <c r="AE418" i="6"/>
  <c r="AF418" i="6" s="1"/>
  <c r="AG418" i="6" s="1"/>
  <c r="AH418" i="6" s="1"/>
  <c r="AI418" i="6" s="1"/>
  <c r="AJ418" i="6" s="1"/>
  <c r="AK418" i="6" s="1"/>
  <c r="AL418" i="6" s="1"/>
  <c r="AM418" i="6" s="1"/>
  <c r="AE482" i="6"/>
  <c r="AF482" i="6" s="1"/>
  <c r="AG482" i="6" s="1"/>
  <c r="AH482" i="6" s="1"/>
  <c r="AI482" i="6" s="1"/>
  <c r="AJ482" i="6" s="1"/>
  <c r="AK482" i="6" s="1"/>
  <c r="AL482" i="6" s="1"/>
  <c r="AM482" i="6" s="1"/>
  <c r="AE546" i="6"/>
  <c r="AF546" i="6" s="1"/>
  <c r="AG546" i="6" s="1"/>
  <c r="AH546" i="6" s="1"/>
  <c r="AI546" i="6" s="1"/>
  <c r="AJ546" i="6" s="1"/>
  <c r="AK546" i="6" s="1"/>
  <c r="AL546" i="6" s="1"/>
  <c r="AM546" i="6" s="1"/>
  <c r="AE610" i="6"/>
  <c r="AF610" i="6" s="1"/>
  <c r="AG610" i="6" s="1"/>
  <c r="AH610" i="6" s="1"/>
  <c r="AI610" i="6" s="1"/>
  <c r="AJ610" i="6" s="1"/>
  <c r="AK610" i="6" s="1"/>
  <c r="AL610" i="6" s="1"/>
  <c r="AM610" i="6" s="1"/>
  <c r="AE670" i="6"/>
  <c r="AF670" i="6" s="1"/>
  <c r="AG670" i="6" s="1"/>
  <c r="AH670" i="6" s="1"/>
  <c r="AI670" i="6" s="1"/>
  <c r="AJ670" i="6" s="1"/>
  <c r="AK670" i="6" s="1"/>
  <c r="AL670" i="6" s="1"/>
  <c r="AM670" i="6" s="1"/>
  <c r="AE779" i="6"/>
  <c r="AF779" i="6"/>
  <c r="AG779" i="6"/>
  <c r="AH779" i="6" s="1"/>
  <c r="AI779" i="6" s="1"/>
  <c r="AJ779" i="6" s="1"/>
  <c r="AK779" i="6" s="1"/>
  <c r="AL779" i="6" s="1"/>
  <c r="AM779" i="6" s="1"/>
  <c r="AE974" i="6"/>
  <c r="AF974" i="6"/>
  <c r="AG974" i="6" s="1"/>
  <c r="AH974" i="6" s="1"/>
  <c r="AI974" i="6" s="1"/>
  <c r="AJ974" i="6" s="1"/>
  <c r="AK974" i="6" s="1"/>
  <c r="AL974" i="6" s="1"/>
  <c r="AM974" i="6" s="1"/>
  <c r="AE1465" i="6"/>
  <c r="AF1465" i="6" s="1"/>
  <c r="AG1465" i="6" s="1"/>
  <c r="AH1465" i="6" s="1"/>
  <c r="AI1465" i="6" s="1"/>
  <c r="AJ1465" i="6" s="1"/>
  <c r="AK1465" i="6" s="1"/>
  <c r="AL1465" i="6" s="1"/>
  <c r="AM1465" i="6" s="1"/>
  <c r="AE760" i="6"/>
  <c r="AF760" i="6" s="1"/>
  <c r="AG760" i="6" s="1"/>
  <c r="AH760" i="6" s="1"/>
  <c r="AI760" i="6" s="1"/>
  <c r="AJ760" i="6" s="1"/>
  <c r="AK760" i="6" s="1"/>
  <c r="AL760" i="6" s="1"/>
  <c r="AM760" i="6" s="1"/>
  <c r="AE824" i="6"/>
  <c r="AF824" i="6"/>
  <c r="AG824" i="6"/>
  <c r="AH824" i="6"/>
  <c r="AI824" i="6" s="1"/>
  <c r="AJ824" i="6" s="1"/>
  <c r="AK824" i="6" s="1"/>
  <c r="AL824" i="6" s="1"/>
  <c r="AM824" i="6" s="1"/>
  <c r="AE888" i="6"/>
  <c r="AF888" i="6" s="1"/>
  <c r="AG888" i="6" s="1"/>
  <c r="AH888" i="6" s="1"/>
  <c r="AI888" i="6" s="1"/>
  <c r="AJ888" i="6" s="1"/>
  <c r="AK888" i="6" s="1"/>
  <c r="AL888" i="6" s="1"/>
  <c r="AM888" i="6" s="1"/>
  <c r="AE975" i="6"/>
  <c r="AF975" i="6" s="1"/>
  <c r="AG975" i="6" s="1"/>
  <c r="AH975" i="6" s="1"/>
  <c r="AI975" i="6" s="1"/>
  <c r="AJ975" i="6" s="1"/>
  <c r="AK975" i="6" s="1"/>
  <c r="AL975" i="6" s="1"/>
  <c r="AM975" i="6" s="1"/>
  <c r="AE1118" i="6"/>
  <c r="AF1118" i="6"/>
  <c r="AG1118" i="6"/>
  <c r="AH1118" i="6"/>
  <c r="AI1118" i="6" s="1"/>
  <c r="AJ1118" i="6" s="1"/>
  <c r="AK1118" i="6" s="1"/>
  <c r="AL1118" i="6" s="1"/>
  <c r="AM1118" i="6" s="1"/>
  <c r="AE1322" i="6"/>
  <c r="AF1322" i="6" s="1"/>
  <c r="AG1322" i="6" s="1"/>
  <c r="AH1322" i="6" s="1"/>
  <c r="AI1322" i="6" s="1"/>
  <c r="AJ1322" i="6" s="1"/>
  <c r="AK1322" i="6" s="1"/>
  <c r="AL1322" i="6" s="1"/>
  <c r="AM1322" i="6" s="1"/>
  <c r="AE907" i="6"/>
  <c r="AF907" i="6" s="1"/>
  <c r="AG907" i="6" s="1"/>
  <c r="AH907" i="6" s="1"/>
  <c r="AI907" i="6" s="1"/>
  <c r="AJ907" i="6" s="1"/>
  <c r="AK907" i="6" s="1"/>
  <c r="AL907" i="6" s="1"/>
  <c r="AM907" i="6" s="1"/>
  <c r="AE1004" i="6"/>
  <c r="AF1004" i="6" s="1"/>
  <c r="AG1004" i="6" s="1"/>
  <c r="AH1004" i="6" s="1"/>
  <c r="AI1004" i="6" s="1"/>
  <c r="AJ1004" i="6" s="1"/>
  <c r="AK1004" i="6" s="1"/>
  <c r="AL1004" i="6" s="1"/>
  <c r="AM1004" i="6" s="1"/>
  <c r="AE1197" i="6"/>
  <c r="AF1197" i="6" s="1"/>
  <c r="AG1197" i="6" s="1"/>
  <c r="AH1197" i="6" s="1"/>
  <c r="AI1197" i="6" s="1"/>
  <c r="AJ1197" i="6" s="1"/>
  <c r="AK1197" i="6" s="1"/>
  <c r="AL1197" i="6" s="1"/>
  <c r="AM1197" i="6" s="1"/>
  <c r="AE918" i="6"/>
  <c r="AF918" i="6" s="1"/>
  <c r="AG918" i="6" s="1"/>
  <c r="AH918" i="6" s="1"/>
  <c r="AI918" i="6" s="1"/>
  <c r="AJ918" i="6" s="1"/>
  <c r="AK918" i="6" s="1"/>
  <c r="AL918" i="6" s="1"/>
  <c r="AM918" i="6" s="1"/>
  <c r="AE1006" i="6"/>
  <c r="AF1006" i="6" s="1"/>
  <c r="AG1006" i="6" s="1"/>
  <c r="AH1006" i="6" s="1"/>
  <c r="AI1006" i="6" s="1"/>
  <c r="AJ1006" i="6" s="1"/>
  <c r="AK1006" i="6" s="1"/>
  <c r="AL1006" i="6" s="1"/>
  <c r="AM1006" i="6" s="1"/>
  <c r="AE1187" i="6"/>
  <c r="AF1187" i="6" s="1"/>
  <c r="AG1187" i="6" s="1"/>
  <c r="AH1187" i="6" s="1"/>
  <c r="AI1187" i="6" s="1"/>
  <c r="AJ1187" i="6" s="1"/>
  <c r="AK1187" i="6" s="1"/>
  <c r="AL1187" i="6" s="1"/>
  <c r="AM1187" i="6" s="1"/>
  <c r="AE1635" i="6"/>
  <c r="AF1635" i="6" s="1"/>
  <c r="AG1635" i="6" s="1"/>
  <c r="AH1635" i="6" s="1"/>
  <c r="AI1635" i="6" s="1"/>
  <c r="AJ1635" i="6" s="1"/>
  <c r="AK1635" i="6" s="1"/>
  <c r="AL1635" i="6" s="1"/>
  <c r="AM1635" i="6" s="1"/>
  <c r="AE793" i="6"/>
  <c r="AF793" i="6" s="1"/>
  <c r="AG793" i="6" s="1"/>
  <c r="AH793" i="6" s="1"/>
  <c r="AI793" i="6" s="1"/>
  <c r="AJ793" i="6" s="1"/>
  <c r="AK793" i="6" s="1"/>
  <c r="AL793" i="6" s="1"/>
  <c r="AM793" i="6" s="1"/>
  <c r="AE857" i="6"/>
  <c r="AF857" i="6" s="1"/>
  <c r="AG857" i="6" s="1"/>
  <c r="AH857" i="6" s="1"/>
  <c r="AI857" i="6" s="1"/>
  <c r="AJ857" i="6" s="1"/>
  <c r="AK857" i="6" s="1"/>
  <c r="AL857" i="6" s="1"/>
  <c r="AM857" i="6" s="1"/>
  <c r="AE924" i="6"/>
  <c r="AF924" i="6"/>
  <c r="AG924" i="6"/>
  <c r="AH924" i="6"/>
  <c r="AI924" i="6" s="1"/>
  <c r="AJ924" i="6" s="1"/>
  <c r="AK924" i="6" s="1"/>
  <c r="AL924" i="6" s="1"/>
  <c r="AM924" i="6" s="1"/>
  <c r="AE1025" i="6"/>
  <c r="AF1025" i="6"/>
  <c r="AG1025" i="6" s="1"/>
  <c r="AH1025" i="6" s="1"/>
  <c r="AI1025" i="6" s="1"/>
  <c r="AJ1025" i="6" s="1"/>
  <c r="AK1025" i="6" s="1"/>
  <c r="AL1025" i="6" s="1"/>
  <c r="AM1025" i="6" s="1"/>
  <c r="AE1235" i="6"/>
  <c r="AF1235" i="6" s="1"/>
  <c r="AG1235" i="6" s="1"/>
  <c r="AH1235" i="6" s="1"/>
  <c r="AI1235" i="6" s="1"/>
  <c r="AJ1235" i="6" s="1"/>
  <c r="AK1235" i="6" s="1"/>
  <c r="AL1235" i="6" s="1"/>
  <c r="AM1235" i="6" s="1"/>
  <c r="AE740" i="6"/>
  <c r="AF740" i="6" s="1"/>
  <c r="AG740" i="6" s="1"/>
  <c r="AH740" i="6" s="1"/>
  <c r="AI740" i="6" s="1"/>
  <c r="AJ740" i="6" s="1"/>
  <c r="AK740" i="6" s="1"/>
  <c r="AL740" i="6" s="1"/>
  <c r="AM740" i="6" s="1"/>
  <c r="AE804" i="6"/>
  <c r="AF804" i="6" s="1"/>
  <c r="AG804" i="6" s="1"/>
  <c r="AH804" i="6" s="1"/>
  <c r="AI804" i="6" s="1"/>
  <c r="AJ804" i="6" s="1"/>
  <c r="AK804" i="6" s="1"/>
  <c r="AL804" i="6" s="1"/>
  <c r="AM804" i="6" s="1"/>
  <c r="AE868" i="6"/>
  <c r="AF868" i="6"/>
  <c r="AG868" i="6"/>
  <c r="AH868" i="6"/>
  <c r="AI868" i="6" s="1"/>
  <c r="AJ868" i="6" s="1"/>
  <c r="AK868" i="6" s="1"/>
  <c r="AL868" i="6" s="1"/>
  <c r="AM868" i="6" s="1"/>
  <c r="AE943" i="6"/>
  <c r="AF943" i="6" s="1"/>
  <c r="AG943" i="6" s="1"/>
  <c r="AH943" i="6" s="1"/>
  <c r="AI943" i="6" s="1"/>
  <c r="AJ943" i="6" s="1"/>
  <c r="AK943" i="6" s="1"/>
  <c r="AL943" i="6" s="1"/>
  <c r="AM943" i="6" s="1"/>
  <c r="AE1044" i="6"/>
  <c r="AF1044" i="6"/>
  <c r="AG1044" i="6" s="1"/>
  <c r="AH1044" i="6" s="1"/>
  <c r="AI1044" i="6" s="1"/>
  <c r="AJ1044" i="6" s="1"/>
  <c r="AK1044" i="6" s="1"/>
  <c r="AL1044" i="6" s="1"/>
  <c r="AM1044" i="6" s="1"/>
  <c r="AE1405" i="6"/>
  <c r="AF1405" i="6" s="1"/>
  <c r="AG1405" i="6" s="1"/>
  <c r="AH1405" i="6" s="1"/>
  <c r="AI1405" i="6" s="1"/>
  <c r="AJ1405" i="6" s="1"/>
  <c r="AK1405" i="6" s="1"/>
  <c r="AL1405" i="6" s="1"/>
  <c r="AM1405" i="6" s="1"/>
  <c r="AE703" i="6"/>
  <c r="AF703" i="6"/>
  <c r="AG703" i="6"/>
  <c r="AH703" i="6" s="1"/>
  <c r="AI703" i="6" s="1"/>
  <c r="AJ703" i="6" s="1"/>
  <c r="AK703" i="6" s="1"/>
  <c r="AL703" i="6" s="1"/>
  <c r="AM703" i="6" s="1"/>
  <c r="AE767" i="6"/>
  <c r="AF767" i="6" s="1"/>
  <c r="AG767" i="6" s="1"/>
  <c r="AH767" i="6" s="1"/>
  <c r="AI767" i="6" s="1"/>
  <c r="AJ767" i="6" s="1"/>
  <c r="AK767" i="6" s="1"/>
  <c r="AL767" i="6" s="1"/>
  <c r="AM767" i="6" s="1"/>
  <c r="AE831" i="6"/>
  <c r="AF831" i="6" s="1"/>
  <c r="AG831" i="6" s="1"/>
  <c r="AH831" i="6" s="1"/>
  <c r="AI831" i="6" s="1"/>
  <c r="AJ831" i="6" s="1"/>
  <c r="AK831" i="6" s="1"/>
  <c r="AL831" i="6" s="1"/>
  <c r="AM831" i="6" s="1"/>
  <c r="AE895" i="6"/>
  <c r="AF895" i="6" s="1"/>
  <c r="AG895" i="6" s="1"/>
  <c r="AH895" i="6" s="1"/>
  <c r="AI895" i="6" s="1"/>
  <c r="AJ895" i="6" s="1"/>
  <c r="AK895" i="6" s="1"/>
  <c r="AL895" i="6" s="1"/>
  <c r="AM895" i="6" s="1"/>
  <c r="AE982" i="6"/>
  <c r="AF982" i="6" s="1"/>
  <c r="AG982" i="6" s="1"/>
  <c r="AH982" i="6" s="1"/>
  <c r="AI982" i="6" s="1"/>
  <c r="AJ982" i="6" s="1"/>
  <c r="AK982" i="6" s="1"/>
  <c r="AL982" i="6" s="1"/>
  <c r="AM982" i="6" s="1"/>
  <c r="AE1116" i="6"/>
  <c r="AF1116" i="6"/>
  <c r="AG1116" i="6"/>
  <c r="AH1116" i="6" s="1"/>
  <c r="AI1116" i="6" s="1"/>
  <c r="AJ1116" i="6" s="1"/>
  <c r="AK1116" i="6" s="1"/>
  <c r="AL1116" i="6" s="1"/>
  <c r="AM1116" i="6" s="1"/>
  <c r="AE1458" i="6"/>
  <c r="AF1458" i="6"/>
  <c r="AG1458" i="6" s="1"/>
  <c r="AH1458" i="6" s="1"/>
  <c r="AI1458" i="6" s="1"/>
  <c r="AJ1458" i="6" s="1"/>
  <c r="AK1458" i="6" s="1"/>
  <c r="AL1458" i="6" s="1"/>
  <c r="AM1458" i="6" s="1"/>
  <c r="AE1079" i="6"/>
  <c r="AF1079" i="6"/>
  <c r="AG1079" i="6"/>
  <c r="AH1079" i="6" s="1"/>
  <c r="AI1079" i="6" s="1"/>
  <c r="AJ1079" i="6" s="1"/>
  <c r="AK1079" i="6" s="1"/>
  <c r="AL1079" i="6" s="1"/>
  <c r="AM1079" i="6" s="1"/>
  <c r="AE1146" i="6"/>
  <c r="AF1146" i="6" s="1"/>
  <c r="AG1146" i="6" s="1"/>
  <c r="AH1146" i="6" s="1"/>
  <c r="AI1146" i="6" s="1"/>
  <c r="AJ1146" i="6" s="1"/>
  <c r="AK1146" i="6" s="1"/>
  <c r="AL1146" i="6" s="1"/>
  <c r="AM1146" i="6" s="1"/>
  <c r="AE1254" i="6"/>
  <c r="AF1254" i="6"/>
  <c r="AG1254" i="6" s="1"/>
  <c r="AH1254" i="6" s="1"/>
  <c r="AI1254" i="6" s="1"/>
  <c r="AJ1254" i="6" s="1"/>
  <c r="AK1254" i="6" s="1"/>
  <c r="AL1254" i="6" s="1"/>
  <c r="AM1254" i="6" s="1"/>
  <c r="AE1410" i="6"/>
  <c r="AF1410" i="6" s="1"/>
  <c r="AG1410" i="6" s="1"/>
  <c r="AH1410" i="6" s="1"/>
  <c r="AI1410" i="6" s="1"/>
  <c r="AJ1410" i="6" s="1"/>
  <c r="AK1410" i="6" s="1"/>
  <c r="AL1410" i="6" s="1"/>
  <c r="AM1410" i="6" s="1"/>
  <c r="AE1050" i="6"/>
  <c r="AF1050" i="6" s="1"/>
  <c r="AG1050" i="6" s="1"/>
  <c r="AH1050" i="6" s="1"/>
  <c r="AI1050" i="6" s="1"/>
  <c r="AJ1050" i="6" s="1"/>
  <c r="AK1050" i="6" s="1"/>
  <c r="AL1050" i="6" s="1"/>
  <c r="AM1050" i="6" s="1"/>
  <c r="AE1114" i="6"/>
  <c r="AF1114" i="6"/>
  <c r="AG1114" i="6"/>
  <c r="AH1114" i="6"/>
  <c r="AI1114" i="6" s="1"/>
  <c r="AJ1114" i="6" s="1"/>
  <c r="AK1114" i="6" s="1"/>
  <c r="AL1114" i="6" s="1"/>
  <c r="AM1114" i="6" s="1"/>
  <c r="AE1202" i="6"/>
  <c r="AF1202" i="6"/>
  <c r="AG1202" i="6"/>
  <c r="AH1202" i="6" s="1"/>
  <c r="AI1202" i="6" s="1"/>
  <c r="AJ1202" i="6" s="1"/>
  <c r="AK1202" i="6" s="1"/>
  <c r="AL1202" i="6" s="1"/>
  <c r="AM1202" i="6" s="1"/>
  <c r="AE1312" i="6"/>
  <c r="AF1312" i="6"/>
  <c r="AG1312" i="6" s="1"/>
  <c r="AH1312" i="6" s="1"/>
  <c r="AI1312" i="6" s="1"/>
  <c r="AJ1312" i="6" s="1"/>
  <c r="AK1312" i="6" s="1"/>
  <c r="AL1312" i="6" s="1"/>
  <c r="AM1312" i="6" s="1"/>
  <c r="AE1512" i="6"/>
  <c r="AF1512" i="6" s="1"/>
  <c r="AG1512" i="6" s="1"/>
  <c r="AH1512" i="6" s="1"/>
  <c r="AI1512" i="6" s="1"/>
  <c r="AJ1512" i="6" s="1"/>
  <c r="AK1512" i="6" s="1"/>
  <c r="AL1512" i="6" s="1"/>
  <c r="AM1512" i="6" s="1"/>
  <c r="AE965" i="6"/>
  <c r="AF965" i="6" s="1"/>
  <c r="AG965" i="6" s="1"/>
  <c r="AH965" i="6" s="1"/>
  <c r="AI965" i="6" s="1"/>
  <c r="AJ965" i="6" s="1"/>
  <c r="AK965" i="6" s="1"/>
  <c r="AL965" i="6" s="1"/>
  <c r="AM965" i="6" s="1"/>
  <c r="AE1029" i="6"/>
  <c r="AF1029" i="6" s="1"/>
  <c r="AG1029" i="6" s="1"/>
  <c r="AH1029" i="6" s="1"/>
  <c r="AI1029" i="6" s="1"/>
  <c r="AJ1029" i="6" s="1"/>
  <c r="AK1029" i="6" s="1"/>
  <c r="AL1029" i="6" s="1"/>
  <c r="AM1029" i="6" s="1"/>
  <c r="AE1093" i="6"/>
  <c r="AF1093" i="6" s="1"/>
  <c r="AG1093" i="6" s="1"/>
  <c r="AH1093" i="6" s="1"/>
  <c r="AI1093" i="6" s="1"/>
  <c r="AJ1093" i="6" s="1"/>
  <c r="AK1093" i="6" s="1"/>
  <c r="AL1093" i="6" s="1"/>
  <c r="AM1093" i="6" s="1"/>
  <c r="AE1174" i="6"/>
  <c r="AF1174" i="6" s="1"/>
  <c r="AG1174" i="6" s="1"/>
  <c r="AH1174" i="6" s="1"/>
  <c r="AI1174" i="6" s="1"/>
  <c r="AJ1174" i="6" s="1"/>
  <c r="AK1174" i="6" s="1"/>
  <c r="AL1174" i="6" s="1"/>
  <c r="AM1174" i="6" s="1"/>
  <c r="AE1272" i="6"/>
  <c r="AF1272" i="6"/>
  <c r="AG1272" i="6" s="1"/>
  <c r="AH1272" i="6" s="1"/>
  <c r="AI1272" i="6" s="1"/>
  <c r="AJ1272" i="6" s="1"/>
  <c r="AK1272" i="6" s="1"/>
  <c r="AL1272" i="6" s="1"/>
  <c r="AM1272" i="6" s="1"/>
  <c r="AE1437" i="6"/>
  <c r="AF1437" i="6"/>
  <c r="AG1437" i="6"/>
  <c r="AH1437" i="6" s="1"/>
  <c r="AI1437" i="6" s="1"/>
  <c r="AJ1437" i="6" s="1"/>
  <c r="AK1437" i="6" s="1"/>
  <c r="AL1437" i="6" s="1"/>
  <c r="AM1437" i="6" s="1"/>
  <c r="AE936" i="6"/>
  <c r="AF936" i="6"/>
  <c r="AG936" i="6" s="1"/>
  <c r="AH936" i="6" s="1"/>
  <c r="AI936" i="6" s="1"/>
  <c r="AJ936" i="6" s="1"/>
  <c r="AK936" i="6" s="1"/>
  <c r="AL936" i="6" s="1"/>
  <c r="AM936" i="6" s="1"/>
  <c r="AE1000" i="6"/>
  <c r="AF1000" i="6" s="1"/>
  <c r="AG1000" i="6" s="1"/>
  <c r="AH1000" i="6" s="1"/>
  <c r="AI1000" i="6" s="1"/>
  <c r="AJ1000" i="6" s="1"/>
  <c r="AK1000" i="6" s="1"/>
  <c r="AL1000" i="6" s="1"/>
  <c r="AM1000" i="6" s="1"/>
  <c r="AE1064" i="6"/>
  <c r="AF1064" i="6" s="1"/>
  <c r="AG1064" i="6" s="1"/>
  <c r="AH1064" i="6" s="1"/>
  <c r="AI1064" i="6" s="1"/>
  <c r="AJ1064" i="6" s="1"/>
  <c r="AK1064" i="6" s="1"/>
  <c r="AL1064" i="6" s="1"/>
  <c r="AM1064" i="6" s="1"/>
  <c r="AE1128" i="6"/>
  <c r="AF1128" i="6" s="1"/>
  <c r="AG1128" i="6" s="1"/>
  <c r="AH1128" i="6" s="1"/>
  <c r="AI1128" i="6" s="1"/>
  <c r="AJ1128" i="6" s="1"/>
  <c r="AK1128" i="6" s="1"/>
  <c r="AL1128" i="6" s="1"/>
  <c r="AM1128" i="6" s="1"/>
  <c r="AE1230" i="6"/>
  <c r="AF1230" i="6" s="1"/>
  <c r="AG1230" i="6" s="1"/>
  <c r="AH1230" i="6" s="1"/>
  <c r="AI1230" i="6" s="1"/>
  <c r="AJ1230" i="6" s="1"/>
  <c r="AK1230" i="6" s="1"/>
  <c r="AL1230" i="6" s="1"/>
  <c r="AM1230" i="6" s="1"/>
  <c r="AE1381" i="6"/>
  <c r="AF1381" i="6" s="1"/>
  <c r="AG1381" i="6" s="1"/>
  <c r="AH1381" i="6" s="1"/>
  <c r="AI1381" i="6" s="1"/>
  <c r="AJ1381" i="6" s="1"/>
  <c r="AK1381" i="6" s="1"/>
  <c r="AL1381" i="6" s="1"/>
  <c r="AM1381" i="6" s="1"/>
  <c r="AE923" i="6"/>
  <c r="AF923" i="6"/>
  <c r="AG923" i="6"/>
  <c r="AH923" i="6"/>
  <c r="AI923" i="6" s="1"/>
  <c r="AJ923" i="6" s="1"/>
  <c r="AK923" i="6" s="1"/>
  <c r="AL923" i="6" s="1"/>
  <c r="AM923" i="6" s="1"/>
  <c r="AE987" i="6"/>
  <c r="AF987" i="6"/>
  <c r="AG987" i="6"/>
  <c r="AH987" i="6" s="1"/>
  <c r="AI987" i="6" s="1"/>
  <c r="AJ987" i="6" s="1"/>
  <c r="AK987" i="6" s="1"/>
  <c r="AL987" i="6" s="1"/>
  <c r="AM987" i="6" s="1"/>
  <c r="AE1051" i="6"/>
  <c r="AF1051" i="6"/>
  <c r="AG1051" i="6" s="1"/>
  <c r="AH1051" i="6" s="1"/>
  <c r="AI1051" i="6" s="1"/>
  <c r="AJ1051" i="6" s="1"/>
  <c r="AK1051" i="6" s="1"/>
  <c r="AL1051" i="6" s="1"/>
  <c r="AM1051" i="6" s="1"/>
  <c r="AE1115" i="6"/>
  <c r="AF1115" i="6" s="1"/>
  <c r="AG1115" i="6" s="1"/>
  <c r="AH1115" i="6" s="1"/>
  <c r="AI1115" i="6" s="1"/>
  <c r="AJ1115" i="6" s="1"/>
  <c r="AK1115" i="6" s="1"/>
  <c r="AL1115" i="6" s="1"/>
  <c r="AM1115" i="6" s="1"/>
  <c r="AE1195" i="6"/>
  <c r="AF1195" i="6" s="1"/>
  <c r="AG1195" i="6" s="1"/>
  <c r="AH1195" i="6" s="1"/>
  <c r="AI1195" i="6" s="1"/>
  <c r="AJ1195" i="6" s="1"/>
  <c r="AK1195" i="6" s="1"/>
  <c r="AL1195" i="6" s="1"/>
  <c r="AM1195" i="6" s="1"/>
  <c r="AE1325" i="6"/>
  <c r="AF1325" i="6" s="1"/>
  <c r="AG1325" i="6" s="1"/>
  <c r="AH1325" i="6" s="1"/>
  <c r="AI1325" i="6" s="1"/>
  <c r="AJ1325" i="6" s="1"/>
  <c r="AK1325" i="6" s="1"/>
  <c r="AL1325" i="6" s="1"/>
  <c r="AM1325" i="6" s="1"/>
  <c r="AE1467" i="6"/>
  <c r="AF1467" i="6" s="1"/>
  <c r="AG1467" i="6" s="1"/>
  <c r="AH1467" i="6" s="1"/>
  <c r="AI1467" i="6" s="1"/>
  <c r="AJ1467" i="6" s="1"/>
  <c r="AK1467" i="6" s="1"/>
  <c r="AL1467" i="6" s="1"/>
  <c r="AM1467" i="6" s="1"/>
  <c r="AE1315" i="6"/>
  <c r="AF1315" i="6" s="1"/>
  <c r="AG1315" i="6" s="1"/>
  <c r="AH1315" i="6" s="1"/>
  <c r="AI1315" i="6" s="1"/>
  <c r="AJ1315" i="6" s="1"/>
  <c r="AK1315" i="6" s="1"/>
  <c r="AL1315" i="6" s="1"/>
  <c r="AM1315" i="6" s="1"/>
  <c r="AE1379" i="6"/>
  <c r="AF1379" i="6"/>
  <c r="AG1379" i="6"/>
  <c r="AH1379" i="6"/>
  <c r="AI1379" i="6" s="1"/>
  <c r="AJ1379" i="6" s="1"/>
  <c r="AK1379" i="6" s="1"/>
  <c r="AL1379" i="6" s="1"/>
  <c r="AM1379" i="6" s="1"/>
  <c r="AE1443" i="6"/>
  <c r="AF1443" i="6" s="1"/>
  <c r="AG1443" i="6" s="1"/>
  <c r="AH1443" i="6" s="1"/>
  <c r="AI1443" i="6" s="1"/>
  <c r="AJ1443" i="6" s="1"/>
  <c r="AK1443" i="6" s="1"/>
  <c r="AL1443" i="6" s="1"/>
  <c r="AM1443" i="6" s="1"/>
  <c r="AE1520" i="6"/>
  <c r="AF1520" i="6"/>
  <c r="AG1520" i="6" s="1"/>
  <c r="AH1520" i="6" s="1"/>
  <c r="AI1520" i="6" s="1"/>
  <c r="AJ1520" i="6" s="1"/>
  <c r="AK1520" i="6" s="1"/>
  <c r="AL1520" i="6" s="1"/>
  <c r="AM1520" i="6" s="1"/>
  <c r="AE1302" i="6"/>
  <c r="AF1302" i="6"/>
  <c r="AG1302" i="6" s="1"/>
  <c r="AH1302" i="6" s="1"/>
  <c r="AI1302" i="6" s="1"/>
  <c r="AJ1302" i="6" s="1"/>
  <c r="AK1302" i="6" s="1"/>
  <c r="AL1302" i="6" s="1"/>
  <c r="AM1302" i="6" s="1"/>
  <c r="AE1366" i="6"/>
  <c r="AF1366" i="6" s="1"/>
  <c r="AG1366" i="6" s="1"/>
  <c r="AH1366" i="6" s="1"/>
  <c r="AI1366" i="6" s="1"/>
  <c r="AJ1366" i="6" s="1"/>
  <c r="AK1366" i="6" s="1"/>
  <c r="AL1366" i="6" s="1"/>
  <c r="AM1366" i="6" s="1"/>
  <c r="AE1430" i="6"/>
  <c r="AF1430" i="6" s="1"/>
  <c r="AG1430" i="6" s="1"/>
  <c r="AH1430" i="6" s="1"/>
  <c r="AI1430" i="6" s="1"/>
  <c r="AJ1430" i="6" s="1"/>
  <c r="AK1430" i="6" s="1"/>
  <c r="AL1430" i="6" s="1"/>
  <c r="AM1430" i="6" s="1"/>
  <c r="AE1505" i="6"/>
  <c r="AF1505" i="6" s="1"/>
  <c r="AG1505" i="6" s="1"/>
  <c r="AH1505" i="6" s="1"/>
  <c r="AI1505" i="6" s="1"/>
  <c r="AJ1505" i="6" s="1"/>
  <c r="AK1505" i="6" s="1"/>
  <c r="AL1505" i="6" s="1"/>
  <c r="AM1505" i="6" s="1"/>
  <c r="AE1153" i="6"/>
  <c r="AF1153" i="6" s="1"/>
  <c r="AG1153" i="6" s="1"/>
  <c r="AH1153" i="6" s="1"/>
  <c r="AI1153" i="6" s="1"/>
  <c r="AJ1153" i="6" s="1"/>
  <c r="AK1153" i="6" s="1"/>
  <c r="AL1153" i="6" s="1"/>
  <c r="AM1153" i="6" s="1"/>
  <c r="AE1217" i="6"/>
  <c r="AF1217" i="6"/>
  <c r="AG1217" i="6"/>
  <c r="AH1217" i="6"/>
  <c r="AI1217" i="6" s="1"/>
  <c r="AJ1217" i="6" s="1"/>
  <c r="AK1217" i="6" s="1"/>
  <c r="AL1217" i="6" s="1"/>
  <c r="AM1217" i="6" s="1"/>
  <c r="AE1281" i="6"/>
  <c r="AF1281" i="6"/>
  <c r="AG1281" i="6"/>
  <c r="AH1281" i="6" s="1"/>
  <c r="AI1281" i="6" s="1"/>
  <c r="AJ1281" i="6" s="1"/>
  <c r="AK1281" i="6" s="1"/>
  <c r="AL1281" i="6" s="1"/>
  <c r="AM1281" i="6" s="1"/>
  <c r="AE1345" i="6"/>
  <c r="AF1345" i="6"/>
  <c r="AG1345" i="6" s="1"/>
  <c r="AH1345" i="6" s="1"/>
  <c r="AI1345" i="6" s="1"/>
  <c r="AJ1345" i="6" s="1"/>
  <c r="AK1345" i="6" s="1"/>
  <c r="AL1345" i="6" s="1"/>
  <c r="AM1345" i="6" s="1"/>
  <c r="AE1409" i="6"/>
  <c r="AF1409" i="6" s="1"/>
  <c r="AG1409" i="6" s="1"/>
  <c r="AH1409" i="6" s="1"/>
  <c r="AI1409" i="6" s="1"/>
  <c r="AJ1409" i="6" s="1"/>
  <c r="AK1409" i="6" s="1"/>
  <c r="AL1409" i="6" s="1"/>
  <c r="AM1409" i="6" s="1"/>
  <c r="AE1494" i="6"/>
  <c r="AF1494" i="6"/>
  <c r="AG1494" i="6"/>
  <c r="AH1494" i="6" s="1"/>
  <c r="AI1494" i="6" s="1"/>
  <c r="AJ1494" i="6" s="1"/>
  <c r="AK1494" i="6" s="1"/>
  <c r="AL1494" i="6" s="1"/>
  <c r="AM1494" i="6" s="1"/>
  <c r="AE1838" i="6"/>
  <c r="AF1838" i="6" s="1"/>
  <c r="AG1838" i="6" s="1"/>
  <c r="AH1838" i="6" s="1"/>
  <c r="AI1838" i="6" s="1"/>
  <c r="AJ1838" i="6" s="1"/>
  <c r="AK1838" i="6" s="1"/>
  <c r="AL1838" i="6" s="1"/>
  <c r="AM1838" i="6" s="1"/>
  <c r="AE1196" i="6"/>
  <c r="AF1196" i="6" s="1"/>
  <c r="AG1196" i="6" s="1"/>
  <c r="AH1196" i="6" s="1"/>
  <c r="AI1196" i="6" s="1"/>
  <c r="AJ1196" i="6" s="1"/>
  <c r="AK1196" i="6" s="1"/>
  <c r="AL1196" i="6" s="1"/>
  <c r="AM1196" i="6" s="1"/>
  <c r="AE1260" i="6"/>
  <c r="AF1260" i="6" s="1"/>
  <c r="AG1260" i="6" s="1"/>
  <c r="AH1260" i="6" s="1"/>
  <c r="AI1260" i="6" s="1"/>
  <c r="AJ1260" i="6" s="1"/>
  <c r="AK1260" i="6" s="1"/>
  <c r="AL1260" i="6" s="1"/>
  <c r="AM1260" i="6" s="1"/>
  <c r="AE1324" i="6"/>
  <c r="AF1324" i="6"/>
  <c r="AG1324" i="6"/>
  <c r="AH1324" i="6"/>
  <c r="AI1324" i="6" s="1"/>
  <c r="AJ1324" i="6" s="1"/>
  <c r="AK1324" i="6" s="1"/>
  <c r="AL1324" i="6" s="1"/>
  <c r="AM1324" i="6" s="1"/>
  <c r="AE1388" i="6"/>
  <c r="AF1388" i="6"/>
  <c r="AG1388" i="6"/>
  <c r="AH1388" i="6" s="1"/>
  <c r="AI1388" i="6" s="1"/>
  <c r="AJ1388" i="6" s="1"/>
  <c r="AK1388" i="6" s="1"/>
  <c r="AL1388" i="6" s="1"/>
  <c r="AM1388" i="6" s="1"/>
  <c r="AE1452" i="6"/>
  <c r="AF1452" i="6"/>
  <c r="AG1452" i="6" s="1"/>
  <c r="AH1452" i="6" s="1"/>
  <c r="AI1452" i="6" s="1"/>
  <c r="AJ1452" i="6" s="1"/>
  <c r="AK1452" i="6" s="1"/>
  <c r="AL1452" i="6" s="1"/>
  <c r="AM1452" i="6" s="1"/>
  <c r="AE1523" i="6"/>
  <c r="AF1523" i="6"/>
  <c r="AG1523" i="6"/>
  <c r="AH1523" i="6"/>
  <c r="AI1523" i="6" s="1"/>
  <c r="AJ1523" i="6" s="1"/>
  <c r="AK1523" i="6" s="1"/>
  <c r="AL1523" i="6" s="1"/>
  <c r="AM1523" i="6" s="1"/>
  <c r="AE1183" i="6"/>
  <c r="AF1183" i="6" s="1"/>
  <c r="AG1183" i="6" s="1"/>
  <c r="AH1183" i="6" s="1"/>
  <c r="AI1183" i="6" s="1"/>
  <c r="AJ1183" i="6" s="1"/>
  <c r="AK1183" i="6" s="1"/>
  <c r="AL1183" i="6" s="1"/>
  <c r="AM1183" i="6" s="1"/>
  <c r="AE1247" i="6"/>
  <c r="AF1247" i="6" s="1"/>
  <c r="AG1247" i="6" s="1"/>
  <c r="AH1247" i="6" s="1"/>
  <c r="AI1247" i="6" s="1"/>
  <c r="AJ1247" i="6" s="1"/>
  <c r="AK1247" i="6" s="1"/>
  <c r="AL1247" i="6" s="1"/>
  <c r="AM1247" i="6" s="1"/>
  <c r="AE1311" i="6"/>
  <c r="AF1311" i="6" s="1"/>
  <c r="AG1311" i="6" s="1"/>
  <c r="AH1311" i="6" s="1"/>
  <c r="AI1311" i="6" s="1"/>
  <c r="AJ1311" i="6" s="1"/>
  <c r="AK1311" i="6" s="1"/>
  <c r="AL1311" i="6" s="1"/>
  <c r="AM1311" i="6" s="1"/>
  <c r="AE1375" i="6"/>
  <c r="AF1375" i="6" s="1"/>
  <c r="AG1375" i="6" s="1"/>
  <c r="AH1375" i="6" s="1"/>
  <c r="AI1375" i="6" s="1"/>
  <c r="AJ1375" i="6" s="1"/>
  <c r="AK1375" i="6" s="1"/>
  <c r="AL1375" i="6" s="1"/>
  <c r="AM1375" i="6" s="1"/>
  <c r="AE1439" i="6"/>
  <c r="AF1439" i="6"/>
  <c r="AG1439" i="6"/>
  <c r="AH1439" i="6"/>
  <c r="AI1439" i="6" s="1"/>
  <c r="AJ1439" i="6" s="1"/>
  <c r="AK1439" i="6" s="1"/>
  <c r="AL1439" i="6" s="1"/>
  <c r="AM1439" i="6" s="1"/>
  <c r="AE1502" i="6"/>
  <c r="AF1502" i="6"/>
  <c r="AG1502" i="6"/>
  <c r="AH1502" i="6" s="1"/>
  <c r="AI1502" i="6" s="1"/>
  <c r="AJ1502" i="6" s="1"/>
  <c r="AK1502" i="6" s="1"/>
  <c r="AL1502" i="6" s="1"/>
  <c r="AM1502" i="6" s="1"/>
  <c r="AE1545" i="6"/>
  <c r="AF1545" i="6"/>
  <c r="AG1545" i="6" s="1"/>
  <c r="AH1545" i="6" s="1"/>
  <c r="AI1545" i="6" s="1"/>
  <c r="AJ1545" i="6" s="1"/>
  <c r="AK1545" i="6" s="1"/>
  <c r="AL1545" i="6" s="1"/>
  <c r="AM1545" i="6" s="1"/>
  <c r="AE1626" i="6"/>
  <c r="AF1626" i="6" s="1"/>
  <c r="AG1626" i="6" s="1"/>
  <c r="AH1626" i="6" s="1"/>
  <c r="AI1626" i="6" s="1"/>
  <c r="AJ1626" i="6" s="1"/>
  <c r="AK1626" i="6" s="1"/>
  <c r="AL1626" i="6" s="1"/>
  <c r="AM1626" i="6" s="1"/>
  <c r="AE1568" i="6"/>
  <c r="AF1568" i="6" s="1"/>
  <c r="AG1568" i="6" s="1"/>
  <c r="AH1568" i="6" s="1"/>
  <c r="AI1568" i="6" s="1"/>
  <c r="AJ1568" i="6" s="1"/>
  <c r="AK1568" i="6" s="1"/>
  <c r="AL1568" i="6" s="1"/>
  <c r="AM1568" i="6" s="1"/>
  <c r="AE1690" i="6"/>
  <c r="AF1690" i="6" s="1"/>
  <c r="AG1690" i="6" s="1"/>
  <c r="AH1690" i="6" s="1"/>
  <c r="AI1690" i="6" s="1"/>
  <c r="AJ1690" i="6" s="1"/>
  <c r="AK1690" i="6" s="1"/>
  <c r="AL1690" i="6" s="1"/>
  <c r="AM1690" i="6" s="1"/>
  <c r="AE1570" i="6"/>
  <c r="AF1570" i="6" s="1"/>
  <c r="AG1570" i="6" s="1"/>
  <c r="AH1570" i="6" s="1"/>
  <c r="AI1570" i="6" s="1"/>
  <c r="AJ1570" i="6" s="1"/>
  <c r="AK1570" i="6" s="1"/>
  <c r="AL1570" i="6" s="1"/>
  <c r="AM1570" i="6" s="1"/>
  <c r="AE1695" i="6"/>
  <c r="AF1695" i="6" s="1"/>
  <c r="AG1695" i="6" s="1"/>
  <c r="AH1695" i="6" s="1"/>
  <c r="AI1695" i="6" s="1"/>
  <c r="AJ1695" i="6" s="1"/>
  <c r="AK1695" i="6" s="1"/>
  <c r="AL1695" i="6" s="1"/>
  <c r="AM1695" i="6" s="1"/>
  <c r="AE1559" i="6"/>
  <c r="AF1559" i="6" s="1"/>
  <c r="AG1559" i="6" s="1"/>
  <c r="AH1559" i="6" s="1"/>
  <c r="AI1559" i="6" s="1"/>
  <c r="AJ1559" i="6" s="1"/>
  <c r="AK1559" i="6" s="1"/>
  <c r="AL1559" i="6" s="1"/>
  <c r="AM1559" i="6" s="1"/>
  <c r="AE1640" i="6"/>
  <c r="AF1640" i="6"/>
  <c r="AG1640" i="6"/>
  <c r="AH1640" i="6" s="1"/>
  <c r="AI1640" i="6" s="1"/>
  <c r="AJ1640" i="6" s="1"/>
  <c r="AK1640" i="6" s="1"/>
  <c r="AL1640" i="6" s="1"/>
  <c r="AM1640" i="6" s="1"/>
  <c r="AE1479" i="6"/>
  <c r="AF1479" i="6" s="1"/>
  <c r="AG1479" i="6" s="1"/>
  <c r="AH1479" i="6" s="1"/>
  <c r="AI1479" i="6" s="1"/>
  <c r="AJ1479" i="6" s="1"/>
  <c r="AK1479" i="6" s="1"/>
  <c r="AL1479" i="6" s="1"/>
  <c r="AM1479" i="6" s="1"/>
  <c r="AE1561" i="6"/>
  <c r="AF1561" i="6" s="1"/>
  <c r="AG1561" i="6" s="1"/>
  <c r="AH1561" i="6" s="1"/>
  <c r="AI1561" i="6" s="1"/>
  <c r="AJ1561" i="6" s="1"/>
  <c r="AK1561" i="6" s="1"/>
  <c r="AL1561" i="6" s="1"/>
  <c r="AM1561" i="6" s="1"/>
  <c r="AE1655" i="6"/>
  <c r="AF1655" i="6" s="1"/>
  <c r="AG1655" i="6" s="1"/>
  <c r="AH1655" i="6" s="1"/>
  <c r="AI1655" i="6" s="1"/>
  <c r="AJ1655" i="6" s="1"/>
  <c r="AK1655" i="6" s="1"/>
  <c r="AL1655" i="6" s="1"/>
  <c r="AM1655" i="6" s="1"/>
  <c r="AE1466" i="6"/>
  <c r="AF1466" i="6" s="1"/>
  <c r="AG1466" i="6" s="1"/>
  <c r="AH1466" i="6" s="1"/>
  <c r="AI1466" i="6" s="1"/>
  <c r="AJ1466" i="6" s="1"/>
  <c r="AK1466" i="6" s="1"/>
  <c r="AL1466" i="6" s="1"/>
  <c r="AM1466" i="6" s="1"/>
  <c r="AE1530" i="6"/>
  <c r="AF1530" i="6" s="1"/>
  <c r="AG1530" i="6" s="1"/>
  <c r="AH1530" i="6" s="1"/>
  <c r="AI1530" i="6" s="1"/>
  <c r="AJ1530" i="6" s="1"/>
  <c r="AK1530" i="6" s="1"/>
  <c r="AL1530" i="6" s="1"/>
  <c r="AM1530" i="6" s="1"/>
  <c r="AE1584" i="6"/>
  <c r="AF1584" i="6" s="1"/>
  <c r="AG1584" i="6" s="1"/>
  <c r="AH1584" i="6" s="1"/>
  <c r="AI1584" i="6" s="1"/>
  <c r="AJ1584" i="6" s="1"/>
  <c r="AK1584" i="6" s="1"/>
  <c r="AL1584" i="6" s="1"/>
  <c r="AM1584" i="6" s="1"/>
  <c r="AE1738" i="6"/>
  <c r="AF1738" i="6" s="1"/>
  <c r="AG1738" i="6" s="1"/>
  <c r="AH1738" i="6" s="1"/>
  <c r="AI1738" i="6" s="1"/>
  <c r="AJ1738" i="6" s="1"/>
  <c r="AK1738" i="6" s="1"/>
  <c r="AL1738" i="6" s="1"/>
  <c r="AM1738" i="6" s="1"/>
  <c r="AE1573" i="6"/>
  <c r="AF1573" i="6"/>
  <c r="AG1573" i="6"/>
  <c r="AH1573" i="6" s="1"/>
  <c r="AI1573" i="6" s="1"/>
  <c r="AJ1573" i="6" s="1"/>
  <c r="AK1573" i="6" s="1"/>
  <c r="AL1573" i="6" s="1"/>
  <c r="AM1573" i="6" s="1"/>
  <c r="AE1637" i="6"/>
  <c r="AF1637" i="6" s="1"/>
  <c r="AG1637" i="6" s="1"/>
  <c r="AH1637" i="6" s="1"/>
  <c r="AI1637" i="6" s="1"/>
  <c r="AJ1637" i="6" s="1"/>
  <c r="AK1637" i="6" s="1"/>
  <c r="AL1637" i="6" s="1"/>
  <c r="AM1637" i="6" s="1"/>
  <c r="AE1701" i="6"/>
  <c r="AF1701" i="6" s="1"/>
  <c r="AG1701" i="6" s="1"/>
  <c r="AH1701" i="6" s="1"/>
  <c r="AI1701" i="6" s="1"/>
  <c r="AJ1701" i="6" s="1"/>
  <c r="AK1701" i="6" s="1"/>
  <c r="AL1701" i="6" s="1"/>
  <c r="AM1701" i="6" s="1"/>
  <c r="AE1767" i="6"/>
  <c r="AF1767" i="6" s="1"/>
  <c r="AG1767" i="6" s="1"/>
  <c r="AH1767" i="6" s="1"/>
  <c r="AI1767" i="6" s="1"/>
  <c r="AJ1767" i="6" s="1"/>
  <c r="AK1767" i="6" s="1"/>
  <c r="AL1767" i="6" s="1"/>
  <c r="AM1767" i="6" s="1"/>
  <c r="AE2102" i="6"/>
  <c r="AF2102" i="6" s="1"/>
  <c r="AG2102" i="6" s="1"/>
  <c r="AH2102" i="6" s="1"/>
  <c r="AI2102" i="6" s="1"/>
  <c r="AJ2102" i="6" s="1"/>
  <c r="AK2102" i="6" s="1"/>
  <c r="AL2102" i="6" s="1"/>
  <c r="AM2102" i="6" s="1"/>
  <c r="AE1704" i="6"/>
  <c r="AF1704" i="6" s="1"/>
  <c r="AG1704" i="6" s="1"/>
  <c r="AH1704" i="6" s="1"/>
  <c r="AI1704" i="6" s="1"/>
  <c r="AJ1704" i="6" s="1"/>
  <c r="AK1704" i="6" s="1"/>
  <c r="AL1704" i="6" s="1"/>
  <c r="AM1704" i="6" s="1"/>
  <c r="AE1786" i="6"/>
  <c r="AF1786" i="6" s="1"/>
  <c r="AG1786" i="6" s="1"/>
  <c r="AH1786" i="6" s="1"/>
  <c r="AI1786" i="6" s="1"/>
  <c r="AJ1786" i="6" s="1"/>
  <c r="AK1786" i="6" s="1"/>
  <c r="AL1786" i="6" s="1"/>
  <c r="AM1786" i="6" s="1"/>
  <c r="AE1651" i="6"/>
  <c r="AF1651" i="6" s="1"/>
  <c r="AG1651" i="6" s="1"/>
  <c r="AH1651" i="6" s="1"/>
  <c r="AI1651" i="6" s="1"/>
  <c r="AJ1651" i="6" s="1"/>
  <c r="AK1651" i="6" s="1"/>
  <c r="AL1651" i="6" s="1"/>
  <c r="AM1651" i="6" s="1"/>
  <c r="AE1715" i="6"/>
  <c r="AF1715" i="6"/>
  <c r="AG1715" i="6" s="1"/>
  <c r="AH1715" i="6" s="1"/>
  <c r="AI1715" i="6" s="1"/>
  <c r="AJ1715" i="6" s="1"/>
  <c r="AK1715" i="6" s="1"/>
  <c r="AL1715" i="6" s="1"/>
  <c r="AM1715" i="6" s="1"/>
  <c r="AE1775" i="6"/>
  <c r="AF1775" i="6" s="1"/>
  <c r="AG1775" i="6" s="1"/>
  <c r="AH1775" i="6" s="1"/>
  <c r="AI1775" i="6" s="1"/>
  <c r="AJ1775" i="6" s="1"/>
  <c r="AK1775" i="6" s="1"/>
  <c r="AL1775" i="6" s="1"/>
  <c r="AM1775" i="6" s="1"/>
  <c r="AE1946" i="6"/>
  <c r="AF1946" i="6" s="1"/>
  <c r="AG1946" i="6" s="1"/>
  <c r="AH1946" i="6" s="1"/>
  <c r="AI1946" i="6" s="1"/>
  <c r="AJ1946" i="6" s="1"/>
  <c r="AK1946" i="6" s="1"/>
  <c r="AL1946" i="6" s="1"/>
  <c r="AM1946" i="6" s="1"/>
  <c r="AE1702" i="6"/>
  <c r="AF1702" i="6" s="1"/>
  <c r="AG1702" i="6" s="1"/>
  <c r="AH1702" i="6" s="1"/>
  <c r="AI1702" i="6" s="1"/>
  <c r="AJ1702" i="6" s="1"/>
  <c r="AK1702" i="6" s="1"/>
  <c r="AL1702" i="6" s="1"/>
  <c r="AM1702" i="6" s="1"/>
  <c r="AE1764" i="6"/>
  <c r="AF1764" i="6" s="1"/>
  <c r="AG1764" i="6" s="1"/>
  <c r="AH1764" i="6" s="1"/>
  <c r="AI1764" i="6" s="1"/>
  <c r="AJ1764" i="6" s="1"/>
  <c r="AK1764" i="6" s="1"/>
  <c r="AL1764" i="6" s="1"/>
  <c r="AM1764" i="6" s="1"/>
  <c r="AE1919" i="6"/>
  <c r="AF1919" i="6" s="1"/>
  <c r="AG1919" i="6" s="1"/>
  <c r="AH1919" i="6" s="1"/>
  <c r="AI1919" i="6" s="1"/>
  <c r="AJ1919" i="6" s="1"/>
  <c r="AK1919" i="6" s="1"/>
  <c r="AL1919" i="6" s="1"/>
  <c r="AM1919" i="6" s="1"/>
  <c r="AE1689" i="6"/>
  <c r="AF1689" i="6" s="1"/>
  <c r="AG1689" i="6" s="1"/>
  <c r="AH1689" i="6" s="1"/>
  <c r="AI1689" i="6" s="1"/>
  <c r="AJ1689" i="6" s="1"/>
  <c r="AK1689" i="6" s="1"/>
  <c r="AL1689" i="6" s="1"/>
  <c r="AM1689" i="6" s="1"/>
  <c r="AE1743" i="6"/>
  <c r="AF1743" i="6" s="1"/>
  <c r="AG1743" i="6" s="1"/>
  <c r="AH1743" i="6" s="1"/>
  <c r="AI1743" i="6" s="1"/>
  <c r="AJ1743" i="6" s="1"/>
  <c r="AK1743" i="6" s="1"/>
  <c r="AL1743" i="6" s="1"/>
  <c r="AM1743" i="6" s="1"/>
  <c r="AE1891" i="6"/>
  <c r="AF1891" i="6"/>
  <c r="AG1891" i="6"/>
  <c r="AH1891" i="6" s="1"/>
  <c r="AI1891" i="6" s="1"/>
  <c r="AJ1891" i="6" s="1"/>
  <c r="AK1891" i="6" s="1"/>
  <c r="AL1891" i="6" s="1"/>
  <c r="AM1891" i="6" s="1"/>
  <c r="AE1564" i="6"/>
  <c r="AF1564" i="6"/>
  <c r="AG1564" i="6" s="1"/>
  <c r="AH1564" i="6" s="1"/>
  <c r="AI1564" i="6" s="1"/>
  <c r="AJ1564" i="6" s="1"/>
  <c r="AK1564" i="6" s="1"/>
  <c r="AL1564" i="6" s="1"/>
  <c r="AM1564" i="6" s="1"/>
  <c r="AE1628" i="6"/>
  <c r="AF1628" i="6" s="1"/>
  <c r="AG1628" i="6" s="1"/>
  <c r="AH1628" i="6" s="1"/>
  <c r="AI1628" i="6" s="1"/>
  <c r="AJ1628" i="6" s="1"/>
  <c r="AK1628" i="6" s="1"/>
  <c r="AL1628" i="6" s="1"/>
  <c r="AM1628" i="6" s="1"/>
  <c r="AE1692" i="6"/>
  <c r="AF1692" i="6" s="1"/>
  <c r="AG1692" i="6" s="1"/>
  <c r="AH1692" i="6" s="1"/>
  <c r="AI1692" i="6" s="1"/>
  <c r="AJ1692" i="6" s="1"/>
  <c r="AK1692" i="6" s="1"/>
  <c r="AL1692" i="6" s="1"/>
  <c r="AM1692" i="6" s="1"/>
  <c r="AE1770" i="6"/>
  <c r="AF1770" i="6" s="1"/>
  <c r="AG1770" i="6" s="1"/>
  <c r="AH1770" i="6" s="1"/>
  <c r="AI1770" i="6" s="1"/>
  <c r="AJ1770" i="6" s="1"/>
  <c r="AK1770" i="6" s="1"/>
  <c r="AL1770" i="6" s="1"/>
  <c r="AM1770" i="6" s="1"/>
  <c r="AE2006" i="6"/>
  <c r="AF2006" i="6" s="1"/>
  <c r="AG2006" i="6" s="1"/>
  <c r="AH2006" i="6" s="1"/>
  <c r="AI2006" i="6" s="1"/>
  <c r="AJ2006" i="6" s="1"/>
  <c r="AK2006" i="6" s="1"/>
  <c r="AL2006" i="6" s="1"/>
  <c r="AM2006" i="6" s="1"/>
  <c r="AE1817" i="6"/>
  <c r="AF1817" i="6" s="1"/>
  <c r="AG1817" i="6" s="1"/>
  <c r="AH1817" i="6" s="1"/>
  <c r="AI1817" i="6" s="1"/>
  <c r="AJ1817" i="6" s="1"/>
  <c r="AK1817" i="6" s="1"/>
  <c r="AL1817" i="6" s="1"/>
  <c r="AM1817" i="6" s="1"/>
  <c r="AE1884" i="6"/>
  <c r="AF1884" i="6" s="1"/>
  <c r="AG1884" i="6" s="1"/>
  <c r="AH1884" i="6" s="1"/>
  <c r="AI1884" i="6" s="1"/>
  <c r="AJ1884" i="6" s="1"/>
  <c r="AK1884" i="6" s="1"/>
  <c r="AL1884" i="6" s="1"/>
  <c r="AM1884" i="6" s="1"/>
  <c r="AE1990" i="6"/>
  <c r="AF1990" i="6" s="1"/>
  <c r="AG1990" i="6" s="1"/>
  <c r="AH1990" i="6" s="1"/>
  <c r="AI1990" i="6" s="1"/>
  <c r="AJ1990" i="6" s="1"/>
  <c r="AK1990" i="6" s="1"/>
  <c r="AL1990" i="6" s="1"/>
  <c r="AM1990" i="6" s="1"/>
  <c r="AE1894" i="6"/>
  <c r="AF1894" i="6"/>
  <c r="AG1894" i="6" s="1"/>
  <c r="AH1894" i="6" s="1"/>
  <c r="AI1894" i="6" s="1"/>
  <c r="AJ1894" i="6" s="1"/>
  <c r="AK1894" i="6" s="1"/>
  <c r="AL1894" i="6" s="1"/>
  <c r="AM1894" i="6" s="1"/>
  <c r="AE2009" i="6"/>
  <c r="AF2009" i="6" s="1"/>
  <c r="AG2009" i="6" s="1"/>
  <c r="AH2009" i="6" s="1"/>
  <c r="AI2009" i="6" s="1"/>
  <c r="AJ2009" i="6" s="1"/>
  <c r="AK2009" i="6" s="1"/>
  <c r="AL2009" i="6" s="1"/>
  <c r="AM2009" i="6" s="1"/>
  <c r="AE1855" i="6"/>
  <c r="AF1855" i="6" s="1"/>
  <c r="AG1855" i="6" s="1"/>
  <c r="AH1855" i="6" s="1"/>
  <c r="AI1855" i="6" s="1"/>
  <c r="AJ1855" i="6" s="1"/>
  <c r="AK1855" i="6" s="1"/>
  <c r="AL1855" i="6" s="1"/>
  <c r="AM1855" i="6" s="1"/>
  <c r="AE1956" i="6"/>
  <c r="AF1956" i="6" s="1"/>
  <c r="AG1956" i="6" s="1"/>
  <c r="AH1956" i="6" s="1"/>
  <c r="AI1956" i="6" s="1"/>
  <c r="AJ1956" i="6" s="1"/>
  <c r="AK1956" i="6" s="1"/>
  <c r="AL1956" i="6" s="1"/>
  <c r="AM1956" i="6" s="1"/>
  <c r="AE1834" i="6"/>
  <c r="AF1834" i="6" s="1"/>
  <c r="AG1834" i="6" s="1"/>
  <c r="AH1834" i="6" s="1"/>
  <c r="AI1834" i="6" s="1"/>
  <c r="AJ1834" i="6" s="1"/>
  <c r="AK1834" i="6" s="1"/>
  <c r="AL1834" i="6" s="1"/>
  <c r="AM1834" i="6" s="1"/>
  <c r="AE1914" i="6"/>
  <c r="AF1914" i="6" s="1"/>
  <c r="AG1914" i="6" s="1"/>
  <c r="AH1914" i="6" s="1"/>
  <c r="AI1914" i="6" s="1"/>
  <c r="AJ1914" i="6" s="1"/>
  <c r="AK1914" i="6" s="1"/>
  <c r="AL1914" i="6" s="1"/>
  <c r="AM1914" i="6" s="1"/>
  <c r="AE1829" i="6"/>
  <c r="AF1829" i="6" s="1"/>
  <c r="AG1829" i="6" s="1"/>
  <c r="AH1829" i="6" s="1"/>
  <c r="AI1829" i="6" s="1"/>
  <c r="AJ1829" i="6" s="1"/>
  <c r="AK1829" i="6" s="1"/>
  <c r="AL1829" i="6" s="1"/>
  <c r="AM1829" i="6" s="1"/>
  <c r="AE1879" i="6"/>
  <c r="AF1879" i="6"/>
  <c r="AG1879" i="6"/>
  <c r="AH1879" i="6" s="1"/>
  <c r="AI1879" i="6" s="1"/>
  <c r="AJ1879" i="6" s="1"/>
  <c r="AK1879" i="6" s="1"/>
  <c r="AL1879" i="6" s="1"/>
  <c r="AM1879" i="6" s="1"/>
  <c r="AE1744" i="6"/>
  <c r="AF1744" i="6"/>
  <c r="AG1744" i="6" s="1"/>
  <c r="AH1744" i="6" s="1"/>
  <c r="AI1744" i="6" s="1"/>
  <c r="AJ1744" i="6" s="1"/>
  <c r="AK1744" i="6" s="1"/>
  <c r="AL1744" i="6" s="1"/>
  <c r="AM1744" i="6" s="1"/>
  <c r="AE1808" i="6"/>
  <c r="AF1808" i="6" s="1"/>
  <c r="AG1808" i="6" s="1"/>
  <c r="AH1808" i="6" s="1"/>
  <c r="AI1808" i="6" s="1"/>
  <c r="AJ1808" i="6" s="1"/>
  <c r="AK1808" i="6" s="1"/>
  <c r="AL1808" i="6" s="1"/>
  <c r="AM1808" i="6" s="1"/>
  <c r="AE1871" i="6"/>
  <c r="AF1871" i="6" s="1"/>
  <c r="AG1871" i="6" s="1"/>
  <c r="AH1871" i="6" s="1"/>
  <c r="AI1871" i="6" s="1"/>
  <c r="AJ1871" i="6" s="1"/>
  <c r="AK1871" i="6" s="1"/>
  <c r="AL1871" i="6" s="1"/>
  <c r="AM1871" i="6" s="1"/>
  <c r="AE2028" i="6"/>
  <c r="AF2028" i="6" s="1"/>
  <c r="AG2028" i="6" s="1"/>
  <c r="AH2028" i="6" s="1"/>
  <c r="AI2028" i="6" s="1"/>
  <c r="AJ2028" i="6" s="1"/>
  <c r="AK2028" i="6" s="1"/>
  <c r="AL2028" i="6" s="1"/>
  <c r="AM2028" i="6" s="1"/>
  <c r="AE1917" i="6"/>
  <c r="AF1917" i="6" s="1"/>
  <c r="AG1917" i="6" s="1"/>
  <c r="AH1917" i="6" s="1"/>
  <c r="AI1917" i="6" s="1"/>
  <c r="AJ1917" i="6" s="1"/>
  <c r="AK1917" i="6" s="1"/>
  <c r="AL1917" i="6" s="1"/>
  <c r="AM1917" i="6" s="1"/>
  <c r="AE1981" i="6"/>
  <c r="AF1981" i="6" s="1"/>
  <c r="AG1981" i="6" s="1"/>
  <c r="AH1981" i="6" s="1"/>
  <c r="AI1981" i="6" s="1"/>
  <c r="AJ1981" i="6" s="1"/>
  <c r="AK1981" i="6" s="1"/>
  <c r="AL1981" i="6" s="1"/>
  <c r="AM1981" i="6" s="1"/>
  <c r="AE2051" i="6"/>
  <c r="AF2051" i="6" s="1"/>
  <c r="AG2051" i="6" s="1"/>
  <c r="AH2051" i="6" s="1"/>
  <c r="AI2051" i="6" s="1"/>
  <c r="AJ2051" i="6" s="1"/>
  <c r="AK2051" i="6" s="1"/>
  <c r="AL2051" i="6" s="1"/>
  <c r="AM2051" i="6" s="1"/>
  <c r="AE1888" i="6"/>
  <c r="AF1888" i="6"/>
  <c r="AG1888" i="6"/>
  <c r="AH1888" i="6" s="1"/>
  <c r="AI1888" i="6" s="1"/>
  <c r="AJ1888" i="6" s="1"/>
  <c r="AK1888" i="6" s="1"/>
  <c r="AL1888" i="6" s="1"/>
  <c r="AM1888" i="6" s="1"/>
  <c r="AE1952" i="6"/>
  <c r="AF1952" i="6" s="1"/>
  <c r="AG1952" i="6" s="1"/>
  <c r="AH1952" i="6" s="1"/>
  <c r="AI1952" i="6" s="1"/>
  <c r="AJ1952" i="6" s="1"/>
  <c r="AK1952" i="6" s="1"/>
  <c r="AL1952" i="6" s="1"/>
  <c r="AM1952" i="6" s="1"/>
  <c r="AE2036" i="6"/>
  <c r="AF2036" i="6" s="1"/>
  <c r="AG2036" i="6" s="1"/>
  <c r="AH2036" i="6" s="1"/>
  <c r="AI2036" i="6" s="1"/>
  <c r="AJ2036" i="6" s="1"/>
  <c r="AK2036" i="6" s="1"/>
  <c r="AL2036" i="6" s="1"/>
  <c r="AM2036" i="6" s="1"/>
  <c r="AE1963" i="6"/>
  <c r="AF1963" i="6" s="1"/>
  <c r="AG1963" i="6" s="1"/>
  <c r="AH1963" i="6" s="1"/>
  <c r="AI1963" i="6" s="1"/>
  <c r="AJ1963" i="6" s="1"/>
  <c r="AK1963" i="6" s="1"/>
  <c r="AL1963" i="6" s="1"/>
  <c r="AM1963" i="6" s="1"/>
  <c r="AE2042" i="6"/>
  <c r="AF2042" i="6" s="1"/>
  <c r="AG2042" i="6" s="1"/>
  <c r="AH2042" i="6" s="1"/>
  <c r="AI2042" i="6" s="1"/>
  <c r="AJ2042" i="6" s="1"/>
  <c r="AK2042" i="6" s="1"/>
  <c r="AL2042" i="6" s="1"/>
  <c r="AM2042" i="6" s="1"/>
  <c r="AE1966" i="6"/>
  <c r="AF1966" i="6" s="1"/>
  <c r="AG1966" i="6" s="1"/>
  <c r="AH1966" i="6" s="1"/>
  <c r="AI1966" i="6" s="1"/>
  <c r="AJ1966" i="6" s="1"/>
  <c r="AK1966" i="6" s="1"/>
  <c r="AL1966" i="6" s="1"/>
  <c r="AM1966" i="6" s="1"/>
  <c r="AE2029" i="6"/>
  <c r="AF2029" i="6" s="1"/>
  <c r="AG2029" i="6" s="1"/>
  <c r="AH2029" i="6" s="1"/>
  <c r="AI2029" i="6" s="1"/>
  <c r="AJ2029" i="6" s="1"/>
  <c r="AK2029" i="6" s="1"/>
  <c r="AL2029" i="6" s="1"/>
  <c r="AM2029" i="6" s="1"/>
  <c r="AE1881" i="6"/>
  <c r="AF1881" i="6" s="1"/>
  <c r="AG1881" i="6" s="1"/>
  <c r="AH1881" i="6" s="1"/>
  <c r="AI1881" i="6" s="1"/>
  <c r="AJ1881" i="6" s="1"/>
  <c r="AK1881" i="6" s="1"/>
  <c r="AL1881" i="6" s="1"/>
  <c r="AM1881" i="6" s="1"/>
  <c r="AE1945" i="6"/>
  <c r="AF1945" i="6"/>
  <c r="AG1945" i="6"/>
  <c r="AH1945" i="6" s="1"/>
  <c r="AI1945" i="6" s="1"/>
  <c r="AJ1945" i="6" s="1"/>
  <c r="AK1945" i="6" s="1"/>
  <c r="AL1945" i="6" s="1"/>
  <c r="AM1945" i="6" s="1"/>
  <c r="AE2018" i="6"/>
  <c r="AF2018" i="6" s="1"/>
  <c r="AG2018" i="6" s="1"/>
  <c r="AH2018" i="6" s="1"/>
  <c r="AI2018" i="6" s="1"/>
  <c r="AJ2018" i="6" s="1"/>
  <c r="AK2018" i="6" s="1"/>
  <c r="AL2018" i="6" s="1"/>
  <c r="AM2018" i="6" s="1"/>
  <c r="AE2174" i="6"/>
  <c r="AF2174" i="6" s="1"/>
  <c r="AG2174" i="6" s="1"/>
  <c r="AH2174" i="6" s="1"/>
  <c r="AI2174" i="6" s="1"/>
  <c r="AJ2174" i="6" s="1"/>
  <c r="AK2174" i="6" s="1"/>
  <c r="AL2174" i="6" s="1"/>
  <c r="AM2174" i="6" s="1"/>
  <c r="AE2123" i="6"/>
  <c r="AF2123" i="6"/>
  <c r="AG2123" i="6"/>
  <c r="AH2123" i="6" s="1"/>
  <c r="AI2123" i="6" s="1"/>
  <c r="AJ2123" i="6" s="1"/>
  <c r="AK2123" i="6" s="1"/>
  <c r="AL2123" i="6" s="1"/>
  <c r="AM2123" i="6" s="1"/>
  <c r="AE2088" i="6"/>
  <c r="AF2088" i="6" s="1"/>
  <c r="AG2088" i="6" s="1"/>
  <c r="AH2088" i="6" s="1"/>
  <c r="AI2088" i="6" s="1"/>
  <c r="AJ2088" i="6" s="1"/>
  <c r="AK2088" i="6" s="1"/>
  <c r="AL2088" i="6" s="1"/>
  <c r="AM2088" i="6" s="1"/>
  <c r="AE2221" i="6"/>
  <c r="AF2221" i="6" s="1"/>
  <c r="AG2221" i="6" s="1"/>
  <c r="AH2221" i="6" s="1"/>
  <c r="AI2221" i="6" s="1"/>
  <c r="AJ2221" i="6" s="1"/>
  <c r="AK2221" i="6" s="1"/>
  <c r="AL2221" i="6" s="1"/>
  <c r="AM2221" i="6" s="1"/>
  <c r="AE2055" i="6"/>
  <c r="AF2055" i="6" s="1"/>
  <c r="AG2055" i="6" s="1"/>
  <c r="AH2055" i="6" s="1"/>
  <c r="AI2055" i="6" s="1"/>
  <c r="AJ2055" i="6" s="1"/>
  <c r="AK2055" i="6" s="1"/>
  <c r="AL2055" i="6" s="1"/>
  <c r="AM2055" i="6" s="1"/>
  <c r="AE2211" i="6"/>
  <c r="AF2211" i="6" s="1"/>
  <c r="AG2211" i="6" s="1"/>
  <c r="AH2211" i="6" s="1"/>
  <c r="AI2211" i="6" s="1"/>
  <c r="AJ2211" i="6" s="1"/>
  <c r="AK2211" i="6" s="1"/>
  <c r="AL2211" i="6" s="1"/>
  <c r="AM2211" i="6" s="1"/>
  <c r="AE2099" i="6"/>
  <c r="AF2099" i="6"/>
  <c r="AG2099" i="6" s="1"/>
  <c r="AH2099" i="6" s="1"/>
  <c r="AI2099" i="6" s="1"/>
  <c r="AJ2099" i="6" s="1"/>
  <c r="AK2099" i="6" s="1"/>
  <c r="AL2099" i="6" s="1"/>
  <c r="AM2099" i="6" s="1"/>
  <c r="AE2333" i="6"/>
  <c r="AF2333" i="6"/>
  <c r="AG2333" i="6" s="1"/>
  <c r="AH2333" i="6" s="1"/>
  <c r="AI2333" i="6" s="1"/>
  <c r="AJ2333" i="6" s="1"/>
  <c r="AK2333" i="6" s="1"/>
  <c r="AL2333" i="6" s="1"/>
  <c r="AM2333" i="6" s="1"/>
  <c r="AE2119" i="6"/>
  <c r="AF2119" i="6" s="1"/>
  <c r="AG2119" i="6" s="1"/>
  <c r="AH2119" i="6" s="1"/>
  <c r="AI2119" i="6" s="1"/>
  <c r="AJ2119" i="6" s="1"/>
  <c r="AK2119" i="6" s="1"/>
  <c r="AL2119" i="6" s="1"/>
  <c r="AM2119" i="6" s="1"/>
  <c r="AE2325" i="6"/>
  <c r="AF2325" i="6" s="1"/>
  <c r="AG2325" i="6" s="1"/>
  <c r="AH2325" i="6" s="1"/>
  <c r="AI2325" i="6" s="1"/>
  <c r="AJ2325" i="6" s="1"/>
  <c r="AK2325" i="6" s="1"/>
  <c r="AL2325" i="6" s="1"/>
  <c r="AM2325" i="6" s="1"/>
  <c r="AE2048" i="6"/>
  <c r="AF2048" i="6" s="1"/>
  <c r="AG2048" i="6" s="1"/>
  <c r="AH2048" i="6" s="1"/>
  <c r="AI2048" i="6" s="1"/>
  <c r="AJ2048" i="6" s="1"/>
  <c r="AK2048" i="6" s="1"/>
  <c r="AL2048" i="6" s="1"/>
  <c r="AM2048" i="6" s="1"/>
  <c r="AE2120" i="6"/>
  <c r="AF2120" i="6"/>
  <c r="AG2120" i="6" s="1"/>
  <c r="AH2120" i="6" s="1"/>
  <c r="AI2120" i="6" s="1"/>
  <c r="AJ2120" i="6" s="1"/>
  <c r="AK2120" i="6" s="1"/>
  <c r="AL2120" i="6" s="1"/>
  <c r="AM2120" i="6" s="1"/>
  <c r="AE2344" i="6"/>
  <c r="AF2344" i="6" s="1"/>
  <c r="AG2344" i="6" s="1"/>
  <c r="AH2344" i="6" s="1"/>
  <c r="AI2344" i="6" s="1"/>
  <c r="AJ2344" i="6" s="1"/>
  <c r="AK2344" i="6" s="1"/>
  <c r="AL2344" i="6" s="1"/>
  <c r="AM2344" i="6" s="1"/>
  <c r="AE2137" i="6"/>
  <c r="AF2137" i="6" s="1"/>
  <c r="AG2137" i="6" s="1"/>
  <c r="AH2137" i="6" s="1"/>
  <c r="AI2137" i="6" s="1"/>
  <c r="AJ2137" i="6" s="1"/>
  <c r="AK2137" i="6" s="1"/>
  <c r="AL2137" i="6" s="1"/>
  <c r="AM2137" i="6" s="1"/>
  <c r="AE2212" i="6"/>
  <c r="AF2212" i="6" s="1"/>
  <c r="AG2212" i="6" s="1"/>
  <c r="AH2212" i="6" s="1"/>
  <c r="AI2212" i="6" s="1"/>
  <c r="AJ2212" i="6" s="1"/>
  <c r="AK2212" i="6" s="1"/>
  <c r="AL2212" i="6" s="1"/>
  <c r="AM2212" i="6" s="1"/>
  <c r="AE2426" i="6"/>
  <c r="AF2426" i="6"/>
  <c r="AG2426" i="6" s="1"/>
  <c r="AH2426" i="6" s="1"/>
  <c r="AI2426" i="6" s="1"/>
  <c r="AJ2426" i="6" s="1"/>
  <c r="AK2426" i="6" s="1"/>
  <c r="AL2426" i="6" s="1"/>
  <c r="AM2426" i="6" s="1"/>
  <c r="AE2124" i="6"/>
  <c r="AF2124" i="6" s="1"/>
  <c r="AG2124" i="6" s="1"/>
  <c r="AH2124" i="6" s="1"/>
  <c r="AI2124" i="6" s="1"/>
  <c r="AJ2124" i="6" s="1"/>
  <c r="AK2124" i="6" s="1"/>
  <c r="AL2124" i="6" s="1"/>
  <c r="AM2124" i="6" s="1"/>
  <c r="AE2204" i="6"/>
  <c r="AF2204" i="6" s="1"/>
  <c r="AG2204" i="6" s="1"/>
  <c r="AH2204" i="6" s="1"/>
  <c r="AI2204" i="6" s="1"/>
  <c r="AJ2204" i="6" s="1"/>
  <c r="AK2204" i="6" s="1"/>
  <c r="AL2204" i="6" s="1"/>
  <c r="AM2204" i="6" s="1"/>
  <c r="AE2151" i="6"/>
  <c r="AF2151" i="6" s="1"/>
  <c r="AG2151" i="6" s="1"/>
  <c r="AH2151" i="6" s="1"/>
  <c r="AI2151" i="6" s="1"/>
  <c r="AJ2151" i="6" s="1"/>
  <c r="AK2151" i="6" s="1"/>
  <c r="AL2151" i="6" s="1"/>
  <c r="AM2151" i="6" s="1"/>
  <c r="AE2251" i="6"/>
  <c r="AF2251" i="6" s="1"/>
  <c r="AG2251" i="6" s="1"/>
  <c r="AH2251" i="6" s="1"/>
  <c r="AI2251" i="6" s="1"/>
  <c r="AJ2251" i="6" s="1"/>
  <c r="AK2251" i="6" s="1"/>
  <c r="AL2251" i="6" s="1"/>
  <c r="AM2251" i="6" s="1"/>
  <c r="AE2179" i="6"/>
  <c r="AF2179" i="6" s="1"/>
  <c r="AG2179" i="6" s="1"/>
  <c r="AH2179" i="6" s="1"/>
  <c r="AI2179" i="6" s="1"/>
  <c r="AJ2179" i="6" s="1"/>
  <c r="AK2179" i="6" s="1"/>
  <c r="AL2179" i="6" s="1"/>
  <c r="AM2179" i="6" s="1"/>
  <c r="AE2312" i="6"/>
  <c r="AF2312" i="6"/>
  <c r="AG2312" i="6"/>
  <c r="AH2312" i="6" s="1"/>
  <c r="AI2312" i="6" s="1"/>
  <c r="AJ2312" i="6" s="1"/>
  <c r="AK2312" i="6" s="1"/>
  <c r="AL2312" i="6" s="1"/>
  <c r="AM2312" i="6" s="1"/>
  <c r="AE2093" i="6"/>
  <c r="AF2093" i="6"/>
  <c r="AG2093" i="6"/>
  <c r="AH2093" i="6" s="1"/>
  <c r="AI2093" i="6" s="1"/>
  <c r="AJ2093" i="6" s="1"/>
  <c r="AK2093" i="6" s="1"/>
  <c r="AL2093" i="6" s="1"/>
  <c r="AM2093" i="6" s="1"/>
  <c r="AE2157" i="6"/>
  <c r="AF2157" i="6"/>
  <c r="AG2157" i="6" s="1"/>
  <c r="AH2157" i="6" s="1"/>
  <c r="AI2157" i="6" s="1"/>
  <c r="AJ2157" i="6" s="1"/>
  <c r="AK2157" i="6" s="1"/>
  <c r="AL2157" i="6" s="1"/>
  <c r="AM2157" i="6" s="1"/>
  <c r="AE2244" i="6"/>
  <c r="AF2244" i="6" s="1"/>
  <c r="AG2244" i="6" s="1"/>
  <c r="AH2244" i="6" s="1"/>
  <c r="AI2244" i="6" s="1"/>
  <c r="AJ2244" i="6" s="1"/>
  <c r="AK2244" i="6" s="1"/>
  <c r="AL2244" i="6" s="1"/>
  <c r="AM2244" i="6" s="1"/>
  <c r="AE2182" i="6"/>
  <c r="AF2182" i="6"/>
  <c r="AG2182" i="6"/>
  <c r="AH2182" i="6" s="1"/>
  <c r="AI2182" i="6" s="1"/>
  <c r="AJ2182" i="6" s="1"/>
  <c r="AK2182" i="6" s="1"/>
  <c r="AL2182" i="6" s="1"/>
  <c r="AM2182" i="6" s="1"/>
  <c r="AE2246" i="6"/>
  <c r="AF2246" i="6" s="1"/>
  <c r="AG2246" i="6" s="1"/>
  <c r="AH2246" i="6" s="1"/>
  <c r="AI2246" i="6" s="1"/>
  <c r="AJ2246" i="6" s="1"/>
  <c r="AK2246" i="6" s="1"/>
  <c r="AL2246" i="6" s="1"/>
  <c r="AM2246" i="6" s="1"/>
  <c r="AE2310" i="6"/>
  <c r="AF2310" i="6" s="1"/>
  <c r="AG2310" i="6" s="1"/>
  <c r="AH2310" i="6" s="1"/>
  <c r="AI2310" i="6" s="1"/>
  <c r="AJ2310" i="6" s="1"/>
  <c r="AK2310" i="6" s="1"/>
  <c r="AL2310" i="6" s="1"/>
  <c r="AM2310" i="6" s="1"/>
  <c r="AE2257" i="6"/>
  <c r="AF2257" i="6" s="1"/>
  <c r="AG2257" i="6" s="1"/>
  <c r="AH2257" i="6" s="1"/>
  <c r="AI2257" i="6" s="1"/>
  <c r="AJ2257" i="6" s="1"/>
  <c r="AK2257" i="6" s="1"/>
  <c r="AL2257" i="6" s="1"/>
  <c r="AM2257" i="6" s="1"/>
  <c r="AE2321" i="6"/>
  <c r="AF2321" i="6" s="1"/>
  <c r="AG2321" i="6" s="1"/>
  <c r="AH2321" i="6" s="1"/>
  <c r="AI2321" i="6" s="1"/>
  <c r="AJ2321" i="6" s="1"/>
  <c r="AK2321" i="6" s="1"/>
  <c r="AL2321" i="6" s="1"/>
  <c r="AM2321" i="6" s="1"/>
  <c r="AE2252" i="6"/>
  <c r="AF2252" i="6"/>
  <c r="AG2252" i="6"/>
  <c r="AH2252" i="6" s="1"/>
  <c r="AI2252" i="6" s="1"/>
  <c r="AJ2252" i="6" s="1"/>
  <c r="AK2252" i="6" s="1"/>
  <c r="AL2252" i="6" s="1"/>
  <c r="AM2252" i="6" s="1"/>
  <c r="AE2316" i="6"/>
  <c r="AF2316" i="6"/>
  <c r="AG2316" i="6" s="1"/>
  <c r="AH2316" i="6" s="1"/>
  <c r="AI2316" i="6" s="1"/>
  <c r="AJ2316" i="6" s="1"/>
  <c r="AK2316" i="6" s="1"/>
  <c r="AL2316" i="6" s="1"/>
  <c r="AM2316" i="6" s="1"/>
  <c r="AE2419" i="6"/>
  <c r="AF2419" i="6" s="1"/>
  <c r="AG2419" i="6" s="1"/>
  <c r="AH2419" i="6" s="1"/>
  <c r="AI2419" i="6" s="1"/>
  <c r="AJ2419" i="6" s="1"/>
  <c r="AK2419" i="6" s="1"/>
  <c r="AL2419" i="6" s="1"/>
  <c r="AM2419" i="6" s="1"/>
  <c r="AE2239" i="6"/>
  <c r="AF2239" i="6" s="1"/>
  <c r="AG2239" i="6" s="1"/>
  <c r="AH2239" i="6" s="1"/>
  <c r="AI2239" i="6" s="1"/>
  <c r="AJ2239" i="6" s="1"/>
  <c r="AK2239" i="6" s="1"/>
  <c r="AL2239" i="6" s="1"/>
  <c r="AM2239" i="6" s="1"/>
  <c r="AE2303" i="6"/>
  <c r="AF2303" i="6" s="1"/>
  <c r="AG2303" i="6" s="1"/>
  <c r="AH2303" i="6" s="1"/>
  <c r="AI2303" i="6" s="1"/>
  <c r="AJ2303" i="6" s="1"/>
  <c r="AK2303" i="6" s="1"/>
  <c r="AL2303" i="6" s="1"/>
  <c r="AM2303" i="6" s="1"/>
  <c r="AE2433" i="6"/>
  <c r="AF2433" i="6" s="1"/>
  <c r="AG2433" i="6" s="1"/>
  <c r="AH2433" i="6" s="1"/>
  <c r="AI2433" i="6" s="1"/>
  <c r="AJ2433" i="6" s="1"/>
  <c r="AK2433" i="6" s="1"/>
  <c r="AL2433" i="6" s="1"/>
  <c r="AM2433" i="6" s="1"/>
  <c r="AE2226" i="6"/>
  <c r="AF2226" i="6" s="1"/>
  <c r="AG2226" i="6" s="1"/>
  <c r="AH2226" i="6" s="1"/>
  <c r="AI2226" i="6" s="1"/>
  <c r="AJ2226" i="6" s="1"/>
  <c r="AK2226" i="6" s="1"/>
  <c r="AL2226" i="6" s="1"/>
  <c r="AM2226" i="6" s="1"/>
  <c r="AE2290" i="6"/>
  <c r="AF2290" i="6" s="1"/>
  <c r="AG2290" i="6" s="1"/>
  <c r="AH2290" i="6" s="1"/>
  <c r="AI2290" i="6" s="1"/>
  <c r="AJ2290" i="6" s="1"/>
  <c r="AK2290" i="6" s="1"/>
  <c r="AL2290" i="6" s="1"/>
  <c r="AM2290" i="6" s="1"/>
  <c r="AE2355" i="6"/>
  <c r="AF2355" i="6"/>
  <c r="AG2355" i="6"/>
  <c r="AH2355" i="6" s="1"/>
  <c r="AI2355" i="6" s="1"/>
  <c r="AJ2355" i="6" s="1"/>
  <c r="AK2355" i="6" s="1"/>
  <c r="AL2355" i="6" s="1"/>
  <c r="AM2355" i="6" s="1"/>
  <c r="AE2381" i="6"/>
  <c r="AF2381" i="6" s="1"/>
  <c r="AG2381" i="6" s="1"/>
  <c r="AH2381" i="6" s="1"/>
  <c r="AI2381" i="6" s="1"/>
  <c r="AJ2381" i="6" s="1"/>
  <c r="AK2381" i="6" s="1"/>
  <c r="AL2381" i="6" s="1"/>
  <c r="AM2381" i="6" s="1"/>
  <c r="AE2490" i="6"/>
  <c r="AF2490" i="6" s="1"/>
  <c r="AG2490" i="6" s="1"/>
  <c r="AH2490" i="6" s="1"/>
  <c r="AI2490" i="6" s="1"/>
  <c r="AJ2490" i="6" s="1"/>
  <c r="AK2490" i="6" s="1"/>
  <c r="AL2490" i="6" s="1"/>
  <c r="AM2490" i="6" s="1"/>
  <c r="AE2435" i="6"/>
  <c r="AF2435" i="6" s="1"/>
  <c r="AG2435" i="6" s="1"/>
  <c r="AH2435" i="6" s="1"/>
  <c r="AI2435" i="6" s="1"/>
  <c r="AJ2435" i="6" s="1"/>
  <c r="AK2435" i="6" s="1"/>
  <c r="AL2435" i="6" s="1"/>
  <c r="AM2435" i="6" s="1"/>
  <c r="AE2395" i="6"/>
  <c r="AF2395" i="6" s="1"/>
  <c r="AG2395" i="6" s="1"/>
  <c r="AH2395" i="6" s="1"/>
  <c r="AI2395" i="6" s="1"/>
  <c r="AJ2395" i="6" s="1"/>
  <c r="AK2395" i="6" s="1"/>
  <c r="AL2395" i="6" s="1"/>
  <c r="AM2395" i="6" s="1"/>
  <c r="AE2359" i="6"/>
  <c r="AF2359" i="6" s="1"/>
  <c r="AG2359" i="6" s="1"/>
  <c r="AH2359" i="6" s="1"/>
  <c r="AI2359" i="6" s="1"/>
  <c r="AJ2359" i="6" s="1"/>
  <c r="AK2359" i="6" s="1"/>
  <c r="AL2359" i="6" s="1"/>
  <c r="AM2359" i="6" s="1"/>
  <c r="AE2427" i="6"/>
  <c r="AF2427" i="6" s="1"/>
  <c r="AG2427" i="6" s="1"/>
  <c r="AH2427" i="6" s="1"/>
  <c r="AI2427" i="6" s="1"/>
  <c r="AJ2427" i="6" s="1"/>
  <c r="AK2427" i="6" s="1"/>
  <c r="AL2427" i="6" s="1"/>
  <c r="AM2427" i="6" s="1"/>
  <c r="AE2370" i="6"/>
  <c r="AF2370" i="6" s="1"/>
  <c r="AG2370" i="6" s="1"/>
  <c r="AH2370" i="6" s="1"/>
  <c r="AI2370" i="6" s="1"/>
  <c r="AJ2370" i="6" s="1"/>
  <c r="AK2370" i="6" s="1"/>
  <c r="AL2370" i="6" s="1"/>
  <c r="AM2370" i="6" s="1"/>
  <c r="AE2466" i="6"/>
  <c r="AF2466" i="6"/>
  <c r="AG2466" i="6"/>
  <c r="AH2466" i="6" s="1"/>
  <c r="AI2466" i="6" s="1"/>
  <c r="AJ2466" i="6" s="1"/>
  <c r="AK2466" i="6" s="1"/>
  <c r="AL2466" i="6" s="1"/>
  <c r="AM2466" i="6" s="1"/>
  <c r="AE2388" i="6"/>
  <c r="AF2388" i="6"/>
  <c r="AG2388" i="6" s="1"/>
  <c r="AH2388" i="6" s="1"/>
  <c r="AI2388" i="6" s="1"/>
  <c r="AJ2388" i="6" s="1"/>
  <c r="AK2388" i="6" s="1"/>
  <c r="AL2388" i="6" s="1"/>
  <c r="AM2388" i="6" s="1"/>
  <c r="AE2444" i="6"/>
  <c r="AF2444" i="6" s="1"/>
  <c r="AG2444" i="6" s="1"/>
  <c r="AH2444" i="6" s="1"/>
  <c r="AI2444" i="6" s="1"/>
  <c r="AJ2444" i="6" s="1"/>
  <c r="AK2444" i="6" s="1"/>
  <c r="AL2444" i="6" s="1"/>
  <c r="AM2444" i="6" s="1"/>
  <c r="AE2507" i="6"/>
  <c r="AF2507" i="6" s="1"/>
  <c r="AG2507" i="6" s="1"/>
  <c r="AH2507" i="6" s="1"/>
  <c r="AI2507" i="6" s="1"/>
  <c r="AJ2507" i="6" s="1"/>
  <c r="AK2507" i="6" s="1"/>
  <c r="AL2507" i="6" s="1"/>
  <c r="AM2507" i="6" s="1"/>
  <c r="AE2461" i="6"/>
  <c r="AF2461" i="6" s="1"/>
  <c r="AG2461" i="6" s="1"/>
  <c r="AH2461" i="6" s="1"/>
  <c r="AI2461" i="6" s="1"/>
  <c r="AJ2461" i="6" s="1"/>
  <c r="AK2461" i="6" s="1"/>
  <c r="AL2461" i="6" s="1"/>
  <c r="AM2461" i="6" s="1"/>
  <c r="AE2527" i="6"/>
  <c r="AF2527" i="6"/>
  <c r="AG2527" i="6" s="1"/>
  <c r="AH2527" i="6" s="1"/>
  <c r="AI2527" i="6" s="1"/>
  <c r="AJ2527" i="6" s="1"/>
  <c r="AK2527" i="6" s="1"/>
  <c r="AL2527" i="6" s="1"/>
  <c r="AM2527" i="6" s="1"/>
  <c r="AE2480" i="6"/>
  <c r="AF2480" i="6" s="1"/>
  <c r="AG2480" i="6" s="1"/>
  <c r="AH2480" i="6" s="1"/>
  <c r="AI2480" i="6" s="1"/>
  <c r="AJ2480" i="6" s="1"/>
  <c r="AK2480" i="6" s="1"/>
  <c r="AL2480" i="6" s="1"/>
  <c r="AM2480" i="6" s="1"/>
  <c r="AE2421" i="6"/>
  <c r="AF2421" i="6" s="1"/>
  <c r="AG2421" i="6" s="1"/>
  <c r="AH2421" i="6" s="1"/>
  <c r="AI2421" i="6" s="1"/>
  <c r="AJ2421" i="6" s="1"/>
  <c r="AK2421" i="6" s="1"/>
  <c r="AL2421" i="6" s="1"/>
  <c r="AM2421" i="6" s="1"/>
  <c r="AE2477" i="6"/>
  <c r="AF2477" i="6"/>
  <c r="AG2477" i="6"/>
  <c r="AH2477" i="6" s="1"/>
  <c r="AI2477" i="6" s="1"/>
  <c r="AJ2477" i="6" s="1"/>
  <c r="AK2477" i="6" s="1"/>
  <c r="AL2477" i="6" s="1"/>
  <c r="AM2477" i="6" s="1"/>
  <c r="AF2392" i="6"/>
  <c r="AG2392" i="6"/>
  <c r="AH2392" i="6" s="1"/>
  <c r="AI2392" i="6" s="1"/>
  <c r="AJ2392" i="6" s="1"/>
  <c r="AK2392" i="6" s="1"/>
  <c r="AL2392" i="6" s="1"/>
  <c r="AM2392" i="6" s="1"/>
  <c r="AE2392" i="6"/>
  <c r="AE2454" i="6"/>
  <c r="AF2454" i="6" s="1"/>
  <c r="AG2454" i="6" s="1"/>
  <c r="AH2454" i="6" s="1"/>
  <c r="AI2454" i="6" s="1"/>
  <c r="AJ2454" i="6" s="1"/>
  <c r="AK2454" i="6" s="1"/>
  <c r="AL2454" i="6" s="1"/>
  <c r="AM2454" i="6" s="1"/>
  <c r="AE2528" i="6"/>
  <c r="AF2528" i="6" s="1"/>
  <c r="AG2528" i="6" s="1"/>
  <c r="AH2528" i="6" s="1"/>
  <c r="AI2528" i="6" s="1"/>
  <c r="AJ2528" i="6" s="1"/>
  <c r="AK2528" i="6" s="1"/>
  <c r="AL2528" i="6" s="1"/>
  <c r="AM2528" i="6" s="1"/>
  <c r="AE2628" i="6"/>
  <c r="AF2628" i="6" s="1"/>
  <c r="AG2628" i="6" s="1"/>
  <c r="AH2628" i="6" s="1"/>
  <c r="AI2628" i="6" s="1"/>
  <c r="AJ2628" i="6" s="1"/>
  <c r="AK2628" i="6" s="1"/>
  <c r="AL2628" i="6" s="1"/>
  <c r="AM2628" i="6" s="1"/>
  <c r="AE2529" i="6"/>
  <c r="AF2529" i="6" s="1"/>
  <c r="AG2529" i="6" s="1"/>
  <c r="AH2529" i="6" s="1"/>
  <c r="AI2529" i="6" s="1"/>
  <c r="AJ2529" i="6" s="1"/>
  <c r="AK2529" i="6" s="1"/>
  <c r="AL2529" i="6" s="1"/>
  <c r="AM2529" i="6" s="1"/>
  <c r="AE2492" i="6"/>
  <c r="AF2492" i="6" s="1"/>
  <c r="AG2492" i="6" s="1"/>
  <c r="AH2492" i="6" s="1"/>
  <c r="AI2492" i="6" s="1"/>
  <c r="AJ2492" i="6" s="1"/>
  <c r="AK2492" i="6" s="1"/>
  <c r="AL2492" i="6" s="1"/>
  <c r="AM2492" i="6" s="1"/>
  <c r="AE2586" i="6"/>
  <c r="AF2586" i="6" s="1"/>
  <c r="AG2586" i="6" s="1"/>
  <c r="AH2586" i="6" s="1"/>
  <c r="AI2586" i="6" s="1"/>
  <c r="AJ2586" i="6" s="1"/>
  <c r="AK2586" i="6" s="1"/>
  <c r="AL2586" i="6" s="1"/>
  <c r="AM2586" i="6" s="1"/>
  <c r="AE2550" i="6"/>
  <c r="AF2550" i="6"/>
  <c r="AG2550" i="6"/>
  <c r="AH2550" i="6" s="1"/>
  <c r="AI2550" i="6" s="1"/>
  <c r="AJ2550" i="6" s="1"/>
  <c r="AK2550" i="6" s="1"/>
  <c r="AL2550" i="6" s="1"/>
  <c r="AM2550" i="6" s="1"/>
  <c r="AE2545" i="6"/>
  <c r="AF2545" i="6"/>
  <c r="AG2545" i="6" s="1"/>
  <c r="AH2545" i="6" s="1"/>
  <c r="AI2545" i="6" s="1"/>
  <c r="AJ2545" i="6" s="1"/>
  <c r="AK2545" i="6" s="1"/>
  <c r="AL2545" i="6" s="1"/>
  <c r="AM2545" i="6" s="1"/>
  <c r="AE2612" i="6"/>
  <c r="AF2612" i="6" s="1"/>
  <c r="AG2612" i="6" s="1"/>
  <c r="AH2612" i="6" s="1"/>
  <c r="AI2612" i="6" s="1"/>
  <c r="AJ2612" i="6" s="1"/>
  <c r="AK2612" i="6" s="1"/>
  <c r="AL2612" i="6" s="1"/>
  <c r="AM2612" i="6" s="1"/>
  <c r="AE2572" i="6"/>
  <c r="AF2572" i="6" s="1"/>
  <c r="AG2572" i="6" s="1"/>
  <c r="AH2572" i="6" s="1"/>
  <c r="AI2572" i="6" s="1"/>
  <c r="AJ2572" i="6" s="1"/>
  <c r="AK2572" i="6" s="1"/>
  <c r="AL2572" i="6" s="1"/>
  <c r="AM2572" i="6" s="1"/>
  <c r="AE2551" i="6"/>
  <c r="AF2551" i="6" s="1"/>
  <c r="AG2551" i="6" s="1"/>
  <c r="AH2551" i="6" s="1"/>
  <c r="AI2551" i="6" s="1"/>
  <c r="AJ2551" i="6" s="1"/>
  <c r="AK2551" i="6" s="1"/>
  <c r="AL2551" i="6" s="1"/>
  <c r="AM2551" i="6" s="1"/>
  <c r="AE2565" i="6"/>
  <c r="AF2565" i="6" s="1"/>
  <c r="AG2565" i="6" s="1"/>
  <c r="AH2565" i="6" s="1"/>
  <c r="AI2565" i="6" s="1"/>
  <c r="AJ2565" i="6" s="1"/>
  <c r="AK2565" i="6" s="1"/>
  <c r="AL2565" i="6" s="1"/>
  <c r="AM2565" i="6" s="1"/>
  <c r="AE2623" i="6"/>
  <c r="AF2623" i="6" s="1"/>
  <c r="AG2623" i="6" s="1"/>
  <c r="AH2623" i="6" s="1"/>
  <c r="AI2623" i="6" s="1"/>
  <c r="AJ2623" i="6" s="1"/>
  <c r="AK2623" i="6" s="1"/>
  <c r="AL2623" i="6" s="1"/>
  <c r="AM2623" i="6" s="1"/>
  <c r="AE2592" i="6"/>
  <c r="AF2592" i="6" s="1"/>
  <c r="AG2592" i="6" s="1"/>
  <c r="AH2592" i="6" s="1"/>
  <c r="AI2592" i="6" s="1"/>
  <c r="AJ2592" i="6" s="1"/>
  <c r="AK2592" i="6" s="1"/>
  <c r="AL2592" i="6" s="1"/>
  <c r="AM2592" i="6" s="1"/>
  <c r="AE2644" i="6"/>
  <c r="AF2644" i="6" s="1"/>
  <c r="AG2644" i="6" s="1"/>
  <c r="AH2644" i="6" s="1"/>
  <c r="AI2644" i="6" s="1"/>
  <c r="AJ2644" i="6" s="1"/>
  <c r="AK2644" i="6" s="1"/>
  <c r="AL2644" i="6" s="1"/>
  <c r="AM2644" i="6" s="1"/>
  <c r="AE2702" i="6"/>
  <c r="AF2702" i="6" s="1"/>
  <c r="AG2702" i="6" s="1"/>
  <c r="AH2702" i="6" s="1"/>
  <c r="AI2702" i="6" s="1"/>
  <c r="AJ2702" i="6" s="1"/>
  <c r="AK2702" i="6" s="1"/>
  <c r="AL2702" i="6" s="1"/>
  <c r="AM2702" i="6" s="1"/>
  <c r="AE2697" i="6"/>
  <c r="AF2697" i="6" s="1"/>
  <c r="AG2697" i="6" s="1"/>
  <c r="AH2697" i="6" s="1"/>
  <c r="AI2697" i="6" s="1"/>
  <c r="AJ2697" i="6" s="1"/>
  <c r="AK2697" i="6" s="1"/>
  <c r="AL2697" i="6" s="1"/>
  <c r="AM2697" i="6" s="1"/>
  <c r="AF2642" i="6"/>
  <c r="AG2642" i="6" s="1"/>
  <c r="AH2642" i="6" s="1"/>
  <c r="AI2642" i="6" s="1"/>
  <c r="AJ2642" i="6" s="1"/>
  <c r="AK2642" i="6" s="1"/>
  <c r="AL2642" i="6" s="1"/>
  <c r="AM2642" i="6" s="1"/>
  <c r="AE2642" i="6"/>
  <c r="AE2722" i="6"/>
  <c r="AF2722" i="6" s="1"/>
  <c r="AG2722" i="6" s="1"/>
  <c r="AH2722" i="6" s="1"/>
  <c r="AI2722" i="6" s="1"/>
  <c r="AJ2722" i="6" s="1"/>
  <c r="AK2722" i="6" s="1"/>
  <c r="AL2722" i="6" s="1"/>
  <c r="AM2722" i="6" s="1"/>
  <c r="AE2729" i="6"/>
  <c r="AF2729" i="6" s="1"/>
  <c r="AG2729" i="6" s="1"/>
  <c r="AH2729" i="6" s="1"/>
  <c r="AI2729" i="6" s="1"/>
  <c r="AJ2729" i="6" s="1"/>
  <c r="AK2729" i="6" s="1"/>
  <c r="AL2729" i="6" s="1"/>
  <c r="AM2729" i="6" s="1"/>
  <c r="AE2773" i="6"/>
  <c r="AF2773" i="6"/>
  <c r="AG2773" i="6" s="1"/>
  <c r="AH2773" i="6" s="1"/>
  <c r="AI2773" i="6" s="1"/>
  <c r="AJ2773" i="6" s="1"/>
  <c r="AK2773" i="6" s="1"/>
  <c r="AL2773" i="6" s="1"/>
  <c r="AM2773" i="6" s="1"/>
  <c r="AE2803" i="6"/>
  <c r="AF2803" i="6" s="1"/>
  <c r="AG2803" i="6" s="1"/>
  <c r="AH2803" i="6" s="1"/>
  <c r="AI2803" i="6" s="1"/>
  <c r="AJ2803" i="6" s="1"/>
  <c r="AK2803" i="6" s="1"/>
  <c r="AL2803" i="6" s="1"/>
  <c r="AM2803" i="6" s="1"/>
  <c r="AE2834" i="6"/>
  <c r="AF2834" i="6" s="1"/>
  <c r="AG2834" i="6" s="1"/>
  <c r="AH2834" i="6" s="1"/>
  <c r="AI2834" i="6" s="1"/>
  <c r="AJ2834" i="6" s="1"/>
  <c r="AK2834" i="6" s="1"/>
  <c r="AL2834" i="6" s="1"/>
  <c r="AM2834" i="6" s="1"/>
  <c r="AE2826" i="6"/>
  <c r="AF2826" i="6" s="1"/>
  <c r="AG2826" i="6" s="1"/>
  <c r="AH2826" i="6" s="1"/>
  <c r="AI2826" i="6" s="1"/>
  <c r="AJ2826" i="6" s="1"/>
  <c r="AK2826" i="6" s="1"/>
  <c r="AL2826" i="6" s="1"/>
  <c r="AM2826" i="6" s="1"/>
  <c r="AE2860" i="6"/>
  <c r="AF2860" i="6" s="1"/>
  <c r="AG2860" i="6" s="1"/>
  <c r="AH2860" i="6" s="1"/>
  <c r="AI2860" i="6" s="1"/>
  <c r="AJ2860" i="6" s="1"/>
  <c r="AK2860" i="6" s="1"/>
  <c r="AL2860" i="6" s="1"/>
  <c r="AM2860" i="6" s="1"/>
  <c r="AE2848" i="6"/>
  <c r="AF2848" i="6" s="1"/>
  <c r="AG2848" i="6" s="1"/>
  <c r="AH2848" i="6" s="1"/>
  <c r="AI2848" i="6" s="1"/>
  <c r="AJ2848" i="6" s="1"/>
  <c r="AK2848" i="6" s="1"/>
  <c r="AL2848" i="6" s="1"/>
  <c r="AM2848" i="6" s="1"/>
  <c r="AE2891" i="6"/>
  <c r="AF2891" i="6" s="1"/>
  <c r="AG2891" i="6" s="1"/>
  <c r="AH2891" i="6" s="1"/>
  <c r="AI2891" i="6" s="1"/>
  <c r="AJ2891" i="6" s="1"/>
  <c r="AK2891" i="6" s="1"/>
  <c r="AL2891" i="6" s="1"/>
  <c r="AM2891" i="6" s="1"/>
  <c r="AE2885" i="6"/>
  <c r="AF2885" i="6" s="1"/>
  <c r="AG2885" i="6" s="1"/>
  <c r="AH2885" i="6" s="1"/>
  <c r="AI2885" i="6" s="1"/>
  <c r="AJ2885" i="6" s="1"/>
  <c r="AK2885" i="6" s="1"/>
  <c r="AL2885" i="6" s="1"/>
  <c r="AM2885" i="6" s="1"/>
  <c r="AE2923" i="6"/>
  <c r="AF2923" i="6" s="1"/>
  <c r="AG2923" i="6" s="1"/>
  <c r="AH2923" i="6" s="1"/>
  <c r="AI2923" i="6" s="1"/>
  <c r="AJ2923" i="6" s="1"/>
  <c r="AK2923" i="6" s="1"/>
  <c r="AL2923" i="6" s="1"/>
  <c r="AM2923" i="6" s="1"/>
  <c r="AE2934" i="6"/>
  <c r="AF2934" i="6" s="1"/>
  <c r="AG2934" i="6" s="1"/>
  <c r="AH2934" i="6" s="1"/>
  <c r="AI2934" i="6" s="1"/>
  <c r="AJ2934" i="6" s="1"/>
  <c r="AK2934" i="6" s="1"/>
  <c r="AL2934" i="6" s="1"/>
  <c r="AM2934" i="6" s="1"/>
  <c r="AE2965" i="6"/>
  <c r="AF2965" i="6" s="1"/>
  <c r="AG2965" i="6" s="1"/>
  <c r="AH2965" i="6" s="1"/>
  <c r="AI2965" i="6" s="1"/>
  <c r="AJ2965" i="6" s="1"/>
  <c r="AK2965" i="6" s="1"/>
  <c r="AL2965" i="6" s="1"/>
  <c r="AM2965" i="6" s="1"/>
  <c r="AE2925" i="6"/>
  <c r="AF2925" i="6" s="1"/>
  <c r="AG2925" i="6" s="1"/>
  <c r="AH2925" i="6" s="1"/>
  <c r="AI2925" i="6" s="1"/>
  <c r="AJ2925" i="6" s="1"/>
  <c r="AK2925" i="6" s="1"/>
  <c r="AL2925" i="6" s="1"/>
  <c r="AM2925" i="6" s="1"/>
  <c r="AE2980" i="6"/>
  <c r="AF2980" i="6" s="1"/>
  <c r="AG2980" i="6" s="1"/>
  <c r="AH2980" i="6" s="1"/>
  <c r="AI2980" i="6" s="1"/>
  <c r="AJ2980" i="6" s="1"/>
  <c r="AK2980" i="6" s="1"/>
  <c r="AL2980" i="6" s="1"/>
  <c r="AM2980" i="6" s="1"/>
  <c r="AE2969" i="6"/>
  <c r="AF2969" i="6" s="1"/>
  <c r="AG2969" i="6" s="1"/>
  <c r="AH2969" i="6" s="1"/>
  <c r="AI2969" i="6" s="1"/>
  <c r="AJ2969" i="6" s="1"/>
  <c r="AK2969" i="6" s="1"/>
  <c r="AL2969" i="6" s="1"/>
  <c r="AM2969" i="6" s="1"/>
  <c r="AE3029" i="6"/>
  <c r="AF3029" i="6" s="1"/>
  <c r="AG3029" i="6" s="1"/>
  <c r="AH3029" i="6" s="1"/>
  <c r="AI3029" i="6" s="1"/>
  <c r="AJ3029" i="6" s="1"/>
  <c r="AK3029" i="6" s="1"/>
  <c r="AL3029" i="6" s="1"/>
  <c r="AM3029" i="6" s="1"/>
  <c r="AE43" i="6"/>
  <c r="AF43" i="6" s="1"/>
  <c r="AG43" i="6" s="1"/>
  <c r="AH43" i="6" s="1"/>
  <c r="AI43" i="6" s="1"/>
  <c r="AJ43" i="6" s="1"/>
  <c r="AK43" i="6" s="1"/>
  <c r="AL43" i="6" s="1"/>
  <c r="AM43" i="6" s="1"/>
  <c r="AE167" i="6"/>
  <c r="AF167" i="6" s="1"/>
  <c r="AG167" i="6" s="1"/>
  <c r="AH167" i="6" s="1"/>
  <c r="AI167" i="6" s="1"/>
  <c r="AJ167" i="6" s="1"/>
  <c r="AK167" i="6" s="1"/>
  <c r="AL167" i="6" s="1"/>
  <c r="AM167" i="6" s="1"/>
  <c r="AE20" i="6"/>
  <c r="AF20" i="6" s="1"/>
  <c r="AG20" i="6" s="1"/>
  <c r="AH20" i="6" s="1"/>
  <c r="AI20" i="6" s="1"/>
  <c r="AJ20" i="6" s="1"/>
  <c r="AK20" i="6" s="1"/>
  <c r="AL20" i="6" s="1"/>
  <c r="AM20" i="6" s="1"/>
  <c r="AE172" i="6"/>
  <c r="AF172" i="6" s="1"/>
  <c r="AG172" i="6" s="1"/>
  <c r="AH172" i="6" s="1"/>
  <c r="AI172" i="6" s="1"/>
  <c r="AJ172" i="6" s="1"/>
  <c r="AK172" i="6" s="1"/>
  <c r="AL172" i="6" s="1"/>
  <c r="AM172" i="6" s="1"/>
  <c r="AE17" i="6"/>
  <c r="AF17" i="6" s="1"/>
  <c r="AG17" i="6" s="1"/>
  <c r="AH17" i="6" s="1"/>
  <c r="AI17" i="6" s="1"/>
  <c r="AJ17" i="6" s="1"/>
  <c r="AK17" i="6" s="1"/>
  <c r="AL17" i="6" s="1"/>
  <c r="AM17" i="6" s="1"/>
  <c r="AE159" i="6"/>
  <c r="AF159" i="6" s="1"/>
  <c r="AG159" i="6" s="1"/>
  <c r="AH159" i="6" s="1"/>
  <c r="AI159" i="6" s="1"/>
  <c r="AJ159" i="6" s="1"/>
  <c r="AK159" i="6" s="1"/>
  <c r="AL159" i="6" s="1"/>
  <c r="AM159" i="6" s="1"/>
  <c r="AE35" i="6"/>
  <c r="AF35" i="6"/>
  <c r="AG35" i="6" s="1"/>
  <c r="AH35" i="6" s="1"/>
  <c r="AI35" i="6" s="1"/>
  <c r="AJ35" i="6" s="1"/>
  <c r="AK35" i="6" s="1"/>
  <c r="AL35" i="6" s="1"/>
  <c r="AM35" i="6" s="1"/>
  <c r="AE132" i="6"/>
  <c r="AF132" i="6" s="1"/>
  <c r="AG132" i="6" s="1"/>
  <c r="AH132" i="6" s="1"/>
  <c r="AI132" i="6" s="1"/>
  <c r="AJ132" i="6" s="1"/>
  <c r="AK132" i="6" s="1"/>
  <c r="AL132" i="6" s="1"/>
  <c r="AM132" i="6" s="1"/>
  <c r="AE32" i="6"/>
  <c r="AF32" i="6" s="1"/>
  <c r="AG32" i="6" s="1"/>
  <c r="AH32" i="6" s="1"/>
  <c r="AI32" i="6" s="1"/>
  <c r="AJ32" i="6" s="1"/>
  <c r="AK32" i="6" s="1"/>
  <c r="AL32" i="6" s="1"/>
  <c r="AM32" i="6" s="1"/>
  <c r="AE151" i="6"/>
  <c r="AF151" i="6" s="1"/>
  <c r="AG151" i="6" s="1"/>
  <c r="AH151" i="6" s="1"/>
  <c r="AI151" i="6" s="1"/>
  <c r="AJ151" i="6" s="1"/>
  <c r="AK151" i="6" s="1"/>
  <c r="AL151" i="6" s="1"/>
  <c r="AM151" i="6" s="1"/>
  <c r="AE29" i="6"/>
  <c r="AF29" i="6" s="1"/>
  <c r="AG29" i="6" s="1"/>
  <c r="AH29" i="6" s="1"/>
  <c r="AI29" i="6" s="1"/>
  <c r="AJ29" i="6" s="1"/>
  <c r="AK29" i="6" s="1"/>
  <c r="AL29" i="6" s="1"/>
  <c r="AM29" i="6" s="1"/>
  <c r="AE124" i="6"/>
  <c r="AF124" i="6" s="1"/>
  <c r="AG124" i="6" s="1"/>
  <c r="AH124" i="6" s="1"/>
  <c r="AI124" i="6" s="1"/>
  <c r="AJ124" i="6" s="1"/>
  <c r="AK124" i="6" s="1"/>
  <c r="AL124" i="6" s="1"/>
  <c r="AM124" i="6" s="1"/>
  <c r="AX3040" i="6"/>
  <c r="AX3032" i="6"/>
  <c r="AX3024" i="6"/>
  <c r="AX3016" i="6"/>
  <c r="AX3037" i="6"/>
  <c r="AX3029" i="6"/>
  <c r="AX3021" i="6"/>
  <c r="AX3034" i="6"/>
  <c r="AX3026" i="6"/>
  <c r="AX3018" i="6"/>
  <c r="AX3039" i="6"/>
  <c r="AX3031" i="6"/>
  <c r="AX3023" i="6"/>
  <c r="AX3036" i="6"/>
  <c r="AX3028" i="6"/>
  <c r="AX3020" i="6"/>
  <c r="AX3033" i="6"/>
  <c r="AX3025" i="6"/>
  <c r="AX3038" i="6"/>
  <c r="AX3030" i="6"/>
  <c r="AX3022" i="6"/>
  <c r="AX3035" i="6"/>
  <c r="AX3027" i="6"/>
  <c r="AX3019" i="6"/>
  <c r="AX3015" i="6"/>
  <c r="AX3007" i="6"/>
  <c r="AX2999" i="6"/>
  <c r="AX2991" i="6"/>
  <c r="AX2983" i="6"/>
  <c r="AX2975" i="6"/>
  <c r="AX3012" i="6"/>
  <c r="AX3004" i="6"/>
  <c r="AX2996" i="6"/>
  <c r="AX2988" i="6"/>
  <c r="AX3009" i="6"/>
  <c r="AX3001" i="6"/>
  <c r="AX2993" i="6"/>
  <c r="AX3014" i="6"/>
  <c r="AX3006" i="6"/>
  <c r="AX2998" i="6"/>
  <c r="AX3011" i="6"/>
  <c r="AX2995" i="6"/>
  <c r="AX2972" i="6"/>
  <c r="AX2964" i="6"/>
  <c r="AX2956" i="6"/>
  <c r="AX3008" i="6"/>
  <c r="AX2992" i="6"/>
  <c r="AX2977" i="6"/>
  <c r="AX2976" i="6"/>
  <c r="AX2969" i="6"/>
  <c r="AX3005" i="6"/>
  <c r="AX2989" i="6"/>
  <c r="AX2987" i="6"/>
  <c r="AX2985" i="6"/>
  <c r="AX2980" i="6"/>
  <c r="AX2979" i="6"/>
  <c r="AX2978" i="6"/>
  <c r="AX2974" i="6"/>
  <c r="AX3002" i="6"/>
  <c r="AX2982" i="6"/>
  <c r="AX2981" i="6"/>
  <c r="AX3003" i="6"/>
  <c r="AX3017" i="6"/>
  <c r="AX3013" i="6"/>
  <c r="AX3010" i="6"/>
  <c r="AX2953" i="6"/>
  <c r="AX2952" i="6"/>
  <c r="AX2951" i="6"/>
  <c r="AX2945" i="6"/>
  <c r="AX2937" i="6"/>
  <c r="AX2929" i="6"/>
  <c r="AX2921" i="6"/>
  <c r="AX3000" i="6"/>
  <c r="AX2997" i="6"/>
  <c r="AX2994" i="6"/>
  <c r="AX2955" i="6"/>
  <c r="AX2954" i="6"/>
  <c r="AX2950" i="6"/>
  <c r="AX2958" i="6"/>
  <c r="AX2957" i="6"/>
  <c r="AX2973" i="6"/>
  <c r="AX2961" i="6"/>
  <c r="AX2960" i="6"/>
  <c r="AX2959" i="6"/>
  <c r="AX2971" i="6"/>
  <c r="AX2963" i="6"/>
  <c r="AX2962" i="6"/>
  <c r="AX2966" i="6"/>
  <c r="AX2965" i="6"/>
  <c r="AX2949" i="6"/>
  <c r="AX2948" i="6"/>
  <c r="AX2928" i="6"/>
  <c r="AX2927" i="6"/>
  <c r="AX2911" i="6"/>
  <c r="AX2903" i="6"/>
  <c r="AX2895" i="6"/>
  <c r="AX2990" i="6"/>
  <c r="AX2986" i="6"/>
  <c r="AX2931" i="6"/>
  <c r="AX2930" i="6"/>
  <c r="AX2984" i="6"/>
  <c r="AX2970" i="6"/>
  <c r="AX2967" i="6"/>
  <c r="AX2939" i="6"/>
  <c r="AX2938" i="6"/>
  <c r="AX2942" i="6"/>
  <c r="AX2941" i="6"/>
  <c r="AX2940" i="6"/>
  <c r="AX2968" i="6"/>
  <c r="AX2922" i="6"/>
  <c r="AX2917" i="6"/>
  <c r="AX2905" i="6"/>
  <c r="AX2904" i="6"/>
  <c r="AX2883" i="6"/>
  <c r="AX2875" i="6"/>
  <c r="AX2926" i="6"/>
  <c r="AX2934" i="6"/>
  <c r="AX2916" i="6"/>
  <c r="AX2946" i="6"/>
  <c r="AX2925" i="6"/>
  <c r="AX2920" i="6"/>
  <c r="AX2913" i="6"/>
  <c r="AX2912" i="6"/>
  <c r="AX2943" i="6"/>
  <c r="AX2935" i="6"/>
  <c r="AX2933" i="6"/>
  <c r="AX2915" i="6"/>
  <c r="AX2914" i="6"/>
  <c r="AX2947" i="6"/>
  <c r="AX2936" i="6"/>
  <c r="AX2924" i="6"/>
  <c r="AX2919" i="6"/>
  <c r="AX2944" i="6"/>
  <c r="AX2932" i="6"/>
  <c r="AX2923" i="6"/>
  <c r="AX2918" i="6"/>
  <c r="AX2897" i="6"/>
  <c r="AX2888" i="6"/>
  <c r="AX2887" i="6"/>
  <c r="AX2886" i="6"/>
  <c r="AX2907" i="6"/>
  <c r="AX2902" i="6"/>
  <c r="AX2890" i="6"/>
  <c r="AX2889" i="6"/>
  <c r="AX2869" i="6"/>
  <c r="AX2868" i="6"/>
  <c r="AX2867" i="6"/>
  <c r="AX2909" i="6"/>
  <c r="AX2900" i="6"/>
  <c r="AX2910" i="6"/>
  <c r="AX2893" i="6"/>
  <c r="AX2874" i="6"/>
  <c r="AX2873" i="6"/>
  <c r="AX2908" i="6"/>
  <c r="AX2898" i="6"/>
  <c r="AX2891" i="6"/>
  <c r="AX2896" i="6"/>
  <c r="AX2906" i="6"/>
  <c r="AX2901" i="6"/>
  <c r="AX2894" i="6"/>
  <c r="AX2881" i="6"/>
  <c r="AX2876" i="6"/>
  <c r="AX2858" i="6"/>
  <c r="AX2850" i="6"/>
  <c r="AX2842" i="6"/>
  <c r="AX2834" i="6"/>
  <c r="AX2880" i="6"/>
  <c r="AX2871" i="6"/>
  <c r="AX2865" i="6"/>
  <c r="AX2863" i="6"/>
  <c r="AX2855" i="6"/>
  <c r="AX2847" i="6"/>
  <c r="AX2839" i="6"/>
  <c r="AX2831" i="6"/>
  <c r="AX2885" i="6"/>
  <c r="AX2860" i="6"/>
  <c r="AX2852" i="6"/>
  <c r="AX2844" i="6"/>
  <c r="AX2836" i="6"/>
  <c r="AX2899" i="6"/>
  <c r="AX2879" i="6"/>
  <c r="AX2870" i="6"/>
  <c r="AX2857" i="6"/>
  <c r="AX2849" i="6"/>
  <c r="AX2841" i="6"/>
  <c r="AX2833" i="6"/>
  <c r="AX2866" i="6"/>
  <c r="AX2862" i="6"/>
  <c r="AX2854" i="6"/>
  <c r="AX2846" i="6"/>
  <c r="AX2892" i="6"/>
  <c r="AX2878" i="6"/>
  <c r="AX2864" i="6"/>
  <c r="AX2859" i="6"/>
  <c r="AX2851" i="6"/>
  <c r="AX2884" i="6"/>
  <c r="AX2882" i="6"/>
  <c r="AX2877" i="6"/>
  <c r="AX2853" i="6"/>
  <c r="AX2843" i="6"/>
  <c r="AX2826" i="6"/>
  <c r="AX2818" i="6"/>
  <c r="AX2810" i="6"/>
  <c r="AX2802" i="6"/>
  <c r="AX2794" i="6"/>
  <c r="AX2848" i="6"/>
  <c r="AX2840" i="6"/>
  <c r="AX2823" i="6"/>
  <c r="AX2815" i="6"/>
  <c r="AX2807" i="6"/>
  <c r="AX2799" i="6"/>
  <c r="AX2861" i="6"/>
  <c r="AX2837" i="6"/>
  <c r="AX2828" i="6"/>
  <c r="AX2820" i="6"/>
  <c r="AX2812" i="6"/>
  <c r="AX2804" i="6"/>
  <c r="AX2796" i="6"/>
  <c r="AX2856" i="6"/>
  <c r="AX2838" i="6"/>
  <c r="AX2825" i="6"/>
  <c r="AX2817" i="6"/>
  <c r="AX2809" i="6"/>
  <c r="AX2801" i="6"/>
  <c r="AX2835" i="6"/>
  <c r="AX2830" i="6"/>
  <c r="AX2822" i="6"/>
  <c r="AX2814" i="6"/>
  <c r="AX2806" i="6"/>
  <c r="AX2798" i="6"/>
  <c r="AX2827" i="6"/>
  <c r="AX2819" i="6"/>
  <c r="AX2811" i="6"/>
  <c r="AX2872" i="6"/>
  <c r="AX2845" i="6"/>
  <c r="AX2824" i="6"/>
  <c r="AX2816" i="6"/>
  <c r="AX2808" i="6"/>
  <c r="AX2813" i="6"/>
  <c r="AX2784" i="6"/>
  <c r="AX2776" i="6"/>
  <c r="AX2768" i="6"/>
  <c r="AX2760" i="6"/>
  <c r="AX2752" i="6"/>
  <c r="AX2791" i="6"/>
  <c r="AX2790" i="6"/>
  <c r="AX2789" i="6"/>
  <c r="AX2781" i="6"/>
  <c r="AX2773" i="6"/>
  <c r="AX2765" i="6"/>
  <c r="AX2757" i="6"/>
  <c r="AX2832" i="6"/>
  <c r="AX2829" i="6"/>
  <c r="AX2793" i="6"/>
  <c r="AX2792" i="6"/>
  <c r="AX2786" i="6"/>
  <c r="AX2805" i="6"/>
  <c r="AX2797" i="6"/>
  <c r="AX2783" i="6"/>
  <c r="AX2775" i="6"/>
  <c r="AX2767" i="6"/>
  <c r="AX2759" i="6"/>
  <c r="AX2800" i="6"/>
  <c r="AX2788" i="6"/>
  <c r="AX2780" i="6"/>
  <c r="AX2772" i="6"/>
  <c r="AX2764" i="6"/>
  <c r="AX2756" i="6"/>
  <c r="AX2821" i="6"/>
  <c r="AX2803" i="6"/>
  <c r="AX2785" i="6"/>
  <c r="AX2777" i="6"/>
  <c r="AX2769" i="6"/>
  <c r="AX2761" i="6"/>
  <c r="AX2795" i="6"/>
  <c r="AX2782" i="6"/>
  <c r="AX2774" i="6"/>
  <c r="AX2770" i="6"/>
  <c r="AX2766" i="6"/>
  <c r="AX2754" i="6"/>
  <c r="AX2739" i="6"/>
  <c r="AX2731" i="6"/>
  <c r="AX2723" i="6"/>
  <c r="AX2715" i="6"/>
  <c r="AX2771" i="6"/>
  <c r="AX2762" i="6"/>
  <c r="AX2787" i="6"/>
  <c r="AX2778" i="6"/>
  <c r="AX2758" i="6"/>
  <c r="AX2741" i="6"/>
  <c r="AX2733" i="6"/>
  <c r="AX2725" i="6"/>
  <c r="AX2717" i="6"/>
  <c r="AX2779" i="6"/>
  <c r="AX2755" i="6"/>
  <c r="AX2746" i="6"/>
  <c r="AX2738" i="6"/>
  <c r="AX2730" i="6"/>
  <c r="AX2749" i="6"/>
  <c r="AX2748" i="6"/>
  <c r="AX2747" i="6"/>
  <c r="AX2743" i="6"/>
  <c r="AX2735" i="6"/>
  <c r="AX2727" i="6"/>
  <c r="AX2719" i="6"/>
  <c r="AX2753" i="6"/>
  <c r="AX2751" i="6"/>
  <c r="AX2750" i="6"/>
  <c r="AX2740" i="6"/>
  <c r="AX2732" i="6"/>
  <c r="AX2724" i="6"/>
  <c r="AX2716" i="6"/>
  <c r="AX2745" i="6"/>
  <c r="AX2737" i="6"/>
  <c r="AX2729" i="6"/>
  <c r="AX2721" i="6"/>
  <c r="AX2736" i="6"/>
  <c r="AX2711" i="6"/>
  <c r="AX2703" i="6"/>
  <c r="AX2695" i="6"/>
  <c r="AX2687" i="6"/>
  <c r="AX2679" i="6"/>
  <c r="AX2671" i="6"/>
  <c r="AX2663" i="6"/>
  <c r="AX2728" i="6"/>
  <c r="AX2708" i="6"/>
  <c r="AX2700" i="6"/>
  <c r="AX2692" i="6"/>
  <c r="AX2684" i="6"/>
  <c r="AX2676" i="6"/>
  <c r="AX2668" i="6"/>
  <c r="AX2660" i="6"/>
  <c r="AX2652" i="6"/>
  <c r="AX2644" i="6"/>
  <c r="AX2763" i="6"/>
  <c r="AX2744" i="6"/>
  <c r="AX2720" i="6"/>
  <c r="AX2714" i="6"/>
  <c r="AX2713" i="6"/>
  <c r="AX2705" i="6"/>
  <c r="AX2697" i="6"/>
  <c r="AX2689" i="6"/>
  <c r="AX2681" i="6"/>
  <c r="AX2710" i="6"/>
  <c r="AX2702" i="6"/>
  <c r="AX2694" i="6"/>
  <c r="AX2686" i="6"/>
  <c r="AX2678" i="6"/>
  <c r="AX2707" i="6"/>
  <c r="AX2699" i="6"/>
  <c r="AX2691" i="6"/>
  <c r="AX2683" i="6"/>
  <c r="AX2734" i="6"/>
  <c r="AX2726" i="6"/>
  <c r="AX2712" i="6"/>
  <c r="AX2704" i="6"/>
  <c r="AX2696" i="6"/>
  <c r="AX2688" i="6"/>
  <c r="AX2680" i="6"/>
  <c r="AX2709" i="6"/>
  <c r="AX2677" i="6"/>
  <c r="AX2674" i="6"/>
  <c r="AX2672" i="6"/>
  <c r="AX2670" i="6"/>
  <c r="AX2643" i="6"/>
  <c r="AX2642" i="6"/>
  <c r="AX2637" i="6"/>
  <c r="AX2629" i="6"/>
  <c r="AX2621" i="6"/>
  <c r="AX2613" i="6"/>
  <c r="AX2605" i="6"/>
  <c r="AX2690" i="6"/>
  <c r="AX2646" i="6"/>
  <c r="AX2645" i="6"/>
  <c r="AX2634" i="6"/>
  <c r="AX2626" i="6"/>
  <c r="AX2618" i="6"/>
  <c r="AX2610" i="6"/>
  <c r="AX2602" i="6"/>
  <c r="AX2594" i="6"/>
  <c r="AX2586" i="6"/>
  <c r="AX2722" i="6"/>
  <c r="AX2685" i="6"/>
  <c r="AX2666" i="6"/>
  <c r="AX2664" i="6"/>
  <c r="AX2662" i="6"/>
  <c r="AX2649" i="6"/>
  <c r="AX2648" i="6"/>
  <c r="AX2647" i="6"/>
  <c r="AX2639" i="6"/>
  <c r="AX2631" i="6"/>
  <c r="AX2623" i="6"/>
  <c r="AX2615" i="6"/>
  <c r="AX2742" i="6"/>
  <c r="AX2698" i="6"/>
  <c r="AX2673" i="6"/>
  <c r="AX2651" i="6"/>
  <c r="AX2650" i="6"/>
  <c r="AX2636" i="6"/>
  <c r="AX2628" i="6"/>
  <c r="AX2718" i="6"/>
  <c r="AX2693" i="6"/>
  <c r="AX2654" i="6"/>
  <c r="AX2653" i="6"/>
  <c r="AX2633" i="6"/>
  <c r="AX2625" i="6"/>
  <c r="AX2617" i="6"/>
  <c r="AX2706" i="6"/>
  <c r="AX2669" i="6"/>
  <c r="AX2667" i="6"/>
  <c r="AX2665" i="6"/>
  <c r="AX2657" i="6"/>
  <c r="AX2656" i="6"/>
  <c r="AX2655" i="6"/>
  <c r="AX2619" i="6"/>
  <c r="AX2591" i="6"/>
  <c r="AX2590" i="6"/>
  <c r="AX2589" i="6"/>
  <c r="AX2575" i="6"/>
  <c r="AX2567" i="6"/>
  <c r="AX2559" i="6"/>
  <c r="AX2551" i="6"/>
  <c r="AX2543" i="6"/>
  <c r="AX2535" i="6"/>
  <c r="AX2661" i="6"/>
  <c r="AX2616" i="6"/>
  <c r="AX2611" i="6"/>
  <c r="AX2609" i="6"/>
  <c r="AX2607" i="6"/>
  <c r="AX2593" i="6"/>
  <c r="AX2592" i="6"/>
  <c r="AX2580" i="6"/>
  <c r="AX2572" i="6"/>
  <c r="AX2564" i="6"/>
  <c r="AX2556" i="6"/>
  <c r="AX2548" i="6"/>
  <c r="AX2540" i="6"/>
  <c r="AX2701" i="6"/>
  <c r="AX2675" i="6"/>
  <c r="AX2658" i="6"/>
  <c r="AX2641" i="6"/>
  <c r="AX2620" i="6"/>
  <c r="AX2596" i="6"/>
  <c r="AX2595" i="6"/>
  <c r="AX2577" i="6"/>
  <c r="AX2569" i="6"/>
  <c r="AX2561" i="6"/>
  <c r="AX2553" i="6"/>
  <c r="AX2545" i="6"/>
  <c r="AX2537" i="6"/>
  <c r="AX2682" i="6"/>
  <c r="AX2640" i="6"/>
  <c r="AX2599" i="6"/>
  <c r="AX2598" i="6"/>
  <c r="AX2597" i="6"/>
  <c r="AX2574" i="6"/>
  <c r="AX2566" i="6"/>
  <c r="AX2558" i="6"/>
  <c r="AX2550" i="6"/>
  <c r="AX2542" i="6"/>
  <c r="AX2534" i="6"/>
  <c r="AX2659" i="6"/>
  <c r="AX2632" i="6"/>
  <c r="AX2612" i="6"/>
  <c r="AX2601" i="6"/>
  <c r="AX2600" i="6"/>
  <c r="AX2579" i="6"/>
  <c r="AX2571" i="6"/>
  <c r="AX2563" i="6"/>
  <c r="AX2555" i="6"/>
  <c r="AX2547" i="6"/>
  <c r="AX2539" i="6"/>
  <c r="AX2635" i="6"/>
  <c r="AX2624" i="6"/>
  <c r="AX2603" i="6"/>
  <c r="AX2583" i="6"/>
  <c r="AX2582" i="6"/>
  <c r="AX2576" i="6"/>
  <c r="AX2568" i="6"/>
  <c r="AX2560" i="6"/>
  <c r="AX2552" i="6"/>
  <c r="AX2544" i="6"/>
  <c r="AX2638" i="6"/>
  <c r="AX2627" i="6"/>
  <c r="AX2630" i="6"/>
  <c r="AX2587" i="6"/>
  <c r="AX2578" i="6"/>
  <c r="AX2546" i="6"/>
  <c r="AX2526" i="6"/>
  <c r="AX2518" i="6"/>
  <c r="AX2510" i="6"/>
  <c r="AX2502" i="6"/>
  <c r="AX2494" i="6"/>
  <c r="AX2486" i="6"/>
  <c r="AX2478" i="6"/>
  <c r="AX2470" i="6"/>
  <c r="AX2462" i="6"/>
  <c r="AX2454" i="6"/>
  <c r="AX2614" i="6"/>
  <c r="AX2606" i="6"/>
  <c r="AX2584" i="6"/>
  <c r="AX2573" i="6"/>
  <c r="AX2523" i="6"/>
  <c r="AX2515" i="6"/>
  <c r="AX2588" i="6"/>
  <c r="AX2554" i="6"/>
  <c r="AX2528" i="6"/>
  <c r="AX2520" i="6"/>
  <c r="AX2512" i="6"/>
  <c r="AX2622" i="6"/>
  <c r="AX2604" i="6"/>
  <c r="AX2585" i="6"/>
  <c r="AX2581" i="6"/>
  <c r="AX2549" i="6"/>
  <c r="AX2536" i="6"/>
  <c r="AX2525" i="6"/>
  <c r="AX2562" i="6"/>
  <c r="AX2538" i="6"/>
  <c r="AX2532" i="6"/>
  <c r="AX2531" i="6"/>
  <c r="AX2519" i="6"/>
  <c r="AX2509" i="6"/>
  <c r="AX2499" i="6"/>
  <c r="AX2498" i="6"/>
  <c r="AX2497" i="6"/>
  <c r="AX2477" i="6"/>
  <c r="AX2476" i="6"/>
  <c r="AX2456" i="6"/>
  <c r="AX2455" i="6"/>
  <c r="AX2450" i="6"/>
  <c r="AX2442" i="6"/>
  <c r="AX2434" i="6"/>
  <c r="AX2426" i="6"/>
  <c r="AX2418" i="6"/>
  <c r="AX2410" i="6"/>
  <c r="AX2402" i="6"/>
  <c r="AX2394" i="6"/>
  <c r="AX2386" i="6"/>
  <c r="AX2378" i="6"/>
  <c r="AX2370" i="6"/>
  <c r="AX2362" i="6"/>
  <c r="AX2608" i="6"/>
  <c r="AX2541" i="6"/>
  <c r="AX2530" i="6"/>
  <c r="AX2517" i="6"/>
  <c r="AX2501" i="6"/>
  <c r="AX2500" i="6"/>
  <c r="AX2480" i="6"/>
  <c r="AX2479" i="6"/>
  <c r="AX2459" i="6"/>
  <c r="AX2458" i="6"/>
  <c r="AX2457" i="6"/>
  <c r="AX2447" i="6"/>
  <c r="AX2439" i="6"/>
  <c r="AX2431" i="6"/>
  <c r="AX2423" i="6"/>
  <c r="AX2508" i="6"/>
  <c r="AX2504" i="6"/>
  <c r="AX2503" i="6"/>
  <c r="AX2483" i="6"/>
  <c r="AX2482" i="6"/>
  <c r="AX2481" i="6"/>
  <c r="AX2461" i="6"/>
  <c r="AX2460" i="6"/>
  <c r="AX2452" i="6"/>
  <c r="AX2444" i="6"/>
  <c r="AX2436" i="6"/>
  <c r="AX2529" i="6"/>
  <c r="AX2516" i="6"/>
  <c r="AX2507" i="6"/>
  <c r="AX2506" i="6"/>
  <c r="AX2505" i="6"/>
  <c r="AX2485" i="6"/>
  <c r="AX2484" i="6"/>
  <c r="AX2464" i="6"/>
  <c r="AX2463" i="6"/>
  <c r="AX2449" i="6"/>
  <c r="AX2441" i="6"/>
  <c r="AX2433" i="6"/>
  <c r="AX2425" i="6"/>
  <c r="AX2565" i="6"/>
  <c r="AX2514" i="6"/>
  <c r="AX2488" i="6"/>
  <c r="AX2487" i="6"/>
  <c r="AX2467" i="6"/>
  <c r="AX2466" i="6"/>
  <c r="AX2465" i="6"/>
  <c r="AX2446" i="6"/>
  <c r="AX2438" i="6"/>
  <c r="AX2430" i="6"/>
  <c r="AX2422" i="6"/>
  <c r="AX2533" i="6"/>
  <c r="AX2492" i="6"/>
  <c r="AX2491" i="6"/>
  <c r="AX2474" i="6"/>
  <c r="AX2412" i="6"/>
  <c r="AX2411" i="6"/>
  <c r="AX2391" i="6"/>
  <c r="AX2390" i="6"/>
  <c r="AX2389" i="6"/>
  <c r="AX2369" i="6"/>
  <c r="AX2368" i="6"/>
  <c r="AX2359" i="6"/>
  <c r="AX2351" i="6"/>
  <c r="AX2490" i="6"/>
  <c r="AX2473" i="6"/>
  <c r="AX2472" i="6"/>
  <c r="AX2420" i="6"/>
  <c r="AX2415" i="6"/>
  <c r="AX2414" i="6"/>
  <c r="AX2413" i="6"/>
  <c r="AX2393" i="6"/>
  <c r="AX2392" i="6"/>
  <c r="AX2372" i="6"/>
  <c r="AX2371" i="6"/>
  <c r="AX2356" i="6"/>
  <c r="AX2557" i="6"/>
  <c r="AX2511" i="6"/>
  <c r="AX2489" i="6"/>
  <c r="AX2471" i="6"/>
  <c r="AX2453" i="6"/>
  <c r="AX2429" i="6"/>
  <c r="AX2417" i="6"/>
  <c r="AX2416" i="6"/>
  <c r="AX2396" i="6"/>
  <c r="AX2395" i="6"/>
  <c r="AX2375" i="6"/>
  <c r="AX2374" i="6"/>
  <c r="AX2373" i="6"/>
  <c r="AX2353" i="6"/>
  <c r="AX2522" i="6"/>
  <c r="AX2521" i="6"/>
  <c r="AX2469" i="6"/>
  <c r="AX2445" i="6"/>
  <c r="AX2399" i="6"/>
  <c r="AX2398" i="6"/>
  <c r="AX2397" i="6"/>
  <c r="AX2377" i="6"/>
  <c r="AX2376" i="6"/>
  <c r="AX2358" i="6"/>
  <c r="AX2527" i="6"/>
  <c r="AX2468" i="6"/>
  <c r="AX2448" i="6"/>
  <c r="AX2437" i="6"/>
  <c r="AX2427" i="6"/>
  <c r="AX2401" i="6"/>
  <c r="AX2400" i="6"/>
  <c r="AX2380" i="6"/>
  <c r="AX2379" i="6"/>
  <c r="AX2355" i="6"/>
  <c r="AX2513" i="6"/>
  <c r="AX2496" i="6"/>
  <c r="AX2451" i="6"/>
  <c r="AX2440" i="6"/>
  <c r="AX2424" i="6"/>
  <c r="AX2404" i="6"/>
  <c r="AX2403" i="6"/>
  <c r="AX2383" i="6"/>
  <c r="AX2382" i="6"/>
  <c r="AX2381" i="6"/>
  <c r="AX2361" i="6"/>
  <c r="AX2360" i="6"/>
  <c r="AX2570" i="6"/>
  <c r="AX2495" i="6"/>
  <c r="AX2419" i="6"/>
  <c r="AX2385" i="6"/>
  <c r="AX2357" i="6"/>
  <c r="AX2348" i="6"/>
  <c r="AX2340" i="6"/>
  <c r="AX2332" i="6"/>
  <c r="AX2324" i="6"/>
  <c r="AX2316" i="6"/>
  <c r="AX2308" i="6"/>
  <c r="AX2300" i="6"/>
  <c r="AX2292" i="6"/>
  <c r="AX2284" i="6"/>
  <c r="AX2276" i="6"/>
  <c r="AX2268" i="6"/>
  <c r="AX2260" i="6"/>
  <c r="AX2252" i="6"/>
  <c r="AX2244" i="6"/>
  <c r="AX2236" i="6"/>
  <c r="AX2228" i="6"/>
  <c r="AX2220" i="6"/>
  <c r="AX2212" i="6"/>
  <c r="AX2204" i="6"/>
  <c r="AX2196" i="6"/>
  <c r="AX2188" i="6"/>
  <c r="AX2180" i="6"/>
  <c r="AX2408" i="6"/>
  <c r="AX2366" i="6"/>
  <c r="AX2345" i="6"/>
  <c r="AX2337" i="6"/>
  <c r="AX2329" i="6"/>
  <c r="AX2321" i="6"/>
  <c r="AX2313" i="6"/>
  <c r="AX2305" i="6"/>
  <c r="AX2297" i="6"/>
  <c r="AX2289" i="6"/>
  <c r="AX2281" i="6"/>
  <c r="AX2273" i="6"/>
  <c r="AX2265" i="6"/>
  <c r="AX2257" i="6"/>
  <c r="AX2249" i="6"/>
  <c r="AX2241" i="6"/>
  <c r="AX2233" i="6"/>
  <c r="AX2225" i="6"/>
  <c r="AX2217" i="6"/>
  <c r="AX2209" i="6"/>
  <c r="AX2201" i="6"/>
  <c r="AX2193" i="6"/>
  <c r="AX2185" i="6"/>
  <c r="AX2177" i="6"/>
  <c r="AX2432" i="6"/>
  <c r="AX2405" i="6"/>
  <c r="AX2363" i="6"/>
  <c r="AX2342" i="6"/>
  <c r="AX2334" i="6"/>
  <c r="AX2326" i="6"/>
  <c r="AX2318" i="6"/>
  <c r="AX2310" i="6"/>
  <c r="AX2302" i="6"/>
  <c r="AX2294" i="6"/>
  <c r="AX2286" i="6"/>
  <c r="AX2278" i="6"/>
  <c r="AX2270" i="6"/>
  <c r="AX2262" i="6"/>
  <c r="AX2254" i="6"/>
  <c r="AX2524" i="6"/>
  <c r="AX2435" i="6"/>
  <c r="AX2409" i="6"/>
  <c r="AX2367" i="6"/>
  <c r="AX2347" i="6"/>
  <c r="AX2339" i="6"/>
  <c r="AX2331" i="6"/>
  <c r="AX2323" i="6"/>
  <c r="AX2315" i="6"/>
  <c r="AX2307" i="6"/>
  <c r="AX2299" i="6"/>
  <c r="AX2291" i="6"/>
  <c r="AX2283" i="6"/>
  <c r="AX2275" i="6"/>
  <c r="AX2267" i="6"/>
  <c r="AX2259" i="6"/>
  <c r="AX2251" i="6"/>
  <c r="AX2406" i="6"/>
  <c r="AX2364" i="6"/>
  <c r="AX2349" i="6"/>
  <c r="AX2344" i="6"/>
  <c r="AX2336" i="6"/>
  <c r="AX2328" i="6"/>
  <c r="AX2320" i="6"/>
  <c r="AX2312" i="6"/>
  <c r="AX2304" i="6"/>
  <c r="AX2296" i="6"/>
  <c r="AX2288" i="6"/>
  <c r="AX2280" i="6"/>
  <c r="AX2272" i="6"/>
  <c r="AX2264" i="6"/>
  <c r="AX2256" i="6"/>
  <c r="AX2248" i="6"/>
  <c r="AX2240" i="6"/>
  <c r="AX2232" i="6"/>
  <c r="AX2224" i="6"/>
  <c r="AX2216" i="6"/>
  <c r="AX2208" i="6"/>
  <c r="AX2200" i="6"/>
  <c r="AX2192" i="6"/>
  <c r="AX2184" i="6"/>
  <c r="AX2333" i="6"/>
  <c r="AX2322" i="6"/>
  <c r="AX2311" i="6"/>
  <c r="AX2269" i="6"/>
  <c r="AX2258" i="6"/>
  <c r="AX2247" i="6"/>
  <c r="AX2246" i="6"/>
  <c r="AX2237" i="6"/>
  <c r="AX2219" i="6"/>
  <c r="AX2210" i="6"/>
  <c r="AX2183" i="6"/>
  <c r="AX2182" i="6"/>
  <c r="AX2167" i="6"/>
  <c r="AX2159" i="6"/>
  <c r="AX2151" i="6"/>
  <c r="AX2143" i="6"/>
  <c r="AX2135" i="6"/>
  <c r="AX2127" i="6"/>
  <c r="AX2119" i="6"/>
  <c r="AX2111" i="6"/>
  <c r="AX2103" i="6"/>
  <c r="AX2095" i="6"/>
  <c r="AX2087" i="6"/>
  <c r="AX2079" i="6"/>
  <c r="AX2071" i="6"/>
  <c r="AX2443" i="6"/>
  <c r="AX2428" i="6"/>
  <c r="AX2421" i="6"/>
  <c r="AX2325" i="6"/>
  <c r="AX2314" i="6"/>
  <c r="AX2303" i="6"/>
  <c r="AX2261" i="6"/>
  <c r="AX2250" i="6"/>
  <c r="AX2245" i="6"/>
  <c r="AX2227" i="6"/>
  <c r="AX2218" i="6"/>
  <c r="AX2191" i="6"/>
  <c r="AX2190" i="6"/>
  <c r="AX2181" i="6"/>
  <c r="AX2172" i="6"/>
  <c r="AX2164" i="6"/>
  <c r="AX2156" i="6"/>
  <c r="AX2148" i="6"/>
  <c r="AX2388" i="6"/>
  <c r="AX2384" i="6"/>
  <c r="AX2350" i="6"/>
  <c r="AX2317" i="6"/>
  <c r="AX2306" i="6"/>
  <c r="AX2295" i="6"/>
  <c r="AX2253" i="6"/>
  <c r="AX2235" i="6"/>
  <c r="AX2226" i="6"/>
  <c r="AX2199" i="6"/>
  <c r="AX2198" i="6"/>
  <c r="AX2189" i="6"/>
  <c r="AX2169" i="6"/>
  <c r="AX2161" i="6"/>
  <c r="AX2153" i="6"/>
  <c r="AX2145" i="6"/>
  <c r="AX2387" i="6"/>
  <c r="AX2309" i="6"/>
  <c r="AX2298" i="6"/>
  <c r="AX2287" i="6"/>
  <c r="AX2243" i="6"/>
  <c r="AX2234" i="6"/>
  <c r="AX2207" i="6"/>
  <c r="AX2206" i="6"/>
  <c r="AX2197" i="6"/>
  <c r="AX2179" i="6"/>
  <c r="AX2174" i="6"/>
  <c r="AX2166" i="6"/>
  <c r="AX2158" i="6"/>
  <c r="AX2150" i="6"/>
  <c r="AX2142" i="6"/>
  <c r="AX2134" i="6"/>
  <c r="AX2126" i="6"/>
  <c r="AX2118" i="6"/>
  <c r="AX2110" i="6"/>
  <c r="AX2102" i="6"/>
  <c r="AX2094" i="6"/>
  <c r="AX2086" i="6"/>
  <c r="AX2078" i="6"/>
  <c r="AX2070" i="6"/>
  <c r="AX2352" i="6"/>
  <c r="AX2343" i="6"/>
  <c r="AX2301" i="6"/>
  <c r="AX2290" i="6"/>
  <c r="AX2279" i="6"/>
  <c r="AX2242" i="6"/>
  <c r="AX2215" i="6"/>
  <c r="AX2214" i="6"/>
  <c r="AX2205" i="6"/>
  <c r="AX2187" i="6"/>
  <c r="AX2178" i="6"/>
  <c r="AX2176" i="6"/>
  <c r="AX2175" i="6"/>
  <c r="AX2171" i="6"/>
  <c r="AX2163" i="6"/>
  <c r="AX2155" i="6"/>
  <c r="AX2147" i="6"/>
  <c r="AX2139" i="6"/>
  <c r="AX2131" i="6"/>
  <c r="AX2123" i="6"/>
  <c r="AX2115" i="6"/>
  <c r="AX2107" i="6"/>
  <c r="AX2099" i="6"/>
  <c r="AX2091" i="6"/>
  <c r="AX2083" i="6"/>
  <c r="AX2327" i="6"/>
  <c r="AX2293" i="6"/>
  <c r="AX2266" i="6"/>
  <c r="AX2229" i="6"/>
  <c r="AX2160" i="6"/>
  <c r="AX2149" i="6"/>
  <c r="AX2140" i="6"/>
  <c r="AX2122" i="6"/>
  <c r="AX2113" i="6"/>
  <c r="AX2112" i="6"/>
  <c r="AX2085" i="6"/>
  <c r="AX2080" i="6"/>
  <c r="AX2067" i="6"/>
  <c r="AX2066" i="6"/>
  <c r="AX2058" i="6"/>
  <c r="AX2050" i="6"/>
  <c r="AX2042" i="6"/>
  <c r="AX2034" i="6"/>
  <c r="AX2026" i="6"/>
  <c r="AX2018" i="6"/>
  <c r="AX2010" i="6"/>
  <c r="AX2002" i="6"/>
  <c r="AX1994" i="6"/>
  <c r="AX2365" i="6"/>
  <c r="AX2335" i="6"/>
  <c r="AX2274" i="6"/>
  <c r="AX2239" i="6"/>
  <c r="AX2230" i="6"/>
  <c r="AX2152" i="6"/>
  <c r="AX2130" i="6"/>
  <c r="AX2121" i="6"/>
  <c r="AX2120" i="6"/>
  <c r="AX2093" i="6"/>
  <c r="AX2084" i="6"/>
  <c r="AX2076" i="6"/>
  <c r="AX2063" i="6"/>
  <c r="AX2493" i="6"/>
  <c r="AX2282" i="6"/>
  <c r="AX2255" i="6"/>
  <c r="AX2221" i="6"/>
  <c r="AX2211" i="6"/>
  <c r="AX2144" i="6"/>
  <c r="AX2138" i="6"/>
  <c r="AX2129" i="6"/>
  <c r="AX2128" i="6"/>
  <c r="AX2101" i="6"/>
  <c r="AX2092" i="6"/>
  <c r="AX2074" i="6"/>
  <c r="AX2072" i="6"/>
  <c r="AX2060" i="6"/>
  <c r="AX2354" i="6"/>
  <c r="AX2341" i="6"/>
  <c r="AX2263" i="6"/>
  <c r="AX2231" i="6"/>
  <c r="AX2222" i="6"/>
  <c r="AX2202" i="6"/>
  <c r="AX2137" i="6"/>
  <c r="AX2136" i="6"/>
  <c r="AX2109" i="6"/>
  <c r="AX2100" i="6"/>
  <c r="AX2082" i="6"/>
  <c r="AX2068" i="6"/>
  <c r="AX2065" i="6"/>
  <c r="AX2057" i="6"/>
  <c r="AX2049" i="6"/>
  <c r="AX2041" i="6"/>
  <c r="AX2033" i="6"/>
  <c r="AX2025" i="6"/>
  <c r="AX2017" i="6"/>
  <c r="AX2271" i="6"/>
  <c r="AX2213" i="6"/>
  <c r="AX2203" i="6"/>
  <c r="AX2170" i="6"/>
  <c r="AX2117" i="6"/>
  <c r="AX2108" i="6"/>
  <c r="AX2090" i="6"/>
  <c r="AX2081" i="6"/>
  <c r="AX2062" i="6"/>
  <c r="AX2330" i="6"/>
  <c r="AX2223" i="6"/>
  <c r="AX2194" i="6"/>
  <c r="AX2173" i="6"/>
  <c r="AX2162" i="6"/>
  <c r="AX2125" i="6"/>
  <c r="AX2116" i="6"/>
  <c r="AX2098" i="6"/>
  <c r="AX2089" i="6"/>
  <c r="AX2088" i="6"/>
  <c r="AX2077" i="6"/>
  <c r="AX2075" i="6"/>
  <c r="AX2133" i="6"/>
  <c r="AX2097" i="6"/>
  <c r="AX2052" i="6"/>
  <c r="AX2037" i="6"/>
  <c r="AX2035" i="6"/>
  <c r="AX2020" i="6"/>
  <c r="AX1996" i="6"/>
  <c r="AX1995" i="6"/>
  <c r="AX1987" i="6"/>
  <c r="AX1979" i="6"/>
  <c r="AX1971" i="6"/>
  <c r="AX1963" i="6"/>
  <c r="AX1955" i="6"/>
  <c r="AX1947" i="6"/>
  <c r="AX1939" i="6"/>
  <c r="AX1931" i="6"/>
  <c r="AX1923" i="6"/>
  <c r="AX1915" i="6"/>
  <c r="AX1907" i="6"/>
  <c r="AX1899" i="6"/>
  <c r="AX1891" i="6"/>
  <c r="AX1883" i="6"/>
  <c r="AX1875" i="6"/>
  <c r="AX1867" i="6"/>
  <c r="AX1859" i="6"/>
  <c r="AX2238" i="6"/>
  <c r="AX2114" i="6"/>
  <c r="AX2069" i="6"/>
  <c r="AX2048" i="6"/>
  <c r="AX2046" i="6"/>
  <c r="AX2031" i="6"/>
  <c r="AX2016" i="6"/>
  <c r="AX2014" i="6"/>
  <c r="AX1999" i="6"/>
  <c r="AX1998" i="6"/>
  <c r="AX1997" i="6"/>
  <c r="AX1984" i="6"/>
  <c r="AX1976" i="6"/>
  <c r="AX1968" i="6"/>
  <c r="AX1960" i="6"/>
  <c r="AX1952" i="6"/>
  <c r="AX1944" i="6"/>
  <c r="AX2338" i="6"/>
  <c r="AX2154" i="6"/>
  <c r="AX2106" i="6"/>
  <c r="AX2044" i="6"/>
  <c r="AX2029" i="6"/>
  <c r="AX2027" i="6"/>
  <c r="AX2012" i="6"/>
  <c r="AX2001" i="6"/>
  <c r="AX2000" i="6"/>
  <c r="AX1981" i="6"/>
  <c r="AX1973" i="6"/>
  <c r="AX1965" i="6"/>
  <c r="AX1957" i="6"/>
  <c r="AX1949" i="6"/>
  <c r="AX1941" i="6"/>
  <c r="AX2475" i="6"/>
  <c r="AX2407" i="6"/>
  <c r="AX2346" i="6"/>
  <c r="AX2186" i="6"/>
  <c r="AX2157" i="6"/>
  <c r="AX2104" i="6"/>
  <c r="AX2061" i="6"/>
  <c r="AX2055" i="6"/>
  <c r="AX2040" i="6"/>
  <c r="AX2038" i="6"/>
  <c r="AX2023" i="6"/>
  <c r="AX2004" i="6"/>
  <c r="AX2003" i="6"/>
  <c r="AX1986" i="6"/>
  <c r="AX1978" i="6"/>
  <c r="AX1970" i="6"/>
  <c r="AX1962" i="6"/>
  <c r="AX1954" i="6"/>
  <c r="AX1946" i="6"/>
  <c r="AX1938" i="6"/>
  <c r="AX1930" i="6"/>
  <c r="AX1922" i="6"/>
  <c r="AX1914" i="6"/>
  <c r="AX1906" i="6"/>
  <c r="AX1898" i="6"/>
  <c r="AX1890" i="6"/>
  <c r="AX1882" i="6"/>
  <c r="AX1874" i="6"/>
  <c r="AX2277" i="6"/>
  <c r="AX2195" i="6"/>
  <c r="AX2096" i="6"/>
  <c r="AX2073" i="6"/>
  <c r="AX2053" i="6"/>
  <c r="AX2051" i="6"/>
  <c r="AX2036" i="6"/>
  <c r="AX2021" i="6"/>
  <c r="AX2019" i="6"/>
  <c r="AX2007" i="6"/>
  <c r="AX2006" i="6"/>
  <c r="AX2005" i="6"/>
  <c r="AX1983" i="6"/>
  <c r="AX1975" i="6"/>
  <c r="AX1967" i="6"/>
  <c r="AX1959" i="6"/>
  <c r="AX1951" i="6"/>
  <c r="AX1943" i="6"/>
  <c r="AX1935" i="6"/>
  <c r="AX1927" i="6"/>
  <c r="AX1919" i="6"/>
  <c r="AX1911" i="6"/>
  <c r="AX1903" i="6"/>
  <c r="AX1895" i="6"/>
  <c r="AX1887" i="6"/>
  <c r="AX1879" i="6"/>
  <c r="AX1871" i="6"/>
  <c r="AX2015" i="6"/>
  <c r="AX2013" i="6"/>
  <c r="AX2009" i="6"/>
  <c r="AX1992" i="6"/>
  <c r="AX1991" i="6"/>
  <c r="AX1982" i="6"/>
  <c r="AX1940" i="6"/>
  <c r="AX1937" i="6"/>
  <c r="AX1928" i="6"/>
  <c r="AX1910" i="6"/>
  <c r="AX1901" i="6"/>
  <c r="AX1900" i="6"/>
  <c r="AX1873" i="6"/>
  <c r="AX1861" i="6"/>
  <c r="AX1860" i="6"/>
  <c r="AX1858" i="6"/>
  <c r="AX1850" i="6"/>
  <c r="AX1842" i="6"/>
  <c r="AX1834" i="6"/>
  <c r="AX1826" i="6"/>
  <c r="AX1818" i="6"/>
  <c r="AX1810" i="6"/>
  <c r="AX1802" i="6"/>
  <c r="AX1794" i="6"/>
  <c r="AX1786" i="6"/>
  <c r="AX1778" i="6"/>
  <c r="AX1770" i="6"/>
  <c r="AX1762" i="6"/>
  <c r="AX1754" i="6"/>
  <c r="AX1746" i="6"/>
  <c r="AX2165" i="6"/>
  <c r="AX2054" i="6"/>
  <c r="AX2008" i="6"/>
  <c r="AX1990" i="6"/>
  <c r="AX1985" i="6"/>
  <c r="AX1974" i="6"/>
  <c r="AX1936" i="6"/>
  <c r="AX1918" i="6"/>
  <c r="AX1909" i="6"/>
  <c r="AX1908" i="6"/>
  <c r="AX1881" i="6"/>
  <c r="AX1872" i="6"/>
  <c r="AX1864" i="6"/>
  <c r="AX1863" i="6"/>
  <c r="AX1862" i="6"/>
  <c r="AX1855" i="6"/>
  <c r="AX1847" i="6"/>
  <c r="AX1839" i="6"/>
  <c r="AX1831" i="6"/>
  <c r="AX2319" i="6"/>
  <c r="AX2141" i="6"/>
  <c r="AX2064" i="6"/>
  <c r="AX2056" i="6"/>
  <c r="AX1989" i="6"/>
  <c r="AX1988" i="6"/>
  <c r="AX1977" i="6"/>
  <c r="AX1966" i="6"/>
  <c r="AX1926" i="6"/>
  <c r="AX1917" i="6"/>
  <c r="AX1916" i="6"/>
  <c r="AX1889" i="6"/>
  <c r="AX1880" i="6"/>
  <c r="AX1866" i="6"/>
  <c r="AX1865" i="6"/>
  <c r="AX1852" i="6"/>
  <c r="AX1844" i="6"/>
  <c r="AX1836" i="6"/>
  <c r="AX1828" i="6"/>
  <c r="AX2105" i="6"/>
  <c r="AX2039" i="6"/>
  <c r="AX1980" i="6"/>
  <c r="AX1969" i="6"/>
  <c r="AX1958" i="6"/>
  <c r="AX1934" i="6"/>
  <c r="AX1925" i="6"/>
  <c r="AX1924" i="6"/>
  <c r="AX1897" i="6"/>
  <c r="AX1888" i="6"/>
  <c r="AX1870" i="6"/>
  <c r="AX1868" i="6"/>
  <c r="AX1857" i="6"/>
  <c r="AX1849" i="6"/>
  <c r="AX1841" i="6"/>
  <c r="AX1833" i="6"/>
  <c r="AX2146" i="6"/>
  <c r="AX2124" i="6"/>
  <c r="AX2043" i="6"/>
  <c r="AX2022" i="6"/>
  <c r="AX1972" i="6"/>
  <c r="AX1961" i="6"/>
  <c r="AX1950" i="6"/>
  <c r="AX1933" i="6"/>
  <c r="AX1932" i="6"/>
  <c r="AX1905" i="6"/>
  <c r="AX1896" i="6"/>
  <c r="AX1878" i="6"/>
  <c r="AX1854" i="6"/>
  <c r="AX1846" i="6"/>
  <c r="AX1838" i="6"/>
  <c r="AX2047" i="6"/>
  <c r="AX2045" i="6"/>
  <c r="AX2024" i="6"/>
  <c r="AX1964" i="6"/>
  <c r="AX1953" i="6"/>
  <c r="AX1942" i="6"/>
  <c r="AX1913" i="6"/>
  <c r="AX1904" i="6"/>
  <c r="AX1886" i="6"/>
  <c r="AX1877" i="6"/>
  <c r="AX1876" i="6"/>
  <c r="AX1869" i="6"/>
  <c r="AX1851" i="6"/>
  <c r="AX1843" i="6"/>
  <c r="AX1835" i="6"/>
  <c r="AX1827" i="6"/>
  <c r="AX1819" i="6"/>
  <c r="AX1811" i="6"/>
  <c r="AX1803" i="6"/>
  <c r="AX1795" i="6"/>
  <c r="AX1787" i="6"/>
  <c r="AX1779" i="6"/>
  <c r="AX1771" i="6"/>
  <c r="AX1763" i="6"/>
  <c r="AX2030" i="6"/>
  <c r="AX1956" i="6"/>
  <c r="AX1921" i="6"/>
  <c r="AX1885" i="6"/>
  <c r="AX1848" i="6"/>
  <c r="AX1821" i="6"/>
  <c r="AX1806" i="6"/>
  <c r="AX1804" i="6"/>
  <c r="AX1789" i="6"/>
  <c r="AX1774" i="6"/>
  <c r="AX1772" i="6"/>
  <c r="AX1743" i="6"/>
  <c r="AX1742" i="6"/>
  <c r="AX1741" i="6"/>
  <c r="AX1734" i="6"/>
  <c r="AX1726" i="6"/>
  <c r="AX1718" i="6"/>
  <c r="AX1710" i="6"/>
  <c r="AX1702" i="6"/>
  <c r="AX1694" i="6"/>
  <c r="AX1686" i="6"/>
  <c r="AX1678" i="6"/>
  <c r="AX1670" i="6"/>
  <c r="AX1662" i="6"/>
  <c r="AX1654" i="6"/>
  <c r="AX1646" i="6"/>
  <c r="AX1638" i="6"/>
  <c r="AX1630" i="6"/>
  <c r="AX1622" i="6"/>
  <c r="AX1614" i="6"/>
  <c r="AX1606" i="6"/>
  <c r="AX1598" i="6"/>
  <c r="AX1590" i="6"/>
  <c r="AX1582" i="6"/>
  <c r="AX1574" i="6"/>
  <c r="AX1566" i="6"/>
  <c r="AX1558" i="6"/>
  <c r="AX1550" i="6"/>
  <c r="AX1542" i="6"/>
  <c r="AX1534" i="6"/>
  <c r="AX2132" i="6"/>
  <c r="AX1902" i="6"/>
  <c r="AX1817" i="6"/>
  <c r="AX1815" i="6"/>
  <c r="AX1800" i="6"/>
  <c r="AX1785" i="6"/>
  <c r="AX1783" i="6"/>
  <c r="AX1768" i="6"/>
  <c r="AX1745" i="6"/>
  <c r="AX1744" i="6"/>
  <c r="AX1739" i="6"/>
  <c r="AX1731" i="6"/>
  <c r="AX1723" i="6"/>
  <c r="AX1715" i="6"/>
  <c r="AX1707" i="6"/>
  <c r="AX1699" i="6"/>
  <c r="AX1691" i="6"/>
  <c r="AX1683" i="6"/>
  <c r="AX1675" i="6"/>
  <c r="AX1667" i="6"/>
  <c r="AX1659" i="6"/>
  <c r="AX1651" i="6"/>
  <c r="AX2059" i="6"/>
  <c r="AX1894" i="6"/>
  <c r="AX1856" i="6"/>
  <c r="AX1829" i="6"/>
  <c r="AX1813" i="6"/>
  <c r="AX1798" i="6"/>
  <c r="AX1796" i="6"/>
  <c r="AX1781" i="6"/>
  <c r="AX1766" i="6"/>
  <c r="AX1764" i="6"/>
  <c r="AX1748" i="6"/>
  <c r="AX1747" i="6"/>
  <c r="AX1736" i="6"/>
  <c r="AX1728" i="6"/>
  <c r="AX1720" i="6"/>
  <c r="AX1712" i="6"/>
  <c r="AX1704" i="6"/>
  <c r="AX1696" i="6"/>
  <c r="AX1688" i="6"/>
  <c r="AX1680" i="6"/>
  <c r="AX1672" i="6"/>
  <c r="AX1664" i="6"/>
  <c r="AX1656" i="6"/>
  <c r="AX1648" i="6"/>
  <c r="AX1892" i="6"/>
  <c r="AX1837" i="6"/>
  <c r="AX1832" i="6"/>
  <c r="AX1824" i="6"/>
  <c r="AX1809" i="6"/>
  <c r="AX1807" i="6"/>
  <c r="AX1792" i="6"/>
  <c r="AX1777" i="6"/>
  <c r="AX1775" i="6"/>
  <c r="AX1760" i="6"/>
  <c r="AX1751" i="6"/>
  <c r="AX1750" i="6"/>
  <c r="AX1749" i="6"/>
  <c r="AX1733" i="6"/>
  <c r="AX1725" i="6"/>
  <c r="AX1717" i="6"/>
  <c r="AX1709" i="6"/>
  <c r="AX1701" i="6"/>
  <c r="AX1693" i="6"/>
  <c r="AX1685" i="6"/>
  <c r="AX1677" i="6"/>
  <c r="AX1669" i="6"/>
  <c r="AX1661" i="6"/>
  <c r="AX1653" i="6"/>
  <c r="AX2028" i="6"/>
  <c r="AX1945" i="6"/>
  <c r="AX1884" i="6"/>
  <c r="AX1822" i="6"/>
  <c r="AX1820" i="6"/>
  <c r="AX1805" i="6"/>
  <c r="AX1790" i="6"/>
  <c r="AX1788" i="6"/>
  <c r="AX1773" i="6"/>
  <c r="AX1753" i="6"/>
  <c r="AX1752" i="6"/>
  <c r="AX1738" i="6"/>
  <c r="AX1730" i="6"/>
  <c r="AX1722" i="6"/>
  <c r="AX1714" i="6"/>
  <c r="AX1706" i="6"/>
  <c r="AX1698" i="6"/>
  <c r="AX1690" i="6"/>
  <c r="AX1682" i="6"/>
  <c r="AX1674" i="6"/>
  <c r="AX1666" i="6"/>
  <c r="AX1658" i="6"/>
  <c r="AX1650" i="6"/>
  <c r="AX2032" i="6"/>
  <c r="AX2011" i="6"/>
  <c r="AX1993" i="6"/>
  <c r="AX1948" i="6"/>
  <c r="AX1920" i="6"/>
  <c r="AX1845" i="6"/>
  <c r="AX1816" i="6"/>
  <c r="AX1801" i="6"/>
  <c r="AX1799" i="6"/>
  <c r="AX1784" i="6"/>
  <c r="AX1769" i="6"/>
  <c r="AX1767" i="6"/>
  <c r="AX1756" i="6"/>
  <c r="AX1755" i="6"/>
  <c r="AX1735" i="6"/>
  <c r="AX1727" i="6"/>
  <c r="AX1719" i="6"/>
  <c r="AX1711" i="6"/>
  <c r="AX1703" i="6"/>
  <c r="AX1695" i="6"/>
  <c r="AX1687" i="6"/>
  <c r="AX1679" i="6"/>
  <c r="AX1671" i="6"/>
  <c r="AX1663" i="6"/>
  <c r="AX1655" i="6"/>
  <c r="AX1647" i="6"/>
  <c r="AX1639" i="6"/>
  <c r="AX1631" i="6"/>
  <c r="AX1623" i="6"/>
  <c r="AX1615" i="6"/>
  <c r="AX1607" i="6"/>
  <c r="AX1599" i="6"/>
  <c r="AX1591" i="6"/>
  <c r="AX1583" i="6"/>
  <c r="AX1575" i="6"/>
  <c r="AX1567" i="6"/>
  <c r="AX1559" i="6"/>
  <c r="AX1551" i="6"/>
  <c r="AX1543" i="6"/>
  <c r="AX2285" i="6"/>
  <c r="AX1797" i="6"/>
  <c r="AX1708" i="6"/>
  <c r="AX1676" i="6"/>
  <c r="AX1645" i="6"/>
  <c r="AX1642" i="6"/>
  <c r="AX1633" i="6"/>
  <c r="AX1618" i="6"/>
  <c r="AX1616" i="6"/>
  <c r="AX1601" i="6"/>
  <c r="AX1586" i="6"/>
  <c r="AX1584" i="6"/>
  <c r="AX1569" i="6"/>
  <c r="AX1554" i="6"/>
  <c r="AX1552" i="6"/>
  <c r="AX1537" i="6"/>
  <c r="AX1532" i="6"/>
  <c r="AX1524" i="6"/>
  <c r="AX1516" i="6"/>
  <c r="AX1508" i="6"/>
  <c r="AX1500" i="6"/>
  <c r="AX1492" i="6"/>
  <c r="AX1484" i="6"/>
  <c r="AX1476" i="6"/>
  <c r="AX1468" i="6"/>
  <c r="AX1830" i="6"/>
  <c r="AX1808" i="6"/>
  <c r="AX1759" i="6"/>
  <c r="AX1740" i="6"/>
  <c r="AX1721" i="6"/>
  <c r="AX1689" i="6"/>
  <c r="AX1657" i="6"/>
  <c r="AX1641" i="6"/>
  <c r="AX1629" i="6"/>
  <c r="AX1627" i="6"/>
  <c r="AX1612" i="6"/>
  <c r="AX1597" i="6"/>
  <c r="AX1595" i="6"/>
  <c r="AX1580" i="6"/>
  <c r="AX1565" i="6"/>
  <c r="AX1563" i="6"/>
  <c r="AX1548" i="6"/>
  <c r="AX1529" i="6"/>
  <c r="AX1521" i="6"/>
  <c r="AX1513" i="6"/>
  <c r="AX1505" i="6"/>
  <c r="AX1497" i="6"/>
  <c r="AX1489" i="6"/>
  <c r="AX1481" i="6"/>
  <c r="AX1473" i="6"/>
  <c r="AX1465" i="6"/>
  <c r="AX1840" i="6"/>
  <c r="AX1814" i="6"/>
  <c r="AX1765" i="6"/>
  <c r="AX1716" i="6"/>
  <c r="AX1684" i="6"/>
  <c r="AX1652" i="6"/>
  <c r="AX1640" i="6"/>
  <c r="AX1625" i="6"/>
  <c r="AX1610" i="6"/>
  <c r="AX1608" i="6"/>
  <c r="AX1593" i="6"/>
  <c r="AX1578" i="6"/>
  <c r="AX1576" i="6"/>
  <c r="AX1561" i="6"/>
  <c r="AX1546" i="6"/>
  <c r="AX1544" i="6"/>
  <c r="AX1526" i="6"/>
  <c r="AX1893" i="6"/>
  <c r="AX1825" i="6"/>
  <c r="AX1776" i="6"/>
  <c r="AX1729" i="6"/>
  <c r="AX1697" i="6"/>
  <c r="AX1665" i="6"/>
  <c r="AX1636" i="6"/>
  <c r="AX1621" i="6"/>
  <c r="AX1619" i="6"/>
  <c r="AX1604" i="6"/>
  <c r="AX1589" i="6"/>
  <c r="AX1587" i="6"/>
  <c r="AX1572" i="6"/>
  <c r="AX1557" i="6"/>
  <c r="AX1555" i="6"/>
  <c r="AX1540" i="6"/>
  <c r="AX1531" i="6"/>
  <c r="AX1523" i="6"/>
  <c r="AX1812" i="6"/>
  <c r="AX1782" i="6"/>
  <c r="AX1757" i="6"/>
  <c r="AX1724" i="6"/>
  <c r="AX1692" i="6"/>
  <c r="AX1660" i="6"/>
  <c r="AX1634" i="6"/>
  <c r="AX1632" i="6"/>
  <c r="AX1617" i="6"/>
  <c r="AX1602" i="6"/>
  <c r="AX1600" i="6"/>
  <c r="AX1585" i="6"/>
  <c r="AX1570" i="6"/>
  <c r="AX1568" i="6"/>
  <c r="AX1553" i="6"/>
  <c r="AX1538" i="6"/>
  <c r="AX1528" i="6"/>
  <c r="AX2168" i="6"/>
  <c r="AX1929" i="6"/>
  <c r="AX1853" i="6"/>
  <c r="AX1823" i="6"/>
  <c r="AX1793" i="6"/>
  <c r="AX1737" i="6"/>
  <c r="AX1705" i="6"/>
  <c r="AX1673" i="6"/>
  <c r="AX1628" i="6"/>
  <c r="AX1613" i="6"/>
  <c r="AX1611" i="6"/>
  <c r="AX1596" i="6"/>
  <c r="AX1581" i="6"/>
  <c r="AX1579" i="6"/>
  <c r="AX1564" i="6"/>
  <c r="AX1549" i="6"/>
  <c r="AX1547" i="6"/>
  <c r="AX1525" i="6"/>
  <c r="AX1758" i="6"/>
  <c r="AX1732" i="6"/>
  <c r="AX1644" i="6"/>
  <c r="AX1626" i="6"/>
  <c r="AX1577" i="6"/>
  <c r="AX1506" i="6"/>
  <c r="AX1504" i="6"/>
  <c r="AX1502" i="6"/>
  <c r="AX1474" i="6"/>
  <c r="AX1472" i="6"/>
  <c r="AX1470" i="6"/>
  <c r="AX1457" i="6"/>
  <c r="AX1449" i="6"/>
  <c r="AX1441" i="6"/>
  <c r="AX1433" i="6"/>
  <c r="AX1425" i="6"/>
  <c r="AX1417" i="6"/>
  <c r="AX1409" i="6"/>
  <c r="AX1401" i="6"/>
  <c r="AX1393" i="6"/>
  <c r="AX1385" i="6"/>
  <c r="AX1377" i="6"/>
  <c r="AX1369" i="6"/>
  <c r="AX1361" i="6"/>
  <c r="AX1353" i="6"/>
  <c r="AX1345" i="6"/>
  <c r="AX1337" i="6"/>
  <c r="AX1329" i="6"/>
  <c r="AX1321" i="6"/>
  <c r="AX1313" i="6"/>
  <c r="AX1305" i="6"/>
  <c r="AX1297" i="6"/>
  <c r="AX1289" i="6"/>
  <c r="AX1281" i="6"/>
  <c r="AX1273" i="6"/>
  <c r="AX1265" i="6"/>
  <c r="AX1257" i="6"/>
  <c r="AX1249" i="6"/>
  <c r="AX1241" i="6"/>
  <c r="AX1233" i="6"/>
  <c r="AX1225" i="6"/>
  <c r="AX1217" i="6"/>
  <c r="AX1209" i="6"/>
  <c r="AX1201" i="6"/>
  <c r="AX1193" i="6"/>
  <c r="AX1185" i="6"/>
  <c r="AX1177" i="6"/>
  <c r="AX1169" i="6"/>
  <c r="AX1161" i="6"/>
  <c r="AX1153" i="6"/>
  <c r="AX1145" i="6"/>
  <c r="AX1713" i="6"/>
  <c r="AX1637" i="6"/>
  <c r="AX1588" i="6"/>
  <c r="AX1539" i="6"/>
  <c r="AX1536" i="6"/>
  <c r="AX1519" i="6"/>
  <c r="AX1517" i="6"/>
  <c r="AX1515" i="6"/>
  <c r="AX1487" i="6"/>
  <c r="AX1485" i="6"/>
  <c r="AX1483" i="6"/>
  <c r="AX1462" i="6"/>
  <c r="AX1454" i="6"/>
  <c r="AX1446" i="6"/>
  <c r="AX1438" i="6"/>
  <c r="AX1430" i="6"/>
  <c r="AX1422" i="6"/>
  <c r="AX1414" i="6"/>
  <c r="AX1406" i="6"/>
  <c r="AX1398" i="6"/>
  <c r="AX1390" i="6"/>
  <c r="AX1382" i="6"/>
  <c r="AX1374" i="6"/>
  <c r="AX1366" i="6"/>
  <c r="AX1358" i="6"/>
  <c r="AX1350" i="6"/>
  <c r="AX1342" i="6"/>
  <c r="AX1334" i="6"/>
  <c r="AX1326" i="6"/>
  <c r="AX1318" i="6"/>
  <c r="AX1310" i="6"/>
  <c r="AX1302" i="6"/>
  <c r="AX1294" i="6"/>
  <c r="AX1286" i="6"/>
  <c r="AX1278" i="6"/>
  <c r="AX1270" i="6"/>
  <c r="AX1262" i="6"/>
  <c r="AX1254" i="6"/>
  <c r="AX1246" i="6"/>
  <c r="AX1238" i="6"/>
  <c r="AX1230" i="6"/>
  <c r="AX1222" i="6"/>
  <c r="AX1214" i="6"/>
  <c r="AX1206" i="6"/>
  <c r="AX1198" i="6"/>
  <c r="AX1190" i="6"/>
  <c r="AX1182" i="6"/>
  <c r="AX1174" i="6"/>
  <c r="AX1166" i="6"/>
  <c r="AX1158" i="6"/>
  <c r="AX1150" i="6"/>
  <c r="AX1142" i="6"/>
  <c r="AX1912" i="6"/>
  <c r="AX1624" i="6"/>
  <c r="AX1594" i="6"/>
  <c r="AX1545" i="6"/>
  <c r="AX1533" i="6"/>
  <c r="AX1498" i="6"/>
  <c r="AX1496" i="6"/>
  <c r="AX1494" i="6"/>
  <c r="AX1466" i="6"/>
  <c r="AX1459" i="6"/>
  <c r="AX1451" i="6"/>
  <c r="AX1443" i="6"/>
  <c r="AX1435" i="6"/>
  <c r="AX1427" i="6"/>
  <c r="AX1419" i="6"/>
  <c r="AX1411" i="6"/>
  <c r="AX1403" i="6"/>
  <c r="AX1395" i="6"/>
  <c r="AX1387" i="6"/>
  <c r="AX1379" i="6"/>
  <c r="AX1371" i="6"/>
  <c r="AX1363" i="6"/>
  <c r="AX1355" i="6"/>
  <c r="AX1347" i="6"/>
  <c r="AX1339" i="6"/>
  <c r="AX1331" i="6"/>
  <c r="AX1323" i="6"/>
  <c r="AX1315" i="6"/>
  <c r="AX1307" i="6"/>
  <c r="AX1299" i="6"/>
  <c r="AX1291" i="6"/>
  <c r="AX1283" i="6"/>
  <c r="AX1275" i="6"/>
  <c r="AX1267" i="6"/>
  <c r="AX1259" i="6"/>
  <c r="AX1251" i="6"/>
  <c r="AX1243" i="6"/>
  <c r="AX1235" i="6"/>
  <c r="AX1227" i="6"/>
  <c r="AX1219" i="6"/>
  <c r="AX1211" i="6"/>
  <c r="AX1203" i="6"/>
  <c r="AX1195" i="6"/>
  <c r="AX1187" i="6"/>
  <c r="AX1179" i="6"/>
  <c r="AX1171" i="6"/>
  <c r="AX1163" i="6"/>
  <c r="AX1155" i="6"/>
  <c r="AX1147" i="6"/>
  <c r="AX1635" i="6"/>
  <c r="AX1605" i="6"/>
  <c r="AX1556" i="6"/>
  <c r="AX1527" i="6"/>
  <c r="AX1511" i="6"/>
  <c r="AX1509" i="6"/>
  <c r="AX1507" i="6"/>
  <c r="AX1479" i="6"/>
  <c r="AX1477" i="6"/>
  <c r="AX1475" i="6"/>
  <c r="AX1464" i="6"/>
  <c r="AX1456" i="6"/>
  <c r="AX1448" i="6"/>
  <c r="AX1440" i="6"/>
  <c r="AX1432" i="6"/>
  <c r="AX1424" i="6"/>
  <c r="AX1416" i="6"/>
  <c r="AX1408" i="6"/>
  <c r="AX1400" i="6"/>
  <c r="AX1392" i="6"/>
  <c r="AX1384" i="6"/>
  <c r="AX1376" i="6"/>
  <c r="AX1368" i="6"/>
  <c r="AX1360" i="6"/>
  <c r="AX1352" i="6"/>
  <c r="AX1344" i="6"/>
  <c r="AX1336" i="6"/>
  <c r="AX1328" i="6"/>
  <c r="AX1320" i="6"/>
  <c r="AX1312" i="6"/>
  <c r="AX1304" i="6"/>
  <c r="AX1296" i="6"/>
  <c r="AX1288" i="6"/>
  <c r="AX1280" i="6"/>
  <c r="AX1272" i="6"/>
  <c r="AX1780" i="6"/>
  <c r="AX1668" i="6"/>
  <c r="AX1592" i="6"/>
  <c r="AX1562" i="6"/>
  <c r="AX1522" i="6"/>
  <c r="AX1520" i="6"/>
  <c r="AX1518" i="6"/>
  <c r="AX1490" i="6"/>
  <c r="AX1488" i="6"/>
  <c r="AX1486" i="6"/>
  <c r="AX1461" i="6"/>
  <c r="AX1453" i="6"/>
  <c r="AX1445" i="6"/>
  <c r="AX1437" i="6"/>
  <c r="AX1429" i="6"/>
  <c r="AX1421" i="6"/>
  <c r="AX1413" i="6"/>
  <c r="AX1405" i="6"/>
  <c r="AX1397" i="6"/>
  <c r="AX1389" i="6"/>
  <c r="AX1381" i="6"/>
  <c r="AX1373" i="6"/>
  <c r="AX1365" i="6"/>
  <c r="AX1357" i="6"/>
  <c r="AX1349" i="6"/>
  <c r="AX1341" i="6"/>
  <c r="AX1333" i="6"/>
  <c r="AX1325" i="6"/>
  <c r="AX1317" i="6"/>
  <c r="AX1309" i="6"/>
  <c r="AX1301" i="6"/>
  <c r="AX1293" i="6"/>
  <c r="AX1285" i="6"/>
  <c r="AX1277" i="6"/>
  <c r="AX1700" i="6"/>
  <c r="AX1649" i="6"/>
  <c r="AX1541" i="6"/>
  <c r="AX1512" i="6"/>
  <c r="AX1491" i="6"/>
  <c r="AX1455" i="6"/>
  <c r="AX1444" i="6"/>
  <c r="AX1402" i="6"/>
  <c r="AX1391" i="6"/>
  <c r="AX1380" i="6"/>
  <c r="AX1338" i="6"/>
  <c r="AX1327" i="6"/>
  <c r="AX1316" i="6"/>
  <c r="AX1274" i="6"/>
  <c r="AX1261" i="6"/>
  <c r="AX1244" i="6"/>
  <c r="AX1234" i="6"/>
  <c r="AX1224" i="6"/>
  <c r="AX1207" i="6"/>
  <c r="AX1197" i="6"/>
  <c r="AX1180" i="6"/>
  <c r="AX1170" i="6"/>
  <c r="AX1160" i="6"/>
  <c r="AX1143" i="6"/>
  <c r="AX1133" i="6"/>
  <c r="AX1125" i="6"/>
  <c r="AX1117" i="6"/>
  <c r="AX1109" i="6"/>
  <c r="AX1101" i="6"/>
  <c r="AX1093" i="6"/>
  <c r="AX1085" i="6"/>
  <c r="AX1077" i="6"/>
  <c r="AX1069" i="6"/>
  <c r="AX1061" i="6"/>
  <c r="AX1053" i="6"/>
  <c r="AX1045" i="6"/>
  <c r="AX1037" i="6"/>
  <c r="AX1029" i="6"/>
  <c r="AX1021" i="6"/>
  <c r="AX1013" i="6"/>
  <c r="AX1005" i="6"/>
  <c r="AX997" i="6"/>
  <c r="AX989" i="6"/>
  <c r="AX981" i="6"/>
  <c r="AX973" i="6"/>
  <c r="AX965" i="6"/>
  <c r="AX957" i="6"/>
  <c r="AX949" i="6"/>
  <c r="AX941" i="6"/>
  <c r="AX933" i="6"/>
  <c r="AX925" i="6"/>
  <c r="AX1603" i="6"/>
  <c r="AX1514" i="6"/>
  <c r="AX1493" i="6"/>
  <c r="AX1458" i="6"/>
  <c r="AX1447" i="6"/>
  <c r="AX1436" i="6"/>
  <c r="AX1394" i="6"/>
  <c r="AX1383" i="6"/>
  <c r="AX1372" i="6"/>
  <c r="AX1330" i="6"/>
  <c r="AX1319" i="6"/>
  <c r="AX1308" i="6"/>
  <c r="AX1269" i="6"/>
  <c r="AX1252" i="6"/>
  <c r="AX1242" i="6"/>
  <c r="AX1232" i="6"/>
  <c r="AX1215" i="6"/>
  <c r="AX1205" i="6"/>
  <c r="AX1188" i="6"/>
  <c r="AX1178" i="6"/>
  <c r="AX1168" i="6"/>
  <c r="AX1151" i="6"/>
  <c r="AX1141" i="6"/>
  <c r="AX1138" i="6"/>
  <c r="AX1130" i="6"/>
  <c r="AX1122" i="6"/>
  <c r="AX1114" i="6"/>
  <c r="AX1106" i="6"/>
  <c r="AX1098" i="6"/>
  <c r="AX1090" i="6"/>
  <c r="AX1082" i="6"/>
  <c r="AX1074" i="6"/>
  <c r="AX1066" i="6"/>
  <c r="AX1058" i="6"/>
  <c r="AX1050" i="6"/>
  <c r="AX1042" i="6"/>
  <c r="AX1034" i="6"/>
  <c r="AX1026" i="6"/>
  <c r="AX1018" i="6"/>
  <c r="AX1010" i="6"/>
  <c r="AX1002" i="6"/>
  <c r="AX994" i="6"/>
  <c r="AX986" i="6"/>
  <c r="AX978" i="6"/>
  <c r="AX970" i="6"/>
  <c r="AX962" i="6"/>
  <c r="AX954" i="6"/>
  <c r="AX946" i="6"/>
  <c r="AX938" i="6"/>
  <c r="AX930" i="6"/>
  <c r="AX922" i="6"/>
  <c r="AX1620" i="6"/>
  <c r="AX1573" i="6"/>
  <c r="AX1499" i="6"/>
  <c r="AX1495" i="6"/>
  <c r="AX1478" i="6"/>
  <c r="AX1450" i="6"/>
  <c r="AX1439" i="6"/>
  <c r="AX1428" i="6"/>
  <c r="AX1386" i="6"/>
  <c r="AX1375" i="6"/>
  <c r="AX1364" i="6"/>
  <c r="AX1322" i="6"/>
  <c r="AX1311" i="6"/>
  <c r="AX1300" i="6"/>
  <c r="AX1260" i="6"/>
  <c r="AX1250" i="6"/>
  <c r="AX1240" i="6"/>
  <c r="AX1223" i="6"/>
  <c r="AX1213" i="6"/>
  <c r="AX1196" i="6"/>
  <c r="AX1186" i="6"/>
  <c r="AX1176" i="6"/>
  <c r="AX1159" i="6"/>
  <c r="AX1149" i="6"/>
  <c r="AX1135" i="6"/>
  <c r="AX1127" i="6"/>
  <c r="AX1119" i="6"/>
  <c r="AX1111" i="6"/>
  <c r="AX1103" i="6"/>
  <c r="AX1095" i="6"/>
  <c r="AX1087" i="6"/>
  <c r="AX1079" i="6"/>
  <c r="AX1071" i="6"/>
  <c r="AX1063" i="6"/>
  <c r="AX1055" i="6"/>
  <c r="AX1047" i="6"/>
  <c r="AX1039" i="6"/>
  <c r="AX1031" i="6"/>
  <c r="AX1023" i="6"/>
  <c r="AX1015" i="6"/>
  <c r="AX1007" i="6"/>
  <c r="AX999" i="6"/>
  <c r="AX991" i="6"/>
  <c r="AX983" i="6"/>
  <c r="AX975" i="6"/>
  <c r="AX967" i="6"/>
  <c r="AX959" i="6"/>
  <c r="AX951" i="6"/>
  <c r="AX943" i="6"/>
  <c r="AX935" i="6"/>
  <c r="AX927" i="6"/>
  <c r="AX1761" i="6"/>
  <c r="AX1560" i="6"/>
  <c r="AX1501" i="6"/>
  <c r="AX1480" i="6"/>
  <c r="AX1442" i="6"/>
  <c r="AX1431" i="6"/>
  <c r="AX1420" i="6"/>
  <c r="AX1378" i="6"/>
  <c r="AX1367" i="6"/>
  <c r="AX1356" i="6"/>
  <c r="AX1314" i="6"/>
  <c r="AX1303" i="6"/>
  <c r="AX1292" i="6"/>
  <c r="AX1271" i="6"/>
  <c r="AX1268" i="6"/>
  <c r="AX1258" i="6"/>
  <c r="AX1248" i="6"/>
  <c r="AX1231" i="6"/>
  <c r="AX1221" i="6"/>
  <c r="AX1204" i="6"/>
  <c r="AX1194" i="6"/>
  <c r="AX1184" i="6"/>
  <c r="AX1167" i="6"/>
  <c r="AX1157" i="6"/>
  <c r="AX1140" i="6"/>
  <c r="AX1132" i="6"/>
  <c r="AX1124" i="6"/>
  <c r="AX1116" i="6"/>
  <c r="AX1108" i="6"/>
  <c r="AX1100" i="6"/>
  <c r="AX1092" i="6"/>
  <c r="AX1084" i="6"/>
  <c r="AX1076" i="6"/>
  <c r="AX1068" i="6"/>
  <c r="AX1060" i="6"/>
  <c r="AX1052" i="6"/>
  <c r="AX1044" i="6"/>
  <c r="AX1036" i="6"/>
  <c r="AX1535" i="6"/>
  <c r="AX1503" i="6"/>
  <c r="AX1482" i="6"/>
  <c r="AX1434" i="6"/>
  <c r="AX1423" i="6"/>
  <c r="AX1412" i="6"/>
  <c r="AX1370" i="6"/>
  <c r="AX1359" i="6"/>
  <c r="AX1348" i="6"/>
  <c r="AX1306" i="6"/>
  <c r="AX1295" i="6"/>
  <c r="AX1284" i="6"/>
  <c r="AX1266" i="6"/>
  <c r="AX1256" i="6"/>
  <c r="AX1239" i="6"/>
  <c r="AX1229" i="6"/>
  <c r="AX1212" i="6"/>
  <c r="AX1202" i="6"/>
  <c r="AX1192" i="6"/>
  <c r="AX1175" i="6"/>
  <c r="AX1165" i="6"/>
  <c r="AX1148" i="6"/>
  <c r="AX1137" i="6"/>
  <c r="AX1129" i="6"/>
  <c r="AX1121" i="6"/>
  <c r="AX1113" i="6"/>
  <c r="AX1105" i="6"/>
  <c r="AX1097" i="6"/>
  <c r="AX1089" i="6"/>
  <c r="AX1081" i="6"/>
  <c r="AX1073" i="6"/>
  <c r="AX1065" i="6"/>
  <c r="AX1057" i="6"/>
  <c r="AX1049" i="6"/>
  <c r="AX1041" i="6"/>
  <c r="AX1530" i="6"/>
  <c r="AX1407" i="6"/>
  <c r="AX1346" i="6"/>
  <c r="AX1264" i="6"/>
  <c r="AX1263" i="6"/>
  <c r="AX1173" i="6"/>
  <c r="AX1172" i="6"/>
  <c r="AX1144" i="6"/>
  <c r="AX1118" i="6"/>
  <c r="AX1107" i="6"/>
  <c r="AX1096" i="6"/>
  <c r="AX1054" i="6"/>
  <c r="AX1043" i="6"/>
  <c r="AX1028" i="6"/>
  <c r="AX1011" i="6"/>
  <c r="AX1001" i="6"/>
  <c r="AX984" i="6"/>
  <c r="AX974" i="6"/>
  <c r="AX964" i="6"/>
  <c r="AX947" i="6"/>
  <c r="AX937" i="6"/>
  <c r="AX913" i="6"/>
  <c r="AX905" i="6"/>
  <c r="AX897" i="6"/>
  <c r="AX889" i="6"/>
  <c r="AX881" i="6"/>
  <c r="AX873" i="6"/>
  <c r="AX865" i="6"/>
  <c r="AX857" i="6"/>
  <c r="AX849" i="6"/>
  <c r="AX841" i="6"/>
  <c r="AX833" i="6"/>
  <c r="AX825" i="6"/>
  <c r="AX817" i="6"/>
  <c r="AX809" i="6"/>
  <c r="AX801" i="6"/>
  <c r="AX793" i="6"/>
  <c r="AX785" i="6"/>
  <c r="AX777" i="6"/>
  <c r="AX769" i="6"/>
  <c r="AX761" i="6"/>
  <c r="AX753" i="6"/>
  <c r="AX745" i="6"/>
  <c r="AX737" i="6"/>
  <c r="AX729" i="6"/>
  <c r="AX721" i="6"/>
  <c r="AX713" i="6"/>
  <c r="AX705" i="6"/>
  <c r="AX697" i="6"/>
  <c r="AX689" i="6"/>
  <c r="AX681" i="6"/>
  <c r="AX673" i="6"/>
  <c r="AX665" i="6"/>
  <c r="AX657" i="6"/>
  <c r="AX649" i="6"/>
  <c r="AX1469" i="6"/>
  <c r="AX1415" i="6"/>
  <c r="AX1388" i="6"/>
  <c r="AX1354" i="6"/>
  <c r="AX1276" i="6"/>
  <c r="AX1245" i="6"/>
  <c r="AX1216" i="6"/>
  <c r="AX1183" i="6"/>
  <c r="AX1154" i="6"/>
  <c r="AX1110" i="6"/>
  <c r="AX1099" i="6"/>
  <c r="AX1088" i="6"/>
  <c r="AX1046" i="6"/>
  <c r="AX1019" i="6"/>
  <c r="AX1009" i="6"/>
  <c r="AX992" i="6"/>
  <c r="AX982" i="6"/>
  <c r="AX972" i="6"/>
  <c r="AX955" i="6"/>
  <c r="AX945" i="6"/>
  <c r="AX928" i="6"/>
  <c r="AX918" i="6"/>
  <c r="AX910" i="6"/>
  <c r="AX902" i="6"/>
  <c r="AX894" i="6"/>
  <c r="AX886" i="6"/>
  <c r="AX878" i="6"/>
  <c r="AX870" i="6"/>
  <c r="AX862" i="6"/>
  <c r="AX854" i="6"/>
  <c r="AX846" i="6"/>
  <c r="AX838" i="6"/>
  <c r="AX830" i="6"/>
  <c r="AX822" i="6"/>
  <c r="AX814" i="6"/>
  <c r="AX806" i="6"/>
  <c r="AX798" i="6"/>
  <c r="AX790" i="6"/>
  <c r="AX782" i="6"/>
  <c r="AX774" i="6"/>
  <c r="AX766" i="6"/>
  <c r="AX758" i="6"/>
  <c r="AX750" i="6"/>
  <c r="AX742" i="6"/>
  <c r="AX734" i="6"/>
  <c r="AX726" i="6"/>
  <c r="AX718" i="6"/>
  <c r="AX1571" i="6"/>
  <c r="AX1396" i="6"/>
  <c r="AX1362" i="6"/>
  <c r="AX1335" i="6"/>
  <c r="AX1255" i="6"/>
  <c r="AX1226" i="6"/>
  <c r="AX1164" i="6"/>
  <c r="AX1102" i="6"/>
  <c r="AX1091" i="6"/>
  <c r="AX1080" i="6"/>
  <c r="AX1038" i="6"/>
  <c r="AX1027" i="6"/>
  <c r="AX1017" i="6"/>
  <c r="AX1000" i="6"/>
  <c r="AX990" i="6"/>
  <c r="AX980" i="6"/>
  <c r="AX963" i="6"/>
  <c r="AX953" i="6"/>
  <c r="AX936" i="6"/>
  <c r="AX926" i="6"/>
  <c r="AX915" i="6"/>
  <c r="AX907" i="6"/>
  <c r="AX899" i="6"/>
  <c r="AX891" i="6"/>
  <c r="AX883" i="6"/>
  <c r="AX875" i="6"/>
  <c r="AX867" i="6"/>
  <c r="AX859" i="6"/>
  <c r="AX851" i="6"/>
  <c r="AX843" i="6"/>
  <c r="AX835" i="6"/>
  <c r="AX827" i="6"/>
  <c r="AX819" i="6"/>
  <c r="AX811" i="6"/>
  <c r="AX803" i="6"/>
  <c r="AX795" i="6"/>
  <c r="AX787" i="6"/>
  <c r="AX779" i="6"/>
  <c r="AX771" i="6"/>
  <c r="AX763" i="6"/>
  <c r="AX755" i="6"/>
  <c r="AX747" i="6"/>
  <c r="AX739" i="6"/>
  <c r="AX731" i="6"/>
  <c r="AX1404" i="6"/>
  <c r="AX1343" i="6"/>
  <c r="AX1282" i="6"/>
  <c r="AX1237" i="6"/>
  <c r="AX1236" i="6"/>
  <c r="AX1208" i="6"/>
  <c r="AX1146" i="6"/>
  <c r="AX1136" i="6"/>
  <c r="AX1094" i="6"/>
  <c r="AX1083" i="6"/>
  <c r="AX1072" i="6"/>
  <c r="AX1035" i="6"/>
  <c r="AX1025" i="6"/>
  <c r="AX1008" i="6"/>
  <c r="AX998" i="6"/>
  <c r="AX988" i="6"/>
  <c r="AX971" i="6"/>
  <c r="AX961" i="6"/>
  <c r="AX944" i="6"/>
  <c r="AX934" i="6"/>
  <c r="AX924" i="6"/>
  <c r="AX920" i="6"/>
  <c r="AX912" i="6"/>
  <c r="AX1681" i="6"/>
  <c r="AX1471" i="6"/>
  <c r="AX1463" i="6"/>
  <c r="AX1351" i="6"/>
  <c r="AX1324" i="6"/>
  <c r="AX1290" i="6"/>
  <c r="AX1247" i="6"/>
  <c r="AX1218" i="6"/>
  <c r="AX1189" i="6"/>
  <c r="AX1156" i="6"/>
  <c r="AX1139" i="6"/>
  <c r="AX1128" i="6"/>
  <c r="AX1086" i="6"/>
  <c r="AX1075" i="6"/>
  <c r="AX1064" i="6"/>
  <c r="AX1033" i="6"/>
  <c r="AX1016" i="6"/>
  <c r="AX1006" i="6"/>
  <c r="AX996" i="6"/>
  <c r="AX979" i="6"/>
  <c r="AX969" i="6"/>
  <c r="AX952" i="6"/>
  <c r="AX942" i="6"/>
  <c r="AX932" i="6"/>
  <c r="AX917" i="6"/>
  <c r="AX909" i="6"/>
  <c r="AX901" i="6"/>
  <c r="AX893" i="6"/>
  <c r="AX885" i="6"/>
  <c r="AX1791" i="6"/>
  <c r="AX1510" i="6"/>
  <c r="AX1410" i="6"/>
  <c r="AX1332" i="6"/>
  <c r="AX1298" i="6"/>
  <c r="AX1228" i="6"/>
  <c r="AX1200" i="6"/>
  <c r="AX1199" i="6"/>
  <c r="AX1131" i="6"/>
  <c r="AX1120" i="6"/>
  <c r="AX1078" i="6"/>
  <c r="AX1067" i="6"/>
  <c r="AX1056" i="6"/>
  <c r="AX1024" i="6"/>
  <c r="AX1014" i="6"/>
  <c r="AX1004" i="6"/>
  <c r="AX987" i="6"/>
  <c r="AX977" i="6"/>
  <c r="AX960" i="6"/>
  <c r="AX950" i="6"/>
  <c r="AX940" i="6"/>
  <c r="AX923" i="6"/>
  <c r="AX914" i="6"/>
  <c r="AX906" i="6"/>
  <c r="AX898" i="6"/>
  <c r="AX890" i="6"/>
  <c r="AX882" i="6"/>
  <c r="AX874" i="6"/>
  <c r="AX866" i="6"/>
  <c r="AX858" i="6"/>
  <c r="AX850" i="6"/>
  <c r="AX842" i="6"/>
  <c r="AX834" i="6"/>
  <c r="AX826" i="6"/>
  <c r="AX818" i="6"/>
  <c r="AX810" i="6"/>
  <c r="AX802" i="6"/>
  <c r="AX794" i="6"/>
  <c r="AX786" i="6"/>
  <c r="AX778" i="6"/>
  <c r="AX770" i="6"/>
  <c r="AX762" i="6"/>
  <c r="AX754" i="6"/>
  <c r="AX746" i="6"/>
  <c r="AX738" i="6"/>
  <c r="AX730" i="6"/>
  <c r="AX722" i="6"/>
  <c r="AX714" i="6"/>
  <c r="AX706" i="6"/>
  <c r="AX698" i="6"/>
  <c r="AX1643" i="6"/>
  <c r="AX1609" i="6"/>
  <c r="AX1467" i="6"/>
  <c r="AX1452" i="6"/>
  <c r="AX1460" i="6"/>
  <c r="AX1426" i="6"/>
  <c r="AX1253" i="6"/>
  <c r="AX1162" i="6"/>
  <c r="AX1062" i="6"/>
  <c r="AX1040" i="6"/>
  <c r="AX966" i="6"/>
  <c r="AX887" i="6"/>
  <c r="AX877" i="6"/>
  <c r="AX861" i="6"/>
  <c r="AX845" i="6"/>
  <c r="AX829" i="6"/>
  <c r="AX813" i="6"/>
  <c r="AX797" i="6"/>
  <c r="AX781" i="6"/>
  <c r="AX765" i="6"/>
  <c r="AX749" i="6"/>
  <c r="AX733" i="6"/>
  <c r="AX712" i="6"/>
  <c r="AX700" i="6"/>
  <c r="AX694" i="6"/>
  <c r="AX693" i="6"/>
  <c r="AX692" i="6"/>
  <c r="AX672" i="6"/>
  <c r="AX671" i="6"/>
  <c r="AX651" i="6"/>
  <c r="AX650" i="6"/>
  <c r="AX644" i="6"/>
  <c r="AX636" i="6"/>
  <c r="AX628" i="6"/>
  <c r="AX620" i="6"/>
  <c r="AX612" i="6"/>
  <c r="AX604" i="6"/>
  <c r="AX596" i="6"/>
  <c r="AX588" i="6"/>
  <c r="AX580" i="6"/>
  <c r="AX572" i="6"/>
  <c r="AX564" i="6"/>
  <c r="AX556" i="6"/>
  <c r="AX548" i="6"/>
  <c r="AX540" i="6"/>
  <c r="AX532" i="6"/>
  <c r="AX524" i="6"/>
  <c r="AX516" i="6"/>
  <c r="AX508" i="6"/>
  <c r="AX500" i="6"/>
  <c r="AX492" i="6"/>
  <c r="AX484" i="6"/>
  <c r="AX476" i="6"/>
  <c r="AX468" i="6"/>
  <c r="AX460" i="6"/>
  <c r="AX452" i="6"/>
  <c r="AX444" i="6"/>
  <c r="AX436" i="6"/>
  <c r="AX428" i="6"/>
  <c r="AX420" i="6"/>
  <c r="AX1340" i="6"/>
  <c r="AX1181" i="6"/>
  <c r="AX1134" i="6"/>
  <c r="AX1112" i="6"/>
  <c r="AX1032" i="6"/>
  <c r="AX958" i="6"/>
  <c r="AX919" i="6"/>
  <c r="AX871" i="6"/>
  <c r="AX855" i="6"/>
  <c r="AX839" i="6"/>
  <c r="AX823" i="6"/>
  <c r="AX807" i="6"/>
  <c r="AX791" i="6"/>
  <c r="AX775" i="6"/>
  <c r="AX759" i="6"/>
  <c r="AX743" i="6"/>
  <c r="AX720" i="6"/>
  <c r="AX711" i="6"/>
  <c r="AX696" i="6"/>
  <c r="AX695" i="6"/>
  <c r="AX675" i="6"/>
  <c r="AX674" i="6"/>
  <c r="AX654" i="6"/>
  <c r="AX653" i="6"/>
  <c r="AX652" i="6"/>
  <c r="AX641" i="6"/>
  <c r="AX633" i="6"/>
  <c r="AX625" i="6"/>
  <c r="AX617" i="6"/>
  <c r="AX609" i="6"/>
  <c r="AX601" i="6"/>
  <c r="AX593" i="6"/>
  <c r="AX585" i="6"/>
  <c r="AX577" i="6"/>
  <c r="AX569" i="6"/>
  <c r="AX561" i="6"/>
  <c r="AX553" i="6"/>
  <c r="AX545" i="6"/>
  <c r="AX537" i="6"/>
  <c r="AX529" i="6"/>
  <c r="AX521" i="6"/>
  <c r="AX513" i="6"/>
  <c r="AX505" i="6"/>
  <c r="AX497" i="6"/>
  <c r="AX489" i="6"/>
  <c r="AX481" i="6"/>
  <c r="AX473" i="6"/>
  <c r="AX465" i="6"/>
  <c r="AX457" i="6"/>
  <c r="AX449" i="6"/>
  <c r="AX441" i="6"/>
  <c r="AX1399" i="6"/>
  <c r="AX1191" i="6"/>
  <c r="AX1115" i="6"/>
  <c r="AX1030" i="6"/>
  <c r="AX956" i="6"/>
  <c r="AX939" i="6"/>
  <c r="AX868" i="6"/>
  <c r="AX852" i="6"/>
  <c r="AX836" i="6"/>
  <c r="AX820" i="6"/>
  <c r="AX804" i="6"/>
  <c r="AX788" i="6"/>
  <c r="AX772" i="6"/>
  <c r="AX756" i="6"/>
  <c r="AX740" i="6"/>
  <c r="AX728" i="6"/>
  <c r="AX719" i="6"/>
  <c r="AX709" i="6"/>
  <c r="AX707" i="6"/>
  <c r="AX678" i="6"/>
  <c r="AX677" i="6"/>
  <c r="AX676" i="6"/>
  <c r="AX656" i="6"/>
  <c r="AX655" i="6"/>
  <c r="AX646" i="6"/>
  <c r="AX638" i="6"/>
  <c r="AX630" i="6"/>
  <c r="AX622" i="6"/>
  <c r="AX614" i="6"/>
  <c r="AX606" i="6"/>
  <c r="AX598" i="6"/>
  <c r="AX590" i="6"/>
  <c r="AX582" i="6"/>
  <c r="AX574" i="6"/>
  <c r="AX566" i="6"/>
  <c r="AX558" i="6"/>
  <c r="AX550" i="6"/>
  <c r="AX1279" i="6"/>
  <c r="AX1210" i="6"/>
  <c r="AX1070" i="6"/>
  <c r="AX1048" i="6"/>
  <c r="AX1022" i="6"/>
  <c r="AX948" i="6"/>
  <c r="AX931" i="6"/>
  <c r="AX872" i="6"/>
  <c r="AX856" i="6"/>
  <c r="AX840" i="6"/>
  <c r="AX824" i="6"/>
  <c r="AX808" i="6"/>
  <c r="AX792" i="6"/>
  <c r="AX776" i="6"/>
  <c r="AX760" i="6"/>
  <c r="AX744" i="6"/>
  <c r="AX727" i="6"/>
  <c r="AX703" i="6"/>
  <c r="AX680" i="6"/>
  <c r="AX679" i="6"/>
  <c r="AX659" i="6"/>
  <c r="AX658" i="6"/>
  <c r="AX643" i="6"/>
  <c r="AX635" i="6"/>
  <c r="AX627" i="6"/>
  <c r="AX619" i="6"/>
  <c r="AX611" i="6"/>
  <c r="AX603" i="6"/>
  <c r="AX595" i="6"/>
  <c r="AX587" i="6"/>
  <c r="AX579" i="6"/>
  <c r="AX571" i="6"/>
  <c r="AX563" i="6"/>
  <c r="AX555" i="6"/>
  <c r="AX547" i="6"/>
  <c r="AX539" i="6"/>
  <c r="AX531" i="6"/>
  <c r="AX1287" i="6"/>
  <c r="AX1220" i="6"/>
  <c r="AX1051" i="6"/>
  <c r="AX1020" i="6"/>
  <c r="AX1003" i="6"/>
  <c r="AX929" i="6"/>
  <c r="AX908" i="6"/>
  <c r="AX904" i="6"/>
  <c r="AX869" i="6"/>
  <c r="AX853" i="6"/>
  <c r="AX837" i="6"/>
  <c r="AX821" i="6"/>
  <c r="AX805" i="6"/>
  <c r="AX789" i="6"/>
  <c r="AX773" i="6"/>
  <c r="AX757" i="6"/>
  <c r="AX741" i="6"/>
  <c r="AX717" i="6"/>
  <c r="AX701" i="6"/>
  <c r="AX699" i="6"/>
  <c r="AX683" i="6"/>
  <c r="AX682" i="6"/>
  <c r="AX662" i="6"/>
  <c r="AX661" i="6"/>
  <c r="AX660" i="6"/>
  <c r="AX640" i="6"/>
  <c r="AX632" i="6"/>
  <c r="AX624" i="6"/>
  <c r="AX616" i="6"/>
  <c r="AX608" i="6"/>
  <c r="AX600" i="6"/>
  <c r="AX592" i="6"/>
  <c r="AX584" i="6"/>
  <c r="AX576" i="6"/>
  <c r="AX568" i="6"/>
  <c r="AX560" i="6"/>
  <c r="AX552" i="6"/>
  <c r="AX544" i="6"/>
  <c r="AX536" i="6"/>
  <c r="AX528" i="6"/>
  <c r="AX1123" i="6"/>
  <c r="AX1012" i="6"/>
  <c r="AX995" i="6"/>
  <c r="AX921" i="6"/>
  <c r="AX900" i="6"/>
  <c r="AX896" i="6"/>
  <c r="AX879" i="6"/>
  <c r="AX863" i="6"/>
  <c r="AX847" i="6"/>
  <c r="AX831" i="6"/>
  <c r="AX815" i="6"/>
  <c r="AX799" i="6"/>
  <c r="AX783" i="6"/>
  <c r="AX767" i="6"/>
  <c r="AX751" i="6"/>
  <c r="AX735" i="6"/>
  <c r="AX725" i="6"/>
  <c r="AX716" i="6"/>
  <c r="AX715" i="6"/>
  <c r="AX710" i="6"/>
  <c r="AX686" i="6"/>
  <c r="AX685" i="6"/>
  <c r="AX684" i="6"/>
  <c r="AX664" i="6"/>
  <c r="AX663" i="6"/>
  <c r="AX645" i="6"/>
  <c r="AX637" i="6"/>
  <c r="AX629" i="6"/>
  <c r="AX621" i="6"/>
  <c r="AX613" i="6"/>
  <c r="AX605" i="6"/>
  <c r="AX597" i="6"/>
  <c r="AX589" i="6"/>
  <c r="AX581" i="6"/>
  <c r="AX573" i="6"/>
  <c r="AX565" i="6"/>
  <c r="AX557" i="6"/>
  <c r="AX549" i="6"/>
  <c r="AX541" i="6"/>
  <c r="AX533" i="6"/>
  <c r="AX1126" i="6"/>
  <c r="AX976" i="6"/>
  <c r="AX892" i="6"/>
  <c r="AX844" i="6"/>
  <c r="AX780" i="6"/>
  <c r="AX708" i="6"/>
  <c r="AX667" i="6"/>
  <c r="AX642" i="6"/>
  <c r="AX610" i="6"/>
  <c r="AX578" i="6"/>
  <c r="AX530" i="6"/>
  <c r="AX527" i="6"/>
  <c r="AX526" i="6"/>
  <c r="AX511" i="6"/>
  <c r="AX509" i="6"/>
  <c r="AX507" i="6"/>
  <c r="AX479" i="6"/>
  <c r="AX477" i="6"/>
  <c r="AX475" i="6"/>
  <c r="AX1418" i="6"/>
  <c r="AX968" i="6"/>
  <c r="AX895" i="6"/>
  <c r="AX832" i="6"/>
  <c r="AX768" i="6"/>
  <c r="AX690" i="6"/>
  <c r="AX916" i="6"/>
  <c r="AX888" i="6"/>
  <c r="AX860" i="6"/>
  <c r="AX796" i="6"/>
  <c r="AX732" i="6"/>
  <c r="AX724" i="6"/>
  <c r="AX687" i="6"/>
  <c r="AX618" i="6"/>
  <c r="AX586" i="6"/>
  <c r="AX554" i="6"/>
  <c r="AX503" i="6"/>
  <c r="AX501" i="6"/>
  <c r="AX499" i="6"/>
  <c r="AX471" i="6"/>
  <c r="AX469" i="6"/>
  <c r="AX467" i="6"/>
  <c r="AX439" i="6"/>
  <c r="AX427" i="6"/>
  <c r="AX426" i="6"/>
  <c r="AX412" i="6"/>
  <c r="AX1152" i="6"/>
  <c r="AX1059" i="6"/>
  <c r="AX911" i="6"/>
  <c r="AX848" i="6"/>
  <c r="AX784" i="6"/>
  <c r="AX691" i="6"/>
  <c r="AX668" i="6"/>
  <c r="AX631" i="6"/>
  <c r="AX599" i="6"/>
  <c r="AX567" i="6"/>
  <c r="AX543" i="6"/>
  <c r="AX514" i="6"/>
  <c r="AX512" i="6"/>
  <c r="AX510" i="6"/>
  <c r="AX482" i="6"/>
  <c r="AX480" i="6"/>
  <c r="AX903" i="6"/>
  <c r="AX876" i="6"/>
  <c r="AX812" i="6"/>
  <c r="AX884" i="6"/>
  <c r="AX864" i="6"/>
  <c r="AX800" i="6"/>
  <c r="AX1104" i="6"/>
  <c r="AX993" i="6"/>
  <c r="AX828" i="6"/>
  <c r="AX985" i="6"/>
  <c r="AX880" i="6"/>
  <c r="AX816" i="6"/>
  <c r="AX736" i="6"/>
  <c r="AX669" i="6"/>
  <c r="AX623" i="6"/>
  <c r="AX602" i="6"/>
  <c r="AX562" i="6"/>
  <c r="AX551" i="6"/>
  <c r="AX542" i="6"/>
  <c r="AX504" i="6"/>
  <c r="AX487" i="6"/>
  <c r="AX456" i="6"/>
  <c r="AX455" i="6"/>
  <c r="AX429" i="6"/>
  <c r="AX424" i="6"/>
  <c r="AX417" i="6"/>
  <c r="AX764" i="6"/>
  <c r="AX723" i="6"/>
  <c r="AX666" i="6"/>
  <c r="AX634" i="6"/>
  <c r="AX594" i="6"/>
  <c r="AX583" i="6"/>
  <c r="AX538" i="6"/>
  <c r="AX502" i="6"/>
  <c r="AX702" i="6"/>
  <c r="AX626" i="6"/>
  <c r="AX615" i="6"/>
  <c r="AX575" i="6"/>
  <c r="AX495" i="6"/>
  <c r="AX490" i="6"/>
  <c r="AX483" i="6"/>
  <c r="AX748" i="6"/>
  <c r="AX704" i="6"/>
  <c r="AX639" i="6"/>
  <c r="AX535" i="6"/>
  <c r="AX517" i="6"/>
  <c r="AX491" i="6"/>
  <c r="AX486" i="6"/>
  <c r="AX461" i="6"/>
  <c r="AX451" i="6"/>
  <c r="AX448" i="6"/>
  <c r="AX435" i="6"/>
  <c r="AX418" i="6"/>
  <c r="AX414" i="6"/>
  <c r="AX413" i="6"/>
  <c r="AX522" i="6"/>
  <c r="AX515" i="6"/>
  <c r="AX498" i="6"/>
  <c r="AX472" i="6"/>
  <c r="AX462" i="6"/>
  <c r="AX443" i="6"/>
  <c r="AX433" i="6"/>
  <c r="AX752" i="6"/>
  <c r="AX670" i="6"/>
  <c r="AX559" i="6"/>
  <c r="AX546" i="6"/>
  <c r="AX525" i="6"/>
  <c r="AX520" i="6"/>
  <c r="AX496" i="6"/>
  <c r="AX463" i="6"/>
  <c r="AX454" i="6"/>
  <c r="AX453" i="6"/>
  <c r="AX438" i="6"/>
  <c r="AX421" i="6"/>
  <c r="AX688" i="6"/>
  <c r="AX647" i="6"/>
  <c r="AX493" i="6"/>
  <c r="AX485" i="6"/>
  <c r="AX474" i="6"/>
  <c r="AX459" i="6"/>
  <c r="AX458" i="6"/>
  <c r="AX445" i="6"/>
  <c r="AX422" i="6"/>
  <c r="AX404" i="6"/>
  <c r="AX570" i="6"/>
  <c r="AX523" i="6"/>
  <c r="AX518" i="6"/>
  <c r="AX478" i="6"/>
  <c r="AX437" i="6"/>
  <c r="AX430" i="6"/>
  <c r="AX607" i="6"/>
  <c r="AX488" i="6"/>
  <c r="AX464" i="6"/>
  <c r="AX442" i="6"/>
  <c r="AX406" i="6"/>
  <c r="AX398" i="6"/>
  <c r="AX591" i="6"/>
  <c r="AX466" i="6"/>
  <c r="AX411" i="6"/>
  <c r="AX409" i="6"/>
  <c r="AX408" i="6"/>
  <c r="AX407" i="6"/>
  <c r="AX403" i="6"/>
  <c r="AX440" i="6"/>
  <c r="AX432" i="6"/>
  <c r="AX423" i="6"/>
  <c r="AX400" i="6"/>
  <c r="AX494" i="6"/>
  <c r="AX470" i="6"/>
  <c r="AX450" i="6"/>
  <c r="AX425" i="6"/>
  <c r="AX415" i="6"/>
  <c r="AX405" i="6"/>
  <c r="AX534" i="6"/>
  <c r="AX519" i="6"/>
  <c r="AX447" i="6"/>
  <c r="AX446" i="6"/>
  <c r="AX431" i="6"/>
  <c r="AX416" i="6"/>
  <c r="AX410" i="6"/>
  <c r="AX402" i="6"/>
  <c r="AX648" i="6"/>
  <c r="AX506" i="6"/>
  <c r="AX434" i="6"/>
  <c r="AX419" i="6"/>
  <c r="AX399" i="6"/>
  <c r="AX389" i="6"/>
  <c r="AX379" i="6"/>
  <c r="AX371" i="6"/>
  <c r="AX363" i="6"/>
  <c r="AX355" i="6"/>
  <c r="AX347" i="6"/>
  <c r="AX339" i="6"/>
  <c r="AX331" i="6"/>
  <c r="AX323" i="6"/>
  <c r="AX315" i="6"/>
  <c r="AX307" i="6"/>
  <c r="AX299" i="6"/>
  <c r="AX291" i="6"/>
  <c r="AX283" i="6"/>
  <c r="AX275" i="6"/>
  <c r="AX267" i="6"/>
  <c r="AX259" i="6"/>
  <c r="AX251" i="6"/>
  <c r="AX243" i="6"/>
  <c r="AX235" i="6"/>
  <c r="AX227" i="6"/>
  <c r="AX219" i="6"/>
  <c r="AX211" i="6"/>
  <c r="AX203" i="6"/>
  <c r="AX195" i="6"/>
  <c r="AX187" i="6"/>
  <c r="AX179" i="6"/>
  <c r="AX171" i="6"/>
  <c r="AX163" i="6"/>
  <c r="AX155" i="6"/>
  <c r="AX147" i="6"/>
  <c r="AX139" i="6"/>
  <c r="AX131" i="6"/>
  <c r="AX123" i="6"/>
  <c r="AX115" i="6"/>
  <c r="AX107" i="6"/>
  <c r="AX99" i="6"/>
  <c r="AX91" i="6"/>
  <c r="AX394" i="6"/>
  <c r="AX384" i="6"/>
  <c r="AX376" i="6"/>
  <c r="AX368" i="6"/>
  <c r="AX360" i="6"/>
  <c r="AX352" i="6"/>
  <c r="AX344" i="6"/>
  <c r="AX336" i="6"/>
  <c r="AX328" i="6"/>
  <c r="AX320" i="6"/>
  <c r="AX312" i="6"/>
  <c r="AX304" i="6"/>
  <c r="AX296" i="6"/>
  <c r="AX288" i="6"/>
  <c r="AX280" i="6"/>
  <c r="AX272" i="6"/>
  <c r="AX264" i="6"/>
  <c r="AX256" i="6"/>
  <c r="AX248" i="6"/>
  <c r="AX240" i="6"/>
  <c r="AX232" i="6"/>
  <c r="AX224" i="6"/>
  <c r="AX216" i="6"/>
  <c r="AX208" i="6"/>
  <c r="AX200" i="6"/>
  <c r="AX192" i="6"/>
  <c r="AX184" i="6"/>
  <c r="AX176" i="6"/>
  <c r="AX168" i="6"/>
  <c r="AX160" i="6"/>
  <c r="AX152" i="6"/>
  <c r="AX144" i="6"/>
  <c r="AX136" i="6"/>
  <c r="AX128" i="6"/>
  <c r="AX120" i="6"/>
  <c r="AX112" i="6"/>
  <c r="AX104" i="6"/>
  <c r="AX96" i="6"/>
  <c r="AX88" i="6"/>
  <c r="AX401" i="6"/>
  <c r="AX391" i="6"/>
  <c r="AX381" i="6"/>
  <c r="AX373" i="6"/>
  <c r="AX365" i="6"/>
  <c r="AX357" i="6"/>
  <c r="AX349" i="6"/>
  <c r="AX341" i="6"/>
  <c r="AX333" i="6"/>
  <c r="AX325" i="6"/>
  <c r="AX317" i="6"/>
  <c r="AX309" i="6"/>
  <c r="AX301" i="6"/>
  <c r="AX293" i="6"/>
  <c r="AX285" i="6"/>
  <c r="AX277" i="6"/>
  <c r="AX269" i="6"/>
  <c r="AX261" i="6"/>
  <c r="AX253" i="6"/>
  <c r="AX245" i="6"/>
  <c r="AX237" i="6"/>
  <c r="AX229" i="6"/>
  <c r="AX221" i="6"/>
  <c r="AX213" i="6"/>
  <c r="AX205" i="6"/>
  <c r="AX197" i="6"/>
  <c r="AX189" i="6"/>
  <c r="AX181" i="6"/>
  <c r="AX173" i="6"/>
  <c r="AX165" i="6"/>
  <c r="AX157" i="6"/>
  <c r="AX149" i="6"/>
  <c r="AX141" i="6"/>
  <c r="AX133" i="6"/>
  <c r="AX125" i="6"/>
  <c r="AX117" i="6"/>
  <c r="AX109" i="6"/>
  <c r="AX101" i="6"/>
  <c r="AX93" i="6"/>
  <c r="AX85" i="6"/>
  <c r="AX388" i="6"/>
  <c r="AX386" i="6"/>
  <c r="AX378" i="6"/>
  <c r="AX370" i="6"/>
  <c r="AX362" i="6"/>
  <c r="AX354" i="6"/>
  <c r="AX346" i="6"/>
  <c r="AX338" i="6"/>
  <c r="AX330" i="6"/>
  <c r="AX322" i="6"/>
  <c r="AX314" i="6"/>
  <c r="AX306" i="6"/>
  <c r="AX298" i="6"/>
  <c r="AX290" i="6"/>
  <c r="AX282" i="6"/>
  <c r="AX274" i="6"/>
  <c r="AX266" i="6"/>
  <c r="AX258" i="6"/>
  <c r="AX250" i="6"/>
  <c r="AX242" i="6"/>
  <c r="AX234" i="6"/>
  <c r="AX226" i="6"/>
  <c r="AX218" i="6"/>
  <c r="AX210" i="6"/>
  <c r="AX202" i="6"/>
  <c r="AX194" i="6"/>
  <c r="AX186" i="6"/>
  <c r="AX178" i="6"/>
  <c r="AX170" i="6"/>
  <c r="AX162" i="6"/>
  <c r="AX154" i="6"/>
  <c r="AX146" i="6"/>
  <c r="AX138" i="6"/>
  <c r="AX130" i="6"/>
  <c r="AX122" i="6"/>
  <c r="AX114" i="6"/>
  <c r="AX106" i="6"/>
  <c r="AX98" i="6"/>
  <c r="AX90" i="6"/>
  <c r="AX82" i="6"/>
  <c r="AX74" i="6"/>
  <c r="AX396" i="6"/>
  <c r="AX393" i="6"/>
  <c r="AX383" i="6"/>
  <c r="AX375" i="6"/>
  <c r="AX367" i="6"/>
  <c r="AX359" i="6"/>
  <c r="AX351" i="6"/>
  <c r="AX343" i="6"/>
  <c r="AX335" i="6"/>
  <c r="AX327" i="6"/>
  <c r="AX319" i="6"/>
  <c r="AX311" i="6"/>
  <c r="AX303" i="6"/>
  <c r="AX295" i="6"/>
  <c r="AX287" i="6"/>
  <c r="AX279" i="6"/>
  <c r="AX271" i="6"/>
  <c r="AX263" i="6"/>
  <c r="AX255" i="6"/>
  <c r="AX247" i="6"/>
  <c r="AX239" i="6"/>
  <c r="AX231" i="6"/>
  <c r="AX223" i="6"/>
  <c r="AX215" i="6"/>
  <c r="AX207" i="6"/>
  <c r="AX199" i="6"/>
  <c r="AX191" i="6"/>
  <c r="AX183" i="6"/>
  <c r="AX175" i="6"/>
  <c r="AX167" i="6"/>
  <c r="AX159" i="6"/>
  <c r="AX151" i="6"/>
  <c r="AX143" i="6"/>
  <c r="AX135" i="6"/>
  <c r="AX127" i="6"/>
  <c r="AX119" i="6"/>
  <c r="AX111" i="6"/>
  <c r="AX103" i="6"/>
  <c r="AX95" i="6"/>
  <c r="AX87" i="6"/>
  <c r="AX390" i="6"/>
  <c r="AX380" i="6"/>
  <c r="AX372" i="6"/>
  <c r="AX364" i="6"/>
  <c r="AX356" i="6"/>
  <c r="AX348" i="6"/>
  <c r="AX340" i="6"/>
  <c r="AX332" i="6"/>
  <c r="AX324" i="6"/>
  <c r="AX316" i="6"/>
  <c r="AX308" i="6"/>
  <c r="AX300" i="6"/>
  <c r="AX292" i="6"/>
  <c r="AX284" i="6"/>
  <c r="AX276" i="6"/>
  <c r="AX268" i="6"/>
  <c r="AX260" i="6"/>
  <c r="AX252" i="6"/>
  <c r="AX244" i="6"/>
  <c r="AX236" i="6"/>
  <c r="AX228" i="6"/>
  <c r="AX220" i="6"/>
  <c r="AX212" i="6"/>
  <c r="AX204" i="6"/>
  <c r="AX196" i="6"/>
  <c r="AX188" i="6"/>
  <c r="AX180" i="6"/>
  <c r="AX172" i="6"/>
  <c r="AX164" i="6"/>
  <c r="AX156" i="6"/>
  <c r="AX148" i="6"/>
  <c r="AX140" i="6"/>
  <c r="AX132" i="6"/>
  <c r="AX124" i="6"/>
  <c r="AX116" i="6"/>
  <c r="AX108" i="6"/>
  <c r="AX100" i="6"/>
  <c r="AX92" i="6"/>
  <c r="AX84" i="6"/>
  <c r="AX76" i="6"/>
  <c r="AX68" i="6"/>
  <c r="AX60" i="6"/>
  <c r="AX52" i="6"/>
  <c r="AX44" i="6"/>
  <c r="AX36" i="6"/>
  <c r="AX28" i="6"/>
  <c r="AX20" i="6"/>
  <c r="AX12" i="6"/>
  <c r="AX395" i="6"/>
  <c r="AX387" i="6"/>
  <c r="AX385" i="6"/>
  <c r="AX377" i="6"/>
  <c r="AX369" i="6"/>
  <c r="AX361" i="6"/>
  <c r="AX353" i="6"/>
  <c r="AX345" i="6"/>
  <c r="AX337" i="6"/>
  <c r="AX329" i="6"/>
  <c r="AX321" i="6"/>
  <c r="AX313" i="6"/>
  <c r="AX305" i="6"/>
  <c r="AX297" i="6"/>
  <c r="AX289" i="6"/>
  <c r="AX281" i="6"/>
  <c r="AX273" i="6"/>
  <c r="AX265" i="6"/>
  <c r="AX257" i="6"/>
  <c r="AX249" i="6"/>
  <c r="AX241" i="6"/>
  <c r="AX233" i="6"/>
  <c r="AX225" i="6"/>
  <c r="AX217" i="6"/>
  <c r="AX209" i="6"/>
  <c r="AX201" i="6"/>
  <c r="AX326" i="6"/>
  <c r="AX262" i="6"/>
  <c r="AX198" i="6"/>
  <c r="AX177" i="6"/>
  <c r="AX145" i="6"/>
  <c r="AX113" i="6"/>
  <c r="AX72" i="6"/>
  <c r="AX70" i="6"/>
  <c r="AX51" i="6"/>
  <c r="AX50" i="6"/>
  <c r="AX30" i="6"/>
  <c r="AX29" i="6"/>
  <c r="AX26" i="6"/>
  <c r="AX366" i="6"/>
  <c r="AX302" i="6"/>
  <c r="AX238" i="6"/>
  <c r="AX190" i="6"/>
  <c r="AX158" i="6"/>
  <c r="AX126" i="6"/>
  <c r="AX94" i="6"/>
  <c r="AX81" i="6"/>
  <c r="AX54" i="6"/>
  <c r="AX53" i="6"/>
  <c r="AX33" i="6"/>
  <c r="AX32" i="6"/>
  <c r="AX31" i="6"/>
  <c r="AX11" i="6"/>
  <c r="AX10" i="6"/>
  <c r="AX69" i="6"/>
  <c r="AX47" i="6"/>
  <c r="AX392" i="6"/>
  <c r="AX342" i="6"/>
  <c r="AX278" i="6"/>
  <c r="AX214" i="6"/>
  <c r="AX185" i="6"/>
  <c r="AX153" i="6"/>
  <c r="AX121" i="6"/>
  <c r="AX89" i="6"/>
  <c r="AX79" i="6"/>
  <c r="AX57" i="6"/>
  <c r="AX56" i="6"/>
  <c r="AX55" i="6"/>
  <c r="AX35" i="6"/>
  <c r="AX34" i="6"/>
  <c r="AX14" i="6"/>
  <c r="AX13" i="6"/>
  <c r="AX86" i="6"/>
  <c r="AX83" i="6"/>
  <c r="AX397" i="6"/>
  <c r="AX382" i="6"/>
  <c r="AX318" i="6"/>
  <c r="AX254" i="6"/>
  <c r="AX166" i="6"/>
  <c r="AX134" i="6"/>
  <c r="AX102" i="6"/>
  <c r="AX77" i="6"/>
  <c r="AX75" i="6"/>
  <c r="AX73" i="6"/>
  <c r="AX59" i="6"/>
  <c r="AX58" i="6"/>
  <c r="AX38" i="6"/>
  <c r="AX37" i="6"/>
  <c r="AX17" i="6"/>
  <c r="AX16" i="6"/>
  <c r="AX15" i="6"/>
  <c r="AX222" i="6"/>
  <c r="AX358" i="6"/>
  <c r="AX294" i="6"/>
  <c r="AX230" i="6"/>
  <c r="AX193" i="6"/>
  <c r="AX161" i="6"/>
  <c r="AX129" i="6"/>
  <c r="AX97" i="6"/>
  <c r="AX71" i="6"/>
  <c r="AX62" i="6"/>
  <c r="AX61" i="6"/>
  <c r="AX41" i="6"/>
  <c r="AX40" i="6"/>
  <c r="AX39" i="6"/>
  <c r="AX19" i="6"/>
  <c r="AX18" i="6"/>
  <c r="AX182" i="6"/>
  <c r="AX49" i="6"/>
  <c r="AX48" i="6"/>
  <c r="AX27" i="6"/>
  <c r="AX334" i="6"/>
  <c r="AX270" i="6"/>
  <c r="AX206" i="6"/>
  <c r="AX174" i="6"/>
  <c r="AX142" i="6"/>
  <c r="AX110" i="6"/>
  <c r="AX65" i="6"/>
  <c r="AX64" i="6"/>
  <c r="AX63" i="6"/>
  <c r="AX43" i="6"/>
  <c r="AX42" i="6"/>
  <c r="AX22" i="6"/>
  <c r="AX21" i="6"/>
  <c r="AX286" i="6"/>
  <c r="AX374" i="6"/>
  <c r="AX310" i="6"/>
  <c r="AX246" i="6"/>
  <c r="AX169" i="6"/>
  <c r="AX137" i="6"/>
  <c r="AX105" i="6"/>
  <c r="AX80" i="6"/>
  <c r="AX78" i="6"/>
  <c r="AX67" i="6"/>
  <c r="AX66" i="6"/>
  <c r="AX46" i="6"/>
  <c r="AX45" i="6"/>
  <c r="AX25" i="6"/>
  <c r="AX24" i="6"/>
  <c r="AX23" i="6"/>
  <c r="AX350" i="6"/>
  <c r="AX150" i="6"/>
  <c r="AX118" i="6"/>
  <c r="AE111" i="6"/>
  <c r="AF111" i="6"/>
  <c r="AG111" i="6"/>
  <c r="AH111" i="6" s="1"/>
  <c r="AI111" i="6" s="1"/>
  <c r="AJ111" i="6" s="1"/>
  <c r="AK111" i="6" s="1"/>
  <c r="AL111" i="6" s="1"/>
  <c r="AM111" i="6" s="1"/>
  <c r="AE223" i="6"/>
  <c r="AF223" i="6"/>
  <c r="AG223" i="6" s="1"/>
  <c r="AH223" i="6" s="1"/>
  <c r="AI223" i="6" s="1"/>
  <c r="AJ223" i="6" s="1"/>
  <c r="AK223" i="6" s="1"/>
  <c r="AL223" i="6" s="1"/>
  <c r="AM223" i="6" s="1"/>
  <c r="AE287" i="6"/>
  <c r="AF287" i="6" s="1"/>
  <c r="AG287" i="6" s="1"/>
  <c r="AH287" i="6" s="1"/>
  <c r="AI287" i="6" s="1"/>
  <c r="AJ287" i="6" s="1"/>
  <c r="AK287" i="6" s="1"/>
  <c r="AL287" i="6" s="1"/>
  <c r="AM287" i="6" s="1"/>
  <c r="AE351" i="6"/>
  <c r="AF351" i="6" s="1"/>
  <c r="AG351" i="6" s="1"/>
  <c r="AH351" i="6" s="1"/>
  <c r="AI351" i="6" s="1"/>
  <c r="AJ351" i="6" s="1"/>
  <c r="AK351" i="6" s="1"/>
  <c r="AL351" i="6" s="1"/>
  <c r="AM351" i="6" s="1"/>
  <c r="AE26" i="6"/>
  <c r="AF26" i="6" s="1"/>
  <c r="AG26" i="6" s="1"/>
  <c r="AH26" i="6" s="1"/>
  <c r="AI26" i="6" s="1"/>
  <c r="AJ26" i="6" s="1"/>
  <c r="AK26" i="6"/>
  <c r="AL26" i="6" s="1"/>
  <c r="AM26" i="6" s="1"/>
  <c r="AE90" i="6"/>
  <c r="AF90" i="6" s="1"/>
  <c r="AG90" i="6" s="1"/>
  <c r="AH90" i="6" s="1"/>
  <c r="AI90" i="6" s="1"/>
  <c r="AJ90" i="6" s="1"/>
  <c r="AK90" i="6" s="1"/>
  <c r="AL90" i="6" s="1"/>
  <c r="AM90" i="6" s="1"/>
  <c r="AE154" i="6"/>
  <c r="AF154" i="6" s="1"/>
  <c r="AG154" i="6" s="1"/>
  <c r="AH154" i="6" s="1"/>
  <c r="AI154" i="6" s="1"/>
  <c r="AJ154" i="6" s="1"/>
  <c r="AK154" i="6" s="1"/>
  <c r="AL154" i="6" s="1"/>
  <c r="AM154" i="6" s="1"/>
  <c r="AE218" i="6"/>
  <c r="AF218" i="6" s="1"/>
  <c r="AG218" i="6" s="1"/>
  <c r="AH218" i="6" s="1"/>
  <c r="AI218" i="6" s="1"/>
  <c r="AJ218" i="6" s="1"/>
  <c r="AK218" i="6" s="1"/>
  <c r="AL218" i="6" s="1"/>
  <c r="AM218" i="6" s="1"/>
  <c r="AE282" i="6"/>
  <c r="AF282" i="6" s="1"/>
  <c r="AG282" i="6" s="1"/>
  <c r="AH282" i="6" s="1"/>
  <c r="AI282" i="6" s="1"/>
  <c r="AJ282" i="6" s="1"/>
  <c r="AK282" i="6" s="1"/>
  <c r="AL282" i="6" s="1"/>
  <c r="AM282" i="6" s="1"/>
  <c r="AE346" i="6"/>
  <c r="AF346" i="6"/>
  <c r="AG346" i="6" s="1"/>
  <c r="AH346" i="6" s="1"/>
  <c r="AI346" i="6" s="1"/>
  <c r="AJ346" i="6" s="1"/>
  <c r="AK346" i="6" s="1"/>
  <c r="AL346" i="6" s="1"/>
  <c r="AM346" i="6" s="1"/>
  <c r="AE85" i="6"/>
  <c r="AF85" i="6" s="1"/>
  <c r="AG85" i="6" s="1"/>
  <c r="AH85" i="6" s="1"/>
  <c r="AI85" i="6" s="1"/>
  <c r="AJ85" i="6" s="1"/>
  <c r="AK85" i="6" s="1"/>
  <c r="AL85" i="6" s="1"/>
  <c r="AM85" i="6" s="1"/>
  <c r="AE149" i="6"/>
  <c r="AF149" i="6" s="1"/>
  <c r="AG149" i="6" s="1"/>
  <c r="AH149" i="6" s="1"/>
  <c r="AI149" i="6" s="1"/>
  <c r="AJ149" i="6" s="1"/>
  <c r="AK149" i="6" s="1"/>
  <c r="AL149" i="6" s="1"/>
  <c r="AM149" i="6" s="1"/>
  <c r="AE213" i="6"/>
  <c r="AF213" i="6" s="1"/>
  <c r="AG213" i="6" s="1"/>
  <c r="AH213" i="6" s="1"/>
  <c r="AI213" i="6" s="1"/>
  <c r="AJ213" i="6" s="1"/>
  <c r="AK213" i="6" s="1"/>
  <c r="AL213" i="6" s="1"/>
  <c r="AM213" i="6" s="1"/>
  <c r="AE277" i="6"/>
  <c r="AF277" i="6" s="1"/>
  <c r="AG277" i="6" s="1"/>
  <c r="AH277" i="6" s="1"/>
  <c r="AI277" i="6" s="1"/>
  <c r="AJ277" i="6" s="1"/>
  <c r="AK277" i="6" s="1"/>
  <c r="AL277" i="6" s="1"/>
  <c r="AM277" i="6" s="1"/>
  <c r="AE341" i="6"/>
  <c r="AF341" i="6" s="1"/>
  <c r="AG341" i="6" s="1"/>
  <c r="AH341" i="6" s="1"/>
  <c r="AI341" i="6" s="1"/>
  <c r="AJ341" i="6" s="1"/>
  <c r="AK341" i="6" s="1"/>
  <c r="AL341" i="6" s="1"/>
  <c r="AM341" i="6" s="1"/>
  <c r="AE80" i="6"/>
  <c r="AF80" i="6" s="1"/>
  <c r="AG80" i="6" s="1"/>
  <c r="AH80" i="6" s="1"/>
  <c r="AI80" i="6" s="1"/>
  <c r="AJ80" i="6" s="1"/>
  <c r="AK80" i="6" s="1"/>
  <c r="AL80" i="6" s="1"/>
  <c r="AM80" i="6" s="1"/>
  <c r="AE144" i="6"/>
  <c r="AF144" i="6"/>
  <c r="AG144" i="6"/>
  <c r="AH144" i="6" s="1"/>
  <c r="AI144" i="6" s="1"/>
  <c r="AJ144" i="6" s="1"/>
  <c r="AK144" i="6" s="1"/>
  <c r="AL144" i="6" s="1"/>
  <c r="AM144" i="6" s="1"/>
  <c r="AG208" i="6"/>
  <c r="AH208" i="6" s="1"/>
  <c r="AI208" i="6" s="1"/>
  <c r="AJ208" i="6" s="1"/>
  <c r="AK208" i="6" s="1"/>
  <c r="AL208" i="6" s="1"/>
  <c r="AM208" i="6" s="1"/>
  <c r="AE208" i="6"/>
  <c r="AF208" i="6" s="1"/>
  <c r="AE272" i="6"/>
  <c r="AF272" i="6" s="1"/>
  <c r="AG272" i="6" s="1"/>
  <c r="AH272" i="6" s="1"/>
  <c r="AI272" i="6" s="1"/>
  <c r="AJ272" i="6" s="1"/>
  <c r="AK272" i="6" s="1"/>
  <c r="AL272" i="6" s="1"/>
  <c r="AM272" i="6" s="1"/>
  <c r="AE336" i="6"/>
  <c r="AF336" i="6"/>
  <c r="AG336" i="6" s="1"/>
  <c r="AH336" i="6" s="1"/>
  <c r="AI336" i="6" s="1"/>
  <c r="AJ336" i="6" s="1"/>
  <c r="AK336" i="6" s="1"/>
  <c r="AL336" i="6" s="1"/>
  <c r="AM336" i="6" s="1"/>
  <c r="AL83" i="6"/>
  <c r="AM83" i="6" s="1"/>
  <c r="AE83" i="6"/>
  <c r="AF83" i="6" s="1"/>
  <c r="AG83" i="6" s="1"/>
  <c r="AH83" i="6" s="1"/>
  <c r="AI83" i="6" s="1"/>
  <c r="AJ83" i="6" s="1"/>
  <c r="AK83" i="6" s="1"/>
  <c r="AE147" i="6"/>
  <c r="AF147" i="6" s="1"/>
  <c r="AG147" i="6" s="1"/>
  <c r="AH147" i="6" s="1"/>
  <c r="AI147" i="6" s="1"/>
  <c r="AJ147" i="6" s="1"/>
  <c r="AK147" i="6" s="1"/>
  <c r="AL147" i="6" s="1"/>
  <c r="AM147" i="6" s="1"/>
  <c r="AE211" i="6"/>
  <c r="AF211" i="6" s="1"/>
  <c r="AG211" i="6" s="1"/>
  <c r="AH211" i="6" s="1"/>
  <c r="AI211" i="6" s="1"/>
  <c r="AJ211" i="6" s="1"/>
  <c r="AK211" i="6" s="1"/>
  <c r="AL211" i="6" s="1"/>
  <c r="AM211" i="6" s="1"/>
  <c r="AE275" i="6"/>
  <c r="AF275" i="6" s="1"/>
  <c r="AG275" i="6" s="1"/>
  <c r="AH275" i="6" s="1"/>
  <c r="AI275" i="6" s="1"/>
  <c r="AJ275" i="6" s="1"/>
  <c r="AK275" i="6" s="1"/>
  <c r="AL275" i="6" s="1"/>
  <c r="AM275" i="6" s="1"/>
  <c r="AE339" i="6"/>
  <c r="AF339" i="6"/>
  <c r="AG339" i="6"/>
  <c r="AH339" i="6" s="1"/>
  <c r="AI339" i="6" s="1"/>
  <c r="AJ339" i="6" s="1"/>
  <c r="AK339" i="6" s="1"/>
  <c r="AL339" i="6" s="1"/>
  <c r="AM339" i="6" s="1"/>
  <c r="AE86" i="6"/>
  <c r="AF86" i="6"/>
  <c r="AG86" i="6" s="1"/>
  <c r="AH86" i="6" s="1"/>
  <c r="AI86" i="6" s="1"/>
  <c r="AJ86" i="6" s="1"/>
  <c r="AK86" i="6" s="1"/>
  <c r="AL86" i="6" s="1"/>
  <c r="AM86" i="6" s="1"/>
  <c r="AE150" i="6"/>
  <c r="AF150" i="6" s="1"/>
  <c r="AG150" i="6" s="1"/>
  <c r="AH150" i="6" s="1"/>
  <c r="AI150" i="6" s="1"/>
  <c r="AJ150" i="6" s="1"/>
  <c r="AK150" i="6" s="1"/>
  <c r="AL150" i="6" s="1"/>
  <c r="AM150" i="6" s="1"/>
  <c r="AM214" i="6"/>
  <c r="AE214" i="6"/>
  <c r="AF214" i="6" s="1"/>
  <c r="AG214" i="6" s="1"/>
  <c r="AH214" i="6" s="1"/>
  <c r="AI214" i="6" s="1"/>
  <c r="AJ214" i="6" s="1"/>
  <c r="AK214" i="6" s="1"/>
  <c r="AL214" i="6" s="1"/>
  <c r="AE278" i="6"/>
  <c r="AF278" i="6" s="1"/>
  <c r="AG278" i="6" s="1"/>
  <c r="AH278" i="6" s="1"/>
  <c r="AI278" i="6" s="1"/>
  <c r="AJ278" i="6" s="1"/>
  <c r="AK278" i="6" s="1"/>
  <c r="AL278" i="6" s="1"/>
  <c r="AM278" i="6" s="1"/>
  <c r="AE342" i="6"/>
  <c r="AF342" i="6" s="1"/>
  <c r="AG342" i="6" s="1"/>
  <c r="AH342" i="6" s="1"/>
  <c r="AI342" i="6" s="1"/>
  <c r="AJ342" i="6" s="1"/>
  <c r="AK342" i="6" s="1"/>
  <c r="AL342" i="6" s="1"/>
  <c r="AM342" i="6" s="1"/>
  <c r="AE97" i="6"/>
  <c r="AF97" i="6" s="1"/>
  <c r="AG97" i="6" s="1"/>
  <c r="AH97" i="6" s="1"/>
  <c r="AI97" i="6" s="1"/>
  <c r="AJ97" i="6" s="1"/>
  <c r="AK97" i="6" s="1"/>
  <c r="AL97" i="6" s="1"/>
  <c r="AM97" i="6" s="1"/>
  <c r="AE161" i="6"/>
  <c r="AF161" i="6" s="1"/>
  <c r="AG161" i="6" s="1"/>
  <c r="AH161" i="6" s="1"/>
  <c r="AI161" i="6" s="1"/>
  <c r="AJ161" i="6" s="1"/>
  <c r="AK161" i="6" s="1"/>
  <c r="AL161" i="6" s="1"/>
  <c r="AM161" i="6" s="1"/>
  <c r="AE225" i="6"/>
  <c r="AF225" i="6" s="1"/>
  <c r="AG225" i="6" s="1"/>
  <c r="AH225" i="6" s="1"/>
  <c r="AI225" i="6" s="1"/>
  <c r="AJ225" i="6" s="1"/>
  <c r="AK225" i="6" s="1"/>
  <c r="AL225" i="6" s="1"/>
  <c r="AM225" i="6" s="1"/>
  <c r="AE289" i="6"/>
  <c r="AF289" i="6" s="1"/>
  <c r="AG289" i="6" s="1"/>
  <c r="AH289" i="6" s="1"/>
  <c r="AI289" i="6" s="1"/>
  <c r="AJ289" i="6" s="1"/>
  <c r="AK289" i="6" s="1"/>
  <c r="AL289" i="6" s="1"/>
  <c r="AM289" i="6" s="1"/>
  <c r="AE353" i="6"/>
  <c r="AF353" i="6" s="1"/>
  <c r="AG353" i="6" s="1"/>
  <c r="AH353" i="6" s="1"/>
  <c r="AI353" i="6" s="1"/>
  <c r="AJ353" i="6" s="1"/>
  <c r="AK353" i="6" s="1"/>
  <c r="AL353" i="6" s="1"/>
  <c r="AM353" i="6" s="1"/>
  <c r="AE405" i="6"/>
  <c r="AF405" i="6" s="1"/>
  <c r="AG405" i="6" s="1"/>
  <c r="AH405" i="6" s="1"/>
  <c r="AI405" i="6" s="1"/>
  <c r="AJ405" i="6" s="1"/>
  <c r="AK405" i="6" s="1"/>
  <c r="AL405" i="6"/>
  <c r="AM405" i="6" s="1"/>
  <c r="AE468" i="6"/>
  <c r="AF468" i="6" s="1"/>
  <c r="AG468" i="6" s="1"/>
  <c r="AH468" i="6" s="1"/>
  <c r="AI468" i="6" s="1"/>
  <c r="AJ468" i="6" s="1"/>
  <c r="AK468" i="6" s="1"/>
  <c r="AL468" i="6" s="1"/>
  <c r="AM468" i="6" s="1"/>
  <c r="AE540" i="6"/>
  <c r="AF540" i="6" s="1"/>
  <c r="AG540" i="6" s="1"/>
  <c r="AH540" i="6" s="1"/>
  <c r="AI540" i="6" s="1"/>
  <c r="AJ540" i="6" s="1"/>
  <c r="AK540" i="6" s="1"/>
  <c r="AL540" i="6" s="1"/>
  <c r="AM540" i="6" s="1"/>
  <c r="AE525" i="6"/>
  <c r="AF525" i="6" s="1"/>
  <c r="AG525" i="6" s="1"/>
  <c r="AH525" i="6" s="1"/>
  <c r="AI525" i="6" s="1"/>
  <c r="AJ525" i="6" s="1"/>
  <c r="AK525" i="6" s="1"/>
  <c r="AL525" i="6" s="1"/>
  <c r="AM525" i="6" s="1"/>
  <c r="AE483" i="6"/>
  <c r="AF483" i="6" s="1"/>
  <c r="AG483" i="6" s="1"/>
  <c r="AH483" i="6" s="1"/>
  <c r="AI483" i="6" s="1"/>
  <c r="AJ483" i="6" s="1"/>
  <c r="AK483" i="6" s="1"/>
  <c r="AL483" i="6" s="1"/>
  <c r="AM483" i="6" s="1"/>
  <c r="AE448" i="6"/>
  <c r="AF448" i="6" s="1"/>
  <c r="AG448" i="6" s="1"/>
  <c r="AH448" i="6" s="1"/>
  <c r="AI448" i="6" s="1"/>
  <c r="AJ448" i="6" s="1"/>
  <c r="AK448" i="6" s="1"/>
  <c r="AL448" i="6" s="1"/>
  <c r="AM448" i="6" s="1"/>
  <c r="AE452" i="6"/>
  <c r="AF452" i="6"/>
  <c r="AG452" i="6" s="1"/>
  <c r="AH452" i="6" s="1"/>
  <c r="AI452" i="6" s="1"/>
  <c r="AJ452" i="6" s="1"/>
  <c r="AK452" i="6" s="1"/>
  <c r="AL452" i="6" s="1"/>
  <c r="AM452" i="6" s="1"/>
  <c r="AE446" i="6"/>
  <c r="AF446" i="6" s="1"/>
  <c r="AG446" i="6" s="1"/>
  <c r="AH446" i="6" s="1"/>
  <c r="AI446" i="6" s="1"/>
  <c r="AJ446" i="6" s="1"/>
  <c r="AK446" i="6" s="1"/>
  <c r="AL446" i="6" s="1"/>
  <c r="AM446" i="6" s="1"/>
  <c r="AE433" i="6"/>
  <c r="AF433" i="6"/>
  <c r="AG433" i="6" s="1"/>
  <c r="AH433" i="6" s="1"/>
  <c r="AI433" i="6" s="1"/>
  <c r="AJ433" i="6" s="1"/>
  <c r="AK433" i="6" s="1"/>
  <c r="AL433" i="6" s="1"/>
  <c r="AM433" i="6" s="1"/>
  <c r="AE544" i="6"/>
  <c r="AF544" i="6" s="1"/>
  <c r="AG544" i="6" s="1"/>
  <c r="AH544" i="6" s="1"/>
  <c r="AI544" i="6" s="1"/>
  <c r="AJ544" i="6" s="1"/>
  <c r="AK544" i="6" s="1"/>
  <c r="AL544" i="6" s="1"/>
  <c r="AM544" i="6" s="1"/>
  <c r="AE428" i="6"/>
  <c r="AF428" i="6" s="1"/>
  <c r="AG428" i="6" s="1"/>
  <c r="AH428" i="6" s="1"/>
  <c r="AI428" i="6" s="1"/>
  <c r="AJ428" i="6" s="1"/>
  <c r="AK428" i="6" s="1"/>
  <c r="AL428" i="6" s="1"/>
  <c r="AM428" i="6" s="1"/>
  <c r="AE533" i="6"/>
  <c r="AF533" i="6" s="1"/>
  <c r="AG533" i="6" s="1"/>
  <c r="AH533" i="6" s="1"/>
  <c r="AI533" i="6" s="1"/>
  <c r="AJ533" i="6" s="1"/>
  <c r="AK533" i="6" s="1"/>
  <c r="AL533" i="6" s="1"/>
  <c r="AM533" i="6" s="1"/>
  <c r="AE489" i="6"/>
  <c r="AF489" i="6" s="1"/>
  <c r="AG489" i="6" s="1"/>
  <c r="AH489" i="6" s="1"/>
  <c r="AI489" i="6" s="1"/>
  <c r="AJ489" i="6" s="1"/>
  <c r="AK489" i="6" s="1"/>
  <c r="AL489" i="6" s="1"/>
  <c r="AM489" i="6" s="1"/>
  <c r="AE491" i="6"/>
  <c r="AF491" i="6" s="1"/>
  <c r="AG491" i="6" s="1"/>
  <c r="AH491" i="6" s="1"/>
  <c r="AI491" i="6" s="1"/>
  <c r="AJ491" i="6" s="1"/>
  <c r="AK491" i="6" s="1"/>
  <c r="AL491" i="6" s="1"/>
  <c r="AM491" i="6" s="1"/>
  <c r="AE481" i="6"/>
  <c r="AF481" i="6"/>
  <c r="AG481" i="6" s="1"/>
  <c r="AH481" i="6" s="1"/>
  <c r="AI481" i="6" s="1"/>
  <c r="AJ481" i="6" s="1"/>
  <c r="AK481" i="6" s="1"/>
  <c r="AL481" i="6" s="1"/>
  <c r="AM481" i="6" s="1"/>
  <c r="AE893" i="6"/>
  <c r="AF893" i="6" s="1"/>
  <c r="AG893" i="6" s="1"/>
  <c r="AH893" i="6" s="1"/>
  <c r="AI893" i="6" s="1"/>
  <c r="AJ893" i="6" s="1"/>
  <c r="AK893" i="6" s="1"/>
  <c r="AL893" i="6" s="1"/>
  <c r="AM893" i="6" s="1"/>
  <c r="AF862" i="6"/>
  <c r="AG862" i="6" s="1"/>
  <c r="AH862" i="6" s="1"/>
  <c r="AI862" i="6" s="1"/>
  <c r="AJ862" i="6" s="1"/>
  <c r="AK862" i="6" s="1"/>
  <c r="AL862" i="6" s="1"/>
  <c r="AM862" i="6" s="1"/>
  <c r="AE862" i="6"/>
  <c r="AE508" i="6"/>
  <c r="AF508" i="6" s="1"/>
  <c r="AG508" i="6" s="1"/>
  <c r="AH508" i="6" s="1"/>
  <c r="AI508" i="6" s="1"/>
  <c r="AJ508" i="6" s="1"/>
  <c r="AK508" i="6" s="1"/>
  <c r="AL508" i="6" s="1"/>
  <c r="AM508" i="6" s="1"/>
  <c r="AE700" i="6"/>
  <c r="AF700" i="6" s="1"/>
  <c r="AG700" i="6" s="1"/>
  <c r="AH700" i="6" s="1"/>
  <c r="AI700" i="6" s="1"/>
  <c r="AJ700" i="6" s="1"/>
  <c r="AK700" i="6" s="1"/>
  <c r="AL700" i="6" s="1"/>
  <c r="AM700" i="6" s="1"/>
  <c r="AE424" i="6"/>
  <c r="AF424" i="6" s="1"/>
  <c r="AG424" i="6" s="1"/>
  <c r="AH424" i="6" s="1"/>
  <c r="AI424" i="6" s="1"/>
  <c r="AJ424" i="6" s="1"/>
  <c r="AK424" i="6" s="1"/>
  <c r="AL424" i="6" s="1"/>
  <c r="AM424" i="6" s="1"/>
  <c r="AE532" i="6"/>
  <c r="AF532" i="6" s="1"/>
  <c r="AG532" i="6" s="1"/>
  <c r="AH532" i="6" s="1"/>
  <c r="AI532" i="6" s="1"/>
  <c r="AJ532" i="6" s="1"/>
  <c r="AK532" i="6" s="1"/>
  <c r="AL532" i="6" s="1"/>
  <c r="AM532" i="6" s="1"/>
  <c r="AE1060" i="6"/>
  <c r="AF1060" i="6"/>
  <c r="AG1060" i="6" s="1"/>
  <c r="AH1060" i="6" s="1"/>
  <c r="AI1060" i="6" s="1"/>
  <c r="AJ1060" i="6" s="1"/>
  <c r="AK1060" i="6" s="1"/>
  <c r="AL1060" i="6" s="1"/>
  <c r="AM1060" i="6" s="1"/>
  <c r="AE473" i="6"/>
  <c r="AF473" i="6" s="1"/>
  <c r="AG473" i="6" s="1"/>
  <c r="AH473" i="6" s="1"/>
  <c r="AI473" i="6" s="1"/>
  <c r="AJ473" i="6" s="1"/>
  <c r="AK473" i="6" s="1"/>
  <c r="AL473" i="6" s="1"/>
  <c r="AM473" i="6" s="1"/>
  <c r="AE640" i="6"/>
  <c r="AF640" i="6" s="1"/>
  <c r="AG640" i="6" s="1"/>
  <c r="AH640" i="6" s="1"/>
  <c r="AI640" i="6" s="1"/>
  <c r="AJ640" i="6" s="1"/>
  <c r="AK640" i="6" s="1"/>
  <c r="AL640" i="6" s="1"/>
  <c r="AM640" i="6" s="1"/>
  <c r="AE547" i="6"/>
  <c r="AF547" i="6" s="1"/>
  <c r="AG547" i="6" s="1"/>
  <c r="AH547" i="6" s="1"/>
  <c r="AI547" i="6" s="1"/>
  <c r="AJ547" i="6" s="1"/>
  <c r="AK547" i="6" s="1"/>
  <c r="AL547" i="6" s="1"/>
  <c r="AM547" i="6" s="1"/>
  <c r="AE611" i="6"/>
  <c r="AF611" i="6" s="1"/>
  <c r="AG611" i="6" s="1"/>
  <c r="AH611" i="6" s="1"/>
  <c r="AI611" i="6" s="1"/>
  <c r="AJ611" i="6" s="1"/>
  <c r="AK611" i="6" s="1"/>
  <c r="AL611" i="6" s="1"/>
  <c r="AM611" i="6" s="1"/>
  <c r="AF683" i="6"/>
  <c r="AG683" i="6" s="1"/>
  <c r="AH683" i="6" s="1"/>
  <c r="AI683" i="6" s="1"/>
  <c r="AJ683" i="6" s="1"/>
  <c r="AK683" i="6" s="1"/>
  <c r="AL683" i="6" s="1"/>
  <c r="AM683" i="6" s="1"/>
  <c r="AE683" i="6"/>
  <c r="AE749" i="6"/>
  <c r="AF749" i="6" s="1"/>
  <c r="AG749" i="6" s="1"/>
  <c r="AH749" i="6" s="1"/>
  <c r="AI749" i="6" s="1"/>
  <c r="AJ749" i="6" s="1"/>
  <c r="AK749" i="6" s="1"/>
  <c r="AL749" i="6" s="1"/>
  <c r="AM749" i="6" s="1"/>
  <c r="AE877" i="6"/>
  <c r="AF877" i="6" s="1"/>
  <c r="AG877" i="6" s="1"/>
  <c r="AH877" i="6" s="1"/>
  <c r="AI877" i="6" s="1"/>
  <c r="AJ877" i="6" s="1"/>
  <c r="AK877" i="6" s="1"/>
  <c r="AL877" i="6" s="1"/>
  <c r="AM877" i="6" s="1"/>
  <c r="AE534" i="6"/>
  <c r="AF534" i="6" s="1"/>
  <c r="AG534" i="6" s="1"/>
  <c r="AH534" i="6" s="1"/>
  <c r="AI534" i="6" s="1"/>
  <c r="AJ534" i="6" s="1"/>
  <c r="AK534" i="6" s="1"/>
  <c r="AL534" i="6" s="1"/>
  <c r="AM534" i="6" s="1"/>
  <c r="AF598" i="6"/>
  <c r="AG598" i="6" s="1"/>
  <c r="AH598" i="6" s="1"/>
  <c r="AI598" i="6" s="1"/>
  <c r="AJ598" i="6" s="1"/>
  <c r="AK598" i="6" s="1"/>
  <c r="AL598" i="6" s="1"/>
  <c r="AM598" i="6" s="1"/>
  <c r="AE598" i="6"/>
  <c r="AF659" i="6"/>
  <c r="AG659" i="6" s="1"/>
  <c r="AH659" i="6" s="1"/>
  <c r="AI659" i="6" s="1"/>
  <c r="AJ659" i="6" s="1"/>
  <c r="AK659" i="6" s="1"/>
  <c r="AL659" i="6" s="1"/>
  <c r="AM659" i="6" s="1"/>
  <c r="AE659" i="6"/>
  <c r="AE755" i="6"/>
  <c r="AF755" i="6" s="1"/>
  <c r="AG755" i="6" s="1"/>
  <c r="AH755" i="6" s="1"/>
  <c r="AI755" i="6" s="1"/>
  <c r="AJ755" i="6" s="1"/>
  <c r="AK755" i="6" s="1"/>
  <c r="AL755" i="6" s="1"/>
  <c r="AM755" i="6" s="1"/>
  <c r="AE902" i="6"/>
  <c r="AF902" i="6" s="1"/>
  <c r="AG902" i="6" s="1"/>
  <c r="AH902" i="6" s="1"/>
  <c r="AI902" i="6" s="1"/>
  <c r="AJ902" i="6" s="1"/>
  <c r="AK902" i="6" s="1"/>
  <c r="AL902" i="6" s="1"/>
  <c r="AM902" i="6" s="1"/>
  <c r="AE1261" i="6"/>
  <c r="AF1261" i="6" s="1"/>
  <c r="AG1261" i="6" s="1"/>
  <c r="AH1261" i="6" s="1"/>
  <c r="AI1261" i="6" s="1"/>
  <c r="AJ1261" i="6" s="1"/>
  <c r="AK1261" i="6" s="1"/>
  <c r="AL1261" i="6" s="1"/>
  <c r="AM1261" i="6" s="1"/>
  <c r="AF585" i="6"/>
  <c r="AG585" i="6" s="1"/>
  <c r="AH585" i="6" s="1"/>
  <c r="AI585" i="6" s="1"/>
  <c r="AJ585" i="6" s="1"/>
  <c r="AK585" i="6" s="1"/>
  <c r="AL585" i="6" s="1"/>
  <c r="AM585" i="6" s="1"/>
  <c r="AE585" i="6"/>
  <c r="AE656" i="6"/>
  <c r="AF656" i="6" s="1"/>
  <c r="AG656" i="6" s="1"/>
  <c r="AH656" i="6" s="1"/>
  <c r="AI656" i="6" s="1"/>
  <c r="AJ656" i="6" s="1"/>
  <c r="AK656" i="6" s="1"/>
  <c r="AL656" i="6" s="1"/>
  <c r="AM656" i="6" s="1"/>
  <c r="AE774" i="6"/>
  <c r="AF774" i="6" s="1"/>
  <c r="AG774" i="6" s="1"/>
  <c r="AH774" i="6" s="1"/>
  <c r="AI774" i="6" s="1"/>
  <c r="AJ774" i="6" s="1"/>
  <c r="AK774" i="6" s="1"/>
  <c r="AL774" i="6" s="1"/>
  <c r="AM774" i="6" s="1"/>
  <c r="AE1030" i="6"/>
  <c r="AF1030" i="6"/>
  <c r="AG1030" i="6" s="1"/>
  <c r="AH1030" i="6" s="1"/>
  <c r="AI1030" i="6" s="1"/>
  <c r="AJ1030" i="6" s="1"/>
  <c r="AK1030" i="6" s="1"/>
  <c r="AL1030" i="6" s="1"/>
  <c r="AM1030" i="6" s="1"/>
  <c r="AE564" i="6"/>
  <c r="AF564" i="6" s="1"/>
  <c r="AG564" i="6" s="1"/>
  <c r="AH564" i="6" s="1"/>
  <c r="AI564" i="6" s="1"/>
  <c r="AJ564" i="6" s="1"/>
  <c r="AK564" i="6" s="1"/>
  <c r="AL564" i="6" s="1"/>
  <c r="AM564" i="6" s="1"/>
  <c r="AE628" i="6"/>
  <c r="AF628" i="6" s="1"/>
  <c r="AG628" i="6" s="1"/>
  <c r="AH628" i="6" s="1"/>
  <c r="AI628" i="6" s="1"/>
  <c r="AJ628" i="6" s="1"/>
  <c r="AK628" i="6" s="1"/>
  <c r="AL628" i="6" s="1"/>
  <c r="AM628" i="6" s="1"/>
  <c r="AE696" i="6"/>
  <c r="AF696" i="6" s="1"/>
  <c r="AG696" i="6" s="1"/>
  <c r="AH696" i="6" s="1"/>
  <c r="AI696" i="6" s="1"/>
  <c r="AJ696" i="6" s="1"/>
  <c r="AK696" i="6" s="1"/>
  <c r="AL696" i="6" s="1"/>
  <c r="AM696" i="6" s="1"/>
  <c r="AE786" i="6"/>
  <c r="AG786" i="6"/>
  <c r="AH786" i="6" s="1"/>
  <c r="AI786" i="6" s="1"/>
  <c r="AJ786" i="6" s="1"/>
  <c r="AK786" i="6" s="1"/>
  <c r="AL786" i="6" s="1"/>
  <c r="AM786" i="6" s="1"/>
  <c r="AF786" i="6"/>
  <c r="AE1171" i="6"/>
  <c r="AF1171" i="6" s="1"/>
  <c r="AG1171" i="6" s="1"/>
  <c r="AH1171" i="6" s="1"/>
  <c r="AI1171" i="6" s="1"/>
  <c r="AJ1171" i="6" s="1"/>
  <c r="AK1171" i="6" s="1"/>
  <c r="AL1171" i="6" s="1"/>
  <c r="AM1171" i="6" s="1"/>
  <c r="AE479" i="6"/>
  <c r="AF479" i="6"/>
  <c r="AG479" i="6" s="1"/>
  <c r="AH479" i="6" s="1"/>
  <c r="AI479" i="6" s="1"/>
  <c r="AJ479" i="6" s="1"/>
  <c r="AK479" i="6" s="1"/>
  <c r="AL479" i="6" s="1"/>
  <c r="AM479" i="6" s="1"/>
  <c r="AE543" i="6"/>
  <c r="AF543" i="6" s="1"/>
  <c r="AG543" i="6" s="1"/>
  <c r="AH543" i="6" s="1"/>
  <c r="AI543" i="6" s="1"/>
  <c r="AJ543" i="6" s="1"/>
  <c r="AK543" i="6" s="1"/>
  <c r="AL543" i="6" s="1"/>
  <c r="AM543" i="6" s="1"/>
  <c r="AE607" i="6"/>
  <c r="AF607" i="6" s="1"/>
  <c r="AG607" i="6" s="1"/>
  <c r="AH607" i="6" s="1"/>
  <c r="AI607" i="6" s="1"/>
  <c r="AJ607" i="6" s="1"/>
  <c r="AK607" i="6" s="1"/>
  <c r="AL607" i="6" s="1"/>
  <c r="AM607" i="6" s="1"/>
  <c r="AE652" i="6"/>
  <c r="AF652" i="6" s="1"/>
  <c r="AG652" i="6" s="1"/>
  <c r="AH652" i="6" s="1"/>
  <c r="AI652" i="6" s="1"/>
  <c r="AJ652" i="6" s="1"/>
  <c r="AK652" i="6" s="1"/>
  <c r="AL652" i="6" s="1"/>
  <c r="AM652" i="6" s="1"/>
  <c r="AE757" i="6"/>
  <c r="AF757" i="6" s="1"/>
  <c r="AG757" i="6" s="1"/>
  <c r="AH757" i="6" s="1"/>
  <c r="AI757" i="6" s="1"/>
  <c r="AJ757" i="6" s="1"/>
  <c r="AK757" i="6" s="1"/>
  <c r="AL757" i="6" s="1"/>
  <c r="AM757" i="6" s="1"/>
  <c r="AE917" i="6"/>
  <c r="AF917" i="6" s="1"/>
  <c r="AG917" i="6" s="1"/>
  <c r="AH917" i="6" s="1"/>
  <c r="AI917" i="6" s="1"/>
  <c r="AJ917" i="6" s="1"/>
  <c r="AK917" i="6" s="1"/>
  <c r="AL917" i="6" s="1"/>
  <c r="AM917" i="6" s="1"/>
  <c r="AE434" i="6"/>
  <c r="AF434" i="6"/>
  <c r="AG434" i="6" s="1"/>
  <c r="AH434" i="6" s="1"/>
  <c r="AI434" i="6" s="1"/>
  <c r="AJ434" i="6" s="1"/>
  <c r="AK434" i="6" s="1"/>
  <c r="AL434" i="6" s="1"/>
  <c r="AM434" i="6" s="1"/>
  <c r="AE498" i="6"/>
  <c r="AF498" i="6" s="1"/>
  <c r="AG498" i="6" s="1"/>
  <c r="AH498" i="6" s="1"/>
  <c r="AI498" i="6" s="1"/>
  <c r="AJ498" i="6" s="1"/>
  <c r="AK498" i="6" s="1"/>
  <c r="AL498" i="6" s="1"/>
  <c r="AM498" i="6" s="1"/>
  <c r="AE562" i="6"/>
  <c r="AF562" i="6" s="1"/>
  <c r="AG562" i="6" s="1"/>
  <c r="AH562" i="6" s="1"/>
  <c r="AI562" i="6" s="1"/>
  <c r="AJ562" i="6" s="1"/>
  <c r="AK562" i="6" s="1"/>
  <c r="AL562" i="6" s="1"/>
  <c r="AM562" i="6" s="1"/>
  <c r="AE626" i="6"/>
  <c r="AF626" i="6" s="1"/>
  <c r="AG626" i="6" s="1"/>
  <c r="AH626" i="6" s="1"/>
  <c r="AI626" i="6" s="1"/>
  <c r="AJ626" i="6" s="1"/>
  <c r="AK626" i="6" s="1"/>
  <c r="AL626" i="6" s="1"/>
  <c r="AM626" i="6" s="1"/>
  <c r="AE691" i="6"/>
  <c r="AF691" i="6" s="1"/>
  <c r="AG691" i="6" s="1"/>
  <c r="AH691" i="6" s="1"/>
  <c r="AI691" i="6" s="1"/>
  <c r="AJ691" i="6" s="1"/>
  <c r="AK691" i="6" s="1"/>
  <c r="AL691" i="6" s="1"/>
  <c r="AM691" i="6" s="1"/>
  <c r="AE811" i="6"/>
  <c r="AF811" i="6" s="1"/>
  <c r="AG811" i="6" s="1"/>
  <c r="AH811" i="6" s="1"/>
  <c r="AI811" i="6" s="1"/>
  <c r="AJ811" i="6" s="1"/>
  <c r="AK811" i="6" s="1"/>
  <c r="AL811" i="6" s="1"/>
  <c r="AM811" i="6" s="1"/>
  <c r="AE1113" i="6"/>
  <c r="AF1113" i="6" s="1"/>
  <c r="AG1113" i="6" s="1"/>
  <c r="AH1113" i="6" s="1"/>
  <c r="AI1113" i="6" s="1"/>
  <c r="AJ1113" i="6" s="1"/>
  <c r="AK1113" i="6" s="1"/>
  <c r="AL1113" i="6" s="1"/>
  <c r="AM1113" i="6" s="1"/>
  <c r="AE712" i="6"/>
  <c r="AF712" i="6" s="1"/>
  <c r="AG712" i="6" s="1"/>
  <c r="AH712" i="6" s="1"/>
  <c r="AI712" i="6" s="1"/>
  <c r="AJ712" i="6" s="1"/>
  <c r="AK712" i="6" s="1"/>
  <c r="AL712" i="6" s="1"/>
  <c r="AM712" i="6" s="1"/>
  <c r="AE776" i="6"/>
  <c r="AF776" i="6"/>
  <c r="AG776" i="6" s="1"/>
  <c r="AH776" i="6" s="1"/>
  <c r="AI776" i="6" s="1"/>
  <c r="AJ776" i="6" s="1"/>
  <c r="AK776" i="6" s="1"/>
  <c r="AL776" i="6" s="1"/>
  <c r="AM776" i="6" s="1"/>
  <c r="AE840" i="6"/>
  <c r="AF840" i="6" s="1"/>
  <c r="AG840" i="6" s="1"/>
  <c r="AH840" i="6" s="1"/>
  <c r="AI840" i="6" s="1"/>
  <c r="AJ840" i="6" s="1"/>
  <c r="AK840" i="6" s="1"/>
  <c r="AL840" i="6" s="1"/>
  <c r="AM840" i="6" s="1"/>
  <c r="AE904" i="6"/>
  <c r="AF904" i="6" s="1"/>
  <c r="AG904" i="6" s="1"/>
  <c r="AH904" i="6" s="1"/>
  <c r="AI904" i="6" s="1"/>
  <c r="AJ904" i="6" s="1"/>
  <c r="AK904" i="6" s="1"/>
  <c r="AL904" i="6" s="1"/>
  <c r="AM904" i="6" s="1"/>
  <c r="AE1002" i="6"/>
  <c r="AF1002" i="6" s="1"/>
  <c r="AG1002" i="6" s="1"/>
  <c r="AH1002" i="6" s="1"/>
  <c r="AI1002" i="6" s="1"/>
  <c r="AJ1002" i="6" s="1"/>
  <c r="AK1002" i="6" s="1"/>
  <c r="AL1002" i="6" s="1"/>
  <c r="AM1002" i="6" s="1"/>
  <c r="AE1140" i="6"/>
  <c r="AF1140" i="6" s="1"/>
  <c r="AG1140" i="6" s="1"/>
  <c r="AH1140" i="6" s="1"/>
  <c r="AI1140" i="6" s="1"/>
  <c r="AJ1140" i="6" s="1"/>
  <c r="AK1140" i="6" s="1"/>
  <c r="AL1140" i="6" s="1"/>
  <c r="AM1140" i="6" s="1"/>
  <c r="AF1461" i="6"/>
  <c r="AG1461" i="6" s="1"/>
  <c r="AH1461" i="6" s="1"/>
  <c r="AI1461" i="6" s="1"/>
  <c r="AJ1461" i="6" s="1"/>
  <c r="AK1461" i="6" s="1"/>
  <c r="AL1461" i="6" s="1"/>
  <c r="AM1461" i="6" s="1"/>
  <c r="AE1461" i="6"/>
  <c r="AE930" i="6"/>
  <c r="AF930" i="6" s="1"/>
  <c r="AG930" i="6" s="1"/>
  <c r="AH930" i="6" s="1"/>
  <c r="AI930" i="6" s="1"/>
  <c r="AJ930" i="6" s="1"/>
  <c r="AK930" i="6" s="1"/>
  <c r="AL930" i="6" s="1"/>
  <c r="AM930" i="6" s="1"/>
  <c r="AE1031" i="6"/>
  <c r="AF1031" i="6" s="1"/>
  <c r="AG1031" i="6" s="1"/>
  <c r="AH1031" i="6" s="1"/>
  <c r="AI1031" i="6" s="1"/>
  <c r="AJ1031" i="6" s="1"/>
  <c r="AK1031" i="6" s="1"/>
  <c r="AL1031" i="6" s="1"/>
  <c r="AM1031" i="6" s="1"/>
  <c r="AE1226" i="6"/>
  <c r="AF1226" i="6"/>
  <c r="AG1226" i="6" s="1"/>
  <c r="AH1226" i="6" s="1"/>
  <c r="AI1226" i="6" s="1"/>
  <c r="AJ1226" i="6" s="1"/>
  <c r="AK1226" i="6" s="1"/>
  <c r="AL1226" i="6" s="1"/>
  <c r="AM1226" i="6" s="1"/>
  <c r="AF932" i="6"/>
  <c r="AG932" i="6" s="1"/>
  <c r="AH932" i="6" s="1"/>
  <c r="AI932" i="6" s="1"/>
  <c r="AJ932" i="6" s="1"/>
  <c r="AK932" i="6" s="1"/>
  <c r="AL932" i="6" s="1"/>
  <c r="AM932" i="6" s="1"/>
  <c r="AE932" i="6"/>
  <c r="AE1033" i="6"/>
  <c r="AF1033" i="6" s="1"/>
  <c r="AG1033" i="6" s="1"/>
  <c r="AH1033" i="6" s="1"/>
  <c r="AI1033" i="6" s="1"/>
  <c r="AJ1033" i="6" s="1"/>
  <c r="AK1033" i="6" s="1"/>
  <c r="AL1033" i="6" s="1"/>
  <c r="AM1033" i="6" s="1"/>
  <c r="AE1245" i="6"/>
  <c r="AF1245" i="6" s="1"/>
  <c r="AG1245" i="6" s="1"/>
  <c r="AH1245" i="6" s="1"/>
  <c r="AI1245" i="6" s="1"/>
  <c r="AJ1245" i="6" s="1"/>
  <c r="AK1245" i="6" s="1"/>
  <c r="AL1245" i="6" s="1"/>
  <c r="AM1245" i="6" s="1"/>
  <c r="AE745" i="6"/>
  <c r="AF745" i="6" s="1"/>
  <c r="AG745" i="6" s="1"/>
  <c r="AH745" i="6" s="1"/>
  <c r="AI745" i="6" s="1"/>
  <c r="AJ745" i="6" s="1"/>
  <c r="AK745" i="6" s="1"/>
  <c r="AL745" i="6" s="1"/>
  <c r="AM745" i="6" s="1"/>
  <c r="AE809" i="6"/>
  <c r="AF809" i="6" s="1"/>
  <c r="AG809" i="6" s="1"/>
  <c r="AH809" i="6" s="1"/>
  <c r="AI809" i="6" s="1"/>
  <c r="AJ809" i="6" s="1"/>
  <c r="AK809" i="6" s="1"/>
  <c r="AL809" i="6" s="1"/>
  <c r="AM809" i="6" s="1"/>
  <c r="AE873" i="6"/>
  <c r="AF873" i="6" s="1"/>
  <c r="AG873" i="6" s="1"/>
  <c r="AH873" i="6" s="1"/>
  <c r="AI873" i="6" s="1"/>
  <c r="AJ873" i="6" s="1"/>
  <c r="AK873" i="6" s="1"/>
  <c r="AL873" i="6" s="1"/>
  <c r="AM873" i="6" s="1"/>
  <c r="AE951" i="6"/>
  <c r="AF951" i="6" s="1"/>
  <c r="AG951" i="6" s="1"/>
  <c r="AH951" i="6" s="1"/>
  <c r="AI951" i="6" s="1"/>
  <c r="AJ951" i="6" s="1"/>
  <c r="AK951" i="6" s="1"/>
  <c r="AL951" i="6" s="1"/>
  <c r="AM951" i="6" s="1"/>
  <c r="AE1078" i="6"/>
  <c r="AG1078" i="6"/>
  <c r="AH1078" i="6" s="1"/>
  <c r="AI1078" i="6" s="1"/>
  <c r="AJ1078" i="6" s="1"/>
  <c r="AK1078" i="6" s="1"/>
  <c r="AL1078" i="6" s="1"/>
  <c r="AM1078" i="6" s="1"/>
  <c r="AF1078" i="6"/>
  <c r="AE1352" i="6"/>
  <c r="AF1352" i="6" s="1"/>
  <c r="AG1352" i="6" s="1"/>
  <c r="AH1352" i="6" s="1"/>
  <c r="AI1352" i="6" s="1"/>
  <c r="AJ1352" i="6" s="1"/>
  <c r="AK1352" i="6" s="1"/>
  <c r="AL1352" i="6" s="1"/>
  <c r="AM1352" i="6" s="1"/>
  <c r="AE756" i="6"/>
  <c r="AF756" i="6" s="1"/>
  <c r="AG756" i="6" s="1"/>
  <c r="AH756" i="6" s="1"/>
  <c r="AI756" i="6" s="1"/>
  <c r="AJ756" i="6" s="1"/>
  <c r="AK756" i="6" s="1"/>
  <c r="AL756" i="6" s="1"/>
  <c r="AM756" i="6" s="1"/>
  <c r="AE820" i="6"/>
  <c r="AF820" i="6" s="1"/>
  <c r="AG820" i="6" s="1"/>
  <c r="AH820" i="6" s="1"/>
  <c r="AI820" i="6" s="1"/>
  <c r="AJ820" i="6" s="1"/>
  <c r="AK820" i="6" s="1"/>
  <c r="AL820" i="6" s="1"/>
  <c r="AM820" i="6" s="1"/>
  <c r="AE884" i="6"/>
  <c r="AF884" i="6" s="1"/>
  <c r="AG884" i="6" s="1"/>
  <c r="AH884" i="6" s="1"/>
  <c r="AI884" i="6" s="1"/>
  <c r="AJ884" i="6" s="1"/>
  <c r="AK884" i="6" s="1"/>
  <c r="AL884" i="6" s="1"/>
  <c r="AM884" i="6" s="1"/>
  <c r="AE970" i="6"/>
  <c r="AF970" i="6" s="1"/>
  <c r="AG970" i="6" s="1"/>
  <c r="AH970" i="6" s="1"/>
  <c r="AI970" i="6" s="1"/>
  <c r="AJ970" i="6" s="1"/>
  <c r="AK970" i="6" s="1"/>
  <c r="AL970" i="6" s="1"/>
  <c r="AM970" i="6" s="1"/>
  <c r="AE1097" i="6"/>
  <c r="AF1097" i="6" s="1"/>
  <c r="AG1097" i="6" s="1"/>
  <c r="AH1097" i="6" s="1"/>
  <c r="AI1097" i="6" s="1"/>
  <c r="AJ1097" i="6" s="1"/>
  <c r="AK1097" i="6" s="1"/>
  <c r="AL1097" i="6" s="1"/>
  <c r="AM1097" i="6" s="1"/>
  <c r="AE655" i="6"/>
  <c r="AF655" i="6" s="1"/>
  <c r="AG655" i="6" s="1"/>
  <c r="AH655" i="6" s="1"/>
  <c r="AI655" i="6" s="1"/>
  <c r="AJ655" i="6" s="1"/>
  <c r="AK655" i="6" s="1"/>
  <c r="AL655" i="6" s="1"/>
  <c r="AM655" i="6" s="1"/>
  <c r="AE719" i="6"/>
  <c r="AF719" i="6" s="1"/>
  <c r="AG719" i="6" s="1"/>
  <c r="AH719" i="6" s="1"/>
  <c r="AI719" i="6" s="1"/>
  <c r="AJ719" i="6" s="1"/>
  <c r="AK719" i="6" s="1"/>
  <c r="AL719" i="6" s="1"/>
  <c r="AM719" i="6" s="1"/>
  <c r="AE783" i="6"/>
  <c r="AF783" i="6" s="1"/>
  <c r="AG783" i="6" s="1"/>
  <c r="AH783" i="6" s="1"/>
  <c r="AI783" i="6" s="1"/>
  <c r="AJ783" i="6" s="1"/>
  <c r="AK783" i="6" s="1"/>
  <c r="AL783" i="6" s="1"/>
  <c r="AM783" i="6" s="1"/>
  <c r="AE847" i="6"/>
  <c r="AF847" i="6" s="1"/>
  <c r="AG847" i="6" s="1"/>
  <c r="AH847" i="6" s="1"/>
  <c r="AI847" i="6" s="1"/>
  <c r="AJ847" i="6" s="1"/>
  <c r="AK847" i="6" s="1"/>
  <c r="AL847" i="6" s="1"/>
  <c r="AM847" i="6" s="1"/>
  <c r="AE911" i="6"/>
  <c r="AF911" i="6" s="1"/>
  <c r="AG911" i="6" s="1"/>
  <c r="AH911" i="6" s="1"/>
  <c r="AI911" i="6" s="1"/>
  <c r="AJ911" i="6" s="1"/>
  <c r="AK911" i="6" s="1"/>
  <c r="AL911" i="6" s="1"/>
  <c r="AM911" i="6" s="1"/>
  <c r="AE1009" i="6"/>
  <c r="AF1009" i="6" s="1"/>
  <c r="AG1009" i="6" s="1"/>
  <c r="AH1009" i="6" s="1"/>
  <c r="AI1009" i="6" s="1"/>
  <c r="AJ1009" i="6" s="1"/>
  <c r="AK1009" i="6" s="1"/>
  <c r="AL1009" i="6" s="1"/>
  <c r="AM1009" i="6" s="1"/>
  <c r="AE1181" i="6"/>
  <c r="AF1181" i="6" s="1"/>
  <c r="AG1181" i="6" s="1"/>
  <c r="AH1181" i="6" s="1"/>
  <c r="AI1181" i="6" s="1"/>
  <c r="AJ1181" i="6" s="1"/>
  <c r="AK1181" i="6" s="1"/>
  <c r="AL1181" i="6" s="1"/>
  <c r="AM1181" i="6" s="1"/>
  <c r="AE1823" i="6"/>
  <c r="AF1823" i="6" s="1"/>
  <c r="AG1823" i="6" s="1"/>
  <c r="AH1823" i="6" s="1"/>
  <c r="AI1823" i="6" s="1"/>
  <c r="AJ1823" i="6" s="1"/>
  <c r="AK1823" i="6" s="1"/>
  <c r="AL1823" i="6" s="1"/>
  <c r="AM1823" i="6" s="1"/>
  <c r="AE1095" i="6"/>
  <c r="AF1095" i="6" s="1"/>
  <c r="AG1095" i="6" s="1"/>
  <c r="AH1095" i="6" s="1"/>
  <c r="AI1095" i="6" s="1"/>
  <c r="AJ1095" i="6" s="1"/>
  <c r="AK1095" i="6" s="1"/>
  <c r="AL1095" i="6" s="1"/>
  <c r="AM1095" i="6" s="1"/>
  <c r="AE1173" i="6"/>
  <c r="AF1173" i="6" s="1"/>
  <c r="AG1173" i="6" s="1"/>
  <c r="AH1173" i="6" s="1"/>
  <c r="AI1173" i="6" s="1"/>
  <c r="AJ1173" i="6" s="1"/>
  <c r="AK1173" i="6" s="1"/>
  <c r="AL1173" i="6" s="1"/>
  <c r="AM1173" i="6" s="1"/>
  <c r="AE1282" i="6"/>
  <c r="AF1282" i="6" s="1"/>
  <c r="AG1282" i="6" s="1"/>
  <c r="AH1282" i="6" s="1"/>
  <c r="AI1282" i="6" s="1"/>
  <c r="AJ1282" i="6" s="1"/>
  <c r="AK1282" i="6" s="1"/>
  <c r="AL1282" i="6" s="1"/>
  <c r="AM1282" i="6" s="1"/>
  <c r="AE1432" i="6"/>
  <c r="AF1432" i="6" s="1"/>
  <c r="AG1432" i="6" s="1"/>
  <c r="AH1432" i="6" s="1"/>
  <c r="AI1432" i="6" s="1"/>
  <c r="AJ1432" i="6" s="1"/>
  <c r="AK1432" i="6" s="1"/>
  <c r="AL1432" i="6" s="1"/>
  <c r="AM1432" i="6" s="1"/>
  <c r="AE1066" i="6"/>
  <c r="AF1066" i="6" s="1"/>
  <c r="AG1066" i="6" s="1"/>
  <c r="AH1066" i="6" s="1"/>
  <c r="AI1066" i="6" s="1"/>
  <c r="AJ1066" i="6" s="1"/>
  <c r="AK1066" i="6" s="1"/>
  <c r="AL1066" i="6" s="1"/>
  <c r="AM1066" i="6" s="1"/>
  <c r="AE1130" i="6"/>
  <c r="AF1130" i="6" s="1"/>
  <c r="AG1130" i="6" s="1"/>
  <c r="AH1130" i="6" s="1"/>
  <c r="AI1130" i="6" s="1"/>
  <c r="AJ1130" i="6" s="1"/>
  <c r="AK1130" i="6" s="1"/>
  <c r="AL1130" i="6" s="1"/>
  <c r="AM1130" i="6" s="1"/>
  <c r="AE1229" i="6"/>
  <c r="AF1229" i="6" s="1"/>
  <c r="AG1229" i="6" s="1"/>
  <c r="AH1229" i="6" s="1"/>
  <c r="AI1229" i="6" s="1"/>
  <c r="AJ1229" i="6" s="1"/>
  <c r="AK1229" i="6" s="1"/>
  <c r="AL1229" i="6" s="1"/>
  <c r="AM1229" i="6" s="1"/>
  <c r="AE1365" i="6"/>
  <c r="AF1365" i="6" s="1"/>
  <c r="AG1365" i="6" s="1"/>
  <c r="AH1365" i="6" s="1"/>
  <c r="AI1365" i="6" s="1"/>
  <c r="AJ1365" i="6" s="1"/>
  <c r="AK1365" i="6" s="1"/>
  <c r="AL1365" i="6" s="1"/>
  <c r="AM1365" i="6" s="1"/>
  <c r="AE1641" i="6"/>
  <c r="AF1641" i="6" s="1"/>
  <c r="AG1641" i="6" s="1"/>
  <c r="AH1641" i="6" s="1"/>
  <c r="AI1641" i="6" s="1"/>
  <c r="AJ1641" i="6" s="1"/>
  <c r="AK1641" i="6" s="1"/>
  <c r="AL1641" i="6" s="1"/>
  <c r="AM1641" i="6" s="1"/>
  <c r="AE981" i="6"/>
  <c r="AF981" i="6"/>
  <c r="AG981" i="6" s="1"/>
  <c r="AH981" i="6" s="1"/>
  <c r="AI981" i="6" s="1"/>
  <c r="AJ981" i="6" s="1"/>
  <c r="AK981" i="6" s="1"/>
  <c r="AL981" i="6" s="1"/>
  <c r="AM981" i="6" s="1"/>
  <c r="AE1045" i="6"/>
  <c r="AF1045" i="6" s="1"/>
  <c r="AG1045" i="6" s="1"/>
  <c r="AH1045" i="6" s="1"/>
  <c r="AI1045" i="6" s="1"/>
  <c r="AJ1045" i="6" s="1"/>
  <c r="AK1045" i="6" s="1"/>
  <c r="AL1045" i="6" s="1"/>
  <c r="AM1045" i="6" s="1"/>
  <c r="AE1109" i="6"/>
  <c r="AF1109" i="6" s="1"/>
  <c r="AG1109" i="6" s="1"/>
  <c r="AH1109" i="6" s="1"/>
  <c r="AI1109" i="6" s="1"/>
  <c r="AJ1109" i="6" s="1"/>
  <c r="AK1109" i="6" s="1"/>
  <c r="AL1109" i="6" s="1"/>
  <c r="AM1109" i="6" s="1"/>
  <c r="AE1194" i="6"/>
  <c r="AF1194" i="6" s="1"/>
  <c r="AG1194" i="6" s="1"/>
  <c r="AH1194" i="6" s="1"/>
  <c r="AI1194" i="6" s="1"/>
  <c r="AJ1194" i="6" s="1"/>
  <c r="AK1194" i="6" s="1"/>
  <c r="AL1194" i="6" s="1"/>
  <c r="AM1194" i="6" s="1"/>
  <c r="AE1309" i="6"/>
  <c r="AF1309" i="6" s="1"/>
  <c r="AG1309" i="6" s="1"/>
  <c r="AH1309" i="6" s="1"/>
  <c r="AI1309" i="6" s="1"/>
  <c r="AJ1309" i="6" s="1"/>
  <c r="AK1309" i="6" s="1"/>
  <c r="AL1309" i="6" s="1"/>
  <c r="AM1309" i="6" s="1"/>
  <c r="AE1489" i="6"/>
  <c r="AF1489" i="6" s="1"/>
  <c r="AG1489" i="6" s="1"/>
  <c r="AH1489" i="6" s="1"/>
  <c r="AI1489" i="6" s="1"/>
  <c r="AJ1489" i="6" s="1"/>
  <c r="AK1489" i="6" s="1"/>
  <c r="AL1489" i="6" s="1"/>
  <c r="AM1489" i="6" s="1"/>
  <c r="AE952" i="6"/>
  <c r="AF952" i="6" s="1"/>
  <c r="AG952" i="6" s="1"/>
  <c r="AH952" i="6" s="1"/>
  <c r="AI952" i="6" s="1"/>
  <c r="AJ952" i="6" s="1"/>
  <c r="AK952" i="6" s="1"/>
  <c r="AL952" i="6" s="1"/>
  <c r="AM952" i="6" s="1"/>
  <c r="AE1016" i="6"/>
  <c r="AF1016" i="6" s="1"/>
  <c r="AG1016" i="6" s="1"/>
  <c r="AH1016" i="6" s="1"/>
  <c r="AI1016" i="6" s="1"/>
  <c r="AJ1016" i="6" s="1"/>
  <c r="AK1016" i="6" s="1"/>
  <c r="AL1016" i="6" s="1"/>
  <c r="AM1016" i="6" s="1"/>
  <c r="AE1080" i="6"/>
  <c r="AF1080" i="6"/>
  <c r="AG1080" i="6" s="1"/>
  <c r="AH1080" i="6" s="1"/>
  <c r="AI1080" i="6" s="1"/>
  <c r="AJ1080" i="6" s="1"/>
  <c r="AK1080" i="6" s="1"/>
  <c r="AL1080" i="6" s="1"/>
  <c r="AM1080" i="6" s="1"/>
  <c r="AE1149" i="6"/>
  <c r="AF1149" i="6" s="1"/>
  <c r="AG1149" i="6" s="1"/>
  <c r="AH1149" i="6" s="1"/>
  <c r="AI1149" i="6" s="1"/>
  <c r="AJ1149" i="6" s="1"/>
  <c r="AK1149" i="6" s="1"/>
  <c r="AL1149" i="6" s="1"/>
  <c r="AM1149" i="6" s="1"/>
  <c r="AE1250" i="6"/>
  <c r="AF1250" i="6" s="1"/>
  <c r="AG1250" i="6" s="1"/>
  <c r="AH1250" i="6" s="1"/>
  <c r="AI1250" i="6" s="1"/>
  <c r="AJ1250" i="6" s="1"/>
  <c r="AK1250" i="6" s="1"/>
  <c r="AL1250" i="6" s="1"/>
  <c r="AM1250" i="6" s="1"/>
  <c r="AE1434" i="6"/>
  <c r="AF1434" i="6" s="1"/>
  <c r="AG1434" i="6" s="1"/>
  <c r="AH1434" i="6" s="1"/>
  <c r="AI1434" i="6" s="1"/>
  <c r="AJ1434" i="6" s="1"/>
  <c r="AK1434" i="6" s="1"/>
  <c r="AL1434" i="6" s="1"/>
  <c r="AM1434" i="6" s="1"/>
  <c r="AE939" i="6"/>
  <c r="AF939" i="6" s="1"/>
  <c r="AG939" i="6" s="1"/>
  <c r="AH939" i="6" s="1"/>
  <c r="AI939" i="6" s="1"/>
  <c r="AJ939" i="6" s="1"/>
  <c r="AK939" i="6" s="1"/>
  <c r="AL939" i="6" s="1"/>
  <c r="AM939" i="6" s="1"/>
  <c r="AE1003" i="6"/>
  <c r="AF1003" i="6" s="1"/>
  <c r="AG1003" i="6" s="1"/>
  <c r="AH1003" i="6" s="1"/>
  <c r="AI1003" i="6" s="1"/>
  <c r="AJ1003" i="6" s="1"/>
  <c r="AK1003" i="6" s="1"/>
  <c r="AL1003" i="6" s="1"/>
  <c r="AM1003" i="6" s="1"/>
  <c r="AE1067" i="6"/>
  <c r="AF1067" i="6" s="1"/>
  <c r="AG1067" i="6" s="1"/>
  <c r="AH1067" i="6" s="1"/>
  <c r="AI1067" i="6" s="1"/>
  <c r="AJ1067" i="6" s="1"/>
  <c r="AK1067" i="6" s="1"/>
  <c r="AL1067" i="6" s="1"/>
  <c r="AM1067" i="6" s="1"/>
  <c r="AE1131" i="6"/>
  <c r="AF1131" i="6" s="1"/>
  <c r="AG1131" i="6" s="1"/>
  <c r="AH1131" i="6" s="1"/>
  <c r="AI1131" i="6" s="1"/>
  <c r="AJ1131" i="6" s="1"/>
  <c r="AK1131" i="6" s="1"/>
  <c r="AL1131" i="6" s="1"/>
  <c r="AM1131" i="6" s="1"/>
  <c r="AE1222" i="6"/>
  <c r="AF1222" i="6" s="1"/>
  <c r="AG1222" i="6" s="1"/>
  <c r="AH1222" i="6" s="1"/>
  <c r="AI1222" i="6" s="1"/>
  <c r="AJ1222" i="6" s="1"/>
  <c r="AK1222" i="6" s="1"/>
  <c r="AL1222" i="6" s="1"/>
  <c r="AM1222" i="6" s="1"/>
  <c r="AE1378" i="6"/>
  <c r="AF1378" i="6" s="1"/>
  <c r="AG1378" i="6" s="1"/>
  <c r="AH1378" i="6" s="1"/>
  <c r="AI1378" i="6" s="1"/>
  <c r="AJ1378" i="6" s="1"/>
  <c r="AK1378" i="6" s="1"/>
  <c r="AL1378" i="6" s="1"/>
  <c r="AM1378" i="6" s="1"/>
  <c r="AE1554" i="6"/>
  <c r="AF1554" i="6" s="1"/>
  <c r="AG1554" i="6" s="1"/>
  <c r="AH1554" i="6" s="1"/>
  <c r="AI1554" i="6" s="1"/>
  <c r="AJ1554" i="6" s="1"/>
  <c r="AK1554" i="6" s="1"/>
  <c r="AL1554" i="6" s="1"/>
  <c r="AM1554" i="6" s="1"/>
  <c r="AE1331" i="6"/>
  <c r="AF1331" i="6" s="1"/>
  <c r="AG1331" i="6" s="1"/>
  <c r="AH1331" i="6" s="1"/>
  <c r="AI1331" i="6" s="1"/>
  <c r="AJ1331" i="6" s="1"/>
  <c r="AK1331" i="6" s="1"/>
  <c r="AL1331" i="6" s="1"/>
  <c r="AM1331" i="6" s="1"/>
  <c r="AE1395" i="6"/>
  <c r="AF1395" i="6" s="1"/>
  <c r="AG1395" i="6" s="1"/>
  <c r="AH1395" i="6" s="1"/>
  <c r="AI1395" i="6" s="1"/>
  <c r="AJ1395" i="6" s="1"/>
  <c r="AK1395" i="6" s="1"/>
  <c r="AL1395" i="6" s="1"/>
  <c r="AM1395" i="6" s="1"/>
  <c r="AE1459" i="6"/>
  <c r="AF1459" i="6" s="1"/>
  <c r="AG1459" i="6" s="1"/>
  <c r="AH1459" i="6" s="1"/>
  <c r="AI1459" i="6" s="1"/>
  <c r="AJ1459" i="6" s="1"/>
  <c r="AK1459" i="6" s="1"/>
  <c r="AL1459" i="6" s="1"/>
  <c r="AM1459" i="6" s="1"/>
  <c r="AE1624" i="6"/>
  <c r="AF1624" i="6" s="1"/>
  <c r="AG1624" i="6" s="1"/>
  <c r="AH1624" i="6" s="1"/>
  <c r="AI1624" i="6" s="1"/>
  <c r="AJ1624" i="6" s="1"/>
  <c r="AK1624" i="6" s="1"/>
  <c r="AL1624" i="6" s="1"/>
  <c r="AM1624" i="6" s="1"/>
  <c r="AE1318" i="6"/>
  <c r="AF1318" i="6" s="1"/>
  <c r="AG1318" i="6" s="1"/>
  <c r="AH1318" i="6" s="1"/>
  <c r="AI1318" i="6" s="1"/>
  <c r="AJ1318" i="6" s="1"/>
  <c r="AK1318" i="6" s="1"/>
  <c r="AL1318" i="6" s="1"/>
  <c r="AM1318" i="6" s="1"/>
  <c r="AE1382" i="6"/>
  <c r="AF1382" i="6" s="1"/>
  <c r="AG1382" i="6" s="1"/>
  <c r="AH1382" i="6" s="1"/>
  <c r="AI1382" i="6" s="1"/>
  <c r="AJ1382" i="6" s="1"/>
  <c r="AK1382" i="6" s="1"/>
  <c r="AL1382" i="6" s="1"/>
  <c r="AM1382" i="6" s="1"/>
  <c r="AE1446" i="6"/>
  <c r="AF1446" i="6" s="1"/>
  <c r="AG1446" i="6" s="1"/>
  <c r="AH1446" i="6" s="1"/>
  <c r="AI1446" i="6" s="1"/>
  <c r="AJ1446" i="6" s="1"/>
  <c r="AK1446" i="6" s="1"/>
  <c r="AL1446" i="6" s="1"/>
  <c r="AM1446" i="6" s="1"/>
  <c r="AE1509" i="6"/>
  <c r="AF1509" i="6" s="1"/>
  <c r="AG1509" i="6" s="1"/>
  <c r="AH1509" i="6" s="1"/>
  <c r="AI1509" i="6" s="1"/>
  <c r="AJ1509" i="6" s="1"/>
  <c r="AK1509" i="6" s="1"/>
  <c r="AL1509" i="6" s="1"/>
  <c r="AM1509" i="6" s="1"/>
  <c r="AE1169" i="6"/>
  <c r="AF1169" i="6" s="1"/>
  <c r="AG1169" i="6" s="1"/>
  <c r="AH1169" i="6" s="1"/>
  <c r="AI1169" i="6" s="1"/>
  <c r="AJ1169" i="6" s="1"/>
  <c r="AK1169" i="6" s="1"/>
  <c r="AL1169" i="6" s="1"/>
  <c r="AM1169" i="6" s="1"/>
  <c r="AE1233" i="6"/>
  <c r="AF1233" i="6" s="1"/>
  <c r="AG1233" i="6" s="1"/>
  <c r="AH1233" i="6" s="1"/>
  <c r="AI1233" i="6" s="1"/>
  <c r="AJ1233" i="6" s="1"/>
  <c r="AK1233" i="6" s="1"/>
  <c r="AL1233" i="6" s="1"/>
  <c r="AM1233" i="6" s="1"/>
  <c r="AE1297" i="6"/>
  <c r="AF1297" i="6" s="1"/>
  <c r="AG1297" i="6" s="1"/>
  <c r="AH1297" i="6" s="1"/>
  <c r="AI1297" i="6" s="1"/>
  <c r="AJ1297" i="6" s="1"/>
  <c r="AK1297" i="6" s="1"/>
  <c r="AL1297" i="6" s="1"/>
  <c r="AM1297" i="6" s="1"/>
  <c r="AE1361" i="6"/>
  <c r="AF1361" i="6" s="1"/>
  <c r="AG1361" i="6" s="1"/>
  <c r="AH1361" i="6" s="1"/>
  <c r="AI1361" i="6" s="1"/>
  <c r="AJ1361" i="6" s="1"/>
  <c r="AK1361" i="6" s="1"/>
  <c r="AL1361" i="6" s="1"/>
  <c r="AM1361" i="6" s="1"/>
  <c r="AE1425" i="6"/>
  <c r="AF1425" i="6" s="1"/>
  <c r="AG1425" i="6" s="1"/>
  <c r="AH1425" i="6" s="1"/>
  <c r="AI1425" i="6" s="1"/>
  <c r="AJ1425" i="6" s="1"/>
  <c r="AK1425" i="6" s="1"/>
  <c r="AL1425" i="6" s="1"/>
  <c r="AM1425" i="6" s="1"/>
  <c r="AE1558" i="6"/>
  <c r="AF1558" i="6"/>
  <c r="AG1558" i="6" s="1"/>
  <c r="AH1558" i="6" s="1"/>
  <c r="AI1558" i="6" s="1"/>
  <c r="AJ1558" i="6" s="1"/>
  <c r="AK1558" i="6" s="1"/>
  <c r="AL1558" i="6" s="1"/>
  <c r="AM1558" i="6" s="1"/>
  <c r="AE1148" i="6"/>
  <c r="AF1148" i="6" s="1"/>
  <c r="AG1148" i="6" s="1"/>
  <c r="AH1148" i="6" s="1"/>
  <c r="AI1148" i="6" s="1"/>
  <c r="AJ1148" i="6" s="1"/>
  <c r="AK1148" i="6" s="1"/>
  <c r="AL1148" i="6" s="1"/>
  <c r="AM1148" i="6" s="1"/>
  <c r="AE1212" i="6"/>
  <c r="AF1212" i="6" s="1"/>
  <c r="AG1212" i="6" s="1"/>
  <c r="AH1212" i="6" s="1"/>
  <c r="AI1212" i="6" s="1"/>
  <c r="AJ1212" i="6" s="1"/>
  <c r="AK1212" i="6" s="1"/>
  <c r="AL1212" i="6" s="1"/>
  <c r="AM1212" i="6" s="1"/>
  <c r="AE1276" i="6"/>
  <c r="AF1276" i="6" s="1"/>
  <c r="AG1276" i="6" s="1"/>
  <c r="AH1276" i="6" s="1"/>
  <c r="AI1276" i="6" s="1"/>
  <c r="AJ1276" i="6" s="1"/>
  <c r="AK1276" i="6" s="1"/>
  <c r="AL1276" i="6" s="1"/>
  <c r="AM1276" i="6" s="1"/>
  <c r="AE1340" i="6"/>
  <c r="AF1340" i="6" s="1"/>
  <c r="AG1340" i="6" s="1"/>
  <c r="AH1340" i="6" s="1"/>
  <c r="AI1340" i="6" s="1"/>
  <c r="AJ1340" i="6" s="1"/>
  <c r="AK1340" i="6" s="1"/>
  <c r="AL1340" i="6" s="1"/>
  <c r="AM1340" i="6" s="1"/>
  <c r="AE1404" i="6"/>
  <c r="AF1404" i="6" s="1"/>
  <c r="AG1404" i="6" s="1"/>
  <c r="AH1404" i="6" s="1"/>
  <c r="AI1404" i="6" s="1"/>
  <c r="AJ1404" i="6" s="1"/>
  <c r="AK1404" i="6" s="1"/>
  <c r="AL1404" i="6" s="1"/>
  <c r="AM1404" i="6" s="1"/>
  <c r="AE1481" i="6"/>
  <c r="AF1481" i="6" s="1"/>
  <c r="AG1481" i="6" s="1"/>
  <c r="AH1481" i="6" s="1"/>
  <c r="AI1481" i="6" s="1"/>
  <c r="AJ1481" i="6" s="1"/>
  <c r="AK1481" i="6" s="1"/>
  <c r="AL1481" i="6" s="1"/>
  <c r="AM1481" i="6" s="1"/>
  <c r="AE1601" i="6"/>
  <c r="AF1601" i="6" s="1"/>
  <c r="AG1601" i="6" s="1"/>
  <c r="AH1601" i="6" s="1"/>
  <c r="AI1601" i="6" s="1"/>
  <c r="AJ1601" i="6" s="1"/>
  <c r="AK1601" i="6" s="1"/>
  <c r="AL1601" i="6" s="1"/>
  <c r="AM1601" i="6" s="1"/>
  <c r="AE1199" i="6"/>
  <c r="AF1199" i="6" s="1"/>
  <c r="AG1199" i="6" s="1"/>
  <c r="AH1199" i="6" s="1"/>
  <c r="AI1199" i="6" s="1"/>
  <c r="AJ1199" i="6" s="1"/>
  <c r="AK1199" i="6" s="1"/>
  <c r="AL1199" i="6" s="1"/>
  <c r="AM1199" i="6" s="1"/>
  <c r="AE1263" i="6"/>
  <c r="AF1263" i="6" s="1"/>
  <c r="AG1263" i="6" s="1"/>
  <c r="AH1263" i="6" s="1"/>
  <c r="AI1263" i="6" s="1"/>
  <c r="AJ1263" i="6" s="1"/>
  <c r="AK1263" i="6" s="1"/>
  <c r="AL1263" i="6" s="1"/>
  <c r="AM1263" i="6" s="1"/>
  <c r="AE1327" i="6"/>
  <c r="AF1327" i="6" s="1"/>
  <c r="AG1327" i="6" s="1"/>
  <c r="AH1327" i="6" s="1"/>
  <c r="AI1327" i="6" s="1"/>
  <c r="AJ1327" i="6" s="1"/>
  <c r="AK1327" i="6" s="1"/>
  <c r="AL1327" i="6" s="1"/>
  <c r="AM1327" i="6" s="1"/>
  <c r="AE1391" i="6"/>
  <c r="AF1391" i="6" s="1"/>
  <c r="AG1391" i="6" s="1"/>
  <c r="AH1391" i="6" s="1"/>
  <c r="AI1391" i="6" s="1"/>
  <c r="AJ1391" i="6" s="1"/>
  <c r="AK1391" i="6" s="1"/>
  <c r="AL1391" i="6" s="1"/>
  <c r="AM1391" i="6" s="1"/>
  <c r="AE1455" i="6"/>
  <c r="AF1455" i="6" s="1"/>
  <c r="AG1455" i="6" s="1"/>
  <c r="AH1455" i="6" s="1"/>
  <c r="AI1455" i="6" s="1"/>
  <c r="AJ1455" i="6" s="1"/>
  <c r="AK1455" i="6" s="1"/>
  <c r="AL1455" i="6" s="1"/>
  <c r="AM1455" i="6" s="1"/>
  <c r="AE1525" i="6"/>
  <c r="AF1525" i="6"/>
  <c r="AG1525" i="6" s="1"/>
  <c r="AH1525" i="6" s="1"/>
  <c r="AI1525" i="6" s="1"/>
  <c r="AJ1525" i="6" s="1"/>
  <c r="AK1525" i="6" s="1"/>
  <c r="AL1525" i="6" s="1"/>
  <c r="AM1525" i="6" s="1"/>
  <c r="AE1562" i="6"/>
  <c r="AF1562" i="6" s="1"/>
  <c r="AG1562" i="6" s="1"/>
  <c r="AH1562" i="6" s="1"/>
  <c r="AI1562" i="6" s="1"/>
  <c r="AJ1562" i="6" s="1"/>
  <c r="AK1562" i="6" s="1"/>
  <c r="AL1562" i="6" s="1"/>
  <c r="AM1562" i="6" s="1"/>
  <c r="AE1671" i="6"/>
  <c r="AF1671" i="6"/>
  <c r="AG1671" i="6" s="1"/>
  <c r="AH1671" i="6" s="1"/>
  <c r="AI1671" i="6" s="1"/>
  <c r="AJ1671" i="6" s="1"/>
  <c r="AK1671" i="6" s="1"/>
  <c r="AL1671" i="6" s="1"/>
  <c r="AM1671" i="6" s="1"/>
  <c r="AE1598" i="6"/>
  <c r="AF1598" i="6" s="1"/>
  <c r="AG1598" i="6" s="1"/>
  <c r="AH1598" i="6" s="1"/>
  <c r="AI1598" i="6" s="1"/>
  <c r="AJ1598" i="6" s="1"/>
  <c r="AK1598" i="6" s="1"/>
  <c r="AL1598" i="6" s="1"/>
  <c r="AM1598" i="6" s="1"/>
  <c r="AE1756" i="6"/>
  <c r="AF1756" i="6" s="1"/>
  <c r="AG1756" i="6" s="1"/>
  <c r="AH1756" i="6" s="1"/>
  <c r="AI1756" i="6" s="1"/>
  <c r="AJ1756" i="6" s="1"/>
  <c r="AK1756" i="6" s="1"/>
  <c r="AL1756" i="6" s="1"/>
  <c r="AM1756" i="6" s="1"/>
  <c r="AF1587" i="6"/>
  <c r="AG1587" i="6" s="1"/>
  <c r="AH1587" i="6" s="1"/>
  <c r="AI1587" i="6" s="1"/>
  <c r="AJ1587" i="6" s="1"/>
  <c r="AK1587" i="6" s="1"/>
  <c r="AL1587" i="6" s="1"/>
  <c r="AM1587" i="6" s="1"/>
  <c r="AE1587" i="6"/>
  <c r="AE1759" i="6"/>
  <c r="AF1759" i="6" s="1"/>
  <c r="AG1759" i="6" s="1"/>
  <c r="AH1759" i="6" s="1"/>
  <c r="AI1759" i="6" s="1"/>
  <c r="AJ1759" i="6" s="1"/>
  <c r="AK1759" i="6" s="1"/>
  <c r="AL1759" i="6" s="1"/>
  <c r="AM1759" i="6" s="1"/>
  <c r="AE1576" i="6"/>
  <c r="AF1576" i="6" s="1"/>
  <c r="AG1576" i="6" s="1"/>
  <c r="AH1576" i="6" s="1"/>
  <c r="AI1576" i="6" s="1"/>
  <c r="AJ1576" i="6" s="1"/>
  <c r="AK1576" i="6" s="1"/>
  <c r="AL1576" i="6" s="1"/>
  <c r="AM1576" i="6" s="1"/>
  <c r="AF1682" i="6"/>
  <c r="AG1682" i="6" s="1"/>
  <c r="AH1682" i="6" s="1"/>
  <c r="AI1682" i="6" s="1"/>
  <c r="AJ1682" i="6" s="1"/>
  <c r="AK1682" i="6" s="1"/>
  <c r="AL1682" i="6" s="1"/>
  <c r="AM1682" i="6" s="1"/>
  <c r="AE1682" i="6"/>
  <c r="AE1495" i="6"/>
  <c r="AF1495" i="6" s="1"/>
  <c r="AG1495" i="6" s="1"/>
  <c r="AH1495" i="6" s="1"/>
  <c r="AI1495" i="6" s="1"/>
  <c r="AJ1495" i="6" s="1"/>
  <c r="AK1495" i="6" s="1"/>
  <c r="AL1495" i="6" s="1"/>
  <c r="AM1495" i="6" s="1"/>
  <c r="AE1578" i="6"/>
  <c r="AF1578" i="6" s="1"/>
  <c r="AG1578" i="6" s="1"/>
  <c r="AH1578" i="6" s="1"/>
  <c r="AI1578" i="6" s="1"/>
  <c r="AJ1578" i="6" s="1"/>
  <c r="AK1578" i="6" s="1"/>
  <c r="AL1578" i="6" s="1"/>
  <c r="AM1578" i="6" s="1"/>
  <c r="AE1719" i="6"/>
  <c r="AF1719" i="6"/>
  <c r="AG1719" i="6" s="1"/>
  <c r="AH1719" i="6" s="1"/>
  <c r="AI1719" i="6" s="1"/>
  <c r="AJ1719" i="6" s="1"/>
  <c r="AK1719" i="6" s="1"/>
  <c r="AL1719" i="6" s="1"/>
  <c r="AM1719" i="6" s="1"/>
  <c r="AE1482" i="6"/>
  <c r="AF1482" i="6" s="1"/>
  <c r="AG1482" i="6" s="1"/>
  <c r="AH1482" i="6" s="1"/>
  <c r="AI1482" i="6" s="1"/>
  <c r="AJ1482" i="6" s="1"/>
  <c r="AK1482" i="6" s="1"/>
  <c r="AL1482" i="6" s="1"/>
  <c r="AM1482" i="6" s="1"/>
  <c r="AE1536" i="6"/>
  <c r="AF1536" i="6" s="1"/>
  <c r="AG1536" i="6" s="1"/>
  <c r="AH1536" i="6" s="1"/>
  <c r="AI1536" i="6" s="1"/>
  <c r="AJ1536" i="6" s="1"/>
  <c r="AK1536" i="6" s="1"/>
  <c r="AL1536" i="6" s="1"/>
  <c r="AM1536" i="6" s="1"/>
  <c r="AE1614" i="6"/>
  <c r="AF1614" i="6" s="1"/>
  <c r="AG1614" i="6" s="1"/>
  <c r="AH1614" i="6" s="1"/>
  <c r="AI1614" i="6" s="1"/>
  <c r="AJ1614" i="6" s="1"/>
  <c r="AK1614" i="6" s="1"/>
  <c r="AL1614" i="6" s="1"/>
  <c r="AM1614" i="6" s="1"/>
  <c r="AE1810" i="6"/>
  <c r="AF1810" i="6"/>
  <c r="AG1810" i="6" s="1"/>
  <c r="AH1810" i="6" s="1"/>
  <c r="AI1810" i="6" s="1"/>
  <c r="AJ1810" i="6" s="1"/>
  <c r="AK1810" i="6" s="1"/>
  <c r="AL1810" i="6" s="1"/>
  <c r="AM1810" i="6" s="1"/>
  <c r="AE1589" i="6"/>
  <c r="AF1589" i="6" s="1"/>
  <c r="AG1589" i="6" s="1"/>
  <c r="AH1589" i="6" s="1"/>
  <c r="AI1589" i="6" s="1"/>
  <c r="AJ1589" i="6" s="1"/>
  <c r="AK1589" i="6" s="1"/>
  <c r="AL1589" i="6" s="1"/>
  <c r="AM1589" i="6" s="1"/>
  <c r="AE1653" i="6"/>
  <c r="AF1653" i="6" s="1"/>
  <c r="AG1653" i="6" s="1"/>
  <c r="AH1653" i="6" s="1"/>
  <c r="AI1653" i="6" s="1"/>
  <c r="AJ1653" i="6" s="1"/>
  <c r="AK1653" i="6" s="1"/>
  <c r="AL1653" i="6" s="1"/>
  <c r="AM1653" i="6" s="1"/>
  <c r="AE1717" i="6"/>
  <c r="AF1717" i="6" s="1"/>
  <c r="AG1717" i="6" s="1"/>
  <c r="AH1717" i="6" s="1"/>
  <c r="AI1717" i="6" s="1"/>
  <c r="AJ1717" i="6" s="1"/>
  <c r="AK1717" i="6" s="1"/>
  <c r="AL1717" i="6" s="1"/>
  <c r="AM1717" i="6" s="1"/>
  <c r="AE1797" i="6"/>
  <c r="AF1797" i="6" s="1"/>
  <c r="AG1797" i="6" s="1"/>
  <c r="AH1797" i="6" s="1"/>
  <c r="AI1797" i="6" s="1"/>
  <c r="AJ1797" i="6" s="1"/>
  <c r="AK1797" i="6" s="1"/>
  <c r="AL1797" i="6" s="1"/>
  <c r="AM1797" i="6" s="1"/>
  <c r="AE1656" i="6"/>
  <c r="AF1656" i="6" s="1"/>
  <c r="AG1656" i="6" s="1"/>
  <c r="AH1656" i="6" s="1"/>
  <c r="AI1656" i="6" s="1"/>
  <c r="AJ1656" i="6" s="1"/>
  <c r="AK1656" i="6" s="1"/>
  <c r="AL1656" i="6" s="1"/>
  <c r="AM1656" i="6" s="1"/>
  <c r="AE1720" i="6"/>
  <c r="AF1720" i="6" s="1"/>
  <c r="AG1720" i="6" s="1"/>
  <c r="AH1720" i="6" s="1"/>
  <c r="AI1720" i="6" s="1"/>
  <c r="AJ1720" i="6" s="1"/>
  <c r="AK1720" i="6" s="1"/>
  <c r="AL1720" i="6" s="1"/>
  <c r="AM1720" i="6" s="1"/>
  <c r="AE1803" i="6"/>
  <c r="AF1803" i="6" s="1"/>
  <c r="AG1803" i="6" s="1"/>
  <c r="AH1803" i="6" s="1"/>
  <c r="AI1803" i="6" s="1"/>
  <c r="AJ1803" i="6" s="1"/>
  <c r="AK1803" i="6" s="1"/>
  <c r="AL1803" i="6" s="1"/>
  <c r="AM1803" i="6" s="1"/>
  <c r="AE1667" i="6"/>
  <c r="AF1667" i="6" s="1"/>
  <c r="AG1667" i="6" s="1"/>
  <c r="AH1667" i="6" s="1"/>
  <c r="AI1667" i="6" s="1"/>
  <c r="AJ1667" i="6" s="1"/>
  <c r="AK1667" i="6" s="1"/>
  <c r="AL1667" i="6" s="1"/>
  <c r="AM1667" i="6" s="1"/>
  <c r="AE1731" i="6"/>
  <c r="AF1731" i="6" s="1"/>
  <c r="AG1731" i="6" s="1"/>
  <c r="AH1731" i="6" s="1"/>
  <c r="AI1731" i="6" s="1"/>
  <c r="AJ1731" i="6" s="1"/>
  <c r="AK1731" i="6" s="1"/>
  <c r="AL1731" i="6" s="1"/>
  <c r="AM1731" i="6" s="1"/>
  <c r="AE1805" i="6"/>
  <c r="AF1805" i="6" s="1"/>
  <c r="AG1805" i="6" s="1"/>
  <c r="AH1805" i="6" s="1"/>
  <c r="AI1805" i="6" s="1"/>
  <c r="AJ1805" i="6" s="1"/>
  <c r="AK1805" i="6" s="1"/>
  <c r="AL1805" i="6" s="1"/>
  <c r="AM1805" i="6" s="1"/>
  <c r="AE1654" i="6"/>
  <c r="AF1654" i="6"/>
  <c r="AG1654" i="6" s="1"/>
  <c r="AH1654" i="6" s="1"/>
  <c r="AI1654" i="6" s="1"/>
  <c r="AJ1654" i="6" s="1"/>
  <c r="AK1654" i="6" s="1"/>
  <c r="AL1654" i="6" s="1"/>
  <c r="AM1654" i="6" s="1"/>
  <c r="AE1718" i="6"/>
  <c r="AF1718" i="6"/>
  <c r="AG1718" i="6" s="1"/>
  <c r="AH1718" i="6" s="1"/>
  <c r="AI1718" i="6" s="1"/>
  <c r="AJ1718" i="6" s="1"/>
  <c r="AK1718" i="6" s="1"/>
  <c r="AL1718" i="6" s="1"/>
  <c r="AM1718" i="6" s="1"/>
  <c r="AE1794" i="6"/>
  <c r="AF1794" i="6" s="1"/>
  <c r="AG1794" i="6" s="1"/>
  <c r="AH1794" i="6" s="1"/>
  <c r="AI1794" i="6" s="1"/>
  <c r="AJ1794" i="6" s="1"/>
  <c r="AK1794" i="6" s="1"/>
  <c r="AL1794" i="6" s="1"/>
  <c r="AM1794" i="6" s="1"/>
  <c r="AE1943" i="6"/>
  <c r="AF1943" i="6" s="1"/>
  <c r="AG1943" i="6" s="1"/>
  <c r="AH1943" i="6" s="1"/>
  <c r="AI1943" i="6" s="1"/>
  <c r="AJ1943" i="6" s="1"/>
  <c r="AK1943" i="6" s="1"/>
  <c r="AL1943" i="6" s="1"/>
  <c r="AM1943" i="6" s="1"/>
  <c r="AE1705" i="6"/>
  <c r="AF1705" i="6" s="1"/>
  <c r="AG1705" i="6" s="1"/>
  <c r="AH1705" i="6" s="1"/>
  <c r="AI1705" i="6" s="1"/>
  <c r="AJ1705" i="6" s="1"/>
  <c r="AK1705" i="6" s="1"/>
  <c r="AL1705" i="6" s="1"/>
  <c r="AM1705" i="6" s="1"/>
  <c r="AE1781" i="6"/>
  <c r="AF1781" i="6" s="1"/>
  <c r="AG1781" i="6" s="1"/>
  <c r="AH1781" i="6" s="1"/>
  <c r="AI1781" i="6" s="1"/>
  <c r="AJ1781" i="6" s="1"/>
  <c r="AK1781" i="6" s="1"/>
  <c r="AL1781" i="6" s="1"/>
  <c r="AM1781" i="6" s="1"/>
  <c r="AE1988" i="6"/>
  <c r="AF1988" i="6"/>
  <c r="AG1988" i="6" s="1"/>
  <c r="AH1988" i="6" s="1"/>
  <c r="AI1988" i="6" s="1"/>
  <c r="AJ1988" i="6" s="1"/>
  <c r="AK1988" i="6" s="1"/>
  <c r="AL1988" i="6" s="1"/>
  <c r="AM1988" i="6" s="1"/>
  <c r="AE1580" i="6"/>
  <c r="AF1580" i="6" s="1"/>
  <c r="AG1580" i="6" s="1"/>
  <c r="AH1580" i="6" s="1"/>
  <c r="AI1580" i="6" s="1"/>
  <c r="AJ1580" i="6" s="1"/>
  <c r="AK1580" i="6" s="1"/>
  <c r="AL1580" i="6" s="1"/>
  <c r="AM1580" i="6" s="1"/>
  <c r="AE1644" i="6"/>
  <c r="AF1644" i="6" s="1"/>
  <c r="AG1644" i="6" s="1"/>
  <c r="AH1644" i="6" s="1"/>
  <c r="AI1644" i="6" s="1"/>
  <c r="AJ1644" i="6" s="1"/>
  <c r="AK1644" i="6" s="1"/>
  <c r="AL1644" i="6" s="1"/>
  <c r="AM1644" i="6" s="1"/>
  <c r="AE1708" i="6"/>
  <c r="AF1708" i="6" s="1"/>
  <c r="AG1708" i="6" s="1"/>
  <c r="AH1708" i="6" s="1"/>
  <c r="AI1708" i="6" s="1"/>
  <c r="AJ1708" i="6" s="1"/>
  <c r="AK1708" i="6" s="1"/>
  <c r="AL1708" i="6" s="1"/>
  <c r="AM1708" i="6" s="1"/>
  <c r="AE1787" i="6"/>
  <c r="AF1787" i="6" s="1"/>
  <c r="AG1787" i="6" s="1"/>
  <c r="AH1787" i="6" s="1"/>
  <c r="AI1787" i="6" s="1"/>
  <c r="AJ1787" i="6" s="1"/>
  <c r="AK1787" i="6" s="1"/>
  <c r="AL1787" i="6" s="1"/>
  <c r="AM1787" i="6" s="1"/>
  <c r="AE1769" i="6"/>
  <c r="AF1769" i="6" s="1"/>
  <c r="AG1769" i="6" s="1"/>
  <c r="AH1769" i="6" s="1"/>
  <c r="AI1769" i="6" s="1"/>
  <c r="AJ1769" i="6" s="1"/>
  <c r="AK1769" i="6" s="1"/>
  <c r="AL1769" i="6" s="1"/>
  <c r="AM1769" i="6" s="1"/>
  <c r="AE1833" i="6"/>
  <c r="AF1833" i="6" s="1"/>
  <c r="AG1833" i="6" s="1"/>
  <c r="AH1833" i="6" s="1"/>
  <c r="AI1833" i="6" s="1"/>
  <c r="AJ1833" i="6" s="1"/>
  <c r="AK1833" i="6" s="1"/>
  <c r="AL1833" i="6" s="1"/>
  <c r="AM1833" i="6" s="1"/>
  <c r="AE1911" i="6"/>
  <c r="AF1911" i="6" s="1"/>
  <c r="AG1911" i="6" s="1"/>
  <c r="AH1911" i="6" s="1"/>
  <c r="AI1911" i="6" s="1"/>
  <c r="AJ1911" i="6" s="1"/>
  <c r="AK1911" i="6" s="1"/>
  <c r="AL1911" i="6" s="1"/>
  <c r="AM1911" i="6" s="1"/>
  <c r="AE2037" i="6"/>
  <c r="AF2037" i="6" s="1"/>
  <c r="AG2037" i="6" s="1"/>
  <c r="AH2037" i="6" s="1"/>
  <c r="AI2037" i="6" s="1"/>
  <c r="AJ2037" i="6" s="1"/>
  <c r="AK2037" i="6" s="1"/>
  <c r="AL2037" i="6" s="1"/>
  <c r="AM2037" i="6" s="1"/>
  <c r="AE1930" i="6"/>
  <c r="AF1930" i="6" s="1"/>
  <c r="AG1930" i="6" s="1"/>
  <c r="AH1930" i="6" s="1"/>
  <c r="AI1930" i="6" s="1"/>
  <c r="AJ1930" i="6" s="1"/>
  <c r="AK1930" i="6" s="1"/>
  <c r="AL1930" i="6" s="1"/>
  <c r="AM1930" i="6" s="1"/>
  <c r="AE2094" i="6"/>
  <c r="AF2094" i="6" s="1"/>
  <c r="AG2094" i="6" s="1"/>
  <c r="AH2094" i="6" s="1"/>
  <c r="AI2094" i="6" s="1"/>
  <c r="AJ2094" i="6" s="1"/>
  <c r="AK2094" i="6" s="1"/>
  <c r="AL2094" i="6" s="1"/>
  <c r="AM2094" i="6" s="1"/>
  <c r="AE1867" i="6"/>
  <c r="AF1867" i="6"/>
  <c r="AG1867" i="6" s="1"/>
  <c r="AH1867" i="6" s="1"/>
  <c r="AI1867" i="6" s="1"/>
  <c r="AJ1867" i="6" s="1"/>
  <c r="AK1867" i="6" s="1"/>
  <c r="AL1867" i="6" s="1"/>
  <c r="AM1867" i="6" s="1"/>
  <c r="AE1978" i="6"/>
  <c r="AF1978" i="6" s="1"/>
  <c r="AG1978" i="6" s="1"/>
  <c r="AH1978" i="6" s="1"/>
  <c r="AI1978" i="6" s="1"/>
  <c r="AJ1978" i="6" s="1"/>
  <c r="AK1978" i="6" s="1"/>
  <c r="AL1978" i="6" s="1"/>
  <c r="AM1978" i="6" s="1"/>
  <c r="AE1850" i="6"/>
  <c r="AF1850" i="6" s="1"/>
  <c r="AG1850" i="6" s="1"/>
  <c r="AH1850" i="6" s="1"/>
  <c r="AI1850" i="6" s="1"/>
  <c r="AJ1850" i="6" s="1"/>
  <c r="AK1850" i="6" s="1"/>
  <c r="AL1850" i="6" s="1"/>
  <c r="AM1850" i="6" s="1"/>
  <c r="AE1924" i="6"/>
  <c r="AF1924" i="6" s="1"/>
  <c r="AG1924" i="6" s="1"/>
  <c r="AH1924" i="6" s="1"/>
  <c r="AI1924" i="6" s="1"/>
  <c r="AJ1924" i="6" s="1"/>
  <c r="AK1924" i="6" s="1"/>
  <c r="AL1924" i="6" s="1"/>
  <c r="AM1924" i="6" s="1"/>
  <c r="AE1845" i="6"/>
  <c r="AF1845" i="6" s="1"/>
  <c r="AG1845" i="6" s="1"/>
  <c r="AH1845" i="6" s="1"/>
  <c r="AI1845" i="6" s="1"/>
  <c r="AJ1845" i="6" s="1"/>
  <c r="AK1845" i="6" s="1"/>
  <c r="AL1845" i="6" s="1"/>
  <c r="AM1845" i="6" s="1"/>
  <c r="AE1907" i="6"/>
  <c r="AF1907" i="6" s="1"/>
  <c r="AG1907" i="6" s="1"/>
  <c r="AH1907" i="6" s="1"/>
  <c r="AI1907" i="6" s="1"/>
  <c r="AJ1907" i="6" s="1"/>
  <c r="AK1907" i="6" s="1"/>
  <c r="AL1907" i="6" s="1"/>
  <c r="AM1907" i="6" s="1"/>
  <c r="AE1760" i="6"/>
  <c r="AF1760" i="6" s="1"/>
  <c r="AG1760" i="6" s="1"/>
  <c r="AH1760" i="6" s="1"/>
  <c r="AI1760" i="6" s="1"/>
  <c r="AJ1760" i="6" s="1"/>
  <c r="AK1760" i="6" s="1"/>
  <c r="AL1760" i="6" s="1"/>
  <c r="AM1760" i="6" s="1"/>
  <c r="AE1824" i="6"/>
  <c r="AF1824" i="6" s="1"/>
  <c r="AG1824" i="6" s="1"/>
  <c r="AH1824" i="6" s="1"/>
  <c r="AI1824" i="6" s="1"/>
  <c r="AJ1824" i="6" s="1"/>
  <c r="AK1824" i="6" s="1"/>
  <c r="AL1824" i="6" s="1"/>
  <c r="AM1824" i="6" s="1"/>
  <c r="AE1899" i="6"/>
  <c r="AG1899" i="6"/>
  <c r="AH1899" i="6" s="1"/>
  <c r="AI1899" i="6" s="1"/>
  <c r="AJ1899" i="6" s="1"/>
  <c r="AK1899" i="6" s="1"/>
  <c r="AL1899" i="6" s="1"/>
  <c r="AM1899" i="6" s="1"/>
  <c r="AF1899" i="6"/>
  <c r="AE1869" i="6"/>
  <c r="AF1869" i="6" s="1"/>
  <c r="AG1869" i="6" s="1"/>
  <c r="AH1869" i="6" s="1"/>
  <c r="AI1869" i="6" s="1"/>
  <c r="AJ1869" i="6" s="1"/>
  <c r="AK1869" i="6" s="1"/>
  <c r="AL1869" i="6" s="1"/>
  <c r="AM1869" i="6" s="1"/>
  <c r="AE1933" i="6"/>
  <c r="AF1933" i="6" s="1"/>
  <c r="AG1933" i="6" s="1"/>
  <c r="AH1933" i="6" s="1"/>
  <c r="AI1933" i="6" s="1"/>
  <c r="AJ1933" i="6" s="1"/>
  <c r="AK1933" i="6" s="1"/>
  <c r="AL1933" i="6" s="1"/>
  <c r="AM1933" i="6" s="1"/>
  <c r="AE2004" i="6"/>
  <c r="AF2004" i="6" s="1"/>
  <c r="AG2004" i="6" s="1"/>
  <c r="AH2004" i="6" s="1"/>
  <c r="AI2004" i="6" s="1"/>
  <c r="AJ2004" i="6" s="1"/>
  <c r="AK2004" i="6" s="1"/>
  <c r="AL2004" i="6" s="1"/>
  <c r="AM2004" i="6" s="1"/>
  <c r="AE2104" i="6"/>
  <c r="AF2104" i="6" s="1"/>
  <c r="AG2104" i="6" s="1"/>
  <c r="AH2104" i="6" s="1"/>
  <c r="AI2104" i="6" s="1"/>
  <c r="AJ2104" i="6" s="1"/>
  <c r="AK2104" i="6" s="1"/>
  <c r="AL2104" i="6" s="1"/>
  <c r="AM2104" i="6" s="1"/>
  <c r="AE1904" i="6"/>
  <c r="AF1904" i="6" s="1"/>
  <c r="AG1904" i="6" s="1"/>
  <c r="AH1904" i="6" s="1"/>
  <c r="AI1904" i="6" s="1"/>
  <c r="AJ1904" i="6" s="1"/>
  <c r="AK1904" i="6" s="1"/>
  <c r="AL1904" i="6" s="1"/>
  <c r="AM1904" i="6" s="1"/>
  <c r="AE1968" i="6"/>
  <c r="AF1968" i="6" s="1"/>
  <c r="AG1968" i="6" s="1"/>
  <c r="AH1968" i="6" s="1"/>
  <c r="AI1968" i="6" s="1"/>
  <c r="AJ1968" i="6" s="1"/>
  <c r="AK1968" i="6" s="1"/>
  <c r="AL1968" i="6" s="1"/>
  <c r="AM1968" i="6" s="1"/>
  <c r="AE2053" i="6"/>
  <c r="AF2053" i="6" s="1"/>
  <c r="AG2053" i="6" s="1"/>
  <c r="AH2053" i="6" s="1"/>
  <c r="AI2053" i="6" s="1"/>
  <c r="AJ2053" i="6" s="1"/>
  <c r="AK2053" i="6" s="1"/>
  <c r="AL2053" i="6" s="1"/>
  <c r="AM2053" i="6" s="1"/>
  <c r="AE1979" i="6"/>
  <c r="AF1979" i="6"/>
  <c r="AG1979" i="6" s="1"/>
  <c r="AH1979" i="6" s="1"/>
  <c r="AI1979" i="6" s="1"/>
  <c r="AJ1979" i="6" s="1"/>
  <c r="AK1979" i="6" s="1"/>
  <c r="AL1979" i="6" s="1"/>
  <c r="AM1979" i="6" s="1"/>
  <c r="AE2062" i="6"/>
  <c r="AF2062" i="6"/>
  <c r="AG2062" i="6" s="1"/>
  <c r="AH2062" i="6" s="1"/>
  <c r="AI2062" i="6" s="1"/>
  <c r="AJ2062" i="6" s="1"/>
  <c r="AK2062" i="6" s="1"/>
  <c r="AL2062" i="6" s="1"/>
  <c r="AM2062" i="6" s="1"/>
  <c r="AE1982" i="6"/>
  <c r="AF1982" i="6" s="1"/>
  <c r="AG1982" i="6" s="1"/>
  <c r="AH1982" i="6" s="1"/>
  <c r="AI1982" i="6" s="1"/>
  <c r="AJ1982" i="6" s="1"/>
  <c r="AK1982" i="6" s="1"/>
  <c r="AL1982" i="6" s="1"/>
  <c r="AM1982" i="6" s="1"/>
  <c r="AE2046" i="6"/>
  <c r="AF2046" i="6" s="1"/>
  <c r="AG2046" i="6" s="1"/>
  <c r="AH2046" i="6" s="1"/>
  <c r="AI2046" i="6" s="1"/>
  <c r="AJ2046" i="6" s="1"/>
  <c r="AK2046" i="6" s="1"/>
  <c r="AL2046" i="6" s="1"/>
  <c r="AM2046" i="6" s="1"/>
  <c r="AE1897" i="6"/>
  <c r="AF1897" i="6" s="1"/>
  <c r="AG1897" i="6" s="1"/>
  <c r="AH1897" i="6" s="1"/>
  <c r="AI1897" i="6" s="1"/>
  <c r="AJ1897" i="6" s="1"/>
  <c r="AK1897" i="6" s="1"/>
  <c r="AL1897" i="6" s="1"/>
  <c r="AM1897" i="6" s="1"/>
  <c r="AE1961" i="6"/>
  <c r="AF1961" i="6" s="1"/>
  <c r="AG1961" i="6" s="1"/>
  <c r="AH1961" i="6" s="1"/>
  <c r="AI1961" i="6" s="1"/>
  <c r="AJ1961" i="6" s="1"/>
  <c r="AK1961" i="6" s="1"/>
  <c r="AL1961" i="6" s="1"/>
  <c r="AM1961" i="6" s="1"/>
  <c r="AE2035" i="6"/>
  <c r="AF2035" i="6" s="1"/>
  <c r="AG2035" i="6" s="1"/>
  <c r="AH2035" i="6" s="1"/>
  <c r="AI2035" i="6" s="1"/>
  <c r="AJ2035" i="6" s="1"/>
  <c r="AK2035" i="6" s="1"/>
  <c r="AL2035" i="6" s="1"/>
  <c r="AM2035" i="6" s="1"/>
  <c r="AF2073" i="6"/>
  <c r="AG2073" i="6" s="1"/>
  <c r="AH2073" i="6" s="1"/>
  <c r="AI2073" i="6" s="1"/>
  <c r="AJ2073" i="6" s="1"/>
  <c r="AK2073" i="6" s="1"/>
  <c r="AL2073" i="6" s="1"/>
  <c r="AM2073" i="6" s="1"/>
  <c r="AE2073" i="6"/>
  <c r="AE2171" i="6"/>
  <c r="AF2171" i="6" s="1"/>
  <c r="AG2171" i="6" s="1"/>
  <c r="AH2171" i="6" s="1"/>
  <c r="AI2171" i="6" s="1"/>
  <c r="AJ2171" i="6" s="1"/>
  <c r="AK2171" i="6" s="1"/>
  <c r="AL2171" i="6" s="1"/>
  <c r="AM2171" i="6" s="1"/>
  <c r="AE2115" i="6"/>
  <c r="AF2115" i="6" s="1"/>
  <c r="AG2115" i="6" s="1"/>
  <c r="AH2115" i="6" s="1"/>
  <c r="AI2115" i="6" s="1"/>
  <c r="AJ2115" i="6" s="1"/>
  <c r="AK2115" i="6" s="1"/>
  <c r="AL2115" i="6" s="1"/>
  <c r="AM2115" i="6" s="1"/>
  <c r="AE2339" i="6"/>
  <c r="AF2339" i="6" s="1"/>
  <c r="AG2339" i="6" s="1"/>
  <c r="AH2339" i="6" s="1"/>
  <c r="AI2339" i="6" s="1"/>
  <c r="AJ2339" i="6" s="1"/>
  <c r="AK2339" i="6" s="1"/>
  <c r="AL2339" i="6" s="1"/>
  <c r="AM2339" i="6" s="1"/>
  <c r="AE2081" i="6"/>
  <c r="AF2081" i="6" s="1"/>
  <c r="AG2081" i="6" s="1"/>
  <c r="AH2081" i="6" s="1"/>
  <c r="AI2081" i="6" s="1"/>
  <c r="AJ2081" i="6" s="1"/>
  <c r="AK2081" i="6" s="1"/>
  <c r="AL2081" i="6" s="1"/>
  <c r="AM2081" i="6" s="1"/>
  <c r="AE2280" i="6"/>
  <c r="AF2280" i="6" s="1"/>
  <c r="AG2280" i="6" s="1"/>
  <c r="AH2280" i="6" s="1"/>
  <c r="AI2280" i="6" s="1"/>
  <c r="AJ2280" i="6" s="1"/>
  <c r="AK2280" i="6" s="1"/>
  <c r="AL2280" i="6" s="1"/>
  <c r="AM2280" i="6" s="1"/>
  <c r="AE2127" i="6"/>
  <c r="AF2127" i="6" s="1"/>
  <c r="AG2127" i="6" s="1"/>
  <c r="AH2127" i="6" s="1"/>
  <c r="AI2127" i="6" s="1"/>
  <c r="AJ2127" i="6" s="1"/>
  <c r="AK2127" i="6" s="1"/>
  <c r="AL2127" i="6" s="1"/>
  <c r="AM2127" i="6" s="1"/>
  <c r="AE2061" i="6"/>
  <c r="AF2061" i="6" s="1"/>
  <c r="AG2061" i="6" s="1"/>
  <c r="AH2061" i="6" s="1"/>
  <c r="AI2061" i="6" s="1"/>
  <c r="AJ2061" i="6" s="1"/>
  <c r="AK2061" i="6" s="1"/>
  <c r="AL2061" i="6" s="1"/>
  <c r="AM2061" i="6" s="1"/>
  <c r="AE2150" i="6"/>
  <c r="AF2150" i="6" s="1"/>
  <c r="AG2150" i="6" s="1"/>
  <c r="AH2150" i="6" s="1"/>
  <c r="AI2150" i="6" s="1"/>
  <c r="AJ2150" i="6" s="1"/>
  <c r="AK2150" i="6" s="1"/>
  <c r="AL2150" i="6" s="1"/>
  <c r="AM2150" i="6" s="1"/>
  <c r="AE2000" i="6"/>
  <c r="AF2000" i="6"/>
  <c r="AG2000" i="6" s="1"/>
  <c r="AH2000" i="6" s="1"/>
  <c r="AI2000" i="6" s="1"/>
  <c r="AJ2000" i="6" s="1"/>
  <c r="AK2000" i="6" s="1"/>
  <c r="AL2000" i="6" s="1"/>
  <c r="AM2000" i="6" s="1"/>
  <c r="AE2064" i="6"/>
  <c r="AF2064" i="6" s="1"/>
  <c r="AG2064" i="6" s="1"/>
  <c r="AH2064" i="6" s="1"/>
  <c r="AI2064" i="6" s="1"/>
  <c r="AJ2064" i="6" s="1"/>
  <c r="AK2064" i="6" s="1"/>
  <c r="AL2064" i="6" s="1"/>
  <c r="AM2064" i="6" s="1"/>
  <c r="AE2147" i="6"/>
  <c r="AF2147" i="6" s="1"/>
  <c r="AG2147" i="6" s="1"/>
  <c r="AH2147" i="6" s="1"/>
  <c r="AI2147" i="6" s="1"/>
  <c r="AJ2147" i="6" s="1"/>
  <c r="AK2147" i="6" s="1"/>
  <c r="AL2147" i="6" s="1"/>
  <c r="AM2147" i="6" s="1"/>
  <c r="AE2089" i="6"/>
  <c r="AF2089" i="6" s="1"/>
  <c r="AG2089" i="6" s="1"/>
  <c r="AH2089" i="6" s="1"/>
  <c r="AI2089" i="6" s="1"/>
  <c r="AJ2089" i="6" s="1"/>
  <c r="AK2089" i="6" s="1"/>
  <c r="AL2089" i="6" s="1"/>
  <c r="AM2089" i="6" s="1"/>
  <c r="AE2153" i="6"/>
  <c r="AF2153" i="6" s="1"/>
  <c r="AG2153" i="6" s="1"/>
  <c r="AH2153" i="6" s="1"/>
  <c r="AI2153" i="6" s="1"/>
  <c r="AJ2153" i="6" s="1"/>
  <c r="AK2153" i="6" s="1"/>
  <c r="AL2153" i="6" s="1"/>
  <c r="AM2153" i="6" s="1"/>
  <c r="AE2240" i="6"/>
  <c r="AF2240" i="6" s="1"/>
  <c r="AG2240" i="6" s="1"/>
  <c r="AH2240" i="6" s="1"/>
  <c r="AI2240" i="6" s="1"/>
  <c r="AJ2240" i="6" s="1"/>
  <c r="AK2240" i="6" s="1"/>
  <c r="AL2240" i="6" s="1"/>
  <c r="AM2240" i="6" s="1"/>
  <c r="AE2076" i="6"/>
  <c r="AF2076" i="6" s="1"/>
  <c r="AG2076" i="6" s="1"/>
  <c r="AH2076" i="6" s="1"/>
  <c r="AI2076" i="6" s="1"/>
  <c r="AJ2076" i="6" s="1"/>
  <c r="AK2076" i="6" s="1"/>
  <c r="AL2076" i="6" s="1"/>
  <c r="AM2076" i="6" s="1"/>
  <c r="AE2140" i="6"/>
  <c r="AF2140" i="6" s="1"/>
  <c r="AG2140" i="6" s="1"/>
  <c r="AH2140" i="6" s="1"/>
  <c r="AI2140" i="6" s="1"/>
  <c r="AJ2140" i="6" s="1"/>
  <c r="AK2140" i="6" s="1"/>
  <c r="AL2140" i="6" s="1"/>
  <c r="AM2140" i="6" s="1"/>
  <c r="AE2232" i="6"/>
  <c r="AF2232" i="6"/>
  <c r="AG2232" i="6" s="1"/>
  <c r="AH2232" i="6" s="1"/>
  <c r="AI2232" i="6" s="1"/>
  <c r="AJ2232" i="6" s="1"/>
  <c r="AK2232" i="6" s="1"/>
  <c r="AL2232" i="6" s="1"/>
  <c r="AM2232" i="6" s="1"/>
  <c r="AE2167" i="6"/>
  <c r="AF2167" i="6" s="1"/>
  <c r="AG2167" i="6" s="1"/>
  <c r="AH2167" i="6" s="1"/>
  <c r="AI2167" i="6" s="1"/>
  <c r="AJ2167" i="6" s="1"/>
  <c r="AK2167" i="6" s="1"/>
  <c r="AL2167" i="6" s="1"/>
  <c r="AM2167" i="6" s="1"/>
  <c r="AE2304" i="6"/>
  <c r="AF2304" i="6" s="1"/>
  <c r="AG2304" i="6" s="1"/>
  <c r="AH2304" i="6" s="1"/>
  <c r="AI2304" i="6" s="1"/>
  <c r="AJ2304" i="6" s="1"/>
  <c r="AK2304" i="6" s="1"/>
  <c r="AL2304" i="6" s="1"/>
  <c r="AM2304" i="6" s="1"/>
  <c r="AE2189" i="6"/>
  <c r="AF2189" i="6" s="1"/>
  <c r="AG2189" i="6" s="1"/>
  <c r="AH2189" i="6" s="1"/>
  <c r="AI2189" i="6" s="1"/>
  <c r="AJ2189" i="6" s="1"/>
  <c r="AK2189" i="6" s="1"/>
  <c r="AL2189" i="6" s="1"/>
  <c r="AM2189" i="6" s="1"/>
  <c r="AE2360" i="6"/>
  <c r="AF2360" i="6" s="1"/>
  <c r="AG2360" i="6" s="1"/>
  <c r="AH2360" i="6" s="1"/>
  <c r="AI2360" i="6" s="1"/>
  <c r="AJ2360" i="6" s="1"/>
  <c r="AK2360" i="6" s="1"/>
  <c r="AL2360" i="6" s="1"/>
  <c r="AM2360" i="6" s="1"/>
  <c r="AE2109" i="6"/>
  <c r="AF2109" i="6" s="1"/>
  <c r="AG2109" i="6" s="1"/>
  <c r="AH2109" i="6" s="1"/>
  <c r="AI2109" i="6" s="1"/>
  <c r="AJ2109" i="6" s="1"/>
  <c r="AK2109" i="6" s="1"/>
  <c r="AL2109" i="6" s="1"/>
  <c r="AM2109" i="6" s="1"/>
  <c r="AE2173" i="6"/>
  <c r="AF2173" i="6" s="1"/>
  <c r="AG2173" i="6" s="1"/>
  <c r="AH2173" i="6" s="1"/>
  <c r="AI2173" i="6" s="1"/>
  <c r="AJ2173" i="6" s="1"/>
  <c r="AK2173" i="6" s="1"/>
  <c r="AL2173" i="6" s="1"/>
  <c r="AM2173" i="6" s="1"/>
  <c r="AE2256" i="6"/>
  <c r="AF2256" i="6" s="1"/>
  <c r="AG2256" i="6" s="1"/>
  <c r="AH2256" i="6" s="1"/>
  <c r="AI2256" i="6" s="1"/>
  <c r="AJ2256" i="6" s="1"/>
  <c r="AK2256" i="6" s="1"/>
  <c r="AL2256" i="6" s="1"/>
  <c r="AM2256" i="6" s="1"/>
  <c r="AE2198" i="6"/>
  <c r="AF2198" i="6"/>
  <c r="AG2198" i="6" s="1"/>
  <c r="AH2198" i="6" s="1"/>
  <c r="AI2198" i="6" s="1"/>
  <c r="AJ2198" i="6" s="1"/>
  <c r="AK2198" i="6" s="1"/>
  <c r="AL2198" i="6" s="1"/>
  <c r="AM2198" i="6" s="1"/>
  <c r="AE2262" i="6"/>
  <c r="AF2262" i="6" s="1"/>
  <c r="AG2262" i="6" s="1"/>
  <c r="AH2262" i="6" s="1"/>
  <c r="AI2262" i="6" s="1"/>
  <c r="AJ2262" i="6" s="1"/>
  <c r="AK2262" i="6" s="1"/>
  <c r="AL2262" i="6" s="1"/>
  <c r="AM2262" i="6" s="1"/>
  <c r="AE2326" i="6"/>
  <c r="AF2326" i="6" s="1"/>
  <c r="AG2326" i="6" s="1"/>
  <c r="AH2326" i="6" s="1"/>
  <c r="AI2326" i="6" s="1"/>
  <c r="AJ2326" i="6" s="1"/>
  <c r="AK2326" i="6" s="1"/>
  <c r="AL2326" i="6" s="1"/>
  <c r="AM2326" i="6" s="1"/>
  <c r="AE2273" i="6"/>
  <c r="AF2273" i="6" s="1"/>
  <c r="AG2273" i="6" s="1"/>
  <c r="AH2273" i="6" s="1"/>
  <c r="AI2273" i="6" s="1"/>
  <c r="AJ2273" i="6" s="1"/>
  <c r="AK2273" i="6" s="1"/>
  <c r="AL2273" i="6" s="1"/>
  <c r="AM2273" i="6" s="1"/>
  <c r="AE2337" i="6"/>
  <c r="AF2337" i="6" s="1"/>
  <c r="AG2337" i="6" s="1"/>
  <c r="AH2337" i="6" s="1"/>
  <c r="AI2337" i="6" s="1"/>
  <c r="AJ2337" i="6" s="1"/>
  <c r="AK2337" i="6" s="1"/>
  <c r="AL2337" i="6" s="1"/>
  <c r="AM2337" i="6" s="1"/>
  <c r="AE2268" i="6"/>
  <c r="AF2268" i="6" s="1"/>
  <c r="AG2268" i="6" s="1"/>
  <c r="AH2268" i="6" s="1"/>
  <c r="AI2268" i="6" s="1"/>
  <c r="AJ2268" i="6" s="1"/>
  <c r="AK2268" i="6" s="1"/>
  <c r="AL2268" i="6" s="1"/>
  <c r="AM2268" i="6" s="1"/>
  <c r="AE2332" i="6"/>
  <c r="AF2332" i="6" s="1"/>
  <c r="AG2332" i="6" s="1"/>
  <c r="AH2332" i="6" s="1"/>
  <c r="AI2332" i="6" s="1"/>
  <c r="AJ2332" i="6" s="1"/>
  <c r="AK2332" i="6" s="1"/>
  <c r="AL2332" i="6" s="1"/>
  <c r="AM2332" i="6" s="1"/>
  <c r="AE2191" i="6"/>
  <c r="AF2191" i="6" s="1"/>
  <c r="AG2191" i="6" s="1"/>
  <c r="AH2191" i="6" s="1"/>
  <c r="AI2191" i="6" s="1"/>
  <c r="AJ2191" i="6" s="1"/>
  <c r="AK2191" i="6" s="1"/>
  <c r="AL2191" i="6" s="1"/>
  <c r="AM2191" i="6" s="1"/>
  <c r="AE2255" i="6"/>
  <c r="AF2255" i="6"/>
  <c r="AG2255" i="6" s="1"/>
  <c r="AH2255" i="6" s="1"/>
  <c r="AI2255" i="6" s="1"/>
  <c r="AJ2255" i="6" s="1"/>
  <c r="AK2255" i="6" s="1"/>
  <c r="AL2255" i="6" s="1"/>
  <c r="AM2255" i="6" s="1"/>
  <c r="AE2319" i="6"/>
  <c r="AF2319" i="6" s="1"/>
  <c r="AG2319" i="6" s="1"/>
  <c r="AH2319" i="6" s="1"/>
  <c r="AI2319" i="6" s="1"/>
  <c r="AJ2319" i="6" s="1"/>
  <c r="AK2319" i="6" s="1"/>
  <c r="AL2319" i="6" s="1"/>
  <c r="AM2319" i="6" s="1"/>
  <c r="AE2178" i="6"/>
  <c r="AF2178" i="6" s="1"/>
  <c r="AG2178" i="6" s="1"/>
  <c r="AH2178" i="6" s="1"/>
  <c r="AI2178" i="6" s="1"/>
  <c r="AJ2178" i="6" s="1"/>
  <c r="AK2178" i="6" s="1"/>
  <c r="AL2178" i="6" s="1"/>
  <c r="AM2178" i="6" s="1"/>
  <c r="AE2242" i="6"/>
  <c r="AF2242" i="6" s="1"/>
  <c r="AG2242" i="6" s="1"/>
  <c r="AH2242" i="6" s="1"/>
  <c r="AI2242" i="6" s="1"/>
  <c r="AJ2242" i="6" s="1"/>
  <c r="AK2242" i="6" s="1"/>
  <c r="AL2242" i="6" s="1"/>
  <c r="AM2242" i="6" s="1"/>
  <c r="AE2306" i="6"/>
  <c r="AF2306" i="6" s="1"/>
  <c r="AG2306" i="6" s="1"/>
  <c r="AH2306" i="6" s="1"/>
  <c r="AI2306" i="6" s="1"/>
  <c r="AJ2306" i="6" s="1"/>
  <c r="AK2306" i="6" s="1"/>
  <c r="AL2306" i="6" s="1"/>
  <c r="AM2306" i="6" s="1"/>
  <c r="AE2403" i="6"/>
  <c r="AF2403" i="6"/>
  <c r="AG2403" i="6" s="1"/>
  <c r="AH2403" i="6" s="1"/>
  <c r="AI2403" i="6" s="1"/>
  <c r="AJ2403" i="6" s="1"/>
  <c r="AK2403" i="6" s="1"/>
  <c r="AL2403" i="6" s="1"/>
  <c r="AM2403" i="6" s="1"/>
  <c r="AE2402" i="6"/>
  <c r="AF2402" i="6" s="1"/>
  <c r="AG2402" i="6" s="1"/>
  <c r="AH2402" i="6" s="1"/>
  <c r="AI2402" i="6" s="1"/>
  <c r="AJ2402" i="6" s="1"/>
  <c r="AK2402" i="6" s="1"/>
  <c r="AL2402" i="6" s="1"/>
  <c r="AM2402" i="6" s="1"/>
  <c r="AE2353" i="6"/>
  <c r="AF2353" i="6" s="1"/>
  <c r="AG2353" i="6" s="1"/>
  <c r="AH2353" i="6" s="1"/>
  <c r="AI2353" i="6" s="1"/>
  <c r="AJ2353" i="6" s="1"/>
  <c r="AK2353" i="6" s="1"/>
  <c r="AL2353" i="6" s="1"/>
  <c r="AM2353" i="6" s="1"/>
  <c r="AE2473" i="6"/>
  <c r="AF2473" i="6" s="1"/>
  <c r="AG2473" i="6" s="1"/>
  <c r="AH2473" i="6" s="1"/>
  <c r="AI2473" i="6" s="1"/>
  <c r="AJ2473" i="6" s="1"/>
  <c r="AK2473" i="6" s="1"/>
  <c r="AL2473" i="6" s="1"/>
  <c r="AM2473" i="6" s="1"/>
  <c r="AE2397" i="6"/>
  <c r="AF2397" i="6" s="1"/>
  <c r="AG2397" i="6" s="1"/>
  <c r="AH2397" i="6" s="1"/>
  <c r="AI2397" i="6" s="1"/>
  <c r="AJ2397" i="6" s="1"/>
  <c r="AK2397" i="6" s="1"/>
  <c r="AL2397" i="6" s="1"/>
  <c r="AM2397" i="6" s="1"/>
  <c r="AE2372" i="6"/>
  <c r="AF2372" i="6" s="1"/>
  <c r="AG2372" i="6" s="1"/>
  <c r="AH2372" i="6" s="1"/>
  <c r="AI2372" i="6" s="1"/>
  <c r="AJ2372" i="6" s="1"/>
  <c r="AK2372" i="6" s="1"/>
  <c r="AL2372" i="6" s="1"/>
  <c r="AM2372" i="6" s="1"/>
  <c r="AE2494" i="6"/>
  <c r="AF2494" i="6" s="1"/>
  <c r="AG2494" i="6" s="1"/>
  <c r="AH2494" i="6" s="1"/>
  <c r="AI2494" i="6" s="1"/>
  <c r="AJ2494" i="6" s="1"/>
  <c r="AK2494" i="6" s="1"/>
  <c r="AL2494" i="6" s="1"/>
  <c r="AM2494" i="6" s="1"/>
  <c r="AE2391" i="6"/>
  <c r="AF2391" i="6" s="1"/>
  <c r="AG2391" i="6" s="1"/>
  <c r="AH2391" i="6" s="1"/>
  <c r="AI2391" i="6" s="1"/>
  <c r="AJ2391" i="6" s="1"/>
  <c r="AK2391" i="6" s="1"/>
  <c r="AL2391" i="6" s="1"/>
  <c r="AM2391" i="6" s="1"/>
  <c r="AE2542" i="6"/>
  <c r="AF2542" i="6" s="1"/>
  <c r="AG2542" i="6" s="1"/>
  <c r="AH2542" i="6" s="1"/>
  <c r="AI2542" i="6" s="1"/>
  <c r="AJ2542" i="6" s="1"/>
  <c r="AK2542" i="6" s="1"/>
  <c r="AL2542" i="6" s="1"/>
  <c r="AM2542" i="6" s="1"/>
  <c r="AE2409" i="6"/>
  <c r="AF2409" i="6" s="1"/>
  <c r="AG2409" i="6" s="1"/>
  <c r="AH2409" i="6" s="1"/>
  <c r="AI2409" i="6" s="1"/>
  <c r="AJ2409" i="6" s="1"/>
  <c r="AK2409" i="6" s="1"/>
  <c r="AL2409" i="6" s="1"/>
  <c r="AM2409" i="6" s="1"/>
  <c r="AE2463" i="6"/>
  <c r="AF2463" i="6" s="1"/>
  <c r="AG2463" i="6" s="1"/>
  <c r="AH2463" i="6" s="1"/>
  <c r="AI2463" i="6" s="1"/>
  <c r="AJ2463" i="6" s="1"/>
  <c r="AK2463" i="6" s="1"/>
  <c r="AL2463" i="6" s="1"/>
  <c r="AM2463" i="6" s="1"/>
  <c r="AE2522" i="6"/>
  <c r="AF2522" i="6" s="1"/>
  <c r="AG2522" i="6" s="1"/>
  <c r="AH2522" i="6" s="1"/>
  <c r="AI2522" i="6" s="1"/>
  <c r="AJ2522" i="6" s="1"/>
  <c r="AK2522" i="6" s="1"/>
  <c r="AL2522" i="6" s="1"/>
  <c r="AM2522" i="6" s="1"/>
  <c r="AE2482" i="6"/>
  <c r="AF2482" i="6" s="1"/>
  <c r="AG2482" i="6" s="1"/>
  <c r="AH2482" i="6" s="1"/>
  <c r="AI2482" i="6" s="1"/>
  <c r="AJ2482" i="6" s="1"/>
  <c r="AK2482" i="6" s="1"/>
  <c r="AL2482" i="6" s="1"/>
  <c r="AM2482" i="6" s="1"/>
  <c r="AE2434" i="6"/>
  <c r="AF2434" i="6" s="1"/>
  <c r="AG2434" i="6" s="1"/>
  <c r="AH2434" i="6" s="1"/>
  <c r="AI2434" i="6" s="1"/>
  <c r="AJ2434" i="6" s="1"/>
  <c r="AK2434" i="6" s="1"/>
  <c r="AL2434" i="6" s="1"/>
  <c r="AM2434" i="6" s="1"/>
  <c r="AE2501" i="6"/>
  <c r="AF2501" i="6" s="1"/>
  <c r="AG2501" i="6" s="1"/>
  <c r="AH2501" i="6" s="1"/>
  <c r="AI2501" i="6" s="1"/>
  <c r="AJ2501" i="6" s="1"/>
  <c r="AK2501" i="6" s="1"/>
  <c r="AL2501" i="6" s="1"/>
  <c r="AM2501" i="6" s="1"/>
  <c r="AE2437" i="6"/>
  <c r="AF2437" i="6" s="1"/>
  <c r="AG2437" i="6" s="1"/>
  <c r="AH2437" i="6" s="1"/>
  <c r="AI2437" i="6" s="1"/>
  <c r="AJ2437" i="6" s="1"/>
  <c r="AK2437" i="6" s="1"/>
  <c r="AL2437" i="6" s="1"/>
  <c r="AM2437" i="6" s="1"/>
  <c r="AE2498" i="6"/>
  <c r="AF2498" i="6" s="1"/>
  <c r="AG2498" i="6" s="1"/>
  <c r="AH2498" i="6" s="1"/>
  <c r="AI2498" i="6" s="1"/>
  <c r="AJ2498" i="6" s="1"/>
  <c r="AK2498" i="6" s="1"/>
  <c r="AL2498" i="6" s="1"/>
  <c r="AM2498" i="6" s="1"/>
  <c r="AE2408" i="6"/>
  <c r="AF2408" i="6" s="1"/>
  <c r="AG2408" i="6" s="1"/>
  <c r="AH2408" i="6" s="1"/>
  <c r="AI2408" i="6" s="1"/>
  <c r="AJ2408" i="6" s="1"/>
  <c r="AK2408" i="6" s="1"/>
  <c r="AL2408" i="6" s="1"/>
  <c r="AM2408" i="6" s="1"/>
  <c r="AE2475" i="6"/>
  <c r="AF2475" i="6" s="1"/>
  <c r="AG2475" i="6" s="1"/>
  <c r="AH2475" i="6" s="1"/>
  <c r="AI2475" i="6" s="1"/>
  <c r="AJ2475" i="6" s="1"/>
  <c r="AK2475" i="6" s="1"/>
  <c r="AL2475" i="6" s="1"/>
  <c r="AM2475" i="6" s="1"/>
  <c r="AE2560" i="6"/>
  <c r="AG2560" i="6"/>
  <c r="AH2560" i="6" s="1"/>
  <c r="AI2560" i="6" s="1"/>
  <c r="AJ2560" i="6" s="1"/>
  <c r="AK2560" i="6" s="1"/>
  <c r="AL2560" i="6" s="1"/>
  <c r="AM2560" i="6" s="1"/>
  <c r="AF2560" i="6"/>
  <c r="AE2518" i="6"/>
  <c r="AF2518" i="6" s="1"/>
  <c r="AG2518" i="6" s="1"/>
  <c r="AH2518" i="6" s="1"/>
  <c r="AI2518" i="6" s="1"/>
  <c r="AJ2518" i="6" s="1"/>
  <c r="AK2518" i="6" s="1"/>
  <c r="AL2518" i="6" s="1"/>
  <c r="AM2518" i="6" s="1"/>
  <c r="AE2508" i="6"/>
  <c r="AF2508" i="6" s="1"/>
  <c r="AG2508" i="6" s="1"/>
  <c r="AH2508" i="6" s="1"/>
  <c r="AI2508" i="6" s="1"/>
  <c r="AJ2508" i="6" s="1"/>
  <c r="AK2508" i="6" s="1"/>
  <c r="AL2508" i="6" s="1"/>
  <c r="AM2508" i="6" s="1"/>
  <c r="AE2566" i="6"/>
  <c r="AF2566" i="6" s="1"/>
  <c r="AG2566" i="6" s="1"/>
  <c r="AH2566" i="6" s="1"/>
  <c r="AI2566" i="6" s="1"/>
  <c r="AJ2566" i="6" s="1"/>
  <c r="AK2566" i="6" s="1"/>
  <c r="AL2566" i="6" s="1"/>
  <c r="AM2566" i="6" s="1"/>
  <c r="AE2561" i="6"/>
  <c r="AF2561" i="6" s="1"/>
  <c r="AG2561" i="6" s="1"/>
  <c r="AH2561" i="6" s="1"/>
  <c r="AI2561" i="6" s="1"/>
  <c r="AJ2561" i="6" s="1"/>
  <c r="AK2561" i="6" s="1"/>
  <c r="AL2561" i="6" s="1"/>
  <c r="AM2561" i="6" s="1"/>
  <c r="AE2567" i="6"/>
  <c r="AF2567" i="6" s="1"/>
  <c r="AG2567" i="6" s="1"/>
  <c r="AH2567" i="6" s="1"/>
  <c r="AI2567" i="6" s="1"/>
  <c r="AJ2567" i="6" s="1"/>
  <c r="AK2567" i="6" s="1"/>
  <c r="AL2567" i="6" s="1"/>
  <c r="AM2567" i="6" s="1"/>
  <c r="AE2581" i="6"/>
  <c r="AF2581" i="6" s="1"/>
  <c r="AG2581" i="6" s="1"/>
  <c r="AH2581" i="6" s="1"/>
  <c r="AI2581" i="6" s="1"/>
  <c r="AJ2581" i="6" s="1"/>
  <c r="AK2581" i="6" s="1"/>
  <c r="AL2581" i="6" s="1"/>
  <c r="AM2581" i="6" s="1"/>
  <c r="AE2655" i="6"/>
  <c r="AF2655" i="6" s="1"/>
  <c r="AG2655" i="6" s="1"/>
  <c r="AH2655" i="6" s="1"/>
  <c r="AI2655" i="6" s="1"/>
  <c r="AJ2655" i="6" s="1"/>
  <c r="AK2655" i="6" s="1"/>
  <c r="AL2655" i="6" s="1"/>
  <c r="AM2655" i="6" s="1"/>
  <c r="AE2639" i="6"/>
  <c r="AF2639" i="6" s="1"/>
  <c r="AG2639" i="6" s="1"/>
  <c r="AH2639" i="6" s="1"/>
  <c r="AI2639" i="6" s="1"/>
  <c r="AJ2639" i="6" s="1"/>
  <c r="AK2639" i="6" s="1"/>
  <c r="AL2639" i="6" s="1"/>
  <c r="AM2639" i="6" s="1"/>
  <c r="AE2671" i="6"/>
  <c r="AF2671" i="6" s="1"/>
  <c r="AG2671" i="6" s="1"/>
  <c r="AH2671" i="6" s="1"/>
  <c r="AI2671" i="6" s="1"/>
  <c r="AJ2671" i="6" s="1"/>
  <c r="AK2671" i="6" s="1"/>
  <c r="AL2671" i="6" s="1"/>
  <c r="AM2671" i="6" s="1"/>
  <c r="AE2647" i="6"/>
  <c r="AF2647" i="6" s="1"/>
  <c r="AG2647" i="6" s="1"/>
  <c r="AH2647" i="6" s="1"/>
  <c r="AI2647" i="6" s="1"/>
  <c r="AJ2647" i="6" s="1"/>
  <c r="AK2647" i="6" s="1"/>
  <c r="AL2647" i="6" s="1"/>
  <c r="AM2647" i="6" s="1"/>
  <c r="AE2611" i="6"/>
  <c r="AF2611" i="6" s="1"/>
  <c r="AG2611" i="6" s="1"/>
  <c r="AH2611" i="6" s="1"/>
  <c r="AI2611" i="6" s="1"/>
  <c r="AJ2611" i="6" s="1"/>
  <c r="AK2611" i="6" s="1"/>
  <c r="AL2611" i="6" s="1"/>
  <c r="AM2611" i="6" s="1"/>
  <c r="AE2672" i="6"/>
  <c r="AF2672" i="6" s="1"/>
  <c r="AG2672" i="6" s="1"/>
  <c r="AH2672" i="6" s="1"/>
  <c r="AI2672" i="6" s="1"/>
  <c r="AJ2672" i="6" s="1"/>
  <c r="AK2672" i="6" s="1"/>
  <c r="AL2672" i="6" s="1"/>
  <c r="AM2672" i="6" s="1"/>
  <c r="AE2724" i="6"/>
  <c r="AF2724" i="6" s="1"/>
  <c r="AG2724" i="6" s="1"/>
  <c r="AH2724" i="6" s="1"/>
  <c r="AI2724" i="6" s="1"/>
  <c r="AJ2724" i="6" s="1"/>
  <c r="AK2724" i="6" s="1"/>
  <c r="AL2724" i="6" s="1"/>
  <c r="AM2724" i="6" s="1"/>
  <c r="AE2658" i="6"/>
  <c r="AF2658" i="6" s="1"/>
  <c r="AG2658" i="6" s="1"/>
  <c r="AH2658" i="6" s="1"/>
  <c r="AI2658" i="6" s="1"/>
  <c r="AJ2658" i="6" s="1"/>
  <c r="AK2658" i="6" s="1"/>
  <c r="AL2658" i="6" s="1"/>
  <c r="AM2658" i="6" s="1"/>
  <c r="AE2719" i="6"/>
  <c r="AF2719" i="6" s="1"/>
  <c r="AG2719" i="6" s="1"/>
  <c r="AH2719" i="6" s="1"/>
  <c r="AI2719" i="6" s="1"/>
  <c r="AJ2719" i="6" s="1"/>
  <c r="AK2719" i="6" s="1"/>
  <c r="AL2719" i="6" s="1"/>
  <c r="AM2719" i="6" s="1"/>
  <c r="AE2747" i="6"/>
  <c r="AF2747" i="6"/>
  <c r="AG2747" i="6" s="1"/>
  <c r="AH2747" i="6" s="1"/>
  <c r="AI2747" i="6" s="1"/>
  <c r="AJ2747" i="6" s="1"/>
  <c r="AK2747" i="6" s="1"/>
  <c r="AL2747" i="6" s="1"/>
  <c r="AM2747" i="6" s="1"/>
  <c r="AE2745" i="6"/>
  <c r="AF2745" i="6" s="1"/>
  <c r="AG2745" i="6" s="1"/>
  <c r="AH2745" i="6" s="1"/>
  <c r="AI2745" i="6" s="1"/>
  <c r="AJ2745" i="6" s="1"/>
  <c r="AK2745" i="6" s="1"/>
  <c r="AL2745" i="6" s="1"/>
  <c r="AM2745" i="6" s="1"/>
  <c r="AE2775" i="6"/>
  <c r="AF2775" i="6" s="1"/>
  <c r="AG2775" i="6" s="1"/>
  <c r="AH2775" i="6" s="1"/>
  <c r="AI2775" i="6" s="1"/>
  <c r="AJ2775" i="6" s="1"/>
  <c r="AK2775" i="6" s="1"/>
  <c r="AL2775" i="6" s="1"/>
  <c r="AM2775" i="6" s="1"/>
  <c r="AE2789" i="6"/>
  <c r="AF2789" i="6" s="1"/>
  <c r="AG2789" i="6" s="1"/>
  <c r="AH2789" i="6" s="1"/>
  <c r="AI2789" i="6" s="1"/>
  <c r="AJ2789" i="6" s="1"/>
  <c r="AK2789" i="6" s="1"/>
  <c r="AL2789" i="6" s="1"/>
  <c r="AM2789" i="6" s="1"/>
  <c r="AE2755" i="6"/>
  <c r="AF2755" i="6"/>
  <c r="AG2755" i="6" s="1"/>
  <c r="AH2755" i="6" s="1"/>
  <c r="AI2755" i="6" s="1"/>
  <c r="AJ2755" i="6" s="1"/>
  <c r="AK2755" i="6" s="1"/>
  <c r="AL2755" i="6" s="1"/>
  <c r="AM2755" i="6" s="1"/>
  <c r="AE2774" i="6"/>
  <c r="AF2774" i="6" s="1"/>
  <c r="AG2774" i="6" s="1"/>
  <c r="AH2774" i="6" s="1"/>
  <c r="AI2774" i="6" s="1"/>
  <c r="AJ2774" i="6" s="1"/>
  <c r="AK2774" i="6" s="1"/>
  <c r="AL2774" i="6" s="1"/>
  <c r="AM2774" i="6" s="1"/>
  <c r="AE2876" i="6"/>
  <c r="AF2876" i="6" s="1"/>
  <c r="AG2876" i="6" s="1"/>
  <c r="AH2876" i="6" s="1"/>
  <c r="AI2876" i="6" s="1"/>
  <c r="AJ2876" i="6" s="1"/>
  <c r="AK2876" i="6" s="1"/>
  <c r="AL2876" i="6" s="1"/>
  <c r="AM2876" i="6" s="1"/>
  <c r="AE2800" i="6"/>
  <c r="AF2800" i="6" s="1"/>
  <c r="AG2800" i="6" s="1"/>
  <c r="AH2800" i="6" s="1"/>
  <c r="AI2800" i="6" s="1"/>
  <c r="AJ2800" i="6" s="1"/>
  <c r="AK2800" i="6" s="1"/>
  <c r="AL2800" i="6" s="1"/>
  <c r="AM2800" i="6" s="1"/>
  <c r="AE2845" i="6"/>
  <c r="AF2845" i="6" s="1"/>
  <c r="AG2845" i="6" s="1"/>
  <c r="AH2845" i="6" s="1"/>
  <c r="AI2845" i="6" s="1"/>
  <c r="AJ2845" i="6" s="1"/>
  <c r="AK2845" i="6" s="1"/>
  <c r="AL2845" i="6" s="1"/>
  <c r="AM2845" i="6" s="1"/>
  <c r="AE2875" i="6"/>
  <c r="AF2875" i="6" s="1"/>
  <c r="AG2875" i="6" s="1"/>
  <c r="AH2875" i="6" s="1"/>
  <c r="AI2875" i="6" s="1"/>
  <c r="AJ2875" i="6" s="1"/>
  <c r="AK2875" i="6" s="1"/>
  <c r="AL2875" i="6" s="1"/>
  <c r="AM2875" i="6" s="1"/>
  <c r="AE2865" i="6"/>
  <c r="AF2865" i="6" s="1"/>
  <c r="AG2865" i="6" s="1"/>
  <c r="AH2865" i="6" s="1"/>
  <c r="AI2865" i="6" s="1"/>
  <c r="AJ2865" i="6" s="1"/>
  <c r="AK2865" i="6" s="1"/>
  <c r="AL2865" i="6" s="1"/>
  <c r="AM2865" i="6" s="1"/>
  <c r="AE2914" i="6"/>
  <c r="AF2914" i="6"/>
  <c r="AG2914" i="6" s="1"/>
  <c r="AH2914" i="6" s="1"/>
  <c r="AI2914" i="6" s="1"/>
  <c r="AJ2914" i="6" s="1"/>
  <c r="AK2914" i="6" s="1"/>
  <c r="AL2914" i="6" s="1"/>
  <c r="AM2914" i="6" s="1"/>
  <c r="AE2936" i="6"/>
  <c r="AF2936" i="6" s="1"/>
  <c r="AG2936" i="6" s="1"/>
  <c r="AH2936" i="6" s="1"/>
  <c r="AI2936" i="6" s="1"/>
  <c r="AJ2936" i="6" s="1"/>
  <c r="AK2936" i="6" s="1"/>
  <c r="AL2936" i="6" s="1"/>
  <c r="AM2936" i="6" s="1"/>
  <c r="AE2873" i="6"/>
  <c r="AF2873" i="6" s="1"/>
  <c r="AG2873" i="6" s="1"/>
  <c r="AH2873" i="6" s="1"/>
  <c r="AI2873" i="6" s="1"/>
  <c r="AJ2873" i="6" s="1"/>
  <c r="AK2873" i="6" s="1"/>
  <c r="AL2873" i="6" s="1"/>
  <c r="AM2873" i="6" s="1"/>
  <c r="AE2938" i="6"/>
  <c r="AF2938" i="6" s="1"/>
  <c r="AG2938" i="6" s="1"/>
  <c r="AH2938" i="6" s="1"/>
  <c r="AI2938" i="6" s="1"/>
  <c r="AJ2938" i="6" s="1"/>
  <c r="AK2938" i="6" s="1"/>
  <c r="AL2938" i="6" s="1"/>
  <c r="AM2938" i="6" s="1"/>
  <c r="AE2946" i="6"/>
  <c r="AF2946" i="6"/>
  <c r="AG2946" i="6" s="1"/>
  <c r="AH2946" i="6" s="1"/>
  <c r="AI2946" i="6" s="1"/>
  <c r="AJ2946" i="6" s="1"/>
  <c r="AK2946" i="6" s="1"/>
  <c r="AL2946" i="6" s="1"/>
  <c r="AM2946" i="6" s="1"/>
  <c r="AE2987" i="6"/>
  <c r="AF2987" i="6" s="1"/>
  <c r="AG2987" i="6" s="1"/>
  <c r="AH2987" i="6" s="1"/>
  <c r="AI2987" i="6" s="1"/>
  <c r="AJ2987" i="6" s="1"/>
  <c r="AK2987" i="6" s="1"/>
  <c r="AL2987" i="6" s="1"/>
  <c r="AM2987" i="6" s="1"/>
  <c r="AE3007" i="6"/>
  <c r="AF3007" i="6" s="1"/>
  <c r="AG3007" i="6" s="1"/>
  <c r="AH3007" i="6" s="1"/>
  <c r="AI3007" i="6" s="1"/>
  <c r="AJ3007" i="6" s="1"/>
  <c r="AK3007" i="6" s="1"/>
  <c r="AL3007" i="6" s="1"/>
  <c r="AM3007" i="6" s="1"/>
  <c r="AE3023" i="6"/>
  <c r="AF3023" i="6" s="1"/>
  <c r="AG3023" i="6" s="1"/>
  <c r="AH3023" i="6" s="1"/>
  <c r="AI3023" i="6" s="1"/>
  <c r="AJ3023" i="6" s="1"/>
  <c r="AK3023" i="6" s="1"/>
  <c r="AL3023" i="6" s="1"/>
  <c r="AM3023" i="6" s="1"/>
  <c r="AE44" i="6"/>
  <c r="AF44" i="6" s="1"/>
  <c r="AG44" i="6" s="1"/>
  <c r="AH44" i="6" s="1"/>
  <c r="AI44" i="6" s="1"/>
  <c r="AJ44" i="6" s="1"/>
  <c r="AK44" i="6" s="1"/>
  <c r="AL44" i="6" s="1"/>
  <c r="AM44" i="6" s="1"/>
  <c r="AE244" i="6"/>
  <c r="AF244" i="6"/>
  <c r="AG244" i="6" s="1"/>
  <c r="AH244" i="6" s="1"/>
  <c r="AI244" i="6" s="1"/>
  <c r="AJ244" i="6" s="1"/>
  <c r="AK244" i="6" s="1"/>
  <c r="AL244" i="6" s="1"/>
  <c r="AM244" i="6" s="1"/>
  <c r="AE40" i="6"/>
  <c r="AF40" i="6" s="1"/>
  <c r="AG40" i="6" s="1"/>
  <c r="AH40" i="6" s="1"/>
  <c r="AI40" i="6" s="1"/>
  <c r="AJ40" i="6" s="1"/>
  <c r="AK40" i="6" s="1"/>
  <c r="AL40" i="6" s="1"/>
  <c r="AM40" i="6" s="1"/>
  <c r="AE204" i="6"/>
  <c r="AF204" i="6"/>
  <c r="AG204" i="6" s="1"/>
  <c r="AH204" i="6" s="1"/>
  <c r="AI204" i="6" s="1"/>
  <c r="AJ204" i="6" s="1"/>
  <c r="AK204" i="6" s="1"/>
  <c r="AL204" i="6" s="1"/>
  <c r="AM204" i="6" s="1"/>
  <c r="AE37" i="6"/>
  <c r="AF37" i="6" s="1"/>
  <c r="AG37" i="6" s="1"/>
  <c r="AH37" i="6" s="1"/>
  <c r="AI37" i="6" s="1"/>
  <c r="AJ37" i="6" s="1"/>
  <c r="AK37" i="6" s="1"/>
  <c r="AL37" i="6" s="1"/>
  <c r="AM37" i="6" s="1"/>
  <c r="AE191" i="6"/>
  <c r="AF191" i="6" s="1"/>
  <c r="AG191" i="6" s="1"/>
  <c r="AH191" i="6" s="1"/>
  <c r="AI191" i="6" s="1"/>
  <c r="AJ191" i="6" s="1"/>
  <c r="AK191" i="6" s="1"/>
  <c r="AL191" i="6" s="1"/>
  <c r="AM191" i="6" s="1"/>
  <c r="AE36" i="6"/>
  <c r="AF36" i="6" s="1"/>
  <c r="AG36" i="6" s="1"/>
  <c r="AH36" i="6" s="1"/>
  <c r="AI36" i="6" s="1"/>
  <c r="AJ36" i="6" s="1"/>
  <c r="AK36" i="6" s="1"/>
  <c r="AL36" i="6" s="1"/>
  <c r="AM36" i="6" s="1"/>
  <c r="AE164" i="6"/>
  <c r="AF164" i="6"/>
  <c r="AG164" i="6" s="1"/>
  <c r="AH164" i="6" s="1"/>
  <c r="AI164" i="6" s="1"/>
  <c r="AJ164" i="6" s="1"/>
  <c r="AK164" i="6" s="1"/>
  <c r="AL164" i="6" s="1"/>
  <c r="AM164" i="6" s="1"/>
  <c r="AE33" i="6"/>
  <c r="AF33" i="6" s="1"/>
  <c r="AG33" i="6" s="1"/>
  <c r="AH33" i="6" s="1"/>
  <c r="AI33" i="6" s="1"/>
  <c r="AJ33" i="6" s="1"/>
  <c r="AK33" i="6" s="1"/>
  <c r="AL33" i="6" s="1"/>
  <c r="AM33" i="6" s="1"/>
  <c r="AE183" i="6"/>
  <c r="AF183" i="6" s="1"/>
  <c r="AG183" i="6" s="1"/>
  <c r="AH183" i="6" s="1"/>
  <c r="AI183" i="6" s="1"/>
  <c r="AJ183" i="6" s="1"/>
  <c r="AK183" i="6" s="1"/>
  <c r="AL183" i="6" s="1"/>
  <c r="AM183" i="6" s="1"/>
  <c r="AE30" i="6"/>
  <c r="AF30" i="6" s="1"/>
  <c r="AG30" i="6" s="1"/>
  <c r="AH30" i="6" s="1"/>
  <c r="AI30" i="6" s="1"/>
  <c r="AJ30" i="6" s="1"/>
  <c r="AK30" i="6" s="1"/>
  <c r="AL30" i="6" s="1"/>
  <c r="AM30" i="6" s="1"/>
  <c r="AE156" i="6"/>
  <c r="AF156" i="6"/>
  <c r="AG156" i="6" s="1"/>
  <c r="AH156" i="6" s="1"/>
  <c r="AI156" i="6" s="1"/>
  <c r="AJ156" i="6" s="1"/>
  <c r="AK156" i="6" s="1"/>
  <c r="AL156" i="6" s="1"/>
  <c r="AM156" i="6" s="1"/>
  <c r="AE27" i="6"/>
  <c r="AF27" i="6" s="1"/>
  <c r="AG27" i="6" s="1"/>
  <c r="AH27" i="6" s="1"/>
  <c r="AI27" i="6" s="1"/>
  <c r="AJ27" i="6" s="1"/>
  <c r="AK27" i="6" s="1"/>
  <c r="AL27" i="6" s="1"/>
  <c r="AM27" i="6" s="1"/>
  <c r="AE143" i="6"/>
  <c r="AF143" i="6" s="1"/>
  <c r="AG143" i="6" s="1"/>
  <c r="AH143" i="6" s="1"/>
  <c r="AI143" i="6" s="1"/>
  <c r="AJ143" i="6" s="1"/>
  <c r="AK143" i="6" s="1"/>
  <c r="AL143" i="6" s="1"/>
  <c r="AM143" i="6" s="1"/>
  <c r="AE231" i="6"/>
  <c r="AF231" i="6" s="1"/>
  <c r="AG231" i="6" s="1"/>
  <c r="AH231" i="6" s="1"/>
  <c r="AI231" i="6" s="1"/>
  <c r="AJ231" i="6" s="1"/>
  <c r="AK231" i="6" s="1"/>
  <c r="AL231" i="6" s="1"/>
  <c r="AM231" i="6" s="1"/>
  <c r="AE295" i="6"/>
  <c r="AF295" i="6" s="1"/>
  <c r="AG295" i="6" s="1"/>
  <c r="AH295" i="6" s="1"/>
  <c r="AI295" i="6" s="1"/>
  <c r="AJ295" i="6" s="1"/>
  <c r="AK295" i="6" s="1"/>
  <c r="AL295" i="6" s="1"/>
  <c r="AM295" i="6" s="1"/>
  <c r="AE359" i="6"/>
  <c r="AF359" i="6" s="1"/>
  <c r="AG359" i="6" s="1"/>
  <c r="AH359" i="6" s="1"/>
  <c r="AI359" i="6" s="1"/>
  <c r="AJ359" i="6" s="1"/>
  <c r="AK359" i="6" s="1"/>
  <c r="AL359" i="6" s="1"/>
  <c r="AM359" i="6" s="1"/>
  <c r="AE34" i="6"/>
  <c r="AF34" i="6" s="1"/>
  <c r="AG34" i="6" s="1"/>
  <c r="AH34" i="6" s="1"/>
  <c r="AI34" i="6" s="1"/>
  <c r="AJ34" i="6" s="1"/>
  <c r="AK34" i="6" s="1"/>
  <c r="AL34" i="6" s="1"/>
  <c r="AM34" i="6" s="1"/>
  <c r="AE98" i="6"/>
  <c r="AF98" i="6" s="1"/>
  <c r="AG98" i="6" s="1"/>
  <c r="AH98" i="6" s="1"/>
  <c r="AI98" i="6" s="1"/>
  <c r="AJ98" i="6" s="1"/>
  <c r="AK98" i="6" s="1"/>
  <c r="AL98" i="6" s="1"/>
  <c r="AM98" i="6" s="1"/>
  <c r="AE162" i="6"/>
  <c r="AF162" i="6" s="1"/>
  <c r="AG162" i="6" s="1"/>
  <c r="AH162" i="6" s="1"/>
  <c r="AI162" i="6" s="1"/>
  <c r="AJ162" i="6" s="1"/>
  <c r="AK162" i="6" s="1"/>
  <c r="AL162" i="6" s="1"/>
  <c r="AM162" i="6" s="1"/>
  <c r="AE226" i="6"/>
  <c r="AF226" i="6" s="1"/>
  <c r="AG226" i="6" s="1"/>
  <c r="AH226" i="6" s="1"/>
  <c r="AI226" i="6" s="1"/>
  <c r="AJ226" i="6" s="1"/>
  <c r="AK226" i="6" s="1"/>
  <c r="AL226" i="6" s="1"/>
  <c r="AM226" i="6" s="1"/>
  <c r="AE290" i="6"/>
  <c r="AF290" i="6" s="1"/>
  <c r="AG290" i="6" s="1"/>
  <c r="AH290" i="6" s="1"/>
  <c r="AI290" i="6" s="1"/>
  <c r="AJ290" i="6" s="1"/>
  <c r="AK290" i="6" s="1"/>
  <c r="AL290" i="6" s="1"/>
  <c r="AM290" i="6" s="1"/>
  <c r="AE354" i="6"/>
  <c r="AF354" i="6" s="1"/>
  <c r="AG354" i="6" s="1"/>
  <c r="AH354" i="6" s="1"/>
  <c r="AI354" i="6" s="1"/>
  <c r="AJ354" i="6" s="1"/>
  <c r="AK354" i="6" s="1"/>
  <c r="AL354" i="6" s="1"/>
  <c r="AM354" i="6" s="1"/>
  <c r="AE93" i="6"/>
  <c r="AF93" i="6" s="1"/>
  <c r="AG93" i="6" s="1"/>
  <c r="AH93" i="6" s="1"/>
  <c r="AI93" i="6" s="1"/>
  <c r="AJ93" i="6" s="1"/>
  <c r="AK93" i="6" s="1"/>
  <c r="AL93" i="6" s="1"/>
  <c r="AM93" i="6" s="1"/>
  <c r="AE157" i="6"/>
  <c r="AF157" i="6" s="1"/>
  <c r="AG157" i="6" s="1"/>
  <c r="AH157" i="6" s="1"/>
  <c r="AI157" i="6" s="1"/>
  <c r="AJ157" i="6" s="1"/>
  <c r="AK157" i="6" s="1"/>
  <c r="AL157" i="6" s="1"/>
  <c r="AM157" i="6" s="1"/>
  <c r="AE221" i="6"/>
  <c r="AF221" i="6" s="1"/>
  <c r="AG221" i="6" s="1"/>
  <c r="AH221" i="6" s="1"/>
  <c r="AI221" i="6" s="1"/>
  <c r="AJ221" i="6" s="1"/>
  <c r="AK221" i="6" s="1"/>
  <c r="AL221" i="6" s="1"/>
  <c r="AM221" i="6" s="1"/>
  <c r="AE285" i="6"/>
  <c r="AF285" i="6" s="1"/>
  <c r="AG285" i="6" s="1"/>
  <c r="AH285" i="6" s="1"/>
  <c r="AI285" i="6" s="1"/>
  <c r="AJ285" i="6" s="1"/>
  <c r="AK285" i="6" s="1"/>
  <c r="AL285" i="6" s="1"/>
  <c r="AM285" i="6" s="1"/>
  <c r="AE349" i="6"/>
  <c r="AF349" i="6" s="1"/>
  <c r="AG349" i="6" s="1"/>
  <c r="AH349" i="6" s="1"/>
  <c r="AI349" i="6" s="1"/>
  <c r="AJ349" i="6" s="1"/>
  <c r="AK349" i="6" s="1"/>
  <c r="AL349" i="6" s="1"/>
  <c r="AM349" i="6" s="1"/>
  <c r="AE88" i="6"/>
  <c r="AF88" i="6" s="1"/>
  <c r="AG88" i="6" s="1"/>
  <c r="AH88" i="6" s="1"/>
  <c r="AI88" i="6" s="1"/>
  <c r="AJ88" i="6" s="1"/>
  <c r="AK88" i="6" s="1"/>
  <c r="AL88" i="6" s="1"/>
  <c r="AM88" i="6" s="1"/>
  <c r="AE152" i="6"/>
  <c r="AF152" i="6" s="1"/>
  <c r="AG152" i="6" s="1"/>
  <c r="AH152" i="6" s="1"/>
  <c r="AI152" i="6" s="1"/>
  <c r="AJ152" i="6" s="1"/>
  <c r="AK152" i="6" s="1"/>
  <c r="AL152" i="6" s="1"/>
  <c r="AM152" i="6" s="1"/>
  <c r="AE216" i="6"/>
  <c r="AF216" i="6" s="1"/>
  <c r="AG216" i="6" s="1"/>
  <c r="AH216" i="6" s="1"/>
  <c r="AI216" i="6" s="1"/>
  <c r="AJ216" i="6" s="1"/>
  <c r="AK216" i="6" s="1"/>
  <c r="AL216" i="6" s="1"/>
  <c r="AM216" i="6" s="1"/>
  <c r="AE280" i="6"/>
  <c r="AF280" i="6" s="1"/>
  <c r="AG280" i="6" s="1"/>
  <c r="AH280" i="6" s="1"/>
  <c r="AI280" i="6" s="1"/>
  <c r="AJ280" i="6" s="1"/>
  <c r="AK280" i="6" s="1"/>
  <c r="AL280" i="6" s="1"/>
  <c r="AM280" i="6" s="1"/>
  <c r="AE344" i="6"/>
  <c r="AF344" i="6" s="1"/>
  <c r="AG344" i="6" s="1"/>
  <c r="AH344" i="6" s="1"/>
  <c r="AI344" i="6" s="1"/>
  <c r="AJ344" i="6" s="1"/>
  <c r="AK344" i="6" s="1"/>
  <c r="AL344" i="6" s="1"/>
  <c r="AM344" i="6" s="1"/>
  <c r="AE91" i="6"/>
  <c r="AF91" i="6" s="1"/>
  <c r="AG91" i="6" s="1"/>
  <c r="AH91" i="6" s="1"/>
  <c r="AI91" i="6" s="1"/>
  <c r="AJ91" i="6" s="1"/>
  <c r="AK91" i="6" s="1"/>
  <c r="AL91" i="6" s="1"/>
  <c r="AM91" i="6" s="1"/>
  <c r="AE155" i="6"/>
  <c r="AF155" i="6" s="1"/>
  <c r="AG155" i="6" s="1"/>
  <c r="AH155" i="6" s="1"/>
  <c r="AI155" i="6" s="1"/>
  <c r="AJ155" i="6" s="1"/>
  <c r="AK155" i="6" s="1"/>
  <c r="AL155" i="6" s="1"/>
  <c r="AM155" i="6" s="1"/>
  <c r="AE219" i="6"/>
  <c r="AF219" i="6" s="1"/>
  <c r="AG219" i="6" s="1"/>
  <c r="AH219" i="6" s="1"/>
  <c r="AI219" i="6" s="1"/>
  <c r="AJ219" i="6" s="1"/>
  <c r="AK219" i="6" s="1"/>
  <c r="AL219" i="6" s="1"/>
  <c r="AM219" i="6" s="1"/>
  <c r="AE283" i="6"/>
  <c r="AF283" i="6" s="1"/>
  <c r="AG283" i="6" s="1"/>
  <c r="AH283" i="6" s="1"/>
  <c r="AI283" i="6" s="1"/>
  <c r="AJ283" i="6" s="1"/>
  <c r="AK283" i="6" s="1"/>
  <c r="AL283" i="6" s="1"/>
  <c r="AM283" i="6" s="1"/>
  <c r="AE347" i="6"/>
  <c r="AF347" i="6" s="1"/>
  <c r="AG347" i="6" s="1"/>
  <c r="AH347" i="6" s="1"/>
  <c r="AI347" i="6" s="1"/>
  <c r="AJ347" i="6" s="1"/>
  <c r="AK347" i="6" s="1"/>
  <c r="AL347" i="6" s="1"/>
  <c r="AM347" i="6" s="1"/>
  <c r="AE94" i="6"/>
  <c r="AF94" i="6" s="1"/>
  <c r="AG94" i="6" s="1"/>
  <c r="AH94" i="6" s="1"/>
  <c r="AI94" i="6" s="1"/>
  <c r="AJ94" i="6" s="1"/>
  <c r="AK94" i="6" s="1"/>
  <c r="AL94" i="6" s="1"/>
  <c r="AM94" i="6" s="1"/>
  <c r="AE158" i="6"/>
  <c r="AF158" i="6" s="1"/>
  <c r="AG158" i="6" s="1"/>
  <c r="AH158" i="6" s="1"/>
  <c r="AI158" i="6" s="1"/>
  <c r="AJ158" i="6" s="1"/>
  <c r="AK158" i="6" s="1"/>
  <c r="AL158" i="6" s="1"/>
  <c r="AM158" i="6" s="1"/>
  <c r="AE222" i="6"/>
  <c r="AF222" i="6" s="1"/>
  <c r="AG222" i="6" s="1"/>
  <c r="AH222" i="6" s="1"/>
  <c r="AI222" i="6" s="1"/>
  <c r="AJ222" i="6" s="1"/>
  <c r="AK222" i="6" s="1"/>
  <c r="AL222" i="6" s="1"/>
  <c r="AM222" i="6" s="1"/>
  <c r="AE286" i="6"/>
  <c r="AF286" i="6" s="1"/>
  <c r="AG286" i="6" s="1"/>
  <c r="AH286" i="6" s="1"/>
  <c r="AI286" i="6" s="1"/>
  <c r="AJ286" i="6" s="1"/>
  <c r="AK286" i="6" s="1"/>
  <c r="AL286" i="6" s="1"/>
  <c r="AM286" i="6" s="1"/>
  <c r="AE350" i="6"/>
  <c r="AF350" i="6" s="1"/>
  <c r="AG350" i="6" s="1"/>
  <c r="AH350" i="6" s="1"/>
  <c r="AI350" i="6" s="1"/>
  <c r="AJ350" i="6" s="1"/>
  <c r="AK350" i="6" s="1"/>
  <c r="AL350" i="6" s="1"/>
  <c r="AM350" i="6" s="1"/>
  <c r="AE105" i="6"/>
  <c r="AF105" i="6" s="1"/>
  <c r="AG105" i="6" s="1"/>
  <c r="AH105" i="6" s="1"/>
  <c r="AI105" i="6" s="1"/>
  <c r="AJ105" i="6" s="1"/>
  <c r="AK105" i="6" s="1"/>
  <c r="AL105" i="6" s="1"/>
  <c r="AM105" i="6" s="1"/>
  <c r="AE169" i="6"/>
  <c r="AF169" i="6" s="1"/>
  <c r="AG169" i="6" s="1"/>
  <c r="AH169" i="6" s="1"/>
  <c r="AI169" i="6" s="1"/>
  <c r="AJ169" i="6" s="1"/>
  <c r="AK169" i="6" s="1"/>
  <c r="AL169" i="6" s="1"/>
  <c r="AM169" i="6" s="1"/>
  <c r="AE233" i="6"/>
  <c r="AF233" i="6" s="1"/>
  <c r="AG233" i="6" s="1"/>
  <c r="AH233" i="6" s="1"/>
  <c r="AI233" i="6" s="1"/>
  <c r="AJ233" i="6" s="1"/>
  <c r="AK233" i="6" s="1"/>
  <c r="AL233" i="6" s="1"/>
  <c r="AM233" i="6" s="1"/>
  <c r="AE297" i="6"/>
  <c r="AF297" i="6" s="1"/>
  <c r="AG297" i="6" s="1"/>
  <c r="AH297" i="6" s="1"/>
  <c r="AI297" i="6" s="1"/>
  <c r="AJ297" i="6" s="1"/>
  <c r="AK297" i="6" s="1"/>
  <c r="AL297" i="6" s="1"/>
  <c r="AM297" i="6" s="1"/>
  <c r="AE361" i="6"/>
  <c r="AF361" i="6" s="1"/>
  <c r="AG361" i="6" s="1"/>
  <c r="AH361" i="6" s="1"/>
  <c r="AI361" i="6" s="1"/>
  <c r="AJ361" i="6" s="1"/>
  <c r="AK361" i="6" s="1"/>
  <c r="AL361" i="6" s="1"/>
  <c r="AM361" i="6" s="1"/>
  <c r="AE420" i="6"/>
  <c r="AF420" i="6" s="1"/>
  <c r="AG420" i="6" s="1"/>
  <c r="AH420" i="6" s="1"/>
  <c r="AI420" i="6" s="1"/>
  <c r="AJ420" i="6" s="1"/>
  <c r="AK420" i="6" s="1"/>
  <c r="AL420" i="6" s="1"/>
  <c r="AM420" i="6" s="1"/>
  <c r="AE581" i="6"/>
  <c r="AF581" i="6" s="1"/>
  <c r="AG581" i="6" s="1"/>
  <c r="AH581" i="6" s="1"/>
  <c r="AI581" i="6" s="1"/>
  <c r="AJ581" i="6" s="1"/>
  <c r="AK581" i="6" s="1"/>
  <c r="AL581" i="6" s="1"/>
  <c r="AM581" i="6" s="1"/>
  <c r="AE398" i="6"/>
  <c r="AF398" i="6" s="1"/>
  <c r="AG398" i="6" s="1"/>
  <c r="AH398" i="6" s="1"/>
  <c r="AI398" i="6" s="1"/>
  <c r="AJ398" i="6" s="1"/>
  <c r="AK398" i="6" s="1"/>
  <c r="AL398" i="6" s="1"/>
  <c r="AM398" i="6" s="1"/>
  <c r="AE401" i="6"/>
  <c r="AF401" i="6" s="1"/>
  <c r="AG401" i="6" s="1"/>
  <c r="AH401" i="6" s="1"/>
  <c r="AI401" i="6" s="1"/>
  <c r="AJ401" i="6" s="1"/>
  <c r="AK401" i="6" s="1"/>
  <c r="AL401" i="6" s="1"/>
  <c r="AM401" i="6" s="1"/>
  <c r="AE500" i="6"/>
  <c r="AF500" i="6" s="1"/>
  <c r="AG500" i="6" s="1"/>
  <c r="AH500" i="6" s="1"/>
  <c r="AI500" i="6" s="1"/>
  <c r="AJ500" i="6" s="1"/>
  <c r="AK500" i="6" s="1"/>
  <c r="AL500" i="6" s="1"/>
  <c r="AM500" i="6" s="1"/>
  <c r="AE472" i="6"/>
  <c r="AF472" i="6"/>
  <c r="AG472" i="6" s="1"/>
  <c r="AH472" i="6" s="1"/>
  <c r="AI472" i="6" s="1"/>
  <c r="AJ472" i="6" s="1"/>
  <c r="AK472" i="6" s="1"/>
  <c r="AL472" i="6" s="1"/>
  <c r="AM472" i="6" s="1"/>
  <c r="AE496" i="6"/>
  <c r="AF496" i="6" s="1"/>
  <c r="AG496" i="6" s="1"/>
  <c r="AH496" i="6" s="1"/>
  <c r="AI496" i="6" s="1"/>
  <c r="AJ496" i="6" s="1"/>
  <c r="AK496" i="6" s="1"/>
  <c r="AL496" i="6" s="1"/>
  <c r="AM496" i="6" s="1"/>
  <c r="AE456" i="6"/>
  <c r="AF456" i="6" s="1"/>
  <c r="AG456" i="6" s="1"/>
  <c r="AH456" i="6" s="1"/>
  <c r="AI456" i="6" s="1"/>
  <c r="AJ456" i="6" s="1"/>
  <c r="AK456" i="6" s="1"/>
  <c r="AL456" i="6" s="1"/>
  <c r="AM456" i="6" s="1"/>
  <c r="AE464" i="6"/>
  <c r="AF464" i="6" s="1"/>
  <c r="AG464" i="6" s="1"/>
  <c r="AH464" i="6" s="1"/>
  <c r="AI464" i="6" s="1"/>
  <c r="AJ464" i="6" s="1"/>
  <c r="AK464" i="6" s="1"/>
  <c r="AL464" i="6" s="1"/>
  <c r="AM464" i="6" s="1"/>
  <c r="AE605" i="6"/>
  <c r="AF605" i="6" s="1"/>
  <c r="AG605" i="6" s="1"/>
  <c r="AH605" i="6" s="1"/>
  <c r="AI605" i="6" s="1"/>
  <c r="AJ605" i="6" s="1"/>
  <c r="AK605" i="6" s="1"/>
  <c r="AL605" i="6" s="1"/>
  <c r="AM605" i="6" s="1"/>
  <c r="AE435" i="6"/>
  <c r="AF435" i="6" s="1"/>
  <c r="AG435" i="6" s="1"/>
  <c r="AH435" i="6" s="1"/>
  <c r="AI435" i="6" s="1"/>
  <c r="AJ435" i="6" s="1"/>
  <c r="AK435" i="6" s="1"/>
  <c r="AL435" i="6" s="1"/>
  <c r="AM435" i="6" s="1"/>
  <c r="AE573" i="6"/>
  <c r="AF573" i="6" s="1"/>
  <c r="AG573" i="6" s="1"/>
  <c r="AH573" i="6" s="1"/>
  <c r="AI573" i="6" s="1"/>
  <c r="AJ573" i="6" s="1"/>
  <c r="AK573" i="6" s="1"/>
  <c r="AL573" i="6" s="1"/>
  <c r="AM573" i="6" s="1"/>
  <c r="AE515" i="6"/>
  <c r="AF515" i="6" s="1"/>
  <c r="AG515" i="6" s="1"/>
  <c r="AH515" i="6" s="1"/>
  <c r="AI515" i="6" s="1"/>
  <c r="AJ515" i="6" s="1"/>
  <c r="AK515" i="6" s="1"/>
  <c r="AL515" i="6" s="1"/>
  <c r="AM515" i="6" s="1"/>
  <c r="AE517" i="6"/>
  <c r="AF517" i="6" s="1"/>
  <c r="AG517" i="6" s="1"/>
  <c r="AH517" i="6" s="1"/>
  <c r="AI517" i="6" s="1"/>
  <c r="AJ517" i="6" s="1"/>
  <c r="AK517" i="6" s="1"/>
  <c r="AL517" i="6" s="1"/>
  <c r="AM517" i="6" s="1"/>
  <c r="AE488" i="6"/>
  <c r="AF488" i="6" s="1"/>
  <c r="AG488" i="6" s="1"/>
  <c r="AH488" i="6" s="1"/>
  <c r="AI488" i="6" s="1"/>
  <c r="AJ488" i="6" s="1"/>
  <c r="AK488" i="6" s="1"/>
  <c r="AL488" i="6" s="1"/>
  <c r="AM488" i="6" s="1"/>
  <c r="AE909" i="6"/>
  <c r="AF909" i="6" s="1"/>
  <c r="AG909" i="6" s="1"/>
  <c r="AH909" i="6" s="1"/>
  <c r="AI909" i="6" s="1"/>
  <c r="AJ909" i="6" s="1"/>
  <c r="AK909" i="6" s="1"/>
  <c r="AL909" i="6" s="1"/>
  <c r="AM909" i="6" s="1"/>
  <c r="AE1010" i="6"/>
  <c r="AF1010" i="6" s="1"/>
  <c r="AG1010" i="6" s="1"/>
  <c r="AH1010" i="6" s="1"/>
  <c r="AI1010" i="6" s="1"/>
  <c r="AJ1010" i="6" s="1"/>
  <c r="AK1010" i="6" s="1"/>
  <c r="AL1010" i="6" s="1"/>
  <c r="AM1010" i="6" s="1"/>
  <c r="AE510" i="6"/>
  <c r="AF510" i="6" s="1"/>
  <c r="AG510" i="6" s="1"/>
  <c r="AH510" i="6" s="1"/>
  <c r="AI510" i="6" s="1"/>
  <c r="AJ510" i="6" s="1"/>
  <c r="AK510" i="6" s="1"/>
  <c r="AL510" i="6" s="1"/>
  <c r="AM510" i="6" s="1"/>
  <c r="AE730" i="6"/>
  <c r="AF730" i="6" s="1"/>
  <c r="AG730" i="6" s="1"/>
  <c r="AH730" i="6" s="1"/>
  <c r="AI730" i="6" s="1"/>
  <c r="AJ730" i="6" s="1"/>
  <c r="AK730" i="6" s="1"/>
  <c r="AL730" i="6" s="1"/>
  <c r="AM730" i="6" s="1"/>
  <c r="AE425" i="6"/>
  <c r="AF425" i="6" s="1"/>
  <c r="AG425" i="6" s="1"/>
  <c r="AH425" i="6" s="1"/>
  <c r="AI425" i="6" s="1"/>
  <c r="AJ425" i="6" s="1"/>
  <c r="AK425" i="6" s="1"/>
  <c r="AL425" i="6" s="1"/>
  <c r="AM425" i="6" s="1"/>
  <c r="AE552" i="6"/>
  <c r="AF552" i="6" s="1"/>
  <c r="AG552" i="6" s="1"/>
  <c r="AH552" i="6" s="1"/>
  <c r="AI552" i="6" s="1"/>
  <c r="AJ552" i="6" s="1"/>
  <c r="AK552" i="6" s="1"/>
  <c r="AL552" i="6" s="1"/>
  <c r="AM552" i="6" s="1"/>
  <c r="AE1277" i="6"/>
  <c r="AF1277" i="6" s="1"/>
  <c r="AG1277" i="6" s="1"/>
  <c r="AH1277" i="6" s="1"/>
  <c r="AI1277" i="6" s="1"/>
  <c r="AJ1277" i="6" s="1"/>
  <c r="AK1277" i="6" s="1"/>
  <c r="AL1277" i="6" s="1"/>
  <c r="AM1277" i="6" s="1"/>
  <c r="AE475" i="6"/>
  <c r="AF475" i="6" s="1"/>
  <c r="AG475" i="6" s="1"/>
  <c r="AH475" i="6" s="1"/>
  <c r="AI475" i="6" s="1"/>
  <c r="AJ475" i="6" s="1"/>
  <c r="AK475" i="6" s="1"/>
  <c r="AL475" i="6" s="1"/>
  <c r="AM475" i="6" s="1"/>
  <c r="AE685" i="6"/>
  <c r="AF685" i="6" s="1"/>
  <c r="AG685" i="6" s="1"/>
  <c r="AH685" i="6" s="1"/>
  <c r="AI685" i="6" s="1"/>
  <c r="AJ685" i="6" s="1"/>
  <c r="AK685" i="6" s="1"/>
  <c r="AL685" i="6" s="1"/>
  <c r="AM685" i="6" s="1"/>
  <c r="AE555" i="6"/>
  <c r="AF555" i="6" s="1"/>
  <c r="AG555" i="6" s="1"/>
  <c r="AH555" i="6" s="1"/>
  <c r="AI555" i="6" s="1"/>
  <c r="AJ555" i="6" s="1"/>
  <c r="AK555" i="6" s="1"/>
  <c r="AL555" i="6" s="1"/>
  <c r="AM555" i="6" s="1"/>
  <c r="AE619" i="6"/>
  <c r="AF619" i="6" s="1"/>
  <c r="AG619" i="6" s="1"/>
  <c r="AH619" i="6" s="1"/>
  <c r="AI619" i="6" s="1"/>
  <c r="AJ619" i="6" s="1"/>
  <c r="AK619" i="6" s="1"/>
  <c r="AL619" i="6" s="1"/>
  <c r="AM619" i="6" s="1"/>
  <c r="AE684" i="6"/>
  <c r="AF684" i="6" s="1"/>
  <c r="AG684" i="6" s="1"/>
  <c r="AH684" i="6" s="1"/>
  <c r="AI684" i="6" s="1"/>
  <c r="AJ684" i="6" s="1"/>
  <c r="AK684" i="6" s="1"/>
  <c r="AL684" i="6" s="1"/>
  <c r="AM684" i="6" s="1"/>
  <c r="AE765" i="6"/>
  <c r="AF765" i="6" s="1"/>
  <c r="AG765" i="6" s="1"/>
  <c r="AH765" i="6" s="1"/>
  <c r="AI765" i="6" s="1"/>
  <c r="AJ765" i="6" s="1"/>
  <c r="AK765" i="6" s="1"/>
  <c r="AL765" i="6" s="1"/>
  <c r="AM765" i="6" s="1"/>
  <c r="AE894" i="6"/>
  <c r="AF894" i="6" s="1"/>
  <c r="AG894" i="6" s="1"/>
  <c r="AH894" i="6" s="1"/>
  <c r="AI894" i="6" s="1"/>
  <c r="AJ894" i="6" s="1"/>
  <c r="AK894" i="6" s="1"/>
  <c r="AL894" i="6" s="1"/>
  <c r="AM894" i="6" s="1"/>
  <c r="AE542" i="6"/>
  <c r="AF542" i="6" s="1"/>
  <c r="AG542" i="6" s="1"/>
  <c r="AH542" i="6" s="1"/>
  <c r="AI542" i="6" s="1"/>
  <c r="AJ542" i="6" s="1"/>
  <c r="AK542" i="6" s="1"/>
  <c r="AL542" i="6" s="1"/>
  <c r="AM542" i="6" s="1"/>
  <c r="AE606" i="6"/>
  <c r="AF606" i="6" s="1"/>
  <c r="AG606" i="6" s="1"/>
  <c r="AH606" i="6" s="1"/>
  <c r="AI606" i="6" s="1"/>
  <c r="AJ606" i="6" s="1"/>
  <c r="AK606" i="6" s="1"/>
  <c r="AL606" i="6" s="1"/>
  <c r="AM606" i="6" s="1"/>
  <c r="AE660" i="6"/>
  <c r="AF660" i="6" s="1"/>
  <c r="AG660" i="6" s="1"/>
  <c r="AH660" i="6" s="1"/>
  <c r="AI660" i="6" s="1"/>
  <c r="AJ660" i="6" s="1"/>
  <c r="AK660" i="6" s="1"/>
  <c r="AL660" i="6" s="1"/>
  <c r="AM660" i="6" s="1"/>
  <c r="AE771" i="6"/>
  <c r="AF771" i="6" s="1"/>
  <c r="AG771" i="6" s="1"/>
  <c r="AH771" i="6" s="1"/>
  <c r="AI771" i="6" s="1"/>
  <c r="AJ771" i="6" s="1"/>
  <c r="AK771" i="6" s="1"/>
  <c r="AL771" i="6" s="1"/>
  <c r="AM771" i="6" s="1"/>
  <c r="AE906" i="6"/>
  <c r="AF906" i="6"/>
  <c r="AG906" i="6" s="1"/>
  <c r="AH906" i="6" s="1"/>
  <c r="AI906" i="6" s="1"/>
  <c r="AJ906" i="6" s="1"/>
  <c r="AK906" i="6" s="1"/>
  <c r="AL906" i="6" s="1"/>
  <c r="AM906" i="6" s="1"/>
  <c r="AE1338" i="6"/>
  <c r="AF1338" i="6" s="1"/>
  <c r="AG1338" i="6" s="1"/>
  <c r="AH1338" i="6" s="1"/>
  <c r="AI1338" i="6" s="1"/>
  <c r="AJ1338" i="6" s="1"/>
  <c r="AK1338" i="6" s="1"/>
  <c r="AL1338" i="6" s="1"/>
  <c r="AM1338" i="6" s="1"/>
  <c r="AE593" i="6"/>
  <c r="AF593" i="6" s="1"/>
  <c r="AG593" i="6" s="1"/>
  <c r="AH593" i="6" s="1"/>
  <c r="AI593" i="6" s="1"/>
  <c r="AJ593" i="6" s="1"/>
  <c r="AK593" i="6" s="1"/>
  <c r="AL593" i="6" s="1"/>
  <c r="AM593" i="6" s="1"/>
  <c r="AE657" i="6"/>
  <c r="AF657" i="6" s="1"/>
  <c r="AG657" i="6" s="1"/>
  <c r="AH657" i="6" s="1"/>
  <c r="AI657" i="6" s="1"/>
  <c r="AJ657" i="6" s="1"/>
  <c r="AK657" i="6" s="1"/>
  <c r="AL657" i="6" s="1"/>
  <c r="AM657" i="6" s="1"/>
  <c r="AE790" i="6"/>
  <c r="AF790" i="6" s="1"/>
  <c r="AG790" i="6" s="1"/>
  <c r="AH790" i="6" s="1"/>
  <c r="AI790" i="6" s="1"/>
  <c r="AJ790" i="6" s="1"/>
  <c r="AK790" i="6" s="1"/>
  <c r="AL790" i="6" s="1"/>
  <c r="AM790" i="6" s="1"/>
  <c r="AE1121" i="6"/>
  <c r="AF1121" i="6" s="1"/>
  <c r="AG1121" i="6" s="1"/>
  <c r="AH1121" i="6" s="1"/>
  <c r="AI1121" i="6" s="1"/>
  <c r="AJ1121" i="6" s="1"/>
  <c r="AK1121" i="6" s="1"/>
  <c r="AL1121" i="6" s="1"/>
  <c r="AM1121" i="6" s="1"/>
  <c r="AE572" i="6"/>
  <c r="AF572" i="6" s="1"/>
  <c r="AG572" i="6" s="1"/>
  <c r="AH572" i="6" s="1"/>
  <c r="AI572" i="6" s="1"/>
  <c r="AJ572" i="6" s="1"/>
  <c r="AK572" i="6" s="1"/>
  <c r="AL572" i="6" s="1"/>
  <c r="AM572" i="6" s="1"/>
  <c r="AE636" i="6"/>
  <c r="AF636" i="6" s="1"/>
  <c r="AG636" i="6" s="1"/>
  <c r="AH636" i="6" s="1"/>
  <c r="AI636" i="6" s="1"/>
  <c r="AJ636" i="6" s="1"/>
  <c r="AK636" i="6" s="1"/>
  <c r="AL636" i="6" s="1"/>
  <c r="AM636" i="6" s="1"/>
  <c r="AE705" i="6"/>
  <c r="AF705" i="6" s="1"/>
  <c r="AG705" i="6" s="1"/>
  <c r="AH705" i="6" s="1"/>
  <c r="AI705" i="6" s="1"/>
  <c r="AJ705" i="6" s="1"/>
  <c r="AK705" i="6" s="1"/>
  <c r="AL705" i="6" s="1"/>
  <c r="AM705" i="6" s="1"/>
  <c r="AE802" i="6"/>
  <c r="AF802" i="6" s="1"/>
  <c r="AG802" i="6" s="1"/>
  <c r="AH802" i="6" s="1"/>
  <c r="AI802" i="6" s="1"/>
  <c r="AJ802" i="6" s="1"/>
  <c r="AK802" i="6" s="1"/>
  <c r="AL802" i="6" s="1"/>
  <c r="AM802" i="6" s="1"/>
  <c r="AE1262" i="6"/>
  <c r="AF1262" i="6" s="1"/>
  <c r="AG1262" i="6" s="1"/>
  <c r="AH1262" i="6" s="1"/>
  <c r="AI1262" i="6" s="1"/>
  <c r="AJ1262" i="6" s="1"/>
  <c r="AK1262" i="6" s="1"/>
  <c r="AL1262" i="6" s="1"/>
  <c r="AM1262" i="6" s="1"/>
  <c r="AE487" i="6"/>
  <c r="AF487" i="6" s="1"/>
  <c r="AG487" i="6" s="1"/>
  <c r="AH487" i="6" s="1"/>
  <c r="AI487" i="6" s="1"/>
  <c r="AJ487" i="6" s="1"/>
  <c r="AK487" i="6" s="1"/>
  <c r="AL487" i="6" s="1"/>
  <c r="AM487" i="6" s="1"/>
  <c r="AE551" i="6"/>
  <c r="AF551" i="6" s="1"/>
  <c r="AG551" i="6" s="1"/>
  <c r="AH551" i="6" s="1"/>
  <c r="AI551" i="6" s="1"/>
  <c r="AJ551" i="6" s="1"/>
  <c r="AK551" i="6" s="1"/>
  <c r="AL551" i="6" s="1"/>
  <c r="AM551" i="6" s="1"/>
  <c r="AE615" i="6"/>
  <c r="AF615" i="6" s="1"/>
  <c r="AG615" i="6" s="1"/>
  <c r="AH615" i="6" s="1"/>
  <c r="AI615" i="6" s="1"/>
  <c r="AJ615" i="6" s="1"/>
  <c r="AK615" i="6" s="1"/>
  <c r="AL615" i="6" s="1"/>
  <c r="AM615" i="6" s="1"/>
  <c r="AE672" i="6"/>
  <c r="AF672" i="6" s="1"/>
  <c r="AG672" i="6" s="1"/>
  <c r="AH672" i="6" s="1"/>
  <c r="AI672" i="6" s="1"/>
  <c r="AJ672" i="6" s="1"/>
  <c r="AK672" i="6" s="1"/>
  <c r="AL672" i="6" s="1"/>
  <c r="AM672" i="6" s="1"/>
  <c r="AE773" i="6"/>
  <c r="AF773" i="6" s="1"/>
  <c r="AG773" i="6" s="1"/>
  <c r="AH773" i="6" s="1"/>
  <c r="AI773" i="6" s="1"/>
  <c r="AJ773" i="6" s="1"/>
  <c r="AK773" i="6" s="1"/>
  <c r="AL773" i="6" s="1"/>
  <c r="AM773" i="6" s="1"/>
  <c r="AE966" i="6"/>
  <c r="AF966" i="6" s="1"/>
  <c r="AG966" i="6" s="1"/>
  <c r="AH966" i="6" s="1"/>
  <c r="AI966" i="6" s="1"/>
  <c r="AJ966" i="6" s="1"/>
  <c r="AK966" i="6" s="1"/>
  <c r="AL966" i="6" s="1"/>
  <c r="AM966" i="6" s="1"/>
  <c r="AE442" i="6"/>
  <c r="AF442" i="6" s="1"/>
  <c r="AG442" i="6" s="1"/>
  <c r="AH442" i="6" s="1"/>
  <c r="AI442" i="6" s="1"/>
  <c r="AJ442" i="6" s="1"/>
  <c r="AK442" i="6" s="1"/>
  <c r="AL442" i="6" s="1"/>
  <c r="AM442" i="6" s="1"/>
  <c r="AE506" i="6"/>
  <c r="AF506" i="6" s="1"/>
  <c r="AG506" i="6" s="1"/>
  <c r="AH506" i="6" s="1"/>
  <c r="AI506" i="6" s="1"/>
  <c r="AJ506" i="6" s="1"/>
  <c r="AK506" i="6" s="1"/>
  <c r="AL506" i="6" s="1"/>
  <c r="AM506" i="6" s="1"/>
  <c r="AE570" i="6"/>
  <c r="AF570" i="6" s="1"/>
  <c r="AG570" i="6" s="1"/>
  <c r="AH570" i="6" s="1"/>
  <c r="AI570" i="6" s="1"/>
  <c r="AJ570" i="6" s="1"/>
  <c r="AK570" i="6" s="1"/>
  <c r="AL570" i="6" s="1"/>
  <c r="AM570" i="6" s="1"/>
  <c r="AE634" i="6"/>
  <c r="AF634" i="6" s="1"/>
  <c r="AG634" i="6" s="1"/>
  <c r="AH634" i="6" s="1"/>
  <c r="AI634" i="6" s="1"/>
  <c r="AJ634" i="6" s="1"/>
  <c r="AK634" i="6" s="1"/>
  <c r="AL634" i="6" s="1"/>
  <c r="AM634" i="6" s="1"/>
  <c r="AE692" i="6"/>
  <c r="AF692" i="6" s="1"/>
  <c r="AG692" i="6" s="1"/>
  <c r="AH692" i="6" s="1"/>
  <c r="AI692" i="6" s="1"/>
  <c r="AJ692" i="6" s="1"/>
  <c r="AK692" i="6" s="1"/>
  <c r="AL692" i="6" s="1"/>
  <c r="AM692" i="6" s="1"/>
  <c r="AE827" i="6"/>
  <c r="AF827" i="6"/>
  <c r="AG827" i="6" s="1"/>
  <c r="AH827" i="6" s="1"/>
  <c r="AI827" i="6" s="1"/>
  <c r="AJ827" i="6" s="1"/>
  <c r="AK827" i="6" s="1"/>
  <c r="AL827" i="6" s="1"/>
  <c r="AM827" i="6" s="1"/>
  <c r="AE1142" i="6"/>
  <c r="AF1142" i="6" s="1"/>
  <c r="AG1142" i="6" s="1"/>
  <c r="AH1142" i="6" s="1"/>
  <c r="AI1142" i="6" s="1"/>
  <c r="AJ1142" i="6" s="1"/>
  <c r="AK1142" i="6" s="1"/>
  <c r="AL1142" i="6" s="1"/>
  <c r="AM1142" i="6" s="1"/>
  <c r="AE720" i="6"/>
  <c r="AF720" i="6" s="1"/>
  <c r="AG720" i="6" s="1"/>
  <c r="AH720" i="6" s="1"/>
  <c r="AI720" i="6" s="1"/>
  <c r="AJ720" i="6" s="1"/>
  <c r="AK720" i="6" s="1"/>
  <c r="AL720" i="6" s="1"/>
  <c r="AM720" i="6" s="1"/>
  <c r="AE784" i="6"/>
  <c r="AF784" i="6" s="1"/>
  <c r="AG784" i="6" s="1"/>
  <c r="AH784" i="6" s="1"/>
  <c r="AI784" i="6" s="1"/>
  <c r="AJ784" i="6" s="1"/>
  <c r="AK784" i="6" s="1"/>
  <c r="AL784" i="6" s="1"/>
  <c r="AM784" i="6" s="1"/>
  <c r="AE848" i="6"/>
  <c r="AF848" i="6" s="1"/>
  <c r="AG848" i="6" s="1"/>
  <c r="AH848" i="6" s="1"/>
  <c r="AI848" i="6" s="1"/>
  <c r="AJ848" i="6" s="1"/>
  <c r="AK848" i="6" s="1"/>
  <c r="AL848" i="6" s="1"/>
  <c r="AM848" i="6" s="1"/>
  <c r="AE912" i="6"/>
  <c r="AF912" i="6" s="1"/>
  <c r="AG912" i="6" s="1"/>
  <c r="AH912" i="6" s="1"/>
  <c r="AI912" i="6" s="1"/>
  <c r="AJ912" i="6" s="1"/>
  <c r="AK912" i="6" s="1"/>
  <c r="AL912" i="6" s="1"/>
  <c r="AM912" i="6" s="1"/>
  <c r="AE1012" i="6"/>
  <c r="AF1012" i="6" s="1"/>
  <c r="AG1012" i="6" s="1"/>
  <c r="AH1012" i="6" s="1"/>
  <c r="AI1012" i="6" s="1"/>
  <c r="AJ1012" i="6" s="1"/>
  <c r="AK1012" i="6" s="1"/>
  <c r="AL1012" i="6" s="1"/>
  <c r="AM1012" i="6" s="1"/>
  <c r="AE1150" i="6"/>
  <c r="AF1150" i="6" s="1"/>
  <c r="AG1150" i="6" s="1"/>
  <c r="AH1150" i="6" s="1"/>
  <c r="AI1150" i="6" s="1"/>
  <c r="AJ1150" i="6" s="1"/>
  <c r="AK1150" i="6" s="1"/>
  <c r="AL1150" i="6" s="1"/>
  <c r="AM1150" i="6" s="1"/>
  <c r="AE1534" i="6"/>
  <c r="AF1534" i="6" s="1"/>
  <c r="AG1534" i="6" s="1"/>
  <c r="AH1534" i="6" s="1"/>
  <c r="AI1534" i="6" s="1"/>
  <c r="AJ1534" i="6" s="1"/>
  <c r="AK1534" i="6" s="1"/>
  <c r="AL1534" i="6" s="1"/>
  <c r="AM1534" i="6" s="1"/>
  <c r="AE940" i="6"/>
  <c r="AF940" i="6" s="1"/>
  <c r="AG940" i="6" s="1"/>
  <c r="AH940" i="6" s="1"/>
  <c r="AI940" i="6" s="1"/>
  <c r="AJ940" i="6" s="1"/>
  <c r="AK940" i="6" s="1"/>
  <c r="AL940" i="6" s="1"/>
  <c r="AM940" i="6" s="1"/>
  <c r="AE1062" i="6"/>
  <c r="AF1062" i="6" s="1"/>
  <c r="AG1062" i="6" s="1"/>
  <c r="AH1062" i="6" s="1"/>
  <c r="AI1062" i="6" s="1"/>
  <c r="AJ1062" i="6" s="1"/>
  <c r="AK1062" i="6" s="1"/>
  <c r="AL1062" i="6" s="1"/>
  <c r="AM1062" i="6" s="1"/>
  <c r="AE1280" i="6"/>
  <c r="AF1280" i="6" s="1"/>
  <c r="AG1280" i="6" s="1"/>
  <c r="AH1280" i="6" s="1"/>
  <c r="AI1280" i="6" s="1"/>
  <c r="AJ1280" i="6" s="1"/>
  <c r="AK1280" i="6" s="1"/>
  <c r="AL1280" i="6" s="1"/>
  <c r="AM1280" i="6" s="1"/>
  <c r="AE942" i="6"/>
  <c r="AF942" i="6" s="1"/>
  <c r="AG942" i="6" s="1"/>
  <c r="AH942" i="6" s="1"/>
  <c r="AI942" i="6" s="1"/>
  <c r="AJ942" i="6" s="1"/>
  <c r="AK942" i="6" s="1"/>
  <c r="AL942" i="6" s="1"/>
  <c r="AM942" i="6" s="1"/>
  <c r="AE1070" i="6"/>
  <c r="AF1070" i="6" s="1"/>
  <c r="AG1070" i="6" s="1"/>
  <c r="AH1070" i="6" s="1"/>
  <c r="AI1070" i="6" s="1"/>
  <c r="AJ1070" i="6" s="1"/>
  <c r="AK1070" i="6" s="1"/>
  <c r="AL1070" i="6" s="1"/>
  <c r="AM1070" i="6" s="1"/>
  <c r="AE1333" i="6"/>
  <c r="AF1333" i="6" s="1"/>
  <c r="AG1333" i="6" s="1"/>
  <c r="AH1333" i="6" s="1"/>
  <c r="AI1333" i="6" s="1"/>
  <c r="AJ1333" i="6" s="1"/>
  <c r="AK1333" i="6" s="1"/>
  <c r="AL1333" i="6" s="1"/>
  <c r="AM1333" i="6" s="1"/>
  <c r="AE753" i="6"/>
  <c r="AF753" i="6" s="1"/>
  <c r="AG753" i="6" s="1"/>
  <c r="AH753" i="6" s="1"/>
  <c r="AI753" i="6" s="1"/>
  <c r="AJ753" i="6" s="1"/>
  <c r="AK753" i="6" s="1"/>
  <c r="AL753" i="6" s="1"/>
  <c r="AM753" i="6" s="1"/>
  <c r="AE817" i="6"/>
  <c r="AF817" i="6" s="1"/>
  <c r="AG817" i="6" s="1"/>
  <c r="AH817" i="6" s="1"/>
  <c r="AI817" i="6" s="1"/>
  <c r="AJ817" i="6" s="1"/>
  <c r="AK817" i="6" s="1"/>
  <c r="AL817" i="6" s="1"/>
  <c r="AM817" i="6" s="1"/>
  <c r="AE881" i="6"/>
  <c r="AF881" i="6" s="1"/>
  <c r="AG881" i="6" s="1"/>
  <c r="AH881" i="6" s="1"/>
  <c r="AI881" i="6" s="1"/>
  <c r="AJ881" i="6" s="1"/>
  <c r="AK881" i="6" s="1"/>
  <c r="AL881" i="6" s="1"/>
  <c r="AM881" i="6" s="1"/>
  <c r="AE961" i="6"/>
  <c r="AF961" i="6" s="1"/>
  <c r="AG961" i="6" s="1"/>
  <c r="AH961" i="6" s="1"/>
  <c r="AI961" i="6" s="1"/>
  <c r="AJ961" i="6" s="1"/>
  <c r="AK961" i="6" s="1"/>
  <c r="AL961" i="6" s="1"/>
  <c r="AM961" i="6" s="1"/>
  <c r="AE1089" i="6"/>
  <c r="AF1089" i="6" s="1"/>
  <c r="AG1089" i="6" s="1"/>
  <c r="AH1089" i="6" s="1"/>
  <c r="AI1089" i="6" s="1"/>
  <c r="AJ1089" i="6" s="1"/>
  <c r="AK1089" i="6" s="1"/>
  <c r="AL1089" i="6" s="1"/>
  <c r="AM1089" i="6" s="1"/>
  <c r="AE1386" i="6"/>
  <c r="AF1386" i="6" s="1"/>
  <c r="AG1386" i="6" s="1"/>
  <c r="AH1386" i="6" s="1"/>
  <c r="AI1386" i="6" s="1"/>
  <c r="AJ1386" i="6" s="1"/>
  <c r="AK1386" i="6" s="1"/>
  <c r="AL1386" i="6" s="1"/>
  <c r="AM1386" i="6" s="1"/>
  <c r="AE764" i="6"/>
  <c r="AF764" i="6" s="1"/>
  <c r="AG764" i="6" s="1"/>
  <c r="AH764" i="6" s="1"/>
  <c r="AI764" i="6" s="1"/>
  <c r="AJ764" i="6" s="1"/>
  <c r="AK764" i="6" s="1"/>
  <c r="AL764" i="6" s="1"/>
  <c r="AM764" i="6" s="1"/>
  <c r="AE828" i="6"/>
  <c r="AF828" i="6" s="1"/>
  <c r="AG828" i="6" s="1"/>
  <c r="AH828" i="6" s="1"/>
  <c r="AI828" i="6" s="1"/>
  <c r="AJ828" i="6" s="1"/>
  <c r="AK828" i="6" s="1"/>
  <c r="AL828" i="6" s="1"/>
  <c r="AM828" i="6" s="1"/>
  <c r="AE892" i="6"/>
  <c r="AF892" i="6" s="1"/>
  <c r="AG892" i="6" s="1"/>
  <c r="AH892" i="6" s="1"/>
  <c r="AI892" i="6" s="1"/>
  <c r="AJ892" i="6" s="1"/>
  <c r="AK892" i="6" s="1"/>
  <c r="AL892" i="6" s="1"/>
  <c r="AM892" i="6" s="1"/>
  <c r="AE980" i="6"/>
  <c r="AF980" i="6" s="1"/>
  <c r="AG980" i="6" s="1"/>
  <c r="AH980" i="6" s="1"/>
  <c r="AI980" i="6" s="1"/>
  <c r="AJ980" i="6" s="1"/>
  <c r="AK980" i="6" s="1"/>
  <c r="AL980" i="6" s="1"/>
  <c r="AM980" i="6" s="1"/>
  <c r="AE1108" i="6"/>
  <c r="AF1108" i="6" s="1"/>
  <c r="AG1108" i="6" s="1"/>
  <c r="AH1108" i="6" s="1"/>
  <c r="AI1108" i="6" s="1"/>
  <c r="AJ1108" i="6" s="1"/>
  <c r="AK1108" i="6" s="1"/>
  <c r="AL1108" i="6" s="1"/>
  <c r="AM1108" i="6" s="1"/>
  <c r="AE663" i="6"/>
  <c r="AF663" i="6" s="1"/>
  <c r="AG663" i="6" s="1"/>
  <c r="AH663" i="6" s="1"/>
  <c r="AI663" i="6" s="1"/>
  <c r="AJ663" i="6" s="1"/>
  <c r="AK663" i="6" s="1"/>
  <c r="AL663" i="6" s="1"/>
  <c r="AM663" i="6" s="1"/>
  <c r="AE727" i="6"/>
  <c r="AF727" i="6" s="1"/>
  <c r="AG727" i="6" s="1"/>
  <c r="AH727" i="6" s="1"/>
  <c r="AI727" i="6" s="1"/>
  <c r="AJ727" i="6" s="1"/>
  <c r="AK727" i="6" s="1"/>
  <c r="AL727" i="6" s="1"/>
  <c r="AM727" i="6" s="1"/>
  <c r="AE791" i="6"/>
  <c r="AF791" i="6" s="1"/>
  <c r="AG791" i="6" s="1"/>
  <c r="AH791" i="6" s="1"/>
  <c r="AI791" i="6" s="1"/>
  <c r="AJ791" i="6" s="1"/>
  <c r="AK791" i="6" s="1"/>
  <c r="AL791" i="6" s="1"/>
  <c r="AM791" i="6" s="1"/>
  <c r="AE855" i="6"/>
  <c r="AF855" i="6" s="1"/>
  <c r="AG855" i="6" s="1"/>
  <c r="AH855" i="6" s="1"/>
  <c r="AI855" i="6" s="1"/>
  <c r="AJ855" i="6" s="1"/>
  <c r="AK855" i="6" s="1"/>
  <c r="AL855" i="6" s="1"/>
  <c r="AM855" i="6" s="1"/>
  <c r="AE919" i="6"/>
  <c r="AF919" i="6" s="1"/>
  <c r="AG919" i="6" s="1"/>
  <c r="AH919" i="6" s="1"/>
  <c r="AI919" i="6" s="1"/>
  <c r="AJ919" i="6" s="1"/>
  <c r="AK919" i="6" s="1"/>
  <c r="AL919" i="6" s="1"/>
  <c r="AM919" i="6" s="1"/>
  <c r="AE1026" i="6"/>
  <c r="AF1026" i="6" s="1"/>
  <c r="AG1026" i="6" s="1"/>
  <c r="AH1026" i="6" s="1"/>
  <c r="AI1026" i="6" s="1"/>
  <c r="AJ1026" i="6" s="1"/>
  <c r="AK1026" i="6" s="1"/>
  <c r="AL1026" i="6" s="1"/>
  <c r="AM1026" i="6" s="1"/>
  <c r="AE1214" i="6"/>
  <c r="AF1214" i="6" s="1"/>
  <c r="AG1214" i="6" s="1"/>
  <c r="AH1214" i="6" s="1"/>
  <c r="AI1214" i="6" s="1"/>
  <c r="AJ1214" i="6" s="1"/>
  <c r="AK1214" i="6" s="1"/>
  <c r="AL1214" i="6" s="1"/>
  <c r="AM1214" i="6" s="1"/>
  <c r="AE1039" i="6"/>
  <c r="AF1039" i="6" s="1"/>
  <c r="AG1039" i="6" s="1"/>
  <c r="AH1039" i="6" s="1"/>
  <c r="AI1039" i="6" s="1"/>
  <c r="AJ1039" i="6" s="1"/>
  <c r="AK1039" i="6" s="1"/>
  <c r="AL1039" i="6" s="1"/>
  <c r="AM1039" i="6" s="1"/>
  <c r="AE1103" i="6"/>
  <c r="AF1103" i="6" s="1"/>
  <c r="AG1103" i="6" s="1"/>
  <c r="AH1103" i="6" s="1"/>
  <c r="AI1103" i="6" s="1"/>
  <c r="AJ1103" i="6" s="1"/>
  <c r="AK1103" i="6" s="1"/>
  <c r="AL1103" i="6" s="1"/>
  <c r="AM1103" i="6" s="1"/>
  <c r="AE1190" i="6"/>
  <c r="AF1190" i="6" s="1"/>
  <c r="AG1190" i="6" s="1"/>
  <c r="AH1190" i="6" s="1"/>
  <c r="AI1190" i="6" s="1"/>
  <c r="AJ1190" i="6" s="1"/>
  <c r="AK1190" i="6" s="1"/>
  <c r="AL1190" i="6" s="1"/>
  <c r="AM1190" i="6" s="1"/>
  <c r="AE1293" i="6"/>
  <c r="AF1293" i="6" s="1"/>
  <c r="AG1293" i="6" s="1"/>
  <c r="AH1293" i="6" s="1"/>
  <c r="AI1293" i="6" s="1"/>
  <c r="AJ1293" i="6" s="1"/>
  <c r="AK1293" i="6" s="1"/>
  <c r="AL1293" i="6" s="1"/>
  <c r="AM1293" i="6" s="1"/>
  <c r="AE1476" i="6"/>
  <c r="AF1476" i="6" s="1"/>
  <c r="AG1476" i="6" s="1"/>
  <c r="AH1476" i="6" s="1"/>
  <c r="AI1476" i="6" s="1"/>
  <c r="AJ1476" i="6" s="1"/>
  <c r="AK1476" i="6" s="1"/>
  <c r="AL1476" i="6" s="1"/>
  <c r="AM1476" i="6" s="1"/>
  <c r="AE1074" i="6"/>
  <c r="AF1074" i="6" s="1"/>
  <c r="AG1074" i="6" s="1"/>
  <c r="AH1074" i="6" s="1"/>
  <c r="AI1074" i="6" s="1"/>
  <c r="AJ1074" i="6" s="1"/>
  <c r="AK1074" i="6" s="1"/>
  <c r="AL1074" i="6" s="1"/>
  <c r="AM1074" i="6" s="1"/>
  <c r="AE1138" i="6"/>
  <c r="AF1138" i="6" s="1"/>
  <c r="AG1138" i="6" s="1"/>
  <c r="AH1138" i="6" s="1"/>
  <c r="AI1138" i="6" s="1"/>
  <c r="AJ1138" i="6" s="1"/>
  <c r="AK1138" i="6" s="1"/>
  <c r="AL1138" i="6" s="1"/>
  <c r="AM1138" i="6" s="1"/>
  <c r="AE1246" i="6"/>
  <c r="AF1246" i="6" s="1"/>
  <c r="AG1246" i="6" s="1"/>
  <c r="AH1246" i="6" s="1"/>
  <c r="AI1246" i="6" s="1"/>
  <c r="AJ1246" i="6" s="1"/>
  <c r="AK1246" i="6" s="1"/>
  <c r="AL1246" i="6" s="1"/>
  <c r="AM1246" i="6" s="1"/>
  <c r="AE1376" i="6"/>
  <c r="AF1376" i="6" s="1"/>
  <c r="AG1376" i="6" s="1"/>
  <c r="AH1376" i="6" s="1"/>
  <c r="AI1376" i="6" s="1"/>
  <c r="AJ1376" i="6" s="1"/>
  <c r="AK1376" i="6" s="1"/>
  <c r="AL1376" i="6" s="1"/>
  <c r="AM1376" i="6" s="1"/>
  <c r="AE925" i="6"/>
  <c r="AF925" i="6" s="1"/>
  <c r="AG925" i="6" s="1"/>
  <c r="AH925" i="6" s="1"/>
  <c r="AI925" i="6" s="1"/>
  <c r="AJ925" i="6" s="1"/>
  <c r="AK925" i="6" s="1"/>
  <c r="AL925" i="6" s="1"/>
  <c r="AM925" i="6" s="1"/>
  <c r="AE989" i="6"/>
  <c r="AF989" i="6" s="1"/>
  <c r="AG989" i="6" s="1"/>
  <c r="AH989" i="6" s="1"/>
  <c r="AI989" i="6" s="1"/>
  <c r="AJ989" i="6" s="1"/>
  <c r="AK989" i="6" s="1"/>
  <c r="AL989" i="6" s="1"/>
  <c r="AM989" i="6" s="1"/>
  <c r="AE1053" i="6"/>
  <c r="AF1053" i="6" s="1"/>
  <c r="AG1053" i="6" s="1"/>
  <c r="AH1053" i="6" s="1"/>
  <c r="AI1053" i="6" s="1"/>
  <c r="AJ1053" i="6" s="1"/>
  <c r="AK1053" i="6" s="1"/>
  <c r="AL1053" i="6" s="1"/>
  <c r="AM1053" i="6" s="1"/>
  <c r="AE1117" i="6"/>
  <c r="AF1117" i="6" s="1"/>
  <c r="AG1117" i="6" s="1"/>
  <c r="AH1117" i="6" s="1"/>
  <c r="AI1117" i="6" s="1"/>
  <c r="AJ1117" i="6" s="1"/>
  <c r="AK1117" i="6" s="1"/>
  <c r="AL1117" i="6" s="1"/>
  <c r="AM1117" i="6" s="1"/>
  <c r="AE1211" i="6"/>
  <c r="AF1211" i="6" s="1"/>
  <c r="AG1211" i="6" s="1"/>
  <c r="AH1211" i="6" s="1"/>
  <c r="AI1211" i="6" s="1"/>
  <c r="AJ1211" i="6" s="1"/>
  <c r="AK1211" i="6" s="1"/>
  <c r="AL1211" i="6" s="1"/>
  <c r="AM1211" i="6" s="1"/>
  <c r="AE1320" i="6"/>
  <c r="AF1320" i="6" s="1"/>
  <c r="AG1320" i="6" s="1"/>
  <c r="AH1320" i="6" s="1"/>
  <c r="AI1320" i="6" s="1"/>
  <c r="AJ1320" i="6" s="1"/>
  <c r="AK1320" i="6" s="1"/>
  <c r="AL1320" i="6" s="1"/>
  <c r="AM1320" i="6" s="1"/>
  <c r="AE1510" i="6"/>
  <c r="AF1510" i="6" s="1"/>
  <c r="AG1510" i="6" s="1"/>
  <c r="AH1510" i="6" s="1"/>
  <c r="AI1510" i="6" s="1"/>
  <c r="AJ1510" i="6" s="1"/>
  <c r="AK1510" i="6" s="1"/>
  <c r="AL1510" i="6" s="1"/>
  <c r="AM1510" i="6" s="1"/>
  <c r="AE960" i="6"/>
  <c r="AF960" i="6" s="1"/>
  <c r="AG960" i="6" s="1"/>
  <c r="AH960" i="6" s="1"/>
  <c r="AI960" i="6" s="1"/>
  <c r="AJ960" i="6" s="1"/>
  <c r="AK960" i="6" s="1"/>
  <c r="AL960" i="6" s="1"/>
  <c r="AM960" i="6" s="1"/>
  <c r="AE1024" i="6"/>
  <c r="AF1024" i="6" s="1"/>
  <c r="AG1024" i="6" s="1"/>
  <c r="AH1024" i="6" s="1"/>
  <c r="AI1024" i="6" s="1"/>
  <c r="AJ1024" i="6" s="1"/>
  <c r="AK1024" i="6" s="1"/>
  <c r="AL1024" i="6" s="1"/>
  <c r="AM1024" i="6" s="1"/>
  <c r="AE1088" i="6"/>
  <c r="AF1088" i="6" s="1"/>
  <c r="AG1088" i="6" s="1"/>
  <c r="AH1088" i="6" s="1"/>
  <c r="AI1088" i="6" s="1"/>
  <c r="AJ1088" i="6" s="1"/>
  <c r="AK1088" i="6" s="1"/>
  <c r="AL1088" i="6" s="1"/>
  <c r="AM1088" i="6" s="1"/>
  <c r="AE1166" i="6"/>
  <c r="AF1166" i="6" s="1"/>
  <c r="AG1166" i="6" s="1"/>
  <c r="AH1166" i="6" s="1"/>
  <c r="AI1166" i="6" s="1"/>
  <c r="AJ1166" i="6" s="1"/>
  <c r="AK1166" i="6" s="1"/>
  <c r="AL1166" i="6" s="1"/>
  <c r="AM1166" i="6" s="1"/>
  <c r="AE1267" i="6"/>
  <c r="AF1267" i="6" s="1"/>
  <c r="AG1267" i="6" s="1"/>
  <c r="AH1267" i="6" s="1"/>
  <c r="AI1267" i="6" s="1"/>
  <c r="AJ1267" i="6" s="1"/>
  <c r="AK1267" i="6" s="1"/>
  <c r="AL1267" i="6" s="1"/>
  <c r="AM1267" i="6" s="1"/>
  <c r="AE1445" i="6"/>
  <c r="AF1445" i="6" s="1"/>
  <c r="AG1445" i="6" s="1"/>
  <c r="AH1445" i="6" s="1"/>
  <c r="AI1445" i="6" s="1"/>
  <c r="AJ1445" i="6" s="1"/>
  <c r="AK1445" i="6" s="1"/>
  <c r="AL1445" i="6" s="1"/>
  <c r="AM1445" i="6" s="1"/>
  <c r="AE947" i="6"/>
  <c r="AF947" i="6" s="1"/>
  <c r="AG947" i="6" s="1"/>
  <c r="AH947" i="6" s="1"/>
  <c r="AI947" i="6" s="1"/>
  <c r="AJ947" i="6" s="1"/>
  <c r="AK947" i="6" s="1"/>
  <c r="AL947" i="6" s="1"/>
  <c r="AM947" i="6" s="1"/>
  <c r="AE1011" i="6"/>
  <c r="AF1011" i="6" s="1"/>
  <c r="AG1011" i="6" s="1"/>
  <c r="AH1011" i="6" s="1"/>
  <c r="AI1011" i="6" s="1"/>
  <c r="AJ1011" i="6" s="1"/>
  <c r="AK1011" i="6" s="1"/>
  <c r="AL1011" i="6" s="1"/>
  <c r="AM1011" i="6" s="1"/>
  <c r="AE1075" i="6"/>
  <c r="AF1075" i="6" s="1"/>
  <c r="AG1075" i="6" s="1"/>
  <c r="AH1075" i="6" s="1"/>
  <c r="AI1075" i="6" s="1"/>
  <c r="AJ1075" i="6" s="1"/>
  <c r="AK1075" i="6" s="1"/>
  <c r="AL1075" i="6" s="1"/>
  <c r="AM1075" i="6" s="1"/>
  <c r="AE1139" i="6"/>
  <c r="AF1139" i="6" s="1"/>
  <c r="AG1139" i="6" s="1"/>
  <c r="AH1139" i="6" s="1"/>
  <c r="AI1139" i="6" s="1"/>
  <c r="AJ1139" i="6" s="1"/>
  <c r="AK1139" i="6" s="1"/>
  <c r="AL1139" i="6" s="1"/>
  <c r="AM1139" i="6" s="1"/>
  <c r="AE1232" i="6"/>
  <c r="AF1232" i="6" s="1"/>
  <c r="AG1232" i="6" s="1"/>
  <c r="AH1232" i="6" s="1"/>
  <c r="AI1232" i="6" s="1"/>
  <c r="AJ1232" i="6" s="1"/>
  <c r="AK1232" i="6" s="1"/>
  <c r="AL1232" i="6" s="1"/>
  <c r="AM1232" i="6" s="1"/>
  <c r="AE1389" i="6"/>
  <c r="AF1389" i="6" s="1"/>
  <c r="AG1389" i="6" s="1"/>
  <c r="AH1389" i="6" s="1"/>
  <c r="AI1389" i="6" s="1"/>
  <c r="AJ1389" i="6" s="1"/>
  <c r="AK1389" i="6" s="1"/>
  <c r="AL1389" i="6" s="1"/>
  <c r="AM1389" i="6" s="1"/>
  <c r="AE1275" i="6"/>
  <c r="AF1275" i="6" s="1"/>
  <c r="AG1275" i="6" s="1"/>
  <c r="AH1275" i="6" s="1"/>
  <c r="AI1275" i="6" s="1"/>
  <c r="AJ1275" i="6" s="1"/>
  <c r="AK1275" i="6" s="1"/>
  <c r="AL1275" i="6" s="1"/>
  <c r="AM1275" i="6" s="1"/>
  <c r="AE1339" i="6"/>
  <c r="AF1339" i="6" s="1"/>
  <c r="AG1339" i="6" s="1"/>
  <c r="AH1339" i="6" s="1"/>
  <c r="AI1339" i="6" s="1"/>
  <c r="AJ1339" i="6" s="1"/>
  <c r="AK1339" i="6" s="1"/>
  <c r="AL1339" i="6" s="1"/>
  <c r="AM1339" i="6" s="1"/>
  <c r="AE1403" i="6"/>
  <c r="AF1403" i="6" s="1"/>
  <c r="AG1403" i="6" s="1"/>
  <c r="AH1403" i="6" s="1"/>
  <c r="AI1403" i="6" s="1"/>
  <c r="AJ1403" i="6" s="1"/>
  <c r="AK1403" i="6" s="1"/>
  <c r="AL1403" i="6" s="1"/>
  <c r="AM1403" i="6" s="1"/>
  <c r="AE1484" i="6"/>
  <c r="AF1484" i="6" s="1"/>
  <c r="AG1484" i="6" s="1"/>
  <c r="AH1484" i="6" s="1"/>
  <c r="AI1484" i="6" s="1"/>
  <c r="AJ1484" i="6" s="1"/>
  <c r="AK1484" i="6" s="1"/>
  <c r="AL1484" i="6" s="1"/>
  <c r="AM1484" i="6" s="1"/>
  <c r="AE1730" i="6"/>
  <c r="AF1730" i="6" s="1"/>
  <c r="AG1730" i="6" s="1"/>
  <c r="AH1730" i="6" s="1"/>
  <c r="AI1730" i="6" s="1"/>
  <c r="AJ1730" i="6" s="1"/>
  <c r="AK1730" i="6" s="1"/>
  <c r="AL1730" i="6" s="1"/>
  <c r="AM1730" i="6" s="1"/>
  <c r="AE1326" i="6"/>
  <c r="AF1326" i="6" s="1"/>
  <c r="AG1326" i="6" s="1"/>
  <c r="AH1326" i="6" s="1"/>
  <c r="AI1326" i="6" s="1"/>
  <c r="AJ1326" i="6" s="1"/>
  <c r="AK1326" i="6" s="1"/>
  <c r="AL1326" i="6" s="1"/>
  <c r="AM1326" i="6" s="1"/>
  <c r="AE1390" i="6"/>
  <c r="AF1390" i="6" s="1"/>
  <c r="AG1390" i="6" s="1"/>
  <c r="AH1390" i="6" s="1"/>
  <c r="AI1390" i="6" s="1"/>
  <c r="AJ1390" i="6" s="1"/>
  <c r="AK1390" i="6" s="1"/>
  <c r="AL1390" i="6" s="1"/>
  <c r="AM1390" i="6" s="1"/>
  <c r="AE1454" i="6"/>
  <c r="AF1454" i="6" s="1"/>
  <c r="AG1454" i="6" s="1"/>
  <c r="AH1454" i="6" s="1"/>
  <c r="AI1454" i="6" s="1"/>
  <c r="AJ1454" i="6" s="1"/>
  <c r="AK1454" i="6" s="1"/>
  <c r="AL1454" i="6" s="1"/>
  <c r="AM1454" i="6" s="1"/>
  <c r="AE1539" i="6"/>
  <c r="AF1539" i="6" s="1"/>
  <c r="AG1539" i="6" s="1"/>
  <c r="AH1539" i="6" s="1"/>
  <c r="AI1539" i="6" s="1"/>
  <c r="AJ1539" i="6" s="1"/>
  <c r="AK1539" i="6" s="1"/>
  <c r="AL1539" i="6" s="1"/>
  <c r="AM1539" i="6" s="1"/>
  <c r="AE1177" i="6"/>
  <c r="AF1177" i="6" s="1"/>
  <c r="AG1177" i="6" s="1"/>
  <c r="AH1177" i="6" s="1"/>
  <c r="AI1177" i="6" s="1"/>
  <c r="AJ1177" i="6" s="1"/>
  <c r="AK1177" i="6" s="1"/>
  <c r="AL1177" i="6" s="1"/>
  <c r="AM1177" i="6" s="1"/>
  <c r="AE1241" i="6"/>
  <c r="AF1241" i="6" s="1"/>
  <c r="AG1241" i="6" s="1"/>
  <c r="AH1241" i="6" s="1"/>
  <c r="AI1241" i="6" s="1"/>
  <c r="AJ1241" i="6" s="1"/>
  <c r="AK1241" i="6" s="1"/>
  <c r="AL1241" i="6" s="1"/>
  <c r="AM1241" i="6" s="1"/>
  <c r="AE1305" i="6"/>
  <c r="AF1305" i="6" s="1"/>
  <c r="AG1305" i="6" s="1"/>
  <c r="AH1305" i="6" s="1"/>
  <c r="AI1305" i="6" s="1"/>
  <c r="AJ1305" i="6" s="1"/>
  <c r="AK1305" i="6" s="1"/>
  <c r="AL1305" i="6" s="1"/>
  <c r="AM1305" i="6" s="1"/>
  <c r="AE1369" i="6"/>
  <c r="AF1369" i="6" s="1"/>
  <c r="AG1369" i="6" s="1"/>
  <c r="AH1369" i="6" s="1"/>
  <c r="AI1369" i="6" s="1"/>
  <c r="AJ1369" i="6" s="1"/>
  <c r="AK1369" i="6" s="1"/>
  <c r="AL1369" i="6" s="1"/>
  <c r="AM1369" i="6" s="1"/>
  <c r="AE1433" i="6"/>
  <c r="AF1433" i="6" s="1"/>
  <c r="AG1433" i="6" s="1"/>
  <c r="AH1433" i="6" s="1"/>
  <c r="AI1433" i="6" s="1"/>
  <c r="AJ1433" i="6" s="1"/>
  <c r="AK1433" i="6" s="1"/>
  <c r="AL1433" i="6" s="1"/>
  <c r="AM1433" i="6" s="1"/>
  <c r="AE1607" i="6"/>
  <c r="AF1607" i="6" s="1"/>
  <c r="AG1607" i="6" s="1"/>
  <c r="AH1607" i="6" s="1"/>
  <c r="AI1607" i="6" s="1"/>
  <c r="AJ1607" i="6" s="1"/>
  <c r="AK1607" i="6" s="1"/>
  <c r="AL1607" i="6" s="1"/>
  <c r="AM1607" i="6" s="1"/>
  <c r="AE1156" i="6"/>
  <c r="AF1156" i="6" s="1"/>
  <c r="AG1156" i="6" s="1"/>
  <c r="AH1156" i="6" s="1"/>
  <c r="AI1156" i="6" s="1"/>
  <c r="AJ1156" i="6" s="1"/>
  <c r="AK1156" i="6" s="1"/>
  <c r="AL1156" i="6" s="1"/>
  <c r="AM1156" i="6" s="1"/>
  <c r="AE1220" i="6"/>
  <c r="AF1220" i="6" s="1"/>
  <c r="AG1220" i="6" s="1"/>
  <c r="AH1220" i="6" s="1"/>
  <c r="AI1220" i="6" s="1"/>
  <c r="AJ1220" i="6" s="1"/>
  <c r="AK1220" i="6" s="1"/>
  <c r="AL1220" i="6" s="1"/>
  <c r="AM1220" i="6" s="1"/>
  <c r="AE1284" i="6"/>
  <c r="AF1284" i="6" s="1"/>
  <c r="AG1284" i="6" s="1"/>
  <c r="AH1284" i="6" s="1"/>
  <c r="AI1284" i="6" s="1"/>
  <c r="AJ1284" i="6" s="1"/>
  <c r="AK1284" i="6" s="1"/>
  <c r="AL1284" i="6" s="1"/>
  <c r="AM1284" i="6" s="1"/>
  <c r="AE1348" i="6"/>
  <c r="AF1348" i="6" s="1"/>
  <c r="AG1348" i="6" s="1"/>
  <c r="AH1348" i="6" s="1"/>
  <c r="AI1348" i="6" s="1"/>
  <c r="AJ1348" i="6" s="1"/>
  <c r="AK1348" i="6" s="1"/>
  <c r="AL1348" i="6" s="1"/>
  <c r="AM1348" i="6" s="1"/>
  <c r="AE1412" i="6"/>
  <c r="AF1412" i="6" s="1"/>
  <c r="AG1412" i="6" s="1"/>
  <c r="AH1412" i="6" s="1"/>
  <c r="AI1412" i="6" s="1"/>
  <c r="AJ1412" i="6" s="1"/>
  <c r="AK1412" i="6" s="1"/>
  <c r="AL1412" i="6" s="1"/>
  <c r="AM1412" i="6" s="1"/>
  <c r="AE1483" i="6"/>
  <c r="AF1483" i="6" s="1"/>
  <c r="AG1483" i="6" s="1"/>
  <c r="AH1483" i="6" s="1"/>
  <c r="AI1483" i="6" s="1"/>
  <c r="AJ1483" i="6" s="1"/>
  <c r="AK1483" i="6" s="1"/>
  <c r="AL1483" i="6" s="1"/>
  <c r="AM1483" i="6" s="1"/>
  <c r="AE1143" i="6"/>
  <c r="AF1143" i="6" s="1"/>
  <c r="AG1143" i="6" s="1"/>
  <c r="AH1143" i="6" s="1"/>
  <c r="AI1143" i="6" s="1"/>
  <c r="AJ1143" i="6" s="1"/>
  <c r="AK1143" i="6" s="1"/>
  <c r="AL1143" i="6" s="1"/>
  <c r="AM1143" i="6" s="1"/>
  <c r="AE1207" i="6"/>
  <c r="AF1207" i="6" s="1"/>
  <c r="AG1207" i="6" s="1"/>
  <c r="AH1207" i="6" s="1"/>
  <c r="AI1207" i="6" s="1"/>
  <c r="AJ1207" i="6" s="1"/>
  <c r="AK1207" i="6" s="1"/>
  <c r="AL1207" i="6" s="1"/>
  <c r="AM1207" i="6" s="1"/>
  <c r="AE1271" i="6"/>
  <c r="AF1271" i="6" s="1"/>
  <c r="AG1271" i="6" s="1"/>
  <c r="AH1271" i="6" s="1"/>
  <c r="AI1271" i="6" s="1"/>
  <c r="AJ1271" i="6" s="1"/>
  <c r="AK1271" i="6" s="1"/>
  <c r="AL1271" i="6" s="1"/>
  <c r="AM1271" i="6" s="1"/>
  <c r="AE1335" i="6"/>
  <c r="AF1335" i="6" s="1"/>
  <c r="AG1335" i="6" s="1"/>
  <c r="AH1335" i="6" s="1"/>
  <c r="AI1335" i="6" s="1"/>
  <c r="AJ1335" i="6" s="1"/>
  <c r="AK1335" i="6" s="1"/>
  <c r="AL1335" i="6" s="1"/>
  <c r="AM1335" i="6" s="1"/>
  <c r="AE1399" i="6"/>
  <c r="AF1399" i="6" s="1"/>
  <c r="AG1399" i="6" s="1"/>
  <c r="AH1399" i="6" s="1"/>
  <c r="AI1399" i="6" s="1"/>
  <c r="AJ1399" i="6" s="1"/>
  <c r="AK1399" i="6" s="1"/>
  <c r="AL1399" i="6" s="1"/>
  <c r="AM1399" i="6" s="1"/>
  <c r="AE1463" i="6"/>
  <c r="AF1463" i="6" s="1"/>
  <c r="AG1463" i="6" s="1"/>
  <c r="AH1463" i="6" s="1"/>
  <c r="AI1463" i="6" s="1"/>
  <c r="AJ1463" i="6" s="1"/>
  <c r="AK1463" i="6" s="1"/>
  <c r="AL1463" i="6" s="1"/>
  <c r="AM1463" i="6" s="1"/>
  <c r="AE1560" i="6"/>
  <c r="AF1560" i="6" s="1"/>
  <c r="AG1560" i="6" s="1"/>
  <c r="AH1560" i="6" s="1"/>
  <c r="AI1560" i="6" s="1"/>
  <c r="AJ1560" i="6" s="1"/>
  <c r="AK1560" i="6" s="1"/>
  <c r="AL1560" i="6" s="1"/>
  <c r="AM1560" i="6" s="1"/>
  <c r="AE1577" i="6"/>
  <c r="AF1577" i="6" s="1"/>
  <c r="AG1577" i="6" s="1"/>
  <c r="AH1577" i="6" s="1"/>
  <c r="AI1577" i="6" s="1"/>
  <c r="AJ1577" i="6" s="1"/>
  <c r="AK1577" i="6" s="1"/>
  <c r="AL1577" i="6" s="1"/>
  <c r="AM1577" i="6" s="1"/>
  <c r="AE1703" i="6"/>
  <c r="AF1703" i="6" s="1"/>
  <c r="AG1703" i="6" s="1"/>
  <c r="AH1703" i="6" s="1"/>
  <c r="AI1703" i="6" s="1"/>
  <c r="AJ1703" i="6" s="1"/>
  <c r="AK1703" i="6" s="1"/>
  <c r="AL1703" i="6" s="1"/>
  <c r="AM1703" i="6" s="1"/>
  <c r="AE1600" i="6"/>
  <c r="AF1600" i="6"/>
  <c r="AG1600" i="6" s="1"/>
  <c r="AH1600" i="6" s="1"/>
  <c r="AI1600" i="6" s="1"/>
  <c r="AJ1600" i="6" s="1"/>
  <c r="AK1600" i="6" s="1"/>
  <c r="AL1600" i="6" s="1"/>
  <c r="AM1600" i="6" s="1"/>
  <c r="AE1795" i="6"/>
  <c r="AF1795" i="6" s="1"/>
  <c r="AG1795" i="6" s="1"/>
  <c r="AH1795" i="6" s="1"/>
  <c r="AI1795" i="6" s="1"/>
  <c r="AJ1795" i="6" s="1"/>
  <c r="AK1795" i="6" s="1"/>
  <c r="AL1795" i="6" s="1"/>
  <c r="AM1795" i="6" s="1"/>
  <c r="AE1602" i="6"/>
  <c r="AF1602" i="6" s="1"/>
  <c r="AG1602" i="6" s="1"/>
  <c r="AH1602" i="6" s="1"/>
  <c r="AI1602" i="6" s="1"/>
  <c r="AJ1602" i="6" s="1"/>
  <c r="AK1602" i="6" s="1"/>
  <c r="AL1602" i="6" s="1"/>
  <c r="AM1602" i="6" s="1"/>
  <c r="AE1789" i="6"/>
  <c r="AF1789" i="6" s="1"/>
  <c r="AG1789" i="6" s="1"/>
  <c r="AH1789" i="6" s="1"/>
  <c r="AI1789" i="6" s="1"/>
  <c r="AJ1789" i="6" s="1"/>
  <c r="AK1789" i="6" s="1"/>
  <c r="AL1789" i="6" s="1"/>
  <c r="AM1789" i="6" s="1"/>
  <c r="AE1591" i="6"/>
  <c r="AF1591" i="6" s="1"/>
  <c r="AG1591" i="6" s="1"/>
  <c r="AH1591" i="6" s="1"/>
  <c r="AI1591" i="6" s="1"/>
  <c r="AJ1591" i="6" s="1"/>
  <c r="AK1591" i="6" s="1"/>
  <c r="AL1591" i="6" s="1"/>
  <c r="AM1591" i="6" s="1"/>
  <c r="AE1714" i="6"/>
  <c r="AF1714" i="6" s="1"/>
  <c r="AG1714" i="6" s="1"/>
  <c r="AH1714" i="6" s="1"/>
  <c r="AI1714" i="6" s="1"/>
  <c r="AJ1714" i="6" s="1"/>
  <c r="AK1714" i="6" s="1"/>
  <c r="AL1714" i="6" s="1"/>
  <c r="AM1714" i="6" s="1"/>
  <c r="AE1503" i="6"/>
  <c r="AF1503" i="6" s="1"/>
  <c r="AG1503" i="6" s="1"/>
  <c r="AH1503" i="6" s="1"/>
  <c r="AI1503" i="6" s="1"/>
  <c r="AJ1503" i="6" s="1"/>
  <c r="AK1503" i="6" s="1"/>
  <c r="AL1503" i="6" s="1"/>
  <c r="AM1503" i="6" s="1"/>
  <c r="AE1593" i="6"/>
  <c r="AF1593" i="6" s="1"/>
  <c r="AG1593" i="6" s="1"/>
  <c r="AH1593" i="6" s="1"/>
  <c r="AI1593" i="6" s="1"/>
  <c r="AJ1593" i="6" s="1"/>
  <c r="AK1593" i="6" s="1"/>
  <c r="AL1593" i="6" s="1"/>
  <c r="AM1593" i="6" s="1"/>
  <c r="AE1758" i="6"/>
  <c r="AF1758" i="6" s="1"/>
  <c r="AG1758" i="6" s="1"/>
  <c r="AH1758" i="6" s="1"/>
  <c r="AI1758" i="6" s="1"/>
  <c r="AJ1758" i="6" s="1"/>
  <c r="AK1758" i="6" s="1"/>
  <c r="AL1758" i="6" s="1"/>
  <c r="AM1758" i="6" s="1"/>
  <c r="AE1490" i="6"/>
  <c r="AF1490" i="6" s="1"/>
  <c r="AG1490" i="6" s="1"/>
  <c r="AH1490" i="6" s="1"/>
  <c r="AI1490" i="6" s="1"/>
  <c r="AJ1490" i="6" s="1"/>
  <c r="AK1490" i="6" s="1"/>
  <c r="AL1490" i="6" s="1"/>
  <c r="AM1490" i="6" s="1"/>
  <c r="AE1537" i="6"/>
  <c r="AF1537" i="6" s="1"/>
  <c r="AG1537" i="6" s="1"/>
  <c r="AH1537" i="6" s="1"/>
  <c r="AI1537" i="6" s="1"/>
  <c r="AJ1537" i="6" s="1"/>
  <c r="AK1537" i="6" s="1"/>
  <c r="AL1537" i="6" s="1"/>
  <c r="AM1537" i="6" s="1"/>
  <c r="AE1616" i="6"/>
  <c r="AF1616" i="6" s="1"/>
  <c r="AG1616" i="6" s="1"/>
  <c r="AH1616" i="6" s="1"/>
  <c r="AI1616" i="6" s="1"/>
  <c r="AJ1616" i="6" s="1"/>
  <c r="AK1616" i="6" s="1"/>
  <c r="AL1616" i="6" s="1"/>
  <c r="AM1616" i="6" s="1"/>
  <c r="AE1954" i="6"/>
  <c r="AF1954" i="6" s="1"/>
  <c r="AG1954" i="6" s="1"/>
  <c r="AH1954" i="6" s="1"/>
  <c r="AI1954" i="6" s="1"/>
  <c r="AJ1954" i="6" s="1"/>
  <c r="AK1954" i="6" s="1"/>
  <c r="AL1954" i="6" s="1"/>
  <c r="AM1954" i="6" s="1"/>
  <c r="AE1597" i="6"/>
  <c r="AF1597" i="6" s="1"/>
  <c r="AG1597" i="6" s="1"/>
  <c r="AH1597" i="6" s="1"/>
  <c r="AI1597" i="6" s="1"/>
  <c r="AJ1597" i="6" s="1"/>
  <c r="AK1597" i="6" s="1"/>
  <c r="AL1597" i="6" s="1"/>
  <c r="AM1597" i="6" s="1"/>
  <c r="AE1661" i="6"/>
  <c r="AF1661" i="6" s="1"/>
  <c r="AG1661" i="6" s="1"/>
  <c r="AH1661" i="6" s="1"/>
  <c r="AI1661" i="6" s="1"/>
  <c r="AJ1661" i="6" s="1"/>
  <c r="AK1661" i="6" s="1"/>
  <c r="AL1661" i="6" s="1"/>
  <c r="AM1661" i="6" s="1"/>
  <c r="AE1725" i="6"/>
  <c r="AF1725" i="6" s="1"/>
  <c r="AG1725" i="6" s="1"/>
  <c r="AH1725" i="6" s="1"/>
  <c r="AI1725" i="6" s="1"/>
  <c r="AJ1725" i="6" s="1"/>
  <c r="AK1725" i="6" s="1"/>
  <c r="AL1725" i="6" s="1"/>
  <c r="AM1725" i="6" s="1"/>
  <c r="AE1799" i="6"/>
  <c r="AF1799" i="6" s="1"/>
  <c r="AG1799" i="6" s="1"/>
  <c r="AH1799" i="6" s="1"/>
  <c r="AI1799" i="6" s="1"/>
  <c r="AJ1799" i="6" s="1"/>
  <c r="AK1799" i="6" s="1"/>
  <c r="AL1799" i="6" s="1"/>
  <c r="AM1799" i="6" s="1"/>
  <c r="AE1664" i="6"/>
  <c r="AF1664" i="6" s="1"/>
  <c r="AG1664" i="6" s="1"/>
  <c r="AH1664" i="6" s="1"/>
  <c r="AI1664" i="6" s="1"/>
  <c r="AJ1664" i="6" s="1"/>
  <c r="AK1664" i="6" s="1"/>
  <c r="AL1664" i="6" s="1"/>
  <c r="AM1664" i="6" s="1"/>
  <c r="AE1728" i="6"/>
  <c r="AF1728" i="6" s="1"/>
  <c r="AG1728" i="6" s="1"/>
  <c r="AH1728" i="6" s="1"/>
  <c r="AI1728" i="6" s="1"/>
  <c r="AJ1728" i="6" s="1"/>
  <c r="AK1728" i="6" s="1"/>
  <c r="AL1728" i="6" s="1"/>
  <c r="AM1728" i="6" s="1"/>
  <c r="AE1818" i="6"/>
  <c r="AF1818" i="6" s="1"/>
  <c r="AG1818" i="6" s="1"/>
  <c r="AH1818" i="6" s="1"/>
  <c r="AI1818" i="6" s="1"/>
  <c r="AJ1818" i="6" s="1"/>
  <c r="AK1818" i="6" s="1"/>
  <c r="AL1818" i="6" s="1"/>
  <c r="AM1818" i="6" s="1"/>
  <c r="AE1675" i="6"/>
  <c r="AF1675" i="6" s="1"/>
  <c r="AG1675" i="6" s="1"/>
  <c r="AH1675" i="6" s="1"/>
  <c r="AI1675" i="6" s="1"/>
  <c r="AJ1675" i="6" s="1"/>
  <c r="AK1675" i="6" s="1"/>
  <c r="AL1675" i="6" s="1"/>
  <c r="AM1675" i="6" s="1"/>
  <c r="AE1739" i="6"/>
  <c r="AF1739" i="6" s="1"/>
  <c r="AG1739" i="6" s="1"/>
  <c r="AH1739" i="6" s="1"/>
  <c r="AI1739" i="6" s="1"/>
  <c r="AJ1739" i="6" s="1"/>
  <c r="AK1739" i="6" s="1"/>
  <c r="AL1739" i="6" s="1"/>
  <c r="AM1739" i="6" s="1"/>
  <c r="AE1807" i="6"/>
  <c r="AF1807" i="6" s="1"/>
  <c r="AG1807" i="6" s="1"/>
  <c r="AH1807" i="6" s="1"/>
  <c r="AI1807" i="6" s="1"/>
  <c r="AJ1807" i="6" s="1"/>
  <c r="AK1807" i="6" s="1"/>
  <c r="AL1807" i="6" s="1"/>
  <c r="AM1807" i="6" s="1"/>
  <c r="AE1662" i="6"/>
  <c r="AF1662" i="6" s="1"/>
  <c r="AG1662" i="6" s="1"/>
  <c r="AH1662" i="6" s="1"/>
  <c r="AI1662" i="6" s="1"/>
  <c r="AJ1662" i="6" s="1"/>
  <c r="AK1662" i="6" s="1"/>
  <c r="AL1662" i="6" s="1"/>
  <c r="AM1662" i="6" s="1"/>
  <c r="AE1726" i="6"/>
  <c r="AF1726" i="6" s="1"/>
  <c r="AG1726" i="6" s="1"/>
  <c r="AH1726" i="6" s="1"/>
  <c r="AI1726" i="6" s="1"/>
  <c r="AJ1726" i="6" s="1"/>
  <c r="AK1726" i="6" s="1"/>
  <c r="AL1726" i="6" s="1"/>
  <c r="AM1726" i="6" s="1"/>
  <c r="AE1796" i="6"/>
  <c r="AF1796" i="6" s="1"/>
  <c r="AG1796" i="6" s="1"/>
  <c r="AH1796" i="6" s="1"/>
  <c r="AI1796" i="6" s="1"/>
  <c r="AJ1796" i="6" s="1"/>
  <c r="AK1796" i="6" s="1"/>
  <c r="AL1796" i="6" s="1"/>
  <c r="AM1796" i="6" s="1"/>
  <c r="AE1649" i="6"/>
  <c r="AF1649" i="6" s="1"/>
  <c r="AG1649" i="6" s="1"/>
  <c r="AH1649" i="6" s="1"/>
  <c r="AI1649" i="6" s="1"/>
  <c r="AJ1649" i="6" s="1"/>
  <c r="AK1649" i="6" s="1"/>
  <c r="AL1649" i="6" s="1"/>
  <c r="AM1649" i="6" s="1"/>
  <c r="AE1713" i="6"/>
  <c r="AF1713" i="6" s="1"/>
  <c r="AG1713" i="6" s="1"/>
  <c r="AH1713" i="6" s="1"/>
  <c r="AI1713" i="6" s="1"/>
  <c r="AJ1713" i="6" s="1"/>
  <c r="AK1713" i="6" s="1"/>
  <c r="AL1713" i="6" s="1"/>
  <c r="AM1713" i="6" s="1"/>
  <c r="AE1783" i="6"/>
  <c r="AF1783" i="6" s="1"/>
  <c r="AG1783" i="6" s="1"/>
  <c r="AH1783" i="6" s="1"/>
  <c r="AI1783" i="6" s="1"/>
  <c r="AJ1783" i="6" s="1"/>
  <c r="AK1783" i="6" s="1"/>
  <c r="AL1783" i="6" s="1"/>
  <c r="AM1783" i="6" s="1"/>
  <c r="AE2022" i="6"/>
  <c r="AF2022" i="6" s="1"/>
  <c r="AG2022" i="6" s="1"/>
  <c r="AH2022" i="6" s="1"/>
  <c r="AI2022" i="6" s="1"/>
  <c r="AJ2022" i="6" s="1"/>
  <c r="AK2022" i="6" s="1"/>
  <c r="AL2022" i="6" s="1"/>
  <c r="AM2022" i="6" s="1"/>
  <c r="AE1588" i="6"/>
  <c r="AF1588" i="6" s="1"/>
  <c r="AG1588" i="6" s="1"/>
  <c r="AH1588" i="6" s="1"/>
  <c r="AI1588" i="6" s="1"/>
  <c r="AJ1588" i="6" s="1"/>
  <c r="AK1588" i="6" s="1"/>
  <c r="AL1588" i="6" s="1"/>
  <c r="AM1588" i="6" s="1"/>
  <c r="AE1652" i="6"/>
  <c r="AF1652" i="6" s="1"/>
  <c r="AG1652" i="6" s="1"/>
  <c r="AH1652" i="6" s="1"/>
  <c r="AI1652" i="6" s="1"/>
  <c r="AJ1652" i="6" s="1"/>
  <c r="AK1652" i="6" s="1"/>
  <c r="AL1652" i="6" s="1"/>
  <c r="AM1652" i="6" s="1"/>
  <c r="AE1716" i="6"/>
  <c r="AF1716" i="6" s="1"/>
  <c r="AG1716" i="6" s="1"/>
  <c r="AH1716" i="6" s="1"/>
  <c r="AI1716" i="6" s="1"/>
  <c r="AJ1716" i="6" s="1"/>
  <c r="AK1716" i="6" s="1"/>
  <c r="AL1716" i="6" s="1"/>
  <c r="AM1716" i="6" s="1"/>
  <c r="AE1802" i="6"/>
  <c r="AF1802" i="6" s="1"/>
  <c r="AG1802" i="6" s="1"/>
  <c r="AH1802" i="6" s="1"/>
  <c r="AI1802" i="6" s="1"/>
  <c r="AJ1802" i="6" s="1"/>
  <c r="AK1802" i="6" s="1"/>
  <c r="AL1802" i="6" s="1"/>
  <c r="AM1802" i="6" s="1"/>
  <c r="AE1777" i="6"/>
  <c r="AF1777" i="6" s="1"/>
  <c r="AG1777" i="6" s="1"/>
  <c r="AH1777" i="6" s="1"/>
  <c r="AI1777" i="6" s="1"/>
  <c r="AJ1777" i="6" s="1"/>
  <c r="AK1777" i="6" s="1"/>
  <c r="AL1777" i="6" s="1"/>
  <c r="AM1777" i="6" s="1"/>
  <c r="AE1841" i="6"/>
  <c r="AF1841" i="6" s="1"/>
  <c r="AG1841" i="6" s="1"/>
  <c r="AH1841" i="6" s="1"/>
  <c r="AI1841" i="6" s="1"/>
  <c r="AJ1841" i="6" s="1"/>
  <c r="AK1841" i="6" s="1"/>
  <c r="AL1841" i="6" s="1"/>
  <c r="AM1841" i="6" s="1"/>
  <c r="AE1938" i="6"/>
  <c r="AF1938" i="6" s="1"/>
  <c r="AG1938" i="6" s="1"/>
  <c r="AH1938" i="6" s="1"/>
  <c r="AI1938" i="6" s="1"/>
  <c r="AJ1938" i="6" s="1"/>
  <c r="AK1938" i="6" s="1"/>
  <c r="AL1938" i="6" s="1"/>
  <c r="AM1938" i="6" s="1"/>
  <c r="AE2144" i="6"/>
  <c r="AF2144" i="6"/>
  <c r="AG2144" i="6" s="1"/>
  <c r="AH2144" i="6" s="1"/>
  <c r="AI2144" i="6" s="1"/>
  <c r="AJ2144" i="6" s="1"/>
  <c r="AK2144" i="6" s="1"/>
  <c r="AL2144" i="6" s="1"/>
  <c r="AM2144" i="6" s="1"/>
  <c r="AE1931" i="6"/>
  <c r="AF1931" i="6" s="1"/>
  <c r="AG1931" i="6" s="1"/>
  <c r="AH1931" i="6" s="1"/>
  <c r="AI1931" i="6" s="1"/>
  <c r="AJ1931" i="6" s="1"/>
  <c r="AK1931" i="6" s="1"/>
  <c r="AL1931" i="6" s="1"/>
  <c r="AM1931" i="6" s="1"/>
  <c r="AE2130" i="6"/>
  <c r="AF2130" i="6" s="1"/>
  <c r="AG2130" i="6" s="1"/>
  <c r="AH2130" i="6" s="1"/>
  <c r="AI2130" i="6" s="1"/>
  <c r="AJ2130" i="6" s="1"/>
  <c r="AK2130" i="6" s="1"/>
  <c r="AL2130" i="6" s="1"/>
  <c r="AM2130" i="6" s="1"/>
  <c r="AE1886" i="6"/>
  <c r="AF1886" i="6" s="1"/>
  <c r="AG1886" i="6" s="1"/>
  <c r="AH1886" i="6" s="1"/>
  <c r="AI1886" i="6" s="1"/>
  <c r="AJ1886" i="6" s="1"/>
  <c r="AK1886" i="6" s="1"/>
  <c r="AL1886" i="6" s="1"/>
  <c r="AM1886" i="6" s="1"/>
  <c r="AE2010" i="6"/>
  <c r="AF2010" i="6" s="1"/>
  <c r="AG2010" i="6" s="1"/>
  <c r="AH2010" i="6" s="1"/>
  <c r="AI2010" i="6" s="1"/>
  <c r="AJ2010" i="6" s="1"/>
  <c r="AK2010" i="6" s="1"/>
  <c r="AL2010" i="6" s="1"/>
  <c r="AM2010" i="6" s="1"/>
  <c r="AE1858" i="6"/>
  <c r="AF1858" i="6" s="1"/>
  <c r="AG1858" i="6" s="1"/>
  <c r="AH1858" i="6" s="1"/>
  <c r="AI1858" i="6" s="1"/>
  <c r="AJ1858" i="6" s="1"/>
  <c r="AK1858" i="6" s="1"/>
  <c r="AL1858" i="6" s="1"/>
  <c r="AM1858" i="6" s="1"/>
  <c r="AE1964" i="6"/>
  <c r="AF1964" i="6" s="1"/>
  <c r="AG1964" i="6" s="1"/>
  <c r="AH1964" i="6" s="1"/>
  <c r="AI1964" i="6" s="1"/>
  <c r="AJ1964" i="6" s="1"/>
  <c r="AK1964" i="6" s="1"/>
  <c r="AL1964" i="6" s="1"/>
  <c r="AM1964" i="6" s="1"/>
  <c r="AE1853" i="6"/>
  <c r="AF1853" i="6" s="1"/>
  <c r="AG1853" i="6" s="1"/>
  <c r="AH1853" i="6" s="1"/>
  <c r="AI1853" i="6" s="1"/>
  <c r="AJ1853" i="6" s="1"/>
  <c r="AK1853" i="6" s="1"/>
  <c r="AL1853" i="6" s="1"/>
  <c r="AM1853" i="6" s="1"/>
  <c r="AE1916" i="6"/>
  <c r="AF1916" i="6"/>
  <c r="AG1916" i="6" s="1"/>
  <c r="AH1916" i="6" s="1"/>
  <c r="AI1916" i="6" s="1"/>
  <c r="AJ1916" i="6" s="1"/>
  <c r="AK1916" i="6" s="1"/>
  <c r="AL1916" i="6" s="1"/>
  <c r="AM1916" i="6" s="1"/>
  <c r="AE1768" i="6"/>
  <c r="AF1768" i="6" s="1"/>
  <c r="AG1768" i="6" s="1"/>
  <c r="AH1768" i="6" s="1"/>
  <c r="AI1768" i="6" s="1"/>
  <c r="AJ1768" i="6" s="1"/>
  <c r="AK1768" i="6" s="1"/>
  <c r="AL1768" i="6" s="1"/>
  <c r="AM1768" i="6" s="1"/>
  <c r="AE1832" i="6"/>
  <c r="AF1832" i="6" s="1"/>
  <c r="AG1832" i="6" s="1"/>
  <c r="AH1832" i="6" s="1"/>
  <c r="AI1832" i="6" s="1"/>
  <c r="AJ1832" i="6" s="1"/>
  <c r="AK1832" i="6" s="1"/>
  <c r="AL1832" i="6" s="1"/>
  <c r="AM1832" i="6" s="1"/>
  <c r="AE1908" i="6"/>
  <c r="AF1908" i="6" s="1"/>
  <c r="AG1908" i="6" s="1"/>
  <c r="AH1908" i="6" s="1"/>
  <c r="AI1908" i="6" s="1"/>
  <c r="AJ1908" i="6" s="1"/>
  <c r="AK1908" i="6" s="1"/>
  <c r="AL1908" i="6" s="1"/>
  <c r="AM1908" i="6" s="1"/>
  <c r="AE1877" i="6"/>
  <c r="AF1877" i="6" s="1"/>
  <c r="AG1877" i="6" s="1"/>
  <c r="AH1877" i="6" s="1"/>
  <c r="AI1877" i="6" s="1"/>
  <c r="AJ1877" i="6" s="1"/>
  <c r="AK1877" i="6" s="1"/>
  <c r="AL1877" i="6" s="1"/>
  <c r="AM1877" i="6" s="1"/>
  <c r="AE1941" i="6"/>
  <c r="AF1941" i="6" s="1"/>
  <c r="AG1941" i="6" s="1"/>
  <c r="AH1941" i="6" s="1"/>
  <c r="AI1941" i="6" s="1"/>
  <c r="AJ1941" i="6" s="1"/>
  <c r="AK1941" i="6" s="1"/>
  <c r="AL1941" i="6" s="1"/>
  <c r="AM1941" i="6" s="1"/>
  <c r="AE2005" i="6"/>
  <c r="AF2005" i="6" s="1"/>
  <c r="AG2005" i="6" s="1"/>
  <c r="AH2005" i="6" s="1"/>
  <c r="AI2005" i="6" s="1"/>
  <c r="AJ2005" i="6" s="1"/>
  <c r="AK2005" i="6" s="1"/>
  <c r="AL2005" i="6" s="1"/>
  <c r="AM2005" i="6" s="1"/>
  <c r="AE2163" i="6"/>
  <c r="AF2163" i="6" s="1"/>
  <c r="AG2163" i="6" s="1"/>
  <c r="AH2163" i="6" s="1"/>
  <c r="AI2163" i="6" s="1"/>
  <c r="AJ2163" i="6" s="1"/>
  <c r="AK2163" i="6" s="1"/>
  <c r="AL2163" i="6" s="1"/>
  <c r="AM2163" i="6" s="1"/>
  <c r="AE1912" i="6"/>
  <c r="AF1912" i="6" s="1"/>
  <c r="AG1912" i="6" s="1"/>
  <c r="AH1912" i="6" s="1"/>
  <c r="AI1912" i="6" s="1"/>
  <c r="AJ1912" i="6" s="1"/>
  <c r="AK1912" i="6" s="1"/>
  <c r="AL1912" i="6" s="1"/>
  <c r="AM1912" i="6" s="1"/>
  <c r="AE1976" i="6"/>
  <c r="AF1976" i="6" s="1"/>
  <c r="AG1976" i="6" s="1"/>
  <c r="AH1976" i="6" s="1"/>
  <c r="AI1976" i="6" s="1"/>
  <c r="AJ1976" i="6" s="1"/>
  <c r="AK1976" i="6" s="1"/>
  <c r="AL1976" i="6" s="1"/>
  <c r="AM1976" i="6" s="1"/>
  <c r="AE2059" i="6"/>
  <c r="AF2059" i="6" s="1"/>
  <c r="AG2059" i="6" s="1"/>
  <c r="AH2059" i="6" s="1"/>
  <c r="AI2059" i="6" s="1"/>
  <c r="AJ2059" i="6" s="1"/>
  <c r="AK2059" i="6" s="1"/>
  <c r="AL2059" i="6" s="1"/>
  <c r="AM2059" i="6" s="1"/>
  <c r="AE1987" i="6"/>
  <c r="AF1987" i="6" s="1"/>
  <c r="AG1987" i="6" s="1"/>
  <c r="AH1987" i="6" s="1"/>
  <c r="AI1987" i="6" s="1"/>
  <c r="AJ1987" i="6" s="1"/>
  <c r="AK1987" i="6" s="1"/>
  <c r="AL1987" i="6" s="1"/>
  <c r="AM1987" i="6" s="1"/>
  <c r="AE2095" i="6"/>
  <c r="AF2095" i="6" s="1"/>
  <c r="AG2095" i="6" s="1"/>
  <c r="AH2095" i="6" s="1"/>
  <c r="AI2095" i="6" s="1"/>
  <c r="AJ2095" i="6" s="1"/>
  <c r="AK2095" i="6" s="1"/>
  <c r="AL2095" i="6" s="1"/>
  <c r="AM2095" i="6" s="1"/>
  <c r="AE1995" i="6"/>
  <c r="AF1995" i="6" s="1"/>
  <c r="AG1995" i="6" s="1"/>
  <c r="AH1995" i="6" s="1"/>
  <c r="AI1995" i="6" s="1"/>
  <c r="AJ1995" i="6" s="1"/>
  <c r="AK1995" i="6" s="1"/>
  <c r="AL1995" i="6" s="1"/>
  <c r="AM1995" i="6" s="1"/>
  <c r="AE2103" i="6"/>
  <c r="AF2103" i="6" s="1"/>
  <c r="AG2103" i="6" s="1"/>
  <c r="AH2103" i="6" s="1"/>
  <c r="AI2103" i="6" s="1"/>
  <c r="AJ2103" i="6" s="1"/>
  <c r="AK2103" i="6" s="1"/>
  <c r="AL2103" i="6" s="1"/>
  <c r="AM2103" i="6" s="1"/>
  <c r="AE1905" i="6"/>
  <c r="AF1905" i="6" s="1"/>
  <c r="AG1905" i="6" s="1"/>
  <c r="AH1905" i="6" s="1"/>
  <c r="AI1905" i="6" s="1"/>
  <c r="AJ1905" i="6" s="1"/>
  <c r="AK1905" i="6" s="1"/>
  <c r="AL1905" i="6" s="1"/>
  <c r="AM1905" i="6" s="1"/>
  <c r="AE1969" i="6"/>
  <c r="AF1969" i="6" s="1"/>
  <c r="AG1969" i="6" s="1"/>
  <c r="AH1969" i="6" s="1"/>
  <c r="AI1969" i="6" s="1"/>
  <c r="AJ1969" i="6" s="1"/>
  <c r="AK1969" i="6" s="1"/>
  <c r="AL1969" i="6" s="1"/>
  <c r="AM1969" i="6" s="1"/>
  <c r="AE2050" i="6"/>
  <c r="AF2050" i="6" s="1"/>
  <c r="AG2050" i="6" s="1"/>
  <c r="AH2050" i="6" s="1"/>
  <c r="AI2050" i="6" s="1"/>
  <c r="AJ2050" i="6" s="1"/>
  <c r="AK2050" i="6" s="1"/>
  <c r="AL2050" i="6" s="1"/>
  <c r="AM2050" i="6" s="1"/>
  <c r="AE2075" i="6"/>
  <c r="AF2075" i="6" s="1"/>
  <c r="AG2075" i="6" s="1"/>
  <c r="AH2075" i="6" s="1"/>
  <c r="AI2075" i="6" s="1"/>
  <c r="AJ2075" i="6" s="1"/>
  <c r="AK2075" i="6" s="1"/>
  <c r="AL2075" i="6" s="1"/>
  <c r="AM2075" i="6" s="1"/>
  <c r="AE2177" i="6"/>
  <c r="AF2177" i="6" s="1"/>
  <c r="AG2177" i="6" s="1"/>
  <c r="AH2177" i="6" s="1"/>
  <c r="AI2177" i="6" s="1"/>
  <c r="AJ2177" i="6" s="1"/>
  <c r="AK2177" i="6" s="1"/>
  <c r="AL2177" i="6" s="1"/>
  <c r="AM2177" i="6" s="1"/>
  <c r="AE2142" i="6"/>
  <c r="AF2142" i="6" s="1"/>
  <c r="AG2142" i="6" s="1"/>
  <c r="AH2142" i="6" s="1"/>
  <c r="AI2142" i="6" s="1"/>
  <c r="AJ2142" i="6" s="1"/>
  <c r="AK2142" i="6" s="1"/>
  <c r="AL2142" i="6" s="1"/>
  <c r="AM2142" i="6" s="1"/>
  <c r="AE2015" i="6"/>
  <c r="AF2015" i="6" s="1"/>
  <c r="AG2015" i="6" s="1"/>
  <c r="AH2015" i="6" s="1"/>
  <c r="AI2015" i="6" s="1"/>
  <c r="AJ2015" i="6" s="1"/>
  <c r="AK2015" i="6" s="1"/>
  <c r="AL2015" i="6" s="1"/>
  <c r="AM2015" i="6" s="1"/>
  <c r="AE2098" i="6"/>
  <c r="AF2098" i="6" s="1"/>
  <c r="AG2098" i="6" s="1"/>
  <c r="AH2098" i="6" s="1"/>
  <c r="AI2098" i="6" s="1"/>
  <c r="AJ2098" i="6" s="1"/>
  <c r="AK2098" i="6" s="1"/>
  <c r="AL2098" i="6" s="1"/>
  <c r="AM2098" i="6" s="1"/>
  <c r="AE2350" i="6"/>
  <c r="AF2350" i="6" s="1"/>
  <c r="AG2350" i="6" s="1"/>
  <c r="AH2350" i="6" s="1"/>
  <c r="AI2350" i="6" s="1"/>
  <c r="AJ2350" i="6" s="1"/>
  <c r="AK2350" i="6" s="1"/>
  <c r="AL2350" i="6" s="1"/>
  <c r="AM2350" i="6" s="1"/>
  <c r="AE2136" i="6"/>
  <c r="AF2136" i="6"/>
  <c r="AG2136" i="6" s="1"/>
  <c r="AH2136" i="6" s="1"/>
  <c r="AI2136" i="6" s="1"/>
  <c r="AJ2136" i="6" s="1"/>
  <c r="AK2136" i="6" s="1"/>
  <c r="AL2136" i="6" s="1"/>
  <c r="AM2136" i="6" s="1"/>
  <c r="AE2067" i="6"/>
  <c r="AF2067" i="6" s="1"/>
  <c r="AG2067" i="6" s="1"/>
  <c r="AH2067" i="6" s="1"/>
  <c r="AI2067" i="6" s="1"/>
  <c r="AJ2067" i="6" s="1"/>
  <c r="AK2067" i="6" s="1"/>
  <c r="AL2067" i="6" s="1"/>
  <c r="AM2067" i="6" s="1"/>
  <c r="AE2209" i="6"/>
  <c r="AF2209" i="6" s="1"/>
  <c r="AG2209" i="6" s="1"/>
  <c r="AH2209" i="6" s="1"/>
  <c r="AI2209" i="6" s="1"/>
  <c r="AJ2209" i="6" s="1"/>
  <c r="AK2209" i="6" s="1"/>
  <c r="AL2209" i="6" s="1"/>
  <c r="AM2209" i="6" s="1"/>
  <c r="AE2008" i="6"/>
  <c r="AF2008" i="6" s="1"/>
  <c r="AG2008" i="6" s="1"/>
  <c r="AH2008" i="6" s="1"/>
  <c r="AI2008" i="6" s="1"/>
  <c r="AJ2008" i="6" s="1"/>
  <c r="AK2008" i="6" s="1"/>
  <c r="AL2008" i="6" s="1"/>
  <c r="AM2008" i="6" s="1"/>
  <c r="AE2078" i="6"/>
  <c r="AF2078" i="6" s="1"/>
  <c r="AG2078" i="6" s="1"/>
  <c r="AH2078" i="6" s="1"/>
  <c r="AI2078" i="6" s="1"/>
  <c r="AJ2078" i="6" s="1"/>
  <c r="AK2078" i="6" s="1"/>
  <c r="AL2078" i="6" s="1"/>
  <c r="AM2078" i="6" s="1"/>
  <c r="AE2158" i="6"/>
  <c r="AF2158" i="6" s="1"/>
  <c r="AG2158" i="6" s="1"/>
  <c r="AH2158" i="6" s="1"/>
  <c r="AI2158" i="6" s="1"/>
  <c r="AJ2158" i="6" s="1"/>
  <c r="AK2158" i="6" s="1"/>
  <c r="AL2158" i="6" s="1"/>
  <c r="AM2158" i="6" s="1"/>
  <c r="AE2097" i="6"/>
  <c r="AF2097" i="6" s="1"/>
  <c r="AG2097" i="6" s="1"/>
  <c r="AH2097" i="6" s="1"/>
  <c r="AI2097" i="6" s="1"/>
  <c r="AJ2097" i="6" s="1"/>
  <c r="AK2097" i="6" s="1"/>
  <c r="AL2097" i="6" s="1"/>
  <c r="AM2097" i="6" s="1"/>
  <c r="AE2161" i="6"/>
  <c r="AF2161" i="6" s="1"/>
  <c r="AG2161" i="6" s="1"/>
  <c r="AH2161" i="6" s="1"/>
  <c r="AI2161" i="6" s="1"/>
  <c r="AJ2161" i="6" s="1"/>
  <c r="AK2161" i="6" s="1"/>
  <c r="AL2161" i="6" s="1"/>
  <c r="AM2161" i="6" s="1"/>
  <c r="AE2249" i="6"/>
  <c r="AF2249" i="6" s="1"/>
  <c r="AG2249" i="6" s="1"/>
  <c r="AH2249" i="6" s="1"/>
  <c r="AI2249" i="6" s="1"/>
  <c r="AJ2249" i="6" s="1"/>
  <c r="AK2249" i="6" s="1"/>
  <c r="AL2249" i="6" s="1"/>
  <c r="AM2249" i="6" s="1"/>
  <c r="AE2084" i="6"/>
  <c r="AF2084" i="6" s="1"/>
  <c r="AG2084" i="6" s="1"/>
  <c r="AH2084" i="6" s="1"/>
  <c r="AI2084" i="6" s="1"/>
  <c r="AJ2084" i="6" s="1"/>
  <c r="AK2084" i="6" s="1"/>
  <c r="AL2084" i="6" s="1"/>
  <c r="AM2084" i="6" s="1"/>
  <c r="AE2148" i="6"/>
  <c r="AF2148" i="6" s="1"/>
  <c r="AG2148" i="6" s="1"/>
  <c r="AH2148" i="6" s="1"/>
  <c r="AI2148" i="6" s="1"/>
  <c r="AJ2148" i="6" s="1"/>
  <c r="AK2148" i="6" s="1"/>
  <c r="AL2148" i="6" s="1"/>
  <c r="AM2148" i="6" s="1"/>
  <c r="AE2241" i="6"/>
  <c r="AF2241" i="6" s="1"/>
  <c r="AG2241" i="6" s="1"/>
  <c r="AH2241" i="6" s="1"/>
  <c r="AI2241" i="6" s="1"/>
  <c r="AJ2241" i="6" s="1"/>
  <c r="AK2241" i="6" s="1"/>
  <c r="AL2241" i="6" s="1"/>
  <c r="AM2241" i="6" s="1"/>
  <c r="AE2187" i="6"/>
  <c r="AF2187" i="6" s="1"/>
  <c r="AG2187" i="6" s="1"/>
  <c r="AH2187" i="6" s="1"/>
  <c r="AI2187" i="6" s="1"/>
  <c r="AJ2187" i="6" s="1"/>
  <c r="AK2187" i="6" s="1"/>
  <c r="AL2187" i="6" s="1"/>
  <c r="AM2187" i="6" s="1"/>
  <c r="AE2315" i="6"/>
  <c r="AF2315" i="6" s="1"/>
  <c r="AG2315" i="6" s="1"/>
  <c r="AH2315" i="6" s="1"/>
  <c r="AI2315" i="6" s="1"/>
  <c r="AJ2315" i="6" s="1"/>
  <c r="AK2315" i="6" s="1"/>
  <c r="AL2315" i="6" s="1"/>
  <c r="AM2315" i="6" s="1"/>
  <c r="AE2216" i="6"/>
  <c r="AF2216" i="6" s="1"/>
  <c r="AG2216" i="6" s="1"/>
  <c r="AH2216" i="6" s="1"/>
  <c r="AI2216" i="6" s="1"/>
  <c r="AJ2216" i="6" s="1"/>
  <c r="AK2216" i="6" s="1"/>
  <c r="AL2216" i="6" s="1"/>
  <c r="AM2216" i="6" s="1"/>
  <c r="AE2363" i="6"/>
  <c r="AF2363" i="6" s="1"/>
  <c r="AG2363" i="6" s="1"/>
  <c r="AH2363" i="6" s="1"/>
  <c r="AI2363" i="6" s="1"/>
  <c r="AJ2363" i="6" s="1"/>
  <c r="AK2363" i="6" s="1"/>
  <c r="AL2363" i="6" s="1"/>
  <c r="AM2363" i="6" s="1"/>
  <c r="AE2117" i="6"/>
  <c r="AF2117" i="6" s="1"/>
  <c r="AG2117" i="6" s="1"/>
  <c r="AH2117" i="6" s="1"/>
  <c r="AI2117" i="6" s="1"/>
  <c r="AJ2117" i="6" s="1"/>
  <c r="AK2117" i="6" s="1"/>
  <c r="AL2117" i="6" s="1"/>
  <c r="AM2117" i="6" s="1"/>
  <c r="AE2180" i="6"/>
  <c r="AF2180" i="6" s="1"/>
  <c r="AG2180" i="6" s="1"/>
  <c r="AH2180" i="6" s="1"/>
  <c r="AI2180" i="6" s="1"/>
  <c r="AJ2180" i="6" s="1"/>
  <c r="AK2180" i="6" s="1"/>
  <c r="AL2180" i="6" s="1"/>
  <c r="AM2180" i="6" s="1"/>
  <c r="AE2267" i="6"/>
  <c r="AF2267" i="6" s="1"/>
  <c r="AG2267" i="6" s="1"/>
  <c r="AH2267" i="6" s="1"/>
  <c r="AI2267" i="6" s="1"/>
  <c r="AJ2267" i="6" s="1"/>
  <c r="AK2267" i="6" s="1"/>
  <c r="AL2267" i="6" s="1"/>
  <c r="AM2267" i="6" s="1"/>
  <c r="AE2206" i="6"/>
  <c r="AF2206" i="6" s="1"/>
  <c r="AG2206" i="6" s="1"/>
  <c r="AH2206" i="6" s="1"/>
  <c r="AI2206" i="6" s="1"/>
  <c r="AJ2206" i="6" s="1"/>
  <c r="AK2206" i="6" s="1"/>
  <c r="AL2206" i="6" s="1"/>
  <c r="AM2206" i="6" s="1"/>
  <c r="AE2270" i="6"/>
  <c r="AF2270" i="6" s="1"/>
  <c r="AG2270" i="6" s="1"/>
  <c r="AH2270" i="6" s="1"/>
  <c r="AI2270" i="6" s="1"/>
  <c r="AJ2270" i="6" s="1"/>
  <c r="AK2270" i="6" s="1"/>
  <c r="AL2270" i="6" s="1"/>
  <c r="AM2270" i="6" s="1"/>
  <c r="AE2334" i="6"/>
  <c r="AF2334" i="6" s="1"/>
  <c r="AG2334" i="6" s="1"/>
  <c r="AH2334" i="6" s="1"/>
  <c r="AI2334" i="6" s="1"/>
  <c r="AJ2334" i="6" s="1"/>
  <c r="AK2334" i="6" s="1"/>
  <c r="AL2334" i="6" s="1"/>
  <c r="AM2334" i="6" s="1"/>
  <c r="AE2281" i="6"/>
  <c r="AF2281" i="6" s="1"/>
  <c r="AG2281" i="6" s="1"/>
  <c r="AH2281" i="6" s="1"/>
  <c r="AI2281" i="6" s="1"/>
  <c r="AJ2281" i="6" s="1"/>
  <c r="AK2281" i="6" s="1"/>
  <c r="AL2281" i="6" s="1"/>
  <c r="AM2281" i="6" s="1"/>
  <c r="AE2345" i="6"/>
  <c r="AF2345" i="6" s="1"/>
  <c r="AG2345" i="6" s="1"/>
  <c r="AH2345" i="6" s="1"/>
  <c r="AI2345" i="6" s="1"/>
  <c r="AJ2345" i="6" s="1"/>
  <c r="AK2345" i="6" s="1"/>
  <c r="AL2345" i="6" s="1"/>
  <c r="AM2345" i="6" s="1"/>
  <c r="AE2276" i="6"/>
  <c r="AF2276" i="6" s="1"/>
  <c r="AG2276" i="6" s="1"/>
  <c r="AH2276" i="6" s="1"/>
  <c r="AI2276" i="6" s="1"/>
  <c r="AJ2276" i="6" s="1"/>
  <c r="AK2276" i="6" s="1"/>
  <c r="AL2276" i="6" s="1"/>
  <c r="AM2276" i="6" s="1"/>
  <c r="AE2340" i="6"/>
  <c r="AF2340" i="6" s="1"/>
  <c r="AG2340" i="6" s="1"/>
  <c r="AH2340" i="6" s="1"/>
  <c r="AI2340" i="6" s="1"/>
  <c r="AJ2340" i="6" s="1"/>
  <c r="AK2340" i="6" s="1"/>
  <c r="AL2340" i="6" s="1"/>
  <c r="AM2340" i="6" s="1"/>
  <c r="AE2199" i="6"/>
  <c r="AF2199" i="6" s="1"/>
  <c r="AG2199" i="6" s="1"/>
  <c r="AH2199" i="6" s="1"/>
  <c r="AI2199" i="6" s="1"/>
  <c r="AJ2199" i="6" s="1"/>
  <c r="AK2199" i="6" s="1"/>
  <c r="AL2199" i="6" s="1"/>
  <c r="AM2199" i="6" s="1"/>
  <c r="AE2263" i="6"/>
  <c r="AF2263" i="6" s="1"/>
  <c r="AG2263" i="6" s="1"/>
  <c r="AH2263" i="6" s="1"/>
  <c r="AI2263" i="6" s="1"/>
  <c r="AJ2263" i="6" s="1"/>
  <c r="AK2263" i="6" s="1"/>
  <c r="AL2263" i="6" s="1"/>
  <c r="AM2263" i="6" s="1"/>
  <c r="AE2327" i="6"/>
  <c r="AF2327" i="6" s="1"/>
  <c r="AG2327" i="6" s="1"/>
  <c r="AH2327" i="6" s="1"/>
  <c r="AI2327" i="6" s="1"/>
  <c r="AJ2327" i="6" s="1"/>
  <c r="AK2327" i="6" s="1"/>
  <c r="AL2327" i="6" s="1"/>
  <c r="AM2327" i="6" s="1"/>
  <c r="AE2186" i="6"/>
  <c r="AF2186" i="6" s="1"/>
  <c r="AG2186" i="6" s="1"/>
  <c r="AH2186" i="6" s="1"/>
  <c r="AI2186" i="6" s="1"/>
  <c r="AJ2186" i="6" s="1"/>
  <c r="AK2186" i="6" s="1"/>
  <c r="AL2186" i="6" s="1"/>
  <c r="AM2186" i="6" s="1"/>
  <c r="AE2250" i="6"/>
  <c r="AF2250" i="6" s="1"/>
  <c r="AG2250" i="6" s="1"/>
  <c r="AH2250" i="6" s="1"/>
  <c r="AI2250" i="6" s="1"/>
  <c r="AJ2250" i="6" s="1"/>
  <c r="AK2250" i="6" s="1"/>
  <c r="AL2250" i="6" s="1"/>
  <c r="AM2250" i="6" s="1"/>
  <c r="AE2314" i="6"/>
  <c r="AF2314" i="6" s="1"/>
  <c r="AG2314" i="6" s="1"/>
  <c r="AH2314" i="6" s="1"/>
  <c r="AI2314" i="6" s="1"/>
  <c r="AJ2314" i="6" s="1"/>
  <c r="AK2314" i="6" s="1"/>
  <c r="AL2314" i="6" s="1"/>
  <c r="AM2314" i="6" s="1"/>
  <c r="AE2470" i="6"/>
  <c r="AF2470" i="6" s="1"/>
  <c r="AG2470" i="6" s="1"/>
  <c r="AH2470" i="6" s="1"/>
  <c r="AI2470" i="6" s="1"/>
  <c r="AJ2470" i="6" s="1"/>
  <c r="AK2470" i="6" s="1"/>
  <c r="AL2470" i="6" s="1"/>
  <c r="AM2470" i="6" s="1"/>
  <c r="AE2422" i="6"/>
  <c r="AF2422" i="6" s="1"/>
  <c r="AG2422" i="6" s="1"/>
  <c r="AH2422" i="6" s="1"/>
  <c r="AI2422" i="6" s="1"/>
  <c r="AJ2422" i="6" s="1"/>
  <c r="AK2422" i="6" s="1"/>
  <c r="AL2422" i="6" s="1"/>
  <c r="AM2422" i="6" s="1"/>
  <c r="AE2377" i="6"/>
  <c r="AF2377" i="6" s="1"/>
  <c r="AG2377" i="6" s="1"/>
  <c r="AH2377" i="6" s="1"/>
  <c r="AI2377" i="6" s="1"/>
  <c r="AJ2377" i="6" s="1"/>
  <c r="AK2377" i="6" s="1"/>
  <c r="AL2377" i="6" s="1"/>
  <c r="AM2377" i="6" s="1"/>
  <c r="AE2491" i="6"/>
  <c r="AF2491" i="6" s="1"/>
  <c r="AG2491" i="6" s="1"/>
  <c r="AH2491" i="6" s="1"/>
  <c r="AI2491" i="6" s="1"/>
  <c r="AJ2491" i="6" s="1"/>
  <c r="AK2491" i="6" s="1"/>
  <c r="AL2491" i="6" s="1"/>
  <c r="AM2491" i="6" s="1"/>
  <c r="AE2417" i="6"/>
  <c r="AF2417" i="6" s="1"/>
  <c r="AG2417" i="6" s="1"/>
  <c r="AH2417" i="6" s="1"/>
  <c r="AI2417" i="6" s="1"/>
  <c r="AJ2417" i="6" s="1"/>
  <c r="AK2417" i="6" s="1"/>
  <c r="AL2417" i="6" s="1"/>
  <c r="AM2417" i="6" s="1"/>
  <c r="AE2373" i="6"/>
  <c r="AF2373" i="6" s="1"/>
  <c r="AG2373" i="6" s="1"/>
  <c r="AH2373" i="6" s="1"/>
  <c r="AI2373" i="6" s="1"/>
  <c r="AJ2373" i="6" s="1"/>
  <c r="AK2373" i="6" s="1"/>
  <c r="AL2373" i="6" s="1"/>
  <c r="AM2373" i="6" s="1"/>
  <c r="AE2519" i="6"/>
  <c r="AF2519" i="6" s="1"/>
  <c r="AG2519" i="6" s="1"/>
  <c r="AH2519" i="6" s="1"/>
  <c r="AI2519" i="6" s="1"/>
  <c r="AJ2519" i="6" s="1"/>
  <c r="AK2519" i="6" s="1"/>
  <c r="AL2519" i="6" s="1"/>
  <c r="AM2519" i="6" s="1"/>
  <c r="AE2411" i="6"/>
  <c r="AF2411" i="6" s="1"/>
  <c r="AG2411" i="6" s="1"/>
  <c r="AH2411" i="6" s="1"/>
  <c r="AI2411" i="6" s="1"/>
  <c r="AJ2411" i="6" s="1"/>
  <c r="AK2411" i="6" s="1"/>
  <c r="AL2411" i="6" s="1"/>
  <c r="AM2411" i="6" s="1"/>
  <c r="AE2349" i="6"/>
  <c r="AF2349" i="6" s="1"/>
  <c r="AG2349" i="6" s="1"/>
  <c r="AH2349" i="6" s="1"/>
  <c r="AI2349" i="6" s="1"/>
  <c r="AJ2349" i="6" s="1"/>
  <c r="AK2349" i="6" s="1"/>
  <c r="AL2349" i="6" s="1"/>
  <c r="AM2349" i="6" s="1"/>
  <c r="AE2410" i="6"/>
  <c r="AF2410" i="6" s="1"/>
  <c r="AG2410" i="6" s="1"/>
  <c r="AH2410" i="6" s="1"/>
  <c r="AI2410" i="6" s="1"/>
  <c r="AJ2410" i="6" s="1"/>
  <c r="AK2410" i="6" s="1"/>
  <c r="AL2410" i="6" s="1"/>
  <c r="AM2410" i="6" s="1"/>
  <c r="AE2464" i="6"/>
  <c r="AF2464" i="6" s="1"/>
  <c r="AG2464" i="6" s="1"/>
  <c r="AH2464" i="6" s="1"/>
  <c r="AI2464" i="6" s="1"/>
  <c r="AJ2464" i="6" s="1"/>
  <c r="AK2464" i="6" s="1"/>
  <c r="AL2464" i="6" s="1"/>
  <c r="AM2464" i="6" s="1"/>
  <c r="AE2531" i="6"/>
  <c r="AF2531" i="6" s="1"/>
  <c r="AG2531" i="6" s="1"/>
  <c r="AH2531" i="6" s="1"/>
  <c r="AI2531" i="6" s="1"/>
  <c r="AJ2531" i="6" s="1"/>
  <c r="AK2531" i="6" s="1"/>
  <c r="AL2531" i="6" s="1"/>
  <c r="AM2531" i="6" s="1"/>
  <c r="AE2483" i="6"/>
  <c r="AF2483" i="6" s="1"/>
  <c r="AG2483" i="6" s="1"/>
  <c r="AH2483" i="6" s="1"/>
  <c r="AI2483" i="6" s="1"/>
  <c r="AJ2483" i="6" s="1"/>
  <c r="AK2483" i="6" s="1"/>
  <c r="AL2483" i="6" s="1"/>
  <c r="AM2483" i="6" s="1"/>
  <c r="AE2442" i="6"/>
  <c r="AF2442" i="6" s="1"/>
  <c r="AG2442" i="6" s="1"/>
  <c r="AH2442" i="6" s="1"/>
  <c r="AI2442" i="6" s="1"/>
  <c r="AJ2442" i="6" s="1"/>
  <c r="AK2442" i="6" s="1"/>
  <c r="AL2442" i="6" s="1"/>
  <c r="AM2442" i="6" s="1"/>
  <c r="AE2502" i="6"/>
  <c r="AF2502" i="6" s="1"/>
  <c r="AG2502" i="6" s="1"/>
  <c r="AH2502" i="6" s="1"/>
  <c r="AI2502" i="6" s="1"/>
  <c r="AJ2502" i="6" s="1"/>
  <c r="AK2502" i="6" s="1"/>
  <c r="AL2502" i="6" s="1"/>
  <c r="AM2502" i="6" s="1"/>
  <c r="AE2445" i="6"/>
  <c r="AF2445" i="6" s="1"/>
  <c r="AG2445" i="6" s="1"/>
  <c r="AH2445" i="6" s="1"/>
  <c r="AI2445" i="6" s="1"/>
  <c r="AJ2445" i="6" s="1"/>
  <c r="AK2445" i="6" s="1"/>
  <c r="AL2445" i="6" s="1"/>
  <c r="AM2445" i="6" s="1"/>
  <c r="AE2499" i="6"/>
  <c r="AF2499" i="6" s="1"/>
  <c r="AG2499" i="6" s="1"/>
  <c r="AH2499" i="6" s="1"/>
  <c r="AI2499" i="6" s="1"/>
  <c r="AJ2499" i="6" s="1"/>
  <c r="AK2499" i="6" s="1"/>
  <c r="AL2499" i="6" s="1"/>
  <c r="AM2499" i="6" s="1"/>
  <c r="AE2416" i="6"/>
  <c r="AF2416" i="6" s="1"/>
  <c r="AG2416" i="6" s="1"/>
  <c r="AH2416" i="6" s="1"/>
  <c r="AI2416" i="6" s="1"/>
  <c r="AJ2416" i="6" s="1"/>
  <c r="AK2416" i="6" s="1"/>
  <c r="AL2416" i="6" s="1"/>
  <c r="AM2416" i="6" s="1"/>
  <c r="AE2495" i="6"/>
  <c r="AF2495" i="6" s="1"/>
  <c r="AG2495" i="6" s="1"/>
  <c r="AH2495" i="6" s="1"/>
  <c r="AI2495" i="6" s="1"/>
  <c r="AJ2495" i="6" s="1"/>
  <c r="AK2495" i="6" s="1"/>
  <c r="AL2495" i="6" s="1"/>
  <c r="AM2495" i="6" s="1"/>
  <c r="AE2613" i="6"/>
  <c r="AF2613" i="6" s="1"/>
  <c r="AG2613" i="6" s="1"/>
  <c r="AH2613" i="6" s="1"/>
  <c r="AI2613" i="6" s="1"/>
  <c r="AJ2613" i="6" s="1"/>
  <c r="AK2613" i="6" s="1"/>
  <c r="AL2613" i="6" s="1"/>
  <c r="AM2613" i="6" s="1"/>
  <c r="AE2526" i="6"/>
  <c r="AF2526" i="6" s="1"/>
  <c r="AG2526" i="6" s="1"/>
  <c r="AH2526" i="6" s="1"/>
  <c r="AI2526" i="6" s="1"/>
  <c r="AJ2526" i="6" s="1"/>
  <c r="AK2526" i="6" s="1"/>
  <c r="AL2526" i="6" s="1"/>
  <c r="AM2526" i="6" s="1"/>
  <c r="AE2583" i="6"/>
  <c r="AF2583" i="6" s="1"/>
  <c r="AG2583" i="6" s="1"/>
  <c r="AH2583" i="6" s="1"/>
  <c r="AI2583" i="6" s="1"/>
  <c r="AJ2583" i="6" s="1"/>
  <c r="AK2583" i="6" s="1"/>
  <c r="AL2583" i="6" s="1"/>
  <c r="AM2583" i="6" s="1"/>
  <c r="AE2516" i="6"/>
  <c r="AF2516" i="6" s="1"/>
  <c r="AG2516" i="6" s="1"/>
  <c r="AH2516" i="6" s="1"/>
  <c r="AI2516" i="6" s="1"/>
  <c r="AJ2516" i="6" s="1"/>
  <c r="AK2516" i="6" s="1"/>
  <c r="AL2516" i="6" s="1"/>
  <c r="AM2516" i="6" s="1"/>
  <c r="AE2569" i="6"/>
  <c r="AF2569" i="6" s="1"/>
  <c r="AG2569" i="6" s="1"/>
  <c r="AH2569" i="6" s="1"/>
  <c r="AI2569" i="6" s="1"/>
  <c r="AJ2569" i="6" s="1"/>
  <c r="AK2569" i="6" s="1"/>
  <c r="AL2569" i="6" s="1"/>
  <c r="AM2569" i="6" s="1"/>
  <c r="AE2532" i="6"/>
  <c r="AF2532" i="6" s="1"/>
  <c r="AG2532" i="6" s="1"/>
  <c r="AH2532" i="6" s="1"/>
  <c r="AI2532" i="6" s="1"/>
  <c r="AJ2532" i="6" s="1"/>
  <c r="AK2532" i="6" s="1"/>
  <c r="AL2532" i="6" s="1"/>
  <c r="AM2532" i="6" s="1"/>
  <c r="AE2575" i="6"/>
  <c r="AF2575" i="6" s="1"/>
  <c r="AG2575" i="6" s="1"/>
  <c r="AH2575" i="6" s="1"/>
  <c r="AI2575" i="6" s="1"/>
  <c r="AJ2575" i="6" s="1"/>
  <c r="AK2575" i="6" s="1"/>
  <c r="AL2575" i="6" s="1"/>
  <c r="AM2575" i="6" s="1"/>
  <c r="AE2562" i="6"/>
  <c r="AF2562" i="6" s="1"/>
  <c r="AG2562" i="6" s="1"/>
  <c r="AH2562" i="6" s="1"/>
  <c r="AI2562" i="6" s="1"/>
  <c r="AJ2562" i="6" s="1"/>
  <c r="AK2562" i="6" s="1"/>
  <c r="AL2562" i="6" s="1"/>
  <c r="AM2562" i="6" s="1"/>
  <c r="AE2660" i="6"/>
  <c r="AF2660" i="6" s="1"/>
  <c r="AG2660" i="6" s="1"/>
  <c r="AH2660" i="6" s="1"/>
  <c r="AI2660" i="6" s="1"/>
  <c r="AJ2660" i="6" s="1"/>
  <c r="AK2660" i="6" s="1"/>
  <c r="AL2660" i="6" s="1"/>
  <c r="AM2660" i="6" s="1"/>
  <c r="AE2663" i="6"/>
  <c r="AF2663" i="6" s="1"/>
  <c r="AG2663" i="6" s="1"/>
  <c r="AH2663" i="6" s="1"/>
  <c r="AI2663" i="6" s="1"/>
  <c r="AJ2663" i="6" s="1"/>
  <c r="AK2663" i="6" s="1"/>
  <c r="AL2663" i="6" s="1"/>
  <c r="AM2663" i="6" s="1"/>
  <c r="AE2662" i="6"/>
  <c r="AF2662" i="6" s="1"/>
  <c r="AG2662" i="6" s="1"/>
  <c r="AH2662" i="6" s="1"/>
  <c r="AI2662" i="6" s="1"/>
  <c r="AJ2662" i="6" s="1"/>
  <c r="AK2662" i="6" s="1"/>
  <c r="AL2662" i="6" s="1"/>
  <c r="AM2662" i="6" s="1"/>
  <c r="AE2616" i="6"/>
  <c r="AF2616" i="6" s="1"/>
  <c r="AG2616" i="6" s="1"/>
  <c r="AH2616" i="6" s="1"/>
  <c r="AI2616" i="6" s="1"/>
  <c r="AJ2616" i="6" s="1"/>
  <c r="AK2616" i="6" s="1"/>
  <c r="AL2616" i="6" s="1"/>
  <c r="AM2616" i="6" s="1"/>
  <c r="AE2619" i="6"/>
  <c r="AF2619" i="6" s="1"/>
  <c r="AG2619" i="6" s="1"/>
  <c r="AH2619" i="6" s="1"/>
  <c r="AI2619" i="6" s="1"/>
  <c r="AJ2619" i="6" s="1"/>
  <c r="AK2619" i="6" s="1"/>
  <c r="AL2619" i="6" s="1"/>
  <c r="AM2619" i="6" s="1"/>
  <c r="AE2695" i="6"/>
  <c r="AF2695" i="6" s="1"/>
  <c r="AG2695" i="6" s="1"/>
  <c r="AH2695" i="6" s="1"/>
  <c r="AI2695" i="6" s="1"/>
  <c r="AJ2695" i="6" s="1"/>
  <c r="AK2695" i="6" s="1"/>
  <c r="AL2695" i="6" s="1"/>
  <c r="AM2695" i="6" s="1"/>
  <c r="AE2666" i="6"/>
  <c r="AF2666" i="6" s="1"/>
  <c r="AG2666" i="6" s="1"/>
  <c r="AH2666" i="6" s="1"/>
  <c r="AI2666" i="6" s="1"/>
  <c r="AJ2666" i="6" s="1"/>
  <c r="AK2666" i="6" s="1"/>
  <c r="AL2666" i="6" s="1"/>
  <c r="AM2666" i="6" s="1"/>
  <c r="AE2739" i="6"/>
  <c r="AF2739" i="6" s="1"/>
  <c r="AG2739" i="6" s="1"/>
  <c r="AH2739" i="6" s="1"/>
  <c r="AI2739" i="6" s="1"/>
  <c r="AJ2739" i="6" s="1"/>
  <c r="AK2739" i="6" s="1"/>
  <c r="AL2739" i="6" s="1"/>
  <c r="AM2739" i="6" s="1"/>
  <c r="AE2752" i="6"/>
  <c r="AF2752" i="6" s="1"/>
  <c r="AG2752" i="6" s="1"/>
  <c r="AH2752" i="6" s="1"/>
  <c r="AI2752" i="6" s="1"/>
  <c r="AJ2752" i="6" s="1"/>
  <c r="AK2752" i="6" s="1"/>
  <c r="AL2752" i="6" s="1"/>
  <c r="AM2752" i="6" s="1"/>
  <c r="AE2786" i="6"/>
  <c r="AF2786" i="6"/>
  <c r="AG2786" i="6" s="1"/>
  <c r="AH2786" i="6" s="1"/>
  <c r="AI2786" i="6" s="1"/>
  <c r="AJ2786" i="6" s="1"/>
  <c r="AK2786" i="6" s="1"/>
  <c r="AL2786" i="6" s="1"/>
  <c r="AM2786" i="6" s="1"/>
  <c r="AE2809" i="6"/>
  <c r="AF2809" i="6" s="1"/>
  <c r="AG2809" i="6" s="1"/>
  <c r="AH2809" i="6" s="1"/>
  <c r="AI2809" i="6" s="1"/>
  <c r="AJ2809" i="6" s="1"/>
  <c r="AK2809" i="6" s="1"/>
  <c r="AL2809" i="6" s="1"/>
  <c r="AM2809" i="6" s="1"/>
  <c r="AE2854" i="6"/>
  <c r="AF2854" i="6" s="1"/>
  <c r="AG2854" i="6" s="1"/>
  <c r="AH2854" i="6" s="1"/>
  <c r="AI2854" i="6" s="1"/>
  <c r="AJ2854" i="6" s="1"/>
  <c r="AK2854" i="6" s="1"/>
  <c r="AL2854" i="6" s="1"/>
  <c r="AM2854" i="6" s="1"/>
  <c r="AE2805" i="6"/>
  <c r="AF2805" i="6"/>
  <c r="AG2805" i="6"/>
  <c r="AH2805" i="6" s="1"/>
  <c r="AI2805" i="6" s="1"/>
  <c r="AJ2805" i="6" s="1"/>
  <c r="AK2805" i="6" s="1"/>
  <c r="AL2805" i="6" s="1"/>
  <c r="AM2805" i="6" s="1"/>
  <c r="AE2857" i="6"/>
  <c r="AF2857" i="6" s="1"/>
  <c r="AG2857" i="6" s="1"/>
  <c r="AH2857" i="6" s="1"/>
  <c r="AI2857" i="6" s="1"/>
  <c r="AJ2857" i="6" s="1"/>
  <c r="AK2857" i="6" s="1"/>
  <c r="AL2857" i="6" s="1"/>
  <c r="AM2857" i="6" s="1"/>
  <c r="AE2883" i="6"/>
  <c r="AF2883" i="6" s="1"/>
  <c r="AG2883" i="6" s="1"/>
  <c r="AH2883" i="6" s="1"/>
  <c r="AI2883" i="6" s="1"/>
  <c r="AJ2883" i="6" s="1"/>
  <c r="AK2883" i="6" s="1"/>
  <c r="AL2883" i="6" s="1"/>
  <c r="AM2883" i="6" s="1"/>
  <c r="AE2880" i="6"/>
  <c r="AF2880" i="6"/>
  <c r="AG2880" i="6" s="1"/>
  <c r="AH2880" i="6" s="1"/>
  <c r="AI2880" i="6" s="1"/>
  <c r="AJ2880" i="6" s="1"/>
  <c r="AK2880" i="6" s="1"/>
  <c r="AL2880" i="6" s="1"/>
  <c r="AM2880" i="6" s="1"/>
  <c r="AE2871" i="6"/>
  <c r="AF2871" i="6" s="1"/>
  <c r="AG2871" i="6" s="1"/>
  <c r="AH2871" i="6" s="1"/>
  <c r="AI2871" i="6" s="1"/>
  <c r="AJ2871" i="6" s="1"/>
  <c r="AK2871" i="6" s="1"/>
  <c r="AL2871" i="6" s="1"/>
  <c r="AM2871" i="6" s="1"/>
  <c r="AE2887" i="6"/>
  <c r="AF2887" i="6"/>
  <c r="AG2887" i="6"/>
  <c r="AH2887" i="6" s="1"/>
  <c r="AI2887" i="6" s="1"/>
  <c r="AJ2887" i="6" s="1"/>
  <c r="AK2887" i="6" s="1"/>
  <c r="AL2887" i="6" s="1"/>
  <c r="AM2887" i="6" s="1"/>
  <c r="AE2932" i="6"/>
  <c r="AF2932" i="6" s="1"/>
  <c r="AG2932" i="6" s="1"/>
  <c r="AH2932" i="6" s="1"/>
  <c r="AI2932" i="6" s="1"/>
  <c r="AJ2932" i="6" s="1"/>
  <c r="AK2932" i="6" s="1"/>
  <c r="AL2932" i="6" s="1"/>
  <c r="AM2932" i="6" s="1"/>
  <c r="AE2998" i="6"/>
  <c r="AF2998" i="6"/>
  <c r="AG2998" i="6"/>
  <c r="AH2998" i="6" s="1"/>
  <c r="AI2998" i="6" s="1"/>
  <c r="AJ2998" i="6" s="1"/>
  <c r="AK2998" i="6" s="1"/>
  <c r="AL2998" i="6" s="1"/>
  <c r="AM2998" i="6" s="1"/>
  <c r="AE2919" i="6"/>
  <c r="AF2919" i="6" s="1"/>
  <c r="AG2919" i="6" s="1"/>
  <c r="AH2919" i="6" s="1"/>
  <c r="AI2919" i="6" s="1"/>
  <c r="AJ2919" i="6" s="1"/>
  <c r="AK2919" i="6" s="1"/>
  <c r="AL2919" i="6" s="1"/>
  <c r="AM2919" i="6" s="1"/>
  <c r="AF3001" i="6"/>
  <c r="AG3001" i="6" s="1"/>
  <c r="AH3001" i="6" s="1"/>
  <c r="AI3001" i="6" s="1"/>
  <c r="AJ3001" i="6" s="1"/>
  <c r="AK3001" i="6" s="1"/>
  <c r="AL3001" i="6" s="1"/>
  <c r="AM3001" i="6" s="1"/>
  <c r="AE3001" i="6"/>
  <c r="AE3003" i="6"/>
  <c r="AF3003" i="6" s="1"/>
  <c r="AG3003" i="6" s="1"/>
  <c r="AH3003" i="6" s="1"/>
  <c r="AI3003" i="6" s="1"/>
  <c r="AJ3003" i="6" s="1"/>
  <c r="AK3003" i="6" s="1"/>
  <c r="AL3003" i="6" s="1"/>
  <c r="AM3003" i="6" s="1"/>
  <c r="AF3005" i="6"/>
  <c r="AE3005" i="6"/>
  <c r="AG3005" i="6"/>
  <c r="AH3005" i="6" s="1"/>
  <c r="AI3005" i="6" s="1"/>
  <c r="AJ3005" i="6" s="1"/>
  <c r="AK3005" i="6" s="1"/>
  <c r="AL3005" i="6" s="1"/>
  <c r="AM3005" i="6" s="1"/>
  <c r="AE3024" i="6"/>
  <c r="AF3024" i="6"/>
  <c r="AG3024" i="6" s="1"/>
  <c r="AH3024" i="6" s="1"/>
  <c r="AI3024" i="6" s="1"/>
  <c r="AJ3024" i="6" s="1"/>
  <c r="AK3024" i="6" s="1"/>
  <c r="AL3024" i="6" s="1"/>
  <c r="AM3024" i="6" s="1"/>
  <c r="AE3038" i="6"/>
  <c r="AF3038" i="6" s="1"/>
  <c r="AG3038" i="6" s="1"/>
  <c r="AH3038" i="6" s="1"/>
  <c r="AI3038" i="6" s="1"/>
  <c r="AJ3038" i="6" s="1"/>
  <c r="AK3038" i="6" s="1"/>
  <c r="AL3038" i="6" s="1"/>
  <c r="AM3038" i="6" s="1"/>
  <c r="J15" i="4"/>
  <c r="AE148" i="6"/>
  <c r="AF148" i="6" s="1"/>
  <c r="AG148" i="6" s="1"/>
  <c r="AH148" i="6" s="1"/>
  <c r="AI148" i="6" s="1"/>
  <c r="AJ148" i="6" s="1"/>
  <c r="AK148" i="6" s="1"/>
  <c r="AL148" i="6" s="1"/>
  <c r="AM148" i="6" s="1"/>
  <c r="AE64" i="6"/>
  <c r="AF64" i="6"/>
  <c r="AG64" i="6" s="1"/>
  <c r="AH64" i="6" s="1"/>
  <c r="AI64" i="6" s="1"/>
  <c r="AJ64" i="6" s="1"/>
  <c r="AK64" i="6" s="1"/>
  <c r="AL64" i="6" s="1"/>
  <c r="AM64" i="6" s="1"/>
  <c r="AE308" i="6"/>
  <c r="AF308" i="6"/>
  <c r="AG308" i="6" s="1"/>
  <c r="AH308" i="6" s="1"/>
  <c r="AI308" i="6" s="1"/>
  <c r="AJ308" i="6" s="1"/>
  <c r="AK308" i="6" s="1"/>
  <c r="AL308" i="6" s="1"/>
  <c r="AM308" i="6" s="1"/>
  <c r="AE41" i="6"/>
  <c r="AF41" i="6" s="1"/>
  <c r="AG41" i="6" s="1"/>
  <c r="AH41" i="6" s="1"/>
  <c r="AI41" i="6" s="1"/>
  <c r="AJ41" i="6" s="1"/>
  <c r="AK41" i="6" s="1"/>
  <c r="AL41" i="6" s="1"/>
  <c r="AM41" i="6" s="1"/>
  <c r="AE268" i="6"/>
  <c r="AF268" i="6"/>
  <c r="AG268" i="6" s="1"/>
  <c r="AH268" i="6" s="1"/>
  <c r="AI268" i="6" s="1"/>
  <c r="AJ268" i="6" s="1"/>
  <c r="AK268" i="6" s="1"/>
  <c r="AL268" i="6" s="1"/>
  <c r="AM268" i="6" s="1"/>
  <c r="AE38" i="6"/>
  <c r="AF38" i="6" s="1"/>
  <c r="AG38" i="6" s="1"/>
  <c r="AH38" i="6" s="1"/>
  <c r="AI38" i="6" s="1"/>
  <c r="AJ38" i="6" s="1"/>
  <c r="AK38" i="6" s="1"/>
  <c r="AL38" i="6" s="1"/>
  <c r="AM38" i="6" s="1"/>
  <c r="AE228" i="6"/>
  <c r="AF228" i="6" s="1"/>
  <c r="AG228" i="6" s="1"/>
  <c r="AH228" i="6" s="1"/>
  <c r="AI228" i="6" s="1"/>
  <c r="AJ228" i="6" s="1"/>
  <c r="AK228" i="6" s="1"/>
  <c r="AL228" i="6" s="1"/>
  <c r="AM228" i="6" s="1"/>
  <c r="AF56" i="6"/>
  <c r="AG56" i="6" s="1"/>
  <c r="AH56" i="6" s="1"/>
  <c r="AI56" i="6" s="1"/>
  <c r="AJ56" i="6" s="1"/>
  <c r="AK56" i="6" s="1"/>
  <c r="AL56" i="6" s="1"/>
  <c r="AM56" i="6" s="1"/>
  <c r="AE56" i="6"/>
  <c r="AE196" i="6"/>
  <c r="AF196" i="6" s="1"/>
  <c r="AG196" i="6" s="1"/>
  <c r="AH196" i="6" s="1"/>
  <c r="AI196" i="6" s="1"/>
  <c r="AJ196" i="6" s="1"/>
  <c r="AK196" i="6" s="1"/>
  <c r="AL196" i="6" s="1"/>
  <c r="AM196" i="6" s="1"/>
  <c r="AE53" i="6"/>
  <c r="AF53" i="6"/>
  <c r="AG53" i="6" s="1"/>
  <c r="AH53" i="6" s="1"/>
  <c r="AI53" i="6" s="1"/>
  <c r="AJ53" i="6" s="1"/>
  <c r="AK53" i="6" s="1"/>
  <c r="AL53" i="6" s="1"/>
  <c r="AM53" i="6" s="1"/>
  <c r="AE212" i="6"/>
  <c r="AF212" i="6"/>
  <c r="AG212" i="6" s="1"/>
  <c r="AH212" i="6" s="1"/>
  <c r="AI212" i="6" s="1"/>
  <c r="AJ212" i="6" s="1"/>
  <c r="AK212" i="6" s="1"/>
  <c r="AL212" i="6" s="1"/>
  <c r="AM212" i="6" s="1"/>
  <c r="AE31" i="6"/>
  <c r="AF31" i="6"/>
  <c r="AG31" i="6"/>
  <c r="AH31" i="6" s="1"/>
  <c r="AI31" i="6" s="1"/>
  <c r="AJ31" i="6" s="1"/>
  <c r="AK31" i="6" s="1"/>
  <c r="AL31" i="6" s="1"/>
  <c r="AM31" i="6" s="1"/>
  <c r="AE188" i="6"/>
  <c r="AF188" i="6"/>
  <c r="AG188" i="6" s="1"/>
  <c r="AH188" i="6" s="1"/>
  <c r="AI188" i="6" s="1"/>
  <c r="AJ188" i="6" s="1"/>
  <c r="AK188" i="6" s="1"/>
  <c r="AL188" i="6" s="1"/>
  <c r="AM188" i="6" s="1"/>
  <c r="AE28" i="6"/>
  <c r="AF28" i="6" s="1"/>
  <c r="AG28" i="6" s="1"/>
  <c r="AH28" i="6" s="1"/>
  <c r="AI28" i="6" s="1"/>
  <c r="AJ28" i="6" s="1"/>
  <c r="AK28" i="6" s="1"/>
  <c r="AL28" i="6" s="1"/>
  <c r="AM28" i="6" s="1"/>
  <c r="AE175" i="6"/>
  <c r="AF175" i="6" s="1"/>
  <c r="AG175" i="6" s="1"/>
  <c r="AH175" i="6" s="1"/>
  <c r="AI175" i="6" s="1"/>
  <c r="AJ175" i="6" s="1"/>
  <c r="AK175" i="6" s="1"/>
  <c r="AL175" i="6" s="1"/>
  <c r="AM175" i="6" s="1"/>
  <c r="AE239" i="6"/>
  <c r="AF239" i="6" s="1"/>
  <c r="AG239" i="6" s="1"/>
  <c r="AH239" i="6" s="1"/>
  <c r="AI239" i="6" s="1"/>
  <c r="AJ239" i="6" s="1"/>
  <c r="AK239" i="6" s="1"/>
  <c r="AL239" i="6" s="1"/>
  <c r="AM239" i="6" s="1"/>
  <c r="AE303" i="6"/>
  <c r="AF303" i="6" s="1"/>
  <c r="AG303" i="6" s="1"/>
  <c r="AH303" i="6" s="1"/>
  <c r="AI303" i="6" s="1"/>
  <c r="AJ303" i="6" s="1"/>
  <c r="AK303" i="6" s="1"/>
  <c r="AL303" i="6" s="1"/>
  <c r="AM303" i="6" s="1"/>
  <c r="AE367" i="6"/>
  <c r="AF367" i="6"/>
  <c r="AG367" i="6" s="1"/>
  <c r="AH367" i="6" s="1"/>
  <c r="AI367" i="6" s="1"/>
  <c r="AJ367" i="6" s="1"/>
  <c r="AK367" i="6" s="1"/>
  <c r="AL367" i="6" s="1"/>
  <c r="AM367" i="6" s="1"/>
  <c r="AE42" i="6"/>
  <c r="AF42" i="6" s="1"/>
  <c r="AG42" i="6" s="1"/>
  <c r="AH42" i="6" s="1"/>
  <c r="AI42" i="6" s="1"/>
  <c r="AJ42" i="6" s="1"/>
  <c r="AK42" i="6" s="1"/>
  <c r="AL42" i="6" s="1"/>
  <c r="AM42" i="6" s="1"/>
  <c r="AE106" i="6"/>
  <c r="AF106" i="6"/>
  <c r="AG106" i="6"/>
  <c r="AH106" i="6" s="1"/>
  <c r="AI106" i="6" s="1"/>
  <c r="AJ106" i="6" s="1"/>
  <c r="AK106" i="6" s="1"/>
  <c r="AL106" i="6" s="1"/>
  <c r="AM106" i="6" s="1"/>
  <c r="AE170" i="6"/>
  <c r="AF170" i="6" s="1"/>
  <c r="AG170" i="6" s="1"/>
  <c r="AH170" i="6" s="1"/>
  <c r="AI170" i="6" s="1"/>
  <c r="AJ170" i="6" s="1"/>
  <c r="AK170" i="6" s="1"/>
  <c r="AL170" i="6" s="1"/>
  <c r="AM170" i="6" s="1"/>
  <c r="AE234" i="6"/>
  <c r="AF234" i="6" s="1"/>
  <c r="AG234" i="6" s="1"/>
  <c r="AH234" i="6" s="1"/>
  <c r="AI234" i="6" s="1"/>
  <c r="AJ234" i="6" s="1"/>
  <c r="AK234" i="6" s="1"/>
  <c r="AL234" i="6" s="1"/>
  <c r="AM234" i="6" s="1"/>
  <c r="AE298" i="6"/>
  <c r="AF298" i="6" s="1"/>
  <c r="AG298" i="6" s="1"/>
  <c r="AH298" i="6" s="1"/>
  <c r="AI298" i="6" s="1"/>
  <c r="AJ298" i="6" s="1"/>
  <c r="AK298" i="6" s="1"/>
  <c r="AL298" i="6" s="1"/>
  <c r="AM298" i="6" s="1"/>
  <c r="AE362" i="6"/>
  <c r="AF362" i="6" s="1"/>
  <c r="AG362" i="6" s="1"/>
  <c r="AH362" i="6" s="1"/>
  <c r="AI362" i="6" s="1"/>
  <c r="AJ362" i="6" s="1"/>
  <c r="AK362" i="6" s="1"/>
  <c r="AL362" i="6" s="1"/>
  <c r="AM362" i="6" s="1"/>
  <c r="AE101" i="6"/>
  <c r="AF101" i="6" s="1"/>
  <c r="AG101" i="6" s="1"/>
  <c r="AH101" i="6" s="1"/>
  <c r="AI101" i="6" s="1"/>
  <c r="AJ101" i="6" s="1"/>
  <c r="AK101" i="6" s="1"/>
  <c r="AL101" i="6" s="1"/>
  <c r="AM101" i="6" s="1"/>
  <c r="AE165" i="6"/>
  <c r="AF165" i="6" s="1"/>
  <c r="AG165" i="6" s="1"/>
  <c r="AH165" i="6" s="1"/>
  <c r="AI165" i="6" s="1"/>
  <c r="AJ165" i="6" s="1"/>
  <c r="AK165" i="6" s="1"/>
  <c r="AL165" i="6" s="1"/>
  <c r="AM165" i="6" s="1"/>
  <c r="AE229" i="6"/>
  <c r="AF229" i="6" s="1"/>
  <c r="AG229" i="6" s="1"/>
  <c r="AH229" i="6" s="1"/>
  <c r="AI229" i="6" s="1"/>
  <c r="AJ229" i="6" s="1"/>
  <c r="AK229" i="6" s="1"/>
  <c r="AL229" i="6" s="1"/>
  <c r="AM229" i="6" s="1"/>
  <c r="AE293" i="6"/>
  <c r="AF293" i="6" s="1"/>
  <c r="AG293" i="6" s="1"/>
  <c r="AH293" i="6" s="1"/>
  <c r="AI293" i="6" s="1"/>
  <c r="AJ293" i="6" s="1"/>
  <c r="AK293" i="6" s="1"/>
  <c r="AL293" i="6" s="1"/>
  <c r="AM293" i="6" s="1"/>
  <c r="AE357" i="6"/>
  <c r="AF357" i="6"/>
  <c r="AG357" i="6" s="1"/>
  <c r="AH357" i="6" s="1"/>
  <c r="AI357" i="6" s="1"/>
  <c r="AJ357" i="6" s="1"/>
  <c r="AK357" i="6" s="1"/>
  <c r="AL357" i="6" s="1"/>
  <c r="AM357" i="6" s="1"/>
  <c r="AE96" i="6"/>
  <c r="AF96" i="6" s="1"/>
  <c r="AG96" i="6" s="1"/>
  <c r="AH96" i="6" s="1"/>
  <c r="AI96" i="6" s="1"/>
  <c r="AJ96" i="6" s="1"/>
  <c r="AK96" i="6" s="1"/>
  <c r="AL96" i="6" s="1"/>
  <c r="AM96" i="6" s="1"/>
  <c r="AE160" i="6"/>
  <c r="AF160" i="6" s="1"/>
  <c r="AG160" i="6" s="1"/>
  <c r="AH160" i="6" s="1"/>
  <c r="AI160" i="6" s="1"/>
  <c r="AJ160" i="6" s="1"/>
  <c r="AK160" i="6" s="1"/>
  <c r="AL160" i="6" s="1"/>
  <c r="AM160" i="6" s="1"/>
  <c r="AE224" i="6"/>
  <c r="AF224" i="6" s="1"/>
  <c r="AG224" i="6" s="1"/>
  <c r="AH224" i="6" s="1"/>
  <c r="AI224" i="6" s="1"/>
  <c r="AJ224" i="6" s="1"/>
  <c r="AK224" i="6" s="1"/>
  <c r="AL224" i="6" s="1"/>
  <c r="AM224" i="6" s="1"/>
  <c r="AE288" i="6"/>
  <c r="AF288" i="6" s="1"/>
  <c r="AG288" i="6" s="1"/>
  <c r="AH288" i="6" s="1"/>
  <c r="AI288" i="6" s="1"/>
  <c r="AJ288" i="6" s="1"/>
  <c r="AK288" i="6" s="1"/>
  <c r="AL288" i="6" s="1"/>
  <c r="AM288" i="6" s="1"/>
  <c r="AE352" i="6"/>
  <c r="AF352" i="6" s="1"/>
  <c r="AG352" i="6" s="1"/>
  <c r="AH352" i="6" s="1"/>
  <c r="AI352" i="6" s="1"/>
  <c r="AJ352" i="6" s="1"/>
  <c r="AK352" i="6" s="1"/>
  <c r="AL352" i="6" s="1"/>
  <c r="AM352" i="6" s="1"/>
  <c r="AE99" i="6"/>
  <c r="AF99" i="6" s="1"/>
  <c r="AG99" i="6" s="1"/>
  <c r="AH99" i="6" s="1"/>
  <c r="AI99" i="6" s="1"/>
  <c r="AJ99" i="6" s="1"/>
  <c r="AK99" i="6" s="1"/>
  <c r="AL99" i="6" s="1"/>
  <c r="AM99" i="6" s="1"/>
  <c r="AE163" i="6"/>
  <c r="AF163" i="6" s="1"/>
  <c r="AG163" i="6" s="1"/>
  <c r="AH163" i="6" s="1"/>
  <c r="AI163" i="6" s="1"/>
  <c r="AJ163" i="6" s="1"/>
  <c r="AK163" i="6" s="1"/>
  <c r="AL163" i="6" s="1"/>
  <c r="AM163" i="6" s="1"/>
  <c r="AE227" i="6"/>
  <c r="AF227" i="6"/>
  <c r="AG227" i="6" s="1"/>
  <c r="AH227" i="6" s="1"/>
  <c r="AI227" i="6" s="1"/>
  <c r="AJ227" i="6" s="1"/>
  <c r="AK227" i="6" s="1"/>
  <c r="AL227" i="6" s="1"/>
  <c r="AM227" i="6" s="1"/>
  <c r="AE291" i="6"/>
  <c r="AF291" i="6" s="1"/>
  <c r="AG291" i="6" s="1"/>
  <c r="AH291" i="6" s="1"/>
  <c r="AI291" i="6" s="1"/>
  <c r="AJ291" i="6" s="1"/>
  <c r="AK291" i="6" s="1"/>
  <c r="AL291" i="6" s="1"/>
  <c r="AM291" i="6" s="1"/>
  <c r="AE355" i="6"/>
  <c r="AF355" i="6" s="1"/>
  <c r="AG355" i="6" s="1"/>
  <c r="AH355" i="6" s="1"/>
  <c r="AI355" i="6" s="1"/>
  <c r="AJ355" i="6" s="1"/>
  <c r="AK355" i="6" s="1"/>
  <c r="AL355" i="6" s="1"/>
  <c r="AM355" i="6" s="1"/>
  <c r="AE102" i="6"/>
  <c r="AF102" i="6" s="1"/>
  <c r="AG102" i="6" s="1"/>
  <c r="AH102" i="6" s="1"/>
  <c r="AI102" i="6" s="1"/>
  <c r="AJ102" i="6" s="1"/>
  <c r="AK102" i="6" s="1"/>
  <c r="AL102" i="6" s="1"/>
  <c r="AM102" i="6" s="1"/>
  <c r="AE166" i="6"/>
  <c r="AF166" i="6" s="1"/>
  <c r="AG166" i="6" s="1"/>
  <c r="AH166" i="6" s="1"/>
  <c r="AI166" i="6" s="1"/>
  <c r="AJ166" i="6" s="1"/>
  <c r="AK166" i="6" s="1"/>
  <c r="AL166" i="6" s="1"/>
  <c r="AM166" i="6" s="1"/>
  <c r="AE230" i="6"/>
  <c r="AF230" i="6" s="1"/>
  <c r="AG230" i="6" s="1"/>
  <c r="AH230" i="6" s="1"/>
  <c r="AI230" i="6" s="1"/>
  <c r="AJ230" i="6" s="1"/>
  <c r="AK230" i="6" s="1"/>
  <c r="AL230" i="6" s="1"/>
  <c r="AM230" i="6" s="1"/>
  <c r="AE294" i="6"/>
  <c r="AF294" i="6" s="1"/>
  <c r="AG294" i="6" s="1"/>
  <c r="AH294" i="6" s="1"/>
  <c r="AI294" i="6" s="1"/>
  <c r="AJ294" i="6" s="1"/>
  <c r="AK294" i="6" s="1"/>
  <c r="AL294" i="6" s="1"/>
  <c r="AM294" i="6" s="1"/>
  <c r="AE358" i="6"/>
  <c r="AF358" i="6" s="1"/>
  <c r="AG358" i="6" s="1"/>
  <c r="AH358" i="6" s="1"/>
  <c r="AI358" i="6" s="1"/>
  <c r="AJ358" i="6" s="1"/>
  <c r="AK358" i="6" s="1"/>
  <c r="AL358" i="6" s="1"/>
  <c r="AM358" i="6" s="1"/>
  <c r="AE113" i="6"/>
  <c r="AF113" i="6"/>
  <c r="AG113" i="6" s="1"/>
  <c r="AH113" i="6" s="1"/>
  <c r="AI113" i="6" s="1"/>
  <c r="AJ113" i="6" s="1"/>
  <c r="AK113" i="6" s="1"/>
  <c r="AL113" i="6" s="1"/>
  <c r="AM113" i="6" s="1"/>
  <c r="AE177" i="6"/>
  <c r="AF177" i="6" s="1"/>
  <c r="AG177" i="6" s="1"/>
  <c r="AH177" i="6" s="1"/>
  <c r="AI177" i="6" s="1"/>
  <c r="AJ177" i="6" s="1"/>
  <c r="AK177" i="6" s="1"/>
  <c r="AL177" i="6" s="1"/>
  <c r="AM177" i="6" s="1"/>
  <c r="AE241" i="6"/>
  <c r="AF241" i="6" s="1"/>
  <c r="AG241" i="6" s="1"/>
  <c r="AH241" i="6" s="1"/>
  <c r="AI241" i="6" s="1"/>
  <c r="AJ241" i="6" s="1"/>
  <c r="AK241" i="6" s="1"/>
  <c r="AL241" i="6" s="1"/>
  <c r="AM241" i="6" s="1"/>
  <c r="AE305" i="6"/>
  <c r="AF305" i="6" s="1"/>
  <c r="AG305" i="6" s="1"/>
  <c r="AH305" i="6" s="1"/>
  <c r="AI305" i="6" s="1"/>
  <c r="AJ305" i="6" s="1"/>
  <c r="AK305" i="6" s="1"/>
  <c r="AL305" i="6" s="1"/>
  <c r="AM305" i="6" s="1"/>
  <c r="AE369" i="6"/>
  <c r="AF369" i="6" s="1"/>
  <c r="AG369" i="6" s="1"/>
  <c r="AH369" i="6" s="1"/>
  <c r="AI369" i="6" s="1"/>
  <c r="AJ369" i="6" s="1"/>
  <c r="AK369" i="6" s="1"/>
  <c r="AL369" i="6" s="1"/>
  <c r="AM369" i="6" s="1"/>
  <c r="AE440" i="6"/>
  <c r="AF440" i="6" s="1"/>
  <c r="AG440" i="6" s="1"/>
  <c r="AH440" i="6" s="1"/>
  <c r="AI440" i="6" s="1"/>
  <c r="AJ440" i="6" s="1"/>
  <c r="AK440" i="6" s="1"/>
  <c r="AL440" i="6" s="1"/>
  <c r="AM440" i="6" s="1"/>
  <c r="AE403" i="6"/>
  <c r="AF403" i="6" s="1"/>
  <c r="AG403" i="6" s="1"/>
  <c r="AH403" i="6" s="1"/>
  <c r="AI403" i="6" s="1"/>
  <c r="AJ403" i="6" s="1"/>
  <c r="AK403" i="6" s="1"/>
  <c r="AL403" i="6" s="1"/>
  <c r="AM403" i="6" s="1"/>
  <c r="AE406" i="6"/>
  <c r="AF406" i="6" s="1"/>
  <c r="AG406" i="6" s="1"/>
  <c r="AH406" i="6" s="1"/>
  <c r="AI406" i="6" s="1"/>
  <c r="AJ406" i="6" s="1"/>
  <c r="AK406" i="6" s="1"/>
  <c r="AL406" i="6" s="1"/>
  <c r="AM406" i="6" s="1"/>
  <c r="AE407" i="6"/>
  <c r="AF407" i="6"/>
  <c r="AG407" i="6" s="1"/>
  <c r="AH407" i="6" s="1"/>
  <c r="AI407" i="6" s="1"/>
  <c r="AJ407" i="6" s="1"/>
  <c r="AK407" i="6" s="1"/>
  <c r="AL407" i="6" s="1"/>
  <c r="AM407" i="6" s="1"/>
  <c r="AE404" i="6"/>
  <c r="AF404" i="6" s="1"/>
  <c r="AG404" i="6" s="1"/>
  <c r="AH404" i="6" s="1"/>
  <c r="AI404" i="6" s="1"/>
  <c r="AJ404" i="6" s="1"/>
  <c r="AK404" i="6" s="1"/>
  <c r="AL404" i="6" s="1"/>
  <c r="AM404" i="6" s="1"/>
  <c r="AE526" i="6"/>
  <c r="AF526" i="6" s="1"/>
  <c r="AG526" i="6" s="1"/>
  <c r="AH526" i="6" s="1"/>
  <c r="AI526" i="6" s="1"/>
  <c r="AJ526" i="6" s="1"/>
  <c r="AK526" i="6" s="1"/>
  <c r="AL526" i="6" s="1"/>
  <c r="AM526" i="6" s="1"/>
  <c r="AE632" i="6"/>
  <c r="AF632" i="6" s="1"/>
  <c r="AG632" i="6" s="1"/>
  <c r="AH632" i="6" s="1"/>
  <c r="AI632" i="6" s="1"/>
  <c r="AJ632" i="6" s="1"/>
  <c r="AK632" i="6" s="1"/>
  <c r="AL632" i="6" s="1"/>
  <c r="AM632" i="6" s="1"/>
  <c r="AE457" i="6"/>
  <c r="AF457" i="6" s="1"/>
  <c r="AG457" i="6" s="1"/>
  <c r="AH457" i="6" s="1"/>
  <c r="AI457" i="6" s="1"/>
  <c r="AJ457" i="6" s="1"/>
  <c r="AK457" i="6" s="1"/>
  <c r="AL457" i="6" s="1"/>
  <c r="AM457" i="6" s="1"/>
  <c r="AE476" i="6"/>
  <c r="AF476" i="6" s="1"/>
  <c r="AG476" i="6" s="1"/>
  <c r="AH476" i="6" s="1"/>
  <c r="AI476" i="6" s="1"/>
  <c r="AJ476" i="6" s="1"/>
  <c r="AK476" i="6" s="1"/>
  <c r="AL476" i="6" s="1"/>
  <c r="AM476" i="6" s="1"/>
  <c r="AE645" i="6"/>
  <c r="AF645" i="6"/>
  <c r="AG645" i="6" s="1"/>
  <c r="AH645" i="6" s="1"/>
  <c r="AI645" i="6" s="1"/>
  <c r="AJ645" i="6" s="1"/>
  <c r="AK645" i="6" s="1"/>
  <c r="AL645" i="6" s="1"/>
  <c r="AM645" i="6" s="1"/>
  <c r="AE443" i="6"/>
  <c r="AF443" i="6" s="1"/>
  <c r="AG443" i="6" s="1"/>
  <c r="AH443" i="6" s="1"/>
  <c r="AI443" i="6" s="1"/>
  <c r="AJ443" i="6" s="1"/>
  <c r="AK443" i="6" s="1"/>
  <c r="AL443" i="6" s="1"/>
  <c r="AM443" i="6" s="1"/>
  <c r="AE613" i="6"/>
  <c r="AF613" i="6"/>
  <c r="AG613" i="6" s="1"/>
  <c r="AH613" i="6" s="1"/>
  <c r="AI613" i="6" s="1"/>
  <c r="AJ613" i="6" s="1"/>
  <c r="AK613" i="6" s="1"/>
  <c r="AL613" i="6" s="1"/>
  <c r="AM613" i="6" s="1"/>
  <c r="AE549" i="6"/>
  <c r="AF549" i="6" s="1"/>
  <c r="AG549" i="6" s="1"/>
  <c r="AH549" i="6" s="1"/>
  <c r="AI549" i="6" s="1"/>
  <c r="AJ549" i="6" s="1"/>
  <c r="AK549" i="6" s="1"/>
  <c r="AL549" i="6" s="1"/>
  <c r="AM549" i="6" s="1"/>
  <c r="AE528" i="6"/>
  <c r="AF528" i="6" s="1"/>
  <c r="AG528" i="6" s="1"/>
  <c r="AH528" i="6" s="1"/>
  <c r="AI528" i="6" s="1"/>
  <c r="AJ528" i="6" s="1"/>
  <c r="AK528" i="6" s="1"/>
  <c r="AL528" i="6" s="1"/>
  <c r="AM528" i="6" s="1"/>
  <c r="AE493" i="6"/>
  <c r="AF493" i="6" s="1"/>
  <c r="AG493" i="6" s="1"/>
  <c r="AH493" i="6" s="1"/>
  <c r="AI493" i="6" s="1"/>
  <c r="AJ493" i="6" s="1"/>
  <c r="AK493" i="6" s="1"/>
  <c r="AL493" i="6" s="1"/>
  <c r="AM493" i="6" s="1"/>
  <c r="AE993" i="6"/>
  <c r="AF993" i="6" s="1"/>
  <c r="AG993" i="6" s="1"/>
  <c r="AH993" i="6" s="1"/>
  <c r="AI993" i="6" s="1"/>
  <c r="AJ993" i="6" s="1"/>
  <c r="AK993" i="6" s="1"/>
  <c r="AL993" i="6" s="1"/>
  <c r="AM993" i="6" s="1"/>
  <c r="AE1132" i="6"/>
  <c r="AF1132" i="6" s="1"/>
  <c r="AG1132" i="6" s="1"/>
  <c r="AH1132" i="6" s="1"/>
  <c r="AI1132" i="6" s="1"/>
  <c r="AJ1132" i="6" s="1"/>
  <c r="AK1132" i="6" s="1"/>
  <c r="AL1132" i="6" s="1"/>
  <c r="AM1132" i="6" s="1"/>
  <c r="AE512" i="6"/>
  <c r="AF512" i="6" s="1"/>
  <c r="AG512" i="6" s="1"/>
  <c r="AH512" i="6" s="1"/>
  <c r="AI512" i="6" s="1"/>
  <c r="AJ512" i="6" s="1"/>
  <c r="AK512" i="6" s="1"/>
  <c r="AL512" i="6" s="1"/>
  <c r="AM512" i="6" s="1"/>
  <c r="AE782" i="6"/>
  <c r="AF782" i="6" s="1"/>
  <c r="AG782" i="6" s="1"/>
  <c r="AH782" i="6" s="1"/>
  <c r="AI782" i="6" s="1"/>
  <c r="AJ782" i="6" s="1"/>
  <c r="AK782" i="6" s="1"/>
  <c r="AL782" i="6" s="1"/>
  <c r="AM782" i="6" s="1"/>
  <c r="AE465" i="6"/>
  <c r="AF465" i="6" s="1"/>
  <c r="AG465" i="6" s="1"/>
  <c r="AH465" i="6" s="1"/>
  <c r="AI465" i="6" s="1"/>
  <c r="AJ465" i="6" s="1"/>
  <c r="AK465" i="6" s="1"/>
  <c r="AL465" i="6" s="1"/>
  <c r="AM465" i="6" s="1"/>
  <c r="AE584" i="6"/>
  <c r="AF584" i="6" s="1"/>
  <c r="AG584" i="6" s="1"/>
  <c r="AH584" i="6" s="1"/>
  <c r="AI584" i="6" s="1"/>
  <c r="AJ584" i="6" s="1"/>
  <c r="AK584" i="6" s="1"/>
  <c r="AL584" i="6" s="1"/>
  <c r="AM584" i="6" s="1"/>
  <c r="AE666" i="6"/>
  <c r="AF666" i="6" s="1"/>
  <c r="AG666" i="6" s="1"/>
  <c r="AH666" i="6" s="1"/>
  <c r="AI666" i="6" s="1"/>
  <c r="AJ666" i="6" s="1"/>
  <c r="AK666" i="6" s="1"/>
  <c r="AL666" i="6" s="1"/>
  <c r="AM666" i="6" s="1"/>
  <c r="AE477" i="6"/>
  <c r="AF477" i="6" s="1"/>
  <c r="AG477" i="6" s="1"/>
  <c r="AH477" i="6" s="1"/>
  <c r="AI477" i="6" s="1"/>
  <c r="AJ477" i="6" s="1"/>
  <c r="AK477" i="6" s="1"/>
  <c r="AL477" i="6" s="1"/>
  <c r="AM477" i="6" s="1"/>
  <c r="AE721" i="6"/>
  <c r="AF721" i="6" s="1"/>
  <c r="AG721" i="6" s="1"/>
  <c r="AH721" i="6" s="1"/>
  <c r="AI721" i="6" s="1"/>
  <c r="AJ721" i="6" s="1"/>
  <c r="AK721" i="6" s="1"/>
  <c r="AL721" i="6" s="1"/>
  <c r="AM721" i="6" s="1"/>
  <c r="AE563" i="6"/>
  <c r="AF563" i="6" s="1"/>
  <c r="AG563" i="6" s="1"/>
  <c r="AH563" i="6" s="1"/>
  <c r="AI563" i="6" s="1"/>
  <c r="AJ563" i="6" s="1"/>
  <c r="AK563" i="6" s="1"/>
  <c r="AL563" i="6" s="1"/>
  <c r="AM563" i="6" s="1"/>
  <c r="AE627" i="6"/>
  <c r="AF627" i="6" s="1"/>
  <c r="AG627" i="6" s="1"/>
  <c r="AH627" i="6" s="1"/>
  <c r="AI627" i="6" s="1"/>
  <c r="AJ627" i="6" s="1"/>
  <c r="AK627" i="6" s="1"/>
  <c r="AL627" i="6" s="1"/>
  <c r="AM627" i="6" s="1"/>
  <c r="AE708" i="6"/>
  <c r="AF708" i="6" s="1"/>
  <c r="AG708" i="6" s="1"/>
  <c r="AH708" i="6" s="1"/>
  <c r="AI708" i="6" s="1"/>
  <c r="AJ708" i="6" s="1"/>
  <c r="AK708" i="6" s="1"/>
  <c r="AL708" i="6" s="1"/>
  <c r="AM708" i="6" s="1"/>
  <c r="AE781" i="6"/>
  <c r="AF781" i="6" s="1"/>
  <c r="AG781" i="6" s="1"/>
  <c r="AH781" i="6" s="1"/>
  <c r="AI781" i="6" s="1"/>
  <c r="AJ781" i="6" s="1"/>
  <c r="AK781" i="6" s="1"/>
  <c r="AL781" i="6" s="1"/>
  <c r="AM781" i="6" s="1"/>
  <c r="AE898" i="6"/>
  <c r="AF898" i="6" s="1"/>
  <c r="AG898" i="6" s="1"/>
  <c r="AH898" i="6" s="1"/>
  <c r="AI898" i="6" s="1"/>
  <c r="AJ898" i="6" s="1"/>
  <c r="AK898" i="6" s="1"/>
  <c r="AL898" i="6" s="1"/>
  <c r="AM898" i="6" s="1"/>
  <c r="AE550" i="6"/>
  <c r="AF550" i="6" s="1"/>
  <c r="AG550" i="6" s="1"/>
  <c r="AH550" i="6" s="1"/>
  <c r="AI550" i="6" s="1"/>
  <c r="AJ550" i="6" s="1"/>
  <c r="AK550" i="6" s="1"/>
  <c r="AL550" i="6" s="1"/>
  <c r="AM550" i="6" s="1"/>
  <c r="AE614" i="6"/>
  <c r="AF614" i="6" s="1"/>
  <c r="AG614" i="6" s="1"/>
  <c r="AH614" i="6" s="1"/>
  <c r="AI614" i="6" s="1"/>
  <c r="AJ614" i="6" s="1"/>
  <c r="AK614" i="6" s="1"/>
  <c r="AL614" i="6" s="1"/>
  <c r="AM614" i="6" s="1"/>
  <c r="AE680" i="6"/>
  <c r="AF680" i="6" s="1"/>
  <c r="AG680" i="6" s="1"/>
  <c r="AH680" i="6" s="1"/>
  <c r="AI680" i="6" s="1"/>
  <c r="AJ680" i="6" s="1"/>
  <c r="AK680" i="6" s="1"/>
  <c r="AL680" i="6" s="1"/>
  <c r="AM680" i="6" s="1"/>
  <c r="AE787" i="6"/>
  <c r="AF787" i="6" s="1"/>
  <c r="AG787" i="6" s="1"/>
  <c r="AH787" i="6" s="1"/>
  <c r="AI787" i="6" s="1"/>
  <c r="AJ787" i="6" s="1"/>
  <c r="AK787" i="6" s="1"/>
  <c r="AL787" i="6" s="1"/>
  <c r="AM787" i="6" s="1"/>
  <c r="AE937" i="6"/>
  <c r="AF937" i="6" s="1"/>
  <c r="AG937" i="6" s="1"/>
  <c r="AH937" i="6" s="1"/>
  <c r="AI937" i="6" s="1"/>
  <c r="AJ937" i="6" s="1"/>
  <c r="AK937" i="6" s="1"/>
  <c r="AL937" i="6" s="1"/>
  <c r="AM937" i="6" s="1"/>
  <c r="AE537" i="6"/>
  <c r="AF537" i="6" s="1"/>
  <c r="AG537" i="6" s="1"/>
  <c r="AH537" i="6" s="1"/>
  <c r="AI537" i="6" s="1"/>
  <c r="AJ537" i="6" s="1"/>
  <c r="AK537" i="6" s="1"/>
  <c r="AL537" i="6" s="1"/>
  <c r="AM537" i="6" s="1"/>
  <c r="AE601" i="6"/>
  <c r="AF601" i="6" s="1"/>
  <c r="AG601" i="6" s="1"/>
  <c r="AH601" i="6" s="1"/>
  <c r="AI601" i="6" s="1"/>
  <c r="AJ601" i="6" s="1"/>
  <c r="AK601" i="6" s="1"/>
  <c r="AL601" i="6" s="1"/>
  <c r="AM601" i="6" s="1"/>
  <c r="AE677" i="6"/>
  <c r="AF677" i="6" s="1"/>
  <c r="AG677" i="6" s="1"/>
  <c r="AH677" i="6" s="1"/>
  <c r="AI677" i="6" s="1"/>
  <c r="AJ677" i="6" s="1"/>
  <c r="AK677" i="6" s="1"/>
  <c r="AL677" i="6" s="1"/>
  <c r="AM677" i="6" s="1"/>
  <c r="AE806" i="6"/>
  <c r="AF806" i="6" s="1"/>
  <c r="AG806" i="6" s="1"/>
  <c r="AH806" i="6" s="1"/>
  <c r="AI806" i="6" s="1"/>
  <c r="AJ806" i="6" s="1"/>
  <c r="AK806" i="6" s="1"/>
  <c r="AL806" i="6" s="1"/>
  <c r="AM806" i="6" s="1"/>
  <c r="AE1160" i="6"/>
  <c r="AF1160" i="6" s="1"/>
  <c r="AG1160" i="6" s="1"/>
  <c r="AH1160" i="6" s="1"/>
  <c r="AI1160" i="6" s="1"/>
  <c r="AJ1160" i="6" s="1"/>
  <c r="AK1160" i="6" s="1"/>
  <c r="AL1160" i="6" s="1"/>
  <c r="AM1160" i="6" s="1"/>
  <c r="AE580" i="6"/>
  <c r="AF580" i="6" s="1"/>
  <c r="AG580" i="6" s="1"/>
  <c r="AH580" i="6" s="1"/>
  <c r="AI580" i="6" s="1"/>
  <c r="AJ580" i="6" s="1"/>
  <c r="AK580" i="6" s="1"/>
  <c r="AL580" i="6" s="1"/>
  <c r="AM580" i="6" s="1"/>
  <c r="AE644" i="6"/>
  <c r="AF644" i="6" s="1"/>
  <c r="AG644" i="6" s="1"/>
  <c r="AH644" i="6" s="1"/>
  <c r="AI644" i="6" s="1"/>
  <c r="AJ644" i="6" s="1"/>
  <c r="AK644" i="6" s="1"/>
  <c r="AL644" i="6" s="1"/>
  <c r="AM644" i="6" s="1"/>
  <c r="AE707" i="6"/>
  <c r="AF707" i="6" s="1"/>
  <c r="AG707" i="6" s="1"/>
  <c r="AH707" i="6" s="1"/>
  <c r="AI707" i="6" s="1"/>
  <c r="AJ707" i="6" s="1"/>
  <c r="AK707" i="6" s="1"/>
  <c r="AL707" i="6" s="1"/>
  <c r="AM707" i="6" s="1"/>
  <c r="AE818" i="6"/>
  <c r="AF818" i="6" s="1"/>
  <c r="AG818" i="6" s="1"/>
  <c r="AH818" i="6" s="1"/>
  <c r="AI818" i="6" s="1"/>
  <c r="AJ818" i="6" s="1"/>
  <c r="AK818" i="6" s="1"/>
  <c r="AL818" i="6" s="1"/>
  <c r="AM818" i="6" s="1"/>
  <c r="AE1416" i="6"/>
  <c r="AF1416" i="6" s="1"/>
  <c r="AG1416" i="6" s="1"/>
  <c r="AH1416" i="6" s="1"/>
  <c r="AI1416" i="6" s="1"/>
  <c r="AJ1416" i="6" s="1"/>
  <c r="AK1416" i="6" s="1"/>
  <c r="AL1416" i="6" s="1"/>
  <c r="AM1416" i="6" s="1"/>
  <c r="AE495" i="6"/>
  <c r="AF495" i="6" s="1"/>
  <c r="AG495" i="6" s="1"/>
  <c r="AH495" i="6" s="1"/>
  <c r="AI495" i="6" s="1"/>
  <c r="AJ495" i="6" s="1"/>
  <c r="AK495" i="6" s="1"/>
  <c r="AL495" i="6" s="1"/>
  <c r="AM495" i="6" s="1"/>
  <c r="AE559" i="6"/>
  <c r="AF559" i="6" s="1"/>
  <c r="AG559" i="6" s="1"/>
  <c r="AH559" i="6" s="1"/>
  <c r="AI559" i="6" s="1"/>
  <c r="AJ559" i="6" s="1"/>
  <c r="AK559" i="6" s="1"/>
  <c r="AL559" i="6" s="1"/>
  <c r="AM559" i="6" s="1"/>
  <c r="AE623" i="6"/>
  <c r="AF623" i="6" s="1"/>
  <c r="AG623" i="6" s="1"/>
  <c r="AH623" i="6" s="1"/>
  <c r="AI623" i="6" s="1"/>
  <c r="AJ623" i="6" s="1"/>
  <c r="AK623" i="6" s="1"/>
  <c r="AL623" i="6" s="1"/>
  <c r="AM623" i="6" s="1"/>
  <c r="AE673" i="6"/>
  <c r="AF673" i="6" s="1"/>
  <c r="AG673" i="6" s="1"/>
  <c r="AH673" i="6" s="1"/>
  <c r="AI673" i="6" s="1"/>
  <c r="AJ673" i="6" s="1"/>
  <c r="AK673" i="6" s="1"/>
  <c r="AL673" i="6" s="1"/>
  <c r="AM673" i="6" s="1"/>
  <c r="AE789" i="6"/>
  <c r="AF789" i="6" s="1"/>
  <c r="AG789" i="6" s="1"/>
  <c r="AH789" i="6" s="1"/>
  <c r="AI789" i="6" s="1"/>
  <c r="AJ789" i="6" s="1"/>
  <c r="AK789" i="6" s="1"/>
  <c r="AL789" i="6" s="1"/>
  <c r="AM789" i="6" s="1"/>
  <c r="AE983" i="6"/>
  <c r="AF983" i="6" s="1"/>
  <c r="AG983" i="6" s="1"/>
  <c r="AH983" i="6" s="1"/>
  <c r="AI983" i="6" s="1"/>
  <c r="AJ983" i="6" s="1"/>
  <c r="AK983" i="6" s="1"/>
  <c r="AL983" i="6" s="1"/>
  <c r="AM983" i="6" s="1"/>
  <c r="AE450" i="6"/>
  <c r="AF450" i="6" s="1"/>
  <c r="AG450" i="6" s="1"/>
  <c r="AH450" i="6" s="1"/>
  <c r="AI450" i="6" s="1"/>
  <c r="AJ450" i="6" s="1"/>
  <c r="AK450" i="6" s="1"/>
  <c r="AL450" i="6" s="1"/>
  <c r="AM450" i="6" s="1"/>
  <c r="AE514" i="6"/>
  <c r="AF514" i="6" s="1"/>
  <c r="AG514" i="6" s="1"/>
  <c r="AH514" i="6" s="1"/>
  <c r="AI514" i="6" s="1"/>
  <c r="AJ514" i="6" s="1"/>
  <c r="AK514" i="6" s="1"/>
  <c r="AL514" i="6" s="1"/>
  <c r="AM514" i="6" s="1"/>
  <c r="AE578" i="6"/>
  <c r="AF578" i="6" s="1"/>
  <c r="AG578" i="6" s="1"/>
  <c r="AH578" i="6" s="1"/>
  <c r="AI578" i="6" s="1"/>
  <c r="AJ578" i="6" s="1"/>
  <c r="AK578" i="6" s="1"/>
  <c r="AL578" i="6" s="1"/>
  <c r="AM578" i="6" s="1"/>
  <c r="AE642" i="6"/>
  <c r="AF642" i="6" s="1"/>
  <c r="AG642" i="6" s="1"/>
  <c r="AH642" i="6" s="1"/>
  <c r="AI642" i="6" s="1"/>
  <c r="AJ642" i="6" s="1"/>
  <c r="AK642" i="6" s="1"/>
  <c r="AL642" i="6" s="1"/>
  <c r="AM642" i="6" s="1"/>
  <c r="AE698" i="6"/>
  <c r="AF698" i="6" s="1"/>
  <c r="AG698" i="6" s="1"/>
  <c r="AH698" i="6" s="1"/>
  <c r="AI698" i="6" s="1"/>
  <c r="AJ698" i="6" s="1"/>
  <c r="AK698" i="6" s="1"/>
  <c r="AL698" i="6" s="1"/>
  <c r="AM698" i="6" s="1"/>
  <c r="AE843" i="6"/>
  <c r="AF843" i="6" s="1"/>
  <c r="AG843" i="6" s="1"/>
  <c r="AH843" i="6" s="1"/>
  <c r="AI843" i="6" s="1"/>
  <c r="AJ843" i="6" s="1"/>
  <c r="AK843" i="6" s="1"/>
  <c r="AL843" i="6" s="1"/>
  <c r="AM843" i="6" s="1"/>
  <c r="AE1450" i="6"/>
  <c r="AF1450" i="6" s="1"/>
  <c r="AG1450" i="6" s="1"/>
  <c r="AH1450" i="6" s="1"/>
  <c r="AI1450" i="6" s="1"/>
  <c r="AJ1450" i="6" s="1"/>
  <c r="AK1450" i="6" s="1"/>
  <c r="AL1450" i="6" s="1"/>
  <c r="AM1450" i="6" s="1"/>
  <c r="AE728" i="6"/>
  <c r="AF728" i="6" s="1"/>
  <c r="AG728" i="6" s="1"/>
  <c r="AH728" i="6" s="1"/>
  <c r="AI728" i="6" s="1"/>
  <c r="AJ728" i="6" s="1"/>
  <c r="AK728" i="6" s="1"/>
  <c r="AL728" i="6" s="1"/>
  <c r="AM728" i="6" s="1"/>
  <c r="AE792" i="6"/>
  <c r="AF792" i="6" s="1"/>
  <c r="AG792" i="6" s="1"/>
  <c r="AH792" i="6" s="1"/>
  <c r="AI792" i="6" s="1"/>
  <c r="AJ792" i="6" s="1"/>
  <c r="AK792" i="6" s="1"/>
  <c r="AL792" i="6" s="1"/>
  <c r="AM792" i="6" s="1"/>
  <c r="AE856" i="6"/>
  <c r="AF856" i="6" s="1"/>
  <c r="AG856" i="6" s="1"/>
  <c r="AH856" i="6" s="1"/>
  <c r="AI856" i="6" s="1"/>
  <c r="AJ856" i="6" s="1"/>
  <c r="AK856" i="6" s="1"/>
  <c r="AL856" i="6" s="1"/>
  <c r="AM856" i="6" s="1"/>
  <c r="AE920" i="6"/>
  <c r="AF920" i="6" s="1"/>
  <c r="AG920" i="6" s="1"/>
  <c r="AH920" i="6" s="1"/>
  <c r="AI920" i="6" s="1"/>
  <c r="AJ920" i="6" s="1"/>
  <c r="AK920" i="6" s="1"/>
  <c r="AL920" i="6" s="1"/>
  <c r="AM920" i="6" s="1"/>
  <c r="AE1022" i="6"/>
  <c r="AF1022" i="6" s="1"/>
  <c r="AG1022" i="6" s="1"/>
  <c r="AH1022" i="6" s="1"/>
  <c r="AI1022" i="6" s="1"/>
  <c r="AJ1022" i="6" s="1"/>
  <c r="AK1022" i="6" s="1"/>
  <c r="AL1022" i="6" s="1"/>
  <c r="AM1022" i="6" s="1"/>
  <c r="AE1179" i="6"/>
  <c r="AF1179" i="6" s="1"/>
  <c r="AG1179" i="6" s="1"/>
  <c r="AH1179" i="6" s="1"/>
  <c r="AI1179" i="6" s="1"/>
  <c r="AJ1179" i="6" s="1"/>
  <c r="AK1179" i="6" s="1"/>
  <c r="AL1179" i="6" s="1"/>
  <c r="AM1179" i="6" s="1"/>
  <c r="AE1622" i="6"/>
  <c r="AF1622" i="6" s="1"/>
  <c r="AG1622" i="6" s="1"/>
  <c r="AH1622" i="6" s="1"/>
  <c r="AI1622" i="6" s="1"/>
  <c r="AJ1622" i="6" s="1"/>
  <c r="AK1622" i="6" s="1"/>
  <c r="AL1622" i="6" s="1"/>
  <c r="AM1622" i="6" s="1"/>
  <c r="AE950" i="6"/>
  <c r="AF950" i="6" s="1"/>
  <c r="AG950" i="6" s="1"/>
  <c r="AH950" i="6" s="1"/>
  <c r="AI950" i="6" s="1"/>
  <c r="AJ950" i="6" s="1"/>
  <c r="AK950" i="6" s="1"/>
  <c r="AL950" i="6" s="1"/>
  <c r="AM950" i="6" s="1"/>
  <c r="AE1073" i="6"/>
  <c r="AF1073" i="6"/>
  <c r="AG1073" i="6" s="1"/>
  <c r="AH1073" i="6" s="1"/>
  <c r="AI1073" i="6" s="1"/>
  <c r="AJ1073" i="6" s="1"/>
  <c r="AK1073" i="6" s="1"/>
  <c r="AL1073" i="6" s="1"/>
  <c r="AM1073" i="6" s="1"/>
  <c r="AE1341" i="6"/>
  <c r="AF1341" i="6" s="1"/>
  <c r="AG1341" i="6" s="1"/>
  <c r="AH1341" i="6" s="1"/>
  <c r="AI1341" i="6" s="1"/>
  <c r="AJ1341" i="6" s="1"/>
  <c r="AK1341" i="6" s="1"/>
  <c r="AL1341" i="6" s="1"/>
  <c r="AM1341" i="6" s="1"/>
  <c r="AE959" i="6"/>
  <c r="AF959" i="6" s="1"/>
  <c r="AG959" i="6" s="1"/>
  <c r="AH959" i="6" s="1"/>
  <c r="AI959" i="6" s="1"/>
  <c r="AJ959" i="6" s="1"/>
  <c r="AK959" i="6" s="1"/>
  <c r="AL959" i="6" s="1"/>
  <c r="AM959" i="6" s="1"/>
  <c r="AE1081" i="6"/>
  <c r="AF1081" i="6" s="1"/>
  <c r="AG1081" i="6" s="1"/>
  <c r="AH1081" i="6" s="1"/>
  <c r="AI1081" i="6" s="1"/>
  <c r="AJ1081" i="6" s="1"/>
  <c r="AK1081" i="6" s="1"/>
  <c r="AL1081" i="6" s="1"/>
  <c r="AM1081" i="6" s="1"/>
  <c r="AE1360" i="6"/>
  <c r="AF1360" i="6" s="1"/>
  <c r="AG1360" i="6" s="1"/>
  <c r="AH1360" i="6" s="1"/>
  <c r="AI1360" i="6" s="1"/>
  <c r="AJ1360" i="6" s="1"/>
  <c r="AK1360" i="6" s="1"/>
  <c r="AL1360" i="6" s="1"/>
  <c r="AM1360" i="6" s="1"/>
  <c r="AE761" i="6"/>
  <c r="AF761" i="6" s="1"/>
  <c r="AG761" i="6" s="1"/>
  <c r="AH761" i="6" s="1"/>
  <c r="AI761" i="6" s="1"/>
  <c r="AJ761" i="6" s="1"/>
  <c r="AK761" i="6" s="1"/>
  <c r="AL761" i="6" s="1"/>
  <c r="AM761" i="6" s="1"/>
  <c r="AE825" i="6"/>
  <c r="AF825" i="6" s="1"/>
  <c r="AG825" i="6" s="1"/>
  <c r="AH825" i="6" s="1"/>
  <c r="AI825" i="6" s="1"/>
  <c r="AJ825" i="6" s="1"/>
  <c r="AK825" i="6" s="1"/>
  <c r="AL825" i="6" s="1"/>
  <c r="AM825" i="6" s="1"/>
  <c r="AE889" i="6"/>
  <c r="AF889" i="6" s="1"/>
  <c r="AG889" i="6" s="1"/>
  <c r="AH889" i="6" s="1"/>
  <c r="AI889" i="6" s="1"/>
  <c r="AJ889" i="6" s="1"/>
  <c r="AK889" i="6" s="1"/>
  <c r="AL889" i="6" s="1"/>
  <c r="AM889" i="6" s="1"/>
  <c r="AE978" i="6"/>
  <c r="AF978" i="6" s="1"/>
  <c r="AG978" i="6" s="1"/>
  <c r="AH978" i="6" s="1"/>
  <c r="AI978" i="6" s="1"/>
  <c r="AJ978" i="6" s="1"/>
  <c r="AK978" i="6" s="1"/>
  <c r="AL978" i="6" s="1"/>
  <c r="AM978" i="6" s="1"/>
  <c r="AE1100" i="6"/>
  <c r="AF1100" i="6" s="1"/>
  <c r="AG1100" i="6" s="1"/>
  <c r="AH1100" i="6" s="1"/>
  <c r="AI1100" i="6" s="1"/>
  <c r="AJ1100" i="6" s="1"/>
  <c r="AK1100" i="6" s="1"/>
  <c r="AL1100" i="6" s="1"/>
  <c r="AM1100" i="6" s="1"/>
  <c r="AE1413" i="6"/>
  <c r="AF1413" i="6" s="1"/>
  <c r="AG1413" i="6" s="1"/>
  <c r="AH1413" i="6" s="1"/>
  <c r="AI1413" i="6" s="1"/>
  <c r="AJ1413" i="6" s="1"/>
  <c r="AK1413" i="6" s="1"/>
  <c r="AL1413" i="6" s="1"/>
  <c r="AM1413" i="6" s="1"/>
  <c r="AE772" i="6"/>
  <c r="AF772" i="6" s="1"/>
  <c r="AG772" i="6" s="1"/>
  <c r="AH772" i="6" s="1"/>
  <c r="AI772" i="6" s="1"/>
  <c r="AJ772" i="6" s="1"/>
  <c r="AK772" i="6" s="1"/>
  <c r="AL772" i="6" s="1"/>
  <c r="AM772" i="6" s="1"/>
  <c r="AE836" i="6"/>
  <c r="AF836" i="6" s="1"/>
  <c r="AG836" i="6" s="1"/>
  <c r="AH836" i="6" s="1"/>
  <c r="AI836" i="6" s="1"/>
  <c r="AJ836" i="6" s="1"/>
  <c r="AK836" i="6" s="1"/>
  <c r="AL836" i="6" s="1"/>
  <c r="AM836" i="6" s="1"/>
  <c r="AE900" i="6"/>
  <c r="AF900" i="6" s="1"/>
  <c r="AG900" i="6" s="1"/>
  <c r="AH900" i="6" s="1"/>
  <c r="AI900" i="6" s="1"/>
  <c r="AJ900" i="6" s="1"/>
  <c r="AK900" i="6" s="1"/>
  <c r="AL900" i="6" s="1"/>
  <c r="AM900" i="6" s="1"/>
  <c r="AE990" i="6"/>
  <c r="AF990" i="6" s="1"/>
  <c r="AG990" i="6" s="1"/>
  <c r="AH990" i="6" s="1"/>
  <c r="AI990" i="6" s="1"/>
  <c r="AJ990" i="6" s="1"/>
  <c r="AK990" i="6" s="1"/>
  <c r="AL990" i="6" s="1"/>
  <c r="AM990" i="6" s="1"/>
  <c r="AE1162" i="6"/>
  <c r="AF1162" i="6" s="1"/>
  <c r="AG1162" i="6" s="1"/>
  <c r="AH1162" i="6" s="1"/>
  <c r="AI1162" i="6" s="1"/>
  <c r="AJ1162" i="6" s="1"/>
  <c r="AK1162" i="6" s="1"/>
  <c r="AL1162" i="6" s="1"/>
  <c r="AM1162" i="6" s="1"/>
  <c r="AE671" i="6"/>
  <c r="AF671" i="6" s="1"/>
  <c r="AG671" i="6" s="1"/>
  <c r="AH671" i="6" s="1"/>
  <c r="AI671" i="6" s="1"/>
  <c r="AJ671" i="6" s="1"/>
  <c r="AK671" i="6" s="1"/>
  <c r="AL671" i="6" s="1"/>
  <c r="AM671" i="6" s="1"/>
  <c r="AE735" i="6"/>
  <c r="AF735" i="6" s="1"/>
  <c r="AG735" i="6" s="1"/>
  <c r="AH735" i="6" s="1"/>
  <c r="AI735" i="6" s="1"/>
  <c r="AJ735" i="6" s="1"/>
  <c r="AK735" i="6" s="1"/>
  <c r="AL735" i="6" s="1"/>
  <c r="AM735" i="6" s="1"/>
  <c r="AE799" i="6"/>
  <c r="AF799" i="6" s="1"/>
  <c r="AG799" i="6" s="1"/>
  <c r="AH799" i="6" s="1"/>
  <c r="AI799" i="6" s="1"/>
  <c r="AJ799" i="6" s="1"/>
  <c r="AK799" i="6" s="1"/>
  <c r="AL799" i="6" s="1"/>
  <c r="AM799" i="6" s="1"/>
  <c r="AE863" i="6"/>
  <c r="AF863" i="6" s="1"/>
  <c r="AG863" i="6" s="1"/>
  <c r="AH863" i="6" s="1"/>
  <c r="AI863" i="6" s="1"/>
  <c r="AJ863" i="6" s="1"/>
  <c r="AK863" i="6" s="1"/>
  <c r="AL863" i="6" s="1"/>
  <c r="AM863" i="6" s="1"/>
  <c r="AE935" i="6"/>
  <c r="AF935" i="6" s="1"/>
  <c r="AG935" i="6" s="1"/>
  <c r="AH935" i="6" s="1"/>
  <c r="AI935" i="6" s="1"/>
  <c r="AJ935" i="6" s="1"/>
  <c r="AK935" i="6" s="1"/>
  <c r="AL935" i="6" s="1"/>
  <c r="AM935" i="6" s="1"/>
  <c r="AE1041" i="6"/>
  <c r="AF1041" i="6" s="1"/>
  <c r="AG1041" i="6" s="1"/>
  <c r="AH1041" i="6" s="1"/>
  <c r="AI1041" i="6" s="1"/>
  <c r="AJ1041" i="6" s="1"/>
  <c r="AK1041" i="6" s="1"/>
  <c r="AL1041" i="6" s="1"/>
  <c r="AM1041" i="6" s="1"/>
  <c r="AE1243" i="6"/>
  <c r="AF1243" i="6" s="1"/>
  <c r="AG1243" i="6" s="1"/>
  <c r="AH1243" i="6" s="1"/>
  <c r="AI1243" i="6" s="1"/>
  <c r="AJ1243" i="6" s="1"/>
  <c r="AK1243" i="6" s="1"/>
  <c r="AL1243" i="6" s="1"/>
  <c r="AM1243" i="6" s="1"/>
  <c r="AE1047" i="6"/>
  <c r="AF1047" i="6" s="1"/>
  <c r="AG1047" i="6" s="1"/>
  <c r="AH1047" i="6" s="1"/>
  <c r="AI1047" i="6" s="1"/>
  <c r="AJ1047" i="6" s="1"/>
  <c r="AK1047" i="6" s="1"/>
  <c r="AL1047" i="6" s="1"/>
  <c r="AM1047" i="6" s="1"/>
  <c r="AE1111" i="6"/>
  <c r="AF1111" i="6" s="1"/>
  <c r="AG1111" i="6" s="1"/>
  <c r="AH1111" i="6" s="1"/>
  <c r="AI1111" i="6" s="1"/>
  <c r="AJ1111" i="6" s="1"/>
  <c r="AK1111" i="6" s="1"/>
  <c r="AL1111" i="6" s="1"/>
  <c r="AM1111" i="6" s="1"/>
  <c r="AE1200" i="6"/>
  <c r="AF1200" i="6" s="1"/>
  <c r="AG1200" i="6" s="1"/>
  <c r="AH1200" i="6" s="1"/>
  <c r="AI1200" i="6" s="1"/>
  <c r="AJ1200" i="6" s="1"/>
  <c r="AK1200" i="6" s="1"/>
  <c r="AL1200" i="6" s="1"/>
  <c r="AM1200" i="6" s="1"/>
  <c r="AE1304" i="6"/>
  <c r="AF1304" i="6" s="1"/>
  <c r="AG1304" i="6" s="1"/>
  <c r="AH1304" i="6" s="1"/>
  <c r="AI1304" i="6" s="1"/>
  <c r="AJ1304" i="6" s="1"/>
  <c r="AK1304" i="6" s="1"/>
  <c r="AL1304" i="6" s="1"/>
  <c r="AM1304" i="6" s="1"/>
  <c r="AE1493" i="6"/>
  <c r="AF1493" i="6" s="1"/>
  <c r="AG1493" i="6" s="1"/>
  <c r="AH1493" i="6" s="1"/>
  <c r="AI1493" i="6" s="1"/>
  <c r="AJ1493" i="6" s="1"/>
  <c r="AK1493" i="6" s="1"/>
  <c r="AL1493" i="6" s="1"/>
  <c r="AM1493" i="6" s="1"/>
  <c r="AE1082" i="6"/>
  <c r="AF1082" i="6" s="1"/>
  <c r="AG1082" i="6" s="1"/>
  <c r="AH1082" i="6" s="1"/>
  <c r="AI1082" i="6" s="1"/>
  <c r="AJ1082" i="6" s="1"/>
  <c r="AK1082" i="6" s="1"/>
  <c r="AL1082" i="6" s="1"/>
  <c r="AM1082" i="6" s="1"/>
  <c r="AE1155" i="6"/>
  <c r="AF1155" i="6" s="1"/>
  <c r="AG1155" i="6" s="1"/>
  <c r="AH1155" i="6" s="1"/>
  <c r="AI1155" i="6" s="1"/>
  <c r="AJ1155" i="6" s="1"/>
  <c r="AK1155" i="6" s="1"/>
  <c r="AL1155" i="6" s="1"/>
  <c r="AM1155" i="6" s="1"/>
  <c r="AE1256" i="6"/>
  <c r="AF1256" i="6" s="1"/>
  <c r="AG1256" i="6" s="1"/>
  <c r="AH1256" i="6" s="1"/>
  <c r="AI1256" i="6" s="1"/>
  <c r="AJ1256" i="6" s="1"/>
  <c r="AK1256" i="6" s="1"/>
  <c r="AL1256" i="6" s="1"/>
  <c r="AM1256" i="6" s="1"/>
  <c r="AE1418" i="6"/>
  <c r="AF1418" i="6" s="1"/>
  <c r="AG1418" i="6" s="1"/>
  <c r="AH1418" i="6" s="1"/>
  <c r="AI1418" i="6" s="1"/>
  <c r="AJ1418" i="6" s="1"/>
  <c r="AK1418" i="6" s="1"/>
  <c r="AL1418" i="6" s="1"/>
  <c r="AM1418" i="6" s="1"/>
  <c r="AE933" i="6"/>
  <c r="AF933" i="6" s="1"/>
  <c r="AG933" i="6" s="1"/>
  <c r="AH933" i="6" s="1"/>
  <c r="AI933" i="6" s="1"/>
  <c r="AJ933" i="6" s="1"/>
  <c r="AK933" i="6" s="1"/>
  <c r="AL933" i="6" s="1"/>
  <c r="AM933" i="6" s="1"/>
  <c r="AE997" i="6"/>
  <c r="AF997" i="6" s="1"/>
  <c r="AG997" i="6" s="1"/>
  <c r="AH997" i="6" s="1"/>
  <c r="AI997" i="6" s="1"/>
  <c r="AJ997" i="6" s="1"/>
  <c r="AK997" i="6" s="1"/>
  <c r="AL997" i="6" s="1"/>
  <c r="AM997" i="6" s="1"/>
  <c r="AE1061" i="6"/>
  <c r="AF1061" i="6" s="1"/>
  <c r="AG1061" i="6" s="1"/>
  <c r="AH1061" i="6" s="1"/>
  <c r="AI1061" i="6" s="1"/>
  <c r="AJ1061" i="6" s="1"/>
  <c r="AK1061" i="6" s="1"/>
  <c r="AL1061" i="6" s="1"/>
  <c r="AM1061" i="6" s="1"/>
  <c r="AE1125" i="6"/>
  <c r="AF1125" i="6" s="1"/>
  <c r="AG1125" i="6" s="1"/>
  <c r="AH1125" i="6" s="1"/>
  <c r="AI1125" i="6" s="1"/>
  <c r="AJ1125" i="6" s="1"/>
  <c r="AK1125" i="6" s="1"/>
  <c r="AL1125" i="6" s="1"/>
  <c r="AM1125" i="6" s="1"/>
  <c r="AE1221" i="6"/>
  <c r="AF1221" i="6" s="1"/>
  <c r="AG1221" i="6" s="1"/>
  <c r="AH1221" i="6" s="1"/>
  <c r="AI1221" i="6" s="1"/>
  <c r="AJ1221" i="6" s="1"/>
  <c r="AK1221" i="6" s="1"/>
  <c r="AL1221" i="6" s="1"/>
  <c r="AM1221" i="6" s="1"/>
  <c r="AE1362" i="6"/>
  <c r="AF1362" i="6" s="1"/>
  <c r="AG1362" i="6" s="1"/>
  <c r="AH1362" i="6" s="1"/>
  <c r="AI1362" i="6" s="1"/>
  <c r="AJ1362" i="6" s="1"/>
  <c r="AK1362" i="6" s="1"/>
  <c r="AL1362" i="6" s="1"/>
  <c r="AM1362" i="6" s="1"/>
  <c r="AE1526" i="6"/>
  <c r="AF1526" i="6" s="1"/>
  <c r="AG1526" i="6" s="1"/>
  <c r="AH1526" i="6" s="1"/>
  <c r="AI1526" i="6" s="1"/>
  <c r="AJ1526" i="6" s="1"/>
  <c r="AK1526" i="6" s="1"/>
  <c r="AL1526" i="6" s="1"/>
  <c r="AM1526" i="6" s="1"/>
  <c r="AE968" i="6"/>
  <c r="AF968" i="6" s="1"/>
  <c r="AG968" i="6" s="1"/>
  <c r="AH968" i="6" s="1"/>
  <c r="AI968" i="6" s="1"/>
  <c r="AJ968" i="6" s="1"/>
  <c r="AK968" i="6" s="1"/>
  <c r="AL968" i="6" s="1"/>
  <c r="AM968" i="6" s="1"/>
  <c r="AE1032" i="6"/>
  <c r="AF1032" i="6" s="1"/>
  <c r="AG1032" i="6" s="1"/>
  <c r="AH1032" i="6" s="1"/>
  <c r="AI1032" i="6" s="1"/>
  <c r="AJ1032" i="6" s="1"/>
  <c r="AK1032" i="6" s="1"/>
  <c r="AL1032" i="6" s="1"/>
  <c r="AM1032" i="6" s="1"/>
  <c r="AE1096" i="6"/>
  <c r="AF1096" i="6" s="1"/>
  <c r="AG1096" i="6" s="1"/>
  <c r="AH1096" i="6" s="1"/>
  <c r="AI1096" i="6" s="1"/>
  <c r="AJ1096" i="6" s="1"/>
  <c r="AK1096" i="6" s="1"/>
  <c r="AL1096" i="6" s="1"/>
  <c r="AM1096" i="6" s="1"/>
  <c r="AE1176" i="6"/>
  <c r="AF1176" i="6" s="1"/>
  <c r="AG1176" i="6" s="1"/>
  <c r="AH1176" i="6" s="1"/>
  <c r="AI1176" i="6" s="1"/>
  <c r="AJ1176" i="6" s="1"/>
  <c r="AK1176" i="6" s="1"/>
  <c r="AL1176" i="6" s="1"/>
  <c r="AM1176" i="6" s="1"/>
  <c r="AE1306" i="6"/>
  <c r="AF1306" i="6" s="1"/>
  <c r="AG1306" i="6" s="1"/>
  <c r="AH1306" i="6" s="1"/>
  <c r="AI1306" i="6" s="1"/>
  <c r="AJ1306" i="6" s="1"/>
  <c r="AK1306" i="6" s="1"/>
  <c r="AL1306" i="6" s="1"/>
  <c r="AM1306" i="6" s="1"/>
  <c r="AE1456" i="6"/>
  <c r="AF1456" i="6" s="1"/>
  <c r="AG1456" i="6" s="1"/>
  <c r="AH1456" i="6" s="1"/>
  <c r="AI1456" i="6" s="1"/>
  <c r="AJ1456" i="6" s="1"/>
  <c r="AK1456" i="6" s="1"/>
  <c r="AL1456" i="6" s="1"/>
  <c r="AM1456" i="6" s="1"/>
  <c r="AE955" i="6"/>
  <c r="AF955" i="6" s="1"/>
  <c r="AG955" i="6" s="1"/>
  <c r="AH955" i="6" s="1"/>
  <c r="AI955" i="6" s="1"/>
  <c r="AJ955" i="6" s="1"/>
  <c r="AK955" i="6" s="1"/>
  <c r="AL955" i="6" s="1"/>
  <c r="AM955" i="6" s="1"/>
  <c r="AE1019" i="6"/>
  <c r="AF1019" i="6" s="1"/>
  <c r="AG1019" i="6" s="1"/>
  <c r="AH1019" i="6" s="1"/>
  <c r="AI1019" i="6" s="1"/>
  <c r="AJ1019" i="6" s="1"/>
  <c r="AK1019" i="6" s="1"/>
  <c r="AL1019" i="6" s="1"/>
  <c r="AM1019" i="6" s="1"/>
  <c r="AE1083" i="6"/>
  <c r="AF1083" i="6" s="1"/>
  <c r="AG1083" i="6" s="1"/>
  <c r="AH1083" i="6" s="1"/>
  <c r="AI1083" i="6" s="1"/>
  <c r="AJ1083" i="6" s="1"/>
  <c r="AK1083" i="6" s="1"/>
  <c r="AL1083" i="6" s="1"/>
  <c r="AM1083" i="6" s="1"/>
  <c r="AE1141" i="6"/>
  <c r="AF1141" i="6" s="1"/>
  <c r="AG1141" i="6" s="1"/>
  <c r="AH1141" i="6" s="1"/>
  <c r="AI1141" i="6" s="1"/>
  <c r="AJ1141" i="6" s="1"/>
  <c r="AK1141" i="6" s="1"/>
  <c r="AL1141" i="6" s="1"/>
  <c r="AM1141" i="6" s="1"/>
  <c r="AE1242" i="6"/>
  <c r="AF1242" i="6"/>
  <c r="AG1242" i="6" s="1"/>
  <c r="AH1242" i="6" s="1"/>
  <c r="AI1242" i="6" s="1"/>
  <c r="AJ1242" i="6" s="1"/>
  <c r="AK1242" i="6" s="1"/>
  <c r="AL1242" i="6" s="1"/>
  <c r="AM1242" i="6" s="1"/>
  <c r="AE1400" i="6"/>
  <c r="AF1400" i="6" s="1"/>
  <c r="AG1400" i="6" s="1"/>
  <c r="AH1400" i="6" s="1"/>
  <c r="AI1400" i="6" s="1"/>
  <c r="AJ1400" i="6" s="1"/>
  <c r="AK1400" i="6" s="1"/>
  <c r="AL1400" i="6" s="1"/>
  <c r="AM1400" i="6" s="1"/>
  <c r="AE1283" i="6"/>
  <c r="AF1283" i="6" s="1"/>
  <c r="AG1283" i="6" s="1"/>
  <c r="AH1283" i="6" s="1"/>
  <c r="AI1283" i="6" s="1"/>
  <c r="AJ1283" i="6" s="1"/>
  <c r="AK1283" i="6" s="1"/>
  <c r="AL1283" i="6" s="1"/>
  <c r="AM1283" i="6" s="1"/>
  <c r="AE1347" i="6"/>
  <c r="AF1347" i="6" s="1"/>
  <c r="AG1347" i="6" s="1"/>
  <c r="AH1347" i="6" s="1"/>
  <c r="AI1347" i="6" s="1"/>
  <c r="AJ1347" i="6" s="1"/>
  <c r="AK1347" i="6" s="1"/>
  <c r="AL1347" i="6" s="1"/>
  <c r="AM1347" i="6" s="1"/>
  <c r="AE1411" i="6"/>
  <c r="AF1411" i="6" s="1"/>
  <c r="AG1411" i="6" s="1"/>
  <c r="AH1411" i="6" s="1"/>
  <c r="AI1411" i="6" s="1"/>
  <c r="AJ1411" i="6" s="1"/>
  <c r="AK1411" i="6" s="1"/>
  <c r="AL1411" i="6" s="1"/>
  <c r="AM1411" i="6" s="1"/>
  <c r="AE1486" i="6"/>
  <c r="AF1486" i="6" s="1"/>
  <c r="AG1486" i="6" s="1"/>
  <c r="AH1486" i="6" s="1"/>
  <c r="AI1486" i="6" s="1"/>
  <c r="AJ1486" i="6" s="1"/>
  <c r="AK1486" i="6" s="1"/>
  <c r="AL1486" i="6" s="1"/>
  <c r="AM1486" i="6" s="1"/>
  <c r="AE1812" i="6"/>
  <c r="AF1812" i="6" s="1"/>
  <c r="AG1812" i="6" s="1"/>
  <c r="AH1812" i="6" s="1"/>
  <c r="AI1812" i="6" s="1"/>
  <c r="AJ1812" i="6" s="1"/>
  <c r="AK1812" i="6" s="1"/>
  <c r="AL1812" i="6" s="1"/>
  <c r="AM1812" i="6" s="1"/>
  <c r="AE1334" i="6"/>
  <c r="AF1334" i="6" s="1"/>
  <c r="AG1334" i="6" s="1"/>
  <c r="AH1334" i="6" s="1"/>
  <c r="AI1334" i="6" s="1"/>
  <c r="AJ1334" i="6" s="1"/>
  <c r="AK1334" i="6" s="1"/>
  <c r="AL1334" i="6" s="1"/>
  <c r="AM1334" i="6" s="1"/>
  <c r="AE1398" i="6"/>
  <c r="AF1398" i="6" s="1"/>
  <c r="AG1398" i="6" s="1"/>
  <c r="AH1398" i="6" s="1"/>
  <c r="AI1398" i="6" s="1"/>
  <c r="AJ1398" i="6" s="1"/>
  <c r="AK1398" i="6" s="1"/>
  <c r="AL1398" i="6" s="1"/>
  <c r="AM1398" i="6" s="1"/>
  <c r="AE1462" i="6"/>
  <c r="AF1462" i="6" s="1"/>
  <c r="AG1462" i="6" s="1"/>
  <c r="AH1462" i="6" s="1"/>
  <c r="AI1462" i="6" s="1"/>
  <c r="AJ1462" i="6" s="1"/>
  <c r="AK1462" i="6" s="1"/>
  <c r="AL1462" i="6" s="1"/>
  <c r="AM1462" i="6" s="1"/>
  <c r="AE1569" i="6"/>
  <c r="AF1569" i="6" s="1"/>
  <c r="AG1569" i="6" s="1"/>
  <c r="AH1569" i="6" s="1"/>
  <c r="AI1569" i="6" s="1"/>
  <c r="AJ1569" i="6" s="1"/>
  <c r="AK1569" i="6" s="1"/>
  <c r="AL1569" i="6" s="1"/>
  <c r="AM1569" i="6" s="1"/>
  <c r="AE1185" i="6"/>
  <c r="AF1185" i="6" s="1"/>
  <c r="AG1185" i="6" s="1"/>
  <c r="AH1185" i="6" s="1"/>
  <c r="AI1185" i="6" s="1"/>
  <c r="AJ1185" i="6" s="1"/>
  <c r="AK1185" i="6" s="1"/>
  <c r="AL1185" i="6" s="1"/>
  <c r="AM1185" i="6" s="1"/>
  <c r="AE1249" i="6"/>
  <c r="AF1249" i="6" s="1"/>
  <c r="AG1249" i="6" s="1"/>
  <c r="AH1249" i="6" s="1"/>
  <c r="AI1249" i="6" s="1"/>
  <c r="AJ1249" i="6" s="1"/>
  <c r="AK1249" i="6" s="1"/>
  <c r="AL1249" i="6" s="1"/>
  <c r="AM1249" i="6" s="1"/>
  <c r="AE1313" i="6"/>
  <c r="AF1313" i="6" s="1"/>
  <c r="AG1313" i="6" s="1"/>
  <c r="AH1313" i="6" s="1"/>
  <c r="AI1313" i="6" s="1"/>
  <c r="AJ1313" i="6" s="1"/>
  <c r="AK1313" i="6" s="1"/>
  <c r="AL1313" i="6" s="1"/>
  <c r="AM1313" i="6" s="1"/>
  <c r="AE1377" i="6"/>
  <c r="AF1377" i="6" s="1"/>
  <c r="AG1377" i="6" s="1"/>
  <c r="AH1377" i="6" s="1"/>
  <c r="AI1377" i="6" s="1"/>
  <c r="AJ1377" i="6" s="1"/>
  <c r="AK1377" i="6" s="1"/>
  <c r="AL1377" i="6" s="1"/>
  <c r="AM1377" i="6" s="1"/>
  <c r="AE1441" i="6"/>
  <c r="AF1441" i="6" s="1"/>
  <c r="AG1441" i="6" s="1"/>
  <c r="AH1441" i="6" s="1"/>
  <c r="AI1441" i="6" s="1"/>
  <c r="AJ1441" i="6" s="1"/>
  <c r="AK1441" i="6" s="1"/>
  <c r="AL1441" i="6" s="1"/>
  <c r="AM1441" i="6" s="1"/>
  <c r="AE1642" i="6"/>
  <c r="AF1642" i="6" s="1"/>
  <c r="AG1642" i="6" s="1"/>
  <c r="AH1642" i="6" s="1"/>
  <c r="AI1642" i="6" s="1"/>
  <c r="AJ1642" i="6" s="1"/>
  <c r="AK1642" i="6" s="1"/>
  <c r="AL1642" i="6" s="1"/>
  <c r="AM1642" i="6" s="1"/>
  <c r="AE1164" i="6"/>
  <c r="AF1164" i="6" s="1"/>
  <c r="AG1164" i="6" s="1"/>
  <c r="AH1164" i="6" s="1"/>
  <c r="AI1164" i="6" s="1"/>
  <c r="AJ1164" i="6" s="1"/>
  <c r="AK1164" i="6" s="1"/>
  <c r="AL1164" i="6" s="1"/>
  <c r="AM1164" i="6" s="1"/>
  <c r="AE1228" i="6"/>
  <c r="AF1228" i="6" s="1"/>
  <c r="AG1228" i="6" s="1"/>
  <c r="AH1228" i="6" s="1"/>
  <c r="AI1228" i="6" s="1"/>
  <c r="AJ1228" i="6" s="1"/>
  <c r="AK1228" i="6" s="1"/>
  <c r="AL1228" i="6" s="1"/>
  <c r="AM1228" i="6" s="1"/>
  <c r="AE1292" i="6"/>
  <c r="AF1292" i="6" s="1"/>
  <c r="AG1292" i="6" s="1"/>
  <c r="AH1292" i="6" s="1"/>
  <c r="AI1292" i="6" s="1"/>
  <c r="AJ1292" i="6" s="1"/>
  <c r="AK1292" i="6" s="1"/>
  <c r="AL1292" i="6" s="1"/>
  <c r="AM1292" i="6" s="1"/>
  <c r="AE1356" i="6"/>
  <c r="AF1356" i="6" s="1"/>
  <c r="AG1356" i="6" s="1"/>
  <c r="AH1356" i="6" s="1"/>
  <c r="AI1356" i="6" s="1"/>
  <c r="AJ1356" i="6" s="1"/>
  <c r="AK1356" i="6" s="1"/>
  <c r="AL1356" i="6" s="1"/>
  <c r="AM1356" i="6" s="1"/>
  <c r="AE1420" i="6"/>
  <c r="AF1420" i="6" s="1"/>
  <c r="AG1420" i="6" s="1"/>
  <c r="AH1420" i="6" s="1"/>
  <c r="AI1420" i="6" s="1"/>
  <c r="AJ1420" i="6" s="1"/>
  <c r="AK1420" i="6" s="1"/>
  <c r="AL1420" i="6" s="1"/>
  <c r="AM1420" i="6" s="1"/>
  <c r="AE1485" i="6"/>
  <c r="AF1485" i="6" s="1"/>
  <c r="AG1485" i="6" s="1"/>
  <c r="AH1485" i="6" s="1"/>
  <c r="AI1485" i="6" s="1"/>
  <c r="AJ1485" i="6" s="1"/>
  <c r="AK1485" i="6" s="1"/>
  <c r="AL1485" i="6" s="1"/>
  <c r="AM1485" i="6" s="1"/>
  <c r="AE1151" i="6"/>
  <c r="AF1151" i="6" s="1"/>
  <c r="AG1151" i="6" s="1"/>
  <c r="AH1151" i="6" s="1"/>
  <c r="AI1151" i="6" s="1"/>
  <c r="AJ1151" i="6" s="1"/>
  <c r="AK1151" i="6" s="1"/>
  <c r="AL1151" i="6" s="1"/>
  <c r="AM1151" i="6" s="1"/>
  <c r="AE1215" i="6"/>
  <c r="AF1215" i="6" s="1"/>
  <c r="AG1215" i="6" s="1"/>
  <c r="AH1215" i="6" s="1"/>
  <c r="AI1215" i="6" s="1"/>
  <c r="AJ1215" i="6" s="1"/>
  <c r="AK1215" i="6" s="1"/>
  <c r="AL1215" i="6" s="1"/>
  <c r="AM1215" i="6" s="1"/>
  <c r="AE1279" i="6"/>
  <c r="AF1279" i="6" s="1"/>
  <c r="AG1279" i="6" s="1"/>
  <c r="AH1279" i="6" s="1"/>
  <c r="AI1279" i="6" s="1"/>
  <c r="AJ1279" i="6" s="1"/>
  <c r="AK1279" i="6" s="1"/>
  <c r="AL1279" i="6" s="1"/>
  <c r="AM1279" i="6" s="1"/>
  <c r="AE1343" i="6"/>
  <c r="AF1343" i="6" s="1"/>
  <c r="AG1343" i="6" s="1"/>
  <c r="AH1343" i="6" s="1"/>
  <c r="AI1343" i="6" s="1"/>
  <c r="AJ1343" i="6" s="1"/>
  <c r="AK1343" i="6" s="1"/>
  <c r="AL1343" i="6" s="1"/>
  <c r="AM1343" i="6" s="1"/>
  <c r="AE1407" i="6"/>
  <c r="AF1407" i="6" s="1"/>
  <c r="AG1407" i="6" s="1"/>
  <c r="AH1407" i="6" s="1"/>
  <c r="AI1407" i="6" s="1"/>
  <c r="AJ1407" i="6" s="1"/>
  <c r="AK1407" i="6" s="1"/>
  <c r="AL1407" i="6" s="1"/>
  <c r="AM1407" i="6" s="1"/>
  <c r="AE1468" i="6"/>
  <c r="AF1468" i="6" s="1"/>
  <c r="AG1468" i="6" s="1"/>
  <c r="AH1468" i="6" s="1"/>
  <c r="AI1468" i="6" s="1"/>
  <c r="AJ1468" i="6" s="1"/>
  <c r="AK1468" i="6" s="1"/>
  <c r="AL1468" i="6" s="1"/>
  <c r="AM1468" i="6" s="1"/>
  <c r="AE1590" i="6"/>
  <c r="AF1590" i="6" s="1"/>
  <c r="AG1590" i="6" s="1"/>
  <c r="AH1590" i="6" s="1"/>
  <c r="AI1590" i="6" s="1"/>
  <c r="AJ1590" i="6" s="1"/>
  <c r="AK1590" i="6" s="1"/>
  <c r="AL1590" i="6" s="1"/>
  <c r="AM1590" i="6" s="1"/>
  <c r="AE1579" i="6"/>
  <c r="AF1579" i="6" s="1"/>
  <c r="AG1579" i="6" s="1"/>
  <c r="AH1579" i="6" s="1"/>
  <c r="AI1579" i="6" s="1"/>
  <c r="AJ1579" i="6" s="1"/>
  <c r="AK1579" i="6" s="1"/>
  <c r="AL1579" i="6" s="1"/>
  <c r="AM1579" i="6" s="1"/>
  <c r="AE1735" i="6"/>
  <c r="AF1735" i="6"/>
  <c r="AG1735" i="6" s="1"/>
  <c r="AH1735" i="6" s="1"/>
  <c r="AI1735" i="6" s="1"/>
  <c r="AJ1735" i="6" s="1"/>
  <c r="AK1735" i="6" s="1"/>
  <c r="AL1735" i="6" s="1"/>
  <c r="AM1735" i="6" s="1"/>
  <c r="AE1615" i="6"/>
  <c r="AF1615" i="6" s="1"/>
  <c r="AG1615" i="6" s="1"/>
  <c r="AH1615" i="6" s="1"/>
  <c r="AI1615" i="6" s="1"/>
  <c r="AJ1615" i="6" s="1"/>
  <c r="AK1615" i="6" s="1"/>
  <c r="AL1615" i="6" s="1"/>
  <c r="AM1615" i="6" s="1"/>
  <c r="AE1529" i="6"/>
  <c r="AF1529" i="6" s="1"/>
  <c r="AG1529" i="6" s="1"/>
  <c r="AH1529" i="6" s="1"/>
  <c r="AI1529" i="6" s="1"/>
  <c r="AJ1529" i="6" s="1"/>
  <c r="AK1529" i="6" s="1"/>
  <c r="AL1529" i="6" s="1"/>
  <c r="AM1529" i="6" s="1"/>
  <c r="AE1617" i="6"/>
  <c r="AF1617" i="6" s="1"/>
  <c r="AG1617" i="6" s="1"/>
  <c r="AH1617" i="6" s="1"/>
  <c r="AI1617" i="6" s="1"/>
  <c r="AJ1617" i="6" s="1"/>
  <c r="AK1617" i="6" s="1"/>
  <c r="AL1617" i="6" s="1"/>
  <c r="AM1617" i="6" s="1"/>
  <c r="AE1524" i="6"/>
  <c r="AF1524" i="6" s="1"/>
  <c r="AG1524" i="6" s="1"/>
  <c r="AH1524" i="6" s="1"/>
  <c r="AI1524" i="6" s="1"/>
  <c r="AJ1524" i="6" s="1"/>
  <c r="AK1524" i="6" s="1"/>
  <c r="AL1524" i="6" s="1"/>
  <c r="AM1524" i="6" s="1"/>
  <c r="AE1606" i="6"/>
  <c r="AF1606" i="6" s="1"/>
  <c r="AG1606" i="6" s="1"/>
  <c r="AH1606" i="6" s="1"/>
  <c r="AI1606" i="6" s="1"/>
  <c r="AJ1606" i="6" s="1"/>
  <c r="AK1606" i="6" s="1"/>
  <c r="AL1606" i="6" s="1"/>
  <c r="AM1606" i="6" s="1"/>
  <c r="AE1755" i="6"/>
  <c r="AF1755" i="6" s="1"/>
  <c r="AG1755" i="6" s="1"/>
  <c r="AH1755" i="6" s="1"/>
  <c r="AI1755" i="6" s="1"/>
  <c r="AJ1755" i="6" s="1"/>
  <c r="AK1755" i="6" s="1"/>
  <c r="AL1755" i="6" s="1"/>
  <c r="AM1755" i="6" s="1"/>
  <c r="AE1511" i="6"/>
  <c r="AF1511" i="6" s="1"/>
  <c r="AG1511" i="6" s="1"/>
  <c r="AH1511" i="6" s="1"/>
  <c r="AI1511" i="6" s="1"/>
  <c r="AJ1511" i="6" s="1"/>
  <c r="AK1511" i="6" s="1"/>
  <c r="AL1511" i="6" s="1"/>
  <c r="AM1511" i="6" s="1"/>
  <c r="AE1595" i="6"/>
  <c r="AF1595" i="6"/>
  <c r="AG1595" i="6" s="1"/>
  <c r="AH1595" i="6" s="1"/>
  <c r="AI1595" i="6" s="1"/>
  <c r="AJ1595" i="6" s="1"/>
  <c r="AK1595" i="6" s="1"/>
  <c r="AL1595" i="6" s="1"/>
  <c r="AM1595" i="6" s="1"/>
  <c r="AE1791" i="6"/>
  <c r="AF1791" i="6" s="1"/>
  <c r="AG1791" i="6" s="1"/>
  <c r="AH1791" i="6" s="1"/>
  <c r="AI1791" i="6" s="1"/>
  <c r="AJ1791" i="6" s="1"/>
  <c r="AK1791" i="6" s="1"/>
  <c r="AL1791" i="6" s="1"/>
  <c r="AM1791" i="6" s="1"/>
  <c r="AE1498" i="6"/>
  <c r="AF1498" i="6" s="1"/>
  <c r="AG1498" i="6" s="1"/>
  <c r="AH1498" i="6" s="1"/>
  <c r="AI1498" i="6" s="1"/>
  <c r="AJ1498" i="6" s="1"/>
  <c r="AK1498" i="6" s="1"/>
  <c r="AL1498" i="6" s="1"/>
  <c r="AM1498" i="6" s="1"/>
  <c r="AE1550" i="6"/>
  <c r="AF1550" i="6" s="1"/>
  <c r="AG1550" i="6" s="1"/>
  <c r="AH1550" i="6" s="1"/>
  <c r="AI1550" i="6" s="1"/>
  <c r="AJ1550" i="6" s="1"/>
  <c r="AK1550" i="6" s="1"/>
  <c r="AL1550" i="6" s="1"/>
  <c r="AM1550" i="6" s="1"/>
  <c r="AE1631" i="6"/>
  <c r="AF1631" i="6" s="1"/>
  <c r="AG1631" i="6" s="1"/>
  <c r="AH1631" i="6" s="1"/>
  <c r="AI1631" i="6" s="1"/>
  <c r="AJ1631" i="6" s="1"/>
  <c r="AK1631" i="6" s="1"/>
  <c r="AL1631" i="6" s="1"/>
  <c r="AM1631" i="6" s="1"/>
  <c r="AE1541" i="6"/>
  <c r="AF1541" i="6" s="1"/>
  <c r="AG1541" i="6" s="1"/>
  <c r="AH1541" i="6" s="1"/>
  <c r="AI1541" i="6" s="1"/>
  <c r="AJ1541" i="6" s="1"/>
  <c r="AK1541" i="6" s="1"/>
  <c r="AL1541" i="6" s="1"/>
  <c r="AM1541" i="6" s="1"/>
  <c r="AE1605" i="6"/>
  <c r="AF1605" i="6" s="1"/>
  <c r="AG1605" i="6" s="1"/>
  <c r="AH1605" i="6" s="1"/>
  <c r="AI1605" i="6" s="1"/>
  <c r="AJ1605" i="6" s="1"/>
  <c r="AK1605" i="6" s="1"/>
  <c r="AL1605" i="6" s="1"/>
  <c r="AM1605" i="6" s="1"/>
  <c r="AE1669" i="6"/>
  <c r="AF1669" i="6" s="1"/>
  <c r="AG1669" i="6" s="1"/>
  <c r="AH1669" i="6" s="1"/>
  <c r="AI1669" i="6" s="1"/>
  <c r="AJ1669" i="6" s="1"/>
  <c r="AK1669" i="6" s="1"/>
  <c r="AL1669" i="6" s="1"/>
  <c r="AM1669" i="6" s="1"/>
  <c r="AE1733" i="6"/>
  <c r="AF1733" i="6" s="1"/>
  <c r="AG1733" i="6" s="1"/>
  <c r="AH1733" i="6" s="1"/>
  <c r="AI1733" i="6" s="1"/>
  <c r="AJ1733" i="6" s="1"/>
  <c r="AK1733" i="6" s="1"/>
  <c r="AL1733" i="6" s="1"/>
  <c r="AM1733" i="6" s="1"/>
  <c r="AE1814" i="6"/>
  <c r="AF1814" i="6" s="1"/>
  <c r="AG1814" i="6" s="1"/>
  <c r="AH1814" i="6" s="1"/>
  <c r="AI1814" i="6" s="1"/>
  <c r="AJ1814" i="6" s="1"/>
  <c r="AK1814" i="6" s="1"/>
  <c r="AL1814" i="6" s="1"/>
  <c r="AM1814" i="6" s="1"/>
  <c r="AE1672" i="6"/>
  <c r="AF1672" i="6" s="1"/>
  <c r="AG1672" i="6" s="1"/>
  <c r="AH1672" i="6" s="1"/>
  <c r="AI1672" i="6" s="1"/>
  <c r="AJ1672" i="6" s="1"/>
  <c r="AK1672" i="6" s="1"/>
  <c r="AL1672" i="6" s="1"/>
  <c r="AM1672" i="6" s="1"/>
  <c r="AE1736" i="6"/>
  <c r="AF1736" i="6" s="1"/>
  <c r="AG1736" i="6" s="1"/>
  <c r="AH1736" i="6" s="1"/>
  <c r="AI1736" i="6" s="1"/>
  <c r="AJ1736" i="6" s="1"/>
  <c r="AK1736" i="6" s="1"/>
  <c r="AL1736" i="6" s="1"/>
  <c r="AM1736" i="6" s="1"/>
  <c r="AE1820" i="6"/>
  <c r="AF1820" i="6" s="1"/>
  <c r="AG1820" i="6" s="1"/>
  <c r="AH1820" i="6" s="1"/>
  <c r="AI1820" i="6" s="1"/>
  <c r="AJ1820" i="6" s="1"/>
  <c r="AK1820" i="6" s="1"/>
  <c r="AL1820" i="6" s="1"/>
  <c r="AM1820" i="6" s="1"/>
  <c r="AE1683" i="6"/>
  <c r="AF1683" i="6" s="1"/>
  <c r="AG1683" i="6" s="1"/>
  <c r="AH1683" i="6" s="1"/>
  <c r="AI1683" i="6" s="1"/>
  <c r="AJ1683" i="6" s="1"/>
  <c r="AK1683" i="6" s="1"/>
  <c r="AL1683" i="6" s="1"/>
  <c r="AM1683" i="6" s="1"/>
  <c r="AE1747" i="6"/>
  <c r="AF1747" i="6" s="1"/>
  <c r="AG1747" i="6" s="1"/>
  <c r="AH1747" i="6" s="1"/>
  <c r="AI1747" i="6" s="1"/>
  <c r="AJ1747" i="6" s="1"/>
  <c r="AK1747" i="6" s="1"/>
  <c r="AL1747" i="6" s="1"/>
  <c r="AM1747" i="6" s="1"/>
  <c r="AE1822" i="6"/>
  <c r="AF1822" i="6" s="1"/>
  <c r="AG1822" i="6" s="1"/>
  <c r="AH1822" i="6" s="1"/>
  <c r="AI1822" i="6" s="1"/>
  <c r="AJ1822" i="6" s="1"/>
  <c r="AK1822" i="6" s="1"/>
  <c r="AL1822" i="6" s="1"/>
  <c r="AM1822" i="6" s="1"/>
  <c r="AE1670" i="6"/>
  <c r="AF1670" i="6" s="1"/>
  <c r="AG1670" i="6" s="1"/>
  <c r="AH1670" i="6" s="1"/>
  <c r="AI1670" i="6" s="1"/>
  <c r="AJ1670" i="6" s="1"/>
  <c r="AK1670" i="6" s="1"/>
  <c r="AL1670" i="6" s="1"/>
  <c r="AM1670" i="6" s="1"/>
  <c r="AE1734" i="6"/>
  <c r="AF1734" i="6" s="1"/>
  <c r="AG1734" i="6" s="1"/>
  <c r="AH1734" i="6" s="1"/>
  <c r="AI1734" i="6" s="1"/>
  <c r="AJ1734" i="6" s="1"/>
  <c r="AK1734" i="6" s="1"/>
  <c r="AL1734" i="6" s="1"/>
  <c r="AM1734" i="6" s="1"/>
  <c r="AE1811" i="6"/>
  <c r="AF1811" i="6" s="1"/>
  <c r="AG1811" i="6" s="1"/>
  <c r="AH1811" i="6" s="1"/>
  <c r="AI1811" i="6" s="1"/>
  <c r="AJ1811" i="6" s="1"/>
  <c r="AK1811" i="6" s="1"/>
  <c r="AL1811" i="6" s="1"/>
  <c r="AM1811" i="6" s="1"/>
  <c r="AE1657" i="6"/>
  <c r="AF1657" i="6" s="1"/>
  <c r="AG1657" i="6" s="1"/>
  <c r="AH1657" i="6" s="1"/>
  <c r="AI1657" i="6" s="1"/>
  <c r="AJ1657" i="6" s="1"/>
  <c r="AK1657" i="6" s="1"/>
  <c r="AL1657" i="6" s="1"/>
  <c r="AM1657" i="6" s="1"/>
  <c r="AE1721" i="6"/>
  <c r="AF1721" i="6" s="1"/>
  <c r="AG1721" i="6" s="1"/>
  <c r="AH1721" i="6" s="1"/>
  <c r="AI1721" i="6" s="1"/>
  <c r="AJ1721" i="6" s="1"/>
  <c r="AK1721" i="6" s="1"/>
  <c r="AL1721" i="6" s="1"/>
  <c r="AM1721" i="6" s="1"/>
  <c r="AE1798" i="6"/>
  <c r="AF1798" i="6" s="1"/>
  <c r="AG1798" i="6" s="1"/>
  <c r="AH1798" i="6" s="1"/>
  <c r="AI1798" i="6" s="1"/>
  <c r="AJ1798" i="6" s="1"/>
  <c r="AK1798" i="6" s="1"/>
  <c r="AL1798" i="6" s="1"/>
  <c r="AM1798" i="6" s="1"/>
  <c r="AE2043" i="6"/>
  <c r="AF2043" i="6" s="1"/>
  <c r="AG2043" i="6" s="1"/>
  <c r="AH2043" i="6" s="1"/>
  <c r="AI2043" i="6" s="1"/>
  <c r="AJ2043" i="6" s="1"/>
  <c r="AK2043" i="6" s="1"/>
  <c r="AL2043" i="6" s="1"/>
  <c r="AM2043" i="6" s="1"/>
  <c r="AE1596" i="6"/>
  <c r="AF1596" i="6" s="1"/>
  <c r="AG1596" i="6" s="1"/>
  <c r="AH1596" i="6" s="1"/>
  <c r="AI1596" i="6" s="1"/>
  <c r="AJ1596" i="6" s="1"/>
  <c r="AK1596" i="6" s="1"/>
  <c r="AL1596" i="6" s="1"/>
  <c r="AM1596" i="6" s="1"/>
  <c r="AE1660" i="6"/>
  <c r="AF1660" i="6" s="1"/>
  <c r="AG1660" i="6" s="1"/>
  <c r="AH1660" i="6" s="1"/>
  <c r="AI1660" i="6" s="1"/>
  <c r="AJ1660" i="6" s="1"/>
  <c r="AK1660" i="6" s="1"/>
  <c r="AL1660" i="6" s="1"/>
  <c r="AM1660" i="6" s="1"/>
  <c r="AE1724" i="6"/>
  <c r="AF1724" i="6" s="1"/>
  <c r="AG1724" i="6" s="1"/>
  <c r="AH1724" i="6" s="1"/>
  <c r="AI1724" i="6" s="1"/>
  <c r="AJ1724" i="6" s="1"/>
  <c r="AK1724" i="6" s="1"/>
  <c r="AL1724" i="6" s="1"/>
  <c r="AM1724" i="6" s="1"/>
  <c r="AE1804" i="6"/>
  <c r="AF1804" i="6" s="1"/>
  <c r="AG1804" i="6" s="1"/>
  <c r="AH1804" i="6" s="1"/>
  <c r="AI1804" i="6" s="1"/>
  <c r="AJ1804" i="6" s="1"/>
  <c r="AK1804" i="6" s="1"/>
  <c r="AL1804" i="6" s="1"/>
  <c r="AM1804" i="6" s="1"/>
  <c r="AE1785" i="6"/>
  <c r="AF1785" i="6" s="1"/>
  <c r="AG1785" i="6" s="1"/>
  <c r="AH1785" i="6" s="1"/>
  <c r="AI1785" i="6" s="1"/>
  <c r="AJ1785" i="6" s="1"/>
  <c r="AK1785" i="6" s="1"/>
  <c r="AL1785" i="6" s="1"/>
  <c r="AM1785" i="6" s="1"/>
  <c r="AE1849" i="6"/>
  <c r="AF1849" i="6" s="1"/>
  <c r="AG1849" i="6" s="1"/>
  <c r="AH1849" i="6" s="1"/>
  <c r="AI1849" i="6" s="1"/>
  <c r="AJ1849" i="6" s="1"/>
  <c r="AK1849" i="6" s="1"/>
  <c r="AL1849" i="6" s="1"/>
  <c r="AM1849" i="6" s="1"/>
  <c r="AE1939" i="6"/>
  <c r="AF1939" i="6" s="1"/>
  <c r="AG1939" i="6" s="1"/>
  <c r="AH1939" i="6" s="1"/>
  <c r="AI1939" i="6" s="1"/>
  <c r="AJ1939" i="6" s="1"/>
  <c r="AK1939" i="6" s="1"/>
  <c r="AL1939" i="6" s="1"/>
  <c r="AM1939" i="6" s="1"/>
  <c r="AE1844" i="6"/>
  <c r="AF1844" i="6" s="1"/>
  <c r="AG1844" i="6" s="1"/>
  <c r="AH1844" i="6" s="1"/>
  <c r="AI1844" i="6" s="1"/>
  <c r="AJ1844" i="6" s="1"/>
  <c r="AK1844" i="6" s="1"/>
  <c r="AL1844" i="6" s="1"/>
  <c r="AM1844" i="6" s="1"/>
  <c r="AE1948" i="6"/>
  <c r="AF1948" i="6" s="1"/>
  <c r="AG1948" i="6" s="1"/>
  <c r="AH1948" i="6" s="1"/>
  <c r="AI1948" i="6" s="1"/>
  <c r="AJ1948" i="6" s="1"/>
  <c r="AK1948" i="6" s="1"/>
  <c r="AL1948" i="6" s="1"/>
  <c r="AM1948" i="6" s="1"/>
  <c r="AE2336" i="6"/>
  <c r="AF2336" i="6" s="1"/>
  <c r="AG2336" i="6" s="1"/>
  <c r="AH2336" i="6" s="1"/>
  <c r="AI2336" i="6" s="1"/>
  <c r="AJ2336" i="6" s="1"/>
  <c r="AK2336" i="6" s="1"/>
  <c r="AL2336" i="6" s="1"/>
  <c r="AM2336" i="6" s="1"/>
  <c r="AE1895" i="6"/>
  <c r="AF1895" i="6" s="1"/>
  <c r="AG1895" i="6" s="1"/>
  <c r="AH1895" i="6" s="1"/>
  <c r="AI1895" i="6" s="1"/>
  <c r="AJ1895" i="6" s="1"/>
  <c r="AK1895" i="6" s="1"/>
  <c r="AL1895" i="6" s="1"/>
  <c r="AM1895" i="6" s="1"/>
  <c r="AE2011" i="6"/>
  <c r="AF2011" i="6" s="1"/>
  <c r="AG2011" i="6" s="1"/>
  <c r="AH2011" i="6" s="1"/>
  <c r="AI2011" i="6" s="1"/>
  <c r="AJ2011" i="6" s="1"/>
  <c r="AK2011" i="6" s="1"/>
  <c r="AL2011" i="6" s="1"/>
  <c r="AM2011" i="6" s="1"/>
  <c r="AE1863" i="6"/>
  <c r="AF1863" i="6" s="1"/>
  <c r="AG1863" i="6" s="1"/>
  <c r="AH1863" i="6" s="1"/>
  <c r="AI1863" i="6" s="1"/>
  <c r="AJ1863" i="6" s="1"/>
  <c r="AK1863" i="6" s="1"/>
  <c r="AL1863" i="6" s="1"/>
  <c r="AM1863" i="6" s="1"/>
  <c r="AE1975" i="6"/>
  <c r="AF1975" i="6" s="1"/>
  <c r="AG1975" i="6" s="1"/>
  <c r="AH1975" i="6" s="1"/>
  <c r="AI1975" i="6" s="1"/>
  <c r="AJ1975" i="6" s="1"/>
  <c r="AK1975" i="6" s="1"/>
  <c r="AL1975" i="6" s="1"/>
  <c r="AM1975" i="6" s="1"/>
  <c r="AE1860" i="6"/>
  <c r="AF1860" i="6" s="1"/>
  <c r="AG1860" i="6" s="1"/>
  <c r="AH1860" i="6" s="1"/>
  <c r="AI1860" i="6" s="1"/>
  <c r="AJ1860" i="6" s="1"/>
  <c r="AK1860" i="6" s="1"/>
  <c r="AL1860" i="6" s="1"/>
  <c r="AM1860" i="6" s="1"/>
  <c r="AE1934" i="6"/>
  <c r="AF1934" i="6" s="1"/>
  <c r="AG1934" i="6" s="1"/>
  <c r="AH1934" i="6" s="1"/>
  <c r="AI1934" i="6" s="1"/>
  <c r="AJ1934" i="6" s="1"/>
  <c r="AK1934" i="6" s="1"/>
  <c r="AL1934" i="6" s="1"/>
  <c r="AM1934" i="6" s="1"/>
  <c r="AE1776" i="6"/>
  <c r="AF1776" i="6" s="1"/>
  <c r="AG1776" i="6" s="1"/>
  <c r="AH1776" i="6" s="1"/>
  <c r="AI1776" i="6" s="1"/>
  <c r="AJ1776" i="6" s="1"/>
  <c r="AK1776" i="6" s="1"/>
  <c r="AL1776" i="6" s="1"/>
  <c r="AM1776" i="6" s="1"/>
  <c r="AE1840" i="6"/>
  <c r="AF1840" i="6" s="1"/>
  <c r="AG1840" i="6" s="1"/>
  <c r="AH1840" i="6" s="1"/>
  <c r="AI1840" i="6" s="1"/>
  <c r="AJ1840" i="6" s="1"/>
  <c r="AK1840" i="6" s="1"/>
  <c r="AL1840" i="6" s="1"/>
  <c r="AM1840" i="6" s="1"/>
  <c r="AE1926" i="6"/>
  <c r="AF1926" i="6" s="1"/>
  <c r="AG1926" i="6" s="1"/>
  <c r="AH1926" i="6" s="1"/>
  <c r="AI1926" i="6" s="1"/>
  <c r="AJ1926" i="6" s="1"/>
  <c r="AK1926" i="6" s="1"/>
  <c r="AL1926" i="6" s="1"/>
  <c r="AM1926" i="6" s="1"/>
  <c r="AE1885" i="6"/>
  <c r="AF1885" i="6" s="1"/>
  <c r="AG1885" i="6" s="1"/>
  <c r="AH1885" i="6" s="1"/>
  <c r="AI1885" i="6" s="1"/>
  <c r="AJ1885" i="6" s="1"/>
  <c r="AK1885" i="6" s="1"/>
  <c r="AL1885" i="6" s="1"/>
  <c r="AM1885" i="6" s="1"/>
  <c r="AE1949" i="6"/>
  <c r="AF1949" i="6" s="1"/>
  <c r="AG1949" i="6" s="1"/>
  <c r="AH1949" i="6" s="1"/>
  <c r="AI1949" i="6" s="1"/>
  <c r="AJ1949" i="6" s="1"/>
  <c r="AK1949" i="6" s="1"/>
  <c r="AL1949" i="6" s="1"/>
  <c r="AM1949" i="6" s="1"/>
  <c r="AE2017" i="6"/>
  <c r="AF2017" i="6" s="1"/>
  <c r="AG2017" i="6" s="1"/>
  <c r="AH2017" i="6" s="1"/>
  <c r="AI2017" i="6" s="1"/>
  <c r="AJ2017" i="6" s="1"/>
  <c r="AK2017" i="6" s="1"/>
  <c r="AL2017" i="6" s="1"/>
  <c r="AM2017" i="6" s="1"/>
  <c r="AE2236" i="6"/>
  <c r="AF2236" i="6" s="1"/>
  <c r="AG2236" i="6" s="1"/>
  <c r="AH2236" i="6" s="1"/>
  <c r="AI2236" i="6" s="1"/>
  <c r="AJ2236" i="6" s="1"/>
  <c r="AK2236" i="6" s="1"/>
  <c r="AL2236" i="6" s="1"/>
  <c r="AM2236" i="6" s="1"/>
  <c r="AE1920" i="6"/>
  <c r="AF1920" i="6" s="1"/>
  <c r="AG1920" i="6" s="1"/>
  <c r="AH1920" i="6" s="1"/>
  <c r="AI1920" i="6" s="1"/>
  <c r="AJ1920" i="6" s="1"/>
  <c r="AK1920" i="6" s="1"/>
  <c r="AL1920" i="6" s="1"/>
  <c r="AM1920" i="6" s="1"/>
  <c r="AE1984" i="6"/>
  <c r="AF1984" i="6" s="1"/>
  <c r="AG1984" i="6" s="1"/>
  <c r="AH1984" i="6" s="1"/>
  <c r="AI1984" i="6" s="1"/>
  <c r="AJ1984" i="6" s="1"/>
  <c r="AK1984" i="6" s="1"/>
  <c r="AL1984" i="6" s="1"/>
  <c r="AM1984" i="6" s="1"/>
  <c r="AE2112" i="6"/>
  <c r="AF2112" i="6"/>
  <c r="AG2112" i="6" s="1"/>
  <c r="AH2112" i="6" s="1"/>
  <c r="AI2112" i="6" s="1"/>
  <c r="AJ2112" i="6" s="1"/>
  <c r="AK2112" i="6" s="1"/>
  <c r="AL2112" i="6" s="1"/>
  <c r="AM2112" i="6" s="1"/>
  <c r="AE1998" i="6"/>
  <c r="AF1998" i="6" s="1"/>
  <c r="AG1998" i="6" s="1"/>
  <c r="AH1998" i="6" s="1"/>
  <c r="AI1998" i="6" s="1"/>
  <c r="AJ1998" i="6" s="1"/>
  <c r="AK1998" i="6" s="1"/>
  <c r="AL1998" i="6" s="1"/>
  <c r="AM1998" i="6" s="1"/>
  <c r="AE2131" i="6"/>
  <c r="AF2131" i="6" s="1"/>
  <c r="AG2131" i="6" s="1"/>
  <c r="AH2131" i="6" s="1"/>
  <c r="AI2131" i="6" s="1"/>
  <c r="AJ2131" i="6" s="1"/>
  <c r="AK2131" i="6" s="1"/>
  <c r="AL2131" i="6" s="1"/>
  <c r="AM2131" i="6" s="1"/>
  <c r="AE1996" i="6"/>
  <c r="AF1996" i="6" s="1"/>
  <c r="AG1996" i="6" s="1"/>
  <c r="AH1996" i="6" s="1"/>
  <c r="AI1996" i="6" s="1"/>
  <c r="AJ1996" i="6" s="1"/>
  <c r="AK1996" i="6" s="1"/>
  <c r="AL1996" i="6" s="1"/>
  <c r="AM1996" i="6" s="1"/>
  <c r="AE2139" i="6"/>
  <c r="AF2139" i="6" s="1"/>
  <c r="AG2139" i="6" s="1"/>
  <c r="AH2139" i="6" s="1"/>
  <c r="AI2139" i="6" s="1"/>
  <c r="AJ2139" i="6" s="1"/>
  <c r="AK2139" i="6" s="1"/>
  <c r="AL2139" i="6" s="1"/>
  <c r="AM2139" i="6" s="1"/>
  <c r="AE1913" i="6"/>
  <c r="AF1913" i="6" s="1"/>
  <c r="AG1913" i="6" s="1"/>
  <c r="AH1913" i="6" s="1"/>
  <c r="AI1913" i="6" s="1"/>
  <c r="AJ1913" i="6" s="1"/>
  <c r="AK1913" i="6" s="1"/>
  <c r="AL1913" i="6" s="1"/>
  <c r="AM1913" i="6" s="1"/>
  <c r="AE1977" i="6"/>
  <c r="AF1977" i="6" s="1"/>
  <c r="AG1977" i="6" s="1"/>
  <c r="AH1977" i="6" s="1"/>
  <c r="AI1977" i="6" s="1"/>
  <c r="AJ1977" i="6" s="1"/>
  <c r="AK1977" i="6" s="1"/>
  <c r="AL1977" i="6" s="1"/>
  <c r="AM1977" i="6" s="1"/>
  <c r="AE2058" i="6"/>
  <c r="AF2058" i="6" s="1"/>
  <c r="AG2058" i="6" s="1"/>
  <c r="AH2058" i="6" s="1"/>
  <c r="AI2058" i="6" s="1"/>
  <c r="AJ2058" i="6" s="1"/>
  <c r="AK2058" i="6" s="1"/>
  <c r="AL2058" i="6" s="1"/>
  <c r="AM2058" i="6" s="1"/>
  <c r="AE2086" i="6"/>
  <c r="AF2086" i="6" s="1"/>
  <c r="AG2086" i="6" s="1"/>
  <c r="AH2086" i="6" s="1"/>
  <c r="AI2086" i="6" s="1"/>
  <c r="AJ2086" i="6" s="1"/>
  <c r="AK2086" i="6" s="1"/>
  <c r="AL2086" i="6" s="1"/>
  <c r="AM2086" i="6" s="1"/>
  <c r="AE2193" i="6"/>
  <c r="AF2193" i="6" s="1"/>
  <c r="AG2193" i="6" s="1"/>
  <c r="AH2193" i="6" s="1"/>
  <c r="AI2193" i="6" s="1"/>
  <c r="AJ2193" i="6" s="1"/>
  <c r="AK2193" i="6" s="1"/>
  <c r="AL2193" i="6" s="1"/>
  <c r="AM2193" i="6" s="1"/>
  <c r="AE2143" i="6"/>
  <c r="AF2143" i="6" s="1"/>
  <c r="AG2143" i="6" s="1"/>
  <c r="AH2143" i="6" s="1"/>
  <c r="AI2143" i="6" s="1"/>
  <c r="AJ2143" i="6" s="1"/>
  <c r="AK2143" i="6" s="1"/>
  <c r="AL2143" i="6" s="1"/>
  <c r="AM2143" i="6" s="1"/>
  <c r="AE2023" i="6"/>
  <c r="AF2023" i="6" s="1"/>
  <c r="AG2023" i="6" s="1"/>
  <c r="AH2023" i="6" s="1"/>
  <c r="AI2023" i="6" s="1"/>
  <c r="AJ2023" i="6" s="1"/>
  <c r="AK2023" i="6" s="1"/>
  <c r="AL2023" i="6" s="1"/>
  <c r="AM2023" i="6" s="1"/>
  <c r="AE2107" i="6"/>
  <c r="AF2107" i="6" s="1"/>
  <c r="AG2107" i="6" s="1"/>
  <c r="AH2107" i="6" s="1"/>
  <c r="AI2107" i="6" s="1"/>
  <c r="AJ2107" i="6" s="1"/>
  <c r="AK2107" i="6" s="1"/>
  <c r="AL2107" i="6" s="1"/>
  <c r="AM2107" i="6" s="1"/>
  <c r="AE2066" i="6"/>
  <c r="AF2066" i="6" s="1"/>
  <c r="AG2066" i="6" s="1"/>
  <c r="AH2066" i="6" s="1"/>
  <c r="AI2066" i="6" s="1"/>
  <c r="AJ2066" i="6" s="1"/>
  <c r="AK2066" i="6" s="1"/>
  <c r="AL2066" i="6" s="1"/>
  <c r="AM2066" i="6" s="1"/>
  <c r="AE2200" i="6"/>
  <c r="AF2200" i="6" s="1"/>
  <c r="AG2200" i="6" s="1"/>
  <c r="AH2200" i="6" s="1"/>
  <c r="AI2200" i="6" s="1"/>
  <c r="AJ2200" i="6" s="1"/>
  <c r="AK2200" i="6" s="1"/>
  <c r="AL2200" i="6" s="1"/>
  <c r="AM2200" i="6" s="1"/>
  <c r="AE2074" i="6"/>
  <c r="AF2074" i="6" s="1"/>
  <c r="AG2074" i="6" s="1"/>
  <c r="AH2074" i="6" s="1"/>
  <c r="AI2074" i="6" s="1"/>
  <c r="AJ2074" i="6" s="1"/>
  <c r="AK2074" i="6" s="1"/>
  <c r="AL2074" i="6" s="1"/>
  <c r="AM2074" i="6" s="1"/>
  <c r="AE2219" i="6"/>
  <c r="AF2219" i="6" s="1"/>
  <c r="AG2219" i="6" s="1"/>
  <c r="AH2219" i="6" s="1"/>
  <c r="AI2219" i="6" s="1"/>
  <c r="AJ2219" i="6" s="1"/>
  <c r="AK2219" i="6" s="1"/>
  <c r="AL2219" i="6" s="1"/>
  <c r="AM2219" i="6" s="1"/>
  <c r="AE2016" i="6"/>
  <c r="AF2016" i="6" s="1"/>
  <c r="AG2016" i="6" s="1"/>
  <c r="AH2016" i="6" s="1"/>
  <c r="AI2016" i="6" s="1"/>
  <c r="AJ2016" i="6" s="1"/>
  <c r="AK2016" i="6" s="1"/>
  <c r="AL2016" i="6" s="1"/>
  <c r="AM2016" i="6" s="1"/>
  <c r="AE2080" i="6"/>
  <c r="AF2080" i="6" s="1"/>
  <c r="AG2080" i="6" s="1"/>
  <c r="AH2080" i="6" s="1"/>
  <c r="AI2080" i="6" s="1"/>
  <c r="AJ2080" i="6" s="1"/>
  <c r="AK2080" i="6" s="1"/>
  <c r="AL2080" i="6" s="1"/>
  <c r="AM2080" i="6" s="1"/>
  <c r="AE2228" i="6"/>
  <c r="AF2228" i="6" s="1"/>
  <c r="AG2228" i="6" s="1"/>
  <c r="AH2228" i="6" s="1"/>
  <c r="AI2228" i="6" s="1"/>
  <c r="AJ2228" i="6" s="1"/>
  <c r="AK2228" i="6" s="1"/>
  <c r="AL2228" i="6" s="1"/>
  <c r="AM2228" i="6" s="1"/>
  <c r="AE2105" i="6"/>
  <c r="AF2105" i="6" s="1"/>
  <c r="AG2105" i="6" s="1"/>
  <c r="AH2105" i="6" s="1"/>
  <c r="AI2105" i="6" s="1"/>
  <c r="AJ2105" i="6" s="1"/>
  <c r="AK2105" i="6" s="1"/>
  <c r="AL2105" i="6" s="1"/>
  <c r="AM2105" i="6" s="1"/>
  <c r="AE2169" i="6"/>
  <c r="AF2169" i="6" s="1"/>
  <c r="AG2169" i="6" s="1"/>
  <c r="AH2169" i="6" s="1"/>
  <c r="AI2169" i="6" s="1"/>
  <c r="AJ2169" i="6" s="1"/>
  <c r="AK2169" i="6" s="1"/>
  <c r="AL2169" i="6" s="1"/>
  <c r="AM2169" i="6" s="1"/>
  <c r="AE2277" i="6"/>
  <c r="AF2277" i="6" s="1"/>
  <c r="AG2277" i="6" s="1"/>
  <c r="AH2277" i="6" s="1"/>
  <c r="AI2277" i="6" s="1"/>
  <c r="AJ2277" i="6" s="1"/>
  <c r="AK2277" i="6" s="1"/>
  <c r="AL2277" i="6" s="1"/>
  <c r="AM2277" i="6" s="1"/>
  <c r="AE2092" i="6"/>
  <c r="AF2092" i="6" s="1"/>
  <c r="AG2092" i="6" s="1"/>
  <c r="AH2092" i="6" s="1"/>
  <c r="AI2092" i="6" s="1"/>
  <c r="AJ2092" i="6" s="1"/>
  <c r="AK2092" i="6" s="1"/>
  <c r="AL2092" i="6" s="1"/>
  <c r="AM2092" i="6" s="1"/>
  <c r="AE2156" i="6"/>
  <c r="AF2156" i="6" s="1"/>
  <c r="AG2156" i="6" s="1"/>
  <c r="AH2156" i="6" s="1"/>
  <c r="AI2156" i="6" s="1"/>
  <c r="AJ2156" i="6" s="1"/>
  <c r="AK2156" i="6" s="1"/>
  <c r="AL2156" i="6" s="1"/>
  <c r="AM2156" i="6" s="1"/>
  <c r="AE2285" i="6"/>
  <c r="AF2285" i="6" s="1"/>
  <c r="AG2285" i="6" s="1"/>
  <c r="AH2285" i="6" s="1"/>
  <c r="AI2285" i="6" s="1"/>
  <c r="AJ2285" i="6" s="1"/>
  <c r="AK2285" i="6" s="1"/>
  <c r="AL2285" i="6" s="1"/>
  <c r="AM2285" i="6" s="1"/>
  <c r="AE2196" i="6"/>
  <c r="AF2196" i="6" s="1"/>
  <c r="AG2196" i="6" s="1"/>
  <c r="AH2196" i="6" s="1"/>
  <c r="AI2196" i="6" s="1"/>
  <c r="AJ2196" i="6" s="1"/>
  <c r="AK2196" i="6" s="1"/>
  <c r="AL2196" i="6" s="1"/>
  <c r="AM2196" i="6" s="1"/>
  <c r="AE2146" i="6"/>
  <c r="AF2146" i="6" s="1"/>
  <c r="AG2146" i="6" s="1"/>
  <c r="AH2146" i="6" s="1"/>
  <c r="AI2146" i="6" s="1"/>
  <c r="AJ2146" i="6" s="1"/>
  <c r="AK2146" i="6" s="1"/>
  <c r="AL2146" i="6" s="1"/>
  <c r="AM2146" i="6" s="1"/>
  <c r="AE2225" i="6"/>
  <c r="AF2225" i="6" s="1"/>
  <c r="AG2225" i="6" s="1"/>
  <c r="AH2225" i="6" s="1"/>
  <c r="AI2225" i="6" s="1"/>
  <c r="AJ2225" i="6" s="1"/>
  <c r="AK2225" i="6" s="1"/>
  <c r="AL2225" i="6" s="1"/>
  <c r="AM2225" i="6" s="1"/>
  <c r="AE2471" i="6"/>
  <c r="AF2471" i="6" s="1"/>
  <c r="AG2471" i="6" s="1"/>
  <c r="AH2471" i="6" s="1"/>
  <c r="AI2471" i="6" s="1"/>
  <c r="AJ2471" i="6" s="1"/>
  <c r="AK2471" i="6" s="1"/>
  <c r="AL2471" i="6" s="1"/>
  <c r="AM2471" i="6" s="1"/>
  <c r="AE2125" i="6"/>
  <c r="AF2125" i="6" s="1"/>
  <c r="AG2125" i="6" s="1"/>
  <c r="AH2125" i="6" s="1"/>
  <c r="AI2125" i="6" s="1"/>
  <c r="AJ2125" i="6" s="1"/>
  <c r="AK2125" i="6" s="1"/>
  <c r="AL2125" i="6" s="1"/>
  <c r="AM2125" i="6" s="1"/>
  <c r="AE2181" i="6"/>
  <c r="AF2181" i="6" s="1"/>
  <c r="AG2181" i="6" s="1"/>
  <c r="AH2181" i="6" s="1"/>
  <c r="AI2181" i="6" s="1"/>
  <c r="AJ2181" i="6" s="1"/>
  <c r="AK2181" i="6" s="1"/>
  <c r="AL2181" i="6" s="1"/>
  <c r="AM2181" i="6" s="1"/>
  <c r="AE2309" i="6"/>
  <c r="AF2309" i="6"/>
  <c r="AG2309" i="6" s="1"/>
  <c r="AH2309" i="6" s="1"/>
  <c r="AI2309" i="6" s="1"/>
  <c r="AJ2309" i="6" s="1"/>
  <c r="AK2309" i="6" s="1"/>
  <c r="AL2309" i="6" s="1"/>
  <c r="AM2309" i="6" s="1"/>
  <c r="AE2214" i="6"/>
  <c r="AF2214" i="6" s="1"/>
  <c r="AG2214" i="6" s="1"/>
  <c r="AH2214" i="6" s="1"/>
  <c r="AI2214" i="6" s="1"/>
  <c r="AJ2214" i="6" s="1"/>
  <c r="AK2214" i="6" s="1"/>
  <c r="AL2214" i="6" s="1"/>
  <c r="AM2214" i="6" s="1"/>
  <c r="AE2278" i="6"/>
  <c r="AF2278" i="6" s="1"/>
  <c r="AG2278" i="6" s="1"/>
  <c r="AH2278" i="6" s="1"/>
  <c r="AI2278" i="6" s="1"/>
  <c r="AJ2278" i="6" s="1"/>
  <c r="AK2278" i="6" s="1"/>
  <c r="AL2278" i="6" s="1"/>
  <c r="AM2278" i="6" s="1"/>
  <c r="AE2342" i="6"/>
  <c r="AF2342" i="6" s="1"/>
  <c r="AG2342" i="6" s="1"/>
  <c r="AH2342" i="6" s="1"/>
  <c r="AI2342" i="6" s="1"/>
  <c r="AJ2342" i="6" s="1"/>
  <c r="AK2342" i="6" s="1"/>
  <c r="AL2342" i="6" s="1"/>
  <c r="AM2342" i="6" s="1"/>
  <c r="AE2289" i="6"/>
  <c r="AF2289" i="6" s="1"/>
  <c r="AG2289" i="6" s="1"/>
  <c r="AH2289" i="6" s="1"/>
  <c r="AI2289" i="6" s="1"/>
  <c r="AJ2289" i="6" s="1"/>
  <c r="AK2289" i="6" s="1"/>
  <c r="AL2289" i="6" s="1"/>
  <c r="AM2289" i="6" s="1"/>
  <c r="AE2352" i="6"/>
  <c r="AF2352" i="6" s="1"/>
  <c r="AG2352" i="6" s="1"/>
  <c r="AH2352" i="6" s="1"/>
  <c r="AI2352" i="6" s="1"/>
  <c r="AJ2352" i="6" s="1"/>
  <c r="AK2352" i="6" s="1"/>
  <c r="AL2352" i="6" s="1"/>
  <c r="AM2352" i="6" s="1"/>
  <c r="AE2284" i="6"/>
  <c r="AF2284" i="6" s="1"/>
  <c r="AG2284" i="6" s="1"/>
  <c r="AH2284" i="6" s="1"/>
  <c r="AI2284" i="6" s="1"/>
  <c r="AJ2284" i="6" s="1"/>
  <c r="AK2284" i="6" s="1"/>
  <c r="AL2284" i="6" s="1"/>
  <c r="AM2284" i="6" s="1"/>
  <c r="AE2348" i="6"/>
  <c r="AF2348" i="6" s="1"/>
  <c r="AG2348" i="6" s="1"/>
  <c r="AH2348" i="6" s="1"/>
  <c r="AI2348" i="6" s="1"/>
  <c r="AJ2348" i="6" s="1"/>
  <c r="AK2348" i="6" s="1"/>
  <c r="AL2348" i="6" s="1"/>
  <c r="AM2348" i="6" s="1"/>
  <c r="AE2207" i="6"/>
  <c r="AF2207" i="6" s="1"/>
  <c r="AG2207" i="6" s="1"/>
  <c r="AH2207" i="6" s="1"/>
  <c r="AI2207" i="6" s="1"/>
  <c r="AJ2207" i="6" s="1"/>
  <c r="AK2207" i="6" s="1"/>
  <c r="AL2207" i="6" s="1"/>
  <c r="AM2207" i="6" s="1"/>
  <c r="AE2271" i="6"/>
  <c r="AF2271" i="6" s="1"/>
  <c r="AG2271" i="6" s="1"/>
  <c r="AH2271" i="6" s="1"/>
  <c r="AI2271" i="6" s="1"/>
  <c r="AJ2271" i="6" s="1"/>
  <c r="AK2271" i="6" s="1"/>
  <c r="AL2271" i="6" s="1"/>
  <c r="AM2271" i="6" s="1"/>
  <c r="AE2335" i="6"/>
  <c r="AF2335" i="6" s="1"/>
  <c r="AG2335" i="6" s="1"/>
  <c r="AH2335" i="6" s="1"/>
  <c r="AI2335" i="6" s="1"/>
  <c r="AJ2335" i="6" s="1"/>
  <c r="AK2335" i="6" s="1"/>
  <c r="AL2335" i="6" s="1"/>
  <c r="AM2335" i="6" s="1"/>
  <c r="AE2194" i="6"/>
  <c r="AF2194" i="6" s="1"/>
  <c r="AG2194" i="6" s="1"/>
  <c r="AH2194" i="6" s="1"/>
  <c r="AI2194" i="6" s="1"/>
  <c r="AJ2194" i="6" s="1"/>
  <c r="AK2194" i="6" s="1"/>
  <c r="AL2194" i="6" s="1"/>
  <c r="AM2194" i="6" s="1"/>
  <c r="AE2258" i="6"/>
  <c r="AF2258" i="6" s="1"/>
  <c r="AG2258" i="6" s="1"/>
  <c r="AH2258" i="6" s="1"/>
  <c r="AI2258" i="6" s="1"/>
  <c r="AJ2258" i="6" s="1"/>
  <c r="AK2258" i="6" s="1"/>
  <c r="AL2258" i="6" s="1"/>
  <c r="AM2258" i="6" s="1"/>
  <c r="AE2322" i="6"/>
  <c r="AF2322" i="6" s="1"/>
  <c r="AG2322" i="6" s="1"/>
  <c r="AH2322" i="6" s="1"/>
  <c r="AI2322" i="6" s="1"/>
  <c r="AJ2322" i="6" s="1"/>
  <c r="AK2322" i="6" s="1"/>
  <c r="AL2322" i="6" s="1"/>
  <c r="AM2322" i="6" s="1"/>
  <c r="AE2488" i="6"/>
  <c r="AF2488" i="6" s="1"/>
  <c r="AG2488" i="6" s="1"/>
  <c r="AH2488" i="6" s="1"/>
  <c r="AI2488" i="6" s="1"/>
  <c r="AJ2488" i="6" s="1"/>
  <c r="AK2488" i="6" s="1"/>
  <c r="AL2488" i="6" s="1"/>
  <c r="AM2488" i="6" s="1"/>
  <c r="AE2438" i="6"/>
  <c r="AF2438" i="6" s="1"/>
  <c r="AG2438" i="6" s="1"/>
  <c r="AH2438" i="6" s="1"/>
  <c r="AI2438" i="6" s="1"/>
  <c r="AJ2438" i="6" s="1"/>
  <c r="AK2438" i="6" s="1"/>
  <c r="AL2438" i="6" s="1"/>
  <c r="AM2438" i="6" s="1"/>
  <c r="AE2378" i="6"/>
  <c r="AF2378" i="6" s="1"/>
  <c r="AG2378" i="6" s="1"/>
  <c r="AH2378" i="6" s="1"/>
  <c r="AI2378" i="6" s="1"/>
  <c r="AJ2378" i="6" s="1"/>
  <c r="AK2378" i="6" s="1"/>
  <c r="AL2378" i="6" s="1"/>
  <c r="AM2378" i="6" s="1"/>
  <c r="AE2511" i="6"/>
  <c r="AF2511" i="6"/>
  <c r="AG2511" i="6" s="1"/>
  <c r="AH2511" i="6" s="1"/>
  <c r="AI2511" i="6" s="1"/>
  <c r="AJ2511" i="6" s="1"/>
  <c r="AK2511" i="6" s="1"/>
  <c r="AL2511" i="6" s="1"/>
  <c r="AM2511" i="6" s="1"/>
  <c r="AE2418" i="6"/>
  <c r="AF2418" i="6" s="1"/>
  <c r="AG2418" i="6" s="1"/>
  <c r="AH2418" i="6" s="1"/>
  <c r="AI2418" i="6" s="1"/>
  <c r="AJ2418" i="6" s="1"/>
  <c r="AK2418" i="6" s="1"/>
  <c r="AL2418" i="6" s="1"/>
  <c r="AM2418" i="6" s="1"/>
  <c r="AE2393" i="6"/>
  <c r="AF2393" i="6" s="1"/>
  <c r="AG2393" i="6" s="1"/>
  <c r="AH2393" i="6" s="1"/>
  <c r="AI2393" i="6" s="1"/>
  <c r="AJ2393" i="6" s="1"/>
  <c r="AK2393" i="6" s="1"/>
  <c r="AL2393" i="6" s="1"/>
  <c r="AM2393" i="6" s="1"/>
  <c r="AE2520" i="6"/>
  <c r="AF2520" i="6" s="1"/>
  <c r="AG2520" i="6" s="1"/>
  <c r="AH2520" i="6" s="1"/>
  <c r="AI2520" i="6" s="1"/>
  <c r="AJ2520" i="6" s="1"/>
  <c r="AK2520" i="6" s="1"/>
  <c r="AL2520" i="6" s="1"/>
  <c r="AM2520" i="6" s="1"/>
  <c r="AE2412" i="6"/>
  <c r="AF2412" i="6" s="1"/>
  <c r="AG2412" i="6" s="1"/>
  <c r="AH2412" i="6" s="1"/>
  <c r="AI2412" i="6" s="1"/>
  <c r="AJ2412" i="6" s="1"/>
  <c r="AK2412" i="6" s="1"/>
  <c r="AL2412" i="6" s="1"/>
  <c r="AM2412" i="6" s="1"/>
  <c r="AE2357" i="6"/>
  <c r="AF2357" i="6" s="1"/>
  <c r="AG2357" i="6" s="1"/>
  <c r="AH2357" i="6" s="1"/>
  <c r="AI2357" i="6" s="1"/>
  <c r="AJ2357" i="6" s="1"/>
  <c r="AK2357" i="6" s="1"/>
  <c r="AL2357" i="6" s="1"/>
  <c r="AM2357" i="6" s="1"/>
  <c r="AE2467" i="6"/>
  <c r="AF2467" i="6" s="1"/>
  <c r="AG2467" i="6" s="1"/>
  <c r="AH2467" i="6" s="1"/>
  <c r="AI2467" i="6" s="1"/>
  <c r="AJ2467" i="6" s="1"/>
  <c r="AK2467" i="6" s="1"/>
  <c r="AL2467" i="6" s="1"/>
  <c r="AM2467" i="6" s="1"/>
  <c r="AE2465" i="6"/>
  <c r="AF2465" i="6" s="1"/>
  <c r="AG2465" i="6" s="1"/>
  <c r="AH2465" i="6" s="1"/>
  <c r="AI2465" i="6" s="1"/>
  <c r="AJ2465" i="6" s="1"/>
  <c r="AK2465" i="6" s="1"/>
  <c r="AL2465" i="6" s="1"/>
  <c r="AM2465" i="6" s="1"/>
  <c r="AE2423" i="6"/>
  <c r="AF2423" i="6" s="1"/>
  <c r="AG2423" i="6" s="1"/>
  <c r="AH2423" i="6" s="1"/>
  <c r="AI2423" i="6" s="1"/>
  <c r="AJ2423" i="6" s="1"/>
  <c r="AK2423" i="6" s="1"/>
  <c r="AL2423" i="6" s="1"/>
  <c r="AM2423" i="6" s="1"/>
  <c r="AE2503" i="6"/>
  <c r="AF2503" i="6" s="1"/>
  <c r="AG2503" i="6" s="1"/>
  <c r="AH2503" i="6" s="1"/>
  <c r="AI2503" i="6" s="1"/>
  <c r="AJ2503" i="6" s="1"/>
  <c r="AK2503" i="6" s="1"/>
  <c r="AL2503" i="6" s="1"/>
  <c r="AM2503" i="6" s="1"/>
  <c r="AE2450" i="6"/>
  <c r="AF2450" i="6" s="1"/>
  <c r="AG2450" i="6" s="1"/>
  <c r="AH2450" i="6" s="1"/>
  <c r="AI2450" i="6" s="1"/>
  <c r="AJ2450" i="6" s="1"/>
  <c r="AK2450" i="6" s="1"/>
  <c r="AL2450" i="6" s="1"/>
  <c r="AM2450" i="6" s="1"/>
  <c r="AE2523" i="6"/>
  <c r="AF2523" i="6" s="1"/>
  <c r="AG2523" i="6" s="1"/>
  <c r="AH2523" i="6" s="1"/>
  <c r="AI2523" i="6" s="1"/>
  <c r="AJ2523" i="6" s="1"/>
  <c r="AK2523" i="6" s="1"/>
  <c r="AL2523" i="6" s="1"/>
  <c r="AM2523" i="6" s="1"/>
  <c r="AE2453" i="6"/>
  <c r="AF2453" i="6" s="1"/>
  <c r="AG2453" i="6" s="1"/>
  <c r="AH2453" i="6" s="1"/>
  <c r="AI2453" i="6" s="1"/>
  <c r="AJ2453" i="6" s="1"/>
  <c r="AK2453" i="6" s="1"/>
  <c r="AL2453" i="6" s="1"/>
  <c r="AM2453" i="6" s="1"/>
  <c r="AE2515" i="6"/>
  <c r="AF2515" i="6" s="1"/>
  <c r="AG2515" i="6" s="1"/>
  <c r="AH2515" i="6" s="1"/>
  <c r="AI2515" i="6" s="1"/>
  <c r="AJ2515" i="6" s="1"/>
  <c r="AK2515" i="6" s="1"/>
  <c r="AL2515" i="6" s="1"/>
  <c r="AM2515" i="6" s="1"/>
  <c r="AE2424" i="6"/>
  <c r="AF2424" i="6" s="1"/>
  <c r="AG2424" i="6" s="1"/>
  <c r="AH2424" i="6" s="1"/>
  <c r="AI2424" i="6" s="1"/>
  <c r="AJ2424" i="6" s="1"/>
  <c r="AK2424" i="6" s="1"/>
  <c r="AL2424" i="6" s="1"/>
  <c r="AM2424" i="6" s="1"/>
  <c r="AE2496" i="6"/>
  <c r="AF2496" i="6"/>
  <c r="AG2496" i="6" s="1"/>
  <c r="AH2496" i="6" s="1"/>
  <c r="AI2496" i="6" s="1"/>
  <c r="AJ2496" i="6" s="1"/>
  <c r="AK2496" i="6" s="1"/>
  <c r="AL2496" i="6" s="1"/>
  <c r="AM2496" i="6" s="1"/>
  <c r="AE2547" i="6"/>
  <c r="AF2547" i="6" s="1"/>
  <c r="AG2547" i="6" s="1"/>
  <c r="AH2547" i="6" s="1"/>
  <c r="AI2547" i="6" s="1"/>
  <c r="AJ2547" i="6" s="1"/>
  <c r="AK2547" i="6" s="1"/>
  <c r="AL2547" i="6" s="1"/>
  <c r="AM2547" i="6" s="1"/>
  <c r="AE2537" i="6"/>
  <c r="AF2537" i="6" s="1"/>
  <c r="AG2537" i="6" s="1"/>
  <c r="AH2537" i="6" s="1"/>
  <c r="AI2537" i="6" s="1"/>
  <c r="AJ2537" i="6" s="1"/>
  <c r="AK2537" i="6" s="1"/>
  <c r="AL2537" i="6" s="1"/>
  <c r="AM2537" i="6" s="1"/>
  <c r="AE2460" i="6"/>
  <c r="AF2460" i="6" s="1"/>
  <c r="AG2460" i="6" s="1"/>
  <c r="AH2460" i="6" s="1"/>
  <c r="AI2460" i="6" s="1"/>
  <c r="AJ2460" i="6" s="1"/>
  <c r="AK2460" i="6" s="1"/>
  <c r="AL2460" i="6" s="1"/>
  <c r="AM2460" i="6" s="1"/>
  <c r="AE2524" i="6"/>
  <c r="AF2524" i="6" s="1"/>
  <c r="AG2524" i="6" s="1"/>
  <c r="AH2524" i="6" s="1"/>
  <c r="AI2524" i="6" s="1"/>
  <c r="AJ2524" i="6" s="1"/>
  <c r="AK2524" i="6" s="1"/>
  <c r="AL2524" i="6" s="1"/>
  <c r="AM2524" i="6" s="1"/>
  <c r="AE2601" i="6"/>
  <c r="AF2601" i="6" s="1"/>
  <c r="AG2601" i="6" s="1"/>
  <c r="AH2601" i="6" s="1"/>
  <c r="AI2601" i="6" s="1"/>
  <c r="AJ2601" i="6" s="1"/>
  <c r="AK2601" i="6" s="1"/>
  <c r="AL2601" i="6" s="1"/>
  <c r="AM2601" i="6" s="1"/>
  <c r="AE2577" i="6"/>
  <c r="AF2577" i="6" s="1"/>
  <c r="AG2577" i="6" s="1"/>
  <c r="AH2577" i="6" s="1"/>
  <c r="AI2577" i="6" s="1"/>
  <c r="AJ2577" i="6" s="1"/>
  <c r="AK2577" i="6" s="1"/>
  <c r="AL2577" i="6" s="1"/>
  <c r="AM2577" i="6" s="1"/>
  <c r="AE2540" i="6"/>
  <c r="AF2540" i="6" s="1"/>
  <c r="AG2540" i="6" s="1"/>
  <c r="AH2540" i="6" s="1"/>
  <c r="AI2540" i="6" s="1"/>
  <c r="AJ2540" i="6" s="1"/>
  <c r="AK2540" i="6" s="1"/>
  <c r="AL2540" i="6" s="1"/>
  <c r="AM2540" i="6" s="1"/>
  <c r="AE2597" i="6"/>
  <c r="AF2597" i="6" s="1"/>
  <c r="AG2597" i="6" s="1"/>
  <c r="AH2597" i="6" s="1"/>
  <c r="AI2597" i="6" s="1"/>
  <c r="AJ2597" i="6" s="1"/>
  <c r="AK2597" i="6" s="1"/>
  <c r="AL2597" i="6" s="1"/>
  <c r="AM2597" i="6" s="1"/>
  <c r="AE2593" i="6"/>
  <c r="AF2593" i="6" s="1"/>
  <c r="AG2593" i="6" s="1"/>
  <c r="AH2593" i="6" s="1"/>
  <c r="AI2593" i="6" s="1"/>
  <c r="AJ2593" i="6" s="1"/>
  <c r="AK2593" i="6" s="1"/>
  <c r="AL2593" i="6" s="1"/>
  <c r="AM2593" i="6" s="1"/>
  <c r="AE2570" i="6"/>
  <c r="AF2570" i="6" s="1"/>
  <c r="AG2570" i="6" s="1"/>
  <c r="AH2570" i="6" s="1"/>
  <c r="AI2570" i="6" s="1"/>
  <c r="AJ2570" i="6" s="1"/>
  <c r="AK2570" i="6" s="1"/>
  <c r="AL2570" i="6" s="1"/>
  <c r="AM2570" i="6" s="1"/>
  <c r="AE2652" i="6"/>
  <c r="AF2652" i="6" s="1"/>
  <c r="AG2652" i="6" s="1"/>
  <c r="AH2652" i="6" s="1"/>
  <c r="AI2652" i="6" s="1"/>
  <c r="AJ2652" i="6" s="1"/>
  <c r="AK2652" i="6" s="1"/>
  <c r="AL2652" i="6" s="1"/>
  <c r="AM2652" i="6" s="1"/>
  <c r="AE2624" i="6"/>
  <c r="AF2624" i="6" s="1"/>
  <c r="AG2624" i="6" s="1"/>
  <c r="AH2624" i="6" s="1"/>
  <c r="AI2624" i="6" s="1"/>
  <c r="AJ2624" i="6" s="1"/>
  <c r="AK2624" i="6" s="1"/>
  <c r="AL2624" i="6" s="1"/>
  <c r="AM2624" i="6" s="1"/>
  <c r="AE2720" i="6"/>
  <c r="AF2720" i="6" s="1"/>
  <c r="AG2720" i="6" s="1"/>
  <c r="AH2720" i="6" s="1"/>
  <c r="AI2720" i="6" s="1"/>
  <c r="AJ2720" i="6" s="1"/>
  <c r="AK2720" i="6" s="1"/>
  <c r="AL2720" i="6" s="1"/>
  <c r="AM2720" i="6" s="1"/>
  <c r="AE2732" i="6"/>
  <c r="AF2732" i="6" s="1"/>
  <c r="AG2732" i="6" s="1"/>
  <c r="AH2732" i="6" s="1"/>
  <c r="AI2732" i="6" s="1"/>
  <c r="AJ2732" i="6" s="1"/>
  <c r="AK2732" i="6" s="1"/>
  <c r="AL2732" i="6" s="1"/>
  <c r="AM2732" i="6" s="1"/>
  <c r="AE2674" i="6"/>
  <c r="AF2674" i="6" s="1"/>
  <c r="AG2674" i="6" s="1"/>
  <c r="AH2674" i="6" s="1"/>
  <c r="AI2674" i="6" s="1"/>
  <c r="AJ2674" i="6" s="1"/>
  <c r="AK2674" i="6" s="1"/>
  <c r="AL2674" i="6" s="1"/>
  <c r="AM2674" i="6" s="1"/>
  <c r="AE2735" i="6"/>
  <c r="AF2735" i="6" s="1"/>
  <c r="AG2735" i="6" s="1"/>
  <c r="AH2735" i="6" s="1"/>
  <c r="AI2735" i="6" s="1"/>
  <c r="AJ2735" i="6" s="1"/>
  <c r="AK2735" i="6" s="1"/>
  <c r="AL2735" i="6" s="1"/>
  <c r="AM2735" i="6" s="1"/>
  <c r="AE2748" i="6"/>
  <c r="AF2748" i="6" s="1"/>
  <c r="AG2748" i="6" s="1"/>
  <c r="AH2748" i="6" s="1"/>
  <c r="AI2748" i="6" s="1"/>
  <c r="AJ2748" i="6" s="1"/>
  <c r="AK2748" i="6" s="1"/>
  <c r="AL2748" i="6" s="1"/>
  <c r="AM2748" i="6" s="1"/>
  <c r="AE2736" i="6"/>
  <c r="AF2736" i="6" s="1"/>
  <c r="AG2736" i="6" s="1"/>
  <c r="AH2736" i="6" s="1"/>
  <c r="AI2736" i="6" s="1"/>
  <c r="AJ2736" i="6" s="1"/>
  <c r="AK2736" i="6" s="1"/>
  <c r="AL2736" i="6" s="1"/>
  <c r="AM2736" i="6" s="1"/>
  <c r="AE2764" i="6"/>
  <c r="AF2764" i="6" s="1"/>
  <c r="AG2764" i="6" s="1"/>
  <c r="AH2764" i="6" s="1"/>
  <c r="AI2764" i="6" s="1"/>
  <c r="AJ2764" i="6" s="1"/>
  <c r="AK2764" i="6" s="1"/>
  <c r="AL2764" i="6" s="1"/>
  <c r="AM2764" i="6" s="1"/>
  <c r="AE2801" i="6"/>
  <c r="AF2801" i="6" s="1"/>
  <c r="AG2801" i="6" s="1"/>
  <c r="AH2801" i="6" s="1"/>
  <c r="AI2801" i="6" s="1"/>
  <c r="AJ2801" i="6" s="1"/>
  <c r="AK2801" i="6" s="1"/>
  <c r="AL2801" i="6" s="1"/>
  <c r="AM2801" i="6" s="1"/>
  <c r="AE2794" i="6"/>
  <c r="AF2794" i="6" s="1"/>
  <c r="AG2794" i="6" s="1"/>
  <c r="AH2794" i="6" s="1"/>
  <c r="AI2794" i="6" s="1"/>
  <c r="AJ2794" i="6" s="1"/>
  <c r="AK2794" i="6" s="1"/>
  <c r="AL2794" i="6" s="1"/>
  <c r="AM2794" i="6" s="1"/>
  <c r="AE2771" i="6"/>
  <c r="AF2771" i="6" s="1"/>
  <c r="AG2771" i="6" s="1"/>
  <c r="AH2771" i="6" s="1"/>
  <c r="AI2771" i="6" s="1"/>
  <c r="AJ2771" i="6" s="1"/>
  <c r="AK2771" i="6" s="1"/>
  <c r="AL2771" i="6" s="1"/>
  <c r="AM2771" i="6" s="1"/>
  <c r="AE2817" i="6"/>
  <c r="AF2817" i="6" s="1"/>
  <c r="AG2817" i="6" s="1"/>
  <c r="AH2817" i="6" s="1"/>
  <c r="AI2817" i="6" s="1"/>
  <c r="AJ2817" i="6" s="1"/>
  <c r="AK2817" i="6" s="1"/>
  <c r="AL2817" i="6" s="1"/>
  <c r="AM2817" i="6" s="1"/>
  <c r="AE2816" i="6"/>
  <c r="AF2816" i="6" s="1"/>
  <c r="AG2816" i="6" s="1"/>
  <c r="AH2816" i="6" s="1"/>
  <c r="AI2816" i="6" s="1"/>
  <c r="AJ2816" i="6" s="1"/>
  <c r="AK2816" i="6" s="1"/>
  <c r="AL2816" i="6" s="1"/>
  <c r="AM2816" i="6" s="1"/>
  <c r="AE2831" i="6"/>
  <c r="AF2831" i="6" s="1"/>
  <c r="AG2831" i="6" s="1"/>
  <c r="AH2831" i="6" s="1"/>
  <c r="AI2831" i="6" s="1"/>
  <c r="AJ2831" i="6" s="1"/>
  <c r="AK2831" i="6" s="1"/>
  <c r="AL2831" i="6" s="1"/>
  <c r="AM2831" i="6" s="1"/>
  <c r="AE2861" i="6"/>
  <c r="AF2861" i="6" s="1"/>
  <c r="AG2861" i="6" s="1"/>
  <c r="AH2861" i="6" s="1"/>
  <c r="AI2861" i="6" s="1"/>
  <c r="AJ2861" i="6" s="1"/>
  <c r="AK2861" i="6" s="1"/>
  <c r="AL2861" i="6" s="1"/>
  <c r="AM2861" i="6" s="1"/>
  <c r="AE2894" i="6"/>
  <c r="AF2894" i="6" s="1"/>
  <c r="AG2894" i="6" s="1"/>
  <c r="AH2894" i="6" s="1"/>
  <c r="AI2894" i="6" s="1"/>
  <c r="AJ2894" i="6" s="1"/>
  <c r="AK2894" i="6" s="1"/>
  <c r="AL2894" i="6" s="1"/>
  <c r="AM2894" i="6" s="1"/>
  <c r="AE2872" i="6"/>
  <c r="AF2872" i="6" s="1"/>
  <c r="AG2872" i="6" s="1"/>
  <c r="AH2872" i="6" s="1"/>
  <c r="AI2872" i="6" s="1"/>
  <c r="AJ2872" i="6" s="1"/>
  <c r="AK2872" i="6" s="1"/>
  <c r="AL2872" i="6" s="1"/>
  <c r="AM2872" i="6" s="1"/>
  <c r="AE2888" i="6"/>
  <c r="AF2888" i="6" s="1"/>
  <c r="AG2888" i="6" s="1"/>
  <c r="AH2888" i="6" s="1"/>
  <c r="AI2888" i="6" s="1"/>
  <c r="AJ2888" i="6" s="1"/>
  <c r="AK2888" i="6" s="1"/>
  <c r="AL2888" i="6" s="1"/>
  <c r="AM2888" i="6" s="1"/>
  <c r="AE2931" i="6"/>
  <c r="AF2931" i="6" s="1"/>
  <c r="AG2931" i="6" s="1"/>
  <c r="AH2931" i="6" s="1"/>
  <c r="AI2931" i="6" s="1"/>
  <c r="AJ2931" i="6" s="1"/>
  <c r="AK2931" i="6" s="1"/>
  <c r="AL2931" i="6" s="1"/>
  <c r="AM2931" i="6" s="1"/>
  <c r="AE2940" i="6"/>
  <c r="AF2940" i="6" s="1"/>
  <c r="AG2940" i="6" s="1"/>
  <c r="AH2940" i="6" s="1"/>
  <c r="AI2940" i="6" s="1"/>
  <c r="AJ2940" i="6" s="1"/>
  <c r="AK2940" i="6" s="1"/>
  <c r="AL2940" i="6" s="1"/>
  <c r="AM2940" i="6" s="1"/>
  <c r="AE2948" i="6"/>
  <c r="AF2948" i="6" s="1"/>
  <c r="AG2948" i="6" s="1"/>
  <c r="AH2948" i="6" s="1"/>
  <c r="AI2948" i="6" s="1"/>
  <c r="AJ2948" i="6" s="1"/>
  <c r="AK2948" i="6" s="1"/>
  <c r="AL2948" i="6" s="1"/>
  <c r="AM2948" i="6" s="1"/>
  <c r="AE2927" i="6"/>
  <c r="AF2927" i="6" s="1"/>
  <c r="AG2927" i="6" s="1"/>
  <c r="AH2927" i="6" s="1"/>
  <c r="AI2927" i="6" s="1"/>
  <c r="AJ2927" i="6" s="1"/>
  <c r="AK2927" i="6" s="1"/>
  <c r="AL2927" i="6" s="1"/>
  <c r="AM2927" i="6" s="1"/>
  <c r="AE3018" i="6"/>
  <c r="AF3018" i="6" s="1"/>
  <c r="AG3018" i="6" s="1"/>
  <c r="AH3018" i="6" s="1"/>
  <c r="AI3018" i="6" s="1"/>
  <c r="AJ3018" i="6" s="1"/>
  <c r="AK3018" i="6" s="1"/>
  <c r="AL3018" i="6" s="1"/>
  <c r="AM3018" i="6" s="1"/>
  <c r="AE2986" i="6"/>
  <c r="AF2986" i="6" s="1"/>
  <c r="AG2986" i="6" s="1"/>
  <c r="AH2986" i="6" s="1"/>
  <c r="AI2986" i="6" s="1"/>
  <c r="AJ2986" i="6" s="1"/>
  <c r="AK2986" i="6" s="1"/>
  <c r="AL2986" i="6" s="1"/>
  <c r="AM2986" i="6" s="1"/>
  <c r="AE3039" i="6"/>
  <c r="AF3039" i="6" s="1"/>
  <c r="AG3039" i="6" s="1"/>
  <c r="AH3039" i="6" s="1"/>
  <c r="AI3039" i="6" s="1"/>
  <c r="AJ3039" i="6" s="1"/>
  <c r="AK3039" i="6" s="1"/>
  <c r="AL3039" i="6" s="1"/>
  <c r="AM3039" i="6" s="1"/>
  <c r="AE284" i="6"/>
  <c r="AF284" i="6" s="1"/>
  <c r="AG284" i="6" s="1"/>
  <c r="AH284" i="6" s="1"/>
  <c r="AI284" i="6" s="1"/>
  <c r="AJ284" i="6" s="1"/>
  <c r="AK284" i="6" s="1"/>
  <c r="AL284" i="6" s="1"/>
  <c r="AM284" i="6" s="1"/>
  <c r="AE65" i="6"/>
  <c r="AF65" i="6" s="1"/>
  <c r="AG65" i="6" s="1"/>
  <c r="AH65" i="6" s="1"/>
  <c r="AI65" i="6" s="1"/>
  <c r="AJ65" i="6" s="1"/>
  <c r="AK65" i="6" s="1"/>
  <c r="AL65" i="6" s="1"/>
  <c r="AM65" i="6" s="1"/>
  <c r="AE372" i="6"/>
  <c r="AF372" i="6" s="1"/>
  <c r="AG372" i="6" s="1"/>
  <c r="AH372" i="6" s="1"/>
  <c r="AI372" i="6" s="1"/>
  <c r="AJ372" i="6" s="1"/>
  <c r="AK372" i="6" s="1"/>
  <c r="AL372" i="6" s="1"/>
  <c r="AM372" i="6" s="1"/>
  <c r="AE61" i="6"/>
  <c r="AF61" i="6" s="1"/>
  <c r="AG61" i="6" s="1"/>
  <c r="AH61" i="6" s="1"/>
  <c r="AI61" i="6" s="1"/>
  <c r="AJ61" i="6" s="1"/>
  <c r="AK61" i="6" s="1"/>
  <c r="AL61" i="6" s="1"/>
  <c r="AM61" i="6" s="1"/>
  <c r="AE332" i="6"/>
  <c r="AF332" i="6" s="1"/>
  <c r="AG332" i="6" s="1"/>
  <c r="AH332" i="6" s="1"/>
  <c r="AI332" i="6" s="1"/>
  <c r="AJ332" i="6" s="1"/>
  <c r="AK332" i="6" s="1"/>
  <c r="AL332" i="6" s="1"/>
  <c r="AM332" i="6" s="1"/>
  <c r="AE39" i="6"/>
  <c r="AF39" i="6" s="1"/>
  <c r="AG39" i="6" s="1"/>
  <c r="AH39" i="6" s="1"/>
  <c r="AI39" i="6" s="1"/>
  <c r="AJ39" i="6" s="1"/>
  <c r="AK39" i="6" s="1"/>
  <c r="AL39" i="6" s="1"/>
  <c r="AM39" i="6" s="1"/>
  <c r="AE292" i="6"/>
  <c r="AF292" i="6" s="1"/>
  <c r="AG292" i="6" s="1"/>
  <c r="AH292" i="6" s="1"/>
  <c r="AI292" i="6" s="1"/>
  <c r="AJ292" i="6" s="1"/>
  <c r="AK292" i="6" s="1"/>
  <c r="AL292" i="6" s="1"/>
  <c r="AM292" i="6" s="1"/>
  <c r="AE57" i="6"/>
  <c r="AF57" i="6" s="1"/>
  <c r="AG57" i="6" s="1"/>
  <c r="AH57" i="6" s="1"/>
  <c r="AI57" i="6" s="1"/>
  <c r="AJ57" i="6" s="1"/>
  <c r="AK57" i="6" s="1"/>
  <c r="AL57" i="6" s="1"/>
  <c r="AM57" i="6" s="1"/>
  <c r="AE252" i="6"/>
  <c r="AF252" i="6" s="1"/>
  <c r="AG252" i="6" s="1"/>
  <c r="AH252" i="6" s="1"/>
  <c r="AI252" i="6" s="1"/>
  <c r="AJ252" i="6" s="1"/>
  <c r="AK252" i="6" s="1"/>
  <c r="AL252" i="6" s="1"/>
  <c r="AM252" i="6" s="1"/>
  <c r="AE54" i="6"/>
  <c r="AF54" i="6" s="1"/>
  <c r="AG54" i="6" s="1"/>
  <c r="AH54" i="6" s="1"/>
  <c r="AI54" i="6" s="1"/>
  <c r="AJ54" i="6" s="1"/>
  <c r="AK54" i="6" s="1"/>
  <c r="AL54" i="6" s="1"/>
  <c r="AM54" i="6" s="1"/>
  <c r="AE276" i="6"/>
  <c r="AF276" i="6" s="1"/>
  <c r="AG276" i="6" s="1"/>
  <c r="AH276" i="6" s="1"/>
  <c r="AI276" i="6" s="1"/>
  <c r="AJ276" i="6" s="1"/>
  <c r="AK276" i="6" s="1"/>
  <c r="AL276" i="6" s="1"/>
  <c r="AM276" i="6" s="1"/>
  <c r="AE51" i="6"/>
  <c r="AF51" i="6" s="1"/>
  <c r="AG51" i="6" s="1"/>
  <c r="AH51" i="6" s="1"/>
  <c r="AI51" i="6" s="1"/>
  <c r="AJ51" i="6" s="1"/>
  <c r="AK51" i="6" s="1"/>
  <c r="AL51" i="6" s="1"/>
  <c r="AM51" i="6" s="1"/>
  <c r="AE236" i="6"/>
  <c r="AF236" i="6" s="1"/>
  <c r="AG236" i="6" s="1"/>
  <c r="AH236" i="6" s="1"/>
  <c r="AI236" i="6" s="1"/>
  <c r="AJ236" i="6" s="1"/>
  <c r="AK236" i="6" s="1"/>
  <c r="AL236" i="6" s="1"/>
  <c r="AM236" i="6" s="1"/>
  <c r="AE48" i="6"/>
  <c r="AF48" i="6" s="1"/>
  <c r="AG48" i="6" s="1"/>
  <c r="AH48" i="6" s="1"/>
  <c r="AI48" i="6" s="1"/>
  <c r="AJ48" i="6" s="1"/>
  <c r="AK48" i="6" s="1"/>
  <c r="AL48" i="6" s="1"/>
  <c r="AM48" i="6" s="1"/>
  <c r="AE260" i="6"/>
  <c r="AF260" i="6" s="1"/>
  <c r="AG260" i="6" s="1"/>
  <c r="AH260" i="6" s="1"/>
  <c r="AI260" i="6" s="1"/>
  <c r="AJ260" i="6" s="1"/>
  <c r="AK260" i="6" s="1"/>
  <c r="AL260" i="6" s="1"/>
  <c r="AM260" i="6" s="1"/>
  <c r="AE247" i="6"/>
  <c r="AF247" i="6" s="1"/>
  <c r="AG247" i="6" s="1"/>
  <c r="AH247" i="6" s="1"/>
  <c r="AI247" i="6" s="1"/>
  <c r="AJ247" i="6" s="1"/>
  <c r="AK247" i="6" s="1"/>
  <c r="AL247" i="6" s="1"/>
  <c r="AM247" i="6" s="1"/>
  <c r="AE311" i="6"/>
  <c r="AF311" i="6" s="1"/>
  <c r="AG311" i="6" s="1"/>
  <c r="AH311" i="6" s="1"/>
  <c r="AI311" i="6" s="1"/>
  <c r="AJ311" i="6" s="1"/>
  <c r="AK311" i="6" s="1"/>
  <c r="AL311" i="6" s="1"/>
  <c r="AM311" i="6" s="1"/>
  <c r="AE375" i="6"/>
  <c r="AF375" i="6" s="1"/>
  <c r="AG375" i="6" s="1"/>
  <c r="AH375" i="6" s="1"/>
  <c r="AI375" i="6" s="1"/>
  <c r="AJ375" i="6" s="1"/>
  <c r="AK375" i="6" s="1"/>
  <c r="AL375" i="6" s="1"/>
  <c r="AM375" i="6" s="1"/>
  <c r="AE50" i="6"/>
  <c r="AF50" i="6" s="1"/>
  <c r="AG50" i="6" s="1"/>
  <c r="AH50" i="6" s="1"/>
  <c r="AI50" i="6" s="1"/>
  <c r="AJ50" i="6" s="1"/>
  <c r="AK50" i="6" s="1"/>
  <c r="AL50" i="6" s="1"/>
  <c r="AM50" i="6" s="1"/>
  <c r="AE114" i="6"/>
  <c r="AF114" i="6" s="1"/>
  <c r="AG114" i="6" s="1"/>
  <c r="AH114" i="6" s="1"/>
  <c r="AI114" i="6" s="1"/>
  <c r="AJ114" i="6" s="1"/>
  <c r="AK114" i="6" s="1"/>
  <c r="AL114" i="6" s="1"/>
  <c r="AM114" i="6" s="1"/>
  <c r="AE178" i="6"/>
  <c r="AF178" i="6" s="1"/>
  <c r="AG178" i="6" s="1"/>
  <c r="AH178" i="6" s="1"/>
  <c r="AI178" i="6" s="1"/>
  <c r="AJ178" i="6" s="1"/>
  <c r="AK178" i="6" s="1"/>
  <c r="AL178" i="6" s="1"/>
  <c r="AM178" i="6" s="1"/>
  <c r="AE242" i="6"/>
  <c r="AF242" i="6" s="1"/>
  <c r="AG242" i="6" s="1"/>
  <c r="AH242" i="6" s="1"/>
  <c r="AI242" i="6" s="1"/>
  <c r="AJ242" i="6" s="1"/>
  <c r="AK242" i="6" s="1"/>
  <c r="AL242" i="6" s="1"/>
  <c r="AM242" i="6" s="1"/>
  <c r="AE306" i="6"/>
  <c r="AF306" i="6" s="1"/>
  <c r="AG306" i="6" s="1"/>
  <c r="AH306" i="6" s="1"/>
  <c r="AI306" i="6" s="1"/>
  <c r="AJ306" i="6" s="1"/>
  <c r="AK306" i="6" s="1"/>
  <c r="AL306" i="6" s="1"/>
  <c r="AM306" i="6" s="1"/>
  <c r="AE370" i="6"/>
  <c r="AF370" i="6" s="1"/>
  <c r="AG370" i="6" s="1"/>
  <c r="AH370" i="6" s="1"/>
  <c r="AI370" i="6" s="1"/>
  <c r="AJ370" i="6" s="1"/>
  <c r="AK370" i="6" s="1"/>
  <c r="AL370" i="6" s="1"/>
  <c r="AM370" i="6" s="1"/>
  <c r="AE109" i="6"/>
  <c r="AF109" i="6" s="1"/>
  <c r="AG109" i="6" s="1"/>
  <c r="AH109" i="6" s="1"/>
  <c r="AI109" i="6" s="1"/>
  <c r="AJ109" i="6" s="1"/>
  <c r="AK109" i="6" s="1"/>
  <c r="AL109" i="6" s="1"/>
  <c r="AM109" i="6" s="1"/>
  <c r="AE173" i="6"/>
  <c r="AF173" i="6" s="1"/>
  <c r="AG173" i="6" s="1"/>
  <c r="AH173" i="6" s="1"/>
  <c r="AI173" i="6" s="1"/>
  <c r="AJ173" i="6" s="1"/>
  <c r="AK173" i="6" s="1"/>
  <c r="AL173" i="6" s="1"/>
  <c r="AM173" i="6" s="1"/>
  <c r="AE237" i="6"/>
  <c r="AF237" i="6" s="1"/>
  <c r="AG237" i="6" s="1"/>
  <c r="AH237" i="6" s="1"/>
  <c r="AI237" i="6" s="1"/>
  <c r="AJ237" i="6" s="1"/>
  <c r="AK237" i="6" s="1"/>
  <c r="AL237" i="6" s="1"/>
  <c r="AM237" i="6" s="1"/>
  <c r="AE301" i="6"/>
  <c r="AF301" i="6" s="1"/>
  <c r="AG301" i="6" s="1"/>
  <c r="AH301" i="6" s="1"/>
  <c r="AI301" i="6" s="1"/>
  <c r="AJ301" i="6" s="1"/>
  <c r="AK301" i="6" s="1"/>
  <c r="AL301" i="6" s="1"/>
  <c r="AM301" i="6" s="1"/>
  <c r="AE365" i="6"/>
  <c r="AF365" i="6" s="1"/>
  <c r="AG365" i="6" s="1"/>
  <c r="AH365" i="6" s="1"/>
  <c r="AI365" i="6" s="1"/>
  <c r="AJ365" i="6" s="1"/>
  <c r="AK365" i="6" s="1"/>
  <c r="AL365" i="6" s="1"/>
  <c r="AM365" i="6" s="1"/>
  <c r="AE104" i="6"/>
  <c r="AF104" i="6" s="1"/>
  <c r="AG104" i="6" s="1"/>
  <c r="AH104" i="6" s="1"/>
  <c r="AI104" i="6" s="1"/>
  <c r="AJ104" i="6" s="1"/>
  <c r="AK104" i="6" s="1"/>
  <c r="AL104" i="6" s="1"/>
  <c r="AM104" i="6" s="1"/>
  <c r="AE168" i="6"/>
  <c r="AF168" i="6" s="1"/>
  <c r="AG168" i="6" s="1"/>
  <c r="AH168" i="6" s="1"/>
  <c r="AI168" i="6" s="1"/>
  <c r="AJ168" i="6" s="1"/>
  <c r="AK168" i="6" s="1"/>
  <c r="AL168" i="6" s="1"/>
  <c r="AM168" i="6" s="1"/>
  <c r="AE232" i="6"/>
  <c r="AF232" i="6" s="1"/>
  <c r="AG232" i="6" s="1"/>
  <c r="AH232" i="6" s="1"/>
  <c r="AI232" i="6" s="1"/>
  <c r="AJ232" i="6" s="1"/>
  <c r="AK232" i="6" s="1"/>
  <c r="AL232" i="6" s="1"/>
  <c r="AM232" i="6" s="1"/>
  <c r="AE296" i="6"/>
  <c r="AF296" i="6" s="1"/>
  <c r="AG296" i="6" s="1"/>
  <c r="AH296" i="6" s="1"/>
  <c r="AI296" i="6" s="1"/>
  <c r="AJ296" i="6" s="1"/>
  <c r="AK296" i="6" s="1"/>
  <c r="AL296" i="6" s="1"/>
  <c r="AM296" i="6" s="1"/>
  <c r="AE360" i="6"/>
  <c r="AF360" i="6" s="1"/>
  <c r="AG360" i="6" s="1"/>
  <c r="AH360" i="6" s="1"/>
  <c r="AI360" i="6" s="1"/>
  <c r="AJ360" i="6" s="1"/>
  <c r="AK360" i="6" s="1"/>
  <c r="AL360" i="6" s="1"/>
  <c r="AM360" i="6" s="1"/>
  <c r="AE107" i="6"/>
  <c r="AF107" i="6" s="1"/>
  <c r="AG107" i="6" s="1"/>
  <c r="AH107" i="6" s="1"/>
  <c r="AI107" i="6" s="1"/>
  <c r="AJ107" i="6" s="1"/>
  <c r="AK107" i="6" s="1"/>
  <c r="AL107" i="6" s="1"/>
  <c r="AM107" i="6" s="1"/>
  <c r="AE171" i="6"/>
  <c r="AF171" i="6" s="1"/>
  <c r="AG171" i="6" s="1"/>
  <c r="AH171" i="6" s="1"/>
  <c r="AI171" i="6" s="1"/>
  <c r="AJ171" i="6" s="1"/>
  <c r="AK171" i="6" s="1"/>
  <c r="AL171" i="6" s="1"/>
  <c r="AM171" i="6" s="1"/>
  <c r="AE235" i="6"/>
  <c r="AF235" i="6" s="1"/>
  <c r="AG235" i="6" s="1"/>
  <c r="AH235" i="6" s="1"/>
  <c r="AI235" i="6" s="1"/>
  <c r="AJ235" i="6" s="1"/>
  <c r="AK235" i="6" s="1"/>
  <c r="AL235" i="6" s="1"/>
  <c r="AM235" i="6" s="1"/>
  <c r="AE299" i="6"/>
  <c r="AF299" i="6" s="1"/>
  <c r="AG299" i="6" s="1"/>
  <c r="AH299" i="6" s="1"/>
  <c r="AI299" i="6" s="1"/>
  <c r="AJ299" i="6" s="1"/>
  <c r="AK299" i="6" s="1"/>
  <c r="AL299" i="6" s="1"/>
  <c r="AM299" i="6" s="1"/>
  <c r="AE363" i="6"/>
  <c r="AF363" i="6" s="1"/>
  <c r="AG363" i="6" s="1"/>
  <c r="AH363" i="6" s="1"/>
  <c r="AI363" i="6" s="1"/>
  <c r="AJ363" i="6" s="1"/>
  <c r="AK363" i="6" s="1"/>
  <c r="AL363" i="6" s="1"/>
  <c r="AM363" i="6" s="1"/>
  <c r="AE110" i="6"/>
  <c r="AF110" i="6" s="1"/>
  <c r="AG110" i="6" s="1"/>
  <c r="AH110" i="6" s="1"/>
  <c r="AI110" i="6" s="1"/>
  <c r="AJ110" i="6" s="1"/>
  <c r="AK110" i="6" s="1"/>
  <c r="AL110" i="6" s="1"/>
  <c r="AM110" i="6" s="1"/>
  <c r="AE174" i="6"/>
  <c r="AF174" i="6" s="1"/>
  <c r="AG174" i="6" s="1"/>
  <c r="AH174" i="6" s="1"/>
  <c r="AI174" i="6" s="1"/>
  <c r="AJ174" i="6" s="1"/>
  <c r="AK174" i="6" s="1"/>
  <c r="AL174" i="6" s="1"/>
  <c r="AM174" i="6" s="1"/>
  <c r="AE238" i="6"/>
  <c r="AF238" i="6" s="1"/>
  <c r="AG238" i="6" s="1"/>
  <c r="AH238" i="6" s="1"/>
  <c r="AI238" i="6" s="1"/>
  <c r="AJ238" i="6" s="1"/>
  <c r="AK238" i="6" s="1"/>
  <c r="AL238" i="6" s="1"/>
  <c r="AM238" i="6" s="1"/>
  <c r="AE302" i="6"/>
  <c r="AF302" i="6" s="1"/>
  <c r="AG302" i="6" s="1"/>
  <c r="AH302" i="6" s="1"/>
  <c r="AI302" i="6" s="1"/>
  <c r="AJ302" i="6" s="1"/>
  <c r="AK302" i="6" s="1"/>
  <c r="AL302" i="6" s="1"/>
  <c r="AM302" i="6" s="1"/>
  <c r="AE366" i="6"/>
  <c r="AF366" i="6" s="1"/>
  <c r="AG366" i="6" s="1"/>
  <c r="AH366" i="6" s="1"/>
  <c r="AI366" i="6" s="1"/>
  <c r="AJ366" i="6" s="1"/>
  <c r="AK366" i="6" s="1"/>
  <c r="AL366" i="6" s="1"/>
  <c r="AM366" i="6" s="1"/>
  <c r="AE121" i="6"/>
  <c r="AF121" i="6" s="1"/>
  <c r="AG121" i="6" s="1"/>
  <c r="AH121" i="6" s="1"/>
  <c r="AI121" i="6" s="1"/>
  <c r="AJ121" i="6" s="1"/>
  <c r="AK121" i="6" s="1"/>
  <c r="AL121" i="6" s="1"/>
  <c r="AM121" i="6" s="1"/>
  <c r="AE185" i="6"/>
  <c r="AF185" i="6" s="1"/>
  <c r="AG185" i="6" s="1"/>
  <c r="AH185" i="6" s="1"/>
  <c r="AI185" i="6" s="1"/>
  <c r="AJ185" i="6" s="1"/>
  <c r="AK185" i="6" s="1"/>
  <c r="AL185" i="6" s="1"/>
  <c r="AM185" i="6" s="1"/>
  <c r="AE249" i="6"/>
  <c r="AF249" i="6" s="1"/>
  <c r="AG249" i="6" s="1"/>
  <c r="AH249" i="6" s="1"/>
  <c r="AI249" i="6" s="1"/>
  <c r="AJ249" i="6" s="1"/>
  <c r="AK249" i="6" s="1"/>
  <c r="AL249" i="6" s="1"/>
  <c r="AM249" i="6" s="1"/>
  <c r="AE313" i="6"/>
  <c r="AF313" i="6" s="1"/>
  <c r="AG313" i="6" s="1"/>
  <c r="AH313" i="6" s="1"/>
  <c r="AI313" i="6" s="1"/>
  <c r="AJ313" i="6" s="1"/>
  <c r="AK313" i="6" s="1"/>
  <c r="AL313" i="6" s="1"/>
  <c r="AM313" i="6" s="1"/>
  <c r="AE377" i="6"/>
  <c r="AF377" i="6" s="1"/>
  <c r="AG377" i="6" s="1"/>
  <c r="AH377" i="6" s="1"/>
  <c r="AI377" i="6" s="1"/>
  <c r="AJ377" i="6" s="1"/>
  <c r="AK377" i="6" s="1"/>
  <c r="AL377" i="6" s="1"/>
  <c r="AM377" i="6" s="1"/>
  <c r="AE449" i="6"/>
  <c r="AF449" i="6" s="1"/>
  <c r="AG449" i="6" s="1"/>
  <c r="AH449" i="6" s="1"/>
  <c r="AI449" i="6" s="1"/>
  <c r="AJ449" i="6" s="1"/>
  <c r="AK449" i="6" s="1"/>
  <c r="AL449" i="6" s="1"/>
  <c r="AM449" i="6" s="1"/>
  <c r="AE422" i="6"/>
  <c r="AF422" i="6" s="1"/>
  <c r="AG422" i="6" s="1"/>
  <c r="AH422" i="6" s="1"/>
  <c r="AI422" i="6" s="1"/>
  <c r="AJ422" i="6" s="1"/>
  <c r="AK422" i="6" s="1"/>
  <c r="AL422" i="6" s="1"/>
  <c r="AM422" i="6" s="1"/>
  <c r="AE408" i="6"/>
  <c r="AF408" i="6" s="1"/>
  <c r="AG408" i="6" s="1"/>
  <c r="AH408" i="6" s="1"/>
  <c r="AI408" i="6" s="1"/>
  <c r="AJ408" i="6" s="1"/>
  <c r="AK408" i="6" s="1"/>
  <c r="AL408" i="6" s="1"/>
  <c r="AM408" i="6" s="1"/>
  <c r="AE427" i="6"/>
  <c r="AF427" i="6" s="1"/>
  <c r="AG427" i="6" s="1"/>
  <c r="AH427" i="6" s="1"/>
  <c r="AI427" i="6" s="1"/>
  <c r="AJ427" i="6" s="1"/>
  <c r="AK427" i="6" s="1"/>
  <c r="AL427" i="6" s="1"/>
  <c r="AM427" i="6" s="1"/>
  <c r="AE415" i="6"/>
  <c r="AF415" i="6" s="1"/>
  <c r="AG415" i="6" s="1"/>
  <c r="AH415" i="6" s="1"/>
  <c r="AI415" i="6" s="1"/>
  <c r="AJ415" i="6" s="1"/>
  <c r="AK415" i="6" s="1"/>
  <c r="AL415" i="6" s="1"/>
  <c r="AM415" i="6" s="1"/>
  <c r="AE664" i="6"/>
  <c r="AF664" i="6" s="1"/>
  <c r="AG664" i="6" s="1"/>
  <c r="AH664" i="6" s="1"/>
  <c r="AI664" i="6" s="1"/>
  <c r="AJ664" i="6" s="1"/>
  <c r="AK664" i="6" s="1"/>
  <c r="AL664" i="6" s="1"/>
  <c r="AM664" i="6" s="1"/>
  <c r="AE746" i="6"/>
  <c r="AF746" i="6" s="1"/>
  <c r="AG746" i="6" s="1"/>
  <c r="AH746" i="6" s="1"/>
  <c r="AI746" i="6" s="1"/>
  <c r="AJ746" i="6" s="1"/>
  <c r="AK746" i="6" s="1"/>
  <c r="AL746" i="6" s="1"/>
  <c r="AM746" i="6" s="1"/>
  <c r="AE485" i="6"/>
  <c r="AF485" i="6" s="1"/>
  <c r="AG485" i="6" s="1"/>
  <c r="AH485" i="6" s="1"/>
  <c r="AI485" i="6" s="1"/>
  <c r="AJ485" i="6" s="1"/>
  <c r="AK485" i="6" s="1"/>
  <c r="AL485" i="6" s="1"/>
  <c r="AM485" i="6" s="1"/>
  <c r="AE492" i="6"/>
  <c r="AF492" i="6" s="1"/>
  <c r="AG492" i="6" s="1"/>
  <c r="AH492" i="6" s="1"/>
  <c r="AI492" i="6" s="1"/>
  <c r="AJ492" i="6" s="1"/>
  <c r="AK492" i="6" s="1"/>
  <c r="AL492" i="6" s="1"/>
  <c r="AM492" i="6" s="1"/>
  <c r="AE665" i="6"/>
  <c r="AF665" i="6" s="1"/>
  <c r="AG665" i="6" s="1"/>
  <c r="AH665" i="6" s="1"/>
  <c r="AI665" i="6" s="1"/>
  <c r="AJ665" i="6" s="1"/>
  <c r="AK665" i="6" s="1"/>
  <c r="AL665" i="6" s="1"/>
  <c r="AM665" i="6" s="1"/>
  <c r="AE453" i="6"/>
  <c r="AF453" i="6" s="1"/>
  <c r="AG453" i="6" s="1"/>
  <c r="AH453" i="6" s="1"/>
  <c r="AI453" i="6" s="1"/>
  <c r="AJ453" i="6" s="1"/>
  <c r="AK453" i="6" s="1"/>
  <c r="AL453" i="6" s="1"/>
  <c r="AM453" i="6" s="1"/>
  <c r="AE624" i="6"/>
  <c r="AF624" i="6" s="1"/>
  <c r="AG624" i="6" s="1"/>
  <c r="AH624" i="6" s="1"/>
  <c r="AI624" i="6" s="1"/>
  <c r="AJ624" i="6" s="1"/>
  <c r="AK624" i="6" s="1"/>
  <c r="AL624" i="6" s="1"/>
  <c r="AM624" i="6" s="1"/>
  <c r="AE560" i="6"/>
  <c r="AF560" i="6" s="1"/>
  <c r="AG560" i="6" s="1"/>
  <c r="AH560" i="6" s="1"/>
  <c r="AI560" i="6" s="1"/>
  <c r="AJ560" i="6" s="1"/>
  <c r="AK560" i="6" s="1"/>
  <c r="AL560" i="6" s="1"/>
  <c r="AM560" i="6" s="1"/>
  <c r="AE568" i="6"/>
  <c r="AF568" i="6" s="1"/>
  <c r="AG568" i="6" s="1"/>
  <c r="AH568" i="6" s="1"/>
  <c r="AI568" i="6" s="1"/>
  <c r="AJ568" i="6" s="1"/>
  <c r="AK568" i="6" s="1"/>
  <c r="AL568" i="6" s="1"/>
  <c r="AM568" i="6" s="1"/>
  <c r="AE524" i="6"/>
  <c r="AF524" i="6" s="1"/>
  <c r="AG524" i="6" s="1"/>
  <c r="AH524" i="6" s="1"/>
  <c r="AI524" i="6" s="1"/>
  <c r="AJ524" i="6" s="1"/>
  <c r="AK524" i="6" s="1"/>
  <c r="AL524" i="6" s="1"/>
  <c r="AM524" i="6" s="1"/>
  <c r="AE826" i="6"/>
  <c r="AF826" i="6"/>
  <c r="AG826" i="6" s="1"/>
  <c r="AH826" i="6" s="1"/>
  <c r="AI826" i="6" s="1"/>
  <c r="AJ826" i="6" s="1"/>
  <c r="AK826" i="6" s="1"/>
  <c r="AL826" i="6" s="1"/>
  <c r="AM826" i="6" s="1"/>
  <c r="AE810" i="6"/>
  <c r="AF810" i="6" s="1"/>
  <c r="AG810" i="6" s="1"/>
  <c r="AH810" i="6" s="1"/>
  <c r="AI810" i="6" s="1"/>
  <c r="AJ810" i="6" s="1"/>
  <c r="AK810" i="6" s="1"/>
  <c r="AL810" i="6" s="1"/>
  <c r="AM810" i="6" s="1"/>
  <c r="AE541" i="6"/>
  <c r="AF541" i="6" s="1"/>
  <c r="AG541" i="6" s="1"/>
  <c r="AH541" i="6" s="1"/>
  <c r="AI541" i="6" s="1"/>
  <c r="AJ541" i="6" s="1"/>
  <c r="AK541" i="6" s="1"/>
  <c r="AL541" i="6" s="1"/>
  <c r="AM541" i="6" s="1"/>
  <c r="AE846" i="6"/>
  <c r="AF846" i="6" s="1"/>
  <c r="AG846" i="6" s="1"/>
  <c r="AH846" i="6" s="1"/>
  <c r="AI846" i="6" s="1"/>
  <c r="AJ846" i="6" s="1"/>
  <c r="AK846" i="6" s="1"/>
  <c r="AL846" i="6" s="1"/>
  <c r="AM846" i="6" s="1"/>
  <c r="AE467" i="6"/>
  <c r="AF467" i="6" s="1"/>
  <c r="AG467" i="6" s="1"/>
  <c r="AH467" i="6" s="1"/>
  <c r="AI467" i="6" s="1"/>
  <c r="AJ467" i="6" s="1"/>
  <c r="AK467" i="6" s="1"/>
  <c r="AL467" i="6" s="1"/>
  <c r="AM467" i="6" s="1"/>
  <c r="AE616" i="6"/>
  <c r="AF616" i="6" s="1"/>
  <c r="AG616" i="6" s="1"/>
  <c r="AH616" i="6" s="1"/>
  <c r="AI616" i="6" s="1"/>
  <c r="AJ616" i="6" s="1"/>
  <c r="AK616" i="6" s="1"/>
  <c r="AL616" i="6" s="1"/>
  <c r="AM616" i="6" s="1"/>
  <c r="AE689" i="6"/>
  <c r="AF689" i="6" s="1"/>
  <c r="AG689" i="6" s="1"/>
  <c r="AH689" i="6" s="1"/>
  <c r="AI689" i="6" s="1"/>
  <c r="AJ689" i="6" s="1"/>
  <c r="AK689" i="6" s="1"/>
  <c r="AL689" i="6" s="1"/>
  <c r="AM689" i="6" s="1"/>
  <c r="AE505" i="6"/>
  <c r="AF505" i="6" s="1"/>
  <c r="AG505" i="6" s="1"/>
  <c r="AH505" i="6" s="1"/>
  <c r="AI505" i="6" s="1"/>
  <c r="AJ505" i="6" s="1"/>
  <c r="AK505" i="6" s="1"/>
  <c r="AL505" i="6" s="1"/>
  <c r="AM505" i="6" s="1"/>
  <c r="AE778" i="6"/>
  <c r="AF778" i="6"/>
  <c r="AG778" i="6" s="1"/>
  <c r="AH778" i="6" s="1"/>
  <c r="AI778" i="6" s="1"/>
  <c r="AJ778" i="6" s="1"/>
  <c r="AK778" i="6" s="1"/>
  <c r="AL778" i="6" s="1"/>
  <c r="AM778" i="6" s="1"/>
  <c r="AE571" i="6"/>
  <c r="AF571" i="6" s="1"/>
  <c r="AG571" i="6" s="1"/>
  <c r="AH571" i="6" s="1"/>
  <c r="AI571" i="6" s="1"/>
  <c r="AJ571" i="6" s="1"/>
  <c r="AK571" i="6" s="1"/>
  <c r="AL571" i="6" s="1"/>
  <c r="AM571" i="6" s="1"/>
  <c r="AE635" i="6"/>
  <c r="AF635" i="6" s="1"/>
  <c r="AG635" i="6" s="1"/>
  <c r="AH635" i="6" s="1"/>
  <c r="AI635" i="6" s="1"/>
  <c r="AJ635" i="6" s="1"/>
  <c r="AK635" i="6" s="1"/>
  <c r="AL635" i="6" s="1"/>
  <c r="AM635" i="6" s="1"/>
  <c r="AE710" i="6"/>
  <c r="AF710" i="6" s="1"/>
  <c r="AG710" i="6" s="1"/>
  <c r="AH710" i="6" s="1"/>
  <c r="AI710" i="6" s="1"/>
  <c r="AJ710" i="6" s="1"/>
  <c r="AK710" i="6" s="1"/>
  <c r="AL710" i="6" s="1"/>
  <c r="AM710" i="6" s="1"/>
  <c r="AE797" i="6"/>
  <c r="AF797" i="6" s="1"/>
  <c r="AG797" i="6" s="1"/>
  <c r="AH797" i="6" s="1"/>
  <c r="AI797" i="6" s="1"/>
  <c r="AJ797" i="6" s="1"/>
  <c r="AK797" i="6" s="1"/>
  <c r="AL797" i="6" s="1"/>
  <c r="AM797" i="6" s="1"/>
  <c r="AE929" i="6"/>
  <c r="AF929" i="6" s="1"/>
  <c r="AG929" i="6" s="1"/>
  <c r="AH929" i="6" s="1"/>
  <c r="AI929" i="6" s="1"/>
  <c r="AJ929" i="6" s="1"/>
  <c r="AK929" i="6" s="1"/>
  <c r="AL929" i="6" s="1"/>
  <c r="AM929" i="6" s="1"/>
  <c r="AE558" i="6"/>
  <c r="AF558" i="6" s="1"/>
  <c r="AG558" i="6" s="1"/>
  <c r="AH558" i="6" s="1"/>
  <c r="AI558" i="6" s="1"/>
  <c r="AJ558" i="6" s="1"/>
  <c r="AK558" i="6" s="1"/>
  <c r="AL558" i="6" s="1"/>
  <c r="AM558" i="6" s="1"/>
  <c r="AE622" i="6"/>
  <c r="AF622" i="6" s="1"/>
  <c r="AG622" i="6" s="1"/>
  <c r="AH622" i="6" s="1"/>
  <c r="AI622" i="6" s="1"/>
  <c r="AJ622" i="6" s="1"/>
  <c r="AK622" i="6" s="1"/>
  <c r="AL622" i="6" s="1"/>
  <c r="AM622" i="6" s="1"/>
  <c r="AE681" i="6"/>
  <c r="AF681" i="6" s="1"/>
  <c r="AG681" i="6" s="1"/>
  <c r="AH681" i="6" s="1"/>
  <c r="AI681" i="6" s="1"/>
  <c r="AJ681" i="6" s="1"/>
  <c r="AK681" i="6" s="1"/>
  <c r="AL681" i="6" s="1"/>
  <c r="AM681" i="6" s="1"/>
  <c r="AE803" i="6"/>
  <c r="AF803" i="6" s="1"/>
  <c r="AG803" i="6" s="1"/>
  <c r="AH803" i="6" s="1"/>
  <c r="AI803" i="6" s="1"/>
  <c r="AJ803" i="6" s="1"/>
  <c r="AK803" i="6" s="1"/>
  <c r="AL803" i="6" s="1"/>
  <c r="AM803" i="6" s="1"/>
  <c r="AE954" i="6"/>
  <c r="AF954" i="6" s="1"/>
  <c r="AG954" i="6" s="1"/>
  <c r="AH954" i="6" s="1"/>
  <c r="AI954" i="6" s="1"/>
  <c r="AJ954" i="6" s="1"/>
  <c r="AK954" i="6" s="1"/>
  <c r="AL954" i="6" s="1"/>
  <c r="AM954" i="6" s="1"/>
  <c r="AE545" i="6"/>
  <c r="AF545" i="6" s="1"/>
  <c r="AG545" i="6" s="1"/>
  <c r="AH545" i="6" s="1"/>
  <c r="AI545" i="6" s="1"/>
  <c r="AJ545" i="6" s="1"/>
  <c r="AK545" i="6" s="1"/>
  <c r="AL545" i="6" s="1"/>
  <c r="AM545" i="6" s="1"/>
  <c r="AE609" i="6"/>
  <c r="AF609" i="6" s="1"/>
  <c r="AG609" i="6" s="1"/>
  <c r="AH609" i="6" s="1"/>
  <c r="AI609" i="6" s="1"/>
  <c r="AJ609" i="6" s="1"/>
  <c r="AK609" i="6" s="1"/>
  <c r="AL609" i="6" s="1"/>
  <c r="AM609" i="6" s="1"/>
  <c r="AE678" i="6"/>
  <c r="AF678" i="6" s="1"/>
  <c r="AG678" i="6" s="1"/>
  <c r="AH678" i="6" s="1"/>
  <c r="AI678" i="6" s="1"/>
  <c r="AJ678" i="6" s="1"/>
  <c r="AK678" i="6" s="1"/>
  <c r="AL678" i="6" s="1"/>
  <c r="AM678" i="6" s="1"/>
  <c r="AE822" i="6"/>
  <c r="AF822" i="6" s="1"/>
  <c r="AG822" i="6" s="1"/>
  <c r="AH822" i="6" s="1"/>
  <c r="AI822" i="6" s="1"/>
  <c r="AJ822" i="6" s="1"/>
  <c r="AK822" i="6" s="1"/>
  <c r="AL822" i="6" s="1"/>
  <c r="AM822" i="6" s="1"/>
  <c r="AE1251" i="6"/>
  <c r="AF1251" i="6" s="1"/>
  <c r="AG1251" i="6" s="1"/>
  <c r="AH1251" i="6" s="1"/>
  <c r="AI1251" i="6" s="1"/>
  <c r="AJ1251" i="6" s="1"/>
  <c r="AK1251" i="6" s="1"/>
  <c r="AL1251" i="6" s="1"/>
  <c r="AM1251" i="6" s="1"/>
  <c r="AE588" i="6"/>
  <c r="AF588" i="6" s="1"/>
  <c r="AG588" i="6" s="1"/>
  <c r="AH588" i="6" s="1"/>
  <c r="AI588" i="6" s="1"/>
  <c r="AJ588" i="6" s="1"/>
  <c r="AK588" i="6" s="1"/>
  <c r="AL588" i="6" s="1"/>
  <c r="AM588" i="6" s="1"/>
  <c r="AE653" i="6"/>
  <c r="AF653" i="6" s="1"/>
  <c r="AG653" i="6" s="1"/>
  <c r="AH653" i="6" s="1"/>
  <c r="AI653" i="6" s="1"/>
  <c r="AJ653" i="6" s="1"/>
  <c r="AK653" i="6" s="1"/>
  <c r="AL653" i="6" s="1"/>
  <c r="AM653" i="6" s="1"/>
  <c r="AE717" i="6"/>
  <c r="AF717" i="6" s="1"/>
  <c r="AG717" i="6" s="1"/>
  <c r="AH717" i="6" s="1"/>
  <c r="AI717" i="6" s="1"/>
  <c r="AJ717" i="6" s="1"/>
  <c r="AK717" i="6" s="1"/>
  <c r="AL717" i="6" s="1"/>
  <c r="AM717" i="6" s="1"/>
  <c r="AE834" i="6"/>
  <c r="AF834" i="6" s="1"/>
  <c r="AG834" i="6" s="1"/>
  <c r="AH834" i="6" s="1"/>
  <c r="AI834" i="6" s="1"/>
  <c r="AJ834" i="6" s="1"/>
  <c r="AK834" i="6" s="1"/>
  <c r="AL834" i="6" s="1"/>
  <c r="AM834" i="6" s="1"/>
  <c r="AE439" i="6"/>
  <c r="AF439" i="6" s="1"/>
  <c r="AG439" i="6" s="1"/>
  <c r="AH439" i="6" s="1"/>
  <c r="AI439" i="6" s="1"/>
  <c r="AJ439" i="6" s="1"/>
  <c r="AK439" i="6" s="1"/>
  <c r="AL439" i="6" s="1"/>
  <c r="AM439" i="6" s="1"/>
  <c r="AE503" i="6"/>
  <c r="AF503" i="6" s="1"/>
  <c r="AG503" i="6" s="1"/>
  <c r="AH503" i="6" s="1"/>
  <c r="AI503" i="6" s="1"/>
  <c r="AJ503" i="6" s="1"/>
  <c r="AK503" i="6" s="1"/>
  <c r="AL503" i="6" s="1"/>
  <c r="AM503" i="6" s="1"/>
  <c r="AE567" i="6"/>
  <c r="AF567" i="6" s="1"/>
  <c r="AG567" i="6" s="1"/>
  <c r="AH567" i="6" s="1"/>
  <c r="AI567" i="6" s="1"/>
  <c r="AJ567" i="6" s="1"/>
  <c r="AK567" i="6" s="1"/>
  <c r="AL567" i="6" s="1"/>
  <c r="AM567" i="6" s="1"/>
  <c r="AE631" i="6"/>
  <c r="AF631" i="6" s="1"/>
  <c r="AG631" i="6" s="1"/>
  <c r="AH631" i="6" s="1"/>
  <c r="AI631" i="6" s="1"/>
  <c r="AJ631" i="6" s="1"/>
  <c r="AK631" i="6" s="1"/>
  <c r="AL631" i="6" s="1"/>
  <c r="AM631" i="6" s="1"/>
  <c r="AE693" i="6"/>
  <c r="AF693" i="6" s="1"/>
  <c r="AG693" i="6" s="1"/>
  <c r="AH693" i="6" s="1"/>
  <c r="AI693" i="6" s="1"/>
  <c r="AJ693" i="6" s="1"/>
  <c r="AK693" i="6" s="1"/>
  <c r="AL693" i="6" s="1"/>
  <c r="AM693" i="6" s="1"/>
  <c r="AE805" i="6"/>
  <c r="AF805" i="6" s="1"/>
  <c r="AG805" i="6" s="1"/>
  <c r="AH805" i="6" s="1"/>
  <c r="AI805" i="6" s="1"/>
  <c r="AJ805" i="6" s="1"/>
  <c r="AK805" i="6" s="1"/>
  <c r="AL805" i="6" s="1"/>
  <c r="AM805" i="6" s="1"/>
  <c r="AE1046" i="6"/>
  <c r="AF1046" i="6" s="1"/>
  <c r="AG1046" i="6" s="1"/>
  <c r="AH1046" i="6" s="1"/>
  <c r="AI1046" i="6" s="1"/>
  <c r="AJ1046" i="6" s="1"/>
  <c r="AK1046" i="6" s="1"/>
  <c r="AL1046" i="6" s="1"/>
  <c r="AM1046" i="6" s="1"/>
  <c r="AE458" i="6"/>
  <c r="AF458" i="6" s="1"/>
  <c r="AG458" i="6" s="1"/>
  <c r="AH458" i="6" s="1"/>
  <c r="AI458" i="6" s="1"/>
  <c r="AJ458" i="6" s="1"/>
  <c r="AK458" i="6" s="1"/>
  <c r="AL458" i="6" s="1"/>
  <c r="AM458" i="6" s="1"/>
  <c r="AE522" i="6"/>
  <c r="AF522" i="6" s="1"/>
  <c r="AG522" i="6" s="1"/>
  <c r="AH522" i="6" s="1"/>
  <c r="AI522" i="6" s="1"/>
  <c r="AJ522" i="6" s="1"/>
  <c r="AK522" i="6" s="1"/>
  <c r="AL522" i="6" s="1"/>
  <c r="AM522" i="6" s="1"/>
  <c r="AE586" i="6"/>
  <c r="AF586" i="6" s="1"/>
  <c r="AG586" i="6" s="1"/>
  <c r="AH586" i="6" s="1"/>
  <c r="AI586" i="6" s="1"/>
  <c r="AJ586" i="6" s="1"/>
  <c r="AK586" i="6" s="1"/>
  <c r="AL586" i="6" s="1"/>
  <c r="AM586" i="6" s="1"/>
  <c r="AE648" i="6"/>
  <c r="AF648" i="6" s="1"/>
  <c r="AG648" i="6" s="1"/>
  <c r="AH648" i="6" s="1"/>
  <c r="AI648" i="6" s="1"/>
  <c r="AJ648" i="6" s="1"/>
  <c r="AK648" i="6" s="1"/>
  <c r="AL648" i="6" s="1"/>
  <c r="AM648" i="6" s="1"/>
  <c r="AE731" i="6"/>
  <c r="AF731" i="6"/>
  <c r="AG731" i="6" s="1"/>
  <c r="AH731" i="6" s="1"/>
  <c r="AI731" i="6" s="1"/>
  <c r="AJ731" i="6" s="1"/>
  <c r="AK731" i="6" s="1"/>
  <c r="AL731" i="6" s="1"/>
  <c r="AM731" i="6" s="1"/>
  <c r="AE859" i="6"/>
  <c r="AF859" i="6"/>
  <c r="AG859" i="6" s="1"/>
  <c r="AH859" i="6" s="1"/>
  <c r="AI859" i="6" s="1"/>
  <c r="AJ859" i="6" s="1"/>
  <c r="AK859" i="6" s="1"/>
  <c r="AL859" i="6" s="1"/>
  <c r="AM859" i="6" s="1"/>
  <c r="AE1501" i="6"/>
  <c r="AF1501" i="6"/>
  <c r="AG1501" i="6" s="1"/>
  <c r="AH1501" i="6" s="1"/>
  <c r="AI1501" i="6" s="1"/>
  <c r="AJ1501" i="6" s="1"/>
  <c r="AK1501" i="6" s="1"/>
  <c r="AL1501" i="6" s="1"/>
  <c r="AM1501" i="6" s="1"/>
  <c r="AE736" i="6"/>
  <c r="AF736" i="6" s="1"/>
  <c r="AG736" i="6" s="1"/>
  <c r="AH736" i="6" s="1"/>
  <c r="AI736" i="6" s="1"/>
  <c r="AJ736" i="6" s="1"/>
  <c r="AK736" i="6" s="1"/>
  <c r="AL736" i="6" s="1"/>
  <c r="AM736" i="6" s="1"/>
  <c r="AE800" i="6"/>
  <c r="AF800" i="6" s="1"/>
  <c r="AG800" i="6" s="1"/>
  <c r="AH800" i="6" s="1"/>
  <c r="AI800" i="6" s="1"/>
  <c r="AJ800" i="6" s="1"/>
  <c r="AK800" i="6" s="1"/>
  <c r="AL800" i="6" s="1"/>
  <c r="AM800" i="6" s="1"/>
  <c r="AE864" i="6"/>
  <c r="AF864" i="6" s="1"/>
  <c r="AG864" i="6" s="1"/>
  <c r="AH864" i="6" s="1"/>
  <c r="AI864" i="6" s="1"/>
  <c r="AJ864" i="6" s="1"/>
  <c r="AK864" i="6" s="1"/>
  <c r="AL864" i="6" s="1"/>
  <c r="AM864" i="6" s="1"/>
  <c r="AE938" i="6"/>
  <c r="AF938" i="6" s="1"/>
  <c r="AG938" i="6" s="1"/>
  <c r="AH938" i="6" s="1"/>
  <c r="AI938" i="6" s="1"/>
  <c r="AJ938" i="6" s="1"/>
  <c r="AK938" i="6" s="1"/>
  <c r="AL938" i="6" s="1"/>
  <c r="AM938" i="6" s="1"/>
  <c r="AE1054" i="6"/>
  <c r="AF1054" i="6" s="1"/>
  <c r="AG1054" i="6" s="1"/>
  <c r="AH1054" i="6" s="1"/>
  <c r="AI1054" i="6" s="1"/>
  <c r="AJ1054" i="6" s="1"/>
  <c r="AK1054" i="6" s="1"/>
  <c r="AL1054" i="6" s="1"/>
  <c r="AM1054" i="6" s="1"/>
  <c r="AE1208" i="6"/>
  <c r="AF1208" i="6" s="1"/>
  <c r="AG1208" i="6" s="1"/>
  <c r="AH1208" i="6" s="1"/>
  <c r="AI1208" i="6" s="1"/>
  <c r="AJ1208" i="6" s="1"/>
  <c r="AK1208" i="6" s="1"/>
  <c r="AL1208" i="6" s="1"/>
  <c r="AM1208" i="6" s="1"/>
  <c r="AE883" i="6"/>
  <c r="AF883" i="6" s="1"/>
  <c r="AG883" i="6" s="1"/>
  <c r="AH883" i="6" s="1"/>
  <c r="AI883" i="6" s="1"/>
  <c r="AJ883" i="6" s="1"/>
  <c r="AK883" i="6" s="1"/>
  <c r="AL883" i="6" s="1"/>
  <c r="AM883" i="6" s="1"/>
  <c r="AE967" i="6"/>
  <c r="AF967" i="6" s="1"/>
  <c r="AG967" i="6" s="1"/>
  <c r="AH967" i="6" s="1"/>
  <c r="AI967" i="6" s="1"/>
  <c r="AJ967" i="6" s="1"/>
  <c r="AK967" i="6" s="1"/>
  <c r="AL967" i="6" s="1"/>
  <c r="AM967" i="6" s="1"/>
  <c r="AE1084" i="6"/>
  <c r="AF1084" i="6" s="1"/>
  <c r="AG1084" i="6" s="1"/>
  <c r="AH1084" i="6" s="1"/>
  <c r="AI1084" i="6" s="1"/>
  <c r="AJ1084" i="6" s="1"/>
  <c r="AK1084" i="6" s="1"/>
  <c r="AL1084" i="6" s="1"/>
  <c r="AM1084" i="6" s="1"/>
  <c r="AE1402" i="6"/>
  <c r="AF1402" i="6" s="1"/>
  <c r="AG1402" i="6" s="1"/>
  <c r="AH1402" i="6" s="1"/>
  <c r="AI1402" i="6" s="1"/>
  <c r="AJ1402" i="6" s="1"/>
  <c r="AK1402" i="6" s="1"/>
  <c r="AL1402" i="6" s="1"/>
  <c r="AM1402" i="6" s="1"/>
  <c r="AE969" i="6"/>
  <c r="AF969" i="6" s="1"/>
  <c r="AG969" i="6" s="1"/>
  <c r="AH969" i="6" s="1"/>
  <c r="AI969" i="6" s="1"/>
  <c r="AJ969" i="6" s="1"/>
  <c r="AK969" i="6" s="1"/>
  <c r="AL969" i="6" s="1"/>
  <c r="AM969" i="6" s="1"/>
  <c r="AE1092" i="6"/>
  <c r="AF1092" i="6" s="1"/>
  <c r="AG1092" i="6" s="1"/>
  <c r="AH1092" i="6" s="1"/>
  <c r="AI1092" i="6" s="1"/>
  <c r="AJ1092" i="6" s="1"/>
  <c r="AK1092" i="6" s="1"/>
  <c r="AL1092" i="6" s="1"/>
  <c r="AM1092" i="6" s="1"/>
  <c r="AE1394" i="6"/>
  <c r="AF1394" i="6" s="1"/>
  <c r="AG1394" i="6" s="1"/>
  <c r="AH1394" i="6" s="1"/>
  <c r="AI1394" i="6" s="1"/>
  <c r="AJ1394" i="6" s="1"/>
  <c r="AK1394" i="6" s="1"/>
  <c r="AL1394" i="6" s="1"/>
  <c r="AM1394" i="6" s="1"/>
  <c r="AE769" i="6"/>
  <c r="AF769" i="6" s="1"/>
  <c r="AG769" i="6" s="1"/>
  <c r="AH769" i="6" s="1"/>
  <c r="AI769" i="6" s="1"/>
  <c r="AJ769" i="6" s="1"/>
  <c r="AK769" i="6" s="1"/>
  <c r="AL769" i="6" s="1"/>
  <c r="AM769" i="6" s="1"/>
  <c r="AE833" i="6"/>
  <c r="AF833" i="6" s="1"/>
  <c r="AG833" i="6" s="1"/>
  <c r="AH833" i="6" s="1"/>
  <c r="AI833" i="6" s="1"/>
  <c r="AJ833" i="6" s="1"/>
  <c r="AK833" i="6" s="1"/>
  <c r="AL833" i="6" s="1"/>
  <c r="AM833" i="6" s="1"/>
  <c r="AE897" i="6"/>
  <c r="AF897" i="6" s="1"/>
  <c r="AG897" i="6" s="1"/>
  <c r="AH897" i="6" s="1"/>
  <c r="AI897" i="6" s="1"/>
  <c r="AJ897" i="6" s="1"/>
  <c r="AK897" i="6" s="1"/>
  <c r="AL897" i="6" s="1"/>
  <c r="AM897" i="6" s="1"/>
  <c r="AE988" i="6"/>
  <c r="AF988" i="6" s="1"/>
  <c r="AG988" i="6" s="1"/>
  <c r="AH988" i="6" s="1"/>
  <c r="AI988" i="6" s="1"/>
  <c r="AJ988" i="6" s="1"/>
  <c r="AK988" i="6" s="1"/>
  <c r="AL988" i="6" s="1"/>
  <c r="AM988" i="6" s="1"/>
  <c r="AE1144" i="6"/>
  <c r="AF1144" i="6" s="1"/>
  <c r="AG1144" i="6" s="1"/>
  <c r="AH1144" i="6" s="1"/>
  <c r="AI1144" i="6" s="1"/>
  <c r="AJ1144" i="6" s="1"/>
  <c r="AK1144" i="6" s="1"/>
  <c r="AL1144" i="6" s="1"/>
  <c r="AM1144" i="6" s="1"/>
  <c r="AE716" i="6"/>
  <c r="AF716" i="6" s="1"/>
  <c r="AG716" i="6" s="1"/>
  <c r="AH716" i="6" s="1"/>
  <c r="AI716" i="6" s="1"/>
  <c r="AJ716" i="6" s="1"/>
  <c r="AK716" i="6" s="1"/>
  <c r="AL716" i="6" s="1"/>
  <c r="AM716" i="6" s="1"/>
  <c r="AE780" i="6"/>
  <c r="AF780" i="6" s="1"/>
  <c r="AG780" i="6" s="1"/>
  <c r="AH780" i="6" s="1"/>
  <c r="AI780" i="6" s="1"/>
  <c r="AJ780" i="6" s="1"/>
  <c r="AK780" i="6" s="1"/>
  <c r="AL780" i="6" s="1"/>
  <c r="AM780" i="6" s="1"/>
  <c r="AE844" i="6"/>
  <c r="AF844" i="6" s="1"/>
  <c r="AG844" i="6" s="1"/>
  <c r="AH844" i="6" s="1"/>
  <c r="AI844" i="6" s="1"/>
  <c r="AJ844" i="6" s="1"/>
  <c r="AK844" i="6" s="1"/>
  <c r="AL844" i="6" s="1"/>
  <c r="AM844" i="6" s="1"/>
  <c r="AE908" i="6"/>
  <c r="AF908" i="6" s="1"/>
  <c r="AG908" i="6" s="1"/>
  <c r="AH908" i="6" s="1"/>
  <c r="AI908" i="6" s="1"/>
  <c r="AJ908" i="6" s="1"/>
  <c r="AK908" i="6" s="1"/>
  <c r="AL908" i="6" s="1"/>
  <c r="AM908" i="6" s="1"/>
  <c r="AE1007" i="6"/>
  <c r="AF1007" i="6" s="1"/>
  <c r="AG1007" i="6" s="1"/>
  <c r="AH1007" i="6" s="1"/>
  <c r="AI1007" i="6" s="1"/>
  <c r="AJ1007" i="6" s="1"/>
  <c r="AK1007" i="6" s="1"/>
  <c r="AL1007" i="6" s="1"/>
  <c r="AM1007" i="6" s="1"/>
  <c r="AE1224" i="6"/>
  <c r="AF1224" i="6" s="1"/>
  <c r="AG1224" i="6" s="1"/>
  <c r="AH1224" i="6" s="1"/>
  <c r="AI1224" i="6" s="1"/>
  <c r="AJ1224" i="6" s="1"/>
  <c r="AK1224" i="6" s="1"/>
  <c r="AL1224" i="6" s="1"/>
  <c r="AM1224" i="6" s="1"/>
  <c r="AE679" i="6"/>
  <c r="AF679" i="6" s="1"/>
  <c r="AG679" i="6" s="1"/>
  <c r="AH679" i="6" s="1"/>
  <c r="AI679" i="6" s="1"/>
  <c r="AJ679" i="6" s="1"/>
  <c r="AK679" i="6" s="1"/>
  <c r="AL679" i="6" s="1"/>
  <c r="AM679" i="6" s="1"/>
  <c r="AE743" i="6"/>
  <c r="AF743" i="6" s="1"/>
  <c r="AG743" i="6" s="1"/>
  <c r="AH743" i="6" s="1"/>
  <c r="AI743" i="6" s="1"/>
  <c r="AJ743" i="6" s="1"/>
  <c r="AK743" i="6" s="1"/>
  <c r="AL743" i="6" s="1"/>
  <c r="AM743" i="6" s="1"/>
  <c r="AE807" i="6"/>
  <c r="AF807" i="6" s="1"/>
  <c r="AG807" i="6" s="1"/>
  <c r="AH807" i="6" s="1"/>
  <c r="AI807" i="6" s="1"/>
  <c r="AJ807" i="6" s="1"/>
  <c r="AK807" i="6" s="1"/>
  <c r="AL807" i="6" s="1"/>
  <c r="AM807" i="6" s="1"/>
  <c r="AE871" i="6"/>
  <c r="AF871" i="6" s="1"/>
  <c r="AG871" i="6" s="1"/>
  <c r="AH871" i="6" s="1"/>
  <c r="AI871" i="6" s="1"/>
  <c r="AJ871" i="6" s="1"/>
  <c r="AK871" i="6" s="1"/>
  <c r="AL871" i="6" s="1"/>
  <c r="AM871" i="6" s="1"/>
  <c r="AE945" i="6"/>
  <c r="AF945" i="6" s="1"/>
  <c r="AG945" i="6" s="1"/>
  <c r="AH945" i="6" s="1"/>
  <c r="AI945" i="6" s="1"/>
  <c r="AJ945" i="6" s="1"/>
  <c r="AK945" i="6" s="1"/>
  <c r="AL945" i="6" s="1"/>
  <c r="AM945" i="6" s="1"/>
  <c r="AE1052" i="6"/>
  <c r="AF1052" i="6" s="1"/>
  <c r="AG1052" i="6" s="1"/>
  <c r="AH1052" i="6" s="1"/>
  <c r="AI1052" i="6" s="1"/>
  <c r="AJ1052" i="6" s="1"/>
  <c r="AK1052" i="6" s="1"/>
  <c r="AL1052" i="6" s="1"/>
  <c r="AM1052" i="6" s="1"/>
  <c r="AE1285" i="6"/>
  <c r="AF1285" i="6" s="1"/>
  <c r="AG1285" i="6" s="1"/>
  <c r="AH1285" i="6" s="1"/>
  <c r="AI1285" i="6" s="1"/>
  <c r="AJ1285" i="6" s="1"/>
  <c r="AK1285" i="6" s="1"/>
  <c r="AL1285" i="6" s="1"/>
  <c r="AM1285" i="6" s="1"/>
  <c r="AE1055" i="6"/>
  <c r="AF1055" i="6" s="1"/>
  <c r="AG1055" i="6" s="1"/>
  <c r="AH1055" i="6" s="1"/>
  <c r="AI1055" i="6" s="1"/>
  <c r="AJ1055" i="6" s="1"/>
  <c r="AK1055" i="6" s="1"/>
  <c r="AL1055" i="6" s="1"/>
  <c r="AM1055" i="6" s="1"/>
  <c r="AE1119" i="6"/>
  <c r="AF1119" i="6" s="1"/>
  <c r="AG1119" i="6" s="1"/>
  <c r="AH1119" i="6" s="1"/>
  <c r="AI1119" i="6" s="1"/>
  <c r="AJ1119" i="6" s="1"/>
  <c r="AK1119" i="6" s="1"/>
  <c r="AL1119" i="6" s="1"/>
  <c r="AM1119" i="6" s="1"/>
  <c r="AE1210" i="6"/>
  <c r="AF1210" i="6" s="1"/>
  <c r="AG1210" i="6" s="1"/>
  <c r="AH1210" i="6" s="1"/>
  <c r="AI1210" i="6" s="1"/>
  <c r="AJ1210" i="6" s="1"/>
  <c r="AK1210" i="6" s="1"/>
  <c r="AL1210" i="6" s="1"/>
  <c r="AM1210" i="6" s="1"/>
  <c r="AE1346" i="6"/>
  <c r="AF1346" i="6" s="1"/>
  <c r="AG1346" i="6" s="1"/>
  <c r="AH1346" i="6" s="1"/>
  <c r="AI1346" i="6" s="1"/>
  <c r="AJ1346" i="6" s="1"/>
  <c r="AK1346" i="6" s="1"/>
  <c r="AL1346" i="6" s="1"/>
  <c r="AM1346" i="6" s="1"/>
  <c r="AE1497" i="6"/>
  <c r="AF1497" i="6" s="1"/>
  <c r="AG1497" i="6" s="1"/>
  <c r="AH1497" i="6" s="1"/>
  <c r="AI1497" i="6" s="1"/>
  <c r="AJ1497" i="6" s="1"/>
  <c r="AK1497" i="6" s="1"/>
  <c r="AL1497" i="6" s="1"/>
  <c r="AM1497" i="6" s="1"/>
  <c r="AE1090" i="6"/>
  <c r="AF1090" i="6" s="1"/>
  <c r="AG1090" i="6" s="1"/>
  <c r="AH1090" i="6" s="1"/>
  <c r="AI1090" i="6" s="1"/>
  <c r="AJ1090" i="6" s="1"/>
  <c r="AK1090" i="6" s="1"/>
  <c r="AL1090" i="6" s="1"/>
  <c r="AM1090" i="6" s="1"/>
  <c r="AE1165" i="6"/>
  <c r="AF1165" i="6" s="1"/>
  <c r="AG1165" i="6" s="1"/>
  <c r="AH1165" i="6" s="1"/>
  <c r="AI1165" i="6" s="1"/>
  <c r="AJ1165" i="6" s="1"/>
  <c r="AK1165" i="6" s="1"/>
  <c r="AL1165" i="6" s="1"/>
  <c r="AM1165" i="6" s="1"/>
  <c r="AE1266" i="6"/>
  <c r="AF1266" i="6" s="1"/>
  <c r="AG1266" i="6" s="1"/>
  <c r="AH1266" i="6" s="1"/>
  <c r="AI1266" i="6" s="1"/>
  <c r="AJ1266" i="6" s="1"/>
  <c r="AK1266" i="6" s="1"/>
  <c r="AL1266" i="6" s="1"/>
  <c r="AM1266" i="6" s="1"/>
  <c r="AE1429" i="6"/>
  <c r="AF1429" i="6" s="1"/>
  <c r="AG1429" i="6" s="1"/>
  <c r="AH1429" i="6" s="1"/>
  <c r="AI1429" i="6" s="1"/>
  <c r="AJ1429" i="6" s="1"/>
  <c r="AK1429" i="6" s="1"/>
  <c r="AL1429" i="6" s="1"/>
  <c r="AM1429" i="6" s="1"/>
  <c r="AE941" i="6"/>
  <c r="AF941" i="6" s="1"/>
  <c r="AG941" i="6" s="1"/>
  <c r="AH941" i="6" s="1"/>
  <c r="AI941" i="6" s="1"/>
  <c r="AJ941" i="6" s="1"/>
  <c r="AK941" i="6" s="1"/>
  <c r="AL941" i="6" s="1"/>
  <c r="AM941" i="6" s="1"/>
  <c r="AE1005" i="6"/>
  <c r="AF1005" i="6" s="1"/>
  <c r="AG1005" i="6" s="1"/>
  <c r="AH1005" i="6" s="1"/>
  <c r="AI1005" i="6" s="1"/>
  <c r="AJ1005" i="6" s="1"/>
  <c r="AK1005" i="6" s="1"/>
  <c r="AL1005" i="6" s="1"/>
  <c r="AM1005" i="6" s="1"/>
  <c r="AE1069" i="6"/>
  <c r="AF1069" i="6" s="1"/>
  <c r="AG1069" i="6" s="1"/>
  <c r="AH1069" i="6" s="1"/>
  <c r="AI1069" i="6" s="1"/>
  <c r="AJ1069" i="6" s="1"/>
  <c r="AK1069" i="6" s="1"/>
  <c r="AL1069" i="6" s="1"/>
  <c r="AM1069" i="6" s="1"/>
  <c r="AE1133" i="6"/>
  <c r="AF1133" i="6" s="1"/>
  <c r="AG1133" i="6" s="1"/>
  <c r="AH1133" i="6" s="1"/>
  <c r="AI1133" i="6" s="1"/>
  <c r="AJ1133" i="6" s="1"/>
  <c r="AK1133" i="6" s="1"/>
  <c r="AL1133" i="6" s="1"/>
  <c r="AM1133" i="6" s="1"/>
  <c r="AE1238" i="6"/>
  <c r="AF1238" i="6" s="1"/>
  <c r="AG1238" i="6" s="1"/>
  <c r="AH1238" i="6" s="1"/>
  <c r="AI1238" i="6" s="1"/>
  <c r="AJ1238" i="6" s="1"/>
  <c r="AK1238" i="6" s="1"/>
  <c r="AL1238" i="6" s="1"/>
  <c r="AM1238" i="6" s="1"/>
  <c r="AE1373" i="6"/>
  <c r="AF1373" i="6" s="1"/>
  <c r="AG1373" i="6" s="1"/>
  <c r="AH1373" i="6" s="1"/>
  <c r="AI1373" i="6" s="1"/>
  <c r="AJ1373" i="6" s="1"/>
  <c r="AK1373" i="6" s="1"/>
  <c r="AL1373" i="6" s="1"/>
  <c r="AM1373" i="6" s="1"/>
  <c r="AE1586" i="6"/>
  <c r="AF1586" i="6" s="1"/>
  <c r="AG1586" i="6" s="1"/>
  <c r="AH1586" i="6" s="1"/>
  <c r="AI1586" i="6" s="1"/>
  <c r="AJ1586" i="6" s="1"/>
  <c r="AK1586" i="6" s="1"/>
  <c r="AL1586" i="6" s="1"/>
  <c r="AM1586" i="6" s="1"/>
  <c r="AE976" i="6"/>
  <c r="AF976" i="6" s="1"/>
  <c r="AG976" i="6" s="1"/>
  <c r="AH976" i="6" s="1"/>
  <c r="AI976" i="6" s="1"/>
  <c r="AJ976" i="6" s="1"/>
  <c r="AK976" i="6" s="1"/>
  <c r="AL976" i="6" s="1"/>
  <c r="AM976" i="6" s="1"/>
  <c r="AE1040" i="6"/>
  <c r="AF1040" i="6" s="1"/>
  <c r="AG1040" i="6" s="1"/>
  <c r="AH1040" i="6" s="1"/>
  <c r="AI1040" i="6" s="1"/>
  <c r="AJ1040" i="6" s="1"/>
  <c r="AK1040" i="6" s="1"/>
  <c r="AL1040" i="6" s="1"/>
  <c r="AM1040" i="6" s="1"/>
  <c r="AE1104" i="6"/>
  <c r="AF1104" i="6" s="1"/>
  <c r="AG1104" i="6" s="1"/>
  <c r="AH1104" i="6" s="1"/>
  <c r="AI1104" i="6" s="1"/>
  <c r="AJ1104" i="6" s="1"/>
  <c r="AK1104" i="6" s="1"/>
  <c r="AL1104" i="6" s="1"/>
  <c r="AM1104" i="6" s="1"/>
  <c r="AE1186" i="6"/>
  <c r="AF1186" i="6" s="1"/>
  <c r="AG1186" i="6" s="1"/>
  <c r="AH1186" i="6" s="1"/>
  <c r="AI1186" i="6" s="1"/>
  <c r="AJ1186" i="6" s="1"/>
  <c r="AK1186" i="6" s="1"/>
  <c r="AL1186" i="6" s="1"/>
  <c r="AM1186" i="6" s="1"/>
  <c r="AE1317" i="6"/>
  <c r="AF1317" i="6" s="1"/>
  <c r="AG1317" i="6" s="1"/>
  <c r="AH1317" i="6" s="1"/>
  <c r="AI1317" i="6" s="1"/>
  <c r="AJ1317" i="6" s="1"/>
  <c r="AK1317" i="6" s="1"/>
  <c r="AL1317" i="6" s="1"/>
  <c r="AM1317" i="6" s="1"/>
  <c r="AE1469" i="6"/>
  <c r="AF1469" i="6" s="1"/>
  <c r="AG1469" i="6" s="1"/>
  <c r="AH1469" i="6" s="1"/>
  <c r="AI1469" i="6" s="1"/>
  <c r="AJ1469" i="6" s="1"/>
  <c r="AK1469" i="6" s="1"/>
  <c r="AL1469" i="6" s="1"/>
  <c r="AM1469" i="6" s="1"/>
  <c r="AE963" i="6"/>
  <c r="AF963" i="6" s="1"/>
  <c r="AG963" i="6" s="1"/>
  <c r="AH963" i="6" s="1"/>
  <c r="AI963" i="6" s="1"/>
  <c r="AJ963" i="6" s="1"/>
  <c r="AK963" i="6" s="1"/>
  <c r="AL963" i="6" s="1"/>
  <c r="AM963" i="6" s="1"/>
  <c r="AE1027" i="6"/>
  <c r="AF1027" i="6" s="1"/>
  <c r="AG1027" i="6" s="1"/>
  <c r="AH1027" i="6" s="1"/>
  <c r="AI1027" i="6" s="1"/>
  <c r="AJ1027" i="6" s="1"/>
  <c r="AK1027" i="6" s="1"/>
  <c r="AL1027" i="6" s="1"/>
  <c r="AM1027" i="6" s="1"/>
  <c r="AE1091" i="6"/>
  <c r="AF1091" i="6" s="1"/>
  <c r="AG1091" i="6" s="1"/>
  <c r="AH1091" i="6" s="1"/>
  <c r="AI1091" i="6" s="1"/>
  <c r="AJ1091" i="6" s="1"/>
  <c r="AK1091" i="6" s="1"/>
  <c r="AL1091" i="6" s="1"/>
  <c r="AM1091" i="6" s="1"/>
  <c r="AE1158" i="6"/>
  <c r="AF1158" i="6" s="1"/>
  <c r="AG1158" i="6" s="1"/>
  <c r="AH1158" i="6" s="1"/>
  <c r="AI1158" i="6" s="1"/>
  <c r="AJ1158" i="6" s="1"/>
  <c r="AK1158" i="6" s="1"/>
  <c r="AL1158" i="6" s="1"/>
  <c r="AM1158" i="6" s="1"/>
  <c r="AE1259" i="6"/>
  <c r="AF1259" i="6" s="1"/>
  <c r="AG1259" i="6" s="1"/>
  <c r="AH1259" i="6" s="1"/>
  <c r="AI1259" i="6" s="1"/>
  <c r="AJ1259" i="6" s="1"/>
  <c r="AK1259" i="6" s="1"/>
  <c r="AL1259" i="6" s="1"/>
  <c r="AM1259" i="6" s="1"/>
  <c r="AE1442" i="6"/>
  <c r="AF1442" i="6" s="1"/>
  <c r="AG1442" i="6" s="1"/>
  <c r="AH1442" i="6" s="1"/>
  <c r="AI1442" i="6" s="1"/>
  <c r="AJ1442" i="6" s="1"/>
  <c r="AK1442" i="6" s="1"/>
  <c r="AL1442" i="6" s="1"/>
  <c r="AM1442" i="6" s="1"/>
  <c r="AE1291" i="6"/>
  <c r="AF1291" i="6" s="1"/>
  <c r="AG1291" i="6" s="1"/>
  <c r="AH1291" i="6" s="1"/>
  <c r="AI1291" i="6" s="1"/>
  <c r="AJ1291" i="6" s="1"/>
  <c r="AK1291" i="6" s="1"/>
  <c r="AL1291" i="6" s="1"/>
  <c r="AM1291" i="6" s="1"/>
  <c r="AE1355" i="6"/>
  <c r="AF1355" i="6" s="1"/>
  <c r="AG1355" i="6" s="1"/>
  <c r="AH1355" i="6" s="1"/>
  <c r="AI1355" i="6" s="1"/>
  <c r="AJ1355" i="6" s="1"/>
  <c r="AK1355" i="6" s="1"/>
  <c r="AL1355" i="6" s="1"/>
  <c r="AM1355" i="6" s="1"/>
  <c r="AE1419" i="6"/>
  <c r="AF1419" i="6" s="1"/>
  <c r="AG1419" i="6" s="1"/>
  <c r="AH1419" i="6" s="1"/>
  <c r="AI1419" i="6" s="1"/>
  <c r="AJ1419" i="6" s="1"/>
  <c r="AK1419" i="6" s="1"/>
  <c r="AL1419" i="6" s="1"/>
  <c r="AM1419" i="6" s="1"/>
  <c r="AE1488" i="6"/>
  <c r="AF1488" i="6" s="1"/>
  <c r="AG1488" i="6" s="1"/>
  <c r="AH1488" i="6" s="1"/>
  <c r="AI1488" i="6" s="1"/>
  <c r="AJ1488" i="6" s="1"/>
  <c r="AK1488" i="6" s="1"/>
  <c r="AL1488" i="6" s="1"/>
  <c r="AM1488" i="6" s="1"/>
  <c r="AE1278" i="6"/>
  <c r="AF1278" i="6" s="1"/>
  <c r="AG1278" i="6" s="1"/>
  <c r="AH1278" i="6" s="1"/>
  <c r="AI1278" i="6" s="1"/>
  <c r="AJ1278" i="6" s="1"/>
  <c r="AK1278" i="6" s="1"/>
  <c r="AL1278" i="6" s="1"/>
  <c r="AM1278" i="6" s="1"/>
  <c r="AE1342" i="6"/>
  <c r="AF1342" i="6" s="1"/>
  <c r="AG1342" i="6" s="1"/>
  <c r="AH1342" i="6" s="1"/>
  <c r="AI1342" i="6" s="1"/>
  <c r="AJ1342" i="6" s="1"/>
  <c r="AK1342" i="6" s="1"/>
  <c r="AL1342" i="6" s="1"/>
  <c r="AM1342" i="6" s="1"/>
  <c r="AE1406" i="6"/>
  <c r="AF1406" i="6" s="1"/>
  <c r="AG1406" i="6" s="1"/>
  <c r="AH1406" i="6" s="1"/>
  <c r="AI1406" i="6" s="1"/>
  <c r="AJ1406" i="6" s="1"/>
  <c r="AK1406" i="6" s="1"/>
  <c r="AL1406" i="6" s="1"/>
  <c r="AM1406" i="6" s="1"/>
  <c r="AE1473" i="6"/>
  <c r="AF1473" i="6" s="1"/>
  <c r="AG1473" i="6" s="1"/>
  <c r="AH1473" i="6" s="1"/>
  <c r="AI1473" i="6" s="1"/>
  <c r="AJ1473" i="6" s="1"/>
  <c r="AK1473" i="6" s="1"/>
  <c r="AL1473" i="6" s="1"/>
  <c r="AM1473" i="6" s="1"/>
  <c r="AE1618" i="6"/>
  <c r="AF1618" i="6" s="1"/>
  <c r="AG1618" i="6" s="1"/>
  <c r="AH1618" i="6" s="1"/>
  <c r="AI1618" i="6" s="1"/>
  <c r="AJ1618" i="6" s="1"/>
  <c r="AK1618" i="6" s="1"/>
  <c r="AL1618" i="6" s="1"/>
  <c r="AM1618" i="6" s="1"/>
  <c r="AE1193" i="6"/>
  <c r="AF1193" i="6" s="1"/>
  <c r="AG1193" i="6" s="1"/>
  <c r="AH1193" i="6" s="1"/>
  <c r="AI1193" i="6" s="1"/>
  <c r="AJ1193" i="6" s="1"/>
  <c r="AK1193" i="6" s="1"/>
  <c r="AL1193" i="6" s="1"/>
  <c r="AM1193" i="6" s="1"/>
  <c r="AE1257" i="6"/>
  <c r="AF1257" i="6" s="1"/>
  <c r="AG1257" i="6" s="1"/>
  <c r="AH1257" i="6" s="1"/>
  <c r="AI1257" i="6" s="1"/>
  <c r="AJ1257" i="6" s="1"/>
  <c r="AK1257" i="6" s="1"/>
  <c r="AL1257" i="6" s="1"/>
  <c r="AM1257" i="6" s="1"/>
  <c r="AE1321" i="6"/>
  <c r="AF1321" i="6" s="1"/>
  <c r="AG1321" i="6" s="1"/>
  <c r="AH1321" i="6" s="1"/>
  <c r="AI1321" i="6" s="1"/>
  <c r="AJ1321" i="6" s="1"/>
  <c r="AK1321" i="6" s="1"/>
  <c r="AL1321" i="6" s="1"/>
  <c r="AM1321" i="6" s="1"/>
  <c r="AE1385" i="6"/>
  <c r="AF1385" i="6" s="1"/>
  <c r="AG1385" i="6" s="1"/>
  <c r="AH1385" i="6" s="1"/>
  <c r="AI1385" i="6" s="1"/>
  <c r="AJ1385" i="6" s="1"/>
  <c r="AK1385" i="6" s="1"/>
  <c r="AL1385" i="6" s="1"/>
  <c r="AM1385" i="6" s="1"/>
  <c r="AE1449" i="6"/>
  <c r="AF1449" i="6" s="1"/>
  <c r="AG1449" i="6" s="1"/>
  <c r="AH1449" i="6" s="1"/>
  <c r="AI1449" i="6" s="1"/>
  <c r="AJ1449" i="6" s="1"/>
  <c r="AK1449" i="6" s="1"/>
  <c r="AL1449" i="6" s="1"/>
  <c r="AM1449" i="6" s="1"/>
  <c r="AE1698" i="6"/>
  <c r="AF1698" i="6" s="1"/>
  <c r="AG1698" i="6" s="1"/>
  <c r="AH1698" i="6" s="1"/>
  <c r="AI1698" i="6" s="1"/>
  <c r="AJ1698" i="6" s="1"/>
  <c r="AK1698" i="6" s="1"/>
  <c r="AL1698" i="6" s="1"/>
  <c r="AM1698" i="6" s="1"/>
  <c r="AE1172" i="6"/>
  <c r="AF1172" i="6" s="1"/>
  <c r="AG1172" i="6" s="1"/>
  <c r="AH1172" i="6" s="1"/>
  <c r="AI1172" i="6" s="1"/>
  <c r="AJ1172" i="6" s="1"/>
  <c r="AK1172" i="6" s="1"/>
  <c r="AL1172" i="6" s="1"/>
  <c r="AM1172" i="6" s="1"/>
  <c r="AE1236" i="6"/>
  <c r="AF1236" i="6" s="1"/>
  <c r="AG1236" i="6" s="1"/>
  <c r="AH1236" i="6" s="1"/>
  <c r="AI1236" i="6" s="1"/>
  <c r="AJ1236" i="6" s="1"/>
  <c r="AK1236" i="6" s="1"/>
  <c r="AL1236" i="6" s="1"/>
  <c r="AM1236" i="6" s="1"/>
  <c r="AE1300" i="6"/>
  <c r="AF1300" i="6" s="1"/>
  <c r="AG1300" i="6" s="1"/>
  <c r="AH1300" i="6" s="1"/>
  <c r="AI1300" i="6" s="1"/>
  <c r="AJ1300" i="6" s="1"/>
  <c r="AK1300" i="6" s="1"/>
  <c r="AL1300" i="6" s="1"/>
  <c r="AM1300" i="6" s="1"/>
  <c r="AE1364" i="6"/>
  <c r="AF1364" i="6" s="1"/>
  <c r="AG1364" i="6" s="1"/>
  <c r="AH1364" i="6" s="1"/>
  <c r="AI1364" i="6" s="1"/>
  <c r="AJ1364" i="6" s="1"/>
  <c r="AK1364" i="6" s="1"/>
  <c r="AL1364" i="6" s="1"/>
  <c r="AM1364" i="6" s="1"/>
  <c r="AE1428" i="6"/>
  <c r="AF1428" i="6" s="1"/>
  <c r="AG1428" i="6" s="1"/>
  <c r="AH1428" i="6" s="1"/>
  <c r="AI1428" i="6" s="1"/>
  <c r="AJ1428" i="6" s="1"/>
  <c r="AK1428" i="6" s="1"/>
  <c r="AL1428" i="6" s="1"/>
  <c r="AM1428" i="6" s="1"/>
  <c r="AE1513" i="6"/>
  <c r="AF1513" i="6" s="1"/>
  <c r="AG1513" i="6" s="1"/>
  <c r="AH1513" i="6" s="1"/>
  <c r="AI1513" i="6" s="1"/>
  <c r="AJ1513" i="6" s="1"/>
  <c r="AK1513" i="6" s="1"/>
  <c r="AL1513" i="6" s="1"/>
  <c r="AM1513" i="6" s="1"/>
  <c r="AE1159" i="6"/>
  <c r="AF1159" i="6" s="1"/>
  <c r="AG1159" i="6" s="1"/>
  <c r="AH1159" i="6" s="1"/>
  <c r="AI1159" i="6" s="1"/>
  <c r="AJ1159" i="6" s="1"/>
  <c r="AK1159" i="6" s="1"/>
  <c r="AL1159" i="6" s="1"/>
  <c r="AM1159" i="6" s="1"/>
  <c r="AE1223" i="6"/>
  <c r="AF1223" i="6" s="1"/>
  <c r="AG1223" i="6" s="1"/>
  <c r="AH1223" i="6" s="1"/>
  <c r="AI1223" i="6" s="1"/>
  <c r="AJ1223" i="6" s="1"/>
  <c r="AK1223" i="6" s="1"/>
  <c r="AL1223" i="6" s="1"/>
  <c r="AM1223" i="6" s="1"/>
  <c r="AE1287" i="6"/>
  <c r="AF1287" i="6" s="1"/>
  <c r="AG1287" i="6" s="1"/>
  <c r="AH1287" i="6" s="1"/>
  <c r="AI1287" i="6" s="1"/>
  <c r="AJ1287" i="6" s="1"/>
  <c r="AK1287" i="6" s="1"/>
  <c r="AL1287" i="6" s="1"/>
  <c r="AM1287" i="6" s="1"/>
  <c r="AE1351" i="6"/>
  <c r="AF1351" i="6" s="1"/>
  <c r="AG1351" i="6" s="1"/>
  <c r="AH1351" i="6" s="1"/>
  <c r="AI1351" i="6" s="1"/>
  <c r="AJ1351" i="6" s="1"/>
  <c r="AK1351" i="6" s="1"/>
  <c r="AL1351" i="6" s="1"/>
  <c r="AM1351" i="6" s="1"/>
  <c r="AE1415" i="6"/>
  <c r="AF1415" i="6" s="1"/>
  <c r="AG1415" i="6" s="1"/>
  <c r="AH1415" i="6" s="1"/>
  <c r="AI1415" i="6" s="1"/>
  <c r="AJ1415" i="6" s="1"/>
  <c r="AK1415" i="6" s="1"/>
  <c r="AL1415" i="6" s="1"/>
  <c r="AM1415" i="6" s="1"/>
  <c r="AE1470" i="6"/>
  <c r="AF1470" i="6" s="1"/>
  <c r="AG1470" i="6" s="1"/>
  <c r="AH1470" i="6" s="1"/>
  <c r="AI1470" i="6" s="1"/>
  <c r="AJ1470" i="6" s="1"/>
  <c r="AK1470" i="6" s="1"/>
  <c r="AL1470" i="6" s="1"/>
  <c r="AM1470" i="6" s="1"/>
  <c r="AE1639" i="6"/>
  <c r="AF1639" i="6"/>
  <c r="AG1639" i="6" s="1"/>
  <c r="AH1639" i="6" s="1"/>
  <c r="AI1639" i="6" s="1"/>
  <c r="AJ1639" i="6" s="1"/>
  <c r="AK1639" i="6" s="1"/>
  <c r="AL1639" i="6" s="1"/>
  <c r="AM1639" i="6" s="1"/>
  <c r="AE1594" i="6"/>
  <c r="AF1594" i="6" s="1"/>
  <c r="AG1594" i="6" s="1"/>
  <c r="AH1594" i="6" s="1"/>
  <c r="AI1594" i="6" s="1"/>
  <c r="AJ1594" i="6" s="1"/>
  <c r="AK1594" i="6" s="1"/>
  <c r="AL1594" i="6" s="1"/>
  <c r="AM1594" i="6" s="1"/>
  <c r="AE1806" i="6"/>
  <c r="AF1806" i="6" s="1"/>
  <c r="AG1806" i="6" s="1"/>
  <c r="AH1806" i="6" s="1"/>
  <c r="AI1806" i="6" s="1"/>
  <c r="AJ1806" i="6" s="1"/>
  <c r="AK1806" i="6" s="1"/>
  <c r="AL1806" i="6" s="1"/>
  <c r="AM1806" i="6" s="1"/>
  <c r="AE1630" i="6"/>
  <c r="AF1630" i="6" s="1"/>
  <c r="AG1630" i="6" s="1"/>
  <c r="AH1630" i="6" s="1"/>
  <c r="AI1630" i="6" s="1"/>
  <c r="AJ1630" i="6" s="1"/>
  <c r="AK1630" i="6" s="1"/>
  <c r="AL1630" i="6" s="1"/>
  <c r="AM1630" i="6" s="1"/>
  <c r="AE1538" i="6"/>
  <c r="AF1538" i="6" s="1"/>
  <c r="AG1538" i="6" s="1"/>
  <c r="AH1538" i="6" s="1"/>
  <c r="AI1538" i="6" s="1"/>
  <c r="AJ1538" i="6" s="1"/>
  <c r="AK1538" i="6" s="1"/>
  <c r="AL1538" i="6" s="1"/>
  <c r="AM1538" i="6" s="1"/>
  <c r="AE1619" i="6"/>
  <c r="AF1619" i="6" s="1"/>
  <c r="AG1619" i="6" s="1"/>
  <c r="AH1619" i="6" s="1"/>
  <c r="AI1619" i="6" s="1"/>
  <c r="AJ1619" i="6" s="1"/>
  <c r="AK1619" i="6" s="1"/>
  <c r="AL1619" i="6" s="1"/>
  <c r="AM1619" i="6" s="1"/>
  <c r="AE1532" i="6"/>
  <c r="AF1532" i="6" s="1"/>
  <c r="AG1532" i="6" s="1"/>
  <c r="AH1532" i="6" s="1"/>
  <c r="AI1532" i="6" s="1"/>
  <c r="AJ1532" i="6" s="1"/>
  <c r="AK1532" i="6" s="1"/>
  <c r="AL1532" i="6" s="1"/>
  <c r="AM1532" i="6" s="1"/>
  <c r="AE1608" i="6"/>
  <c r="AF1608" i="6" s="1"/>
  <c r="AG1608" i="6" s="1"/>
  <c r="AH1608" i="6" s="1"/>
  <c r="AI1608" i="6" s="1"/>
  <c r="AJ1608" i="6" s="1"/>
  <c r="AK1608" i="6" s="1"/>
  <c r="AL1608" i="6" s="1"/>
  <c r="AM1608" i="6" s="1"/>
  <c r="AE1778" i="6"/>
  <c r="AF1778" i="6" s="1"/>
  <c r="AG1778" i="6" s="1"/>
  <c r="AH1778" i="6" s="1"/>
  <c r="AI1778" i="6" s="1"/>
  <c r="AJ1778" i="6" s="1"/>
  <c r="AK1778" i="6" s="1"/>
  <c r="AL1778" i="6" s="1"/>
  <c r="AM1778" i="6" s="1"/>
  <c r="AE1519" i="6"/>
  <c r="AF1519" i="6" s="1"/>
  <c r="AG1519" i="6" s="1"/>
  <c r="AH1519" i="6" s="1"/>
  <c r="AI1519" i="6" s="1"/>
  <c r="AJ1519" i="6" s="1"/>
  <c r="AK1519" i="6" s="1"/>
  <c r="AL1519" i="6" s="1"/>
  <c r="AM1519" i="6" s="1"/>
  <c r="AE1610" i="6"/>
  <c r="AF1610" i="6" s="1"/>
  <c r="AG1610" i="6" s="1"/>
  <c r="AH1610" i="6" s="1"/>
  <c r="AI1610" i="6" s="1"/>
  <c r="AJ1610" i="6" s="1"/>
  <c r="AK1610" i="6" s="1"/>
  <c r="AL1610" i="6" s="1"/>
  <c r="AM1610" i="6" s="1"/>
  <c r="AE1821" i="6"/>
  <c r="AF1821" i="6" s="1"/>
  <c r="AG1821" i="6" s="1"/>
  <c r="AH1821" i="6" s="1"/>
  <c r="AI1821" i="6" s="1"/>
  <c r="AJ1821" i="6" s="1"/>
  <c r="AK1821" i="6" s="1"/>
  <c r="AL1821" i="6" s="1"/>
  <c r="AM1821" i="6" s="1"/>
  <c r="AE1506" i="6"/>
  <c r="AF1506" i="6" s="1"/>
  <c r="AG1506" i="6" s="1"/>
  <c r="AH1506" i="6" s="1"/>
  <c r="AI1506" i="6" s="1"/>
  <c r="AJ1506" i="6" s="1"/>
  <c r="AK1506" i="6" s="1"/>
  <c r="AL1506" i="6" s="1"/>
  <c r="AM1506" i="6" s="1"/>
  <c r="AE1552" i="6"/>
  <c r="AF1552" i="6" s="1"/>
  <c r="AG1552" i="6" s="1"/>
  <c r="AH1552" i="6" s="1"/>
  <c r="AI1552" i="6" s="1"/>
  <c r="AJ1552" i="6" s="1"/>
  <c r="AK1552" i="6" s="1"/>
  <c r="AL1552" i="6" s="1"/>
  <c r="AM1552" i="6" s="1"/>
  <c r="AE1647" i="6"/>
  <c r="AF1647" i="6" s="1"/>
  <c r="AG1647" i="6" s="1"/>
  <c r="AH1647" i="6" s="1"/>
  <c r="AI1647" i="6" s="1"/>
  <c r="AJ1647" i="6" s="1"/>
  <c r="AK1647" i="6" s="1"/>
  <c r="AL1647" i="6" s="1"/>
  <c r="AM1647" i="6" s="1"/>
  <c r="AE1549" i="6"/>
  <c r="AF1549" i="6" s="1"/>
  <c r="AG1549" i="6" s="1"/>
  <c r="AH1549" i="6" s="1"/>
  <c r="AI1549" i="6" s="1"/>
  <c r="AJ1549" i="6" s="1"/>
  <c r="AK1549" i="6" s="1"/>
  <c r="AL1549" i="6" s="1"/>
  <c r="AM1549" i="6" s="1"/>
  <c r="AE1613" i="6"/>
  <c r="AF1613" i="6" s="1"/>
  <c r="AG1613" i="6" s="1"/>
  <c r="AH1613" i="6" s="1"/>
  <c r="AI1613" i="6" s="1"/>
  <c r="AJ1613" i="6" s="1"/>
  <c r="AK1613" i="6" s="1"/>
  <c r="AL1613" i="6" s="1"/>
  <c r="AM1613" i="6" s="1"/>
  <c r="AE1677" i="6"/>
  <c r="AF1677" i="6" s="1"/>
  <c r="AG1677" i="6" s="1"/>
  <c r="AH1677" i="6" s="1"/>
  <c r="AI1677" i="6" s="1"/>
  <c r="AJ1677" i="6" s="1"/>
  <c r="AK1677" i="6" s="1"/>
  <c r="AL1677" i="6" s="1"/>
  <c r="AM1677" i="6" s="1"/>
  <c r="AE1753" i="6"/>
  <c r="AF1753" i="6" s="1"/>
  <c r="AG1753" i="6" s="1"/>
  <c r="AH1753" i="6" s="1"/>
  <c r="AI1753" i="6" s="1"/>
  <c r="AJ1753" i="6" s="1"/>
  <c r="AK1753" i="6" s="1"/>
  <c r="AL1753" i="6" s="1"/>
  <c r="AM1753" i="6" s="1"/>
  <c r="AE1843" i="6"/>
  <c r="AF1843" i="6" s="1"/>
  <c r="AG1843" i="6" s="1"/>
  <c r="AH1843" i="6" s="1"/>
  <c r="AI1843" i="6" s="1"/>
  <c r="AJ1843" i="6" s="1"/>
  <c r="AK1843" i="6" s="1"/>
  <c r="AL1843" i="6" s="1"/>
  <c r="AM1843" i="6" s="1"/>
  <c r="AE1680" i="6"/>
  <c r="AF1680" i="6" s="1"/>
  <c r="AG1680" i="6" s="1"/>
  <c r="AH1680" i="6" s="1"/>
  <c r="AI1680" i="6" s="1"/>
  <c r="AJ1680" i="6" s="1"/>
  <c r="AK1680" i="6" s="1"/>
  <c r="AL1680" i="6" s="1"/>
  <c r="AM1680" i="6" s="1"/>
  <c r="AE1750" i="6"/>
  <c r="AF1750" i="6" s="1"/>
  <c r="AG1750" i="6" s="1"/>
  <c r="AH1750" i="6" s="1"/>
  <c r="AI1750" i="6" s="1"/>
  <c r="AJ1750" i="6" s="1"/>
  <c r="AK1750" i="6" s="1"/>
  <c r="AL1750" i="6" s="1"/>
  <c r="AM1750" i="6" s="1"/>
  <c r="AE1892" i="6"/>
  <c r="AF1892" i="6" s="1"/>
  <c r="AG1892" i="6" s="1"/>
  <c r="AH1892" i="6" s="1"/>
  <c r="AI1892" i="6" s="1"/>
  <c r="AJ1892" i="6" s="1"/>
  <c r="AK1892" i="6" s="1"/>
  <c r="AL1892" i="6" s="1"/>
  <c r="AM1892" i="6" s="1"/>
  <c r="AE1691" i="6"/>
  <c r="AF1691" i="6" s="1"/>
  <c r="AG1691" i="6" s="1"/>
  <c r="AH1691" i="6" s="1"/>
  <c r="AI1691" i="6" s="1"/>
  <c r="AJ1691" i="6" s="1"/>
  <c r="AK1691" i="6" s="1"/>
  <c r="AL1691" i="6" s="1"/>
  <c r="AM1691" i="6" s="1"/>
  <c r="AE1748" i="6"/>
  <c r="AF1748" i="6" s="1"/>
  <c r="AG1748" i="6" s="1"/>
  <c r="AH1748" i="6" s="1"/>
  <c r="AI1748" i="6" s="1"/>
  <c r="AJ1748" i="6" s="1"/>
  <c r="AK1748" i="6" s="1"/>
  <c r="AL1748" i="6" s="1"/>
  <c r="AM1748" i="6" s="1"/>
  <c r="AE1827" i="6"/>
  <c r="AF1827" i="6" s="1"/>
  <c r="AG1827" i="6" s="1"/>
  <c r="AH1827" i="6" s="1"/>
  <c r="AI1827" i="6" s="1"/>
  <c r="AJ1827" i="6" s="1"/>
  <c r="AK1827" i="6" s="1"/>
  <c r="AL1827" i="6" s="1"/>
  <c r="AM1827" i="6" s="1"/>
  <c r="AE1678" i="6"/>
  <c r="AF1678" i="6" s="1"/>
  <c r="AG1678" i="6" s="1"/>
  <c r="AH1678" i="6" s="1"/>
  <c r="AI1678" i="6" s="1"/>
  <c r="AJ1678" i="6" s="1"/>
  <c r="AK1678" i="6" s="1"/>
  <c r="AL1678" i="6" s="1"/>
  <c r="AM1678" i="6" s="1"/>
  <c r="AE1745" i="6"/>
  <c r="AF1745" i="6" s="1"/>
  <c r="AG1745" i="6" s="1"/>
  <c r="AH1745" i="6" s="1"/>
  <c r="AI1745" i="6" s="1"/>
  <c r="AJ1745" i="6" s="1"/>
  <c r="AK1745" i="6" s="1"/>
  <c r="AL1745" i="6" s="1"/>
  <c r="AM1745" i="6" s="1"/>
  <c r="AE1828" i="6"/>
  <c r="AF1828" i="6" s="1"/>
  <c r="AG1828" i="6" s="1"/>
  <c r="AH1828" i="6" s="1"/>
  <c r="AI1828" i="6" s="1"/>
  <c r="AJ1828" i="6" s="1"/>
  <c r="AK1828" i="6" s="1"/>
  <c r="AL1828" i="6" s="1"/>
  <c r="AM1828" i="6" s="1"/>
  <c r="AE1665" i="6"/>
  <c r="AF1665" i="6" s="1"/>
  <c r="AG1665" i="6" s="1"/>
  <c r="AH1665" i="6" s="1"/>
  <c r="AI1665" i="6" s="1"/>
  <c r="AJ1665" i="6" s="1"/>
  <c r="AK1665" i="6" s="1"/>
  <c r="AL1665" i="6" s="1"/>
  <c r="AM1665" i="6" s="1"/>
  <c r="AE1729" i="6"/>
  <c r="AF1729" i="6" s="1"/>
  <c r="AG1729" i="6" s="1"/>
  <c r="AH1729" i="6" s="1"/>
  <c r="AI1729" i="6" s="1"/>
  <c r="AJ1729" i="6" s="1"/>
  <c r="AK1729" i="6" s="1"/>
  <c r="AL1729" i="6" s="1"/>
  <c r="AM1729" i="6" s="1"/>
  <c r="AE1813" i="6"/>
  <c r="AF1813" i="6" s="1"/>
  <c r="AG1813" i="6" s="1"/>
  <c r="AH1813" i="6" s="1"/>
  <c r="AI1813" i="6" s="1"/>
  <c r="AJ1813" i="6" s="1"/>
  <c r="AK1813" i="6" s="1"/>
  <c r="AL1813" i="6" s="1"/>
  <c r="AM1813" i="6" s="1"/>
  <c r="AE1540" i="6"/>
  <c r="AF1540" i="6" s="1"/>
  <c r="AG1540" i="6" s="1"/>
  <c r="AH1540" i="6" s="1"/>
  <c r="AI1540" i="6" s="1"/>
  <c r="AJ1540" i="6" s="1"/>
  <c r="AK1540" i="6" s="1"/>
  <c r="AL1540" i="6" s="1"/>
  <c r="AM1540" i="6" s="1"/>
  <c r="AE1604" i="6"/>
  <c r="AF1604" i="6" s="1"/>
  <c r="AG1604" i="6" s="1"/>
  <c r="AH1604" i="6" s="1"/>
  <c r="AI1604" i="6" s="1"/>
  <c r="AJ1604" i="6" s="1"/>
  <c r="AK1604" i="6" s="1"/>
  <c r="AL1604" i="6" s="1"/>
  <c r="AM1604" i="6" s="1"/>
  <c r="AE1668" i="6"/>
  <c r="AF1668" i="6" s="1"/>
  <c r="AG1668" i="6" s="1"/>
  <c r="AH1668" i="6" s="1"/>
  <c r="AI1668" i="6" s="1"/>
  <c r="AJ1668" i="6" s="1"/>
  <c r="AK1668" i="6" s="1"/>
  <c r="AL1668" i="6" s="1"/>
  <c r="AM1668" i="6" s="1"/>
  <c r="AE1732" i="6"/>
  <c r="AF1732" i="6" s="1"/>
  <c r="AG1732" i="6" s="1"/>
  <c r="AH1732" i="6" s="1"/>
  <c r="AI1732" i="6" s="1"/>
  <c r="AJ1732" i="6" s="1"/>
  <c r="AK1732" i="6" s="1"/>
  <c r="AL1732" i="6" s="1"/>
  <c r="AM1732" i="6" s="1"/>
  <c r="AE1819" i="6"/>
  <c r="AF1819" i="6" s="1"/>
  <c r="AG1819" i="6" s="1"/>
  <c r="AH1819" i="6" s="1"/>
  <c r="AI1819" i="6" s="1"/>
  <c r="AJ1819" i="6" s="1"/>
  <c r="AK1819" i="6" s="1"/>
  <c r="AL1819" i="6" s="1"/>
  <c r="AM1819" i="6" s="1"/>
  <c r="AE1793" i="6"/>
  <c r="AF1793" i="6" s="1"/>
  <c r="AG1793" i="6" s="1"/>
  <c r="AH1793" i="6" s="1"/>
  <c r="AI1793" i="6" s="1"/>
  <c r="AJ1793" i="6" s="1"/>
  <c r="AK1793" i="6" s="1"/>
  <c r="AL1793" i="6" s="1"/>
  <c r="AM1793" i="6" s="1"/>
  <c r="AE1857" i="6"/>
  <c r="AF1857" i="6" s="1"/>
  <c r="AG1857" i="6" s="1"/>
  <c r="AH1857" i="6" s="1"/>
  <c r="AI1857" i="6" s="1"/>
  <c r="AJ1857" i="6" s="1"/>
  <c r="AK1857" i="6" s="1"/>
  <c r="AL1857" i="6" s="1"/>
  <c r="AM1857" i="6" s="1"/>
  <c r="AE1951" i="6"/>
  <c r="AF1951" i="6" s="1"/>
  <c r="AG1951" i="6" s="1"/>
  <c r="AH1951" i="6" s="1"/>
  <c r="AI1951" i="6" s="1"/>
  <c r="AJ1951" i="6" s="1"/>
  <c r="AK1951" i="6" s="1"/>
  <c r="AL1951" i="6" s="1"/>
  <c r="AM1951" i="6" s="1"/>
  <c r="AE1852" i="6"/>
  <c r="AF1852" i="6" s="1"/>
  <c r="AG1852" i="6" s="1"/>
  <c r="AH1852" i="6" s="1"/>
  <c r="AI1852" i="6" s="1"/>
  <c r="AJ1852" i="6" s="1"/>
  <c r="AK1852" i="6" s="1"/>
  <c r="AL1852" i="6" s="1"/>
  <c r="AM1852" i="6" s="1"/>
  <c r="AE1959" i="6"/>
  <c r="AF1959" i="6" s="1"/>
  <c r="AG1959" i="6" s="1"/>
  <c r="AH1959" i="6" s="1"/>
  <c r="AI1959" i="6" s="1"/>
  <c r="AJ1959" i="6" s="1"/>
  <c r="AK1959" i="6" s="1"/>
  <c r="AL1959" i="6" s="1"/>
  <c r="AM1959" i="6" s="1"/>
  <c r="AE1831" i="6"/>
  <c r="AF1831" i="6" s="1"/>
  <c r="AG1831" i="6" s="1"/>
  <c r="AH1831" i="6" s="1"/>
  <c r="AI1831" i="6" s="1"/>
  <c r="AJ1831" i="6" s="1"/>
  <c r="AK1831" i="6" s="1"/>
  <c r="AL1831" i="6" s="1"/>
  <c r="AM1831" i="6" s="1"/>
  <c r="AE1922" i="6"/>
  <c r="AF1922" i="6" s="1"/>
  <c r="AG1922" i="6" s="1"/>
  <c r="AH1922" i="6" s="1"/>
  <c r="AI1922" i="6" s="1"/>
  <c r="AJ1922" i="6" s="1"/>
  <c r="AK1922" i="6" s="1"/>
  <c r="AL1922" i="6" s="1"/>
  <c r="AM1922" i="6" s="1"/>
  <c r="AE2052" i="6"/>
  <c r="AF2052" i="6" s="1"/>
  <c r="AG2052" i="6" s="1"/>
  <c r="AH2052" i="6" s="1"/>
  <c r="AI2052" i="6" s="1"/>
  <c r="AJ2052" i="6" s="1"/>
  <c r="AK2052" i="6" s="1"/>
  <c r="AL2052" i="6" s="1"/>
  <c r="AM2052" i="6" s="1"/>
  <c r="AE1864" i="6"/>
  <c r="AF1864" i="6" s="1"/>
  <c r="AG1864" i="6" s="1"/>
  <c r="AH1864" i="6" s="1"/>
  <c r="AI1864" i="6" s="1"/>
  <c r="AJ1864" i="6" s="1"/>
  <c r="AK1864" i="6" s="1"/>
  <c r="AL1864" i="6" s="1"/>
  <c r="AM1864" i="6" s="1"/>
  <c r="AE1986" i="6"/>
  <c r="AF1986" i="6" s="1"/>
  <c r="AG1986" i="6" s="1"/>
  <c r="AH1986" i="6" s="1"/>
  <c r="AI1986" i="6" s="1"/>
  <c r="AJ1986" i="6" s="1"/>
  <c r="AK1986" i="6" s="1"/>
  <c r="AL1986" i="6" s="1"/>
  <c r="AM1986" i="6" s="1"/>
  <c r="AE1861" i="6"/>
  <c r="AF1861" i="6" s="1"/>
  <c r="AG1861" i="6" s="1"/>
  <c r="AH1861" i="6" s="1"/>
  <c r="AI1861" i="6" s="1"/>
  <c r="AJ1861" i="6" s="1"/>
  <c r="AK1861" i="6" s="1"/>
  <c r="AL1861" i="6" s="1"/>
  <c r="AM1861" i="6" s="1"/>
  <c r="AE1972" i="6"/>
  <c r="AF1972" i="6" s="1"/>
  <c r="AG1972" i="6" s="1"/>
  <c r="AH1972" i="6" s="1"/>
  <c r="AI1972" i="6" s="1"/>
  <c r="AJ1972" i="6" s="1"/>
  <c r="AK1972" i="6" s="1"/>
  <c r="AL1972" i="6" s="1"/>
  <c r="AM1972" i="6" s="1"/>
  <c r="AE1784" i="6"/>
  <c r="AF1784" i="6" s="1"/>
  <c r="AG1784" i="6" s="1"/>
  <c r="AH1784" i="6" s="1"/>
  <c r="AI1784" i="6" s="1"/>
  <c r="AJ1784" i="6" s="1"/>
  <c r="AK1784" i="6" s="1"/>
  <c r="AL1784" i="6" s="1"/>
  <c r="AM1784" i="6" s="1"/>
  <c r="AE1848" i="6"/>
  <c r="AF1848" i="6" s="1"/>
  <c r="AG1848" i="6" s="1"/>
  <c r="AH1848" i="6" s="1"/>
  <c r="AI1848" i="6" s="1"/>
  <c r="AJ1848" i="6" s="1"/>
  <c r="AK1848" i="6" s="1"/>
  <c r="AL1848" i="6" s="1"/>
  <c r="AM1848" i="6" s="1"/>
  <c r="AE1935" i="6"/>
  <c r="AF1935" i="6" s="1"/>
  <c r="AG1935" i="6" s="1"/>
  <c r="AH1935" i="6" s="1"/>
  <c r="AI1935" i="6" s="1"/>
  <c r="AJ1935" i="6" s="1"/>
  <c r="AK1935" i="6" s="1"/>
  <c r="AL1935" i="6" s="1"/>
  <c r="AM1935" i="6" s="1"/>
  <c r="AE1893" i="6"/>
  <c r="AF1893" i="6" s="1"/>
  <c r="AG1893" i="6" s="1"/>
  <c r="AH1893" i="6" s="1"/>
  <c r="AI1893" i="6" s="1"/>
  <c r="AJ1893" i="6" s="1"/>
  <c r="AK1893" i="6" s="1"/>
  <c r="AL1893" i="6" s="1"/>
  <c r="AM1893" i="6" s="1"/>
  <c r="AE1957" i="6"/>
  <c r="AF1957" i="6" s="1"/>
  <c r="AG1957" i="6" s="1"/>
  <c r="AH1957" i="6" s="1"/>
  <c r="AI1957" i="6" s="1"/>
  <c r="AJ1957" i="6" s="1"/>
  <c r="AK1957" i="6" s="1"/>
  <c r="AL1957" i="6" s="1"/>
  <c r="AM1957" i="6" s="1"/>
  <c r="AE2019" i="6"/>
  <c r="AF2019" i="6" s="1"/>
  <c r="AG2019" i="6" s="1"/>
  <c r="AH2019" i="6" s="1"/>
  <c r="AI2019" i="6" s="1"/>
  <c r="AJ2019" i="6" s="1"/>
  <c r="AK2019" i="6" s="1"/>
  <c r="AL2019" i="6" s="1"/>
  <c r="AM2019" i="6" s="1"/>
  <c r="AE2328" i="6"/>
  <c r="AF2328" i="6" s="1"/>
  <c r="AG2328" i="6" s="1"/>
  <c r="AH2328" i="6" s="1"/>
  <c r="AI2328" i="6" s="1"/>
  <c r="AJ2328" i="6" s="1"/>
  <c r="AK2328" i="6" s="1"/>
  <c r="AL2328" i="6" s="1"/>
  <c r="AM2328" i="6" s="1"/>
  <c r="AE1928" i="6"/>
  <c r="AF1928" i="6" s="1"/>
  <c r="AG1928" i="6" s="1"/>
  <c r="AH1928" i="6" s="1"/>
  <c r="AI1928" i="6" s="1"/>
  <c r="AJ1928" i="6" s="1"/>
  <c r="AK1928" i="6" s="1"/>
  <c r="AL1928" i="6" s="1"/>
  <c r="AM1928" i="6" s="1"/>
  <c r="AE2001" i="6"/>
  <c r="AF2001" i="6" s="1"/>
  <c r="AG2001" i="6" s="1"/>
  <c r="AH2001" i="6" s="1"/>
  <c r="AI2001" i="6" s="1"/>
  <c r="AJ2001" i="6" s="1"/>
  <c r="AK2001" i="6" s="1"/>
  <c r="AL2001" i="6" s="1"/>
  <c r="AM2001" i="6" s="1"/>
  <c r="AE2227" i="6"/>
  <c r="AF2227" i="6" s="1"/>
  <c r="AG2227" i="6" s="1"/>
  <c r="AH2227" i="6" s="1"/>
  <c r="AI2227" i="6" s="1"/>
  <c r="AJ2227" i="6" s="1"/>
  <c r="AK2227" i="6" s="1"/>
  <c r="AL2227" i="6" s="1"/>
  <c r="AM2227" i="6" s="1"/>
  <c r="AE1999" i="6"/>
  <c r="AF1999" i="6" s="1"/>
  <c r="AG1999" i="6" s="1"/>
  <c r="AH1999" i="6" s="1"/>
  <c r="AI1999" i="6" s="1"/>
  <c r="AJ1999" i="6" s="1"/>
  <c r="AK1999" i="6" s="1"/>
  <c r="AL1999" i="6" s="1"/>
  <c r="AM1999" i="6" s="1"/>
  <c r="AE1942" i="6"/>
  <c r="AF1942" i="6" s="1"/>
  <c r="AG1942" i="6" s="1"/>
  <c r="AH1942" i="6" s="1"/>
  <c r="AI1942" i="6" s="1"/>
  <c r="AJ1942" i="6" s="1"/>
  <c r="AK1942" i="6" s="1"/>
  <c r="AL1942" i="6" s="1"/>
  <c r="AM1942" i="6" s="1"/>
  <c r="AE1997" i="6"/>
  <c r="AF1997" i="6" s="1"/>
  <c r="AG1997" i="6" s="1"/>
  <c r="AH1997" i="6" s="1"/>
  <c r="AI1997" i="6" s="1"/>
  <c r="AJ1997" i="6" s="1"/>
  <c r="AK1997" i="6" s="1"/>
  <c r="AL1997" i="6" s="1"/>
  <c r="AM1997" i="6" s="1"/>
  <c r="AE2155" i="6"/>
  <c r="AF2155" i="6" s="1"/>
  <c r="AG2155" i="6" s="1"/>
  <c r="AH2155" i="6" s="1"/>
  <c r="AI2155" i="6" s="1"/>
  <c r="AJ2155" i="6" s="1"/>
  <c r="AK2155" i="6" s="1"/>
  <c r="AL2155" i="6" s="1"/>
  <c r="AM2155" i="6" s="1"/>
  <c r="AE1921" i="6"/>
  <c r="AF1921" i="6" s="1"/>
  <c r="AG1921" i="6" s="1"/>
  <c r="AH1921" i="6" s="1"/>
  <c r="AI1921" i="6" s="1"/>
  <c r="AJ1921" i="6" s="1"/>
  <c r="AK1921" i="6" s="1"/>
  <c r="AL1921" i="6" s="1"/>
  <c r="AM1921" i="6" s="1"/>
  <c r="AE1985" i="6"/>
  <c r="AF1985" i="6" s="1"/>
  <c r="AG1985" i="6" s="1"/>
  <c r="AH1985" i="6" s="1"/>
  <c r="AI1985" i="6" s="1"/>
  <c r="AJ1985" i="6" s="1"/>
  <c r="AK1985" i="6" s="1"/>
  <c r="AL1985" i="6" s="1"/>
  <c r="AM1985" i="6" s="1"/>
  <c r="AE2071" i="6"/>
  <c r="AF2071" i="6" s="1"/>
  <c r="AG2071" i="6" s="1"/>
  <c r="AH2071" i="6" s="1"/>
  <c r="AI2071" i="6" s="1"/>
  <c r="AJ2071" i="6" s="1"/>
  <c r="AK2071" i="6" s="1"/>
  <c r="AL2071" i="6" s="1"/>
  <c r="AM2071" i="6" s="1"/>
  <c r="AE2087" i="6"/>
  <c r="AF2087" i="6" s="1"/>
  <c r="AG2087" i="6" s="1"/>
  <c r="AH2087" i="6" s="1"/>
  <c r="AI2087" i="6" s="1"/>
  <c r="AJ2087" i="6" s="1"/>
  <c r="AK2087" i="6" s="1"/>
  <c r="AL2087" i="6" s="1"/>
  <c r="AM2087" i="6" s="1"/>
  <c r="AE2269" i="6"/>
  <c r="AF2269" i="6" s="1"/>
  <c r="AG2269" i="6" s="1"/>
  <c r="AH2269" i="6" s="1"/>
  <c r="AI2269" i="6" s="1"/>
  <c r="AJ2269" i="6" s="1"/>
  <c r="AK2269" i="6" s="1"/>
  <c r="AL2269" i="6" s="1"/>
  <c r="AM2269" i="6" s="1"/>
  <c r="AE2168" i="6"/>
  <c r="AF2168" i="6" s="1"/>
  <c r="AG2168" i="6" s="1"/>
  <c r="AH2168" i="6" s="1"/>
  <c r="AI2168" i="6" s="1"/>
  <c r="AJ2168" i="6" s="1"/>
  <c r="AK2168" i="6" s="1"/>
  <c r="AL2168" i="6" s="1"/>
  <c r="AM2168" i="6"/>
  <c r="AE2031" i="6"/>
  <c r="AF2031" i="6" s="1"/>
  <c r="AG2031" i="6" s="1"/>
  <c r="AH2031" i="6" s="1"/>
  <c r="AI2031" i="6" s="1"/>
  <c r="AJ2031" i="6" s="1"/>
  <c r="AK2031" i="6" s="1"/>
  <c r="AL2031" i="6" s="1"/>
  <c r="AM2031" i="6" s="1"/>
  <c r="AE2134" i="6"/>
  <c r="AF2134" i="6" s="1"/>
  <c r="AG2134" i="6" s="1"/>
  <c r="AH2134" i="6" s="1"/>
  <c r="AI2134" i="6" s="1"/>
  <c r="AJ2134" i="6" s="1"/>
  <c r="AK2134" i="6" s="1"/>
  <c r="AL2134" i="6" s="1"/>
  <c r="AM2134" i="6" s="1"/>
  <c r="AE2070" i="6"/>
  <c r="AF2070" i="6" s="1"/>
  <c r="AG2070" i="6"/>
  <c r="AH2070" i="6" s="1"/>
  <c r="AI2070" i="6" s="1"/>
  <c r="AJ2070" i="6" s="1"/>
  <c r="AK2070" i="6" s="1"/>
  <c r="AL2070" i="6" s="1"/>
  <c r="AM2070" i="6" s="1"/>
  <c r="AE2220" i="6"/>
  <c r="AF2220" i="6"/>
  <c r="AG2220" i="6" s="1"/>
  <c r="AH2220" i="6" s="1"/>
  <c r="AI2220" i="6" s="1"/>
  <c r="AJ2220" i="6" s="1"/>
  <c r="AK2220" i="6" s="1"/>
  <c r="AL2220" i="6" s="1"/>
  <c r="AM2220" i="6" s="1"/>
  <c r="AE2082" i="6"/>
  <c r="AF2082" i="6" s="1"/>
  <c r="AG2082" i="6" s="1"/>
  <c r="AH2082" i="6" s="1"/>
  <c r="AI2082" i="6"/>
  <c r="AJ2082" i="6" s="1"/>
  <c r="AK2082" i="6" s="1"/>
  <c r="AL2082" i="6" s="1"/>
  <c r="AM2082" i="6" s="1"/>
  <c r="AJ2248" i="6"/>
  <c r="AK2248" i="6" s="1"/>
  <c r="AL2248" i="6" s="1"/>
  <c r="AM2248" i="6" s="1"/>
  <c r="AF2248" i="6"/>
  <c r="AG2248" i="6" s="1"/>
  <c r="AH2248" i="6" s="1"/>
  <c r="AI2248" i="6" s="1"/>
  <c r="AE2248" i="6"/>
  <c r="AE2024" i="6"/>
  <c r="AF2024" i="6" s="1"/>
  <c r="AG2024" i="6"/>
  <c r="AH2024" i="6" s="1"/>
  <c r="AI2024" i="6" s="1"/>
  <c r="AJ2024" i="6" s="1"/>
  <c r="AK2024" i="6" s="1"/>
  <c r="AL2024" i="6" s="1"/>
  <c r="AM2024" i="6" s="1"/>
  <c r="AE2083" i="6"/>
  <c r="AF2083" i="6"/>
  <c r="AG2083" i="6"/>
  <c r="AH2083" i="6" s="1"/>
  <c r="AI2083" i="6" s="1"/>
  <c r="AJ2083" i="6" s="1"/>
  <c r="AK2083" i="6" s="1"/>
  <c r="AL2083" i="6" s="1"/>
  <c r="AM2083" i="6" s="1"/>
  <c r="AE2237" i="6"/>
  <c r="AF2237" i="6"/>
  <c r="AG2237" i="6" s="1"/>
  <c r="AH2237" i="6" s="1"/>
  <c r="AI2237" i="6" s="1"/>
  <c r="AJ2237" i="6" s="1"/>
  <c r="AK2237" i="6" s="1"/>
  <c r="AL2237" i="6" s="1"/>
  <c r="AM2237" i="6" s="1"/>
  <c r="AE2113" i="6"/>
  <c r="AF2113" i="6" s="1"/>
  <c r="AG2113" i="6" s="1"/>
  <c r="AH2113" i="6" s="1"/>
  <c r="AI2113" i="6" s="1"/>
  <c r="AJ2113" i="6" s="1"/>
  <c r="AK2113" i="6" s="1"/>
  <c r="AL2113" i="6" s="1"/>
  <c r="AM2113" i="6" s="1"/>
  <c r="AE2175" i="6"/>
  <c r="AF2175" i="6" s="1"/>
  <c r="AG2175" i="6"/>
  <c r="AH2175" i="6" s="1"/>
  <c r="AI2175" i="6" s="1"/>
  <c r="AJ2175" i="6" s="1"/>
  <c r="AK2175" i="6" s="1"/>
  <c r="AL2175" i="6" s="1"/>
  <c r="AM2175" i="6" s="1"/>
  <c r="AE2288" i="6"/>
  <c r="AF2288" i="6"/>
  <c r="AG2288" i="6" s="1"/>
  <c r="AH2288" i="6" s="1"/>
  <c r="AI2288" i="6" s="1"/>
  <c r="AJ2288" i="6"/>
  <c r="AK2288" i="6" s="1"/>
  <c r="AL2288" i="6" s="1"/>
  <c r="AM2288" i="6" s="1"/>
  <c r="AE2100" i="6"/>
  <c r="AF2100" i="6" s="1"/>
  <c r="AG2100" i="6" s="1"/>
  <c r="AH2100" i="6" s="1"/>
  <c r="AI2100" i="6"/>
  <c r="AJ2100" i="6" s="1"/>
  <c r="AK2100" i="6" s="1"/>
  <c r="AL2100" i="6" s="1"/>
  <c r="AM2100" i="6" s="1"/>
  <c r="AE2164" i="6"/>
  <c r="AF2164" i="6"/>
  <c r="AG2164" i="6" s="1"/>
  <c r="AH2164" i="6"/>
  <c r="AI2164" i="6" s="1"/>
  <c r="AJ2164" i="6" s="1"/>
  <c r="AK2164" i="6" s="1"/>
  <c r="AL2164" i="6" s="1"/>
  <c r="AM2164" i="6" s="1"/>
  <c r="AE2296" i="6"/>
  <c r="AF2296" i="6" s="1"/>
  <c r="AG2296" i="6" s="1"/>
  <c r="AH2296" i="6" s="1"/>
  <c r="AI2296" i="6" s="1"/>
  <c r="AJ2296" i="6" s="1"/>
  <c r="AK2296" i="6" s="1"/>
  <c r="AL2296" i="6" s="1"/>
  <c r="AM2296" i="6" s="1"/>
  <c r="AE2197" i="6"/>
  <c r="AF2197" i="6"/>
  <c r="AG2197" i="6" s="1"/>
  <c r="AH2197" i="6" s="1"/>
  <c r="AI2197" i="6" s="1"/>
  <c r="AJ2197" i="6" s="1"/>
  <c r="AK2197" i="6" s="1"/>
  <c r="AL2197" i="6" s="1"/>
  <c r="AM2197" i="6" s="1"/>
  <c r="AF2154" i="6"/>
  <c r="AG2154" i="6" s="1"/>
  <c r="AH2154" i="6" s="1"/>
  <c r="AI2154" i="6" s="1"/>
  <c r="AJ2154" i="6" s="1"/>
  <c r="AK2154" i="6" s="1"/>
  <c r="AL2154" i="6" s="1"/>
  <c r="AM2154" i="6" s="1"/>
  <c r="AE2154" i="6"/>
  <c r="AE2243" i="6"/>
  <c r="AF2243" i="6" s="1"/>
  <c r="AG2243" i="6" s="1"/>
  <c r="AH2243" i="6" s="1"/>
  <c r="AI2243" i="6" s="1"/>
  <c r="AJ2243" i="6" s="1"/>
  <c r="AK2243" i="6" s="1"/>
  <c r="AL2243" i="6" s="1"/>
  <c r="AM2243" i="6" s="1"/>
  <c r="AE2069" i="6"/>
  <c r="AF2069" i="6" s="1"/>
  <c r="AG2069" i="6" s="1"/>
  <c r="AH2069" i="6" s="1"/>
  <c r="AI2069" i="6" s="1"/>
  <c r="AJ2069" i="6" s="1"/>
  <c r="AK2069" i="6" s="1"/>
  <c r="AL2069" i="6" s="1"/>
  <c r="AM2069" i="6" s="1"/>
  <c r="AE2133" i="6"/>
  <c r="AF2133" i="6"/>
  <c r="AG2133" i="6" s="1"/>
  <c r="AH2133" i="6" s="1"/>
  <c r="AI2133" i="6" s="1"/>
  <c r="AJ2133" i="6" s="1"/>
  <c r="AK2133" i="6" s="1"/>
  <c r="AL2133" i="6" s="1"/>
  <c r="AM2133" i="6" s="1"/>
  <c r="AE2208" i="6"/>
  <c r="AF2208" i="6" s="1"/>
  <c r="AG2208" i="6" s="1"/>
  <c r="AH2208" i="6" s="1"/>
  <c r="AI2208" i="6" s="1"/>
  <c r="AJ2208" i="6" s="1"/>
  <c r="AK2208" i="6" s="1"/>
  <c r="AL2208" i="6" s="1"/>
  <c r="AM2208" i="6" s="1"/>
  <c r="AE2320" i="6"/>
  <c r="AF2320" i="6"/>
  <c r="AG2320" i="6" s="1"/>
  <c r="AH2320" i="6" s="1"/>
  <c r="AI2320" i="6" s="1"/>
  <c r="AJ2320" i="6" s="1"/>
  <c r="AK2320" i="6" s="1"/>
  <c r="AL2320" i="6" s="1"/>
  <c r="AM2320" i="6" s="1"/>
  <c r="AE2222" i="6"/>
  <c r="AF2222" i="6" s="1"/>
  <c r="AG2222" i="6" s="1"/>
  <c r="AH2222" i="6" s="1"/>
  <c r="AI2222" i="6" s="1"/>
  <c r="AJ2222" i="6" s="1"/>
  <c r="AK2222" i="6" s="1"/>
  <c r="AL2222" i="6" s="1"/>
  <c r="AM2222" i="6" s="1"/>
  <c r="AE2286" i="6"/>
  <c r="AF2286" i="6"/>
  <c r="AG2286" i="6"/>
  <c r="AH2286" i="6" s="1"/>
  <c r="AI2286" i="6" s="1"/>
  <c r="AJ2286" i="6"/>
  <c r="AK2286" i="6" s="1"/>
  <c r="AL2286" i="6" s="1"/>
  <c r="AM2286" i="6" s="1"/>
  <c r="AE2382" i="6"/>
  <c r="AF2382" i="6" s="1"/>
  <c r="AG2382" i="6" s="1"/>
  <c r="AH2382" i="6" s="1"/>
  <c r="AI2382" i="6" s="1"/>
  <c r="AJ2382" i="6" s="1"/>
  <c r="AK2382" i="6" s="1"/>
  <c r="AL2382" i="6" s="1"/>
  <c r="AM2382" i="6" s="1"/>
  <c r="AE2297" i="6"/>
  <c r="AF2297" i="6" s="1"/>
  <c r="AG2297" i="6" s="1"/>
  <c r="AH2297" i="6" s="1"/>
  <c r="AI2297" i="6" s="1"/>
  <c r="AJ2297" i="6" s="1"/>
  <c r="AK2297" i="6" s="1"/>
  <c r="AL2297" i="6" s="1"/>
  <c r="AM2297" i="6" s="1"/>
  <c r="AE2385" i="6"/>
  <c r="AF2385" i="6" s="1"/>
  <c r="AG2385" i="6" s="1"/>
  <c r="AH2385" i="6" s="1"/>
  <c r="AI2385" i="6" s="1"/>
  <c r="AJ2385" i="6" s="1"/>
  <c r="AK2385" i="6" s="1"/>
  <c r="AL2385" i="6" s="1"/>
  <c r="AM2385" i="6" s="1"/>
  <c r="AE2292" i="6"/>
  <c r="AF2292" i="6"/>
  <c r="AG2292" i="6" s="1"/>
  <c r="AH2292" i="6" s="1"/>
  <c r="AI2292" i="6" s="1"/>
  <c r="AJ2292" i="6"/>
  <c r="AK2292" i="6"/>
  <c r="AL2292" i="6" s="1"/>
  <c r="AM2292" i="6" s="1"/>
  <c r="AE2351" i="6"/>
  <c r="AF2351" i="6" s="1"/>
  <c r="AG2351" i="6" s="1"/>
  <c r="AH2351" i="6" s="1"/>
  <c r="AI2351" i="6" s="1"/>
  <c r="AJ2351" i="6" s="1"/>
  <c r="AK2351" i="6" s="1"/>
  <c r="AL2351" i="6" s="1"/>
  <c r="AM2351" i="6" s="1"/>
  <c r="AE2215" i="6"/>
  <c r="AF2215" i="6"/>
  <c r="AG2215" i="6" s="1"/>
  <c r="AH2215" i="6"/>
  <c r="AI2215" i="6"/>
  <c r="AJ2215" i="6" s="1"/>
  <c r="AK2215" i="6" s="1"/>
  <c r="AL2215" i="6" s="1"/>
  <c r="AM2215" i="6" s="1"/>
  <c r="AE2279" i="6"/>
  <c r="AF2279" i="6" s="1"/>
  <c r="AG2279" i="6"/>
  <c r="AH2279" i="6" s="1"/>
  <c r="AI2279" i="6" s="1"/>
  <c r="AJ2279" i="6" s="1"/>
  <c r="AK2279" i="6" s="1"/>
  <c r="AL2279" i="6" s="1"/>
  <c r="AM2279" i="6" s="1"/>
  <c r="AE2343" i="6"/>
  <c r="AF2343" i="6"/>
  <c r="AG2343" i="6"/>
  <c r="AH2343" i="6" s="1"/>
  <c r="AI2343" i="6" s="1"/>
  <c r="AJ2343" i="6" s="1"/>
  <c r="AK2343" i="6" s="1"/>
  <c r="AL2343" i="6" s="1"/>
  <c r="AM2343" i="6" s="1"/>
  <c r="AE2202" i="6"/>
  <c r="AF2202" i="6"/>
  <c r="AG2202" i="6" s="1"/>
  <c r="AH2202" i="6" s="1"/>
  <c r="AI2202" i="6" s="1"/>
  <c r="AJ2202" i="6" s="1"/>
  <c r="AK2202" i="6" s="1"/>
  <c r="AL2202" i="6" s="1"/>
  <c r="AM2202" i="6" s="1"/>
  <c r="AE2266" i="6"/>
  <c r="AF2266" i="6" s="1"/>
  <c r="AG2266" i="6" s="1"/>
  <c r="AH2266" i="6" s="1"/>
  <c r="AI2266" i="6" s="1"/>
  <c r="AJ2266" i="6" s="1"/>
  <c r="AK2266" i="6" s="1"/>
  <c r="AL2266" i="6" s="1"/>
  <c r="AM2266" i="6" s="1"/>
  <c r="AF2330" i="6"/>
  <c r="AE2330" i="6"/>
  <c r="AH2330" i="6"/>
  <c r="AI2330" i="6" s="1"/>
  <c r="AJ2330" i="6" s="1"/>
  <c r="AK2330" i="6" s="1"/>
  <c r="AL2330" i="6" s="1"/>
  <c r="AM2330" i="6" s="1"/>
  <c r="AG2330" i="6"/>
  <c r="AE2358" i="6"/>
  <c r="AF2358" i="6"/>
  <c r="AG2358" i="6" s="1"/>
  <c r="AH2358" i="6" s="1"/>
  <c r="AI2358" i="6" s="1"/>
  <c r="AJ2358" i="6" s="1"/>
  <c r="AK2358" i="6" s="1"/>
  <c r="AL2358" i="6" s="1"/>
  <c r="AM2358" i="6" s="1"/>
  <c r="AE2449" i="6"/>
  <c r="AF2449" i="6" s="1"/>
  <c r="AG2449" i="6" s="1"/>
  <c r="AH2449" i="6" s="1"/>
  <c r="AI2449" i="6" s="1"/>
  <c r="AJ2449" i="6" s="1"/>
  <c r="AK2449" i="6" s="1"/>
  <c r="AL2449" i="6" s="1"/>
  <c r="AM2449" i="6" s="1"/>
  <c r="AI2398" i="6"/>
  <c r="AJ2398" i="6" s="1"/>
  <c r="AK2398" i="6" s="1"/>
  <c r="AL2398" i="6" s="1"/>
  <c r="AM2398" i="6" s="1"/>
  <c r="AE2398" i="6"/>
  <c r="AF2398" i="6" s="1"/>
  <c r="AG2398" i="6" s="1"/>
  <c r="AH2398" i="6" s="1"/>
  <c r="AE2356" i="6"/>
  <c r="AF2356" i="6" s="1"/>
  <c r="AG2356" i="6" s="1"/>
  <c r="AH2356" i="6" s="1"/>
  <c r="AI2356" i="6" s="1"/>
  <c r="AJ2356" i="6" s="1"/>
  <c r="AK2356" i="6" s="1"/>
  <c r="AL2356" i="6" s="1"/>
  <c r="AM2356" i="6" s="1"/>
  <c r="AE2443" i="6"/>
  <c r="AF2443" i="6"/>
  <c r="AG2443" i="6" s="1"/>
  <c r="AH2443" i="6" s="1"/>
  <c r="AI2443" i="6" s="1"/>
  <c r="AJ2443" i="6" s="1"/>
  <c r="AK2443" i="6" s="1"/>
  <c r="AL2443" i="6" s="1"/>
  <c r="AM2443" i="6" s="1"/>
  <c r="AE2394" i="6"/>
  <c r="AF2394" i="6" s="1"/>
  <c r="AG2394" i="6" s="1"/>
  <c r="AH2394" i="6" s="1"/>
  <c r="AI2394" i="6" s="1"/>
  <c r="AJ2394" i="6" s="1"/>
  <c r="AK2394" i="6" s="1"/>
  <c r="AL2394" i="6" s="1"/>
  <c r="AM2394" i="6" s="1"/>
  <c r="AE2530" i="6"/>
  <c r="AF2530" i="6" s="1"/>
  <c r="AG2530" i="6" s="1"/>
  <c r="AH2530" i="6" s="1"/>
  <c r="AI2530" i="6" s="1"/>
  <c r="AJ2530" i="6" s="1"/>
  <c r="AK2530" i="6" s="1"/>
  <c r="AL2530" i="6" s="1"/>
  <c r="AM2530" i="6" s="1"/>
  <c r="AE2413" i="6"/>
  <c r="AF2413" i="6" s="1"/>
  <c r="AG2413" i="6" s="1"/>
  <c r="AH2413" i="6" s="1"/>
  <c r="AI2413" i="6" s="1"/>
  <c r="AJ2413" i="6" s="1"/>
  <c r="AK2413" i="6" s="1"/>
  <c r="AL2413" i="6" s="1"/>
  <c r="AM2413" i="6" s="1"/>
  <c r="AE2366" i="6"/>
  <c r="AH2366" i="6"/>
  <c r="AI2366" i="6" s="1"/>
  <c r="AJ2366" i="6" s="1"/>
  <c r="AK2366" i="6" s="1"/>
  <c r="AL2366" i="6" s="1"/>
  <c r="AM2366" i="6" s="1"/>
  <c r="AF2366" i="6"/>
  <c r="AG2366" i="6" s="1"/>
  <c r="AE2620" i="6"/>
  <c r="AF2620" i="6" s="1"/>
  <c r="AG2620" i="6" s="1"/>
  <c r="AH2620" i="6" s="1"/>
  <c r="AI2620" i="6" s="1"/>
  <c r="AJ2620" i="6" s="1"/>
  <c r="AK2620" i="6" s="1"/>
  <c r="AL2620" i="6" s="1"/>
  <c r="AM2620" i="6" s="1"/>
  <c r="AI2485" i="6"/>
  <c r="AJ2485" i="6" s="1"/>
  <c r="AK2485" i="6" s="1"/>
  <c r="AL2485" i="6" s="1"/>
  <c r="AM2485" i="6" s="1"/>
  <c r="AE2485" i="6"/>
  <c r="AF2485" i="6" s="1"/>
  <c r="AG2485" i="6" s="1"/>
  <c r="AH2485" i="6" s="1"/>
  <c r="AE2431" i="6"/>
  <c r="AF2431" i="6" s="1"/>
  <c r="AG2431" i="6" s="1"/>
  <c r="AH2431" i="6" s="1"/>
  <c r="AI2431" i="6" s="1"/>
  <c r="AJ2431" i="6" s="1"/>
  <c r="AK2431" i="6" s="1"/>
  <c r="AL2431" i="6" s="1"/>
  <c r="AM2431" i="6" s="1"/>
  <c r="AH2504" i="6"/>
  <c r="AI2504" i="6" s="1"/>
  <c r="AJ2504" i="6" s="1"/>
  <c r="AK2504" i="6" s="1"/>
  <c r="AL2504" i="6" s="1"/>
  <c r="AM2504" i="6" s="1"/>
  <c r="AF2504" i="6"/>
  <c r="AG2504" i="6" s="1"/>
  <c r="AE2504" i="6"/>
  <c r="AE2458" i="6"/>
  <c r="AF2458" i="6" s="1"/>
  <c r="AG2458" i="6" s="1"/>
  <c r="AH2458" i="6" s="1"/>
  <c r="AI2458" i="6" s="1"/>
  <c r="AJ2458" i="6" s="1"/>
  <c r="AK2458" i="6" s="1"/>
  <c r="AL2458" i="6" s="1"/>
  <c r="AM2458" i="6" s="1"/>
  <c r="AE2455" i="6"/>
  <c r="AF2455" i="6"/>
  <c r="AG2455" i="6"/>
  <c r="AH2455" i="6" s="1"/>
  <c r="AI2455" i="6" s="1"/>
  <c r="AJ2455" i="6" s="1"/>
  <c r="AK2455" i="6" s="1"/>
  <c r="AL2455" i="6" s="1"/>
  <c r="AM2455" i="6" s="1"/>
  <c r="AE2368" i="6"/>
  <c r="AF2368" i="6"/>
  <c r="AG2368" i="6" s="1"/>
  <c r="AH2368" i="6" s="1"/>
  <c r="AI2368" i="6" s="1"/>
  <c r="AJ2368" i="6" s="1"/>
  <c r="AK2368" i="6" s="1"/>
  <c r="AL2368" i="6" s="1"/>
  <c r="AM2368" i="6" s="1"/>
  <c r="AE2432" i="6"/>
  <c r="AF2432" i="6" s="1"/>
  <c r="AG2432" i="6" s="1"/>
  <c r="AH2432" i="6" s="1"/>
  <c r="AI2432" i="6"/>
  <c r="AJ2432" i="6" s="1"/>
  <c r="AK2432" i="6" s="1"/>
  <c r="AL2432" i="6" s="1"/>
  <c r="AM2432" i="6" s="1"/>
  <c r="AE2497" i="6"/>
  <c r="AF2497" i="6"/>
  <c r="AG2497" i="6" s="1"/>
  <c r="AH2497" i="6" s="1"/>
  <c r="AI2497" i="6" s="1"/>
  <c r="AJ2497" i="6" s="1"/>
  <c r="AK2497" i="6" s="1"/>
  <c r="AL2497" i="6" s="1"/>
  <c r="AM2497" i="6" s="1"/>
  <c r="AE2579" i="6"/>
  <c r="AF2579" i="6" s="1"/>
  <c r="AG2579" i="6" s="1"/>
  <c r="AH2579" i="6" s="1"/>
  <c r="AI2579" i="6" s="1"/>
  <c r="AJ2579" i="6" s="1"/>
  <c r="AK2579" i="6" s="1"/>
  <c r="AL2579" i="6" s="1"/>
  <c r="AM2579" i="6" s="1"/>
  <c r="AE2468" i="6"/>
  <c r="AF2468" i="6"/>
  <c r="AG2468" i="6" s="1"/>
  <c r="AH2468" i="6" s="1"/>
  <c r="AI2468" i="6" s="1"/>
  <c r="AJ2468" i="6" s="1"/>
  <c r="AK2468" i="6" s="1"/>
  <c r="AL2468" i="6" s="1"/>
  <c r="AM2468" i="6" s="1"/>
  <c r="AE2533" i="6"/>
  <c r="AF2533" i="6" s="1"/>
  <c r="AG2533" i="6" s="1"/>
  <c r="AH2533" i="6" s="1"/>
  <c r="AI2533" i="6" s="1"/>
  <c r="AJ2533" i="6" s="1"/>
  <c r="AK2533" i="6" s="1"/>
  <c r="AL2533" i="6" s="1"/>
  <c r="AM2533" i="6" s="1"/>
  <c r="AE2602" i="6"/>
  <c r="AF2602" i="6"/>
  <c r="AG2602" i="6" s="1"/>
  <c r="AH2602" i="6" s="1"/>
  <c r="AI2602" i="6" s="1"/>
  <c r="AJ2602" i="6" s="1"/>
  <c r="AK2602" i="6" s="1"/>
  <c r="AL2602" i="6" s="1"/>
  <c r="AM2602" i="6" s="1"/>
  <c r="AE2638" i="6"/>
  <c r="AF2638" i="6" s="1"/>
  <c r="AG2638" i="6" s="1"/>
  <c r="AH2638" i="6" s="1"/>
  <c r="AI2638" i="6" s="1"/>
  <c r="AJ2638" i="6" s="1"/>
  <c r="AK2638" i="6" s="1"/>
  <c r="AL2638" i="6" s="1"/>
  <c r="AM2638" i="6" s="1"/>
  <c r="AE2594" i="6"/>
  <c r="AF2594" i="6" s="1"/>
  <c r="AG2594" i="6" s="1"/>
  <c r="AH2594" i="6" s="1"/>
  <c r="AI2594" i="6" s="1"/>
  <c r="AJ2594" i="6" s="1"/>
  <c r="AK2594" i="6" s="1"/>
  <c r="AL2594" i="6" s="1"/>
  <c r="AM2594" i="6" s="1"/>
  <c r="AE2578" i="6"/>
  <c r="AF2578" i="6" s="1"/>
  <c r="AG2578" i="6" s="1"/>
  <c r="AH2578" i="6" s="1"/>
  <c r="AI2578" i="6" s="1"/>
  <c r="AJ2578" i="6" s="1"/>
  <c r="AK2578" i="6" s="1"/>
  <c r="AL2578" i="6" s="1"/>
  <c r="AM2578" i="6" s="1"/>
  <c r="AE2541" i="6"/>
  <c r="AF2541" i="6" s="1"/>
  <c r="AG2541" i="6" s="1"/>
  <c r="AH2541" i="6" s="1"/>
  <c r="AI2541" i="6" s="1"/>
  <c r="AJ2541" i="6" s="1"/>
  <c r="AK2541" i="6" s="1"/>
  <c r="AL2541" i="6" s="1"/>
  <c r="AM2541" i="6" s="1"/>
  <c r="AE2589" i="6"/>
  <c r="AF2589" i="6"/>
  <c r="AG2589" i="6"/>
  <c r="AH2589" i="6" s="1"/>
  <c r="AI2589" i="6" s="1"/>
  <c r="AJ2589" i="6" s="1"/>
  <c r="AK2589" i="6"/>
  <c r="AL2589" i="6" s="1"/>
  <c r="AM2589" i="6" s="1"/>
  <c r="AE2667" i="6"/>
  <c r="AF2667" i="6"/>
  <c r="AG2667" i="6" s="1"/>
  <c r="AH2667" i="6" s="1"/>
  <c r="AI2667" i="6" s="1"/>
  <c r="AJ2667" i="6" s="1"/>
  <c r="AK2667" i="6" s="1"/>
  <c r="AL2667" i="6" s="1"/>
  <c r="AM2667" i="6" s="1"/>
  <c r="AE2683" i="6"/>
  <c r="AF2683" i="6" s="1"/>
  <c r="AG2683" i="6" s="1"/>
  <c r="AH2683" i="6" s="1"/>
  <c r="AI2683" i="6" s="1"/>
  <c r="AJ2683" i="6" s="1"/>
  <c r="AK2683" i="6" s="1"/>
  <c r="AL2683" i="6" s="1"/>
  <c r="AM2683" i="6" s="1"/>
  <c r="AE2635" i="6"/>
  <c r="AF2635" i="6" s="1"/>
  <c r="AG2635" i="6" s="1"/>
  <c r="AH2635" i="6" s="1"/>
  <c r="AI2635" i="6" s="1"/>
  <c r="AJ2635" i="6" s="1"/>
  <c r="AK2635" i="6" s="1"/>
  <c r="AL2635" i="6" s="1"/>
  <c r="AM2635" i="6" s="1"/>
  <c r="AE2678" i="6"/>
  <c r="AF2678" i="6" s="1"/>
  <c r="AG2678" i="6" s="1"/>
  <c r="AH2678" i="6" s="1"/>
  <c r="AI2678" i="6" s="1"/>
  <c r="AJ2678" i="6" s="1"/>
  <c r="AK2678" i="6" s="1"/>
  <c r="AL2678" i="6" s="1"/>
  <c r="AM2678" i="6" s="1"/>
  <c r="AE2684" i="6"/>
  <c r="AF2684" i="6"/>
  <c r="AG2684" i="6" s="1"/>
  <c r="AH2684" i="6" s="1"/>
  <c r="AI2684" i="6" s="1"/>
  <c r="AJ2684" i="6" s="1"/>
  <c r="AK2684" i="6" s="1"/>
  <c r="AL2684" i="6" s="1"/>
  <c r="AM2684" i="6" s="1"/>
  <c r="AE2711" i="6"/>
  <c r="AF2711" i="6" s="1"/>
  <c r="AG2711" i="6" s="1"/>
  <c r="AH2711" i="6" s="1"/>
  <c r="AI2711" i="6" s="1"/>
  <c r="AJ2711" i="6" s="1"/>
  <c r="AK2711" i="6" s="1"/>
  <c r="AL2711" i="6" s="1"/>
  <c r="AM2711" i="6" s="1"/>
  <c r="AE2682" i="6"/>
  <c r="AF2682" i="6"/>
  <c r="AG2682" i="6" s="1"/>
  <c r="AH2682" i="6" s="1"/>
  <c r="AI2682" i="6" s="1"/>
  <c r="AJ2682" i="6" s="1"/>
  <c r="AK2682" i="6" s="1"/>
  <c r="AL2682" i="6" s="1"/>
  <c r="AM2682" i="6" s="1"/>
  <c r="AE2685" i="6"/>
  <c r="AF2685" i="6" s="1"/>
  <c r="AG2685" i="6" s="1"/>
  <c r="AH2685" i="6" s="1"/>
  <c r="AI2685" i="6" s="1"/>
  <c r="AJ2685" i="6" s="1"/>
  <c r="AK2685" i="6" s="1"/>
  <c r="AL2685" i="6" s="1"/>
  <c r="AM2685" i="6" s="1"/>
  <c r="AE2768" i="6"/>
  <c r="AF2768" i="6"/>
  <c r="AG2768" i="6" s="1"/>
  <c r="AH2768" i="6" s="1"/>
  <c r="AI2768" i="6" s="1"/>
  <c r="AJ2768" i="6"/>
  <c r="AK2768" i="6" s="1"/>
  <c r="AL2768" i="6" s="1"/>
  <c r="AM2768" i="6" s="1"/>
  <c r="AE2819" i="6"/>
  <c r="AF2819" i="6" s="1"/>
  <c r="AG2819" i="6" s="1"/>
  <c r="AH2819" i="6" s="1"/>
  <c r="AI2819" i="6"/>
  <c r="AJ2819" i="6" s="1"/>
  <c r="AK2819" i="6" s="1"/>
  <c r="AL2819" i="6" s="1"/>
  <c r="AM2819" i="6" s="1"/>
  <c r="AE2784" i="6"/>
  <c r="AF2784" i="6" s="1"/>
  <c r="AG2784" i="6"/>
  <c r="AH2784" i="6"/>
  <c r="AI2784" i="6" s="1"/>
  <c r="AJ2784" i="6" s="1"/>
  <c r="AK2784" i="6" s="1"/>
  <c r="AL2784" i="6" s="1"/>
  <c r="AM2784" i="6" s="1"/>
  <c r="AE2806" i="6"/>
  <c r="AF2806" i="6" s="1"/>
  <c r="AG2806" i="6" s="1"/>
  <c r="AH2806" i="6" s="1"/>
  <c r="AI2806" i="6" s="1"/>
  <c r="AJ2806" i="6" s="1"/>
  <c r="AK2806" i="6" s="1"/>
  <c r="AL2806" i="6" s="1"/>
  <c r="AM2806" i="6" s="1"/>
  <c r="AE2821" i="6"/>
  <c r="AF2821" i="6" s="1"/>
  <c r="AG2821" i="6" s="1"/>
  <c r="AH2821" i="6" s="1"/>
  <c r="AI2821" i="6"/>
  <c r="AJ2821" i="6"/>
  <c r="AK2821" i="6" s="1"/>
  <c r="AL2821" i="6" s="1"/>
  <c r="AM2821" i="6" s="1"/>
  <c r="AH2839" i="6"/>
  <c r="AI2839" i="6" s="1"/>
  <c r="AJ2839" i="6" s="1"/>
  <c r="AK2839" i="6" s="1"/>
  <c r="AL2839" i="6" s="1"/>
  <c r="AM2839" i="6" s="1"/>
  <c r="AE2839" i="6"/>
  <c r="AF2839" i="6" s="1"/>
  <c r="AG2839" i="6" s="1"/>
  <c r="AE2850" i="6"/>
  <c r="AF2850" i="6" s="1"/>
  <c r="AG2850" i="6" s="1"/>
  <c r="AH2850" i="6" s="1"/>
  <c r="AI2850" i="6" s="1"/>
  <c r="AJ2850" i="6" s="1"/>
  <c r="AK2850" i="6" s="1"/>
  <c r="AL2850" i="6" s="1"/>
  <c r="AM2850" i="6" s="1"/>
  <c r="AE2870" i="6"/>
  <c r="AF2870" i="6" s="1"/>
  <c r="AG2870" i="6" s="1"/>
  <c r="AH2870" i="6" s="1"/>
  <c r="AI2870" i="6" s="1"/>
  <c r="AJ2870" i="6" s="1"/>
  <c r="AK2870" i="6" s="1"/>
  <c r="AL2870" i="6" s="1"/>
  <c r="AM2870" i="6" s="1"/>
  <c r="AE2896" i="6"/>
  <c r="AF2896" i="6" s="1"/>
  <c r="AG2896" i="6" s="1"/>
  <c r="AH2896" i="6" s="1"/>
  <c r="AI2896" i="6" s="1"/>
  <c r="AJ2896" i="6" s="1"/>
  <c r="AK2896" i="6" s="1"/>
  <c r="AL2896" i="6" s="1"/>
  <c r="AM2896" i="6" s="1"/>
  <c r="AE2898" i="6"/>
  <c r="AF2898" i="6"/>
  <c r="AG2898" i="6" s="1"/>
  <c r="AH2898" i="6" s="1"/>
  <c r="AI2898" i="6" s="1"/>
  <c r="AJ2898" i="6" s="1"/>
  <c r="AK2898" i="6" s="1"/>
  <c r="AL2898" i="6" s="1"/>
  <c r="AM2898" i="6" s="1"/>
  <c r="AE2895" i="6"/>
  <c r="AF2895" i="6" s="1"/>
  <c r="AG2895" i="6" s="1"/>
  <c r="AH2895" i="6" s="1"/>
  <c r="AI2895" i="6" s="1"/>
  <c r="AJ2895" i="6" s="1"/>
  <c r="AK2895" i="6" s="1"/>
  <c r="AL2895" i="6" s="1"/>
  <c r="AM2895" i="6" s="1"/>
  <c r="AE2957" i="6"/>
  <c r="AF2957" i="6" s="1"/>
  <c r="AG2957" i="6" s="1"/>
  <c r="AH2957" i="6" s="1"/>
  <c r="AI2957" i="6" s="1"/>
  <c r="AJ2957" i="6" s="1"/>
  <c r="AK2957" i="6" s="1"/>
  <c r="AL2957" i="6" s="1"/>
  <c r="AM2957" i="6" s="1"/>
  <c r="AE2941" i="6"/>
  <c r="AF2941" i="6"/>
  <c r="AG2941" i="6" s="1"/>
  <c r="AH2941" i="6" s="1"/>
  <c r="AI2941" i="6" s="1"/>
  <c r="AJ2941" i="6" s="1"/>
  <c r="AK2941" i="6" s="1"/>
  <c r="AL2941" i="6" s="1"/>
  <c r="AM2941" i="6" s="1"/>
  <c r="AE2902" i="6"/>
  <c r="AF2902" i="6" s="1"/>
  <c r="AG2902" i="6" s="1"/>
  <c r="AH2902" i="6" s="1"/>
  <c r="AI2902" i="6" s="1"/>
  <c r="AJ2902" i="6" s="1"/>
  <c r="AK2902" i="6" s="1"/>
  <c r="AL2902" i="6" s="1"/>
  <c r="AM2902" i="6" s="1"/>
  <c r="AH2893" i="6"/>
  <c r="AI2893" i="6" s="1"/>
  <c r="AJ2893" i="6" s="1"/>
  <c r="AK2893" i="6" s="1"/>
  <c r="AL2893" i="6" s="1"/>
  <c r="AM2893" i="6" s="1"/>
  <c r="AE2893" i="6"/>
  <c r="AF2893" i="6" s="1"/>
  <c r="AG2893" i="6" s="1"/>
  <c r="AF2990" i="6"/>
  <c r="AG2990" i="6" s="1"/>
  <c r="AH2990" i="6" s="1"/>
  <c r="AI2990" i="6" s="1"/>
  <c r="AJ2990" i="6" s="1"/>
  <c r="AK2990" i="6" s="1"/>
  <c r="AL2990" i="6" s="1"/>
  <c r="AM2990" i="6" s="1"/>
  <c r="AE2990" i="6"/>
  <c r="AE2972" i="6"/>
  <c r="AF2972" i="6" s="1"/>
  <c r="AG2972" i="6" s="1"/>
  <c r="AH2972" i="6" s="1"/>
  <c r="AI2972" i="6" s="1"/>
  <c r="AJ2972" i="6" s="1"/>
  <c r="AK2972" i="6" s="1"/>
  <c r="AL2972" i="6" s="1"/>
  <c r="AM2972" i="6" s="1"/>
  <c r="AE3006" i="6"/>
  <c r="AF3006" i="6" s="1"/>
  <c r="AG3006" i="6" s="1"/>
  <c r="AH3006" i="6" s="1"/>
  <c r="AI3006" i="6" s="1"/>
  <c r="AJ3006" i="6" s="1"/>
  <c r="AK3006" i="6" s="1"/>
  <c r="AL3006" i="6" s="1"/>
  <c r="AM3006" i="6" s="1"/>
  <c r="AE2996" i="6"/>
  <c r="AF2996" i="6" s="1"/>
  <c r="AG2996" i="6" s="1"/>
  <c r="AH2996" i="6" s="1"/>
  <c r="AI2996" i="6" s="1"/>
  <c r="AJ2996" i="6" s="1"/>
  <c r="AK2996" i="6" s="1"/>
  <c r="AL2996" i="6" s="1"/>
  <c r="AM2996" i="6" s="1"/>
  <c r="AE2994" i="6"/>
  <c r="AF2994" i="6" s="1"/>
  <c r="AG2994" i="6" s="1"/>
  <c r="AH2994" i="6" s="1"/>
  <c r="AI2994" i="6" s="1"/>
  <c r="AJ2994" i="6" s="1"/>
  <c r="AK2994" i="6" s="1"/>
  <c r="AL2994" i="6" s="1"/>
  <c r="AM2994" i="6" s="1"/>
  <c r="AE3025" i="6"/>
  <c r="AF3025" i="6"/>
  <c r="AG3025" i="6" s="1"/>
  <c r="AH3025" i="6" s="1"/>
  <c r="AI3025" i="6" s="1"/>
  <c r="AJ3025" i="6"/>
  <c r="AK3025" i="6"/>
  <c r="AL3025" i="6" s="1"/>
  <c r="AM3025" i="6" s="1"/>
  <c r="AE3040" i="6"/>
  <c r="AF3040" i="6" s="1"/>
  <c r="AG3040" i="6" s="1"/>
  <c r="AH3040" i="6"/>
  <c r="AI3040" i="6"/>
  <c r="AJ3040" i="6" s="1"/>
  <c r="AK3040" i="6" s="1"/>
  <c r="AL3040" i="6"/>
  <c r="AM3040" i="6" s="1"/>
  <c r="AO23" i="6"/>
  <c r="AP23" i="6"/>
  <c r="AQ23" i="6" s="1"/>
  <c r="AR23" i="6" s="1"/>
  <c r="AS23" i="6" s="1"/>
  <c r="AT23" i="6" s="1"/>
  <c r="AU23" i="6" s="1"/>
  <c r="AV23" i="6" s="1"/>
  <c r="AW23" i="6" s="1"/>
  <c r="AO80" i="6"/>
  <c r="AP80" i="6" s="1"/>
  <c r="AQ80" i="6" s="1"/>
  <c r="AR80" i="6"/>
  <c r="AS80" i="6" s="1"/>
  <c r="AT80" i="6" s="1"/>
  <c r="AU80" i="6" s="1"/>
  <c r="AV80" i="6"/>
  <c r="AW80" i="6" s="1"/>
  <c r="AO21" i="6"/>
  <c r="AP21" i="6" s="1"/>
  <c r="AQ21" i="6" s="1"/>
  <c r="AR21" i="6" s="1"/>
  <c r="AS21" i="6" s="1"/>
  <c r="AT21" i="6" s="1"/>
  <c r="AU21" i="6" s="1"/>
  <c r="AV21" i="6" s="1"/>
  <c r="AW21" i="6" s="1"/>
  <c r="AO142" i="6"/>
  <c r="AP142" i="6"/>
  <c r="AQ142" i="6" s="1"/>
  <c r="AR142" i="6" s="1"/>
  <c r="AS142" i="6" s="1"/>
  <c r="AT142" i="6"/>
  <c r="AU142" i="6" s="1"/>
  <c r="AV142" i="6" s="1"/>
  <c r="AW142" i="6" s="1"/>
  <c r="AO182" i="6"/>
  <c r="AP182" i="6" s="1"/>
  <c r="AQ182" i="6" s="1"/>
  <c r="AR182" i="6" s="1"/>
  <c r="AS182" i="6"/>
  <c r="AT182" i="6" s="1"/>
  <c r="AU182" i="6" s="1"/>
  <c r="AV182" i="6" s="1"/>
  <c r="AW182" i="6" s="1"/>
  <c r="AO71" i="6"/>
  <c r="AP71" i="6" s="1"/>
  <c r="AQ71" i="6" s="1"/>
  <c r="AR71" i="6"/>
  <c r="AS71" i="6"/>
  <c r="AT71" i="6" s="1"/>
  <c r="AU71" i="6" s="1"/>
  <c r="AV71" i="6" s="1"/>
  <c r="AW71" i="6" s="1"/>
  <c r="AO222" i="6"/>
  <c r="AP222" i="6" s="1"/>
  <c r="AQ222" i="6"/>
  <c r="AR222" i="6" s="1"/>
  <c r="AS222" i="6" s="1"/>
  <c r="AT222" i="6" s="1"/>
  <c r="AU222" i="6" s="1"/>
  <c r="AV222" i="6" s="1"/>
  <c r="AW222" i="6" s="1"/>
  <c r="AO73" i="6"/>
  <c r="AP73" i="6"/>
  <c r="AQ73" i="6"/>
  <c r="AR73" i="6" s="1"/>
  <c r="AS73" i="6" s="1"/>
  <c r="AT73" i="6" s="1"/>
  <c r="AU73" i="6" s="1"/>
  <c r="AV73" i="6" s="1"/>
  <c r="AW73" i="6" s="1"/>
  <c r="AO382" i="6"/>
  <c r="AP382" i="6" s="1"/>
  <c r="AQ382" i="6" s="1"/>
  <c r="AR382" i="6" s="1"/>
  <c r="AS382" i="6" s="1"/>
  <c r="AT382" i="6" s="1"/>
  <c r="AU382" i="6" s="1"/>
  <c r="AV382" i="6" s="1"/>
  <c r="AW382" i="6" s="1"/>
  <c r="AO55" i="6"/>
  <c r="AP55" i="6" s="1"/>
  <c r="AQ55" i="6" s="1"/>
  <c r="AR55" i="6"/>
  <c r="AS55" i="6" s="1"/>
  <c r="AT55" i="6" s="1"/>
  <c r="AU55" i="6" s="1"/>
  <c r="AV55" i="6"/>
  <c r="AW55" i="6" s="1"/>
  <c r="AO214" i="6"/>
  <c r="AP214" i="6" s="1"/>
  <c r="AQ214" i="6"/>
  <c r="AR214" i="6" s="1"/>
  <c r="AS214" i="6" s="1"/>
  <c r="AT214" i="6" s="1"/>
  <c r="AU214" i="6" s="1"/>
  <c r="AV214" i="6" s="1"/>
  <c r="AW214" i="6" s="1"/>
  <c r="AO31" i="6"/>
  <c r="AP31" i="6"/>
  <c r="AQ31" i="6" s="1"/>
  <c r="AR31" i="6" s="1"/>
  <c r="AS31" i="6" s="1"/>
  <c r="AT31" i="6"/>
  <c r="AU31" i="6" s="1"/>
  <c r="AV31" i="6" s="1"/>
  <c r="AW31" i="6" s="1"/>
  <c r="AO158" i="6"/>
  <c r="AP158" i="6" s="1"/>
  <c r="AQ158" i="6" s="1"/>
  <c r="AR158" i="6" s="1"/>
  <c r="AS158" i="6"/>
  <c r="AT158" i="6" s="1"/>
  <c r="AU158" i="6" s="1"/>
  <c r="AV158" i="6" s="1"/>
  <c r="AW158" i="6" s="1"/>
  <c r="AO50" i="6"/>
  <c r="AP50" i="6" s="1"/>
  <c r="AQ50" i="6" s="1"/>
  <c r="AR50" i="6"/>
  <c r="AS50" i="6"/>
  <c r="AT50" i="6" s="1"/>
  <c r="AU50" i="6" s="1"/>
  <c r="AV50" i="6" s="1"/>
  <c r="AW50" i="6" s="1"/>
  <c r="AO262" i="6"/>
  <c r="AP262" i="6" s="1"/>
  <c r="AQ262" i="6"/>
  <c r="AR262" i="6" s="1"/>
  <c r="AS262" i="6" s="1"/>
  <c r="AT262" i="6" s="1"/>
  <c r="AU262" i="6" s="1"/>
  <c r="AV262" i="6" s="1"/>
  <c r="AW262" i="6" s="1"/>
  <c r="AO249" i="6"/>
  <c r="AP249" i="6"/>
  <c r="AQ249" i="6"/>
  <c r="AR249" i="6" s="1"/>
  <c r="AS249" i="6" s="1"/>
  <c r="AT249" i="6" s="1"/>
  <c r="AU249" i="6" s="1"/>
  <c r="AV249" i="6" s="1"/>
  <c r="AW249" i="6" s="1"/>
  <c r="AP313" i="6"/>
  <c r="AQ313" i="6"/>
  <c r="AR313" i="6" s="1"/>
  <c r="AS313" i="6" s="1"/>
  <c r="AT313" i="6" s="1"/>
  <c r="AU313" i="6" s="1"/>
  <c r="AV313" i="6" s="1"/>
  <c r="AW313" i="6" s="1"/>
  <c r="AO313" i="6"/>
  <c r="AO377" i="6"/>
  <c r="AP377" i="6" s="1"/>
  <c r="AQ377" i="6" s="1"/>
  <c r="AR377" i="6" s="1"/>
  <c r="AS377" i="6" s="1"/>
  <c r="AT377" i="6" s="1"/>
  <c r="AU377" i="6" s="1"/>
  <c r="AV377" i="6" s="1"/>
  <c r="AW377" i="6" s="1"/>
  <c r="AO44" i="6"/>
  <c r="AP44" i="6" s="1"/>
  <c r="AQ44" i="6"/>
  <c r="AR44" i="6" s="1"/>
  <c r="AS44" i="6" s="1"/>
  <c r="AT44" i="6" s="1"/>
  <c r="AU44" i="6" s="1"/>
  <c r="AV44" i="6" s="1"/>
  <c r="AW44" i="6" s="1"/>
  <c r="AO108" i="6"/>
  <c r="AP108" i="6"/>
  <c r="AQ108" i="6" s="1"/>
  <c r="AR108" i="6" s="1"/>
  <c r="AS108" i="6" s="1"/>
  <c r="AT108" i="6"/>
  <c r="AU108" i="6" s="1"/>
  <c r="AV108" i="6" s="1"/>
  <c r="AW108" i="6" s="1"/>
  <c r="AO172" i="6"/>
  <c r="AP172" i="6" s="1"/>
  <c r="AQ172" i="6" s="1"/>
  <c r="AR172" i="6" s="1"/>
  <c r="AS172" i="6"/>
  <c r="AT172" i="6" s="1"/>
  <c r="AU172" i="6" s="1"/>
  <c r="AV172" i="6" s="1"/>
  <c r="AW172" i="6" s="1"/>
  <c r="AO236" i="6"/>
  <c r="AP236" i="6" s="1"/>
  <c r="AQ236" i="6" s="1"/>
  <c r="AR236" i="6"/>
  <c r="AS236" i="6"/>
  <c r="AT236" i="6" s="1"/>
  <c r="AU236" i="6" s="1"/>
  <c r="AV236" i="6" s="1"/>
  <c r="AW236" i="6" s="1"/>
  <c r="AO300" i="6"/>
  <c r="AP300" i="6" s="1"/>
  <c r="AQ300" i="6"/>
  <c r="AR300" i="6" s="1"/>
  <c r="AS300" i="6" s="1"/>
  <c r="AT300" i="6" s="1"/>
  <c r="AU300" i="6" s="1"/>
  <c r="AV300" i="6" s="1"/>
  <c r="AW300" i="6" s="1"/>
  <c r="AO364" i="6"/>
  <c r="AP364" i="6"/>
  <c r="AQ364" i="6"/>
  <c r="AR364" i="6" s="1"/>
  <c r="AS364" i="6" s="1"/>
  <c r="AT364" i="6" s="1"/>
  <c r="AU364" i="6" s="1"/>
  <c r="AV364" i="6" s="1"/>
  <c r="AW364" i="6" s="1"/>
  <c r="AO119" i="6"/>
  <c r="AP119" i="6"/>
  <c r="AQ119" i="6" s="1"/>
  <c r="AR119" i="6" s="1"/>
  <c r="AS119" i="6" s="1"/>
  <c r="AT119" i="6" s="1"/>
  <c r="AU119" i="6" s="1"/>
  <c r="AV119" i="6" s="1"/>
  <c r="AW119" i="6" s="1"/>
  <c r="AO183" i="6"/>
  <c r="AP183" i="6" s="1"/>
  <c r="AQ183" i="6" s="1"/>
  <c r="AR183" i="6"/>
  <c r="AS183" i="6" s="1"/>
  <c r="AT183" i="6" s="1"/>
  <c r="AU183" i="6" s="1"/>
  <c r="AV183" i="6"/>
  <c r="AW183" i="6" s="1"/>
  <c r="AR247" i="6"/>
  <c r="AS247" i="6" s="1"/>
  <c r="AT247" i="6" s="1"/>
  <c r="AU247" i="6" s="1"/>
  <c r="AV247" i="6"/>
  <c r="AW247" i="6" s="1"/>
  <c r="AO247" i="6"/>
  <c r="AP247" i="6" s="1"/>
  <c r="AQ247" i="6" s="1"/>
  <c r="AQ311" i="6"/>
  <c r="AR311" i="6" s="1"/>
  <c r="AS311" i="6" s="1"/>
  <c r="AT311" i="6" s="1"/>
  <c r="AU311" i="6"/>
  <c r="AV311" i="6"/>
  <c r="AW311" i="6" s="1"/>
  <c r="AO311" i="6"/>
  <c r="AP311" i="6" s="1"/>
  <c r="AO375" i="6"/>
  <c r="AP375" i="6" s="1"/>
  <c r="AQ375" i="6" s="1"/>
  <c r="AR375" i="6" s="1"/>
  <c r="AS375" i="6"/>
  <c r="AT375" i="6" s="1"/>
  <c r="AU375" i="6" s="1"/>
  <c r="AV375" i="6" s="1"/>
  <c r="AW375" i="6" s="1"/>
  <c r="AO106" i="6"/>
  <c r="AP106" i="6" s="1"/>
  <c r="AQ106" i="6" s="1"/>
  <c r="AR106" i="6"/>
  <c r="AS106" i="6"/>
  <c r="AT106" i="6" s="1"/>
  <c r="AU106" i="6" s="1"/>
  <c r="AV106" i="6" s="1"/>
  <c r="AW106" i="6" s="1"/>
  <c r="AO170" i="6"/>
  <c r="AP170" i="6" s="1"/>
  <c r="AQ170" i="6"/>
  <c r="AR170" i="6" s="1"/>
  <c r="AS170" i="6" s="1"/>
  <c r="AT170" i="6" s="1"/>
  <c r="AU170" i="6" s="1"/>
  <c r="AV170" i="6" s="1"/>
  <c r="AW170" i="6" s="1"/>
  <c r="AO234" i="6"/>
  <c r="AP234" i="6"/>
  <c r="AQ234" i="6"/>
  <c r="AR234" i="6" s="1"/>
  <c r="AS234" i="6" s="1"/>
  <c r="AT234" i="6" s="1"/>
  <c r="AU234" i="6" s="1"/>
  <c r="AV234" i="6" s="1"/>
  <c r="AW234" i="6" s="1"/>
  <c r="AO298" i="6"/>
  <c r="AP298" i="6"/>
  <c r="AQ298" i="6" s="1"/>
  <c r="AR298" i="6" s="1"/>
  <c r="AS298" i="6" s="1"/>
  <c r="AT298" i="6" s="1"/>
  <c r="AU298" i="6" s="1"/>
  <c r="AV298" i="6" s="1"/>
  <c r="AW298" i="6" s="1"/>
  <c r="AO362" i="6"/>
  <c r="AP362" i="6" s="1"/>
  <c r="AQ362" i="6" s="1"/>
  <c r="AR362" i="6"/>
  <c r="AS362" i="6" s="1"/>
  <c r="AT362" i="6" s="1"/>
  <c r="AU362" i="6" s="1"/>
  <c r="AV362" i="6"/>
  <c r="AW362" i="6" s="1"/>
  <c r="AO109" i="6"/>
  <c r="AP109" i="6" s="1"/>
  <c r="AQ109" i="6"/>
  <c r="AR109" i="6" s="1"/>
  <c r="AS109" i="6" s="1"/>
  <c r="AT109" i="6" s="1"/>
  <c r="AU109" i="6" s="1"/>
  <c r="AV109" i="6" s="1"/>
  <c r="AW109" i="6" s="1"/>
  <c r="AO173" i="6"/>
  <c r="AP173" i="6"/>
  <c r="AQ173" i="6" s="1"/>
  <c r="AR173" i="6" s="1"/>
  <c r="AS173" i="6" s="1"/>
  <c r="AT173" i="6"/>
  <c r="AU173" i="6" s="1"/>
  <c r="AV173" i="6" s="1"/>
  <c r="AW173" i="6" s="1"/>
  <c r="AP237" i="6"/>
  <c r="AQ237" i="6" s="1"/>
  <c r="AR237" i="6" s="1"/>
  <c r="AS237" i="6" s="1"/>
  <c r="AT237" i="6"/>
  <c r="AU237" i="6" s="1"/>
  <c r="AV237" i="6" s="1"/>
  <c r="AW237" i="6" s="1"/>
  <c r="AO237" i="6"/>
  <c r="AS301" i="6"/>
  <c r="AT301" i="6"/>
  <c r="AU301" i="6" s="1"/>
  <c r="AV301" i="6" s="1"/>
  <c r="AW301" i="6"/>
  <c r="AO301" i="6"/>
  <c r="AP301" i="6" s="1"/>
  <c r="AQ301" i="6" s="1"/>
  <c r="AR301" i="6" s="1"/>
  <c r="AO365" i="6"/>
  <c r="AP365" i="6" s="1"/>
  <c r="AQ365" i="6"/>
  <c r="AR365" i="6" s="1"/>
  <c r="AS365" i="6" s="1"/>
  <c r="AT365" i="6" s="1"/>
  <c r="AU365" i="6" s="1"/>
  <c r="AV365" i="6" s="1"/>
  <c r="AW365" i="6" s="1"/>
  <c r="AO112" i="6"/>
  <c r="AP112" i="6"/>
  <c r="AQ112" i="6"/>
  <c r="AR112" i="6" s="1"/>
  <c r="AS112" i="6" s="1"/>
  <c r="AT112" i="6" s="1"/>
  <c r="AU112" i="6" s="1"/>
  <c r="AV112" i="6" s="1"/>
  <c r="AW112" i="6" s="1"/>
  <c r="AO176" i="6"/>
  <c r="AP176" i="6"/>
  <c r="AQ176" i="6" s="1"/>
  <c r="AR176" i="6" s="1"/>
  <c r="AS176" i="6" s="1"/>
  <c r="AT176" i="6" s="1"/>
  <c r="AU176" i="6" s="1"/>
  <c r="AV176" i="6" s="1"/>
  <c r="AW176" i="6" s="1"/>
  <c r="AO240" i="6"/>
  <c r="AP240" i="6" s="1"/>
  <c r="AQ240" i="6" s="1"/>
  <c r="AR240" i="6"/>
  <c r="AS240" i="6" s="1"/>
  <c r="AT240" i="6" s="1"/>
  <c r="AU240" i="6" s="1"/>
  <c r="AV240" i="6"/>
  <c r="AW240" i="6" s="1"/>
  <c r="AO304" i="6"/>
  <c r="AP304" i="6" s="1"/>
  <c r="AQ304" i="6"/>
  <c r="AR304" i="6" s="1"/>
  <c r="AS304" i="6" s="1"/>
  <c r="AT304" i="6" s="1"/>
  <c r="AU304" i="6" s="1"/>
  <c r="AV304" i="6" s="1"/>
  <c r="AW304" i="6" s="1"/>
  <c r="AO368" i="6"/>
  <c r="AP368" i="6"/>
  <c r="AQ368" i="6" s="1"/>
  <c r="AR368" i="6" s="1"/>
  <c r="AS368" i="6" s="1"/>
  <c r="AT368" i="6"/>
  <c r="AU368" i="6" s="1"/>
  <c r="AV368" i="6" s="1"/>
  <c r="AW368" i="6" s="1"/>
  <c r="AO123" i="6"/>
  <c r="AP123" i="6" s="1"/>
  <c r="AQ123" i="6" s="1"/>
  <c r="AR123" i="6" s="1"/>
  <c r="AS123" i="6"/>
  <c r="AT123" i="6" s="1"/>
  <c r="AU123" i="6" s="1"/>
  <c r="AV123" i="6" s="1"/>
  <c r="AW123" i="6" s="1"/>
  <c r="AO187" i="6"/>
  <c r="AP187" i="6" s="1"/>
  <c r="AQ187" i="6" s="1"/>
  <c r="AR187" i="6"/>
  <c r="AS187" i="6"/>
  <c r="AT187" i="6" s="1"/>
  <c r="AU187" i="6" s="1"/>
  <c r="AV187" i="6" s="1"/>
  <c r="AW187" i="6" s="1"/>
  <c r="AO251" i="6"/>
  <c r="AP251" i="6" s="1"/>
  <c r="AQ251" i="6"/>
  <c r="AR251" i="6" s="1"/>
  <c r="AS251" i="6" s="1"/>
  <c r="AT251" i="6" s="1"/>
  <c r="AU251" i="6" s="1"/>
  <c r="AV251" i="6" s="1"/>
  <c r="AW251" i="6" s="1"/>
  <c r="AO315" i="6"/>
  <c r="AP315" i="6" s="1"/>
  <c r="AQ315" i="6"/>
  <c r="AR315" i="6" s="1"/>
  <c r="AS315" i="6" s="1"/>
  <c r="AT315" i="6"/>
  <c r="AU315" i="6" s="1"/>
  <c r="AV315" i="6" s="1"/>
  <c r="AW315" i="6" s="1"/>
  <c r="AO379" i="6"/>
  <c r="AP379" i="6"/>
  <c r="AQ379" i="6" s="1"/>
  <c r="AR379" i="6" s="1"/>
  <c r="AS379" i="6"/>
  <c r="AT379" i="6" s="1"/>
  <c r="AU379" i="6" s="1"/>
  <c r="AV379" i="6" s="1"/>
  <c r="AW379" i="6" s="1"/>
  <c r="AO410" i="6"/>
  <c r="AP410" i="6" s="1"/>
  <c r="AQ410" i="6" s="1"/>
  <c r="AR410" i="6" s="1"/>
  <c r="AS410" i="6" s="1"/>
  <c r="AT410" i="6" s="1"/>
  <c r="AU410" i="6" s="1"/>
  <c r="AV410" i="6" s="1"/>
  <c r="AW410" i="6" s="1"/>
  <c r="AO415" i="6"/>
  <c r="AP415" i="6" s="1"/>
  <c r="AQ415" i="6"/>
  <c r="AR415" i="6" s="1"/>
  <c r="AS415" i="6" s="1"/>
  <c r="AT415" i="6" s="1"/>
  <c r="AU415" i="6"/>
  <c r="AV415" i="6" s="1"/>
  <c r="AW415" i="6" s="1"/>
  <c r="AO440" i="6"/>
  <c r="AP440" i="6"/>
  <c r="AQ440" i="6" s="1"/>
  <c r="AR440" i="6" s="1"/>
  <c r="AS440" i="6" s="1"/>
  <c r="AT440" i="6"/>
  <c r="AU440" i="6"/>
  <c r="AV440" i="6" s="1"/>
  <c r="AW440" i="6" s="1"/>
  <c r="AP398" i="6"/>
  <c r="AQ398" i="6" s="1"/>
  <c r="AR398" i="6" s="1"/>
  <c r="AO398" i="6"/>
  <c r="AS398" i="6"/>
  <c r="AT398" i="6" s="1"/>
  <c r="AU398" i="6" s="1"/>
  <c r="AV398" i="6" s="1"/>
  <c r="AW398" i="6" s="1"/>
  <c r="AO478" i="6"/>
  <c r="AP478" i="6" s="1"/>
  <c r="AQ478" i="6" s="1"/>
  <c r="AR478" i="6" s="1"/>
  <c r="AS478" i="6" s="1"/>
  <c r="AT478" i="6" s="1"/>
  <c r="AU478" i="6" s="1"/>
  <c r="AV478" i="6" s="1"/>
  <c r="AW478" i="6" s="1"/>
  <c r="AO459" i="6"/>
  <c r="AP459" i="6" s="1"/>
  <c r="AQ459" i="6"/>
  <c r="AR459" i="6"/>
  <c r="AS459" i="6" s="1"/>
  <c r="AT459" i="6" s="1"/>
  <c r="AU459" i="6" s="1"/>
  <c r="AV459" i="6" s="1"/>
  <c r="AW459" i="6" s="1"/>
  <c r="AO453" i="6"/>
  <c r="AP453" i="6" s="1"/>
  <c r="AQ453" i="6"/>
  <c r="AR453" i="6" s="1"/>
  <c r="AS453" i="6" s="1"/>
  <c r="AT453" i="6"/>
  <c r="AU453" i="6" s="1"/>
  <c r="AV453" i="6" s="1"/>
  <c r="AW453" i="6" s="1"/>
  <c r="AP670" i="6"/>
  <c r="AQ670" i="6" s="1"/>
  <c r="AR670" i="6" s="1"/>
  <c r="AS670" i="6" s="1"/>
  <c r="AT670" i="6" s="1"/>
  <c r="AU670" i="6" s="1"/>
  <c r="AV670" i="6" s="1"/>
  <c r="AW670" i="6" s="1"/>
  <c r="AO670" i="6"/>
  <c r="AO522" i="6"/>
  <c r="AP522" i="6" s="1"/>
  <c r="AQ522" i="6" s="1"/>
  <c r="AR522" i="6" s="1"/>
  <c r="AS522" i="6" s="1"/>
  <c r="AT522" i="6" s="1"/>
  <c r="AU522" i="6" s="1"/>
  <c r="AV522" i="6" s="1"/>
  <c r="AW522" i="6" s="1"/>
  <c r="AO486" i="6"/>
  <c r="AP486" i="6" s="1"/>
  <c r="AQ486" i="6" s="1"/>
  <c r="AR486" i="6" s="1"/>
  <c r="AS486" i="6" s="1"/>
  <c r="AT486" i="6" s="1"/>
  <c r="AU486" i="6" s="1"/>
  <c r="AV486" i="6" s="1"/>
  <c r="AW486" i="6" s="1"/>
  <c r="AO490" i="6"/>
  <c r="AP490" i="6"/>
  <c r="AQ490" i="6" s="1"/>
  <c r="AR490" i="6" s="1"/>
  <c r="AS490" i="6" s="1"/>
  <c r="AT490" i="6"/>
  <c r="AU490" i="6"/>
  <c r="AV490" i="6" s="1"/>
  <c r="AW490" i="6" s="1"/>
  <c r="AO583" i="6"/>
  <c r="AP583" i="6" s="1"/>
  <c r="AQ583" i="6" s="1"/>
  <c r="AR583" i="6" s="1"/>
  <c r="AS583" i="6" s="1"/>
  <c r="AT583" i="6" s="1"/>
  <c r="AU583" i="6" s="1"/>
  <c r="AV583" i="6" s="1"/>
  <c r="AW583" i="6" s="1"/>
  <c r="AO429" i="6"/>
  <c r="AP429" i="6" s="1"/>
  <c r="AQ429" i="6" s="1"/>
  <c r="AR429" i="6" s="1"/>
  <c r="AS429" i="6" s="1"/>
  <c r="AT429" i="6" s="1"/>
  <c r="AU429" i="6" s="1"/>
  <c r="AV429" i="6" s="1"/>
  <c r="AW429" i="6" s="1"/>
  <c r="AO602" i="6"/>
  <c r="AP602" i="6" s="1"/>
  <c r="AQ602" i="6" s="1"/>
  <c r="AR602" i="6" s="1"/>
  <c r="AS602" i="6" s="1"/>
  <c r="AT602" i="6" s="1"/>
  <c r="AU602" i="6" s="1"/>
  <c r="AV602" i="6" s="1"/>
  <c r="AW602" i="6" s="1"/>
  <c r="AO993" i="6"/>
  <c r="AP993" i="6"/>
  <c r="AQ993" i="6"/>
  <c r="AR993" i="6" s="1"/>
  <c r="AS993" i="6" s="1"/>
  <c r="AT993" i="6"/>
  <c r="AU993" i="6" s="1"/>
  <c r="AV993" i="6" s="1"/>
  <c r="AW993" i="6" s="1"/>
  <c r="AO480" i="6"/>
  <c r="AP480" i="6" s="1"/>
  <c r="AQ480" i="6" s="1"/>
  <c r="AR480" i="6" s="1"/>
  <c r="AS480" i="6" s="1"/>
  <c r="AT480" i="6" s="1"/>
  <c r="AU480" i="6" s="1"/>
  <c r="AV480" i="6" s="1"/>
  <c r="AW480" i="6" s="1"/>
  <c r="AO631" i="6"/>
  <c r="AP631" i="6" s="1"/>
  <c r="AQ631" i="6" s="1"/>
  <c r="AR631" i="6" s="1"/>
  <c r="AS631" i="6" s="1"/>
  <c r="AT631" i="6" s="1"/>
  <c r="AU631" i="6" s="1"/>
  <c r="AV631" i="6" s="1"/>
  <c r="AW631" i="6" s="1"/>
  <c r="AO412" i="6"/>
  <c r="AP412" i="6" s="1"/>
  <c r="AQ412" i="6" s="1"/>
  <c r="AR412" i="6" s="1"/>
  <c r="AS412" i="6" s="1"/>
  <c r="AT412" i="6" s="1"/>
  <c r="AU412" i="6" s="1"/>
  <c r="AV412" i="6" s="1"/>
  <c r="AW412" i="6" s="1"/>
  <c r="AO501" i="6"/>
  <c r="AP501" i="6" s="1"/>
  <c r="AQ501" i="6" s="1"/>
  <c r="AR501" i="6" s="1"/>
  <c r="AS501" i="6" s="1"/>
  <c r="AT501" i="6" s="1"/>
  <c r="AU501" i="6" s="1"/>
  <c r="AV501" i="6" s="1"/>
  <c r="AW501" i="6" s="1"/>
  <c r="AO796" i="6"/>
  <c r="AP796" i="6" s="1"/>
  <c r="AQ796" i="6" s="1"/>
  <c r="AR796" i="6" s="1"/>
  <c r="AS796" i="6" s="1"/>
  <c r="AT796" i="6" s="1"/>
  <c r="AU796" i="6" s="1"/>
  <c r="AV796" i="6" s="1"/>
  <c r="AW796" i="6" s="1"/>
  <c r="AO968" i="6"/>
  <c r="AP968" i="6" s="1"/>
  <c r="AQ968" i="6" s="1"/>
  <c r="AR968" i="6" s="1"/>
  <c r="AS968" i="6" s="1"/>
  <c r="AT968" i="6" s="1"/>
  <c r="AU968" i="6" s="1"/>
  <c r="AV968" i="6" s="1"/>
  <c r="AW968" i="6" s="1"/>
  <c r="AS526" i="6"/>
  <c r="AT526" i="6" s="1"/>
  <c r="AU526" i="6" s="1"/>
  <c r="AV526" i="6" s="1"/>
  <c r="AW526" i="6" s="1"/>
  <c r="AO526" i="6"/>
  <c r="AP526" i="6" s="1"/>
  <c r="AQ526" i="6" s="1"/>
  <c r="AR526" i="6" s="1"/>
  <c r="AO780" i="6"/>
  <c r="AP780" i="6"/>
  <c r="AQ780" i="6"/>
  <c r="AR780" i="6" s="1"/>
  <c r="AS780" i="6" s="1"/>
  <c r="AT780" i="6"/>
  <c r="AU780" i="6" s="1"/>
  <c r="AV780" i="6" s="1"/>
  <c r="AW780" i="6" s="1"/>
  <c r="AO557" i="6"/>
  <c r="AP557" i="6" s="1"/>
  <c r="AQ557" i="6" s="1"/>
  <c r="AR557" i="6" s="1"/>
  <c r="AS557" i="6" s="1"/>
  <c r="AT557" i="6" s="1"/>
  <c r="AU557" i="6" s="1"/>
  <c r="AV557" i="6" s="1"/>
  <c r="AW557" i="6" s="1"/>
  <c r="AO621" i="6"/>
  <c r="AP621" i="6" s="1"/>
  <c r="AQ621" i="6" s="1"/>
  <c r="AR621" i="6" s="1"/>
  <c r="AS621" i="6" s="1"/>
  <c r="AT621" i="6" s="1"/>
  <c r="AU621" i="6" s="1"/>
  <c r="AV621" i="6" s="1"/>
  <c r="AW621" i="6" s="1"/>
  <c r="AR686" i="6"/>
  <c r="AS686" i="6" s="1"/>
  <c r="AT686" i="6" s="1"/>
  <c r="AU686" i="6" s="1"/>
  <c r="AV686" i="6" s="1"/>
  <c r="AW686" i="6" s="1"/>
  <c r="AO686" i="6"/>
  <c r="AP686" i="6" s="1"/>
  <c r="AQ686" i="6" s="1"/>
  <c r="AO783" i="6"/>
  <c r="AP783" i="6"/>
  <c r="AQ783" i="6" s="1"/>
  <c r="AR783" i="6" s="1"/>
  <c r="AS783" i="6" s="1"/>
  <c r="AT783" i="6"/>
  <c r="AU783" i="6"/>
  <c r="AV783" i="6" s="1"/>
  <c r="AW783" i="6" s="1"/>
  <c r="AO900" i="6"/>
  <c r="AP900" i="6" s="1"/>
  <c r="AQ900" i="6" s="1"/>
  <c r="AR900" i="6" s="1"/>
  <c r="AS900" i="6" s="1"/>
  <c r="AT900" i="6" s="1"/>
  <c r="AU900" i="6" s="1"/>
  <c r="AV900" i="6" s="1"/>
  <c r="AW900" i="6" s="1"/>
  <c r="AO552" i="6"/>
  <c r="AP552" i="6" s="1"/>
  <c r="AQ552" i="6" s="1"/>
  <c r="AR552" i="6" s="1"/>
  <c r="AS552" i="6" s="1"/>
  <c r="AT552" i="6" s="1"/>
  <c r="AU552" i="6" s="1"/>
  <c r="AV552" i="6" s="1"/>
  <c r="AW552" i="6" s="1"/>
  <c r="AO616" i="6"/>
  <c r="AP616" i="6" s="1"/>
  <c r="AQ616" i="6" s="1"/>
  <c r="AR616" i="6" s="1"/>
  <c r="AS616" i="6" s="1"/>
  <c r="AT616" i="6" s="1"/>
  <c r="AU616" i="6" s="1"/>
  <c r="AV616" i="6" s="1"/>
  <c r="AW616" i="6" s="1"/>
  <c r="AO683" i="6"/>
  <c r="AP683" i="6"/>
  <c r="AQ683" i="6"/>
  <c r="AR683" i="6" s="1"/>
  <c r="AS683" i="6" s="1"/>
  <c r="AT683" i="6"/>
  <c r="AU683" i="6" s="1"/>
  <c r="AV683" i="6" s="1"/>
  <c r="AW683" i="6" s="1"/>
  <c r="AO805" i="6"/>
  <c r="AP805" i="6" s="1"/>
  <c r="AQ805" i="6" s="1"/>
  <c r="AR805" i="6" s="1"/>
  <c r="AS805" i="6" s="1"/>
  <c r="AT805" i="6" s="1"/>
  <c r="AU805" i="6" s="1"/>
  <c r="AV805" i="6" s="1"/>
  <c r="AW805" i="6" s="1"/>
  <c r="AO1003" i="6"/>
  <c r="AP1003" i="6" s="1"/>
  <c r="AQ1003" i="6" s="1"/>
  <c r="AR1003" i="6" s="1"/>
  <c r="AS1003" i="6" s="1"/>
  <c r="AT1003" i="6" s="1"/>
  <c r="AU1003" i="6" s="1"/>
  <c r="AV1003" i="6" s="1"/>
  <c r="AW1003" i="6" s="1"/>
  <c r="AO555" i="6"/>
  <c r="AP555" i="6" s="1"/>
  <c r="AQ555" i="6" s="1"/>
  <c r="AR555" i="6" s="1"/>
  <c r="AS555" i="6" s="1"/>
  <c r="AT555" i="6" s="1"/>
  <c r="AU555" i="6" s="1"/>
  <c r="AV555" i="6" s="1"/>
  <c r="AW555" i="6" s="1"/>
  <c r="AO619" i="6"/>
  <c r="AP619" i="6" s="1"/>
  <c r="AQ619" i="6" s="1"/>
  <c r="AR619" i="6" s="1"/>
  <c r="AS619" i="6" s="1"/>
  <c r="AT619" i="6" s="1"/>
  <c r="AU619" i="6" s="1"/>
  <c r="AV619" i="6" s="1"/>
  <c r="AW619" i="6" s="1"/>
  <c r="AP703" i="6"/>
  <c r="AQ703" i="6" s="1"/>
  <c r="AR703" i="6" s="1"/>
  <c r="AS703" i="6" s="1"/>
  <c r="AT703" i="6" s="1"/>
  <c r="AU703" i="6" s="1"/>
  <c r="AV703" i="6" s="1"/>
  <c r="AW703" i="6" s="1"/>
  <c r="AO703" i="6"/>
  <c r="AO840" i="6"/>
  <c r="AP840" i="6" s="1"/>
  <c r="AQ840" i="6" s="1"/>
  <c r="AR840" i="6" s="1"/>
  <c r="AS840" i="6" s="1"/>
  <c r="AT840" i="6" s="1"/>
  <c r="AU840" i="6" s="1"/>
  <c r="AV840" i="6" s="1"/>
  <c r="AW840" i="6" s="1"/>
  <c r="AO1210" i="6"/>
  <c r="AP1210" i="6" s="1"/>
  <c r="AQ1210" i="6"/>
  <c r="AR1210" i="6" s="1"/>
  <c r="AS1210" i="6" s="1"/>
  <c r="AT1210" i="6" s="1"/>
  <c r="AU1210" i="6" s="1"/>
  <c r="AV1210" i="6" s="1"/>
  <c r="AW1210" i="6" s="1"/>
  <c r="AQ598" i="6"/>
  <c r="AR598" i="6" s="1"/>
  <c r="AS598" i="6" s="1"/>
  <c r="AT598" i="6" s="1"/>
  <c r="AU598" i="6" s="1"/>
  <c r="AV598" i="6" s="1"/>
  <c r="AW598" i="6" s="1"/>
  <c r="AO598" i="6"/>
  <c r="AP598" i="6" s="1"/>
  <c r="AO656" i="6"/>
  <c r="AP656" i="6"/>
  <c r="AQ656" i="6" s="1"/>
  <c r="AR656" i="6" s="1"/>
  <c r="AS656" i="6" s="1"/>
  <c r="AT656" i="6" s="1"/>
  <c r="AU656" i="6" s="1"/>
  <c r="AV656" i="6" s="1"/>
  <c r="AW656" i="6" s="1"/>
  <c r="AO740" i="6"/>
  <c r="AP740" i="6" s="1"/>
  <c r="AQ740" i="6" s="1"/>
  <c r="AR740" i="6" s="1"/>
  <c r="AS740" i="6" s="1"/>
  <c r="AT740" i="6" s="1"/>
  <c r="AU740" i="6" s="1"/>
  <c r="AV740" i="6" s="1"/>
  <c r="AW740" i="6" s="1"/>
  <c r="AO868" i="6"/>
  <c r="AS868" i="6"/>
  <c r="AT868" i="6" s="1"/>
  <c r="AU868" i="6" s="1"/>
  <c r="AV868" i="6" s="1"/>
  <c r="AW868" i="6" s="1"/>
  <c r="AQ868" i="6"/>
  <c r="AR868" i="6" s="1"/>
  <c r="AP868" i="6"/>
  <c r="AO449" i="6"/>
  <c r="AP449" i="6"/>
  <c r="AQ449" i="6" s="1"/>
  <c r="AR449" i="6" s="1"/>
  <c r="AS449" i="6" s="1"/>
  <c r="AT449" i="6"/>
  <c r="AU449" i="6"/>
  <c r="AV449" i="6" s="1"/>
  <c r="AW449" i="6" s="1"/>
  <c r="AQ513" i="6"/>
  <c r="AR513" i="6" s="1"/>
  <c r="AS513" i="6" s="1"/>
  <c r="AT513" i="6" s="1"/>
  <c r="AU513" i="6" s="1"/>
  <c r="AV513" i="6" s="1"/>
  <c r="AW513" i="6" s="1"/>
  <c r="AO513" i="6"/>
  <c r="AP513" i="6" s="1"/>
  <c r="AO577" i="6"/>
  <c r="AP577" i="6" s="1"/>
  <c r="AQ577" i="6" s="1"/>
  <c r="AR577" i="6" s="1"/>
  <c r="AS577" i="6" s="1"/>
  <c r="AT577" i="6" s="1"/>
  <c r="AU577" i="6" s="1"/>
  <c r="AV577" i="6" s="1"/>
  <c r="AW577" i="6" s="1"/>
  <c r="AR641" i="6"/>
  <c r="AS641" i="6" s="1"/>
  <c r="AT641" i="6" s="1"/>
  <c r="AU641" i="6" s="1"/>
  <c r="AV641" i="6" s="1"/>
  <c r="AW641" i="6" s="1"/>
  <c r="AO641" i="6"/>
  <c r="AP641" i="6" s="1"/>
  <c r="AQ641" i="6" s="1"/>
  <c r="AO711" i="6"/>
  <c r="AP711" i="6"/>
  <c r="AQ711" i="6"/>
  <c r="AR711" i="6" s="1"/>
  <c r="AS711" i="6" s="1"/>
  <c r="AT711" i="6"/>
  <c r="AU711" i="6" s="1"/>
  <c r="AV711" i="6" s="1"/>
  <c r="AW711" i="6" s="1"/>
  <c r="AP839" i="6"/>
  <c r="AQ839" i="6" s="1"/>
  <c r="AR839" i="6" s="1"/>
  <c r="AS839" i="6" s="1"/>
  <c r="AT839" i="6" s="1"/>
  <c r="AU839" i="6" s="1"/>
  <c r="AV839" i="6" s="1"/>
  <c r="AW839" i="6" s="1"/>
  <c r="AO839" i="6"/>
  <c r="AO1181" i="6"/>
  <c r="AP1181" i="6" s="1"/>
  <c r="AQ1181" i="6" s="1"/>
  <c r="AR1181" i="6" s="1"/>
  <c r="AS1181" i="6" s="1"/>
  <c r="AT1181" i="6" s="1"/>
  <c r="AU1181" i="6" s="1"/>
  <c r="AV1181" i="6" s="1"/>
  <c r="AW1181" i="6" s="1"/>
  <c r="AO468" i="6"/>
  <c r="AP468" i="6" s="1"/>
  <c r="AQ468" i="6" s="1"/>
  <c r="AR468" i="6" s="1"/>
  <c r="AS468" i="6" s="1"/>
  <c r="AT468" i="6" s="1"/>
  <c r="AU468" i="6" s="1"/>
  <c r="AV468" i="6" s="1"/>
  <c r="AW468" i="6" s="1"/>
  <c r="AO532" i="6"/>
  <c r="AP532" i="6"/>
  <c r="AQ532" i="6" s="1"/>
  <c r="AR532" i="6" s="1"/>
  <c r="AS532" i="6" s="1"/>
  <c r="AT532" i="6" s="1"/>
  <c r="AU532" i="6" s="1"/>
  <c r="AV532" i="6" s="1"/>
  <c r="AW532" i="6" s="1"/>
  <c r="AO596" i="6"/>
  <c r="AP596" i="6" s="1"/>
  <c r="AQ596" i="6" s="1"/>
  <c r="AR596" i="6" s="1"/>
  <c r="AS596" i="6" s="1"/>
  <c r="AT596" i="6" s="1"/>
  <c r="AU596" i="6" s="1"/>
  <c r="AV596" i="6" s="1"/>
  <c r="AW596" i="6" s="1"/>
  <c r="AO651" i="6"/>
  <c r="AP651" i="6" s="1"/>
  <c r="AQ651" i="6" s="1"/>
  <c r="AR651" i="6"/>
  <c r="AS651" i="6" s="1"/>
  <c r="AT651" i="6" s="1"/>
  <c r="AU651" i="6" s="1"/>
  <c r="AV651" i="6" s="1"/>
  <c r="AW651" i="6" s="1"/>
  <c r="AO733" i="6"/>
  <c r="AP733" i="6" s="1"/>
  <c r="AQ733" i="6" s="1"/>
  <c r="AR733" i="6" s="1"/>
  <c r="AS733" i="6" s="1"/>
  <c r="AT733" i="6" s="1"/>
  <c r="AU733" i="6" s="1"/>
  <c r="AV733" i="6" s="1"/>
  <c r="AW733" i="6" s="1"/>
  <c r="AO861" i="6"/>
  <c r="AP861" i="6"/>
  <c r="AQ861" i="6" s="1"/>
  <c r="AR861" i="6" s="1"/>
  <c r="AS861" i="6" s="1"/>
  <c r="AT861" i="6" s="1"/>
  <c r="AU861" i="6" s="1"/>
  <c r="AV861" i="6" s="1"/>
  <c r="AW861" i="6" s="1"/>
  <c r="AO1426" i="6"/>
  <c r="AP1426" i="6" s="1"/>
  <c r="AQ1426" i="6" s="1"/>
  <c r="AR1426" i="6" s="1"/>
  <c r="AS1426" i="6" s="1"/>
  <c r="AT1426" i="6" s="1"/>
  <c r="AU1426" i="6" s="1"/>
  <c r="AV1426" i="6" s="1"/>
  <c r="AW1426" i="6" s="1"/>
  <c r="AO714" i="6"/>
  <c r="AP714" i="6" s="1"/>
  <c r="AQ714" i="6" s="1"/>
  <c r="AR714" i="6"/>
  <c r="AS714" i="6" s="1"/>
  <c r="AT714" i="6" s="1"/>
  <c r="AU714" i="6" s="1"/>
  <c r="AV714" i="6" s="1"/>
  <c r="AW714" i="6" s="1"/>
  <c r="AR778" i="6"/>
  <c r="AS778" i="6" s="1"/>
  <c r="AT778" i="6" s="1"/>
  <c r="AU778" i="6" s="1"/>
  <c r="AV778" i="6" s="1"/>
  <c r="AW778" i="6" s="1"/>
  <c r="AO778" i="6"/>
  <c r="AP778" i="6" s="1"/>
  <c r="AQ778" i="6" s="1"/>
  <c r="AO842" i="6"/>
  <c r="AP842" i="6" s="1"/>
  <c r="AQ842" i="6" s="1"/>
  <c r="AR842" i="6" s="1"/>
  <c r="AS842" i="6" s="1"/>
  <c r="AT842" i="6" s="1"/>
  <c r="AU842" i="6" s="1"/>
  <c r="AV842" i="6" s="1"/>
  <c r="AW842" i="6" s="1"/>
  <c r="AO906" i="6"/>
  <c r="AP906" i="6" s="1"/>
  <c r="AQ906" i="6" s="1"/>
  <c r="AR906" i="6" s="1"/>
  <c r="AS906" i="6" s="1"/>
  <c r="AT906" i="6" s="1"/>
  <c r="AU906" i="6" s="1"/>
  <c r="AV906" i="6" s="1"/>
  <c r="AW906" i="6" s="1"/>
  <c r="AO1004" i="6"/>
  <c r="AP1004" i="6" s="1"/>
  <c r="AQ1004" i="6" s="1"/>
  <c r="AR1004" i="6"/>
  <c r="AS1004" i="6" s="1"/>
  <c r="AT1004" i="6" s="1"/>
  <c r="AU1004" i="6" s="1"/>
  <c r="AV1004" i="6" s="1"/>
  <c r="AW1004" i="6" s="1"/>
  <c r="AO1199" i="6"/>
  <c r="AP1199" i="6" s="1"/>
  <c r="AQ1199" i="6" s="1"/>
  <c r="AR1199" i="6" s="1"/>
  <c r="AS1199" i="6" s="1"/>
  <c r="AT1199" i="6" s="1"/>
  <c r="AU1199" i="6" s="1"/>
  <c r="AV1199" i="6" s="1"/>
  <c r="AW1199" i="6" s="1"/>
  <c r="AO885" i="6"/>
  <c r="AP885" i="6"/>
  <c r="AQ885" i="6" s="1"/>
  <c r="AR885" i="6" s="1"/>
  <c r="AS885" i="6" s="1"/>
  <c r="AT885" i="6" s="1"/>
  <c r="AU885" i="6" s="1"/>
  <c r="AV885" i="6" s="1"/>
  <c r="AW885" i="6" s="1"/>
  <c r="AP969" i="6"/>
  <c r="AQ969" i="6" s="1"/>
  <c r="AR969" i="6" s="1"/>
  <c r="AS969" i="6" s="1"/>
  <c r="AT969" i="6" s="1"/>
  <c r="AU969" i="6" s="1"/>
  <c r="AV969" i="6" s="1"/>
  <c r="AW969" i="6" s="1"/>
  <c r="AO969" i="6"/>
  <c r="AO1086" i="6"/>
  <c r="AP1086" i="6" s="1"/>
  <c r="AQ1086" i="6" s="1"/>
  <c r="AR1086" i="6"/>
  <c r="AS1086" i="6" s="1"/>
  <c r="AT1086" i="6" s="1"/>
  <c r="AU1086" i="6" s="1"/>
  <c r="AV1086" i="6" s="1"/>
  <c r="AW1086" i="6" s="1"/>
  <c r="AO1324" i="6"/>
  <c r="AP1324" i="6" s="1"/>
  <c r="AQ1324" i="6" s="1"/>
  <c r="AR1324" i="6" s="1"/>
  <c r="AS1324" i="6" s="1"/>
  <c r="AT1324" i="6" s="1"/>
  <c r="AU1324" i="6" s="1"/>
  <c r="AV1324" i="6" s="1"/>
  <c r="AW1324" i="6" s="1"/>
  <c r="AO934" i="6"/>
  <c r="AP934" i="6"/>
  <c r="AQ934" i="6" s="1"/>
  <c r="AR934" i="6" s="1"/>
  <c r="AS934" i="6" s="1"/>
  <c r="AT934" i="6" s="1"/>
  <c r="AU934" i="6" s="1"/>
  <c r="AV934" i="6" s="1"/>
  <c r="AW934" i="6" s="1"/>
  <c r="AP1035" i="6"/>
  <c r="AQ1035" i="6" s="1"/>
  <c r="AR1035" i="6" s="1"/>
  <c r="AS1035" i="6" s="1"/>
  <c r="AT1035" i="6" s="1"/>
  <c r="AU1035" i="6" s="1"/>
  <c r="AV1035" i="6" s="1"/>
  <c r="AW1035" i="6" s="1"/>
  <c r="AO1035" i="6"/>
  <c r="AO1237" i="6"/>
  <c r="AP1237" i="6" s="1"/>
  <c r="AQ1237" i="6" s="1"/>
  <c r="AR1237" i="6"/>
  <c r="AS1237" i="6" s="1"/>
  <c r="AT1237" i="6" s="1"/>
  <c r="AU1237" i="6" s="1"/>
  <c r="AV1237" i="6" s="1"/>
  <c r="AW1237" i="6" s="1"/>
  <c r="AO763" i="6"/>
  <c r="AP763" i="6" s="1"/>
  <c r="AQ763" i="6" s="1"/>
  <c r="AR763" i="6" s="1"/>
  <c r="AS763" i="6" s="1"/>
  <c r="AT763" i="6" s="1"/>
  <c r="AU763" i="6" s="1"/>
  <c r="AV763" i="6" s="1"/>
  <c r="AW763" i="6" s="1"/>
  <c r="AO827" i="6"/>
  <c r="AP827" i="6"/>
  <c r="AQ827" i="6" s="1"/>
  <c r="AR827" i="6" s="1"/>
  <c r="AS827" i="6" s="1"/>
  <c r="AT827" i="6" s="1"/>
  <c r="AU827" i="6" s="1"/>
  <c r="AV827" i="6" s="1"/>
  <c r="AW827" i="6" s="1"/>
  <c r="AO891" i="6"/>
  <c r="AP891" i="6" s="1"/>
  <c r="AQ891" i="6" s="1"/>
  <c r="AR891" i="6" s="1"/>
  <c r="AS891" i="6" s="1"/>
  <c r="AT891" i="6" s="1"/>
  <c r="AU891" i="6" s="1"/>
  <c r="AV891" i="6" s="1"/>
  <c r="AW891" i="6" s="1"/>
  <c r="AO980" i="6"/>
  <c r="AP980" i="6" s="1"/>
  <c r="AQ980" i="6" s="1"/>
  <c r="AR980" i="6"/>
  <c r="AS980" i="6" s="1"/>
  <c r="AT980" i="6" s="1"/>
  <c r="AU980" i="6" s="1"/>
  <c r="AV980" i="6" s="1"/>
  <c r="AW980" i="6" s="1"/>
  <c r="AO1102" i="6"/>
  <c r="AP1102" i="6" s="1"/>
  <c r="AQ1102" i="6" s="1"/>
  <c r="AR1102" i="6" s="1"/>
  <c r="AS1102" i="6" s="1"/>
  <c r="AT1102" i="6" s="1"/>
  <c r="AU1102" i="6" s="1"/>
  <c r="AV1102" i="6" s="1"/>
  <c r="AW1102" i="6" s="1"/>
  <c r="AO718" i="6"/>
  <c r="AP718" i="6"/>
  <c r="AQ718" i="6" s="1"/>
  <c r="AR718" i="6" s="1"/>
  <c r="AS718" i="6" s="1"/>
  <c r="AT718" i="6" s="1"/>
  <c r="AU718" i="6" s="1"/>
  <c r="AV718" i="6" s="1"/>
  <c r="AW718" i="6" s="1"/>
  <c r="AO782" i="6"/>
  <c r="AP782" i="6" s="1"/>
  <c r="AQ782" i="6" s="1"/>
  <c r="AR782" i="6" s="1"/>
  <c r="AS782" i="6" s="1"/>
  <c r="AT782" i="6" s="1"/>
  <c r="AU782" i="6" s="1"/>
  <c r="AV782" i="6" s="1"/>
  <c r="AW782" i="6" s="1"/>
  <c r="AO846" i="6"/>
  <c r="AP846" i="6" s="1"/>
  <c r="AQ846" i="6" s="1"/>
  <c r="AR846" i="6" s="1"/>
  <c r="AS846" i="6" s="1"/>
  <c r="AT846" i="6" s="1"/>
  <c r="AU846" i="6" s="1"/>
  <c r="AV846" i="6" s="1"/>
  <c r="AW846" i="6" s="1"/>
  <c r="AR910" i="6"/>
  <c r="AS910" i="6" s="1"/>
  <c r="AT910" i="6" s="1"/>
  <c r="AU910" i="6" s="1"/>
  <c r="AV910" i="6" s="1"/>
  <c r="AW910" i="6" s="1"/>
  <c r="AO910" i="6"/>
  <c r="AP910" i="6" s="1"/>
  <c r="AQ910" i="6" s="1"/>
  <c r="AO1009" i="6"/>
  <c r="AP1009" i="6"/>
  <c r="AQ1009" i="6" s="1"/>
  <c r="AR1009" i="6" s="1"/>
  <c r="AS1009" i="6" s="1"/>
  <c r="AT1009" i="6" s="1"/>
  <c r="AU1009" i="6" s="1"/>
  <c r="AV1009" i="6" s="1"/>
  <c r="AW1009" i="6" s="1"/>
  <c r="AP1216" i="6"/>
  <c r="AQ1216" i="6" s="1"/>
  <c r="AR1216" i="6" s="1"/>
  <c r="AS1216" i="6" s="1"/>
  <c r="AT1216" i="6" s="1"/>
  <c r="AU1216" i="6" s="1"/>
  <c r="AV1216" i="6" s="1"/>
  <c r="AW1216" i="6" s="1"/>
  <c r="AO1216" i="6"/>
  <c r="AO657" i="6"/>
  <c r="AP657" i="6" s="1"/>
  <c r="AQ657" i="6" s="1"/>
  <c r="AR657" i="6"/>
  <c r="AS657" i="6" s="1"/>
  <c r="AT657" i="6" s="1"/>
  <c r="AU657" i="6" s="1"/>
  <c r="AV657" i="6" s="1"/>
  <c r="AW657" i="6" s="1"/>
  <c r="AO721" i="6"/>
  <c r="AP721" i="6" s="1"/>
  <c r="AQ721" i="6" s="1"/>
  <c r="AR721" i="6" s="1"/>
  <c r="AS721" i="6" s="1"/>
  <c r="AT721" i="6" s="1"/>
  <c r="AU721" i="6" s="1"/>
  <c r="AV721" i="6" s="1"/>
  <c r="AW721" i="6" s="1"/>
  <c r="AO785" i="6"/>
  <c r="AP785" i="6"/>
  <c r="AQ785" i="6" s="1"/>
  <c r="AR785" i="6" s="1"/>
  <c r="AS785" i="6" s="1"/>
  <c r="AT785" i="6" s="1"/>
  <c r="AU785" i="6" s="1"/>
  <c r="AV785" i="6" s="1"/>
  <c r="AW785" i="6" s="1"/>
  <c r="AO849" i="6"/>
  <c r="AP849" i="6" s="1"/>
  <c r="AQ849" i="6" s="1"/>
  <c r="AR849" i="6" s="1"/>
  <c r="AS849" i="6" s="1"/>
  <c r="AT849" i="6" s="1"/>
  <c r="AU849" i="6" s="1"/>
  <c r="AV849" i="6" s="1"/>
  <c r="AW849" i="6" s="1"/>
  <c r="AO913" i="6"/>
  <c r="AP913" i="6" s="1"/>
  <c r="AQ913" i="6" s="1"/>
  <c r="AR913" i="6"/>
  <c r="AS913" i="6" s="1"/>
  <c r="AT913" i="6" s="1"/>
  <c r="AU913" i="6" s="1"/>
  <c r="AV913" i="6" s="1"/>
  <c r="AW913" i="6" s="1"/>
  <c r="AO1028" i="6"/>
  <c r="AP1028" i="6" s="1"/>
  <c r="AQ1028" i="6" s="1"/>
  <c r="AR1028" i="6" s="1"/>
  <c r="AS1028" i="6" s="1"/>
  <c r="AT1028" i="6" s="1"/>
  <c r="AU1028" i="6" s="1"/>
  <c r="AV1028" i="6" s="1"/>
  <c r="AW1028" i="6" s="1"/>
  <c r="AO1173" i="6"/>
  <c r="AP1173" i="6" s="1"/>
  <c r="AQ1173" i="6" s="1"/>
  <c r="AR1173" i="6" s="1"/>
  <c r="AS1173" i="6" s="1"/>
  <c r="AT1173" i="6" s="1"/>
  <c r="AU1173" i="6" s="1"/>
  <c r="AV1173" i="6" s="1"/>
  <c r="AW1173" i="6" s="1"/>
  <c r="AP1057" i="6"/>
  <c r="AQ1057" i="6" s="1"/>
  <c r="AR1057" i="6" s="1"/>
  <c r="AS1057" i="6" s="1"/>
  <c r="AT1057" i="6" s="1"/>
  <c r="AU1057" i="6" s="1"/>
  <c r="AV1057" i="6" s="1"/>
  <c r="AW1057" i="6" s="1"/>
  <c r="AO1057" i="6"/>
  <c r="AO1121" i="6"/>
  <c r="AP1121" i="6" s="1"/>
  <c r="AQ1121" i="6" s="1"/>
  <c r="AR1121" i="6"/>
  <c r="AS1121" i="6" s="1"/>
  <c r="AT1121" i="6" s="1"/>
  <c r="AU1121" i="6" s="1"/>
  <c r="AV1121" i="6" s="1"/>
  <c r="AW1121" i="6" s="1"/>
  <c r="AO1212" i="6"/>
  <c r="AP1212" i="6" s="1"/>
  <c r="AQ1212" i="6" s="1"/>
  <c r="AR1212" i="6" s="1"/>
  <c r="AS1212" i="6" s="1"/>
  <c r="AT1212" i="6" s="1"/>
  <c r="AU1212" i="6" s="1"/>
  <c r="AV1212" i="6" s="1"/>
  <c r="AW1212" i="6" s="1"/>
  <c r="AO1348" i="6"/>
  <c r="AP1348" i="6"/>
  <c r="AQ1348" i="6" s="1"/>
  <c r="AR1348" i="6" s="1"/>
  <c r="AS1348" i="6" s="1"/>
  <c r="AT1348" i="6" s="1"/>
  <c r="AU1348" i="6" s="1"/>
  <c r="AV1348" i="6" s="1"/>
  <c r="AW1348" i="6" s="1"/>
  <c r="AO1535" i="6"/>
  <c r="AP1535" i="6" s="1"/>
  <c r="AQ1535" i="6" s="1"/>
  <c r="AR1535" i="6" s="1"/>
  <c r="AS1535" i="6" s="1"/>
  <c r="AT1535" i="6" s="1"/>
  <c r="AU1535" i="6" s="1"/>
  <c r="AV1535" i="6" s="1"/>
  <c r="AW1535" i="6" s="1"/>
  <c r="AO1092" i="6"/>
  <c r="AP1092" i="6" s="1"/>
  <c r="AQ1092" i="6" s="1"/>
  <c r="AR1092" i="6"/>
  <c r="AS1092" i="6" s="1"/>
  <c r="AT1092" i="6" s="1"/>
  <c r="AU1092" i="6" s="1"/>
  <c r="AV1092" i="6" s="1"/>
  <c r="AW1092" i="6" s="1"/>
  <c r="AO1167" i="6"/>
  <c r="AP1167" i="6" s="1"/>
  <c r="AQ1167" i="6" s="1"/>
  <c r="AR1167" i="6" s="1"/>
  <c r="AS1167" i="6" s="1"/>
  <c r="AT1167" i="6" s="1"/>
  <c r="AU1167" i="6" s="1"/>
  <c r="AV1167" i="6" s="1"/>
  <c r="AW1167" i="6" s="1"/>
  <c r="AO1268" i="6"/>
  <c r="AP1268" i="6"/>
  <c r="AQ1268" i="6" s="1"/>
  <c r="AR1268" i="6" s="1"/>
  <c r="AS1268" i="6" s="1"/>
  <c r="AT1268" i="6" s="1"/>
  <c r="AU1268" i="6" s="1"/>
  <c r="AV1268" i="6" s="1"/>
  <c r="AW1268" i="6" s="1"/>
  <c r="AO1420" i="6"/>
  <c r="AP1420" i="6" s="1"/>
  <c r="AQ1420" i="6" s="1"/>
  <c r="AR1420" i="6" s="1"/>
  <c r="AS1420" i="6" s="1"/>
  <c r="AT1420" i="6" s="1"/>
  <c r="AU1420" i="6" s="1"/>
  <c r="AV1420" i="6" s="1"/>
  <c r="AW1420" i="6" s="1"/>
  <c r="AO935" i="6"/>
  <c r="AP935" i="6" s="1"/>
  <c r="AQ935" i="6" s="1"/>
  <c r="AR935" i="6"/>
  <c r="AS935" i="6" s="1"/>
  <c r="AT935" i="6" s="1"/>
  <c r="AU935" i="6" s="1"/>
  <c r="AV935" i="6" s="1"/>
  <c r="AW935" i="6" s="1"/>
  <c r="AR999" i="6"/>
  <c r="AS999" i="6" s="1"/>
  <c r="AT999" i="6" s="1"/>
  <c r="AU999" i="6" s="1"/>
  <c r="AV999" i="6" s="1"/>
  <c r="AW999" i="6" s="1"/>
  <c r="AO999" i="6"/>
  <c r="AP999" i="6" s="1"/>
  <c r="AQ999" i="6" s="1"/>
  <c r="AO1063" i="6"/>
  <c r="AP1063" i="6"/>
  <c r="AQ1063" i="6" s="1"/>
  <c r="AR1063" i="6" s="1"/>
  <c r="AS1063" i="6" s="1"/>
  <c r="AT1063" i="6" s="1"/>
  <c r="AU1063" i="6" s="1"/>
  <c r="AV1063" i="6" s="1"/>
  <c r="AW1063" i="6" s="1"/>
  <c r="AP1127" i="6"/>
  <c r="AQ1127" i="6" s="1"/>
  <c r="AR1127" i="6" s="1"/>
  <c r="AS1127" i="6" s="1"/>
  <c r="AT1127" i="6" s="1"/>
  <c r="AU1127" i="6" s="1"/>
  <c r="AV1127" i="6" s="1"/>
  <c r="AW1127" i="6" s="1"/>
  <c r="AO1127" i="6"/>
  <c r="AO1223" i="6"/>
  <c r="AP1223" i="6" s="1"/>
  <c r="AQ1223" i="6" s="1"/>
  <c r="AR1223" i="6"/>
  <c r="AS1223" i="6" s="1"/>
  <c r="AT1223" i="6" s="1"/>
  <c r="AU1223" i="6" s="1"/>
  <c r="AV1223" i="6" s="1"/>
  <c r="AW1223" i="6" s="1"/>
  <c r="AO1375" i="6"/>
  <c r="AP1375" i="6" s="1"/>
  <c r="AQ1375" i="6" s="1"/>
  <c r="AR1375" i="6" s="1"/>
  <c r="AS1375" i="6" s="1"/>
  <c r="AT1375" i="6" s="1"/>
  <c r="AU1375" i="6" s="1"/>
  <c r="AV1375" i="6" s="1"/>
  <c r="AW1375" i="6" s="1"/>
  <c r="AO1573" i="6"/>
  <c r="AP1573" i="6"/>
  <c r="AQ1573" i="6" s="1"/>
  <c r="AR1573" i="6" s="1"/>
  <c r="AS1573" i="6" s="1"/>
  <c r="AT1573" i="6" s="1"/>
  <c r="AU1573" i="6" s="1"/>
  <c r="AV1573" i="6" s="1"/>
  <c r="AW1573" i="6" s="1"/>
  <c r="AO970" i="6"/>
  <c r="AP970" i="6" s="1"/>
  <c r="AQ970" i="6" s="1"/>
  <c r="AR970" i="6" s="1"/>
  <c r="AS970" i="6" s="1"/>
  <c r="AT970" i="6" s="1"/>
  <c r="AU970" i="6" s="1"/>
  <c r="AV970" i="6" s="1"/>
  <c r="AW970" i="6" s="1"/>
  <c r="AO1034" i="6"/>
  <c r="AP1034" i="6" s="1"/>
  <c r="AQ1034" i="6" s="1"/>
  <c r="AR1034" i="6"/>
  <c r="AS1034" i="6" s="1"/>
  <c r="AT1034" i="6" s="1"/>
  <c r="AU1034" i="6" s="1"/>
  <c r="AV1034" i="6" s="1"/>
  <c r="AW1034" i="6" s="1"/>
  <c r="AO1098" i="6"/>
  <c r="AP1098" i="6" s="1"/>
  <c r="AQ1098" i="6" s="1"/>
  <c r="AR1098" i="6" s="1"/>
  <c r="AS1098" i="6" s="1"/>
  <c r="AT1098" i="6" s="1"/>
  <c r="AU1098" i="6" s="1"/>
  <c r="AV1098" i="6" s="1"/>
  <c r="AW1098" i="6" s="1"/>
  <c r="AO1168" i="6"/>
  <c r="AP1168" i="6"/>
  <c r="AQ1168" i="6" s="1"/>
  <c r="AR1168" i="6" s="1"/>
  <c r="AS1168" i="6" s="1"/>
  <c r="AT1168" i="6" s="1"/>
  <c r="AU1168" i="6" s="1"/>
  <c r="AV1168" i="6" s="1"/>
  <c r="AW1168" i="6" s="1"/>
  <c r="AO1269" i="6"/>
  <c r="AP1269" i="6" s="1"/>
  <c r="AQ1269" i="6" s="1"/>
  <c r="AR1269" i="6" s="1"/>
  <c r="AS1269" i="6" s="1"/>
  <c r="AT1269" i="6" s="1"/>
  <c r="AU1269" i="6" s="1"/>
  <c r="AV1269" i="6" s="1"/>
  <c r="AW1269" i="6" s="1"/>
  <c r="AO1447" i="6"/>
  <c r="AP1447" i="6" s="1"/>
  <c r="AQ1447" i="6" s="1"/>
  <c r="AR1447" i="6" s="1"/>
  <c r="AS1447" i="6" s="1"/>
  <c r="AT1447" i="6" s="1"/>
  <c r="AU1447" i="6" s="1"/>
  <c r="AV1447" i="6" s="1"/>
  <c r="AW1447" i="6" s="1"/>
  <c r="AR949" i="6"/>
  <c r="AS949" i="6" s="1"/>
  <c r="AT949" i="6" s="1"/>
  <c r="AU949" i="6" s="1"/>
  <c r="AV949" i="6" s="1"/>
  <c r="AW949" i="6" s="1"/>
  <c r="AO949" i="6"/>
  <c r="AP949" i="6" s="1"/>
  <c r="AQ949" i="6" s="1"/>
  <c r="AO1013" i="6"/>
  <c r="AP1013" i="6" s="1"/>
  <c r="AQ1013" i="6" s="1"/>
  <c r="AR1013" i="6" s="1"/>
  <c r="AS1013" i="6" s="1"/>
  <c r="AT1013" i="6" s="1"/>
  <c r="AU1013" i="6" s="1"/>
  <c r="AV1013" i="6" s="1"/>
  <c r="AW1013" i="6" s="1"/>
  <c r="AO1077" i="6"/>
  <c r="AP1077" i="6" s="1"/>
  <c r="AQ1077" i="6" s="1"/>
  <c r="AR1077" i="6" s="1"/>
  <c r="AS1077" i="6" s="1"/>
  <c r="AT1077" i="6" s="1"/>
  <c r="AU1077" i="6" s="1"/>
  <c r="AV1077" i="6" s="1"/>
  <c r="AW1077" i="6" s="1"/>
  <c r="AO1143" i="6"/>
  <c r="AP1143" i="6" s="1"/>
  <c r="AQ1143" i="6" s="1"/>
  <c r="AR1143" i="6"/>
  <c r="AS1143" i="6" s="1"/>
  <c r="AT1143" i="6" s="1"/>
  <c r="AU1143" i="6" s="1"/>
  <c r="AV1143" i="6" s="1"/>
  <c r="AW1143" i="6" s="1"/>
  <c r="AO1244" i="6"/>
  <c r="AP1244" i="6" s="1"/>
  <c r="AQ1244" i="6" s="1"/>
  <c r="AR1244" i="6" s="1"/>
  <c r="AS1244" i="6" s="1"/>
  <c r="AT1244" i="6" s="1"/>
  <c r="AU1244" i="6" s="1"/>
  <c r="AV1244" i="6" s="1"/>
  <c r="AW1244" i="6" s="1"/>
  <c r="AO1402" i="6"/>
  <c r="AP1402" i="6"/>
  <c r="AQ1402" i="6" s="1"/>
  <c r="AR1402" i="6" s="1"/>
  <c r="AS1402" i="6" s="1"/>
  <c r="AT1402" i="6" s="1"/>
  <c r="AU1402" i="6" s="1"/>
  <c r="AV1402" i="6" s="1"/>
  <c r="AW1402" i="6" s="1"/>
  <c r="AO1277" i="6"/>
  <c r="AP1277" i="6" s="1"/>
  <c r="AQ1277" i="6" s="1"/>
  <c r="AR1277" i="6" s="1"/>
  <c r="AS1277" i="6" s="1"/>
  <c r="AT1277" i="6" s="1"/>
  <c r="AU1277" i="6" s="1"/>
  <c r="AV1277" i="6" s="1"/>
  <c r="AW1277" i="6" s="1"/>
  <c r="AO1341" i="6"/>
  <c r="AP1341" i="6" s="1"/>
  <c r="AQ1341" i="6" s="1"/>
  <c r="AR1341" i="6"/>
  <c r="AS1341" i="6" s="1"/>
  <c r="AT1341" i="6" s="1"/>
  <c r="AU1341" i="6" s="1"/>
  <c r="AV1341" i="6" s="1"/>
  <c r="AW1341" i="6" s="1"/>
  <c r="AO1405" i="6"/>
  <c r="AP1405" i="6" s="1"/>
  <c r="AQ1405" i="6" s="1"/>
  <c r="AR1405" i="6" s="1"/>
  <c r="AS1405" i="6" s="1"/>
  <c r="AT1405" i="6" s="1"/>
  <c r="AU1405" i="6" s="1"/>
  <c r="AV1405" i="6" s="1"/>
  <c r="AW1405" i="6" s="1"/>
  <c r="AO1486" i="6"/>
  <c r="AP1486" i="6"/>
  <c r="AQ1486" i="6" s="1"/>
  <c r="AR1486" i="6" s="1"/>
  <c r="AS1486" i="6" s="1"/>
  <c r="AT1486" i="6" s="1"/>
  <c r="AU1486" i="6" s="1"/>
  <c r="AV1486" i="6" s="1"/>
  <c r="AW1486" i="6" s="1"/>
  <c r="AO1668" i="6"/>
  <c r="AP1668" i="6" s="1"/>
  <c r="AQ1668" i="6" s="1"/>
  <c r="AR1668" i="6" s="1"/>
  <c r="AS1668" i="6" s="1"/>
  <c r="AT1668" i="6" s="1"/>
  <c r="AU1668" i="6" s="1"/>
  <c r="AV1668" i="6" s="1"/>
  <c r="AW1668" i="6" s="1"/>
  <c r="AO1320" i="6"/>
  <c r="AP1320" i="6" s="1"/>
  <c r="AQ1320" i="6" s="1"/>
  <c r="AR1320" i="6"/>
  <c r="AS1320" i="6" s="1"/>
  <c r="AT1320" i="6" s="1"/>
  <c r="AU1320" i="6" s="1"/>
  <c r="AV1320" i="6" s="1"/>
  <c r="AW1320" i="6" s="1"/>
  <c r="AO1384" i="6"/>
  <c r="AP1384" i="6" s="1"/>
  <c r="AQ1384" i="6" s="1"/>
  <c r="AR1384" i="6" s="1"/>
  <c r="AS1384" i="6" s="1"/>
  <c r="AT1384" i="6" s="1"/>
  <c r="AU1384" i="6" s="1"/>
  <c r="AV1384" i="6" s="1"/>
  <c r="AW1384" i="6" s="1"/>
  <c r="AO1448" i="6"/>
  <c r="AP1448" i="6" s="1"/>
  <c r="AQ1448" i="6" s="1"/>
  <c r="AR1448" i="6" s="1"/>
  <c r="AS1448" i="6" s="1"/>
  <c r="AT1448" i="6" s="1"/>
  <c r="AU1448" i="6" s="1"/>
  <c r="AV1448" i="6" s="1"/>
  <c r="AW1448" i="6" s="1"/>
  <c r="AO1511" i="6"/>
  <c r="AP1511" i="6" s="1"/>
  <c r="AQ1511" i="6" s="1"/>
  <c r="AR1511" i="6" s="1"/>
  <c r="AS1511" i="6" s="1"/>
  <c r="AT1511" i="6" s="1"/>
  <c r="AU1511" i="6" s="1"/>
  <c r="AV1511" i="6" s="1"/>
  <c r="AW1511" i="6" s="1"/>
  <c r="AO1171" i="6"/>
  <c r="AP1171" i="6" s="1"/>
  <c r="AQ1171" i="6" s="1"/>
  <c r="AR1171" i="6" s="1"/>
  <c r="AS1171" i="6" s="1"/>
  <c r="AT1171" i="6" s="1"/>
  <c r="AU1171" i="6" s="1"/>
  <c r="AV1171" i="6" s="1"/>
  <c r="AW1171" i="6" s="1"/>
  <c r="AO1235" i="6"/>
  <c r="AP1235" i="6" s="1"/>
  <c r="AQ1235" i="6" s="1"/>
  <c r="AR1235" i="6" s="1"/>
  <c r="AS1235" i="6" s="1"/>
  <c r="AT1235" i="6" s="1"/>
  <c r="AU1235" i="6" s="1"/>
  <c r="AV1235" i="6" s="1"/>
  <c r="AW1235" i="6" s="1"/>
  <c r="AO1299" i="6"/>
  <c r="AP1299" i="6"/>
  <c r="AQ1299" i="6" s="1"/>
  <c r="AR1299" i="6" s="1"/>
  <c r="AS1299" i="6" s="1"/>
  <c r="AT1299" i="6" s="1"/>
  <c r="AU1299" i="6" s="1"/>
  <c r="AV1299" i="6" s="1"/>
  <c r="AW1299" i="6" s="1"/>
  <c r="AO1363" i="6"/>
  <c r="AP1363" i="6" s="1"/>
  <c r="AQ1363" i="6" s="1"/>
  <c r="AR1363" i="6" s="1"/>
  <c r="AS1363" i="6" s="1"/>
  <c r="AT1363" i="6" s="1"/>
  <c r="AU1363" i="6" s="1"/>
  <c r="AV1363" i="6" s="1"/>
  <c r="AW1363" i="6" s="1"/>
  <c r="AO1427" i="6"/>
  <c r="AP1427" i="6" s="1"/>
  <c r="AQ1427" i="6" s="1"/>
  <c r="AR1427" i="6"/>
  <c r="AS1427" i="6" s="1"/>
  <c r="AT1427" i="6" s="1"/>
  <c r="AU1427" i="6" s="1"/>
  <c r="AV1427" i="6" s="1"/>
  <c r="AW1427" i="6" s="1"/>
  <c r="AO1498" i="6"/>
  <c r="AP1498" i="6" s="1"/>
  <c r="AQ1498" i="6" s="1"/>
  <c r="AR1498" i="6" s="1"/>
  <c r="AS1498" i="6" s="1"/>
  <c r="AT1498" i="6" s="1"/>
  <c r="AU1498" i="6" s="1"/>
  <c r="AV1498" i="6" s="1"/>
  <c r="AW1498" i="6" s="1"/>
  <c r="AO1158" i="6"/>
  <c r="AP1158" i="6"/>
  <c r="AQ1158" i="6" s="1"/>
  <c r="AR1158" i="6" s="1"/>
  <c r="AS1158" i="6" s="1"/>
  <c r="AT1158" i="6" s="1"/>
  <c r="AU1158" i="6" s="1"/>
  <c r="AV1158" i="6" s="1"/>
  <c r="AW1158" i="6" s="1"/>
  <c r="AO1222" i="6"/>
  <c r="AP1222" i="6" s="1"/>
  <c r="AQ1222" i="6" s="1"/>
  <c r="AR1222" i="6" s="1"/>
  <c r="AS1222" i="6" s="1"/>
  <c r="AT1222" i="6" s="1"/>
  <c r="AU1222" i="6" s="1"/>
  <c r="AV1222" i="6" s="1"/>
  <c r="AW1222" i="6" s="1"/>
  <c r="AO1286" i="6"/>
  <c r="AP1286" i="6" s="1"/>
  <c r="AQ1286" i="6" s="1"/>
  <c r="AR1286" i="6" s="1"/>
  <c r="AS1286" i="6" s="1"/>
  <c r="AT1286" i="6" s="1"/>
  <c r="AU1286" i="6" s="1"/>
  <c r="AV1286" i="6" s="1"/>
  <c r="AW1286" i="6" s="1"/>
  <c r="AR1350" i="6"/>
  <c r="AS1350" i="6" s="1"/>
  <c r="AT1350" i="6" s="1"/>
  <c r="AU1350" i="6" s="1"/>
  <c r="AV1350" i="6" s="1"/>
  <c r="AW1350" i="6" s="1"/>
  <c r="AO1350" i="6"/>
  <c r="AP1350" i="6" s="1"/>
  <c r="AQ1350" i="6" s="1"/>
  <c r="AO1414" i="6"/>
  <c r="AP1414" i="6"/>
  <c r="AQ1414" i="6" s="1"/>
  <c r="AR1414" i="6" s="1"/>
  <c r="AS1414" i="6" s="1"/>
  <c r="AT1414" i="6" s="1"/>
  <c r="AU1414" i="6" s="1"/>
  <c r="AV1414" i="6" s="1"/>
  <c r="AW1414" i="6" s="1"/>
  <c r="AO1485" i="6"/>
  <c r="AP1485" i="6" s="1"/>
  <c r="AQ1485" i="6" s="1"/>
  <c r="AR1485" i="6" s="1"/>
  <c r="AS1485" i="6" s="1"/>
  <c r="AT1485" i="6" s="1"/>
  <c r="AU1485" i="6" s="1"/>
  <c r="AV1485" i="6" s="1"/>
  <c r="AW1485" i="6" s="1"/>
  <c r="AO1637" i="6"/>
  <c r="AP1637" i="6" s="1"/>
  <c r="AQ1637" i="6" s="1"/>
  <c r="AR1637" i="6"/>
  <c r="AS1637" i="6" s="1"/>
  <c r="AT1637" i="6" s="1"/>
  <c r="AU1637" i="6" s="1"/>
  <c r="AV1637" i="6" s="1"/>
  <c r="AW1637" i="6" s="1"/>
  <c r="AO1193" i="6"/>
  <c r="AP1193" i="6" s="1"/>
  <c r="AQ1193" i="6" s="1"/>
  <c r="AR1193" i="6" s="1"/>
  <c r="AS1193" i="6" s="1"/>
  <c r="AT1193" i="6" s="1"/>
  <c r="AU1193" i="6" s="1"/>
  <c r="AV1193" i="6" s="1"/>
  <c r="AW1193" i="6" s="1"/>
  <c r="AO1257" i="6"/>
  <c r="AP1257" i="6"/>
  <c r="AQ1257" i="6" s="1"/>
  <c r="AR1257" i="6" s="1"/>
  <c r="AS1257" i="6" s="1"/>
  <c r="AT1257" i="6" s="1"/>
  <c r="AU1257" i="6" s="1"/>
  <c r="AV1257" i="6" s="1"/>
  <c r="AW1257" i="6" s="1"/>
  <c r="AO1321" i="6"/>
  <c r="AP1321" i="6" s="1"/>
  <c r="AQ1321" i="6" s="1"/>
  <c r="AR1321" i="6" s="1"/>
  <c r="AS1321" i="6" s="1"/>
  <c r="AT1321" i="6" s="1"/>
  <c r="AU1321" i="6" s="1"/>
  <c r="AV1321" i="6" s="1"/>
  <c r="AW1321" i="6" s="1"/>
  <c r="AO1385" i="6"/>
  <c r="AP1385" i="6" s="1"/>
  <c r="AQ1385" i="6" s="1"/>
  <c r="AR1385" i="6"/>
  <c r="AS1385" i="6" s="1"/>
  <c r="AT1385" i="6" s="1"/>
  <c r="AU1385" i="6" s="1"/>
  <c r="AV1385" i="6" s="1"/>
  <c r="AW1385" i="6" s="1"/>
  <c r="AR1449" i="6"/>
  <c r="AS1449" i="6" s="1"/>
  <c r="AT1449" i="6" s="1"/>
  <c r="AU1449" i="6" s="1"/>
  <c r="AV1449" i="6" s="1"/>
  <c r="AW1449" i="6" s="1"/>
  <c r="AO1449" i="6"/>
  <c r="AP1449" i="6" s="1"/>
  <c r="AQ1449" i="6" s="1"/>
  <c r="AO1577" i="6"/>
  <c r="AP1577" i="6"/>
  <c r="AQ1577" i="6" s="1"/>
  <c r="AR1577" i="6" s="1"/>
  <c r="AS1577" i="6" s="1"/>
  <c r="AT1577" i="6" s="1"/>
  <c r="AU1577" i="6" s="1"/>
  <c r="AV1577" i="6" s="1"/>
  <c r="AW1577" i="6" s="1"/>
  <c r="AO1564" i="6"/>
  <c r="AP1564" i="6" s="1"/>
  <c r="AQ1564" i="6" s="1"/>
  <c r="AR1564" i="6" s="1"/>
  <c r="AS1564" i="6" s="1"/>
  <c r="AT1564" i="6" s="1"/>
  <c r="AU1564" i="6" s="1"/>
  <c r="AV1564" i="6" s="1"/>
  <c r="AW1564" i="6" s="1"/>
  <c r="AO1705" i="6"/>
  <c r="AP1705" i="6" s="1"/>
  <c r="AQ1705" i="6" s="1"/>
  <c r="AR1705" i="6"/>
  <c r="AS1705" i="6" s="1"/>
  <c r="AT1705" i="6" s="1"/>
  <c r="AU1705" i="6" s="1"/>
  <c r="AV1705" i="6" s="1"/>
  <c r="AW1705" i="6" s="1"/>
  <c r="AO1538" i="6"/>
  <c r="AP1538" i="6" s="1"/>
  <c r="AQ1538" i="6" s="1"/>
  <c r="AR1538" i="6" s="1"/>
  <c r="AS1538" i="6" s="1"/>
  <c r="AT1538" i="6" s="1"/>
  <c r="AU1538" i="6" s="1"/>
  <c r="AV1538" i="6" s="1"/>
  <c r="AW1538" i="6" s="1"/>
  <c r="AO1632" i="6"/>
  <c r="AP1632" i="6" s="1"/>
  <c r="AQ1632" i="6" s="1"/>
  <c r="AR1632" i="6" s="1"/>
  <c r="AS1632" i="6" s="1"/>
  <c r="AT1632" i="6" s="1"/>
  <c r="AU1632" i="6" s="1"/>
  <c r="AV1632" i="6" s="1"/>
  <c r="AW1632" i="6" s="1"/>
  <c r="AO1523" i="6"/>
  <c r="AP1523" i="6" s="1"/>
  <c r="AQ1523" i="6" s="1"/>
  <c r="AR1523" i="6" s="1"/>
  <c r="AS1523" i="6" s="1"/>
  <c r="AT1523" i="6" s="1"/>
  <c r="AU1523" i="6" s="1"/>
  <c r="AV1523" i="6" s="1"/>
  <c r="AW1523" i="6" s="1"/>
  <c r="AO1604" i="6"/>
  <c r="AP1604" i="6" s="1"/>
  <c r="AQ1604" i="6" s="1"/>
  <c r="AR1604" i="6"/>
  <c r="AS1604" i="6" s="1"/>
  <c r="AT1604" i="6" s="1"/>
  <c r="AU1604" i="6" s="1"/>
  <c r="AV1604" i="6" s="1"/>
  <c r="AW1604" i="6" s="1"/>
  <c r="AO1825" i="6"/>
  <c r="AP1825" i="6" s="1"/>
  <c r="AQ1825" i="6" s="1"/>
  <c r="AR1825" i="6" s="1"/>
  <c r="AS1825" i="6" s="1"/>
  <c r="AT1825" i="6" s="1"/>
  <c r="AU1825" i="6" s="1"/>
  <c r="AV1825" i="6" s="1"/>
  <c r="AW1825" i="6" s="1"/>
  <c r="AO1593" i="6"/>
  <c r="AP1593" i="6"/>
  <c r="AQ1593" i="6" s="1"/>
  <c r="AR1593" i="6" s="1"/>
  <c r="AS1593" i="6" s="1"/>
  <c r="AT1593" i="6" s="1"/>
  <c r="AU1593" i="6" s="1"/>
  <c r="AV1593" i="6" s="1"/>
  <c r="AW1593" i="6" s="1"/>
  <c r="AO1765" i="6"/>
  <c r="AP1765" i="6" s="1"/>
  <c r="AQ1765" i="6" s="1"/>
  <c r="AR1765" i="6" s="1"/>
  <c r="AS1765" i="6" s="1"/>
  <c r="AT1765" i="6" s="1"/>
  <c r="AU1765" i="6" s="1"/>
  <c r="AV1765" i="6" s="1"/>
  <c r="AW1765" i="6" s="1"/>
  <c r="AO1505" i="6"/>
  <c r="AP1505" i="6" s="1"/>
  <c r="AQ1505" i="6" s="1"/>
  <c r="AR1505" i="6"/>
  <c r="AS1505" i="6" s="1"/>
  <c r="AT1505" i="6" s="1"/>
  <c r="AU1505" i="6" s="1"/>
  <c r="AV1505" i="6" s="1"/>
  <c r="AW1505" i="6" s="1"/>
  <c r="AO1595" i="6"/>
  <c r="AP1595" i="6" s="1"/>
  <c r="AQ1595" i="6" s="1"/>
  <c r="AR1595" i="6" s="1"/>
  <c r="AS1595" i="6" s="1"/>
  <c r="AT1595" i="6" s="1"/>
  <c r="AU1595" i="6" s="1"/>
  <c r="AV1595" i="6" s="1"/>
  <c r="AW1595" i="6" s="1"/>
  <c r="AO1721" i="6"/>
  <c r="AP1721" i="6"/>
  <c r="AQ1721" i="6" s="1"/>
  <c r="AR1721" i="6" s="1"/>
  <c r="AS1721" i="6" s="1"/>
  <c r="AT1721" i="6" s="1"/>
  <c r="AU1721" i="6" s="1"/>
  <c r="AV1721" i="6" s="1"/>
  <c r="AW1721" i="6" s="1"/>
  <c r="AO1492" i="6"/>
  <c r="AP1492" i="6" s="1"/>
  <c r="AQ1492" i="6" s="1"/>
  <c r="AR1492" i="6" s="1"/>
  <c r="AS1492" i="6" s="1"/>
  <c r="AT1492" i="6" s="1"/>
  <c r="AU1492" i="6" s="1"/>
  <c r="AV1492" i="6" s="1"/>
  <c r="AW1492" i="6" s="1"/>
  <c r="AO1554" i="6"/>
  <c r="AP1554" i="6" s="1"/>
  <c r="AQ1554" i="6" s="1"/>
  <c r="AR1554" i="6"/>
  <c r="AS1554" i="6" s="1"/>
  <c r="AT1554" i="6" s="1"/>
  <c r="AU1554" i="6" s="1"/>
  <c r="AV1554" i="6" s="1"/>
  <c r="AW1554" i="6" s="1"/>
  <c r="AO1642" i="6"/>
  <c r="AP1642" i="6" s="1"/>
  <c r="AQ1642" i="6" s="1"/>
  <c r="AR1642" i="6" s="1"/>
  <c r="AS1642" i="6" s="1"/>
  <c r="AT1642" i="6" s="1"/>
  <c r="AU1642" i="6" s="1"/>
  <c r="AV1642" i="6" s="1"/>
  <c r="AW1642" i="6" s="1"/>
  <c r="AO1559" i="6"/>
  <c r="AP1559" i="6"/>
  <c r="AQ1559" i="6" s="1"/>
  <c r="AR1559" i="6" s="1"/>
  <c r="AS1559" i="6" s="1"/>
  <c r="AT1559" i="6" s="1"/>
  <c r="AU1559" i="6" s="1"/>
  <c r="AV1559" i="6" s="1"/>
  <c r="AW1559" i="6" s="1"/>
  <c r="AO1623" i="6"/>
  <c r="AP1623" i="6" s="1"/>
  <c r="AQ1623" i="6" s="1"/>
  <c r="AR1623" i="6" s="1"/>
  <c r="AS1623" i="6" s="1"/>
  <c r="AT1623" i="6" s="1"/>
  <c r="AU1623" i="6" s="1"/>
  <c r="AV1623" i="6" s="1"/>
  <c r="AW1623" i="6" s="1"/>
  <c r="AO1687" i="6"/>
  <c r="AP1687" i="6" s="1"/>
  <c r="AQ1687" i="6" s="1"/>
  <c r="AR1687" i="6"/>
  <c r="AS1687" i="6" s="1"/>
  <c r="AT1687" i="6" s="1"/>
  <c r="AU1687" i="6" s="1"/>
  <c r="AV1687" i="6" s="1"/>
  <c r="AW1687" i="6" s="1"/>
  <c r="AR1756" i="6"/>
  <c r="AS1756" i="6" s="1"/>
  <c r="AT1756" i="6" s="1"/>
  <c r="AU1756" i="6" s="1"/>
  <c r="AV1756" i="6" s="1"/>
  <c r="AW1756" i="6" s="1"/>
  <c r="AO1756" i="6"/>
  <c r="AP1756" i="6" s="1"/>
  <c r="AQ1756" i="6" s="1"/>
  <c r="AO1920" i="6"/>
  <c r="AP1920" i="6"/>
  <c r="AQ1920" i="6" s="1"/>
  <c r="AR1920" i="6" s="1"/>
  <c r="AS1920" i="6" s="1"/>
  <c r="AT1920" i="6" s="1"/>
  <c r="AU1920" i="6" s="1"/>
  <c r="AV1920" i="6" s="1"/>
  <c r="AW1920" i="6" s="1"/>
  <c r="AO1674" i="6"/>
  <c r="AP1674" i="6" s="1"/>
  <c r="AQ1674" i="6" s="1"/>
  <c r="AR1674" i="6" s="1"/>
  <c r="AS1674" i="6" s="1"/>
  <c r="AT1674" i="6" s="1"/>
  <c r="AU1674" i="6" s="1"/>
  <c r="AV1674" i="6" s="1"/>
  <c r="AW1674" i="6" s="1"/>
  <c r="AO1738" i="6"/>
  <c r="AP1738" i="6" s="1"/>
  <c r="AQ1738" i="6" s="1"/>
  <c r="AR1738" i="6"/>
  <c r="AS1738" i="6" s="1"/>
  <c r="AT1738" i="6" s="1"/>
  <c r="AU1738" i="6" s="1"/>
  <c r="AV1738" i="6" s="1"/>
  <c r="AW1738" i="6" s="1"/>
  <c r="AO1822" i="6"/>
  <c r="AP1822" i="6" s="1"/>
  <c r="AQ1822" i="6" s="1"/>
  <c r="AR1822" i="6" s="1"/>
  <c r="AS1822" i="6" s="1"/>
  <c r="AT1822" i="6" s="1"/>
  <c r="AU1822" i="6" s="1"/>
  <c r="AV1822" i="6" s="1"/>
  <c r="AW1822" i="6" s="1"/>
  <c r="AO1685" i="6"/>
  <c r="AP1685" i="6"/>
  <c r="AQ1685" i="6" s="1"/>
  <c r="AR1685" i="6" s="1"/>
  <c r="AS1685" i="6" s="1"/>
  <c r="AT1685" i="6" s="1"/>
  <c r="AU1685" i="6" s="1"/>
  <c r="AV1685" i="6" s="1"/>
  <c r="AW1685" i="6" s="1"/>
  <c r="AO1750" i="6"/>
  <c r="AP1750" i="6" s="1"/>
  <c r="AQ1750" i="6" s="1"/>
  <c r="AR1750" i="6" s="1"/>
  <c r="AS1750" i="6" s="1"/>
  <c r="AT1750" i="6" s="1"/>
  <c r="AU1750" i="6" s="1"/>
  <c r="AV1750" i="6" s="1"/>
  <c r="AW1750" i="6" s="1"/>
  <c r="AO1824" i="6"/>
  <c r="AP1824" i="6" s="1"/>
  <c r="AQ1824" i="6" s="1"/>
  <c r="AR1824" i="6"/>
  <c r="AS1824" i="6" s="1"/>
  <c r="AT1824" i="6" s="1"/>
  <c r="AU1824" i="6" s="1"/>
  <c r="AV1824" i="6" s="1"/>
  <c r="AW1824" i="6" s="1"/>
  <c r="AO1680" i="6"/>
  <c r="AP1680" i="6" s="1"/>
  <c r="AQ1680" i="6" s="1"/>
  <c r="AR1680" i="6" s="1"/>
  <c r="AS1680" i="6" s="1"/>
  <c r="AT1680" i="6" s="1"/>
  <c r="AU1680" i="6" s="1"/>
  <c r="AV1680" i="6" s="1"/>
  <c r="AW1680" i="6" s="1"/>
  <c r="AO1747" i="6"/>
  <c r="AP1747" i="6" s="1"/>
  <c r="AQ1747" i="6" s="1"/>
  <c r="AR1747" i="6" s="1"/>
  <c r="AS1747" i="6" s="1"/>
  <c r="AT1747" i="6" s="1"/>
  <c r="AU1747" i="6" s="1"/>
  <c r="AV1747" i="6" s="1"/>
  <c r="AW1747" i="6" s="1"/>
  <c r="AO1829" i="6"/>
  <c r="AP1829" i="6" s="1"/>
  <c r="AQ1829" i="6" s="1"/>
  <c r="AR1829" i="6" s="1"/>
  <c r="AS1829" i="6" s="1"/>
  <c r="AT1829" i="6" s="1"/>
  <c r="AU1829" i="6" s="1"/>
  <c r="AV1829" i="6" s="1"/>
  <c r="AW1829" i="6" s="1"/>
  <c r="AO1683" i="6"/>
  <c r="AP1683" i="6" s="1"/>
  <c r="AQ1683" i="6" s="1"/>
  <c r="AR1683" i="6"/>
  <c r="AS1683" i="6" s="1"/>
  <c r="AT1683" i="6" s="1"/>
  <c r="AU1683" i="6" s="1"/>
  <c r="AV1683" i="6" s="1"/>
  <c r="AW1683" i="6" s="1"/>
  <c r="AR1744" i="6"/>
  <c r="AS1744" i="6" s="1"/>
  <c r="AT1744" i="6" s="1"/>
  <c r="AU1744" i="6" s="1"/>
  <c r="AV1744" i="6" s="1"/>
  <c r="AW1744" i="6" s="1"/>
  <c r="AO1744" i="6"/>
  <c r="AP1744" i="6" s="1"/>
  <c r="AQ1744" i="6" s="1"/>
  <c r="AO1902" i="6"/>
  <c r="AP1902" i="6"/>
  <c r="AQ1902" i="6" s="1"/>
  <c r="AR1902" i="6" s="1"/>
  <c r="AS1902" i="6" s="1"/>
  <c r="AT1902" i="6" s="1"/>
  <c r="AU1902" i="6" s="1"/>
  <c r="AV1902" i="6" s="1"/>
  <c r="AW1902" i="6" s="1"/>
  <c r="AO1582" i="6"/>
  <c r="AP1582" i="6" s="1"/>
  <c r="AQ1582" i="6" s="1"/>
  <c r="AR1582" i="6" s="1"/>
  <c r="AS1582" i="6" s="1"/>
  <c r="AT1582" i="6" s="1"/>
  <c r="AU1582" i="6" s="1"/>
  <c r="AV1582" i="6" s="1"/>
  <c r="AW1582" i="6" s="1"/>
  <c r="AO1646" i="6"/>
  <c r="AP1646" i="6" s="1"/>
  <c r="AQ1646" i="6" s="1"/>
  <c r="AR1646" i="6"/>
  <c r="AS1646" i="6" s="1"/>
  <c r="AT1646" i="6" s="1"/>
  <c r="AU1646" i="6" s="1"/>
  <c r="AV1646" i="6" s="1"/>
  <c r="AW1646" i="6" s="1"/>
  <c r="AO1710" i="6"/>
  <c r="AP1710" i="6" s="1"/>
  <c r="AQ1710" i="6" s="1"/>
  <c r="AR1710" i="6" s="1"/>
  <c r="AS1710" i="6" s="1"/>
  <c r="AT1710" i="6" s="1"/>
  <c r="AU1710" i="6" s="1"/>
  <c r="AV1710" i="6" s="1"/>
  <c r="AW1710" i="6" s="1"/>
  <c r="AO1774" i="6"/>
  <c r="AP1774" i="6"/>
  <c r="AQ1774" i="6" s="1"/>
  <c r="AR1774" i="6" s="1"/>
  <c r="AS1774" i="6" s="1"/>
  <c r="AT1774" i="6" s="1"/>
  <c r="AU1774" i="6" s="1"/>
  <c r="AV1774" i="6" s="1"/>
  <c r="AW1774" i="6" s="1"/>
  <c r="AO1956" i="6"/>
  <c r="AP1956" i="6" s="1"/>
  <c r="AQ1956" i="6" s="1"/>
  <c r="AR1956" i="6" s="1"/>
  <c r="AS1956" i="6" s="1"/>
  <c r="AT1956" i="6" s="1"/>
  <c r="AU1956" i="6" s="1"/>
  <c r="AV1956" i="6" s="1"/>
  <c r="AW1956" i="6" s="1"/>
  <c r="AO1811" i="6"/>
  <c r="AP1811" i="6" s="1"/>
  <c r="AQ1811" i="6" s="1"/>
  <c r="AR1811" i="6" s="1"/>
  <c r="AS1811" i="6" s="1"/>
  <c r="AT1811" i="6" s="1"/>
  <c r="AU1811" i="6" s="1"/>
  <c r="AV1811" i="6" s="1"/>
  <c r="AW1811" i="6" s="1"/>
  <c r="AO1877" i="6"/>
  <c r="AP1877" i="6" s="1"/>
  <c r="AQ1877" i="6" s="1"/>
  <c r="AR1877" i="6" s="1"/>
  <c r="AS1877" i="6" s="1"/>
  <c r="AT1877" i="6" s="1"/>
  <c r="AU1877" i="6" s="1"/>
  <c r="AV1877" i="6" s="1"/>
  <c r="AW1877" i="6" s="1"/>
  <c r="AO2045" i="6"/>
  <c r="AQ2045" i="6"/>
  <c r="AR2045" i="6" s="1"/>
  <c r="AS2045" i="6" s="1"/>
  <c r="AT2045" i="6" s="1"/>
  <c r="AU2045" i="6" s="1"/>
  <c r="AV2045" i="6" s="1"/>
  <c r="AW2045" i="6" s="1"/>
  <c r="AP2045" i="6"/>
  <c r="AO1932" i="6"/>
  <c r="AP1932" i="6" s="1"/>
  <c r="AQ1932" i="6" s="1"/>
  <c r="AR1932" i="6" s="1"/>
  <c r="AS1932" i="6" s="1"/>
  <c r="AT1932" i="6" s="1"/>
  <c r="AU1932" i="6" s="1"/>
  <c r="AV1932" i="6" s="1"/>
  <c r="AW1932" i="6" s="1"/>
  <c r="AO2146" i="6"/>
  <c r="AP2146" i="6" s="1"/>
  <c r="AQ2146" i="6" s="1"/>
  <c r="AR2146" i="6" s="1"/>
  <c r="AS2146" i="6" s="1"/>
  <c r="AT2146" i="6" s="1"/>
  <c r="AU2146" i="6" s="1"/>
  <c r="AV2146" i="6" s="1"/>
  <c r="AW2146" i="6" s="1"/>
  <c r="AO1897" i="6"/>
  <c r="AP1897" i="6" s="1"/>
  <c r="AQ1897" i="6" s="1"/>
  <c r="AR1897" i="6" s="1"/>
  <c r="AS1897" i="6" s="1"/>
  <c r="AT1897" i="6" s="1"/>
  <c r="AU1897" i="6" s="1"/>
  <c r="AV1897" i="6" s="1"/>
  <c r="AW1897" i="6" s="1"/>
  <c r="AO2105" i="6"/>
  <c r="AP2105" i="6"/>
  <c r="AQ2105" i="6" s="1"/>
  <c r="AR2105" i="6" s="1"/>
  <c r="AS2105" i="6" s="1"/>
  <c r="AT2105" i="6"/>
  <c r="AU2105" i="6"/>
  <c r="AV2105" i="6" s="1"/>
  <c r="AW2105" i="6" s="1"/>
  <c r="AO1889" i="6"/>
  <c r="AP1889" i="6" s="1"/>
  <c r="AQ1889" i="6" s="1"/>
  <c r="AR1889" i="6" s="1"/>
  <c r="AS1889" i="6" s="1"/>
  <c r="AT1889" i="6" s="1"/>
  <c r="AU1889" i="6" s="1"/>
  <c r="AV1889" i="6" s="1"/>
  <c r="AW1889" i="6" s="1"/>
  <c r="AO2056" i="6"/>
  <c r="AP2056" i="6" s="1"/>
  <c r="AQ2056" i="6" s="1"/>
  <c r="AR2056" i="6" s="1"/>
  <c r="AS2056" i="6" s="1"/>
  <c r="AT2056" i="6" s="1"/>
  <c r="AU2056" i="6" s="1"/>
  <c r="AV2056" i="6" s="1"/>
  <c r="AW2056" i="6" s="1"/>
  <c r="AO1862" i="6"/>
  <c r="AP1862" i="6" s="1"/>
  <c r="AQ1862" i="6" s="1"/>
  <c r="AR1862" i="6" s="1"/>
  <c r="AS1862" i="6" s="1"/>
  <c r="AT1862" i="6" s="1"/>
  <c r="AU1862" i="6" s="1"/>
  <c r="AV1862" i="6" s="1"/>
  <c r="AW1862" i="6" s="1"/>
  <c r="AO1936" i="6"/>
  <c r="AP1936" i="6"/>
  <c r="AQ1936" i="6"/>
  <c r="AR1936" i="6" s="1"/>
  <c r="AS1936" i="6" s="1"/>
  <c r="AT1936" i="6"/>
  <c r="AU1936" i="6" s="1"/>
  <c r="AV1936" i="6" s="1"/>
  <c r="AW1936" i="6" s="1"/>
  <c r="AO1754" i="6"/>
  <c r="AP1754" i="6" s="1"/>
  <c r="AQ1754" i="6" s="1"/>
  <c r="AR1754" i="6" s="1"/>
  <c r="AS1754" i="6" s="1"/>
  <c r="AT1754" i="6" s="1"/>
  <c r="AU1754" i="6" s="1"/>
  <c r="AV1754" i="6" s="1"/>
  <c r="AW1754" i="6" s="1"/>
  <c r="AO1818" i="6"/>
  <c r="AP1818" i="6" s="1"/>
  <c r="AQ1818" i="6" s="1"/>
  <c r="AR1818" i="6" s="1"/>
  <c r="AS1818" i="6" s="1"/>
  <c r="AT1818" i="6" s="1"/>
  <c r="AU1818" i="6" s="1"/>
  <c r="AV1818" i="6" s="1"/>
  <c r="AW1818" i="6" s="1"/>
  <c r="AO1873" i="6"/>
  <c r="AP1873" i="6" s="1"/>
  <c r="AQ1873" i="6" s="1"/>
  <c r="AR1873" i="6" s="1"/>
  <c r="AS1873" i="6" s="1"/>
  <c r="AT1873" i="6" s="1"/>
  <c r="AU1873" i="6" s="1"/>
  <c r="AV1873" i="6" s="1"/>
  <c r="AW1873" i="6" s="1"/>
  <c r="AO1991" i="6"/>
  <c r="AP1991" i="6"/>
  <c r="AQ1991" i="6" s="1"/>
  <c r="AR1991" i="6" s="1"/>
  <c r="AS1991" i="6" s="1"/>
  <c r="AT1991" i="6"/>
  <c r="AU1991" i="6"/>
  <c r="AV1991" i="6" s="1"/>
  <c r="AW1991" i="6" s="1"/>
  <c r="AQ1895" i="6"/>
  <c r="AR1895" i="6" s="1"/>
  <c r="AS1895" i="6" s="1"/>
  <c r="AT1895" i="6" s="1"/>
  <c r="AU1895" i="6" s="1"/>
  <c r="AV1895" i="6" s="1"/>
  <c r="AW1895" i="6" s="1"/>
  <c r="AO1895" i="6"/>
  <c r="AP1895" i="6" s="1"/>
  <c r="AO1959" i="6"/>
  <c r="AP1959" i="6" s="1"/>
  <c r="AQ1959" i="6" s="1"/>
  <c r="AR1959" i="6" s="1"/>
  <c r="AS1959" i="6" s="1"/>
  <c r="AT1959" i="6" s="1"/>
  <c r="AU1959" i="6" s="1"/>
  <c r="AV1959" i="6" s="1"/>
  <c r="AW1959" i="6" s="1"/>
  <c r="AO2021" i="6"/>
  <c r="AP2021" i="6" s="1"/>
  <c r="AQ2021" i="6" s="1"/>
  <c r="AR2021" i="6" s="1"/>
  <c r="AS2021" i="6" s="1"/>
  <c r="AT2021" i="6" s="1"/>
  <c r="AU2021" i="6" s="1"/>
  <c r="AV2021" i="6" s="1"/>
  <c r="AW2021" i="6" s="1"/>
  <c r="AO1874" i="6"/>
  <c r="AP1874" i="6"/>
  <c r="AQ1874" i="6"/>
  <c r="AR1874" i="6" s="1"/>
  <c r="AS1874" i="6" s="1"/>
  <c r="AT1874" i="6"/>
  <c r="AU1874" i="6" s="1"/>
  <c r="AV1874" i="6" s="1"/>
  <c r="AW1874" i="6" s="1"/>
  <c r="AO1938" i="6"/>
  <c r="AP1938" i="6" s="1"/>
  <c r="AQ1938" i="6" s="1"/>
  <c r="AR1938" i="6" s="1"/>
  <c r="AS1938" i="6" s="1"/>
  <c r="AT1938" i="6" s="1"/>
  <c r="AU1938" i="6" s="1"/>
  <c r="AV1938" i="6" s="1"/>
  <c r="AW1938" i="6" s="1"/>
  <c r="AO2004" i="6"/>
  <c r="AP2004" i="6" s="1"/>
  <c r="AQ2004" i="6" s="1"/>
  <c r="AR2004" i="6" s="1"/>
  <c r="AS2004" i="6" s="1"/>
  <c r="AT2004" i="6" s="1"/>
  <c r="AU2004" i="6" s="1"/>
  <c r="AV2004" i="6" s="1"/>
  <c r="AW2004" i="6" s="1"/>
  <c r="AR2186" i="6"/>
  <c r="AS2186" i="6" s="1"/>
  <c r="AT2186" i="6" s="1"/>
  <c r="AU2186" i="6" s="1"/>
  <c r="AV2186" i="6" s="1"/>
  <c r="AW2186" i="6" s="1"/>
  <c r="AO2186" i="6"/>
  <c r="AP2186" i="6" s="1"/>
  <c r="AQ2186" i="6" s="1"/>
  <c r="AO1973" i="6"/>
  <c r="AP1973" i="6"/>
  <c r="AQ1973" i="6" s="1"/>
  <c r="AR1973" i="6" s="1"/>
  <c r="AS1973" i="6" s="1"/>
  <c r="AT1973" i="6"/>
  <c r="AU1973" i="6"/>
  <c r="AV1973" i="6" s="1"/>
  <c r="AW1973" i="6" s="1"/>
  <c r="AO2106" i="6"/>
  <c r="AP2106" i="6" s="1"/>
  <c r="AQ2106" i="6" s="1"/>
  <c r="AR2106" i="6" s="1"/>
  <c r="AS2106" i="6" s="1"/>
  <c r="AT2106" i="6" s="1"/>
  <c r="AU2106" i="6" s="1"/>
  <c r="AV2106" i="6" s="1"/>
  <c r="AW2106" i="6" s="1"/>
  <c r="AO1984" i="6"/>
  <c r="AP1984" i="6" s="1"/>
  <c r="AQ1984" i="6" s="1"/>
  <c r="AR1984" i="6" s="1"/>
  <c r="AS1984" i="6" s="1"/>
  <c r="AT1984" i="6" s="1"/>
  <c r="AU1984" i="6" s="1"/>
  <c r="AV1984" i="6" s="1"/>
  <c r="AW1984" i="6" s="1"/>
  <c r="AO2048" i="6"/>
  <c r="AP2048" i="6" s="1"/>
  <c r="AQ2048" i="6" s="1"/>
  <c r="AR2048" i="6" s="1"/>
  <c r="AS2048" i="6" s="1"/>
  <c r="AT2048" i="6" s="1"/>
  <c r="AU2048" i="6" s="1"/>
  <c r="AV2048" i="6" s="1"/>
  <c r="AW2048" i="6" s="1"/>
  <c r="AO1891" i="6"/>
  <c r="AP1891" i="6"/>
  <c r="AQ1891" i="6"/>
  <c r="AR1891" i="6" s="1"/>
  <c r="AS1891" i="6" s="1"/>
  <c r="AT1891" i="6"/>
  <c r="AU1891" i="6" s="1"/>
  <c r="AV1891" i="6" s="1"/>
  <c r="AW1891" i="6" s="1"/>
  <c r="AO1955" i="6"/>
  <c r="AP1955" i="6" s="1"/>
  <c r="AQ1955" i="6" s="1"/>
  <c r="AR1955" i="6" s="1"/>
  <c r="AS1955" i="6" s="1"/>
  <c r="AT1955" i="6" s="1"/>
  <c r="AU1955" i="6" s="1"/>
  <c r="AV1955" i="6" s="1"/>
  <c r="AW1955" i="6" s="1"/>
  <c r="AO2035" i="6"/>
  <c r="AP2035" i="6" s="1"/>
  <c r="AQ2035" i="6" s="1"/>
  <c r="AR2035" i="6" s="1"/>
  <c r="AS2035" i="6" s="1"/>
  <c r="AT2035" i="6" s="1"/>
  <c r="AU2035" i="6" s="1"/>
  <c r="AV2035" i="6" s="1"/>
  <c r="AW2035" i="6" s="1"/>
  <c r="AO2089" i="6"/>
  <c r="AP2089" i="6" s="1"/>
  <c r="AQ2089" i="6" s="1"/>
  <c r="AR2089" i="6" s="1"/>
  <c r="AS2089" i="6" s="1"/>
  <c r="AT2089" i="6" s="1"/>
  <c r="AU2089" i="6" s="1"/>
  <c r="AV2089" i="6" s="1"/>
  <c r="AW2089" i="6" s="1"/>
  <c r="AO2330" i="6"/>
  <c r="AP2330" i="6"/>
  <c r="AQ2330" i="6" s="1"/>
  <c r="AR2330" i="6" s="1"/>
  <c r="AS2330" i="6" s="1"/>
  <c r="AT2330" i="6"/>
  <c r="AU2330" i="6"/>
  <c r="AV2330" i="6" s="1"/>
  <c r="AW2330" i="6" s="1"/>
  <c r="AO2213" i="6"/>
  <c r="AP2213" i="6" s="1"/>
  <c r="AQ2213" i="6" s="1"/>
  <c r="AR2213" i="6" s="1"/>
  <c r="AS2213" i="6" s="1"/>
  <c r="AT2213" i="6" s="1"/>
  <c r="AU2213" i="6" s="1"/>
  <c r="AV2213" i="6" s="1"/>
  <c r="AW2213" i="6" s="1"/>
  <c r="AO2065" i="6"/>
  <c r="AP2065" i="6" s="1"/>
  <c r="AQ2065" i="6" s="1"/>
  <c r="AR2065" i="6" s="1"/>
  <c r="AS2065" i="6" s="1"/>
  <c r="AT2065" i="6" s="1"/>
  <c r="AU2065" i="6" s="1"/>
  <c r="AV2065" i="6" s="1"/>
  <c r="AW2065" i="6" s="1"/>
  <c r="AO2222" i="6"/>
  <c r="AP2222" i="6" s="1"/>
  <c r="AQ2222" i="6" s="1"/>
  <c r="AR2222" i="6" s="1"/>
  <c r="AS2222" i="6" s="1"/>
  <c r="AT2222" i="6" s="1"/>
  <c r="AU2222" i="6" s="1"/>
  <c r="AV2222" i="6" s="1"/>
  <c r="AW2222" i="6" s="1"/>
  <c r="AO2092" i="6"/>
  <c r="AP2092" i="6" s="1"/>
  <c r="AQ2092" i="6" s="1"/>
  <c r="AR2092" i="6" s="1"/>
  <c r="AS2092" i="6" s="1"/>
  <c r="AT2092" i="6" s="1"/>
  <c r="AU2092" i="6" s="1"/>
  <c r="AV2092" i="6" s="1"/>
  <c r="AW2092" i="6" s="1"/>
  <c r="AO2255" i="6"/>
  <c r="AP2255" i="6" s="1"/>
  <c r="AQ2255" i="6" s="1"/>
  <c r="AR2255" i="6" s="1"/>
  <c r="AS2255" i="6" s="1"/>
  <c r="AT2255" i="6" s="1"/>
  <c r="AU2255" i="6" s="1"/>
  <c r="AV2255" i="6" s="1"/>
  <c r="AW2255" i="6" s="1"/>
  <c r="AO2121" i="6"/>
  <c r="AP2121" i="6" s="1"/>
  <c r="AQ2121" i="6" s="1"/>
  <c r="AR2121" i="6"/>
  <c r="AS2121" i="6" s="1"/>
  <c r="AT2121" i="6" s="1"/>
  <c r="AU2121" i="6" s="1"/>
  <c r="AV2121" i="6" s="1"/>
  <c r="AW2121" i="6" s="1"/>
  <c r="AO1994" i="6"/>
  <c r="AP1994" i="6" s="1"/>
  <c r="AQ1994" i="6" s="1"/>
  <c r="AR1994" i="6" s="1"/>
  <c r="AS1994" i="6" s="1"/>
  <c r="AT1994" i="6" s="1"/>
  <c r="AU1994" i="6" s="1"/>
  <c r="AV1994" i="6" s="1"/>
  <c r="AW1994" i="6" s="1"/>
  <c r="AO2058" i="6"/>
  <c r="AP2058" i="6"/>
  <c r="AQ2058" i="6" s="1"/>
  <c r="AR2058" i="6" s="1"/>
  <c r="AS2058" i="6" s="1"/>
  <c r="AT2058" i="6" s="1"/>
  <c r="AU2058" i="6" s="1"/>
  <c r="AV2058" i="6" s="1"/>
  <c r="AW2058" i="6" s="1"/>
  <c r="AO2140" i="6"/>
  <c r="AP2140" i="6" s="1"/>
  <c r="AQ2140" i="6" s="1"/>
  <c r="AR2140" i="6" s="1"/>
  <c r="AS2140" i="6" s="1"/>
  <c r="AT2140" i="6" s="1"/>
  <c r="AU2140" i="6" s="1"/>
  <c r="AV2140" i="6" s="1"/>
  <c r="AW2140" i="6" s="1"/>
  <c r="AO2091" i="6"/>
  <c r="AP2091" i="6" s="1"/>
  <c r="AQ2091" i="6" s="1"/>
  <c r="AR2091" i="6" s="1"/>
  <c r="AS2091" i="6" s="1"/>
  <c r="AT2091" i="6" s="1"/>
  <c r="AU2091" i="6" s="1"/>
  <c r="AV2091" i="6" s="1"/>
  <c r="AW2091" i="6" s="1"/>
  <c r="AO2155" i="6"/>
  <c r="AP2155" i="6" s="1"/>
  <c r="AQ2155" i="6" s="1"/>
  <c r="AR2155" i="6" s="1"/>
  <c r="AS2155" i="6" s="1"/>
  <c r="AT2155" i="6" s="1"/>
  <c r="AU2155" i="6" s="1"/>
  <c r="AV2155" i="6" s="1"/>
  <c r="AW2155" i="6" s="1"/>
  <c r="AO2214" i="6"/>
  <c r="AP2214" i="6"/>
  <c r="AQ2214" i="6" s="1"/>
  <c r="AR2214" i="6" s="1"/>
  <c r="AS2214" i="6" s="1"/>
  <c r="AT2214" i="6" s="1"/>
  <c r="AU2214" i="6" s="1"/>
  <c r="AV2214" i="6" s="1"/>
  <c r="AW2214" i="6" s="1"/>
  <c r="AO2070" i="6"/>
  <c r="AP2070" i="6" s="1"/>
  <c r="AQ2070" i="6" s="1"/>
  <c r="AR2070" i="6" s="1"/>
  <c r="AS2070" i="6" s="1"/>
  <c r="AT2070" i="6" s="1"/>
  <c r="AU2070" i="6" s="1"/>
  <c r="AV2070" i="6" s="1"/>
  <c r="AW2070" i="6" s="1"/>
  <c r="AO2134" i="6"/>
  <c r="AP2134" i="6" s="1"/>
  <c r="AQ2134" i="6" s="1"/>
  <c r="AR2134" i="6"/>
  <c r="AS2134" i="6" s="1"/>
  <c r="AT2134" i="6" s="1"/>
  <c r="AU2134" i="6" s="1"/>
  <c r="AV2134" i="6" s="1"/>
  <c r="AW2134" i="6" s="1"/>
  <c r="AR2206" i="6"/>
  <c r="AS2206" i="6" s="1"/>
  <c r="AT2206" i="6" s="1"/>
  <c r="AU2206" i="6" s="1"/>
  <c r="AV2206" i="6" s="1"/>
  <c r="AW2206" i="6" s="1"/>
  <c r="AO2206" i="6"/>
  <c r="AP2206" i="6" s="1"/>
  <c r="AQ2206" i="6" s="1"/>
  <c r="AO2145" i="6"/>
  <c r="AP2145" i="6"/>
  <c r="AQ2145" i="6" s="1"/>
  <c r="AR2145" i="6" s="1"/>
  <c r="AS2145" i="6" s="1"/>
  <c r="AT2145" i="6" s="1"/>
  <c r="AU2145" i="6" s="1"/>
  <c r="AV2145" i="6" s="1"/>
  <c r="AW2145" i="6" s="1"/>
  <c r="AO2235" i="6"/>
  <c r="AP2235" i="6" s="1"/>
  <c r="AQ2235" i="6" s="1"/>
  <c r="AR2235" i="6" s="1"/>
  <c r="AS2235" i="6" s="1"/>
  <c r="AT2235" i="6" s="1"/>
  <c r="AU2235" i="6" s="1"/>
  <c r="AV2235" i="6" s="1"/>
  <c r="AW2235" i="6" s="1"/>
  <c r="AO2148" i="6"/>
  <c r="AP2148" i="6" s="1"/>
  <c r="AQ2148" i="6" s="1"/>
  <c r="AR2148" i="6"/>
  <c r="AS2148" i="6" s="1"/>
  <c r="AT2148" i="6" s="1"/>
  <c r="AU2148" i="6" s="1"/>
  <c r="AV2148" i="6" s="1"/>
  <c r="AW2148" i="6" s="1"/>
  <c r="AT2227" i="6"/>
  <c r="AU2227" i="6" s="1"/>
  <c r="AV2227" i="6" s="1"/>
  <c r="AW2227" i="6" s="1"/>
  <c r="AO2227" i="6"/>
  <c r="AP2227" i="6" s="1"/>
  <c r="AQ2227" i="6" s="1"/>
  <c r="AR2227" i="6" s="1"/>
  <c r="AS2227" i="6" s="1"/>
  <c r="AO2428" i="6"/>
  <c r="AP2428" i="6"/>
  <c r="AQ2428" i="6"/>
  <c r="AR2428" i="6" s="1"/>
  <c r="AS2428" i="6" s="1"/>
  <c r="AT2428" i="6" s="1"/>
  <c r="AU2428" i="6" s="1"/>
  <c r="AV2428" i="6" s="1"/>
  <c r="AW2428" i="6" s="1"/>
  <c r="AO2119" i="6"/>
  <c r="AP2119" i="6"/>
  <c r="AQ2119" i="6" s="1"/>
  <c r="AR2119" i="6" s="1"/>
  <c r="AS2119" i="6" s="1"/>
  <c r="AT2119" i="6" s="1"/>
  <c r="AU2119" i="6" s="1"/>
  <c r="AV2119" i="6" s="1"/>
  <c r="AW2119" i="6" s="1"/>
  <c r="AO2183" i="6"/>
  <c r="AP2183" i="6" s="1"/>
  <c r="AQ2183" i="6" s="1"/>
  <c r="AR2183" i="6" s="1"/>
  <c r="AS2183" i="6" s="1"/>
  <c r="AT2183" i="6" s="1"/>
  <c r="AU2183" i="6" s="1"/>
  <c r="AV2183" i="6" s="1"/>
  <c r="AW2183" i="6" s="1"/>
  <c r="AO2311" i="6"/>
  <c r="AP2311" i="6" s="1"/>
  <c r="AQ2311" i="6"/>
  <c r="AR2311" i="6" s="1"/>
  <c r="AS2311" i="6" s="1"/>
  <c r="AT2311" i="6" s="1"/>
  <c r="AU2311" i="6" s="1"/>
  <c r="AV2311" i="6" s="1"/>
  <c r="AW2311" i="6" s="1"/>
  <c r="AO2224" i="6"/>
  <c r="AP2224" i="6"/>
  <c r="AQ2224" i="6" s="1"/>
  <c r="AR2224" i="6" s="1"/>
  <c r="AS2224" i="6" s="1"/>
  <c r="AT2224" i="6"/>
  <c r="AU2224" i="6" s="1"/>
  <c r="AV2224" i="6" s="1"/>
  <c r="AW2224" i="6" s="1"/>
  <c r="AO2288" i="6"/>
  <c r="AP2288" i="6" s="1"/>
  <c r="AQ2288" i="6" s="1"/>
  <c r="AR2288" i="6" s="1"/>
  <c r="AS2288" i="6"/>
  <c r="AT2288" i="6" s="1"/>
  <c r="AU2288" i="6" s="1"/>
  <c r="AV2288" i="6" s="1"/>
  <c r="AW2288" i="6" s="1"/>
  <c r="AO2349" i="6"/>
  <c r="AP2349" i="6" s="1"/>
  <c r="AQ2349" i="6" s="1"/>
  <c r="AR2349" i="6" s="1"/>
  <c r="AS2349" i="6" s="1"/>
  <c r="AT2349" i="6" s="1"/>
  <c r="AU2349" i="6" s="1"/>
  <c r="AV2349" i="6" s="1"/>
  <c r="AW2349" i="6" s="1"/>
  <c r="AT2291" i="6"/>
  <c r="AU2291" i="6"/>
  <c r="AV2291" i="6" s="1"/>
  <c r="AW2291" i="6" s="1"/>
  <c r="AO2291" i="6"/>
  <c r="AP2291" i="6" s="1"/>
  <c r="AQ2291" i="6" s="1"/>
  <c r="AR2291" i="6" s="1"/>
  <c r="AS2291" i="6" s="1"/>
  <c r="AO2367" i="6"/>
  <c r="AP2367" i="6"/>
  <c r="AQ2367" i="6" s="1"/>
  <c r="AR2367" i="6" s="1"/>
  <c r="AS2367" i="6" s="1"/>
  <c r="AT2367" i="6" s="1"/>
  <c r="AU2367" i="6" s="1"/>
  <c r="AV2367" i="6" s="1"/>
  <c r="AW2367" i="6" s="1"/>
  <c r="AO2286" i="6"/>
  <c r="AP2286" i="6"/>
  <c r="AQ2286" i="6" s="1"/>
  <c r="AR2286" i="6" s="1"/>
  <c r="AS2286" i="6"/>
  <c r="AT2286" i="6" s="1"/>
  <c r="AU2286" i="6" s="1"/>
  <c r="AV2286" i="6" s="1"/>
  <c r="AW2286" i="6" s="1"/>
  <c r="AO2363" i="6"/>
  <c r="AP2363" i="6" s="1"/>
  <c r="AQ2363" i="6" s="1"/>
  <c r="AR2363" i="6" s="1"/>
  <c r="AS2363" i="6" s="1"/>
  <c r="AT2363" i="6" s="1"/>
  <c r="AU2363" i="6" s="1"/>
  <c r="AV2363" i="6" s="1"/>
  <c r="AW2363" i="6" s="1"/>
  <c r="AO2217" i="6"/>
  <c r="AP2217" i="6" s="1"/>
  <c r="AQ2217" i="6"/>
  <c r="AR2217" i="6" s="1"/>
  <c r="AS2217" i="6" s="1"/>
  <c r="AT2217" i="6" s="1"/>
  <c r="AU2217" i="6" s="1"/>
  <c r="AV2217" i="6" s="1"/>
  <c r="AW2217" i="6" s="1"/>
  <c r="AO2281" i="6"/>
  <c r="AP2281" i="6"/>
  <c r="AQ2281" i="6" s="1"/>
  <c r="AR2281" i="6" s="1"/>
  <c r="AS2281" i="6" s="1"/>
  <c r="AT2281" i="6" s="1"/>
  <c r="AU2281" i="6" s="1"/>
  <c r="AV2281" i="6" s="1"/>
  <c r="AW2281" i="6" s="1"/>
  <c r="AO2345" i="6"/>
  <c r="AP2345" i="6" s="1"/>
  <c r="AQ2345" i="6" s="1"/>
  <c r="AR2345" i="6" s="1"/>
  <c r="AS2345" i="6"/>
  <c r="AT2345" i="6"/>
  <c r="AU2345" i="6" s="1"/>
  <c r="AV2345" i="6" s="1"/>
  <c r="AW2345" i="6" s="1"/>
  <c r="AO2220" i="6"/>
  <c r="AP2220" i="6" s="1"/>
  <c r="AQ2220" i="6" s="1"/>
  <c r="AR2220" i="6"/>
  <c r="AS2220" i="6" s="1"/>
  <c r="AT2220" i="6" s="1"/>
  <c r="AU2220" i="6" s="1"/>
  <c r="AV2220" i="6" s="1"/>
  <c r="AW2220" i="6" s="1"/>
  <c r="AO2284" i="6"/>
  <c r="AP2284" i="6" s="1"/>
  <c r="AQ2284" i="6" s="1"/>
  <c r="AR2284" i="6"/>
  <c r="AS2284" i="6" s="1"/>
  <c r="AT2284" i="6" s="1"/>
  <c r="AU2284" i="6"/>
  <c r="AV2284" i="6" s="1"/>
  <c r="AW2284" i="6" s="1"/>
  <c r="AO2348" i="6"/>
  <c r="AP2348" i="6" s="1"/>
  <c r="AQ2348" i="6" s="1"/>
  <c r="AR2348" i="6" s="1"/>
  <c r="AS2348" i="6" s="1"/>
  <c r="AT2348" i="6" s="1"/>
  <c r="AU2348" i="6" s="1"/>
  <c r="AV2348" i="6" s="1"/>
  <c r="AW2348" i="6" s="1"/>
  <c r="AO2381" i="6"/>
  <c r="AQ2381" i="6"/>
  <c r="AR2381" i="6" s="1"/>
  <c r="AS2381" i="6" s="1"/>
  <c r="AT2381" i="6" s="1"/>
  <c r="AU2381" i="6" s="1"/>
  <c r="AV2381" i="6" s="1"/>
  <c r="AW2381" i="6" s="1"/>
  <c r="AP2381" i="6"/>
  <c r="AO2496" i="6"/>
  <c r="AP2496" i="6" s="1"/>
  <c r="AQ2496" i="6" s="1"/>
  <c r="AR2496" i="6" s="1"/>
  <c r="AS2496" i="6" s="1"/>
  <c r="AT2496" i="6" s="1"/>
  <c r="AU2496" i="6" s="1"/>
  <c r="AV2496" i="6" s="1"/>
  <c r="AW2496" i="6" s="1"/>
  <c r="AO2437" i="6"/>
  <c r="AP2437" i="6" s="1"/>
  <c r="AQ2437" i="6"/>
  <c r="AR2437" i="6" s="1"/>
  <c r="AS2437" i="6" s="1"/>
  <c r="AT2437" i="6" s="1"/>
  <c r="AU2437" i="6" s="1"/>
  <c r="AV2437" i="6" s="1"/>
  <c r="AW2437" i="6" s="1"/>
  <c r="AO2398" i="6"/>
  <c r="AP2398" i="6"/>
  <c r="AQ2398" i="6" s="1"/>
  <c r="AR2398" i="6" s="1"/>
  <c r="AS2398" i="6" s="1"/>
  <c r="AT2398" i="6" s="1"/>
  <c r="AU2398" i="6" s="1"/>
  <c r="AV2398" i="6" s="1"/>
  <c r="AW2398" i="6" s="1"/>
  <c r="AO2374" i="6"/>
  <c r="AP2374" i="6" s="1"/>
  <c r="AQ2374" i="6" s="1"/>
  <c r="AR2374" i="6" s="1"/>
  <c r="AS2374" i="6"/>
  <c r="AT2374" i="6" s="1"/>
  <c r="AU2374" i="6" s="1"/>
  <c r="AV2374" i="6" s="1"/>
  <c r="AW2374" i="6" s="1"/>
  <c r="AO2471" i="6"/>
  <c r="AP2471" i="6" s="1"/>
  <c r="AQ2471" i="6" s="1"/>
  <c r="AR2471" i="6" s="1"/>
  <c r="AS2471" i="6" s="1"/>
  <c r="AT2471" i="6" s="1"/>
  <c r="AU2471" i="6" s="1"/>
  <c r="AV2471" i="6" s="1"/>
  <c r="AW2471" i="6" s="1"/>
  <c r="AO2393" i="6"/>
  <c r="AP2393" i="6" s="1"/>
  <c r="AQ2393" i="6" s="1"/>
  <c r="AR2393" i="6" s="1"/>
  <c r="AS2393" i="6" s="1"/>
  <c r="AT2393" i="6" s="1"/>
  <c r="AU2393" i="6" s="1"/>
  <c r="AV2393" i="6" s="1"/>
  <c r="AW2393" i="6" s="1"/>
  <c r="AQ2351" i="6"/>
  <c r="AR2351" i="6" s="1"/>
  <c r="AS2351" i="6" s="1"/>
  <c r="AT2351" i="6" s="1"/>
  <c r="AU2351" i="6" s="1"/>
  <c r="AV2351" i="6" s="1"/>
  <c r="AW2351" i="6" s="1"/>
  <c r="AO2351" i="6"/>
  <c r="AP2351" i="6" s="1"/>
  <c r="AO2412" i="6"/>
  <c r="AP2412" i="6"/>
  <c r="AQ2412" i="6" s="1"/>
  <c r="AR2412" i="6" s="1"/>
  <c r="AS2412" i="6" s="1"/>
  <c r="AT2412" i="6" s="1"/>
  <c r="AU2412" i="6" s="1"/>
  <c r="AV2412" i="6" s="1"/>
  <c r="AW2412" i="6" s="1"/>
  <c r="AP2446" i="6"/>
  <c r="AQ2446" i="6" s="1"/>
  <c r="AR2446" i="6" s="1"/>
  <c r="AS2446" i="6" s="1"/>
  <c r="AT2446" i="6" s="1"/>
  <c r="AU2446" i="6" s="1"/>
  <c r="AV2446" i="6" s="1"/>
  <c r="AW2446" i="6" s="1"/>
  <c r="AO2446" i="6"/>
  <c r="AO2425" i="6"/>
  <c r="AP2425" i="6" s="1"/>
  <c r="AQ2425" i="6"/>
  <c r="AR2425" i="6" s="1"/>
  <c r="AS2425" i="6" s="1"/>
  <c r="AT2425" i="6" s="1"/>
  <c r="AU2425" i="6" s="1"/>
  <c r="AV2425" i="6" s="1"/>
  <c r="AW2425" i="6" s="1"/>
  <c r="AO2505" i="6"/>
  <c r="AP2505" i="6"/>
  <c r="AQ2505" i="6" s="1"/>
  <c r="AR2505" i="6" s="1"/>
  <c r="AS2505" i="6" s="1"/>
  <c r="AT2505" i="6" s="1"/>
  <c r="AU2505" i="6" s="1"/>
  <c r="AV2505" i="6" s="1"/>
  <c r="AW2505" i="6" s="1"/>
  <c r="AO2460" i="6"/>
  <c r="AP2460" i="6" s="1"/>
  <c r="AQ2460" i="6" s="1"/>
  <c r="AR2460" i="6" s="1"/>
  <c r="AS2460" i="6"/>
  <c r="AT2460" i="6" s="1"/>
  <c r="AU2460" i="6" s="1"/>
  <c r="AV2460" i="6" s="1"/>
  <c r="AW2460" i="6" s="1"/>
  <c r="AO2423" i="6"/>
  <c r="AP2423" i="6"/>
  <c r="AQ2423" i="6" s="1"/>
  <c r="AR2423" i="6" s="1"/>
  <c r="AS2423" i="6" s="1"/>
  <c r="AT2423" i="6" s="1"/>
  <c r="AU2423" i="6" s="1"/>
  <c r="AV2423" i="6" s="1"/>
  <c r="AW2423" i="6" s="1"/>
  <c r="AO2480" i="6"/>
  <c r="AP2480" i="6" s="1"/>
  <c r="AQ2480" i="6" s="1"/>
  <c r="AR2480" i="6" s="1"/>
  <c r="AS2480" i="6" s="1"/>
  <c r="AT2480" i="6" s="1"/>
  <c r="AU2480" i="6" s="1"/>
  <c r="AV2480" i="6" s="1"/>
  <c r="AW2480" i="6" s="1"/>
  <c r="AO2370" i="6"/>
  <c r="AP2370" i="6" s="1"/>
  <c r="AQ2370" i="6" s="1"/>
  <c r="AR2370" i="6" s="1"/>
  <c r="AS2370" i="6" s="1"/>
  <c r="AT2370" i="6" s="1"/>
  <c r="AU2370" i="6" s="1"/>
  <c r="AV2370" i="6" s="1"/>
  <c r="AW2370" i="6" s="1"/>
  <c r="AO2434" i="6"/>
  <c r="AP2434" i="6" s="1"/>
  <c r="AQ2434" i="6" s="1"/>
  <c r="AR2434" i="6" s="1"/>
  <c r="AS2434" i="6" s="1"/>
  <c r="AT2434" i="6" s="1"/>
  <c r="AU2434" i="6" s="1"/>
  <c r="AV2434" i="6" s="1"/>
  <c r="AW2434" i="6" s="1"/>
  <c r="AO2498" i="6"/>
  <c r="AP2498" i="6" s="1"/>
  <c r="AQ2498" i="6" s="1"/>
  <c r="AR2498" i="6"/>
  <c r="AS2498" i="6" s="1"/>
  <c r="AT2498" i="6" s="1"/>
  <c r="AU2498" i="6" s="1"/>
  <c r="AV2498" i="6" s="1"/>
  <c r="AW2498" i="6" s="1"/>
  <c r="AO2525" i="6"/>
  <c r="AP2525" i="6" s="1"/>
  <c r="AQ2525" i="6" s="1"/>
  <c r="AR2525" i="6" s="1"/>
  <c r="AS2525" i="6" s="1"/>
  <c r="AT2525" i="6" s="1"/>
  <c r="AU2525" i="6" s="1"/>
  <c r="AV2525" i="6" s="1"/>
  <c r="AW2525" i="6" s="1"/>
  <c r="AQ2520" i="6"/>
  <c r="AR2520" i="6" s="1"/>
  <c r="AS2520" i="6" s="1"/>
  <c r="AT2520" i="6" s="1"/>
  <c r="AU2520" i="6"/>
  <c r="AV2520" i="6" s="1"/>
  <c r="AW2520" i="6" s="1"/>
  <c r="AO2520" i="6"/>
  <c r="AP2520" i="6" s="1"/>
  <c r="AO2606" i="6"/>
  <c r="AP2606" i="6" s="1"/>
  <c r="AQ2606" i="6" s="1"/>
  <c r="AR2606" i="6" s="1"/>
  <c r="AS2606" i="6" s="1"/>
  <c r="AT2606" i="6" s="1"/>
  <c r="AU2606" i="6" s="1"/>
  <c r="AV2606" i="6" s="1"/>
  <c r="AW2606" i="6" s="1"/>
  <c r="AO2502" i="6"/>
  <c r="AP2502" i="6" s="1"/>
  <c r="AQ2502" i="6" s="1"/>
  <c r="AR2502" i="6"/>
  <c r="AS2502" i="6" s="1"/>
  <c r="AT2502" i="6" s="1"/>
  <c r="AU2502" i="6" s="1"/>
  <c r="AV2502" i="6" s="1"/>
  <c r="AW2502" i="6" s="1"/>
  <c r="AO2627" i="6"/>
  <c r="AP2627" i="6" s="1"/>
  <c r="AQ2627" i="6" s="1"/>
  <c r="AR2627" i="6" s="1"/>
  <c r="AS2627" i="6" s="1"/>
  <c r="AT2627" i="6" s="1"/>
  <c r="AU2627" i="6" s="1"/>
  <c r="AV2627" i="6" s="1"/>
  <c r="AW2627" i="6" s="1"/>
  <c r="AO2583" i="6"/>
  <c r="AP2583" i="6"/>
  <c r="AQ2583" i="6" s="1"/>
  <c r="AR2583" i="6" s="1"/>
  <c r="AS2583" i="6" s="1"/>
  <c r="AT2583" i="6" s="1"/>
  <c r="AU2583" i="6" s="1"/>
  <c r="AV2583" i="6" s="1"/>
  <c r="AW2583" i="6" s="1"/>
  <c r="AO2571" i="6"/>
  <c r="AP2571" i="6" s="1"/>
  <c r="AQ2571" i="6" s="1"/>
  <c r="AR2571" i="6" s="1"/>
  <c r="AS2571" i="6" s="1"/>
  <c r="AT2571" i="6" s="1"/>
  <c r="AU2571" i="6" s="1"/>
  <c r="AV2571" i="6" s="1"/>
  <c r="AW2571" i="6" s="1"/>
  <c r="AO2542" i="6"/>
  <c r="AP2542" i="6" s="1"/>
  <c r="AQ2542" i="6" s="1"/>
  <c r="AR2542" i="6"/>
  <c r="AS2542" i="6" s="1"/>
  <c r="AT2542" i="6" s="1"/>
  <c r="AU2542" i="6" s="1"/>
  <c r="AV2542" i="6" s="1"/>
  <c r="AW2542" i="6" s="1"/>
  <c r="AO2640" i="6"/>
  <c r="AP2640" i="6" s="1"/>
  <c r="AQ2640" i="6" s="1"/>
  <c r="AR2640" i="6" s="1"/>
  <c r="AS2640" i="6" s="1"/>
  <c r="AT2640" i="6" s="1"/>
  <c r="AU2640" i="6" s="1"/>
  <c r="AV2640" i="6" s="1"/>
  <c r="AW2640" i="6" s="1"/>
  <c r="AQ2595" i="6"/>
  <c r="AR2595" i="6" s="1"/>
  <c r="AS2595" i="6" s="1"/>
  <c r="AT2595" i="6" s="1"/>
  <c r="AU2595" i="6"/>
  <c r="AV2595" i="6" s="1"/>
  <c r="AW2595" i="6" s="1"/>
  <c r="AO2595" i="6"/>
  <c r="AP2595" i="6" s="1"/>
  <c r="AO2548" i="6"/>
  <c r="AP2548" i="6" s="1"/>
  <c r="AQ2548" i="6" s="1"/>
  <c r="AR2548" i="6" s="1"/>
  <c r="AS2548" i="6" s="1"/>
  <c r="AT2548" i="6" s="1"/>
  <c r="AU2548" i="6" s="1"/>
  <c r="AV2548" i="6" s="1"/>
  <c r="AW2548" i="6" s="1"/>
  <c r="AO2609" i="6"/>
  <c r="AP2609" i="6" s="1"/>
  <c r="AQ2609" i="6" s="1"/>
  <c r="AR2609" i="6"/>
  <c r="AS2609" i="6" s="1"/>
  <c r="AT2609" i="6" s="1"/>
  <c r="AU2609" i="6" s="1"/>
  <c r="AV2609" i="6" s="1"/>
  <c r="AW2609" i="6" s="1"/>
  <c r="AO2567" i="6"/>
  <c r="AP2567" i="6" s="1"/>
  <c r="AQ2567" i="6" s="1"/>
  <c r="AR2567" i="6" s="1"/>
  <c r="AS2567" i="6" s="1"/>
  <c r="AT2567" i="6" s="1"/>
  <c r="AU2567" i="6" s="1"/>
  <c r="AV2567" i="6" s="1"/>
  <c r="AW2567" i="6" s="1"/>
  <c r="AR2657" i="6"/>
  <c r="AS2657" i="6"/>
  <c r="AT2657" i="6" s="1"/>
  <c r="AU2657" i="6" s="1"/>
  <c r="AV2657" i="6" s="1"/>
  <c r="AW2657" i="6" s="1"/>
  <c r="AO2657" i="6"/>
  <c r="AP2657" i="6" s="1"/>
  <c r="AQ2657" i="6" s="1"/>
  <c r="AO2653" i="6"/>
  <c r="AP2653" i="6" s="1"/>
  <c r="AQ2653" i="6" s="1"/>
  <c r="AR2653" i="6" s="1"/>
  <c r="AS2653" i="6" s="1"/>
  <c r="AT2653" i="6" s="1"/>
  <c r="AU2653" i="6" s="1"/>
  <c r="AV2653" i="6" s="1"/>
  <c r="AW2653" i="6" s="1"/>
  <c r="AO2673" i="6"/>
  <c r="AP2673" i="6" s="1"/>
  <c r="AQ2673" i="6" s="1"/>
  <c r="AR2673" i="6"/>
  <c r="AS2673" i="6" s="1"/>
  <c r="AT2673" i="6" s="1"/>
  <c r="AU2673" i="6" s="1"/>
  <c r="AV2673" i="6" s="1"/>
  <c r="AW2673" i="6" s="1"/>
  <c r="AO2648" i="6"/>
  <c r="AP2648" i="6" s="1"/>
  <c r="AQ2648" i="6" s="1"/>
  <c r="AR2648" i="6" s="1"/>
  <c r="AS2648" i="6" s="1"/>
  <c r="AT2648" i="6" s="1"/>
  <c r="AU2648" i="6" s="1"/>
  <c r="AV2648" i="6" s="1"/>
  <c r="AW2648" i="6" s="1"/>
  <c r="AO2594" i="6"/>
  <c r="AP2594" i="6"/>
  <c r="AQ2594" i="6" s="1"/>
  <c r="AR2594" i="6" s="1"/>
  <c r="AS2594" i="6" s="1"/>
  <c r="AT2594" i="6" s="1"/>
  <c r="AU2594" i="6" s="1"/>
  <c r="AV2594" i="6" s="1"/>
  <c r="AW2594" i="6" s="1"/>
  <c r="AO2690" i="6"/>
  <c r="AP2690" i="6" s="1"/>
  <c r="AQ2690" i="6" s="1"/>
  <c r="AR2690" i="6" s="1"/>
  <c r="AS2690" i="6" s="1"/>
  <c r="AT2690" i="6" s="1"/>
  <c r="AU2690" i="6" s="1"/>
  <c r="AV2690" i="6" s="1"/>
  <c r="AW2690" i="6" s="1"/>
  <c r="AO2670" i="6"/>
  <c r="AP2670" i="6" s="1"/>
  <c r="AQ2670" i="6" s="1"/>
  <c r="AR2670" i="6"/>
  <c r="AS2670" i="6" s="1"/>
  <c r="AT2670" i="6" s="1"/>
  <c r="AU2670" i="6" s="1"/>
  <c r="AV2670" i="6" s="1"/>
  <c r="AW2670" i="6" s="1"/>
  <c r="AO2704" i="6"/>
  <c r="AP2704" i="6" s="1"/>
  <c r="AQ2704" i="6" s="1"/>
  <c r="AR2704" i="6" s="1"/>
  <c r="AS2704" i="6" s="1"/>
  <c r="AT2704" i="6" s="1"/>
  <c r="AU2704" i="6" s="1"/>
  <c r="AV2704" i="6" s="1"/>
  <c r="AW2704" i="6" s="1"/>
  <c r="AT2678" i="6"/>
  <c r="AU2678" i="6"/>
  <c r="AV2678" i="6" s="1"/>
  <c r="AW2678" i="6" s="1"/>
  <c r="AO2678" i="6"/>
  <c r="AP2678" i="6" s="1"/>
  <c r="AQ2678" i="6" s="1"/>
  <c r="AR2678" i="6" s="1"/>
  <c r="AS2678" i="6" s="1"/>
  <c r="AO2705" i="6"/>
  <c r="AP2705" i="6"/>
  <c r="AQ2705" i="6" s="1"/>
  <c r="AR2705" i="6" s="1"/>
  <c r="AS2705" i="6" s="1"/>
  <c r="AT2705" i="6" s="1"/>
  <c r="AU2705" i="6" s="1"/>
  <c r="AV2705" i="6" s="1"/>
  <c r="AW2705" i="6" s="1"/>
  <c r="AO2660" i="6"/>
  <c r="AP2660" i="6" s="1"/>
  <c r="AQ2660" i="6" s="1"/>
  <c r="AR2660" i="6"/>
  <c r="AS2660" i="6" s="1"/>
  <c r="AT2660" i="6" s="1"/>
  <c r="AU2660" i="6" s="1"/>
  <c r="AV2660" i="6"/>
  <c r="AW2660" i="6" s="1"/>
  <c r="AO2663" i="6"/>
  <c r="AP2663" i="6" s="1"/>
  <c r="AQ2663" i="6"/>
  <c r="AR2663" i="6" s="1"/>
  <c r="AS2663" i="6" s="1"/>
  <c r="AT2663" i="6" s="1"/>
  <c r="AU2663" i="6" s="1"/>
  <c r="AV2663" i="6" s="1"/>
  <c r="AW2663" i="6" s="1"/>
  <c r="AO2721" i="6"/>
  <c r="AP2721" i="6" s="1"/>
  <c r="AQ2721" i="6" s="1"/>
  <c r="AR2721" i="6" s="1"/>
  <c r="AS2721" i="6" s="1"/>
  <c r="AT2721" i="6" s="1"/>
  <c r="AU2721" i="6" s="1"/>
  <c r="AV2721" i="6" s="1"/>
  <c r="AW2721" i="6" s="1"/>
  <c r="AO2750" i="6"/>
  <c r="AP2750" i="6" s="1"/>
  <c r="AQ2750" i="6" s="1"/>
  <c r="AR2750" i="6" s="1"/>
  <c r="AS2750" i="6"/>
  <c r="AT2750" i="6" s="1"/>
  <c r="AU2750" i="6" s="1"/>
  <c r="AV2750" i="6" s="1"/>
  <c r="AW2750" i="6" s="1"/>
  <c r="AO2748" i="6"/>
  <c r="AP2748" i="6" s="1"/>
  <c r="AQ2748" i="6" s="1"/>
  <c r="AR2748" i="6"/>
  <c r="AS2748" i="6"/>
  <c r="AT2748" i="6" s="1"/>
  <c r="AU2748" i="6" s="1"/>
  <c r="AV2748" i="6" s="1"/>
  <c r="AW2748" i="6" s="1"/>
  <c r="AO2725" i="6"/>
  <c r="AP2725" i="6" s="1"/>
  <c r="AQ2725" i="6" s="1"/>
  <c r="AR2725" i="6" s="1"/>
  <c r="AS2725" i="6" s="1"/>
  <c r="AT2725" i="6" s="1"/>
  <c r="AU2725" i="6" s="1"/>
  <c r="AV2725" i="6" s="1"/>
  <c r="AW2725" i="6" s="1"/>
  <c r="AO2715" i="6"/>
  <c r="AP2715" i="6" s="1"/>
  <c r="AQ2715" i="6" s="1"/>
  <c r="AR2715" i="6" s="1"/>
  <c r="AS2715" i="6" s="1"/>
  <c r="AT2715" i="6" s="1"/>
  <c r="AU2715" i="6" s="1"/>
  <c r="AV2715" i="6" s="1"/>
  <c r="AW2715" i="6" s="1"/>
  <c r="AO2782" i="6"/>
  <c r="AP2782" i="6" s="1"/>
  <c r="AQ2782" i="6" s="1"/>
  <c r="AR2782" i="6" s="1"/>
  <c r="AS2782" i="6" s="1"/>
  <c r="AT2782" i="6" s="1"/>
  <c r="AU2782" i="6" s="1"/>
  <c r="AV2782" i="6" s="1"/>
  <c r="AW2782" i="6" s="1"/>
  <c r="AO2756" i="6"/>
  <c r="AP2756" i="6" s="1"/>
  <c r="AQ2756" i="6" s="1"/>
  <c r="AR2756" i="6"/>
  <c r="AS2756" i="6" s="1"/>
  <c r="AT2756" i="6" s="1"/>
  <c r="AU2756" i="6" s="1"/>
  <c r="AV2756" i="6"/>
  <c r="AW2756" i="6" s="1"/>
  <c r="AO2775" i="6"/>
  <c r="AP2775" i="6" s="1"/>
  <c r="AQ2775" i="6"/>
  <c r="AR2775" i="6" s="1"/>
  <c r="AS2775" i="6" s="1"/>
  <c r="AT2775" i="6" s="1"/>
  <c r="AU2775" i="6" s="1"/>
  <c r="AV2775" i="6" s="1"/>
  <c r="AW2775" i="6" s="1"/>
  <c r="AO2832" i="6"/>
  <c r="AP2832" i="6"/>
  <c r="AQ2832" i="6" s="1"/>
  <c r="AR2832" i="6" s="1"/>
  <c r="AS2832" i="6" s="1"/>
  <c r="AT2832" i="6" s="1"/>
  <c r="AU2832" i="6" s="1"/>
  <c r="AV2832" i="6" s="1"/>
  <c r="AW2832" i="6" s="1"/>
  <c r="AO2752" i="6"/>
  <c r="AP2752" i="6" s="1"/>
  <c r="AQ2752" i="6" s="1"/>
  <c r="AR2752" i="6" s="1"/>
  <c r="AS2752" i="6"/>
  <c r="AT2752" i="6" s="1"/>
  <c r="AU2752" i="6" s="1"/>
  <c r="AV2752" i="6" s="1"/>
  <c r="AW2752" i="6" s="1"/>
  <c r="AO2824" i="6"/>
  <c r="AP2824" i="6" s="1"/>
  <c r="AQ2824" i="6" s="1"/>
  <c r="AR2824" i="6"/>
  <c r="AS2824" i="6"/>
  <c r="AT2824" i="6" s="1"/>
  <c r="AU2824" i="6" s="1"/>
  <c r="AV2824" i="6" s="1"/>
  <c r="AW2824" i="6" s="1"/>
  <c r="AO2814" i="6"/>
  <c r="AP2814" i="6" s="1"/>
  <c r="AQ2814" i="6"/>
  <c r="AR2814" i="6" s="1"/>
  <c r="AS2814" i="6" s="1"/>
  <c r="AT2814" i="6" s="1"/>
  <c r="AU2814" i="6" s="1"/>
  <c r="AV2814" i="6" s="1"/>
  <c r="AW2814" i="6" s="1"/>
  <c r="AO2838" i="6"/>
  <c r="AP2838" i="6"/>
  <c r="AQ2838" i="6"/>
  <c r="AR2838" i="6" s="1"/>
  <c r="AS2838" i="6" s="1"/>
  <c r="AT2838" i="6" s="1"/>
  <c r="AU2838" i="6" s="1"/>
  <c r="AV2838" i="6" s="1"/>
  <c r="AW2838" i="6" s="1"/>
  <c r="AO2861" i="6"/>
  <c r="AQ2861" i="6"/>
  <c r="AR2861" i="6" s="1"/>
  <c r="AS2861" i="6" s="1"/>
  <c r="AT2861" i="6" s="1"/>
  <c r="AU2861" i="6" s="1"/>
  <c r="AV2861" i="6" s="1"/>
  <c r="AW2861" i="6" s="1"/>
  <c r="AP2861" i="6"/>
  <c r="AO2802" i="6"/>
  <c r="AP2802" i="6" s="1"/>
  <c r="AQ2802" i="6" s="1"/>
  <c r="AR2802" i="6"/>
  <c r="AS2802" i="6" s="1"/>
  <c r="AT2802" i="6" s="1"/>
  <c r="AU2802" i="6" s="1"/>
  <c r="AV2802" i="6"/>
  <c r="AW2802" i="6" s="1"/>
  <c r="AO2884" i="6"/>
  <c r="AP2884" i="6" s="1"/>
  <c r="AQ2884" i="6" s="1"/>
  <c r="AR2884" i="6" s="1"/>
  <c r="AS2884" i="6" s="1"/>
  <c r="AT2884" i="6" s="1"/>
  <c r="AU2884" i="6" s="1"/>
  <c r="AV2884" i="6" s="1"/>
  <c r="AW2884" i="6" s="1"/>
  <c r="AO2862" i="6"/>
  <c r="AP2862" i="6" s="1"/>
  <c r="AQ2862" i="6" s="1"/>
  <c r="AR2862" i="6" s="1"/>
  <c r="AS2862" i="6" s="1"/>
  <c r="AT2862" i="6" s="1"/>
  <c r="AU2862" i="6" s="1"/>
  <c r="AV2862" i="6" s="1"/>
  <c r="AW2862" i="6" s="1"/>
  <c r="AO2899" i="6"/>
  <c r="AP2899" i="6" s="1"/>
  <c r="AQ2899" i="6" s="1"/>
  <c r="AR2899" i="6" s="1"/>
  <c r="AS2899" i="6" s="1"/>
  <c r="AT2899" i="6" s="1"/>
  <c r="AU2899" i="6" s="1"/>
  <c r="AV2899" i="6" s="1"/>
  <c r="AW2899" i="6" s="1"/>
  <c r="AO2847" i="6"/>
  <c r="AP2847" i="6" s="1"/>
  <c r="AQ2847" i="6" s="1"/>
  <c r="AR2847" i="6" s="1"/>
  <c r="AS2847" i="6" s="1"/>
  <c r="AT2847" i="6" s="1"/>
  <c r="AU2847" i="6" s="1"/>
  <c r="AV2847" i="6" s="1"/>
  <c r="AW2847" i="6" s="1"/>
  <c r="AO2850" i="6"/>
  <c r="AP2850" i="6" s="1"/>
  <c r="AQ2850" i="6" s="1"/>
  <c r="AR2850" i="6" s="1"/>
  <c r="AS2850" i="6" s="1"/>
  <c r="AT2850" i="6" s="1"/>
  <c r="AU2850" i="6" s="1"/>
  <c r="AV2850" i="6" s="1"/>
  <c r="AW2850" i="6" s="1"/>
  <c r="AO2891" i="6"/>
  <c r="AP2891" i="6" s="1"/>
  <c r="AQ2891" i="6" s="1"/>
  <c r="AR2891" i="6" s="1"/>
  <c r="AS2891" i="6" s="1"/>
  <c r="AT2891" i="6" s="1"/>
  <c r="AU2891" i="6" s="1"/>
  <c r="AV2891" i="6" s="1"/>
  <c r="AW2891" i="6" s="1"/>
  <c r="AP2909" i="6"/>
  <c r="AQ2909" i="6" s="1"/>
  <c r="AR2909" i="6" s="1"/>
  <c r="AS2909" i="6" s="1"/>
  <c r="AT2909" i="6" s="1"/>
  <c r="AU2909" i="6" s="1"/>
  <c r="AV2909" i="6" s="1"/>
  <c r="AW2909" i="6" s="1"/>
  <c r="AO2909" i="6"/>
  <c r="AO2886" i="6"/>
  <c r="AP2886" i="6" s="1"/>
  <c r="AQ2886" i="6" s="1"/>
  <c r="AR2886" i="6"/>
  <c r="AS2886" i="6" s="1"/>
  <c r="AT2886" i="6" s="1"/>
  <c r="AU2886" i="6" s="1"/>
  <c r="AV2886" i="6" s="1"/>
  <c r="AW2886" i="6" s="1"/>
  <c r="AO2919" i="6"/>
  <c r="AP2919" i="6" s="1"/>
  <c r="AQ2919" i="6" s="1"/>
  <c r="AR2919" i="6" s="1"/>
  <c r="AS2919" i="6" s="1"/>
  <c r="AT2919" i="6" s="1"/>
  <c r="AU2919" i="6" s="1"/>
  <c r="AV2919" i="6" s="1"/>
  <c r="AW2919" i="6" s="1"/>
  <c r="AO2943" i="6"/>
  <c r="AP2943" i="6" s="1"/>
  <c r="AQ2943" i="6" s="1"/>
  <c r="AR2943" i="6" s="1"/>
  <c r="AS2943" i="6" s="1"/>
  <c r="AT2943" i="6" s="1"/>
  <c r="AU2943" i="6" s="1"/>
  <c r="AV2943" i="6" s="1"/>
  <c r="AW2943" i="6" s="1"/>
  <c r="AO2926" i="6"/>
  <c r="AP2926" i="6" s="1"/>
  <c r="AQ2926" i="6" s="1"/>
  <c r="AR2926" i="6" s="1"/>
  <c r="AS2926" i="6"/>
  <c r="AT2926" i="6" s="1"/>
  <c r="AU2926" i="6" s="1"/>
  <c r="AV2926" i="6" s="1"/>
  <c r="AW2926" i="6" s="1"/>
  <c r="AO2940" i="6"/>
  <c r="AP2940" i="6" s="1"/>
  <c r="AQ2940" i="6" s="1"/>
  <c r="AR2940" i="6" s="1"/>
  <c r="AS2940" i="6" s="1"/>
  <c r="AT2940" i="6" s="1"/>
  <c r="AU2940" i="6" s="1"/>
  <c r="AV2940" i="6" s="1"/>
  <c r="AW2940" i="6" s="1"/>
  <c r="AR2930" i="6"/>
  <c r="AS2930" i="6"/>
  <c r="AT2930" i="6" s="1"/>
  <c r="AU2930" i="6" s="1"/>
  <c r="AV2930" i="6" s="1"/>
  <c r="AW2930" i="6" s="1"/>
  <c r="AO2930" i="6"/>
  <c r="AP2930" i="6" s="1"/>
  <c r="AQ2930" i="6" s="1"/>
  <c r="AO2928" i="6"/>
  <c r="AP2928" i="6"/>
  <c r="AQ2928" i="6"/>
  <c r="AR2928" i="6" s="1"/>
  <c r="AS2928" i="6" s="1"/>
  <c r="AT2928" i="6" s="1"/>
  <c r="AU2928" i="6" s="1"/>
  <c r="AV2928" i="6" s="1"/>
  <c r="AW2928" i="6" s="1"/>
  <c r="AO2959" i="6"/>
  <c r="AP2959" i="6"/>
  <c r="AQ2959" i="6" s="1"/>
  <c r="AR2959" i="6" s="1"/>
  <c r="AS2959" i="6" s="1"/>
  <c r="AT2959" i="6" s="1"/>
  <c r="AU2959" i="6" s="1"/>
  <c r="AV2959" i="6" s="1"/>
  <c r="AW2959" i="6" s="1"/>
  <c r="AO2955" i="6"/>
  <c r="AP2955" i="6" s="1"/>
  <c r="AQ2955" i="6" s="1"/>
  <c r="AR2955" i="6" s="1"/>
  <c r="AS2955" i="6" s="1"/>
  <c r="AT2955" i="6" s="1"/>
  <c r="AU2955" i="6" s="1"/>
  <c r="AV2955" i="6" s="1"/>
  <c r="AW2955" i="6" s="1"/>
  <c r="AO2951" i="6"/>
  <c r="AP2951" i="6" s="1"/>
  <c r="AQ2951" i="6"/>
  <c r="AR2951" i="6" s="1"/>
  <c r="AS2951" i="6" s="1"/>
  <c r="AT2951" i="6" s="1"/>
  <c r="AU2951" i="6" s="1"/>
  <c r="AV2951" i="6" s="1"/>
  <c r="AW2951" i="6" s="1"/>
  <c r="AO2982" i="6"/>
  <c r="AP2982" i="6"/>
  <c r="AQ2982" i="6" s="1"/>
  <c r="AR2982" i="6" s="1"/>
  <c r="AS2982" i="6" s="1"/>
  <c r="AT2982" i="6"/>
  <c r="AU2982" i="6" s="1"/>
  <c r="AV2982" i="6" s="1"/>
  <c r="AW2982" i="6" s="1"/>
  <c r="AO2989" i="6"/>
  <c r="AP2989" i="6" s="1"/>
  <c r="AQ2989" i="6" s="1"/>
  <c r="AR2989" i="6" s="1"/>
  <c r="AS2989" i="6"/>
  <c r="AT2989" i="6" s="1"/>
  <c r="AU2989" i="6" s="1"/>
  <c r="AV2989" i="6" s="1"/>
  <c r="AW2989" i="6" s="1"/>
  <c r="AS2964" i="6"/>
  <c r="AT2964" i="6" s="1"/>
  <c r="AU2964" i="6" s="1"/>
  <c r="AV2964" i="6" s="1"/>
  <c r="AW2964" i="6" s="1"/>
  <c r="AO2964" i="6"/>
  <c r="AP2964" i="6" s="1"/>
  <c r="AQ2964" i="6" s="1"/>
  <c r="AR2964" i="6" s="1"/>
  <c r="AS3001" i="6"/>
  <c r="AT3001" i="6"/>
  <c r="AU3001" i="6" s="1"/>
  <c r="AV3001" i="6" s="1"/>
  <c r="AW3001" i="6" s="1"/>
  <c r="AO3001" i="6"/>
  <c r="AP3001" i="6" s="1"/>
  <c r="AQ3001" i="6" s="1"/>
  <c r="AR3001" i="6" s="1"/>
  <c r="AQ2991" i="6"/>
  <c r="AR2991" i="6" s="1"/>
  <c r="AS2991" i="6" s="1"/>
  <c r="AT2991" i="6" s="1"/>
  <c r="AU2991" i="6" s="1"/>
  <c r="AV2991" i="6" s="1"/>
  <c r="AW2991" i="6" s="1"/>
  <c r="AO2991" i="6"/>
  <c r="AP2991" i="6" s="1"/>
  <c r="AQ3030" i="6"/>
  <c r="AR3030" i="6"/>
  <c r="AS3030" i="6" s="1"/>
  <c r="AT3030" i="6" s="1"/>
  <c r="AU3030" i="6" s="1"/>
  <c r="AV3030" i="6" s="1"/>
  <c r="AW3030" i="6" s="1"/>
  <c r="AO3030" i="6"/>
  <c r="AP3030" i="6" s="1"/>
  <c r="AO3031" i="6"/>
  <c r="AP3031" i="6" s="1"/>
  <c r="AQ3031" i="6" s="1"/>
  <c r="AR3031" i="6" s="1"/>
  <c r="AS3031" i="6" s="1"/>
  <c r="AT3031" i="6" s="1"/>
  <c r="AU3031" i="6" s="1"/>
  <c r="AV3031" i="6" s="1"/>
  <c r="AW3031" i="6" s="1"/>
  <c r="AO3016" i="6"/>
  <c r="AP3016" i="6" s="1"/>
  <c r="AQ3016" i="6"/>
  <c r="AR3016" i="6" s="1"/>
  <c r="AS3016" i="6" s="1"/>
  <c r="AT3016" i="6" s="1"/>
  <c r="AU3016" i="6" s="1"/>
  <c r="AV3016" i="6" s="1"/>
  <c r="AW3016" i="6" s="1"/>
  <c r="M15" i="4"/>
  <c r="AO24" i="6"/>
  <c r="AP24" i="6" s="1"/>
  <c r="AQ24" i="6" s="1"/>
  <c r="AR24" i="6" s="1"/>
  <c r="AS24" i="6" s="1"/>
  <c r="AT24" i="6" s="1"/>
  <c r="AU24" i="6" s="1"/>
  <c r="AV24" i="6" s="1"/>
  <c r="AW24" i="6" s="1"/>
  <c r="AO105" i="6"/>
  <c r="AP105" i="6"/>
  <c r="AQ105" i="6"/>
  <c r="AR105" i="6" s="1"/>
  <c r="AS105" i="6" s="1"/>
  <c r="AT105" i="6" s="1"/>
  <c r="AU105" i="6" s="1"/>
  <c r="AV105" i="6" s="1"/>
  <c r="AW105" i="6" s="1"/>
  <c r="AO22" i="6"/>
  <c r="AP22" i="6" s="1"/>
  <c r="AQ22" i="6" s="1"/>
  <c r="AR22" i="6" s="1"/>
  <c r="AS22" i="6" s="1"/>
  <c r="AT22" i="6" s="1"/>
  <c r="AU22" i="6" s="1"/>
  <c r="AV22" i="6" s="1"/>
  <c r="AW22" i="6" s="1"/>
  <c r="AO174" i="6"/>
  <c r="AP174" i="6" s="1"/>
  <c r="AQ174" i="6" s="1"/>
  <c r="AR174" i="6" s="1"/>
  <c r="AS174" i="6" s="1"/>
  <c r="AT174" i="6" s="1"/>
  <c r="AU174" i="6" s="1"/>
  <c r="AV174" i="6" s="1"/>
  <c r="AW174" i="6" s="1"/>
  <c r="AO18" i="6"/>
  <c r="AP18" i="6" s="1"/>
  <c r="AQ18" i="6" s="1"/>
  <c r="AR18" i="6" s="1"/>
  <c r="AS18" i="6" s="1"/>
  <c r="AT18" i="6" s="1"/>
  <c r="AU18" i="6" s="1"/>
  <c r="AV18" i="6" s="1"/>
  <c r="AW18" i="6" s="1"/>
  <c r="AO97" i="6"/>
  <c r="AP97" i="6"/>
  <c r="AQ97" i="6" s="1"/>
  <c r="AR97" i="6" s="1"/>
  <c r="AS97" i="6" s="1"/>
  <c r="AT97" i="6" s="1"/>
  <c r="AU97" i="6" s="1"/>
  <c r="AV97" i="6" s="1"/>
  <c r="AW97" i="6" s="1"/>
  <c r="AO15" i="6"/>
  <c r="AP15" i="6" s="1"/>
  <c r="AQ15" i="6" s="1"/>
  <c r="AR15" i="6" s="1"/>
  <c r="AS15" i="6"/>
  <c r="AT15" i="6" s="1"/>
  <c r="AU15" i="6" s="1"/>
  <c r="AV15" i="6" s="1"/>
  <c r="AW15" i="6" s="1"/>
  <c r="AO75" i="6"/>
  <c r="AP75" i="6" s="1"/>
  <c r="AQ75" i="6" s="1"/>
  <c r="AR75" i="6" s="1"/>
  <c r="AS75" i="6" s="1"/>
  <c r="AT75" i="6" s="1"/>
  <c r="AU75" i="6" s="1"/>
  <c r="AV75" i="6" s="1"/>
  <c r="AW75" i="6" s="1"/>
  <c r="AO397" i="6"/>
  <c r="AP397" i="6" s="1"/>
  <c r="AQ397" i="6"/>
  <c r="AR397" i="6" s="1"/>
  <c r="AS397" i="6" s="1"/>
  <c r="AT397" i="6" s="1"/>
  <c r="AU397" i="6" s="1"/>
  <c r="AV397" i="6" s="1"/>
  <c r="AW397" i="6" s="1"/>
  <c r="AO56" i="6"/>
  <c r="AP56" i="6"/>
  <c r="AQ56" i="6" s="1"/>
  <c r="AR56" i="6" s="1"/>
  <c r="AS56" i="6" s="1"/>
  <c r="AT56" i="6" s="1"/>
  <c r="AU56" i="6" s="1"/>
  <c r="AV56" i="6" s="1"/>
  <c r="AW56" i="6" s="1"/>
  <c r="AO278" i="6"/>
  <c r="AP278" i="6"/>
  <c r="AQ278" i="6" s="1"/>
  <c r="AR278" i="6" s="1"/>
  <c r="AS278" i="6" s="1"/>
  <c r="AT278" i="6" s="1"/>
  <c r="AU278" i="6" s="1"/>
  <c r="AV278" i="6" s="1"/>
  <c r="AW278" i="6" s="1"/>
  <c r="AP32" i="6"/>
  <c r="AQ32" i="6" s="1"/>
  <c r="AR32" i="6" s="1"/>
  <c r="AS32" i="6" s="1"/>
  <c r="AT32" i="6" s="1"/>
  <c r="AU32" i="6" s="1"/>
  <c r="AV32" i="6" s="1"/>
  <c r="AW32" i="6" s="1"/>
  <c r="AO32" i="6"/>
  <c r="AO190" i="6"/>
  <c r="AP190" i="6" s="1"/>
  <c r="AQ190" i="6" s="1"/>
  <c r="AR190" i="6" s="1"/>
  <c r="AS190" i="6" s="1"/>
  <c r="AT190" i="6" s="1"/>
  <c r="AU190" i="6" s="1"/>
  <c r="AV190" i="6" s="1"/>
  <c r="AW190" i="6" s="1"/>
  <c r="AO51" i="6"/>
  <c r="AP51" i="6"/>
  <c r="AQ51" i="6" s="1"/>
  <c r="AR51" i="6" s="1"/>
  <c r="AS51" i="6" s="1"/>
  <c r="AT51" i="6"/>
  <c r="AU51" i="6" s="1"/>
  <c r="AV51" i="6" s="1"/>
  <c r="AW51" i="6" s="1"/>
  <c r="AO326" i="6"/>
  <c r="AP326" i="6" s="1"/>
  <c r="AQ326" i="6" s="1"/>
  <c r="AR326" i="6" s="1"/>
  <c r="AS326" i="6" s="1"/>
  <c r="AT326" i="6" s="1"/>
  <c r="AU326" i="6" s="1"/>
  <c r="AV326" i="6" s="1"/>
  <c r="AW326" i="6" s="1"/>
  <c r="AO257" i="6"/>
  <c r="AP257" i="6"/>
  <c r="AQ257" i="6" s="1"/>
  <c r="AR257" i="6" s="1"/>
  <c r="AS257" i="6"/>
  <c r="AT257" i="6" s="1"/>
  <c r="AU257" i="6" s="1"/>
  <c r="AV257" i="6" s="1"/>
  <c r="AW257" i="6" s="1"/>
  <c r="AO321" i="6"/>
  <c r="AP321" i="6" s="1"/>
  <c r="AQ321" i="6"/>
  <c r="AR321" i="6" s="1"/>
  <c r="AS321" i="6" s="1"/>
  <c r="AT321" i="6" s="1"/>
  <c r="AU321" i="6" s="1"/>
  <c r="AV321" i="6" s="1"/>
  <c r="AW321" i="6" s="1"/>
  <c r="AR385" i="6"/>
  <c r="AS385" i="6" s="1"/>
  <c r="AT385" i="6" s="1"/>
  <c r="AU385" i="6" s="1"/>
  <c r="AV385" i="6" s="1"/>
  <c r="AW385" i="6" s="1"/>
  <c r="AO385" i="6"/>
  <c r="AP385" i="6" s="1"/>
  <c r="AQ385" i="6" s="1"/>
  <c r="AO52" i="6"/>
  <c r="AP52" i="6"/>
  <c r="AQ52" i="6" s="1"/>
  <c r="AR52" i="6" s="1"/>
  <c r="AS52" i="6" s="1"/>
  <c r="AT52" i="6" s="1"/>
  <c r="AU52" i="6" s="1"/>
  <c r="AV52" i="6" s="1"/>
  <c r="AW52" i="6" s="1"/>
  <c r="AP116" i="6"/>
  <c r="AQ116" i="6" s="1"/>
  <c r="AR116" i="6" s="1"/>
  <c r="AS116" i="6" s="1"/>
  <c r="AT116" i="6" s="1"/>
  <c r="AU116" i="6" s="1"/>
  <c r="AV116" i="6" s="1"/>
  <c r="AW116" i="6" s="1"/>
  <c r="AO116" i="6"/>
  <c r="AO180" i="6"/>
  <c r="AP180" i="6" s="1"/>
  <c r="AQ180" i="6" s="1"/>
  <c r="AR180" i="6" s="1"/>
  <c r="AS180" i="6" s="1"/>
  <c r="AT180" i="6" s="1"/>
  <c r="AU180" i="6" s="1"/>
  <c r="AV180" i="6" s="1"/>
  <c r="AW180" i="6" s="1"/>
  <c r="AO244" i="6"/>
  <c r="AP244" i="6"/>
  <c r="AQ244" i="6" s="1"/>
  <c r="AR244" i="6" s="1"/>
  <c r="AS244" i="6" s="1"/>
  <c r="AT244" i="6" s="1"/>
  <c r="AU244" i="6" s="1"/>
  <c r="AV244" i="6" s="1"/>
  <c r="AW244" i="6" s="1"/>
  <c r="AO308" i="6"/>
  <c r="AP308" i="6" s="1"/>
  <c r="AQ308" i="6" s="1"/>
  <c r="AR308" i="6" s="1"/>
  <c r="AS308" i="6" s="1"/>
  <c r="AT308" i="6" s="1"/>
  <c r="AU308" i="6" s="1"/>
  <c r="AV308" i="6" s="1"/>
  <c r="AW308" i="6" s="1"/>
  <c r="AO372" i="6"/>
  <c r="AP372" i="6" s="1"/>
  <c r="AQ372" i="6" s="1"/>
  <c r="AR372" i="6"/>
  <c r="AS372" i="6" s="1"/>
  <c r="AT372" i="6" s="1"/>
  <c r="AU372" i="6" s="1"/>
  <c r="AV372" i="6" s="1"/>
  <c r="AW372" i="6" s="1"/>
  <c r="AO127" i="6"/>
  <c r="AP127" i="6"/>
  <c r="AQ127" i="6"/>
  <c r="AR127" i="6" s="1"/>
  <c r="AS127" i="6" s="1"/>
  <c r="AT127" i="6" s="1"/>
  <c r="AU127" i="6" s="1"/>
  <c r="AV127" i="6" s="1"/>
  <c r="AW127" i="6" s="1"/>
  <c r="AO191" i="6"/>
  <c r="AP191" i="6"/>
  <c r="AQ191" i="6" s="1"/>
  <c r="AR191" i="6" s="1"/>
  <c r="AS191" i="6" s="1"/>
  <c r="AT191" i="6" s="1"/>
  <c r="AU191" i="6" s="1"/>
  <c r="AV191" i="6" s="1"/>
  <c r="AW191" i="6" s="1"/>
  <c r="AO255" i="6"/>
  <c r="AP255" i="6" s="1"/>
  <c r="AQ255" i="6" s="1"/>
  <c r="AR255" i="6" s="1"/>
  <c r="AS255" i="6" s="1"/>
  <c r="AT255" i="6" s="1"/>
  <c r="AU255" i="6" s="1"/>
  <c r="AV255" i="6" s="1"/>
  <c r="AW255" i="6" s="1"/>
  <c r="AQ319" i="6"/>
  <c r="AR319" i="6" s="1"/>
  <c r="AS319" i="6" s="1"/>
  <c r="AT319" i="6"/>
  <c r="AU319" i="6" s="1"/>
  <c r="AV319" i="6" s="1"/>
  <c r="AW319" i="6" s="1"/>
  <c r="AO319" i="6"/>
  <c r="AP319" i="6" s="1"/>
  <c r="AR383" i="6"/>
  <c r="AS383" i="6" s="1"/>
  <c r="AT383" i="6" s="1"/>
  <c r="AU383" i="6" s="1"/>
  <c r="AV383" i="6" s="1"/>
  <c r="AW383" i="6" s="1"/>
  <c r="AO383" i="6"/>
  <c r="AP383" i="6" s="1"/>
  <c r="AQ383" i="6" s="1"/>
  <c r="AQ114" i="6"/>
  <c r="AR114" i="6" s="1"/>
  <c r="AS114" i="6" s="1"/>
  <c r="AT114" i="6" s="1"/>
  <c r="AU114" i="6"/>
  <c r="AV114" i="6" s="1"/>
  <c r="AW114" i="6" s="1"/>
  <c r="AO114" i="6"/>
  <c r="AP114" i="6" s="1"/>
  <c r="AO178" i="6"/>
  <c r="AP178" i="6" s="1"/>
  <c r="AQ178" i="6" s="1"/>
  <c r="AR178" i="6" s="1"/>
  <c r="AS178" i="6" s="1"/>
  <c r="AT178" i="6" s="1"/>
  <c r="AU178" i="6" s="1"/>
  <c r="AV178" i="6" s="1"/>
  <c r="AW178" i="6" s="1"/>
  <c r="AU242" i="6"/>
  <c r="AV242" i="6"/>
  <c r="AW242" i="6" s="1"/>
  <c r="AO242" i="6"/>
  <c r="AP242" i="6"/>
  <c r="AQ242" i="6" s="1"/>
  <c r="AR242" i="6" s="1"/>
  <c r="AS242" i="6" s="1"/>
  <c r="AT242" i="6" s="1"/>
  <c r="AO306" i="6"/>
  <c r="AP306" i="6" s="1"/>
  <c r="AQ306" i="6" s="1"/>
  <c r="AR306" i="6" s="1"/>
  <c r="AS306" i="6" s="1"/>
  <c r="AT306" i="6" s="1"/>
  <c r="AU306" i="6" s="1"/>
  <c r="AV306" i="6" s="1"/>
  <c r="AW306" i="6" s="1"/>
  <c r="AO370" i="6"/>
  <c r="AP370" i="6"/>
  <c r="AQ370" i="6" s="1"/>
  <c r="AR370" i="6" s="1"/>
  <c r="AS370" i="6" s="1"/>
  <c r="AT370" i="6" s="1"/>
  <c r="AU370" i="6" s="1"/>
  <c r="AV370" i="6" s="1"/>
  <c r="AW370" i="6" s="1"/>
  <c r="AO117" i="6"/>
  <c r="AP117" i="6" s="1"/>
  <c r="AQ117" i="6" s="1"/>
  <c r="AR117" i="6" s="1"/>
  <c r="AS117" i="6" s="1"/>
  <c r="AT117" i="6" s="1"/>
  <c r="AU117" i="6" s="1"/>
  <c r="AV117" i="6" s="1"/>
  <c r="AW117" i="6" s="1"/>
  <c r="AO181" i="6"/>
  <c r="AP181" i="6" s="1"/>
  <c r="AQ181" i="6" s="1"/>
  <c r="AR181" i="6"/>
  <c r="AS181" i="6" s="1"/>
  <c r="AT181" i="6" s="1"/>
  <c r="AU181" i="6" s="1"/>
  <c r="AV181" i="6" s="1"/>
  <c r="AW181" i="6" s="1"/>
  <c r="AO245" i="6"/>
  <c r="AP245" i="6" s="1"/>
  <c r="AQ245" i="6" s="1"/>
  <c r="AR245" i="6" s="1"/>
  <c r="AS245" i="6" s="1"/>
  <c r="AT245" i="6" s="1"/>
  <c r="AU245" i="6" s="1"/>
  <c r="AV245" i="6" s="1"/>
  <c r="AW245" i="6" s="1"/>
  <c r="AR309" i="6"/>
  <c r="AS309" i="6" s="1"/>
  <c r="AT309" i="6" s="1"/>
  <c r="AU309" i="6" s="1"/>
  <c r="AV309" i="6"/>
  <c r="AW309" i="6" s="1"/>
  <c r="AO309" i="6"/>
  <c r="AP309" i="6" s="1"/>
  <c r="AQ309" i="6" s="1"/>
  <c r="AP373" i="6"/>
  <c r="AQ373" i="6" s="1"/>
  <c r="AR373" i="6" s="1"/>
  <c r="AS373" i="6" s="1"/>
  <c r="AT373" i="6" s="1"/>
  <c r="AU373" i="6" s="1"/>
  <c r="AV373" i="6" s="1"/>
  <c r="AW373" i="6" s="1"/>
  <c r="AO373" i="6"/>
  <c r="AS120" i="6"/>
  <c r="AT120" i="6"/>
  <c r="AU120" i="6" s="1"/>
  <c r="AV120" i="6" s="1"/>
  <c r="AW120" i="6" s="1"/>
  <c r="AO120" i="6"/>
  <c r="AP120" i="6" s="1"/>
  <c r="AQ120" i="6" s="1"/>
  <c r="AR120" i="6" s="1"/>
  <c r="AS184" i="6"/>
  <c r="AT184" i="6" s="1"/>
  <c r="AU184" i="6" s="1"/>
  <c r="AV184" i="6" s="1"/>
  <c r="AW184" i="6" s="1"/>
  <c r="AO184" i="6"/>
  <c r="AP184" i="6"/>
  <c r="AQ184" i="6" s="1"/>
  <c r="AR184" i="6" s="1"/>
  <c r="AO248" i="6"/>
  <c r="AP248" i="6"/>
  <c r="AQ248" i="6"/>
  <c r="AR248" i="6" s="1"/>
  <c r="AS248" i="6" s="1"/>
  <c r="AT248" i="6"/>
  <c r="AU248" i="6" s="1"/>
  <c r="AV248" i="6" s="1"/>
  <c r="AW248" i="6" s="1"/>
  <c r="AO312" i="6"/>
  <c r="AP312" i="6"/>
  <c r="AQ312" i="6" s="1"/>
  <c r="AR312" i="6" s="1"/>
  <c r="AS312" i="6" s="1"/>
  <c r="AT312" i="6" s="1"/>
  <c r="AU312" i="6" s="1"/>
  <c r="AV312" i="6" s="1"/>
  <c r="AW312" i="6" s="1"/>
  <c r="AO376" i="6"/>
  <c r="AP376" i="6" s="1"/>
  <c r="AQ376" i="6" s="1"/>
  <c r="AR376" i="6" s="1"/>
  <c r="AS376" i="6" s="1"/>
  <c r="AT376" i="6" s="1"/>
  <c r="AU376" i="6" s="1"/>
  <c r="AV376" i="6" s="1"/>
  <c r="AW376" i="6" s="1"/>
  <c r="AO131" i="6"/>
  <c r="AP131" i="6" s="1"/>
  <c r="AQ131" i="6"/>
  <c r="AR131" i="6" s="1"/>
  <c r="AS131" i="6" s="1"/>
  <c r="AT131" i="6" s="1"/>
  <c r="AU131" i="6" s="1"/>
  <c r="AV131" i="6" s="1"/>
  <c r="AW131" i="6" s="1"/>
  <c r="AO195" i="6"/>
  <c r="AP195" i="6"/>
  <c r="AQ195" i="6" s="1"/>
  <c r="AR195" i="6" s="1"/>
  <c r="AS195" i="6" s="1"/>
  <c r="AT195" i="6"/>
  <c r="AU195" i="6"/>
  <c r="AV195" i="6" s="1"/>
  <c r="AW195" i="6" s="1"/>
  <c r="AO259" i="6"/>
  <c r="AP259" i="6" s="1"/>
  <c r="AQ259" i="6" s="1"/>
  <c r="AR259" i="6" s="1"/>
  <c r="AS259" i="6"/>
  <c r="AT259" i="6" s="1"/>
  <c r="AU259" i="6" s="1"/>
  <c r="AV259" i="6" s="1"/>
  <c r="AW259" i="6" s="1"/>
  <c r="AO323" i="6"/>
  <c r="AP323" i="6" s="1"/>
  <c r="AQ323" i="6" s="1"/>
  <c r="AR323" i="6" s="1"/>
  <c r="AS323" i="6" s="1"/>
  <c r="AT323" i="6" s="1"/>
  <c r="AU323" i="6" s="1"/>
  <c r="AV323" i="6" s="1"/>
  <c r="AW323" i="6" s="1"/>
  <c r="AO389" i="6"/>
  <c r="AP389" i="6" s="1"/>
  <c r="AQ389" i="6"/>
  <c r="AR389" i="6" s="1"/>
  <c r="AS389" i="6" s="1"/>
  <c r="AT389" i="6" s="1"/>
  <c r="AU389" i="6" s="1"/>
  <c r="AV389" i="6" s="1"/>
  <c r="AW389" i="6" s="1"/>
  <c r="AO416" i="6"/>
  <c r="AP416" i="6"/>
  <c r="AQ416" i="6"/>
  <c r="AR416" i="6" s="1"/>
  <c r="AS416" i="6" s="1"/>
  <c r="AT416" i="6"/>
  <c r="AU416" i="6" s="1"/>
  <c r="AV416" i="6" s="1"/>
  <c r="AW416" i="6" s="1"/>
  <c r="AO425" i="6"/>
  <c r="AP425" i="6"/>
  <c r="AQ425" i="6" s="1"/>
  <c r="AR425" i="6" s="1"/>
  <c r="AS425" i="6" s="1"/>
  <c r="AT425" i="6" s="1"/>
  <c r="AU425" i="6" s="1"/>
  <c r="AV425" i="6" s="1"/>
  <c r="AW425" i="6" s="1"/>
  <c r="AO403" i="6"/>
  <c r="AP403" i="6" s="1"/>
  <c r="AQ403" i="6" s="1"/>
  <c r="AR403" i="6" s="1"/>
  <c r="AS403" i="6" s="1"/>
  <c r="AT403" i="6" s="1"/>
  <c r="AU403" i="6" s="1"/>
  <c r="AV403" i="6" s="1"/>
  <c r="AW403" i="6" s="1"/>
  <c r="AO406" i="6"/>
  <c r="AP406" i="6" s="1"/>
  <c r="AQ406" i="6"/>
  <c r="AR406" i="6" s="1"/>
  <c r="AS406" i="6" s="1"/>
  <c r="AT406" i="6" s="1"/>
  <c r="AU406" i="6" s="1"/>
  <c r="AV406" i="6" s="1"/>
  <c r="AW406" i="6" s="1"/>
  <c r="AO518" i="6"/>
  <c r="AP518" i="6"/>
  <c r="AQ518" i="6" s="1"/>
  <c r="AR518" i="6" s="1"/>
  <c r="AS518" i="6" s="1"/>
  <c r="AT518" i="6" s="1"/>
  <c r="AU518" i="6" s="1"/>
  <c r="AV518" i="6" s="1"/>
  <c r="AW518" i="6" s="1"/>
  <c r="AO474" i="6"/>
  <c r="AP474" i="6" s="1"/>
  <c r="AQ474" i="6" s="1"/>
  <c r="AR474" i="6" s="1"/>
  <c r="AS474" i="6"/>
  <c r="AT474" i="6" s="1"/>
  <c r="AU474" i="6" s="1"/>
  <c r="AV474" i="6" s="1"/>
  <c r="AW474" i="6" s="1"/>
  <c r="AT454" i="6"/>
  <c r="AU454" i="6" s="1"/>
  <c r="AV454" i="6" s="1"/>
  <c r="AW454" i="6" s="1"/>
  <c r="AO454" i="6"/>
  <c r="AP454" i="6" s="1"/>
  <c r="AQ454" i="6" s="1"/>
  <c r="AR454" i="6" s="1"/>
  <c r="AS454" i="6" s="1"/>
  <c r="AO752" i="6"/>
  <c r="AP752" i="6" s="1"/>
  <c r="AQ752" i="6" s="1"/>
  <c r="AR752" i="6" s="1"/>
  <c r="AS752" i="6" s="1"/>
  <c r="AT752" i="6" s="1"/>
  <c r="AU752" i="6" s="1"/>
  <c r="AV752" i="6" s="1"/>
  <c r="AW752" i="6" s="1"/>
  <c r="AO413" i="6"/>
  <c r="AP413" i="6"/>
  <c r="AQ413" i="6" s="1"/>
  <c r="AR413" i="6" s="1"/>
  <c r="AS413" i="6" s="1"/>
  <c r="AT413" i="6" s="1"/>
  <c r="AU413" i="6" s="1"/>
  <c r="AV413" i="6" s="1"/>
  <c r="AW413" i="6" s="1"/>
  <c r="AO491" i="6"/>
  <c r="AP491" i="6" s="1"/>
  <c r="AQ491" i="6" s="1"/>
  <c r="AR491" i="6" s="1"/>
  <c r="AS491" i="6" s="1"/>
  <c r="AT491" i="6" s="1"/>
  <c r="AU491" i="6" s="1"/>
  <c r="AV491" i="6" s="1"/>
  <c r="AW491" i="6" s="1"/>
  <c r="AO495" i="6"/>
  <c r="AP495" i="6" s="1"/>
  <c r="AQ495" i="6" s="1"/>
  <c r="AR495" i="6"/>
  <c r="AS495" i="6" s="1"/>
  <c r="AT495" i="6" s="1"/>
  <c r="AU495" i="6" s="1"/>
  <c r="AV495" i="6" s="1"/>
  <c r="AW495" i="6" s="1"/>
  <c r="AO594" i="6"/>
  <c r="AP594" i="6" s="1"/>
  <c r="AQ594" i="6" s="1"/>
  <c r="AR594" i="6" s="1"/>
  <c r="AS594" i="6" s="1"/>
  <c r="AT594" i="6" s="1"/>
  <c r="AU594" i="6" s="1"/>
  <c r="AV594" i="6" s="1"/>
  <c r="AW594" i="6" s="1"/>
  <c r="AO455" i="6"/>
  <c r="AP455" i="6"/>
  <c r="AQ455" i="6" s="1"/>
  <c r="AR455" i="6" s="1"/>
  <c r="AS455" i="6" s="1"/>
  <c r="AT455" i="6" s="1"/>
  <c r="AU455" i="6" s="1"/>
  <c r="AV455" i="6" s="1"/>
  <c r="AW455" i="6" s="1"/>
  <c r="AO623" i="6"/>
  <c r="AP623" i="6" s="1"/>
  <c r="AQ623" i="6" s="1"/>
  <c r="AR623" i="6" s="1"/>
  <c r="AS623" i="6" s="1"/>
  <c r="AT623" i="6" s="1"/>
  <c r="AU623" i="6" s="1"/>
  <c r="AV623" i="6" s="1"/>
  <c r="AW623" i="6" s="1"/>
  <c r="AO1104" i="6"/>
  <c r="AP1104" i="6" s="1"/>
  <c r="AQ1104" i="6" s="1"/>
  <c r="AR1104" i="6"/>
  <c r="AS1104" i="6" s="1"/>
  <c r="AT1104" i="6" s="1"/>
  <c r="AU1104" i="6" s="1"/>
  <c r="AV1104" i="6" s="1"/>
  <c r="AW1104" i="6" s="1"/>
  <c r="AO482" i="6"/>
  <c r="AP482" i="6" s="1"/>
  <c r="AQ482" i="6" s="1"/>
  <c r="AR482" i="6" s="1"/>
  <c r="AS482" i="6" s="1"/>
  <c r="AT482" i="6" s="1"/>
  <c r="AU482" i="6" s="1"/>
  <c r="AV482" i="6" s="1"/>
  <c r="AW482" i="6" s="1"/>
  <c r="AO668" i="6"/>
  <c r="AQ668" i="6"/>
  <c r="AR668" i="6" s="1"/>
  <c r="AS668" i="6" s="1"/>
  <c r="AT668" i="6" s="1"/>
  <c r="AU668" i="6" s="1"/>
  <c r="AV668" i="6" s="1"/>
  <c r="AW668" i="6" s="1"/>
  <c r="AP668" i="6"/>
  <c r="AO426" i="6"/>
  <c r="AP426" i="6"/>
  <c r="AQ426" i="6" s="1"/>
  <c r="AR426" i="6" s="1"/>
  <c r="AS426" i="6" s="1"/>
  <c r="AT426" i="6" s="1"/>
  <c r="AU426" i="6" s="1"/>
  <c r="AV426" i="6" s="1"/>
  <c r="AW426" i="6" s="1"/>
  <c r="AO503" i="6"/>
  <c r="AP503" i="6" s="1"/>
  <c r="AQ503" i="6" s="1"/>
  <c r="AR503" i="6" s="1"/>
  <c r="AS503" i="6" s="1"/>
  <c r="AT503" i="6" s="1"/>
  <c r="AU503" i="6" s="1"/>
  <c r="AV503" i="6" s="1"/>
  <c r="AW503" i="6" s="1"/>
  <c r="AO860" i="6"/>
  <c r="AP860" i="6" s="1"/>
  <c r="AQ860" i="6"/>
  <c r="AR860" i="6" s="1"/>
  <c r="AS860" i="6" s="1"/>
  <c r="AT860" i="6" s="1"/>
  <c r="AU860" i="6" s="1"/>
  <c r="AV860" i="6" s="1"/>
  <c r="AW860" i="6" s="1"/>
  <c r="AO1418" i="6"/>
  <c r="AP1418" i="6"/>
  <c r="AQ1418" i="6" s="1"/>
  <c r="AR1418" i="6" s="1"/>
  <c r="AS1418" i="6" s="1"/>
  <c r="AT1418" i="6" s="1"/>
  <c r="AU1418" i="6" s="1"/>
  <c r="AV1418" i="6" s="1"/>
  <c r="AW1418" i="6" s="1"/>
  <c r="AO527" i="6"/>
  <c r="AP527" i="6" s="1"/>
  <c r="AQ527" i="6" s="1"/>
  <c r="AR527" i="6" s="1"/>
  <c r="AS527" i="6"/>
  <c r="AT527" i="6" s="1"/>
  <c r="AU527" i="6" s="1"/>
  <c r="AV527" i="6" s="1"/>
  <c r="AW527" i="6" s="1"/>
  <c r="AO844" i="6"/>
  <c r="AP844" i="6" s="1"/>
  <c r="AQ844" i="6" s="1"/>
  <c r="AR844" i="6" s="1"/>
  <c r="AS844" i="6" s="1"/>
  <c r="AT844" i="6" s="1"/>
  <c r="AU844" i="6" s="1"/>
  <c r="AV844" i="6" s="1"/>
  <c r="AW844" i="6" s="1"/>
  <c r="AO565" i="6"/>
  <c r="AP565" i="6" s="1"/>
  <c r="AQ565" i="6" s="1"/>
  <c r="AR565" i="6" s="1"/>
  <c r="AS565" i="6" s="1"/>
  <c r="AT565" i="6" s="1"/>
  <c r="AU565" i="6" s="1"/>
  <c r="AV565" i="6" s="1"/>
  <c r="AW565" i="6" s="1"/>
  <c r="AO629" i="6"/>
  <c r="AP629" i="6"/>
  <c r="AQ629" i="6" s="1"/>
  <c r="AR629" i="6" s="1"/>
  <c r="AS629" i="6" s="1"/>
  <c r="AT629" i="6" s="1"/>
  <c r="AU629" i="6" s="1"/>
  <c r="AV629" i="6" s="1"/>
  <c r="AW629" i="6" s="1"/>
  <c r="AO710" i="6"/>
  <c r="AP710" i="6" s="1"/>
  <c r="AQ710" i="6" s="1"/>
  <c r="AR710" i="6" s="1"/>
  <c r="AS710" i="6" s="1"/>
  <c r="AT710" i="6" s="1"/>
  <c r="AU710" i="6" s="1"/>
  <c r="AV710" i="6" s="1"/>
  <c r="AW710" i="6" s="1"/>
  <c r="AO799" i="6"/>
  <c r="AP799" i="6" s="1"/>
  <c r="AQ799" i="6" s="1"/>
  <c r="AR799" i="6" s="1"/>
  <c r="AS799" i="6" s="1"/>
  <c r="AT799" i="6" s="1"/>
  <c r="AU799" i="6" s="1"/>
  <c r="AV799" i="6" s="1"/>
  <c r="AW799" i="6" s="1"/>
  <c r="AO921" i="6"/>
  <c r="AP921" i="6"/>
  <c r="AQ921" i="6" s="1"/>
  <c r="AR921" i="6" s="1"/>
  <c r="AS921" i="6" s="1"/>
  <c r="AT921" i="6" s="1"/>
  <c r="AU921" i="6" s="1"/>
  <c r="AV921" i="6" s="1"/>
  <c r="AW921" i="6" s="1"/>
  <c r="AO560" i="6"/>
  <c r="AP560" i="6"/>
  <c r="AQ560" i="6" s="1"/>
  <c r="AR560" i="6" s="1"/>
  <c r="AS560" i="6" s="1"/>
  <c r="AT560" i="6" s="1"/>
  <c r="AU560" i="6" s="1"/>
  <c r="AV560" i="6" s="1"/>
  <c r="AW560" i="6" s="1"/>
  <c r="AO624" i="6"/>
  <c r="AP624" i="6" s="1"/>
  <c r="AQ624" i="6" s="1"/>
  <c r="AR624" i="6" s="1"/>
  <c r="AS624" i="6" s="1"/>
  <c r="AT624" i="6" s="1"/>
  <c r="AU624" i="6" s="1"/>
  <c r="AV624" i="6" s="1"/>
  <c r="AW624" i="6" s="1"/>
  <c r="AO699" i="6"/>
  <c r="AP699" i="6" s="1"/>
  <c r="AQ699" i="6" s="1"/>
  <c r="AR699" i="6"/>
  <c r="AS699" i="6" s="1"/>
  <c r="AT699" i="6" s="1"/>
  <c r="AU699" i="6" s="1"/>
  <c r="AV699" i="6" s="1"/>
  <c r="AW699" i="6" s="1"/>
  <c r="AO821" i="6"/>
  <c r="AP821" i="6" s="1"/>
  <c r="AQ821" i="6" s="1"/>
  <c r="AR821" i="6" s="1"/>
  <c r="AS821" i="6" s="1"/>
  <c r="AT821" i="6" s="1"/>
  <c r="AU821" i="6" s="1"/>
  <c r="AV821" i="6" s="1"/>
  <c r="AW821" i="6" s="1"/>
  <c r="AO1020" i="6"/>
  <c r="AP1020" i="6" s="1"/>
  <c r="AQ1020" i="6" s="1"/>
  <c r="AR1020" i="6" s="1"/>
  <c r="AS1020" i="6" s="1"/>
  <c r="AT1020" i="6" s="1"/>
  <c r="AU1020" i="6" s="1"/>
  <c r="AV1020" i="6" s="1"/>
  <c r="AW1020" i="6" s="1"/>
  <c r="AO563" i="6"/>
  <c r="AP563" i="6" s="1"/>
  <c r="AQ563" i="6" s="1"/>
  <c r="AR563" i="6" s="1"/>
  <c r="AS563" i="6" s="1"/>
  <c r="AT563" i="6" s="1"/>
  <c r="AU563" i="6" s="1"/>
  <c r="AV563" i="6" s="1"/>
  <c r="AW563" i="6" s="1"/>
  <c r="AO627" i="6"/>
  <c r="AP627" i="6" s="1"/>
  <c r="AQ627" i="6" s="1"/>
  <c r="AR627" i="6"/>
  <c r="AS627" i="6" s="1"/>
  <c r="AT627" i="6" s="1"/>
  <c r="AU627" i="6" s="1"/>
  <c r="AV627" i="6" s="1"/>
  <c r="AW627" i="6" s="1"/>
  <c r="AO727" i="6"/>
  <c r="AP727" i="6" s="1"/>
  <c r="AQ727" i="6" s="1"/>
  <c r="AR727" i="6" s="1"/>
  <c r="AS727" i="6" s="1"/>
  <c r="AT727" i="6" s="1"/>
  <c r="AU727" i="6" s="1"/>
  <c r="AV727" i="6" s="1"/>
  <c r="AW727" i="6" s="1"/>
  <c r="AQ856" i="6"/>
  <c r="AR856" i="6" s="1"/>
  <c r="AS856" i="6" s="1"/>
  <c r="AT856" i="6" s="1"/>
  <c r="AU856" i="6" s="1"/>
  <c r="AV856" i="6" s="1"/>
  <c r="AW856" i="6" s="1"/>
  <c r="AO856" i="6"/>
  <c r="AP856" i="6" s="1"/>
  <c r="AO1279" i="6"/>
  <c r="AP1279" i="6" s="1"/>
  <c r="AQ1279" i="6" s="1"/>
  <c r="AR1279" i="6" s="1"/>
  <c r="AS1279" i="6" s="1"/>
  <c r="AT1279" i="6" s="1"/>
  <c r="AU1279" i="6" s="1"/>
  <c r="AV1279" i="6" s="1"/>
  <c r="AW1279" i="6" s="1"/>
  <c r="AO606" i="6"/>
  <c r="AP606" i="6" s="1"/>
  <c r="AQ606" i="6" s="1"/>
  <c r="AR606" i="6" s="1"/>
  <c r="AS606" i="6" s="1"/>
  <c r="AT606" i="6" s="1"/>
  <c r="AU606" i="6" s="1"/>
  <c r="AV606" i="6" s="1"/>
  <c r="AW606" i="6" s="1"/>
  <c r="AO676" i="6"/>
  <c r="AP676" i="6" s="1"/>
  <c r="AQ676" i="6"/>
  <c r="AR676" i="6" s="1"/>
  <c r="AS676" i="6" s="1"/>
  <c r="AT676" i="6" s="1"/>
  <c r="AU676" i="6" s="1"/>
  <c r="AV676" i="6" s="1"/>
  <c r="AW676" i="6" s="1"/>
  <c r="AO756" i="6"/>
  <c r="AP756" i="6"/>
  <c r="AQ756" i="6"/>
  <c r="AR756" i="6" s="1"/>
  <c r="AS756" i="6" s="1"/>
  <c r="AT756" i="6" s="1"/>
  <c r="AU756" i="6" s="1"/>
  <c r="AV756" i="6" s="1"/>
  <c r="AW756" i="6" s="1"/>
  <c r="AO939" i="6"/>
  <c r="AP939" i="6"/>
  <c r="AQ939" i="6" s="1"/>
  <c r="AR939" i="6" s="1"/>
  <c r="AS939" i="6" s="1"/>
  <c r="AT939" i="6" s="1"/>
  <c r="AU939" i="6" s="1"/>
  <c r="AV939" i="6" s="1"/>
  <c r="AW939" i="6" s="1"/>
  <c r="AO457" i="6"/>
  <c r="AP457" i="6" s="1"/>
  <c r="AQ457" i="6" s="1"/>
  <c r="AR457" i="6"/>
  <c r="AS457" i="6" s="1"/>
  <c r="AT457" i="6" s="1"/>
  <c r="AU457" i="6" s="1"/>
  <c r="AV457" i="6"/>
  <c r="AW457" i="6" s="1"/>
  <c r="AO521" i="6"/>
  <c r="AP521" i="6" s="1"/>
  <c r="AQ521" i="6"/>
  <c r="AR521" i="6" s="1"/>
  <c r="AS521" i="6" s="1"/>
  <c r="AT521" i="6" s="1"/>
  <c r="AU521" i="6" s="1"/>
  <c r="AV521" i="6" s="1"/>
  <c r="AW521" i="6" s="1"/>
  <c r="AO585" i="6"/>
  <c r="AP585" i="6"/>
  <c r="AQ585" i="6" s="1"/>
  <c r="AR585" i="6" s="1"/>
  <c r="AS585" i="6" s="1"/>
  <c r="AT585" i="6"/>
  <c r="AU585" i="6" s="1"/>
  <c r="AV585" i="6" s="1"/>
  <c r="AW585" i="6" s="1"/>
  <c r="AO652" i="6"/>
  <c r="AP652" i="6" s="1"/>
  <c r="AQ652" i="6" s="1"/>
  <c r="AR652" i="6" s="1"/>
  <c r="AS652" i="6"/>
  <c r="AT652" i="6" s="1"/>
  <c r="AU652" i="6" s="1"/>
  <c r="AV652" i="6" s="1"/>
  <c r="AW652" i="6" s="1"/>
  <c r="AO720" i="6"/>
  <c r="AP720" i="6" s="1"/>
  <c r="AQ720" i="6" s="1"/>
  <c r="AR720" i="6"/>
  <c r="AS720" i="6"/>
  <c r="AT720" i="6" s="1"/>
  <c r="AU720" i="6" s="1"/>
  <c r="AV720" i="6" s="1"/>
  <c r="AW720" i="6" s="1"/>
  <c r="AO855" i="6"/>
  <c r="AP855" i="6"/>
  <c r="AQ855" i="6" s="1"/>
  <c r="AR855" i="6" s="1"/>
  <c r="AS855" i="6" s="1"/>
  <c r="AT855" i="6" s="1"/>
  <c r="AU855" i="6" s="1"/>
  <c r="AV855" i="6" s="1"/>
  <c r="AW855" i="6" s="1"/>
  <c r="AO1340" i="6"/>
  <c r="AP1340" i="6"/>
  <c r="AQ1340" i="6"/>
  <c r="AR1340" i="6" s="1"/>
  <c r="AS1340" i="6" s="1"/>
  <c r="AT1340" i="6"/>
  <c r="AU1340" i="6" s="1"/>
  <c r="AV1340" i="6" s="1"/>
  <c r="AW1340" i="6" s="1"/>
  <c r="AO476" i="6"/>
  <c r="AP476" i="6" s="1"/>
  <c r="AQ476" i="6" s="1"/>
  <c r="AR476" i="6" s="1"/>
  <c r="AS476" i="6" s="1"/>
  <c r="AT476" i="6" s="1"/>
  <c r="AU476" i="6" s="1"/>
  <c r="AV476" i="6" s="1"/>
  <c r="AW476" i="6" s="1"/>
  <c r="AO540" i="6"/>
  <c r="AP540" i="6" s="1"/>
  <c r="AQ540" i="6" s="1"/>
  <c r="AR540" i="6" s="1"/>
  <c r="AS540" i="6" s="1"/>
  <c r="AT540" i="6" s="1"/>
  <c r="AU540" i="6" s="1"/>
  <c r="AV540" i="6" s="1"/>
  <c r="AW540" i="6" s="1"/>
  <c r="AO604" i="6"/>
  <c r="AP604" i="6" s="1"/>
  <c r="AQ604" i="6" s="1"/>
  <c r="AR604" i="6" s="1"/>
  <c r="AS604" i="6" s="1"/>
  <c r="AT604" i="6" s="1"/>
  <c r="AU604" i="6" s="1"/>
  <c r="AV604" i="6" s="1"/>
  <c r="AW604" i="6" s="1"/>
  <c r="AO671" i="6"/>
  <c r="AP671" i="6"/>
  <c r="AQ671" i="6" s="1"/>
  <c r="AR671" i="6" s="1"/>
  <c r="AS671" i="6" s="1"/>
  <c r="AT671" i="6"/>
  <c r="AU671" i="6"/>
  <c r="AV671" i="6" s="1"/>
  <c r="AW671" i="6" s="1"/>
  <c r="AO749" i="6"/>
  <c r="AP749" i="6" s="1"/>
  <c r="AQ749" i="6" s="1"/>
  <c r="AR749" i="6" s="1"/>
  <c r="AS749" i="6" s="1"/>
  <c r="AT749" i="6" s="1"/>
  <c r="AU749" i="6" s="1"/>
  <c r="AV749" i="6" s="1"/>
  <c r="AW749" i="6" s="1"/>
  <c r="AO877" i="6"/>
  <c r="AP877" i="6" s="1"/>
  <c r="AQ877" i="6" s="1"/>
  <c r="AR877" i="6"/>
  <c r="AS877" i="6" s="1"/>
  <c r="AT877" i="6" s="1"/>
  <c r="AU877" i="6" s="1"/>
  <c r="AV877" i="6" s="1"/>
  <c r="AW877" i="6" s="1"/>
  <c r="AO1460" i="6"/>
  <c r="AP1460" i="6"/>
  <c r="AQ1460" i="6" s="1"/>
  <c r="AR1460" i="6"/>
  <c r="AS1460" i="6" s="1"/>
  <c r="AT1460" i="6" s="1"/>
  <c r="AU1460" i="6" s="1"/>
  <c r="AV1460" i="6" s="1"/>
  <c r="AW1460" i="6" s="1"/>
  <c r="AO722" i="6"/>
  <c r="AP722" i="6" s="1"/>
  <c r="AQ722" i="6" s="1"/>
  <c r="AR722" i="6" s="1"/>
  <c r="AS722" i="6" s="1"/>
  <c r="AT722" i="6" s="1"/>
  <c r="AU722" i="6" s="1"/>
  <c r="AV722" i="6" s="1"/>
  <c r="AW722" i="6" s="1"/>
  <c r="AO786" i="6"/>
  <c r="AP786" i="6" s="1"/>
  <c r="AQ786" i="6" s="1"/>
  <c r="AR786" i="6" s="1"/>
  <c r="AS786" i="6" s="1"/>
  <c r="AT786" i="6" s="1"/>
  <c r="AU786" i="6" s="1"/>
  <c r="AV786" i="6" s="1"/>
  <c r="AW786" i="6" s="1"/>
  <c r="AO850" i="6"/>
  <c r="AP850" i="6" s="1"/>
  <c r="AQ850" i="6" s="1"/>
  <c r="AR850" i="6" s="1"/>
  <c r="AS850" i="6" s="1"/>
  <c r="AT850" i="6" s="1"/>
  <c r="AU850" i="6" s="1"/>
  <c r="AV850" i="6" s="1"/>
  <c r="AW850" i="6"/>
  <c r="AO914" i="6"/>
  <c r="AP914" i="6" s="1"/>
  <c r="AQ914" i="6" s="1"/>
  <c r="AR914" i="6" s="1"/>
  <c r="AS914" i="6" s="1"/>
  <c r="AT914" i="6" s="1"/>
  <c r="AU914" i="6" s="1"/>
  <c r="AV914" i="6" s="1"/>
  <c r="AW914" i="6" s="1"/>
  <c r="AS1014" i="6"/>
  <c r="AT1014" i="6" s="1"/>
  <c r="AU1014" i="6" s="1"/>
  <c r="AV1014" i="6" s="1"/>
  <c r="AW1014" i="6" s="1"/>
  <c r="AO1014" i="6"/>
  <c r="AP1014" i="6" s="1"/>
  <c r="AQ1014" i="6" s="1"/>
  <c r="AR1014" i="6" s="1"/>
  <c r="AO1200" i="6"/>
  <c r="AP1200" i="6" s="1"/>
  <c r="AQ1200" i="6" s="1"/>
  <c r="AR1200" i="6" s="1"/>
  <c r="AS1200" i="6" s="1"/>
  <c r="AT1200" i="6" s="1"/>
  <c r="AU1200" i="6" s="1"/>
  <c r="AV1200" i="6" s="1"/>
  <c r="AW1200" i="6" s="1"/>
  <c r="AO893" i="6"/>
  <c r="AP893" i="6" s="1"/>
  <c r="AQ893" i="6" s="1"/>
  <c r="AR893" i="6"/>
  <c r="AS893" i="6" s="1"/>
  <c r="AT893" i="6" s="1"/>
  <c r="AU893" i="6" s="1"/>
  <c r="AV893" i="6" s="1"/>
  <c r="AW893" i="6" s="1"/>
  <c r="AO979" i="6"/>
  <c r="AP979" i="6" s="1"/>
  <c r="AQ979" i="6" s="1"/>
  <c r="AR979" i="6" s="1"/>
  <c r="AS979" i="6" s="1"/>
  <c r="AT979" i="6" s="1"/>
  <c r="AU979" i="6" s="1"/>
  <c r="AV979" i="6" s="1"/>
  <c r="AW979" i="6" s="1"/>
  <c r="AO1128" i="6"/>
  <c r="AQ1128" i="6"/>
  <c r="AR1128" i="6" s="1"/>
  <c r="AS1128" i="6" s="1"/>
  <c r="AT1128" i="6" s="1"/>
  <c r="AU1128" i="6" s="1"/>
  <c r="AV1128" i="6" s="1"/>
  <c r="AW1128" i="6" s="1"/>
  <c r="AP1128" i="6"/>
  <c r="AO1351" i="6"/>
  <c r="AP1351" i="6" s="1"/>
  <c r="AQ1351" i="6" s="1"/>
  <c r="AR1351" i="6" s="1"/>
  <c r="AS1351" i="6" s="1"/>
  <c r="AT1351" i="6" s="1"/>
  <c r="AU1351" i="6" s="1"/>
  <c r="AV1351" i="6" s="1"/>
  <c r="AW1351" i="6" s="1"/>
  <c r="AO944" i="6"/>
  <c r="AP944" i="6" s="1"/>
  <c r="AQ944" i="6" s="1"/>
  <c r="AR944" i="6" s="1"/>
  <c r="AS944" i="6" s="1"/>
  <c r="AT944" i="6" s="1"/>
  <c r="AU944" i="6" s="1"/>
  <c r="AV944" i="6" s="1"/>
  <c r="AW944" i="6"/>
  <c r="AO1072" i="6"/>
  <c r="AP1072" i="6" s="1"/>
  <c r="AQ1072" i="6"/>
  <c r="AR1072" i="6" s="1"/>
  <c r="AS1072" i="6" s="1"/>
  <c r="AT1072" i="6" s="1"/>
  <c r="AU1072" i="6" s="1"/>
  <c r="AV1072" i="6" s="1"/>
  <c r="AW1072" i="6" s="1"/>
  <c r="AS1282" i="6"/>
  <c r="AT1282" i="6" s="1"/>
  <c r="AU1282" i="6" s="1"/>
  <c r="AV1282" i="6" s="1"/>
  <c r="AW1282" i="6" s="1"/>
  <c r="AO1282" i="6"/>
  <c r="AP1282" i="6" s="1"/>
  <c r="AQ1282" i="6" s="1"/>
  <c r="AR1282" i="6" s="1"/>
  <c r="AP771" i="6"/>
  <c r="AQ771" i="6" s="1"/>
  <c r="AR771" i="6" s="1"/>
  <c r="AS771" i="6" s="1"/>
  <c r="AT771" i="6" s="1"/>
  <c r="AU771" i="6" s="1"/>
  <c r="AV771" i="6" s="1"/>
  <c r="AW771" i="6" s="1"/>
  <c r="AO771" i="6"/>
  <c r="AO835" i="6"/>
  <c r="AP835" i="6" s="1"/>
  <c r="AQ835" i="6" s="1"/>
  <c r="AR835" i="6"/>
  <c r="AS835" i="6" s="1"/>
  <c r="AT835" i="6" s="1"/>
  <c r="AU835" i="6" s="1"/>
  <c r="AV835" i="6" s="1"/>
  <c r="AW835" i="6" s="1"/>
  <c r="AT899" i="6"/>
  <c r="AU899" i="6" s="1"/>
  <c r="AV899" i="6" s="1"/>
  <c r="AW899" i="6" s="1"/>
  <c r="AO899" i="6"/>
  <c r="AP899" i="6" s="1"/>
  <c r="AQ899" i="6" s="1"/>
  <c r="AR899" i="6" s="1"/>
  <c r="AS899" i="6" s="1"/>
  <c r="AO990" i="6"/>
  <c r="AQ990" i="6"/>
  <c r="AR990" i="6"/>
  <c r="AS990" i="6" s="1"/>
  <c r="AT990" i="6" s="1"/>
  <c r="AU990" i="6" s="1"/>
  <c r="AV990" i="6" s="1"/>
  <c r="AW990" i="6" s="1"/>
  <c r="AP990" i="6"/>
  <c r="AO1164" i="6"/>
  <c r="AP1164" i="6" s="1"/>
  <c r="AQ1164" i="6" s="1"/>
  <c r="AR1164" i="6" s="1"/>
  <c r="AS1164" i="6" s="1"/>
  <c r="AT1164" i="6" s="1"/>
  <c r="AU1164" i="6" s="1"/>
  <c r="AV1164" i="6" s="1"/>
  <c r="AW1164" i="6" s="1"/>
  <c r="AO726" i="6"/>
  <c r="AP726" i="6" s="1"/>
  <c r="AQ726" i="6" s="1"/>
  <c r="AR726" i="6"/>
  <c r="AS726" i="6" s="1"/>
  <c r="AT726" i="6" s="1"/>
  <c r="AU726" i="6" s="1"/>
  <c r="AV726" i="6" s="1"/>
  <c r="AW726" i="6" s="1"/>
  <c r="AO790" i="6"/>
  <c r="AP790" i="6" s="1"/>
  <c r="AQ790" i="6" s="1"/>
  <c r="AR790" i="6" s="1"/>
  <c r="AS790" i="6" s="1"/>
  <c r="AT790" i="6" s="1"/>
  <c r="AU790" i="6" s="1"/>
  <c r="AV790" i="6" s="1"/>
  <c r="AW790" i="6" s="1"/>
  <c r="AO854" i="6"/>
  <c r="AP854" i="6"/>
  <c r="AQ854" i="6" s="1"/>
  <c r="AR854" i="6" s="1"/>
  <c r="AS854" i="6" s="1"/>
  <c r="AT854" i="6" s="1"/>
  <c r="AU854" i="6" s="1"/>
  <c r="AV854" i="6" s="1"/>
  <c r="AW854" i="6" s="1"/>
  <c r="AO918" i="6"/>
  <c r="AP918" i="6" s="1"/>
  <c r="AQ918" i="6" s="1"/>
  <c r="AR918" i="6"/>
  <c r="AS918" i="6"/>
  <c r="AT918" i="6" s="1"/>
  <c r="AU918" i="6" s="1"/>
  <c r="AV918" i="6" s="1"/>
  <c r="AW918" i="6" s="1"/>
  <c r="AO1019" i="6"/>
  <c r="AP1019" i="6" s="1"/>
  <c r="AQ1019" i="6" s="1"/>
  <c r="AR1019" i="6" s="1"/>
  <c r="AS1019" i="6" s="1"/>
  <c r="AT1019" i="6" s="1"/>
  <c r="AU1019" i="6" s="1"/>
  <c r="AV1019" i="6" s="1"/>
  <c r="AW1019" i="6" s="1"/>
  <c r="AO1245" i="6"/>
  <c r="AP1245" i="6" s="1"/>
  <c r="AQ1245" i="6" s="1"/>
  <c r="AR1245" i="6" s="1"/>
  <c r="AS1245" i="6" s="1"/>
  <c r="AT1245" i="6" s="1"/>
  <c r="AU1245" i="6" s="1"/>
  <c r="AV1245" i="6" s="1"/>
  <c r="AW1245" i="6" s="1"/>
  <c r="AO665" i="6"/>
  <c r="AP665" i="6"/>
  <c r="AQ665" i="6"/>
  <c r="AR665" i="6" s="1"/>
  <c r="AS665" i="6" s="1"/>
  <c r="AT665" i="6"/>
  <c r="AU665" i="6" s="1"/>
  <c r="AV665" i="6" s="1"/>
  <c r="AW665" i="6" s="1"/>
  <c r="AO729" i="6"/>
  <c r="AP729" i="6" s="1"/>
  <c r="AQ729" i="6" s="1"/>
  <c r="AR729" i="6" s="1"/>
  <c r="AS729" i="6" s="1"/>
  <c r="AT729" i="6" s="1"/>
  <c r="AU729" i="6" s="1"/>
  <c r="AV729" i="6" s="1"/>
  <c r="AW729" i="6" s="1"/>
  <c r="AO793" i="6"/>
  <c r="AP793" i="6" s="1"/>
  <c r="AQ793" i="6" s="1"/>
  <c r="AR793" i="6" s="1"/>
  <c r="AS793" i="6" s="1"/>
  <c r="AT793" i="6" s="1"/>
  <c r="AU793" i="6" s="1"/>
  <c r="AV793" i="6" s="1"/>
  <c r="AW793" i="6"/>
  <c r="AO857" i="6"/>
  <c r="AP857" i="6" s="1"/>
  <c r="AQ857" i="6" s="1"/>
  <c r="AR857" i="6" s="1"/>
  <c r="AS857" i="6" s="1"/>
  <c r="AT857" i="6" s="1"/>
  <c r="AU857" i="6" s="1"/>
  <c r="AV857" i="6" s="1"/>
  <c r="AW857" i="6" s="1"/>
  <c r="AO937" i="6"/>
  <c r="AP937" i="6"/>
  <c r="AQ937" i="6" s="1"/>
  <c r="AR937" i="6" s="1"/>
  <c r="AS937" i="6" s="1"/>
  <c r="AT937" i="6" s="1"/>
  <c r="AU937" i="6"/>
  <c r="AV937" i="6" s="1"/>
  <c r="AW937" i="6" s="1"/>
  <c r="AO1043" i="6"/>
  <c r="AP1043" i="6"/>
  <c r="AQ1043" i="6" s="1"/>
  <c r="AR1043" i="6" s="1"/>
  <c r="AS1043" i="6" s="1"/>
  <c r="AT1043" i="6" s="1"/>
  <c r="AU1043" i="6" s="1"/>
  <c r="AV1043" i="6" s="1"/>
  <c r="AW1043" i="6" s="1"/>
  <c r="AO1263" i="6"/>
  <c r="AP1263" i="6" s="1"/>
  <c r="AQ1263" i="6" s="1"/>
  <c r="AR1263" i="6" s="1"/>
  <c r="AS1263" i="6" s="1"/>
  <c r="AT1263" i="6" s="1"/>
  <c r="AU1263" i="6" s="1"/>
  <c r="AV1263" i="6" s="1"/>
  <c r="AW1263" i="6" s="1"/>
  <c r="AO1065" i="6"/>
  <c r="AP1065" i="6" s="1"/>
  <c r="AQ1065" i="6" s="1"/>
  <c r="AR1065" i="6" s="1"/>
  <c r="AS1065" i="6" s="1"/>
  <c r="AT1065" i="6" s="1"/>
  <c r="AU1065" i="6" s="1"/>
  <c r="AV1065" i="6" s="1"/>
  <c r="AW1065" i="6" s="1"/>
  <c r="AO1129" i="6"/>
  <c r="AP1129" i="6"/>
  <c r="AQ1129" i="6" s="1"/>
  <c r="AR1129" i="6" s="1"/>
  <c r="AS1129" i="6" s="1"/>
  <c r="AT1129" i="6" s="1"/>
  <c r="AU1129" i="6" s="1"/>
  <c r="AV1129" i="6" s="1"/>
  <c r="AW1129" i="6" s="1"/>
  <c r="AO1229" i="6"/>
  <c r="AP1229" i="6" s="1"/>
  <c r="AQ1229" i="6" s="1"/>
  <c r="AR1229" i="6" s="1"/>
  <c r="AS1229" i="6" s="1"/>
  <c r="AT1229" i="6" s="1"/>
  <c r="AU1229" i="6" s="1"/>
  <c r="AV1229" i="6" s="1"/>
  <c r="AW1229" i="6" s="1"/>
  <c r="AO1359" i="6"/>
  <c r="AP1359" i="6" s="1"/>
  <c r="AQ1359" i="6" s="1"/>
  <c r="AR1359" i="6" s="1"/>
  <c r="AS1359" i="6" s="1"/>
  <c r="AT1359" i="6" s="1"/>
  <c r="AU1359" i="6" s="1"/>
  <c r="AV1359" i="6" s="1"/>
  <c r="AW1359" i="6"/>
  <c r="AO1036" i="6"/>
  <c r="AP1036" i="6"/>
  <c r="AQ1036" i="6" s="1"/>
  <c r="AR1036" i="6" s="1"/>
  <c r="AS1036" i="6" s="1"/>
  <c r="AT1036" i="6"/>
  <c r="AU1036" i="6" s="1"/>
  <c r="AV1036" i="6" s="1"/>
  <c r="AW1036" i="6" s="1"/>
  <c r="AO1100" i="6"/>
  <c r="AP1100" i="6" s="1"/>
  <c r="AQ1100" i="6" s="1"/>
  <c r="AR1100" i="6" s="1"/>
  <c r="AS1100" i="6" s="1"/>
  <c r="AT1100" i="6" s="1"/>
  <c r="AU1100" i="6" s="1"/>
  <c r="AV1100" i="6" s="1"/>
  <c r="AW1100" i="6" s="1"/>
  <c r="AO1184" i="6"/>
  <c r="AP1184" i="6"/>
  <c r="AQ1184" i="6" s="1"/>
  <c r="AR1184" i="6" s="1"/>
  <c r="AS1184" i="6" s="1"/>
  <c r="AT1184" i="6" s="1"/>
  <c r="AU1184" i="6" s="1"/>
  <c r="AV1184" i="6" s="1"/>
  <c r="AW1184" i="6" s="1"/>
  <c r="AO1271" i="6"/>
  <c r="AP1271" i="6" s="1"/>
  <c r="AQ1271" i="6" s="1"/>
  <c r="AR1271" i="6" s="1"/>
  <c r="AS1271" i="6"/>
  <c r="AT1271" i="6" s="1"/>
  <c r="AU1271" i="6" s="1"/>
  <c r="AV1271" i="6" s="1"/>
  <c r="AW1271" i="6" s="1"/>
  <c r="AO1431" i="6"/>
  <c r="AP1431" i="6" s="1"/>
  <c r="AQ1431" i="6"/>
  <c r="AR1431" i="6" s="1"/>
  <c r="AS1431" i="6" s="1"/>
  <c r="AT1431" i="6" s="1"/>
  <c r="AU1431" i="6" s="1"/>
  <c r="AV1431" i="6" s="1"/>
  <c r="AW1431" i="6" s="1"/>
  <c r="AO943" i="6"/>
  <c r="AP943" i="6"/>
  <c r="AQ943" i="6"/>
  <c r="AR943" i="6" s="1"/>
  <c r="AS943" i="6" s="1"/>
  <c r="AT943" i="6" s="1"/>
  <c r="AU943" i="6" s="1"/>
  <c r="AV943" i="6" s="1"/>
  <c r="AW943" i="6" s="1"/>
  <c r="AO1007" i="6"/>
  <c r="AP1007" i="6"/>
  <c r="AQ1007" i="6" s="1"/>
  <c r="AR1007" i="6" s="1"/>
  <c r="AS1007" i="6" s="1"/>
  <c r="AT1007" i="6" s="1"/>
  <c r="AU1007" i="6" s="1"/>
  <c r="AV1007" i="6" s="1"/>
  <c r="AW1007" i="6" s="1"/>
  <c r="AO1071" i="6"/>
  <c r="AP1071" i="6" s="1"/>
  <c r="AQ1071" i="6" s="1"/>
  <c r="AR1071" i="6" s="1"/>
  <c r="AS1071" i="6" s="1"/>
  <c r="AT1071" i="6" s="1"/>
  <c r="AU1071" i="6" s="1"/>
  <c r="AV1071" i="6"/>
  <c r="AW1071" i="6" s="1"/>
  <c r="AO1135" i="6"/>
  <c r="AP1135" i="6" s="1"/>
  <c r="AQ1135" i="6"/>
  <c r="AR1135" i="6" s="1"/>
  <c r="AS1135" i="6" s="1"/>
  <c r="AT1135" i="6" s="1"/>
  <c r="AU1135" i="6" s="1"/>
  <c r="AV1135" i="6" s="1"/>
  <c r="AW1135" i="6" s="1"/>
  <c r="AO1240" i="6"/>
  <c r="AP1240" i="6"/>
  <c r="AQ1240" i="6" s="1"/>
  <c r="AR1240" i="6" s="1"/>
  <c r="AS1240" i="6" s="1"/>
  <c r="AT1240" i="6"/>
  <c r="AU1240" i="6" s="1"/>
  <c r="AV1240" i="6" s="1"/>
  <c r="AW1240" i="6" s="1"/>
  <c r="AO1386" i="6"/>
  <c r="AP1386" i="6" s="1"/>
  <c r="AQ1386" i="6" s="1"/>
  <c r="AR1386" i="6" s="1"/>
  <c r="AS1386" i="6"/>
  <c r="AT1386" i="6" s="1"/>
  <c r="AU1386" i="6" s="1"/>
  <c r="AV1386" i="6" s="1"/>
  <c r="AW1386" i="6" s="1"/>
  <c r="AP1620" i="6"/>
  <c r="AQ1620" i="6" s="1"/>
  <c r="AR1620" i="6" s="1"/>
  <c r="AS1620" i="6" s="1"/>
  <c r="AT1620" i="6" s="1"/>
  <c r="AU1620" i="6" s="1"/>
  <c r="AV1620" i="6" s="1"/>
  <c r="AW1620" i="6" s="1"/>
  <c r="AO1620" i="6"/>
  <c r="AO978" i="6"/>
  <c r="AP978" i="6" s="1"/>
  <c r="AQ978" i="6"/>
  <c r="AR978" i="6" s="1"/>
  <c r="AS978" i="6" s="1"/>
  <c r="AT978" i="6" s="1"/>
  <c r="AU978" i="6" s="1"/>
  <c r="AV978" i="6" s="1"/>
  <c r="AW978" i="6" s="1"/>
  <c r="AO1042" i="6"/>
  <c r="AP1042" i="6"/>
  <c r="AQ1042" i="6"/>
  <c r="AR1042" i="6" s="1"/>
  <c r="AS1042" i="6" s="1"/>
  <c r="AT1042" i="6" s="1"/>
  <c r="AU1042" i="6" s="1"/>
  <c r="AV1042" i="6" s="1"/>
  <c r="AW1042" i="6" s="1"/>
  <c r="AO1106" i="6"/>
  <c r="AP1106" i="6"/>
  <c r="AQ1106" i="6" s="1"/>
  <c r="AR1106" i="6" s="1"/>
  <c r="AS1106" i="6" s="1"/>
  <c r="AT1106" i="6" s="1"/>
  <c r="AU1106" i="6" s="1"/>
  <c r="AV1106" i="6" s="1"/>
  <c r="AW1106" i="6" s="1"/>
  <c r="AO1178" i="6"/>
  <c r="AP1178" i="6" s="1"/>
  <c r="AQ1178" i="6" s="1"/>
  <c r="AR1178" i="6" s="1"/>
  <c r="AS1178" i="6" s="1"/>
  <c r="AT1178" i="6" s="1"/>
  <c r="AU1178" i="6" s="1"/>
  <c r="AV1178" i="6" s="1"/>
  <c r="AW1178" i="6" s="1"/>
  <c r="AO1308" i="6"/>
  <c r="AP1308" i="6" s="1"/>
  <c r="AQ1308" i="6"/>
  <c r="AR1308" i="6" s="1"/>
  <c r="AS1308" i="6" s="1"/>
  <c r="AT1308" i="6" s="1"/>
  <c r="AU1308" i="6" s="1"/>
  <c r="AV1308" i="6" s="1"/>
  <c r="AW1308" i="6" s="1"/>
  <c r="AO1458" i="6"/>
  <c r="AP1458" i="6" s="1"/>
  <c r="AQ1458" i="6" s="1"/>
  <c r="AR1458" i="6" s="1"/>
  <c r="AS1458" i="6" s="1"/>
  <c r="AT1458" i="6" s="1"/>
  <c r="AU1458" i="6" s="1"/>
  <c r="AV1458" i="6" s="1"/>
  <c r="AW1458" i="6" s="1"/>
  <c r="AO957" i="6"/>
  <c r="AP957" i="6" s="1"/>
  <c r="AQ957" i="6" s="1"/>
  <c r="AR957" i="6" s="1"/>
  <c r="AS957" i="6"/>
  <c r="AT957" i="6"/>
  <c r="AU957" i="6" s="1"/>
  <c r="AV957" i="6" s="1"/>
  <c r="AW957" i="6" s="1"/>
  <c r="AO1021" i="6"/>
  <c r="AP1021" i="6" s="1"/>
  <c r="AQ1021" i="6" s="1"/>
  <c r="AR1021" i="6" s="1"/>
  <c r="AS1021" i="6" s="1"/>
  <c r="AT1021" i="6" s="1"/>
  <c r="AU1021" i="6" s="1"/>
  <c r="AV1021" i="6" s="1"/>
  <c r="AW1021" i="6" s="1"/>
  <c r="AO1085" i="6"/>
  <c r="AP1085" i="6" s="1"/>
  <c r="AQ1085" i="6"/>
  <c r="AR1085" i="6"/>
  <c r="AS1085" i="6" s="1"/>
  <c r="AT1085" i="6" s="1"/>
  <c r="AU1085" i="6" s="1"/>
  <c r="AV1085" i="6" s="1"/>
  <c r="AW1085" i="6" s="1"/>
  <c r="AO1160" i="6"/>
  <c r="AP1160" i="6" s="1"/>
  <c r="AQ1160" i="6" s="1"/>
  <c r="AR1160" i="6" s="1"/>
  <c r="AS1160" i="6" s="1"/>
  <c r="AT1160" i="6" s="1"/>
  <c r="AU1160" i="6" s="1"/>
  <c r="AV1160" i="6" s="1"/>
  <c r="AW1160" i="6" s="1"/>
  <c r="AO1261" i="6"/>
  <c r="AP1261" i="6"/>
  <c r="AQ1261" i="6" s="1"/>
  <c r="AR1261" i="6" s="1"/>
  <c r="AS1261" i="6" s="1"/>
  <c r="AT1261" i="6" s="1"/>
  <c r="AU1261" i="6" s="1"/>
  <c r="AV1261" i="6" s="1"/>
  <c r="AW1261" i="6" s="1"/>
  <c r="AO1444" i="6"/>
  <c r="AP1444" i="6" s="1"/>
  <c r="AQ1444" i="6" s="1"/>
  <c r="AR1444" i="6" s="1"/>
  <c r="AS1444" i="6" s="1"/>
  <c r="AT1444" i="6" s="1"/>
  <c r="AU1444" i="6" s="1"/>
  <c r="AV1444" i="6" s="1"/>
  <c r="AW1444" i="6" s="1"/>
  <c r="AO1285" i="6"/>
  <c r="AP1285" i="6" s="1"/>
  <c r="AQ1285" i="6" s="1"/>
  <c r="AR1285" i="6" s="1"/>
  <c r="AS1285" i="6" s="1"/>
  <c r="AT1285" i="6" s="1"/>
  <c r="AU1285" i="6" s="1"/>
  <c r="AV1285" i="6" s="1"/>
  <c r="AW1285" i="6" s="1"/>
  <c r="AO1349" i="6"/>
  <c r="AP1349" i="6" s="1"/>
  <c r="AQ1349" i="6" s="1"/>
  <c r="AR1349" i="6" s="1"/>
  <c r="AS1349" i="6" s="1"/>
  <c r="AT1349" i="6" s="1"/>
  <c r="AU1349" i="6" s="1"/>
  <c r="AV1349" i="6" s="1"/>
  <c r="AW1349" i="6" s="1"/>
  <c r="AO1413" i="6"/>
  <c r="AP1413" i="6" s="1"/>
  <c r="AQ1413" i="6" s="1"/>
  <c r="AR1413" i="6" s="1"/>
  <c r="AS1413" i="6"/>
  <c r="AT1413" i="6" s="1"/>
  <c r="AU1413" i="6" s="1"/>
  <c r="AV1413" i="6" s="1"/>
  <c r="AW1413" i="6" s="1"/>
  <c r="AO1488" i="6"/>
  <c r="AP1488" i="6" s="1"/>
  <c r="AQ1488" i="6" s="1"/>
  <c r="AR1488" i="6" s="1"/>
  <c r="AS1488" i="6"/>
  <c r="AT1488" i="6" s="1"/>
  <c r="AU1488" i="6" s="1"/>
  <c r="AV1488" i="6" s="1"/>
  <c r="AW1488" i="6" s="1"/>
  <c r="AO1780" i="6"/>
  <c r="AP1780" i="6" s="1"/>
  <c r="AQ1780" i="6" s="1"/>
  <c r="AR1780" i="6" s="1"/>
  <c r="AS1780" i="6" s="1"/>
  <c r="AT1780" i="6" s="1"/>
  <c r="AU1780" i="6" s="1"/>
  <c r="AV1780" i="6" s="1"/>
  <c r="AW1780" i="6" s="1"/>
  <c r="AO1328" i="6"/>
  <c r="AP1328" i="6"/>
  <c r="AQ1328" i="6"/>
  <c r="AR1328" i="6" s="1"/>
  <c r="AS1328" i="6" s="1"/>
  <c r="AT1328" i="6" s="1"/>
  <c r="AU1328" i="6" s="1"/>
  <c r="AV1328" i="6" s="1"/>
  <c r="AW1328" i="6" s="1"/>
  <c r="AO1392" i="6"/>
  <c r="AP1392" i="6"/>
  <c r="AQ1392" i="6" s="1"/>
  <c r="AR1392" i="6" s="1"/>
  <c r="AS1392" i="6" s="1"/>
  <c r="AT1392" i="6" s="1"/>
  <c r="AU1392" i="6" s="1"/>
  <c r="AV1392" i="6" s="1"/>
  <c r="AW1392" i="6" s="1"/>
  <c r="AO1456" i="6"/>
  <c r="AP1456" i="6" s="1"/>
  <c r="AQ1456" i="6" s="1"/>
  <c r="AR1456" i="6" s="1"/>
  <c r="AS1456" i="6"/>
  <c r="AT1456" i="6" s="1"/>
  <c r="AU1456" i="6" s="1"/>
  <c r="AV1456" i="6" s="1"/>
  <c r="AW1456" i="6" s="1"/>
  <c r="AO1527" i="6"/>
  <c r="AW1527" i="6"/>
  <c r="AP1527" i="6"/>
  <c r="AQ1527" i="6"/>
  <c r="AR1527" i="6"/>
  <c r="AS1527" i="6" s="1"/>
  <c r="AT1527" i="6" s="1"/>
  <c r="AU1527" i="6" s="1"/>
  <c r="AV1527" i="6" s="1"/>
  <c r="AO1179" i="6"/>
  <c r="AP1179" i="6" s="1"/>
  <c r="AQ1179" i="6" s="1"/>
  <c r="AR1179" i="6"/>
  <c r="AS1179" i="6" s="1"/>
  <c r="AT1179" i="6" s="1"/>
  <c r="AU1179" i="6" s="1"/>
  <c r="AV1179" i="6" s="1"/>
  <c r="AW1179" i="6" s="1"/>
  <c r="AR1243" i="6"/>
  <c r="AS1243" i="6" s="1"/>
  <c r="AT1243" i="6" s="1"/>
  <c r="AU1243" i="6" s="1"/>
  <c r="AV1243" i="6" s="1"/>
  <c r="AW1243" i="6" s="1"/>
  <c r="AO1243" i="6"/>
  <c r="AP1243" i="6" s="1"/>
  <c r="AQ1243" i="6" s="1"/>
  <c r="AO1307" i="6"/>
  <c r="AP1307" i="6"/>
  <c r="AQ1307" i="6" s="1"/>
  <c r="AR1307" i="6" s="1"/>
  <c r="AS1307" i="6" s="1"/>
  <c r="AT1307" i="6" s="1"/>
  <c r="AU1307" i="6" s="1"/>
  <c r="AV1307" i="6" s="1"/>
  <c r="AW1307" i="6" s="1"/>
  <c r="AR1371" i="6"/>
  <c r="AS1371" i="6" s="1"/>
  <c r="AT1371" i="6" s="1"/>
  <c r="AU1371" i="6" s="1"/>
  <c r="AV1371" i="6" s="1"/>
  <c r="AW1371" i="6" s="1"/>
  <c r="AO1371" i="6"/>
  <c r="AP1371" i="6" s="1"/>
  <c r="AQ1371" i="6"/>
  <c r="AO1435" i="6"/>
  <c r="AP1435" i="6"/>
  <c r="AQ1435" i="6"/>
  <c r="AR1435" i="6" s="1"/>
  <c r="AS1435" i="6" s="1"/>
  <c r="AT1435" i="6" s="1"/>
  <c r="AU1435" i="6" s="1"/>
  <c r="AV1435" i="6"/>
  <c r="AW1435" i="6" s="1"/>
  <c r="AO1533" i="6"/>
  <c r="AP1533" i="6" s="1"/>
  <c r="AQ1533" i="6" s="1"/>
  <c r="AR1533" i="6" s="1"/>
  <c r="AS1533" i="6" s="1"/>
  <c r="AT1533" i="6" s="1"/>
  <c r="AU1533" i="6" s="1"/>
  <c r="AV1533" i="6" s="1"/>
  <c r="AW1533" i="6" s="1"/>
  <c r="AO1166" i="6"/>
  <c r="AP1166" i="6" s="1"/>
  <c r="AQ1166" i="6" s="1"/>
  <c r="AR1166" i="6" s="1"/>
  <c r="AS1166" i="6" s="1"/>
  <c r="AT1166" i="6"/>
  <c r="AU1166" i="6" s="1"/>
  <c r="AV1166" i="6" s="1"/>
  <c r="AW1166" i="6" s="1"/>
  <c r="AO1230" i="6"/>
  <c r="AP1230" i="6"/>
  <c r="AQ1230" i="6" s="1"/>
  <c r="AR1230" i="6" s="1"/>
  <c r="AS1230" i="6" s="1"/>
  <c r="AT1230" i="6" s="1"/>
  <c r="AU1230" i="6" s="1"/>
  <c r="AV1230" i="6" s="1"/>
  <c r="AW1230" i="6" s="1"/>
  <c r="AO1294" i="6"/>
  <c r="AP1294" i="6" s="1"/>
  <c r="AQ1294" i="6" s="1"/>
  <c r="AR1294" i="6" s="1"/>
  <c r="AS1294" i="6" s="1"/>
  <c r="AT1294" i="6" s="1"/>
  <c r="AU1294" i="6" s="1"/>
  <c r="AV1294" i="6" s="1"/>
  <c r="AW1294" i="6" s="1"/>
  <c r="AO1358" i="6"/>
  <c r="AP1358" i="6" s="1"/>
  <c r="AQ1358" i="6" s="1"/>
  <c r="AR1358" i="6" s="1"/>
  <c r="AS1358" i="6" s="1"/>
  <c r="AT1358" i="6" s="1"/>
  <c r="AU1358" i="6" s="1"/>
  <c r="AV1358" i="6" s="1"/>
  <c r="AW1358" i="6" s="1"/>
  <c r="AO1422" i="6"/>
  <c r="AP1422" i="6" s="1"/>
  <c r="AQ1422" i="6" s="1"/>
  <c r="AR1422" i="6" s="1"/>
  <c r="AS1422" i="6" s="1"/>
  <c r="AT1422" i="6" s="1"/>
  <c r="AU1422" i="6" s="1"/>
  <c r="AV1422" i="6" s="1"/>
  <c r="AW1422" i="6" s="1"/>
  <c r="AO1487" i="6"/>
  <c r="AP1487" i="6" s="1"/>
  <c r="AQ1487" i="6" s="1"/>
  <c r="AR1487" i="6" s="1"/>
  <c r="AS1487" i="6" s="1"/>
  <c r="AT1487" i="6" s="1"/>
  <c r="AU1487" i="6" s="1"/>
  <c r="AV1487" i="6" s="1"/>
  <c r="AW1487" i="6" s="1"/>
  <c r="AO1713" i="6"/>
  <c r="AP1713" i="6"/>
  <c r="AQ1713" i="6" s="1"/>
  <c r="AR1713" i="6" s="1"/>
  <c r="AS1713" i="6" s="1"/>
  <c r="AT1713" i="6" s="1"/>
  <c r="AU1713" i="6" s="1"/>
  <c r="AV1713" i="6" s="1"/>
  <c r="AW1713" i="6" s="1"/>
  <c r="AO1201" i="6"/>
  <c r="AP1201" i="6"/>
  <c r="AQ1201" i="6" s="1"/>
  <c r="AR1201" i="6" s="1"/>
  <c r="AS1201" i="6" s="1"/>
  <c r="AT1201" i="6" s="1"/>
  <c r="AU1201" i="6"/>
  <c r="AV1201" i="6" s="1"/>
  <c r="AW1201" i="6" s="1"/>
  <c r="AO1265" i="6"/>
  <c r="AP1265" i="6" s="1"/>
  <c r="AQ1265" i="6" s="1"/>
  <c r="AR1265" i="6" s="1"/>
  <c r="AS1265" i="6" s="1"/>
  <c r="AT1265" i="6" s="1"/>
  <c r="AU1265" i="6" s="1"/>
  <c r="AV1265" i="6" s="1"/>
  <c r="AW1265" i="6" s="1"/>
  <c r="AO1329" i="6"/>
  <c r="AP1329" i="6"/>
  <c r="AQ1329" i="6" s="1"/>
  <c r="AR1329" i="6" s="1"/>
  <c r="AS1329" i="6"/>
  <c r="AT1329" i="6" s="1"/>
  <c r="AU1329" i="6" s="1"/>
  <c r="AV1329" i="6" s="1"/>
  <c r="AW1329" i="6" s="1"/>
  <c r="AO1393" i="6"/>
  <c r="AP1393" i="6" s="1"/>
  <c r="AQ1393" i="6" s="1"/>
  <c r="AR1393" i="6"/>
  <c r="AS1393" i="6" s="1"/>
  <c r="AT1393" i="6" s="1"/>
  <c r="AU1393" i="6" s="1"/>
  <c r="AV1393" i="6" s="1"/>
  <c r="AW1393" i="6" s="1"/>
  <c r="AO1457" i="6"/>
  <c r="AP1457" i="6" s="1"/>
  <c r="AQ1457" i="6"/>
  <c r="AR1457" i="6" s="1"/>
  <c r="AS1457" i="6" s="1"/>
  <c r="AT1457" i="6" s="1"/>
  <c r="AU1457" i="6" s="1"/>
  <c r="AV1457" i="6" s="1"/>
  <c r="AW1457" i="6" s="1"/>
  <c r="AO1626" i="6"/>
  <c r="AP1626" i="6" s="1"/>
  <c r="AQ1626" i="6" s="1"/>
  <c r="AR1626" i="6" s="1"/>
  <c r="AS1626" i="6" s="1"/>
  <c r="AT1626" i="6" s="1"/>
  <c r="AU1626" i="6" s="1"/>
  <c r="AV1626" i="6" s="1"/>
  <c r="AW1626" i="6" s="1"/>
  <c r="AO1579" i="6"/>
  <c r="AP1579" i="6" s="1"/>
  <c r="AQ1579" i="6" s="1"/>
  <c r="AR1579" i="6" s="1"/>
  <c r="AS1579" i="6" s="1"/>
  <c r="AT1579" i="6" s="1"/>
  <c r="AU1579" i="6" s="1"/>
  <c r="AV1579" i="6" s="1"/>
  <c r="AW1579" i="6" s="1"/>
  <c r="AO1737" i="6"/>
  <c r="AP1737" i="6" s="1"/>
  <c r="AQ1737" i="6" s="1"/>
  <c r="AR1737" i="6" s="1"/>
  <c r="AS1737" i="6" s="1"/>
  <c r="AT1737" i="6" s="1"/>
  <c r="AU1737" i="6" s="1"/>
  <c r="AV1737" i="6" s="1"/>
  <c r="AW1737" i="6" s="1"/>
  <c r="AO1553" i="6"/>
  <c r="AP1553" i="6"/>
  <c r="AQ1553" i="6" s="1"/>
  <c r="AR1553" i="6" s="1"/>
  <c r="AS1553" i="6" s="1"/>
  <c r="AT1553" i="6" s="1"/>
  <c r="AU1553" i="6"/>
  <c r="AV1553" i="6" s="1"/>
  <c r="AW1553" i="6" s="1"/>
  <c r="AO1634" i="6"/>
  <c r="AP1634" i="6" s="1"/>
  <c r="AQ1634" i="6" s="1"/>
  <c r="AR1634" i="6" s="1"/>
  <c r="AS1634" i="6" s="1"/>
  <c r="AT1634" i="6"/>
  <c r="AU1634" i="6" s="1"/>
  <c r="AV1634" i="6" s="1"/>
  <c r="AW1634" i="6" s="1"/>
  <c r="AO1531" i="6"/>
  <c r="AP1531" i="6"/>
  <c r="AQ1531" i="6" s="1"/>
  <c r="AR1531" i="6" s="1"/>
  <c r="AS1531" i="6" s="1"/>
  <c r="AT1531" i="6" s="1"/>
  <c r="AU1531" i="6" s="1"/>
  <c r="AV1531" i="6" s="1"/>
  <c r="AW1531" i="6" s="1"/>
  <c r="AO1619" i="6"/>
  <c r="AP1619" i="6" s="1"/>
  <c r="AQ1619" i="6" s="1"/>
  <c r="AR1619" i="6" s="1"/>
  <c r="AS1619" i="6" s="1"/>
  <c r="AT1619" i="6" s="1"/>
  <c r="AU1619" i="6" s="1"/>
  <c r="AV1619" i="6" s="1"/>
  <c r="AW1619" i="6" s="1"/>
  <c r="AO1893" i="6"/>
  <c r="AP1893" i="6" s="1"/>
  <c r="AQ1893" i="6" s="1"/>
  <c r="AR1893" i="6" s="1"/>
  <c r="AS1893" i="6" s="1"/>
  <c r="AT1893" i="6" s="1"/>
  <c r="AU1893" i="6" s="1"/>
  <c r="AV1893" i="6" s="1"/>
  <c r="AW1893" i="6" s="1"/>
  <c r="AO1608" i="6"/>
  <c r="AP1608" i="6"/>
  <c r="AQ1608" i="6" s="1"/>
  <c r="AR1608" i="6" s="1"/>
  <c r="AS1608" i="6" s="1"/>
  <c r="AT1608" i="6" s="1"/>
  <c r="AU1608" i="6" s="1"/>
  <c r="AV1608" i="6" s="1"/>
  <c r="AW1608" i="6" s="1"/>
  <c r="AO1814" i="6"/>
  <c r="AP1814" i="6" s="1"/>
  <c r="AQ1814" i="6" s="1"/>
  <c r="AR1814" i="6" s="1"/>
  <c r="AS1814" i="6" s="1"/>
  <c r="AT1814" i="6" s="1"/>
  <c r="AU1814" i="6" s="1"/>
  <c r="AV1814" i="6" s="1"/>
  <c r="AW1814" i="6"/>
  <c r="AO1513" i="6"/>
  <c r="AP1513" i="6" s="1"/>
  <c r="AQ1513" i="6" s="1"/>
  <c r="AR1513" i="6" s="1"/>
  <c r="AS1513" i="6" s="1"/>
  <c r="AT1513" i="6" s="1"/>
  <c r="AU1513" i="6" s="1"/>
  <c r="AV1513" i="6"/>
  <c r="AW1513" i="6" s="1"/>
  <c r="AO1597" i="6"/>
  <c r="AP1597" i="6" s="1"/>
  <c r="AQ1597" i="6" s="1"/>
  <c r="AR1597" i="6" s="1"/>
  <c r="AS1597" i="6" s="1"/>
  <c r="AT1597" i="6" s="1"/>
  <c r="AU1597" i="6" s="1"/>
  <c r="AV1597" i="6" s="1"/>
  <c r="AW1597" i="6" s="1"/>
  <c r="AO1740" i="6"/>
  <c r="AP1740" i="6" s="1"/>
  <c r="AQ1740" i="6" s="1"/>
  <c r="AR1740" i="6" s="1"/>
  <c r="AS1740" i="6" s="1"/>
  <c r="AT1740" i="6"/>
  <c r="AU1740" i="6" s="1"/>
  <c r="AV1740" i="6" s="1"/>
  <c r="AW1740" i="6" s="1"/>
  <c r="AO1500" i="6"/>
  <c r="AP1500" i="6"/>
  <c r="AQ1500" i="6" s="1"/>
  <c r="AR1500" i="6" s="1"/>
  <c r="AS1500" i="6"/>
  <c r="AT1500" i="6" s="1"/>
  <c r="AU1500" i="6" s="1"/>
  <c r="AV1500" i="6" s="1"/>
  <c r="AW1500" i="6" s="1"/>
  <c r="AO1569" i="6"/>
  <c r="AP1569" i="6" s="1"/>
  <c r="AQ1569" i="6" s="1"/>
  <c r="AR1569" i="6" s="1"/>
  <c r="AS1569" i="6" s="1"/>
  <c r="AT1569" i="6" s="1"/>
  <c r="AU1569" i="6" s="1"/>
  <c r="AV1569" i="6" s="1"/>
  <c r="AW1569" i="6" s="1"/>
  <c r="AS1645" i="6"/>
  <c r="AT1645" i="6" s="1"/>
  <c r="AU1645" i="6" s="1"/>
  <c r="AV1645" i="6" s="1"/>
  <c r="AW1645" i="6" s="1"/>
  <c r="AO1645" i="6"/>
  <c r="AP1645" i="6" s="1"/>
  <c r="AQ1645" i="6" s="1"/>
  <c r="AR1645" i="6" s="1"/>
  <c r="AQ1567" i="6"/>
  <c r="AR1567" i="6" s="1"/>
  <c r="AS1567" i="6" s="1"/>
  <c r="AT1567" i="6" s="1"/>
  <c r="AU1567" i="6" s="1"/>
  <c r="AV1567" i="6" s="1"/>
  <c r="AW1567" i="6" s="1"/>
  <c r="AO1567" i="6"/>
  <c r="AP1567" i="6" s="1"/>
  <c r="AO1631" i="6"/>
  <c r="AP1631" i="6" s="1"/>
  <c r="AQ1631" i="6" s="1"/>
  <c r="AR1631" i="6" s="1"/>
  <c r="AS1631" i="6" s="1"/>
  <c r="AT1631" i="6"/>
  <c r="AU1631" i="6" s="1"/>
  <c r="AV1631" i="6" s="1"/>
  <c r="AW1631" i="6" s="1"/>
  <c r="AO1695" i="6"/>
  <c r="AP1695" i="6" s="1"/>
  <c r="AQ1695" i="6" s="1"/>
  <c r="AR1695" i="6" s="1"/>
  <c r="AS1695" i="6" s="1"/>
  <c r="AT1695" i="6" s="1"/>
  <c r="AU1695" i="6" s="1"/>
  <c r="AV1695" i="6" s="1"/>
  <c r="AW1695" i="6" s="1"/>
  <c r="AO1767" i="6"/>
  <c r="AP1767" i="6"/>
  <c r="AQ1767" i="6" s="1"/>
  <c r="AR1767" i="6" s="1"/>
  <c r="AS1767" i="6" s="1"/>
  <c r="AT1767" i="6" s="1"/>
  <c r="AU1767" i="6" s="1"/>
  <c r="AV1767" i="6" s="1"/>
  <c r="AW1767" i="6" s="1"/>
  <c r="AO1948" i="6"/>
  <c r="AP1948" i="6" s="1"/>
  <c r="AQ1948" i="6" s="1"/>
  <c r="AR1948" i="6" s="1"/>
  <c r="AS1948" i="6" s="1"/>
  <c r="AT1948" i="6"/>
  <c r="AU1948" i="6" s="1"/>
  <c r="AV1948" i="6" s="1"/>
  <c r="AW1948" i="6" s="1"/>
  <c r="AT1682" i="6"/>
  <c r="AU1682" i="6" s="1"/>
  <c r="AV1682" i="6" s="1"/>
  <c r="AW1682" i="6" s="1"/>
  <c r="AO1682" i="6"/>
  <c r="AP1682" i="6" s="1"/>
  <c r="AQ1682" i="6" s="1"/>
  <c r="AR1682" i="6" s="1"/>
  <c r="AS1682" i="6" s="1"/>
  <c r="AO1752" i="6"/>
  <c r="AP1752" i="6" s="1"/>
  <c r="AQ1752" i="6" s="1"/>
  <c r="AR1752" i="6" s="1"/>
  <c r="AS1752" i="6" s="1"/>
  <c r="AT1752" i="6" s="1"/>
  <c r="AU1752" i="6" s="1"/>
  <c r="AV1752" i="6" s="1"/>
  <c r="AW1752" i="6" s="1"/>
  <c r="AS1884" i="6"/>
  <c r="AT1884" i="6" s="1"/>
  <c r="AU1884" i="6" s="1"/>
  <c r="AV1884" i="6" s="1"/>
  <c r="AW1884" i="6" s="1"/>
  <c r="AO1884" i="6"/>
  <c r="AP1884" i="6" s="1"/>
  <c r="AQ1884" i="6" s="1"/>
  <c r="AR1884" i="6" s="1"/>
  <c r="AO1693" i="6"/>
  <c r="AP1693" i="6"/>
  <c r="AQ1693" i="6" s="1"/>
  <c r="AR1693" i="6" s="1"/>
  <c r="AS1693" i="6" s="1"/>
  <c r="AT1693" i="6" s="1"/>
  <c r="AU1693" i="6" s="1"/>
  <c r="AV1693" i="6" s="1"/>
  <c r="AW1693" i="6" s="1"/>
  <c r="AO1751" i="6"/>
  <c r="AP1751" i="6" s="1"/>
  <c r="AQ1751" i="6" s="1"/>
  <c r="AR1751" i="6" s="1"/>
  <c r="AS1751" i="6" s="1"/>
  <c r="AT1751" i="6" s="1"/>
  <c r="AU1751" i="6" s="1"/>
  <c r="AV1751" i="6" s="1"/>
  <c r="AW1751" i="6" s="1"/>
  <c r="AW1832" i="6"/>
  <c r="AO1832" i="6"/>
  <c r="AP1832" i="6" s="1"/>
  <c r="AQ1832" i="6" s="1"/>
  <c r="AR1832" i="6" s="1"/>
  <c r="AS1832" i="6" s="1"/>
  <c r="AT1832" i="6" s="1"/>
  <c r="AU1832" i="6" s="1"/>
  <c r="AV1832" i="6" s="1"/>
  <c r="AO1688" i="6"/>
  <c r="AP1688" i="6"/>
  <c r="AQ1688" i="6" s="1"/>
  <c r="AR1688" i="6" s="1"/>
  <c r="AS1688" i="6" s="1"/>
  <c r="AT1688" i="6" s="1"/>
  <c r="AU1688" i="6"/>
  <c r="AV1688" i="6" s="1"/>
  <c r="AW1688" i="6" s="1"/>
  <c r="AO1748" i="6"/>
  <c r="AP1748" i="6" s="1"/>
  <c r="AQ1748" i="6" s="1"/>
  <c r="AR1748" i="6" s="1"/>
  <c r="AS1748" i="6" s="1"/>
  <c r="AT1748" i="6"/>
  <c r="AU1748" i="6" s="1"/>
  <c r="AV1748" i="6" s="1"/>
  <c r="AW1748" i="6" s="1"/>
  <c r="AV1856" i="6"/>
  <c r="AW1856" i="6" s="1"/>
  <c r="AO1856" i="6"/>
  <c r="AP1856" i="6"/>
  <c r="AQ1856" i="6" s="1"/>
  <c r="AR1856" i="6" s="1"/>
  <c r="AS1856" i="6" s="1"/>
  <c r="AT1856" i="6" s="1"/>
  <c r="AU1856" i="6" s="1"/>
  <c r="AO1691" i="6"/>
  <c r="AP1691" i="6" s="1"/>
  <c r="AQ1691" i="6" s="1"/>
  <c r="AR1691" i="6" s="1"/>
  <c r="AS1691" i="6" s="1"/>
  <c r="AT1691" i="6" s="1"/>
  <c r="AU1691" i="6" s="1"/>
  <c r="AV1691" i="6" s="1"/>
  <c r="AW1691" i="6" s="1"/>
  <c r="AO1745" i="6"/>
  <c r="AP1745" i="6" s="1"/>
  <c r="AQ1745" i="6"/>
  <c r="AR1745" i="6" s="1"/>
  <c r="AS1745" i="6" s="1"/>
  <c r="AT1745" i="6" s="1"/>
  <c r="AU1745" i="6" s="1"/>
  <c r="AV1745" i="6" s="1"/>
  <c r="AW1745" i="6" s="1"/>
  <c r="AW2132" i="6"/>
  <c r="AO2132" i="6"/>
  <c r="AP2132" i="6" s="1"/>
  <c r="AQ2132" i="6" s="1"/>
  <c r="AR2132" i="6" s="1"/>
  <c r="AS2132" i="6" s="1"/>
  <c r="AT2132" i="6" s="1"/>
  <c r="AU2132" i="6" s="1"/>
  <c r="AV2132" i="6" s="1"/>
  <c r="AP1590" i="6"/>
  <c r="AQ1590" i="6" s="1"/>
  <c r="AR1590" i="6" s="1"/>
  <c r="AS1590" i="6" s="1"/>
  <c r="AT1590" i="6" s="1"/>
  <c r="AU1590" i="6" s="1"/>
  <c r="AV1590" i="6" s="1"/>
  <c r="AO1590" i="6"/>
  <c r="AW1590" i="6"/>
  <c r="AO1654" i="6"/>
  <c r="AP1654" i="6" s="1"/>
  <c r="AQ1654" i="6" s="1"/>
  <c r="AR1654" i="6" s="1"/>
  <c r="AS1654" i="6" s="1"/>
  <c r="AT1654" i="6" s="1"/>
  <c r="AU1654" i="6" s="1"/>
  <c r="AV1654" i="6"/>
  <c r="AW1654" i="6" s="1"/>
  <c r="AO1718" i="6"/>
  <c r="AP1718" i="6"/>
  <c r="AQ1718" i="6" s="1"/>
  <c r="AR1718" i="6" s="1"/>
  <c r="AS1718" i="6" s="1"/>
  <c r="AT1718" i="6" s="1"/>
  <c r="AU1718" i="6" s="1"/>
  <c r="AV1718" i="6" s="1"/>
  <c r="AW1718" i="6" s="1"/>
  <c r="AO1789" i="6"/>
  <c r="AP1789" i="6" s="1"/>
  <c r="AQ1789" i="6" s="1"/>
  <c r="AR1789" i="6" s="1"/>
  <c r="AS1789" i="6" s="1"/>
  <c r="AT1789" i="6" s="1"/>
  <c r="AU1789" i="6" s="1"/>
  <c r="AV1789" i="6" s="1"/>
  <c r="AW1789" i="6" s="1"/>
  <c r="AO2030" i="6"/>
  <c r="AP2030" i="6"/>
  <c r="AQ2030" i="6" s="1"/>
  <c r="AR2030" i="6" s="1"/>
  <c r="AS2030" i="6"/>
  <c r="AT2030" i="6" s="1"/>
  <c r="AU2030" i="6" s="1"/>
  <c r="AV2030" i="6" s="1"/>
  <c r="AW2030" i="6" s="1"/>
  <c r="AO1819" i="6"/>
  <c r="AP1819" i="6" s="1"/>
  <c r="AQ1819" i="6" s="1"/>
  <c r="AR1819" i="6"/>
  <c r="AS1819" i="6" s="1"/>
  <c r="AT1819" i="6" s="1"/>
  <c r="AU1819" i="6" s="1"/>
  <c r="AV1819" i="6" s="1"/>
  <c r="AW1819" i="6" s="1"/>
  <c r="AO1886" i="6"/>
  <c r="AP1886" i="6" s="1"/>
  <c r="AQ1886" i="6" s="1"/>
  <c r="AR1886" i="6" s="1"/>
  <c r="AS1886" i="6" s="1"/>
  <c r="AT1886" i="6" s="1"/>
  <c r="AU1886" i="6" s="1"/>
  <c r="AV1886" i="6" s="1"/>
  <c r="AW1886" i="6" s="1"/>
  <c r="AO2047" i="6"/>
  <c r="AP2047" i="6"/>
  <c r="AQ2047" i="6" s="1"/>
  <c r="AR2047" i="6" s="1"/>
  <c r="AS2047" i="6" s="1"/>
  <c r="AT2047" i="6" s="1"/>
  <c r="AU2047" i="6" s="1"/>
  <c r="AV2047" i="6" s="1"/>
  <c r="AW2047" i="6" s="1"/>
  <c r="AO1933" i="6"/>
  <c r="AP1933" i="6" s="1"/>
  <c r="AQ1933" i="6" s="1"/>
  <c r="AR1933" i="6" s="1"/>
  <c r="AS1933" i="6" s="1"/>
  <c r="AT1933" i="6" s="1"/>
  <c r="AU1933" i="6" s="1"/>
  <c r="AV1933" i="6" s="1"/>
  <c r="AW1933" i="6"/>
  <c r="AO1833" i="6"/>
  <c r="AP1833" i="6" s="1"/>
  <c r="AQ1833" i="6"/>
  <c r="AR1833" i="6" s="1"/>
  <c r="AS1833" i="6" s="1"/>
  <c r="AT1833" i="6" s="1"/>
  <c r="AU1833" i="6" s="1"/>
  <c r="AV1833" i="6" s="1"/>
  <c r="AW1833" i="6" s="1"/>
  <c r="AO1924" i="6"/>
  <c r="AP1924" i="6"/>
  <c r="AQ1924" i="6" s="1"/>
  <c r="AR1924" i="6" s="1"/>
  <c r="AS1924" i="6" s="1"/>
  <c r="AT1924" i="6" s="1"/>
  <c r="AU1924" i="6"/>
  <c r="AV1924" i="6" s="1"/>
  <c r="AW1924" i="6" s="1"/>
  <c r="AO1828" i="6"/>
  <c r="AP1828" i="6" s="1"/>
  <c r="AQ1828" i="6" s="1"/>
  <c r="AR1828" i="6" s="1"/>
  <c r="AS1828" i="6" s="1"/>
  <c r="AT1828" i="6"/>
  <c r="AU1828" i="6" s="1"/>
  <c r="AV1828" i="6" s="1"/>
  <c r="AW1828" i="6"/>
  <c r="AO1916" i="6"/>
  <c r="AP1916" i="6"/>
  <c r="AQ1916" i="6" s="1"/>
  <c r="AR1916" i="6" s="1"/>
  <c r="AS1916" i="6" s="1"/>
  <c r="AT1916" i="6" s="1"/>
  <c r="AU1916" i="6" s="1"/>
  <c r="AV1916" i="6" s="1"/>
  <c r="AW1916" i="6" s="1"/>
  <c r="AV2064" i="6"/>
  <c r="AW2064" i="6" s="1"/>
  <c r="AO2064" i="6"/>
  <c r="AP2064" i="6"/>
  <c r="AQ2064" i="6" s="1"/>
  <c r="AR2064" i="6" s="1"/>
  <c r="AS2064" i="6" s="1"/>
  <c r="AT2064" i="6" s="1"/>
  <c r="AU2064" i="6" s="1"/>
  <c r="AO1863" i="6"/>
  <c r="AP1863" i="6" s="1"/>
  <c r="AQ1863" i="6"/>
  <c r="AR1863" i="6" s="1"/>
  <c r="AS1863" i="6" s="1"/>
  <c r="AT1863" i="6" s="1"/>
  <c r="AU1863" i="6" s="1"/>
  <c r="AV1863" i="6" s="1"/>
  <c r="AW1863" i="6" s="1"/>
  <c r="AO1974" i="6"/>
  <c r="AP1974" i="6"/>
  <c r="AQ1974" i="6" s="1"/>
  <c r="AR1974" i="6" s="1"/>
  <c r="AS1974" i="6"/>
  <c r="AT1974" i="6" s="1"/>
  <c r="AU1974" i="6" s="1"/>
  <c r="AV1974" i="6" s="1"/>
  <c r="AW1974" i="6" s="1"/>
  <c r="AP1762" i="6"/>
  <c r="AQ1762" i="6" s="1"/>
  <c r="AO1762" i="6"/>
  <c r="AR1762" i="6"/>
  <c r="AS1762" i="6" s="1"/>
  <c r="AT1762" i="6" s="1"/>
  <c r="AU1762" i="6" s="1"/>
  <c r="AV1762" i="6" s="1"/>
  <c r="AW1762" i="6"/>
  <c r="AO1826" i="6"/>
  <c r="AP1826" i="6" s="1"/>
  <c r="AQ1826" i="6" s="1"/>
  <c r="AR1826" i="6" s="1"/>
  <c r="AS1826" i="6" s="1"/>
  <c r="AT1826" i="6" s="1"/>
  <c r="AU1826" i="6" s="1"/>
  <c r="AV1826" i="6" s="1"/>
  <c r="AW1826" i="6" s="1"/>
  <c r="AT1900" i="6"/>
  <c r="AU1900" i="6" s="1"/>
  <c r="AV1900" i="6" s="1"/>
  <c r="AW1900" i="6" s="1"/>
  <c r="AO1900" i="6"/>
  <c r="AP1900" i="6"/>
  <c r="AQ1900" i="6" s="1"/>
  <c r="AR1900" i="6" s="1"/>
  <c r="AS1900" i="6" s="1"/>
  <c r="AO1992" i="6"/>
  <c r="AP1992" i="6" s="1"/>
  <c r="AQ1992" i="6" s="1"/>
  <c r="AR1992" i="6" s="1"/>
  <c r="AS1992" i="6" s="1"/>
  <c r="AT1992" i="6"/>
  <c r="AU1992" i="6" s="1"/>
  <c r="AV1992" i="6" s="1"/>
  <c r="AW1992" i="6" s="1"/>
  <c r="AO1903" i="6"/>
  <c r="AP1903" i="6" s="1"/>
  <c r="AQ1903" i="6"/>
  <c r="AR1903" i="6" s="1"/>
  <c r="AS1903" i="6" s="1"/>
  <c r="AT1903" i="6" s="1"/>
  <c r="AU1903" i="6" s="1"/>
  <c r="AV1903" i="6" s="1"/>
  <c r="AW1903" i="6" s="1"/>
  <c r="AO1967" i="6"/>
  <c r="AP1967" i="6" s="1"/>
  <c r="AQ1967" i="6" s="1"/>
  <c r="AR1967" i="6"/>
  <c r="AS1967" i="6" s="1"/>
  <c r="AT1967" i="6" s="1"/>
  <c r="AU1967" i="6"/>
  <c r="AV1967" i="6" s="1"/>
  <c r="AW1967" i="6" s="1"/>
  <c r="AO2036" i="6"/>
  <c r="AP2036" i="6" s="1"/>
  <c r="AQ2036" i="6" s="1"/>
  <c r="AR2036" i="6" s="1"/>
  <c r="AS2036" i="6" s="1"/>
  <c r="AT2036" i="6" s="1"/>
  <c r="AU2036" i="6" s="1"/>
  <c r="AV2036" i="6" s="1"/>
  <c r="AW2036" i="6" s="1"/>
  <c r="AO1882" i="6"/>
  <c r="AP1882" i="6" s="1"/>
  <c r="AQ1882" i="6" s="1"/>
  <c r="AR1882" i="6" s="1"/>
  <c r="AS1882" i="6" s="1"/>
  <c r="AT1882" i="6" s="1"/>
  <c r="AU1882" i="6" s="1"/>
  <c r="AV1882" i="6" s="1"/>
  <c r="AW1882" i="6" s="1"/>
  <c r="AO1946" i="6"/>
  <c r="AP1946" i="6" s="1"/>
  <c r="AQ1946" i="6" s="1"/>
  <c r="AR1946" i="6"/>
  <c r="AS1946" i="6" s="1"/>
  <c r="AT1946" i="6" s="1"/>
  <c r="AU1946" i="6" s="1"/>
  <c r="AV1946" i="6" s="1"/>
  <c r="AW1946" i="6"/>
  <c r="AO2023" i="6"/>
  <c r="AP2023" i="6" s="1"/>
  <c r="AQ2023" i="6" s="1"/>
  <c r="AR2023" i="6" s="1"/>
  <c r="AS2023" i="6" s="1"/>
  <c r="AT2023" i="6" s="1"/>
  <c r="AU2023" i="6" s="1"/>
  <c r="AV2023" i="6" s="1"/>
  <c r="AW2023" i="6" s="1"/>
  <c r="AO2346" i="6"/>
  <c r="AP2346" i="6"/>
  <c r="AQ2346" i="6" s="1"/>
  <c r="AR2346" i="6" s="1"/>
  <c r="AS2346" i="6" s="1"/>
  <c r="AT2346" i="6" s="1"/>
  <c r="AU2346" i="6"/>
  <c r="AV2346" i="6" s="1"/>
  <c r="AW2346" i="6" s="1"/>
  <c r="AO1981" i="6"/>
  <c r="AP1981" i="6" s="1"/>
  <c r="AQ1981" i="6" s="1"/>
  <c r="AR1981" i="6" s="1"/>
  <c r="AS1981" i="6" s="1"/>
  <c r="AT1981" i="6"/>
  <c r="AU1981" i="6" s="1"/>
  <c r="AV1981" i="6" s="1"/>
  <c r="AW1981" i="6" s="1"/>
  <c r="AO2154" i="6"/>
  <c r="AP2154" i="6" s="1"/>
  <c r="AQ2154" i="6" s="1"/>
  <c r="AR2154" i="6" s="1"/>
  <c r="AS2154" i="6" s="1"/>
  <c r="AT2154" i="6" s="1"/>
  <c r="AU2154" i="6" s="1"/>
  <c r="AV2154" i="6" s="1"/>
  <c r="AW2154" i="6" s="1"/>
  <c r="AO1997" i="6"/>
  <c r="AP1997" i="6" s="1"/>
  <c r="AQ1997" i="6" s="1"/>
  <c r="AR1997" i="6"/>
  <c r="AS1997" i="6" s="1"/>
  <c r="AT1997" i="6" s="1"/>
  <c r="AU1997" i="6"/>
  <c r="AV1997" i="6" s="1"/>
  <c r="AW1997" i="6" s="1"/>
  <c r="AO2069" i="6"/>
  <c r="AP2069" i="6"/>
  <c r="AQ2069" i="6" s="1"/>
  <c r="AR2069" i="6" s="1"/>
  <c r="AS2069" i="6" s="1"/>
  <c r="AT2069" i="6" s="1"/>
  <c r="AU2069" i="6" s="1"/>
  <c r="AV2069" i="6" s="1"/>
  <c r="AW2069" i="6" s="1"/>
  <c r="AO1899" i="6"/>
  <c r="AP1899" i="6"/>
  <c r="AQ1899" i="6" s="1"/>
  <c r="AR1899" i="6" s="1"/>
  <c r="AS1899" i="6" s="1"/>
  <c r="AT1899" i="6" s="1"/>
  <c r="AU1899" i="6" s="1"/>
  <c r="AV1899" i="6" s="1"/>
  <c r="AW1899" i="6" s="1"/>
  <c r="AO1963" i="6"/>
  <c r="AP1963" i="6" s="1"/>
  <c r="AQ1963" i="6" s="1"/>
  <c r="AR1963" i="6" s="1"/>
  <c r="AS1963" i="6" s="1"/>
  <c r="AT1963" i="6" s="1"/>
  <c r="AU1963" i="6" s="1"/>
  <c r="AV1963" i="6" s="1"/>
  <c r="AW1963" i="6" s="1"/>
  <c r="AO2037" i="6"/>
  <c r="AP2037" i="6" s="1"/>
  <c r="AQ2037" i="6" s="1"/>
  <c r="AR2037" i="6" s="1"/>
  <c r="AS2037" i="6" s="1"/>
  <c r="AT2037" i="6" s="1"/>
  <c r="AU2037" i="6" s="1"/>
  <c r="AV2037" i="6" s="1"/>
  <c r="AW2037" i="6" s="1"/>
  <c r="AO2098" i="6"/>
  <c r="AP2098" i="6"/>
  <c r="AQ2098" i="6" s="1"/>
  <c r="AR2098" i="6" s="1"/>
  <c r="AS2098" i="6" s="1"/>
  <c r="AT2098" i="6" s="1"/>
  <c r="AU2098" i="6"/>
  <c r="AV2098" i="6" s="1"/>
  <c r="AW2098" i="6" s="1"/>
  <c r="AO2062" i="6"/>
  <c r="AP2062" i="6" s="1"/>
  <c r="AQ2062" i="6" s="1"/>
  <c r="AR2062" i="6" s="1"/>
  <c r="AS2062" i="6" s="1"/>
  <c r="AT2062" i="6"/>
  <c r="AU2062" i="6" s="1"/>
  <c r="AV2062" i="6" s="1"/>
  <c r="AW2062" i="6" s="1"/>
  <c r="AO2271" i="6"/>
  <c r="AP2271" i="6" s="1"/>
  <c r="AQ2271" i="6" s="1"/>
  <c r="AR2271" i="6" s="1"/>
  <c r="AS2271" i="6" s="1"/>
  <c r="AT2271" i="6" s="1"/>
  <c r="AU2271" i="6" s="1"/>
  <c r="AV2271" i="6" s="1"/>
  <c r="AW2271" i="6" s="1"/>
  <c r="AO2068" i="6"/>
  <c r="AP2068" i="6" s="1"/>
  <c r="AQ2068" i="6" s="1"/>
  <c r="AR2068" i="6" s="1"/>
  <c r="AS2068" i="6" s="1"/>
  <c r="AT2068" i="6" s="1"/>
  <c r="AU2068" i="6" s="1"/>
  <c r="AV2068" i="6" s="1"/>
  <c r="AW2068" i="6" s="1"/>
  <c r="AO2231" i="6"/>
  <c r="AP2231" i="6" s="1"/>
  <c r="AQ2231" i="6" s="1"/>
  <c r="AR2231" i="6" s="1"/>
  <c r="AS2231" i="6" s="1"/>
  <c r="AT2231" i="6" s="1"/>
  <c r="AU2231" i="6" s="1"/>
  <c r="AV2231" i="6" s="1"/>
  <c r="AW2231" i="6" s="1"/>
  <c r="AO2101" i="6"/>
  <c r="AP2101" i="6"/>
  <c r="AQ2101" i="6" s="1"/>
  <c r="AR2101" i="6" s="1"/>
  <c r="AS2101" i="6" s="1"/>
  <c r="AT2101" i="6" s="1"/>
  <c r="AU2101" i="6" s="1"/>
  <c r="AV2101" i="6" s="1"/>
  <c r="AW2101" i="6" s="1"/>
  <c r="AO2282" i="6"/>
  <c r="AP2282" i="6" s="1"/>
  <c r="AQ2282" i="6" s="1"/>
  <c r="AR2282" i="6"/>
  <c r="AS2282" i="6" s="1"/>
  <c r="AT2282" i="6" s="1"/>
  <c r="AU2282" i="6" s="1"/>
  <c r="AV2282" i="6" s="1"/>
  <c r="AW2282" i="6"/>
  <c r="AO2130" i="6"/>
  <c r="AP2130" i="6" s="1"/>
  <c r="AQ2130" i="6" s="1"/>
  <c r="AR2130" i="6" s="1"/>
  <c r="AS2130" i="6" s="1"/>
  <c r="AT2130" i="6" s="1"/>
  <c r="AU2130" i="6" s="1"/>
  <c r="AV2130" i="6" s="1"/>
  <c r="AW2130" i="6" s="1"/>
  <c r="AO2002" i="6"/>
  <c r="AP2002" i="6"/>
  <c r="AQ2002" i="6" s="1"/>
  <c r="AR2002" i="6" s="1"/>
  <c r="AS2002" i="6" s="1"/>
  <c r="AT2002" i="6" s="1"/>
  <c r="AU2002" i="6"/>
  <c r="AV2002" i="6" s="1"/>
  <c r="AW2002" i="6" s="1"/>
  <c r="AO2066" i="6"/>
  <c r="AP2066" i="6" s="1"/>
  <c r="AQ2066" i="6" s="1"/>
  <c r="AR2066" i="6" s="1"/>
  <c r="AS2066" i="6" s="1"/>
  <c r="AT2066" i="6"/>
  <c r="AU2066" i="6" s="1"/>
  <c r="AV2066" i="6" s="1"/>
  <c r="AW2066" i="6" s="1"/>
  <c r="AO2149" i="6"/>
  <c r="AP2149" i="6" s="1"/>
  <c r="AQ2149" i="6" s="1"/>
  <c r="AR2149" i="6" s="1"/>
  <c r="AS2149" i="6" s="1"/>
  <c r="AT2149" i="6" s="1"/>
  <c r="AU2149" i="6" s="1"/>
  <c r="AV2149" i="6" s="1"/>
  <c r="AW2149" i="6" s="1"/>
  <c r="AO2099" i="6"/>
  <c r="AP2099" i="6" s="1"/>
  <c r="AQ2099" i="6" s="1"/>
  <c r="AR2099" i="6" s="1"/>
  <c r="AS2099" i="6" s="1"/>
  <c r="AT2099" i="6" s="1"/>
  <c r="AU2099" i="6" s="1"/>
  <c r="AV2099" i="6" s="1"/>
  <c r="AW2099" i="6" s="1"/>
  <c r="AO2163" i="6"/>
  <c r="AP2163" i="6" s="1"/>
  <c r="AQ2163" i="6"/>
  <c r="AR2163" i="6" s="1"/>
  <c r="AS2163" i="6" s="1"/>
  <c r="AT2163" i="6" s="1"/>
  <c r="AU2163" i="6" s="1"/>
  <c r="AV2163" i="6" s="1"/>
  <c r="AW2163" i="6" s="1"/>
  <c r="AO2215" i="6"/>
  <c r="AP2215" i="6"/>
  <c r="AQ2215" i="6" s="1"/>
  <c r="AR2215" i="6" s="1"/>
  <c r="AS2215" i="6"/>
  <c r="AT2215" i="6" s="1"/>
  <c r="AU2215" i="6" s="1"/>
  <c r="AV2215" i="6" s="1"/>
  <c r="AW2215" i="6" s="1"/>
  <c r="AO2078" i="6"/>
  <c r="AP2078" i="6" s="1"/>
  <c r="AQ2078" i="6" s="1"/>
  <c r="AR2078" i="6"/>
  <c r="AS2078" i="6" s="1"/>
  <c r="AT2078" i="6" s="1"/>
  <c r="AU2078" i="6" s="1"/>
  <c r="AV2078" i="6" s="1"/>
  <c r="AW2078" i="6"/>
  <c r="AO2142" i="6"/>
  <c r="AP2142" i="6" s="1"/>
  <c r="AQ2142" i="6" s="1"/>
  <c r="AR2142" i="6" s="1"/>
  <c r="AS2142" i="6" s="1"/>
  <c r="AT2142" i="6" s="1"/>
  <c r="AU2142" i="6" s="1"/>
  <c r="AV2142" i="6" s="1"/>
  <c r="AW2142" i="6" s="1"/>
  <c r="AO2207" i="6"/>
  <c r="AP2207" i="6"/>
  <c r="AQ2207" i="6" s="1"/>
  <c r="AR2207" i="6" s="1"/>
  <c r="AS2207" i="6" s="1"/>
  <c r="AT2207" i="6" s="1"/>
  <c r="AU2207" i="6" s="1"/>
  <c r="AV2207" i="6" s="1"/>
  <c r="AW2207" i="6" s="1"/>
  <c r="AO2153" i="6"/>
  <c r="AP2153" i="6" s="1"/>
  <c r="AQ2153" i="6" s="1"/>
  <c r="AR2153" i="6" s="1"/>
  <c r="AS2153" i="6" s="1"/>
  <c r="AT2153" i="6"/>
  <c r="AU2153" i="6" s="1"/>
  <c r="AV2153" i="6" s="1"/>
  <c r="AW2153" i="6"/>
  <c r="AO2253" i="6"/>
  <c r="AP2253" i="6" s="1"/>
  <c r="AQ2253" i="6" s="1"/>
  <c r="AR2253" i="6" s="1"/>
  <c r="AS2253" i="6" s="1"/>
  <c r="AT2253" i="6" s="1"/>
  <c r="AU2253" i="6" s="1"/>
  <c r="AV2253" i="6" s="1"/>
  <c r="AW2253" i="6" s="1"/>
  <c r="AO2156" i="6"/>
  <c r="AP2156" i="6" s="1"/>
  <c r="AQ2156" i="6" s="1"/>
  <c r="AR2156" i="6" s="1"/>
  <c r="AS2156" i="6" s="1"/>
  <c r="AT2156" i="6" s="1"/>
  <c r="AU2156" i="6" s="1"/>
  <c r="AV2156" i="6" s="1"/>
  <c r="AW2156" i="6" s="1"/>
  <c r="AS2245" i="6"/>
  <c r="AT2245" i="6" s="1"/>
  <c r="AU2245" i="6" s="1"/>
  <c r="AV2245" i="6"/>
  <c r="AW2245" i="6" s="1"/>
  <c r="AO2245" i="6"/>
  <c r="AP2245" i="6" s="1"/>
  <c r="AQ2245" i="6" s="1"/>
  <c r="AR2245" i="6" s="1"/>
  <c r="AO2443" i="6"/>
  <c r="AP2443" i="6"/>
  <c r="AQ2443" i="6" s="1"/>
  <c r="AR2443" i="6" s="1"/>
  <c r="AS2443" i="6"/>
  <c r="AT2443" i="6" s="1"/>
  <c r="AU2443" i="6" s="1"/>
  <c r="AV2443" i="6" s="1"/>
  <c r="AW2443" i="6" s="1"/>
  <c r="AO2127" i="6"/>
  <c r="AP2127" i="6" s="1"/>
  <c r="AQ2127" i="6" s="1"/>
  <c r="AR2127" i="6" s="1"/>
  <c r="AS2127" i="6" s="1"/>
  <c r="AT2127" i="6" s="1"/>
  <c r="AU2127" i="6" s="1"/>
  <c r="AV2127" i="6" s="1"/>
  <c r="AW2127" i="6" s="1"/>
  <c r="AR2210" i="6"/>
  <c r="AS2210" i="6" s="1"/>
  <c r="AT2210" i="6" s="1"/>
  <c r="AU2210" i="6" s="1"/>
  <c r="AV2210" i="6" s="1"/>
  <c r="AW2210" i="6" s="1"/>
  <c r="AO2210" i="6"/>
  <c r="AP2210" i="6" s="1"/>
  <c r="AQ2210" i="6" s="1"/>
  <c r="AO2322" i="6"/>
  <c r="AP2322" i="6" s="1"/>
  <c r="AQ2322" i="6" s="1"/>
  <c r="AR2322" i="6" s="1"/>
  <c r="AS2322" i="6" s="1"/>
  <c r="AT2322" i="6" s="1"/>
  <c r="AU2322" i="6" s="1"/>
  <c r="AV2322" i="6" s="1"/>
  <c r="AW2322" i="6" s="1"/>
  <c r="AO2232" i="6"/>
  <c r="AP2232" i="6" s="1"/>
  <c r="AQ2232" i="6" s="1"/>
  <c r="AR2232" i="6" s="1"/>
  <c r="AS2232" i="6" s="1"/>
  <c r="AT2232" i="6"/>
  <c r="AU2232" i="6" s="1"/>
  <c r="AV2232" i="6" s="1"/>
  <c r="AW2232" i="6"/>
  <c r="AT2296" i="6"/>
  <c r="AU2296" i="6" s="1"/>
  <c r="AV2296" i="6" s="1"/>
  <c r="AW2296" i="6" s="1"/>
  <c r="AO2296" i="6"/>
  <c r="AP2296" i="6" s="1"/>
  <c r="AQ2296" i="6" s="1"/>
  <c r="AR2296" i="6" s="1"/>
  <c r="AS2296" i="6" s="1"/>
  <c r="AO2364" i="6"/>
  <c r="AP2364" i="6" s="1"/>
  <c r="AQ2364" i="6" s="1"/>
  <c r="AR2364" i="6" s="1"/>
  <c r="AS2364" i="6" s="1"/>
  <c r="AT2364" i="6" s="1"/>
  <c r="AU2364" i="6" s="1"/>
  <c r="AV2364" i="6" s="1"/>
  <c r="AW2364" i="6" s="1"/>
  <c r="AS2299" i="6"/>
  <c r="AT2299" i="6" s="1"/>
  <c r="AU2299" i="6" s="1"/>
  <c r="AV2299" i="6"/>
  <c r="AW2299" i="6" s="1"/>
  <c r="AO2299" i="6"/>
  <c r="AP2299" i="6" s="1"/>
  <c r="AQ2299" i="6" s="1"/>
  <c r="AR2299" i="6" s="1"/>
  <c r="AO2409" i="6"/>
  <c r="AP2409" i="6"/>
  <c r="AQ2409" i="6" s="1"/>
  <c r="AR2409" i="6" s="1"/>
  <c r="AS2409" i="6"/>
  <c r="AT2409" i="6" s="1"/>
  <c r="AU2409" i="6" s="1"/>
  <c r="AV2409" i="6" s="1"/>
  <c r="AW2409" i="6" s="1"/>
  <c r="AO2294" i="6"/>
  <c r="AP2294" i="6" s="1"/>
  <c r="AQ2294" i="6"/>
  <c r="AR2294" i="6" s="1"/>
  <c r="AS2294" i="6" s="1"/>
  <c r="AT2294" i="6" s="1"/>
  <c r="AU2294" i="6" s="1"/>
  <c r="AV2294" i="6" s="1"/>
  <c r="AW2294" i="6" s="1"/>
  <c r="AO2405" i="6"/>
  <c r="AP2405" i="6" s="1"/>
  <c r="AQ2405" i="6" s="1"/>
  <c r="AR2405" i="6" s="1"/>
  <c r="AS2405" i="6" s="1"/>
  <c r="AT2405" i="6" s="1"/>
  <c r="AU2405" i="6" s="1"/>
  <c r="AV2405" i="6" s="1"/>
  <c r="AW2405" i="6" s="1"/>
  <c r="AO2225" i="6"/>
  <c r="AP2225" i="6"/>
  <c r="AQ2225" i="6" s="1"/>
  <c r="AR2225" i="6" s="1"/>
  <c r="AS2225" i="6" s="1"/>
  <c r="AT2225" i="6" s="1"/>
  <c r="AU2225" i="6"/>
  <c r="AV2225" i="6" s="1"/>
  <c r="AW2225" i="6" s="1"/>
  <c r="AO2289" i="6"/>
  <c r="AP2289" i="6" s="1"/>
  <c r="AQ2289" i="6" s="1"/>
  <c r="AR2289" i="6" s="1"/>
  <c r="AS2289" i="6" s="1"/>
  <c r="AT2289" i="6"/>
  <c r="AU2289" i="6" s="1"/>
  <c r="AV2289" i="6" s="1"/>
  <c r="AW2289" i="6" s="1"/>
  <c r="AO2366" i="6"/>
  <c r="AP2366" i="6" s="1"/>
  <c r="AQ2366" i="6" s="1"/>
  <c r="AR2366" i="6" s="1"/>
  <c r="AS2366" i="6" s="1"/>
  <c r="AT2366" i="6" s="1"/>
  <c r="AU2366" i="6" s="1"/>
  <c r="AV2366" i="6" s="1"/>
  <c r="AW2366" i="6" s="1"/>
  <c r="AO2228" i="6"/>
  <c r="AP2228" i="6" s="1"/>
  <c r="AQ2228" i="6" s="1"/>
  <c r="AR2228" i="6"/>
  <c r="AS2228" i="6" s="1"/>
  <c r="AT2228" i="6" s="1"/>
  <c r="AU2228" i="6"/>
  <c r="AV2228" i="6" s="1"/>
  <c r="AW2228" i="6" s="1"/>
  <c r="AO2292" i="6"/>
  <c r="AP2292" i="6" s="1"/>
  <c r="AQ2292" i="6" s="1"/>
  <c r="AR2292" i="6" s="1"/>
  <c r="AS2292" i="6" s="1"/>
  <c r="AT2292" i="6" s="1"/>
  <c r="AU2292" i="6" s="1"/>
  <c r="AV2292" i="6" s="1"/>
  <c r="AW2292" i="6" s="1"/>
  <c r="AO2357" i="6"/>
  <c r="AP2357" i="6"/>
  <c r="AQ2357" i="6" s="1"/>
  <c r="AR2357" i="6" s="1"/>
  <c r="AS2357" i="6" s="1"/>
  <c r="AT2357" i="6" s="1"/>
  <c r="AU2357" i="6" s="1"/>
  <c r="AV2357" i="6" s="1"/>
  <c r="AW2357" i="6" s="1"/>
  <c r="AO2382" i="6"/>
  <c r="AP2382" i="6" s="1"/>
  <c r="AQ2382" i="6" s="1"/>
  <c r="AR2382" i="6" s="1"/>
  <c r="AS2382" i="6" s="1"/>
  <c r="AT2382" i="6" s="1"/>
  <c r="AU2382" i="6" s="1"/>
  <c r="AV2382" i="6" s="1"/>
  <c r="AW2382" i="6" s="1"/>
  <c r="AO2513" i="6"/>
  <c r="AP2513" i="6" s="1"/>
  <c r="AQ2513" i="6" s="1"/>
  <c r="AR2513" i="6" s="1"/>
  <c r="AS2513" i="6" s="1"/>
  <c r="AT2513" i="6" s="1"/>
  <c r="AU2513" i="6" s="1"/>
  <c r="AV2513" i="6" s="1"/>
  <c r="AW2513" i="6" s="1"/>
  <c r="AO2448" i="6"/>
  <c r="AP2448" i="6"/>
  <c r="AQ2448" i="6" s="1"/>
  <c r="AR2448" i="6" s="1"/>
  <c r="AS2448" i="6" s="1"/>
  <c r="AT2448" i="6" s="1"/>
  <c r="AU2448" i="6"/>
  <c r="AV2448" i="6" s="1"/>
  <c r="AW2448" i="6" s="1"/>
  <c r="AO2399" i="6"/>
  <c r="AP2399" i="6" s="1"/>
  <c r="AQ2399" i="6" s="1"/>
  <c r="AR2399" i="6" s="1"/>
  <c r="AS2399" i="6" s="1"/>
  <c r="AT2399" i="6" s="1"/>
  <c r="AU2399" i="6" s="1"/>
  <c r="AV2399" i="6" s="1"/>
  <c r="AW2399" i="6" s="1"/>
  <c r="AO2375" i="6"/>
  <c r="AP2375" i="6" s="1"/>
  <c r="AQ2375" i="6" s="1"/>
  <c r="AR2375" i="6" s="1"/>
  <c r="AS2375" i="6"/>
  <c r="AT2375" i="6" s="1"/>
  <c r="AU2375" i="6" s="1"/>
  <c r="AV2375" i="6" s="1"/>
  <c r="AW2375" i="6" s="1"/>
  <c r="AO2489" i="6"/>
  <c r="AP2489" i="6" s="1"/>
  <c r="AQ2489" i="6" s="1"/>
  <c r="AR2489" i="6"/>
  <c r="AS2489" i="6" s="1"/>
  <c r="AT2489" i="6" s="1"/>
  <c r="AU2489" i="6"/>
  <c r="AV2489" i="6" s="1"/>
  <c r="AW2489" i="6" s="1"/>
  <c r="AO2413" i="6"/>
  <c r="AP2413" i="6" s="1"/>
  <c r="AQ2413" i="6" s="1"/>
  <c r="AR2413" i="6" s="1"/>
  <c r="AS2413" i="6" s="1"/>
  <c r="AT2413" i="6" s="1"/>
  <c r="AU2413" i="6" s="1"/>
  <c r="AV2413" i="6" s="1"/>
  <c r="AW2413" i="6" s="1"/>
  <c r="AO2359" i="6"/>
  <c r="AP2359" i="6"/>
  <c r="AQ2359" i="6" s="1"/>
  <c r="AR2359" i="6" s="1"/>
  <c r="AS2359" i="6"/>
  <c r="AT2359" i="6" s="1"/>
  <c r="AU2359" i="6" s="1"/>
  <c r="AV2359" i="6" s="1"/>
  <c r="AW2359" i="6" s="1"/>
  <c r="AO2474" i="6"/>
  <c r="AP2474" i="6" s="1"/>
  <c r="AQ2474" i="6" s="1"/>
  <c r="AR2474" i="6" s="1"/>
  <c r="AS2474" i="6" s="1"/>
  <c r="AT2474" i="6" s="1"/>
  <c r="AU2474" i="6" s="1"/>
  <c r="AV2474" i="6" s="1"/>
  <c r="AW2474" i="6" s="1"/>
  <c r="AO2465" i="6"/>
  <c r="AP2465" i="6" s="1"/>
  <c r="AQ2465" i="6"/>
  <c r="AR2465" i="6" s="1"/>
  <c r="AS2465" i="6" s="1"/>
  <c r="AT2465" i="6" s="1"/>
  <c r="AU2465" i="6" s="1"/>
  <c r="AV2465" i="6" s="1"/>
  <c r="AW2465" i="6" s="1"/>
  <c r="AO2433" i="6"/>
  <c r="AP2433" i="6"/>
  <c r="AQ2433" i="6" s="1"/>
  <c r="AR2433" i="6" s="1"/>
  <c r="AS2433" i="6" s="1"/>
  <c r="AT2433" i="6" s="1"/>
  <c r="AU2433" i="6"/>
  <c r="AV2433" i="6" s="1"/>
  <c r="AW2433" i="6" s="1"/>
  <c r="AO2506" i="6"/>
  <c r="AP2506" i="6" s="1"/>
  <c r="AQ2506" i="6" s="1"/>
  <c r="AR2506" i="6" s="1"/>
  <c r="AS2506" i="6" s="1"/>
  <c r="AT2506" i="6" s="1"/>
  <c r="AU2506" i="6" s="1"/>
  <c r="AV2506" i="6" s="1"/>
  <c r="AW2506" i="6" s="1"/>
  <c r="AO2461" i="6"/>
  <c r="AP2461" i="6" s="1"/>
  <c r="AQ2461" i="6" s="1"/>
  <c r="AR2461" i="6" s="1"/>
  <c r="AS2461" i="6" s="1"/>
  <c r="AT2461" i="6" s="1"/>
  <c r="AU2461" i="6" s="1"/>
  <c r="AV2461" i="6" s="1"/>
  <c r="AW2461" i="6" s="1"/>
  <c r="AO2431" i="6"/>
  <c r="AP2431" i="6" s="1"/>
  <c r="AQ2431" i="6" s="1"/>
  <c r="AR2431" i="6"/>
  <c r="AS2431" i="6" s="1"/>
  <c r="AT2431" i="6" s="1"/>
  <c r="AU2431" i="6" s="1"/>
  <c r="AV2431" i="6" s="1"/>
  <c r="AW2431" i="6" s="1"/>
  <c r="AO2500" i="6"/>
  <c r="AP2500" i="6" s="1"/>
  <c r="AQ2500" i="6" s="1"/>
  <c r="AR2500" i="6" s="1"/>
  <c r="AS2500" i="6" s="1"/>
  <c r="AT2500" i="6" s="1"/>
  <c r="AU2500" i="6" s="1"/>
  <c r="AV2500" i="6" s="1"/>
  <c r="AW2500" i="6" s="1"/>
  <c r="AO2378" i="6"/>
  <c r="AP2378" i="6" s="1"/>
  <c r="AQ2378" i="6" s="1"/>
  <c r="AR2378" i="6" s="1"/>
  <c r="AS2378" i="6" s="1"/>
  <c r="AT2378" i="6" s="1"/>
  <c r="AU2378" i="6" s="1"/>
  <c r="AV2378" i="6" s="1"/>
  <c r="AW2378" i="6" s="1"/>
  <c r="AP2442" i="6"/>
  <c r="AQ2442" i="6" s="1"/>
  <c r="AR2442" i="6" s="1"/>
  <c r="AS2442" i="6" s="1"/>
  <c r="AT2442" i="6" s="1"/>
  <c r="AU2442" i="6" s="1"/>
  <c r="AV2442" i="6" s="1"/>
  <c r="AW2442" i="6" s="1"/>
  <c r="AO2442" i="6"/>
  <c r="AO2499" i="6"/>
  <c r="AP2499" i="6" s="1"/>
  <c r="AQ2499" i="6" s="1"/>
  <c r="AR2499" i="6" s="1"/>
  <c r="AS2499" i="6" s="1"/>
  <c r="AT2499" i="6" s="1"/>
  <c r="AU2499" i="6" s="1"/>
  <c r="AV2499" i="6" s="1"/>
  <c r="AW2499" i="6" s="1"/>
  <c r="AO2536" i="6"/>
  <c r="AP2536" i="6"/>
  <c r="AQ2536" i="6" s="1"/>
  <c r="AR2536" i="6" s="1"/>
  <c r="AS2536" i="6" s="1"/>
  <c r="AT2536" i="6" s="1"/>
  <c r="AU2536" i="6" s="1"/>
  <c r="AV2536" i="6" s="1"/>
  <c r="AW2536" i="6" s="1"/>
  <c r="AO2528" i="6"/>
  <c r="AP2528" i="6" s="1"/>
  <c r="AQ2528" i="6" s="1"/>
  <c r="AR2528" i="6" s="1"/>
  <c r="AS2528" i="6" s="1"/>
  <c r="AT2528" i="6" s="1"/>
  <c r="AU2528" i="6" s="1"/>
  <c r="AV2528" i="6" s="1"/>
  <c r="AW2528" i="6" s="1"/>
  <c r="AO2614" i="6"/>
  <c r="AP2614" i="6" s="1"/>
  <c r="AQ2614" i="6"/>
  <c r="AR2614" i="6" s="1"/>
  <c r="AS2614" i="6" s="1"/>
  <c r="AT2614" i="6"/>
  <c r="AU2614" i="6" s="1"/>
  <c r="AV2614" i="6" s="1"/>
  <c r="AW2614" i="6" s="1"/>
  <c r="AO2510" i="6"/>
  <c r="AP2510" i="6" s="1"/>
  <c r="AQ2510" i="6" s="1"/>
  <c r="AR2510" i="6" s="1"/>
  <c r="AS2510" i="6" s="1"/>
  <c r="AT2510" i="6" s="1"/>
  <c r="AU2510" i="6" s="1"/>
  <c r="AV2510" i="6" s="1"/>
  <c r="AW2510" i="6" s="1"/>
  <c r="AO2638" i="6"/>
  <c r="AP2638" i="6" s="1"/>
  <c r="AQ2638" i="6" s="1"/>
  <c r="AR2638" i="6" s="1"/>
  <c r="AS2638" i="6" s="1"/>
  <c r="AT2638" i="6" s="1"/>
  <c r="AU2638" i="6" s="1"/>
  <c r="AV2638" i="6" s="1"/>
  <c r="AW2638" i="6" s="1"/>
  <c r="AO2603" i="6"/>
  <c r="AP2603" i="6"/>
  <c r="AQ2603" i="6" s="1"/>
  <c r="AR2603" i="6" s="1"/>
  <c r="AS2603" i="6"/>
  <c r="AT2603" i="6" s="1"/>
  <c r="AU2603" i="6" s="1"/>
  <c r="AV2603" i="6" s="1"/>
  <c r="AW2603" i="6" s="1"/>
  <c r="AT2579" i="6"/>
  <c r="AU2579" i="6" s="1"/>
  <c r="AV2579" i="6" s="1"/>
  <c r="AW2579" i="6" s="1"/>
  <c r="AO2579" i="6"/>
  <c r="AP2579" i="6" s="1"/>
  <c r="AQ2579" i="6" s="1"/>
  <c r="AR2579" i="6" s="1"/>
  <c r="AS2579" i="6" s="1"/>
  <c r="AO2550" i="6"/>
  <c r="AP2550" i="6" s="1"/>
  <c r="AQ2550" i="6" s="1"/>
  <c r="AR2550" i="6" s="1"/>
  <c r="AS2550" i="6" s="1"/>
  <c r="AT2550" i="6" s="1"/>
  <c r="AU2550" i="6" s="1"/>
  <c r="AV2550" i="6" s="1"/>
  <c r="AW2550" i="6" s="1"/>
  <c r="AO2682" i="6"/>
  <c r="AP2682" i="6"/>
  <c r="AQ2682" i="6" s="1"/>
  <c r="AR2682" i="6" s="1"/>
  <c r="AS2682" i="6" s="1"/>
  <c r="AT2682" i="6" s="1"/>
  <c r="AU2682" i="6" s="1"/>
  <c r="AV2682" i="6" s="1"/>
  <c r="AW2682" i="6" s="1"/>
  <c r="AO2596" i="6"/>
  <c r="AP2596" i="6" s="1"/>
  <c r="AQ2596" i="6" s="1"/>
  <c r="AR2596" i="6" s="1"/>
  <c r="AS2596" i="6" s="1"/>
  <c r="AT2596" i="6" s="1"/>
  <c r="AU2596" i="6" s="1"/>
  <c r="AV2596" i="6" s="1"/>
  <c r="AW2596" i="6" s="1"/>
  <c r="AO2556" i="6"/>
  <c r="AP2556" i="6" s="1"/>
  <c r="AQ2556" i="6" s="1"/>
  <c r="AR2556" i="6" s="1"/>
  <c r="AS2556" i="6"/>
  <c r="AT2556" i="6" s="1"/>
  <c r="AU2556" i="6" s="1"/>
  <c r="AV2556" i="6"/>
  <c r="AW2556" i="6" s="1"/>
  <c r="AO2611" i="6"/>
  <c r="AP2611" i="6" s="1"/>
  <c r="AQ2611" i="6" s="1"/>
  <c r="AR2611" i="6" s="1"/>
  <c r="AS2611" i="6" s="1"/>
  <c r="AT2611" i="6" s="1"/>
  <c r="AU2611" i="6" s="1"/>
  <c r="AV2611" i="6" s="1"/>
  <c r="AW2611" i="6" s="1"/>
  <c r="AO2575" i="6"/>
  <c r="AP2575" i="6" s="1"/>
  <c r="AQ2575" i="6"/>
  <c r="AR2575" i="6" s="1"/>
  <c r="AS2575" i="6" s="1"/>
  <c r="AT2575" i="6" s="1"/>
  <c r="AU2575" i="6" s="1"/>
  <c r="AV2575" i="6" s="1"/>
  <c r="AW2575" i="6" s="1"/>
  <c r="AO2665" i="6"/>
  <c r="AP2665" i="6" s="1"/>
  <c r="AQ2665" i="6" s="1"/>
  <c r="AR2665" i="6" s="1"/>
  <c r="AS2665" i="6" s="1"/>
  <c r="AT2665" i="6" s="1"/>
  <c r="AU2665" i="6" s="1"/>
  <c r="AV2665" i="6" s="1"/>
  <c r="AW2665" i="6" s="1"/>
  <c r="AO2654" i="6"/>
  <c r="AP2654" i="6" s="1"/>
  <c r="AQ2654" i="6" s="1"/>
  <c r="AR2654" i="6"/>
  <c r="AS2654" i="6" s="1"/>
  <c r="AT2654" i="6" s="1"/>
  <c r="AU2654" i="6" s="1"/>
  <c r="AV2654" i="6" s="1"/>
  <c r="AW2654" i="6" s="1"/>
  <c r="AO2698" i="6"/>
  <c r="AP2698" i="6" s="1"/>
  <c r="AQ2698" i="6" s="1"/>
  <c r="AR2698" i="6" s="1"/>
  <c r="AS2698" i="6" s="1"/>
  <c r="AT2698" i="6" s="1"/>
  <c r="AU2698" i="6" s="1"/>
  <c r="AV2698" i="6" s="1"/>
  <c r="AW2698" i="6" s="1"/>
  <c r="AO2649" i="6"/>
  <c r="AP2649" i="6"/>
  <c r="AQ2649" i="6" s="1"/>
  <c r="AR2649" i="6" s="1"/>
  <c r="AS2649" i="6" s="1"/>
  <c r="AT2649" i="6" s="1"/>
  <c r="AU2649" i="6" s="1"/>
  <c r="AV2649" i="6" s="1"/>
  <c r="AW2649" i="6" s="1"/>
  <c r="AO2602" i="6"/>
  <c r="AP2602" i="6" s="1"/>
  <c r="AQ2602" i="6" s="1"/>
  <c r="AR2602" i="6" s="1"/>
  <c r="AS2602" i="6" s="1"/>
  <c r="AT2602" i="6" s="1"/>
  <c r="AU2602" i="6" s="1"/>
  <c r="AV2602" i="6" s="1"/>
  <c r="AW2602" i="6" s="1"/>
  <c r="AO2605" i="6"/>
  <c r="AP2605" i="6" s="1"/>
  <c r="AQ2605" i="6" s="1"/>
  <c r="AR2605" i="6" s="1"/>
  <c r="AS2605" i="6"/>
  <c r="AT2605" i="6" s="1"/>
  <c r="AU2605" i="6" s="1"/>
  <c r="AV2605" i="6"/>
  <c r="AW2605" i="6" s="1"/>
  <c r="AO2672" i="6"/>
  <c r="AP2672" i="6"/>
  <c r="AQ2672" i="6" s="1"/>
  <c r="AR2672" i="6" s="1"/>
  <c r="AS2672" i="6"/>
  <c r="AT2672" i="6" s="1"/>
  <c r="AU2672" i="6" s="1"/>
  <c r="AV2672" i="6" s="1"/>
  <c r="AW2672" i="6" s="1"/>
  <c r="AO2712" i="6"/>
  <c r="AP2712" i="6" s="1"/>
  <c r="AQ2712" i="6"/>
  <c r="AR2712" i="6" s="1"/>
  <c r="AS2712" i="6" s="1"/>
  <c r="AT2712" i="6" s="1"/>
  <c r="AU2712" i="6" s="1"/>
  <c r="AV2712" i="6" s="1"/>
  <c r="AW2712" i="6" s="1"/>
  <c r="AO2686" i="6"/>
  <c r="AP2686" i="6" s="1"/>
  <c r="AQ2686" i="6" s="1"/>
  <c r="AR2686" i="6" s="1"/>
  <c r="AS2686" i="6" s="1"/>
  <c r="AT2686" i="6" s="1"/>
  <c r="AU2686" i="6" s="1"/>
  <c r="AV2686" i="6" s="1"/>
  <c r="AW2686" i="6" s="1"/>
  <c r="AO2713" i="6"/>
  <c r="AP2713" i="6" s="1"/>
  <c r="AQ2713" i="6" s="1"/>
  <c r="AR2713" i="6"/>
  <c r="AS2713" i="6" s="1"/>
  <c r="AT2713" i="6" s="1"/>
  <c r="AU2713" i="6" s="1"/>
  <c r="AV2713" i="6" s="1"/>
  <c r="AW2713" i="6" s="1"/>
  <c r="AT2668" i="6"/>
  <c r="AU2668" i="6" s="1"/>
  <c r="AV2668" i="6" s="1"/>
  <c r="AW2668" i="6" s="1"/>
  <c r="AO2668" i="6"/>
  <c r="AP2668" i="6"/>
  <c r="AQ2668" i="6" s="1"/>
  <c r="AR2668" i="6" s="1"/>
  <c r="AS2668" i="6" s="1"/>
  <c r="AO2671" i="6"/>
  <c r="AP2671" i="6"/>
  <c r="AQ2671" i="6" s="1"/>
  <c r="AR2671" i="6" s="1"/>
  <c r="AS2671" i="6" s="1"/>
  <c r="AT2671" i="6" s="1"/>
  <c r="AU2671" i="6" s="1"/>
  <c r="AV2671" i="6" s="1"/>
  <c r="AW2671" i="6" s="1"/>
  <c r="AO2729" i="6"/>
  <c r="AP2729" i="6" s="1"/>
  <c r="AQ2729" i="6"/>
  <c r="AR2729" i="6" s="1"/>
  <c r="AS2729" i="6" s="1"/>
  <c r="AT2729" i="6" s="1"/>
  <c r="AU2729" i="6" s="1"/>
  <c r="AV2729" i="6" s="1"/>
  <c r="AW2729" i="6" s="1"/>
  <c r="AO2751" i="6"/>
  <c r="AP2751" i="6" s="1"/>
  <c r="AQ2751" i="6" s="1"/>
  <c r="AR2751" i="6" s="1"/>
  <c r="AS2751" i="6" s="1"/>
  <c r="AT2751" i="6" s="1"/>
  <c r="AU2751" i="6" s="1"/>
  <c r="AV2751" i="6" s="1"/>
  <c r="AW2751" i="6" s="1"/>
  <c r="AS2749" i="6"/>
  <c r="AT2749" i="6" s="1"/>
  <c r="AU2749" i="6" s="1"/>
  <c r="AV2749" i="6"/>
  <c r="AW2749" i="6" s="1"/>
  <c r="AO2749" i="6"/>
  <c r="AP2749" i="6" s="1"/>
  <c r="AQ2749" i="6" s="1"/>
  <c r="AR2749" i="6" s="1"/>
  <c r="AO2733" i="6"/>
  <c r="AP2733" i="6" s="1"/>
  <c r="AQ2733" i="6" s="1"/>
  <c r="AR2733" i="6" s="1"/>
  <c r="AS2733" i="6" s="1"/>
  <c r="AT2733" i="6" s="1"/>
  <c r="AU2733" i="6" s="1"/>
  <c r="AV2733" i="6" s="1"/>
  <c r="AW2733" i="6" s="1"/>
  <c r="AO2723" i="6"/>
  <c r="AP2723" i="6" s="1"/>
  <c r="AQ2723" i="6" s="1"/>
  <c r="AR2723" i="6" s="1"/>
  <c r="AS2723" i="6" s="1"/>
  <c r="AT2723" i="6" s="1"/>
  <c r="AU2723" i="6" s="1"/>
  <c r="AV2723" i="6" s="1"/>
  <c r="AW2723" i="6" s="1"/>
  <c r="AO2795" i="6"/>
  <c r="AP2795" i="6" s="1"/>
  <c r="AQ2795" i="6" s="1"/>
  <c r="AR2795" i="6" s="1"/>
  <c r="AS2795" i="6" s="1"/>
  <c r="AT2795" i="6" s="1"/>
  <c r="AU2795" i="6" s="1"/>
  <c r="AV2795" i="6" s="1"/>
  <c r="AW2795" i="6" s="1"/>
  <c r="AO2764" i="6"/>
  <c r="AP2764" i="6" s="1"/>
  <c r="AQ2764" i="6"/>
  <c r="AR2764" i="6" s="1"/>
  <c r="AS2764" i="6" s="1"/>
  <c r="AT2764" i="6" s="1"/>
  <c r="AU2764" i="6" s="1"/>
  <c r="AV2764" i="6"/>
  <c r="AW2764" i="6" s="1"/>
  <c r="AO2783" i="6"/>
  <c r="AP2783" i="6"/>
  <c r="AQ2783" i="6" s="1"/>
  <c r="AR2783" i="6" s="1"/>
  <c r="AS2783" i="6" s="1"/>
  <c r="AT2783" i="6" s="1"/>
  <c r="AU2783" i="6"/>
  <c r="AV2783" i="6" s="1"/>
  <c r="AW2783" i="6" s="1"/>
  <c r="AO2757" i="6"/>
  <c r="AP2757" i="6" s="1"/>
  <c r="AQ2757" i="6" s="1"/>
  <c r="AR2757" i="6" s="1"/>
  <c r="AS2757" i="6" s="1"/>
  <c r="AT2757" i="6"/>
  <c r="AU2757" i="6" s="1"/>
  <c r="AV2757" i="6" s="1"/>
  <c r="AW2757" i="6" s="1"/>
  <c r="AO2760" i="6"/>
  <c r="AP2760" i="6" s="1"/>
  <c r="AQ2760" i="6" s="1"/>
  <c r="AR2760" i="6" s="1"/>
  <c r="AS2760" i="6"/>
  <c r="AT2760" i="6" s="1"/>
  <c r="AU2760" i="6" s="1"/>
  <c r="AV2760" i="6"/>
  <c r="AW2760" i="6" s="1"/>
  <c r="AO2845" i="6"/>
  <c r="AP2845" i="6" s="1"/>
  <c r="AQ2845" i="6" s="1"/>
  <c r="AR2845" i="6"/>
  <c r="AS2845" i="6" s="1"/>
  <c r="AT2845" i="6" s="1"/>
  <c r="AU2845" i="6" s="1"/>
  <c r="AV2845" i="6" s="1"/>
  <c r="AW2845" i="6" s="1"/>
  <c r="AO2822" i="6"/>
  <c r="AP2822" i="6"/>
  <c r="AQ2822" i="6" s="1"/>
  <c r="AR2822" i="6" s="1"/>
  <c r="AS2822" i="6" s="1"/>
  <c r="AT2822" i="6" s="1"/>
  <c r="AU2822" i="6" s="1"/>
  <c r="AV2822" i="6" s="1"/>
  <c r="AW2822" i="6" s="1"/>
  <c r="AO2856" i="6"/>
  <c r="AP2856" i="6"/>
  <c r="AQ2856" i="6" s="1"/>
  <c r="AR2856" i="6" s="1"/>
  <c r="AS2856" i="6"/>
  <c r="AT2856" i="6" s="1"/>
  <c r="AU2856" i="6" s="1"/>
  <c r="AV2856" i="6" s="1"/>
  <c r="AW2856" i="6" s="1"/>
  <c r="AO2799" i="6"/>
  <c r="AP2799" i="6"/>
  <c r="AQ2799" i="6" s="1"/>
  <c r="AR2799" i="6" s="1"/>
  <c r="AS2799" i="6" s="1"/>
  <c r="AT2799" i="6" s="1"/>
  <c r="AU2799" i="6" s="1"/>
  <c r="AV2799" i="6" s="1"/>
  <c r="AW2799" i="6" s="1"/>
  <c r="AO2810" i="6"/>
  <c r="AP2810" i="6" s="1"/>
  <c r="AQ2810" i="6"/>
  <c r="AR2810" i="6" s="1"/>
  <c r="AS2810" i="6" s="1"/>
  <c r="AT2810" i="6" s="1"/>
  <c r="AU2810" i="6" s="1"/>
  <c r="AV2810" i="6" s="1"/>
  <c r="AW2810" i="6" s="1"/>
  <c r="AO2851" i="6"/>
  <c r="AP2851" i="6"/>
  <c r="AQ2851" i="6" s="1"/>
  <c r="AR2851" i="6" s="1"/>
  <c r="AS2851" i="6" s="1"/>
  <c r="AT2851" i="6" s="1"/>
  <c r="AU2851" i="6"/>
  <c r="AV2851" i="6" s="1"/>
  <c r="AW2851" i="6" s="1"/>
  <c r="AO2866" i="6"/>
  <c r="AP2866" i="6" s="1"/>
  <c r="AQ2866" i="6" s="1"/>
  <c r="AR2866" i="6" s="1"/>
  <c r="AS2866" i="6" s="1"/>
  <c r="AT2866" i="6"/>
  <c r="AU2866" i="6" s="1"/>
  <c r="AV2866" i="6" s="1"/>
  <c r="AW2866" i="6"/>
  <c r="AO2836" i="6"/>
  <c r="AP2836" i="6" s="1"/>
  <c r="AQ2836" i="6" s="1"/>
  <c r="AR2836" i="6" s="1"/>
  <c r="AS2836" i="6" s="1"/>
  <c r="AT2836" i="6" s="1"/>
  <c r="AU2836" i="6" s="1"/>
  <c r="AV2836" i="6" s="1"/>
  <c r="AW2836" i="6" s="1"/>
  <c r="AO2855" i="6"/>
  <c r="AP2855" i="6" s="1"/>
  <c r="AQ2855" i="6" s="1"/>
  <c r="AR2855" i="6"/>
  <c r="AS2855" i="6" s="1"/>
  <c r="AT2855" i="6" s="1"/>
  <c r="AU2855" i="6" s="1"/>
  <c r="AV2855" i="6" s="1"/>
  <c r="AW2855" i="6" s="1"/>
  <c r="AO2858" i="6"/>
  <c r="AP2858" i="6" s="1"/>
  <c r="AQ2858" i="6"/>
  <c r="AR2858" i="6" s="1"/>
  <c r="AS2858" i="6" s="1"/>
  <c r="AT2858" i="6"/>
  <c r="AU2858" i="6" s="1"/>
  <c r="AV2858" i="6" s="1"/>
  <c r="AW2858" i="6" s="1"/>
  <c r="AO2898" i="6"/>
  <c r="AP2898" i="6"/>
  <c r="AQ2898" i="6" s="1"/>
  <c r="AR2898" i="6" s="1"/>
  <c r="AS2898" i="6" s="1"/>
  <c r="AT2898" i="6" s="1"/>
  <c r="AU2898" i="6" s="1"/>
  <c r="AV2898" i="6" s="1"/>
  <c r="AW2898" i="6" s="1"/>
  <c r="AP2867" i="6"/>
  <c r="AQ2867" i="6" s="1"/>
  <c r="AR2867" i="6" s="1"/>
  <c r="AS2867" i="6" s="1"/>
  <c r="AT2867" i="6" s="1"/>
  <c r="AU2867" i="6" s="1"/>
  <c r="AV2867" i="6" s="1"/>
  <c r="AW2867" i="6" s="1"/>
  <c r="AO2867" i="6"/>
  <c r="AO2887" i="6"/>
  <c r="AR2887" i="6"/>
  <c r="AS2887" i="6" s="1"/>
  <c r="AT2887" i="6" s="1"/>
  <c r="AU2887" i="6" s="1"/>
  <c r="AV2887" i="6" s="1"/>
  <c r="AW2887" i="6" s="1"/>
  <c r="AP2887" i="6"/>
  <c r="AQ2887" i="6" s="1"/>
  <c r="AO2924" i="6"/>
  <c r="AP2924" i="6"/>
  <c r="AQ2924" i="6" s="1"/>
  <c r="AR2924" i="6" s="1"/>
  <c r="AS2924" i="6" s="1"/>
  <c r="AT2924" i="6" s="1"/>
  <c r="AU2924" i="6" s="1"/>
  <c r="AV2924" i="6" s="1"/>
  <c r="AW2924" i="6" s="1"/>
  <c r="AO2912" i="6"/>
  <c r="AP2912" i="6" s="1"/>
  <c r="AQ2912" i="6" s="1"/>
  <c r="AR2912" i="6" s="1"/>
  <c r="AS2912" i="6" s="1"/>
  <c r="AT2912" i="6"/>
  <c r="AU2912" i="6" s="1"/>
  <c r="AV2912" i="6" s="1"/>
  <c r="AW2912" i="6"/>
  <c r="AO2875" i="6"/>
  <c r="AP2875" i="6" s="1"/>
  <c r="AQ2875" i="6" s="1"/>
  <c r="AR2875" i="6" s="1"/>
  <c r="AS2875" i="6"/>
  <c r="AT2875" i="6" s="1"/>
  <c r="AU2875" i="6" s="1"/>
  <c r="AV2875" i="6" s="1"/>
  <c r="AW2875" i="6" s="1"/>
  <c r="AO2941" i="6"/>
  <c r="AP2941" i="6" s="1"/>
  <c r="AQ2941" i="6" s="1"/>
  <c r="AR2941" i="6" s="1"/>
  <c r="AS2941" i="6" s="1"/>
  <c r="AT2941" i="6" s="1"/>
  <c r="AU2941" i="6" s="1"/>
  <c r="AV2941" i="6" s="1"/>
  <c r="AW2941" i="6" s="1"/>
  <c r="AO2931" i="6"/>
  <c r="AP2931" i="6" s="1"/>
  <c r="AQ2931" i="6"/>
  <c r="AR2931" i="6" s="1"/>
  <c r="AS2931" i="6" s="1"/>
  <c r="AT2931" i="6" s="1"/>
  <c r="AU2931" i="6" s="1"/>
  <c r="AV2931" i="6" s="1"/>
  <c r="AW2931" i="6" s="1"/>
  <c r="AO2948" i="6"/>
  <c r="AP2948" i="6"/>
  <c r="AQ2948" i="6" s="1"/>
  <c r="AR2948" i="6" s="1"/>
  <c r="AS2948" i="6"/>
  <c r="AT2948" i="6" s="1"/>
  <c r="AU2948" i="6" s="1"/>
  <c r="AV2948" i="6" s="1"/>
  <c r="AW2948" i="6" s="1"/>
  <c r="AO2960" i="6"/>
  <c r="AP2960" i="6" s="1"/>
  <c r="AQ2960" i="6" s="1"/>
  <c r="AR2960" i="6"/>
  <c r="AS2960" i="6" s="1"/>
  <c r="AT2960" i="6" s="1"/>
  <c r="AU2960" i="6" s="1"/>
  <c r="AV2960" i="6" s="1"/>
  <c r="AW2960" i="6"/>
  <c r="AO2994" i="6"/>
  <c r="AR2994" i="6"/>
  <c r="AS2994" i="6" s="1"/>
  <c r="AT2994" i="6" s="1"/>
  <c r="AU2994" i="6" s="1"/>
  <c r="AV2994" i="6" s="1"/>
  <c r="AW2994" i="6"/>
  <c r="AP2994" i="6"/>
  <c r="AQ2994" i="6" s="1"/>
  <c r="AO2952" i="6"/>
  <c r="AP2952" i="6"/>
  <c r="AQ2952" i="6" s="1"/>
  <c r="AR2952" i="6" s="1"/>
  <c r="AS2952" i="6" s="1"/>
  <c r="AT2952" i="6" s="1"/>
  <c r="AU2952" i="6" s="1"/>
  <c r="AV2952" i="6" s="1"/>
  <c r="AW2952" i="6" s="1"/>
  <c r="AO3002" i="6"/>
  <c r="AP3002" i="6" s="1"/>
  <c r="AQ3002" i="6" s="1"/>
  <c r="AR3002" i="6" s="1"/>
  <c r="AS3002" i="6" s="1"/>
  <c r="AT3002" i="6" s="1"/>
  <c r="AU3002" i="6" s="1"/>
  <c r="AV3002" i="6" s="1"/>
  <c r="AW3002" i="6" s="1"/>
  <c r="AO3005" i="6"/>
  <c r="AP3005" i="6" s="1"/>
  <c r="AQ3005" i="6" s="1"/>
  <c r="AR3005" i="6" s="1"/>
  <c r="AS3005" i="6"/>
  <c r="AT3005" i="6" s="1"/>
  <c r="AU3005" i="6" s="1"/>
  <c r="AV3005" i="6" s="1"/>
  <c r="AW3005" i="6" s="1"/>
  <c r="AO2972" i="6"/>
  <c r="AP2972" i="6" s="1"/>
  <c r="AQ2972" i="6" s="1"/>
  <c r="AR2972" i="6"/>
  <c r="AS2972" i="6" s="1"/>
  <c r="AT2972" i="6" s="1"/>
  <c r="AU2972" i="6"/>
  <c r="AV2972" i="6" s="1"/>
  <c r="AW2972" i="6" s="1"/>
  <c r="AR3009" i="6"/>
  <c r="AS3009" i="6" s="1"/>
  <c r="AT3009" i="6" s="1"/>
  <c r="AU3009" i="6"/>
  <c r="AV3009" i="6" s="1"/>
  <c r="AW3009" i="6" s="1"/>
  <c r="AO3009" i="6"/>
  <c r="AP3009" i="6" s="1"/>
  <c r="AQ3009" i="6" s="1"/>
  <c r="AQ2999" i="6"/>
  <c r="AR2999" i="6" s="1"/>
  <c r="AS2999" i="6" s="1"/>
  <c r="AT2999" i="6" s="1"/>
  <c r="AU2999" i="6" s="1"/>
  <c r="AV2999" i="6" s="1"/>
  <c r="AW2999" i="6" s="1"/>
  <c r="AO2999" i="6"/>
  <c r="AP2999" i="6" s="1"/>
  <c r="AV3038" i="6"/>
  <c r="AW3038" i="6" s="1"/>
  <c r="AO3038" i="6"/>
  <c r="AP3038" i="6"/>
  <c r="AQ3038" i="6" s="1"/>
  <c r="AR3038" i="6" s="1"/>
  <c r="AS3038" i="6" s="1"/>
  <c r="AT3038" i="6" s="1"/>
  <c r="AU3038" i="6"/>
  <c r="AO3039" i="6"/>
  <c r="AP3039" i="6" s="1"/>
  <c r="AQ3039" i="6"/>
  <c r="AR3039" i="6" s="1"/>
  <c r="AS3039" i="6" s="1"/>
  <c r="AT3039" i="6" s="1"/>
  <c r="AU3039" i="6" s="1"/>
  <c r="AV3039" i="6" s="1"/>
  <c r="AW3039" i="6" s="1"/>
  <c r="AO3024" i="6"/>
  <c r="AP3024" i="6"/>
  <c r="AQ3024" i="6" s="1"/>
  <c r="AR3024" i="6" s="1"/>
  <c r="AS3024" i="6" s="1"/>
  <c r="AT3024" i="6" s="1"/>
  <c r="AU3024" i="6"/>
  <c r="AV3024" i="6" s="1"/>
  <c r="AW3024" i="6" s="1"/>
  <c r="AO25" i="6"/>
  <c r="AP25" i="6" s="1"/>
  <c r="AQ25" i="6" s="1"/>
  <c r="AR25" i="6" s="1"/>
  <c r="AS25" i="6" s="1"/>
  <c r="AT25" i="6" s="1"/>
  <c r="AU25" i="6" s="1"/>
  <c r="AV25" i="6" s="1"/>
  <c r="AW25" i="6" s="1"/>
  <c r="AV137" i="6"/>
  <c r="AW137" i="6" s="1"/>
  <c r="AO137" i="6"/>
  <c r="AP137" i="6"/>
  <c r="AQ137" i="6" s="1"/>
  <c r="AR137" i="6" s="1"/>
  <c r="AS137" i="6" s="1"/>
  <c r="AT137" i="6" s="1"/>
  <c r="AU137" i="6" s="1"/>
  <c r="AO42" i="6"/>
  <c r="AP42" i="6" s="1"/>
  <c r="AQ42" i="6" s="1"/>
  <c r="AR42" i="6"/>
  <c r="AS42" i="6" s="1"/>
  <c r="AT42" i="6" s="1"/>
  <c r="AU42" i="6" s="1"/>
  <c r="AV42" i="6" s="1"/>
  <c r="AW42" i="6" s="1"/>
  <c r="AO206" i="6"/>
  <c r="AP206" i="6" s="1"/>
  <c r="AQ206" i="6" s="1"/>
  <c r="AR206" i="6" s="1"/>
  <c r="AS206" i="6" s="1"/>
  <c r="AT206" i="6" s="1"/>
  <c r="AU206" i="6" s="1"/>
  <c r="AV206" i="6" s="1"/>
  <c r="AW206" i="6" s="1"/>
  <c r="AO19" i="6"/>
  <c r="AP19" i="6"/>
  <c r="AQ19" i="6" s="1"/>
  <c r="AR19" i="6" s="1"/>
  <c r="AS19" i="6"/>
  <c r="AT19" i="6" s="1"/>
  <c r="AU19" i="6" s="1"/>
  <c r="AV19" i="6" s="1"/>
  <c r="AW19" i="6" s="1"/>
  <c r="AV129" i="6"/>
  <c r="AW129" i="6" s="1"/>
  <c r="AO129" i="6"/>
  <c r="AP129" i="6"/>
  <c r="AQ129" i="6" s="1"/>
  <c r="AR129" i="6" s="1"/>
  <c r="AS129" i="6" s="1"/>
  <c r="AT129" i="6" s="1"/>
  <c r="AU129" i="6" s="1"/>
  <c r="AO16" i="6"/>
  <c r="AP16" i="6" s="1"/>
  <c r="AQ16" i="6" s="1"/>
  <c r="AR16" i="6" s="1"/>
  <c r="AS16" i="6" s="1"/>
  <c r="AT16" i="6" s="1"/>
  <c r="AU16" i="6" s="1"/>
  <c r="AV16" i="6" s="1"/>
  <c r="AW16" i="6" s="1"/>
  <c r="AO77" i="6"/>
  <c r="AP77" i="6"/>
  <c r="AQ77" i="6" s="1"/>
  <c r="AR77" i="6" s="1"/>
  <c r="AS77" i="6" s="1"/>
  <c r="AT77" i="6" s="1"/>
  <c r="AU77" i="6" s="1"/>
  <c r="AV77" i="6" s="1"/>
  <c r="AW77" i="6" s="1"/>
  <c r="AO83" i="6"/>
  <c r="AP83" i="6" s="1"/>
  <c r="AQ83" i="6" s="1"/>
  <c r="AR83" i="6" s="1"/>
  <c r="AS83" i="6" s="1"/>
  <c r="AT83" i="6" s="1"/>
  <c r="AU83" i="6" s="1"/>
  <c r="AV83" i="6" s="1"/>
  <c r="AW83" i="6" s="1"/>
  <c r="AO57" i="6"/>
  <c r="AP57" i="6" s="1"/>
  <c r="AQ57" i="6" s="1"/>
  <c r="AR57" i="6" s="1"/>
  <c r="AS57" i="6"/>
  <c r="AT57" i="6" s="1"/>
  <c r="AU57" i="6" s="1"/>
  <c r="AV57" i="6"/>
  <c r="AW57" i="6" s="1"/>
  <c r="AO342" i="6"/>
  <c r="AP342" i="6" s="1"/>
  <c r="AQ342" i="6" s="1"/>
  <c r="AR342" i="6" s="1"/>
  <c r="AS342" i="6" s="1"/>
  <c r="AT342" i="6" s="1"/>
  <c r="AU342" i="6" s="1"/>
  <c r="AV342" i="6" s="1"/>
  <c r="AW342" i="6" s="1"/>
  <c r="AO33" i="6"/>
  <c r="AP33" i="6" s="1"/>
  <c r="AQ33" i="6"/>
  <c r="AR33" i="6" s="1"/>
  <c r="AS33" i="6" s="1"/>
  <c r="AT33" i="6" s="1"/>
  <c r="AU33" i="6" s="1"/>
  <c r="AV33" i="6" s="1"/>
  <c r="AW33" i="6" s="1"/>
  <c r="AO238" i="6"/>
  <c r="AP238" i="6"/>
  <c r="AQ238" i="6" s="1"/>
  <c r="AR238" i="6" s="1"/>
  <c r="AS238" i="6"/>
  <c r="AT238" i="6" s="1"/>
  <c r="AU238" i="6" s="1"/>
  <c r="AV238" i="6" s="1"/>
  <c r="AW238" i="6" s="1"/>
  <c r="AO70" i="6"/>
  <c r="AP70" i="6" s="1"/>
  <c r="AQ70" i="6" s="1"/>
  <c r="AR70" i="6"/>
  <c r="AS70" i="6" s="1"/>
  <c r="AT70" i="6" s="1"/>
  <c r="AU70" i="6" s="1"/>
  <c r="AV70" i="6" s="1"/>
  <c r="AW70" i="6" s="1"/>
  <c r="AO201" i="6"/>
  <c r="AP201" i="6" s="1"/>
  <c r="AQ201" i="6" s="1"/>
  <c r="AR201" i="6" s="1"/>
  <c r="AS201" i="6" s="1"/>
  <c r="AT201" i="6" s="1"/>
  <c r="AU201" i="6" s="1"/>
  <c r="AV201" i="6" s="1"/>
  <c r="AW201" i="6" s="1"/>
  <c r="AQ265" i="6"/>
  <c r="AR265" i="6" s="1"/>
  <c r="AS265" i="6" s="1"/>
  <c r="AT265" i="6" s="1"/>
  <c r="AU265" i="6" s="1"/>
  <c r="AV265" i="6"/>
  <c r="AW265" i="6" s="1"/>
  <c r="AO265" i="6"/>
  <c r="AP265" i="6" s="1"/>
  <c r="AQ329" i="6"/>
  <c r="AR329" i="6" s="1"/>
  <c r="AS329" i="6" s="1"/>
  <c r="AT329" i="6" s="1"/>
  <c r="AU329" i="6" s="1"/>
  <c r="AV329" i="6" s="1"/>
  <c r="AW329" i="6" s="1"/>
  <c r="AO329" i="6"/>
  <c r="AP329" i="6"/>
  <c r="AO387" i="6"/>
  <c r="AP387" i="6" s="1"/>
  <c r="AQ387" i="6" s="1"/>
  <c r="AR387" i="6" s="1"/>
  <c r="AS387" i="6"/>
  <c r="AT387" i="6" s="1"/>
  <c r="AU387" i="6" s="1"/>
  <c r="AV387" i="6"/>
  <c r="AW387" i="6" s="1"/>
  <c r="AO60" i="6"/>
  <c r="AP60" i="6" s="1"/>
  <c r="AQ60" i="6" s="1"/>
  <c r="AR60" i="6" s="1"/>
  <c r="AS60" i="6" s="1"/>
  <c r="AT60" i="6" s="1"/>
  <c r="AU60" i="6" s="1"/>
  <c r="AV60" i="6" s="1"/>
  <c r="AW60" i="6" s="1"/>
  <c r="AU124" i="6"/>
  <c r="AV124" i="6" s="1"/>
  <c r="AW124" i="6" s="1"/>
  <c r="AO124" i="6"/>
  <c r="AP124" i="6" s="1"/>
  <c r="AQ124" i="6" s="1"/>
  <c r="AR124" i="6" s="1"/>
  <c r="AS124" i="6" s="1"/>
  <c r="AT124" i="6" s="1"/>
  <c r="AO188" i="6"/>
  <c r="AP188" i="6" s="1"/>
  <c r="AQ188" i="6" s="1"/>
  <c r="AR188" i="6" s="1"/>
  <c r="AS188" i="6" s="1"/>
  <c r="AT188" i="6" s="1"/>
  <c r="AU188" i="6" s="1"/>
  <c r="AV188" i="6" s="1"/>
  <c r="AW188" i="6" s="1"/>
  <c r="AO252" i="6"/>
  <c r="AP252" i="6" s="1"/>
  <c r="AQ252" i="6" s="1"/>
  <c r="AR252" i="6" s="1"/>
  <c r="AS252" i="6" s="1"/>
  <c r="AT252" i="6" s="1"/>
  <c r="AU252" i="6" s="1"/>
  <c r="AV252" i="6" s="1"/>
  <c r="AW252" i="6" s="1"/>
  <c r="AO316" i="6"/>
  <c r="AP316" i="6" s="1"/>
  <c r="AQ316" i="6"/>
  <c r="AR316" i="6" s="1"/>
  <c r="AS316" i="6" s="1"/>
  <c r="AT316" i="6" s="1"/>
  <c r="AU316" i="6" s="1"/>
  <c r="AV316" i="6" s="1"/>
  <c r="AW316" i="6" s="1"/>
  <c r="AO380" i="6"/>
  <c r="AP380" i="6" s="1"/>
  <c r="AQ380" i="6" s="1"/>
  <c r="AR380" i="6" s="1"/>
  <c r="AS380" i="6" s="1"/>
  <c r="AT380" i="6" s="1"/>
  <c r="AU380" i="6" s="1"/>
  <c r="AV380" i="6" s="1"/>
  <c r="AW380" i="6" s="1"/>
  <c r="AP135" i="6"/>
  <c r="AQ135" i="6" s="1"/>
  <c r="AR135" i="6" s="1"/>
  <c r="AS135" i="6" s="1"/>
  <c r="AT135" i="6" s="1"/>
  <c r="AU135" i="6"/>
  <c r="AV135" i="6" s="1"/>
  <c r="AW135" i="6" s="1"/>
  <c r="AO135" i="6"/>
  <c r="AT199" i="6"/>
  <c r="AU199" i="6" s="1"/>
  <c r="AV199" i="6" s="1"/>
  <c r="AW199" i="6" s="1"/>
  <c r="AO199" i="6"/>
  <c r="AP199" i="6" s="1"/>
  <c r="AQ199" i="6" s="1"/>
  <c r="AR199" i="6" s="1"/>
  <c r="AS199" i="6" s="1"/>
  <c r="AT263" i="6"/>
  <c r="AU263" i="6" s="1"/>
  <c r="AV263" i="6" s="1"/>
  <c r="AW263" i="6"/>
  <c r="AO263" i="6"/>
  <c r="AP263" i="6" s="1"/>
  <c r="AQ263" i="6" s="1"/>
  <c r="AR263" i="6" s="1"/>
  <c r="AS263" i="6" s="1"/>
  <c r="AO327" i="6"/>
  <c r="AP327" i="6" s="1"/>
  <c r="AQ327" i="6" s="1"/>
  <c r="AR327" i="6" s="1"/>
  <c r="AS327" i="6" s="1"/>
  <c r="AT327" i="6" s="1"/>
  <c r="AU327" i="6" s="1"/>
  <c r="AV327" i="6" s="1"/>
  <c r="AW327" i="6" s="1"/>
  <c r="AO393" i="6"/>
  <c r="AP393" i="6"/>
  <c r="AQ393" i="6" s="1"/>
  <c r="AR393" i="6" s="1"/>
  <c r="AS393" i="6"/>
  <c r="AT393" i="6" s="1"/>
  <c r="AU393" i="6" s="1"/>
  <c r="AV393" i="6" s="1"/>
  <c r="AW393" i="6" s="1"/>
  <c r="AS122" i="6"/>
  <c r="AT122" i="6" s="1"/>
  <c r="AU122" i="6" s="1"/>
  <c r="AV122" i="6" s="1"/>
  <c r="AW122" i="6" s="1"/>
  <c r="AO122" i="6"/>
  <c r="AP122" i="6" s="1"/>
  <c r="AQ122" i="6" s="1"/>
  <c r="AR122" i="6" s="1"/>
  <c r="AO186" i="6"/>
  <c r="AP186" i="6" s="1"/>
  <c r="AQ186" i="6" s="1"/>
  <c r="AR186" i="6" s="1"/>
  <c r="AS186" i="6" s="1"/>
  <c r="AT186" i="6" s="1"/>
  <c r="AU186" i="6" s="1"/>
  <c r="AV186" i="6" s="1"/>
  <c r="AW186" i="6" s="1"/>
  <c r="AO250" i="6"/>
  <c r="AP250" i="6"/>
  <c r="AQ250" i="6" s="1"/>
  <c r="AR250" i="6" s="1"/>
  <c r="AS250" i="6" s="1"/>
  <c r="AT250" i="6" s="1"/>
  <c r="AU250" i="6" s="1"/>
  <c r="AV250" i="6" s="1"/>
  <c r="AW250" i="6" s="1"/>
  <c r="AO314" i="6"/>
  <c r="AP314" i="6" s="1"/>
  <c r="AQ314" i="6" s="1"/>
  <c r="AR314" i="6" s="1"/>
  <c r="AS314" i="6" s="1"/>
  <c r="AT314" i="6" s="1"/>
  <c r="AU314" i="6" s="1"/>
  <c r="AV314" i="6" s="1"/>
  <c r="AW314" i="6" s="1"/>
  <c r="AO378" i="6"/>
  <c r="AP378" i="6" s="1"/>
  <c r="AQ378" i="6" s="1"/>
  <c r="AR378" i="6"/>
  <c r="AS378" i="6" s="1"/>
  <c r="AT378" i="6" s="1"/>
  <c r="AU378" i="6"/>
  <c r="AV378" i="6" s="1"/>
  <c r="AW378" i="6" s="1"/>
  <c r="AO125" i="6"/>
  <c r="AP125" i="6" s="1"/>
  <c r="AQ125" i="6" s="1"/>
  <c r="AR125" i="6" s="1"/>
  <c r="AS125" i="6" s="1"/>
  <c r="AT125" i="6" s="1"/>
  <c r="AU125" i="6" s="1"/>
  <c r="AV125" i="6" s="1"/>
  <c r="AW125" i="6" s="1"/>
  <c r="AO189" i="6"/>
  <c r="AP189" i="6" s="1"/>
  <c r="AQ189" i="6" s="1"/>
  <c r="AR189" i="6" s="1"/>
  <c r="AS189" i="6" s="1"/>
  <c r="AT189" i="6" s="1"/>
  <c r="AU189" i="6" s="1"/>
  <c r="AV189" i="6" s="1"/>
  <c r="AW189" i="6" s="1"/>
  <c r="AO253" i="6"/>
  <c r="AP253" i="6"/>
  <c r="AQ253" i="6" s="1"/>
  <c r="AR253" i="6" s="1"/>
  <c r="AS253" i="6"/>
  <c r="AT253" i="6" s="1"/>
  <c r="AU253" i="6" s="1"/>
  <c r="AV253" i="6" s="1"/>
  <c r="AW253" i="6" s="1"/>
  <c r="AO317" i="6"/>
  <c r="AP317" i="6" s="1"/>
  <c r="AQ317" i="6"/>
  <c r="AR317" i="6" s="1"/>
  <c r="AS317" i="6" s="1"/>
  <c r="AT317" i="6" s="1"/>
  <c r="AU317" i="6" s="1"/>
  <c r="AV317" i="6" s="1"/>
  <c r="AW317" i="6" s="1"/>
  <c r="AO381" i="6"/>
  <c r="AP381" i="6" s="1"/>
  <c r="AQ381" i="6"/>
  <c r="AR381" i="6" s="1"/>
  <c r="AS381" i="6" s="1"/>
  <c r="AT381" i="6" s="1"/>
  <c r="AU381" i="6" s="1"/>
  <c r="AV381" i="6"/>
  <c r="AW381" i="6" s="1"/>
  <c r="AO128" i="6"/>
  <c r="AP128" i="6"/>
  <c r="AQ128" i="6" s="1"/>
  <c r="AR128" i="6" s="1"/>
  <c r="AS128" i="6" s="1"/>
  <c r="AT128" i="6" s="1"/>
  <c r="AU128" i="6"/>
  <c r="AV128" i="6" s="1"/>
  <c r="AW128" i="6" s="1"/>
  <c r="AO192" i="6"/>
  <c r="AP192" i="6" s="1"/>
  <c r="AQ192" i="6" s="1"/>
  <c r="AR192" i="6" s="1"/>
  <c r="AS192" i="6" s="1"/>
  <c r="AT192" i="6"/>
  <c r="AU192" i="6" s="1"/>
  <c r="AV192" i="6" s="1"/>
  <c r="AW192" i="6" s="1"/>
  <c r="AO256" i="6"/>
  <c r="AP256" i="6" s="1"/>
  <c r="AQ256" i="6" s="1"/>
  <c r="AR256" i="6" s="1"/>
  <c r="AS256" i="6"/>
  <c r="AT256" i="6" s="1"/>
  <c r="AU256" i="6" s="1"/>
  <c r="AV256" i="6"/>
  <c r="AW256" i="6" s="1"/>
  <c r="AO320" i="6"/>
  <c r="AP320" i="6" s="1"/>
  <c r="AQ320" i="6" s="1"/>
  <c r="AR320" i="6"/>
  <c r="AS320" i="6" s="1"/>
  <c r="AT320" i="6" s="1"/>
  <c r="AU320" i="6" s="1"/>
  <c r="AV320" i="6" s="1"/>
  <c r="AW320" i="6" s="1"/>
  <c r="AO384" i="6"/>
  <c r="AP384" i="6"/>
  <c r="AQ384" i="6" s="1"/>
  <c r="AR384" i="6" s="1"/>
  <c r="AS384" i="6"/>
  <c r="AT384" i="6" s="1"/>
  <c r="AU384" i="6" s="1"/>
  <c r="AV384" i="6" s="1"/>
  <c r="AW384" i="6" s="1"/>
  <c r="AO139" i="6"/>
  <c r="AP139" i="6"/>
  <c r="AQ139" i="6" s="1"/>
  <c r="AR139" i="6" s="1"/>
  <c r="AS139" i="6" s="1"/>
  <c r="AT139" i="6" s="1"/>
  <c r="AU139" i="6" s="1"/>
  <c r="AV139" i="6" s="1"/>
  <c r="AW139" i="6" s="1"/>
  <c r="AO203" i="6"/>
  <c r="AP203" i="6" s="1"/>
  <c r="AQ203" i="6" s="1"/>
  <c r="AR203" i="6" s="1"/>
  <c r="AS203" i="6" s="1"/>
  <c r="AT203" i="6" s="1"/>
  <c r="AU203" i="6" s="1"/>
  <c r="AV203" i="6" s="1"/>
  <c r="AW203" i="6" s="1"/>
  <c r="AO267" i="6"/>
  <c r="AP267" i="6" s="1"/>
  <c r="AQ267" i="6"/>
  <c r="AR267" i="6" s="1"/>
  <c r="AS267" i="6" s="1"/>
  <c r="AT267" i="6" s="1"/>
  <c r="AU267" i="6" s="1"/>
  <c r="AV267" i="6"/>
  <c r="AW267" i="6" s="1"/>
  <c r="AO331" i="6"/>
  <c r="AP331" i="6"/>
  <c r="AQ331" i="6" s="1"/>
  <c r="AR331" i="6" s="1"/>
  <c r="AS331" i="6" s="1"/>
  <c r="AT331" i="6" s="1"/>
  <c r="AU331" i="6"/>
  <c r="AV331" i="6" s="1"/>
  <c r="AW331" i="6" s="1"/>
  <c r="AO399" i="6"/>
  <c r="AP399" i="6" s="1"/>
  <c r="AQ399" i="6" s="1"/>
  <c r="AR399" i="6" s="1"/>
  <c r="AS399" i="6" s="1"/>
  <c r="AT399" i="6"/>
  <c r="AU399" i="6" s="1"/>
  <c r="AV399" i="6" s="1"/>
  <c r="AW399" i="6" s="1"/>
  <c r="AO431" i="6"/>
  <c r="AP431" i="6" s="1"/>
  <c r="AQ431" i="6" s="1"/>
  <c r="AR431" i="6" s="1"/>
  <c r="AS431" i="6"/>
  <c r="AT431" i="6" s="1"/>
  <c r="AU431" i="6" s="1"/>
  <c r="AV431" i="6"/>
  <c r="AW431" i="6" s="1"/>
  <c r="AO450" i="6"/>
  <c r="AP450" i="6" s="1"/>
  <c r="AQ450" i="6" s="1"/>
  <c r="AR450" i="6"/>
  <c r="AS450" i="6" s="1"/>
  <c r="AT450" i="6" s="1"/>
  <c r="AU450" i="6" s="1"/>
  <c r="AV450" i="6" s="1"/>
  <c r="AW450" i="6" s="1"/>
  <c r="AO407" i="6"/>
  <c r="AP407" i="6" s="1"/>
  <c r="AQ407" i="6" s="1"/>
  <c r="AR407" i="6" s="1"/>
  <c r="AS407" i="6" s="1"/>
  <c r="AT407" i="6" s="1"/>
  <c r="AU407" i="6" s="1"/>
  <c r="AV407" i="6" s="1"/>
  <c r="AW407" i="6" s="1"/>
  <c r="AO442" i="6"/>
  <c r="AP442" i="6"/>
  <c r="AQ442" i="6" s="1"/>
  <c r="AR442" i="6" s="1"/>
  <c r="AS442" i="6" s="1"/>
  <c r="AT442" i="6" s="1"/>
  <c r="AU442" i="6" s="1"/>
  <c r="AV442" i="6" s="1"/>
  <c r="AW442" i="6" s="1"/>
  <c r="AO523" i="6"/>
  <c r="AP523" i="6" s="1"/>
  <c r="AQ523" i="6" s="1"/>
  <c r="AR523" i="6" s="1"/>
  <c r="AS523" i="6" s="1"/>
  <c r="AT523" i="6" s="1"/>
  <c r="AU523" i="6" s="1"/>
  <c r="AV523" i="6" s="1"/>
  <c r="AW523" i="6" s="1"/>
  <c r="AO485" i="6"/>
  <c r="AP485" i="6" s="1"/>
  <c r="AQ485" i="6"/>
  <c r="AR485" i="6" s="1"/>
  <c r="AS485" i="6" s="1"/>
  <c r="AT485" i="6" s="1"/>
  <c r="AU485" i="6" s="1"/>
  <c r="AV485" i="6"/>
  <c r="AW485" i="6" s="1"/>
  <c r="AO463" i="6"/>
  <c r="AP463" i="6"/>
  <c r="AQ463" i="6" s="1"/>
  <c r="AR463" i="6" s="1"/>
  <c r="AS463" i="6" s="1"/>
  <c r="AT463" i="6" s="1"/>
  <c r="AU463" i="6" s="1"/>
  <c r="AV463" i="6" s="1"/>
  <c r="AW463" i="6" s="1"/>
  <c r="AO433" i="6"/>
  <c r="AP433" i="6" s="1"/>
  <c r="AQ433" i="6" s="1"/>
  <c r="AR433" i="6" s="1"/>
  <c r="AS433" i="6" s="1"/>
  <c r="AT433" i="6" s="1"/>
  <c r="AU433" i="6" s="1"/>
  <c r="AV433" i="6" s="1"/>
  <c r="AW433" i="6" s="1"/>
  <c r="AO414" i="6"/>
  <c r="AP414" i="6" s="1"/>
  <c r="AQ414" i="6" s="1"/>
  <c r="AR414" i="6" s="1"/>
  <c r="AS414" i="6"/>
  <c r="AT414" i="6" s="1"/>
  <c r="AU414" i="6" s="1"/>
  <c r="AV414" i="6" s="1"/>
  <c r="AW414" i="6" s="1"/>
  <c r="AO517" i="6"/>
  <c r="AP517" i="6" s="1"/>
  <c r="AQ517" i="6" s="1"/>
  <c r="AR517" i="6" s="1"/>
  <c r="AS517" i="6" s="1"/>
  <c r="AT517" i="6" s="1"/>
  <c r="AU517" i="6" s="1"/>
  <c r="AV517" i="6" s="1"/>
  <c r="AW517" i="6" s="1"/>
  <c r="AO575" i="6"/>
  <c r="AP575" i="6" s="1"/>
  <c r="AQ575" i="6"/>
  <c r="AR575" i="6" s="1"/>
  <c r="AS575" i="6" s="1"/>
  <c r="AT575" i="6"/>
  <c r="AU575" i="6" s="1"/>
  <c r="AV575" i="6" s="1"/>
  <c r="AW575" i="6" s="1"/>
  <c r="AO634" i="6"/>
  <c r="AP634" i="6"/>
  <c r="AQ634" i="6" s="1"/>
  <c r="AR634" i="6" s="1"/>
  <c r="AS634" i="6"/>
  <c r="AT634" i="6" s="1"/>
  <c r="AU634" i="6" s="1"/>
  <c r="AV634" i="6" s="1"/>
  <c r="AW634" i="6" s="1"/>
  <c r="AO456" i="6"/>
  <c r="AP456" i="6" s="1"/>
  <c r="AQ456" i="6" s="1"/>
  <c r="AR456" i="6" s="1"/>
  <c r="AS456" i="6"/>
  <c r="AT456" i="6" s="1"/>
  <c r="AU456" i="6" s="1"/>
  <c r="AV456" i="6" s="1"/>
  <c r="AW456" i="6" s="1"/>
  <c r="AR669" i="6"/>
  <c r="AS669" i="6" s="1"/>
  <c r="AT669" i="6" s="1"/>
  <c r="AU669" i="6" s="1"/>
  <c r="AV669" i="6" s="1"/>
  <c r="AW669" i="6"/>
  <c r="AO669" i="6"/>
  <c r="AP669" i="6" s="1"/>
  <c r="AQ669" i="6" s="1"/>
  <c r="AO800" i="6"/>
  <c r="AP800" i="6"/>
  <c r="AQ800" i="6" s="1"/>
  <c r="AR800" i="6" s="1"/>
  <c r="AS800" i="6" s="1"/>
  <c r="AT800" i="6" s="1"/>
  <c r="AU800" i="6"/>
  <c r="AV800" i="6" s="1"/>
  <c r="AW800" i="6" s="1"/>
  <c r="AO510" i="6"/>
  <c r="AP510" i="6" s="1"/>
  <c r="AQ510" i="6" s="1"/>
  <c r="AR510" i="6" s="1"/>
  <c r="AS510" i="6" s="1"/>
  <c r="AT510" i="6"/>
  <c r="AU510" i="6" s="1"/>
  <c r="AV510" i="6" s="1"/>
  <c r="AW510" i="6"/>
  <c r="AO691" i="6"/>
  <c r="AP691" i="6" s="1"/>
  <c r="AQ691" i="6" s="1"/>
  <c r="AR691" i="6" s="1"/>
  <c r="AS691" i="6" s="1"/>
  <c r="AT691" i="6" s="1"/>
  <c r="AU691" i="6" s="1"/>
  <c r="AV691" i="6" s="1"/>
  <c r="AW691" i="6" s="1"/>
  <c r="AO427" i="6"/>
  <c r="AP427" i="6" s="1"/>
  <c r="AQ427" i="6" s="1"/>
  <c r="AR427" i="6"/>
  <c r="AS427" i="6" s="1"/>
  <c r="AT427" i="6" s="1"/>
  <c r="AU427" i="6" s="1"/>
  <c r="AV427" i="6" s="1"/>
  <c r="AW427" i="6" s="1"/>
  <c r="AO554" i="6"/>
  <c r="AP554" i="6" s="1"/>
  <c r="AQ554" i="6"/>
  <c r="AR554" i="6" s="1"/>
  <c r="AS554" i="6" s="1"/>
  <c r="AT554" i="6"/>
  <c r="AU554" i="6" s="1"/>
  <c r="AV554" i="6" s="1"/>
  <c r="AW554" i="6" s="1"/>
  <c r="AS888" i="6"/>
  <c r="AT888" i="6" s="1"/>
  <c r="AU888" i="6" s="1"/>
  <c r="AV888" i="6"/>
  <c r="AW888" i="6" s="1"/>
  <c r="AO888" i="6"/>
  <c r="AP888" i="6" s="1"/>
  <c r="AQ888" i="6" s="1"/>
  <c r="AR888" i="6" s="1"/>
  <c r="AO475" i="6"/>
  <c r="AP475" i="6" s="1"/>
  <c r="AQ475" i="6" s="1"/>
  <c r="AR475" i="6" s="1"/>
  <c r="AS475" i="6" s="1"/>
  <c r="AT475" i="6" s="1"/>
  <c r="AU475" i="6" s="1"/>
  <c r="AV475" i="6" s="1"/>
  <c r="AW475" i="6" s="1"/>
  <c r="AO530" i="6"/>
  <c r="AP530" i="6" s="1"/>
  <c r="AQ530" i="6"/>
  <c r="AR530" i="6" s="1"/>
  <c r="AS530" i="6" s="1"/>
  <c r="AT530" i="6" s="1"/>
  <c r="AU530" i="6" s="1"/>
  <c r="AV530" i="6" s="1"/>
  <c r="AW530" i="6" s="1"/>
  <c r="AO892" i="6"/>
  <c r="AP892" i="6"/>
  <c r="AQ892" i="6" s="1"/>
  <c r="AR892" i="6" s="1"/>
  <c r="AS892" i="6" s="1"/>
  <c r="AT892" i="6" s="1"/>
  <c r="AU892" i="6"/>
  <c r="AV892" i="6" s="1"/>
  <c r="AW892" i="6" s="1"/>
  <c r="AO573" i="6"/>
  <c r="AP573" i="6" s="1"/>
  <c r="AQ573" i="6" s="1"/>
  <c r="AR573" i="6" s="1"/>
  <c r="AS573" i="6" s="1"/>
  <c r="AT573" i="6" s="1"/>
  <c r="AU573" i="6" s="1"/>
  <c r="AV573" i="6" s="1"/>
  <c r="AW573" i="6" s="1"/>
  <c r="AO637" i="6"/>
  <c r="AP637" i="6" s="1"/>
  <c r="AQ637" i="6" s="1"/>
  <c r="AR637" i="6" s="1"/>
  <c r="AS637" i="6" s="1"/>
  <c r="AT637" i="6" s="1"/>
  <c r="AU637" i="6" s="1"/>
  <c r="AV637" i="6" s="1"/>
  <c r="AW637" i="6" s="1"/>
  <c r="AO715" i="6"/>
  <c r="AP715" i="6" s="1"/>
  <c r="AQ715" i="6" s="1"/>
  <c r="AR715" i="6" s="1"/>
  <c r="AS715" i="6" s="1"/>
  <c r="AT715" i="6" s="1"/>
  <c r="AU715" i="6" s="1"/>
  <c r="AV715" i="6" s="1"/>
  <c r="AW715" i="6" s="1"/>
  <c r="AO815" i="6"/>
  <c r="AP815" i="6" s="1"/>
  <c r="AQ815" i="6"/>
  <c r="AR815" i="6" s="1"/>
  <c r="AS815" i="6" s="1"/>
  <c r="AT815" i="6"/>
  <c r="AU815" i="6" s="1"/>
  <c r="AV815" i="6" s="1"/>
  <c r="AW815" i="6" s="1"/>
  <c r="AV995" i="6"/>
  <c r="AW995" i="6" s="1"/>
  <c r="AO995" i="6"/>
  <c r="AP995" i="6"/>
  <c r="AQ995" i="6" s="1"/>
  <c r="AR995" i="6" s="1"/>
  <c r="AS995" i="6" s="1"/>
  <c r="AT995" i="6" s="1"/>
  <c r="AU995" i="6" s="1"/>
  <c r="AO568" i="6"/>
  <c r="AP568" i="6" s="1"/>
  <c r="AQ568" i="6" s="1"/>
  <c r="AR568" i="6" s="1"/>
  <c r="AS568" i="6" s="1"/>
  <c r="AT568" i="6" s="1"/>
  <c r="AU568" i="6" s="1"/>
  <c r="AV568" i="6" s="1"/>
  <c r="AW568" i="6" s="1"/>
  <c r="AO632" i="6"/>
  <c r="AP632" i="6" s="1"/>
  <c r="AQ632" i="6"/>
  <c r="AR632" i="6" s="1"/>
  <c r="AS632" i="6" s="1"/>
  <c r="AT632" i="6" s="1"/>
  <c r="AU632" i="6" s="1"/>
  <c r="AV632" i="6" s="1"/>
  <c r="AW632" i="6" s="1"/>
  <c r="AO701" i="6"/>
  <c r="AP701" i="6"/>
  <c r="AQ701" i="6" s="1"/>
  <c r="AR701" i="6" s="1"/>
  <c r="AS701" i="6" s="1"/>
  <c r="AT701" i="6" s="1"/>
  <c r="AU701" i="6"/>
  <c r="AV701" i="6" s="1"/>
  <c r="AW701" i="6" s="1"/>
  <c r="AO837" i="6"/>
  <c r="AP837" i="6" s="1"/>
  <c r="AQ837" i="6" s="1"/>
  <c r="AR837" i="6" s="1"/>
  <c r="AS837" i="6" s="1"/>
  <c r="AT837" i="6"/>
  <c r="AU837" i="6" s="1"/>
  <c r="AV837" i="6" s="1"/>
  <c r="AW837" i="6"/>
  <c r="AV1051" i="6"/>
  <c r="AW1051" i="6" s="1"/>
  <c r="AO1051" i="6"/>
  <c r="AP1051" i="6"/>
  <c r="AQ1051" i="6" s="1"/>
  <c r="AR1051" i="6" s="1"/>
  <c r="AS1051" i="6" s="1"/>
  <c r="AT1051" i="6" s="1"/>
  <c r="AU1051" i="6" s="1"/>
  <c r="AS571" i="6"/>
  <c r="AT571" i="6" s="1"/>
  <c r="AU571" i="6" s="1"/>
  <c r="AV571" i="6"/>
  <c r="AW571" i="6" s="1"/>
  <c r="AO571" i="6"/>
  <c r="AP571" i="6" s="1"/>
  <c r="AQ571" i="6" s="1"/>
  <c r="AR571" i="6" s="1"/>
  <c r="AO635" i="6"/>
  <c r="AP635" i="6" s="1"/>
  <c r="AQ635" i="6" s="1"/>
  <c r="AR635" i="6" s="1"/>
  <c r="AS635" i="6" s="1"/>
  <c r="AT635" i="6" s="1"/>
  <c r="AU635" i="6" s="1"/>
  <c r="AV635" i="6" s="1"/>
  <c r="AW635" i="6" s="1"/>
  <c r="AO744" i="6"/>
  <c r="AP744" i="6"/>
  <c r="AQ744" i="6" s="1"/>
  <c r="AR744" i="6" s="1"/>
  <c r="AS744" i="6" s="1"/>
  <c r="AT744" i="6" s="1"/>
  <c r="AU744" i="6" s="1"/>
  <c r="AV744" i="6" s="1"/>
  <c r="AW744" i="6" s="1"/>
  <c r="AO872" i="6"/>
  <c r="AP872" i="6" s="1"/>
  <c r="AQ872" i="6" s="1"/>
  <c r="AR872" i="6"/>
  <c r="AS872" i="6" s="1"/>
  <c r="AT872" i="6" s="1"/>
  <c r="AU872" i="6" s="1"/>
  <c r="AV872" i="6" s="1"/>
  <c r="AW872" i="6" s="1"/>
  <c r="AO550" i="6"/>
  <c r="AP550" i="6" s="1"/>
  <c r="AQ550" i="6" s="1"/>
  <c r="AR550" i="6" s="1"/>
  <c r="AS550" i="6" s="1"/>
  <c r="AT550" i="6" s="1"/>
  <c r="AU550" i="6" s="1"/>
  <c r="AV550" i="6" s="1"/>
  <c r="AW550" i="6" s="1"/>
  <c r="AO614" i="6"/>
  <c r="AP614" i="6"/>
  <c r="AQ614" i="6" s="1"/>
  <c r="AR614" i="6" s="1"/>
  <c r="AS614" i="6" s="1"/>
  <c r="AT614" i="6" s="1"/>
  <c r="AU614" i="6" s="1"/>
  <c r="AV614" i="6" s="1"/>
  <c r="AW614" i="6" s="1"/>
  <c r="AO677" i="6"/>
  <c r="AP677" i="6" s="1"/>
  <c r="AQ677" i="6" s="1"/>
  <c r="AR677" i="6" s="1"/>
  <c r="AS677" i="6" s="1"/>
  <c r="AT677" i="6"/>
  <c r="AU677" i="6" s="1"/>
  <c r="AV677" i="6" s="1"/>
  <c r="AW677" i="6"/>
  <c r="AO772" i="6"/>
  <c r="AP772" i="6" s="1"/>
  <c r="AQ772" i="6" s="1"/>
  <c r="AR772" i="6" s="1"/>
  <c r="AS772" i="6"/>
  <c r="AT772" i="6" s="1"/>
  <c r="AU772" i="6" s="1"/>
  <c r="AV772" i="6" s="1"/>
  <c r="AW772" i="6" s="1"/>
  <c r="AO956" i="6"/>
  <c r="AP956" i="6" s="1"/>
  <c r="AQ956" i="6" s="1"/>
  <c r="AR956" i="6" s="1"/>
  <c r="AS956" i="6" s="1"/>
  <c r="AT956" i="6" s="1"/>
  <c r="AU956" i="6" s="1"/>
  <c r="AV956" i="6" s="1"/>
  <c r="AW956" i="6" s="1"/>
  <c r="AO465" i="6"/>
  <c r="AP465" i="6" s="1"/>
  <c r="AQ465" i="6"/>
  <c r="AR465" i="6" s="1"/>
  <c r="AS465" i="6" s="1"/>
  <c r="AT465" i="6" s="1"/>
  <c r="AU465" i="6" s="1"/>
  <c r="AV465" i="6" s="1"/>
  <c r="AW465" i="6" s="1"/>
  <c r="AO529" i="6"/>
  <c r="AP529" i="6" s="1"/>
  <c r="AQ529" i="6" s="1"/>
  <c r="AR529" i="6" s="1"/>
  <c r="AS529" i="6" s="1"/>
  <c r="AT529" i="6" s="1"/>
  <c r="AU529" i="6" s="1"/>
  <c r="AV529" i="6" s="1"/>
  <c r="AW529" i="6" s="1"/>
  <c r="AO593" i="6"/>
  <c r="AP593" i="6" s="1"/>
  <c r="AQ593" i="6" s="1"/>
  <c r="AR593" i="6"/>
  <c r="AS593" i="6" s="1"/>
  <c r="AT593" i="6" s="1"/>
  <c r="AU593" i="6" s="1"/>
  <c r="AV593" i="6" s="1"/>
  <c r="AW593" i="6"/>
  <c r="AO653" i="6"/>
  <c r="AP653" i="6" s="1"/>
  <c r="AQ653" i="6" s="1"/>
  <c r="AR653" i="6" s="1"/>
  <c r="AS653" i="6" s="1"/>
  <c r="AT653" i="6" s="1"/>
  <c r="AU653" i="6" s="1"/>
  <c r="AV653" i="6" s="1"/>
  <c r="AW653" i="6" s="1"/>
  <c r="AO743" i="6"/>
  <c r="AP743" i="6"/>
  <c r="AQ743" i="6" s="1"/>
  <c r="AR743" i="6" s="1"/>
  <c r="AS743" i="6" s="1"/>
  <c r="AT743" i="6" s="1"/>
  <c r="AU743" i="6" s="1"/>
  <c r="AV743" i="6" s="1"/>
  <c r="AW743" i="6" s="1"/>
  <c r="AO871" i="6"/>
  <c r="AP871" i="6" s="1"/>
  <c r="AQ871" i="6" s="1"/>
  <c r="AR871" i="6"/>
  <c r="AS871" i="6" s="1"/>
  <c r="AT871" i="6" s="1"/>
  <c r="AU871" i="6" s="1"/>
  <c r="AV871" i="6" s="1"/>
  <c r="AW871" i="6" s="1"/>
  <c r="AO420" i="6"/>
  <c r="AP420" i="6" s="1"/>
  <c r="AQ420" i="6" s="1"/>
  <c r="AR420" i="6" s="1"/>
  <c r="AS420" i="6"/>
  <c r="AT420" i="6" s="1"/>
  <c r="AU420" i="6" s="1"/>
  <c r="AV420" i="6" s="1"/>
  <c r="AW420" i="6" s="1"/>
  <c r="AO484" i="6"/>
  <c r="AP484" i="6" s="1"/>
  <c r="AQ484" i="6" s="1"/>
  <c r="AR484" i="6" s="1"/>
  <c r="AS484" i="6" s="1"/>
  <c r="AT484" i="6" s="1"/>
  <c r="AU484" i="6" s="1"/>
  <c r="AV484" i="6" s="1"/>
  <c r="AW484" i="6" s="1"/>
  <c r="AO548" i="6"/>
  <c r="AP548" i="6" s="1"/>
  <c r="AQ548" i="6"/>
  <c r="AR548" i="6" s="1"/>
  <c r="AS548" i="6" s="1"/>
  <c r="AT548" i="6" s="1"/>
  <c r="AU548" i="6" s="1"/>
  <c r="AV548" i="6" s="1"/>
  <c r="AW548" i="6" s="1"/>
  <c r="AO612" i="6"/>
  <c r="AP612" i="6" s="1"/>
  <c r="AQ612" i="6" s="1"/>
  <c r="AR612" i="6" s="1"/>
  <c r="AS612" i="6" s="1"/>
  <c r="AT612" i="6" s="1"/>
  <c r="AU612" i="6" s="1"/>
  <c r="AV612" i="6" s="1"/>
  <c r="AW612" i="6" s="1"/>
  <c r="AO672" i="6"/>
  <c r="AP672" i="6" s="1"/>
  <c r="AQ672" i="6" s="1"/>
  <c r="AR672" i="6" s="1"/>
  <c r="AS672" i="6" s="1"/>
  <c r="AT672" i="6" s="1"/>
  <c r="AU672" i="6" s="1"/>
  <c r="AV672" i="6" s="1"/>
  <c r="AW672" i="6" s="1"/>
  <c r="AO765" i="6"/>
  <c r="AR765" i="6"/>
  <c r="AS765" i="6" s="1"/>
  <c r="AT765" i="6" s="1"/>
  <c r="AU765" i="6" s="1"/>
  <c r="AV765" i="6" s="1"/>
  <c r="AW765" i="6" s="1"/>
  <c r="AP765" i="6"/>
  <c r="AQ765" i="6" s="1"/>
  <c r="AO887" i="6"/>
  <c r="AP887" i="6"/>
  <c r="AQ887" i="6" s="1"/>
  <c r="AR887" i="6" s="1"/>
  <c r="AS887" i="6" s="1"/>
  <c r="AT887" i="6" s="1"/>
  <c r="AU887" i="6" s="1"/>
  <c r="AV887" i="6" s="1"/>
  <c r="AW887" i="6" s="1"/>
  <c r="AO1452" i="6"/>
  <c r="AP1452" i="6" s="1"/>
  <c r="AQ1452" i="6" s="1"/>
  <c r="AR1452" i="6" s="1"/>
  <c r="AS1452" i="6" s="1"/>
  <c r="AT1452" i="6"/>
  <c r="AU1452" i="6" s="1"/>
  <c r="AV1452" i="6" s="1"/>
  <c r="AW1452" i="6"/>
  <c r="AO730" i="6"/>
  <c r="AP730" i="6" s="1"/>
  <c r="AQ730" i="6"/>
  <c r="AR730" i="6" s="1"/>
  <c r="AS730" i="6" s="1"/>
  <c r="AT730" i="6" s="1"/>
  <c r="AU730" i="6" s="1"/>
  <c r="AV730" i="6" s="1"/>
  <c r="AW730" i="6" s="1"/>
  <c r="AS794" i="6"/>
  <c r="AT794" i="6" s="1"/>
  <c r="AU794" i="6" s="1"/>
  <c r="AV794" i="6" s="1"/>
  <c r="AW794" i="6" s="1"/>
  <c r="AO794" i="6"/>
  <c r="AP794" i="6" s="1"/>
  <c r="AQ794" i="6" s="1"/>
  <c r="AR794" i="6" s="1"/>
  <c r="AO858" i="6"/>
  <c r="AP858" i="6" s="1"/>
  <c r="AQ858" i="6" s="1"/>
  <c r="AR858" i="6" s="1"/>
  <c r="AS858" i="6" s="1"/>
  <c r="AT858" i="6" s="1"/>
  <c r="AU858" i="6" s="1"/>
  <c r="AV858" i="6" s="1"/>
  <c r="AW858" i="6" s="1"/>
  <c r="AO923" i="6"/>
  <c r="AP923" i="6"/>
  <c r="AQ923" i="6" s="1"/>
  <c r="AR923" i="6" s="1"/>
  <c r="AS923" i="6" s="1"/>
  <c r="AT923" i="6" s="1"/>
  <c r="AU923" i="6" s="1"/>
  <c r="AV923" i="6" s="1"/>
  <c r="AW923" i="6" s="1"/>
  <c r="AW1024" i="6"/>
  <c r="AO1024" i="6"/>
  <c r="AP1024" i="6" s="1"/>
  <c r="AQ1024" i="6"/>
  <c r="AR1024" i="6" s="1"/>
  <c r="AS1024" i="6" s="1"/>
  <c r="AT1024" i="6" s="1"/>
  <c r="AU1024" i="6" s="1"/>
  <c r="AV1024" i="6"/>
  <c r="AO1228" i="6"/>
  <c r="AP1228" i="6" s="1"/>
  <c r="AQ1228" i="6" s="1"/>
  <c r="AR1228" i="6" s="1"/>
  <c r="AS1228" i="6" s="1"/>
  <c r="AT1228" i="6" s="1"/>
  <c r="AU1228" i="6" s="1"/>
  <c r="AV1228" i="6" s="1"/>
  <c r="AW1228" i="6" s="1"/>
  <c r="AO901" i="6"/>
  <c r="AP901" i="6"/>
  <c r="AQ901" i="6" s="1"/>
  <c r="AR901" i="6" s="1"/>
  <c r="AS901" i="6" s="1"/>
  <c r="AT901" i="6" s="1"/>
  <c r="AU901" i="6" s="1"/>
  <c r="AV901" i="6" s="1"/>
  <c r="AW901" i="6" s="1"/>
  <c r="AO996" i="6"/>
  <c r="AP996" i="6" s="1"/>
  <c r="AQ996" i="6" s="1"/>
  <c r="AR996" i="6" s="1"/>
  <c r="AS996" i="6" s="1"/>
  <c r="AT996" i="6"/>
  <c r="AU996" i="6" s="1"/>
  <c r="AV996" i="6" s="1"/>
  <c r="AW996" i="6"/>
  <c r="AV1139" i="6"/>
  <c r="AW1139" i="6" s="1"/>
  <c r="AO1139" i="6"/>
  <c r="AP1139" i="6"/>
  <c r="AQ1139" i="6" s="1"/>
  <c r="AR1139" i="6" s="1"/>
  <c r="AS1139" i="6" s="1"/>
  <c r="AT1139" i="6" s="1"/>
  <c r="AU1139" i="6" s="1"/>
  <c r="AO1463" i="6"/>
  <c r="AP1463" i="6" s="1"/>
  <c r="AQ1463" i="6" s="1"/>
  <c r="AR1463" i="6" s="1"/>
  <c r="AS1463" i="6" s="1"/>
  <c r="AT1463" i="6" s="1"/>
  <c r="AU1463" i="6" s="1"/>
  <c r="AV1463" i="6" s="1"/>
  <c r="AW1463" i="6" s="1"/>
  <c r="AT961" i="6"/>
  <c r="AU961" i="6" s="1"/>
  <c r="AV961" i="6" s="1"/>
  <c r="AW961" i="6"/>
  <c r="AO961" i="6"/>
  <c r="AP961" i="6" s="1"/>
  <c r="AQ961" i="6" s="1"/>
  <c r="AR961" i="6" s="1"/>
  <c r="AS961" i="6" s="1"/>
  <c r="AO1083" i="6"/>
  <c r="AP1083" i="6"/>
  <c r="AQ1083" i="6" s="1"/>
  <c r="AR1083" i="6" s="1"/>
  <c r="AS1083" i="6"/>
  <c r="AT1083" i="6" s="1"/>
  <c r="AU1083" i="6" s="1"/>
  <c r="AV1083" i="6" s="1"/>
  <c r="AW1083" i="6" s="1"/>
  <c r="AO1343" i="6"/>
  <c r="AP1343" i="6" s="1"/>
  <c r="AQ1343" i="6" s="1"/>
  <c r="AR1343" i="6"/>
  <c r="AS1343" i="6" s="1"/>
  <c r="AT1343" i="6" s="1"/>
  <c r="AU1343" i="6" s="1"/>
  <c r="AV1343" i="6" s="1"/>
  <c r="AW1343" i="6"/>
  <c r="AO779" i="6"/>
  <c r="AP779" i="6" s="1"/>
  <c r="AQ779" i="6" s="1"/>
  <c r="AR779" i="6" s="1"/>
  <c r="AS779" i="6" s="1"/>
  <c r="AT779" i="6" s="1"/>
  <c r="AU779" i="6" s="1"/>
  <c r="AV779" i="6" s="1"/>
  <c r="AW779" i="6" s="1"/>
  <c r="AO843" i="6"/>
  <c r="AP843" i="6" s="1"/>
  <c r="AQ843" i="6" s="1"/>
  <c r="AR843" i="6" s="1"/>
  <c r="AS843" i="6" s="1"/>
  <c r="AT843" i="6" s="1"/>
  <c r="AU843" i="6" s="1"/>
  <c r="AV843" i="6" s="1"/>
  <c r="AW843" i="6" s="1"/>
  <c r="AO907" i="6"/>
  <c r="AP907" i="6" s="1"/>
  <c r="AQ907" i="6" s="1"/>
  <c r="AR907" i="6" s="1"/>
  <c r="AS907" i="6" s="1"/>
  <c r="AT907" i="6"/>
  <c r="AU907" i="6" s="1"/>
  <c r="AV907" i="6" s="1"/>
  <c r="AW907" i="6"/>
  <c r="AO1000" i="6"/>
  <c r="AP1000" i="6" s="1"/>
  <c r="AQ1000" i="6" s="1"/>
  <c r="AR1000" i="6" s="1"/>
  <c r="AS1000" i="6" s="1"/>
  <c r="AT1000" i="6" s="1"/>
  <c r="AU1000" i="6" s="1"/>
  <c r="AV1000" i="6" s="1"/>
  <c r="AW1000" i="6" s="1"/>
  <c r="AO1226" i="6"/>
  <c r="AP1226" i="6" s="1"/>
  <c r="AQ1226" i="6" s="1"/>
  <c r="AR1226" i="6" s="1"/>
  <c r="AS1226" i="6" s="1"/>
  <c r="AT1226" i="6" s="1"/>
  <c r="AU1226" i="6" s="1"/>
  <c r="AV1226" i="6" s="1"/>
  <c r="AW1226" i="6" s="1"/>
  <c r="AO734" i="6"/>
  <c r="AP734" i="6" s="1"/>
  <c r="AQ734" i="6"/>
  <c r="AR734" i="6" s="1"/>
  <c r="AS734" i="6" s="1"/>
  <c r="AT734" i="6" s="1"/>
  <c r="AU734" i="6" s="1"/>
  <c r="AV734" i="6" s="1"/>
  <c r="AW734" i="6" s="1"/>
  <c r="AO798" i="6"/>
  <c r="AP798" i="6" s="1"/>
  <c r="AQ798" i="6" s="1"/>
  <c r="AR798" i="6" s="1"/>
  <c r="AS798" i="6" s="1"/>
  <c r="AT798" i="6" s="1"/>
  <c r="AU798" i="6" s="1"/>
  <c r="AV798" i="6" s="1"/>
  <c r="AW798" i="6" s="1"/>
  <c r="AO862" i="6"/>
  <c r="AP862" i="6" s="1"/>
  <c r="AQ862" i="6" s="1"/>
  <c r="AR862" i="6" s="1"/>
  <c r="AS862" i="6" s="1"/>
  <c r="AT862" i="6" s="1"/>
  <c r="AU862" i="6" s="1"/>
  <c r="AV862" i="6" s="1"/>
  <c r="AW862" i="6"/>
  <c r="AO928" i="6"/>
  <c r="AP928" i="6" s="1"/>
  <c r="AQ928" i="6"/>
  <c r="AR928" i="6" s="1"/>
  <c r="AS928" i="6" s="1"/>
  <c r="AT928" i="6" s="1"/>
  <c r="AU928" i="6" s="1"/>
  <c r="AV928" i="6" s="1"/>
  <c r="AW928" i="6" s="1"/>
  <c r="AO1046" i="6"/>
  <c r="AP1046" i="6"/>
  <c r="AQ1046" i="6" s="1"/>
  <c r="AR1046" i="6" s="1"/>
  <c r="AS1046" i="6" s="1"/>
  <c r="AT1046" i="6" s="1"/>
  <c r="AU1046" i="6"/>
  <c r="AV1046" i="6" s="1"/>
  <c r="AW1046" i="6" s="1"/>
  <c r="AO1276" i="6"/>
  <c r="AP1276" i="6" s="1"/>
  <c r="AQ1276" i="6" s="1"/>
  <c r="AR1276" i="6" s="1"/>
  <c r="AS1276" i="6" s="1"/>
  <c r="AT1276" i="6"/>
  <c r="AU1276" i="6" s="1"/>
  <c r="AV1276" i="6" s="1"/>
  <c r="AW1276" i="6" s="1"/>
  <c r="AO673" i="6"/>
  <c r="AP673" i="6" s="1"/>
  <c r="AQ673" i="6" s="1"/>
  <c r="AR673" i="6" s="1"/>
  <c r="AS673" i="6" s="1"/>
  <c r="AT673" i="6" s="1"/>
  <c r="AU673" i="6" s="1"/>
  <c r="AV673" i="6" s="1"/>
  <c r="AW673" i="6" s="1"/>
  <c r="AO737" i="6"/>
  <c r="AP737" i="6" s="1"/>
  <c r="AQ737" i="6" s="1"/>
  <c r="AR737" i="6"/>
  <c r="AS737" i="6" s="1"/>
  <c r="AT737" i="6" s="1"/>
  <c r="AU737" i="6"/>
  <c r="AV737" i="6" s="1"/>
  <c r="AW737" i="6" s="1"/>
  <c r="AO801" i="6"/>
  <c r="AP801" i="6" s="1"/>
  <c r="AQ801" i="6" s="1"/>
  <c r="AR801" i="6" s="1"/>
  <c r="AS801" i="6" s="1"/>
  <c r="AT801" i="6" s="1"/>
  <c r="AU801" i="6" s="1"/>
  <c r="AV801" i="6" s="1"/>
  <c r="AW801" i="6" s="1"/>
  <c r="AO865" i="6"/>
  <c r="AP865" i="6" s="1"/>
  <c r="AQ865" i="6" s="1"/>
  <c r="AR865" i="6"/>
  <c r="AS865" i="6" s="1"/>
  <c r="AT865" i="6" s="1"/>
  <c r="AU865" i="6" s="1"/>
  <c r="AV865" i="6" s="1"/>
  <c r="AW865" i="6" s="1"/>
  <c r="AO947" i="6"/>
  <c r="AP947" i="6"/>
  <c r="AQ947" i="6" s="1"/>
  <c r="AR947" i="6" s="1"/>
  <c r="AS947" i="6" s="1"/>
  <c r="AT947" i="6" s="1"/>
  <c r="AU947" i="6"/>
  <c r="AV947" i="6" s="1"/>
  <c r="AW947" i="6" s="1"/>
  <c r="AR1054" i="6"/>
  <c r="AS1054" i="6" s="1"/>
  <c r="AT1054" i="6" s="1"/>
  <c r="AU1054" i="6" s="1"/>
  <c r="AV1054" i="6" s="1"/>
  <c r="AW1054" i="6"/>
  <c r="AO1054" i="6"/>
  <c r="AP1054" i="6" s="1"/>
  <c r="AQ1054" i="6" s="1"/>
  <c r="AO1264" i="6"/>
  <c r="AP1264" i="6"/>
  <c r="AQ1264" i="6" s="1"/>
  <c r="AR1264" i="6" s="1"/>
  <c r="AS1264" i="6" s="1"/>
  <c r="AT1264" i="6" s="1"/>
  <c r="AU1264" i="6"/>
  <c r="AV1264" i="6" s="1"/>
  <c r="AW1264" i="6" s="1"/>
  <c r="AO1073" i="6"/>
  <c r="AP1073" i="6" s="1"/>
  <c r="AQ1073" i="6" s="1"/>
  <c r="AR1073" i="6" s="1"/>
  <c r="AS1073" i="6" s="1"/>
  <c r="AT1073" i="6"/>
  <c r="AU1073" i="6" s="1"/>
  <c r="AV1073" i="6" s="1"/>
  <c r="AW1073" i="6" s="1"/>
  <c r="AO1137" i="6"/>
  <c r="AP1137" i="6" s="1"/>
  <c r="AQ1137" i="6" s="1"/>
  <c r="AR1137" i="6" s="1"/>
  <c r="AS1137" i="6" s="1"/>
  <c r="AT1137" i="6" s="1"/>
  <c r="AU1137" i="6" s="1"/>
  <c r="AV1137" i="6" s="1"/>
  <c r="AW1137" i="6" s="1"/>
  <c r="AO1239" i="6"/>
  <c r="AP1239" i="6" s="1"/>
  <c r="AQ1239" i="6" s="1"/>
  <c r="AR1239" i="6"/>
  <c r="AS1239" i="6" s="1"/>
  <c r="AT1239" i="6" s="1"/>
  <c r="AU1239" i="6"/>
  <c r="AV1239" i="6" s="1"/>
  <c r="AW1239" i="6" s="1"/>
  <c r="AU1370" i="6"/>
  <c r="AV1370" i="6" s="1"/>
  <c r="AW1370" i="6" s="1"/>
  <c r="AO1370" i="6"/>
  <c r="AP1370" i="6" s="1"/>
  <c r="AQ1370" i="6" s="1"/>
  <c r="AR1370" i="6" s="1"/>
  <c r="AS1370" i="6" s="1"/>
  <c r="AT1370" i="6" s="1"/>
  <c r="AO1044" i="6"/>
  <c r="AP1044" i="6"/>
  <c r="AQ1044" i="6" s="1"/>
  <c r="AR1044" i="6" s="1"/>
  <c r="AS1044" i="6"/>
  <c r="AT1044" i="6" s="1"/>
  <c r="AU1044" i="6" s="1"/>
  <c r="AV1044" i="6" s="1"/>
  <c r="AW1044" i="6" s="1"/>
  <c r="AO1108" i="6"/>
  <c r="AP1108" i="6" s="1"/>
  <c r="AQ1108" i="6" s="1"/>
  <c r="AR1108" i="6"/>
  <c r="AS1108" i="6" s="1"/>
  <c r="AT1108" i="6" s="1"/>
  <c r="AU1108" i="6" s="1"/>
  <c r="AV1108" i="6" s="1"/>
  <c r="AW1108" i="6"/>
  <c r="AO1194" i="6"/>
  <c r="AP1194" i="6" s="1"/>
  <c r="AQ1194" i="6" s="1"/>
  <c r="AR1194" i="6" s="1"/>
  <c r="AS1194" i="6" s="1"/>
  <c r="AT1194" i="6" s="1"/>
  <c r="AU1194" i="6" s="1"/>
  <c r="AV1194" i="6" s="1"/>
  <c r="AW1194" i="6" s="1"/>
  <c r="AO1292" i="6"/>
  <c r="AP1292" i="6"/>
  <c r="AQ1292" i="6" s="1"/>
  <c r="AR1292" i="6" s="1"/>
  <c r="AS1292" i="6" s="1"/>
  <c r="AT1292" i="6" s="1"/>
  <c r="AU1292" i="6" s="1"/>
  <c r="AV1292" i="6" s="1"/>
  <c r="AW1292" i="6" s="1"/>
  <c r="AO1442" i="6"/>
  <c r="AP1442" i="6" s="1"/>
  <c r="AQ1442" i="6" s="1"/>
  <c r="AR1442" i="6" s="1"/>
  <c r="AS1442" i="6" s="1"/>
  <c r="AT1442" i="6"/>
  <c r="AU1442" i="6" s="1"/>
  <c r="AV1442" i="6" s="1"/>
  <c r="AW1442" i="6"/>
  <c r="AO951" i="6"/>
  <c r="AP951" i="6" s="1"/>
  <c r="AQ951" i="6" s="1"/>
  <c r="AR951" i="6" s="1"/>
  <c r="AS951" i="6"/>
  <c r="AT951" i="6" s="1"/>
  <c r="AU951" i="6" s="1"/>
  <c r="AV951" i="6" s="1"/>
  <c r="AW951" i="6" s="1"/>
  <c r="AV1015" i="6"/>
  <c r="AW1015" i="6" s="1"/>
  <c r="AO1015" i="6"/>
  <c r="AP1015" i="6"/>
  <c r="AQ1015" i="6" s="1"/>
  <c r="AR1015" i="6" s="1"/>
  <c r="AS1015" i="6" s="1"/>
  <c r="AT1015" i="6" s="1"/>
  <c r="AU1015" i="6" s="1"/>
  <c r="AR1079" i="6"/>
  <c r="AS1079" i="6" s="1"/>
  <c r="AT1079" i="6" s="1"/>
  <c r="AU1079" i="6"/>
  <c r="AV1079" i="6" s="1"/>
  <c r="AW1079" i="6" s="1"/>
  <c r="AO1079" i="6"/>
  <c r="AP1079" i="6" s="1"/>
  <c r="AQ1079" i="6" s="1"/>
  <c r="AO1149" i="6"/>
  <c r="AP1149" i="6" s="1"/>
  <c r="AQ1149" i="6" s="1"/>
  <c r="AR1149" i="6" s="1"/>
  <c r="AS1149" i="6" s="1"/>
  <c r="AT1149" i="6" s="1"/>
  <c r="AU1149" i="6" s="1"/>
  <c r="AV1149" i="6" s="1"/>
  <c r="AW1149" i="6" s="1"/>
  <c r="AO1250" i="6"/>
  <c r="AP1250" i="6" s="1"/>
  <c r="AQ1250" i="6" s="1"/>
  <c r="AR1250" i="6"/>
  <c r="AS1250" i="6" s="1"/>
  <c r="AT1250" i="6" s="1"/>
  <c r="AU1250" i="6" s="1"/>
  <c r="AV1250" i="6" s="1"/>
  <c r="AW1250" i="6"/>
  <c r="AO1428" i="6"/>
  <c r="AR1428" i="6"/>
  <c r="AS1428" i="6" s="1"/>
  <c r="AT1428" i="6" s="1"/>
  <c r="AU1428" i="6" s="1"/>
  <c r="AV1428" i="6" s="1"/>
  <c r="AW1428" i="6" s="1"/>
  <c r="AP1428" i="6"/>
  <c r="AQ1428" i="6" s="1"/>
  <c r="AO922" i="6"/>
  <c r="AP922" i="6"/>
  <c r="AQ922" i="6" s="1"/>
  <c r="AR922" i="6" s="1"/>
  <c r="AS922" i="6" s="1"/>
  <c r="AT922" i="6" s="1"/>
  <c r="AU922" i="6"/>
  <c r="AV922" i="6" s="1"/>
  <c r="AW922" i="6" s="1"/>
  <c r="AO986" i="6"/>
  <c r="AP986" i="6" s="1"/>
  <c r="AQ986" i="6" s="1"/>
  <c r="AR986" i="6" s="1"/>
  <c r="AS986" i="6" s="1"/>
  <c r="AT986" i="6"/>
  <c r="AU986" i="6" s="1"/>
  <c r="AV986" i="6" s="1"/>
  <c r="AW986" i="6" s="1"/>
  <c r="AO1050" i="6"/>
  <c r="AP1050" i="6" s="1"/>
  <c r="AQ1050" i="6" s="1"/>
  <c r="AR1050" i="6" s="1"/>
  <c r="AS1050" i="6" s="1"/>
  <c r="AT1050" i="6" s="1"/>
  <c r="AU1050" i="6" s="1"/>
  <c r="AV1050" i="6" s="1"/>
  <c r="AW1050" i="6" s="1"/>
  <c r="AO1114" i="6"/>
  <c r="AP1114" i="6" s="1"/>
  <c r="AQ1114" i="6" s="1"/>
  <c r="AR1114" i="6"/>
  <c r="AS1114" i="6" s="1"/>
  <c r="AT1114" i="6" s="1"/>
  <c r="AU1114" i="6"/>
  <c r="AV1114" i="6" s="1"/>
  <c r="AW1114" i="6" s="1"/>
  <c r="AO1188" i="6"/>
  <c r="AP1188" i="6" s="1"/>
  <c r="AQ1188" i="6" s="1"/>
  <c r="AR1188" i="6" s="1"/>
  <c r="AS1188" i="6" s="1"/>
  <c r="AT1188" i="6" s="1"/>
  <c r="AU1188" i="6" s="1"/>
  <c r="AV1188" i="6" s="1"/>
  <c r="AW1188" i="6" s="1"/>
  <c r="AO1319" i="6"/>
  <c r="AP1319" i="6"/>
  <c r="AQ1319" i="6" s="1"/>
  <c r="AR1319" i="6" s="1"/>
  <c r="AS1319" i="6" s="1"/>
  <c r="AT1319" i="6" s="1"/>
  <c r="AU1319" i="6" s="1"/>
  <c r="AV1319" i="6" s="1"/>
  <c r="AW1319" i="6" s="1"/>
  <c r="AO1493" i="6"/>
  <c r="AP1493" i="6" s="1"/>
  <c r="AQ1493" i="6" s="1"/>
  <c r="AR1493" i="6" s="1"/>
  <c r="AS1493" i="6" s="1"/>
  <c r="AT1493" i="6"/>
  <c r="AU1493" i="6" s="1"/>
  <c r="AV1493" i="6" s="1"/>
  <c r="AW1493" i="6" s="1"/>
  <c r="AO965" i="6"/>
  <c r="AP965" i="6" s="1"/>
  <c r="AQ965" i="6" s="1"/>
  <c r="AR965" i="6" s="1"/>
  <c r="AS965" i="6" s="1"/>
  <c r="AT965" i="6" s="1"/>
  <c r="AU965" i="6" s="1"/>
  <c r="AV965" i="6" s="1"/>
  <c r="AW965" i="6" s="1"/>
  <c r="AO1029" i="6"/>
  <c r="AP1029" i="6"/>
  <c r="AQ1029" i="6" s="1"/>
  <c r="AR1029" i="6" s="1"/>
  <c r="AS1029" i="6" s="1"/>
  <c r="AT1029" i="6" s="1"/>
  <c r="AU1029" i="6"/>
  <c r="AV1029" i="6" s="1"/>
  <c r="AW1029" i="6" s="1"/>
  <c r="AO1093" i="6"/>
  <c r="AP1093" i="6" s="1"/>
  <c r="AQ1093" i="6" s="1"/>
  <c r="AR1093" i="6" s="1"/>
  <c r="AS1093" i="6" s="1"/>
  <c r="AT1093" i="6"/>
  <c r="AU1093" i="6" s="1"/>
  <c r="AV1093" i="6" s="1"/>
  <c r="AW1093" i="6" s="1"/>
  <c r="AO1170" i="6"/>
  <c r="AP1170" i="6" s="1"/>
  <c r="AQ1170" i="6" s="1"/>
  <c r="AR1170" i="6" s="1"/>
  <c r="AS1170" i="6" s="1"/>
  <c r="AT1170" i="6" s="1"/>
  <c r="AU1170" i="6" s="1"/>
  <c r="AV1170" i="6" s="1"/>
  <c r="AW1170" i="6" s="1"/>
  <c r="AO1274" i="6"/>
  <c r="AP1274" i="6" s="1"/>
  <c r="AQ1274" i="6" s="1"/>
  <c r="AR1274" i="6"/>
  <c r="AS1274" i="6" s="1"/>
  <c r="AT1274" i="6" s="1"/>
  <c r="AU1274" i="6"/>
  <c r="AV1274" i="6" s="1"/>
  <c r="AW1274" i="6" s="1"/>
  <c r="AV1455" i="6"/>
  <c r="AW1455" i="6" s="1"/>
  <c r="AO1455" i="6"/>
  <c r="AP1455" i="6"/>
  <c r="AQ1455" i="6" s="1"/>
  <c r="AR1455" i="6" s="1"/>
  <c r="AS1455" i="6" s="1"/>
  <c r="AT1455" i="6" s="1"/>
  <c r="AU1455" i="6" s="1"/>
  <c r="AO1293" i="6"/>
  <c r="AP1293" i="6" s="1"/>
  <c r="AQ1293" i="6" s="1"/>
  <c r="AR1293" i="6" s="1"/>
  <c r="AS1293" i="6" s="1"/>
  <c r="AT1293" i="6" s="1"/>
  <c r="AU1293" i="6" s="1"/>
  <c r="AV1293" i="6" s="1"/>
  <c r="AW1293" i="6" s="1"/>
  <c r="AO1357" i="6"/>
  <c r="AP1357" i="6" s="1"/>
  <c r="AQ1357" i="6" s="1"/>
  <c r="AR1357" i="6" s="1"/>
  <c r="AS1357" i="6" s="1"/>
  <c r="AT1357" i="6" s="1"/>
  <c r="AU1357" i="6" s="1"/>
  <c r="AV1357" i="6" s="1"/>
  <c r="AW1357" i="6" s="1"/>
  <c r="AO1421" i="6"/>
  <c r="AP1421" i="6" s="1"/>
  <c r="AQ1421" i="6" s="1"/>
  <c r="AR1421" i="6" s="1"/>
  <c r="AS1421" i="6" s="1"/>
  <c r="AT1421" i="6" s="1"/>
  <c r="AU1421" i="6" s="1"/>
  <c r="AV1421" i="6" s="1"/>
  <c r="AW1421" i="6" s="1"/>
  <c r="AO1490" i="6"/>
  <c r="AP1490" i="6"/>
  <c r="AQ1490" i="6" s="1"/>
  <c r="AR1490" i="6" s="1"/>
  <c r="AS1490" i="6" s="1"/>
  <c r="AT1490" i="6" s="1"/>
  <c r="AU1490" i="6"/>
  <c r="AV1490" i="6" s="1"/>
  <c r="AW1490" i="6" s="1"/>
  <c r="AO1272" i="6"/>
  <c r="AP1272" i="6" s="1"/>
  <c r="AQ1272" i="6" s="1"/>
  <c r="AR1272" i="6" s="1"/>
  <c r="AS1272" i="6" s="1"/>
  <c r="AT1272" i="6" s="1"/>
  <c r="AU1272" i="6" s="1"/>
  <c r="AV1272" i="6" s="1"/>
  <c r="AW1272" i="6" s="1"/>
  <c r="AO1336" i="6"/>
  <c r="AP1336" i="6" s="1"/>
  <c r="AQ1336" i="6" s="1"/>
  <c r="AR1336" i="6" s="1"/>
  <c r="AS1336" i="6"/>
  <c r="AT1336" i="6" s="1"/>
  <c r="AU1336" i="6" s="1"/>
  <c r="AV1336" i="6" s="1"/>
  <c r="AW1336" i="6" s="1"/>
  <c r="AO1400" i="6"/>
  <c r="AP1400" i="6" s="1"/>
  <c r="AQ1400" i="6" s="1"/>
  <c r="AR1400" i="6" s="1"/>
  <c r="AS1400" i="6" s="1"/>
  <c r="AT1400" i="6" s="1"/>
  <c r="AU1400" i="6" s="1"/>
  <c r="AV1400" i="6" s="1"/>
  <c r="AW1400" i="6" s="1"/>
  <c r="AO1464" i="6"/>
  <c r="AP1464" i="6" s="1"/>
  <c r="AQ1464" i="6"/>
  <c r="AR1464" i="6" s="1"/>
  <c r="AS1464" i="6" s="1"/>
  <c r="AT1464" i="6" s="1"/>
  <c r="AU1464" i="6" s="1"/>
  <c r="AV1464" i="6" s="1"/>
  <c r="AW1464" i="6" s="1"/>
  <c r="AO1556" i="6"/>
  <c r="AP1556" i="6"/>
  <c r="AQ1556" i="6" s="1"/>
  <c r="AR1556" i="6" s="1"/>
  <c r="AS1556" i="6"/>
  <c r="AT1556" i="6" s="1"/>
  <c r="AU1556" i="6" s="1"/>
  <c r="AV1556" i="6" s="1"/>
  <c r="AW1556" i="6" s="1"/>
  <c r="AO1187" i="6"/>
  <c r="AP1187" i="6" s="1"/>
  <c r="AQ1187" i="6" s="1"/>
  <c r="AR1187" i="6"/>
  <c r="AS1187" i="6" s="1"/>
  <c r="AT1187" i="6" s="1"/>
  <c r="AU1187" i="6" s="1"/>
  <c r="AV1187" i="6" s="1"/>
  <c r="AW1187" i="6" s="1"/>
  <c r="AO1251" i="6"/>
  <c r="AP1251" i="6" s="1"/>
  <c r="AQ1251" i="6"/>
  <c r="AR1251" i="6" s="1"/>
  <c r="AS1251" i="6" s="1"/>
  <c r="AT1251" i="6" s="1"/>
  <c r="AU1251" i="6" s="1"/>
  <c r="AV1251" i="6" s="1"/>
  <c r="AW1251" i="6" s="1"/>
  <c r="AO1315" i="6"/>
  <c r="AP1315" i="6"/>
  <c r="AQ1315" i="6" s="1"/>
  <c r="AR1315" i="6" s="1"/>
  <c r="AS1315" i="6" s="1"/>
  <c r="AT1315" i="6" s="1"/>
  <c r="AU1315" i="6"/>
  <c r="AV1315" i="6" s="1"/>
  <c r="AW1315" i="6" s="1"/>
  <c r="AO1379" i="6"/>
  <c r="AP1379" i="6" s="1"/>
  <c r="AQ1379" i="6" s="1"/>
  <c r="AR1379" i="6" s="1"/>
  <c r="AS1379" i="6" s="1"/>
  <c r="AT1379" i="6" s="1"/>
  <c r="AU1379" i="6" s="1"/>
  <c r="AV1379" i="6" s="1"/>
  <c r="AW1379" i="6" s="1"/>
  <c r="AO1443" i="6"/>
  <c r="AP1443" i="6" s="1"/>
  <c r="AQ1443" i="6" s="1"/>
  <c r="AR1443" i="6" s="1"/>
  <c r="AS1443" i="6"/>
  <c r="AT1443" i="6" s="1"/>
  <c r="AU1443" i="6" s="1"/>
  <c r="AV1443" i="6" s="1"/>
  <c r="AW1443" i="6" s="1"/>
  <c r="AO1545" i="6"/>
  <c r="AP1545" i="6" s="1"/>
  <c r="AQ1545" i="6" s="1"/>
  <c r="AR1545" i="6"/>
  <c r="AS1545" i="6" s="1"/>
  <c r="AT1545" i="6" s="1"/>
  <c r="AU1545" i="6"/>
  <c r="AV1545" i="6" s="1"/>
  <c r="AW1545" i="6" s="1"/>
  <c r="AO1174" i="6"/>
  <c r="AP1174" i="6" s="1"/>
  <c r="AQ1174" i="6"/>
  <c r="AR1174" i="6" s="1"/>
  <c r="AS1174" i="6" s="1"/>
  <c r="AT1174" i="6" s="1"/>
  <c r="AU1174" i="6" s="1"/>
  <c r="AV1174" i="6" s="1"/>
  <c r="AW1174" i="6" s="1"/>
  <c r="AQ1238" i="6"/>
  <c r="AR1238" i="6" s="1"/>
  <c r="AS1238" i="6" s="1"/>
  <c r="AT1238" i="6" s="1"/>
  <c r="AU1238" i="6" s="1"/>
  <c r="AV1238" i="6" s="1"/>
  <c r="AW1238" i="6" s="1"/>
  <c r="AO1238" i="6"/>
  <c r="AP1238" i="6" s="1"/>
  <c r="AO1302" i="6"/>
  <c r="AP1302" i="6" s="1"/>
  <c r="AQ1302" i="6" s="1"/>
  <c r="AR1302" i="6" s="1"/>
  <c r="AS1302" i="6" s="1"/>
  <c r="AT1302" i="6" s="1"/>
  <c r="AU1302" i="6" s="1"/>
  <c r="AV1302" i="6" s="1"/>
  <c r="AW1302" i="6" s="1"/>
  <c r="AO1366" i="6"/>
  <c r="AP1366" i="6" s="1"/>
  <c r="AQ1366" i="6" s="1"/>
  <c r="AR1366" i="6" s="1"/>
  <c r="AS1366" i="6" s="1"/>
  <c r="AT1366" i="6" s="1"/>
  <c r="AU1366" i="6" s="1"/>
  <c r="AV1366" i="6" s="1"/>
  <c r="AW1366" i="6" s="1"/>
  <c r="AO1430" i="6"/>
  <c r="AP1430" i="6"/>
  <c r="AQ1430" i="6" s="1"/>
  <c r="AR1430" i="6" s="1"/>
  <c r="AS1430" i="6" s="1"/>
  <c r="AT1430" i="6" s="1"/>
  <c r="AU1430" i="6"/>
  <c r="AV1430" i="6" s="1"/>
  <c r="AW1430" i="6" s="1"/>
  <c r="AO1515" i="6"/>
  <c r="AP1515" i="6" s="1"/>
  <c r="AQ1515" i="6" s="1"/>
  <c r="AR1515" i="6" s="1"/>
  <c r="AS1515" i="6" s="1"/>
  <c r="AT1515" i="6" s="1"/>
  <c r="AU1515" i="6" s="1"/>
  <c r="AV1515" i="6" s="1"/>
  <c r="AW1515" i="6" s="1"/>
  <c r="AO1145" i="6"/>
  <c r="AP1145" i="6" s="1"/>
  <c r="AQ1145" i="6" s="1"/>
  <c r="AR1145" i="6" s="1"/>
  <c r="AS1145" i="6"/>
  <c r="AT1145" i="6" s="1"/>
  <c r="AU1145" i="6" s="1"/>
  <c r="AV1145" i="6" s="1"/>
  <c r="AW1145" i="6" s="1"/>
  <c r="AO1209" i="6"/>
  <c r="AP1209" i="6" s="1"/>
  <c r="AQ1209" i="6" s="1"/>
  <c r="AR1209" i="6"/>
  <c r="AS1209" i="6" s="1"/>
  <c r="AT1209" i="6" s="1"/>
  <c r="AU1209" i="6"/>
  <c r="AV1209" i="6" s="1"/>
  <c r="AW1209" i="6" s="1"/>
  <c r="AO1273" i="6"/>
  <c r="AP1273" i="6" s="1"/>
  <c r="AQ1273" i="6"/>
  <c r="AR1273" i="6" s="1"/>
  <c r="AS1273" i="6" s="1"/>
  <c r="AT1273" i="6" s="1"/>
  <c r="AU1273" i="6" s="1"/>
  <c r="AV1273" i="6" s="1"/>
  <c r="AW1273" i="6" s="1"/>
  <c r="AO1337" i="6"/>
  <c r="AP1337" i="6" s="1"/>
  <c r="AQ1337" i="6" s="1"/>
  <c r="AR1337" i="6" s="1"/>
  <c r="AS1337" i="6" s="1"/>
  <c r="AT1337" i="6" s="1"/>
  <c r="AU1337" i="6" s="1"/>
  <c r="AV1337" i="6" s="1"/>
  <c r="AW1337" i="6" s="1"/>
  <c r="AP1401" i="6"/>
  <c r="AQ1401" i="6" s="1"/>
  <c r="AO1401" i="6"/>
  <c r="AR1401" i="6"/>
  <c r="AS1401" i="6" s="1"/>
  <c r="AT1401" i="6" s="1"/>
  <c r="AU1401" i="6" s="1"/>
  <c r="AV1401" i="6" s="1"/>
  <c r="AW1401" i="6" s="1"/>
  <c r="AO1470" i="6"/>
  <c r="AP1470" i="6" s="1"/>
  <c r="AQ1470" i="6" s="1"/>
  <c r="AR1470" i="6" s="1"/>
  <c r="AS1470" i="6" s="1"/>
  <c r="AT1470" i="6" s="1"/>
  <c r="AU1470" i="6" s="1"/>
  <c r="AV1470" i="6" s="1"/>
  <c r="AW1470" i="6" s="1"/>
  <c r="AO1644" i="6"/>
  <c r="AP1644" i="6" s="1"/>
  <c r="AQ1644" i="6" s="1"/>
  <c r="AR1644" i="6" s="1"/>
  <c r="AS1644" i="6" s="1"/>
  <c r="AT1644" i="6" s="1"/>
  <c r="AU1644" i="6" s="1"/>
  <c r="AV1644" i="6" s="1"/>
  <c r="AW1644" i="6" s="1"/>
  <c r="AP1581" i="6"/>
  <c r="AQ1581" i="6" s="1"/>
  <c r="AR1581" i="6" s="1"/>
  <c r="AS1581" i="6" s="1"/>
  <c r="AT1581" i="6" s="1"/>
  <c r="AU1581" i="6" s="1"/>
  <c r="AV1581" i="6" s="1"/>
  <c r="AW1581" i="6" s="1"/>
  <c r="AO1581" i="6"/>
  <c r="AO1793" i="6"/>
  <c r="AP1793" i="6" s="1"/>
  <c r="AQ1793" i="6" s="1"/>
  <c r="AR1793" i="6" s="1"/>
  <c r="AS1793" i="6"/>
  <c r="AT1793" i="6" s="1"/>
  <c r="AU1793" i="6" s="1"/>
  <c r="AV1793" i="6" s="1"/>
  <c r="AW1793" i="6" s="1"/>
  <c r="AO1568" i="6"/>
  <c r="AP1568" i="6" s="1"/>
  <c r="AQ1568" i="6" s="1"/>
  <c r="AR1568" i="6" s="1"/>
  <c r="AS1568" i="6" s="1"/>
  <c r="AT1568" i="6" s="1"/>
  <c r="AU1568" i="6" s="1"/>
  <c r="AV1568" i="6" s="1"/>
  <c r="AW1568" i="6" s="1"/>
  <c r="AO1660" i="6"/>
  <c r="AP1660" i="6" s="1"/>
  <c r="AQ1660" i="6"/>
  <c r="AR1660" i="6" s="1"/>
  <c r="AS1660" i="6" s="1"/>
  <c r="AT1660" i="6" s="1"/>
  <c r="AU1660" i="6" s="1"/>
  <c r="AV1660" i="6" s="1"/>
  <c r="AW1660" i="6" s="1"/>
  <c r="AO1540" i="6"/>
  <c r="AP1540" i="6"/>
  <c r="AQ1540" i="6" s="1"/>
  <c r="AR1540" i="6" s="1"/>
  <c r="AS1540" i="6"/>
  <c r="AT1540" i="6" s="1"/>
  <c r="AU1540" i="6" s="1"/>
  <c r="AV1540" i="6" s="1"/>
  <c r="AW1540" i="6" s="1"/>
  <c r="AO1621" i="6"/>
  <c r="AP1621" i="6" s="1"/>
  <c r="AQ1621" i="6" s="1"/>
  <c r="AR1621" i="6"/>
  <c r="AS1621" i="6" s="1"/>
  <c r="AT1621" i="6" s="1"/>
  <c r="AU1621" i="6" s="1"/>
  <c r="AV1621" i="6" s="1"/>
  <c r="AW1621" i="6" s="1"/>
  <c r="AO1526" i="6"/>
  <c r="AP1526" i="6" s="1"/>
  <c r="AQ1526" i="6" s="1"/>
  <c r="AR1526" i="6" s="1"/>
  <c r="AS1526" i="6" s="1"/>
  <c r="AT1526" i="6" s="1"/>
  <c r="AU1526" i="6" s="1"/>
  <c r="AV1526" i="6" s="1"/>
  <c r="AW1526" i="6" s="1"/>
  <c r="AO1610" i="6"/>
  <c r="AP1610" i="6"/>
  <c r="AQ1610" i="6" s="1"/>
  <c r="AR1610" i="6" s="1"/>
  <c r="AS1610" i="6" s="1"/>
  <c r="AT1610" i="6" s="1"/>
  <c r="AU1610" i="6"/>
  <c r="AV1610" i="6" s="1"/>
  <c r="AW1610" i="6" s="1"/>
  <c r="AQ1840" i="6"/>
  <c r="AR1840" i="6" s="1"/>
  <c r="AS1840" i="6" s="1"/>
  <c r="AT1840" i="6" s="1"/>
  <c r="AU1840" i="6" s="1"/>
  <c r="AV1840" i="6" s="1"/>
  <c r="AW1840" i="6" s="1"/>
  <c r="AO1840" i="6"/>
  <c r="AP1840" i="6"/>
  <c r="AO1521" i="6"/>
  <c r="AP1521" i="6"/>
  <c r="AQ1521" i="6" s="1"/>
  <c r="AR1521" i="6" s="1"/>
  <c r="AS1521" i="6"/>
  <c r="AT1521" i="6" s="1"/>
  <c r="AU1521" i="6" s="1"/>
  <c r="AV1521" i="6" s="1"/>
  <c r="AW1521" i="6" s="1"/>
  <c r="AO1612" i="6"/>
  <c r="AP1612" i="6" s="1"/>
  <c r="AQ1612" i="6" s="1"/>
  <c r="AR1612" i="6"/>
  <c r="AS1612" i="6" s="1"/>
  <c r="AT1612" i="6" s="1"/>
  <c r="AU1612" i="6" s="1"/>
  <c r="AV1612" i="6" s="1"/>
  <c r="AW1612" i="6" s="1"/>
  <c r="AO1759" i="6"/>
  <c r="AP1759" i="6" s="1"/>
  <c r="AQ1759" i="6" s="1"/>
  <c r="AR1759" i="6" s="1"/>
  <c r="AS1759" i="6" s="1"/>
  <c r="AT1759" i="6" s="1"/>
  <c r="AU1759" i="6" s="1"/>
  <c r="AV1759" i="6" s="1"/>
  <c r="AW1759" i="6" s="1"/>
  <c r="AO1508" i="6"/>
  <c r="AP1508" i="6"/>
  <c r="AQ1508" i="6" s="1"/>
  <c r="AR1508" i="6" s="1"/>
  <c r="AS1508" i="6"/>
  <c r="AT1508" i="6" s="1"/>
  <c r="AU1508" i="6" s="1"/>
  <c r="AV1508" i="6" s="1"/>
  <c r="AW1508" i="6" s="1"/>
  <c r="AR1584" i="6"/>
  <c r="AS1584" i="6" s="1"/>
  <c r="AT1584" i="6" s="1"/>
  <c r="AU1584" i="6" s="1"/>
  <c r="AV1584" i="6" s="1"/>
  <c r="AW1584" i="6" s="1"/>
  <c r="AO1584" i="6"/>
  <c r="AP1584" i="6"/>
  <c r="AQ1584" i="6"/>
  <c r="AO1676" i="6"/>
  <c r="AP1676" i="6" s="1"/>
  <c r="AQ1676" i="6" s="1"/>
  <c r="AR1676" i="6" s="1"/>
  <c r="AS1676" i="6" s="1"/>
  <c r="AT1676" i="6" s="1"/>
  <c r="AU1676" i="6" s="1"/>
  <c r="AV1676" i="6" s="1"/>
  <c r="AW1676" i="6" s="1"/>
  <c r="AO1575" i="6"/>
  <c r="AP1575" i="6"/>
  <c r="AQ1575" i="6" s="1"/>
  <c r="AR1575" i="6" s="1"/>
  <c r="AS1575" i="6" s="1"/>
  <c r="AT1575" i="6" s="1"/>
  <c r="AU1575" i="6"/>
  <c r="AV1575" i="6" s="1"/>
  <c r="AW1575" i="6" s="1"/>
  <c r="AO1639" i="6"/>
  <c r="AP1639" i="6" s="1"/>
  <c r="AQ1639" i="6" s="1"/>
  <c r="AR1639" i="6" s="1"/>
  <c r="AS1639" i="6" s="1"/>
  <c r="AT1639" i="6"/>
  <c r="AU1639" i="6" s="1"/>
  <c r="AV1639" i="6" s="1"/>
  <c r="AW1639" i="6" s="1"/>
  <c r="AO1703" i="6"/>
  <c r="AP1703" i="6" s="1"/>
  <c r="AQ1703" i="6" s="1"/>
  <c r="AR1703" i="6" s="1"/>
  <c r="AS1703" i="6" s="1"/>
  <c r="AT1703" i="6" s="1"/>
  <c r="AU1703" i="6" s="1"/>
  <c r="AV1703" i="6" s="1"/>
  <c r="AW1703" i="6" s="1"/>
  <c r="AO1769" i="6"/>
  <c r="AP1769" i="6" s="1"/>
  <c r="AQ1769" i="6" s="1"/>
  <c r="AR1769" i="6" s="1"/>
  <c r="AS1769" i="6" s="1"/>
  <c r="AT1769" i="6" s="1"/>
  <c r="AU1769" i="6" s="1"/>
  <c r="AV1769" i="6" s="1"/>
  <c r="AW1769" i="6" s="1"/>
  <c r="AO1993" i="6"/>
  <c r="AP1993" i="6" s="1"/>
  <c r="AQ1993" i="6"/>
  <c r="AR1993" i="6" s="1"/>
  <c r="AS1993" i="6" s="1"/>
  <c r="AT1993" i="6" s="1"/>
  <c r="AU1993" i="6" s="1"/>
  <c r="AV1993" i="6" s="1"/>
  <c r="AW1993" i="6" s="1"/>
  <c r="AO1690" i="6"/>
  <c r="AP1690" i="6"/>
  <c r="AQ1690" i="6" s="1"/>
  <c r="AR1690" i="6" s="1"/>
  <c r="AS1690" i="6"/>
  <c r="AT1690" i="6" s="1"/>
  <c r="AU1690" i="6" s="1"/>
  <c r="AV1690" i="6" s="1"/>
  <c r="AW1690" i="6" s="1"/>
  <c r="AO1753" i="6"/>
  <c r="AP1753" i="6"/>
  <c r="AQ1753" i="6" s="1"/>
  <c r="AR1753" i="6" s="1"/>
  <c r="AS1753" i="6" s="1"/>
  <c r="AT1753" i="6" s="1"/>
  <c r="AU1753" i="6" s="1"/>
  <c r="AV1753" i="6" s="1"/>
  <c r="AW1753" i="6" s="1"/>
  <c r="AO1945" i="6"/>
  <c r="AP1945" i="6" s="1"/>
  <c r="AQ1945" i="6"/>
  <c r="AR1945" i="6" s="1"/>
  <c r="AS1945" i="6" s="1"/>
  <c r="AT1945" i="6" s="1"/>
  <c r="AU1945" i="6" s="1"/>
  <c r="AV1945" i="6"/>
  <c r="AW1945" i="6" s="1"/>
  <c r="AO1701" i="6"/>
  <c r="AP1701" i="6"/>
  <c r="AQ1701" i="6" s="1"/>
  <c r="AR1701" i="6" s="1"/>
  <c r="AS1701" i="6" s="1"/>
  <c r="AT1701" i="6" s="1"/>
  <c r="AU1701" i="6"/>
  <c r="AV1701" i="6" s="1"/>
  <c r="AW1701" i="6" s="1"/>
  <c r="AO1760" i="6"/>
  <c r="AP1760" i="6" s="1"/>
  <c r="AQ1760" i="6" s="1"/>
  <c r="AR1760" i="6" s="1"/>
  <c r="AS1760" i="6" s="1"/>
  <c r="AT1760" i="6"/>
  <c r="AU1760" i="6" s="1"/>
  <c r="AV1760" i="6" s="1"/>
  <c r="AW1760" i="6" s="1"/>
  <c r="AO1837" i="6"/>
  <c r="AP1837" i="6" s="1"/>
  <c r="AQ1837" i="6" s="1"/>
  <c r="AR1837" i="6" s="1"/>
  <c r="AS1837" i="6"/>
  <c r="AT1837" i="6" s="1"/>
  <c r="AU1837" i="6" s="1"/>
  <c r="AV1837" i="6"/>
  <c r="AW1837" i="6" s="1"/>
  <c r="AO1696" i="6"/>
  <c r="AP1696" i="6" s="1"/>
  <c r="AQ1696" i="6"/>
  <c r="AR1696" i="6" s="1"/>
  <c r="AS1696" i="6" s="1"/>
  <c r="AT1696" i="6" s="1"/>
  <c r="AU1696" i="6" s="1"/>
  <c r="AV1696" i="6" s="1"/>
  <c r="AW1696" i="6" s="1"/>
  <c r="AR1764" i="6"/>
  <c r="AS1764" i="6" s="1"/>
  <c r="AT1764" i="6" s="1"/>
  <c r="AU1764" i="6" s="1"/>
  <c r="AV1764" i="6" s="1"/>
  <c r="AW1764" i="6" s="1"/>
  <c r="AO1764" i="6"/>
  <c r="AP1764" i="6" s="1"/>
  <c r="AQ1764" i="6" s="1"/>
  <c r="AO1894" i="6"/>
  <c r="AP1894" i="6"/>
  <c r="AQ1894" i="6" s="1"/>
  <c r="AR1894" i="6" s="1"/>
  <c r="AS1894" i="6" s="1"/>
  <c r="AT1894" i="6" s="1"/>
  <c r="AU1894" i="6" s="1"/>
  <c r="AV1894" i="6" s="1"/>
  <c r="AW1894" i="6" s="1"/>
  <c r="AQ1699" i="6"/>
  <c r="AO1699" i="6"/>
  <c r="AP1699" i="6" s="1"/>
  <c r="AR1699" i="6"/>
  <c r="AS1699" i="6" s="1"/>
  <c r="AT1699" i="6" s="1"/>
  <c r="AU1699" i="6" s="1"/>
  <c r="AV1699" i="6" s="1"/>
  <c r="AW1699" i="6" s="1"/>
  <c r="AO1768" i="6"/>
  <c r="AP1768" i="6" s="1"/>
  <c r="AQ1768" i="6"/>
  <c r="AR1768" i="6" s="1"/>
  <c r="AS1768" i="6" s="1"/>
  <c r="AT1768" i="6" s="1"/>
  <c r="AU1768" i="6" s="1"/>
  <c r="AV1768" i="6"/>
  <c r="AW1768" i="6" s="1"/>
  <c r="AO1534" i="6"/>
  <c r="AP1534" i="6"/>
  <c r="AQ1534" i="6" s="1"/>
  <c r="AR1534" i="6" s="1"/>
  <c r="AS1534" i="6" s="1"/>
  <c r="AT1534" i="6" s="1"/>
  <c r="AU1534" i="6" s="1"/>
  <c r="AV1534" i="6" s="1"/>
  <c r="AW1534" i="6" s="1"/>
  <c r="AO1598" i="6"/>
  <c r="AP1598" i="6" s="1"/>
  <c r="AQ1598" i="6" s="1"/>
  <c r="AR1598" i="6" s="1"/>
  <c r="AS1598" i="6" s="1"/>
  <c r="AT1598" i="6" s="1"/>
  <c r="AU1598" i="6" s="1"/>
  <c r="AV1598" i="6" s="1"/>
  <c r="AW1598" i="6" s="1"/>
  <c r="AO1662" i="6"/>
  <c r="AP1662" i="6" s="1"/>
  <c r="AQ1662" i="6" s="1"/>
  <c r="AR1662" i="6"/>
  <c r="AS1662" i="6" s="1"/>
  <c r="AT1662" i="6" s="1"/>
  <c r="AU1662" i="6" s="1"/>
  <c r="AV1662" i="6" s="1"/>
  <c r="AW1662" i="6" s="1"/>
  <c r="AO1726" i="6"/>
  <c r="AP1726" i="6" s="1"/>
  <c r="AQ1726" i="6" s="1"/>
  <c r="AR1726" i="6" s="1"/>
  <c r="AS1726" i="6" s="1"/>
  <c r="AT1726" i="6" s="1"/>
  <c r="AU1726" i="6" s="1"/>
  <c r="AV1726" i="6"/>
  <c r="AW1726" i="6" s="1"/>
  <c r="AO1804" i="6"/>
  <c r="AP1804" i="6"/>
  <c r="AQ1804" i="6" s="1"/>
  <c r="AR1804" i="6" s="1"/>
  <c r="AS1804" i="6" s="1"/>
  <c r="AT1804" i="6" s="1"/>
  <c r="AU1804" i="6" s="1"/>
  <c r="AV1804" i="6" s="1"/>
  <c r="AW1804" i="6" s="1"/>
  <c r="AU1763" i="6"/>
  <c r="AV1763" i="6" s="1"/>
  <c r="AW1763" i="6" s="1"/>
  <c r="AO1763" i="6"/>
  <c r="AP1763" i="6" s="1"/>
  <c r="AQ1763" i="6" s="1"/>
  <c r="AR1763" i="6" s="1"/>
  <c r="AS1763" i="6" s="1"/>
  <c r="AT1763" i="6" s="1"/>
  <c r="AO1827" i="6"/>
  <c r="AP1827" i="6"/>
  <c r="AQ1827" i="6" s="1"/>
  <c r="AR1827" i="6" s="1"/>
  <c r="AS1827" i="6" s="1"/>
  <c r="AT1827" i="6"/>
  <c r="AU1827" i="6" s="1"/>
  <c r="AV1827" i="6" s="1"/>
  <c r="AW1827" i="6" s="1"/>
  <c r="AO1904" i="6"/>
  <c r="AP1904" i="6" s="1"/>
  <c r="AQ1904" i="6" s="1"/>
  <c r="AR1904" i="6" s="1"/>
  <c r="AS1904" i="6" s="1"/>
  <c r="AT1904" i="6" s="1"/>
  <c r="AU1904" i="6" s="1"/>
  <c r="AV1904" i="6" s="1"/>
  <c r="AW1904" i="6" s="1"/>
  <c r="AO1838" i="6"/>
  <c r="AP1838" i="6"/>
  <c r="AQ1838" i="6"/>
  <c r="AR1838" i="6"/>
  <c r="AS1838" i="6" s="1"/>
  <c r="AT1838" i="6" s="1"/>
  <c r="AU1838" i="6" s="1"/>
  <c r="AV1838" i="6" s="1"/>
  <c r="AW1838" i="6" s="1"/>
  <c r="AO1950" i="6"/>
  <c r="AP1950" i="6"/>
  <c r="AQ1950" i="6"/>
  <c r="AR1950" i="6" s="1"/>
  <c r="AS1950" i="6" s="1"/>
  <c r="AT1950" i="6" s="1"/>
  <c r="AU1950" i="6" s="1"/>
  <c r="AV1950" i="6" s="1"/>
  <c r="AW1950" i="6" s="1"/>
  <c r="AO1841" i="6"/>
  <c r="AP1841" i="6"/>
  <c r="AQ1841" i="6" s="1"/>
  <c r="AR1841" i="6" s="1"/>
  <c r="AS1841" i="6" s="1"/>
  <c r="AT1841" i="6" s="1"/>
  <c r="AU1841" i="6" s="1"/>
  <c r="AV1841" i="6" s="1"/>
  <c r="AW1841" i="6" s="1"/>
  <c r="AO1925" i="6"/>
  <c r="AP1925" i="6" s="1"/>
  <c r="AQ1925" i="6" s="1"/>
  <c r="AR1925" i="6" s="1"/>
  <c r="AS1925" i="6" s="1"/>
  <c r="AT1925" i="6" s="1"/>
  <c r="AU1925" i="6" s="1"/>
  <c r="AV1925" i="6" s="1"/>
  <c r="AW1925" i="6" s="1"/>
  <c r="AW1836" i="6"/>
  <c r="AO1836" i="6"/>
  <c r="AP1836" i="6" s="1"/>
  <c r="AQ1836" i="6" s="1"/>
  <c r="AR1836" i="6" s="1"/>
  <c r="AS1836" i="6" s="1"/>
  <c r="AT1836" i="6" s="1"/>
  <c r="AU1836" i="6" s="1"/>
  <c r="AV1836" i="6" s="1"/>
  <c r="AO1917" i="6"/>
  <c r="AP1917" i="6"/>
  <c r="AQ1917" i="6" s="1"/>
  <c r="AR1917" i="6" s="1"/>
  <c r="AS1917" i="6" s="1"/>
  <c r="AT1917" i="6" s="1"/>
  <c r="AU1917" i="6" s="1"/>
  <c r="AV1917" i="6" s="1"/>
  <c r="AW1917" i="6" s="1"/>
  <c r="AO2141" i="6"/>
  <c r="AP2141" i="6"/>
  <c r="AQ2141" i="6" s="1"/>
  <c r="AR2141" i="6" s="1"/>
  <c r="AS2141" i="6" s="1"/>
  <c r="AT2141" i="6" s="1"/>
  <c r="AU2141" i="6" s="1"/>
  <c r="AV2141" i="6" s="1"/>
  <c r="AW2141" i="6" s="1"/>
  <c r="AO1864" i="6"/>
  <c r="AP1864" i="6" s="1"/>
  <c r="AQ1864" i="6" s="1"/>
  <c r="AR1864" i="6" s="1"/>
  <c r="AS1864" i="6" s="1"/>
  <c r="AT1864" i="6" s="1"/>
  <c r="AU1864" i="6" s="1"/>
  <c r="AV1864" i="6" s="1"/>
  <c r="AW1864" i="6" s="1"/>
  <c r="AO1985" i="6"/>
  <c r="AP1985" i="6" s="1"/>
  <c r="AQ1985" i="6" s="1"/>
  <c r="AR1985" i="6" s="1"/>
  <c r="AS1985" i="6" s="1"/>
  <c r="AT1985" i="6" s="1"/>
  <c r="AU1985" i="6" s="1"/>
  <c r="AV1985" i="6" s="1"/>
  <c r="AW1985" i="6" s="1"/>
  <c r="AO1770" i="6"/>
  <c r="AP1770" i="6" s="1"/>
  <c r="AQ1770" i="6" s="1"/>
  <c r="AR1770" i="6" s="1"/>
  <c r="AS1770" i="6" s="1"/>
  <c r="AT1770" i="6" s="1"/>
  <c r="AU1770" i="6" s="1"/>
  <c r="AV1770" i="6" s="1"/>
  <c r="AW1770" i="6" s="1"/>
  <c r="AO1834" i="6"/>
  <c r="AP1834" i="6"/>
  <c r="AQ1834" i="6" s="1"/>
  <c r="AR1834" i="6" s="1"/>
  <c r="AS1834" i="6" s="1"/>
  <c r="AT1834" i="6" s="1"/>
  <c r="AU1834" i="6" s="1"/>
  <c r="AV1834" i="6" s="1"/>
  <c r="AW1834" i="6" s="1"/>
  <c r="AO1901" i="6"/>
  <c r="AP1901" i="6" s="1"/>
  <c r="AQ1901" i="6" s="1"/>
  <c r="AR1901" i="6" s="1"/>
  <c r="AS1901" i="6" s="1"/>
  <c r="AT1901" i="6" s="1"/>
  <c r="AU1901" i="6" s="1"/>
  <c r="AV1901" i="6" s="1"/>
  <c r="AW1901" i="6" s="1"/>
  <c r="AO2009" i="6"/>
  <c r="AP2009" i="6"/>
  <c r="AQ2009" i="6" s="1"/>
  <c r="AR2009" i="6" s="1"/>
  <c r="AS2009" i="6" s="1"/>
  <c r="AT2009" i="6" s="1"/>
  <c r="AU2009" i="6" s="1"/>
  <c r="AV2009" i="6" s="1"/>
  <c r="AW2009" i="6" s="1"/>
  <c r="AO1911" i="6"/>
  <c r="AP1911" i="6"/>
  <c r="AQ1911" i="6" s="1"/>
  <c r="AR1911" i="6" s="1"/>
  <c r="AS1911" i="6" s="1"/>
  <c r="AT1911" i="6" s="1"/>
  <c r="AU1911" i="6" s="1"/>
  <c r="AV1911" i="6" s="1"/>
  <c r="AW1911" i="6" s="1"/>
  <c r="AO1975" i="6"/>
  <c r="AP1975" i="6"/>
  <c r="AQ1975" i="6" s="1"/>
  <c r="AR1975" i="6" s="1"/>
  <c r="AS1975" i="6" s="1"/>
  <c r="AT1975" i="6"/>
  <c r="AU1975" i="6" s="1"/>
  <c r="AV1975" i="6" s="1"/>
  <c r="AW1975" i="6" s="1"/>
  <c r="AO2051" i="6"/>
  <c r="AP2051" i="6" s="1"/>
  <c r="AQ2051" i="6" s="1"/>
  <c r="AR2051" i="6" s="1"/>
  <c r="AS2051" i="6" s="1"/>
  <c r="AT2051" i="6" s="1"/>
  <c r="AU2051" i="6" s="1"/>
  <c r="AV2051" i="6" s="1"/>
  <c r="AW2051" i="6" s="1"/>
  <c r="AO1890" i="6"/>
  <c r="AP1890" i="6"/>
  <c r="AQ1890" i="6"/>
  <c r="AR1890" i="6"/>
  <c r="AS1890" i="6" s="1"/>
  <c r="AT1890" i="6" s="1"/>
  <c r="AU1890" i="6" s="1"/>
  <c r="AV1890" i="6" s="1"/>
  <c r="AW1890" i="6" s="1"/>
  <c r="AO1954" i="6"/>
  <c r="AP1954" i="6"/>
  <c r="AQ1954" i="6"/>
  <c r="AR1954" i="6" s="1"/>
  <c r="AS1954" i="6" s="1"/>
  <c r="AT1954" i="6" s="1"/>
  <c r="AU1954" i="6" s="1"/>
  <c r="AV1954" i="6" s="1"/>
  <c r="AW1954" i="6" s="1"/>
  <c r="AO2038" i="6"/>
  <c r="AP2038" i="6"/>
  <c r="AQ2038" i="6" s="1"/>
  <c r="AR2038" i="6" s="1"/>
  <c r="AS2038" i="6" s="1"/>
  <c r="AT2038" i="6" s="1"/>
  <c r="AU2038" i="6" s="1"/>
  <c r="AV2038" i="6" s="1"/>
  <c r="AW2038" i="6" s="1"/>
  <c r="AO2407" i="6"/>
  <c r="AP2407" i="6" s="1"/>
  <c r="AQ2407" i="6" s="1"/>
  <c r="AR2407" i="6" s="1"/>
  <c r="AS2407" i="6" s="1"/>
  <c r="AT2407" i="6" s="1"/>
  <c r="AU2407" i="6" s="1"/>
  <c r="AV2407" i="6" s="1"/>
  <c r="AW2407" i="6" s="1"/>
  <c r="AO2000" i="6"/>
  <c r="AP2000" i="6" s="1"/>
  <c r="AQ2000" i="6" s="1"/>
  <c r="AR2000" i="6" s="1"/>
  <c r="AS2000" i="6" s="1"/>
  <c r="AT2000" i="6" s="1"/>
  <c r="AU2000" i="6" s="1"/>
  <c r="AV2000" i="6" s="1"/>
  <c r="AW2000" i="6" s="1"/>
  <c r="AO2338" i="6"/>
  <c r="AP2338" i="6"/>
  <c r="AQ2338" i="6"/>
  <c r="AR2338" i="6"/>
  <c r="AS2338" i="6" s="1"/>
  <c r="AT2338" i="6" s="1"/>
  <c r="AU2338" i="6" s="1"/>
  <c r="AV2338" i="6" s="1"/>
  <c r="AW2338" i="6" s="1"/>
  <c r="AO1998" i="6"/>
  <c r="AP1998" i="6"/>
  <c r="AQ1998" i="6" s="1"/>
  <c r="AR1998" i="6" s="1"/>
  <c r="AS1998" i="6" s="1"/>
  <c r="AT1998" i="6" s="1"/>
  <c r="AU1998" i="6" s="1"/>
  <c r="AV1998" i="6" s="1"/>
  <c r="AW1998" i="6" s="1"/>
  <c r="AO2114" i="6"/>
  <c r="AP2114" i="6" s="1"/>
  <c r="AQ2114" i="6" s="1"/>
  <c r="AR2114" i="6" s="1"/>
  <c r="AS2114" i="6"/>
  <c r="AT2114" i="6" s="1"/>
  <c r="AU2114" i="6" s="1"/>
  <c r="AV2114" i="6" s="1"/>
  <c r="AW2114" i="6" s="1"/>
  <c r="AO1907" i="6"/>
  <c r="AP1907" i="6"/>
  <c r="AQ1907" i="6"/>
  <c r="AR1907" i="6"/>
  <c r="AS1907" i="6" s="1"/>
  <c r="AT1907" i="6" s="1"/>
  <c r="AU1907" i="6" s="1"/>
  <c r="AV1907" i="6" s="1"/>
  <c r="AW1907" i="6" s="1"/>
  <c r="AO1971" i="6"/>
  <c r="AP1971" i="6"/>
  <c r="AQ1971" i="6"/>
  <c r="AR1971" i="6" s="1"/>
  <c r="AS1971" i="6" s="1"/>
  <c r="AT1971" i="6" s="1"/>
  <c r="AU1971" i="6" s="1"/>
  <c r="AV1971" i="6" s="1"/>
  <c r="AW1971" i="6" s="1"/>
  <c r="AO2052" i="6"/>
  <c r="AP2052" i="6" s="1"/>
  <c r="AQ2052" i="6" s="1"/>
  <c r="AR2052" i="6" s="1"/>
  <c r="AS2052" i="6" s="1"/>
  <c r="AT2052" i="6" s="1"/>
  <c r="AU2052" i="6" s="1"/>
  <c r="AV2052" i="6" s="1"/>
  <c r="AW2052" i="6" s="1"/>
  <c r="AS2116" i="6"/>
  <c r="AT2116" i="6" s="1"/>
  <c r="AU2116" i="6" s="1"/>
  <c r="AV2116" i="6" s="1"/>
  <c r="AW2116" i="6" s="1"/>
  <c r="AO2116" i="6"/>
  <c r="AP2116" i="6"/>
  <c r="AQ2116" i="6"/>
  <c r="AR2116" i="6"/>
  <c r="AO2081" i="6"/>
  <c r="AP2081" i="6" s="1"/>
  <c r="AQ2081" i="6" s="1"/>
  <c r="AR2081" i="6" s="1"/>
  <c r="AS2081" i="6" s="1"/>
  <c r="AT2081" i="6" s="1"/>
  <c r="AU2081" i="6" s="1"/>
  <c r="AV2081" i="6"/>
  <c r="AW2081" i="6" s="1"/>
  <c r="AO2017" i="6"/>
  <c r="AP2017" i="6" s="1"/>
  <c r="AQ2017" i="6" s="1"/>
  <c r="AR2017" i="6" s="1"/>
  <c r="AS2017" i="6" s="1"/>
  <c r="AT2017" i="6" s="1"/>
  <c r="AU2017" i="6" s="1"/>
  <c r="AV2017" i="6" s="1"/>
  <c r="AW2017" i="6" s="1"/>
  <c r="AO2082" i="6"/>
  <c r="AP2082" i="6" s="1"/>
  <c r="AQ2082" i="6" s="1"/>
  <c r="AR2082" i="6" s="1"/>
  <c r="AS2082" i="6" s="1"/>
  <c r="AT2082" i="6" s="1"/>
  <c r="AU2082" i="6" s="1"/>
  <c r="AV2082" i="6" s="1"/>
  <c r="AW2082" i="6" s="1"/>
  <c r="AO2263" i="6"/>
  <c r="AP2263" i="6" s="1"/>
  <c r="AQ2263" i="6" s="1"/>
  <c r="AR2263" i="6" s="1"/>
  <c r="AS2263" i="6" s="1"/>
  <c r="AT2263" i="6" s="1"/>
  <c r="AU2263" i="6" s="1"/>
  <c r="AV2263" i="6" s="1"/>
  <c r="AW2263" i="6" s="1"/>
  <c r="AO2128" i="6"/>
  <c r="AP2128" i="6"/>
  <c r="AQ2128" i="6"/>
  <c r="AR2128" i="6"/>
  <c r="AS2128" i="6" s="1"/>
  <c r="AT2128" i="6" s="1"/>
  <c r="AU2128" i="6" s="1"/>
  <c r="AV2128" i="6" s="1"/>
  <c r="AW2128" i="6" s="1"/>
  <c r="AO2493" i="6"/>
  <c r="AP2493" i="6"/>
  <c r="AQ2493" i="6"/>
  <c r="AR2493" i="6" s="1"/>
  <c r="AS2493" i="6" s="1"/>
  <c r="AT2493" i="6" s="1"/>
  <c r="AU2493" i="6" s="1"/>
  <c r="AV2493" i="6" s="1"/>
  <c r="AW2493" i="6" s="1"/>
  <c r="AO2152" i="6"/>
  <c r="AP2152" i="6"/>
  <c r="AQ2152" i="6" s="1"/>
  <c r="AR2152" i="6" s="1"/>
  <c r="AS2152" i="6" s="1"/>
  <c r="AT2152" i="6" s="1"/>
  <c r="AU2152" i="6" s="1"/>
  <c r="AV2152" i="6" s="1"/>
  <c r="AW2152" i="6" s="1"/>
  <c r="AO2010" i="6"/>
  <c r="AP2010" i="6" s="1"/>
  <c r="AQ2010" i="6" s="1"/>
  <c r="AR2010" i="6" s="1"/>
  <c r="AS2010" i="6" s="1"/>
  <c r="AT2010" i="6" s="1"/>
  <c r="AU2010" i="6" s="1"/>
  <c r="AV2010" i="6" s="1"/>
  <c r="AW2010" i="6" s="1"/>
  <c r="AO2067" i="6"/>
  <c r="AP2067" i="6" s="1"/>
  <c r="AQ2067" i="6" s="1"/>
  <c r="AR2067" i="6" s="1"/>
  <c r="AS2067" i="6" s="1"/>
  <c r="AT2067" i="6" s="1"/>
  <c r="AU2067" i="6" s="1"/>
  <c r="AV2067" i="6"/>
  <c r="AW2067" i="6" s="1"/>
  <c r="AO2160" i="6"/>
  <c r="AP2160" i="6" s="1"/>
  <c r="AQ2160" i="6" s="1"/>
  <c r="AR2160" i="6" s="1"/>
  <c r="AS2160" i="6" s="1"/>
  <c r="AT2160" i="6" s="1"/>
  <c r="AU2160" i="6" s="1"/>
  <c r="AV2160" i="6" s="1"/>
  <c r="AW2160" i="6" s="1"/>
  <c r="AO2107" i="6"/>
  <c r="AP2107" i="6"/>
  <c r="AQ2107" i="6" s="1"/>
  <c r="AR2107" i="6" s="1"/>
  <c r="AS2107" i="6" s="1"/>
  <c r="AT2107" i="6"/>
  <c r="AU2107" i="6" s="1"/>
  <c r="AV2107" i="6" s="1"/>
  <c r="AW2107" i="6" s="1"/>
  <c r="AO2171" i="6"/>
  <c r="AP2171" i="6"/>
  <c r="AQ2171" i="6" s="1"/>
  <c r="AR2171" i="6" s="1"/>
  <c r="AS2171" i="6" s="1"/>
  <c r="AT2171" i="6" s="1"/>
  <c r="AU2171" i="6" s="1"/>
  <c r="AV2171" i="6" s="1"/>
  <c r="AW2171" i="6" s="1"/>
  <c r="AO2242" i="6"/>
  <c r="AP2242" i="6"/>
  <c r="AQ2242" i="6"/>
  <c r="AR2242" i="6"/>
  <c r="AS2242" i="6" s="1"/>
  <c r="AT2242" i="6" s="1"/>
  <c r="AU2242" i="6" s="1"/>
  <c r="AV2242" i="6" s="1"/>
  <c r="AW2242" i="6" s="1"/>
  <c r="AO2086" i="6"/>
  <c r="AP2086" i="6"/>
  <c r="AQ2086" i="6"/>
  <c r="AR2086" i="6" s="1"/>
  <c r="AS2086" i="6" s="1"/>
  <c r="AT2086" i="6" s="1"/>
  <c r="AU2086" i="6" s="1"/>
  <c r="AV2086" i="6" s="1"/>
  <c r="AW2086" i="6" s="1"/>
  <c r="AO2150" i="6"/>
  <c r="AP2150" i="6" s="1"/>
  <c r="AQ2150" i="6" s="1"/>
  <c r="AR2150" i="6" s="1"/>
  <c r="AS2150" i="6" s="1"/>
  <c r="AT2150" i="6" s="1"/>
  <c r="AU2150" i="6" s="1"/>
  <c r="AV2150" i="6" s="1"/>
  <c r="AW2150" i="6" s="1"/>
  <c r="AP2234" i="6"/>
  <c r="AQ2234" i="6" s="1"/>
  <c r="AR2234" i="6" s="1"/>
  <c r="AS2234" i="6" s="1"/>
  <c r="AT2234" i="6" s="1"/>
  <c r="AU2234" i="6" s="1"/>
  <c r="AV2234" i="6" s="1"/>
  <c r="AW2234" i="6" s="1"/>
  <c r="AO2234" i="6"/>
  <c r="AW2161" i="6"/>
  <c r="AO2161" i="6"/>
  <c r="AP2161" i="6" s="1"/>
  <c r="AQ2161" i="6" s="1"/>
  <c r="AR2161" i="6" s="1"/>
  <c r="AS2161" i="6" s="1"/>
  <c r="AT2161" i="6" s="1"/>
  <c r="AU2161" i="6" s="1"/>
  <c r="AV2161" i="6" s="1"/>
  <c r="AO2295" i="6"/>
  <c r="AP2295" i="6" s="1"/>
  <c r="AQ2295" i="6" s="1"/>
  <c r="AR2295" i="6" s="1"/>
  <c r="AS2295" i="6" s="1"/>
  <c r="AT2295" i="6" s="1"/>
  <c r="AU2295" i="6"/>
  <c r="AV2295" i="6" s="1"/>
  <c r="AW2295" i="6" s="1"/>
  <c r="AO2164" i="6"/>
  <c r="AP2164" i="6"/>
  <c r="AQ2164" i="6" s="1"/>
  <c r="AR2164" i="6" s="1"/>
  <c r="AS2164" i="6" s="1"/>
  <c r="AT2164" i="6"/>
  <c r="AU2164" i="6" s="1"/>
  <c r="AV2164" i="6" s="1"/>
  <c r="AW2164" i="6" s="1"/>
  <c r="AT2250" i="6"/>
  <c r="AU2250" i="6" s="1"/>
  <c r="AV2250" i="6" s="1"/>
  <c r="AW2250" i="6" s="1"/>
  <c r="AO2250" i="6"/>
  <c r="AP2250" i="6" s="1"/>
  <c r="AQ2250" i="6" s="1"/>
  <c r="AR2250" i="6" s="1"/>
  <c r="AS2250" i="6" s="1"/>
  <c r="AO2071" i="6"/>
  <c r="AP2071" i="6"/>
  <c r="AQ2071" i="6"/>
  <c r="AR2071" i="6"/>
  <c r="AS2071" i="6" s="1"/>
  <c r="AT2071" i="6" s="1"/>
  <c r="AU2071" i="6" s="1"/>
  <c r="AV2071" i="6" s="1"/>
  <c r="AW2071" i="6" s="1"/>
  <c r="AO2135" i="6"/>
  <c r="AP2135" i="6"/>
  <c r="AQ2135" i="6"/>
  <c r="AR2135" i="6" s="1"/>
  <c r="AS2135" i="6" s="1"/>
  <c r="AT2135" i="6" s="1"/>
  <c r="AU2135" i="6" s="1"/>
  <c r="AV2135" i="6" s="1"/>
  <c r="AW2135" i="6" s="1"/>
  <c r="AO2219" i="6"/>
  <c r="AP2219" i="6" s="1"/>
  <c r="AQ2219" i="6" s="1"/>
  <c r="AR2219" i="6" s="1"/>
  <c r="AS2219" i="6" s="1"/>
  <c r="AT2219" i="6" s="1"/>
  <c r="AU2219" i="6" s="1"/>
  <c r="AV2219" i="6" s="1"/>
  <c r="AW2219" i="6" s="1"/>
  <c r="AR2333" i="6"/>
  <c r="AS2333" i="6" s="1"/>
  <c r="AT2333" i="6" s="1"/>
  <c r="AU2333" i="6" s="1"/>
  <c r="AV2333" i="6" s="1"/>
  <c r="AW2333" i="6" s="1"/>
  <c r="AO2333" i="6"/>
  <c r="AP2333" i="6"/>
  <c r="AQ2333" i="6"/>
  <c r="AW2240" i="6"/>
  <c r="AO2240" i="6"/>
  <c r="AP2240" i="6" s="1"/>
  <c r="AQ2240" i="6" s="1"/>
  <c r="AR2240" i="6" s="1"/>
  <c r="AS2240" i="6" s="1"/>
  <c r="AT2240" i="6" s="1"/>
  <c r="AU2240" i="6" s="1"/>
  <c r="AV2240" i="6" s="1"/>
  <c r="AO2304" i="6"/>
  <c r="AP2304" i="6"/>
  <c r="AQ2304" i="6" s="1"/>
  <c r="AR2304" i="6" s="1"/>
  <c r="AS2304" i="6" s="1"/>
  <c r="AT2304" i="6" s="1"/>
  <c r="AU2304" i="6" s="1"/>
  <c r="AV2304" i="6" s="1"/>
  <c r="AW2304" i="6" s="1"/>
  <c r="AO2406" i="6"/>
  <c r="AP2406" i="6"/>
  <c r="AQ2406" i="6" s="1"/>
  <c r="AR2406" i="6" s="1"/>
  <c r="AS2406" i="6" s="1"/>
  <c r="AT2406" i="6" s="1"/>
  <c r="AU2406" i="6" s="1"/>
  <c r="AV2406" i="6" s="1"/>
  <c r="AW2406" i="6" s="1"/>
  <c r="AO2307" i="6"/>
  <c r="AP2307" i="6" s="1"/>
  <c r="AQ2307" i="6" s="1"/>
  <c r="AR2307" i="6" s="1"/>
  <c r="AS2307" i="6"/>
  <c r="AT2307" i="6" s="1"/>
  <c r="AU2307" i="6" s="1"/>
  <c r="AV2307" i="6" s="1"/>
  <c r="AW2307" i="6" s="1"/>
  <c r="AO2435" i="6"/>
  <c r="AP2435" i="6"/>
  <c r="AQ2435" i="6"/>
  <c r="AR2435" i="6"/>
  <c r="AS2435" i="6" s="1"/>
  <c r="AT2435" i="6" s="1"/>
  <c r="AU2435" i="6" s="1"/>
  <c r="AV2435" i="6" s="1"/>
  <c r="AW2435" i="6" s="1"/>
  <c r="AO2302" i="6"/>
  <c r="AP2302" i="6"/>
  <c r="AQ2302" i="6"/>
  <c r="AR2302" i="6" s="1"/>
  <c r="AS2302" i="6" s="1"/>
  <c r="AT2302" i="6" s="1"/>
  <c r="AU2302" i="6" s="1"/>
  <c r="AV2302" i="6" s="1"/>
  <c r="AW2302" i="6" s="1"/>
  <c r="AS2432" i="6"/>
  <c r="AT2432" i="6" s="1"/>
  <c r="AU2432" i="6" s="1"/>
  <c r="AV2432" i="6" s="1"/>
  <c r="AW2432" i="6" s="1"/>
  <c r="AO2432" i="6"/>
  <c r="AP2432" i="6"/>
  <c r="AQ2432" i="6"/>
  <c r="AR2432" i="6" s="1"/>
  <c r="AR2233" i="6"/>
  <c r="AS2233" i="6" s="1"/>
  <c r="AT2233" i="6" s="1"/>
  <c r="AU2233" i="6" s="1"/>
  <c r="AV2233" i="6" s="1"/>
  <c r="AW2233" i="6" s="1"/>
  <c r="AO2233" i="6"/>
  <c r="AP2233" i="6"/>
  <c r="AQ2233" i="6"/>
  <c r="AO2297" i="6"/>
  <c r="AP2297" i="6" s="1"/>
  <c r="AQ2297" i="6" s="1"/>
  <c r="AR2297" i="6" s="1"/>
  <c r="AS2297" i="6" s="1"/>
  <c r="AT2297" i="6" s="1"/>
  <c r="AU2297" i="6" s="1"/>
  <c r="AV2297" i="6"/>
  <c r="AW2297" i="6" s="1"/>
  <c r="AO2408" i="6"/>
  <c r="AP2408" i="6"/>
  <c r="AQ2408" i="6" s="1"/>
  <c r="AR2408" i="6" s="1"/>
  <c r="AS2408" i="6" s="1"/>
  <c r="AT2408" i="6" s="1"/>
  <c r="AU2408" i="6" s="1"/>
  <c r="AV2408" i="6" s="1"/>
  <c r="AW2408" i="6" s="1"/>
  <c r="AO2236" i="6"/>
  <c r="AP2236" i="6" s="1"/>
  <c r="AQ2236" i="6" s="1"/>
  <c r="AR2236" i="6" s="1"/>
  <c r="AS2236" i="6" s="1"/>
  <c r="AT2236" i="6"/>
  <c r="AU2236" i="6" s="1"/>
  <c r="AV2236" i="6" s="1"/>
  <c r="AW2236" i="6" s="1"/>
  <c r="AO2300" i="6"/>
  <c r="AP2300" i="6" s="1"/>
  <c r="AQ2300" i="6" s="1"/>
  <c r="AR2300" i="6" s="1"/>
  <c r="AS2300" i="6"/>
  <c r="AT2300" i="6" s="1"/>
  <c r="AU2300" i="6" s="1"/>
  <c r="AV2300" i="6" s="1"/>
  <c r="AW2300" i="6" s="1"/>
  <c r="AS2385" i="6"/>
  <c r="AT2385" i="6" s="1"/>
  <c r="AU2385" i="6" s="1"/>
  <c r="AV2385" i="6" s="1"/>
  <c r="AW2385" i="6" s="1"/>
  <c r="AO2385" i="6"/>
  <c r="AP2385" i="6" s="1"/>
  <c r="AQ2385" i="6" s="1"/>
  <c r="AR2385" i="6" s="1"/>
  <c r="AO2383" i="6"/>
  <c r="AP2383" i="6" s="1"/>
  <c r="AQ2383" i="6" s="1"/>
  <c r="AR2383" i="6" s="1"/>
  <c r="AS2383" i="6" s="1"/>
  <c r="AT2383" i="6" s="1"/>
  <c r="AU2383" i="6" s="1"/>
  <c r="AV2383" i="6" s="1"/>
  <c r="AW2383" i="6" s="1"/>
  <c r="AO2355" i="6"/>
  <c r="AP2355" i="6" s="1"/>
  <c r="AQ2355" i="6" s="1"/>
  <c r="AR2355" i="6" s="1"/>
  <c r="AS2355" i="6" s="1"/>
  <c r="AT2355" i="6" s="1"/>
  <c r="AU2355" i="6" s="1"/>
  <c r="AV2355" i="6" s="1"/>
  <c r="AW2355" i="6" s="1"/>
  <c r="AO2468" i="6"/>
  <c r="AP2468" i="6"/>
  <c r="AQ2468" i="6"/>
  <c r="AR2468" i="6" s="1"/>
  <c r="AS2468" i="6" s="1"/>
  <c r="AT2468" i="6" s="1"/>
  <c r="AU2468" i="6" s="1"/>
  <c r="AV2468" i="6" s="1"/>
  <c r="AW2468" i="6" s="1"/>
  <c r="AO2445" i="6"/>
  <c r="AP2445" i="6"/>
  <c r="AQ2445" i="6" s="1"/>
  <c r="AR2445" i="6" s="1"/>
  <c r="AS2445" i="6" s="1"/>
  <c r="AT2445" i="6"/>
  <c r="AU2445" i="6" s="1"/>
  <c r="AV2445" i="6" s="1"/>
  <c r="AW2445" i="6" s="1"/>
  <c r="AW2395" i="6"/>
  <c r="AO2395" i="6"/>
  <c r="AP2395" i="6" s="1"/>
  <c r="AQ2395" i="6" s="1"/>
  <c r="AR2395" i="6" s="1"/>
  <c r="AS2395" i="6" s="1"/>
  <c r="AT2395" i="6" s="1"/>
  <c r="AU2395" i="6" s="1"/>
  <c r="AV2395" i="6" s="1"/>
  <c r="AO2511" i="6"/>
  <c r="AP2511" i="6"/>
  <c r="AQ2511" i="6"/>
  <c r="AR2511" i="6" s="1"/>
  <c r="AS2511" i="6" s="1"/>
  <c r="AT2511" i="6" s="1"/>
  <c r="AU2511" i="6" s="1"/>
  <c r="AV2511" i="6" s="1"/>
  <c r="AW2511" i="6" s="1"/>
  <c r="AO2414" i="6"/>
  <c r="AP2414" i="6" s="1"/>
  <c r="AQ2414" i="6" s="1"/>
  <c r="AR2414" i="6" s="1"/>
  <c r="AS2414" i="6"/>
  <c r="AT2414" i="6" s="1"/>
  <c r="AU2414" i="6" s="1"/>
  <c r="AV2414" i="6" s="1"/>
  <c r="AW2414" i="6" s="1"/>
  <c r="AO2368" i="6"/>
  <c r="AP2368" i="6"/>
  <c r="AQ2368" i="6"/>
  <c r="AR2368" i="6"/>
  <c r="AS2368" i="6" s="1"/>
  <c r="AT2368" i="6" s="1"/>
  <c r="AU2368" i="6" s="1"/>
  <c r="AV2368" i="6" s="1"/>
  <c r="AW2368" i="6" s="1"/>
  <c r="AR2491" i="6"/>
  <c r="AS2491" i="6" s="1"/>
  <c r="AT2491" i="6" s="1"/>
  <c r="AU2491" i="6" s="1"/>
  <c r="AV2491" i="6" s="1"/>
  <c r="AW2491" i="6" s="1"/>
  <c r="AO2491" i="6"/>
  <c r="AP2491" i="6" s="1"/>
  <c r="AQ2491" i="6" s="1"/>
  <c r="AO2466" i="6"/>
  <c r="AP2466" i="6" s="1"/>
  <c r="AQ2466" i="6" s="1"/>
  <c r="AR2466" i="6" s="1"/>
  <c r="AS2466" i="6" s="1"/>
  <c r="AT2466" i="6" s="1"/>
  <c r="AU2466" i="6" s="1"/>
  <c r="AV2466" i="6" s="1"/>
  <c r="AW2466" i="6" s="1"/>
  <c r="AO2441" i="6"/>
  <c r="AP2441" i="6" s="1"/>
  <c r="AQ2441" i="6" s="1"/>
  <c r="AR2441" i="6" s="1"/>
  <c r="AS2441" i="6" s="1"/>
  <c r="AT2441" i="6" s="1"/>
  <c r="AU2441" i="6" s="1"/>
  <c r="AV2441" i="6" s="1"/>
  <c r="AW2441" i="6" s="1"/>
  <c r="AO2507" i="6"/>
  <c r="AP2507" i="6"/>
  <c r="AQ2507" i="6" s="1"/>
  <c r="AR2507" i="6" s="1"/>
  <c r="AS2507" i="6" s="1"/>
  <c r="AT2507" i="6" s="1"/>
  <c r="AU2507" i="6" s="1"/>
  <c r="AV2507" i="6" s="1"/>
  <c r="AW2507" i="6" s="1"/>
  <c r="AO2481" i="6"/>
  <c r="AP2481" i="6" s="1"/>
  <c r="AQ2481" i="6" s="1"/>
  <c r="AR2481" i="6" s="1"/>
  <c r="AS2481" i="6" s="1"/>
  <c r="AT2481" i="6" s="1"/>
  <c r="AU2481" i="6" s="1"/>
  <c r="AV2481" i="6" s="1"/>
  <c r="AW2481" i="6" s="1"/>
  <c r="AO2439" i="6"/>
  <c r="AP2439" i="6"/>
  <c r="AQ2439" i="6" s="1"/>
  <c r="AR2439" i="6" s="1"/>
  <c r="AS2439" i="6" s="1"/>
  <c r="AT2439" i="6"/>
  <c r="AU2439" i="6" s="1"/>
  <c r="AV2439" i="6" s="1"/>
  <c r="AW2439" i="6" s="1"/>
  <c r="AO2501" i="6"/>
  <c r="AP2501" i="6" s="1"/>
  <c r="AQ2501" i="6" s="1"/>
  <c r="AR2501" i="6" s="1"/>
  <c r="AS2501" i="6" s="1"/>
  <c r="AT2501" i="6" s="1"/>
  <c r="AU2501" i="6" s="1"/>
  <c r="AV2501" i="6" s="1"/>
  <c r="AW2501" i="6" s="1"/>
  <c r="AO2386" i="6"/>
  <c r="AP2386" i="6"/>
  <c r="AQ2386" i="6"/>
  <c r="AR2386" i="6"/>
  <c r="AS2386" i="6" s="1"/>
  <c r="AT2386" i="6" s="1"/>
  <c r="AU2386" i="6" s="1"/>
  <c r="AV2386" i="6" s="1"/>
  <c r="AW2386" i="6" s="1"/>
  <c r="AO2450" i="6"/>
  <c r="AP2450" i="6"/>
  <c r="AQ2450" i="6"/>
  <c r="AR2450" i="6" s="1"/>
  <c r="AS2450" i="6" s="1"/>
  <c r="AT2450" i="6" s="1"/>
  <c r="AU2450" i="6" s="1"/>
  <c r="AV2450" i="6" s="1"/>
  <c r="AW2450" i="6" s="1"/>
  <c r="AO2509" i="6"/>
  <c r="AP2509" i="6" s="1"/>
  <c r="AQ2509" i="6" s="1"/>
  <c r="AR2509" i="6" s="1"/>
  <c r="AS2509" i="6" s="1"/>
  <c r="AT2509" i="6" s="1"/>
  <c r="AU2509" i="6" s="1"/>
  <c r="AV2509" i="6" s="1"/>
  <c r="AW2509" i="6" s="1"/>
  <c r="AS2549" i="6"/>
  <c r="AT2549" i="6" s="1"/>
  <c r="AU2549" i="6" s="1"/>
  <c r="AV2549" i="6" s="1"/>
  <c r="AW2549" i="6" s="1"/>
  <c r="AO2549" i="6"/>
  <c r="AP2549" i="6" s="1"/>
  <c r="AQ2549" i="6" s="1"/>
  <c r="AR2549" i="6" s="1"/>
  <c r="AO2554" i="6"/>
  <c r="AP2554" i="6" s="1"/>
  <c r="AQ2554" i="6" s="1"/>
  <c r="AR2554" i="6" s="1"/>
  <c r="AS2554" i="6" s="1"/>
  <c r="AT2554" i="6" s="1"/>
  <c r="AU2554" i="6" s="1"/>
  <c r="AV2554" i="6" s="1"/>
  <c r="AW2554" i="6" s="1"/>
  <c r="AO2454" i="6"/>
  <c r="AP2454" i="6"/>
  <c r="AQ2454" i="6" s="1"/>
  <c r="AR2454" i="6" s="1"/>
  <c r="AS2454" i="6" s="1"/>
  <c r="AT2454" i="6" s="1"/>
  <c r="AU2454" i="6" s="1"/>
  <c r="AV2454" i="6" s="1"/>
  <c r="AW2454" i="6" s="1"/>
  <c r="AO2518" i="6"/>
  <c r="AP2518" i="6" s="1"/>
  <c r="AQ2518" i="6" s="1"/>
  <c r="AR2518" i="6" s="1"/>
  <c r="AS2518" i="6" s="1"/>
  <c r="AT2518" i="6"/>
  <c r="AU2518" i="6" s="1"/>
  <c r="AV2518" i="6" s="1"/>
  <c r="AW2518" i="6" s="1"/>
  <c r="AV2544" i="6"/>
  <c r="AW2544" i="6" s="1"/>
  <c r="AO2544" i="6"/>
  <c r="AP2544" i="6" s="1"/>
  <c r="AQ2544" i="6" s="1"/>
  <c r="AR2544" i="6" s="1"/>
  <c r="AS2544" i="6" s="1"/>
  <c r="AT2544" i="6" s="1"/>
  <c r="AU2544" i="6" s="1"/>
  <c r="AO2624" i="6"/>
  <c r="AP2624" i="6"/>
  <c r="AQ2624" i="6" s="1"/>
  <c r="AR2624" i="6" s="1"/>
  <c r="AS2624" i="6" s="1"/>
  <c r="AT2624" i="6" s="1"/>
  <c r="AU2624" i="6" s="1"/>
  <c r="AV2624" i="6" s="1"/>
  <c r="AW2624" i="6" s="1"/>
  <c r="AO2600" i="6"/>
  <c r="AP2600" i="6"/>
  <c r="AQ2600" i="6"/>
  <c r="AR2600" i="6" s="1"/>
  <c r="AS2600" i="6" s="1"/>
  <c r="AT2600" i="6" s="1"/>
  <c r="AU2600" i="6" s="1"/>
  <c r="AV2600" i="6" s="1"/>
  <c r="AW2600" i="6" s="1"/>
  <c r="AO2558" i="6"/>
  <c r="AP2558" i="6" s="1"/>
  <c r="AQ2558" i="6" s="1"/>
  <c r="AR2558" i="6" s="1"/>
  <c r="AS2558" i="6" s="1"/>
  <c r="AT2558" i="6" s="1"/>
  <c r="AU2558" i="6" s="1"/>
  <c r="AV2558" i="6" s="1"/>
  <c r="AW2558" i="6" s="1"/>
  <c r="AO2537" i="6"/>
  <c r="AP2537" i="6" s="1"/>
  <c r="AQ2537" i="6" s="1"/>
  <c r="AR2537" i="6" s="1"/>
  <c r="AS2537" i="6" s="1"/>
  <c r="AT2537" i="6" s="1"/>
  <c r="AU2537" i="6" s="1"/>
  <c r="AV2537" i="6" s="1"/>
  <c r="AW2537" i="6" s="1"/>
  <c r="AO2620" i="6"/>
  <c r="AP2620" i="6" s="1"/>
  <c r="AQ2620" i="6" s="1"/>
  <c r="AR2620" i="6" s="1"/>
  <c r="AS2620" i="6" s="1"/>
  <c r="AT2620" i="6" s="1"/>
  <c r="AU2620" i="6" s="1"/>
  <c r="AV2620" i="6" s="1"/>
  <c r="AW2620" i="6" s="1"/>
  <c r="AO2564" i="6"/>
  <c r="AP2564" i="6" s="1"/>
  <c r="AQ2564" i="6" s="1"/>
  <c r="AR2564" i="6" s="1"/>
  <c r="AS2564" i="6" s="1"/>
  <c r="AT2564" i="6" s="1"/>
  <c r="AU2564" i="6"/>
  <c r="AV2564" i="6" s="1"/>
  <c r="AW2564" i="6" s="1"/>
  <c r="AO2616" i="6"/>
  <c r="AP2616" i="6" s="1"/>
  <c r="AQ2616" i="6" s="1"/>
  <c r="AR2616" i="6" s="1"/>
  <c r="AS2616" i="6" s="1"/>
  <c r="AT2616" i="6" s="1"/>
  <c r="AU2616" i="6" s="1"/>
  <c r="AV2616" i="6" s="1"/>
  <c r="AW2616" i="6"/>
  <c r="AO2589" i="6"/>
  <c r="AT2589" i="6"/>
  <c r="AU2589" i="6" s="1"/>
  <c r="AV2589" i="6" s="1"/>
  <c r="AW2589" i="6" s="1"/>
  <c r="AP2589" i="6"/>
  <c r="AQ2589" i="6" s="1"/>
  <c r="AR2589" i="6" s="1"/>
  <c r="AS2589" i="6" s="1"/>
  <c r="AO2667" i="6"/>
  <c r="AP2667" i="6"/>
  <c r="AQ2667" i="6"/>
  <c r="AR2667" i="6"/>
  <c r="AS2667" i="6" s="1"/>
  <c r="AT2667" i="6" s="1"/>
  <c r="AU2667" i="6" s="1"/>
  <c r="AV2667" i="6" s="1"/>
  <c r="AW2667" i="6" s="1"/>
  <c r="AO2693" i="6"/>
  <c r="AP2693" i="6"/>
  <c r="AQ2693" i="6"/>
  <c r="AR2693" i="6" s="1"/>
  <c r="AS2693" i="6" s="1"/>
  <c r="AT2693" i="6" s="1"/>
  <c r="AU2693" i="6" s="1"/>
  <c r="AV2693" i="6" s="1"/>
  <c r="AW2693" i="6" s="1"/>
  <c r="AO2742" i="6"/>
  <c r="AP2742" i="6" s="1"/>
  <c r="AQ2742" i="6" s="1"/>
  <c r="AR2742" i="6" s="1"/>
  <c r="AS2742" i="6"/>
  <c r="AT2742" i="6" s="1"/>
  <c r="AU2742" i="6" s="1"/>
  <c r="AV2742" i="6" s="1"/>
  <c r="AW2742" i="6" s="1"/>
  <c r="AO2662" i="6"/>
  <c r="AP2662" i="6" s="1"/>
  <c r="AQ2662" i="6" s="1"/>
  <c r="AR2662" i="6" s="1"/>
  <c r="AS2662" i="6" s="1"/>
  <c r="AT2662" i="6" s="1"/>
  <c r="AU2662" i="6" s="1"/>
  <c r="AV2662" i="6" s="1"/>
  <c r="AW2662" i="6"/>
  <c r="AO2610" i="6"/>
  <c r="AP2610" i="6" s="1"/>
  <c r="AQ2610" i="6" s="1"/>
  <c r="AR2610" i="6" s="1"/>
  <c r="AS2610" i="6" s="1"/>
  <c r="AT2610" i="6" s="1"/>
  <c r="AU2610" i="6" s="1"/>
  <c r="AV2610" i="6" s="1"/>
  <c r="AW2610" i="6" s="1"/>
  <c r="AO2613" i="6"/>
  <c r="AP2613" i="6" s="1"/>
  <c r="AQ2613" i="6"/>
  <c r="AR2613" i="6" s="1"/>
  <c r="AS2613" i="6" s="1"/>
  <c r="AT2613" i="6" s="1"/>
  <c r="AU2613" i="6" s="1"/>
  <c r="AV2613" i="6" s="1"/>
  <c r="AW2613" i="6" s="1"/>
  <c r="AO2674" i="6"/>
  <c r="AP2674" i="6"/>
  <c r="AQ2674" i="6" s="1"/>
  <c r="AR2674" i="6" s="1"/>
  <c r="AS2674" i="6" s="1"/>
  <c r="AT2674" i="6" s="1"/>
  <c r="AU2674" i="6" s="1"/>
  <c r="AV2674" i="6" s="1"/>
  <c r="AW2674" i="6" s="1"/>
  <c r="AO2726" i="6"/>
  <c r="AP2726" i="6" s="1"/>
  <c r="AQ2726" i="6" s="1"/>
  <c r="AR2726" i="6" s="1"/>
  <c r="AS2726" i="6"/>
  <c r="AT2726" i="6" s="1"/>
  <c r="AU2726" i="6" s="1"/>
  <c r="AV2726" i="6" s="1"/>
  <c r="AW2726" i="6" s="1"/>
  <c r="AT2694" i="6"/>
  <c r="AU2694" i="6" s="1"/>
  <c r="AV2694" i="6" s="1"/>
  <c r="AW2694" i="6" s="1"/>
  <c r="AO2694" i="6"/>
  <c r="AP2694" i="6" s="1"/>
  <c r="AQ2694" i="6" s="1"/>
  <c r="AR2694" i="6" s="1"/>
  <c r="AS2694" i="6" s="1"/>
  <c r="AO2714" i="6"/>
  <c r="AP2714" i="6"/>
  <c r="AQ2714" i="6" s="1"/>
  <c r="AR2714" i="6" s="1"/>
  <c r="AS2714" i="6" s="1"/>
  <c r="AT2714" i="6" s="1"/>
  <c r="AU2714" i="6" s="1"/>
  <c r="AV2714" i="6" s="1"/>
  <c r="AW2714" i="6" s="1"/>
  <c r="AO2676" i="6"/>
  <c r="AP2676" i="6"/>
  <c r="AQ2676" i="6" s="1"/>
  <c r="AR2676" i="6" s="1"/>
  <c r="AS2676" i="6" s="1"/>
  <c r="AT2676" i="6" s="1"/>
  <c r="AU2676" i="6" s="1"/>
  <c r="AV2676" i="6" s="1"/>
  <c r="AW2676" i="6" s="1"/>
  <c r="AO2679" i="6"/>
  <c r="AP2679" i="6" s="1"/>
  <c r="AQ2679" i="6" s="1"/>
  <c r="AR2679" i="6" s="1"/>
  <c r="AS2679" i="6" s="1"/>
  <c r="AT2679" i="6" s="1"/>
  <c r="AU2679" i="6" s="1"/>
  <c r="AV2679" i="6" s="1"/>
  <c r="AW2679" i="6" s="1"/>
  <c r="AO2737" i="6"/>
  <c r="AP2737" i="6"/>
  <c r="AQ2737" i="6"/>
  <c r="AR2737" i="6" s="1"/>
  <c r="AS2737" i="6" s="1"/>
  <c r="AT2737" i="6" s="1"/>
  <c r="AU2737" i="6" s="1"/>
  <c r="AV2737" i="6" s="1"/>
  <c r="AW2737" i="6" s="1"/>
  <c r="AO2753" i="6"/>
  <c r="AP2753" i="6"/>
  <c r="AQ2753" i="6"/>
  <c r="AR2753" i="6" s="1"/>
  <c r="AS2753" i="6" s="1"/>
  <c r="AT2753" i="6" s="1"/>
  <c r="AU2753" i="6" s="1"/>
  <c r="AV2753" i="6" s="1"/>
  <c r="AW2753" i="6" s="1"/>
  <c r="AO2730" i="6"/>
  <c r="AP2730" i="6"/>
  <c r="AQ2730" i="6" s="1"/>
  <c r="AR2730" i="6" s="1"/>
  <c r="AS2730" i="6" s="1"/>
  <c r="AT2730" i="6"/>
  <c r="AU2730" i="6" s="1"/>
  <c r="AV2730" i="6" s="1"/>
  <c r="AW2730" i="6" s="1"/>
  <c r="AO2741" i="6"/>
  <c r="AP2741" i="6" s="1"/>
  <c r="AQ2741" i="6" s="1"/>
  <c r="AR2741" i="6" s="1"/>
  <c r="AS2741" i="6" s="1"/>
  <c r="AT2741" i="6" s="1"/>
  <c r="AU2741" i="6" s="1"/>
  <c r="AV2741" i="6" s="1"/>
  <c r="AW2741" i="6" s="1"/>
  <c r="AO2731" i="6"/>
  <c r="AP2731" i="6"/>
  <c r="AQ2731" i="6"/>
  <c r="AR2731" i="6"/>
  <c r="AS2731" i="6" s="1"/>
  <c r="AT2731" i="6" s="1"/>
  <c r="AU2731" i="6" s="1"/>
  <c r="AV2731" i="6" s="1"/>
  <c r="AW2731" i="6" s="1"/>
  <c r="AO2761" i="6"/>
  <c r="AP2761" i="6" s="1"/>
  <c r="AQ2761" i="6" s="1"/>
  <c r="AR2761" i="6" s="1"/>
  <c r="AS2761" i="6" s="1"/>
  <c r="AT2761" i="6" s="1"/>
  <c r="AU2761" i="6" s="1"/>
  <c r="AV2761" i="6" s="1"/>
  <c r="AW2761" i="6" s="1"/>
  <c r="AU2772" i="6"/>
  <c r="AV2772" i="6" s="1"/>
  <c r="AW2772" i="6" s="1"/>
  <c r="AO2772" i="6"/>
  <c r="AP2772" i="6"/>
  <c r="AQ2772" i="6" s="1"/>
  <c r="AR2772" i="6" s="1"/>
  <c r="AS2772" i="6" s="1"/>
  <c r="AT2772" i="6" s="1"/>
  <c r="AO2797" i="6"/>
  <c r="AP2797" i="6"/>
  <c r="AQ2797" i="6" s="1"/>
  <c r="AR2797" i="6" s="1"/>
  <c r="AS2797" i="6" s="1"/>
  <c r="AT2797" i="6" s="1"/>
  <c r="AU2797" i="6" s="1"/>
  <c r="AV2797" i="6" s="1"/>
  <c r="AW2797" i="6" s="1"/>
  <c r="AO2765" i="6"/>
  <c r="AP2765" i="6"/>
  <c r="AQ2765" i="6"/>
  <c r="AR2765" i="6" s="1"/>
  <c r="AS2765" i="6" s="1"/>
  <c r="AT2765" i="6" s="1"/>
  <c r="AU2765" i="6" s="1"/>
  <c r="AV2765" i="6" s="1"/>
  <c r="AW2765" i="6" s="1"/>
  <c r="AO2768" i="6"/>
  <c r="AP2768" i="6" s="1"/>
  <c r="AQ2768" i="6" s="1"/>
  <c r="AR2768" i="6" s="1"/>
  <c r="AS2768" i="6" s="1"/>
  <c r="AT2768" i="6" s="1"/>
  <c r="AU2768" i="6" s="1"/>
  <c r="AV2768" i="6" s="1"/>
  <c r="AW2768" i="6" s="1"/>
  <c r="AO2872" i="6"/>
  <c r="AP2872" i="6"/>
  <c r="AQ2872" i="6" s="1"/>
  <c r="AR2872" i="6" s="1"/>
  <c r="AS2872" i="6" s="1"/>
  <c r="AT2872" i="6"/>
  <c r="AU2872" i="6" s="1"/>
  <c r="AV2872" i="6" s="1"/>
  <c r="AW2872" i="6" s="1"/>
  <c r="AU2830" i="6"/>
  <c r="AV2830" i="6" s="1"/>
  <c r="AW2830" i="6" s="1"/>
  <c r="AO2830" i="6"/>
  <c r="AP2830" i="6"/>
  <c r="AQ2830" i="6" s="1"/>
  <c r="AR2830" i="6" s="1"/>
  <c r="AS2830" i="6" s="1"/>
  <c r="AT2830" i="6" s="1"/>
  <c r="AS2796" i="6"/>
  <c r="AT2796" i="6" s="1"/>
  <c r="AU2796" i="6" s="1"/>
  <c r="AV2796" i="6" s="1"/>
  <c r="AW2796" i="6" s="1"/>
  <c r="AO2796" i="6"/>
  <c r="AP2796" i="6" s="1"/>
  <c r="AQ2796" i="6" s="1"/>
  <c r="AR2796" i="6" s="1"/>
  <c r="AO2807" i="6"/>
  <c r="AP2807" i="6" s="1"/>
  <c r="AQ2807" i="6" s="1"/>
  <c r="AR2807" i="6" s="1"/>
  <c r="AS2807" i="6" s="1"/>
  <c r="AT2807" i="6" s="1"/>
  <c r="AU2807" i="6" s="1"/>
  <c r="AV2807" i="6" s="1"/>
  <c r="AW2807" i="6" s="1"/>
  <c r="AO2818" i="6"/>
  <c r="AP2818" i="6" s="1"/>
  <c r="AQ2818" i="6" s="1"/>
  <c r="AR2818" i="6" s="1"/>
  <c r="AS2818" i="6" s="1"/>
  <c r="AT2818" i="6" s="1"/>
  <c r="AU2818" i="6" s="1"/>
  <c r="AV2818" i="6" s="1"/>
  <c r="AW2818" i="6" s="1"/>
  <c r="AO2859" i="6"/>
  <c r="AP2859" i="6"/>
  <c r="AQ2859" i="6"/>
  <c r="AR2859" i="6" s="1"/>
  <c r="AS2859" i="6" s="1"/>
  <c r="AT2859" i="6" s="1"/>
  <c r="AU2859" i="6" s="1"/>
  <c r="AV2859" i="6" s="1"/>
  <c r="AW2859" i="6" s="1"/>
  <c r="AO2833" i="6"/>
  <c r="AP2833" i="6" s="1"/>
  <c r="AQ2833" i="6" s="1"/>
  <c r="AR2833" i="6" s="1"/>
  <c r="AS2833" i="6" s="1"/>
  <c r="AT2833" i="6" s="1"/>
  <c r="AU2833" i="6" s="1"/>
  <c r="AV2833" i="6" s="1"/>
  <c r="AW2833" i="6" s="1"/>
  <c r="AO2844" i="6"/>
  <c r="AP2844" i="6" s="1"/>
  <c r="AQ2844" i="6" s="1"/>
  <c r="AR2844" i="6" s="1"/>
  <c r="AS2844" i="6" s="1"/>
  <c r="AT2844" i="6" s="1"/>
  <c r="AU2844" i="6"/>
  <c r="AV2844" i="6" s="1"/>
  <c r="AW2844" i="6" s="1"/>
  <c r="AO2863" i="6"/>
  <c r="AP2863" i="6" s="1"/>
  <c r="AQ2863" i="6" s="1"/>
  <c r="AR2863" i="6" s="1"/>
  <c r="AS2863" i="6" s="1"/>
  <c r="AT2863" i="6" s="1"/>
  <c r="AU2863" i="6" s="1"/>
  <c r="AV2863" i="6" s="1"/>
  <c r="AW2863" i="6" s="1"/>
  <c r="AO2876" i="6"/>
  <c r="AP2876" i="6" s="1"/>
  <c r="AQ2876" i="6" s="1"/>
  <c r="AR2876" i="6" s="1"/>
  <c r="AS2876" i="6"/>
  <c r="AT2876" i="6" s="1"/>
  <c r="AU2876" i="6" s="1"/>
  <c r="AV2876" i="6" s="1"/>
  <c r="AW2876" i="6" s="1"/>
  <c r="AO2908" i="6"/>
  <c r="AP2908" i="6" s="1"/>
  <c r="AQ2908" i="6" s="1"/>
  <c r="AR2908" i="6" s="1"/>
  <c r="AS2908" i="6" s="1"/>
  <c r="AT2908" i="6" s="1"/>
  <c r="AU2908" i="6" s="1"/>
  <c r="AV2908" i="6" s="1"/>
  <c r="AW2908" i="6" s="1"/>
  <c r="AO2868" i="6"/>
  <c r="AP2868" i="6"/>
  <c r="AQ2868" i="6"/>
  <c r="AR2868" i="6" s="1"/>
  <c r="AS2868" i="6" s="1"/>
  <c r="AT2868" i="6" s="1"/>
  <c r="AU2868" i="6" s="1"/>
  <c r="AV2868" i="6" s="1"/>
  <c r="AW2868" i="6" s="1"/>
  <c r="AO2888" i="6"/>
  <c r="AP2888" i="6"/>
  <c r="AQ2888" i="6" s="1"/>
  <c r="AR2888" i="6" s="1"/>
  <c r="AS2888" i="6" s="1"/>
  <c r="AT2888" i="6" s="1"/>
  <c r="AU2888" i="6" s="1"/>
  <c r="AV2888" i="6" s="1"/>
  <c r="AW2888" i="6" s="1"/>
  <c r="AV2936" i="6"/>
  <c r="AW2936" i="6" s="1"/>
  <c r="AO2936" i="6"/>
  <c r="AP2936" i="6" s="1"/>
  <c r="AQ2936" i="6" s="1"/>
  <c r="AR2936" i="6" s="1"/>
  <c r="AS2936" i="6" s="1"/>
  <c r="AT2936" i="6" s="1"/>
  <c r="AU2936" i="6"/>
  <c r="AO2913" i="6"/>
  <c r="AP2913" i="6" s="1"/>
  <c r="AQ2913" i="6" s="1"/>
  <c r="AR2913" i="6" s="1"/>
  <c r="AS2913" i="6" s="1"/>
  <c r="AT2913" i="6" s="1"/>
  <c r="AU2913" i="6" s="1"/>
  <c r="AV2913" i="6" s="1"/>
  <c r="AW2913" i="6" s="1"/>
  <c r="AO2883" i="6"/>
  <c r="AP2883" i="6" s="1"/>
  <c r="AQ2883" i="6" s="1"/>
  <c r="AR2883" i="6"/>
  <c r="AS2883" i="6" s="1"/>
  <c r="AT2883" i="6" s="1"/>
  <c r="AU2883" i="6" s="1"/>
  <c r="AV2883" i="6" s="1"/>
  <c r="AW2883" i="6" s="1"/>
  <c r="AV2942" i="6"/>
  <c r="AW2942" i="6" s="1"/>
  <c r="AO2942" i="6"/>
  <c r="AP2942" i="6" s="1"/>
  <c r="AQ2942" i="6" s="1"/>
  <c r="AR2942" i="6" s="1"/>
  <c r="AS2942" i="6" s="1"/>
  <c r="AT2942" i="6" s="1"/>
  <c r="AU2942" i="6" s="1"/>
  <c r="AO2986" i="6"/>
  <c r="AP2986" i="6" s="1"/>
  <c r="AQ2986" i="6" s="1"/>
  <c r="AR2986" i="6" s="1"/>
  <c r="AS2986" i="6" s="1"/>
  <c r="AT2986" i="6" s="1"/>
  <c r="AU2986" i="6" s="1"/>
  <c r="AV2986" i="6" s="1"/>
  <c r="AW2986" i="6" s="1"/>
  <c r="AO2949" i="6"/>
  <c r="AS2949" i="6"/>
  <c r="AT2949" i="6" s="1"/>
  <c r="AU2949" i="6" s="1"/>
  <c r="AV2949" i="6" s="1"/>
  <c r="AW2949" i="6" s="1"/>
  <c r="AP2949" i="6"/>
  <c r="AQ2949" i="6" s="1"/>
  <c r="AR2949" i="6" s="1"/>
  <c r="AO2961" i="6"/>
  <c r="AP2961" i="6"/>
  <c r="AQ2961" i="6"/>
  <c r="AR2961" i="6" s="1"/>
  <c r="AS2961" i="6" s="1"/>
  <c r="AT2961" i="6" s="1"/>
  <c r="AU2961" i="6" s="1"/>
  <c r="AV2961" i="6" s="1"/>
  <c r="AW2961" i="6" s="1"/>
  <c r="AO2997" i="6"/>
  <c r="AP2997" i="6"/>
  <c r="AQ2997" i="6" s="1"/>
  <c r="AR2997" i="6" s="1"/>
  <c r="AS2997" i="6" s="1"/>
  <c r="AT2997" i="6" s="1"/>
  <c r="AU2997" i="6" s="1"/>
  <c r="AV2997" i="6" s="1"/>
  <c r="AW2997" i="6" s="1"/>
  <c r="AO2953" i="6"/>
  <c r="AP2953" i="6" s="1"/>
  <c r="AQ2953" i="6" s="1"/>
  <c r="AR2953" i="6" s="1"/>
  <c r="AS2953" i="6" s="1"/>
  <c r="AT2953" i="6" s="1"/>
  <c r="AU2953" i="6" s="1"/>
  <c r="AV2953" i="6" s="1"/>
  <c r="AW2953" i="6"/>
  <c r="AO2974" i="6"/>
  <c r="AP2974" i="6" s="1"/>
  <c r="AQ2974" i="6" s="1"/>
  <c r="AR2974" i="6" s="1"/>
  <c r="AS2974" i="6" s="1"/>
  <c r="AT2974" i="6" s="1"/>
  <c r="AU2974" i="6" s="1"/>
  <c r="AV2974" i="6" s="1"/>
  <c r="AW2974" i="6" s="1"/>
  <c r="AV2969" i="6"/>
  <c r="AW2969" i="6" s="1"/>
  <c r="AO2969" i="6"/>
  <c r="AP2969" i="6" s="1"/>
  <c r="AQ2969" i="6" s="1"/>
  <c r="AR2969" i="6" s="1"/>
  <c r="AS2969" i="6" s="1"/>
  <c r="AT2969" i="6" s="1"/>
  <c r="AU2969" i="6" s="1"/>
  <c r="AO2995" i="6"/>
  <c r="AP2995" i="6"/>
  <c r="AQ2995" i="6" s="1"/>
  <c r="AR2995" i="6" s="1"/>
  <c r="AS2995" i="6" s="1"/>
  <c r="AT2995" i="6" s="1"/>
  <c r="AU2995" i="6" s="1"/>
  <c r="AV2995" i="6" s="1"/>
  <c r="AW2995" i="6" s="1"/>
  <c r="AO2988" i="6"/>
  <c r="AP2988" i="6"/>
  <c r="AQ2988" i="6"/>
  <c r="AR2988" i="6" s="1"/>
  <c r="AS2988" i="6" s="1"/>
  <c r="AT2988" i="6" s="1"/>
  <c r="AU2988" i="6" s="1"/>
  <c r="AV2988" i="6" s="1"/>
  <c r="AW2988" i="6" s="1"/>
  <c r="AO3007" i="6"/>
  <c r="AP3007" i="6" s="1"/>
  <c r="AQ3007" i="6" s="1"/>
  <c r="AR3007" i="6"/>
  <c r="AS3007" i="6" s="1"/>
  <c r="AT3007" i="6" s="1"/>
  <c r="AU3007" i="6" s="1"/>
  <c r="AV3007" i="6" s="1"/>
  <c r="AW3007" i="6" s="1"/>
  <c r="AR3025" i="6"/>
  <c r="AS3025" i="6" s="1"/>
  <c r="AT3025" i="6" s="1"/>
  <c r="AU3025" i="6" s="1"/>
  <c r="AV3025" i="6" s="1"/>
  <c r="AW3025" i="6" s="1"/>
  <c r="AO3025" i="6"/>
  <c r="AP3025" i="6" s="1"/>
  <c r="AQ3025" i="6" s="1"/>
  <c r="AO3018" i="6"/>
  <c r="AP3018" i="6"/>
  <c r="AQ3018" i="6" s="1"/>
  <c r="AR3018" i="6" s="1"/>
  <c r="AS3018" i="6" s="1"/>
  <c r="AT3018" i="6" s="1"/>
  <c r="AU3018" i="6" s="1"/>
  <c r="AV3018" i="6" s="1"/>
  <c r="AW3018" i="6" s="1"/>
  <c r="AO3032" i="6"/>
  <c r="AP3032" i="6" s="1"/>
  <c r="AQ3032" i="6" s="1"/>
  <c r="AR3032" i="6" s="1"/>
  <c r="AS3032" i="6" s="1"/>
  <c r="AT3032" i="6" s="1"/>
  <c r="AU3032" i="6" s="1"/>
  <c r="AV3032" i="6" s="1"/>
  <c r="AW3032" i="6" s="1"/>
  <c r="AO45" i="6"/>
  <c r="AP45" i="6" s="1"/>
  <c r="AQ45" i="6" s="1"/>
  <c r="AR45" i="6"/>
  <c r="AS45" i="6" s="1"/>
  <c r="AT45" i="6" s="1"/>
  <c r="AU45" i="6" s="1"/>
  <c r="AV45" i="6" s="1"/>
  <c r="AW45" i="6" s="1"/>
  <c r="AW169" i="6"/>
  <c r="AO169" i="6"/>
  <c r="AP169" i="6"/>
  <c r="AQ169" i="6" s="1"/>
  <c r="AR169" i="6" s="1"/>
  <c r="AS169" i="6" s="1"/>
  <c r="AT169" i="6" s="1"/>
  <c r="AU169" i="6" s="1"/>
  <c r="AV169" i="6" s="1"/>
  <c r="AO43" i="6"/>
  <c r="AP43" i="6"/>
  <c r="AQ43" i="6" s="1"/>
  <c r="AR43" i="6" s="1"/>
  <c r="AS43" i="6" s="1"/>
  <c r="AT43" i="6" s="1"/>
  <c r="AU43" i="6" s="1"/>
  <c r="AV43" i="6" s="1"/>
  <c r="AW43" i="6" s="1"/>
  <c r="AO270" i="6"/>
  <c r="AP270" i="6" s="1"/>
  <c r="AQ270" i="6" s="1"/>
  <c r="AR270" i="6" s="1"/>
  <c r="AS270" i="6"/>
  <c r="AT270" i="6" s="1"/>
  <c r="AU270" i="6" s="1"/>
  <c r="AV270" i="6" s="1"/>
  <c r="AW270" i="6" s="1"/>
  <c r="AO39" i="6"/>
  <c r="AP39" i="6" s="1"/>
  <c r="AQ39" i="6" s="1"/>
  <c r="AR39" i="6" s="1"/>
  <c r="AS39" i="6" s="1"/>
  <c r="AT39" i="6" s="1"/>
  <c r="AU39" i="6" s="1"/>
  <c r="AV39" i="6" s="1"/>
  <c r="AW39" i="6" s="1"/>
  <c r="AO161" i="6"/>
  <c r="AP161" i="6" s="1"/>
  <c r="AQ161" i="6" s="1"/>
  <c r="AR161" i="6" s="1"/>
  <c r="AS161" i="6" s="1"/>
  <c r="AT161" i="6" s="1"/>
  <c r="AU161" i="6" s="1"/>
  <c r="AV161" i="6" s="1"/>
  <c r="AW161" i="6" s="1"/>
  <c r="AR17" i="6"/>
  <c r="AS17" i="6" s="1"/>
  <c r="AT17" i="6" s="1"/>
  <c r="AU17" i="6" s="1"/>
  <c r="AV17" i="6" s="1"/>
  <c r="AW17" i="6" s="1"/>
  <c r="AO17" i="6"/>
  <c r="AP17" i="6" s="1"/>
  <c r="AQ17" i="6" s="1"/>
  <c r="AO102" i="6"/>
  <c r="AP102" i="6" s="1"/>
  <c r="AQ102" i="6" s="1"/>
  <c r="AR102" i="6" s="1"/>
  <c r="AS102" i="6" s="1"/>
  <c r="AT102" i="6" s="1"/>
  <c r="AU102" i="6" s="1"/>
  <c r="AV102" i="6" s="1"/>
  <c r="AW102" i="6"/>
  <c r="AO86" i="6"/>
  <c r="AP86" i="6"/>
  <c r="AQ86" i="6" s="1"/>
  <c r="AR86" i="6" s="1"/>
  <c r="AS86" i="6" s="1"/>
  <c r="AT86" i="6" s="1"/>
  <c r="AU86" i="6" s="1"/>
  <c r="AV86" i="6" s="1"/>
  <c r="AW86" i="6" s="1"/>
  <c r="AO79" i="6"/>
  <c r="AP79" i="6" s="1"/>
  <c r="AQ79" i="6" s="1"/>
  <c r="AR79" i="6" s="1"/>
  <c r="AS79" i="6" s="1"/>
  <c r="AT79" i="6" s="1"/>
  <c r="AU79" i="6"/>
  <c r="AV79" i="6" s="1"/>
  <c r="AW79" i="6" s="1"/>
  <c r="AO392" i="6"/>
  <c r="AP392" i="6"/>
  <c r="AQ392" i="6" s="1"/>
  <c r="AR392" i="6" s="1"/>
  <c r="AS392" i="6" s="1"/>
  <c r="AT392" i="6" s="1"/>
  <c r="AU392" i="6" s="1"/>
  <c r="AV392" i="6" s="1"/>
  <c r="AW392" i="6" s="1"/>
  <c r="AO53" i="6"/>
  <c r="AP53" i="6" s="1"/>
  <c r="AQ53" i="6" s="1"/>
  <c r="AR53" i="6" s="1"/>
  <c r="AS53" i="6"/>
  <c r="AT53" i="6" s="1"/>
  <c r="AU53" i="6" s="1"/>
  <c r="AV53" i="6" s="1"/>
  <c r="AW53" i="6" s="1"/>
  <c r="AO302" i="6"/>
  <c r="AP302" i="6" s="1"/>
  <c r="AQ302" i="6" s="1"/>
  <c r="AR302" i="6" s="1"/>
  <c r="AS302" i="6" s="1"/>
  <c r="AT302" i="6" s="1"/>
  <c r="AU302" i="6" s="1"/>
  <c r="AV302" i="6" s="1"/>
  <c r="AW302" i="6" s="1"/>
  <c r="AO72" i="6"/>
  <c r="AP72" i="6"/>
  <c r="AQ72" i="6"/>
  <c r="AR72" i="6" s="1"/>
  <c r="AS72" i="6" s="1"/>
  <c r="AT72" i="6" s="1"/>
  <c r="AU72" i="6" s="1"/>
  <c r="AV72" i="6" s="1"/>
  <c r="AW72" i="6" s="1"/>
  <c r="AO209" i="6"/>
  <c r="AP209" i="6"/>
  <c r="AQ209" i="6" s="1"/>
  <c r="AR209" i="6" s="1"/>
  <c r="AS209" i="6" s="1"/>
  <c r="AT209" i="6" s="1"/>
  <c r="AU209" i="6" s="1"/>
  <c r="AV209" i="6" s="1"/>
  <c r="AW209" i="6" s="1"/>
  <c r="AO273" i="6"/>
  <c r="AP273" i="6" s="1"/>
  <c r="AQ273" i="6" s="1"/>
  <c r="AR273" i="6" s="1"/>
  <c r="AS273" i="6" s="1"/>
  <c r="AT273" i="6" s="1"/>
  <c r="AU273" i="6" s="1"/>
  <c r="AV273" i="6" s="1"/>
  <c r="AW273" i="6" s="1"/>
  <c r="AO337" i="6"/>
  <c r="AP337" i="6" s="1"/>
  <c r="AQ337" i="6" s="1"/>
  <c r="AR337" i="6" s="1"/>
  <c r="AS337" i="6" s="1"/>
  <c r="AT337" i="6" s="1"/>
  <c r="AU337" i="6" s="1"/>
  <c r="AV337" i="6" s="1"/>
  <c r="AW337" i="6" s="1"/>
  <c r="AO395" i="6"/>
  <c r="AP395" i="6" s="1"/>
  <c r="AQ395" i="6" s="1"/>
  <c r="AR395" i="6" s="1"/>
  <c r="AS395" i="6" s="1"/>
  <c r="AT395" i="6" s="1"/>
  <c r="AU395" i="6" s="1"/>
  <c r="AV395" i="6" s="1"/>
  <c r="AW395" i="6" s="1"/>
  <c r="AO68" i="6"/>
  <c r="AP68" i="6"/>
  <c r="AQ68" i="6" s="1"/>
  <c r="AR68" i="6" s="1"/>
  <c r="AS68" i="6" s="1"/>
  <c r="AT68" i="6" s="1"/>
  <c r="AU68" i="6" s="1"/>
  <c r="AV68" i="6" s="1"/>
  <c r="AW68" i="6" s="1"/>
  <c r="AO132" i="6"/>
  <c r="AP132" i="6" s="1"/>
  <c r="AQ132" i="6" s="1"/>
  <c r="AR132" i="6" s="1"/>
  <c r="AS132" i="6" s="1"/>
  <c r="AT132" i="6" s="1"/>
  <c r="AU132" i="6" s="1"/>
  <c r="AV132" i="6" s="1"/>
  <c r="AW132" i="6" s="1"/>
  <c r="AO196" i="6"/>
  <c r="AP196" i="6" s="1"/>
  <c r="AQ196" i="6" s="1"/>
  <c r="AR196" i="6"/>
  <c r="AS196" i="6" s="1"/>
  <c r="AT196" i="6" s="1"/>
  <c r="AU196" i="6" s="1"/>
  <c r="AV196" i="6" s="1"/>
  <c r="AW196" i="6" s="1"/>
  <c r="AO260" i="6"/>
  <c r="AP260" i="6" s="1"/>
  <c r="AQ260" i="6" s="1"/>
  <c r="AR260" i="6" s="1"/>
  <c r="AS260" i="6" s="1"/>
  <c r="AT260" i="6" s="1"/>
  <c r="AU260" i="6" s="1"/>
  <c r="AV260" i="6" s="1"/>
  <c r="AW260" i="6" s="1"/>
  <c r="AO324" i="6"/>
  <c r="AP324" i="6"/>
  <c r="AQ324" i="6" s="1"/>
  <c r="AR324" i="6" s="1"/>
  <c r="AS324" i="6" s="1"/>
  <c r="AT324" i="6" s="1"/>
  <c r="AU324" i="6" s="1"/>
  <c r="AV324" i="6" s="1"/>
  <c r="AW324" i="6" s="1"/>
  <c r="AO390" i="6"/>
  <c r="AP390" i="6"/>
  <c r="AQ390" i="6"/>
  <c r="AR390" i="6" s="1"/>
  <c r="AS390" i="6" s="1"/>
  <c r="AT390" i="6" s="1"/>
  <c r="AU390" i="6" s="1"/>
  <c r="AV390" i="6" s="1"/>
  <c r="AW390" i="6" s="1"/>
  <c r="AO143" i="6"/>
  <c r="AP143" i="6" s="1"/>
  <c r="AQ143" i="6" s="1"/>
  <c r="AR143" i="6" s="1"/>
  <c r="AS143" i="6" s="1"/>
  <c r="AT143" i="6" s="1"/>
  <c r="AU143" i="6" s="1"/>
  <c r="AV143" i="6"/>
  <c r="AW143" i="6" s="1"/>
  <c r="AO207" i="6"/>
  <c r="AP207" i="6" s="1"/>
  <c r="AQ207" i="6" s="1"/>
  <c r="AR207" i="6" s="1"/>
  <c r="AS207" i="6" s="1"/>
  <c r="AT207" i="6" s="1"/>
  <c r="AU207" i="6" s="1"/>
  <c r="AV207" i="6" s="1"/>
  <c r="AW207" i="6" s="1"/>
  <c r="AO271" i="6"/>
  <c r="AP271" i="6" s="1"/>
  <c r="AQ271" i="6" s="1"/>
  <c r="AR271" i="6" s="1"/>
  <c r="AS271" i="6" s="1"/>
  <c r="AT271" i="6" s="1"/>
  <c r="AU271" i="6" s="1"/>
  <c r="AV271" i="6" s="1"/>
  <c r="AW271" i="6" s="1"/>
  <c r="AO335" i="6"/>
  <c r="AP335" i="6"/>
  <c r="AQ335" i="6" s="1"/>
  <c r="AR335" i="6" s="1"/>
  <c r="AS335" i="6" s="1"/>
  <c r="AT335" i="6" s="1"/>
  <c r="AU335" i="6" s="1"/>
  <c r="AV335" i="6" s="1"/>
  <c r="AW335" i="6" s="1"/>
  <c r="AO396" i="6"/>
  <c r="AP396" i="6" s="1"/>
  <c r="AQ396" i="6" s="1"/>
  <c r="AR396" i="6"/>
  <c r="AS396" i="6" s="1"/>
  <c r="AT396" i="6" s="1"/>
  <c r="AU396" i="6" s="1"/>
  <c r="AV396" i="6" s="1"/>
  <c r="AW396" i="6" s="1"/>
  <c r="AO130" i="6"/>
  <c r="AP130" i="6"/>
  <c r="AQ130" i="6"/>
  <c r="AR130" i="6" s="1"/>
  <c r="AS130" i="6" s="1"/>
  <c r="AT130" i="6" s="1"/>
  <c r="AU130" i="6" s="1"/>
  <c r="AV130" i="6" s="1"/>
  <c r="AW130" i="6" s="1"/>
  <c r="AO194" i="6"/>
  <c r="AP194" i="6" s="1"/>
  <c r="AQ194" i="6" s="1"/>
  <c r="AR194" i="6" s="1"/>
  <c r="AS194" i="6" s="1"/>
  <c r="AT194" i="6" s="1"/>
  <c r="AU194" i="6" s="1"/>
  <c r="AV194" i="6" s="1"/>
  <c r="AW194" i="6" s="1"/>
  <c r="AP258" i="6"/>
  <c r="AQ258" i="6" s="1"/>
  <c r="AR258" i="6" s="1"/>
  <c r="AS258" i="6" s="1"/>
  <c r="AT258" i="6" s="1"/>
  <c r="AU258" i="6" s="1"/>
  <c r="AV258" i="6" s="1"/>
  <c r="AW258" i="6" s="1"/>
  <c r="AO258" i="6"/>
  <c r="AO322" i="6"/>
  <c r="AP322" i="6" s="1"/>
  <c r="AQ322" i="6" s="1"/>
  <c r="AR322" i="6" s="1"/>
  <c r="AS322" i="6" s="1"/>
  <c r="AT322" i="6" s="1"/>
  <c r="AU322" i="6" s="1"/>
  <c r="AV322" i="6"/>
  <c r="AW322" i="6" s="1"/>
  <c r="BX386" i="6"/>
  <c r="BY386" i="6" s="1"/>
  <c r="BZ386" i="6" s="1"/>
  <c r="CA386" i="6" s="1"/>
  <c r="CB386" i="6" s="1"/>
  <c r="CC386" i="6" s="1"/>
  <c r="CD386" i="6" s="1"/>
  <c r="CE386" i="6" s="1"/>
  <c r="CF386" i="6" s="1"/>
  <c r="AO386" i="6"/>
  <c r="AP386" i="6"/>
  <c r="AQ386" i="6" s="1"/>
  <c r="AR386" i="6" s="1"/>
  <c r="AS386" i="6" s="1"/>
  <c r="AT386" i="6"/>
  <c r="AU386" i="6" s="1"/>
  <c r="AV386" i="6" s="1"/>
  <c r="AW386" i="6" s="1"/>
  <c r="AO133" i="6"/>
  <c r="AP133" i="6" s="1"/>
  <c r="AQ133" i="6" s="1"/>
  <c r="AR133" i="6" s="1"/>
  <c r="AS133" i="6" s="1"/>
  <c r="AT133" i="6" s="1"/>
  <c r="AU133" i="6" s="1"/>
  <c r="AV133" i="6" s="1"/>
  <c r="AW133" i="6" s="1"/>
  <c r="AS197" i="6"/>
  <c r="AT197" i="6" s="1"/>
  <c r="AU197" i="6" s="1"/>
  <c r="AV197" i="6" s="1"/>
  <c r="AW197" i="6" s="1"/>
  <c r="AO197" i="6"/>
  <c r="AP197" i="6" s="1"/>
  <c r="AQ197" i="6" s="1"/>
  <c r="AR197" i="6" s="1"/>
  <c r="AO261" i="6"/>
  <c r="AP261" i="6"/>
  <c r="AQ261" i="6"/>
  <c r="AR261" i="6" s="1"/>
  <c r="AS261" i="6" s="1"/>
  <c r="AT261" i="6" s="1"/>
  <c r="AU261" i="6" s="1"/>
  <c r="AV261" i="6" s="1"/>
  <c r="AW261" i="6" s="1"/>
  <c r="AO325" i="6"/>
  <c r="AP325" i="6"/>
  <c r="AQ325" i="6" s="1"/>
  <c r="AR325" i="6" s="1"/>
  <c r="AS325" i="6" s="1"/>
  <c r="AT325" i="6" s="1"/>
  <c r="AU325" i="6" s="1"/>
  <c r="AV325" i="6" s="1"/>
  <c r="AW325" i="6" s="1"/>
  <c r="AO391" i="6"/>
  <c r="AP391" i="6" s="1"/>
  <c r="AQ391" i="6" s="1"/>
  <c r="AR391" i="6" s="1"/>
  <c r="AS391" i="6" s="1"/>
  <c r="AT391" i="6" s="1"/>
  <c r="AU391" i="6" s="1"/>
  <c r="AV391" i="6" s="1"/>
  <c r="AW391" i="6"/>
  <c r="AO136" i="6"/>
  <c r="AP136" i="6" s="1"/>
  <c r="AQ136" i="6" s="1"/>
  <c r="AR136" i="6" s="1"/>
  <c r="AS136" i="6" s="1"/>
  <c r="AT136" i="6" s="1"/>
  <c r="AU136" i="6" s="1"/>
  <c r="AV136" i="6" s="1"/>
  <c r="AW136" i="6" s="1"/>
  <c r="AO200" i="6"/>
  <c r="AP200" i="6" s="1"/>
  <c r="AQ200" i="6" s="1"/>
  <c r="AR200" i="6" s="1"/>
  <c r="AS200" i="6" s="1"/>
  <c r="AT200" i="6" s="1"/>
  <c r="AU200" i="6" s="1"/>
  <c r="AV200" i="6" s="1"/>
  <c r="AW200" i="6" s="1"/>
  <c r="AO264" i="6"/>
  <c r="AP264" i="6"/>
  <c r="AQ264" i="6" s="1"/>
  <c r="AR264" i="6" s="1"/>
  <c r="AS264" i="6" s="1"/>
  <c r="AT264" i="6"/>
  <c r="AU264" i="6" s="1"/>
  <c r="AV264" i="6" s="1"/>
  <c r="AW264" i="6" s="1"/>
  <c r="AO328" i="6"/>
  <c r="AP328" i="6" s="1"/>
  <c r="AQ328" i="6" s="1"/>
  <c r="AR328" i="6" s="1"/>
  <c r="AS328" i="6" s="1"/>
  <c r="AT328" i="6" s="1"/>
  <c r="AU328" i="6" s="1"/>
  <c r="AV328" i="6" s="1"/>
  <c r="AW328" i="6" s="1"/>
  <c r="AO394" i="6"/>
  <c r="AP394" i="6" s="1"/>
  <c r="AQ394" i="6" s="1"/>
  <c r="AR394" i="6" s="1"/>
  <c r="AS394" i="6" s="1"/>
  <c r="AT394" i="6" s="1"/>
  <c r="AU394" i="6" s="1"/>
  <c r="AV394" i="6" s="1"/>
  <c r="AW394" i="6" s="1"/>
  <c r="AO147" i="6"/>
  <c r="AP147" i="6"/>
  <c r="AQ147" i="6"/>
  <c r="AR147" i="6" s="1"/>
  <c r="AS147" i="6" s="1"/>
  <c r="AT147" i="6" s="1"/>
  <c r="AU147" i="6" s="1"/>
  <c r="AV147" i="6" s="1"/>
  <c r="AW147" i="6" s="1"/>
  <c r="AO211" i="6"/>
  <c r="AP211" i="6" s="1"/>
  <c r="AQ211" i="6" s="1"/>
  <c r="AR211" i="6" s="1"/>
  <c r="AS211" i="6" s="1"/>
  <c r="AT211" i="6" s="1"/>
  <c r="AU211" i="6" s="1"/>
  <c r="AV211" i="6" s="1"/>
  <c r="AW211" i="6" s="1"/>
  <c r="AO275" i="6"/>
  <c r="AP275" i="6" s="1"/>
  <c r="AQ275" i="6" s="1"/>
  <c r="AR275" i="6" s="1"/>
  <c r="AS275" i="6" s="1"/>
  <c r="AT275" i="6" s="1"/>
  <c r="AU275" i="6" s="1"/>
  <c r="AV275" i="6" s="1"/>
  <c r="AW275" i="6" s="1"/>
  <c r="AO339" i="6"/>
  <c r="AP339" i="6" s="1"/>
  <c r="AQ339" i="6" s="1"/>
  <c r="AR339" i="6" s="1"/>
  <c r="AS339" i="6" s="1"/>
  <c r="AT339" i="6" s="1"/>
  <c r="AU339" i="6" s="1"/>
  <c r="AV339" i="6" s="1"/>
  <c r="AW339" i="6" s="1"/>
  <c r="AO419" i="6"/>
  <c r="AP419" i="6" s="1"/>
  <c r="AQ419" i="6" s="1"/>
  <c r="AR419" i="6" s="1"/>
  <c r="AS419" i="6" s="1"/>
  <c r="AT419" i="6" s="1"/>
  <c r="AU419" i="6"/>
  <c r="AV419" i="6" s="1"/>
  <c r="AW419" i="6" s="1"/>
  <c r="AO446" i="6"/>
  <c r="AP446" i="6"/>
  <c r="AQ446" i="6" s="1"/>
  <c r="AR446" i="6" s="1"/>
  <c r="AS446" i="6" s="1"/>
  <c r="AT446" i="6"/>
  <c r="AU446" i="6" s="1"/>
  <c r="AV446" i="6" s="1"/>
  <c r="AW446" i="6" s="1"/>
  <c r="AO470" i="6"/>
  <c r="AP470" i="6" s="1"/>
  <c r="AQ470" i="6" s="1"/>
  <c r="AR470" i="6" s="1"/>
  <c r="AS470" i="6" s="1"/>
  <c r="AT470" i="6" s="1"/>
  <c r="AU470" i="6" s="1"/>
  <c r="AV470" i="6" s="1"/>
  <c r="AW470" i="6" s="1"/>
  <c r="AO408" i="6"/>
  <c r="AP408" i="6" s="1"/>
  <c r="AQ408" i="6" s="1"/>
  <c r="AR408" i="6"/>
  <c r="AS408" i="6" s="1"/>
  <c r="AT408" i="6" s="1"/>
  <c r="AU408" i="6" s="1"/>
  <c r="AV408" i="6" s="1"/>
  <c r="AW408" i="6" s="1"/>
  <c r="AO464" i="6"/>
  <c r="AP464" i="6" s="1"/>
  <c r="AQ464" i="6" s="1"/>
  <c r="AR464" i="6" s="1"/>
  <c r="AS464" i="6" s="1"/>
  <c r="AT464" i="6" s="1"/>
  <c r="AU464" i="6" s="1"/>
  <c r="AV464" i="6" s="1"/>
  <c r="AW464" i="6" s="1"/>
  <c r="AO570" i="6"/>
  <c r="AP570" i="6"/>
  <c r="AQ570" i="6" s="1"/>
  <c r="AR570" i="6" s="1"/>
  <c r="AS570" i="6" s="1"/>
  <c r="AT570" i="6" s="1"/>
  <c r="AU570" i="6" s="1"/>
  <c r="AV570" i="6" s="1"/>
  <c r="AW570" i="6" s="1"/>
  <c r="AP493" i="6"/>
  <c r="AQ493" i="6" s="1"/>
  <c r="AR493" i="6" s="1"/>
  <c r="AS493" i="6" s="1"/>
  <c r="AT493" i="6" s="1"/>
  <c r="AU493" i="6" s="1"/>
  <c r="AV493" i="6" s="1"/>
  <c r="AW493" i="6" s="1"/>
  <c r="AO493" i="6"/>
  <c r="AO496" i="6"/>
  <c r="AP496" i="6" s="1"/>
  <c r="AQ496" i="6" s="1"/>
  <c r="AR496" i="6" s="1"/>
  <c r="AS496" i="6" s="1"/>
  <c r="AT496" i="6" s="1"/>
  <c r="AU496" i="6" s="1"/>
  <c r="AV496" i="6" s="1"/>
  <c r="AW496" i="6" s="1"/>
  <c r="AO443" i="6"/>
  <c r="AP443" i="6" s="1"/>
  <c r="AQ443" i="6" s="1"/>
  <c r="AR443" i="6" s="1"/>
  <c r="AS443" i="6" s="1"/>
  <c r="AT443" i="6" s="1"/>
  <c r="AU443" i="6" s="1"/>
  <c r="AV443" i="6" s="1"/>
  <c r="AW443" i="6" s="1"/>
  <c r="AO418" i="6"/>
  <c r="AP418" i="6" s="1"/>
  <c r="AQ418" i="6" s="1"/>
  <c r="AR418" i="6"/>
  <c r="AS418" i="6" s="1"/>
  <c r="AT418" i="6" s="1"/>
  <c r="AU418" i="6" s="1"/>
  <c r="AV418" i="6" s="1"/>
  <c r="AW418" i="6" s="1"/>
  <c r="AO535" i="6"/>
  <c r="AP535" i="6" s="1"/>
  <c r="AQ535" i="6" s="1"/>
  <c r="AR535" i="6" s="1"/>
  <c r="AS535" i="6" s="1"/>
  <c r="AT535" i="6" s="1"/>
  <c r="AU535" i="6" s="1"/>
  <c r="AV535" i="6" s="1"/>
  <c r="AW535" i="6" s="1"/>
  <c r="AO615" i="6"/>
  <c r="AP615" i="6"/>
  <c r="AQ615" i="6" s="1"/>
  <c r="AR615" i="6" s="1"/>
  <c r="AS615" i="6" s="1"/>
  <c r="AT615" i="6" s="1"/>
  <c r="AU615" i="6" s="1"/>
  <c r="AV615" i="6" s="1"/>
  <c r="AW615" i="6" s="1"/>
  <c r="AO666" i="6"/>
  <c r="AP666" i="6" s="1"/>
  <c r="AQ666" i="6" s="1"/>
  <c r="AR666" i="6" s="1"/>
  <c r="AS666" i="6" s="1"/>
  <c r="AT666" i="6" s="1"/>
  <c r="AU666" i="6" s="1"/>
  <c r="AV666" i="6" s="1"/>
  <c r="AW666" i="6" s="1"/>
  <c r="AO487" i="6"/>
  <c r="AP487" i="6"/>
  <c r="AQ487" i="6" s="1"/>
  <c r="AR487" i="6" s="1"/>
  <c r="AS487" i="6" s="1"/>
  <c r="AT487" i="6" s="1"/>
  <c r="AU487" i="6" s="1"/>
  <c r="AV487" i="6" s="1"/>
  <c r="AW487" i="6" s="1"/>
  <c r="AP736" i="6"/>
  <c r="AQ736" i="6" s="1"/>
  <c r="AR736" i="6" s="1"/>
  <c r="AS736" i="6" s="1"/>
  <c r="AT736" i="6" s="1"/>
  <c r="AU736" i="6" s="1"/>
  <c r="AV736" i="6" s="1"/>
  <c r="AW736" i="6" s="1"/>
  <c r="AO736" i="6"/>
  <c r="AO864" i="6"/>
  <c r="AP864" i="6" s="1"/>
  <c r="AQ864" i="6" s="1"/>
  <c r="AR864" i="6" s="1"/>
  <c r="AS864" i="6" s="1"/>
  <c r="AT864" i="6" s="1"/>
  <c r="AU864" i="6" s="1"/>
  <c r="AV864" i="6"/>
  <c r="AW864" i="6" s="1"/>
  <c r="AO512" i="6"/>
  <c r="AP512" i="6"/>
  <c r="AQ512" i="6" s="1"/>
  <c r="AR512" i="6" s="1"/>
  <c r="AS512" i="6" s="1"/>
  <c r="AT512" i="6" s="1"/>
  <c r="AU512" i="6" s="1"/>
  <c r="AV512" i="6" s="1"/>
  <c r="AW512" i="6" s="1"/>
  <c r="AO784" i="6"/>
  <c r="AP784" i="6" s="1"/>
  <c r="AQ784" i="6" s="1"/>
  <c r="AR784" i="6" s="1"/>
  <c r="AS784" i="6" s="1"/>
  <c r="AT784" i="6" s="1"/>
  <c r="AU784" i="6" s="1"/>
  <c r="AV784" i="6" s="1"/>
  <c r="AW784" i="6" s="1"/>
  <c r="AO439" i="6"/>
  <c r="AP439" i="6" s="1"/>
  <c r="AQ439" i="6" s="1"/>
  <c r="AR439" i="6" s="1"/>
  <c r="AS439" i="6" s="1"/>
  <c r="AT439" i="6" s="1"/>
  <c r="AU439" i="6" s="1"/>
  <c r="AV439" i="6" s="1"/>
  <c r="AW439" i="6" s="1"/>
  <c r="AO586" i="6"/>
  <c r="AP586" i="6" s="1"/>
  <c r="AQ586" i="6" s="1"/>
  <c r="AR586" i="6"/>
  <c r="AS586" i="6" s="1"/>
  <c r="AT586" i="6" s="1"/>
  <c r="AU586" i="6" s="1"/>
  <c r="AV586" i="6" s="1"/>
  <c r="AW586" i="6" s="1"/>
  <c r="AO916" i="6"/>
  <c r="AP916" i="6" s="1"/>
  <c r="AQ916" i="6" s="1"/>
  <c r="AR916" i="6" s="1"/>
  <c r="AS916" i="6" s="1"/>
  <c r="AT916" i="6" s="1"/>
  <c r="AU916" i="6" s="1"/>
  <c r="AV916" i="6" s="1"/>
  <c r="AW916" i="6" s="1"/>
  <c r="AO477" i="6"/>
  <c r="AP477" i="6"/>
  <c r="AQ477" i="6" s="1"/>
  <c r="AR477" i="6" s="1"/>
  <c r="AS477" i="6" s="1"/>
  <c r="AT477" i="6" s="1"/>
  <c r="AU477" i="6" s="1"/>
  <c r="AV477" i="6" s="1"/>
  <c r="AW477" i="6" s="1"/>
  <c r="AO578" i="6"/>
  <c r="AP578" i="6" s="1"/>
  <c r="AQ578" i="6" s="1"/>
  <c r="AR578" i="6" s="1"/>
  <c r="AS578" i="6" s="1"/>
  <c r="AT578" i="6" s="1"/>
  <c r="AU578" i="6" s="1"/>
  <c r="AV578" i="6" s="1"/>
  <c r="AW578" i="6" s="1"/>
  <c r="AO976" i="6"/>
  <c r="AP976" i="6" s="1"/>
  <c r="AQ976" i="6" s="1"/>
  <c r="AR976" i="6" s="1"/>
  <c r="AS976" i="6" s="1"/>
  <c r="AT976" i="6" s="1"/>
  <c r="AU976" i="6" s="1"/>
  <c r="AV976" i="6"/>
  <c r="AW976" i="6" s="1"/>
  <c r="AV581" i="6"/>
  <c r="AW581" i="6" s="1"/>
  <c r="AO581" i="6"/>
  <c r="AP581" i="6" s="1"/>
  <c r="AQ581" i="6" s="1"/>
  <c r="AR581" i="6" s="1"/>
  <c r="AS581" i="6" s="1"/>
  <c r="AT581" i="6" s="1"/>
  <c r="AU581" i="6" s="1"/>
  <c r="AO645" i="6"/>
  <c r="AP645" i="6" s="1"/>
  <c r="AQ645" i="6" s="1"/>
  <c r="AR645" i="6" s="1"/>
  <c r="AS645" i="6" s="1"/>
  <c r="AT645" i="6"/>
  <c r="AU645" i="6" s="1"/>
  <c r="AV645" i="6" s="1"/>
  <c r="AW645" i="6" s="1"/>
  <c r="AO716" i="6"/>
  <c r="AP716" i="6" s="1"/>
  <c r="AQ716" i="6" s="1"/>
  <c r="AR716" i="6" s="1"/>
  <c r="AS716" i="6" s="1"/>
  <c r="AT716" i="6" s="1"/>
  <c r="AU716" i="6" s="1"/>
  <c r="AV716" i="6" s="1"/>
  <c r="AW716" i="6" s="1"/>
  <c r="AO831" i="6"/>
  <c r="AP831" i="6" s="1"/>
  <c r="AQ831" i="6" s="1"/>
  <c r="AR831" i="6" s="1"/>
  <c r="AS831" i="6" s="1"/>
  <c r="AT831" i="6" s="1"/>
  <c r="AU831" i="6" s="1"/>
  <c r="AV831" i="6" s="1"/>
  <c r="AW831" i="6" s="1"/>
  <c r="AO1012" i="6"/>
  <c r="AP1012" i="6" s="1"/>
  <c r="AQ1012" i="6" s="1"/>
  <c r="AR1012" i="6" s="1"/>
  <c r="AS1012" i="6" s="1"/>
  <c r="AT1012" i="6" s="1"/>
  <c r="AU1012" i="6" s="1"/>
  <c r="AV1012" i="6" s="1"/>
  <c r="AW1012" i="6" s="1"/>
  <c r="AO576" i="6"/>
  <c r="AP576" i="6" s="1"/>
  <c r="AQ576" i="6" s="1"/>
  <c r="AR576" i="6" s="1"/>
  <c r="AS576" i="6" s="1"/>
  <c r="AT576" i="6" s="1"/>
  <c r="AU576" i="6" s="1"/>
  <c r="AV576" i="6" s="1"/>
  <c r="AW576" i="6" s="1"/>
  <c r="AQ640" i="6"/>
  <c r="AR640" i="6" s="1"/>
  <c r="AS640" i="6" s="1"/>
  <c r="AT640" i="6" s="1"/>
  <c r="AU640" i="6" s="1"/>
  <c r="AV640" i="6" s="1"/>
  <c r="AW640" i="6" s="1"/>
  <c r="AO640" i="6"/>
  <c r="AP640" i="6" s="1"/>
  <c r="AO717" i="6"/>
  <c r="AP717" i="6" s="1"/>
  <c r="AQ717" i="6" s="1"/>
  <c r="AR717" i="6" s="1"/>
  <c r="AS717" i="6" s="1"/>
  <c r="AT717" i="6" s="1"/>
  <c r="AU717" i="6" s="1"/>
  <c r="AV717" i="6" s="1"/>
  <c r="AW717" i="6" s="1"/>
  <c r="AO853" i="6"/>
  <c r="AP853" i="6"/>
  <c r="AQ853" i="6" s="1"/>
  <c r="AR853" i="6" s="1"/>
  <c r="AS853" i="6" s="1"/>
  <c r="AT853" i="6" s="1"/>
  <c r="AU853" i="6" s="1"/>
  <c r="AV853" i="6" s="1"/>
  <c r="AW853" i="6" s="1"/>
  <c r="AO1220" i="6"/>
  <c r="AP1220" i="6" s="1"/>
  <c r="AQ1220" i="6" s="1"/>
  <c r="AR1220" i="6" s="1"/>
  <c r="AS1220" i="6" s="1"/>
  <c r="AT1220" i="6" s="1"/>
  <c r="AU1220" i="6" s="1"/>
  <c r="AV1220" i="6" s="1"/>
  <c r="AW1220" i="6" s="1"/>
  <c r="AO579" i="6"/>
  <c r="AP579" i="6" s="1"/>
  <c r="AQ579" i="6" s="1"/>
  <c r="AR579" i="6" s="1"/>
  <c r="AS579" i="6" s="1"/>
  <c r="AT579" i="6" s="1"/>
  <c r="AU579" i="6" s="1"/>
  <c r="AV579" i="6" s="1"/>
  <c r="AW579" i="6" s="1"/>
  <c r="AT643" i="6"/>
  <c r="AU643" i="6" s="1"/>
  <c r="AV643" i="6" s="1"/>
  <c r="AW643" i="6" s="1"/>
  <c r="AO643" i="6"/>
  <c r="AP643" i="6" s="1"/>
  <c r="AQ643" i="6" s="1"/>
  <c r="AR643" i="6" s="1"/>
  <c r="AS643" i="6" s="1"/>
  <c r="AO760" i="6"/>
  <c r="AP760" i="6" s="1"/>
  <c r="AQ760" i="6" s="1"/>
  <c r="AR760" i="6" s="1"/>
  <c r="AS760" i="6" s="1"/>
  <c r="AT760" i="6" s="1"/>
  <c r="AU760" i="6" s="1"/>
  <c r="AV760" i="6" s="1"/>
  <c r="AW760" i="6" s="1"/>
  <c r="AS931" i="6"/>
  <c r="AT931" i="6" s="1"/>
  <c r="AU931" i="6" s="1"/>
  <c r="AV931" i="6" s="1"/>
  <c r="AW931" i="6" s="1"/>
  <c r="AO931" i="6"/>
  <c r="AP931" i="6" s="1"/>
  <c r="AQ931" i="6" s="1"/>
  <c r="AR931" i="6" s="1"/>
  <c r="AO558" i="6"/>
  <c r="AP558" i="6" s="1"/>
  <c r="AQ558" i="6" s="1"/>
  <c r="AR558" i="6" s="1"/>
  <c r="AS558" i="6" s="1"/>
  <c r="AT558" i="6" s="1"/>
  <c r="AU558" i="6" s="1"/>
  <c r="AV558" i="6" s="1"/>
  <c r="AW558" i="6" s="1"/>
  <c r="AO622" i="6"/>
  <c r="AP622" i="6" s="1"/>
  <c r="AQ622" i="6" s="1"/>
  <c r="AR622" i="6" s="1"/>
  <c r="AS622" i="6" s="1"/>
  <c r="AT622" i="6" s="1"/>
  <c r="AU622" i="6" s="1"/>
  <c r="AV622" i="6" s="1"/>
  <c r="AW622" i="6" s="1"/>
  <c r="AO678" i="6"/>
  <c r="AP678" i="6" s="1"/>
  <c r="AQ678" i="6" s="1"/>
  <c r="AR678" i="6" s="1"/>
  <c r="AS678" i="6" s="1"/>
  <c r="AT678" i="6" s="1"/>
  <c r="AU678" i="6" s="1"/>
  <c r="AV678" i="6" s="1"/>
  <c r="AW678" i="6" s="1"/>
  <c r="AO788" i="6"/>
  <c r="AP788" i="6" s="1"/>
  <c r="AQ788" i="6" s="1"/>
  <c r="AR788" i="6" s="1"/>
  <c r="AS788" i="6" s="1"/>
  <c r="AT788" i="6"/>
  <c r="AU788" i="6" s="1"/>
  <c r="AV788" i="6" s="1"/>
  <c r="AW788" i="6" s="1"/>
  <c r="AS1030" i="6"/>
  <c r="AT1030" i="6" s="1"/>
  <c r="AU1030" i="6" s="1"/>
  <c r="AV1030" i="6" s="1"/>
  <c r="AW1030" i="6" s="1"/>
  <c r="AO1030" i="6"/>
  <c r="AP1030" i="6" s="1"/>
  <c r="AQ1030" i="6" s="1"/>
  <c r="AR1030" i="6" s="1"/>
  <c r="AO473" i="6"/>
  <c r="AP473" i="6" s="1"/>
  <c r="AQ473" i="6" s="1"/>
  <c r="AR473" i="6"/>
  <c r="AS473" i="6" s="1"/>
  <c r="AT473" i="6" s="1"/>
  <c r="AU473" i="6" s="1"/>
  <c r="AV473" i="6" s="1"/>
  <c r="AW473" i="6" s="1"/>
  <c r="AR537" i="6"/>
  <c r="AS537" i="6" s="1"/>
  <c r="AT537" i="6" s="1"/>
  <c r="AU537" i="6" s="1"/>
  <c r="AV537" i="6" s="1"/>
  <c r="AW537" i="6" s="1"/>
  <c r="AO537" i="6"/>
  <c r="AP537" i="6" s="1"/>
  <c r="AQ537" i="6" s="1"/>
  <c r="AO601" i="6"/>
  <c r="AP601" i="6" s="1"/>
  <c r="AQ601" i="6" s="1"/>
  <c r="AR601" i="6" s="1"/>
  <c r="AS601" i="6" s="1"/>
  <c r="AT601" i="6" s="1"/>
  <c r="AU601" i="6" s="1"/>
  <c r="AV601" i="6" s="1"/>
  <c r="AW601" i="6" s="1"/>
  <c r="AO654" i="6"/>
  <c r="AP654" i="6" s="1"/>
  <c r="AQ654" i="6" s="1"/>
  <c r="AR654" i="6" s="1"/>
  <c r="AS654" i="6" s="1"/>
  <c r="AT654" i="6" s="1"/>
  <c r="AU654" i="6" s="1"/>
  <c r="AV654" i="6" s="1"/>
  <c r="AW654" i="6" s="1"/>
  <c r="AO759" i="6"/>
  <c r="AP759" i="6"/>
  <c r="AQ759" i="6" s="1"/>
  <c r="AR759" i="6" s="1"/>
  <c r="AS759" i="6" s="1"/>
  <c r="AT759" i="6" s="1"/>
  <c r="AU759" i="6" s="1"/>
  <c r="AV759" i="6" s="1"/>
  <c r="AW759" i="6" s="1"/>
  <c r="AO919" i="6"/>
  <c r="AP919" i="6" s="1"/>
  <c r="AQ919" i="6" s="1"/>
  <c r="AR919" i="6" s="1"/>
  <c r="AS919" i="6" s="1"/>
  <c r="AT919" i="6" s="1"/>
  <c r="AU919" i="6" s="1"/>
  <c r="AV919" i="6" s="1"/>
  <c r="AW919" i="6" s="1"/>
  <c r="AO428" i="6"/>
  <c r="AP428" i="6" s="1"/>
  <c r="AQ428" i="6" s="1"/>
  <c r="AR428" i="6" s="1"/>
  <c r="AS428" i="6" s="1"/>
  <c r="AT428" i="6"/>
  <c r="AU428" i="6" s="1"/>
  <c r="AV428" i="6" s="1"/>
  <c r="AW428" i="6" s="1"/>
  <c r="AO492" i="6"/>
  <c r="AP492" i="6" s="1"/>
  <c r="AQ492" i="6" s="1"/>
  <c r="AR492" i="6" s="1"/>
  <c r="AS492" i="6" s="1"/>
  <c r="AT492" i="6" s="1"/>
  <c r="AU492" i="6" s="1"/>
  <c r="AV492" i="6" s="1"/>
  <c r="AW492" i="6" s="1"/>
  <c r="AO556" i="6"/>
  <c r="AP556" i="6" s="1"/>
  <c r="AQ556" i="6" s="1"/>
  <c r="AR556" i="6"/>
  <c r="AS556" i="6" s="1"/>
  <c r="AT556" i="6" s="1"/>
  <c r="AU556" i="6" s="1"/>
  <c r="AV556" i="6" s="1"/>
  <c r="AW556" i="6" s="1"/>
  <c r="AO620" i="6"/>
  <c r="AP620" i="6" s="1"/>
  <c r="AQ620" i="6" s="1"/>
  <c r="AR620" i="6" s="1"/>
  <c r="AS620" i="6" s="1"/>
  <c r="AT620" i="6" s="1"/>
  <c r="AU620" i="6" s="1"/>
  <c r="AV620" i="6" s="1"/>
  <c r="AW620" i="6" s="1"/>
  <c r="AO692" i="6"/>
  <c r="AP692" i="6"/>
  <c r="AQ692" i="6" s="1"/>
  <c r="AR692" i="6" s="1"/>
  <c r="AS692" i="6" s="1"/>
  <c r="AT692" i="6" s="1"/>
  <c r="AU692" i="6" s="1"/>
  <c r="AV692" i="6" s="1"/>
  <c r="AW692" i="6" s="1"/>
  <c r="AO781" i="6"/>
  <c r="AP781" i="6" s="1"/>
  <c r="AQ781" i="6" s="1"/>
  <c r="AR781" i="6" s="1"/>
  <c r="AS781" i="6" s="1"/>
  <c r="AT781" i="6" s="1"/>
  <c r="AU781" i="6" s="1"/>
  <c r="AV781" i="6" s="1"/>
  <c r="AW781" i="6" s="1"/>
  <c r="AO966" i="6"/>
  <c r="AP966" i="6" s="1"/>
  <c r="AQ966" i="6" s="1"/>
  <c r="AR966" i="6" s="1"/>
  <c r="AS966" i="6" s="1"/>
  <c r="AT966" i="6" s="1"/>
  <c r="AU966" i="6" s="1"/>
  <c r="AV966" i="6" s="1"/>
  <c r="AW966" i="6" s="1"/>
  <c r="AV1467" i="6"/>
  <c r="AW1467" i="6" s="1"/>
  <c r="AO1467" i="6"/>
  <c r="AP1467" i="6" s="1"/>
  <c r="AQ1467" i="6" s="1"/>
  <c r="AR1467" i="6" s="1"/>
  <c r="AS1467" i="6" s="1"/>
  <c r="AT1467" i="6" s="1"/>
  <c r="AU1467" i="6" s="1"/>
  <c r="AO738" i="6"/>
  <c r="AP738" i="6" s="1"/>
  <c r="AQ738" i="6" s="1"/>
  <c r="AR738" i="6" s="1"/>
  <c r="AS738" i="6" s="1"/>
  <c r="AT738" i="6"/>
  <c r="AU738" i="6" s="1"/>
  <c r="AV738" i="6" s="1"/>
  <c r="AW738" i="6" s="1"/>
  <c r="AT802" i="6"/>
  <c r="AU802" i="6" s="1"/>
  <c r="AV802" i="6" s="1"/>
  <c r="AW802" i="6" s="1"/>
  <c r="AO802" i="6"/>
  <c r="AP802" i="6" s="1"/>
  <c r="AQ802" i="6" s="1"/>
  <c r="AR802" i="6" s="1"/>
  <c r="AS802" i="6" s="1"/>
  <c r="AO866" i="6"/>
  <c r="AP866" i="6" s="1"/>
  <c r="AQ866" i="6" s="1"/>
  <c r="AR866" i="6" s="1"/>
  <c r="AS866" i="6" s="1"/>
  <c r="AT866" i="6" s="1"/>
  <c r="AU866" i="6" s="1"/>
  <c r="AV866" i="6" s="1"/>
  <c r="AW866" i="6" s="1"/>
  <c r="AT940" i="6"/>
  <c r="AU940" i="6" s="1"/>
  <c r="AV940" i="6" s="1"/>
  <c r="AW940" i="6" s="1"/>
  <c r="AO940" i="6"/>
  <c r="AP940" i="6" s="1"/>
  <c r="AQ940" i="6" s="1"/>
  <c r="AR940" i="6" s="1"/>
  <c r="AS940" i="6" s="1"/>
  <c r="AO1056" i="6"/>
  <c r="AP1056" i="6"/>
  <c r="AQ1056" i="6" s="1"/>
  <c r="AR1056" i="6" s="1"/>
  <c r="AS1056" i="6" s="1"/>
  <c r="AT1056" i="6" s="1"/>
  <c r="AU1056" i="6" s="1"/>
  <c r="AV1056" i="6" s="1"/>
  <c r="AW1056" i="6" s="1"/>
  <c r="AO1298" i="6"/>
  <c r="AP1298" i="6" s="1"/>
  <c r="AQ1298" i="6" s="1"/>
  <c r="AR1298" i="6" s="1"/>
  <c r="AS1298" i="6" s="1"/>
  <c r="AT1298" i="6" s="1"/>
  <c r="AU1298" i="6" s="1"/>
  <c r="AV1298" i="6" s="1"/>
  <c r="AW1298" i="6" s="1"/>
  <c r="AO909" i="6"/>
  <c r="AP909" i="6" s="1"/>
  <c r="AQ909" i="6" s="1"/>
  <c r="AR909" i="6" s="1"/>
  <c r="AS909" i="6" s="1"/>
  <c r="AT909" i="6" s="1"/>
  <c r="AU909" i="6" s="1"/>
  <c r="AV909" i="6" s="1"/>
  <c r="AW909" i="6" s="1"/>
  <c r="AO1006" i="6"/>
  <c r="AP1006" i="6" s="1"/>
  <c r="AQ1006" i="6" s="1"/>
  <c r="AR1006" i="6" s="1"/>
  <c r="AS1006" i="6" s="1"/>
  <c r="AT1006" i="6" s="1"/>
  <c r="AU1006" i="6" s="1"/>
  <c r="AV1006" i="6" s="1"/>
  <c r="AW1006" i="6" s="1"/>
  <c r="AO1156" i="6"/>
  <c r="AP1156" i="6" s="1"/>
  <c r="AQ1156" i="6" s="1"/>
  <c r="AR1156" i="6" s="1"/>
  <c r="AS1156" i="6" s="1"/>
  <c r="AT1156" i="6"/>
  <c r="AU1156" i="6" s="1"/>
  <c r="AV1156" i="6" s="1"/>
  <c r="AW1156" i="6" s="1"/>
  <c r="AO1471" i="6"/>
  <c r="AP1471" i="6" s="1"/>
  <c r="AQ1471" i="6" s="1"/>
  <c r="AR1471" i="6" s="1"/>
  <c r="AS1471" i="6" s="1"/>
  <c r="AT1471" i="6" s="1"/>
  <c r="AU1471" i="6" s="1"/>
  <c r="AV1471" i="6" s="1"/>
  <c r="AW1471" i="6" s="1"/>
  <c r="AO971" i="6"/>
  <c r="AP971" i="6" s="1"/>
  <c r="AQ971" i="6" s="1"/>
  <c r="AR971" i="6" s="1"/>
  <c r="AS971" i="6" s="1"/>
  <c r="AT971" i="6" s="1"/>
  <c r="AU971" i="6" s="1"/>
  <c r="AV971" i="6" s="1"/>
  <c r="AW971" i="6" s="1"/>
  <c r="AV1094" i="6"/>
  <c r="AW1094" i="6" s="1"/>
  <c r="AO1094" i="6"/>
  <c r="AP1094" i="6" s="1"/>
  <c r="AQ1094" i="6" s="1"/>
  <c r="AR1094" i="6" s="1"/>
  <c r="AS1094" i="6" s="1"/>
  <c r="AT1094" i="6" s="1"/>
  <c r="AU1094" i="6" s="1"/>
  <c r="AO1404" i="6"/>
  <c r="AP1404" i="6"/>
  <c r="AQ1404" i="6" s="1"/>
  <c r="AR1404" i="6" s="1"/>
  <c r="AS1404" i="6" s="1"/>
  <c r="AT1404" i="6" s="1"/>
  <c r="AU1404" i="6" s="1"/>
  <c r="AV1404" i="6" s="1"/>
  <c r="AW1404" i="6" s="1"/>
  <c r="AO787" i="6"/>
  <c r="AP787" i="6" s="1"/>
  <c r="AQ787" i="6" s="1"/>
  <c r="AR787" i="6" s="1"/>
  <c r="AS787" i="6" s="1"/>
  <c r="AT787" i="6" s="1"/>
  <c r="AU787" i="6" s="1"/>
  <c r="AV787" i="6" s="1"/>
  <c r="AW787" i="6" s="1"/>
  <c r="AO851" i="6"/>
  <c r="AP851" i="6" s="1"/>
  <c r="AQ851" i="6" s="1"/>
  <c r="AR851" i="6" s="1"/>
  <c r="AS851" i="6" s="1"/>
  <c r="AT851" i="6" s="1"/>
  <c r="AU851" i="6" s="1"/>
  <c r="AV851" i="6" s="1"/>
  <c r="AW851" i="6" s="1"/>
  <c r="AO915" i="6"/>
  <c r="AP915" i="6" s="1"/>
  <c r="AQ915" i="6" s="1"/>
  <c r="AR915" i="6" s="1"/>
  <c r="AS915" i="6" s="1"/>
  <c r="AT915" i="6" s="1"/>
  <c r="AU915" i="6" s="1"/>
  <c r="AV915" i="6" s="1"/>
  <c r="AW915" i="6" s="1"/>
  <c r="AO1017" i="6"/>
  <c r="AP1017" i="6"/>
  <c r="AQ1017" i="6" s="1"/>
  <c r="AR1017" i="6" s="1"/>
  <c r="AS1017" i="6" s="1"/>
  <c r="AT1017" i="6" s="1"/>
  <c r="AU1017" i="6" s="1"/>
  <c r="AV1017" i="6" s="1"/>
  <c r="AW1017" i="6" s="1"/>
  <c r="AO1255" i="6"/>
  <c r="AP1255" i="6" s="1"/>
  <c r="AQ1255" i="6" s="1"/>
  <c r="AR1255" i="6" s="1"/>
  <c r="AS1255" i="6" s="1"/>
  <c r="AT1255" i="6" s="1"/>
  <c r="AU1255" i="6" s="1"/>
  <c r="AV1255" i="6" s="1"/>
  <c r="AW1255" i="6" s="1"/>
  <c r="AO742" i="6"/>
  <c r="AP742" i="6" s="1"/>
  <c r="AQ742" i="6" s="1"/>
  <c r="AR742" i="6" s="1"/>
  <c r="AS742" i="6" s="1"/>
  <c r="AT742" i="6" s="1"/>
  <c r="AU742" i="6" s="1"/>
  <c r="AV742" i="6" s="1"/>
  <c r="AW742" i="6" s="1"/>
  <c r="AO806" i="6"/>
  <c r="AP806" i="6" s="1"/>
  <c r="AQ806" i="6" s="1"/>
  <c r="AR806" i="6" s="1"/>
  <c r="AS806" i="6" s="1"/>
  <c r="AT806" i="6" s="1"/>
  <c r="AU806" i="6" s="1"/>
  <c r="AV806" i="6" s="1"/>
  <c r="AW806" i="6" s="1"/>
  <c r="AO870" i="6"/>
  <c r="AP870" i="6"/>
  <c r="AQ870" i="6" s="1"/>
  <c r="AR870" i="6" s="1"/>
  <c r="AS870" i="6" s="1"/>
  <c r="AT870" i="6" s="1"/>
  <c r="AU870" i="6" s="1"/>
  <c r="AV870" i="6" s="1"/>
  <c r="AW870" i="6" s="1"/>
  <c r="AP945" i="6"/>
  <c r="AQ945" i="6" s="1"/>
  <c r="AR945" i="6" s="1"/>
  <c r="AS945" i="6" s="1"/>
  <c r="AT945" i="6" s="1"/>
  <c r="AU945" i="6" s="1"/>
  <c r="AV945" i="6" s="1"/>
  <c r="AW945" i="6" s="1"/>
  <c r="AO945" i="6"/>
  <c r="AO1088" i="6"/>
  <c r="AP1088" i="6"/>
  <c r="AQ1088" i="6" s="1"/>
  <c r="AR1088" i="6" s="1"/>
  <c r="AS1088" i="6" s="1"/>
  <c r="AT1088" i="6" s="1"/>
  <c r="AU1088" i="6" s="1"/>
  <c r="AV1088" i="6" s="1"/>
  <c r="AW1088" i="6" s="1"/>
  <c r="AO1354" i="6"/>
  <c r="AP1354" i="6" s="1"/>
  <c r="AQ1354" i="6" s="1"/>
  <c r="AR1354" i="6" s="1"/>
  <c r="AS1354" i="6" s="1"/>
  <c r="AT1354" i="6" s="1"/>
  <c r="AU1354" i="6" s="1"/>
  <c r="AV1354" i="6" s="1"/>
  <c r="AW1354" i="6" s="1"/>
  <c r="AO681" i="6"/>
  <c r="AP681" i="6" s="1"/>
  <c r="AQ681" i="6" s="1"/>
  <c r="AR681" i="6" s="1"/>
  <c r="AS681" i="6" s="1"/>
  <c r="AT681" i="6"/>
  <c r="AU681" i="6" s="1"/>
  <c r="AV681" i="6" s="1"/>
  <c r="AW681" i="6" s="1"/>
  <c r="AO745" i="6"/>
  <c r="AP745" i="6" s="1"/>
  <c r="AQ745" i="6" s="1"/>
  <c r="AR745" i="6" s="1"/>
  <c r="AS745" i="6" s="1"/>
  <c r="AT745" i="6" s="1"/>
  <c r="AU745" i="6" s="1"/>
  <c r="AV745" i="6" s="1"/>
  <c r="AW745" i="6" s="1"/>
  <c r="AO809" i="6"/>
  <c r="AP809" i="6" s="1"/>
  <c r="AQ809" i="6" s="1"/>
  <c r="AR809" i="6"/>
  <c r="AS809" i="6" s="1"/>
  <c r="AT809" i="6" s="1"/>
  <c r="AU809" i="6" s="1"/>
  <c r="AV809" i="6" s="1"/>
  <c r="AW809" i="6" s="1"/>
  <c r="AO873" i="6"/>
  <c r="AP873" i="6" s="1"/>
  <c r="AQ873" i="6" s="1"/>
  <c r="AR873" i="6" s="1"/>
  <c r="AS873" i="6" s="1"/>
  <c r="AT873" i="6" s="1"/>
  <c r="AU873" i="6" s="1"/>
  <c r="AV873" i="6" s="1"/>
  <c r="AW873" i="6" s="1"/>
  <c r="AO964" i="6"/>
  <c r="AP964" i="6" s="1"/>
  <c r="AQ964" i="6" s="1"/>
  <c r="AR964" i="6" s="1"/>
  <c r="AS964" i="6" s="1"/>
  <c r="AT964" i="6" s="1"/>
  <c r="AU964" i="6" s="1"/>
  <c r="AV964" i="6" s="1"/>
  <c r="AW964" i="6" s="1"/>
  <c r="AO1096" i="6"/>
  <c r="AP1096" i="6" s="1"/>
  <c r="AQ1096" i="6" s="1"/>
  <c r="AR1096" i="6" s="1"/>
  <c r="AS1096" i="6" s="1"/>
  <c r="AT1096" i="6" s="1"/>
  <c r="AU1096" i="6" s="1"/>
  <c r="AV1096" i="6" s="1"/>
  <c r="AW1096" i="6" s="1"/>
  <c r="AO1346" i="6"/>
  <c r="AP1346" i="6" s="1"/>
  <c r="AQ1346" i="6" s="1"/>
  <c r="AR1346" i="6" s="1"/>
  <c r="AS1346" i="6" s="1"/>
  <c r="AT1346" i="6" s="1"/>
  <c r="AU1346" i="6" s="1"/>
  <c r="AV1346" i="6"/>
  <c r="AW1346" i="6" s="1"/>
  <c r="AO1081" i="6"/>
  <c r="AP1081" i="6" s="1"/>
  <c r="AQ1081" i="6" s="1"/>
  <c r="AR1081" i="6" s="1"/>
  <c r="AS1081" i="6" s="1"/>
  <c r="AT1081" i="6" s="1"/>
  <c r="AU1081" i="6" s="1"/>
  <c r="AV1081" i="6" s="1"/>
  <c r="AW1081" i="6" s="1"/>
  <c r="AO1148" i="6"/>
  <c r="AP1148" i="6" s="1"/>
  <c r="AQ1148" i="6" s="1"/>
  <c r="AR1148" i="6" s="1"/>
  <c r="AS1148" i="6" s="1"/>
  <c r="AT1148" i="6"/>
  <c r="AU1148" i="6" s="1"/>
  <c r="AV1148" i="6" s="1"/>
  <c r="AW1148" i="6" s="1"/>
  <c r="AO1256" i="6"/>
  <c r="AP1256" i="6" s="1"/>
  <c r="AQ1256" i="6" s="1"/>
  <c r="AR1256" i="6" s="1"/>
  <c r="AS1256" i="6" s="1"/>
  <c r="AT1256" i="6" s="1"/>
  <c r="AU1256" i="6" s="1"/>
  <c r="AV1256" i="6" s="1"/>
  <c r="AW1256" i="6" s="1"/>
  <c r="AO1412" i="6"/>
  <c r="AP1412" i="6" s="1"/>
  <c r="AQ1412" i="6" s="1"/>
  <c r="AR1412" i="6"/>
  <c r="AS1412" i="6" s="1"/>
  <c r="AT1412" i="6" s="1"/>
  <c r="AU1412" i="6" s="1"/>
  <c r="AV1412" i="6" s="1"/>
  <c r="AW1412" i="6" s="1"/>
  <c r="AO1052" i="6"/>
  <c r="AP1052" i="6" s="1"/>
  <c r="AQ1052" i="6" s="1"/>
  <c r="AR1052" i="6" s="1"/>
  <c r="AS1052" i="6" s="1"/>
  <c r="AT1052" i="6" s="1"/>
  <c r="AU1052" i="6" s="1"/>
  <c r="AV1052" i="6" s="1"/>
  <c r="AW1052" i="6" s="1"/>
  <c r="AO1116" i="6"/>
  <c r="AP1116" i="6"/>
  <c r="AQ1116" i="6" s="1"/>
  <c r="AR1116" i="6" s="1"/>
  <c r="AS1116" i="6" s="1"/>
  <c r="AT1116" i="6" s="1"/>
  <c r="AU1116" i="6" s="1"/>
  <c r="AV1116" i="6" s="1"/>
  <c r="AW1116" i="6" s="1"/>
  <c r="AO1204" i="6"/>
  <c r="AP1204" i="6" s="1"/>
  <c r="AQ1204" i="6" s="1"/>
  <c r="AR1204" i="6" s="1"/>
  <c r="AS1204" i="6" s="1"/>
  <c r="AT1204" i="6" s="1"/>
  <c r="AU1204" i="6" s="1"/>
  <c r="AV1204" i="6" s="1"/>
  <c r="AW1204" i="6" s="1"/>
  <c r="AO1303" i="6"/>
  <c r="AP1303" i="6" s="1"/>
  <c r="AQ1303" i="6" s="1"/>
  <c r="AR1303" i="6" s="1"/>
  <c r="AS1303" i="6" s="1"/>
  <c r="AT1303" i="6" s="1"/>
  <c r="AU1303" i="6" s="1"/>
  <c r="AV1303" i="6"/>
  <c r="AW1303" i="6" s="1"/>
  <c r="AW1480" i="6"/>
  <c r="AO1480" i="6"/>
  <c r="AP1480" i="6"/>
  <c r="AQ1480" i="6" s="1"/>
  <c r="AR1480" i="6" s="1"/>
  <c r="AS1480" i="6" s="1"/>
  <c r="AT1480" i="6" s="1"/>
  <c r="AU1480" i="6" s="1"/>
  <c r="AV1480" i="6" s="1"/>
  <c r="AO959" i="6"/>
  <c r="AP959" i="6" s="1"/>
  <c r="AQ959" i="6" s="1"/>
  <c r="AR959" i="6" s="1"/>
  <c r="AS959" i="6" s="1"/>
  <c r="AT959" i="6"/>
  <c r="AU959" i="6" s="1"/>
  <c r="AV959" i="6" s="1"/>
  <c r="AW959" i="6" s="1"/>
  <c r="AO1023" i="6"/>
  <c r="AP1023" i="6" s="1"/>
  <c r="AQ1023" i="6" s="1"/>
  <c r="AR1023" i="6" s="1"/>
  <c r="AS1023" i="6" s="1"/>
  <c r="AT1023" i="6" s="1"/>
  <c r="AU1023" i="6" s="1"/>
  <c r="AV1023" i="6" s="1"/>
  <c r="AW1023" i="6" s="1"/>
  <c r="AO1087" i="6"/>
  <c r="AP1087" i="6" s="1"/>
  <c r="AQ1087" i="6" s="1"/>
  <c r="AR1087" i="6" s="1"/>
  <c r="AS1087" i="6" s="1"/>
  <c r="AT1087" i="6" s="1"/>
  <c r="AU1087" i="6" s="1"/>
  <c r="AV1087" i="6" s="1"/>
  <c r="AW1087" i="6" s="1"/>
  <c r="AO1159" i="6"/>
  <c r="AP1159" i="6" s="1"/>
  <c r="AQ1159" i="6" s="1"/>
  <c r="AR1159" i="6" s="1"/>
  <c r="AS1159" i="6" s="1"/>
  <c r="AT1159" i="6" s="1"/>
  <c r="AU1159" i="6" s="1"/>
  <c r="AV1159" i="6" s="1"/>
  <c r="AW1159" i="6" s="1"/>
  <c r="AO1260" i="6"/>
  <c r="AP1260" i="6"/>
  <c r="AQ1260" i="6" s="1"/>
  <c r="AR1260" i="6" s="1"/>
  <c r="AS1260" i="6" s="1"/>
  <c r="AT1260" i="6" s="1"/>
  <c r="AU1260" i="6" s="1"/>
  <c r="AV1260" i="6" s="1"/>
  <c r="AW1260" i="6" s="1"/>
  <c r="AS1439" i="6"/>
  <c r="AT1439" i="6" s="1"/>
  <c r="AU1439" i="6" s="1"/>
  <c r="AV1439" i="6" s="1"/>
  <c r="AW1439" i="6" s="1"/>
  <c r="AO1439" i="6"/>
  <c r="AP1439" i="6" s="1"/>
  <c r="AQ1439" i="6" s="1"/>
  <c r="AR1439" i="6"/>
  <c r="AO930" i="6"/>
  <c r="AP930" i="6" s="1"/>
  <c r="AQ930" i="6" s="1"/>
  <c r="AR930" i="6" s="1"/>
  <c r="AS930" i="6" s="1"/>
  <c r="AT930" i="6" s="1"/>
  <c r="AU930" i="6" s="1"/>
  <c r="AV930" i="6" s="1"/>
  <c r="AW930" i="6" s="1"/>
  <c r="AO994" i="6"/>
  <c r="AP994" i="6" s="1"/>
  <c r="AQ994" i="6" s="1"/>
  <c r="AR994" i="6" s="1"/>
  <c r="AS994" i="6" s="1"/>
  <c r="AT994" i="6" s="1"/>
  <c r="AU994" i="6" s="1"/>
  <c r="AV994" i="6" s="1"/>
  <c r="AW994" i="6" s="1"/>
  <c r="AO1058" i="6"/>
  <c r="AP1058" i="6" s="1"/>
  <c r="AQ1058" i="6" s="1"/>
  <c r="AR1058" i="6" s="1"/>
  <c r="AS1058" i="6" s="1"/>
  <c r="AT1058" i="6" s="1"/>
  <c r="AU1058" i="6" s="1"/>
  <c r="AV1058" i="6" s="1"/>
  <c r="AW1058" i="6" s="1"/>
  <c r="AO1122" i="6"/>
  <c r="AP1122" i="6" s="1"/>
  <c r="AQ1122" i="6" s="1"/>
  <c r="AR1122" i="6" s="1"/>
  <c r="AS1122" i="6"/>
  <c r="AT1122" i="6" s="1"/>
  <c r="AU1122" i="6" s="1"/>
  <c r="AV1122" i="6" s="1"/>
  <c r="AW1122" i="6" s="1"/>
  <c r="AS1205" i="6"/>
  <c r="AT1205" i="6" s="1"/>
  <c r="AU1205" i="6" s="1"/>
  <c r="AV1205" i="6" s="1"/>
  <c r="AW1205" i="6" s="1"/>
  <c r="AO1205" i="6"/>
  <c r="AP1205" i="6" s="1"/>
  <c r="AQ1205" i="6" s="1"/>
  <c r="AR1205" i="6" s="1"/>
  <c r="AO1330" i="6"/>
  <c r="AP1330" i="6" s="1"/>
  <c r="AQ1330" i="6"/>
  <c r="AR1330" i="6" s="1"/>
  <c r="AS1330" i="6" s="1"/>
  <c r="AT1330" i="6" s="1"/>
  <c r="AU1330" i="6" s="1"/>
  <c r="AV1330" i="6" s="1"/>
  <c r="AW1330" i="6" s="1"/>
  <c r="AW1514" i="6"/>
  <c r="AO1514" i="6"/>
  <c r="AP1514" i="6" s="1"/>
  <c r="AQ1514" i="6" s="1"/>
  <c r="AR1514" i="6" s="1"/>
  <c r="AS1514" i="6" s="1"/>
  <c r="AT1514" i="6" s="1"/>
  <c r="AU1514" i="6" s="1"/>
  <c r="AV1514" i="6" s="1"/>
  <c r="AO973" i="6"/>
  <c r="AP973" i="6" s="1"/>
  <c r="AQ973" i="6" s="1"/>
  <c r="AR973" i="6" s="1"/>
  <c r="AS973" i="6" s="1"/>
  <c r="AT973" i="6" s="1"/>
  <c r="AU973" i="6" s="1"/>
  <c r="AV973" i="6" s="1"/>
  <c r="AW973" i="6" s="1"/>
  <c r="AO1037" i="6"/>
  <c r="AP1037" i="6" s="1"/>
  <c r="AQ1037" i="6" s="1"/>
  <c r="AR1037" i="6" s="1"/>
  <c r="AS1037" i="6" s="1"/>
  <c r="AT1037" i="6" s="1"/>
  <c r="AU1037" i="6" s="1"/>
  <c r="AV1037" i="6" s="1"/>
  <c r="AW1037" i="6" s="1"/>
  <c r="AO1101" i="6"/>
  <c r="AP1101" i="6" s="1"/>
  <c r="AQ1101" i="6" s="1"/>
  <c r="AR1101" i="6" s="1"/>
  <c r="AS1101" i="6" s="1"/>
  <c r="AT1101" i="6" s="1"/>
  <c r="AU1101" i="6"/>
  <c r="AV1101" i="6" s="1"/>
  <c r="AW1101" i="6" s="1"/>
  <c r="AO1180" i="6"/>
  <c r="AP1180" i="6" s="1"/>
  <c r="AQ1180" i="6" s="1"/>
  <c r="AR1180" i="6" s="1"/>
  <c r="AS1180" i="6" s="1"/>
  <c r="AT1180" i="6" s="1"/>
  <c r="AU1180" i="6" s="1"/>
  <c r="AV1180" i="6" s="1"/>
  <c r="AW1180" i="6" s="1"/>
  <c r="AO1316" i="6"/>
  <c r="AQ1316" i="6"/>
  <c r="AR1316" i="6" s="1"/>
  <c r="AS1316" i="6" s="1"/>
  <c r="AT1316" i="6" s="1"/>
  <c r="AU1316" i="6" s="1"/>
  <c r="AV1316" i="6" s="1"/>
  <c r="AW1316" i="6" s="1"/>
  <c r="AP1316" i="6"/>
  <c r="AT1491" i="6"/>
  <c r="AU1491" i="6" s="1"/>
  <c r="AV1491" i="6" s="1"/>
  <c r="AW1491" i="6" s="1"/>
  <c r="AO1491" i="6"/>
  <c r="AP1491" i="6" s="1"/>
  <c r="AQ1491" i="6" s="1"/>
  <c r="AR1491" i="6" s="1"/>
  <c r="AS1491" i="6" s="1"/>
  <c r="AO1301" i="6"/>
  <c r="AP1301" i="6" s="1"/>
  <c r="AQ1301" i="6"/>
  <c r="AR1301" i="6" s="1"/>
  <c r="AS1301" i="6" s="1"/>
  <c r="AT1301" i="6" s="1"/>
  <c r="AU1301" i="6" s="1"/>
  <c r="AV1301" i="6" s="1"/>
  <c r="AW1301" i="6" s="1"/>
  <c r="AU1365" i="6"/>
  <c r="AV1365" i="6" s="1"/>
  <c r="AW1365" i="6" s="1"/>
  <c r="AO1365" i="6"/>
  <c r="AP1365" i="6" s="1"/>
  <c r="AQ1365" i="6" s="1"/>
  <c r="AR1365" i="6" s="1"/>
  <c r="AS1365" i="6" s="1"/>
  <c r="AT1365" i="6" s="1"/>
  <c r="AO1429" i="6"/>
  <c r="AP1429" i="6" s="1"/>
  <c r="AQ1429" i="6" s="1"/>
  <c r="AR1429" i="6" s="1"/>
  <c r="AS1429" i="6" s="1"/>
  <c r="AT1429" i="6" s="1"/>
  <c r="AU1429" i="6" s="1"/>
  <c r="AV1429" i="6" s="1"/>
  <c r="AW1429" i="6"/>
  <c r="AO1518" i="6"/>
  <c r="AP1518" i="6" s="1"/>
  <c r="AQ1518" i="6" s="1"/>
  <c r="AR1518" i="6" s="1"/>
  <c r="AS1518" i="6" s="1"/>
  <c r="AT1518" i="6" s="1"/>
  <c r="AU1518" i="6" s="1"/>
  <c r="AV1518" i="6" s="1"/>
  <c r="AW1518" i="6" s="1"/>
  <c r="AO1280" i="6"/>
  <c r="AP1280" i="6" s="1"/>
  <c r="AQ1280" i="6" s="1"/>
  <c r="AR1280" i="6" s="1"/>
  <c r="AS1280" i="6" s="1"/>
  <c r="AT1280" i="6" s="1"/>
  <c r="AU1280" i="6"/>
  <c r="AV1280" i="6" s="1"/>
  <c r="AW1280" i="6" s="1"/>
  <c r="AO1344" i="6"/>
  <c r="AP1344" i="6" s="1"/>
  <c r="AQ1344" i="6" s="1"/>
  <c r="AR1344" i="6" s="1"/>
  <c r="AS1344" i="6" s="1"/>
  <c r="AT1344" i="6" s="1"/>
  <c r="AU1344" i="6" s="1"/>
  <c r="AV1344" i="6" s="1"/>
  <c r="AW1344" i="6" s="1"/>
  <c r="AO1408" i="6"/>
  <c r="AP1408" i="6" s="1"/>
  <c r="AQ1408" i="6" s="1"/>
  <c r="AR1408" i="6" s="1"/>
  <c r="AS1408" i="6" s="1"/>
  <c r="AT1408" i="6" s="1"/>
  <c r="AU1408" i="6" s="1"/>
  <c r="AV1408" i="6" s="1"/>
  <c r="AW1408" i="6" s="1"/>
  <c r="AO1475" i="6"/>
  <c r="AP1475" i="6" s="1"/>
  <c r="AQ1475" i="6" s="1"/>
  <c r="AR1475" i="6" s="1"/>
  <c r="AS1475" i="6" s="1"/>
  <c r="AT1475" i="6" s="1"/>
  <c r="AU1475" i="6" s="1"/>
  <c r="AV1475" i="6" s="1"/>
  <c r="AW1475" i="6" s="1"/>
  <c r="AO1605" i="6"/>
  <c r="AP1605" i="6" s="1"/>
  <c r="AQ1605" i="6"/>
  <c r="AR1605" i="6" s="1"/>
  <c r="AS1605" i="6" s="1"/>
  <c r="AT1605" i="6" s="1"/>
  <c r="AU1605" i="6" s="1"/>
  <c r="AV1605" i="6" s="1"/>
  <c r="AW1605" i="6" s="1"/>
  <c r="AO1195" i="6"/>
  <c r="AP1195" i="6" s="1"/>
  <c r="AQ1195" i="6" s="1"/>
  <c r="AR1195" i="6" s="1"/>
  <c r="AS1195" i="6" s="1"/>
  <c r="AT1195" i="6" s="1"/>
  <c r="AU1195" i="6" s="1"/>
  <c r="AV1195" i="6" s="1"/>
  <c r="AW1195" i="6" s="1"/>
  <c r="AO1259" i="6"/>
  <c r="AP1259" i="6" s="1"/>
  <c r="AQ1259" i="6" s="1"/>
  <c r="AR1259" i="6" s="1"/>
  <c r="AS1259" i="6" s="1"/>
  <c r="AT1259" i="6" s="1"/>
  <c r="AU1259" i="6" s="1"/>
  <c r="AV1259" i="6" s="1"/>
  <c r="AW1259" i="6"/>
  <c r="AO1323" i="6"/>
  <c r="AP1323" i="6" s="1"/>
  <c r="AQ1323" i="6" s="1"/>
  <c r="AR1323" i="6" s="1"/>
  <c r="AS1323" i="6" s="1"/>
  <c r="AT1323" i="6" s="1"/>
  <c r="AU1323" i="6" s="1"/>
  <c r="AV1323" i="6" s="1"/>
  <c r="AW1323" i="6" s="1"/>
  <c r="AO1387" i="6"/>
  <c r="AP1387" i="6" s="1"/>
  <c r="AQ1387" i="6" s="1"/>
  <c r="AR1387" i="6" s="1"/>
  <c r="AS1387" i="6" s="1"/>
  <c r="AT1387" i="6" s="1"/>
  <c r="AU1387" i="6"/>
  <c r="AV1387" i="6" s="1"/>
  <c r="AW1387" i="6" s="1"/>
  <c r="AO1451" i="6"/>
  <c r="AP1451" i="6" s="1"/>
  <c r="AQ1451" i="6" s="1"/>
  <c r="AR1451" i="6" s="1"/>
  <c r="AS1451" i="6" s="1"/>
  <c r="AT1451" i="6" s="1"/>
  <c r="AU1451" i="6" s="1"/>
  <c r="AV1451" i="6" s="1"/>
  <c r="AW1451" i="6" s="1"/>
  <c r="AO1594" i="6"/>
  <c r="AP1594" i="6" s="1"/>
  <c r="AQ1594" i="6" s="1"/>
  <c r="AR1594" i="6" s="1"/>
  <c r="AS1594" i="6" s="1"/>
  <c r="AT1594" i="6" s="1"/>
  <c r="AU1594" i="6" s="1"/>
  <c r="AV1594" i="6" s="1"/>
  <c r="AW1594" i="6" s="1"/>
  <c r="AO1182" i="6"/>
  <c r="AP1182" i="6" s="1"/>
  <c r="AQ1182" i="6" s="1"/>
  <c r="AR1182" i="6" s="1"/>
  <c r="AS1182" i="6" s="1"/>
  <c r="AT1182" i="6" s="1"/>
  <c r="AU1182" i="6" s="1"/>
  <c r="AV1182" i="6" s="1"/>
  <c r="AW1182" i="6" s="1"/>
  <c r="AO1246" i="6"/>
  <c r="AP1246" i="6" s="1"/>
  <c r="AQ1246" i="6" s="1"/>
  <c r="AR1246" i="6" s="1"/>
  <c r="AS1246" i="6" s="1"/>
  <c r="AT1246" i="6" s="1"/>
  <c r="AU1246" i="6" s="1"/>
  <c r="AV1246" i="6" s="1"/>
  <c r="AW1246" i="6" s="1"/>
  <c r="AO1310" i="6"/>
  <c r="AP1310" i="6"/>
  <c r="AQ1310" i="6" s="1"/>
  <c r="AR1310" i="6" s="1"/>
  <c r="AS1310" i="6" s="1"/>
  <c r="AT1310" i="6" s="1"/>
  <c r="AU1310" i="6" s="1"/>
  <c r="AV1310" i="6" s="1"/>
  <c r="AW1310" i="6" s="1"/>
  <c r="AO1374" i="6"/>
  <c r="AP1374" i="6" s="1"/>
  <c r="AQ1374" i="6" s="1"/>
  <c r="AR1374" i="6" s="1"/>
  <c r="AS1374" i="6" s="1"/>
  <c r="AT1374" i="6" s="1"/>
  <c r="AU1374" i="6" s="1"/>
  <c r="AV1374" i="6" s="1"/>
  <c r="AW1374" i="6" s="1"/>
  <c r="AO1438" i="6"/>
  <c r="AP1438" i="6" s="1"/>
  <c r="AQ1438" i="6" s="1"/>
  <c r="AR1438" i="6" s="1"/>
  <c r="AS1438" i="6" s="1"/>
  <c r="AT1438" i="6" s="1"/>
  <c r="AU1438" i="6" s="1"/>
  <c r="AV1438" i="6" s="1"/>
  <c r="AW1438" i="6" s="1"/>
  <c r="AO1517" i="6"/>
  <c r="AP1517" i="6" s="1"/>
  <c r="AQ1517" i="6" s="1"/>
  <c r="AR1517" i="6" s="1"/>
  <c r="AS1517" i="6" s="1"/>
  <c r="AT1517" i="6" s="1"/>
  <c r="AU1517" i="6"/>
  <c r="AV1517" i="6" s="1"/>
  <c r="AW1517" i="6" s="1"/>
  <c r="AO1153" i="6"/>
  <c r="AP1153" i="6" s="1"/>
  <c r="AQ1153" i="6" s="1"/>
  <c r="AR1153" i="6" s="1"/>
  <c r="AS1153" i="6" s="1"/>
  <c r="AT1153" i="6" s="1"/>
  <c r="AU1153" i="6" s="1"/>
  <c r="AV1153" i="6" s="1"/>
  <c r="AW1153" i="6" s="1"/>
  <c r="AO1217" i="6"/>
  <c r="AP1217" i="6" s="1"/>
  <c r="AQ1217" i="6" s="1"/>
  <c r="AR1217" i="6" s="1"/>
  <c r="AS1217" i="6" s="1"/>
  <c r="AT1217" i="6" s="1"/>
  <c r="AU1217" i="6" s="1"/>
  <c r="AV1217" i="6" s="1"/>
  <c r="AW1217" i="6" s="1"/>
  <c r="AO1281" i="6"/>
  <c r="AP1281" i="6" s="1"/>
  <c r="AQ1281" i="6" s="1"/>
  <c r="AR1281" i="6" s="1"/>
  <c r="AS1281" i="6" s="1"/>
  <c r="AT1281" i="6" s="1"/>
  <c r="AU1281" i="6" s="1"/>
  <c r="AV1281" i="6" s="1"/>
  <c r="AW1281" i="6" s="1"/>
  <c r="AO1345" i="6"/>
  <c r="AP1345" i="6" s="1"/>
  <c r="AQ1345" i="6"/>
  <c r="AR1345" i="6" s="1"/>
  <c r="AS1345" i="6" s="1"/>
  <c r="AT1345" i="6" s="1"/>
  <c r="AU1345" i="6" s="1"/>
  <c r="AV1345" i="6" s="1"/>
  <c r="AW1345" i="6" s="1"/>
  <c r="AO1409" i="6"/>
  <c r="AP1409" i="6" s="1"/>
  <c r="AQ1409" i="6" s="1"/>
  <c r="AR1409" i="6" s="1"/>
  <c r="AS1409" i="6" s="1"/>
  <c r="AT1409" i="6" s="1"/>
  <c r="AU1409" i="6" s="1"/>
  <c r="AV1409" i="6" s="1"/>
  <c r="AW1409" i="6" s="1"/>
  <c r="AP1472" i="6"/>
  <c r="AQ1472" i="6" s="1"/>
  <c r="AR1472" i="6" s="1"/>
  <c r="AS1472" i="6" s="1"/>
  <c r="AT1472" i="6" s="1"/>
  <c r="AU1472" i="6" s="1"/>
  <c r="AV1472" i="6" s="1"/>
  <c r="AW1472" i="6" s="1"/>
  <c r="AO1472" i="6"/>
  <c r="AO1732" i="6"/>
  <c r="AP1732" i="6" s="1"/>
  <c r="AQ1732" i="6" s="1"/>
  <c r="AR1732" i="6" s="1"/>
  <c r="AS1732" i="6" s="1"/>
  <c r="AT1732" i="6" s="1"/>
  <c r="AU1732" i="6" s="1"/>
  <c r="AV1732" i="6" s="1"/>
  <c r="AW1732" i="6" s="1"/>
  <c r="AW1596" i="6"/>
  <c r="AO1596" i="6"/>
  <c r="AP1596" i="6" s="1"/>
  <c r="AQ1596" i="6" s="1"/>
  <c r="AR1596" i="6" s="1"/>
  <c r="AS1596" i="6" s="1"/>
  <c r="AT1596" i="6" s="1"/>
  <c r="AU1596" i="6" s="1"/>
  <c r="AV1596" i="6" s="1"/>
  <c r="AV1823" i="6"/>
  <c r="AW1823" i="6" s="1"/>
  <c r="AO1823" i="6"/>
  <c r="AP1823" i="6"/>
  <c r="AQ1823" i="6" s="1"/>
  <c r="AR1823" i="6" s="1"/>
  <c r="AS1823" i="6" s="1"/>
  <c r="AT1823" i="6" s="1"/>
  <c r="AU1823" i="6" s="1"/>
  <c r="AO1570" i="6"/>
  <c r="AP1570" i="6" s="1"/>
  <c r="AQ1570" i="6" s="1"/>
  <c r="AR1570" i="6" s="1"/>
  <c r="AS1570" i="6" s="1"/>
  <c r="AT1570" i="6" s="1"/>
  <c r="AU1570" i="6" s="1"/>
  <c r="AV1570" i="6" s="1"/>
  <c r="AW1570" i="6" s="1"/>
  <c r="AO1692" i="6"/>
  <c r="AP1692" i="6" s="1"/>
  <c r="AQ1692" i="6" s="1"/>
  <c r="AR1692" i="6" s="1"/>
  <c r="AS1692" i="6" s="1"/>
  <c r="AT1692" i="6" s="1"/>
  <c r="AU1692" i="6" s="1"/>
  <c r="AV1692" i="6" s="1"/>
  <c r="AW1692" i="6" s="1"/>
  <c r="AO1555" i="6"/>
  <c r="AP1555" i="6" s="1"/>
  <c r="AQ1555" i="6" s="1"/>
  <c r="AR1555" i="6" s="1"/>
  <c r="AS1555" i="6" s="1"/>
  <c r="AT1555" i="6" s="1"/>
  <c r="AU1555" i="6" s="1"/>
  <c r="AV1555" i="6" s="1"/>
  <c r="AW1555" i="6" s="1"/>
  <c r="AO1636" i="6"/>
  <c r="AP1636" i="6"/>
  <c r="AQ1636" i="6" s="1"/>
  <c r="AR1636" i="6" s="1"/>
  <c r="AS1636" i="6" s="1"/>
  <c r="AT1636" i="6" s="1"/>
  <c r="AU1636" i="6" s="1"/>
  <c r="AV1636" i="6" s="1"/>
  <c r="AW1636" i="6" s="1"/>
  <c r="AO1544" i="6"/>
  <c r="AP1544" i="6" s="1"/>
  <c r="AQ1544" i="6" s="1"/>
  <c r="AR1544" i="6" s="1"/>
  <c r="AS1544" i="6" s="1"/>
  <c r="AT1544" i="6" s="1"/>
  <c r="AU1544" i="6" s="1"/>
  <c r="AV1544" i="6" s="1"/>
  <c r="AW1544" i="6" s="1"/>
  <c r="AO1625" i="6"/>
  <c r="AP1625" i="6" s="1"/>
  <c r="AQ1625" i="6" s="1"/>
  <c r="AR1625" i="6" s="1"/>
  <c r="AS1625" i="6" s="1"/>
  <c r="AT1625" i="6" s="1"/>
  <c r="AU1625" i="6" s="1"/>
  <c r="AV1625" i="6" s="1"/>
  <c r="AW1625" i="6" s="1"/>
  <c r="AO1465" i="6"/>
  <c r="AP1465" i="6" s="1"/>
  <c r="AQ1465" i="6" s="1"/>
  <c r="AR1465" i="6" s="1"/>
  <c r="AS1465" i="6" s="1"/>
  <c r="AT1465" i="6" s="1"/>
  <c r="AU1465" i="6" s="1"/>
  <c r="AV1465" i="6" s="1"/>
  <c r="AW1465" i="6" s="1"/>
  <c r="AO1529" i="6"/>
  <c r="AP1529" i="6" s="1"/>
  <c r="AQ1529" i="6" s="1"/>
  <c r="AR1529" i="6" s="1"/>
  <c r="AS1529" i="6" s="1"/>
  <c r="AT1529" i="6" s="1"/>
  <c r="AU1529" i="6" s="1"/>
  <c r="AV1529" i="6" s="1"/>
  <c r="AW1529" i="6" s="1"/>
  <c r="AO1627" i="6"/>
  <c r="AP1627" i="6" s="1"/>
  <c r="AQ1627" i="6" s="1"/>
  <c r="AR1627" i="6" s="1"/>
  <c r="AS1627" i="6" s="1"/>
  <c r="AT1627" i="6" s="1"/>
  <c r="AU1627" i="6" s="1"/>
  <c r="AV1627" i="6" s="1"/>
  <c r="AW1627" i="6" s="1"/>
  <c r="AO1808" i="6"/>
  <c r="AP1808" i="6" s="1"/>
  <c r="AQ1808" i="6" s="1"/>
  <c r="AR1808" i="6" s="1"/>
  <c r="AS1808" i="6" s="1"/>
  <c r="AT1808" i="6" s="1"/>
  <c r="AU1808" i="6" s="1"/>
  <c r="AV1808" i="6" s="1"/>
  <c r="AW1808" i="6" s="1"/>
  <c r="AO1516" i="6"/>
  <c r="AP1516" i="6" s="1"/>
  <c r="AQ1516" i="6"/>
  <c r="AR1516" i="6" s="1"/>
  <c r="AS1516" i="6" s="1"/>
  <c r="AT1516" i="6" s="1"/>
  <c r="AU1516" i="6" s="1"/>
  <c r="AV1516" i="6" s="1"/>
  <c r="AW1516" i="6" s="1"/>
  <c r="AO1586" i="6"/>
  <c r="AP1586" i="6"/>
  <c r="AQ1586" i="6" s="1"/>
  <c r="AR1586" i="6" s="1"/>
  <c r="AS1586" i="6" s="1"/>
  <c r="AT1586" i="6" s="1"/>
  <c r="AU1586" i="6" s="1"/>
  <c r="AV1586" i="6" s="1"/>
  <c r="AW1586" i="6" s="1"/>
  <c r="AS1708" i="6"/>
  <c r="AT1708" i="6" s="1"/>
  <c r="AU1708" i="6" s="1"/>
  <c r="AV1708" i="6" s="1"/>
  <c r="AW1708" i="6" s="1"/>
  <c r="AO1708" i="6"/>
  <c r="AP1708" i="6" s="1"/>
  <c r="AQ1708" i="6" s="1"/>
  <c r="AR1708" i="6" s="1"/>
  <c r="AO1583" i="6"/>
  <c r="AP1583" i="6" s="1"/>
  <c r="AQ1583" i="6" s="1"/>
  <c r="AR1583" i="6" s="1"/>
  <c r="AS1583" i="6" s="1"/>
  <c r="AT1583" i="6" s="1"/>
  <c r="AU1583" i="6" s="1"/>
  <c r="AV1583" i="6" s="1"/>
  <c r="AW1583" i="6" s="1"/>
  <c r="AO1647" i="6"/>
  <c r="AP1647" i="6" s="1"/>
  <c r="AQ1647" i="6" s="1"/>
  <c r="AR1647" i="6" s="1"/>
  <c r="AS1647" i="6" s="1"/>
  <c r="AT1647" i="6" s="1"/>
  <c r="AU1647" i="6"/>
  <c r="AV1647" i="6" s="1"/>
  <c r="AW1647" i="6" s="1"/>
  <c r="AO1711" i="6"/>
  <c r="AP1711" i="6" s="1"/>
  <c r="AQ1711" i="6" s="1"/>
  <c r="AR1711" i="6" s="1"/>
  <c r="AS1711" i="6" s="1"/>
  <c r="AT1711" i="6" s="1"/>
  <c r="AU1711" i="6" s="1"/>
  <c r="AV1711" i="6" s="1"/>
  <c r="AW1711" i="6" s="1"/>
  <c r="AW1784" i="6"/>
  <c r="AO1784" i="6"/>
  <c r="AP1784" i="6" s="1"/>
  <c r="AQ1784" i="6" s="1"/>
  <c r="AR1784" i="6" s="1"/>
  <c r="AS1784" i="6" s="1"/>
  <c r="AT1784" i="6" s="1"/>
  <c r="AU1784" i="6" s="1"/>
  <c r="AV1784" i="6" s="1"/>
  <c r="AW2011" i="6"/>
  <c r="AO2011" i="6"/>
  <c r="AP2011" i="6" s="1"/>
  <c r="AQ2011" i="6" s="1"/>
  <c r="AR2011" i="6" s="1"/>
  <c r="AS2011" i="6" s="1"/>
  <c r="AT2011" i="6" s="1"/>
  <c r="AU2011" i="6" s="1"/>
  <c r="AV2011" i="6" s="1"/>
  <c r="AO1698" i="6"/>
  <c r="AP1698" i="6" s="1"/>
  <c r="AQ1698" i="6"/>
  <c r="AR1698" i="6" s="1"/>
  <c r="AS1698" i="6" s="1"/>
  <c r="AT1698" i="6" s="1"/>
  <c r="AU1698" i="6" s="1"/>
  <c r="AV1698" i="6" s="1"/>
  <c r="AW1698" i="6" s="1"/>
  <c r="AO1773" i="6"/>
  <c r="AP1773" i="6"/>
  <c r="AQ1773" i="6" s="1"/>
  <c r="AR1773" i="6" s="1"/>
  <c r="AS1773" i="6" s="1"/>
  <c r="AT1773" i="6" s="1"/>
  <c r="AU1773" i="6" s="1"/>
  <c r="AV1773" i="6" s="1"/>
  <c r="AW1773" i="6" s="1"/>
  <c r="AO2028" i="6"/>
  <c r="AP2028" i="6" s="1"/>
  <c r="AQ2028" i="6" s="1"/>
  <c r="AR2028" i="6" s="1"/>
  <c r="AS2028" i="6" s="1"/>
  <c r="AT2028" i="6" s="1"/>
  <c r="AU2028" i="6" s="1"/>
  <c r="AV2028" i="6" s="1"/>
  <c r="AW2028" i="6" s="1"/>
  <c r="AO1709" i="6"/>
  <c r="AP1709" i="6" s="1"/>
  <c r="AQ1709" i="6" s="1"/>
  <c r="AR1709" i="6" s="1"/>
  <c r="AS1709" i="6" s="1"/>
  <c r="AT1709" i="6" s="1"/>
  <c r="AU1709" i="6" s="1"/>
  <c r="AV1709" i="6" s="1"/>
  <c r="AW1709" i="6" s="1"/>
  <c r="AO1775" i="6"/>
  <c r="AP1775" i="6" s="1"/>
  <c r="AQ1775" i="6" s="1"/>
  <c r="AR1775" i="6" s="1"/>
  <c r="AS1775" i="6" s="1"/>
  <c r="AT1775" i="6" s="1"/>
  <c r="AU1775" i="6" s="1"/>
  <c r="AV1775" i="6" s="1"/>
  <c r="AW1775" i="6" s="1"/>
  <c r="AO1892" i="6"/>
  <c r="AP1892" i="6" s="1"/>
  <c r="AQ1892" i="6" s="1"/>
  <c r="AR1892" i="6" s="1"/>
  <c r="AS1892" i="6" s="1"/>
  <c r="AT1892" i="6"/>
  <c r="AU1892" i="6" s="1"/>
  <c r="AV1892" i="6" s="1"/>
  <c r="AW1892" i="6" s="1"/>
  <c r="AO1704" i="6"/>
  <c r="AP1704" i="6" s="1"/>
  <c r="AQ1704" i="6" s="1"/>
  <c r="AR1704" i="6" s="1"/>
  <c r="AS1704" i="6" s="1"/>
  <c r="AT1704" i="6" s="1"/>
  <c r="AU1704" i="6" s="1"/>
  <c r="AV1704" i="6" s="1"/>
  <c r="AW1704" i="6" s="1"/>
  <c r="AO1766" i="6"/>
  <c r="AP1766" i="6" s="1"/>
  <c r="AQ1766" i="6" s="1"/>
  <c r="AR1766" i="6"/>
  <c r="AS1766" i="6" s="1"/>
  <c r="AT1766" i="6" s="1"/>
  <c r="AU1766" i="6" s="1"/>
  <c r="AV1766" i="6" s="1"/>
  <c r="AW1766" i="6" s="1"/>
  <c r="AR2059" i="6"/>
  <c r="AS2059" i="6" s="1"/>
  <c r="AT2059" i="6" s="1"/>
  <c r="AU2059" i="6" s="1"/>
  <c r="AV2059" i="6" s="1"/>
  <c r="AW2059" i="6" s="1"/>
  <c r="AO2059" i="6"/>
  <c r="AP2059" i="6" s="1"/>
  <c r="AQ2059" i="6" s="1"/>
  <c r="AO1707" i="6"/>
  <c r="AP1707" i="6"/>
  <c r="AQ1707" i="6" s="1"/>
  <c r="AR1707" i="6" s="1"/>
  <c r="AS1707" i="6" s="1"/>
  <c r="AT1707" i="6" s="1"/>
  <c r="AU1707" i="6" s="1"/>
  <c r="AV1707" i="6" s="1"/>
  <c r="AW1707" i="6" s="1"/>
  <c r="AO1783" i="6"/>
  <c r="AP1783" i="6" s="1"/>
  <c r="AQ1783" i="6" s="1"/>
  <c r="AR1783" i="6" s="1"/>
  <c r="AS1783" i="6" s="1"/>
  <c r="AT1783" i="6" s="1"/>
  <c r="AU1783" i="6" s="1"/>
  <c r="AV1783" i="6" s="1"/>
  <c r="AW1783" i="6" s="1"/>
  <c r="AO1542" i="6"/>
  <c r="AP1542" i="6" s="1"/>
  <c r="AQ1542" i="6" s="1"/>
  <c r="AR1542" i="6" s="1"/>
  <c r="AS1542" i="6" s="1"/>
  <c r="AT1542" i="6" s="1"/>
  <c r="AU1542" i="6" s="1"/>
  <c r="AV1542" i="6" s="1"/>
  <c r="AW1542" i="6" s="1"/>
  <c r="AO1606" i="6"/>
  <c r="AP1606" i="6" s="1"/>
  <c r="AQ1606" i="6" s="1"/>
  <c r="AR1606" i="6" s="1"/>
  <c r="AS1606" i="6" s="1"/>
  <c r="AT1606" i="6" s="1"/>
  <c r="AU1606" i="6" s="1"/>
  <c r="AV1606" i="6" s="1"/>
  <c r="AW1606" i="6" s="1"/>
  <c r="AO1670" i="6"/>
  <c r="AP1670" i="6" s="1"/>
  <c r="AQ1670" i="6" s="1"/>
  <c r="AR1670" i="6" s="1"/>
  <c r="AS1670" i="6" s="1"/>
  <c r="AT1670" i="6" s="1"/>
  <c r="AU1670" i="6" s="1"/>
  <c r="AV1670" i="6" s="1"/>
  <c r="AW1670" i="6" s="1"/>
  <c r="AO1734" i="6"/>
  <c r="AP1734" i="6" s="1"/>
  <c r="AQ1734" i="6" s="1"/>
  <c r="AR1734" i="6" s="1"/>
  <c r="AS1734" i="6" s="1"/>
  <c r="AT1734" i="6" s="1"/>
  <c r="AU1734" i="6" s="1"/>
  <c r="AV1734" i="6" s="1"/>
  <c r="AW1734" i="6" s="1"/>
  <c r="AO1806" i="6"/>
  <c r="AP1806" i="6" s="1"/>
  <c r="AQ1806" i="6" s="1"/>
  <c r="AR1806" i="6" s="1"/>
  <c r="AS1806" i="6" s="1"/>
  <c r="AT1806" i="6" s="1"/>
  <c r="AU1806" i="6" s="1"/>
  <c r="AV1806" i="6" s="1"/>
  <c r="AW1806" i="6" s="1"/>
  <c r="AO1771" i="6"/>
  <c r="AP1771" i="6" s="1"/>
  <c r="AQ1771" i="6" s="1"/>
  <c r="AR1771" i="6" s="1"/>
  <c r="AS1771" i="6" s="1"/>
  <c r="AT1771" i="6" s="1"/>
  <c r="AU1771" i="6" s="1"/>
  <c r="AV1771" i="6" s="1"/>
  <c r="AW1771" i="6" s="1"/>
  <c r="AO1835" i="6"/>
  <c r="AP1835" i="6" s="1"/>
  <c r="AQ1835" i="6" s="1"/>
  <c r="AR1835" i="6" s="1"/>
  <c r="AS1835" i="6" s="1"/>
  <c r="AT1835" i="6" s="1"/>
  <c r="AU1835" i="6" s="1"/>
  <c r="AV1835" i="6" s="1"/>
  <c r="AW1835" i="6" s="1"/>
  <c r="AO1913" i="6"/>
  <c r="AP1913" i="6" s="1"/>
  <c r="AQ1913" i="6" s="1"/>
  <c r="AR1913" i="6" s="1"/>
  <c r="AS1913" i="6" s="1"/>
  <c r="AT1913" i="6" s="1"/>
  <c r="AU1913" i="6" s="1"/>
  <c r="AV1913" i="6" s="1"/>
  <c r="AW1913" i="6" s="1"/>
  <c r="AO1846" i="6"/>
  <c r="AP1846" i="6"/>
  <c r="AQ1846" i="6" s="1"/>
  <c r="AR1846" i="6" s="1"/>
  <c r="AS1846" i="6" s="1"/>
  <c r="AT1846" i="6" s="1"/>
  <c r="AU1846" i="6" s="1"/>
  <c r="AV1846" i="6" s="1"/>
  <c r="AW1846" i="6" s="1"/>
  <c r="AO1961" i="6"/>
  <c r="AP1961" i="6" s="1"/>
  <c r="AQ1961" i="6" s="1"/>
  <c r="AR1961" i="6" s="1"/>
  <c r="AS1961" i="6" s="1"/>
  <c r="AT1961" i="6" s="1"/>
  <c r="AU1961" i="6" s="1"/>
  <c r="AV1961" i="6" s="1"/>
  <c r="AW1961" i="6" s="1"/>
  <c r="AO1849" i="6"/>
  <c r="AP1849" i="6" s="1"/>
  <c r="AQ1849" i="6" s="1"/>
  <c r="AR1849" i="6" s="1"/>
  <c r="AS1849" i="6" s="1"/>
  <c r="AT1849" i="6" s="1"/>
  <c r="AU1849" i="6" s="1"/>
  <c r="AV1849" i="6" s="1"/>
  <c r="AW1849" i="6" s="1"/>
  <c r="AO1934" i="6"/>
  <c r="AP1934" i="6" s="1"/>
  <c r="AQ1934" i="6" s="1"/>
  <c r="AR1934" i="6" s="1"/>
  <c r="AS1934" i="6"/>
  <c r="AT1934" i="6" s="1"/>
  <c r="AU1934" i="6" s="1"/>
  <c r="AV1934" i="6" s="1"/>
  <c r="AW1934" i="6" s="1"/>
  <c r="AS1844" i="6"/>
  <c r="AT1844" i="6" s="1"/>
  <c r="AU1844" i="6" s="1"/>
  <c r="AV1844" i="6" s="1"/>
  <c r="AW1844" i="6" s="1"/>
  <c r="AO1844" i="6"/>
  <c r="AP1844" i="6" s="1"/>
  <c r="AQ1844" i="6" s="1"/>
  <c r="AR1844" i="6" s="1"/>
  <c r="AO1926" i="6"/>
  <c r="AP1926" i="6" s="1"/>
  <c r="AQ1926" i="6"/>
  <c r="AR1926" i="6" s="1"/>
  <c r="AS1926" i="6" s="1"/>
  <c r="AT1926" i="6" s="1"/>
  <c r="AU1926" i="6" s="1"/>
  <c r="AV1926" i="6" s="1"/>
  <c r="AW1926" i="6" s="1"/>
  <c r="AO2319" i="6"/>
  <c r="AP2319" i="6"/>
  <c r="AQ2319" i="6" s="1"/>
  <c r="AR2319" i="6" s="1"/>
  <c r="AS2319" i="6" s="1"/>
  <c r="AT2319" i="6" s="1"/>
  <c r="AU2319" i="6" s="1"/>
  <c r="AV2319" i="6" s="1"/>
  <c r="AW2319" i="6" s="1"/>
  <c r="AO1872" i="6"/>
  <c r="AP1872" i="6" s="1"/>
  <c r="AQ1872" i="6" s="1"/>
  <c r="AR1872" i="6" s="1"/>
  <c r="AS1872" i="6" s="1"/>
  <c r="AT1872" i="6" s="1"/>
  <c r="AU1872" i="6" s="1"/>
  <c r="AV1872" i="6" s="1"/>
  <c r="AW1872" i="6" s="1"/>
  <c r="AO1990" i="6"/>
  <c r="AP1990" i="6" s="1"/>
  <c r="AQ1990" i="6" s="1"/>
  <c r="AR1990" i="6" s="1"/>
  <c r="AS1990" i="6" s="1"/>
  <c r="AT1990" i="6" s="1"/>
  <c r="AU1990" i="6" s="1"/>
  <c r="AV1990" i="6" s="1"/>
  <c r="AW1990" i="6" s="1"/>
  <c r="AO1778" i="6"/>
  <c r="AP1778" i="6" s="1"/>
  <c r="AQ1778" i="6" s="1"/>
  <c r="AR1778" i="6" s="1"/>
  <c r="AS1778" i="6" s="1"/>
  <c r="AT1778" i="6" s="1"/>
  <c r="AU1778" i="6"/>
  <c r="AV1778" i="6" s="1"/>
  <c r="AW1778" i="6" s="1"/>
  <c r="AO1842" i="6"/>
  <c r="AP1842" i="6" s="1"/>
  <c r="AQ1842" i="6" s="1"/>
  <c r="AR1842" i="6" s="1"/>
  <c r="AS1842" i="6" s="1"/>
  <c r="AT1842" i="6" s="1"/>
  <c r="AU1842" i="6" s="1"/>
  <c r="AV1842" i="6" s="1"/>
  <c r="AW1842" i="6" s="1"/>
  <c r="AO1910" i="6"/>
  <c r="AT1910" i="6"/>
  <c r="AU1910" i="6" s="1"/>
  <c r="AV1910" i="6" s="1"/>
  <c r="AW1910" i="6" s="1"/>
  <c r="AP1910" i="6"/>
  <c r="AQ1910" i="6" s="1"/>
  <c r="AR1910" i="6" s="1"/>
  <c r="AS1910" i="6" s="1"/>
  <c r="AO2013" i="6"/>
  <c r="AP2013" i="6" s="1"/>
  <c r="AQ2013" i="6" s="1"/>
  <c r="AR2013" i="6" s="1"/>
  <c r="AS2013" i="6" s="1"/>
  <c r="AT2013" i="6" s="1"/>
  <c r="AU2013" i="6" s="1"/>
  <c r="AV2013" i="6" s="1"/>
  <c r="AW2013" i="6" s="1"/>
  <c r="AS1919" i="6"/>
  <c r="AT1919" i="6" s="1"/>
  <c r="AU1919" i="6" s="1"/>
  <c r="AV1919" i="6" s="1"/>
  <c r="AW1919" i="6" s="1"/>
  <c r="AO1919" i="6"/>
  <c r="AP1919" i="6" s="1"/>
  <c r="AQ1919" i="6" s="1"/>
  <c r="AR1919" i="6" s="1"/>
  <c r="AO1983" i="6"/>
  <c r="AP1983" i="6" s="1"/>
  <c r="AQ1983" i="6" s="1"/>
  <c r="AR1983" i="6" s="1"/>
  <c r="AS1983" i="6" s="1"/>
  <c r="AT1983" i="6" s="1"/>
  <c r="AU1983" i="6" s="1"/>
  <c r="AV1983" i="6" s="1"/>
  <c r="AW1983" i="6" s="1"/>
  <c r="AO2053" i="6"/>
  <c r="AP2053" i="6" s="1"/>
  <c r="AQ2053" i="6" s="1"/>
  <c r="AR2053" i="6" s="1"/>
  <c r="AS2053" i="6" s="1"/>
  <c r="AT2053" i="6" s="1"/>
  <c r="AU2053" i="6" s="1"/>
  <c r="AV2053" i="6" s="1"/>
  <c r="AW2053" i="6" s="1"/>
  <c r="AO1898" i="6"/>
  <c r="AP1898" i="6" s="1"/>
  <c r="AQ1898" i="6" s="1"/>
  <c r="AR1898" i="6" s="1"/>
  <c r="AS1898" i="6" s="1"/>
  <c r="AT1898" i="6" s="1"/>
  <c r="AU1898" i="6" s="1"/>
  <c r="AV1898" i="6" s="1"/>
  <c r="AW1898" i="6" s="1"/>
  <c r="AV1962" i="6"/>
  <c r="AW1962" i="6" s="1"/>
  <c r="AO1962" i="6"/>
  <c r="AP1962" i="6" s="1"/>
  <c r="AQ1962" i="6" s="1"/>
  <c r="AR1962" i="6" s="1"/>
  <c r="AS1962" i="6" s="1"/>
  <c r="AT1962" i="6" s="1"/>
  <c r="AU1962" i="6" s="1"/>
  <c r="AO2040" i="6"/>
  <c r="AP2040" i="6" s="1"/>
  <c r="AQ2040" i="6" s="1"/>
  <c r="AR2040" i="6" s="1"/>
  <c r="AS2040" i="6" s="1"/>
  <c r="AT2040" i="6" s="1"/>
  <c r="AU2040" i="6" s="1"/>
  <c r="AV2040" i="6" s="1"/>
  <c r="AW2040" i="6" s="1"/>
  <c r="AO2475" i="6"/>
  <c r="AP2475" i="6" s="1"/>
  <c r="AQ2475" i="6" s="1"/>
  <c r="AR2475" i="6" s="1"/>
  <c r="AS2475" i="6" s="1"/>
  <c r="AT2475" i="6" s="1"/>
  <c r="AU2475" i="6" s="1"/>
  <c r="AV2475" i="6" s="1"/>
  <c r="AW2475" i="6" s="1"/>
  <c r="AO2001" i="6"/>
  <c r="AP2001" i="6" s="1"/>
  <c r="AQ2001" i="6" s="1"/>
  <c r="AR2001" i="6" s="1"/>
  <c r="AS2001" i="6" s="1"/>
  <c r="AT2001" i="6" s="1"/>
  <c r="AU2001" i="6" s="1"/>
  <c r="AV2001" i="6" s="1"/>
  <c r="AW2001" i="6" s="1"/>
  <c r="AO1944" i="6"/>
  <c r="AP1944" i="6" s="1"/>
  <c r="AQ1944" i="6" s="1"/>
  <c r="AR1944" i="6" s="1"/>
  <c r="AS1944" i="6" s="1"/>
  <c r="AT1944" i="6" s="1"/>
  <c r="AU1944" i="6" s="1"/>
  <c r="AV1944" i="6" s="1"/>
  <c r="AW1944" i="6" s="1"/>
  <c r="AO1999" i="6"/>
  <c r="AP1999" i="6"/>
  <c r="AQ1999" i="6" s="1"/>
  <c r="AR1999" i="6" s="1"/>
  <c r="AS1999" i="6" s="1"/>
  <c r="AT1999" i="6" s="1"/>
  <c r="AU1999" i="6" s="1"/>
  <c r="AV1999" i="6" s="1"/>
  <c r="AW1999" i="6" s="1"/>
  <c r="AO2238" i="6"/>
  <c r="AP2238" i="6" s="1"/>
  <c r="AQ2238" i="6" s="1"/>
  <c r="AR2238" i="6" s="1"/>
  <c r="AS2238" i="6" s="1"/>
  <c r="AT2238" i="6" s="1"/>
  <c r="AU2238" i="6" s="1"/>
  <c r="AV2238" i="6" s="1"/>
  <c r="AW2238" i="6" s="1"/>
  <c r="AO1915" i="6"/>
  <c r="AP1915" i="6" s="1"/>
  <c r="AQ1915" i="6" s="1"/>
  <c r="AR1915" i="6" s="1"/>
  <c r="AS1915" i="6" s="1"/>
  <c r="AT1915" i="6" s="1"/>
  <c r="AU1915" i="6" s="1"/>
  <c r="AV1915" i="6" s="1"/>
  <c r="AW1915" i="6" s="1"/>
  <c r="AO1979" i="6"/>
  <c r="AP1979" i="6" s="1"/>
  <c r="AQ1979" i="6" s="1"/>
  <c r="AR1979" i="6" s="1"/>
  <c r="AS1979" i="6" s="1"/>
  <c r="AT1979" i="6" s="1"/>
  <c r="AU1979" i="6" s="1"/>
  <c r="AV1979" i="6" s="1"/>
  <c r="AW1979" i="6" s="1"/>
  <c r="AO2097" i="6"/>
  <c r="AP2097" i="6" s="1"/>
  <c r="AQ2097" i="6" s="1"/>
  <c r="AR2097" i="6" s="1"/>
  <c r="AS2097" i="6" s="1"/>
  <c r="AT2097" i="6"/>
  <c r="AU2097" i="6" s="1"/>
  <c r="AV2097" i="6" s="1"/>
  <c r="AW2097" i="6" s="1"/>
  <c r="AT2125" i="6"/>
  <c r="AU2125" i="6" s="1"/>
  <c r="AV2125" i="6" s="1"/>
  <c r="AW2125" i="6" s="1"/>
  <c r="AO2125" i="6"/>
  <c r="AP2125" i="6" s="1"/>
  <c r="AQ2125" i="6" s="1"/>
  <c r="AR2125" i="6" s="1"/>
  <c r="AS2125" i="6" s="1"/>
  <c r="AO2090" i="6"/>
  <c r="AP2090" i="6" s="1"/>
  <c r="AQ2090" i="6" s="1"/>
  <c r="AR2090" i="6" s="1"/>
  <c r="AS2090" i="6" s="1"/>
  <c r="AT2090" i="6" s="1"/>
  <c r="AU2090" i="6" s="1"/>
  <c r="AV2090" i="6" s="1"/>
  <c r="AW2090" i="6" s="1"/>
  <c r="AO2025" i="6"/>
  <c r="AP2025" i="6" s="1"/>
  <c r="AQ2025" i="6" s="1"/>
  <c r="AR2025" i="6" s="1"/>
  <c r="AS2025" i="6" s="1"/>
  <c r="AT2025" i="6" s="1"/>
  <c r="AU2025" i="6" s="1"/>
  <c r="AV2025" i="6" s="1"/>
  <c r="AW2025" i="6" s="1"/>
  <c r="AO2100" i="6"/>
  <c r="AP2100" i="6"/>
  <c r="AQ2100" i="6" s="1"/>
  <c r="AR2100" i="6" s="1"/>
  <c r="AS2100" i="6" s="1"/>
  <c r="AT2100" i="6" s="1"/>
  <c r="AU2100" i="6" s="1"/>
  <c r="AV2100" i="6" s="1"/>
  <c r="AW2100" i="6" s="1"/>
  <c r="AO2341" i="6"/>
  <c r="AP2341" i="6" s="1"/>
  <c r="AQ2341" i="6" s="1"/>
  <c r="AR2341" i="6" s="1"/>
  <c r="AS2341" i="6" s="1"/>
  <c r="AT2341" i="6" s="1"/>
  <c r="AU2341" i="6" s="1"/>
  <c r="AV2341" i="6" s="1"/>
  <c r="AW2341" i="6" s="1"/>
  <c r="AO2129" i="6"/>
  <c r="AP2129" i="6" s="1"/>
  <c r="AQ2129" i="6" s="1"/>
  <c r="AR2129" i="6" s="1"/>
  <c r="AS2129" i="6" s="1"/>
  <c r="AT2129" i="6" s="1"/>
  <c r="AU2129" i="6" s="1"/>
  <c r="AV2129" i="6" s="1"/>
  <c r="AW2129" i="6" s="1"/>
  <c r="AO2063" i="6"/>
  <c r="AP2063" i="6" s="1"/>
  <c r="AQ2063" i="6" s="1"/>
  <c r="AR2063" i="6" s="1"/>
  <c r="AS2063" i="6" s="1"/>
  <c r="AT2063" i="6" s="1"/>
  <c r="AU2063" i="6" s="1"/>
  <c r="AV2063" i="6" s="1"/>
  <c r="AW2063" i="6" s="1"/>
  <c r="AO2230" i="6"/>
  <c r="AP2230" i="6" s="1"/>
  <c r="AQ2230" i="6" s="1"/>
  <c r="AR2230" i="6" s="1"/>
  <c r="AS2230" i="6" s="1"/>
  <c r="AT2230" i="6" s="1"/>
  <c r="AU2230" i="6" s="1"/>
  <c r="AV2230" i="6" s="1"/>
  <c r="AW2230" i="6" s="1"/>
  <c r="AO2018" i="6"/>
  <c r="AP2018" i="6" s="1"/>
  <c r="AQ2018" i="6" s="1"/>
  <c r="AR2018" i="6" s="1"/>
  <c r="AS2018" i="6" s="1"/>
  <c r="AT2018" i="6" s="1"/>
  <c r="AU2018" i="6" s="1"/>
  <c r="AV2018" i="6" s="1"/>
  <c r="AW2018" i="6" s="1"/>
  <c r="AO2080" i="6"/>
  <c r="AP2080" i="6" s="1"/>
  <c r="AQ2080" i="6" s="1"/>
  <c r="AR2080" i="6" s="1"/>
  <c r="AS2080" i="6" s="1"/>
  <c r="AT2080" i="6" s="1"/>
  <c r="AU2080" i="6" s="1"/>
  <c r="AV2080" i="6" s="1"/>
  <c r="AW2080" i="6" s="1"/>
  <c r="AR2229" i="6"/>
  <c r="AS2229" i="6" s="1"/>
  <c r="AT2229" i="6" s="1"/>
  <c r="AU2229" i="6" s="1"/>
  <c r="AV2229" i="6" s="1"/>
  <c r="AW2229" i="6" s="1"/>
  <c r="AO2229" i="6"/>
  <c r="AP2229" i="6" s="1"/>
  <c r="AQ2229" i="6" s="1"/>
  <c r="AO2115" i="6"/>
  <c r="AP2115" i="6"/>
  <c r="AQ2115" i="6" s="1"/>
  <c r="AR2115" i="6" s="1"/>
  <c r="AS2115" i="6" s="1"/>
  <c r="AT2115" i="6" s="1"/>
  <c r="AU2115" i="6" s="1"/>
  <c r="AV2115" i="6" s="1"/>
  <c r="AW2115" i="6" s="1"/>
  <c r="AO2175" i="6"/>
  <c r="AP2175" i="6" s="1"/>
  <c r="AQ2175" i="6" s="1"/>
  <c r="AR2175" i="6" s="1"/>
  <c r="AS2175" i="6" s="1"/>
  <c r="AT2175" i="6" s="1"/>
  <c r="AU2175" i="6" s="1"/>
  <c r="AV2175" i="6" s="1"/>
  <c r="AW2175" i="6" s="1"/>
  <c r="AO2279" i="6"/>
  <c r="AP2279" i="6" s="1"/>
  <c r="AQ2279" i="6" s="1"/>
  <c r="AR2279" i="6" s="1"/>
  <c r="AS2279" i="6" s="1"/>
  <c r="AT2279" i="6" s="1"/>
  <c r="AU2279" i="6" s="1"/>
  <c r="AV2279" i="6" s="1"/>
  <c r="AW2279" i="6" s="1"/>
  <c r="AO2094" i="6"/>
  <c r="AP2094" i="6" s="1"/>
  <c r="AQ2094" i="6" s="1"/>
  <c r="AR2094" i="6" s="1"/>
  <c r="AS2094" i="6" s="1"/>
  <c r="AT2094" i="6" s="1"/>
  <c r="AU2094" i="6" s="1"/>
  <c r="AV2094" i="6" s="1"/>
  <c r="AW2094" i="6" s="1"/>
  <c r="AO2158" i="6"/>
  <c r="AP2158" i="6" s="1"/>
  <c r="AQ2158" i="6" s="1"/>
  <c r="AR2158" i="6" s="1"/>
  <c r="AS2158" i="6" s="1"/>
  <c r="AT2158" i="6"/>
  <c r="AU2158" i="6" s="1"/>
  <c r="AV2158" i="6" s="1"/>
  <c r="AW2158" i="6" s="1"/>
  <c r="AV2243" i="6"/>
  <c r="AW2243" i="6" s="1"/>
  <c r="AO2243" i="6"/>
  <c r="AP2243" i="6" s="1"/>
  <c r="AQ2243" i="6" s="1"/>
  <c r="AR2243" i="6" s="1"/>
  <c r="AS2243" i="6" s="1"/>
  <c r="AT2243" i="6" s="1"/>
  <c r="AU2243" i="6" s="1"/>
  <c r="AO2169" i="6"/>
  <c r="AP2169" i="6" s="1"/>
  <c r="AQ2169" i="6" s="1"/>
  <c r="AR2169" i="6" s="1"/>
  <c r="AS2169" i="6" s="1"/>
  <c r="AT2169" i="6" s="1"/>
  <c r="AU2169" i="6" s="1"/>
  <c r="AV2169" i="6" s="1"/>
  <c r="AW2169" i="6" s="1"/>
  <c r="AR2306" i="6"/>
  <c r="AS2306" i="6" s="1"/>
  <c r="AT2306" i="6" s="1"/>
  <c r="AU2306" i="6" s="1"/>
  <c r="AV2306" i="6" s="1"/>
  <c r="AW2306" i="6" s="1"/>
  <c r="AO2306" i="6"/>
  <c r="AP2306" i="6" s="1"/>
  <c r="AQ2306" i="6" s="1"/>
  <c r="AO2172" i="6"/>
  <c r="AP2172" i="6"/>
  <c r="AQ2172" i="6" s="1"/>
  <c r="AR2172" i="6" s="1"/>
  <c r="AS2172" i="6" s="1"/>
  <c r="AT2172" i="6" s="1"/>
  <c r="AU2172" i="6" s="1"/>
  <c r="AV2172" i="6" s="1"/>
  <c r="AW2172" i="6" s="1"/>
  <c r="AO2261" i="6"/>
  <c r="AP2261" i="6" s="1"/>
  <c r="AQ2261" i="6" s="1"/>
  <c r="AR2261" i="6" s="1"/>
  <c r="AS2261" i="6" s="1"/>
  <c r="AT2261" i="6" s="1"/>
  <c r="AU2261" i="6" s="1"/>
  <c r="AV2261" i="6" s="1"/>
  <c r="AW2261" i="6" s="1"/>
  <c r="AO2079" i="6"/>
  <c r="AP2079" i="6" s="1"/>
  <c r="AQ2079" i="6" s="1"/>
  <c r="AR2079" i="6" s="1"/>
  <c r="AS2079" i="6" s="1"/>
  <c r="AT2079" i="6" s="1"/>
  <c r="AU2079" i="6" s="1"/>
  <c r="AV2079" i="6" s="1"/>
  <c r="AW2079" i="6" s="1"/>
  <c r="AO2143" i="6"/>
  <c r="AP2143" i="6" s="1"/>
  <c r="AQ2143" i="6" s="1"/>
  <c r="AR2143" i="6" s="1"/>
  <c r="AS2143" i="6" s="1"/>
  <c r="AT2143" i="6" s="1"/>
  <c r="AU2143" i="6" s="1"/>
  <c r="AV2143" i="6" s="1"/>
  <c r="AW2143" i="6" s="1"/>
  <c r="AO2237" i="6"/>
  <c r="AP2237" i="6" s="1"/>
  <c r="AQ2237" i="6" s="1"/>
  <c r="AR2237" i="6" s="1"/>
  <c r="AS2237" i="6" s="1"/>
  <c r="AT2237" i="6" s="1"/>
  <c r="AU2237" i="6" s="1"/>
  <c r="AV2237" i="6" s="1"/>
  <c r="AW2237" i="6" s="1"/>
  <c r="AO2184" i="6"/>
  <c r="AP2184" i="6" s="1"/>
  <c r="AQ2184" i="6" s="1"/>
  <c r="AR2184" i="6" s="1"/>
  <c r="AS2184" i="6" s="1"/>
  <c r="AT2184" i="6" s="1"/>
  <c r="AU2184" i="6" s="1"/>
  <c r="AV2184" i="6" s="1"/>
  <c r="AW2184" i="6" s="1"/>
  <c r="AO2248" i="6"/>
  <c r="AP2248" i="6" s="1"/>
  <c r="AQ2248" i="6" s="1"/>
  <c r="AR2248" i="6"/>
  <c r="AS2248" i="6" s="1"/>
  <c r="AT2248" i="6" s="1"/>
  <c r="AU2248" i="6" s="1"/>
  <c r="AV2248" i="6" s="1"/>
  <c r="AW2248" i="6" s="1"/>
  <c r="AO2312" i="6"/>
  <c r="AP2312" i="6" s="1"/>
  <c r="AQ2312" i="6" s="1"/>
  <c r="AR2312" i="6" s="1"/>
  <c r="AS2312" i="6" s="1"/>
  <c r="AT2312" i="6" s="1"/>
  <c r="AU2312" i="6" s="1"/>
  <c r="AV2312" i="6" s="1"/>
  <c r="AW2312" i="6" s="1"/>
  <c r="AO2251" i="6"/>
  <c r="AP2251" i="6"/>
  <c r="AQ2251" i="6" s="1"/>
  <c r="AR2251" i="6" s="1"/>
  <c r="AS2251" i="6" s="1"/>
  <c r="AT2251" i="6" s="1"/>
  <c r="AU2251" i="6" s="1"/>
  <c r="AV2251" i="6" s="1"/>
  <c r="AW2251" i="6" s="1"/>
  <c r="AO2315" i="6"/>
  <c r="AP2315" i="6" s="1"/>
  <c r="AQ2315" i="6" s="1"/>
  <c r="AR2315" i="6" s="1"/>
  <c r="AS2315" i="6" s="1"/>
  <c r="AT2315" i="6" s="1"/>
  <c r="AU2315" i="6" s="1"/>
  <c r="AV2315" i="6" s="1"/>
  <c r="AW2315" i="6" s="1"/>
  <c r="AO2524" i="6"/>
  <c r="AP2524" i="6" s="1"/>
  <c r="AQ2524" i="6" s="1"/>
  <c r="AR2524" i="6" s="1"/>
  <c r="AS2524" i="6" s="1"/>
  <c r="AT2524" i="6" s="1"/>
  <c r="AU2524" i="6" s="1"/>
  <c r="AV2524" i="6"/>
  <c r="AW2524" i="6" s="1"/>
  <c r="AV2310" i="6"/>
  <c r="AW2310" i="6" s="1"/>
  <c r="AO2310" i="6"/>
  <c r="AP2310" i="6" s="1"/>
  <c r="AQ2310" i="6" s="1"/>
  <c r="AR2310" i="6" s="1"/>
  <c r="AS2310" i="6" s="1"/>
  <c r="AT2310" i="6" s="1"/>
  <c r="AU2310" i="6" s="1"/>
  <c r="AO2177" i="6"/>
  <c r="AP2177" i="6" s="1"/>
  <c r="AQ2177" i="6" s="1"/>
  <c r="AR2177" i="6" s="1"/>
  <c r="AS2177" i="6" s="1"/>
  <c r="AT2177" i="6" s="1"/>
  <c r="AU2177" i="6" s="1"/>
  <c r="AV2177" i="6" s="1"/>
  <c r="AW2177" i="6" s="1"/>
  <c r="AT2241" i="6"/>
  <c r="AU2241" i="6" s="1"/>
  <c r="AV2241" i="6" s="1"/>
  <c r="AW2241" i="6" s="1"/>
  <c r="AO2241" i="6"/>
  <c r="AP2241" i="6" s="1"/>
  <c r="AQ2241" i="6" s="1"/>
  <c r="AR2241" i="6" s="1"/>
  <c r="AS2241" i="6" s="1"/>
  <c r="AO2305" i="6"/>
  <c r="AP2305" i="6" s="1"/>
  <c r="AQ2305" i="6" s="1"/>
  <c r="AR2305" i="6"/>
  <c r="AS2305" i="6" s="1"/>
  <c r="AT2305" i="6" s="1"/>
  <c r="AU2305" i="6" s="1"/>
  <c r="AV2305" i="6" s="1"/>
  <c r="AW2305" i="6" s="1"/>
  <c r="AO2180" i="6"/>
  <c r="AP2180" i="6" s="1"/>
  <c r="AQ2180" i="6" s="1"/>
  <c r="AR2180" i="6" s="1"/>
  <c r="AS2180" i="6" s="1"/>
  <c r="AT2180" i="6" s="1"/>
  <c r="AU2180" i="6" s="1"/>
  <c r="AV2180" i="6" s="1"/>
  <c r="AW2180" i="6" s="1"/>
  <c r="AO2244" i="6"/>
  <c r="AP2244" i="6"/>
  <c r="AQ2244" i="6" s="1"/>
  <c r="AR2244" i="6" s="1"/>
  <c r="AS2244" i="6" s="1"/>
  <c r="AT2244" i="6" s="1"/>
  <c r="AU2244" i="6" s="1"/>
  <c r="AV2244" i="6" s="1"/>
  <c r="AW2244" i="6" s="1"/>
  <c r="AO2308" i="6"/>
  <c r="AP2308" i="6" s="1"/>
  <c r="AQ2308" i="6" s="1"/>
  <c r="AR2308" i="6" s="1"/>
  <c r="AS2308" i="6" s="1"/>
  <c r="AT2308" i="6" s="1"/>
  <c r="AU2308" i="6" s="1"/>
  <c r="AV2308" i="6" s="1"/>
  <c r="AW2308" i="6" s="1"/>
  <c r="AO2419" i="6"/>
  <c r="AP2419" i="6"/>
  <c r="AQ2419" i="6" s="1"/>
  <c r="AR2419" i="6" s="1"/>
  <c r="AS2419" i="6" s="1"/>
  <c r="AT2419" i="6" s="1"/>
  <c r="AU2419" i="6" s="1"/>
  <c r="AV2419" i="6" s="1"/>
  <c r="AW2419" i="6" s="1"/>
  <c r="AO2403" i="6"/>
  <c r="AP2403" i="6" s="1"/>
  <c r="AQ2403" i="6" s="1"/>
  <c r="AR2403" i="6" s="1"/>
  <c r="AS2403" i="6" s="1"/>
  <c r="AT2403" i="6" s="1"/>
  <c r="AU2403" i="6" s="1"/>
  <c r="AV2403" i="6" s="1"/>
  <c r="AW2403" i="6" s="1"/>
  <c r="AO2379" i="6"/>
  <c r="AP2379" i="6" s="1"/>
  <c r="AQ2379" i="6" s="1"/>
  <c r="AR2379" i="6" s="1"/>
  <c r="AS2379" i="6" s="1"/>
  <c r="AT2379" i="6" s="1"/>
  <c r="AU2379" i="6" s="1"/>
  <c r="AV2379" i="6" s="1"/>
  <c r="AW2379" i="6" s="1"/>
  <c r="AO2527" i="6"/>
  <c r="AP2527" i="6" s="1"/>
  <c r="AQ2527" i="6" s="1"/>
  <c r="AR2527" i="6" s="1"/>
  <c r="AS2527" i="6" s="1"/>
  <c r="AT2527" i="6" s="1"/>
  <c r="AU2527" i="6" s="1"/>
  <c r="AV2527" i="6" s="1"/>
  <c r="AW2527" i="6" s="1"/>
  <c r="AV2469" i="6"/>
  <c r="AW2469" i="6" s="1"/>
  <c r="AO2469" i="6"/>
  <c r="AP2469" i="6" s="1"/>
  <c r="AQ2469" i="6" s="1"/>
  <c r="AR2469" i="6" s="1"/>
  <c r="AS2469" i="6" s="1"/>
  <c r="AT2469" i="6" s="1"/>
  <c r="AU2469" i="6" s="1"/>
  <c r="AO2396" i="6"/>
  <c r="AP2396" i="6" s="1"/>
  <c r="AQ2396" i="6"/>
  <c r="AR2396" i="6" s="1"/>
  <c r="AS2396" i="6" s="1"/>
  <c r="AT2396" i="6" s="1"/>
  <c r="AU2396" i="6" s="1"/>
  <c r="AV2396" i="6" s="1"/>
  <c r="AW2396" i="6" s="1"/>
  <c r="AO2557" i="6"/>
  <c r="AP2557" i="6"/>
  <c r="AQ2557" i="6" s="1"/>
  <c r="AR2557" i="6" s="1"/>
  <c r="AS2557" i="6" s="1"/>
  <c r="AT2557" i="6" s="1"/>
  <c r="AU2557" i="6" s="1"/>
  <c r="AV2557" i="6" s="1"/>
  <c r="AW2557" i="6" s="1"/>
  <c r="AO2415" i="6"/>
  <c r="AP2415" i="6" s="1"/>
  <c r="AQ2415" i="6" s="1"/>
  <c r="AR2415" i="6" s="1"/>
  <c r="AS2415" i="6" s="1"/>
  <c r="AT2415" i="6" s="1"/>
  <c r="AU2415" i="6" s="1"/>
  <c r="AV2415" i="6" s="1"/>
  <c r="AW2415" i="6" s="1"/>
  <c r="AO2369" i="6"/>
  <c r="AP2369" i="6" s="1"/>
  <c r="AQ2369" i="6" s="1"/>
  <c r="AR2369" i="6" s="1"/>
  <c r="AS2369" i="6" s="1"/>
  <c r="AT2369" i="6" s="1"/>
  <c r="AU2369" i="6" s="1"/>
  <c r="AV2369" i="6" s="1"/>
  <c r="AW2369" i="6" s="1"/>
  <c r="AO2492" i="6"/>
  <c r="AP2492" i="6" s="1"/>
  <c r="AQ2492" i="6" s="1"/>
  <c r="AR2492" i="6" s="1"/>
  <c r="AS2492" i="6" s="1"/>
  <c r="AT2492" i="6" s="1"/>
  <c r="AU2492" i="6" s="1"/>
  <c r="AV2492" i="6" s="1"/>
  <c r="AW2492" i="6" s="1"/>
  <c r="AO2467" i="6"/>
  <c r="AP2467" i="6" s="1"/>
  <c r="AQ2467" i="6" s="1"/>
  <c r="AR2467" i="6" s="1"/>
  <c r="AS2467" i="6" s="1"/>
  <c r="AT2467" i="6" s="1"/>
  <c r="AU2467" i="6" s="1"/>
  <c r="AV2467" i="6" s="1"/>
  <c r="AW2467" i="6" s="1"/>
  <c r="AO2449" i="6"/>
  <c r="AP2449" i="6" s="1"/>
  <c r="AQ2449" i="6" s="1"/>
  <c r="AR2449" i="6" s="1"/>
  <c r="AS2449" i="6" s="1"/>
  <c r="AT2449" i="6" s="1"/>
  <c r="AU2449" i="6" s="1"/>
  <c r="AV2449" i="6" s="1"/>
  <c r="AW2449" i="6" s="1"/>
  <c r="AO2516" i="6"/>
  <c r="AP2516" i="6" s="1"/>
  <c r="AQ2516" i="6" s="1"/>
  <c r="AR2516" i="6" s="1"/>
  <c r="AS2516" i="6" s="1"/>
  <c r="AT2516" i="6" s="1"/>
  <c r="AU2516" i="6" s="1"/>
  <c r="AV2516" i="6" s="1"/>
  <c r="AW2516" i="6" s="1"/>
  <c r="AO2482" i="6"/>
  <c r="AP2482" i="6" s="1"/>
  <c r="AQ2482" i="6" s="1"/>
  <c r="AR2482" i="6" s="1"/>
  <c r="AS2482" i="6" s="1"/>
  <c r="AT2482" i="6" s="1"/>
  <c r="AU2482" i="6" s="1"/>
  <c r="AV2482" i="6" s="1"/>
  <c r="AW2482" i="6" s="1"/>
  <c r="AO2447" i="6"/>
  <c r="AP2447" i="6"/>
  <c r="AQ2447" i="6" s="1"/>
  <c r="AR2447" i="6" s="1"/>
  <c r="AS2447" i="6" s="1"/>
  <c r="AT2447" i="6" s="1"/>
  <c r="AU2447" i="6" s="1"/>
  <c r="AV2447" i="6" s="1"/>
  <c r="AW2447" i="6" s="1"/>
  <c r="AO2517" i="6"/>
  <c r="AP2517" i="6" s="1"/>
  <c r="AQ2517" i="6" s="1"/>
  <c r="AR2517" i="6" s="1"/>
  <c r="AS2517" i="6" s="1"/>
  <c r="AT2517" i="6" s="1"/>
  <c r="AU2517" i="6" s="1"/>
  <c r="AV2517" i="6" s="1"/>
  <c r="AW2517" i="6"/>
  <c r="AO2394" i="6"/>
  <c r="AP2394" i="6" s="1"/>
  <c r="AQ2394" i="6" s="1"/>
  <c r="AR2394" i="6" s="1"/>
  <c r="AS2394" i="6" s="1"/>
  <c r="AT2394" i="6" s="1"/>
  <c r="AU2394" i="6" s="1"/>
  <c r="AV2394" i="6" s="1"/>
  <c r="AW2394" i="6" s="1"/>
  <c r="AO2455" i="6"/>
  <c r="AP2455" i="6"/>
  <c r="AQ2455" i="6" s="1"/>
  <c r="AR2455" i="6" s="1"/>
  <c r="AS2455" i="6" s="1"/>
  <c r="AT2455" i="6" s="1"/>
  <c r="AU2455" i="6" s="1"/>
  <c r="AV2455" i="6" s="1"/>
  <c r="AW2455" i="6" s="1"/>
  <c r="AO2519" i="6"/>
  <c r="AP2519" i="6" s="1"/>
  <c r="AQ2519" i="6" s="1"/>
  <c r="AR2519" i="6" s="1"/>
  <c r="AS2519" i="6" s="1"/>
  <c r="AT2519" i="6" s="1"/>
  <c r="AU2519" i="6" s="1"/>
  <c r="AV2519" i="6" s="1"/>
  <c r="AW2519" i="6" s="1"/>
  <c r="AO2581" i="6"/>
  <c r="AP2581" i="6"/>
  <c r="AQ2581" i="6" s="1"/>
  <c r="AR2581" i="6" s="1"/>
  <c r="AS2581" i="6" s="1"/>
  <c r="AT2581" i="6" s="1"/>
  <c r="AU2581" i="6" s="1"/>
  <c r="AV2581" i="6" s="1"/>
  <c r="AW2581" i="6" s="1"/>
  <c r="AU2588" i="6"/>
  <c r="AV2588" i="6" s="1"/>
  <c r="AW2588" i="6" s="1"/>
  <c r="AO2588" i="6"/>
  <c r="AP2588" i="6" s="1"/>
  <c r="AQ2588" i="6" s="1"/>
  <c r="AR2588" i="6" s="1"/>
  <c r="AS2588" i="6" s="1"/>
  <c r="AT2588" i="6" s="1"/>
  <c r="AO2462" i="6"/>
  <c r="AP2462" i="6" s="1"/>
  <c r="AQ2462" i="6" s="1"/>
  <c r="AR2462" i="6" s="1"/>
  <c r="AS2462" i="6" s="1"/>
  <c r="AT2462" i="6" s="1"/>
  <c r="AU2462" i="6" s="1"/>
  <c r="AV2462" i="6" s="1"/>
  <c r="AW2462" i="6" s="1"/>
  <c r="AO2526" i="6"/>
  <c r="AP2526" i="6"/>
  <c r="AQ2526" i="6" s="1"/>
  <c r="AR2526" i="6" s="1"/>
  <c r="AS2526" i="6" s="1"/>
  <c r="AT2526" i="6" s="1"/>
  <c r="AU2526" i="6" s="1"/>
  <c r="AV2526" i="6" s="1"/>
  <c r="AW2526" i="6" s="1"/>
  <c r="AO2552" i="6"/>
  <c r="AP2552" i="6" s="1"/>
  <c r="AQ2552" i="6" s="1"/>
  <c r="AR2552" i="6" s="1"/>
  <c r="AS2552" i="6" s="1"/>
  <c r="AT2552" i="6" s="1"/>
  <c r="AU2552" i="6" s="1"/>
  <c r="AV2552" i="6" s="1"/>
  <c r="AW2552" i="6" s="1"/>
  <c r="AO2635" i="6"/>
  <c r="AP2635" i="6"/>
  <c r="AQ2635" i="6" s="1"/>
  <c r="AR2635" i="6" s="1"/>
  <c r="AS2635" i="6" s="1"/>
  <c r="AT2635" i="6" s="1"/>
  <c r="AU2635" i="6" s="1"/>
  <c r="AV2635" i="6" s="1"/>
  <c r="AW2635" i="6" s="1"/>
  <c r="AO2601" i="6"/>
  <c r="AP2601" i="6"/>
  <c r="AQ2601" i="6" s="1"/>
  <c r="AR2601" i="6" s="1"/>
  <c r="AS2601" i="6" s="1"/>
  <c r="AT2601" i="6" s="1"/>
  <c r="AU2601" i="6" s="1"/>
  <c r="AV2601" i="6" s="1"/>
  <c r="AW2601" i="6" s="1"/>
  <c r="AV2566" i="6"/>
  <c r="AW2566" i="6" s="1"/>
  <c r="AO2566" i="6"/>
  <c r="AP2566" i="6" s="1"/>
  <c r="AQ2566" i="6" s="1"/>
  <c r="AR2566" i="6" s="1"/>
  <c r="AS2566" i="6" s="1"/>
  <c r="AT2566" i="6" s="1"/>
  <c r="AU2566" i="6" s="1"/>
  <c r="AO2545" i="6"/>
  <c r="AP2545" i="6" s="1"/>
  <c r="AQ2545" i="6" s="1"/>
  <c r="AR2545" i="6" s="1"/>
  <c r="AS2545" i="6" s="1"/>
  <c r="AT2545" i="6" s="1"/>
  <c r="AU2545" i="6" s="1"/>
  <c r="AV2545" i="6" s="1"/>
  <c r="AW2545" i="6" s="1"/>
  <c r="AT2641" i="6"/>
  <c r="AU2641" i="6" s="1"/>
  <c r="AV2641" i="6" s="1"/>
  <c r="AW2641" i="6" s="1"/>
  <c r="AO2641" i="6"/>
  <c r="AP2641" i="6" s="1"/>
  <c r="AQ2641" i="6" s="1"/>
  <c r="AR2641" i="6" s="1"/>
  <c r="AS2641" i="6" s="1"/>
  <c r="AO2572" i="6"/>
  <c r="AP2572" i="6" s="1"/>
  <c r="AQ2572" i="6"/>
  <c r="AR2572" i="6" s="1"/>
  <c r="AS2572" i="6" s="1"/>
  <c r="AT2572" i="6" s="1"/>
  <c r="AU2572" i="6" s="1"/>
  <c r="AV2572" i="6" s="1"/>
  <c r="AW2572" i="6" s="1"/>
  <c r="AO2661" i="6"/>
  <c r="AP2661" i="6"/>
  <c r="AQ2661" i="6" s="1"/>
  <c r="AR2661" i="6" s="1"/>
  <c r="AS2661" i="6" s="1"/>
  <c r="AT2661" i="6" s="1"/>
  <c r="AU2661" i="6" s="1"/>
  <c r="AV2661" i="6" s="1"/>
  <c r="AW2661" i="6" s="1"/>
  <c r="AO2590" i="6"/>
  <c r="AP2590" i="6" s="1"/>
  <c r="AQ2590" i="6" s="1"/>
  <c r="AR2590" i="6" s="1"/>
  <c r="AS2590" i="6" s="1"/>
  <c r="AT2590" i="6" s="1"/>
  <c r="AU2590" i="6" s="1"/>
  <c r="AV2590" i="6" s="1"/>
  <c r="AW2590" i="6" s="1"/>
  <c r="AO2669" i="6"/>
  <c r="AP2669" i="6" s="1"/>
  <c r="AQ2669" i="6" s="1"/>
  <c r="AR2669" i="6" s="1"/>
  <c r="AS2669" i="6" s="1"/>
  <c r="AT2669" i="6" s="1"/>
  <c r="AU2669" i="6" s="1"/>
  <c r="AV2669" i="6" s="1"/>
  <c r="AW2669" i="6" s="1"/>
  <c r="AO2718" i="6"/>
  <c r="AP2718" i="6" s="1"/>
  <c r="AQ2718" i="6" s="1"/>
  <c r="AR2718" i="6" s="1"/>
  <c r="AS2718" i="6" s="1"/>
  <c r="AT2718" i="6" s="1"/>
  <c r="AU2718" i="6"/>
  <c r="AV2718" i="6" s="1"/>
  <c r="AW2718" i="6" s="1"/>
  <c r="AU2615" i="6"/>
  <c r="AV2615" i="6" s="1"/>
  <c r="AW2615" i="6" s="1"/>
  <c r="AO2615" i="6"/>
  <c r="AP2615" i="6" s="1"/>
  <c r="AQ2615" i="6" s="1"/>
  <c r="AR2615" i="6" s="1"/>
  <c r="AS2615" i="6" s="1"/>
  <c r="AT2615" i="6" s="1"/>
  <c r="AO2664" i="6"/>
  <c r="AP2664" i="6" s="1"/>
  <c r="AQ2664" i="6" s="1"/>
  <c r="AR2664" i="6" s="1"/>
  <c r="AS2664" i="6"/>
  <c r="AT2664" i="6" s="1"/>
  <c r="AU2664" i="6" s="1"/>
  <c r="AV2664" i="6" s="1"/>
  <c r="AW2664" i="6" s="1"/>
  <c r="AO2618" i="6"/>
  <c r="AP2618" i="6" s="1"/>
  <c r="AQ2618" i="6" s="1"/>
  <c r="AR2618" i="6" s="1"/>
  <c r="AS2618" i="6" s="1"/>
  <c r="AT2618" i="6" s="1"/>
  <c r="AU2618" i="6" s="1"/>
  <c r="AV2618" i="6" s="1"/>
  <c r="AW2618" i="6" s="1"/>
  <c r="AO2621" i="6"/>
  <c r="AP2621" i="6" s="1"/>
  <c r="AQ2621" i="6"/>
  <c r="AR2621" i="6" s="1"/>
  <c r="AS2621" i="6" s="1"/>
  <c r="AT2621" i="6" s="1"/>
  <c r="AU2621" i="6" s="1"/>
  <c r="AV2621" i="6" s="1"/>
  <c r="AW2621" i="6" s="1"/>
  <c r="AU2677" i="6"/>
  <c r="AV2677" i="6" s="1"/>
  <c r="AW2677" i="6" s="1"/>
  <c r="AO2677" i="6"/>
  <c r="AP2677" i="6" s="1"/>
  <c r="AQ2677" i="6" s="1"/>
  <c r="AR2677" i="6" s="1"/>
  <c r="AS2677" i="6" s="1"/>
  <c r="AT2677" i="6" s="1"/>
  <c r="AO2734" i="6"/>
  <c r="AP2734" i="6" s="1"/>
  <c r="AQ2734" i="6" s="1"/>
  <c r="AR2734" i="6" s="1"/>
  <c r="AS2734" i="6" s="1"/>
  <c r="AT2734" i="6" s="1"/>
  <c r="AU2734" i="6" s="1"/>
  <c r="AV2734" i="6" s="1"/>
  <c r="AW2734" i="6"/>
  <c r="AW2702" i="6"/>
  <c r="AO2702" i="6"/>
  <c r="AP2702" i="6" s="1"/>
  <c r="AQ2702" i="6" s="1"/>
  <c r="AR2702" i="6" s="1"/>
  <c r="AS2702" i="6" s="1"/>
  <c r="AT2702" i="6" s="1"/>
  <c r="AU2702" i="6" s="1"/>
  <c r="AV2702" i="6" s="1"/>
  <c r="AO2720" i="6"/>
  <c r="AP2720" i="6" s="1"/>
  <c r="AQ2720" i="6" s="1"/>
  <c r="AR2720" i="6" s="1"/>
  <c r="AS2720" i="6" s="1"/>
  <c r="AT2720" i="6" s="1"/>
  <c r="AU2720" i="6"/>
  <c r="AV2720" i="6" s="1"/>
  <c r="AW2720" i="6" s="1"/>
  <c r="AU2684" i="6"/>
  <c r="AV2684" i="6" s="1"/>
  <c r="AW2684" i="6" s="1"/>
  <c r="AO2684" i="6"/>
  <c r="AP2684" i="6" s="1"/>
  <c r="AQ2684" i="6" s="1"/>
  <c r="AR2684" i="6" s="1"/>
  <c r="AS2684" i="6" s="1"/>
  <c r="AT2684" i="6" s="1"/>
  <c r="AO2687" i="6"/>
  <c r="AP2687" i="6" s="1"/>
  <c r="AQ2687" i="6" s="1"/>
  <c r="AR2687" i="6"/>
  <c r="AS2687" i="6" s="1"/>
  <c r="AT2687" i="6" s="1"/>
  <c r="AU2687" i="6" s="1"/>
  <c r="AV2687" i="6" s="1"/>
  <c r="AW2687" i="6" s="1"/>
  <c r="AO2745" i="6"/>
  <c r="AP2745" i="6"/>
  <c r="AQ2745" i="6" s="1"/>
  <c r="AR2745" i="6" s="1"/>
  <c r="AS2745" i="6" s="1"/>
  <c r="AT2745" i="6" s="1"/>
  <c r="AU2745" i="6" s="1"/>
  <c r="AV2745" i="6" s="1"/>
  <c r="AW2745" i="6" s="1"/>
  <c r="AO2719" i="6"/>
  <c r="AP2719" i="6" s="1"/>
  <c r="AQ2719" i="6"/>
  <c r="AR2719" i="6" s="1"/>
  <c r="AS2719" i="6" s="1"/>
  <c r="AT2719" i="6" s="1"/>
  <c r="AU2719" i="6" s="1"/>
  <c r="AV2719" i="6" s="1"/>
  <c r="AW2719" i="6" s="1"/>
  <c r="AQ2738" i="6"/>
  <c r="AR2738" i="6" s="1"/>
  <c r="AS2738" i="6" s="1"/>
  <c r="AT2738" i="6" s="1"/>
  <c r="AU2738" i="6" s="1"/>
  <c r="AV2738" i="6" s="1"/>
  <c r="AW2738" i="6" s="1"/>
  <c r="AO2738" i="6"/>
  <c r="AP2738" i="6" s="1"/>
  <c r="AO2758" i="6"/>
  <c r="AP2758" i="6" s="1"/>
  <c r="AQ2758" i="6" s="1"/>
  <c r="AR2758" i="6" s="1"/>
  <c r="AS2758" i="6" s="1"/>
  <c r="AT2758" i="6" s="1"/>
  <c r="AU2758" i="6" s="1"/>
  <c r="AV2758" i="6" s="1"/>
  <c r="AW2758" i="6"/>
  <c r="AO2739" i="6"/>
  <c r="AP2739" i="6" s="1"/>
  <c r="AQ2739" i="6" s="1"/>
  <c r="AR2739" i="6" s="1"/>
  <c r="AS2739" i="6" s="1"/>
  <c r="AT2739" i="6" s="1"/>
  <c r="AU2739" i="6" s="1"/>
  <c r="AV2739" i="6" s="1"/>
  <c r="AW2739" i="6" s="1"/>
  <c r="AO2769" i="6"/>
  <c r="AP2769" i="6" s="1"/>
  <c r="AQ2769" i="6" s="1"/>
  <c r="AR2769" i="6" s="1"/>
  <c r="AS2769" i="6" s="1"/>
  <c r="AT2769" i="6" s="1"/>
  <c r="AU2769" i="6"/>
  <c r="AV2769" i="6" s="1"/>
  <c r="AW2769" i="6" s="1"/>
  <c r="AO2780" i="6"/>
  <c r="AP2780" i="6" s="1"/>
  <c r="AQ2780" i="6" s="1"/>
  <c r="AR2780" i="6" s="1"/>
  <c r="AS2780" i="6" s="1"/>
  <c r="AT2780" i="6" s="1"/>
  <c r="AU2780" i="6" s="1"/>
  <c r="AV2780" i="6" s="1"/>
  <c r="AW2780" i="6" s="1"/>
  <c r="AO2805" i="6"/>
  <c r="AP2805" i="6" s="1"/>
  <c r="AQ2805" i="6" s="1"/>
  <c r="AR2805" i="6" s="1"/>
  <c r="AS2805" i="6"/>
  <c r="AT2805" i="6" s="1"/>
  <c r="AU2805" i="6" s="1"/>
  <c r="AV2805" i="6" s="1"/>
  <c r="AW2805" i="6" s="1"/>
  <c r="AT2773" i="6"/>
  <c r="AU2773" i="6" s="1"/>
  <c r="AV2773" i="6" s="1"/>
  <c r="AW2773" i="6" s="1"/>
  <c r="AO2773" i="6"/>
  <c r="AP2773" i="6" s="1"/>
  <c r="AQ2773" i="6" s="1"/>
  <c r="AR2773" i="6" s="1"/>
  <c r="AS2773" i="6" s="1"/>
  <c r="AO2776" i="6"/>
  <c r="AP2776" i="6" s="1"/>
  <c r="AQ2776" i="6"/>
  <c r="AR2776" i="6" s="1"/>
  <c r="AS2776" i="6" s="1"/>
  <c r="AT2776" i="6" s="1"/>
  <c r="AU2776" i="6" s="1"/>
  <c r="AV2776" i="6" s="1"/>
  <c r="AW2776" i="6" s="1"/>
  <c r="AQ2811" i="6"/>
  <c r="AR2811" i="6" s="1"/>
  <c r="AS2811" i="6" s="1"/>
  <c r="AT2811" i="6" s="1"/>
  <c r="AU2811" i="6" s="1"/>
  <c r="AV2811" i="6" s="1"/>
  <c r="AW2811" i="6" s="1"/>
  <c r="AO2811" i="6"/>
  <c r="AP2811" i="6" s="1"/>
  <c r="AO2835" i="6"/>
  <c r="AP2835" i="6" s="1"/>
  <c r="AQ2835" i="6" s="1"/>
  <c r="AR2835" i="6" s="1"/>
  <c r="AS2835" i="6" s="1"/>
  <c r="AT2835" i="6" s="1"/>
  <c r="AU2835" i="6" s="1"/>
  <c r="AV2835" i="6" s="1"/>
  <c r="AW2835" i="6"/>
  <c r="AO2804" i="6"/>
  <c r="AP2804" i="6" s="1"/>
  <c r="AQ2804" i="6" s="1"/>
  <c r="AR2804" i="6" s="1"/>
  <c r="AS2804" i="6" s="1"/>
  <c r="AT2804" i="6" s="1"/>
  <c r="AU2804" i="6" s="1"/>
  <c r="AV2804" i="6" s="1"/>
  <c r="AW2804" i="6" s="1"/>
  <c r="AO2815" i="6"/>
  <c r="AP2815" i="6" s="1"/>
  <c r="AQ2815" i="6" s="1"/>
  <c r="AR2815" i="6" s="1"/>
  <c r="AS2815" i="6" s="1"/>
  <c r="AT2815" i="6" s="1"/>
  <c r="AU2815" i="6"/>
  <c r="AV2815" i="6" s="1"/>
  <c r="AW2815" i="6" s="1"/>
  <c r="AO2826" i="6"/>
  <c r="AP2826" i="6" s="1"/>
  <c r="AQ2826" i="6" s="1"/>
  <c r="AR2826" i="6" s="1"/>
  <c r="AS2826" i="6" s="1"/>
  <c r="AT2826" i="6" s="1"/>
  <c r="AU2826" i="6" s="1"/>
  <c r="AV2826" i="6" s="1"/>
  <c r="AW2826" i="6" s="1"/>
  <c r="AO2864" i="6"/>
  <c r="AP2864" i="6" s="1"/>
  <c r="AQ2864" i="6" s="1"/>
  <c r="AR2864" i="6" s="1"/>
  <c r="AS2864" i="6"/>
  <c r="AT2864" i="6" s="1"/>
  <c r="AU2864" i="6" s="1"/>
  <c r="AV2864" i="6" s="1"/>
  <c r="AW2864" i="6" s="1"/>
  <c r="AO2841" i="6"/>
  <c r="AP2841" i="6" s="1"/>
  <c r="AQ2841" i="6" s="1"/>
  <c r="AR2841" i="6" s="1"/>
  <c r="AS2841" i="6" s="1"/>
  <c r="AT2841" i="6" s="1"/>
  <c r="AU2841" i="6" s="1"/>
  <c r="AV2841" i="6" s="1"/>
  <c r="AW2841" i="6" s="1"/>
  <c r="AO2852" i="6"/>
  <c r="AP2852" i="6" s="1"/>
  <c r="AQ2852" i="6"/>
  <c r="AR2852" i="6" s="1"/>
  <c r="AS2852" i="6" s="1"/>
  <c r="AT2852" i="6" s="1"/>
  <c r="AU2852" i="6" s="1"/>
  <c r="AV2852" i="6" s="1"/>
  <c r="AW2852" i="6" s="1"/>
  <c r="AO2865" i="6"/>
  <c r="AP2865" i="6"/>
  <c r="AQ2865" i="6" s="1"/>
  <c r="AR2865" i="6" s="1"/>
  <c r="AS2865" i="6" s="1"/>
  <c r="AT2865" i="6" s="1"/>
  <c r="AU2865" i="6" s="1"/>
  <c r="AV2865" i="6" s="1"/>
  <c r="AW2865" i="6" s="1"/>
  <c r="AO2881" i="6"/>
  <c r="AP2881" i="6" s="1"/>
  <c r="AQ2881" i="6" s="1"/>
  <c r="AR2881" i="6" s="1"/>
  <c r="AS2881" i="6" s="1"/>
  <c r="AT2881" i="6" s="1"/>
  <c r="AU2881" i="6" s="1"/>
  <c r="AV2881" i="6" s="1"/>
  <c r="AW2881" i="6"/>
  <c r="AO2873" i="6"/>
  <c r="AP2873" i="6" s="1"/>
  <c r="AQ2873" i="6" s="1"/>
  <c r="AR2873" i="6" s="1"/>
  <c r="AS2873" i="6" s="1"/>
  <c r="AT2873" i="6" s="1"/>
  <c r="AU2873" i="6" s="1"/>
  <c r="AV2873" i="6" s="1"/>
  <c r="AW2873" i="6" s="1"/>
  <c r="AO2869" i="6"/>
  <c r="AP2869" i="6" s="1"/>
  <c r="AQ2869" i="6" s="1"/>
  <c r="AR2869" i="6" s="1"/>
  <c r="AS2869" i="6" s="1"/>
  <c r="AT2869" i="6" s="1"/>
  <c r="AU2869" i="6"/>
  <c r="AV2869" i="6" s="1"/>
  <c r="AW2869" i="6" s="1"/>
  <c r="AO2897" i="6"/>
  <c r="AP2897" i="6" s="1"/>
  <c r="AQ2897" i="6" s="1"/>
  <c r="AR2897" i="6" s="1"/>
  <c r="AS2897" i="6" s="1"/>
  <c r="AT2897" i="6" s="1"/>
  <c r="AU2897" i="6" s="1"/>
  <c r="AV2897" i="6" s="1"/>
  <c r="AW2897" i="6" s="1"/>
  <c r="AO2947" i="6"/>
  <c r="AP2947" i="6" s="1"/>
  <c r="AQ2947" i="6" s="1"/>
  <c r="AR2947" i="6" s="1"/>
  <c r="AS2947" i="6"/>
  <c r="AT2947" i="6" s="1"/>
  <c r="AU2947" i="6" s="1"/>
  <c r="AV2947" i="6" s="1"/>
  <c r="AW2947" i="6" s="1"/>
  <c r="AO2920" i="6"/>
  <c r="AP2920" i="6" s="1"/>
  <c r="AQ2920" i="6" s="1"/>
  <c r="AR2920" i="6" s="1"/>
  <c r="AS2920" i="6" s="1"/>
  <c r="AT2920" i="6" s="1"/>
  <c r="AU2920" i="6" s="1"/>
  <c r="AV2920" i="6" s="1"/>
  <c r="AW2920" i="6" s="1"/>
  <c r="AO2904" i="6"/>
  <c r="AR2904" i="6"/>
  <c r="AS2904" i="6" s="1"/>
  <c r="AT2904" i="6" s="1"/>
  <c r="AU2904" i="6" s="1"/>
  <c r="AV2904" i="6" s="1"/>
  <c r="AW2904" i="6" s="1"/>
  <c r="AP2904" i="6"/>
  <c r="AQ2904" i="6" s="1"/>
  <c r="AO2938" i="6"/>
  <c r="AP2938" i="6"/>
  <c r="AQ2938" i="6" s="1"/>
  <c r="AR2938" i="6" s="1"/>
  <c r="AS2938" i="6" s="1"/>
  <c r="AT2938" i="6" s="1"/>
  <c r="AU2938" i="6" s="1"/>
  <c r="AV2938" i="6" s="1"/>
  <c r="AW2938" i="6" s="1"/>
  <c r="AP2990" i="6"/>
  <c r="AQ2990" i="6" s="1"/>
  <c r="AR2990" i="6" s="1"/>
  <c r="AS2990" i="6" s="1"/>
  <c r="AT2990" i="6" s="1"/>
  <c r="AU2990" i="6" s="1"/>
  <c r="AV2990" i="6" s="1"/>
  <c r="AW2990" i="6" s="1"/>
  <c r="AO2990" i="6"/>
  <c r="AO2965" i="6"/>
  <c r="AP2965" i="6" s="1"/>
  <c r="AQ2965" i="6" s="1"/>
  <c r="AR2965" i="6" s="1"/>
  <c r="AS2965" i="6" s="1"/>
  <c r="AT2965" i="6" s="1"/>
  <c r="AU2965" i="6" s="1"/>
  <c r="AV2965" i="6" s="1"/>
  <c r="AW2965" i="6" s="1"/>
  <c r="AO2973" i="6"/>
  <c r="AP2973" i="6" s="1"/>
  <c r="AQ2973" i="6" s="1"/>
  <c r="AR2973" i="6" s="1"/>
  <c r="AS2973" i="6" s="1"/>
  <c r="AT2973" i="6" s="1"/>
  <c r="AU2973" i="6" s="1"/>
  <c r="AV2973" i="6" s="1"/>
  <c r="AW2973" i="6" s="1"/>
  <c r="AO3000" i="6"/>
  <c r="AP3000" i="6" s="1"/>
  <c r="AQ3000" i="6" s="1"/>
  <c r="AR3000" i="6" s="1"/>
  <c r="AS3000" i="6" s="1"/>
  <c r="AT3000" i="6" s="1"/>
  <c r="AU3000" i="6" s="1"/>
  <c r="AV3000" i="6" s="1"/>
  <c r="AW3000" i="6" s="1"/>
  <c r="AO3010" i="6"/>
  <c r="AP3010" i="6" s="1"/>
  <c r="AQ3010" i="6" s="1"/>
  <c r="AR3010" i="6" s="1"/>
  <c r="AS3010" i="6"/>
  <c r="AT3010" i="6" s="1"/>
  <c r="AU3010" i="6" s="1"/>
  <c r="AV3010" i="6" s="1"/>
  <c r="AW3010" i="6" s="1"/>
  <c r="AO2978" i="6"/>
  <c r="AP2978" i="6" s="1"/>
  <c r="AQ2978" i="6" s="1"/>
  <c r="AR2978" i="6" s="1"/>
  <c r="AS2978" i="6" s="1"/>
  <c r="AT2978" i="6" s="1"/>
  <c r="AU2978" i="6" s="1"/>
  <c r="AV2978" i="6" s="1"/>
  <c r="AW2978" i="6" s="1"/>
  <c r="AO2976" i="6"/>
  <c r="AP2976" i="6" s="1"/>
  <c r="AQ2976" i="6" s="1"/>
  <c r="AR2976" i="6" s="1"/>
  <c r="AS2976" i="6" s="1"/>
  <c r="AT2976" i="6" s="1"/>
  <c r="AU2976" i="6" s="1"/>
  <c r="AV2976" i="6" s="1"/>
  <c r="AW2976" i="6" s="1"/>
  <c r="AV3011" i="6"/>
  <c r="AW3011" i="6" s="1"/>
  <c r="AO3011" i="6"/>
  <c r="AP3011" i="6" s="1"/>
  <c r="AQ3011" i="6" s="1"/>
  <c r="AR3011" i="6" s="1"/>
  <c r="AS3011" i="6" s="1"/>
  <c r="AT3011" i="6" s="1"/>
  <c r="AU3011" i="6" s="1"/>
  <c r="AO2996" i="6"/>
  <c r="AP2996" i="6" s="1"/>
  <c r="AQ2996" i="6" s="1"/>
  <c r="AR2996" i="6" s="1"/>
  <c r="AS2996" i="6" s="1"/>
  <c r="AT2996" i="6" s="1"/>
  <c r="AU2996" i="6" s="1"/>
  <c r="AV2996" i="6" s="1"/>
  <c r="AW2996" i="6" s="1"/>
  <c r="AO3015" i="6"/>
  <c r="AP3015" i="6" s="1"/>
  <c r="AQ3015" i="6" s="1"/>
  <c r="AR3015" i="6" s="1"/>
  <c r="AS3015" i="6" s="1"/>
  <c r="AT3015" i="6" s="1"/>
  <c r="AU3015" i="6" s="1"/>
  <c r="AV3015" i="6" s="1"/>
  <c r="AW3015" i="6" s="1"/>
  <c r="AO3033" i="6"/>
  <c r="AP3033" i="6" s="1"/>
  <c r="AQ3033" i="6" s="1"/>
  <c r="AR3033" i="6" s="1"/>
  <c r="AS3033" i="6" s="1"/>
  <c r="AT3033" i="6" s="1"/>
  <c r="AU3033" i="6" s="1"/>
  <c r="AV3033" i="6" s="1"/>
  <c r="AW3033" i="6" s="1"/>
  <c r="AO3026" i="6"/>
  <c r="AP3026" i="6" s="1"/>
  <c r="AQ3026" i="6" s="1"/>
  <c r="AR3026" i="6" s="1"/>
  <c r="AS3026" i="6" s="1"/>
  <c r="AT3026" i="6" s="1"/>
  <c r="AU3026" i="6" s="1"/>
  <c r="AV3026" i="6" s="1"/>
  <c r="AW3026" i="6" s="1"/>
  <c r="AO3040" i="6"/>
  <c r="AP3040" i="6" s="1"/>
  <c r="AQ3040" i="6" s="1"/>
  <c r="AR3040" i="6" s="1"/>
  <c r="AS3040" i="6" s="1"/>
  <c r="AT3040" i="6" s="1"/>
  <c r="AU3040" i="6" s="1"/>
  <c r="AV3040" i="6" s="1"/>
  <c r="AW3040" i="6" s="1"/>
  <c r="AO46" i="6"/>
  <c r="AP46" i="6" s="1"/>
  <c r="AQ46" i="6" s="1"/>
  <c r="AR46" i="6" s="1"/>
  <c r="AS46" i="6" s="1"/>
  <c r="AT46" i="6" s="1"/>
  <c r="AU46" i="6" s="1"/>
  <c r="AV46" i="6" s="1"/>
  <c r="AW46" i="6" s="1"/>
  <c r="AO246" i="6"/>
  <c r="AR246" i="6"/>
  <c r="AS246" i="6" s="1"/>
  <c r="AT246" i="6" s="1"/>
  <c r="AU246" i="6" s="1"/>
  <c r="AV246" i="6" s="1"/>
  <c r="AW246" i="6" s="1"/>
  <c r="AP246" i="6"/>
  <c r="AQ246" i="6" s="1"/>
  <c r="AO63" i="6"/>
  <c r="AQ63" i="6"/>
  <c r="AR63" i="6" s="1"/>
  <c r="AS63" i="6" s="1"/>
  <c r="AT63" i="6" s="1"/>
  <c r="AU63" i="6" s="1"/>
  <c r="AV63" i="6" s="1"/>
  <c r="AW63" i="6" s="1"/>
  <c r="AP63" i="6"/>
  <c r="AO334" i="6"/>
  <c r="AP334" i="6" s="1"/>
  <c r="AQ334" i="6" s="1"/>
  <c r="AR334" i="6" s="1"/>
  <c r="AS334" i="6" s="1"/>
  <c r="AT334" i="6" s="1"/>
  <c r="AU334" i="6" s="1"/>
  <c r="AV334" i="6" s="1"/>
  <c r="AW334" i="6"/>
  <c r="AO40" i="6"/>
  <c r="AP40" i="6" s="1"/>
  <c r="AQ40" i="6" s="1"/>
  <c r="AR40" i="6" s="1"/>
  <c r="AS40" i="6" s="1"/>
  <c r="AT40" i="6" s="1"/>
  <c r="AU40" i="6" s="1"/>
  <c r="AV40" i="6" s="1"/>
  <c r="AW40" i="6" s="1"/>
  <c r="AO193" i="6"/>
  <c r="AP193" i="6"/>
  <c r="AQ193" i="6" s="1"/>
  <c r="AR193" i="6" s="1"/>
  <c r="AS193" i="6" s="1"/>
  <c r="AT193" i="6" s="1"/>
  <c r="AU193" i="6" s="1"/>
  <c r="AV193" i="6" s="1"/>
  <c r="AW193" i="6" s="1"/>
  <c r="AO37" i="6"/>
  <c r="AP37" i="6" s="1"/>
  <c r="AQ37" i="6" s="1"/>
  <c r="AR37" i="6" s="1"/>
  <c r="AS37" i="6" s="1"/>
  <c r="AT37" i="6" s="1"/>
  <c r="AU37" i="6" s="1"/>
  <c r="AV37" i="6" s="1"/>
  <c r="AW37" i="6" s="1"/>
  <c r="AO134" i="6"/>
  <c r="AP134" i="6" s="1"/>
  <c r="AQ134" i="6" s="1"/>
  <c r="AR134" i="6" s="1"/>
  <c r="AS134" i="6"/>
  <c r="AT134" i="6" s="1"/>
  <c r="AU134" i="6" s="1"/>
  <c r="AV134" i="6" s="1"/>
  <c r="AW134" i="6" s="1"/>
  <c r="AO13" i="6"/>
  <c r="AP13" i="6" s="1"/>
  <c r="AQ13" i="6" s="1"/>
  <c r="AR13" i="6" s="1"/>
  <c r="AS13" i="6" s="1"/>
  <c r="AT13" i="6" s="1"/>
  <c r="AU13" i="6" s="1"/>
  <c r="AV13" i="6" s="1"/>
  <c r="AW13" i="6" s="1"/>
  <c r="AR89" i="6"/>
  <c r="AS89" i="6" s="1"/>
  <c r="AT89" i="6" s="1"/>
  <c r="AU89" i="6" s="1"/>
  <c r="AV89" i="6" s="1"/>
  <c r="AW89" i="6" s="1"/>
  <c r="AO89" i="6"/>
  <c r="AP89" i="6" s="1"/>
  <c r="AQ89" i="6" s="1"/>
  <c r="AO47" i="6"/>
  <c r="AP47" i="6"/>
  <c r="AQ47" i="6" s="1"/>
  <c r="AR47" i="6" s="1"/>
  <c r="AS47" i="6" s="1"/>
  <c r="AT47" i="6" s="1"/>
  <c r="AU47" i="6" s="1"/>
  <c r="AV47" i="6" s="1"/>
  <c r="AW47" i="6" s="1"/>
  <c r="AP54" i="6"/>
  <c r="AQ54" i="6" s="1"/>
  <c r="AR54" i="6" s="1"/>
  <c r="AS54" i="6" s="1"/>
  <c r="AT54" i="6" s="1"/>
  <c r="AU54" i="6" s="1"/>
  <c r="AV54" i="6" s="1"/>
  <c r="AO54" i="6"/>
  <c r="AW54" i="6"/>
  <c r="AO366" i="6"/>
  <c r="AP366" i="6" s="1"/>
  <c r="AQ366" i="6" s="1"/>
  <c r="AR366" i="6" s="1"/>
  <c r="AS366" i="6" s="1"/>
  <c r="AT366" i="6" s="1"/>
  <c r="AU366" i="6" s="1"/>
  <c r="AV366" i="6" s="1"/>
  <c r="AW366" i="6" s="1"/>
  <c r="AO113" i="6"/>
  <c r="AP113" i="6" s="1"/>
  <c r="AQ113" i="6" s="1"/>
  <c r="AR113" i="6" s="1"/>
  <c r="AS113" i="6" s="1"/>
  <c r="AT113" i="6" s="1"/>
  <c r="AU113" i="6" s="1"/>
  <c r="AV113" i="6" s="1"/>
  <c r="AW113" i="6" s="1"/>
  <c r="AU217" i="6"/>
  <c r="AV217" i="6" s="1"/>
  <c r="AW217" i="6" s="1"/>
  <c r="AO217" i="6"/>
  <c r="AP217" i="6" s="1"/>
  <c r="AQ217" i="6" s="1"/>
  <c r="AR217" i="6" s="1"/>
  <c r="AS217" i="6" s="1"/>
  <c r="AT217" i="6" s="1"/>
  <c r="AO281" i="6"/>
  <c r="AP281" i="6"/>
  <c r="AQ281" i="6" s="1"/>
  <c r="AR281" i="6" s="1"/>
  <c r="AS281" i="6" s="1"/>
  <c r="AT281" i="6" s="1"/>
  <c r="AU281" i="6" s="1"/>
  <c r="AV281" i="6" s="1"/>
  <c r="AW281" i="6" s="1"/>
  <c r="AO345" i="6"/>
  <c r="AP345" i="6"/>
  <c r="AQ345" i="6" s="1"/>
  <c r="AR345" i="6" s="1"/>
  <c r="AS345" i="6" s="1"/>
  <c r="AT345" i="6" s="1"/>
  <c r="AU345" i="6" s="1"/>
  <c r="AV345" i="6" s="1"/>
  <c r="AW345" i="6" s="1"/>
  <c r="AO12" i="6"/>
  <c r="AP12" i="6" s="1"/>
  <c r="AQ12" i="6"/>
  <c r="AR12" i="6" s="1"/>
  <c r="AS12" i="6" s="1"/>
  <c r="AT12" i="6" s="1"/>
  <c r="AU12" i="6" s="1"/>
  <c r="AV12" i="6" s="1"/>
  <c r="AW12" i="6" s="1"/>
  <c r="AT76" i="6"/>
  <c r="AU76" i="6" s="1"/>
  <c r="AV76" i="6" s="1"/>
  <c r="AW76" i="6" s="1"/>
  <c r="AO76" i="6"/>
  <c r="AP76" i="6" s="1"/>
  <c r="AQ76" i="6" s="1"/>
  <c r="AR76" i="6" s="1"/>
  <c r="AS76" i="6" s="1"/>
  <c r="AO140" i="6"/>
  <c r="AP140" i="6" s="1"/>
  <c r="AQ140" i="6" s="1"/>
  <c r="AR140" i="6" s="1"/>
  <c r="AS140" i="6" s="1"/>
  <c r="AT140" i="6" s="1"/>
  <c r="AU140" i="6" s="1"/>
  <c r="AV140" i="6" s="1"/>
  <c r="AW140" i="6" s="1"/>
  <c r="AO204" i="6"/>
  <c r="AP204" i="6" s="1"/>
  <c r="AQ204" i="6" s="1"/>
  <c r="AR204" i="6" s="1"/>
  <c r="AS204" i="6" s="1"/>
  <c r="AT204" i="6" s="1"/>
  <c r="AU204" i="6" s="1"/>
  <c r="AV204" i="6" s="1"/>
  <c r="AW204" i="6" s="1"/>
  <c r="AO268" i="6"/>
  <c r="AP268" i="6" s="1"/>
  <c r="AQ268" i="6" s="1"/>
  <c r="AR268" i="6" s="1"/>
  <c r="AS268" i="6" s="1"/>
  <c r="AT268" i="6" s="1"/>
  <c r="AU268" i="6" s="1"/>
  <c r="AV268" i="6" s="1"/>
  <c r="AW268" i="6" s="1"/>
  <c r="AO332" i="6"/>
  <c r="AP332" i="6" s="1"/>
  <c r="AQ332" i="6" s="1"/>
  <c r="AR332" i="6" s="1"/>
  <c r="AS332" i="6" s="1"/>
  <c r="AT332" i="6" s="1"/>
  <c r="AU332" i="6" s="1"/>
  <c r="AV332" i="6" s="1"/>
  <c r="AW332" i="6" s="1"/>
  <c r="AW87" i="6"/>
  <c r="AO87" i="6"/>
  <c r="AP87" i="6" s="1"/>
  <c r="AQ87" i="6" s="1"/>
  <c r="AR87" i="6" s="1"/>
  <c r="AS87" i="6" s="1"/>
  <c r="AT87" i="6" s="1"/>
  <c r="AU87" i="6" s="1"/>
  <c r="AV87" i="6" s="1"/>
  <c r="AO151" i="6"/>
  <c r="AP151" i="6" s="1"/>
  <c r="AQ151" i="6" s="1"/>
  <c r="AR151" i="6" s="1"/>
  <c r="AS151" i="6" s="1"/>
  <c r="AT151" i="6" s="1"/>
  <c r="AU151" i="6" s="1"/>
  <c r="AV151" i="6" s="1"/>
  <c r="AW151" i="6" s="1"/>
  <c r="AO215" i="6"/>
  <c r="AP215" i="6" s="1"/>
  <c r="AQ215" i="6" s="1"/>
  <c r="AR215" i="6" s="1"/>
  <c r="AS215" i="6" s="1"/>
  <c r="AT215" i="6" s="1"/>
  <c r="AU215" i="6" s="1"/>
  <c r="AV215" i="6" s="1"/>
  <c r="AW215" i="6" s="1"/>
  <c r="AO279" i="6"/>
  <c r="AP279" i="6"/>
  <c r="AQ279" i="6" s="1"/>
  <c r="AR279" i="6" s="1"/>
  <c r="AS279" i="6" s="1"/>
  <c r="AT279" i="6" s="1"/>
  <c r="AU279" i="6" s="1"/>
  <c r="AV279" i="6" s="1"/>
  <c r="AW279" i="6" s="1"/>
  <c r="AP343" i="6"/>
  <c r="AQ343" i="6" s="1"/>
  <c r="AR343" i="6" s="1"/>
  <c r="AS343" i="6" s="1"/>
  <c r="AT343" i="6" s="1"/>
  <c r="AU343" i="6" s="1"/>
  <c r="AV343" i="6" s="1"/>
  <c r="AW343" i="6" s="1"/>
  <c r="AO343" i="6"/>
  <c r="AO74" i="6"/>
  <c r="AP74" i="6" s="1"/>
  <c r="AQ74" i="6" s="1"/>
  <c r="AR74" i="6"/>
  <c r="AS74" i="6" s="1"/>
  <c r="AT74" i="6" s="1"/>
  <c r="AU74" i="6" s="1"/>
  <c r="AV74" i="6" s="1"/>
  <c r="AW74" i="6" s="1"/>
  <c r="AV138" i="6"/>
  <c r="AW138" i="6" s="1"/>
  <c r="AO138" i="6"/>
  <c r="AP138" i="6" s="1"/>
  <c r="AQ138" i="6" s="1"/>
  <c r="AR138" i="6" s="1"/>
  <c r="AS138" i="6" s="1"/>
  <c r="AT138" i="6" s="1"/>
  <c r="AU138" i="6" s="1"/>
  <c r="AV202" i="6"/>
  <c r="AW202" i="6" s="1"/>
  <c r="AO202" i="6"/>
  <c r="AP202" i="6" s="1"/>
  <c r="AQ202" i="6" s="1"/>
  <c r="AR202" i="6" s="1"/>
  <c r="AS202" i="6" s="1"/>
  <c r="AT202" i="6" s="1"/>
  <c r="AU202" i="6" s="1"/>
  <c r="AV266" i="6"/>
  <c r="AW266" i="6" s="1"/>
  <c r="AO266" i="6"/>
  <c r="AP266" i="6" s="1"/>
  <c r="AQ266" i="6" s="1"/>
  <c r="AR266" i="6" s="1"/>
  <c r="AS266" i="6" s="1"/>
  <c r="AT266" i="6" s="1"/>
  <c r="AU266" i="6" s="1"/>
  <c r="AO330" i="6"/>
  <c r="AP330" i="6" s="1"/>
  <c r="AQ330" i="6" s="1"/>
  <c r="AR330" i="6" s="1"/>
  <c r="AS330" i="6" s="1"/>
  <c r="AT330" i="6" s="1"/>
  <c r="AU330" i="6" s="1"/>
  <c r="AV330" i="6" s="1"/>
  <c r="AW330" i="6" s="1"/>
  <c r="AR388" i="6"/>
  <c r="AS388" i="6" s="1"/>
  <c r="AT388" i="6" s="1"/>
  <c r="AU388" i="6" s="1"/>
  <c r="AV388" i="6" s="1"/>
  <c r="AW388" i="6" s="1"/>
  <c r="AO388" i="6"/>
  <c r="AP388" i="6" s="1"/>
  <c r="AQ388" i="6" s="1"/>
  <c r="AQ141" i="6"/>
  <c r="AR141" i="6" s="1"/>
  <c r="AS141" i="6" s="1"/>
  <c r="AT141" i="6" s="1"/>
  <c r="AU141" i="6" s="1"/>
  <c r="AV141" i="6" s="1"/>
  <c r="AW141" i="6" s="1"/>
  <c r="AO141" i="6"/>
  <c r="AP141" i="6" s="1"/>
  <c r="AO205" i="6"/>
  <c r="AP205" i="6" s="1"/>
  <c r="AQ205" i="6" s="1"/>
  <c r="AR205" i="6" s="1"/>
  <c r="AS205" i="6" s="1"/>
  <c r="AT205" i="6" s="1"/>
  <c r="AU205" i="6" s="1"/>
  <c r="AV205" i="6" s="1"/>
  <c r="AW205" i="6" s="1"/>
  <c r="AO269" i="6"/>
  <c r="AP269" i="6" s="1"/>
  <c r="AQ269" i="6" s="1"/>
  <c r="AR269" i="6" s="1"/>
  <c r="AS269" i="6" s="1"/>
  <c r="AT269" i="6" s="1"/>
  <c r="AU269" i="6" s="1"/>
  <c r="AV269" i="6"/>
  <c r="AW269" i="6" s="1"/>
  <c r="AV333" i="6"/>
  <c r="AW333" i="6" s="1"/>
  <c r="AO333" i="6"/>
  <c r="AP333" i="6" s="1"/>
  <c r="AQ333" i="6" s="1"/>
  <c r="AR333" i="6" s="1"/>
  <c r="AS333" i="6" s="1"/>
  <c r="AT333" i="6" s="1"/>
  <c r="AU333" i="6" s="1"/>
  <c r="AO401" i="6"/>
  <c r="AP401" i="6" s="1"/>
  <c r="AQ401" i="6" s="1"/>
  <c r="AR401" i="6" s="1"/>
  <c r="AS401" i="6" s="1"/>
  <c r="AT401" i="6" s="1"/>
  <c r="AU401" i="6" s="1"/>
  <c r="AV401" i="6" s="1"/>
  <c r="AW401" i="6" s="1"/>
  <c r="AT144" i="6"/>
  <c r="AU144" i="6" s="1"/>
  <c r="AV144" i="6" s="1"/>
  <c r="AW144" i="6" s="1"/>
  <c r="AO144" i="6"/>
  <c r="AP144" i="6" s="1"/>
  <c r="AQ144" i="6" s="1"/>
  <c r="AR144" i="6" s="1"/>
  <c r="AS144" i="6" s="1"/>
  <c r="AO208" i="6"/>
  <c r="AP208" i="6" s="1"/>
  <c r="AQ208" i="6" s="1"/>
  <c r="AR208" i="6"/>
  <c r="AS208" i="6" s="1"/>
  <c r="AT208" i="6" s="1"/>
  <c r="AU208" i="6" s="1"/>
  <c r="AV208" i="6" s="1"/>
  <c r="AW208" i="6" s="1"/>
  <c r="AO272" i="6"/>
  <c r="AP272" i="6" s="1"/>
  <c r="AQ272" i="6" s="1"/>
  <c r="AR272" i="6" s="1"/>
  <c r="AS272" i="6" s="1"/>
  <c r="AT272" i="6" s="1"/>
  <c r="AU272" i="6" s="1"/>
  <c r="AV272" i="6" s="1"/>
  <c r="AW272" i="6" s="1"/>
  <c r="AO336" i="6"/>
  <c r="AP336" i="6"/>
  <c r="AQ336" i="6" s="1"/>
  <c r="AR336" i="6" s="1"/>
  <c r="AS336" i="6" s="1"/>
  <c r="AT336" i="6" s="1"/>
  <c r="AU336" i="6" s="1"/>
  <c r="AV336" i="6" s="1"/>
  <c r="AW336" i="6" s="1"/>
  <c r="AO91" i="6"/>
  <c r="AP91" i="6" s="1"/>
  <c r="AQ91" i="6" s="1"/>
  <c r="AR91" i="6" s="1"/>
  <c r="AS91" i="6" s="1"/>
  <c r="AT91" i="6" s="1"/>
  <c r="AU91" i="6" s="1"/>
  <c r="AV91" i="6" s="1"/>
  <c r="AW91" i="6" s="1"/>
  <c r="AO155" i="6"/>
  <c r="AP155" i="6" s="1"/>
  <c r="AQ155" i="6" s="1"/>
  <c r="AR155" i="6" s="1"/>
  <c r="AS155" i="6" s="1"/>
  <c r="AT155" i="6" s="1"/>
  <c r="AU155" i="6" s="1"/>
  <c r="AV155" i="6"/>
  <c r="AW155" i="6" s="1"/>
  <c r="AO219" i="6"/>
  <c r="AP219" i="6" s="1"/>
  <c r="AQ219" i="6" s="1"/>
  <c r="AR219" i="6" s="1"/>
  <c r="AS219" i="6" s="1"/>
  <c r="AT219" i="6" s="1"/>
  <c r="AU219" i="6" s="1"/>
  <c r="AV219" i="6" s="1"/>
  <c r="AW219" i="6" s="1"/>
  <c r="AO283" i="6"/>
  <c r="AP283" i="6" s="1"/>
  <c r="AQ283" i="6" s="1"/>
  <c r="AR283" i="6" s="1"/>
  <c r="AS283" i="6" s="1"/>
  <c r="AT283" i="6"/>
  <c r="AU283" i="6" s="1"/>
  <c r="AV283" i="6" s="1"/>
  <c r="AW283" i="6" s="1"/>
  <c r="AP347" i="6"/>
  <c r="AQ347" i="6" s="1"/>
  <c r="AR347" i="6" s="1"/>
  <c r="AS347" i="6" s="1"/>
  <c r="AT347" i="6" s="1"/>
  <c r="AU347" i="6" s="1"/>
  <c r="AV347" i="6" s="1"/>
  <c r="AW347" i="6" s="1"/>
  <c r="AO347" i="6"/>
  <c r="AO434" i="6"/>
  <c r="AP434" i="6"/>
  <c r="AQ434" i="6" s="1"/>
  <c r="AR434" i="6" s="1"/>
  <c r="AS434" i="6" s="1"/>
  <c r="AT434" i="6" s="1"/>
  <c r="AU434" i="6" s="1"/>
  <c r="AV434" i="6" s="1"/>
  <c r="AW434" i="6" s="1"/>
  <c r="AO447" i="6"/>
  <c r="AP447" i="6" s="1"/>
  <c r="AQ447" i="6" s="1"/>
  <c r="AR447" i="6" s="1"/>
  <c r="AS447" i="6" s="1"/>
  <c r="AT447" i="6" s="1"/>
  <c r="AU447" i="6" s="1"/>
  <c r="AV447" i="6" s="1"/>
  <c r="AW447" i="6" s="1"/>
  <c r="AO494" i="6"/>
  <c r="AP494" i="6" s="1"/>
  <c r="AQ494" i="6" s="1"/>
  <c r="AR494" i="6" s="1"/>
  <c r="AS494" i="6" s="1"/>
  <c r="AT494" i="6" s="1"/>
  <c r="AU494" i="6" s="1"/>
  <c r="AV494" i="6" s="1"/>
  <c r="AW494" i="6" s="1"/>
  <c r="AO409" i="6"/>
  <c r="AP409" i="6" s="1"/>
  <c r="AQ409" i="6" s="1"/>
  <c r="AR409" i="6" s="1"/>
  <c r="AS409" i="6" s="1"/>
  <c r="AT409" i="6" s="1"/>
  <c r="AU409" i="6" s="1"/>
  <c r="AV409" i="6" s="1"/>
  <c r="AW409" i="6" s="1"/>
  <c r="AO488" i="6"/>
  <c r="AP488" i="6" s="1"/>
  <c r="AQ488" i="6" s="1"/>
  <c r="AR488" i="6" s="1"/>
  <c r="AS488" i="6" s="1"/>
  <c r="AT488" i="6" s="1"/>
  <c r="AU488" i="6" s="1"/>
  <c r="AV488" i="6" s="1"/>
  <c r="AW488" i="6" s="1"/>
  <c r="AO404" i="6"/>
  <c r="AP404" i="6"/>
  <c r="AQ404" i="6"/>
  <c r="AR404" i="6" s="1"/>
  <c r="AS404" i="6" s="1"/>
  <c r="AT404" i="6" s="1"/>
  <c r="AU404" i="6" s="1"/>
  <c r="AV404" i="6" s="1"/>
  <c r="AW404" i="6" s="1"/>
  <c r="AO647" i="6"/>
  <c r="AP647" i="6"/>
  <c r="AQ647" i="6" s="1"/>
  <c r="AR647" i="6" s="1"/>
  <c r="AS647" i="6" s="1"/>
  <c r="AT647" i="6" s="1"/>
  <c r="AU647" i="6" s="1"/>
  <c r="AV647" i="6" s="1"/>
  <c r="AW647" i="6" s="1"/>
  <c r="AO520" i="6"/>
  <c r="AP520" i="6" s="1"/>
  <c r="AQ520" i="6" s="1"/>
  <c r="AR520" i="6" s="1"/>
  <c r="AS520" i="6" s="1"/>
  <c r="AT520" i="6" s="1"/>
  <c r="AU520" i="6" s="1"/>
  <c r="AV520" i="6" s="1"/>
  <c r="AW520" i="6" s="1"/>
  <c r="AO462" i="6"/>
  <c r="AP462" i="6" s="1"/>
  <c r="AQ462" i="6" s="1"/>
  <c r="AR462" i="6" s="1"/>
  <c r="AS462" i="6" s="1"/>
  <c r="AT462" i="6" s="1"/>
  <c r="AU462" i="6" s="1"/>
  <c r="AV462" i="6" s="1"/>
  <c r="AW462" i="6" s="1"/>
  <c r="AO435" i="6"/>
  <c r="AP435" i="6" s="1"/>
  <c r="AQ435" i="6" s="1"/>
  <c r="AR435" i="6" s="1"/>
  <c r="AS435" i="6" s="1"/>
  <c r="AT435" i="6" s="1"/>
  <c r="AU435" i="6" s="1"/>
  <c r="AV435" i="6" s="1"/>
  <c r="AW435" i="6" s="1"/>
  <c r="AO639" i="6"/>
  <c r="AP639" i="6"/>
  <c r="AQ639" i="6" s="1"/>
  <c r="AR639" i="6" s="1"/>
  <c r="AS639" i="6" s="1"/>
  <c r="AT639" i="6" s="1"/>
  <c r="AU639" i="6" s="1"/>
  <c r="AV639" i="6" s="1"/>
  <c r="AW639" i="6" s="1"/>
  <c r="AO626" i="6"/>
  <c r="AP626" i="6" s="1"/>
  <c r="AQ626" i="6" s="1"/>
  <c r="AR626" i="6" s="1"/>
  <c r="AS626" i="6" s="1"/>
  <c r="AT626" i="6" s="1"/>
  <c r="AU626" i="6" s="1"/>
  <c r="AV626" i="6" s="1"/>
  <c r="AW626" i="6" s="1"/>
  <c r="AO723" i="6"/>
  <c r="AP723" i="6" s="1"/>
  <c r="AQ723" i="6" s="1"/>
  <c r="AR723" i="6" s="1"/>
  <c r="AS723" i="6" s="1"/>
  <c r="AT723" i="6" s="1"/>
  <c r="AU723" i="6" s="1"/>
  <c r="AV723" i="6" s="1"/>
  <c r="AW723" i="6" s="1"/>
  <c r="AO504" i="6"/>
  <c r="AP504" i="6"/>
  <c r="AQ504" i="6"/>
  <c r="AR504" i="6" s="1"/>
  <c r="AS504" i="6" s="1"/>
  <c r="AT504" i="6" s="1"/>
  <c r="AU504" i="6" s="1"/>
  <c r="AV504" i="6" s="1"/>
  <c r="AW504" i="6" s="1"/>
  <c r="AO816" i="6"/>
  <c r="AP816" i="6"/>
  <c r="AQ816" i="6" s="1"/>
  <c r="AR816" i="6" s="1"/>
  <c r="AS816" i="6" s="1"/>
  <c r="AT816" i="6" s="1"/>
  <c r="AU816" i="6" s="1"/>
  <c r="AV816" i="6" s="1"/>
  <c r="AW816" i="6" s="1"/>
  <c r="AO884" i="6"/>
  <c r="AP884" i="6" s="1"/>
  <c r="AQ884" i="6" s="1"/>
  <c r="AR884" i="6" s="1"/>
  <c r="AS884" i="6" s="1"/>
  <c r="AT884" i="6" s="1"/>
  <c r="AU884" i="6" s="1"/>
  <c r="AV884" i="6" s="1"/>
  <c r="AW884" i="6" s="1"/>
  <c r="AO514" i="6"/>
  <c r="AP514" i="6" s="1"/>
  <c r="AQ514" i="6" s="1"/>
  <c r="AR514" i="6" s="1"/>
  <c r="AS514" i="6" s="1"/>
  <c r="AT514" i="6" s="1"/>
  <c r="AU514" i="6" s="1"/>
  <c r="AV514" i="6" s="1"/>
  <c r="AW514" i="6" s="1"/>
  <c r="AO848" i="6"/>
  <c r="AP848" i="6" s="1"/>
  <c r="AQ848" i="6" s="1"/>
  <c r="AR848" i="6" s="1"/>
  <c r="AS848" i="6" s="1"/>
  <c r="AT848" i="6" s="1"/>
  <c r="AU848" i="6" s="1"/>
  <c r="AV848" i="6" s="1"/>
  <c r="AW848" i="6" s="1"/>
  <c r="AO467" i="6"/>
  <c r="AP467" i="6"/>
  <c r="AQ467" i="6" s="1"/>
  <c r="AR467" i="6" s="1"/>
  <c r="AS467" i="6" s="1"/>
  <c r="AT467" i="6" s="1"/>
  <c r="AU467" i="6" s="1"/>
  <c r="AV467" i="6" s="1"/>
  <c r="AW467" i="6" s="1"/>
  <c r="AO618" i="6"/>
  <c r="AP618" i="6"/>
  <c r="AQ618" i="6" s="1"/>
  <c r="AR618" i="6" s="1"/>
  <c r="AS618" i="6" s="1"/>
  <c r="AT618" i="6" s="1"/>
  <c r="AU618" i="6" s="1"/>
  <c r="AV618" i="6" s="1"/>
  <c r="AW618" i="6" s="1"/>
  <c r="AO690" i="6"/>
  <c r="AP690" i="6" s="1"/>
  <c r="AQ690" i="6" s="1"/>
  <c r="AR690" i="6" s="1"/>
  <c r="AS690" i="6" s="1"/>
  <c r="AT690" i="6" s="1"/>
  <c r="AU690" i="6" s="1"/>
  <c r="AV690" i="6" s="1"/>
  <c r="AW690" i="6" s="1"/>
  <c r="AO479" i="6"/>
  <c r="AP479" i="6"/>
  <c r="AQ479" i="6"/>
  <c r="AR479" i="6" s="1"/>
  <c r="AS479" i="6" s="1"/>
  <c r="AT479" i="6" s="1"/>
  <c r="AU479" i="6" s="1"/>
  <c r="AV479" i="6" s="1"/>
  <c r="AW479" i="6" s="1"/>
  <c r="AO610" i="6"/>
  <c r="AP610" i="6" s="1"/>
  <c r="AQ610" i="6" s="1"/>
  <c r="AR610" i="6" s="1"/>
  <c r="AS610" i="6" s="1"/>
  <c r="AT610" i="6" s="1"/>
  <c r="AU610" i="6" s="1"/>
  <c r="AV610" i="6" s="1"/>
  <c r="AW610" i="6" s="1"/>
  <c r="AO1126" i="6"/>
  <c r="AP1126" i="6" s="1"/>
  <c r="AQ1126" i="6" s="1"/>
  <c r="AR1126" i="6" s="1"/>
  <c r="AS1126" i="6" s="1"/>
  <c r="AT1126" i="6" s="1"/>
  <c r="AU1126" i="6" s="1"/>
  <c r="AV1126" i="6" s="1"/>
  <c r="AW1126" i="6" s="1"/>
  <c r="AO589" i="6"/>
  <c r="AP589" i="6"/>
  <c r="AQ589" i="6" s="1"/>
  <c r="AR589" i="6" s="1"/>
  <c r="AS589" i="6" s="1"/>
  <c r="AT589" i="6" s="1"/>
  <c r="AU589" i="6" s="1"/>
  <c r="AV589" i="6" s="1"/>
  <c r="AW589" i="6" s="1"/>
  <c r="AO663" i="6"/>
  <c r="AP663" i="6" s="1"/>
  <c r="AQ663" i="6" s="1"/>
  <c r="AR663" i="6" s="1"/>
  <c r="AS663" i="6" s="1"/>
  <c r="AT663" i="6" s="1"/>
  <c r="AU663" i="6" s="1"/>
  <c r="AV663" i="6" s="1"/>
  <c r="AW663" i="6" s="1"/>
  <c r="AO725" i="6"/>
  <c r="AP725" i="6"/>
  <c r="AQ725" i="6" s="1"/>
  <c r="AR725" i="6" s="1"/>
  <c r="AS725" i="6" s="1"/>
  <c r="AT725" i="6" s="1"/>
  <c r="AU725" i="6" s="1"/>
  <c r="AV725" i="6" s="1"/>
  <c r="AW725" i="6" s="1"/>
  <c r="AO847" i="6"/>
  <c r="AP847" i="6" s="1"/>
  <c r="AQ847" i="6" s="1"/>
  <c r="AR847" i="6" s="1"/>
  <c r="AS847" i="6" s="1"/>
  <c r="AT847" i="6" s="1"/>
  <c r="AU847" i="6" s="1"/>
  <c r="AV847" i="6" s="1"/>
  <c r="AW847" i="6" s="1"/>
  <c r="AO1123" i="6"/>
  <c r="AP1123" i="6" s="1"/>
  <c r="AQ1123" i="6" s="1"/>
  <c r="AR1123" i="6" s="1"/>
  <c r="AS1123" i="6" s="1"/>
  <c r="AT1123" i="6" s="1"/>
  <c r="AU1123" i="6" s="1"/>
  <c r="AV1123" i="6" s="1"/>
  <c r="AW1123" i="6" s="1"/>
  <c r="AO584" i="6"/>
  <c r="AP584" i="6"/>
  <c r="AQ584" i="6"/>
  <c r="AR584" i="6" s="1"/>
  <c r="AS584" i="6" s="1"/>
  <c r="AT584" i="6" s="1"/>
  <c r="AU584" i="6" s="1"/>
  <c r="AV584" i="6" s="1"/>
  <c r="AW584" i="6" s="1"/>
  <c r="AO660" i="6"/>
  <c r="AP660" i="6"/>
  <c r="AQ660" i="6" s="1"/>
  <c r="AR660" i="6" s="1"/>
  <c r="AS660" i="6" s="1"/>
  <c r="AT660" i="6" s="1"/>
  <c r="AU660" i="6" s="1"/>
  <c r="AV660" i="6" s="1"/>
  <c r="AW660" i="6" s="1"/>
  <c r="AO741" i="6"/>
  <c r="AP741" i="6" s="1"/>
  <c r="AQ741" i="6" s="1"/>
  <c r="AR741" i="6" s="1"/>
  <c r="AS741" i="6" s="1"/>
  <c r="AT741" i="6" s="1"/>
  <c r="AU741" i="6" s="1"/>
  <c r="AV741" i="6" s="1"/>
  <c r="AW741" i="6" s="1"/>
  <c r="AO869" i="6"/>
  <c r="AP869" i="6" s="1"/>
  <c r="AQ869" i="6" s="1"/>
  <c r="AR869" i="6" s="1"/>
  <c r="AS869" i="6" s="1"/>
  <c r="AT869" i="6" s="1"/>
  <c r="AU869" i="6" s="1"/>
  <c r="AV869" i="6" s="1"/>
  <c r="AW869" i="6" s="1"/>
  <c r="AO1287" i="6"/>
  <c r="AP1287" i="6" s="1"/>
  <c r="AQ1287" i="6" s="1"/>
  <c r="AR1287" i="6" s="1"/>
  <c r="AS1287" i="6" s="1"/>
  <c r="AT1287" i="6" s="1"/>
  <c r="AU1287" i="6" s="1"/>
  <c r="AV1287" i="6" s="1"/>
  <c r="AW1287" i="6" s="1"/>
  <c r="AO587" i="6"/>
  <c r="AP587" i="6"/>
  <c r="AQ587" i="6" s="1"/>
  <c r="AR587" i="6" s="1"/>
  <c r="AS587" i="6" s="1"/>
  <c r="AT587" i="6" s="1"/>
  <c r="AU587" i="6" s="1"/>
  <c r="AV587" i="6" s="1"/>
  <c r="AW587" i="6" s="1"/>
  <c r="AO658" i="6"/>
  <c r="AP658" i="6" s="1"/>
  <c r="AQ658" i="6" s="1"/>
  <c r="AR658" i="6" s="1"/>
  <c r="AS658" i="6" s="1"/>
  <c r="AT658" i="6" s="1"/>
  <c r="AU658" i="6" s="1"/>
  <c r="AV658" i="6" s="1"/>
  <c r="AW658" i="6" s="1"/>
  <c r="AO776" i="6"/>
  <c r="AP776" i="6" s="1"/>
  <c r="AQ776" i="6" s="1"/>
  <c r="AR776" i="6" s="1"/>
  <c r="AS776" i="6" s="1"/>
  <c r="AT776" i="6" s="1"/>
  <c r="AU776" i="6" s="1"/>
  <c r="AV776" i="6" s="1"/>
  <c r="AW776" i="6" s="1"/>
  <c r="AO948" i="6"/>
  <c r="AP948" i="6" s="1"/>
  <c r="AQ948" i="6" s="1"/>
  <c r="AR948" i="6" s="1"/>
  <c r="AS948" i="6" s="1"/>
  <c r="AT948" i="6" s="1"/>
  <c r="AU948" i="6" s="1"/>
  <c r="AV948" i="6" s="1"/>
  <c r="AW948" i="6" s="1"/>
  <c r="AO566" i="6"/>
  <c r="AP566" i="6" s="1"/>
  <c r="AQ566" i="6" s="1"/>
  <c r="AR566" i="6" s="1"/>
  <c r="AS566" i="6" s="1"/>
  <c r="AT566" i="6" s="1"/>
  <c r="AU566" i="6" s="1"/>
  <c r="AV566" i="6" s="1"/>
  <c r="AW566" i="6" s="1"/>
  <c r="AO630" i="6"/>
  <c r="AP630" i="6"/>
  <c r="AQ630" i="6" s="1"/>
  <c r="AR630" i="6" s="1"/>
  <c r="AS630" i="6" s="1"/>
  <c r="AT630" i="6" s="1"/>
  <c r="AU630" i="6" s="1"/>
  <c r="AV630" i="6" s="1"/>
  <c r="AW630" i="6" s="1"/>
  <c r="AO707" i="6"/>
  <c r="AP707" i="6"/>
  <c r="AQ707" i="6" s="1"/>
  <c r="AR707" i="6" s="1"/>
  <c r="AS707" i="6" s="1"/>
  <c r="AT707" i="6" s="1"/>
  <c r="AU707" i="6" s="1"/>
  <c r="AV707" i="6" s="1"/>
  <c r="AW707" i="6" s="1"/>
  <c r="AO804" i="6"/>
  <c r="AP804" i="6"/>
  <c r="AQ804" i="6" s="1"/>
  <c r="AR804" i="6" s="1"/>
  <c r="AS804" i="6" s="1"/>
  <c r="AT804" i="6" s="1"/>
  <c r="AU804" i="6" s="1"/>
  <c r="AV804" i="6" s="1"/>
  <c r="AW804" i="6" s="1"/>
  <c r="AO1115" i="6"/>
  <c r="AP1115" i="6" s="1"/>
  <c r="AQ1115" i="6" s="1"/>
  <c r="AR1115" i="6" s="1"/>
  <c r="AS1115" i="6" s="1"/>
  <c r="AT1115" i="6" s="1"/>
  <c r="AU1115" i="6" s="1"/>
  <c r="AV1115" i="6" s="1"/>
  <c r="AW1115" i="6" s="1"/>
  <c r="AO481" i="6"/>
  <c r="AP481" i="6" s="1"/>
  <c r="AQ481" i="6" s="1"/>
  <c r="AR481" i="6" s="1"/>
  <c r="AS481" i="6" s="1"/>
  <c r="AT481" i="6" s="1"/>
  <c r="AU481" i="6" s="1"/>
  <c r="AV481" i="6" s="1"/>
  <c r="AW481" i="6" s="1"/>
  <c r="AO545" i="6"/>
  <c r="AP545" i="6" s="1"/>
  <c r="AQ545" i="6" s="1"/>
  <c r="AR545" i="6" s="1"/>
  <c r="AS545" i="6" s="1"/>
  <c r="AT545" i="6" s="1"/>
  <c r="AU545" i="6" s="1"/>
  <c r="AV545" i="6" s="1"/>
  <c r="AW545" i="6" s="1"/>
  <c r="AO609" i="6"/>
  <c r="AP609" i="6"/>
  <c r="AQ609" i="6"/>
  <c r="AR609" i="6" s="1"/>
  <c r="AS609" i="6" s="1"/>
  <c r="AT609" i="6" s="1"/>
  <c r="AU609" i="6" s="1"/>
  <c r="AV609" i="6" s="1"/>
  <c r="AW609" i="6" s="1"/>
  <c r="AO674" i="6"/>
  <c r="AP674" i="6"/>
  <c r="AQ674" i="6" s="1"/>
  <c r="AR674" i="6" s="1"/>
  <c r="AS674" i="6" s="1"/>
  <c r="AT674" i="6" s="1"/>
  <c r="AU674" i="6" s="1"/>
  <c r="AV674" i="6" s="1"/>
  <c r="AW674" i="6" s="1"/>
  <c r="AO775" i="6"/>
  <c r="AP775" i="6" s="1"/>
  <c r="AQ775" i="6" s="1"/>
  <c r="AR775" i="6" s="1"/>
  <c r="AS775" i="6" s="1"/>
  <c r="AT775" i="6" s="1"/>
  <c r="AU775" i="6" s="1"/>
  <c r="AV775" i="6" s="1"/>
  <c r="AW775" i="6" s="1"/>
  <c r="AO958" i="6"/>
  <c r="AP958" i="6" s="1"/>
  <c r="AQ958" i="6" s="1"/>
  <c r="AR958" i="6" s="1"/>
  <c r="AS958" i="6" s="1"/>
  <c r="AT958" i="6" s="1"/>
  <c r="AU958" i="6" s="1"/>
  <c r="AV958" i="6" s="1"/>
  <c r="AW958" i="6" s="1"/>
  <c r="AO436" i="6"/>
  <c r="AP436" i="6" s="1"/>
  <c r="AQ436" i="6" s="1"/>
  <c r="AR436" i="6" s="1"/>
  <c r="AS436" i="6" s="1"/>
  <c r="AT436" i="6" s="1"/>
  <c r="AU436" i="6" s="1"/>
  <c r="AV436" i="6" s="1"/>
  <c r="AW436" i="6" s="1"/>
  <c r="AO500" i="6"/>
  <c r="AP500" i="6"/>
  <c r="AQ500" i="6" s="1"/>
  <c r="AR500" i="6" s="1"/>
  <c r="AS500" i="6" s="1"/>
  <c r="AT500" i="6" s="1"/>
  <c r="AU500" i="6" s="1"/>
  <c r="AV500" i="6" s="1"/>
  <c r="AW500" i="6" s="1"/>
  <c r="AO564" i="6"/>
  <c r="AP564" i="6" s="1"/>
  <c r="AQ564" i="6" s="1"/>
  <c r="AR564" i="6" s="1"/>
  <c r="AS564" i="6" s="1"/>
  <c r="AT564" i="6" s="1"/>
  <c r="AU564" i="6" s="1"/>
  <c r="AV564" i="6" s="1"/>
  <c r="AW564" i="6" s="1"/>
  <c r="AP628" i="6"/>
  <c r="AQ628" i="6" s="1"/>
  <c r="AR628" i="6" s="1"/>
  <c r="AS628" i="6" s="1"/>
  <c r="AT628" i="6" s="1"/>
  <c r="AU628" i="6" s="1"/>
  <c r="AV628" i="6" s="1"/>
  <c r="AW628" i="6" s="1"/>
  <c r="AO628" i="6"/>
  <c r="AO693" i="6"/>
  <c r="AQ693" i="6"/>
  <c r="AR693" i="6"/>
  <c r="AS693" i="6" s="1"/>
  <c r="AT693" i="6" s="1"/>
  <c r="AU693" i="6" s="1"/>
  <c r="AV693" i="6" s="1"/>
  <c r="AW693" i="6" s="1"/>
  <c r="AP693" i="6"/>
  <c r="AO797" i="6"/>
  <c r="AP797" i="6"/>
  <c r="AQ797" i="6" s="1"/>
  <c r="AR797" i="6" s="1"/>
  <c r="AS797" i="6" s="1"/>
  <c r="AT797" i="6" s="1"/>
  <c r="AU797" i="6" s="1"/>
  <c r="AV797" i="6" s="1"/>
  <c r="AW797" i="6" s="1"/>
  <c r="AO1040" i="6"/>
  <c r="AP1040" i="6" s="1"/>
  <c r="AQ1040" i="6" s="1"/>
  <c r="AR1040" i="6" s="1"/>
  <c r="AS1040" i="6" s="1"/>
  <c r="AT1040" i="6" s="1"/>
  <c r="AU1040" i="6" s="1"/>
  <c r="AV1040" i="6" s="1"/>
  <c r="AW1040" i="6" s="1"/>
  <c r="AO1609" i="6"/>
  <c r="AP1609" i="6" s="1"/>
  <c r="AQ1609" i="6" s="1"/>
  <c r="AR1609" i="6" s="1"/>
  <c r="AS1609" i="6" s="1"/>
  <c r="AT1609" i="6" s="1"/>
  <c r="AU1609" i="6" s="1"/>
  <c r="AV1609" i="6" s="1"/>
  <c r="AW1609" i="6" s="1"/>
  <c r="AO746" i="6"/>
  <c r="AP746" i="6" s="1"/>
  <c r="AQ746" i="6" s="1"/>
  <c r="AR746" i="6" s="1"/>
  <c r="AS746" i="6" s="1"/>
  <c r="AT746" i="6" s="1"/>
  <c r="AU746" i="6" s="1"/>
  <c r="AV746" i="6" s="1"/>
  <c r="AW746" i="6" s="1"/>
  <c r="AO810" i="6"/>
  <c r="AP810" i="6"/>
  <c r="AQ810" i="6" s="1"/>
  <c r="AR810" i="6" s="1"/>
  <c r="AS810" i="6" s="1"/>
  <c r="AT810" i="6" s="1"/>
  <c r="AU810" i="6" s="1"/>
  <c r="AV810" i="6" s="1"/>
  <c r="AW810" i="6" s="1"/>
  <c r="AO874" i="6"/>
  <c r="AP874" i="6" s="1"/>
  <c r="AQ874" i="6" s="1"/>
  <c r="AR874" i="6" s="1"/>
  <c r="AS874" i="6" s="1"/>
  <c r="AT874" i="6" s="1"/>
  <c r="AU874" i="6" s="1"/>
  <c r="AV874" i="6" s="1"/>
  <c r="AW874" i="6" s="1"/>
  <c r="AO950" i="6"/>
  <c r="AP950" i="6" s="1"/>
  <c r="AQ950" i="6" s="1"/>
  <c r="AR950" i="6" s="1"/>
  <c r="AS950" i="6" s="1"/>
  <c r="AT950" i="6" s="1"/>
  <c r="AU950" i="6" s="1"/>
  <c r="AV950" i="6" s="1"/>
  <c r="AW950" i="6" s="1"/>
  <c r="AO1067" i="6"/>
  <c r="AP1067" i="6"/>
  <c r="AQ1067" i="6"/>
  <c r="AR1067" i="6" s="1"/>
  <c r="AS1067" i="6" s="1"/>
  <c r="AT1067" i="6" s="1"/>
  <c r="AU1067" i="6" s="1"/>
  <c r="AV1067" i="6" s="1"/>
  <c r="AW1067" i="6" s="1"/>
  <c r="AO1332" i="6"/>
  <c r="AP1332" i="6"/>
  <c r="AQ1332" i="6" s="1"/>
  <c r="AR1332" i="6" s="1"/>
  <c r="AS1332" i="6" s="1"/>
  <c r="AT1332" i="6" s="1"/>
  <c r="AU1332" i="6" s="1"/>
  <c r="AV1332" i="6" s="1"/>
  <c r="AW1332" i="6" s="1"/>
  <c r="AO917" i="6"/>
  <c r="AP917" i="6" s="1"/>
  <c r="AQ917" i="6" s="1"/>
  <c r="AR917" i="6" s="1"/>
  <c r="AS917" i="6" s="1"/>
  <c r="AT917" i="6" s="1"/>
  <c r="AU917" i="6" s="1"/>
  <c r="AV917" i="6" s="1"/>
  <c r="AW917" i="6" s="1"/>
  <c r="AO1016" i="6"/>
  <c r="AP1016" i="6" s="1"/>
  <c r="AQ1016" i="6" s="1"/>
  <c r="AR1016" i="6" s="1"/>
  <c r="AS1016" i="6" s="1"/>
  <c r="AT1016" i="6" s="1"/>
  <c r="AU1016" i="6" s="1"/>
  <c r="AV1016" i="6" s="1"/>
  <c r="AW1016" i="6" s="1"/>
  <c r="AO1189" i="6"/>
  <c r="AP1189" i="6" s="1"/>
  <c r="AQ1189" i="6" s="1"/>
  <c r="AR1189" i="6" s="1"/>
  <c r="AS1189" i="6" s="1"/>
  <c r="AT1189" i="6" s="1"/>
  <c r="AU1189" i="6" s="1"/>
  <c r="AV1189" i="6" s="1"/>
  <c r="AW1189" i="6" s="1"/>
  <c r="AO1681" i="6"/>
  <c r="AP1681" i="6"/>
  <c r="AQ1681" i="6" s="1"/>
  <c r="AR1681" i="6" s="1"/>
  <c r="AS1681" i="6" s="1"/>
  <c r="AT1681" i="6" s="1"/>
  <c r="AU1681" i="6" s="1"/>
  <c r="AV1681" i="6" s="1"/>
  <c r="AW1681" i="6" s="1"/>
  <c r="AO988" i="6"/>
  <c r="AP988" i="6" s="1"/>
  <c r="AQ988" i="6" s="1"/>
  <c r="AR988" i="6" s="1"/>
  <c r="AS988" i="6" s="1"/>
  <c r="AT988" i="6" s="1"/>
  <c r="AU988" i="6" s="1"/>
  <c r="AV988" i="6" s="1"/>
  <c r="AW988" i="6" s="1"/>
  <c r="AO1136" i="6"/>
  <c r="AP1136" i="6" s="1"/>
  <c r="AQ1136" i="6" s="1"/>
  <c r="AR1136" i="6" s="1"/>
  <c r="AS1136" i="6" s="1"/>
  <c r="AT1136" i="6" s="1"/>
  <c r="AU1136" i="6" s="1"/>
  <c r="AV1136" i="6" s="1"/>
  <c r="AW1136" i="6" s="1"/>
  <c r="AO731" i="6"/>
  <c r="AP731" i="6" s="1"/>
  <c r="AQ731" i="6" s="1"/>
  <c r="AR731" i="6" s="1"/>
  <c r="AS731" i="6" s="1"/>
  <c r="AT731" i="6" s="1"/>
  <c r="AU731" i="6" s="1"/>
  <c r="AV731" i="6" s="1"/>
  <c r="AW731" i="6" s="1"/>
  <c r="AO795" i="6"/>
  <c r="AP795" i="6" s="1"/>
  <c r="AQ795" i="6" s="1"/>
  <c r="AR795" i="6" s="1"/>
  <c r="AS795" i="6" s="1"/>
  <c r="AT795" i="6" s="1"/>
  <c r="AU795" i="6" s="1"/>
  <c r="AV795" i="6" s="1"/>
  <c r="AW795" i="6" s="1"/>
  <c r="AO859" i="6"/>
  <c r="AP859" i="6" s="1"/>
  <c r="AQ859" i="6" s="1"/>
  <c r="AR859" i="6" s="1"/>
  <c r="AS859" i="6" s="1"/>
  <c r="AT859" i="6" s="1"/>
  <c r="AU859" i="6" s="1"/>
  <c r="AV859" i="6" s="1"/>
  <c r="AW859" i="6" s="1"/>
  <c r="AO926" i="6"/>
  <c r="AP926" i="6" s="1"/>
  <c r="AQ926" i="6" s="1"/>
  <c r="AR926" i="6" s="1"/>
  <c r="AS926" i="6" s="1"/>
  <c r="AT926" i="6" s="1"/>
  <c r="AU926" i="6" s="1"/>
  <c r="AV926" i="6" s="1"/>
  <c r="AW926" i="6" s="1"/>
  <c r="AO1027" i="6"/>
  <c r="AP1027" i="6" s="1"/>
  <c r="AQ1027" i="6" s="1"/>
  <c r="AR1027" i="6" s="1"/>
  <c r="AS1027" i="6" s="1"/>
  <c r="AT1027" i="6" s="1"/>
  <c r="AU1027" i="6" s="1"/>
  <c r="AV1027" i="6" s="1"/>
  <c r="AW1027" i="6" s="1"/>
  <c r="AO1335" i="6"/>
  <c r="AP1335" i="6" s="1"/>
  <c r="AQ1335" i="6" s="1"/>
  <c r="AR1335" i="6" s="1"/>
  <c r="AS1335" i="6" s="1"/>
  <c r="AT1335" i="6" s="1"/>
  <c r="AU1335" i="6" s="1"/>
  <c r="AV1335" i="6" s="1"/>
  <c r="AW1335" i="6" s="1"/>
  <c r="AO750" i="6"/>
  <c r="AP750" i="6" s="1"/>
  <c r="AQ750" i="6" s="1"/>
  <c r="AR750" i="6" s="1"/>
  <c r="AS750" i="6" s="1"/>
  <c r="AT750" i="6" s="1"/>
  <c r="AU750" i="6" s="1"/>
  <c r="AV750" i="6" s="1"/>
  <c r="AW750" i="6" s="1"/>
  <c r="AO814" i="6"/>
  <c r="AP814" i="6" s="1"/>
  <c r="AQ814" i="6" s="1"/>
  <c r="AR814" i="6" s="1"/>
  <c r="AS814" i="6" s="1"/>
  <c r="AT814" i="6" s="1"/>
  <c r="AU814" i="6" s="1"/>
  <c r="AV814" i="6" s="1"/>
  <c r="AW814" i="6" s="1"/>
  <c r="AO878" i="6"/>
  <c r="AP878" i="6"/>
  <c r="AQ878" i="6"/>
  <c r="AR878" i="6" s="1"/>
  <c r="AS878" i="6" s="1"/>
  <c r="AT878" i="6" s="1"/>
  <c r="AU878" i="6" s="1"/>
  <c r="AV878" i="6" s="1"/>
  <c r="AW878" i="6" s="1"/>
  <c r="AO955" i="6"/>
  <c r="AP955" i="6"/>
  <c r="AQ955" i="6" s="1"/>
  <c r="AR955" i="6" s="1"/>
  <c r="AS955" i="6" s="1"/>
  <c r="AT955" i="6" s="1"/>
  <c r="AU955" i="6" s="1"/>
  <c r="AV955" i="6" s="1"/>
  <c r="AW955" i="6" s="1"/>
  <c r="AO1099" i="6"/>
  <c r="AP1099" i="6"/>
  <c r="AQ1099" i="6" s="1"/>
  <c r="AR1099" i="6" s="1"/>
  <c r="AS1099" i="6" s="1"/>
  <c r="AT1099" i="6" s="1"/>
  <c r="AU1099" i="6" s="1"/>
  <c r="AV1099" i="6" s="1"/>
  <c r="AW1099" i="6" s="1"/>
  <c r="AO1388" i="6"/>
  <c r="AP1388" i="6" s="1"/>
  <c r="AQ1388" i="6" s="1"/>
  <c r="AR1388" i="6" s="1"/>
  <c r="AS1388" i="6" s="1"/>
  <c r="AT1388" i="6" s="1"/>
  <c r="AU1388" i="6" s="1"/>
  <c r="AV1388" i="6" s="1"/>
  <c r="AW1388" i="6" s="1"/>
  <c r="AO689" i="6"/>
  <c r="AP689" i="6" s="1"/>
  <c r="AQ689" i="6" s="1"/>
  <c r="AR689" i="6" s="1"/>
  <c r="AS689" i="6" s="1"/>
  <c r="AT689" i="6" s="1"/>
  <c r="AU689" i="6" s="1"/>
  <c r="AV689" i="6" s="1"/>
  <c r="AW689" i="6" s="1"/>
  <c r="AO753" i="6"/>
  <c r="AP753" i="6"/>
  <c r="AQ753" i="6" s="1"/>
  <c r="AR753" i="6" s="1"/>
  <c r="AS753" i="6" s="1"/>
  <c r="AT753" i="6" s="1"/>
  <c r="AU753" i="6" s="1"/>
  <c r="AV753" i="6" s="1"/>
  <c r="AW753" i="6" s="1"/>
  <c r="AO817" i="6"/>
  <c r="AP817" i="6" s="1"/>
  <c r="AQ817" i="6" s="1"/>
  <c r="AR817" i="6" s="1"/>
  <c r="AS817" i="6" s="1"/>
  <c r="AT817" i="6" s="1"/>
  <c r="AU817" i="6" s="1"/>
  <c r="AV817" i="6" s="1"/>
  <c r="AW817" i="6" s="1"/>
  <c r="AP881" i="6"/>
  <c r="AQ881" i="6" s="1"/>
  <c r="AR881" i="6" s="1"/>
  <c r="AS881" i="6" s="1"/>
  <c r="AT881" i="6" s="1"/>
  <c r="AU881" i="6" s="1"/>
  <c r="AV881" i="6" s="1"/>
  <c r="AW881" i="6" s="1"/>
  <c r="AO881" i="6"/>
  <c r="AO974" i="6"/>
  <c r="AP974" i="6" s="1"/>
  <c r="AQ974" i="6" s="1"/>
  <c r="AR974" i="6" s="1"/>
  <c r="AS974" i="6" s="1"/>
  <c r="AT974" i="6" s="1"/>
  <c r="AU974" i="6" s="1"/>
  <c r="AV974" i="6" s="1"/>
  <c r="AW974" i="6" s="1"/>
  <c r="AO1107" i="6"/>
  <c r="AP1107" i="6"/>
  <c r="AQ1107" i="6" s="1"/>
  <c r="AR1107" i="6" s="1"/>
  <c r="AS1107" i="6" s="1"/>
  <c r="AT1107" i="6" s="1"/>
  <c r="AU1107" i="6" s="1"/>
  <c r="AV1107" i="6" s="1"/>
  <c r="AW1107" i="6" s="1"/>
  <c r="AO1407" i="6"/>
  <c r="AP1407" i="6"/>
  <c r="AQ1407" i="6" s="1"/>
  <c r="AR1407" i="6" s="1"/>
  <c r="AS1407" i="6" s="1"/>
  <c r="AT1407" i="6" s="1"/>
  <c r="AU1407" i="6" s="1"/>
  <c r="AV1407" i="6" s="1"/>
  <c r="AW1407" i="6" s="1"/>
  <c r="AP1089" i="6"/>
  <c r="AQ1089" i="6" s="1"/>
  <c r="AR1089" i="6" s="1"/>
  <c r="AS1089" i="6" s="1"/>
  <c r="AT1089" i="6" s="1"/>
  <c r="AU1089" i="6" s="1"/>
  <c r="AV1089" i="6" s="1"/>
  <c r="AW1089" i="6" s="1"/>
  <c r="AO1089" i="6"/>
  <c r="AO1165" i="6"/>
  <c r="AP1165" i="6" s="1"/>
  <c r="AQ1165" i="6" s="1"/>
  <c r="AR1165" i="6" s="1"/>
  <c r="AS1165" i="6" s="1"/>
  <c r="AT1165" i="6" s="1"/>
  <c r="AU1165" i="6" s="1"/>
  <c r="AV1165" i="6" s="1"/>
  <c r="AW1165" i="6" s="1"/>
  <c r="AO1266" i="6"/>
  <c r="AP1266" i="6"/>
  <c r="AQ1266" i="6" s="1"/>
  <c r="AR1266" i="6" s="1"/>
  <c r="AS1266" i="6" s="1"/>
  <c r="AT1266" i="6" s="1"/>
  <c r="AU1266" i="6" s="1"/>
  <c r="AV1266" i="6" s="1"/>
  <c r="AW1266" i="6" s="1"/>
  <c r="AO1423" i="6"/>
  <c r="AP1423" i="6" s="1"/>
  <c r="AQ1423" i="6" s="1"/>
  <c r="AR1423" i="6" s="1"/>
  <c r="AS1423" i="6" s="1"/>
  <c r="AT1423" i="6" s="1"/>
  <c r="AU1423" i="6" s="1"/>
  <c r="AV1423" i="6" s="1"/>
  <c r="AW1423" i="6" s="1"/>
  <c r="AO1060" i="6"/>
  <c r="AP1060" i="6" s="1"/>
  <c r="AQ1060" i="6" s="1"/>
  <c r="AR1060" i="6" s="1"/>
  <c r="AS1060" i="6" s="1"/>
  <c r="AT1060" i="6" s="1"/>
  <c r="AU1060" i="6" s="1"/>
  <c r="AV1060" i="6" s="1"/>
  <c r="AW1060" i="6" s="1"/>
  <c r="AO1124" i="6"/>
  <c r="AP1124" i="6" s="1"/>
  <c r="AQ1124" i="6" s="1"/>
  <c r="AR1124" i="6" s="1"/>
  <c r="AS1124" i="6" s="1"/>
  <c r="AT1124" i="6" s="1"/>
  <c r="AU1124" i="6" s="1"/>
  <c r="AV1124" i="6" s="1"/>
  <c r="AW1124" i="6" s="1"/>
  <c r="AO1221" i="6"/>
  <c r="AP1221" i="6" s="1"/>
  <c r="AQ1221" i="6" s="1"/>
  <c r="AR1221" i="6" s="1"/>
  <c r="AS1221" i="6" s="1"/>
  <c r="AT1221" i="6" s="1"/>
  <c r="AU1221" i="6" s="1"/>
  <c r="AV1221" i="6" s="1"/>
  <c r="AW1221" i="6" s="1"/>
  <c r="AO1314" i="6"/>
  <c r="AP1314" i="6" s="1"/>
  <c r="AQ1314" i="6" s="1"/>
  <c r="AR1314" i="6" s="1"/>
  <c r="AS1314" i="6" s="1"/>
  <c r="AT1314" i="6" s="1"/>
  <c r="AU1314" i="6" s="1"/>
  <c r="AV1314" i="6" s="1"/>
  <c r="AW1314" i="6" s="1"/>
  <c r="AO1501" i="6"/>
  <c r="AP1501" i="6" s="1"/>
  <c r="AQ1501" i="6" s="1"/>
  <c r="AR1501" i="6" s="1"/>
  <c r="AS1501" i="6" s="1"/>
  <c r="AT1501" i="6" s="1"/>
  <c r="AU1501" i="6" s="1"/>
  <c r="AV1501" i="6" s="1"/>
  <c r="AW1501" i="6" s="1"/>
  <c r="AO967" i="6"/>
  <c r="AP967" i="6" s="1"/>
  <c r="AQ967" i="6" s="1"/>
  <c r="AR967" i="6" s="1"/>
  <c r="AS967" i="6" s="1"/>
  <c r="AT967" i="6" s="1"/>
  <c r="AU967" i="6" s="1"/>
  <c r="AV967" i="6" s="1"/>
  <c r="AW967" i="6" s="1"/>
  <c r="AO1031" i="6"/>
  <c r="AP1031" i="6"/>
  <c r="AQ1031" i="6" s="1"/>
  <c r="AR1031" i="6" s="1"/>
  <c r="AS1031" i="6" s="1"/>
  <c r="AT1031" i="6" s="1"/>
  <c r="AU1031" i="6" s="1"/>
  <c r="AV1031" i="6" s="1"/>
  <c r="AW1031" i="6" s="1"/>
  <c r="AO1095" i="6"/>
  <c r="AP1095" i="6" s="1"/>
  <c r="AQ1095" i="6" s="1"/>
  <c r="AR1095" i="6" s="1"/>
  <c r="AS1095" i="6" s="1"/>
  <c r="AT1095" i="6" s="1"/>
  <c r="AU1095" i="6" s="1"/>
  <c r="AV1095" i="6" s="1"/>
  <c r="AW1095" i="6" s="1"/>
  <c r="AO1176" i="6"/>
  <c r="AP1176" i="6" s="1"/>
  <c r="AQ1176" i="6" s="1"/>
  <c r="AR1176" i="6" s="1"/>
  <c r="AS1176" i="6" s="1"/>
  <c r="AT1176" i="6" s="1"/>
  <c r="AU1176" i="6" s="1"/>
  <c r="AV1176" i="6" s="1"/>
  <c r="AW1176" i="6" s="1"/>
  <c r="AO1300" i="6"/>
  <c r="AQ1300" i="6"/>
  <c r="AR1300" i="6"/>
  <c r="AS1300" i="6" s="1"/>
  <c r="AT1300" i="6" s="1"/>
  <c r="AU1300" i="6" s="1"/>
  <c r="AV1300" i="6" s="1"/>
  <c r="AW1300" i="6" s="1"/>
  <c r="AP1300" i="6"/>
  <c r="AO1450" i="6"/>
  <c r="AP1450" i="6" s="1"/>
  <c r="AQ1450" i="6" s="1"/>
  <c r="AR1450" i="6" s="1"/>
  <c r="AS1450" i="6" s="1"/>
  <c r="AT1450" i="6" s="1"/>
  <c r="AU1450" i="6" s="1"/>
  <c r="AV1450" i="6" s="1"/>
  <c r="AW1450" i="6" s="1"/>
  <c r="AO938" i="6"/>
  <c r="AP938" i="6" s="1"/>
  <c r="AQ938" i="6" s="1"/>
  <c r="AR938" i="6" s="1"/>
  <c r="AS938" i="6" s="1"/>
  <c r="AT938" i="6" s="1"/>
  <c r="AU938" i="6" s="1"/>
  <c r="AV938" i="6" s="1"/>
  <c r="AW938" i="6" s="1"/>
  <c r="AO1002" i="6"/>
  <c r="AP1002" i="6" s="1"/>
  <c r="AQ1002" i="6" s="1"/>
  <c r="AR1002" i="6" s="1"/>
  <c r="AS1002" i="6" s="1"/>
  <c r="AT1002" i="6" s="1"/>
  <c r="AU1002" i="6" s="1"/>
  <c r="AV1002" i="6" s="1"/>
  <c r="AW1002" i="6" s="1"/>
  <c r="AO1066" i="6"/>
  <c r="AP1066" i="6" s="1"/>
  <c r="AQ1066" i="6" s="1"/>
  <c r="AR1066" i="6" s="1"/>
  <c r="AS1066" i="6" s="1"/>
  <c r="AT1066" i="6" s="1"/>
  <c r="AU1066" i="6" s="1"/>
  <c r="AV1066" i="6" s="1"/>
  <c r="AW1066" i="6" s="1"/>
  <c r="AO1130" i="6"/>
  <c r="AP1130" i="6"/>
  <c r="AQ1130" i="6" s="1"/>
  <c r="AR1130" i="6" s="1"/>
  <c r="AS1130" i="6" s="1"/>
  <c r="AT1130" i="6" s="1"/>
  <c r="AU1130" i="6" s="1"/>
  <c r="AV1130" i="6" s="1"/>
  <c r="AW1130" i="6" s="1"/>
  <c r="AO1215" i="6"/>
  <c r="AP1215" i="6" s="1"/>
  <c r="AQ1215" i="6" s="1"/>
  <c r="AR1215" i="6" s="1"/>
  <c r="AS1215" i="6" s="1"/>
  <c r="AT1215" i="6" s="1"/>
  <c r="AU1215" i="6" s="1"/>
  <c r="AV1215" i="6" s="1"/>
  <c r="AW1215" i="6" s="1"/>
  <c r="AO1372" i="6"/>
  <c r="AP1372" i="6" s="1"/>
  <c r="AQ1372" i="6" s="1"/>
  <c r="AR1372" i="6" s="1"/>
  <c r="AS1372" i="6" s="1"/>
  <c r="AT1372" i="6" s="1"/>
  <c r="AU1372" i="6" s="1"/>
  <c r="AV1372" i="6" s="1"/>
  <c r="AW1372" i="6" s="1"/>
  <c r="AP1603" i="6"/>
  <c r="AQ1603" i="6" s="1"/>
  <c r="AR1603" i="6" s="1"/>
  <c r="AS1603" i="6" s="1"/>
  <c r="AT1603" i="6" s="1"/>
  <c r="AU1603" i="6" s="1"/>
  <c r="AV1603" i="6" s="1"/>
  <c r="AW1603" i="6" s="1"/>
  <c r="AO1603" i="6"/>
  <c r="AO981" i="6"/>
  <c r="AP981" i="6"/>
  <c r="AQ981" i="6" s="1"/>
  <c r="AR981" i="6" s="1"/>
  <c r="AS981" i="6" s="1"/>
  <c r="AT981" i="6" s="1"/>
  <c r="AU981" i="6" s="1"/>
  <c r="AV981" i="6" s="1"/>
  <c r="AW981" i="6" s="1"/>
  <c r="AP1045" i="6"/>
  <c r="AQ1045" i="6" s="1"/>
  <c r="AR1045" i="6" s="1"/>
  <c r="AS1045" i="6" s="1"/>
  <c r="AT1045" i="6" s="1"/>
  <c r="AU1045" i="6" s="1"/>
  <c r="AV1045" i="6" s="1"/>
  <c r="AW1045" i="6" s="1"/>
  <c r="AO1045" i="6"/>
  <c r="AO1109" i="6"/>
  <c r="AP1109" i="6" s="1"/>
  <c r="AQ1109" i="6" s="1"/>
  <c r="AR1109" i="6" s="1"/>
  <c r="AS1109" i="6" s="1"/>
  <c r="AT1109" i="6" s="1"/>
  <c r="AU1109" i="6" s="1"/>
  <c r="AV1109" i="6" s="1"/>
  <c r="AW1109" i="6" s="1"/>
  <c r="AO1197" i="6"/>
  <c r="AP1197" i="6" s="1"/>
  <c r="AQ1197" i="6" s="1"/>
  <c r="AR1197" i="6" s="1"/>
  <c r="AS1197" i="6" s="1"/>
  <c r="AT1197" i="6" s="1"/>
  <c r="AU1197" i="6" s="1"/>
  <c r="AV1197" i="6" s="1"/>
  <c r="AW1197" i="6" s="1"/>
  <c r="AO1327" i="6"/>
  <c r="AP1327" i="6"/>
  <c r="AQ1327" i="6" s="1"/>
  <c r="AR1327" i="6" s="1"/>
  <c r="AS1327" i="6" s="1"/>
  <c r="AT1327" i="6" s="1"/>
  <c r="AU1327" i="6" s="1"/>
  <c r="AV1327" i="6" s="1"/>
  <c r="AW1327" i="6" s="1"/>
  <c r="AO1512" i="6"/>
  <c r="AP1512" i="6" s="1"/>
  <c r="AQ1512" i="6" s="1"/>
  <c r="AR1512" i="6" s="1"/>
  <c r="AS1512" i="6" s="1"/>
  <c r="AT1512" i="6" s="1"/>
  <c r="AU1512" i="6" s="1"/>
  <c r="AV1512" i="6" s="1"/>
  <c r="AW1512" i="6" s="1"/>
  <c r="AO1309" i="6"/>
  <c r="AP1309" i="6" s="1"/>
  <c r="AQ1309" i="6" s="1"/>
  <c r="AR1309" i="6" s="1"/>
  <c r="AS1309" i="6" s="1"/>
  <c r="AT1309" i="6" s="1"/>
  <c r="AU1309" i="6" s="1"/>
  <c r="AV1309" i="6" s="1"/>
  <c r="AW1309" i="6" s="1"/>
  <c r="AO1373" i="6"/>
  <c r="AP1373" i="6"/>
  <c r="AQ1373" i="6"/>
  <c r="AR1373" i="6" s="1"/>
  <c r="AS1373" i="6" s="1"/>
  <c r="AT1373" i="6" s="1"/>
  <c r="AU1373" i="6" s="1"/>
  <c r="AV1373" i="6" s="1"/>
  <c r="AW1373" i="6" s="1"/>
  <c r="AO1437" i="6"/>
  <c r="AP1437" i="6"/>
  <c r="AQ1437" i="6" s="1"/>
  <c r="AR1437" i="6" s="1"/>
  <c r="AS1437" i="6" s="1"/>
  <c r="AT1437" i="6" s="1"/>
  <c r="AU1437" i="6" s="1"/>
  <c r="AV1437" i="6" s="1"/>
  <c r="AW1437" i="6" s="1"/>
  <c r="AO1520" i="6"/>
  <c r="AP1520" i="6" s="1"/>
  <c r="AQ1520" i="6" s="1"/>
  <c r="AR1520" i="6" s="1"/>
  <c r="AS1520" i="6" s="1"/>
  <c r="AT1520" i="6" s="1"/>
  <c r="AU1520" i="6" s="1"/>
  <c r="AV1520" i="6" s="1"/>
  <c r="AW1520" i="6" s="1"/>
  <c r="AO1288" i="6"/>
  <c r="AP1288" i="6" s="1"/>
  <c r="AQ1288" i="6" s="1"/>
  <c r="AR1288" i="6" s="1"/>
  <c r="AS1288" i="6" s="1"/>
  <c r="AT1288" i="6" s="1"/>
  <c r="AU1288" i="6" s="1"/>
  <c r="AV1288" i="6" s="1"/>
  <c r="AW1288" i="6" s="1"/>
  <c r="AO1352" i="6"/>
  <c r="AP1352" i="6" s="1"/>
  <c r="AQ1352" i="6" s="1"/>
  <c r="AR1352" i="6" s="1"/>
  <c r="AS1352" i="6" s="1"/>
  <c r="AT1352" i="6" s="1"/>
  <c r="AU1352" i="6" s="1"/>
  <c r="AV1352" i="6" s="1"/>
  <c r="AW1352" i="6" s="1"/>
  <c r="AO1416" i="6"/>
  <c r="AP1416" i="6"/>
  <c r="AQ1416" i="6" s="1"/>
  <c r="AR1416" i="6" s="1"/>
  <c r="AS1416" i="6" s="1"/>
  <c r="AT1416" i="6" s="1"/>
  <c r="AU1416" i="6" s="1"/>
  <c r="AV1416" i="6" s="1"/>
  <c r="AW1416" i="6" s="1"/>
  <c r="AO1477" i="6"/>
  <c r="AP1477" i="6" s="1"/>
  <c r="AQ1477" i="6" s="1"/>
  <c r="AR1477" i="6" s="1"/>
  <c r="AS1477" i="6" s="1"/>
  <c r="AT1477" i="6" s="1"/>
  <c r="AU1477" i="6" s="1"/>
  <c r="AV1477" i="6" s="1"/>
  <c r="AW1477" i="6" s="1"/>
  <c r="AO1635" i="6"/>
  <c r="AP1635" i="6" s="1"/>
  <c r="AQ1635" i="6" s="1"/>
  <c r="AR1635" i="6" s="1"/>
  <c r="AS1635" i="6" s="1"/>
  <c r="AT1635" i="6" s="1"/>
  <c r="AU1635" i="6" s="1"/>
  <c r="AV1635" i="6" s="1"/>
  <c r="AW1635" i="6" s="1"/>
  <c r="AO1203" i="6"/>
  <c r="AP1203" i="6"/>
  <c r="AQ1203" i="6"/>
  <c r="AR1203" i="6" s="1"/>
  <c r="AS1203" i="6" s="1"/>
  <c r="AT1203" i="6" s="1"/>
  <c r="AU1203" i="6" s="1"/>
  <c r="AV1203" i="6" s="1"/>
  <c r="AW1203" i="6" s="1"/>
  <c r="AO1267" i="6"/>
  <c r="AP1267" i="6" s="1"/>
  <c r="AQ1267" i="6" s="1"/>
  <c r="AR1267" i="6" s="1"/>
  <c r="AS1267" i="6" s="1"/>
  <c r="AT1267" i="6" s="1"/>
  <c r="AU1267" i="6" s="1"/>
  <c r="AV1267" i="6" s="1"/>
  <c r="AW1267" i="6" s="1"/>
  <c r="AO1331" i="6"/>
  <c r="AP1331" i="6"/>
  <c r="AQ1331" i="6" s="1"/>
  <c r="AR1331" i="6" s="1"/>
  <c r="AS1331" i="6" s="1"/>
  <c r="AT1331" i="6" s="1"/>
  <c r="AU1331" i="6" s="1"/>
  <c r="AV1331" i="6" s="1"/>
  <c r="AW1331" i="6" s="1"/>
  <c r="AO1395" i="6"/>
  <c r="AP1395" i="6" s="1"/>
  <c r="AQ1395" i="6" s="1"/>
  <c r="AR1395" i="6" s="1"/>
  <c r="AS1395" i="6" s="1"/>
  <c r="AT1395" i="6" s="1"/>
  <c r="AU1395" i="6" s="1"/>
  <c r="AV1395" i="6" s="1"/>
  <c r="AW1395" i="6" s="1"/>
  <c r="AO1459" i="6"/>
  <c r="AP1459" i="6" s="1"/>
  <c r="AQ1459" i="6" s="1"/>
  <c r="AR1459" i="6" s="1"/>
  <c r="AS1459" i="6" s="1"/>
  <c r="AT1459" i="6" s="1"/>
  <c r="AU1459" i="6" s="1"/>
  <c r="AV1459" i="6" s="1"/>
  <c r="AW1459" i="6" s="1"/>
  <c r="AO1624" i="6"/>
  <c r="AP1624" i="6" s="1"/>
  <c r="AQ1624" i="6" s="1"/>
  <c r="AR1624" i="6" s="1"/>
  <c r="AS1624" i="6" s="1"/>
  <c r="AT1624" i="6" s="1"/>
  <c r="AU1624" i="6" s="1"/>
  <c r="AV1624" i="6" s="1"/>
  <c r="AW1624" i="6" s="1"/>
  <c r="AO1190" i="6"/>
  <c r="AP1190" i="6" s="1"/>
  <c r="AQ1190" i="6" s="1"/>
  <c r="AR1190" i="6" s="1"/>
  <c r="AS1190" i="6" s="1"/>
  <c r="AT1190" i="6" s="1"/>
  <c r="AU1190" i="6" s="1"/>
  <c r="AV1190" i="6" s="1"/>
  <c r="AW1190" i="6" s="1"/>
  <c r="AO1254" i="6"/>
  <c r="AP1254" i="6" s="1"/>
  <c r="AQ1254" i="6" s="1"/>
  <c r="AR1254" i="6" s="1"/>
  <c r="AS1254" i="6" s="1"/>
  <c r="AT1254" i="6" s="1"/>
  <c r="AU1254" i="6" s="1"/>
  <c r="AV1254" i="6" s="1"/>
  <c r="AW1254" i="6" s="1"/>
  <c r="AO1318" i="6"/>
  <c r="AP1318" i="6"/>
  <c r="AQ1318" i="6"/>
  <c r="AR1318" i="6" s="1"/>
  <c r="AS1318" i="6" s="1"/>
  <c r="AT1318" i="6" s="1"/>
  <c r="AU1318" i="6" s="1"/>
  <c r="AV1318" i="6" s="1"/>
  <c r="AW1318" i="6" s="1"/>
  <c r="AO1382" i="6"/>
  <c r="AP1382" i="6" s="1"/>
  <c r="AQ1382" i="6" s="1"/>
  <c r="AR1382" i="6" s="1"/>
  <c r="AS1382" i="6" s="1"/>
  <c r="AT1382" i="6" s="1"/>
  <c r="AU1382" i="6" s="1"/>
  <c r="AV1382" i="6" s="1"/>
  <c r="AW1382" i="6" s="1"/>
  <c r="AO1446" i="6"/>
  <c r="AP1446" i="6" s="1"/>
  <c r="AQ1446" i="6" s="1"/>
  <c r="AR1446" i="6" s="1"/>
  <c r="AS1446" i="6" s="1"/>
  <c r="AT1446" i="6" s="1"/>
  <c r="AU1446" i="6" s="1"/>
  <c r="AV1446" i="6" s="1"/>
  <c r="AW1446" i="6" s="1"/>
  <c r="AO1519" i="6"/>
  <c r="AP1519" i="6" s="1"/>
  <c r="AQ1519" i="6" s="1"/>
  <c r="AR1519" i="6" s="1"/>
  <c r="AS1519" i="6" s="1"/>
  <c r="AT1519" i="6" s="1"/>
  <c r="AU1519" i="6" s="1"/>
  <c r="AV1519" i="6" s="1"/>
  <c r="AW1519" i="6" s="1"/>
  <c r="AO1161" i="6"/>
  <c r="AP1161" i="6" s="1"/>
  <c r="AQ1161" i="6" s="1"/>
  <c r="AR1161" i="6" s="1"/>
  <c r="AS1161" i="6" s="1"/>
  <c r="AT1161" i="6" s="1"/>
  <c r="AU1161" i="6" s="1"/>
  <c r="AV1161" i="6" s="1"/>
  <c r="AW1161" i="6" s="1"/>
  <c r="AO1225" i="6"/>
  <c r="AP1225" i="6"/>
  <c r="AQ1225" i="6" s="1"/>
  <c r="AR1225" i="6" s="1"/>
  <c r="AS1225" i="6" s="1"/>
  <c r="AT1225" i="6" s="1"/>
  <c r="AU1225" i="6" s="1"/>
  <c r="AV1225" i="6" s="1"/>
  <c r="AW1225" i="6" s="1"/>
  <c r="AO1289" i="6"/>
  <c r="AP1289" i="6" s="1"/>
  <c r="AQ1289" i="6" s="1"/>
  <c r="AR1289" i="6" s="1"/>
  <c r="AS1289" i="6" s="1"/>
  <c r="AT1289" i="6" s="1"/>
  <c r="AU1289" i="6" s="1"/>
  <c r="AV1289" i="6" s="1"/>
  <c r="AW1289" i="6" s="1"/>
  <c r="AP1353" i="6"/>
  <c r="AQ1353" i="6" s="1"/>
  <c r="AR1353" i="6" s="1"/>
  <c r="AS1353" i="6" s="1"/>
  <c r="AT1353" i="6" s="1"/>
  <c r="AU1353" i="6" s="1"/>
  <c r="AV1353" i="6" s="1"/>
  <c r="AW1353" i="6" s="1"/>
  <c r="AO1353" i="6"/>
  <c r="AO1417" i="6"/>
  <c r="AP1417" i="6"/>
  <c r="AQ1417" i="6"/>
  <c r="AR1417" i="6" s="1"/>
  <c r="AS1417" i="6" s="1"/>
  <c r="AT1417" i="6" s="1"/>
  <c r="AU1417" i="6" s="1"/>
  <c r="AV1417" i="6" s="1"/>
  <c r="AW1417" i="6" s="1"/>
  <c r="AO1474" i="6"/>
  <c r="AP1474" i="6"/>
  <c r="AQ1474" i="6" s="1"/>
  <c r="AR1474" i="6" s="1"/>
  <c r="AS1474" i="6" s="1"/>
  <c r="AT1474" i="6" s="1"/>
  <c r="AU1474" i="6" s="1"/>
  <c r="AV1474" i="6" s="1"/>
  <c r="AW1474" i="6" s="1"/>
  <c r="AO1758" i="6"/>
  <c r="AP1758" i="6" s="1"/>
  <c r="AQ1758" i="6" s="1"/>
  <c r="AR1758" i="6" s="1"/>
  <c r="AS1758" i="6" s="1"/>
  <c r="AT1758" i="6" s="1"/>
  <c r="AU1758" i="6" s="1"/>
  <c r="AV1758" i="6" s="1"/>
  <c r="AW1758" i="6" s="1"/>
  <c r="AO1611" i="6"/>
  <c r="AP1611" i="6" s="1"/>
  <c r="AQ1611" i="6" s="1"/>
  <c r="AR1611" i="6" s="1"/>
  <c r="AS1611" i="6" s="1"/>
  <c r="AT1611" i="6" s="1"/>
  <c r="AU1611" i="6" s="1"/>
  <c r="AV1611" i="6" s="1"/>
  <c r="AW1611" i="6" s="1"/>
  <c r="AO1853" i="6"/>
  <c r="AP1853" i="6"/>
  <c r="AQ1853" i="6" s="1"/>
  <c r="AR1853" i="6" s="1"/>
  <c r="AS1853" i="6" s="1"/>
  <c r="AT1853" i="6" s="1"/>
  <c r="AU1853" i="6" s="1"/>
  <c r="AV1853" i="6" s="1"/>
  <c r="AW1853" i="6" s="1"/>
  <c r="AO1585" i="6"/>
  <c r="AP1585" i="6"/>
  <c r="AQ1585" i="6" s="1"/>
  <c r="AR1585" i="6" s="1"/>
  <c r="AS1585" i="6" s="1"/>
  <c r="AT1585" i="6" s="1"/>
  <c r="AU1585" i="6" s="1"/>
  <c r="AV1585" i="6" s="1"/>
  <c r="AW1585" i="6" s="1"/>
  <c r="AO1724" i="6"/>
  <c r="AP1724" i="6"/>
  <c r="AQ1724" i="6" s="1"/>
  <c r="AR1724" i="6" s="1"/>
  <c r="AS1724" i="6" s="1"/>
  <c r="AT1724" i="6" s="1"/>
  <c r="AU1724" i="6" s="1"/>
  <c r="AV1724" i="6" s="1"/>
  <c r="AW1724" i="6" s="1"/>
  <c r="AO1557" i="6"/>
  <c r="AP1557" i="6" s="1"/>
  <c r="AQ1557" i="6" s="1"/>
  <c r="AR1557" i="6" s="1"/>
  <c r="AS1557" i="6" s="1"/>
  <c r="AT1557" i="6" s="1"/>
  <c r="AU1557" i="6" s="1"/>
  <c r="AV1557" i="6" s="1"/>
  <c r="AW1557" i="6" s="1"/>
  <c r="AO1665" i="6"/>
  <c r="AP1665" i="6"/>
  <c r="AQ1665" i="6" s="1"/>
  <c r="AR1665" i="6" s="1"/>
  <c r="AS1665" i="6" s="1"/>
  <c r="AT1665" i="6" s="1"/>
  <c r="AU1665" i="6" s="1"/>
  <c r="AV1665" i="6" s="1"/>
  <c r="AW1665" i="6" s="1"/>
  <c r="AO1546" i="6"/>
  <c r="AP1546" i="6"/>
  <c r="AQ1546" i="6" s="1"/>
  <c r="AR1546" i="6" s="1"/>
  <c r="AS1546" i="6" s="1"/>
  <c r="AT1546" i="6" s="1"/>
  <c r="AU1546" i="6" s="1"/>
  <c r="AV1546" i="6" s="1"/>
  <c r="AW1546" i="6" s="1"/>
  <c r="AO1640" i="6"/>
  <c r="AP1640" i="6"/>
  <c r="AQ1640" i="6" s="1"/>
  <c r="AR1640" i="6" s="1"/>
  <c r="AS1640" i="6" s="1"/>
  <c r="AT1640" i="6" s="1"/>
  <c r="AU1640" i="6" s="1"/>
  <c r="AV1640" i="6" s="1"/>
  <c r="AW1640" i="6" s="1"/>
  <c r="AO1473" i="6"/>
  <c r="AP1473" i="6" s="1"/>
  <c r="AQ1473" i="6" s="1"/>
  <c r="AR1473" i="6" s="1"/>
  <c r="AS1473" i="6" s="1"/>
  <c r="AT1473" i="6" s="1"/>
  <c r="AU1473" i="6" s="1"/>
  <c r="AV1473" i="6" s="1"/>
  <c r="AW1473" i="6" s="1"/>
  <c r="AO1548" i="6"/>
  <c r="AP1548" i="6" s="1"/>
  <c r="AQ1548" i="6" s="1"/>
  <c r="AR1548" i="6" s="1"/>
  <c r="AS1548" i="6" s="1"/>
  <c r="AT1548" i="6" s="1"/>
  <c r="AU1548" i="6" s="1"/>
  <c r="AV1548" i="6" s="1"/>
  <c r="AW1548" i="6" s="1"/>
  <c r="AO1629" i="6"/>
  <c r="AP1629" i="6"/>
  <c r="AQ1629" i="6" s="1"/>
  <c r="AR1629" i="6" s="1"/>
  <c r="AS1629" i="6" s="1"/>
  <c r="AT1629" i="6" s="1"/>
  <c r="AU1629" i="6" s="1"/>
  <c r="AV1629" i="6" s="1"/>
  <c r="AW1629" i="6" s="1"/>
  <c r="AO1830" i="6"/>
  <c r="AP1830" i="6" s="1"/>
  <c r="AQ1830" i="6" s="1"/>
  <c r="AR1830" i="6" s="1"/>
  <c r="AS1830" i="6" s="1"/>
  <c r="AT1830" i="6" s="1"/>
  <c r="AU1830" i="6" s="1"/>
  <c r="AV1830" i="6" s="1"/>
  <c r="AW1830" i="6" s="1"/>
  <c r="AP1524" i="6"/>
  <c r="AQ1524" i="6" s="1"/>
  <c r="AR1524" i="6" s="1"/>
  <c r="AS1524" i="6" s="1"/>
  <c r="AT1524" i="6" s="1"/>
  <c r="AU1524" i="6" s="1"/>
  <c r="AV1524" i="6" s="1"/>
  <c r="AW1524" i="6" s="1"/>
  <c r="AO1524" i="6"/>
  <c r="AO1601" i="6"/>
  <c r="AQ1601" i="6"/>
  <c r="AR1601" i="6" s="1"/>
  <c r="AS1601" i="6" s="1"/>
  <c r="AT1601" i="6" s="1"/>
  <c r="AU1601" i="6" s="1"/>
  <c r="AV1601" i="6" s="1"/>
  <c r="AW1601" i="6" s="1"/>
  <c r="AP1601" i="6"/>
  <c r="AO1797" i="6"/>
  <c r="AP1797" i="6"/>
  <c r="AQ1797" i="6" s="1"/>
  <c r="AR1797" i="6" s="1"/>
  <c r="AS1797" i="6" s="1"/>
  <c r="AT1797" i="6" s="1"/>
  <c r="AU1797" i="6" s="1"/>
  <c r="AV1797" i="6" s="1"/>
  <c r="AW1797" i="6" s="1"/>
  <c r="AO1591" i="6"/>
  <c r="AP1591" i="6" s="1"/>
  <c r="AQ1591" i="6" s="1"/>
  <c r="AR1591" i="6" s="1"/>
  <c r="AS1591" i="6" s="1"/>
  <c r="AT1591" i="6" s="1"/>
  <c r="AU1591" i="6" s="1"/>
  <c r="AV1591" i="6" s="1"/>
  <c r="AW1591" i="6" s="1"/>
  <c r="AO1655" i="6"/>
  <c r="AP1655" i="6" s="1"/>
  <c r="AQ1655" i="6" s="1"/>
  <c r="AR1655" i="6" s="1"/>
  <c r="AS1655" i="6" s="1"/>
  <c r="AT1655" i="6" s="1"/>
  <c r="AU1655" i="6" s="1"/>
  <c r="AV1655" i="6" s="1"/>
  <c r="AW1655" i="6" s="1"/>
  <c r="AO1719" i="6"/>
  <c r="AP1719" i="6" s="1"/>
  <c r="AQ1719" i="6" s="1"/>
  <c r="AR1719" i="6" s="1"/>
  <c r="AS1719" i="6" s="1"/>
  <c r="AT1719" i="6" s="1"/>
  <c r="AU1719" i="6" s="1"/>
  <c r="AV1719" i="6" s="1"/>
  <c r="AW1719" i="6" s="1"/>
  <c r="AO1799" i="6"/>
  <c r="AP1799" i="6"/>
  <c r="AQ1799" i="6" s="1"/>
  <c r="AR1799" i="6" s="1"/>
  <c r="AS1799" i="6" s="1"/>
  <c r="AT1799" i="6" s="1"/>
  <c r="AU1799" i="6" s="1"/>
  <c r="AV1799" i="6" s="1"/>
  <c r="AW1799" i="6" s="1"/>
  <c r="AO2032" i="6"/>
  <c r="AP2032" i="6" s="1"/>
  <c r="AQ2032" i="6" s="1"/>
  <c r="AR2032" i="6" s="1"/>
  <c r="AS2032" i="6" s="1"/>
  <c r="AT2032" i="6" s="1"/>
  <c r="AU2032" i="6" s="1"/>
  <c r="AV2032" i="6" s="1"/>
  <c r="AW2032" i="6" s="1"/>
  <c r="AO1706" i="6"/>
  <c r="AP1706" i="6" s="1"/>
  <c r="AQ1706" i="6" s="1"/>
  <c r="AR1706" i="6" s="1"/>
  <c r="AS1706" i="6" s="1"/>
  <c r="AT1706" i="6" s="1"/>
  <c r="AU1706" i="6" s="1"/>
  <c r="AV1706" i="6" s="1"/>
  <c r="AW1706" i="6" s="1"/>
  <c r="AO1788" i="6"/>
  <c r="AP1788" i="6"/>
  <c r="AQ1788" i="6"/>
  <c r="AR1788" i="6" s="1"/>
  <c r="AS1788" i="6" s="1"/>
  <c r="AT1788" i="6" s="1"/>
  <c r="AU1788" i="6" s="1"/>
  <c r="AV1788" i="6" s="1"/>
  <c r="AW1788" i="6" s="1"/>
  <c r="AO1653" i="6"/>
  <c r="AP1653" i="6"/>
  <c r="AQ1653" i="6" s="1"/>
  <c r="AR1653" i="6" s="1"/>
  <c r="AS1653" i="6" s="1"/>
  <c r="AT1653" i="6" s="1"/>
  <c r="AU1653" i="6" s="1"/>
  <c r="AV1653" i="6" s="1"/>
  <c r="AW1653" i="6" s="1"/>
  <c r="AO1717" i="6"/>
  <c r="AP1717" i="6" s="1"/>
  <c r="AQ1717" i="6" s="1"/>
  <c r="AR1717" i="6" s="1"/>
  <c r="AS1717" i="6" s="1"/>
  <c r="AT1717" i="6" s="1"/>
  <c r="AU1717" i="6" s="1"/>
  <c r="AV1717" i="6" s="1"/>
  <c r="AW1717" i="6" s="1"/>
  <c r="AO1777" i="6"/>
  <c r="AP1777" i="6" s="1"/>
  <c r="AQ1777" i="6" s="1"/>
  <c r="AR1777" i="6" s="1"/>
  <c r="AS1777" i="6" s="1"/>
  <c r="AT1777" i="6" s="1"/>
  <c r="AU1777" i="6" s="1"/>
  <c r="AV1777" i="6" s="1"/>
  <c r="AW1777" i="6" s="1"/>
  <c r="AO1648" i="6"/>
  <c r="AP1648" i="6" s="1"/>
  <c r="AQ1648" i="6" s="1"/>
  <c r="AR1648" i="6" s="1"/>
  <c r="AS1648" i="6" s="1"/>
  <c r="AT1648" i="6" s="1"/>
  <c r="AU1648" i="6" s="1"/>
  <c r="AV1648" i="6" s="1"/>
  <c r="AW1648" i="6" s="1"/>
  <c r="AO1712" i="6"/>
  <c r="AP1712" i="6" s="1"/>
  <c r="AQ1712" i="6" s="1"/>
  <c r="AR1712" i="6" s="1"/>
  <c r="AS1712" i="6" s="1"/>
  <c r="AT1712" i="6" s="1"/>
  <c r="AU1712" i="6" s="1"/>
  <c r="AV1712" i="6" s="1"/>
  <c r="AW1712" i="6" s="1"/>
  <c r="AO1781" i="6"/>
  <c r="AP1781" i="6" s="1"/>
  <c r="AQ1781" i="6" s="1"/>
  <c r="AR1781" i="6" s="1"/>
  <c r="AS1781" i="6" s="1"/>
  <c r="AT1781" i="6" s="1"/>
  <c r="AU1781" i="6" s="1"/>
  <c r="AV1781" i="6" s="1"/>
  <c r="AW1781" i="6" s="1"/>
  <c r="AO1651" i="6"/>
  <c r="AP1651" i="6" s="1"/>
  <c r="AQ1651" i="6" s="1"/>
  <c r="AR1651" i="6" s="1"/>
  <c r="AS1651" i="6" s="1"/>
  <c r="AT1651" i="6" s="1"/>
  <c r="AU1651" i="6" s="1"/>
  <c r="AV1651" i="6" s="1"/>
  <c r="AW1651" i="6" s="1"/>
  <c r="AO1715" i="6"/>
  <c r="AP1715" i="6" s="1"/>
  <c r="AQ1715" i="6" s="1"/>
  <c r="AR1715" i="6" s="1"/>
  <c r="AS1715" i="6" s="1"/>
  <c r="AT1715" i="6" s="1"/>
  <c r="AU1715" i="6" s="1"/>
  <c r="AV1715" i="6" s="1"/>
  <c r="AW1715" i="6" s="1"/>
  <c r="AO1785" i="6"/>
  <c r="AP1785" i="6"/>
  <c r="AQ1785" i="6" s="1"/>
  <c r="AR1785" i="6" s="1"/>
  <c r="AS1785" i="6" s="1"/>
  <c r="AT1785" i="6" s="1"/>
  <c r="AU1785" i="6" s="1"/>
  <c r="AV1785" i="6" s="1"/>
  <c r="AW1785" i="6" s="1"/>
  <c r="AO1550" i="6"/>
  <c r="AP1550" i="6" s="1"/>
  <c r="AQ1550" i="6" s="1"/>
  <c r="AR1550" i="6" s="1"/>
  <c r="AS1550" i="6" s="1"/>
  <c r="AT1550" i="6" s="1"/>
  <c r="AU1550" i="6" s="1"/>
  <c r="AV1550" i="6" s="1"/>
  <c r="AW1550" i="6" s="1"/>
  <c r="AO1614" i="6"/>
  <c r="AP1614" i="6" s="1"/>
  <c r="AQ1614" i="6" s="1"/>
  <c r="AR1614" i="6" s="1"/>
  <c r="AS1614" i="6" s="1"/>
  <c r="AT1614" i="6" s="1"/>
  <c r="AU1614" i="6" s="1"/>
  <c r="AV1614" i="6" s="1"/>
  <c r="AW1614" i="6" s="1"/>
  <c r="AO1678" i="6"/>
  <c r="AP1678" i="6" s="1"/>
  <c r="AQ1678" i="6" s="1"/>
  <c r="AR1678" i="6" s="1"/>
  <c r="AS1678" i="6" s="1"/>
  <c r="AT1678" i="6" s="1"/>
  <c r="AU1678" i="6" s="1"/>
  <c r="AV1678" i="6" s="1"/>
  <c r="AW1678" i="6" s="1"/>
  <c r="AO1741" i="6"/>
  <c r="AP1741" i="6"/>
  <c r="AQ1741" i="6" s="1"/>
  <c r="AR1741" i="6" s="1"/>
  <c r="AS1741" i="6" s="1"/>
  <c r="AT1741" i="6" s="1"/>
  <c r="AU1741" i="6" s="1"/>
  <c r="AV1741" i="6" s="1"/>
  <c r="AW1741" i="6" s="1"/>
  <c r="AO1821" i="6"/>
  <c r="AP1821" i="6" s="1"/>
  <c r="AQ1821" i="6" s="1"/>
  <c r="AR1821" i="6" s="1"/>
  <c r="AS1821" i="6" s="1"/>
  <c r="AT1821" i="6" s="1"/>
  <c r="AU1821" i="6" s="1"/>
  <c r="AV1821" i="6" s="1"/>
  <c r="AW1821" i="6" s="1"/>
  <c r="AO1779" i="6"/>
  <c r="AP1779" i="6" s="1"/>
  <c r="AQ1779" i="6" s="1"/>
  <c r="AR1779" i="6" s="1"/>
  <c r="AS1779" i="6" s="1"/>
  <c r="AT1779" i="6" s="1"/>
  <c r="AU1779" i="6" s="1"/>
  <c r="AV1779" i="6" s="1"/>
  <c r="AW1779" i="6" s="1"/>
  <c r="AO1843" i="6"/>
  <c r="AP1843" i="6" s="1"/>
  <c r="AQ1843" i="6" s="1"/>
  <c r="AR1843" i="6" s="1"/>
  <c r="AS1843" i="6" s="1"/>
  <c r="AT1843" i="6" s="1"/>
  <c r="AU1843" i="6" s="1"/>
  <c r="AV1843" i="6" s="1"/>
  <c r="AW1843" i="6" s="1"/>
  <c r="AO1942" i="6"/>
  <c r="AP1942" i="6"/>
  <c r="AQ1942" i="6" s="1"/>
  <c r="AR1942" i="6" s="1"/>
  <c r="AS1942" i="6" s="1"/>
  <c r="AT1942" i="6" s="1"/>
  <c r="AU1942" i="6" s="1"/>
  <c r="AV1942" i="6" s="1"/>
  <c r="AW1942" i="6" s="1"/>
  <c r="AO1854" i="6"/>
  <c r="AP1854" i="6" s="1"/>
  <c r="AQ1854" i="6" s="1"/>
  <c r="AR1854" i="6" s="1"/>
  <c r="AS1854" i="6" s="1"/>
  <c r="AT1854" i="6" s="1"/>
  <c r="AU1854" i="6" s="1"/>
  <c r="AV1854" i="6" s="1"/>
  <c r="AW1854" i="6" s="1"/>
  <c r="AO1972" i="6"/>
  <c r="AP1972" i="6" s="1"/>
  <c r="AQ1972" i="6" s="1"/>
  <c r="AR1972" i="6" s="1"/>
  <c r="AS1972" i="6" s="1"/>
  <c r="AT1972" i="6" s="1"/>
  <c r="AU1972" i="6" s="1"/>
  <c r="AV1972" i="6" s="1"/>
  <c r="AW1972" i="6" s="1"/>
  <c r="AO1857" i="6"/>
  <c r="AP1857" i="6" s="1"/>
  <c r="AQ1857" i="6" s="1"/>
  <c r="AR1857" i="6" s="1"/>
  <c r="AS1857" i="6" s="1"/>
  <c r="AT1857" i="6" s="1"/>
  <c r="AU1857" i="6" s="1"/>
  <c r="AV1857" i="6" s="1"/>
  <c r="AW1857" i="6" s="1"/>
  <c r="AO1958" i="6"/>
  <c r="AP1958" i="6" s="1"/>
  <c r="AQ1958" i="6" s="1"/>
  <c r="AR1958" i="6" s="1"/>
  <c r="AS1958" i="6" s="1"/>
  <c r="AT1958" i="6" s="1"/>
  <c r="AU1958" i="6" s="1"/>
  <c r="AV1958" i="6" s="1"/>
  <c r="AW1958" i="6" s="1"/>
  <c r="AO1852" i="6"/>
  <c r="AP1852" i="6" s="1"/>
  <c r="AQ1852" i="6" s="1"/>
  <c r="AR1852" i="6" s="1"/>
  <c r="AS1852" i="6" s="1"/>
  <c r="AT1852" i="6" s="1"/>
  <c r="AU1852" i="6" s="1"/>
  <c r="AV1852" i="6" s="1"/>
  <c r="AW1852" i="6" s="1"/>
  <c r="AO1966" i="6"/>
  <c r="AP1966" i="6" s="1"/>
  <c r="AQ1966" i="6" s="1"/>
  <c r="AR1966" i="6" s="1"/>
  <c r="AS1966" i="6" s="1"/>
  <c r="AT1966" i="6" s="1"/>
  <c r="AU1966" i="6" s="1"/>
  <c r="AV1966" i="6" s="1"/>
  <c r="AW1966" i="6" s="1"/>
  <c r="AO1831" i="6"/>
  <c r="AP1831" i="6" s="1"/>
  <c r="AQ1831" i="6" s="1"/>
  <c r="AR1831" i="6" s="1"/>
  <c r="AS1831" i="6" s="1"/>
  <c r="AT1831" i="6" s="1"/>
  <c r="AU1831" i="6" s="1"/>
  <c r="AV1831" i="6" s="1"/>
  <c r="AW1831" i="6" s="1"/>
  <c r="AO1881" i="6"/>
  <c r="AP1881" i="6" s="1"/>
  <c r="AQ1881" i="6" s="1"/>
  <c r="AR1881" i="6" s="1"/>
  <c r="AS1881" i="6" s="1"/>
  <c r="AT1881" i="6" s="1"/>
  <c r="AU1881" i="6" s="1"/>
  <c r="AV1881" i="6" s="1"/>
  <c r="AW1881" i="6" s="1"/>
  <c r="AO2008" i="6"/>
  <c r="AP2008" i="6" s="1"/>
  <c r="AQ2008" i="6" s="1"/>
  <c r="AR2008" i="6" s="1"/>
  <c r="AS2008" i="6" s="1"/>
  <c r="AT2008" i="6" s="1"/>
  <c r="AU2008" i="6" s="1"/>
  <c r="AV2008" i="6" s="1"/>
  <c r="AW2008" i="6" s="1"/>
  <c r="AO1786" i="6"/>
  <c r="AP1786" i="6" s="1"/>
  <c r="AQ1786" i="6" s="1"/>
  <c r="AR1786" i="6" s="1"/>
  <c r="AS1786" i="6" s="1"/>
  <c r="AT1786" i="6" s="1"/>
  <c r="AU1786" i="6" s="1"/>
  <c r="AV1786" i="6" s="1"/>
  <c r="AW1786" i="6" s="1"/>
  <c r="AO1850" i="6"/>
  <c r="AP1850" i="6" s="1"/>
  <c r="AQ1850" i="6" s="1"/>
  <c r="AR1850" i="6" s="1"/>
  <c r="AS1850" i="6" s="1"/>
  <c r="AT1850" i="6" s="1"/>
  <c r="AU1850" i="6" s="1"/>
  <c r="AV1850" i="6" s="1"/>
  <c r="AW1850" i="6" s="1"/>
  <c r="AO1928" i="6"/>
  <c r="AP1928" i="6"/>
  <c r="AQ1928" i="6" s="1"/>
  <c r="AR1928" i="6" s="1"/>
  <c r="AS1928" i="6" s="1"/>
  <c r="AT1928" i="6" s="1"/>
  <c r="AU1928" i="6" s="1"/>
  <c r="AV1928" i="6" s="1"/>
  <c r="AW1928" i="6" s="1"/>
  <c r="AO2015" i="6"/>
  <c r="AP2015" i="6" s="1"/>
  <c r="AQ2015" i="6" s="1"/>
  <c r="AR2015" i="6" s="1"/>
  <c r="AS2015" i="6" s="1"/>
  <c r="AT2015" i="6" s="1"/>
  <c r="AU2015" i="6" s="1"/>
  <c r="AV2015" i="6" s="1"/>
  <c r="AW2015" i="6" s="1"/>
  <c r="AO1927" i="6"/>
  <c r="AP1927" i="6" s="1"/>
  <c r="AQ1927" i="6" s="1"/>
  <c r="AR1927" i="6" s="1"/>
  <c r="AS1927" i="6" s="1"/>
  <c r="AT1927" i="6" s="1"/>
  <c r="AU1927" i="6" s="1"/>
  <c r="AV1927" i="6" s="1"/>
  <c r="AW1927" i="6" s="1"/>
  <c r="AO2005" i="6"/>
  <c r="AP2005" i="6" s="1"/>
  <c r="AQ2005" i="6" s="1"/>
  <c r="AR2005" i="6" s="1"/>
  <c r="AS2005" i="6" s="1"/>
  <c r="AT2005" i="6" s="1"/>
  <c r="AU2005" i="6" s="1"/>
  <c r="AV2005" i="6" s="1"/>
  <c r="AW2005" i="6" s="1"/>
  <c r="AO2073" i="6"/>
  <c r="AP2073" i="6"/>
  <c r="AQ2073" i="6" s="1"/>
  <c r="AR2073" i="6" s="1"/>
  <c r="AS2073" i="6" s="1"/>
  <c r="AT2073" i="6" s="1"/>
  <c r="AU2073" i="6" s="1"/>
  <c r="AV2073" i="6" s="1"/>
  <c r="AW2073" i="6" s="1"/>
  <c r="AO1906" i="6"/>
  <c r="AP1906" i="6" s="1"/>
  <c r="AQ1906" i="6" s="1"/>
  <c r="AR1906" i="6" s="1"/>
  <c r="AS1906" i="6" s="1"/>
  <c r="AT1906" i="6" s="1"/>
  <c r="AU1906" i="6" s="1"/>
  <c r="AV1906" i="6" s="1"/>
  <c r="AW1906" i="6" s="1"/>
  <c r="AO1970" i="6"/>
  <c r="AP1970" i="6" s="1"/>
  <c r="AQ1970" i="6" s="1"/>
  <c r="AR1970" i="6" s="1"/>
  <c r="AS1970" i="6" s="1"/>
  <c r="AT1970" i="6" s="1"/>
  <c r="AU1970" i="6" s="1"/>
  <c r="AV1970" i="6" s="1"/>
  <c r="AW1970" i="6" s="1"/>
  <c r="AO2055" i="6"/>
  <c r="AP2055" i="6" s="1"/>
  <c r="AQ2055" i="6" s="1"/>
  <c r="AR2055" i="6" s="1"/>
  <c r="AS2055" i="6" s="1"/>
  <c r="AT2055" i="6" s="1"/>
  <c r="AU2055" i="6" s="1"/>
  <c r="AV2055" i="6" s="1"/>
  <c r="AW2055" i="6" s="1"/>
  <c r="AO1941" i="6"/>
  <c r="AP1941" i="6" s="1"/>
  <c r="AQ1941" i="6" s="1"/>
  <c r="AR1941" i="6" s="1"/>
  <c r="AS1941" i="6" s="1"/>
  <c r="AT1941" i="6" s="1"/>
  <c r="AU1941" i="6" s="1"/>
  <c r="AV1941" i="6" s="1"/>
  <c r="AW1941" i="6" s="1"/>
  <c r="AO2012" i="6"/>
  <c r="AP2012" i="6" s="1"/>
  <c r="AQ2012" i="6" s="1"/>
  <c r="AR2012" i="6" s="1"/>
  <c r="AS2012" i="6" s="1"/>
  <c r="AT2012" i="6" s="1"/>
  <c r="AU2012" i="6" s="1"/>
  <c r="AV2012" i="6" s="1"/>
  <c r="AW2012" i="6" s="1"/>
  <c r="AO1952" i="6"/>
  <c r="AP1952" i="6" s="1"/>
  <c r="AQ1952" i="6" s="1"/>
  <c r="AR1952" i="6" s="1"/>
  <c r="AS1952" i="6" s="1"/>
  <c r="AT1952" i="6" s="1"/>
  <c r="AU1952" i="6" s="1"/>
  <c r="AV1952" i="6" s="1"/>
  <c r="AW1952" i="6" s="1"/>
  <c r="AO2014" i="6"/>
  <c r="AP2014" i="6" s="1"/>
  <c r="AQ2014" i="6" s="1"/>
  <c r="AR2014" i="6" s="1"/>
  <c r="AS2014" i="6" s="1"/>
  <c r="AT2014" i="6" s="1"/>
  <c r="AU2014" i="6" s="1"/>
  <c r="AV2014" i="6" s="1"/>
  <c r="AW2014" i="6" s="1"/>
  <c r="AO1859" i="6"/>
  <c r="AP1859" i="6"/>
  <c r="AQ1859" i="6" s="1"/>
  <c r="AR1859" i="6" s="1"/>
  <c r="AS1859" i="6" s="1"/>
  <c r="AT1859" i="6" s="1"/>
  <c r="AU1859" i="6" s="1"/>
  <c r="AV1859" i="6" s="1"/>
  <c r="AW1859" i="6" s="1"/>
  <c r="AO1923" i="6"/>
  <c r="AP1923" i="6" s="1"/>
  <c r="AQ1923" i="6" s="1"/>
  <c r="AR1923" i="6" s="1"/>
  <c r="AS1923" i="6" s="1"/>
  <c r="AT1923" i="6" s="1"/>
  <c r="AU1923" i="6" s="1"/>
  <c r="AV1923" i="6" s="1"/>
  <c r="AW1923" i="6" s="1"/>
  <c r="AO1987" i="6"/>
  <c r="AP1987" i="6" s="1"/>
  <c r="AQ1987" i="6" s="1"/>
  <c r="AR1987" i="6" s="1"/>
  <c r="AS1987" i="6" s="1"/>
  <c r="AT1987" i="6" s="1"/>
  <c r="AU1987" i="6" s="1"/>
  <c r="AV1987" i="6" s="1"/>
  <c r="AW1987" i="6" s="1"/>
  <c r="AO2133" i="6"/>
  <c r="AP2133" i="6" s="1"/>
  <c r="AQ2133" i="6" s="1"/>
  <c r="AR2133" i="6" s="1"/>
  <c r="AS2133" i="6" s="1"/>
  <c r="AT2133" i="6" s="1"/>
  <c r="AU2133" i="6" s="1"/>
  <c r="AV2133" i="6" s="1"/>
  <c r="AW2133" i="6" s="1"/>
  <c r="AO2162" i="6"/>
  <c r="AP2162" i="6" s="1"/>
  <c r="AQ2162" i="6" s="1"/>
  <c r="AR2162" i="6" s="1"/>
  <c r="AS2162" i="6" s="1"/>
  <c r="AT2162" i="6" s="1"/>
  <c r="AU2162" i="6" s="1"/>
  <c r="AV2162" i="6" s="1"/>
  <c r="AW2162" i="6" s="1"/>
  <c r="AO2108" i="6"/>
  <c r="AP2108" i="6" s="1"/>
  <c r="AQ2108" i="6" s="1"/>
  <c r="AR2108" i="6" s="1"/>
  <c r="AS2108" i="6" s="1"/>
  <c r="AT2108" i="6" s="1"/>
  <c r="AU2108" i="6" s="1"/>
  <c r="AV2108" i="6" s="1"/>
  <c r="AW2108" i="6" s="1"/>
  <c r="AO2033" i="6"/>
  <c r="AP2033" i="6" s="1"/>
  <c r="AQ2033" i="6" s="1"/>
  <c r="AR2033" i="6" s="1"/>
  <c r="AS2033" i="6" s="1"/>
  <c r="AT2033" i="6" s="1"/>
  <c r="AU2033" i="6" s="1"/>
  <c r="AV2033" i="6" s="1"/>
  <c r="AW2033" i="6" s="1"/>
  <c r="AO2109" i="6"/>
  <c r="AP2109" i="6" s="1"/>
  <c r="AQ2109" i="6" s="1"/>
  <c r="AR2109" i="6" s="1"/>
  <c r="AS2109" i="6" s="1"/>
  <c r="AT2109" i="6" s="1"/>
  <c r="AU2109" i="6" s="1"/>
  <c r="AV2109" i="6" s="1"/>
  <c r="AW2109" i="6" s="1"/>
  <c r="AO2354" i="6"/>
  <c r="AP2354" i="6"/>
  <c r="AQ2354" i="6" s="1"/>
  <c r="AR2354" i="6" s="1"/>
  <c r="AS2354" i="6" s="1"/>
  <c r="AT2354" i="6" s="1"/>
  <c r="AU2354" i="6" s="1"/>
  <c r="AV2354" i="6" s="1"/>
  <c r="AW2354" i="6" s="1"/>
  <c r="AO2138" i="6"/>
  <c r="AP2138" i="6" s="1"/>
  <c r="AQ2138" i="6" s="1"/>
  <c r="AR2138" i="6" s="1"/>
  <c r="AS2138" i="6" s="1"/>
  <c r="AT2138" i="6" s="1"/>
  <c r="AU2138" i="6" s="1"/>
  <c r="AV2138" i="6" s="1"/>
  <c r="AW2138" i="6" s="1"/>
  <c r="AO2076" i="6"/>
  <c r="AP2076" i="6" s="1"/>
  <c r="AQ2076" i="6" s="1"/>
  <c r="AR2076" i="6" s="1"/>
  <c r="AS2076" i="6" s="1"/>
  <c r="AT2076" i="6" s="1"/>
  <c r="AU2076" i="6" s="1"/>
  <c r="AV2076" i="6" s="1"/>
  <c r="AW2076" i="6" s="1"/>
  <c r="AO2239" i="6"/>
  <c r="AP2239" i="6"/>
  <c r="AQ2239" i="6" s="1"/>
  <c r="AR2239" i="6" s="1"/>
  <c r="AS2239" i="6" s="1"/>
  <c r="AT2239" i="6" s="1"/>
  <c r="AU2239" i="6" s="1"/>
  <c r="AV2239" i="6" s="1"/>
  <c r="AW2239" i="6" s="1"/>
  <c r="AO2026" i="6"/>
  <c r="AP2026" i="6" s="1"/>
  <c r="AQ2026" i="6" s="1"/>
  <c r="AR2026" i="6" s="1"/>
  <c r="AS2026" i="6" s="1"/>
  <c r="AT2026" i="6" s="1"/>
  <c r="AU2026" i="6" s="1"/>
  <c r="AV2026" i="6" s="1"/>
  <c r="AW2026" i="6" s="1"/>
  <c r="AO2085" i="6"/>
  <c r="AP2085" i="6" s="1"/>
  <c r="AQ2085" i="6" s="1"/>
  <c r="AR2085" i="6" s="1"/>
  <c r="AS2085" i="6" s="1"/>
  <c r="AT2085" i="6" s="1"/>
  <c r="AU2085" i="6" s="1"/>
  <c r="AV2085" i="6" s="1"/>
  <c r="AW2085" i="6" s="1"/>
  <c r="AO2266" i="6"/>
  <c r="AP2266" i="6" s="1"/>
  <c r="AQ2266" i="6" s="1"/>
  <c r="AR2266" i="6" s="1"/>
  <c r="AS2266" i="6" s="1"/>
  <c r="AT2266" i="6" s="1"/>
  <c r="AU2266" i="6" s="1"/>
  <c r="AV2266" i="6" s="1"/>
  <c r="AW2266" i="6" s="1"/>
  <c r="AO2123" i="6"/>
  <c r="AP2123" i="6" s="1"/>
  <c r="AQ2123" i="6" s="1"/>
  <c r="AR2123" i="6" s="1"/>
  <c r="AS2123" i="6" s="1"/>
  <c r="AT2123" i="6" s="1"/>
  <c r="AU2123" i="6" s="1"/>
  <c r="AV2123" i="6" s="1"/>
  <c r="AW2123" i="6" s="1"/>
  <c r="AO2176" i="6"/>
  <c r="AP2176" i="6"/>
  <c r="AQ2176" i="6" s="1"/>
  <c r="AR2176" i="6" s="1"/>
  <c r="AS2176" i="6" s="1"/>
  <c r="AT2176" i="6" s="1"/>
  <c r="AU2176" i="6" s="1"/>
  <c r="AV2176" i="6" s="1"/>
  <c r="AW2176" i="6" s="1"/>
  <c r="AO2290" i="6"/>
  <c r="AP2290" i="6" s="1"/>
  <c r="AQ2290" i="6" s="1"/>
  <c r="AR2290" i="6" s="1"/>
  <c r="AS2290" i="6" s="1"/>
  <c r="AT2290" i="6" s="1"/>
  <c r="AU2290" i="6" s="1"/>
  <c r="AV2290" i="6" s="1"/>
  <c r="AW2290" i="6" s="1"/>
  <c r="AO2102" i="6"/>
  <c r="AP2102" i="6" s="1"/>
  <c r="AQ2102" i="6" s="1"/>
  <c r="AR2102" i="6" s="1"/>
  <c r="AS2102" i="6" s="1"/>
  <c r="AT2102" i="6" s="1"/>
  <c r="AU2102" i="6" s="1"/>
  <c r="AV2102" i="6" s="1"/>
  <c r="AW2102" i="6" s="1"/>
  <c r="AO2166" i="6"/>
  <c r="AP2166" i="6" s="1"/>
  <c r="AQ2166" i="6" s="1"/>
  <c r="AR2166" i="6" s="1"/>
  <c r="AS2166" i="6" s="1"/>
  <c r="AT2166" i="6" s="1"/>
  <c r="AU2166" i="6" s="1"/>
  <c r="AV2166" i="6" s="1"/>
  <c r="AW2166" i="6" s="1"/>
  <c r="AO2287" i="6"/>
  <c r="AP2287" i="6" s="1"/>
  <c r="AQ2287" i="6" s="1"/>
  <c r="AR2287" i="6" s="1"/>
  <c r="AS2287" i="6" s="1"/>
  <c r="AT2287" i="6" s="1"/>
  <c r="AU2287" i="6" s="1"/>
  <c r="AV2287" i="6" s="1"/>
  <c r="AW2287" i="6" s="1"/>
  <c r="AO2189" i="6"/>
  <c r="AP2189" i="6" s="1"/>
  <c r="AQ2189" i="6" s="1"/>
  <c r="AR2189" i="6" s="1"/>
  <c r="AS2189" i="6" s="1"/>
  <c r="AT2189" i="6" s="1"/>
  <c r="AU2189" i="6" s="1"/>
  <c r="AV2189" i="6" s="1"/>
  <c r="AW2189" i="6" s="1"/>
  <c r="AO2317" i="6"/>
  <c r="AP2317" i="6" s="1"/>
  <c r="AQ2317" i="6" s="1"/>
  <c r="AR2317" i="6" s="1"/>
  <c r="AS2317" i="6" s="1"/>
  <c r="AT2317" i="6" s="1"/>
  <c r="AU2317" i="6" s="1"/>
  <c r="AV2317" i="6" s="1"/>
  <c r="AW2317" i="6" s="1"/>
  <c r="AO2181" i="6"/>
  <c r="AP2181" i="6" s="1"/>
  <c r="AQ2181" i="6" s="1"/>
  <c r="AR2181" i="6" s="1"/>
  <c r="AS2181" i="6" s="1"/>
  <c r="AT2181" i="6" s="1"/>
  <c r="AU2181" i="6" s="1"/>
  <c r="AV2181" i="6" s="1"/>
  <c r="AW2181" i="6" s="1"/>
  <c r="AO2303" i="6"/>
  <c r="AP2303" i="6"/>
  <c r="AQ2303" i="6" s="1"/>
  <c r="AR2303" i="6" s="1"/>
  <c r="AS2303" i="6" s="1"/>
  <c r="AT2303" i="6" s="1"/>
  <c r="AU2303" i="6" s="1"/>
  <c r="AV2303" i="6" s="1"/>
  <c r="AW2303" i="6" s="1"/>
  <c r="AO2087" i="6"/>
  <c r="AP2087" i="6" s="1"/>
  <c r="AQ2087" i="6" s="1"/>
  <c r="AR2087" i="6" s="1"/>
  <c r="AS2087" i="6" s="1"/>
  <c r="AT2087" i="6" s="1"/>
  <c r="AU2087" i="6" s="1"/>
  <c r="AV2087" i="6" s="1"/>
  <c r="AW2087" i="6" s="1"/>
  <c r="AO2151" i="6"/>
  <c r="AP2151" i="6" s="1"/>
  <c r="AQ2151" i="6" s="1"/>
  <c r="AR2151" i="6" s="1"/>
  <c r="AS2151" i="6" s="1"/>
  <c r="AT2151" i="6" s="1"/>
  <c r="AU2151" i="6" s="1"/>
  <c r="AV2151" i="6" s="1"/>
  <c r="AW2151" i="6" s="1"/>
  <c r="AO2246" i="6"/>
  <c r="AP2246" i="6" s="1"/>
  <c r="AQ2246" i="6" s="1"/>
  <c r="AR2246" i="6" s="1"/>
  <c r="AS2246" i="6" s="1"/>
  <c r="AT2246" i="6" s="1"/>
  <c r="AU2246" i="6" s="1"/>
  <c r="AV2246" i="6" s="1"/>
  <c r="AW2246" i="6" s="1"/>
  <c r="AO2192" i="6"/>
  <c r="AP2192" i="6" s="1"/>
  <c r="AQ2192" i="6" s="1"/>
  <c r="AR2192" i="6" s="1"/>
  <c r="AS2192" i="6" s="1"/>
  <c r="AT2192" i="6" s="1"/>
  <c r="AU2192" i="6" s="1"/>
  <c r="AV2192" i="6" s="1"/>
  <c r="AW2192" i="6" s="1"/>
  <c r="AO2256" i="6"/>
  <c r="AP2256" i="6" s="1"/>
  <c r="AQ2256" i="6" s="1"/>
  <c r="AR2256" i="6" s="1"/>
  <c r="AS2256" i="6" s="1"/>
  <c r="AT2256" i="6" s="1"/>
  <c r="AU2256" i="6" s="1"/>
  <c r="AV2256" i="6" s="1"/>
  <c r="AW2256" i="6" s="1"/>
  <c r="AO2320" i="6"/>
  <c r="AP2320" i="6" s="1"/>
  <c r="AQ2320" i="6" s="1"/>
  <c r="AR2320" i="6" s="1"/>
  <c r="AS2320" i="6" s="1"/>
  <c r="AT2320" i="6" s="1"/>
  <c r="AU2320" i="6" s="1"/>
  <c r="AV2320" i="6" s="1"/>
  <c r="AW2320" i="6" s="1"/>
  <c r="AO2259" i="6"/>
  <c r="AP2259" i="6" s="1"/>
  <c r="AQ2259" i="6" s="1"/>
  <c r="AR2259" i="6" s="1"/>
  <c r="AS2259" i="6" s="1"/>
  <c r="AT2259" i="6" s="1"/>
  <c r="AU2259" i="6" s="1"/>
  <c r="AV2259" i="6" s="1"/>
  <c r="AW2259" i="6" s="1"/>
  <c r="AO2323" i="6"/>
  <c r="AP2323" i="6" s="1"/>
  <c r="AQ2323" i="6" s="1"/>
  <c r="AR2323" i="6" s="1"/>
  <c r="AS2323" i="6" s="1"/>
  <c r="AT2323" i="6" s="1"/>
  <c r="AU2323" i="6" s="1"/>
  <c r="AV2323" i="6" s="1"/>
  <c r="AW2323" i="6" s="1"/>
  <c r="AO2254" i="6"/>
  <c r="AP2254" i="6"/>
  <c r="AQ2254" i="6" s="1"/>
  <c r="AR2254" i="6" s="1"/>
  <c r="AS2254" i="6" s="1"/>
  <c r="AT2254" i="6" s="1"/>
  <c r="AU2254" i="6" s="1"/>
  <c r="AV2254" i="6" s="1"/>
  <c r="AW2254" i="6" s="1"/>
  <c r="AO2318" i="6"/>
  <c r="AP2318" i="6" s="1"/>
  <c r="AQ2318" i="6" s="1"/>
  <c r="AR2318" i="6" s="1"/>
  <c r="AS2318" i="6" s="1"/>
  <c r="AT2318" i="6" s="1"/>
  <c r="AU2318" i="6" s="1"/>
  <c r="AV2318" i="6" s="1"/>
  <c r="AW2318" i="6" s="1"/>
  <c r="AO2185" i="6"/>
  <c r="AP2185" i="6" s="1"/>
  <c r="AQ2185" i="6" s="1"/>
  <c r="AR2185" i="6" s="1"/>
  <c r="AS2185" i="6" s="1"/>
  <c r="AT2185" i="6" s="1"/>
  <c r="AU2185" i="6" s="1"/>
  <c r="AV2185" i="6" s="1"/>
  <c r="AW2185" i="6" s="1"/>
  <c r="AO2249" i="6"/>
  <c r="AP2249" i="6" s="1"/>
  <c r="AQ2249" i="6" s="1"/>
  <c r="AR2249" i="6" s="1"/>
  <c r="AS2249" i="6" s="1"/>
  <c r="AT2249" i="6" s="1"/>
  <c r="AU2249" i="6" s="1"/>
  <c r="AV2249" i="6" s="1"/>
  <c r="AW2249" i="6" s="1"/>
  <c r="AO2313" i="6"/>
  <c r="AP2313" i="6" s="1"/>
  <c r="AQ2313" i="6" s="1"/>
  <c r="AR2313" i="6" s="1"/>
  <c r="AS2313" i="6" s="1"/>
  <c r="AT2313" i="6" s="1"/>
  <c r="AU2313" i="6" s="1"/>
  <c r="AV2313" i="6" s="1"/>
  <c r="AW2313" i="6" s="1"/>
  <c r="AO2188" i="6"/>
  <c r="AP2188" i="6" s="1"/>
  <c r="AQ2188" i="6" s="1"/>
  <c r="AR2188" i="6" s="1"/>
  <c r="AS2188" i="6" s="1"/>
  <c r="AT2188" i="6" s="1"/>
  <c r="AU2188" i="6" s="1"/>
  <c r="AV2188" i="6" s="1"/>
  <c r="AW2188" i="6" s="1"/>
  <c r="AO2252" i="6"/>
  <c r="AP2252" i="6" s="1"/>
  <c r="AQ2252" i="6" s="1"/>
  <c r="AR2252" i="6" s="1"/>
  <c r="AS2252" i="6" s="1"/>
  <c r="AT2252" i="6" s="1"/>
  <c r="AU2252" i="6" s="1"/>
  <c r="AV2252" i="6" s="1"/>
  <c r="AW2252" i="6" s="1"/>
  <c r="AO2316" i="6"/>
  <c r="AP2316" i="6"/>
  <c r="AQ2316" i="6" s="1"/>
  <c r="AR2316" i="6" s="1"/>
  <c r="AS2316" i="6" s="1"/>
  <c r="AT2316" i="6" s="1"/>
  <c r="AU2316" i="6" s="1"/>
  <c r="AV2316" i="6" s="1"/>
  <c r="AW2316" i="6" s="1"/>
  <c r="AO2495" i="6"/>
  <c r="AP2495" i="6" s="1"/>
  <c r="AQ2495" i="6" s="1"/>
  <c r="AR2495" i="6" s="1"/>
  <c r="AS2495" i="6" s="1"/>
  <c r="AT2495" i="6" s="1"/>
  <c r="AU2495" i="6" s="1"/>
  <c r="AV2495" i="6" s="1"/>
  <c r="AW2495" i="6" s="1"/>
  <c r="AO2404" i="6"/>
  <c r="AP2404" i="6" s="1"/>
  <c r="AQ2404" i="6" s="1"/>
  <c r="AR2404" i="6" s="1"/>
  <c r="AS2404" i="6" s="1"/>
  <c r="AT2404" i="6" s="1"/>
  <c r="AU2404" i="6" s="1"/>
  <c r="AV2404" i="6" s="1"/>
  <c r="AW2404" i="6" s="1"/>
  <c r="AO2380" i="6"/>
  <c r="AP2380" i="6" s="1"/>
  <c r="AQ2380" i="6" s="1"/>
  <c r="AR2380" i="6" s="1"/>
  <c r="AS2380" i="6" s="1"/>
  <c r="AT2380" i="6" s="1"/>
  <c r="AU2380" i="6" s="1"/>
  <c r="AV2380" i="6" s="1"/>
  <c r="AW2380" i="6" s="1"/>
  <c r="AO2358" i="6"/>
  <c r="AP2358" i="6" s="1"/>
  <c r="AQ2358" i="6" s="1"/>
  <c r="AR2358" i="6" s="1"/>
  <c r="AS2358" i="6" s="1"/>
  <c r="AT2358" i="6" s="1"/>
  <c r="AU2358" i="6" s="1"/>
  <c r="AV2358" i="6" s="1"/>
  <c r="AW2358" i="6" s="1"/>
  <c r="AO2521" i="6"/>
  <c r="AP2521" i="6" s="1"/>
  <c r="AQ2521" i="6" s="1"/>
  <c r="AR2521" i="6" s="1"/>
  <c r="AS2521" i="6" s="1"/>
  <c r="AT2521" i="6" s="1"/>
  <c r="AU2521" i="6" s="1"/>
  <c r="AV2521" i="6" s="1"/>
  <c r="AW2521" i="6" s="1"/>
  <c r="AO2416" i="6"/>
  <c r="AP2416" i="6" s="1"/>
  <c r="AQ2416" i="6" s="1"/>
  <c r="AR2416" i="6" s="1"/>
  <c r="AS2416" i="6" s="1"/>
  <c r="AT2416" i="6" s="1"/>
  <c r="AU2416" i="6" s="1"/>
  <c r="AV2416" i="6" s="1"/>
  <c r="AW2416" i="6" s="1"/>
  <c r="AO2356" i="6"/>
  <c r="AP2356" i="6" s="1"/>
  <c r="AQ2356" i="6" s="1"/>
  <c r="AR2356" i="6" s="1"/>
  <c r="AS2356" i="6" s="1"/>
  <c r="AT2356" i="6" s="1"/>
  <c r="AU2356" i="6" s="1"/>
  <c r="AV2356" i="6" s="1"/>
  <c r="AW2356" i="6" s="1"/>
  <c r="AO2420" i="6"/>
  <c r="AP2420" i="6"/>
  <c r="AQ2420" i="6" s="1"/>
  <c r="AR2420" i="6" s="1"/>
  <c r="AS2420" i="6" s="1"/>
  <c r="AT2420" i="6" s="1"/>
  <c r="AU2420" i="6" s="1"/>
  <c r="AV2420" i="6" s="1"/>
  <c r="AW2420" i="6" s="1"/>
  <c r="AO2389" i="6"/>
  <c r="AP2389" i="6" s="1"/>
  <c r="AQ2389" i="6" s="1"/>
  <c r="AR2389" i="6" s="1"/>
  <c r="AS2389" i="6" s="1"/>
  <c r="AT2389" i="6" s="1"/>
  <c r="AU2389" i="6" s="1"/>
  <c r="AV2389" i="6" s="1"/>
  <c r="AW2389" i="6" s="1"/>
  <c r="AO2533" i="6"/>
  <c r="AP2533" i="6" s="1"/>
  <c r="AQ2533" i="6" s="1"/>
  <c r="AR2533" i="6" s="1"/>
  <c r="AS2533" i="6" s="1"/>
  <c r="AT2533" i="6" s="1"/>
  <c r="AU2533" i="6" s="1"/>
  <c r="AV2533" i="6" s="1"/>
  <c r="AW2533" i="6" s="1"/>
  <c r="AO2487" i="6"/>
  <c r="AP2487" i="6" s="1"/>
  <c r="AQ2487" i="6" s="1"/>
  <c r="AR2487" i="6" s="1"/>
  <c r="AS2487" i="6" s="1"/>
  <c r="AT2487" i="6" s="1"/>
  <c r="AU2487" i="6" s="1"/>
  <c r="AV2487" i="6" s="1"/>
  <c r="AW2487" i="6" s="1"/>
  <c r="AO2463" i="6"/>
  <c r="AP2463" i="6" s="1"/>
  <c r="AQ2463" i="6" s="1"/>
  <c r="AR2463" i="6" s="1"/>
  <c r="AS2463" i="6" s="1"/>
  <c r="AT2463" i="6" s="1"/>
  <c r="AU2463" i="6" s="1"/>
  <c r="AV2463" i="6" s="1"/>
  <c r="AW2463" i="6" s="1"/>
  <c r="AO2529" i="6"/>
  <c r="AP2529" i="6" s="1"/>
  <c r="AQ2529" i="6" s="1"/>
  <c r="AR2529" i="6" s="1"/>
  <c r="AS2529" i="6" s="1"/>
  <c r="AT2529" i="6" s="1"/>
  <c r="AU2529" i="6" s="1"/>
  <c r="AV2529" i="6" s="1"/>
  <c r="AW2529" i="6" s="1"/>
  <c r="AO2483" i="6"/>
  <c r="AP2483" i="6" s="1"/>
  <c r="AQ2483" i="6" s="1"/>
  <c r="AR2483" i="6" s="1"/>
  <c r="AS2483" i="6" s="1"/>
  <c r="AT2483" i="6" s="1"/>
  <c r="AU2483" i="6" s="1"/>
  <c r="AV2483" i="6" s="1"/>
  <c r="AW2483" i="6" s="1"/>
  <c r="AO2457" i="6"/>
  <c r="AP2457" i="6" s="1"/>
  <c r="AQ2457" i="6" s="1"/>
  <c r="AR2457" i="6" s="1"/>
  <c r="AS2457" i="6" s="1"/>
  <c r="AT2457" i="6" s="1"/>
  <c r="AU2457" i="6" s="1"/>
  <c r="AV2457" i="6" s="1"/>
  <c r="AW2457" i="6" s="1"/>
  <c r="AO2530" i="6"/>
  <c r="AP2530" i="6" s="1"/>
  <c r="AQ2530" i="6" s="1"/>
  <c r="AR2530" i="6" s="1"/>
  <c r="AS2530" i="6" s="1"/>
  <c r="AT2530" i="6" s="1"/>
  <c r="AU2530" i="6" s="1"/>
  <c r="AV2530" i="6" s="1"/>
  <c r="AW2530" i="6" s="1"/>
  <c r="AO2402" i="6"/>
  <c r="AP2402" i="6" s="1"/>
  <c r="AQ2402" i="6" s="1"/>
  <c r="AR2402" i="6" s="1"/>
  <c r="AS2402" i="6" s="1"/>
  <c r="AT2402" i="6" s="1"/>
  <c r="AU2402" i="6" s="1"/>
  <c r="AV2402" i="6" s="1"/>
  <c r="AW2402" i="6" s="1"/>
  <c r="AO2456" i="6"/>
  <c r="AP2456" i="6" s="1"/>
  <c r="AQ2456" i="6" s="1"/>
  <c r="AR2456" i="6" s="1"/>
  <c r="AS2456" i="6" s="1"/>
  <c r="AT2456" i="6" s="1"/>
  <c r="AU2456" i="6" s="1"/>
  <c r="AV2456" i="6" s="1"/>
  <c r="AW2456" i="6" s="1"/>
  <c r="AO2531" i="6"/>
  <c r="AP2531" i="6" s="1"/>
  <c r="AQ2531" i="6" s="1"/>
  <c r="AR2531" i="6" s="1"/>
  <c r="AS2531" i="6" s="1"/>
  <c r="AT2531" i="6" s="1"/>
  <c r="AU2531" i="6" s="1"/>
  <c r="AV2531" i="6" s="1"/>
  <c r="AW2531" i="6" s="1"/>
  <c r="AO2585" i="6"/>
  <c r="AP2585" i="6" s="1"/>
  <c r="AQ2585" i="6" s="1"/>
  <c r="AR2585" i="6" s="1"/>
  <c r="AS2585" i="6" s="1"/>
  <c r="AT2585" i="6" s="1"/>
  <c r="AU2585" i="6" s="1"/>
  <c r="AV2585" i="6" s="1"/>
  <c r="AW2585" i="6" s="1"/>
  <c r="AO2515" i="6"/>
  <c r="AP2515" i="6" s="1"/>
  <c r="AQ2515" i="6" s="1"/>
  <c r="AR2515" i="6" s="1"/>
  <c r="AS2515" i="6" s="1"/>
  <c r="AT2515" i="6" s="1"/>
  <c r="AU2515" i="6" s="1"/>
  <c r="AV2515" i="6" s="1"/>
  <c r="AW2515" i="6" s="1"/>
  <c r="AO2470" i="6"/>
  <c r="AP2470" i="6" s="1"/>
  <c r="AQ2470" i="6" s="1"/>
  <c r="AR2470" i="6" s="1"/>
  <c r="AS2470" i="6" s="1"/>
  <c r="AT2470" i="6" s="1"/>
  <c r="AU2470" i="6" s="1"/>
  <c r="AV2470" i="6" s="1"/>
  <c r="AW2470" i="6" s="1"/>
  <c r="AO2546" i="6"/>
  <c r="AP2546" i="6"/>
  <c r="AQ2546" i="6" s="1"/>
  <c r="AR2546" i="6" s="1"/>
  <c r="AS2546" i="6" s="1"/>
  <c r="AT2546" i="6" s="1"/>
  <c r="AU2546" i="6" s="1"/>
  <c r="AV2546" i="6" s="1"/>
  <c r="AW2546" i="6" s="1"/>
  <c r="AO2560" i="6"/>
  <c r="AP2560" i="6"/>
  <c r="AQ2560" i="6" s="1"/>
  <c r="AR2560" i="6" s="1"/>
  <c r="AS2560" i="6" s="1"/>
  <c r="AT2560" i="6" s="1"/>
  <c r="AU2560" i="6" s="1"/>
  <c r="AV2560" i="6" s="1"/>
  <c r="AW2560" i="6" s="1"/>
  <c r="AO2539" i="6"/>
  <c r="AP2539" i="6" s="1"/>
  <c r="AQ2539" i="6" s="1"/>
  <c r="AR2539" i="6" s="1"/>
  <c r="AS2539" i="6" s="1"/>
  <c r="AT2539" i="6" s="1"/>
  <c r="AU2539" i="6" s="1"/>
  <c r="AV2539" i="6" s="1"/>
  <c r="AW2539" i="6" s="1"/>
  <c r="AO2612" i="6"/>
  <c r="AP2612" i="6" s="1"/>
  <c r="AQ2612" i="6" s="1"/>
  <c r="AR2612" i="6" s="1"/>
  <c r="AS2612" i="6" s="1"/>
  <c r="AT2612" i="6" s="1"/>
  <c r="AU2612" i="6" s="1"/>
  <c r="AV2612" i="6" s="1"/>
  <c r="AW2612" i="6" s="1"/>
  <c r="AO2574" i="6"/>
  <c r="AP2574" i="6" s="1"/>
  <c r="AQ2574" i="6" s="1"/>
  <c r="AR2574" i="6" s="1"/>
  <c r="AS2574" i="6" s="1"/>
  <c r="AT2574" i="6" s="1"/>
  <c r="AU2574" i="6" s="1"/>
  <c r="AV2574" i="6" s="1"/>
  <c r="AW2574" i="6" s="1"/>
  <c r="AO2553" i="6"/>
  <c r="AP2553" i="6" s="1"/>
  <c r="AQ2553" i="6" s="1"/>
  <c r="AR2553" i="6" s="1"/>
  <c r="AS2553" i="6" s="1"/>
  <c r="AT2553" i="6" s="1"/>
  <c r="AU2553" i="6" s="1"/>
  <c r="AV2553" i="6" s="1"/>
  <c r="AW2553" i="6" s="1"/>
  <c r="AO2658" i="6"/>
  <c r="AP2658" i="6" s="1"/>
  <c r="AQ2658" i="6" s="1"/>
  <c r="AR2658" i="6" s="1"/>
  <c r="AS2658" i="6" s="1"/>
  <c r="AT2658" i="6" s="1"/>
  <c r="AU2658" i="6" s="1"/>
  <c r="AV2658" i="6" s="1"/>
  <c r="AW2658" i="6" s="1"/>
  <c r="AO2580" i="6"/>
  <c r="AP2580" i="6" s="1"/>
  <c r="AQ2580" i="6" s="1"/>
  <c r="AR2580" i="6" s="1"/>
  <c r="AS2580" i="6" s="1"/>
  <c r="AT2580" i="6" s="1"/>
  <c r="AU2580" i="6" s="1"/>
  <c r="AV2580" i="6" s="1"/>
  <c r="AW2580" i="6" s="1"/>
  <c r="AO2535" i="6"/>
  <c r="AP2535" i="6" s="1"/>
  <c r="AQ2535" i="6" s="1"/>
  <c r="AR2535" i="6" s="1"/>
  <c r="AS2535" i="6" s="1"/>
  <c r="AT2535" i="6" s="1"/>
  <c r="AU2535" i="6" s="1"/>
  <c r="AV2535" i="6" s="1"/>
  <c r="AW2535" i="6" s="1"/>
  <c r="AO2591" i="6"/>
  <c r="AP2591" i="6"/>
  <c r="AQ2591" i="6" s="1"/>
  <c r="AR2591" i="6" s="1"/>
  <c r="AS2591" i="6" s="1"/>
  <c r="AT2591" i="6" s="1"/>
  <c r="AU2591" i="6" s="1"/>
  <c r="AV2591" i="6" s="1"/>
  <c r="AW2591" i="6" s="1"/>
  <c r="AO2706" i="6"/>
  <c r="AP2706" i="6" s="1"/>
  <c r="AQ2706" i="6" s="1"/>
  <c r="AR2706" i="6" s="1"/>
  <c r="AS2706" i="6" s="1"/>
  <c r="AT2706" i="6" s="1"/>
  <c r="AU2706" i="6" s="1"/>
  <c r="AV2706" i="6" s="1"/>
  <c r="AW2706" i="6" s="1"/>
  <c r="AO2628" i="6"/>
  <c r="AP2628" i="6" s="1"/>
  <c r="AQ2628" i="6" s="1"/>
  <c r="AR2628" i="6" s="1"/>
  <c r="AS2628" i="6" s="1"/>
  <c r="AT2628" i="6" s="1"/>
  <c r="AU2628" i="6" s="1"/>
  <c r="AV2628" i="6" s="1"/>
  <c r="AW2628" i="6" s="1"/>
  <c r="AO2623" i="6"/>
  <c r="AP2623" i="6" s="1"/>
  <c r="AQ2623" i="6" s="1"/>
  <c r="AR2623" i="6" s="1"/>
  <c r="AS2623" i="6" s="1"/>
  <c r="AT2623" i="6" s="1"/>
  <c r="AU2623" i="6" s="1"/>
  <c r="AV2623" i="6" s="1"/>
  <c r="AW2623" i="6" s="1"/>
  <c r="AO2666" i="6"/>
  <c r="AP2666" i="6" s="1"/>
  <c r="AQ2666" i="6" s="1"/>
  <c r="AR2666" i="6" s="1"/>
  <c r="AS2666" i="6" s="1"/>
  <c r="AT2666" i="6" s="1"/>
  <c r="AU2666" i="6" s="1"/>
  <c r="AV2666" i="6" s="1"/>
  <c r="AW2666" i="6" s="1"/>
  <c r="AO2626" i="6"/>
  <c r="AP2626" i="6" s="1"/>
  <c r="AQ2626" i="6" s="1"/>
  <c r="AR2626" i="6" s="1"/>
  <c r="AS2626" i="6" s="1"/>
  <c r="AT2626" i="6" s="1"/>
  <c r="AU2626" i="6" s="1"/>
  <c r="AV2626" i="6" s="1"/>
  <c r="AW2626" i="6" s="1"/>
  <c r="AO2629" i="6"/>
  <c r="AP2629" i="6" s="1"/>
  <c r="AQ2629" i="6" s="1"/>
  <c r="AR2629" i="6" s="1"/>
  <c r="AS2629" i="6" s="1"/>
  <c r="AT2629" i="6" s="1"/>
  <c r="AU2629" i="6" s="1"/>
  <c r="AV2629" i="6" s="1"/>
  <c r="AW2629" i="6" s="1"/>
  <c r="AO2709" i="6"/>
  <c r="AP2709" i="6" s="1"/>
  <c r="AQ2709" i="6" s="1"/>
  <c r="AR2709" i="6" s="1"/>
  <c r="AS2709" i="6" s="1"/>
  <c r="AT2709" i="6" s="1"/>
  <c r="AU2709" i="6" s="1"/>
  <c r="AV2709" i="6" s="1"/>
  <c r="AW2709" i="6" s="1"/>
  <c r="AO2683" i="6"/>
  <c r="AP2683" i="6"/>
  <c r="AQ2683" i="6" s="1"/>
  <c r="AR2683" i="6" s="1"/>
  <c r="AS2683" i="6" s="1"/>
  <c r="AT2683" i="6" s="1"/>
  <c r="AU2683" i="6" s="1"/>
  <c r="AV2683" i="6" s="1"/>
  <c r="AW2683" i="6" s="1"/>
  <c r="AO2710" i="6"/>
  <c r="AP2710" i="6" s="1"/>
  <c r="AQ2710" i="6" s="1"/>
  <c r="AR2710" i="6" s="1"/>
  <c r="AS2710" i="6" s="1"/>
  <c r="AT2710" i="6" s="1"/>
  <c r="AU2710" i="6" s="1"/>
  <c r="AV2710" i="6" s="1"/>
  <c r="AW2710" i="6" s="1"/>
  <c r="AO2744" i="6"/>
  <c r="AP2744" i="6" s="1"/>
  <c r="AQ2744" i="6" s="1"/>
  <c r="AR2744" i="6" s="1"/>
  <c r="AS2744" i="6" s="1"/>
  <c r="AT2744" i="6" s="1"/>
  <c r="AU2744" i="6" s="1"/>
  <c r="AV2744" i="6" s="1"/>
  <c r="AW2744" i="6" s="1"/>
  <c r="AO2692" i="6"/>
  <c r="AP2692" i="6" s="1"/>
  <c r="AQ2692" i="6" s="1"/>
  <c r="AR2692" i="6" s="1"/>
  <c r="AS2692" i="6" s="1"/>
  <c r="AT2692" i="6" s="1"/>
  <c r="AU2692" i="6" s="1"/>
  <c r="AV2692" i="6" s="1"/>
  <c r="AW2692" i="6" s="1"/>
  <c r="AO2695" i="6"/>
  <c r="AP2695" i="6" s="1"/>
  <c r="AQ2695" i="6" s="1"/>
  <c r="AR2695" i="6" s="1"/>
  <c r="AS2695" i="6" s="1"/>
  <c r="AT2695" i="6" s="1"/>
  <c r="AU2695" i="6" s="1"/>
  <c r="AV2695" i="6" s="1"/>
  <c r="AW2695" i="6" s="1"/>
  <c r="AO2716" i="6"/>
  <c r="AP2716" i="6" s="1"/>
  <c r="AQ2716" i="6" s="1"/>
  <c r="AR2716" i="6" s="1"/>
  <c r="AS2716" i="6" s="1"/>
  <c r="AT2716" i="6" s="1"/>
  <c r="AU2716" i="6" s="1"/>
  <c r="AV2716" i="6" s="1"/>
  <c r="AW2716" i="6" s="1"/>
  <c r="AO2727" i="6"/>
  <c r="AP2727" i="6" s="1"/>
  <c r="AQ2727" i="6" s="1"/>
  <c r="AR2727" i="6" s="1"/>
  <c r="AS2727" i="6" s="1"/>
  <c r="AT2727" i="6" s="1"/>
  <c r="AU2727" i="6" s="1"/>
  <c r="AV2727" i="6" s="1"/>
  <c r="AW2727" i="6" s="1"/>
  <c r="AO2746" i="6"/>
  <c r="AP2746" i="6" s="1"/>
  <c r="AQ2746" i="6" s="1"/>
  <c r="AR2746" i="6" s="1"/>
  <c r="AS2746" i="6" s="1"/>
  <c r="AT2746" i="6" s="1"/>
  <c r="AU2746" i="6" s="1"/>
  <c r="AV2746" i="6" s="1"/>
  <c r="AW2746" i="6" s="1"/>
  <c r="AO2778" i="6"/>
  <c r="AP2778" i="6"/>
  <c r="AQ2778" i="6" s="1"/>
  <c r="AR2778" i="6" s="1"/>
  <c r="AS2778" i="6" s="1"/>
  <c r="AT2778" i="6" s="1"/>
  <c r="AU2778" i="6" s="1"/>
  <c r="AV2778" i="6" s="1"/>
  <c r="AW2778" i="6" s="1"/>
  <c r="AO2754" i="6"/>
  <c r="AP2754" i="6" s="1"/>
  <c r="AQ2754" i="6" s="1"/>
  <c r="AR2754" i="6" s="1"/>
  <c r="AS2754" i="6" s="1"/>
  <c r="AT2754" i="6" s="1"/>
  <c r="AU2754" i="6" s="1"/>
  <c r="AV2754" i="6" s="1"/>
  <c r="AW2754" i="6" s="1"/>
  <c r="AO2777" i="6"/>
  <c r="AP2777" i="6" s="1"/>
  <c r="AQ2777" i="6" s="1"/>
  <c r="AR2777" i="6" s="1"/>
  <c r="AS2777" i="6" s="1"/>
  <c r="AT2777" i="6" s="1"/>
  <c r="AU2777" i="6" s="1"/>
  <c r="AV2777" i="6" s="1"/>
  <c r="AW2777" i="6" s="1"/>
  <c r="AO2788" i="6"/>
  <c r="AP2788" i="6" s="1"/>
  <c r="AQ2788" i="6" s="1"/>
  <c r="AR2788" i="6" s="1"/>
  <c r="AS2788" i="6" s="1"/>
  <c r="AT2788" i="6" s="1"/>
  <c r="AU2788" i="6" s="1"/>
  <c r="AV2788" i="6" s="1"/>
  <c r="AW2788" i="6" s="1"/>
  <c r="AO2786" i="6"/>
  <c r="AP2786" i="6" s="1"/>
  <c r="AQ2786" i="6" s="1"/>
  <c r="AR2786" i="6" s="1"/>
  <c r="AS2786" i="6" s="1"/>
  <c r="AT2786" i="6" s="1"/>
  <c r="AU2786" i="6" s="1"/>
  <c r="AV2786" i="6" s="1"/>
  <c r="AW2786" i="6" s="1"/>
  <c r="AO2781" i="6"/>
  <c r="AP2781" i="6" s="1"/>
  <c r="AQ2781" i="6" s="1"/>
  <c r="AR2781" i="6" s="1"/>
  <c r="AS2781" i="6" s="1"/>
  <c r="AT2781" i="6" s="1"/>
  <c r="AU2781" i="6" s="1"/>
  <c r="AV2781" i="6" s="1"/>
  <c r="AW2781" i="6" s="1"/>
  <c r="AO2784" i="6"/>
  <c r="AP2784" i="6" s="1"/>
  <c r="AQ2784" i="6" s="1"/>
  <c r="AR2784" i="6" s="1"/>
  <c r="AS2784" i="6" s="1"/>
  <c r="AT2784" i="6" s="1"/>
  <c r="AU2784" i="6" s="1"/>
  <c r="AV2784" i="6" s="1"/>
  <c r="AW2784" i="6" s="1"/>
  <c r="AO2819" i="6"/>
  <c r="AP2819" i="6" s="1"/>
  <c r="AQ2819" i="6" s="1"/>
  <c r="AR2819" i="6" s="1"/>
  <c r="AS2819" i="6" s="1"/>
  <c r="AT2819" i="6" s="1"/>
  <c r="AU2819" i="6" s="1"/>
  <c r="AV2819" i="6" s="1"/>
  <c r="AW2819" i="6" s="1"/>
  <c r="AO2801" i="6"/>
  <c r="AP2801" i="6"/>
  <c r="AQ2801" i="6" s="1"/>
  <c r="AR2801" i="6" s="1"/>
  <c r="AS2801" i="6" s="1"/>
  <c r="AT2801" i="6" s="1"/>
  <c r="AU2801" i="6" s="1"/>
  <c r="AV2801" i="6" s="1"/>
  <c r="AW2801" i="6" s="1"/>
  <c r="AO2812" i="6"/>
  <c r="AP2812" i="6" s="1"/>
  <c r="AQ2812" i="6" s="1"/>
  <c r="AR2812" i="6" s="1"/>
  <c r="AS2812" i="6" s="1"/>
  <c r="AT2812" i="6" s="1"/>
  <c r="AU2812" i="6" s="1"/>
  <c r="AV2812" i="6" s="1"/>
  <c r="AW2812" i="6" s="1"/>
  <c r="AO2823" i="6"/>
  <c r="AP2823" i="6" s="1"/>
  <c r="AQ2823" i="6" s="1"/>
  <c r="AR2823" i="6" s="1"/>
  <c r="AS2823" i="6" s="1"/>
  <c r="AT2823" i="6" s="1"/>
  <c r="AU2823" i="6" s="1"/>
  <c r="AV2823" i="6" s="1"/>
  <c r="AW2823" i="6" s="1"/>
  <c r="AO2843" i="6"/>
  <c r="AP2843" i="6" s="1"/>
  <c r="AQ2843" i="6" s="1"/>
  <c r="AR2843" i="6" s="1"/>
  <c r="AS2843" i="6" s="1"/>
  <c r="AT2843" i="6" s="1"/>
  <c r="AU2843" i="6" s="1"/>
  <c r="AV2843" i="6" s="1"/>
  <c r="AW2843" i="6" s="1"/>
  <c r="AO2878" i="6"/>
  <c r="AP2878" i="6" s="1"/>
  <c r="AQ2878" i="6" s="1"/>
  <c r="AR2878" i="6" s="1"/>
  <c r="AS2878" i="6" s="1"/>
  <c r="AT2878" i="6" s="1"/>
  <c r="AU2878" i="6" s="1"/>
  <c r="AV2878" i="6" s="1"/>
  <c r="AW2878" i="6" s="1"/>
  <c r="AO2849" i="6"/>
  <c r="AP2849" i="6" s="1"/>
  <c r="AQ2849" i="6" s="1"/>
  <c r="AR2849" i="6" s="1"/>
  <c r="AS2849" i="6" s="1"/>
  <c r="AT2849" i="6" s="1"/>
  <c r="AU2849" i="6" s="1"/>
  <c r="AV2849" i="6" s="1"/>
  <c r="AW2849" i="6" s="1"/>
  <c r="AO2860" i="6"/>
  <c r="AP2860" i="6" s="1"/>
  <c r="AQ2860" i="6" s="1"/>
  <c r="AR2860" i="6" s="1"/>
  <c r="AS2860" i="6" s="1"/>
  <c r="AT2860" i="6" s="1"/>
  <c r="AU2860" i="6" s="1"/>
  <c r="AV2860" i="6" s="1"/>
  <c r="AW2860" i="6" s="1"/>
  <c r="AO2871" i="6"/>
  <c r="AP2871" i="6" s="1"/>
  <c r="AQ2871" i="6" s="1"/>
  <c r="AR2871" i="6" s="1"/>
  <c r="AS2871" i="6" s="1"/>
  <c r="AT2871" i="6" s="1"/>
  <c r="AU2871" i="6" s="1"/>
  <c r="AV2871" i="6" s="1"/>
  <c r="AW2871" i="6" s="1"/>
  <c r="AO2894" i="6"/>
  <c r="AP2894" i="6" s="1"/>
  <c r="AQ2894" i="6" s="1"/>
  <c r="AR2894" i="6" s="1"/>
  <c r="AS2894" i="6" s="1"/>
  <c r="AT2894" i="6" s="1"/>
  <c r="AU2894" i="6" s="1"/>
  <c r="AV2894" i="6" s="1"/>
  <c r="AW2894" i="6" s="1"/>
  <c r="AO2874" i="6"/>
  <c r="AP2874" i="6" s="1"/>
  <c r="AQ2874" i="6" s="1"/>
  <c r="AR2874" i="6" s="1"/>
  <c r="AS2874" i="6" s="1"/>
  <c r="AT2874" i="6" s="1"/>
  <c r="AU2874" i="6" s="1"/>
  <c r="AV2874" i="6" s="1"/>
  <c r="AW2874" i="6" s="1"/>
  <c r="AO2889" i="6"/>
  <c r="AP2889" i="6" s="1"/>
  <c r="AQ2889" i="6" s="1"/>
  <c r="AR2889" i="6" s="1"/>
  <c r="AS2889" i="6" s="1"/>
  <c r="AT2889" i="6" s="1"/>
  <c r="AU2889" i="6" s="1"/>
  <c r="AV2889" i="6" s="1"/>
  <c r="AW2889" i="6" s="1"/>
  <c r="AO2918" i="6"/>
  <c r="AP2918" i="6" s="1"/>
  <c r="AQ2918" i="6" s="1"/>
  <c r="AR2918" i="6" s="1"/>
  <c r="AS2918" i="6" s="1"/>
  <c r="AT2918" i="6" s="1"/>
  <c r="AU2918" i="6" s="1"/>
  <c r="AV2918" i="6" s="1"/>
  <c r="AW2918" i="6" s="1"/>
  <c r="AO2914" i="6"/>
  <c r="AP2914" i="6" s="1"/>
  <c r="AQ2914" i="6" s="1"/>
  <c r="AR2914" i="6" s="1"/>
  <c r="AS2914" i="6" s="1"/>
  <c r="AT2914" i="6" s="1"/>
  <c r="AU2914" i="6" s="1"/>
  <c r="AV2914" i="6" s="1"/>
  <c r="AW2914" i="6" s="1"/>
  <c r="AO2925" i="6"/>
  <c r="AP2925" i="6" s="1"/>
  <c r="AQ2925" i="6" s="1"/>
  <c r="AR2925" i="6" s="1"/>
  <c r="AS2925" i="6" s="1"/>
  <c r="AT2925" i="6" s="1"/>
  <c r="AU2925" i="6" s="1"/>
  <c r="AV2925" i="6" s="1"/>
  <c r="AW2925" i="6" s="1"/>
  <c r="AO2905" i="6"/>
  <c r="AP2905" i="6" s="1"/>
  <c r="AQ2905" i="6" s="1"/>
  <c r="AR2905" i="6" s="1"/>
  <c r="AS2905" i="6" s="1"/>
  <c r="AT2905" i="6" s="1"/>
  <c r="AU2905" i="6" s="1"/>
  <c r="AV2905" i="6" s="1"/>
  <c r="AW2905" i="6" s="1"/>
  <c r="AO2939" i="6"/>
  <c r="AP2939" i="6" s="1"/>
  <c r="AQ2939" i="6" s="1"/>
  <c r="AR2939" i="6" s="1"/>
  <c r="AS2939" i="6" s="1"/>
  <c r="AT2939" i="6" s="1"/>
  <c r="AU2939" i="6" s="1"/>
  <c r="AV2939" i="6" s="1"/>
  <c r="AW2939" i="6" s="1"/>
  <c r="AO2895" i="6"/>
  <c r="AP2895" i="6"/>
  <c r="AQ2895" i="6" s="1"/>
  <c r="AR2895" i="6" s="1"/>
  <c r="AS2895" i="6" s="1"/>
  <c r="AT2895" i="6" s="1"/>
  <c r="AU2895" i="6" s="1"/>
  <c r="AV2895" i="6" s="1"/>
  <c r="AW2895" i="6" s="1"/>
  <c r="AO2966" i="6"/>
  <c r="AP2966" i="6" s="1"/>
  <c r="AQ2966" i="6" s="1"/>
  <c r="AR2966" i="6" s="1"/>
  <c r="AS2966" i="6" s="1"/>
  <c r="AT2966" i="6" s="1"/>
  <c r="AU2966" i="6" s="1"/>
  <c r="AV2966" i="6" s="1"/>
  <c r="AW2966" i="6" s="1"/>
  <c r="AO2957" i="6"/>
  <c r="AP2957" i="6" s="1"/>
  <c r="AQ2957" i="6" s="1"/>
  <c r="AR2957" i="6" s="1"/>
  <c r="AS2957" i="6" s="1"/>
  <c r="AT2957" i="6" s="1"/>
  <c r="AU2957" i="6" s="1"/>
  <c r="AV2957" i="6" s="1"/>
  <c r="AW2957" i="6" s="1"/>
  <c r="AO2921" i="6"/>
  <c r="AP2921" i="6"/>
  <c r="AQ2921" i="6" s="1"/>
  <c r="AR2921" i="6" s="1"/>
  <c r="AS2921" i="6" s="1"/>
  <c r="AT2921" i="6" s="1"/>
  <c r="AU2921" i="6" s="1"/>
  <c r="AV2921" i="6" s="1"/>
  <c r="AW2921" i="6" s="1"/>
  <c r="AO3013" i="6"/>
  <c r="AP3013" i="6" s="1"/>
  <c r="AQ3013" i="6" s="1"/>
  <c r="AR3013" i="6" s="1"/>
  <c r="AS3013" i="6" s="1"/>
  <c r="AT3013" i="6" s="1"/>
  <c r="AU3013" i="6" s="1"/>
  <c r="AV3013" i="6" s="1"/>
  <c r="AW3013" i="6" s="1"/>
  <c r="AO2979" i="6"/>
  <c r="AP2979" i="6" s="1"/>
  <c r="AQ2979" i="6" s="1"/>
  <c r="AR2979" i="6" s="1"/>
  <c r="AS2979" i="6" s="1"/>
  <c r="AT2979" i="6" s="1"/>
  <c r="AU2979" i="6" s="1"/>
  <c r="AV2979" i="6" s="1"/>
  <c r="AW2979" i="6" s="1"/>
  <c r="AO2977" i="6"/>
  <c r="AP2977" i="6" s="1"/>
  <c r="AQ2977" i="6" s="1"/>
  <c r="AR2977" i="6" s="1"/>
  <c r="AS2977" i="6" s="1"/>
  <c r="AT2977" i="6" s="1"/>
  <c r="AU2977" i="6" s="1"/>
  <c r="AV2977" i="6" s="1"/>
  <c r="AW2977" i="6" s="1"/>
  <c r="AO2998" i="6"/>
  <c r="AP2998" i="6" s="1"/>
  <c r="AQ2998" i="6" s="1"/>
  <c r="AR2998" i="6" s="1"/>
  <c r="AS2998" i="6" s="1"/>
  <c r="AT2998" i="6" s="1"/>
  <c r="AU2998" i="6" s="1"/>
  <c r="AV2998" i="6" s="1"/>
  <c r="AW2998" i="6" s="1"/>
  <c r="AO3004" i="6"/>
  <c r="AP3004" i="6" s="1"/>
  <c r="AQ3004" i="6" s="1"/>
  <c r="AR3004" i="6" s="1"/>
  <c r="AS3004" i="6" s="1"/>
  <c r="AT3004" i="6" s="1"/>
  <c r="AU3004" i="6" s="1"/>
  <c r="AV3004" i="6" s="1"/>
  <c r="AW3004" i="6" s="1"/>
  <c r="AO3019" i="6"/>
  <c r="AP3019" i="6" s="1"/>
  <c r="AQ3019" i="6" s="1"/>
  <c r="AR3019" i="6" s="1"/>
  <c r="AS3019" i="6" s="1"/>
  <c r="AT3019" i="6" s="1"/>
  <c r="AU3019" i="6" s="1"/>
  <c r="AV3019" i="6" s="1"/>
  <c r="AW3019" i="6" s="1"/>
  <c r="AO3020" i="6"/>
  <c r="AP3020" i="6" s="1"/>
  <c r="AQ3020" i="6" s="1"/>
  <c r="AR3020" i="6" s="1"/>
  <c r="AS3020" i="6" s="1"/>
  <c r="AT3020" i="6" s="1"/>
  <c r="AU3020" i="6" s="1"/>
  <c r="AV3020" i="6" s="1"/>
  <c r="AW3020" i="6" s="1"/>
  <c r="AO3034" i="6"/>
  <c r="AP3034" i="6" s="1"/>
  <c r="AQ3034" i="6" s="1"/>
  <c r="AR3034" i="6" s="1"/>
  <c r="AS3034" i="6" s="1"/>
  <c r="AT3034" i="6" s="1"/>
  <c r="AU3034" i="6" s="1"/>
  <c r="AV3034" i="6" s="1"/>
  <c r="AW3034" i="6" s="1"/>
  <c r="AO118" i="6"/>
  <c r="AP118" i="6" s="1"/>
  <c r="AQ118" i="6" s="1"/>
  <c r="AR118" i="6" s="1"/>
  <c r="AS118" i="6" s="1"/>
  <c r="AT118" i="6" s="1"/>
  <c r="AU118" i="6" s="1"/>
  <c r="AV118" i="6" s="1"/>
  <c r="AW118" i="6" s="1"/>
  <c r="AO66" i="6"/>
  <c r="AP66" i="6" s="1"/>
  <c r="AQ66" i="6" s="1"/>
  <c r="AR66" i="6" s="1"/>
  <c r="AS66" i="6" s="1"/>
  <c r="AT66" i="6" s="1"/>
  <c r="AU66" i="6" s="1"/>
  <c r="AV66" i="6" s="1"/>
  <c r="AW66" i="6" s="1"/>
  <c r="AO310" i="6"/>
  <c r="AP310" i="6" s="1"/>
  <c r="AQ310" i="6" s="1"/>
  <c r="AR310" i="6" s="1"/>
  <c r="AS310" i="6" s="1"/>
  <c r="AT310" i="6" s="1"/>
  <c r="AU310" i="6" s="1"/>
  <c r="AV310" i="6" s="1"/>
  <c r="AW310" i="6" s="1"/>
  <c r="AO64" i="6"/>
  <c r="AP64" i="6" s="1"/>
  <c r="AQ64" i="6" s="1"/>
  <c r="AR64" i="6" s="1"/>
  <c r="AS64" i="6" s="1"/>
  <c r="AT64" i="6" s="1"/>
  <c r="AU64" i="6" s="1"/>
  <c r="AV64" i="6" s="1"/>
  <c r="AW64" i="6" s="1"/>
  <c r="AO27" i="6"/>
  <c r="AP27" i="6" s="1"/>
  <c r="AQ27" i="6" s="1"/>
  <c r="AR27" i="6" s="1"/>
  <c r="AS27" i="6" s="1"/>
  <c r="AT27" i="6" s="1"/>
  <c r="AU27" i="6" s="1"/>
  <c r="AV27" i="6" s="1"/>
  <c r="AW27" i="6" s="1"/>
  <c r="AO41" i="6"/>
  <c r="AP41" i="6" s="1"/>
  <c r="AQ41" i="6" s="1"/>
  <c r="AR41" i="6" s="1"/>
  <c r="AS41" i="6" s="1"/>
  <c r="AT41" i="6" s="1"/>
  <c r="AU41" i="6" s="1"/>
  <c r="AV41" i="6" s="1"/>
  <c r="AW41" i="6" s="1"/>
  <c r="AO230" i="6"/>
  <c r="AP230" i="6" s="1"/>
  <c r="AQ230" i="6" s="1"/>
  <c r="AR230" i="6" s="1"/>
  <c r="AS230" i="6" s="1"/>
  <c r="AT230" i="6" s="1"/>
  <c r="AU230" i="6" s="1"/>
  <c r="AV230" i="6" s="1"/>
  <c r="AW230" i="6" s="1"/>
  <c r="AO38" i="6"/>
  <c r="AP38" i="6" s="1"/>
  <c r="AQ38" i="6" s="1"/>
  <c r="AR38" i="6" s="1"/>
  <c r="AS38" i="6" s="1"/>
  <c r="AT38" i="6" s="1"/>
  <c r="AU38" i="6" s="1"/>
  <c r="AV38" i="6" s="1"/>
  <c r="AW38" i="6" s="1"/>
  <c r="AO166" i="6"/>
  <c r="AP166" i="6" s="1"/>
  <c r="AQ166" i="6" s="1"/>
  <c r="AR166" i="6" s="1"/>
  <c r="AS166" i="6" s="1"/>
  <c r="AT166" i="6" s="1"/>
  <c r="AU166" i="6" s="1"/>
  <c r="AV166" i="6" s="1"/>
  <c r="AW166" i="6" s="1"/>
  <c r="AO14" i="6"/>
  <c r="AP14" i="6" s="1"/>
  <c r="AQ14" i="6" s="1"/>
  <c r="AR14" i="6" s="1"/>
  <c r="AS14" i="6" s="1"/>
  <c r="AT14" i="6" s="1"/>
  <c r="AU14" i="6" s="1"/>
  <c r="AV14" i="6" s="1"/>
  <c r="AW14" i="6" s="1"/>
  <c r="AO121" i="6"/>
  <c r="AP121" i="6" s="1"/>
  <c r="AQ121" i="6" s="1"/>
  <c r="AR121" i="6" s="1"/>
  <c r="AS121" i="6" s="1"/>
  <c r="AT121" i="6" s="1"/>
  <c r="AU121" i="6" s="1"/>
  <c r="AV121" i="6" s="1"/>
  <c r="AW121" i="6" s="1"/>
  <c r="AO69" i="6"/>
  <c r="AP69" i="6" s="1"/>
  <c r="AQ69" i="6" s="1"/>
  <c r="AR69" i="6" s="1"/>
  <c r="AS69" i="6" s="1"/>
  <c r="AT69" i="6" s="1"/>
  <c r="AU69" i="6" s="1"/>
  <c r="AV69" i="6" s="1"/>
  <c r="AW69" i="6" s="1"/>
  <c r="AO81" i="6"/>
  <c r="AP81" i="6"/>
  <c r="AQ81" i="6" s="1"/>
  <c r="AR81" i="6" s="1"/>
  <c r="AS81" i="6" s="1"/>
  <c r="AT81" i="6" s="1"/>
  <c r="AU81" i="6" s="1"/>
  <c r="AV81" i="6" s="1"/>
  <c r="AW81" i="6" s="1"/>
  <c r="AO26" i="6"/>
  <c r="AP26" i="6" s="1"/>
  <c r="AQ26" i="6" s="1"/>
  <c r="AR26" i="6" s="1"/>
  <c r="AS26" i="6" s="1"/>
  <c r="AT26" i="6" s="1"/>
  <c r="AU26" i="6" s="1"/>
  <c r="AV26" i="6" s="1"/>
  <c r="AW26" i="6" s="1"/>
  <c r="AO145" i="6"/>
  <c r="AP145" i="6" s="1"/>
  <c r="AQ145" i="6" s="1"/>
  <c r="AR145" i="6" s="1"/>
  <c r="AS145" i="6" s="1"/>
  <c r="AT145" i="6" s="1"/>
  <c r="AU145" i="6" s="1"/>
  <c r="AV145" i="6" s="1"/>
  <c r="AW145" i="6" s="1"/>
  <c r="AO225" i="6"/>
  <c r="AP225" i="6" s="1"/>
  <c r="AQ225" i="6" s="1"/>
  <c r="AR225" i="6" s="1"/>
  <c r="AS225" i="6" s="1"/>
  <c r="AT225" i="6" s="1"/>
  <c r="AU225" i="6" s="1"/>
  <c r="AV225" i="6" s="1"/>
  <c r="AW225" i="6" s="1"/>
  <c r="AO289" i="6"/>
  <c r="AP289" i="6" s="1"/>
  <c r="AQ289" i="6" s="1"/>
  <c r="AR289" i="6" s="1"/>
  <c r="AS289" i="6" s="1"/>
  <c r="AT289" i="6" s="1"/>
  <c r="AU289" i="6" s="1"/>
  <c r="AV289" i="6" s="1"/>
  <c r="AW289" i="6" s="1"/>
  <c r="AO353" i="6"/>
  <c r="AP353" i="6" s="1"/>
  <c r="AQ353" i="6" s="1"/>
  <c r="AR353" i="6" s="1"/>
  <c r="AS353" i="6" s="1"/>
  <c r="AT353" i="6" s="1"/>
  <c r="AU353" i="6" s="1"/>
  <c r="AV353" i="6" s="1"/>
  <c r="AW353" i="6" s="1"/>
  <c r="AO20" i="6"/>
  <c r="AP20" i="6" s="1"/>
  <c r="AQ20" i="6" s="1"/>
  <c r="AR20" i="6" s="1"/>
  <c r="AS20" i="6" s="1"/>
  <c r="AT20" i="6" s="1"/>
  <c r="AU20" i="6" s="1"/>
  <c r="AV20" i="6" s="1"/>
  <c r="AW20" i="6" s="1"/>
  <c r="AO84" i="6"/>
  <c r="AP84" i="6" s="1"/>
  <c r="AQ84" i="6" s="1"/>
  <c r="AR84" i="6" s="1"/>
  <c r="AS84" i="6" s="1"/>
  <c r="AT84" i="6" s="1"/>
  <c r="AU84" i="6" s="1"/>
  <c r="AV84" i="6" s="1"/>
  <c r="AW84" i="6" s="1"/>
  <c r="AO148" i="6"/>
  <c r="AP148" i="6" s="1"/>
  <c r="AQ148" i="6" s="1"/>
  <c r="AR148" i="6" s="1"/>
  <c r="AS148" i="6" s="1"/>
  <c r="AT148" i="6" s="1"/>
  <c r="AU148" i="6" s="1"/>
  <c r="AV148" i="6" s="1"/>
  <c r="AW148" i="6" s="1"/>
  <c r="AO212" i="6"/>
  <c r="AP212" i="6" s="1"/>
  <c r="AQ212" i="6" s="1"/>
  <c r="AR212" i="6" s="1"/>
  <c r="AS212" i="6" s="1"/>
  <c r="AT212" i="6" s="1"/>
  <c r="AU212" i="6" s="1"/>
  <c r="AV212" i="6" s="1"/>
  <c r="AW212" i="6" s="1"/>
  <c r="AO276" i="6"/>
  <c r="AP276" i="6" s="1"/>
  <c r="AQ276" i="6" s="1"/>
  <c r="AR276" i="6" s="1"/>
  <c r="AS276" i="6" s="1"/>
  <c r="AT276" i="6" s="1"/>
  <c r="AU276" i="6" s="1"/>
  <c r="AV276" i="6" s="1"/>
  <c r="AW276" i="6" s="1"/>
  <c r="AO340" i="6"/>
  <c r="AP340" i="6" s="1"/>
  <c r="AQ340" i="6" s="1"/>
  <c r="AR340" i="6" s="1"/>
  <c r="AS340" i="6" s="1"/>
  <c r="AT340" i="6" s="1"/>
  <c r="AU340" i="6" s="1"/>
  <c r="AV340" i="6" s="1"/>
  <c r="AW340" i="6" s="1"/>
  <c r="AO95" i="6"/>
  <c r="AP95" i="6" s="1"/>
  <c r="AQ95" i="6" s="1"/>
  <c r="AR95" i="6" s="1"/>
  <c r="AS95" i="6" s="1"/>
  <c r="AT95" i="6" s="1"/>
  <c r="AU95" i="6" s="1"/>
  <c r="AV95" i="6" s="1"/>
  <c r="AW95" i="6" s="1"/>
  <c r="AO159" i="6"/>
  <c r="AP159" i="6" s="1"/>
  <c r="AQ159" i="6" s="1"/>
  <c r="AR159" i="6" s="1"/>
  <c r="AS159" i="6" s="1"/>
  <c r="AT159" i="6" s="1"/>
  <c r="AU159" i="6" s="1"/>
  <c r="AV159" i="6" s="1"/>
  <c r="AW159" i="6" s="1"/>
  <c r="AO223" i="6"/>
  <c r="AP223" i="6" s="1"/>
  <c r="AQ223" i="6" s="1"/>
  <c r="AR223" i="6" s="1"/>
  <c r="AS223" i="6" s="1"/>
  <c r="AT223" i="6" s="1"/>
  <c r="AU223" i="6" s="1"/>
  <c r="AV223" i="6" s="1"/>
  <c r="AW223" i="6" s="1"/>
  <c r="AO287" i="6"/>
  <c r="AP287" i="6" s="1"/>
  <c r="AQ287" i="6" s="1"/>
  <c r="AR287" i="6" s="1"/>
  <c r="AS287" i="6" s="1"/>
  <c r="AT287" i="6" s="1"/>
  <c r="AU287" i="6" s="1"/>
  <c r="AV287" i="6" s="1"/>
  <c r="AW287" i="6" s="1"/>
  <c r="AO351" i="6"/>
  <c r="AP351" i="6"/>
  <c r="AQ351" i="6" s="1"/>
  <c r="AR351" i="6" s="1"/>
  <c r="AS351" i="6" s="1"/>
  <c r="AT351" i="6" s="1"/>
  <c r="AU351" i="6" s="1"/>
  <c r="AV351" i="6" s="1"/>
  <c r="AW351" i="6" s="1"/>
  <c r="AO82" i="6"/>
  <c r="AP82" i="6" s="1"/>
  <c r="AQ82" i="6" s="1"/>
  <c r="AR82" i="6" s="1"/>
  <c r="AS82" i="6" s="1"/>
  <c r="AT82" i="6" s="1"/>
  <c r="AU82" i="6" s="1"/>
  <c r="AV82" i="6" s="1"/>
  <c r="AW82" i="6" s="1"/>
  <c r="AO146" i="6"/>
  <c r="AP146" i="6" s="1"/>
  <c r="AQ146" i="6" s="1"/>
  <c r="AR146" i="6" s="1"/>
  <c r="AS146" i="6" s="1"/>
  <c r="AT146" i="6" s="1"/>
  <c r="AU146" i="6" s="1"/>
  <c r="AV146" i="6" s="1"/>
  <c r="AW146" i="6" s="1"/>
  <c r="AO210" i="6"/>
  <c r="AP210" i="6" s="1"/>
  <c r="AQ210" i="6" s="1"/>
  <c r="AR210" i="6" s="1"/>
  <c r="AS210" i="6" s="1"/>
  <c r="AT210" i="6" s="1"/>
  <c r="AU210" i="6" s="1"/>
  <c r="AV210" i="6" s="1"/>
  <c r="AW210" i="6" s="1"/>
  <c r="AO274" i="6"/>
  <c r="AP274" i="6" s="1"/>
  <c r="AQ274" i="6" s="1"/>
  <c r="AR274" i="6" s="1"/>
  <c r="AS274" i="6" s="1"/>
  <c r="AT274" i="6" s="1"/>
  <c r="AU274" i="6" s="1"/>
  <c r="AV274" i="6" s="1"/>
  <c r="AW274" i="6" s="1"/>
  <c r="AO338" i="6"/>
  <c r="AP338" i="6" s="1"/>
  <c r="AQ338" i="6" s="1"/>
  <c r="AR338" i="6" s="1"/>
  <c r="AS338" i="6" s="1"/>
  <c r="AT338" i="6" s="1"/>
  <c r="AU338" i="6" s="1"/>
  <c r="AV338" i="6" s="1"/>
  <c r="AW338" i="6" s="1"/>
  <c r="AO85" i="6"/>
  <c r="AP85" i="6" s="1"/>
  <c r="AQ85" i="6" s="1"/>
  <c r="AR85" i="6" s="1"/>
  <c r="AS85" i="6" s="1"/>
  <c r="AT85" i="6" s="1"/>
  <c r="AU85" i="6" s="1"/>
  <c r="AV85" i="6" s="1"/>
  <c r="AW85" i="6" s="1"/>
  <c r="AO149" i="6"/>
  <c r="AP149" i="6" s="1"/>
  <c r="AQ149" i="6" s="1"/>
  <c r="AR149" i="6" s="1"/>
  <c r="AS149" i="6" s="1"/>
  <c r="AT149" i="6" s="1"/>
  <c r="AU149" i="6" s="1"/>
  <c r="AV149" i="6" s="1"/>
  <c r="AW149" i="6" s="1"/>
  <c r="AO213" i="6"/>
  <c r="AP213" i="6" s="1"/>
  <c r="AQ213" i="6" s="1"/>
  <c r="AR213" i="6" s="1"/>
  <c r="AS213" i="6" s="1"/>
  <c r="AT213" i="6" s="1"/>
  <c r="AU213" i="6" s="1"/>
  <c r="AV213" i="6" s="1"/>
  <c r="AW213" i="6" s="1"/>
  <c r="AO277" i="6"/>
  <c r="AP277" i="6"/>
  <c r="AQ277" i="6" s="1"/>
  <c r="AR277" i="6" s="1"/>
  <c r="AS277" i="6" s="1"/>
  <c r="AT277" i="6" s="1"/>
  <c r="AU277" i="6" s="1"/>
  <c r="AV277" i="6" s="1"/>
  <c r="AW277" i="6" s="1"/>
  <c r="AO341" i="6"/>
  <c r="AP341" i="6" s="1"/>
  <c r="AQ341" i="6" s="1"/>
  <c r="AR341" i="6" s="1"/>
  <c r="AS341" i="6" s="1"/>
  <c r="AT341" i="6" s="1"/>
  <c r="AU341" i="6" s="1"/>
  <c r="AV341" i="6" s="1"/>
  <c r="AW341" i="6" s="1"/>
  <c r="AO88" i="6"/>
  <c r="AP88" i="6" s="1"/>
  <c r="AQ88" i="6" s="1"/>
  <c r="AR88" i="6" s="1"/>
  <c r="AS88" i="6" s="1"/>
  <c r="AT88" i="6" s="1"/>
  <c r="AU88" i="6" s="1"/>
  <c r="AV88" i="6" s="1"/>
  <c r="AW88" i="6" s="1"/>
  <c r="AO152" i="6"/>
  <c r="AP152" i="6" s="1"/>
  <c r="AQ152" i="6" s="1"/>
  <c r="AR152" i="6" s="1"/>
  <c r="AS152" i="6" s="1"/>
  <c r="AT152" i="6" s="1"/>
  <c r="AU152" i="6" s="1"/>
  <c r="AV152" i="6" s="1"/>
  <c r="AW152" i="6" s="1"/>
  <c r="AO216" i="6"/>
  <c r="AP216" i="6" s="1"/>
  <c r="AQ216" i="6" s="1"/>
  <c r="AR216" i="6" s="1"/>
  <c r="AS216" i="6" s="1"/>
  <c r="AT216" i="6" s="1"/>
  <c r="AU216" i="6" s="1"/>
  <c r="AV216" i="6" s="1"/>
  <c r="AW216" i="6" s="1"/>
  <c r="AO280" i="6"/>
  <c r="AP280" i="6" s="1"/>
  <c r="AQ280" i="6" s="1"/>
  <c r="AR280" i="6" s="1"/>
  <c r="AS280" i="6" s="1"/>
  <c r="AT280" i="6" s="1"/>
  <c r="AU280" i="6" s="1"/>
  <c r="AV280" i="6" s="1"/>
  <c r="AW280" i="6" s="1"/>
  <c r="AO344" i="6"/>
  <c r="AP344" i="6" s="1"/>
  <c r="AQ344" i="6" s="1"/>
  <c r="AR344" i="6" s="1"/>
  <c r="AS344" i="6" s="1"/>
  <c r="AT344" i="6" s="1"/>
  <c r="AU344" i="6" s="1"/>
  <c r="AV344" i="6" s="1"/>
  <c r="AW344" i="6" s="1"/>
  <c r="AO99" i="6"/>
  <c r="AP99" i="6"/>
  <c r="AQ99" i="6" s="1"/>
  <c r="AR99" i="6" s="1"/>
  <c r="AS99" i="6" s="1"/>
  <c r="AT99" i="6" s="1"/>
  <c r="AU99" i="6" s="1"/>
  <c r="AV99" i="6" s="1"/>
  <c r="AW99" i="6" s="1"/>
  <c r="AP163" i="6"/>
  <c r="AQ163" i="6" s="1"/>
  <c r="AR163" i="6" s="1"/>
  <c r="AS163" i="6" s="1"/>
  <c r="AT163" i="6" s="1"/>
  <c r="AU163" i="6" s="1"/>
  <c r="AV163" i="6" s="1"/>
  <c r="AW163" i="6" s="1"/>
  <c r="AO163" i="6"/>
  <c r="AO227" i="6"/>
  <c r="AP227" i="6" s="1"/>
  <c r="AQ227" i="6" s="1"/>
  <c r="AR227" i="6" s="1"/>
  <c r="AS227" i="6" s="1"/>
  <c r="AT227" i="6" s="1"/>
  <c r="AU227" i="6" s="1"/>
  <c r="AV227" i="6" s="1"/>
  <c r="AW227" i="6" s="1"/>
  <c r="AO291" i="6"/>
  <c r="AP291" i="6" s="1"/>
  <c r="AQ291" i="6" s="1"/>
  <c r="AR291" i="6" s="1"/>
  <c r="AS291" i="6" s="1"/>
  <c r="AT291" i="6" s="1"/>
  <c r="AU291" i="6" s="1"/>
  <c r="AV291" i="6" s="1"/>
  <c r="AW291" i="6" s="1"/>
  <c r="AO355" i="6"/>
  <c r="AP355" i="6" s="1"/>
  <c r="AQ355" i="6" s="1"/>
  <c r="AR355" i="6" s="1"/>
  <c r="AS355" i="6" s="1"/>
  <c r="AT355" i="6" s="1"/>
  <c r="AU355" i="6" s="1"/>
  <c r="AV355" i="6" s="1"/>
  <c r="AW355" i="6" s="1"/>
  <c r="AO506" i="6"/>
  <c r="AP506" i="6" s="1"/>
  <c r="AQ506" i="6" s="1"/>
  <c r="AR506" i="6" s="1"/>
  <c r="AS506" i="6" s="1"/>
  <c r="AT506" i="6" s="1"/>
  <c r="AU506" i="6" s="1"/>
  <c r="AV506" i="6" s="1"/>
  <c r="AW506" i="6" s="1"/>
  <c r="AO519" i="6"/>
  <c r="AP519" i="6" s="1"/>
  <c r="AQ519" i="6" s="1"/>
  <c r="AR519" i="6" s="1"/>
  <c r="AS519" i="6" s="1"/>
  <c r="AT519" i="6" s="1"/>
  <c r="AU519" i="6" s="1"/>
  <c r="AV519" i="6" s="1"/>
  <c r="AW519" i="6" s="1"/>
  <c r="AO400" i="6"/>
  <c r="AP400" i="6" s="1"/>
  <c r="AQ400" i="6" s="1"/>
  <c r="AR400" i="6" s="1"/>
  <c r="AS400" i="6" s="1"/>
  <c r="AT400" i="6" s="1"/>
  <c r="AU400" i="6" s="1"/>
  <c r="AV400" i="6" s="1"/>
  <c r="AW400" i="6" s="1"/>
  <c r="AO411" i="6"/>
  <c r="AP411" i="6"/>
  <c r="AQ411" i="6" s="1"/>
  <c r="AR411" i="6" s="1"/>
  <c r="AS411" i="6" s="1"/>
  <c r="AT411" i="6" s="1"/>
  <c r="AU411" i="6" s="1"/>
  <c r="AV411" i="6" s="1"/>
  <c r="AW411" i="6" s="1"/>
  <c r="AO607" i="6"/>
  <c r="AP607" i="6" s="1"/>
  <c r="AQ607" i="6" s="1"/>
  <c r="AR607" i="6" s="1"/>
  <c r="AS607" i="6" s="1"/>
  <c r="AT607" i="6" s="1"/>
  <c r="AU607" i="6" s="1"/>
  <c r="AV607" i="6" s="1"/>
  <c r="AW607" i="6" s="1"/>
  <c r="AO422" i="6"/>
  <c r="AP422" i="6" s="1"/>
  <c r="AQ422" i="6" s="1"/>
  <c r="AR422" i="6" s="1"/>
  <c r="AS422" i="6" s="1"/>
  <c r="AT422" i="6" s="1"/>
  <c r="AU422" i="6" s="1"/>
  <c r="AV422" i="6" s="1"/>
  <c r="AW422" i="6" s="1"/>
  <c r="AO688" i="6"/>
  <c r="AP688" i="6" s="1"/>
  <c r="AQ688" i="6" s="1"/>
  <c r="AR688" i="6" s="1"/>
  <c r="AS688" i="6" s="1"/>
  <c r="AT688" i="6" s="1"/>
  <c r="AU688" i="6" s="1"/>
  <c r="AV688" i="6" s="1"/>
  <c r="AW688" i="6" s="1"/>
  <c r="AO525" i="6"/>
  <c r="AP525" i="6" s="1"/>
  <c r="AQ525" i="6" s="1"/>
  <c r="AR525" i="6" s="1"/>
  <c r="AS525" i="6" s="1"/>
  <c r="AT525" i="6" s="1"/>
  <c r="AU525" i="6" s="1"/>
  <c r="AV525" i="6" s="1"/>
  <c r="AW525" i="6" s="1"/>
  <c r="AO472" i="6"/>
  <c r="AP472" i="6" s="1"/>
  <c r="AQ472" i="6" s="1"/>
  <c r="AR472" i="6" s="1"/>
  <c r="AS472" i="6" s="1"/>
  <c r="AT472" i="6" s="1"/>
  <c r="AU472" i="6" s="1"/>
  <c r="AV472" i="6" s="1"/>
  <c r="AW472" i="6" s="1"/>
  <c r="AO448" i="6"/>
  <c r="AP448" i="6" s="1"/>
  <c r="AQ448" i="6" s="1"/>
  <c r="AR448" i="6" s="1"/>
  <c r="AS448" i="6" s="1"/>
  <c r="AT448" i="6" s="1"/>
  <c r="AU448" i="6" s="1"/>
  <c r="AV448" i="6" s="1"/>
  <c r="AW448" i="6" s="1"/>
  <c r="AO704" i="6"/>
  <c r="AP704" i="6" s="1"/>
  <c r="AQ704" i="6" s="1"/>
  <c r="AR704" i="6" s="1"/>
  <c r="AS704" i="6" s="1"/>
  <c r="AT704" i="6" s="1"/>
  <c r="AU704" i="6" s="1"/>
  <c r="AV704" i="6" s="1"/>
  <c r="AW704" i="6" s="1"/>
  <c r="AO702" i="6"/>
  <c r="AP702" i="6"/>
  <c r="AQ702" i="6" s="1"/>
  <c r="AR702" i="6" s="1"/>
  <c r="AS702" i="6" s="1"/>
  <c r="AT702" i="6" s="1"/>
  <c r="AU702" i="6" s="1"/>
  <c r="AV702" i="6" s="1"/>
  <c r="AW702" i="6" s="1"/>
  <c r="AO764" i="6"/>
  <c r="AP764" i="6" s="1"/>
  <c r="AQ764" i="6" s="1"/>
  <c r="AR764" i="6" s="1"/>
  <c r="AS764" i="6" s="1"/>
  <c r="AT764" i="6" s="1"/>
  <c r="AU764" i="6" s="1"/>
  <c r="AV764" i="6" s="1"/>
  <c r="AW764" i="6" s="1"/>
  <c r="AO542" i="6"/>
  <c r="AP542" i="6"/>
  <c r="AQ542" i="6" s="1"/>
  <c r="AR542" i="6" s="1"/>
  <c r="AS542" i="6" s="1"/>
  <c r="AT542" i="6" s="1"/>
  <c r="AU542" i="6" s="1"/>
  <c r="AV542" i="6" s="1"/>
  <c r="AW542" i="6" s="1"/>
  <c r="AO880" i="6"/>
  <c r="AP880" i="6" s="1"/>
  <c r="AQ880" i="6" s="1"/>
  <c r="AR880" i="6" s="1"/>
  <c r="AS880" i="6" s="1"/>
  <c r="AT880" i="6" s="1"/>
  <c r="AU880" i="6" s="1"/>
  <c r="AV880" i="6" s="1"/>
  <c r="AW880" i="6" s="1"/>
  <c r="AO812" i="6"/>
  <c r="AP812" i="6"/>
  <c r="AQ812" i="6" s="1"/>
  <c r="AR812" i="6" s="1"/>
  <c r="AS812" i="6" s="1"/>
  <c r="AT812" i="6" s="1"/>
  <c r="AU812" i="6" s="1"/>
  <c r="AV812" i="6" s="1"/>
  <c r="AW812" i="6" s="1"/>
  <c r="AO543" i="6"/>
  <c r="AP543" i="6" s="1"/>
  <c r="AQ543" i="6" s="1"/>
  <c r="AR543" i="6" s="1"/>
  <c r="AS543" i="6" s="1"/>
  <c r="AT543" i="6" s="1"/>
  <c r="AU543" i="6" s="1"/>
  <c r="AV543" i="6" s="1"/>
  <c r="AW543" i="6" s="1"/>
  <c r="AO911" i="6"/>
  <c r="AP911" i="6" s="1"/>
  <c r="AQ911" i="6" s="1"/>
  <c r="AR911" i="6" s="1"/>
  <c r="AS911" i="6" s="1"/>
  <c r="AT911" i="6" s="1"/>
  <c r="AU911" i="6" s="1"/>
  <c r="AV911" i="6" s="1"/>
  <c r="AW911" i="6" s="1"/>
  <c r="AO469" i="6"/>
  <c r="AP469" i="6" s="1"/>
  <c r="AQ469" i="6" s="1"/>
  <c r="AR469" i="6" s="1"/>
  <c r="AS469" i="6" s="1"/>
  <c r="AT469" i="6" s="1"/>
  <c r="AU469" i="6" s="1"/>
  <c r="AV469" i="6" s="1"/>
  <c r="AW469" i="6" s="1"/>
  <c r="AO687" i="6"/>
  <c r="AP687" i="6" s="1"/>
  <c r="AQ687" i="6" s="1"/>
  <c r="AR687" i="6" s="1"/>
  <c r="AS687" i="6" s="1"/>
  <c r="AT687" i="6" s="1"/>
  <c r="AU687" i="6" s="1"/>
  <c r="AV687" i="6" s="1"/>
  <c r="AW687" i="6" s="1"/>
  <c r="AO768" i="6"/>
  <c r="AP768" i="6" s="1"/>
  <c r="AQ768" i="6" s="1"/>
  <c r="AR768" i="6" s="1"/>
  <c r="AS768" i="6" s="1"/>
  <c r="AT768" i="6" s="1"/>
  <c r="AU768" i="6" s="1"/>
  <c r="AV768" i="6" s="1"/>
  <c r="AW768" i="6" s="1"/>
  <c r="AO507" i="6"/>
  <c r="AP507" i="6" s="1"/>
  <c r="AQ507" i="6" s="1"/>
  <c r="AR507" i="6" s="1"/>
  <c r="AS507" i="6" s="1"/>
  <c r="AT507" i="6" s="1"/>
  <c r="AU507" i="6" s="1"/>
  <c r="AV507" i="6" s="1"/>
  <c r="AW507" i="6" s="1"/>
  <c r="AO642" i="6"/>
  <c r="AP642" i="6" s="1"/>
  <c r="AQ642" i="6" s="1"/>
  <c r="AR642" i="6" s="1"/>
  <c r="AS642" i="6" s="1"/>
  <c r="AT642" i="6" s="1"/>
  <c r="AU642" i="6" s="1"/>
  <c r="AV642" i="6" s="1"/>
  <c r="AW642" i="6" s="1"/>
  <c r="AO533" i="6"/>
  <c r="AP533" i="6" s="1"/>
  <c r="AQ533" i="6" s="1"/>
  <c r="AR533" i="6" s="1"/>
  <c r="AS533" i="6" s="1"/>
  <c r="AT533" i="6" s="1"/>
  <c r="AU533" i="6" s="1"/>
  <c r="AV533" i="6" s="1"/>
  <c r="AW533" i="6" s="1"/>
  <c r="AO597" i="6"/>
  <c r="AP597" i="6" s="1"/>
  <c r="AQ597" i="6" s="1"/>
  <c r="AR597" i="6" s="1"/>
  <c r="AS597" i="6" s="1"/>
  <c r="AT597" i="6" s="1"/>
  <c r="AU597" i="6" s="1"/>
  <c r="AV597" i="6" s="1"/>
  <c r="AW597" i="6" s="1"/>
  <c r="AO664" i="6"/>
  <c r="AP664" i="6" s="1"/>
  <c r="AQ664" i="6" s="1"/>
  <c r="AR664" i="6" s="1"/>
  <c r="AS664" i="6" s="1"/>
  <c r="AT664" i="6" s="1"/>
  <c r="AU664" i="6" s="1"/>
  <c r="AV664" i="6" s="1"/>
  <c r="AW664" i="6" s="1"/>
  <c r="AO735" i="6"/>
  <c r="AP735" i="6" s="1"/>
  <c r="AQ735" i="6" s="1"/>
  <c r="AR735" i="6" s="1"/>
  <c r="AS735" i="6" s="1"/>
  <c r="AT735" i="6" s="1"/>
  <c r="AU735" i="6" s="1"/>
  <c r="AV735" i="6" s="1"/>
  <c r="AW735" i="6" s="1"/>
  <c r="AO863" i="6"/>
  <c r="AP863" i="6"/>
  <c r="AQ863" i="6" s="1"/>
  <c r="AR863" i="6" s="1"/>
  <c r="AS863" i="6" s="1"/>
  <c r="AT863" i="6" s="1"/>
  <c r="AU863" i="6" s="1"/>
  <c r="AV863" i="6" s="1"/>
  <c r="AW863" i="6" s="1"/>
  <c r="AO528" i="6"/>
  <c r="AP528" i="6" s="1"/>
  <c r="AQ528" i="6" s="1"/>
  <c r="AR528" i="6" s="1"/>
  <c r="AS528" i="6" s="1"/>
  <c r="AT528" i="6" s="1"/>
  <c r="AU528" i="6" s="1"/>
  <c r="AV528" i="6" s="1"/>
  <c r="AW528" i="6" s="1"/>
  <c r="AO592" i="6"/>
  <c r="AP592" i="6" s="1"/>
  <c r="AQ592" i="6" s="1"/>
  <c r="AR592" i="6" s="1"/>
  <c r="AS592" i="6" s="1"/>
  <c r="AT592" i="6" s="1"/>
  <c r="AU592" i="6" s="1"/>
  <c r="AV592" i="6" s="1"/>
  <c r="AW592" i="6" s="1"/>
  <c r="AO661" i="6"/>
  <c r="AP661" i="6" s="1"/>
  <c r="AQ661" i="6" s="1"/>
  <c r="AR661" i="6" s="1"/>
  <c r="AS661" i="6" s="1"/>
  <c r="AT661" i="6" s="1"/>
  <c r="AU661" i="6" s="1"/>
  <c r="AV661" i="6" s="1"/>
  <c r="AW661" i="6" s="1"/>
  <c r="AO757" i="6"/>
  <c r="AP757" i="6" s="1"/>
  <c r="AQ757" i="6" s="1"/>
  <c r="AR757" i="6" s="1"/>
  <c r="AS757" i="6" s="1"/>
  <c r="AT757" i="6" s="1"/>
  <c r="AU757" i="6" s="1"/>
  <c r="AV757" i="6" s="1"/>
  <c r="AW757" i="6" s="1"/>
  <c r="AO904" i="6"/>
  <c r="AP904" i="6" s="1"/>
  <c r="AQ904" i="6" s="1"/>
  <c r="AR904" i="6" s="1"/>
  <c r="AS904" i="6" s="1"/>
  <c r="AT904" i="6" s="1"/>
  <c r="AU904" i="6" s="1"/>
  <c r="AV904" i="6" s="1"/>
  <c r="AW904" i="6" s="1"/>
  <c r="AO531" i="6"/>
  <c r="AP531" i="6" s="1"/>
  <c r="AQ531" i="6" s="1"/>
  <c r="AR531" i="6" s="1"/>
  <c r="AS531" i="6" s="1"/>
  <c r="AT531" i="6" s="1"/>
  <c r="AU531" i="6" s="1"/>
  <c r="AV531" i="6" s="1"/>
  <c r="AW531" i="6" s="1"/>
  <c r="AO595" i="6"/>
  <c r="AP595" i="6" s="1"/>
  <c r="AQ595" i="6" s="1"/>
  <c r="AR595" i="6" s="1"/>
  <c r="AS595" i="6" s="1"/>
  <c r="AT595" i="6" s="1"/>
  <c r="AU595" i="6" s="1"/>
  <c r="AV595" i="6" s="1"/>
  <c r="AW595" i="6" s="1"/>
  <c r="AO659" i="6"/>
  <c r="AP659" i="6"/>
  <c r="AQ659" i="6" s="1"/>
  <c r="AR659" i="6" s="1"/>
  <c r="AS659" i="6" s="1"/>
  <c r="AT659" i="6" s="1"/>
  <c r="AU659" i="6" s="1"/>
  <c r="AV659" i="6" s="1"/>
  <c r="AW659" i="6" s="1"/>
  <c r="AO792" i="6"/>
  <c r="AP792" i="6" s="1"/>
  <c r="AQ792" i="6" s="1"/>
  <c r="AR792" i="6" s="1"/>
  <c r="AS792" i="6" s="1"/>
  <c r="AT792" i="6" s="1"/>
  <c r="AU792" i="6" s="1"/>
  <c r="AV792" i="6" s="1"/>
  <c r="AW792" i="6" s="1"/>
  <c r="AO1022" i="6"/>
  <c r="AP1022" i="6" s="1"/>
  <c r="AQ1022" i="6" s="1"/>
  <c r="AR1022" i="6" s="1"/>
  <c r="AS1022" i="6" s="1"/>
  <c r="AT1022" i="6" s="1"/>
  <c r="AU1022" i="6" s="1"/>
  <c r="AV1022" i="6" s="1"/>
  <c r="AW1022" i="6" s="1"/>
  <c r="AO574" i="6"/>
  <c r="AP574" i="6" s="1"/>
  <c r="AQ574" i="6" s="1"/>
  <c r="AR574" i="6" s="1"/>
  <c r="AS574" i="6" s="1"/>
  <c r="AT574" i="6" s="1"/>
  <c r="AU574" i="6" s="1"/>
  <c r="AV574" i="6" s="1"/>
  <c r="AW574" i="6" s="1"/>
  <c r="AO638" i="6"/>
  <c r="AP638" i="6" s="1"/>
  <c r="AQ638" i="6" s="1"/>
  <c r="AR638" i="6" s="1"/>
  <c r="AS638" i="6" s="1"/>
  <c r="AT638" i="6" s="1"/>
  <c r="AU638" i="6" s="1"/>
  <c r="AV638" i="6" s="1"/>
  <c r="AW638" i="6" s="1"/>
  <c r="AO709" i="6"/>
  <c r="AP709" i="6" s="1"/>
  <c r="AQ709" i="6" s="1"/>
  <c r="AR709" i="6" s="1"/>
  <c r="AS709" i="6" s="1"/>
  <c r="AT709" i="6" s="1"/>
  <c r="AU709" i="6" s="1"/>
  <c r="AV709" i="6" s="1"/>
  <c r="AW709" i="6" s="1"/>
  <c r="AO820" i="6"/>
  <c r="AP820" i="6" s="1"/>
  <c r="AQ820" i="6" s="1"/>
  <c r="AR820" i="6" s="1"/>
  <c r="AS820" i="6" s="1"/>
  <c r="AT820" i="6" s="1"/>
  <c r="AU820" i="6" s="1"/>
  <c r="AV820" i="6" s="1"/>
  <c r="AW820" i="6" s="1"/>
  <c r="AO1191" i="6"/>
  <c r="AP1191" i="6" s="1"/>
  <c r="AQ1191" i="6" s="1"/>
  <c r="AR1191" i="6" s="1"/>
  <c r="AS1191" i="6" s="1"/>
  <c r="AT1191" i="6" s="1"/>
  <c r="AU1191" i="6" s="1"/>
  <c r="AV1191" i="6" s="1"/>
  <c r="AW1191" i="6" s="1"/>
  <c r="AO489" i="6"/>
  <c r="AP489" i="6" s="1"/>
  <c r="AQ489" i="6" s="1"/>
  <c r="AR489" i="6" s="1"/>
  <c r="AS489" i="6" s="1"/>
  <c r="AT489" i="6" s="1"/>
  <c r="AU489" i="6" s="1"/>
  <c r="AV489" i="6" s="1"/>
  <c r="AW489" i="6" s="1"/>
  <c r="AO553" i="6"/>
  <c r="AP553" i="6" s="1"/>
  <c r="AQ553" i="6" s="1"/>
  <c r="AR553" i="6" s="1"/>
  <c r="AS553" i="6" s="1"/>
  <c r="AT553" i="6" s="1"/>
  <c r="AU553" i="6" s="1"/>
  <c r="AV553" i="6" s="1"/>
  <c r="AW553" i="6" s="1"/>
  <c r="AO617" i="6"/>
  <c r="AP617" i="6" s="1"/>
  <c r="AQ617" i="6" s="1"/>
  <c r="AR617" i="6" s="1"/>
  <c r="AS617" i="6" s="1"/>
  <c r="AT617" i="6" s="1"/>
  <c r="AU617" i="6" s="1"/>
  <c r="AV617" i="6" s="1"/>
  <c r="AW617" i="6" s="1"/>
  <c r="AO675" i="6"/>
  <c r="AP675" i="6" s="1"/>
  <c r="AQ675" i="6" s="1"/>
  <c r="AR675" i="6" s="1"/>
  <c r="AS675" i="6" s="1"/>
  <c r="AT675" i="6" s="1"/>
  <c r="AU675" i="6" s="1"/>
  <c r="AV675" i="6" s="1"/>
  <c r="AW675" i="6" s="1"/>
  <c r="AO791" i="6"/>
  <c r="AP791" i="6" s="1"/>
  <c r="AQ791" i="6" s="1"/>
  <c r="AR791" i="6" s="1"/>
  <c r="AS791" i="6" s="1"/>
  <c r="AT791" i="6" s="1"/>
  <c r="AU791" i="6" s="1"/>
  <c r="AV791" i="6" s="1"/>
  <c r="AW791" i="6" s="1"/>
  <c r="AO1032" i="6"/>
  <c r="AP1032" i="6" s="1"/>
  <c r="AQ1032" i="6" s="1"/>
  <c r="AR1032" i="6" s="1"/>
  <c r="AS1032" i="6" s="1"/>
  <c r="AT1032" i="6" s="1"/>
  <c r="AU1032" i="6" s="1"/>
  <c r="AV1032" i="6" s="1"/>
  <c r="AW1032" i="6" s="1"/>
  <c r="AO444" i="6"/>
  <c r="AP444" i="6" s="1"/>
  <c r="AQ444" i="6" s="1"/>
  <c r="AR444" i="6" s="1"/>
  <c r="AS444" i="6" s="1"/>
  <c r="AT444" i="6" s="1"/>
  <c r="AU444" i="6" s="1"/>
  <c r="AV444" i="6" s="1"/>
  <c r="AW444" i="6" s="1"/>
  <c r="AO508" i="6"/>
  <c r="AP508" i="6" s="1"/>
  <c r="AQ508" i="6" s="1"/>
  <c r="AR508" i="6" s="1"/>
  <c r="AS508" i="6" s="1"/>
  <c r="AT508" i="6" s="1"/>
  <c r="AU508" i="6" s="1"/>
  <c r="AV508" i="6" s="1"/>
  <c r="AW508" i="6" s="1"/>
  <c r="AO572" i="6"/>
  <c r="AP572" i="6"/>
  <c r="AQ572" i="6" s="1"/>
  <c r="AR572" i="6" s="1"/>
  <c r="AS572" i="6" s="1"/>
  <c r="AT572" i="6" s="1"/>
  <c r="AU572" i="6" s="1"/>
  <c r="AV572" i="6" s="1"/>
  <c r="AW572" i="6" s="1"/>
  <c r="AP636" i="6"/>
  <c r="AQ636" i="6" s="1"/>
  <c r="AR636" i="6" s="1"/>
  <c r="AS636" i="6" s="1"/>
  <c r="AT636" i="6" s="1"/>
  <c r="AU636" i="6" s="1"/>
  <c r="AV636" i="6" s="1"/>
  <c r="AW636" i="6" s="1"/>
  <c r="AO636" i="6"/>
  <c r="AO694" i="6"/>
  <c r="AP694" i="6" s="1"/>
  <c r="AQ694" i="6" s="1"/>
  <c r="AR694" i="6" s="1"/>
  <c r="AS694" i="6" s="1"/>
  <c r="AT694" i="6" s="1"/>
  <c r="AU694" i="6" s="1"/>
  <c r="AV694" i="6" s="1"/>
  <c r="AW694" i="6" s="1"/>
  <c r="AO813" i="6"/>
  <c r="AP813" i="6" s="1"/>
  <c r="AQ813" i="6" s="1"/>
  <c r="AR813" i="6" s="1"/>
  <c r="AS813" i="6" s="1"/>
  <c r="AT813" i="6" s="1"/>
  <c r="AU813" i="6" s="1"/>
  <c r="AV813" i="6" s="1"/>
  <c r="AW813" i="6" s="1"/>
  <c r="AO1062" i="6"/>
  <c r="AP1062" i="6" s="1"/>
  <c r="AQ1062" i="6" s="1"/>
  <c r="AR1062" i="6" s="1"/>
  <c r="AS1062" i="6" s="1"/>
  <c r="AT1062" i="6" s="1"/>
  <c r="AU1062" i="6" s="1"/>
  <c r="AV1062" i="6" s="1"/>
  <c r="AW1062" i="6" s="1"/>
  <c r="AO1643" i="6"/>
  <c r="AP1643" i="6" s="1"/>
  <c r="AQ1643" i="6" s="1"/>
  <c r="AR1643" i="6" s="1"/>
  <c r="AS1643" i="6" s="1"/>
  <c r="AT1643" i="6" s="1"/>
  <c r="AU1643" i="6" s="1"/>
  <c r="AV1643" i="6" s="1"/>
  <c r="AW1643" i="6" s="1"/>
  <c r="AO754" i="6"/>
  <c r="AP754" i="6" s="1"/>
  <c r="AQ754" i="6" s="1"/>
  <c r="AR754" i="6" s="1"/>
  <c r="AS754" i="6" s="1"/>
  <c r="AT754" i="6" s="1"/>
  <c r="AU754" i="6" s="1"/>
  <c r="AV754" i="6" s="1"/>
  <c r="AW754" i="6" s="1"/>
  <c r="AO818" i="6"/>
  <c r="AP818" i="6" s="1"/>
  <c r="AQ818" i="6" s="1"/>
  <c r="AR818" i="6" s="1"/>
  <c r="AS818" i="6" s="1"/>
  <c r="AT818" i="6" s="1"/>
  <c r="AU818" i="6" s="1"/>
  <c r="AV818" i="6" s="1"/>
  <c r="AW818" i="6" s="1"/>
  <c r="AO882" i="6"/>
  <c r="AP882" i="6" s="1"/>
  <c r="AQ882" i="6" s="1"/>
  <c r="AR882" i="6" s="1"/>
  <c r="AS882" i="6" s="1"/>
  <c r="AT882" i="6" s="1"/>
  <c r="AU882" i="6" s="1"/>
  <c r="AV882" i="6" s="1"/>
  <c r="AW882" i="6" s="1"/>
  <c r="AO960" i="6"/>
  <c r="AP960" i="6" s="1"/>
  <c r="AQ960" i="6" s="1"/>
  <c r="AR960" i="6" s="1"/>
  <c r="AS960" i="6" s="1"/>
  <c r="AT960" i="6" s="1"/>
  <c r="AU960" i="6" s="1"/>
  <c r="AV960" i="6" s="1"/>
  <c r="AW960" i="6" s="1"/>
  <c r="AO1078" i="6"/>
  <c r="AP1078" i="6" s="1"/>
  <c r="AQ1078" i="6" s="1"/>
  <c r="AR1078" i="6" s="1"/>
  <c r="AS1078" i="6" s="1"/>
  <c r="AT1078" i="6" s="1"/>
  <c r="AU1078" i="6" s="1"/>
  <c r="AV1078" i="6" s="1"/>
  <c r="AW1078" i="6" s="1"/>
  <c r="AO1410" i="6"/>
  <c r="AP1410" i="6" s="1"/>
  <c r="AQ1410" i="6" s="1"/>
  <c r="AR1410" i="6" s="1"/>
  <c r="AS1410" i="6" s="1"/>
  <c r="AT1410" i="6" s="1"/>
  <c r="AU1410" i="6" s="1"/>
  <c r="AV1410" i="6" s="1"/>
  <c r="AW1410" i="6" s="1"/>
  <c r="AO932" i="6"/>
  <c r="AP932" i="6" s="1"/>
  <c r="AQ932" i="6" s="1"/>
  <c r="AR932" i="6" s="1"/>
  <c r="AS932" i="6" s="1"/>
  <c r="AT932" i="6" s="1"/>
  <c r="AU932" i="6" s="1"/>
  <c r="AV932" i="6" s="1"/>
  <c r="AW932" i="6" s="1"/>
  <c r="AO1033" i="6"/>
  <c r="AP1033" i="6" s="1"/>
  <c r="AQ1033" i="6" s="1"/>
  <c r="AR1033" i="6" s="1"/>
  <c r="AS1033" i="6" s="1"/>
  <c r="AT1033" i="6" s="1"/>
  <c r="AU1033" i="6" s="1"/>
  <c r="AV1033" i="6" s="1"/>
  <c r="AW1033" i="6" s="1"/>
  <c r="AO1218" i="6"/>
  <c r="AP1218" i="6" s="1"/>
  <c r="AQ1218" i="6" s="1"/>
  <c r="AR1218" i="6" s="1"/>
  <c r="AS1218" i="6" s="1"/>
  <c r="AT1218" i="6" s="1"/>
  <c r="AU1218" i="6" s="1"/>
  <c r="AV1218" i="6" s="1"/>
  <c r="AW1218" i="6" s="1"/>
  <c r="AO912" i="6"/>
  <c r="AP912" i="6" s="1"/>
  <c r="AQ912" i="6" s="1"/>
  <c r="AR912" i="6" s="1"/>
  <c r="AS912" i="6" s="1"/>
  <c r="AT912" i="6" s="1"/>
  <c r="AU912" i="6" s="1"/>
  <c r="AV912" i="6" s="1"/>
  <c r="AW912" i="6" s="1"/>
  <c r="AO998" i="6"/>
  <c r="AP998" i="6"/>
  <c r="AQ998" i="6" s="1"/>
  <c r="AR998" i="6" s="1"/>
  <c r="AS998" i="6" s="1"/>
  <c r="AT998" i="6" s="1"/>
  <c r="AU998" i="6" s="1"/>
  <c r="AV998" i="6" s="1"/>
  <c r="AW998" i="6" s="1"/>
  <c r="AO1146" i="6"/>
  <c r="AP1146" i="6" s="1"/>
  <c r="AQ1146" i="6" s="1"/>
  <c r="AR1146" i="6" s="1"/>
  <c r="AS1146" i="6" s="1"/>
  <c r="AT1146" i="6" s="1"/>
  <c r="AU1146" i="6" s="1"/>
  <c r="AV1146" i="6" s="1"/>
  <c r="AW1146" i="6" s="1"/>
  <c r="AO739" i="6"/>
  <c r="AP739" i="6"/>
  <c r="AQ739" i="6" s="1"/>
  <c r="AR739" i="6" s="1"/>
  <c r="AS739" i="6" s="1"/>
  <c r="AT739" i="6" s="1"/>
  <c r="AU739" i="6" s="1"/>
  <c r="AV739" i="6" s="1"/>
  <c r="AW739" i="6" s="1"/>
  <c r="AO803" i="6"/>
  <c r="AP803" i="6" s="1"/>
  <c r="AQ803" i="6" s="1"/>
  <c r="AR803" i="6" s="1"/>
  <c r="AS803" i="6" s="1"/>
  <c r="AT803" i="6" s="1"/>
  <c r="AU803" i="6" s="1"/>
  <c r="AV803" i="6" s="1"/>
  <c r="AW803" i="6" s="1"/>
  <c r="AO867" i="6"/>
  <c r="AP867" i="6" s="1"/>
  <c r="AQ867" i="6" s="1"/>
  <c r="AR867" i="6" s="1"/>
  <c r="AS867" i="6" s="1"/>
  <c r="AT867" i="6" s="1"/>
  <c r="AU867" i="6" s="1"/>
  <c r="AV867" i="6" s="1"/>
  <c r="AW867" i="6" s="1"/>
  <c r="AO936" i="6"/>
  <c r="AP936" i="6" s="1"/>
  <c r="AQ936" i="6" s="1"/>
  <c r="AR936" i="6" s="1"/>
  <c r="AS936" i="6" s="1"/>
  <c r="AT936" i="6" s="1"/>
  <c r="AU936" i="6" s="1"/>
  <c r="AV936" i="6" s="1"/>
  <c r="AW936" i="6" s="1"/>
  <c r="AO1038" i="6"/>
  <c r="AP1038" i="6" s="1"/>
  <c r="AQ1038" i="6" s="1"/>
  <c r="AR1038" i="6" s="1"/>
  <c r="AS1038" i="6" s="1"/>
  <c r="AT1038" i="6" s="1"/>
  <c r="AU1038" i="6" s="1"/>
  <c r="AV1038" i="6" s="1"/>
  <c r="AW1038" i="6" s="1"/>
  <c r="AO1362" i="6"/>
  <c r="AP1362" i="6" s="1"/>
  <c r="AQ1362" i="6" s="1"/>
  <c r="AR1362" i="6" s="1"/>
  <c r="AS1362" i="6" s="1"/>
  <c r="AT1362" i="6" s="1"/>
  <c r="AU1362" i="6" s="1"/>
  <c r="AV1362" i="6" s="1"/>
  <c r="AW1362" i="6" s="1"/>
  <c r="AO758" i="6"/>
  <c r="AP758" i="6" s="1"/>
  <c r="AQ758" i="6" s="1"/>
  <c r="AR758" i="6" s="1"/>
  <c r="AS758" i="6" s="1"/>
  <c r="AT758" i="6" s="1"/>
  <c r="AU758" i="6" s="1"/>
  <c r="AV758" i="6" s="1"/>
  <c r="AW758" i="6" s="1"/>
  <c r="AO822" i="6"/>
  <c r="AP822" i="6" s="1"/>
  <c r="AQ822" i="6" s="1"/>
  <c r="AR822" i="6" s="1"/>
  <c r="AS822" i="6" s="1"/>
  <c r="AT822" i="6" s="1"/>
  <c r="AU822" i="6" s="1"/>
  <c r="AV822" i="6" s="1"/>
  <c r="AW822" i="6" s="1"/>
  <c r="AO886" i="6"/>
  <c r="AP886" i="6" s="1"/>
  <c r="AQ886" i="6" s="1"/>
  <c r="AR886" i="6" s="1"/>
  <c r="AS886" i="6" s="1"/>
  <c r="AT886" i="6" s="1"/>
  <c r="AU886" i="6" s="1"/>
  <c r="AV886" i="6" s="1"/>
  <c r="AW886" i="6" s="1"/>
  <c r="AO972" i="6"/>
  <c r="AP972" i="6" s="1"/>
  <c r="AQ972" i="6" s="1"/>
  <c r="AR972" i="6" s="1"/>
  <c r="AS972" i="6" s="1"/>
  <c r="AT972" i="6" s="1"/>
  <c r="AU972" i="6" s="1"/>
  <c r="AV972" i="6" s="1"/>
  <c r="AW972" i="6" s="1"/>
  <c r="AO1110" i="6"/>
  <c r="AP1110" i="6" s="1"/>
  <c r="AQ1110" i="6" s="1"/>
  <c r="AR1110" i="6" s="1"/>
  <c r="AS1110" i="6" s="1"/>
  <c r="AT1110" i="6" s="1"/>
  <c r="AU1110" i="6" s="1"/>
  <c r="AV1110" i="6" s="1"/>
  <c r="AW1110" i="6" s="1"/>
  <c r="AO1415" i="6"/>
  <c r="AP1415" i="6" s="1"/>
  <c r="AQ1415" i="6" s="1"/>
  <c r="AR1415" i="6" s="1"/>
  <c r="AS1415" i="6" s="1"/>
  <c r="AT1415" i="6" s="1"/>
  <c r="AU1415" i="6" s="1"/>
  <c r="AV1415" i="6" s="1"/>
  <c r="AW1415" i="6" s="1"/>
  <c r="AO697" i="6"/>
  <c r="AP697" i="6" s="1"/>
  <c r="AQ697" i="6" s="1"/>
  <c r="AR697" i="6" s="1"/>
  <c r="AS697" i="6" s="1"/>
  <c r="AT697" i="6" s="1"/>
  <c r="AU697" i="6" s="1"/>
  <c r="AV697" i="6" s="1"/>
  <c r="AW697" i="6" s="1"/>
  <c r="AO761" i="6"/>
  <c r="AP761" i="6" s="1"/>
  <c r="AQ761" i="6" s="1"/>
  <c r="AR761" i="6" s="1"/>
  <c r="AS761" i="6" s="1"/>
  <c r="AT761" i="6" s="1"/>
  <c r="AU761" i="6" s="1"/>
  <c r="AV761" i="6" s="1"/>
  <c r="AW761" i="6" s="1"/>
  <c r="AO825" i="6"/>
  <c r="AP825" i="6"/>
  <c r="AQ825" i="6" s="1"/>
  <c r="AR825" i="6" s="1"/>
  <c r="AS825" i="6" s="1"/>
  <c r="AT825" i="6" s="1"/>
  <c r="AU825" i="6" s="1"/>
  <c r="AV825" i="6" s="1"/>
  <c r="AW825" i="6" s="1"/>
  <c r="AP889" i="6"/>
  <c r="AQ889" i="6" s="1"/>
  <c r="AR889" i="6" s="1"/>
  <c r="AS889" i="6" s="1"/>
  <c r="AT889" i="6" s="1"/>
  <c r="AU889" i="6" s="1"/>
  <c r="AV889" i="6" s="1"/>
  <c r="AW889" i="6" s="1"/>
  <c r="AO889" i="6"/>
  <c r="AO984" i="6"/>
  <c r="AP984" i="6" s="1"/>
  <c r="AQ984" i="6" s="1"/>
  <c r="AR984" i="6" s="1"/>
  <c r="AS984" i="6" s="1"/>
  <c r="AT984" i="6" s="1"/>
  <c r="AU984" i="6" s="1"/>
  <c r="AV984" i="6" s="1"/>
  <c r="AW984" i="6" s="1"/>
  <c r="AO1118" i="6"/>
  <c r="AP1118" i="6" s="1"/>
  <c r="AQ1118" i="6" s="1"/>
  <c r="AR1118" i="6" s="1"/>
  <c r="AS1118" i="6" s="1"/>
  <c r="AT1118" i="6" s="1"/>
  <c r="AU1118" i="6" s="1"/>
  <c r="AV1118" i="6" s="1"/>
  <c r="AW1118" i="6" s="1"/>
  <c r="AO1530" i="6"/>
  <c r="AP1530" i="6" s="1"/>
  <c r="AQ1530" i="6" s="1"/>
  <c r="AR1530" i="6" s="1"/>
  <c r="AS1530" i="6" s="1"/>
  <c r="AT1530" i="6" s="1"/>
  <c r="AU1530" i="6" s="1"/>
  <c r="AV1530" i="6" s="1"/>
  <c r="AW1530" i="6" s="1"/>
  <c r="AO1097" i="6"/>
  <c r="AP1097" i="6" s="1"/>
  <c r="AQ1097" i="6" s="1"/>
  <c r="AR1097" i="6" s="1"/>
  <c r="AS1097" i="6" s="1"/>
  <c r="AT1097" i="6" s="1"/>
  <c r="AU1097" i="6" s="1"/>
  <c r="AV1097" i="6" s="1"/>
  <c r="AW1097" i="6" s="1"/>
  <c r="AO1175" i="6"/>
  <c r="AP1175" i="6" s="1"/>
  <c r="AQ1175" i="6" s="1"/>
  <c r="AR1175" i="6" s="1"/>
  <c r="AS1175" i="6" s="1"/>
  <c r="AT1175" i="6" s="1"/>
  <c r="AU1175" i="6" s="1"/>
  <c r="AV1175" i="6" s="1"/>
  <c r="AW1175" i="6" s="1"/>
  <c r="AO1284" i="6"/>
  <c r="AP1284" i="6"/>
  <c r="AQ1284" i="6" s="1"/>
  <c r="AR1284" i="6" s="1"/>
  <c r="AS1284" i="6" s="1"/>
  <c r="AT1284" i="6" s="1"/>
  <c r="AU1284" i="6" s="1"/>
  <c r="AV1284" i="6" s="1"/>
  <c r="AW1284" i="6" s="1"/>
  <c r="AO1434" i="6"/>
  <c r="AP1434" i="6" s="1"/>
  <c r="AQ1434" i="6" s="1"/>
  <c r="AR1434" i="6" s="1"/>
  <c r="AS1434" i="6" s="1"/>
  <c r="AT1434" i="6" s="1"/>
  <c r="AU1434" i="6" s="1"/>
  <c r="AV1434" i="6" s="1"/>
  <c r="AW1434" i="6" s="1"/>
  <c r="AO1068" i="6"/>
  <c r="AP1068" i="6" s="1"/>
  <c r="AQ1068" i="6" s="1"/>
  <c r="AR1068" i="6" s="1"/>
  <c r="AS1068" i="6" s="1"/>
  <c r="AT1068" i="6" s="1"/>
  <c r="AU1068" i="6" s="1"/>
  <c r="AV1068" i="6" s="1"/>
  <c r="AW1068" i="6" s="1"/>
  <c r="AO1132" i="6"/>
  <c r="AP1132" i="6" s="1"/>
  <c r="AQ1132" i="6" s="1"/>
  <c r="AR1132" i="6" s="1"/>
  <c r="AS1132" i="6" s="1"/>
  <c r="AT1132" i="6" s="1"/>
  <c r="AU1132" i="6" s="1"/>
  <c r="AV1132" i="6" s="1"/>
  <c r="AW1132" i="6" s="1"/>
  <c r="AO1231" i="6"/>
  <c r="AP1231" i="6" s="1"/>
  <c r="AQ1231" i="6" s="1"/>
  <c r="AR1231" i="6" s="1"/>
  <c r="AS1231" i="6" s="1"/>
  <c r="AT1231" i="6" s="1"/>
  <c r="AU1231" i="6" s="1"/>
  <c r="AV1231" i="6" s="1"/>
  <c r="AW1231" i="6" s="1"/>
  <c r="AO1356" i="6"/>
  <c r="AP1356" i="6" s="1"/>
  <c r="AQ1356" i="6" s="1"/>
  <c r="AR1356" i="6" s="1"/>
  <c r="AS1356" i="6" s="1"/>
  <c r="AT1356" i="6" s="1"/>
  <c r="AU1356" i="6" s="1"/>
  <c r="AV1356" i="6" s="1"/>
  <c r="AW1356" i="6" s="1"/>
  <c r="AO1560" i="6"/>
  <c r="AP1560" i="6" s="1"/>
  <c r="AQ1560" i="6" s="1"/>
  <c r="AR1560" i="6" s="1"/>
  <c r="AS1560" i="6" s="1"/>
  <c r="AT1560" i="6" s="1"/>
  <c r="AU1560" i="6" s="1"/>
  <c r="AV1560" i="6" s="1"/>
  <c r="AW1560" i="6" s="1"/>
  <c r="AO975" i="6"/>
  <c r="AP975" i="6" s="1"/>
  <c r="AQ975" i="6" s="1"/>
  <c r="AR975" i="6" s="1"/>
  <c r="AS975" i="6" s="1"/>
  <c r="AT975" i="6" s="1"/>
  <c r="AU975" i="6" s="1"/>
  <c r="AV975" i="6" s="1"/>
  <c r="AW975" i="6" s="1"/>
  <c r="AO1039" i="6"/>
  <c r="AP1039" i="6" s="1"/>
  <c r="AQ1039" i="6" s="1"/>
  <c r="AR1039" i="6" s="1"/>
  <c r="AS1039" i="6" s="1"/>
  <c r="AT1039" i="6" s="1"/>
  <c r="AU1039" i="6" s="1"/>
  <c r="AV1039" i="6" s="1"/>
  <c r="AW1039" i="6" s="1"/>
  <c r="AO1103" i="6"/>
  <c r="AP1103" i="6" s="1"/>
  <c r="AQ1103" i="6" s="1"/>
  <c r="AR1103" i="6" s="1"/>
  <c r="AS1103" i="6" s="1"/>
  <c r="AT1103" i="6" s="1"/>
  <c r="AU1103" i="6" s="1"/>
  <c r="AV1103" i="6" s="1"/>
  <c r="AW1103" i="6" s="1"/>
  <c r="AO1186" i="6"/>
  <c r="AP1186" i="6" s="1"/>
  <c r="AQ1186" i="6" s="1"/>
  <c r="AR1186" i="6" s="1"/>
  <c r="AS1186" i="6" s="1"/>
  <c r="AT1186" i="6" s="1"/>
  <c r="AU1186" i="6" s="1"/>
  <c r="AV1186" i="6" s="1"/>
  <c r="AW1186" i="6" s="1"/>
  <c r="AO1311" i="6"/>
  <c r="AP1311" i="6" s="1"/>
  <c r="AQ1311" i="6" s="1"/>
  <c r="AR1311" i="6" s="1"/>
  <c r="AS1311" i="6" s="1"/>
  <c r="AT1311" i="6" s="1"/>
  <c r="AU1311" i="6" s="1"/>
  <c r="AV1311" i="6" s="1"/>
  <c r="AW1311" i="6" s="1"/>
  <c r="AO1478" i="6"/>
  <c r="AP1478" i="6" s="1"/>
  <c r="AQ1478" i="6" s="1"/>
  <c r="AR1478" i="6" s="1"/>
  <c r="AS1478" i="6" s="1"/>
  <c r="AT1478" i="6" s="1"/>
  <c r="AU1478" i="6" s="1"/>
  <c r="AV1478" i="6" s="1"/>
  <c r="AW1478" i="6" s="1"/>
  <c r="AO946" i="6"/>
  <c r="AP946" i="6" s="1"/>
  <c r="AQ946" i="6" s="1"/>
  <c r="AR946" i="6" s="1"/>
  <c r="AS946" i="6" s="1"/>
  <c r="AT946" i="6" s="1"/>
  <c r="AU946" i="6" s="1"/>
  <c r="AV946" i="6" s="1"/>
  <c r="AW946" i="6" s="1"/>
  <c r="AO1010" i="6"/>
  <c r="AP1010" i="6" s="1"/>
  <c r="AQ1010" i="6" s="1"/>
  <c r="AR1010" i="6" s="1"/>
  <c r="AS1010" i="6" s="1"/>
  <c r="AT1010" i="6" s="1"/>
  <c r="AU1010" i="6" s="1"/>
  <c r="AV1010" i="6" s="1"/>
  <c r="AW1010" i="6" s="1"/>
  <c r="AO1074" i="6"/>
  <c r="AP1074" i="6" s="1"/>
  <c r="AQ1074" i="6" s="1"/>
  <c r="AR1074" i="6" s="1"/>
  <c r="AS1074" i="6" s="1"/>
  <c r="AT1074" i="6" s="1"/>
  <c r="AU1074" i="6" s="1"/>
  <c r="AV1074" i="6" s="1"/>
  <c r="AW1074" i="6" s="1"/>
  <c r="AO1138" i="6"/>
  <c r="AP1138" i="6" s="1"/>
  <c r="AQ1138" i="6" s="1"/>
  <c r="AR1138" i="6" s="1"/>
  <c r="AS1138" i="6" s="1"/>
  <c r="AT1138" i="6" s="1"/>
  <c r="AU1138" i="6" s="1"/>
  <c r="AV1138" i="6" s="1"/>
  <c r="AW1138" i="6" s="1"/>
  <c r="AO1232" i="6"/>
  <c r="AP1232" i="6"/>
  <c r="AQ1232" i="6" s="1"/>
  <c r="AR1232" i="6" s="1"/>
  <c r="AS1232" i="6" s="1"/>
  <c r="AT1232" i="6" s="1"/>
  <c r="AU1232" i="6" s="1"/>
  <c r="AV1232" i="6" s="1"/>
  <c r="AW1232" i="6" s="1"/>
  <c r="AO1383" i="6"/>
  <c r="AP1383" i="6" s="1"/>
  <c r="AQ1383" i="6" s="1"/>
  <c r="AR1383" i="6" s="1"/>
  <c r="AS1383" i="6" s="1"/>
  <c r="AT1383" i="6" s="1"/>
  <c r="AU1383" i="6" s="1"/>
  <c r="AV1383" i="6" s="1"/>
  <c r="AW1383" i="6" s="1"/>
  <c r="AO925" i="6"/>
  <c r="AP925" i="6" s="1"/>
  <c r="AQ925" i="6" s="1"/>
  <c r="AR925" i="6" s="1"/>
  <c r="AS925" i="6" s="1"/>
  <c r="AT925" i="6" s="1"/>
  <c r="AU925" i="6" s="1"/>
  <c r="AV925" i="6" s="1"/>
  <c r="AW925" i="6" s="1"/>
  <c r="AO989" i="6"/>
  <c r="AP989" i="6" s="1"/>
  <c r="AQ989" i="6" s="1"/>
  <c r="AR989" i="6" s="1"/>
  <c r="AS989" i="6" s="1"/>
  <c r="AT989" i="6" s="1"/>
  <c r="AU989" i="6" s="1"/>
  <c r="AV989" i="6" s="1"/>
  <c r="AW989" i="6" s="1"/>
  <c r="AO1053" i="6"/>
  <c r="AP1053" i="6" s="1"/>
  <c r="AQ1053" i="6" s="1"/>
  <c r="AR1053" i="6" s="1"/>
  <c r="AS1053" i="6" s="1"/>
  <c r="AT1053" i="6" s="1"/>
  <c r="AU1053" i="6" s="1"/>
  <c r="AV1053" i="6" s="1"/>
  <c r="AW1053" i="6" s="1"/>
  <c r="AO1117" i="6"/>
  <c r="AP1117" i="6" s="1"/>
  <c r="AQ1117" i="6" s="1"/>
  <c r="AR1117" i="6" s="1"/>
  <c r="AS1117" i="6" s="1"/>
  <c r="AT1117" i="6" s="1"/>
  <c r="AU1117" i="6" s="1"/>
  <c r="AV1117" i="6" s="1"/>
  <c r="AW1117" i="6" s="1"/>
  <c r="AO1207" i="6"/>
  <c r="AP1207" i="6" s="1"/>
  <c r="AQ1207" i="6" s="1"/>
  <c r="AR1207" i="6" s="1"/>
  <c r="AS1207" i="6" s="1"/>
  <c r="AT1207" i="6" s="1"/>
  <c r="AU1207" i="6" s="1"/>
  <c r="AV1207" i="6" s="1"/>
  <c r="AW1207" i="6" s="1"/>
  <c r="AO1338" i="6"/>
  <c r="AP1338" i="6" s="1"/>
  <c r="AQ1338" i="6" s="1"/>
  <c r="AR1338" i="6" s="1"/>
  <c r="AS1338" i="6" s="1"/>
  <c r="AT1338" i="6" s="1"/>
  <c r="AU1338" i="6" s="1"/>
  <c r="AV1338" i="6" s="1"/>
  <c r="AW1338" i="6" s="1"/>
  <c r="AO1541" i="6"/>
  <c r="AP1541" i="6"/>
  <c r="AQ1541" i="6" s="1"/>
  <c r="AR1541" i="6" s="1"/>
  <c r="AS1541" i="6" s="1"/>
  <c r="AT1541" i="6" s="1"/>
  <c r="AU1541" i="6" s="1"/>
  <c r="AV1541" i="6" s="1"/>
  <c r="AW1541" i="6" s="1"/>
  <c r="AO1317" i="6"/>
  <c r="AP1317" i="6" s="1"/>
  <c r="AQ1317" i="6" s="1"/>
  <c r="AR1317" i="6" s="1"/>
  <c r="AS1317" i="6" s="1"/>
  <c r="AT1317" i="6" s="1"/>
  <c r="AU1317" i="6" s="1"/>
  <c r="AV1317" i="6" s="1"/>
  <c r="AW1317" i="6" s="1"/>
  <c r="AO1381" i="6"/>
  <c r="AP1381" i="6" s="1"/>
  <c r="AQ1381" i="6" s="1"/>
  <c r="AR1381" i="6" s="1"/>
  <c r="AS1381" i="6" s="1"/>
  <c r="AT1381" i="6" s="1"/>
  <c r="AU1381" i="6" s="1"/>
  <c r="AV1381" i="6" s="1"/>
  <c r="AW1381" i="6" s="1"/>
  <c r="AO1445" i="6"/>
  <c r="AP1445" i="6" s="1"/>
  <c r="AQ1445" i="6" s="1"/>
  <c r="AR1445" i="6" s="1"/>
  <c r="AS1445" i="6" s="1"/>
  <c r="AT1445" i="6" s="1"/>
  <c r="AU1445" i="6" s="1"/>
  <c r="AV1445" i="6" s="1"/>
  <c r="AW1445" i="6" s="1"/>
  <c r="AO1522" i="6"/>
  <c r="AP1522" i="6" s="1"/>
  <c r="AQ1522" i="6" s="1"/>
  <c r="AR1522" i="6" s="1"/>
  <c r="AS1522" i="6" s="1"/>
  <c r="AT1522" i="6" s="1"/>
  <c r="AU1522" i="6" s="1"/>
  <c r="AV1522" i="6" s="1"/>
  <c r="AW1522" i="6" s="1"/>
  <c r="AO1296" i="6"/>
  <c r="AP1296" i="6" s="1"/>
  <c r="AQ1296" i="6" s="1"/>
  <c r="AR1296" i="6" s="1"/>
  <c r="AS1296" i="6" s="1"/>
  <c r="AT1296" i="6" s="1"/>
  <c r="AU1296" i="6" s="1"/>
  <c r="AV1296" i="6" s="1"/>
  <c r="AW1296" i="6" s="1"/>
  <c r="AO1360" i="6"/>
  <c r="AP1360" i="6" s="1"/>
  <c r="AQ1360" i="6" s="1"/>
  <c r="AR1360" i="6" s="1"/>
  <c r="AS1360" i="6" s="1"/>
  <c r="AT1360" i="6" s="1"/>
  <c r="AU1360" i="6" s="1"/>
  <c r="AV1360" i="6" s="1"/>
  <c r="AW1360" i="6" s="1"/>
  <c r="AO1424" i="6"/>
  <c r="AP1424" i="6" s="1"/>
  <c r="AQ1424" i="6" s="1"/>
  <c r="AR1424" i="6" s="1"/>
  <c r="AS1424" i="6" s="1"/>
  <c r="AT1424" i="6" s="1"/>
  <c r="AU1424" i="6" s="1"/>
  <c r="AV1424" i="6" s="1"/>
  <c r="AW1424" i="6" s="1"/>
  <c r="AO1479" i="6"/>
  <c r="AP1479" i="6"/>
  <c r="AQ1479" i="6" s="1"/>
  <c r="AR1479" i="6" s="1"/>
  <c r="AS1479" i="6" s="1"/>
  <c r="AT1479" i="6" s="1"/>
  <c r="AU1479" i="6" s="1"/>
  <c r="AV1479" i="6" s="1"/>
  <c r="AW1479" i="6" s="1"/>
  <c r="AO1147" i="6"/>
  <c r="AP1147" i="6" s="1"/>
  <c r="AQ1147" i="6" s="1"/>
  <c r="AR1147" i="6" s="1"/>
  <c r="AS1147" i="6" s="1"/>
  <c r="AT1147" i="6" s="1"/>
  <c r="AU1147" i="6" s="1"/>
  <c r="AV1147" i="6" s="1"/>
  <c r="AW1147" i="6" s="1"/>
  <c r="AO1211" i="6"/>
  <c r="AP1211" i="6" s="1"/>
  <c r="AQ1211" i="6" s="1"/>
  <c r="AR1211" i="6" s="1"/>
  <c r="AS1211" i="6" s="1"/>
  <c r="AT1211" i="6" s="1"/>
  <c r="AU1211" i="6" s="1"/>
  <c r="AV1211" i="6" s="1"/>
  <c r="AW1211" i="6" s="1"/>
  <c r="AO1275" i="6"/>
  <c r="AP1275" i="6" s="1"/>
  <c r="AQ1275" i="6" s="1"/>
  <c r="AR1275" i="6" s="1"/>
  <c r="AS1275" i="6" s="1"/>
  <c r="AT1275" i="6" s="1"/>
  <c r="AU1275" i="6" s="1"/>
  <c r="AV1275" i="6" s="1"/>
  <c r="AW1275" i="6" s="1"/>
  <c r="AO1339" i="6"/>
  <c r="AP1339" i="6" s="1"/>
  <c r="AQ1339" i="6" s="1"/>
  <c r="AR1339" i="6" s="1"/>
  <c r="AS1339" i="6" s="1"/>
  <c r="AT1339" i="6" s="1"/>
  <c r="AU1339" i="6" s="1"/>
  <c r="AV1339" i="6" s="1"/>
  <c r="AW1339" i="6" s="1"/>
  <c r="AO1403" i="6"/>
  <c r="AP1403" i="6" s="1"/>
  <c r="AQ1403" i="6" s="1"/>
  <c r="AR1403" i="6" s="1"/>
  <c r="AS1403" i="6" s="1"/>
  <c r="AT1403" i="6" s="1"/>
  <c r="AU1403" i="6" s="1"/>
  <c r="AV1403" i="6" s="1"/>
  <c r="AW1403" i="6" s="1"/>
  <c r="AO1466" i="6"/>
  <c r="AP1466" i="6" s="1"/>
  <c r="AQ1466" i="6" s="1"/>
  <c r="AR1466" i="6" s="1"/>
  <c r="AS1466" i="6" s="1"/>
  <c r="AT1466" i="6" s="1"/>
  <c r="AU1466" i="6" s="1"/>
  <c r="AV1466" i="6" s="1"/>
  <c r="AW1466" i="6" s="1"/>
  <c r="AO1912" i="6"/>
  <c r="AP1912" i="6" s="1"/>
  <c r="AQ1912" i="6" s="1"/>
  <c r="AR1912" i="6" s="1"/>
  <c r="AS1912" i="6" s="1"/>
  <c r="AT1912" i="6" s="1"/>
  <c r="AU1912" i="6" s="1"/>
  <c r="AV1912" i="6" s="1"/>
  <c r="AW1912" i="6" s="1"/>
  <c r="AO1198" i="6"/>
  <c r="AP1198" i="6" s="1"/>
  <c r="AQ1198" i="6" s="1"/>
  <c r="AR1198" i="6" s="1"/>
  <c r="AS1198" i="6" s="1"/>
  <c r="AT1198" i="6" s="1"/>
  <c r="AU1198" i="6" s="1"/>
  <c r="AV1198" i="6" s="1"/>
  <c r="AW1198" i="6" s="1"/>
  <c r="AO1262" i="6"/>
  <c r="AP1262" i="6" s="1"/>
  <c r="AQ1262" i="6" s="1"/>
  <c r="AR1262" i="6" s="1"/>
  <c r="AS1262" i="6" s="1"/>
  <c r="AT1262" i="6" s="1"/>
  <c r="AU1262" i="6" s="1"/>
  <c r="AV1262" i="6" s="1"/>
  <c r="AW1262" i="6" s="1"/>
  <c r="AO1326" i="6"/>
  <c r="AP1326" i="6" s="1"/>
  <c r="AQ1326" i="6" s="1"/>
  <c r="AR1326" i="6" s="1"/>
  <c r="AS1326" i="6" s="1"/>
  <c r="AT1326" i="6" s="1"/>
  <c r="AU1326" i="6" s="1"/>
  <c r="AV1326" i="6" s="1"/>
  <c r="AW1326" i="6" s="1"/>
  <c r="AO1390" i="6"/>
  <c r="AP1390" i="6" s="1"/>
  <c r="AQ1390" i="6" s="1"/>
  <c r="AR1390" i="6" s="1"/>
  <c r="AS1390" i="6" s="1"/>
  <c r="AT1390" i="6" s="1"/>
  <c r="AU1390" i="6" s="1"/>
  <c r="AV1390" i="6" s="1"/>
  <c r="AW1390" i="6" s="1"/>
  <c r="AO1454" i="6"/>
  <c r="AP1454" i="6" s="1"/>
  <c r="AQ1454" i="6" s="1"/>
  <c r="AR1454" i="6" s="1"/>
  <c r="AS1454" i="6" s="1"/>
  <c r="AT1454" i="6" s="1"/>
  <c r="AU1454" i="6" s="1"/>
  <c r="AV1454" i="6" s="1"/>
  <c r="AW1454" i="6" s="1"/>
  <c r="AO1536" i="6"/>
  <c r="AP1536" i="6" s="1"/>
  <c r="AQ1536" i="6" s="1"/>
  <c r="AR1536" i="6" s="1"/>
  <c r="AS1536" i="6" s="1"/>
  <c r="AT1536" i="6" s="1"/>
  <c r="AU1536" i="6" s="1"/>
  <c r="AV1536" i="6" s="1"/>
  <c r="AW1536" i="6" s="1"/>
  <c r="AO1169" i="6"/>
  <c r="AP1169" i="6" s="1"/>
  <c r="AQ1169" i="6" s="1"/>
  <c r="AR1169" i="6" s="1"/>
  <c r="AS1169" i="6" s="1"/>
  <c r="AT1169" i="6" s="1"/>
  <c r="AU1169" i="6" s="1"/>
  <c r="AV1169" i="6" s="1"/>
  <c r="AW1169" i="6" s="1"/>
  <c r="AO1233" i="6"/>
  <c r="AP1233" i="6" s="1"/>
  <c r="AQ1233" i="6" s="1"/>
  <c r="AR1233" i="6" s="1"/>
  <c r="AS1233" i="6" s="1"/>
  <c r="AT1233" i="6" s="1"/>
  <c r="AU1233" i="6" s="1"/>
  <c r="AV1233" i="6" s="1"/>
  <c r="AW1233" i="6" s="1"/>
  <c r="AO1297" i="6"/>
  <c r="AP1297" i="6"/>
  <c r="AQ1297" i="6" s="1"/>
  <c r="AR1297" i="6" s="1"/>
  <c r="AS1297" i="6" s="1"/>
  <c r="AT1297" i="6" s="1"/>
  <c r="AU1297" i="6" s="1"/>
  <c r="AV1297" i="6" s="1"/>
  <c r="AW1297" i="6" s="1"/>
  <c r="AP1361" i="6"/>
  <c r="AQ1361" i="6" s="1"/>
  <c r="AR1361" i="6" s="1"/>
  <c r="AS1361" i="6" s="1"/>
  <c r="AT1361" i="6" s="1"/>
  <c r="AU1361" i="6" s="1"/>
  <c r="AV1361" i="6" s="1"/>
  <c r="AW1361" i="6" s="1"/>
  <c r="AO1361" i="6"/>
  <c r="AO1425" i="6"/>
  <c r="AP1425" i="6" s="1"/>
  <c r="AQ1425" i="6" s="1"/>
  <c r="AR1425" i="6" s="1"/>
  <c r="AS1425" i="6" s="1"/>
  <c r="AT1425" i="6" s="1"/>
  <c r="AU1425" i="6" s="1"/>
  <c r="AV1425" i="6" s="1"/>
  <c r="AW1425" i="6" s="1"/>
  <c r="AO1502" i="6"/>
  <c r="AP1502" i="6" s="1"/>
  <c r="AQ1502" i="6" s="1"/>
  <c r="AR1502" i="6" s="1"/>
  <c r="AS1502" i="6" s="1"/>
  <c r="AT1502" i="6" s="1"/>
  <c r="AU1502" i="6" s="1"/>
  <c r="AV1502" i="6" s="1"/>
  <c r="AW1502" i="6" s="1"/>
  <c r="AO1525" i="6"/>
  <c r="AP1525" i="6" s="1"/>
  <c r="AQ1525" i="6" s="1"/>
  <c r="AR1525" i="6" s="1"/>
  <c r="AS1525" i="6" s="1"/>
  <c r="AT1525" i="6" s="1"/>
  <c r="AU1525" i="6" s="1"/>
  <c r="AV1525" i="6" s="1"/>
  <c r="AW1525" i="6" s="1"/>
  <c r="AO1613" i="6"/>
  <c r="AP1613" i="6" s="1"/>
  <c r="AQ1613" i="6" s="1"/>
  <c r="AR1613" i="6" s="1"/>
  <c r="AS1613" i="6" s="1"/>
  <c r="AT1613" i="6" s="1"/>
  <c r="AU1613" i="6" s="1"/>
  <c r="AV1613" i="6" s="1"/>
  <c r="AW1613" i="6" s="1"/>
  <c r="AO1929" i="6"/>
  <c r="AP1929" i="6" s="1"/>
  <c r="AQ1929" i="6" s="1"/>
  <c r="AR1929" i="6" s="1"/>
  <c r="AS1929" i="6" s="1"/>
  <c r="AT1929" i="6" s="1"/>
  <c r="AU1929" i="6" s="1"/>
  <c r="AV1929" i="6" s="1"/>
  <c r="AW1929" i="6" s="1"/>
  <c r="AO1600" i="6"/>
  <c r="AP1600" i="6" s="1"/>
  <c r="AQ1600" i="6" s="1"/>
  <c r="AR1600" i="6" s="1"/>
  <c r="AS1600" i="6" s="1"/>
  <c r="AT1600" i="6" s="1"/>
  <c r="AU1600" i="6" s="1"/>
  <c r="AV1600" i="6" s="1"/>
  <c r="AW1600" i="6" s="1"/>
  <c r="AO1757" i="6"/>
  <c r="AP1757" i="6"/>
  <c r="AQ1757" i="6" s="1"/>
  <c r="AR1757" i="6" s="1"/>
  <c r="AS1757" i="6" s="1"/>
  <c r="AT1757" i="6" s="1"/>
  <c r="AU1757" i="6" s="1"/>
  <c r="AV1757" i="6" s="1"/>
  <c r="AW1757" i="6" s="1"/>
  <c r="AO1572" i="6"/>
  <c r="AP1572" i="6"/>
  <c r="AQ1572" i="6" s="1"/>
  <c r="AR1572" i="6" s="1"/>
  <c r="AS1572" i="6" s="1"/>
  <c r="AT1572" i="6" s="1"/>
  <c r="AU1572" i="6" s="1"/>
  <c r="AV1572" i="6" s="1"/>
  <c r="AW1572" i="6" s="1"/>
  <c r="AO1697" i="6"/>
  <c r="AP1697" i="6" s="1"/>
  <c r="AQ1697" i="6" s="1"/>
  <c r="AR1697" i="6" s="1"/>
  <c r="AS1697" i="6" s="1"/>
  <c r="AT1697" i="6" s="1"/>
  <c r="AU1697" i="6" s="1"/>
  <c r="AV1697" i="6" s="1"/>
  <c r="AW1697" i="6" s="1"/>
  <c r="AO1561" i="6"/>
  <c r="AP1561" i="6" s="1"/>
  <c r="AQ1561" i="6" s="1"/>
  <c r="AR1561" i="6" s="1"/>
  <c r="AS1561" i="6" s="1"/>
  <c r="AT1561" i="6" s="1"/>
  <c r="AU1561" i="6" s="1"/>
  <c r="AV1561" i="6" s="1"/>
  <c r="AW1561" i="6" s="1"/>
  <c r="AO1652" i="6"/>
  <c r="AP1652" i="6" s="1"/>
  <c r="AQ1652" i="6" s="1"/>
  <c r="AR1652" i="6" s="1"/>
  <c r="AS1652" i="6" s="1"/>
  <c r="AT1652" i="6" s="1"/>
  <c r="AU1652" i="6" s="1"/>
  <c r="AV1652" i="6" s="1"/>
  <c r="AW1652" i="6" s="1"/>
  <c r="AO1481" i="6"/>
  <c r="AP1481" i="6" s="1"/>
  <c r="AQ1481" i="6" s="1"/>
  <c r="AR1481" i="6" s="1"/>
  <c r="AS1481" i="6" s="1"/>
  <c r="AT1481" i="6" s="1"/>
  <c r="AU1481" i="6" s="1"/>
  <c r="AV1481" i="6" s="1"/>
  <c r="AW1481" i="6" s="1"/>
  <c r="AO1563" i="6"/>
  <c r="AP1563" i="6"/>
  <c r="AQ1563" i="6" s="1"/>
  <c r="AR1563" i="6" s="1"/>
  <c r="AS1563" i="6" s="1"/>
  <c r="AT1563" i="6" s="1"/>
  <c r="AU1563" i="6" s="1"/>
  <c r="AV1563" i="6" s="1"/>
  <c r="AW1563" i="6" s="1"/>
  <c r="AO1641" i="6"/>
  <c r="AP1641" i="6"/>
  <c r="AQ1641" i="6" s="1"/>
  <c r="AR1641" i="6" s="1"/>
  <c r="AS1641" i="6" s="1"/>
  <c r="AT1641" i="6" s="1"/>
  <c r="AU1641" i="6" s="1"/>
  <c r="AV1641" i="6" s="1"/>
  <c r="AW1641" i="6" s="1"/>
  <c r="AO1468" i="6"/>
  <c r="AP1468" i="6"/>
  <c r="AQ1468" i="6" s="1"/>
  <c r="AR1468" i="6" s="1"/>
  <c r="AS1468" i="6" s="1"/>
  <c r="AT1468" i="6" s="1"/>
  <c r="AU1468" i="6" s="1"/>
  <c r="AV1468" i="6" s="1"/>
  <c r="AW1468" i="6" s="1"/>
  <c r="AP1532" i="6"/>
  <c r="AQ1532" i="6" s="1"/>
  <c r="AR1532" i="6" s="1"/>
  <c r="AS1532" i="6" s="1"/>
  <c r="AT1532" i="6" s="1"/>
  <c r="AU1532" i="6" s="1"/>
  <c r="AV1532" i="6" s="1"/>
  <c r="AW1532" i="6" s="1"/>
  <c r="AO1532" i="6"/>
  <c r="AO1616" i="6"/>
  <c r="AP1616" i="6" s="1"/>
  <c r="AQ1616" i="6" s="1"/>
  <c r="AR1616" i="6" s="1"/>
  <c r="AS1616" i="6" s="1"/>
  <c r="AT1616" i="6" s="1"/>
  <c r="AU1616" i="6" s="1"/>
  <c r="AV1616" i="6" s="1"/>
  <c r="AW1616" i="6" s="1"/>
  <c r="AO2285" i="6"/>
  <c r="AP2285" i="6" s="1"/>
  <c r="AQ2285" i="6" s="1"/>
  <c r="AR2285" i="6" s="1"/>
  <c r="AS2285" i="6" s="1"/>
  <c r="AT2285" i="6" s="1"/>
  <c r="AU2285" i="6" s="1"/>
  <c r="AV2285" i="6" s="1"/>
  <c r="AW2285" i="6" s="1"/>
  <c r="AO1599" i="6"/>
  <c r="AP1599" i="6" s="1"/>
  <c r="AQ1599" i="6" s="1"/>
  <c r="AR1599" i="6" s="1"/>
  <c r="AS1599" i="6" s="1"/>
  <c r="AT1599" i="6" s="1"/>
  <c r="AU1599" i="6" s="1"/>
  <c r="AV1599" i="6" s="1"/>
  <c r="AW1599" i="6" s="1"/>
  <c r="AO1663" i="6"/>
  <c r="AP1663" i="6" s="1"/>
  <c r="AQ1663" i="6" s="1"/>
  <c r="AR1663" i="6" s="1"/>
  <c r="AS1663" i="6" s="1"/>
  <c r="AT1663" i="6" s="1"/>
  <c r="AU1663" i="6" s="1"/>
  <c r="AV1663" i="6" s="1"/>
  <c r="AW1663" i="6" s="1"/>
  <c r="AO1727" i="6"/>
  <c r="AP1727" i="6" s="1"/>
  <c r="AQ1727" i="6" s="1"/>
  <c r="AR1727" i="6" s="1"/>
  <c r="AS1727" i="6" s="1"/>
  <c r="AT1727" i="6" s="1"/>
  <c r="AU1727" i="6" s="1"/>
  <c r="AV1727" i="6" s="1"/>
  <c r="AW1727" i="6" s="1"/>
  <c r="AO1801" i="6"/>
  <c r="AP1801" i="6" s="1"/>
  <c r="AQ1801" i="6" s="1"/>
  <c r="AR1801" i="6" s="1"/>
  <c r="AS1801" i="6" s="1"/>
  <c r="AT1801" i="6" s="1"/>
  <c r="AU1801" i="6" s="1"/>
  <c r="AV1801" i="6" s="1"/>
  <c r="AW1801" i="6" s="1"/>
  <c r="AO1650" i="6"/>
  <c r="AP1650" i="6" s="1"/>
  <c r="AQ1650" i="6" s="1"/>
  <c r="AR1650" i="6" s="1"/>
  <c r="AS1650" i="6" s="1"/>
  <c r="AT1650" i="6" s="1"/>
  <c r="AU1650" i="6" s="1"/>
  <c r="AV1650" i="6" s="1"/>
  <c r="AW1650" i="6" s="1"/>
  <c r="AO1714" i="6"/>
  <c r="AP1714" i="6" s="1"/>
  <c r="AQ1714" i="6" s="1"/>
  <c r="AR1714" i="6" s="1"/>
  <c r="AS1714" i="6" s="1"/>
  <c r="AT1714" i="6" s="1"/>
  <c r="AU1714" i="6" s="1"/>
  <c r="AV1714" i="6" s="1"/>
  <c r="AW1714" i="6" s="1"/>
  <c r="AO1790" i="6"/>
  <c r="AP1790" i="6" s="1"/>
  <c r="AQ1790" i="6" s="1"/>
  <c r="AR1790" i="6" s="1"/>
  <c r="AS1790" i="6" s="1"/>
  <c r="AT1790" i="6" s="1"/>
  <c r="AU1790" i="6" s="1"/>
  <c r="AV1790" i="6" s="1"/>
  <c r="AW1790" i="6" s="1"/>
  <c r="AO1661" i="6"/>
  <c r="AP1661" i="6" s="1"/>
  <c r="AQ1661" i="6" s="1"/>
  <c r="AR1661" i="6" s="1"/>
  <c r="AS1661" i="6" s="1"/>
  <c r="AT1661" i="6" s="1"/>
  <c r="AU1661" i="6" s="1"/>
  <c r="AV1661" i="6" s="1"/>
  <c r="AW1661" i="6" s="1"/>
  <c r="AO1725" i="6"/>
  <c r="AP1725" i="6" s="1"/>
  <c r="AQ1725" i="6" s="1"/>
  <c r="AR1725" i="6" s="1"/>
  <c r="AS1725" i="6" s="1"/>
  <c r="AT1725" i="6" s="1"/>
  <c r="AU1725" i="6" s="1"/>
  <c r="AV1725" i="6" s="1"/>
  <c r="AW1725" i="6" s="1"/>
  <c r="AO1792" i="6"/>
  <c r="AP1792" i="6" s="1"/>
  <c r="AQ1792" i="6" s="1"/>
  <c r="AR1792" i="6" s="1"/>
  <c r="AS1792" i="6" s="1"/>
  <c r="AT1792" i="6" s="1"/>
  <c r="AU1792" i="6" s="1"/>
  <c r="AV1792" i="6" s="1"/>
  <c r="AW1792" i="6" s="1"/>
  <c r="AO1656" i="6"/>
  <c r="AP1656" i="6" s="1"/>
  <c r="AQ1656" i="6" s="1"/>
  <c r="AR1656" i="6" s="1"/>
  <c r="AS1656" i="6" s="1"/>
  <c r="AT1656" i="6" s="1"/>
  <c r="AU1656" i="6" s="1"/>
  <c r="AV1656" i="6" s="1"/>
  <c r="AW1656" i="6" s="1"/>
  <c r="AO1720" i="6"/>
  <c r="AP1720" i="6" s="1"/>
  <c r="AQ1720" i="6" s="1"/>
  <c r="AR1720" i="6" s="1"/>
  <c r="AS1720" i="6" s="1"/>
  <c r="AT1720" i="6" s="1"/>
  <c r="AU1720" i="6" s="1"/>
  <c r="AV1720" i="6" s="1"/>
  <c r="AW1720" i="6" s="1"/>
  <c r="AO1796" i="6"/>
  <c r="AP1796" i="6" s="1"/>
  <c r="AQ1796" i="6" s="1"/>
  <c r="AR1796" i="6" s="1"/>
  <c r="AS1796" i="6" s="1"/>
  <c r="AT1796" i="6" s="1"/>
  <c r="AU1796" i="6" s="1"/>
  <c r="AV1796" i="6" s="1"/>
  <c r="AW1796" i="6" s="1"/>
  <c r="AO1659" i="6"/>
  <c r="AP1659" i="6" s="1"/>
  <c r="AQ1659" i="6" s="1"/>
  <c r="AR1659" i="6" s="1"/>
  <c r="AS1659" i="6" s="1"/>
  <c r="AT1659" i="6" s="1"/>
  <c r="AU1659" i="6" s="1"/>
  <c r="AV1659" i="6" s="1"/>
  <c r="AW1659" i="6" s="1"/>
  <c r="AO1723" i="6"/>
  <c r="AP1723" i="6" s="1"/>
  <c r="AQ1723" i="6" s="1"/>
  <c r="AR1723" i="6" s="1"/>
  <c r="AS1723" i="6" s="1"/>
  <c r="AT1723" i="6" s="1"/>
  <c r="AU1723" i="6" s="1"/>
  <c r="AV1723" i="6" s="1"/>
  <c r="AW1723" i="6" s="1"/>
  <c r="AO1800" i="6"/>
  <c r="AP1800" i="6" s="1"/>
  <c r="AQ1800" i="6" s="1"/>
  <c r="AR1800" i="6" s="1"/>
  <c r="AS1800" i="6" s="1"/>
  <c r="AT1800" i="6" s="1"/>
  <c r="AU1800" i="6" s="1"/>
  <c r="AV1800" i="6" s="1"/>
  <c r="AW1800" i="6" s="1"/>
  <c r="AO1558" i="6"/>
  <c r="AP1558" i="6" s="1"/>
  <c r="AQ1558" i="6" s="1"/>
  <c r="AR1558" i="6" s="1"/>
  <c r="AS1558" i="6" s="1"/>
  <c r="AT1558" i="6" s="1"/>
  <c r="AU1558" i="6" s="1"/>
  <c r="AV1558" i="6" s="1"/>
  <c r="AW1558" i="6" s="1"/>
  <c r="AO1622" i="6"/>
  <c r="AP1622" i="6" s="1"/>
  <c r="AQ1622" i="6" s="1"/>
  <c r="AR1622" i="6" s="1"/>
  <c r="AS1622" i="6" s="1"/>
  <c r="AT1622" i="6" s="1"/>
  <c r="AU1622" i="6" s="1"/>
  <c r="AV1622" i="6" s="1"/>
  <c r="AW1622" i="6" s="1"/>
  <c r="AO1686" i="6"/>
  <c r="AP1686" i="6" s="1"/>
  <c r="AQ1686" i="6" s="1"/>
  <c r="AR1686" i="6" s="1"/>
  <c r="AS1686" i="6" s="1"/>
  <c r="AT1686" i="6" s="1"/>
  <c r="AU1686" i="6" s="1"/>
  <c r="AV1686" i="6" s="1"/>
  <c r="AW1686" i="6" s="1"/>
  <c r="AO1742" i="6"/>
  <c r="AP1742" i="6"/>
  <c r="AQ1742" i="6" s="1"/>
  <c r="AR1742" i="6" s="1"/>
  <c r="AS1742" i="6" s="1"/>
  <c r="AT1742" i="6" s="1"/>
  <c r="AU1742" i="6" s="1"/>
  <c r="AV1742" i="6" s="1"/>
  <c r="AW1742" i="6" s="1"/>
  <c r="AO1848" i="6"/>
  <c r="AP1848" i="6" s="1"/>
  <c r="AQ1848" i="6" s="1"/>
  <c r="AR1848" i="6" s="1"/>
  <c r="AS1848" i="6" s="1"/>
  <c r="AT1848" i="6" s="1"/>
  <c r="AU1848" i="6" s="1"/>
  <c r="AV1848" i="6" s="1"/>
  <c r="AW1848" i="6" s="1"/>
  <c r="AO1787" i="6"/>
  <c r="AP1787" i="6" s="1"/>
  <c r="AQ1787" i="6" s="1"/>
  <c r="AR1787" i="6" s="1"/>
  <c r="AS1787" i="6" s="1"/>
  <c r="AT1787" i="6" s="1"/>
  <c r="AU1787" i="6" s="1"/>
  <c r="AV1787" i="6" s="1"/>
  <c r="AW1787" i="6" s="1"/>
  <c r="AO1851" i="6"/>
  <c r="AP1851" i="6" s="1"/>
  <c r="AQ1851" i="6" s="1"/>
  <c r="AR1851" i="6" s="1"/>
  <c r="AS1851" i="6" s="1"/>
  <c r="AT1851" i="6" s="1"/>
  <c r="AU1851" i="6" s="1"/>
  <c r="AV1851" i="6" s="1"/>
  <c r="AW1851" i="6" s="1"/>
  <c r="AO1953" i="6"/>
  <c r="AP1953" i="6" s="1"/>
  <c r="AQ1953" i="6" s="1"/>
  <c r="AR1953" i="6" s="1"/>
  <c r="AS1953" i="6" s="1"/>
  <c r="AT1953" i="6" s="1"/>
  <c r="AU1953" i="6" s="1"/>
  <c r="AV1953" i="6" s="1"/>
  <c r="AW1953" i="6" s="1"/>
  <c r="AO1878" i="6"/>
  <c r="AP1878" i="6" s="1"/>
  <c r="AQ1878" i="6" s="1"/>
  <c r="AR1878" i="6" s="1"/>
  <c r="AS1878" i="6" s="1"/>
  <c r="AT1878" i="6" s="1"/>
  <c r="AU1878" i="6" s="1"/>
  <c r="AV1878" i="6" s="1"/>
  <c r="AW1878" i="6" s="1"/>
  <c r="AO2022" i="6"/>
  <c r="AP2022" i="6" s="1"/>
  <c r="AQ2022" i="6" s="1"/>
  <c r="AR2022" i="6" s="1"/>
  <c r="AS2022" i="6" s="1"/>
  <c r="AT2022" i="6" s="1"/>
  <c r="AU2022" i="6" s="1"/>
  <c r="AV2022" i="6" s="1"/>
  <c r="AW2022" i="6" s="1"/>
  <c r="AO1868" i="6"/>
  <c r="AP1868" i="6" s="1"/>
  <c r="AQ1868" i="6" s="1"/>
  <c r="AR1868" i="6" s="1"/>
  <c r="AS1868" i="6" s="1"/>
  <c r="AT1868" i="6" s="1"/>
  <c r="AU1868" i="6" s="1"/>
  <c r="AV1868" i="6" s="1"/>
  <c r="AW1868" i="6" s="1"/>
  <c r="AO1969" i="6"/>
  <c r="AP1969" i="6" s="1"/>
  <c r="AQ1969" i="6" s="1"/>
  <c r="AR1969" i="6" s="1"/>
  <c r="AS1969" i="6" s="1"/>
  <c r="AT1969" i="6" s="1"/>
  <c r="AU1969" i="6" s="1"/>
  <c r="AV1969" i="6" s="1"/>
  <c r="AW1969" i="6" s="1"/>
  <c r="AO1865" i="6"/>
  <c r="AP1865" i="6" s="1"/>
  <c r="AQ1865" i="6" s="1"/>
  <c r="AR1865" i="6" s="1"/>
  <c r="AS1865" i="6" s="1"/>
  <c r="AT1865" i="6" s="1"/>
  <c r="AU1865" i="6" s="1"/>
  <c r="AV1865" i="6" s="1"/>
  <c r="AW1865" i="6" s="1"/>
  <c r="AO1977" i="6"/>
  <c r="AP1977" i="6" s="1"/>
  <c r="AQ1977" i="6" s="1"/>
  <c r="AR1977" i="6" s="1"/>
  <c r="AS1977" i="6" s="1"/>
  <c r="AT1977" i="6" s="1"/>
  <c r="AU1977" i="6" s="1"/>
  <c r="AV1977" i="6" s="1"/>
  <c r="AW1977" i="6" s="1"/>
  <c r="AO1839" i="6"/>
  <c r="AP1839" i="6" s="1"/>
  <c r="AQ1839" i="6" s="1"/>
  <c r="AR1839" i="6" s="1"/>
  <c r="AS1839" i="6" s="1"/>
  <c r="AT1839" i="6" s="1"/>
  <c r="AU1839" i="6" s="1"/>
  <c r="AV1839" i="6" s="1"/>
  <c r="AW1839" i="6" s="1"/>
  <c r="AO1908" i="6"/>
  <c r="AP1908" i="6" s="1"/>
  <c r="AQ1908" i="6" s="1"/>
  <c r="AR1908" i="6" s="1"/>
  <c r="AS1908" i="6" s="1"/>
  <c r="AT1908" i="6" s="1"/>
  <c r="AU1908" i="6" s="1"/>
  <c r="AV1908" i="6" s="1"/>
  <c r="AW1908" i="6" s="1"/>
  <c r="AO2054" i="6"/>
  <c r="AP2054" i="6" s="1"/>
  <c r="AQ2054" i="6" s="1"/>
  <c r="AR2054" i="6" s="1"/>
  <c r="AS2054" i="6" s="1"/>
  <c r="AT2054" i="6" s="1"/>
  <c r="AU2054" i="6" s="1"/>
  <c r="AV2054" i="6" s="1"/>
  <c r="AW2054" i="6" s="1"/>
  <c r="AO1794" i="6"/>
  <c r="AP1794" i="6" s="1"/>
  <c r="AQ1794" i="6" s="1"/>
  <c r="AR1794" i="6" s="1"/>
  <c r="AS1794" i="6" s="1"/>
  <c r="AT1794" i="6" s="1"/>
  <c r="AU1794" i="6" s="1"/>
  <c r="AV1794" i="6" s="1"/>
  <c r="AW1794" i="6" s="1"/>
  <c r="AO1858" i="6"/>
  <c r="AP1858" i="6" s="1"/>
  <c r="AQ1858" i="6" s="1"/>
  <c r="AR1858" i="6" s="1"/>
  <c r="AS1858" i="6" s="1"/>
  <c r="AT1858" i="6" s="1"/>
  <c r="AU1858" i="6" s="1"/>
  <c r="AV1858" i="6" s="1"/>
  <c r="AW1858" i="6" s="1"/>
  <c r="AO1937" i="6"/>
  <c r="AP1937" i="6" s="1"/>
  <c r="AQ1937" i="6" s="1"/>
  <c r="AR1937" i="6" s="1"/>
  <c r="AS1937" i="6" s="1"/>
  <c r="AT1937" i="6" s="1"/>
  <c r="AU1937" i="6" s="1"/>
  <c r="AV1937" i="6" s="1"/>
  <c r="AW1937" i="6" s="1"/>
  <c r="AO1871" i="6"/>
  <c r="AP1871" i="6" s="1"/>
  <c r="AQ1871" i="6" s="1"/>
  <c r="AR1871" i="6" s="1"/>
  <c r="AS1871" i="6" s="1"/>
  <c r="AT1871" i="6" s="1"/>
  <c r="AU1871" i="6" s="1"/>
  <c r="AV1871" i="6" s="1"/>
  <c r="AW1871" i="6" s="1"/>
  <c r="AO1935" i="6"/>
  <c r="AP1935" i="6" s="1"/>
  <c r="AQ1935" i="6" s="1"/>
  <c r="AR1935" i="6" s="1"/>
  <c r="AS1935" i="6" s="1"/>
  <c r="AT1935" i="6" s="1"/>
  <c r="AU1935" i="6" s="1"/>
  <c r="AV1935" i="6" s="1"/>
  <c r="AW1935" i="6" s="1"/>
  <c r="AO2006" i="6"/>
  <c r="AP2006" i="6" s="1"/>
  <c r="AQ2006" i="6" s="1"/>
  <c r="AR2006" i="6" s="1"/>
  <c r="AS2006" i="6" s="1"/>
  <c r="AT2006" i="6" s="1"/>
  <c r="AU2006" i="6" s="1"/>
  <c r="AV2006" i="6" s="1"/>
  <c r="AW2006" i="6" s="1"/>
  <c r="AO2096" i="6"/>
  <c r="AP2096" i="6" s="1"/>
  <c r="AQ2096" i="6" s="1"/>
  <c r="AR2096" i="6" s="1"/>
  <c r="AS2096" i="6" s="1"/>
  <c r="AT2096" i="6" s="1"/>
  <c r="AU2096" i="6" s="1"/>
  <c r="AV2096" i="6" s="1"/>
  <c r="AW2096" i="6" s="1"/>
  <c r="AO1914" i="6"/>
  <c r="AP1914" i="6" s="1"/>
  <c r="AQ1914" i="6" s="1"/>
  <c r="AR1914" i="6" s="1"/>
  <c r="AS1914" i="6" s="1"/>
  <c r="AT1914" i="6" s="1"/>
  <c r="AU1914" i="6" s="1"/>
  <c r="AV1914" i="6" s="1"/>
  <c r="AW1914" i="6" s="1"/>
  <c r="AO1978" i="6"/>
  <c r="AP1978" i="6" s="1"/>
  <c r="AQ1978" i="6" s="1"/>
  <c r="AR1978" i="6" s="1"/>
  <c r="AS1978" i="6" s="1"/>
  <c r="AT1978" i="6" s="1"/>
  <c r="AU1978" i="6" s="1"/>
  <c r="AV1978" i="6" s="1"/>
  <c r="AW1978" i="6" s="1"/>
  <c r="AO2061" i="6"/>
  <c r="AP2061" i="6" s="1"/>
  <c r="AQ2061" i="6" s="1"/>
  <c r="AR2061" i="6" s="1"/>
  <c r="AS2061" i="6" s="1"/>
  <c r="AT2061" i="6" s="1"/>
  <c r="AU2061" i="6" s="1"/>
  <c r="AV2061" i="6" s="1"/>
  <c r="AW2061" i="6" s="1"/>
  <c r="AO1949" i="6"/>
  <c r="AP1949" i="6" s="1"/>
  <c r="AQ1949" i="6" s="1"/>
  <c r="AR1949" i="6" s="1"/>
  <c r="AS1949" i="6" s="1"/>
  <c r="AT1949" i="6" s="1"/>
  <c r="AU1949" i="6" s="1"/>
  <c r="AV1949" i="6" s="1"/>
  <c r="AW1949" i="6" s="1"/>
  <c r="AO2027" i="6"/>
  <c r="AP2027" i="6" s="1"/>
  <c r="AQ2027" i="6" s="1"/>
  <c r="AR2027" i="6" s="1"/>
  <c r="AS2027" i="6" s="1"/>
  <c r="AT2027" i="6" s="1"/>
  <c r="AU2027" i="6" s="1"/>
  <c r="AV2027" i="6" s="1"/>
  <c r="AW2027" i="6" s="1"/>
  <c r="AO1960" i="6"/>
  <c r="AP1960" i="6" s="1"/>
  <c r="AQ1960" i="6" s="1"/>
  <c r="AR1960" i="6" s="1"/>
  <c r="AS1960" i="6" s="1"/>
  <c r="AT1960" i="6" s="1"/>
  <c r="AU1960" i="6" s="1"/>
  <c r="AV1960" i="6" s="1"/>
  <c r="AW1960" i="6" s="1"/>
  <c r="AO2016" i="6"/>
  <c r="AP2016" i="6" s="1"/>
  <c r="AQ2016" i="6" s="1"/>
  <c r="AR2016" i="6" s="1"/>
  <c r="AS2016" i="6" s="1"/>
  <c r="AT2016" i="6" s="1"/>
  <c r="AU2016" i="6" s="1"/>
  <c r="AV2016" i="6" s="1"/>
  <c r="AW2016" i="6" s="1"/>
  <c r="AO1867" i="6"/>
  <c r="AP1867" i="6" s="1"/>
  <c r="AQ1867" i="6" s="1"/>
  <c r="AR1867" i="6" s="1"/>
  <c r="AS1867" i="6" s="1"/>
  <c r="AT1867" i="6" s="1"/>
  <c r="AU1867" i="6" s="1"/>
  <c r="AV1867" i="6" s="1"/>
  <c r="AW1867" i="6" s="1"/>
  <c r="AO1931" i="6"/>
  <c r="AP1931" i="6" s="1"/>
  <c r="AQ1931" i="6" s="1"/>
  <c r="AR1931" i="6" s="1"/>
  <c r="AS1931" i="6" s="1"/>
  <c r="AT1931" i="6" s="1"/>
  <c r="AU1931" i="6" s="1"/>
  <c r="AV1931" i="6" s="1"/>
  <c r="AW1931" i="6" s="1"/>
  <c r="AO1995" i="6"/>
  <c r="AP1995" i="6" s="1"/>
  <c r="AQ1995" i="6" s="1"/>
  <c r="AR1995" i="6" s="1"/>
  <c r="AS1995" i="6" s="1"/>
  <c r="AT1995" i="6" s="1"/>
  <c r="AU1995" i="6" s="1"/>
  <c r="AV1995" i="6" s="1"/>
  <c r="AW1995" i="6" s="1"/>
  <c r="AO2075" i="6"/>
  <c r="AP2075" i="6" s="1"/>
  <c r="AQ2075" i="6" s="1"/>
  <c r="AR2075" i="6" s="1"/>
  <c r="AS2075" i="6" s="1"/>
  <c r="AT2075" i="6" s="1"/>
  <c r="AU2075" i="6" s="1"/>
  <c r="AV2075" i="6" s="1"/>
  <c r="AW2075" i="6" s="1"/>
  <c r="AO2173" i="6"/>
  <c r="AP2173" i="6" s="1"/>
  <c r="AQ2173" i="6" s="1"/>
  <c r="AR2173" i="6" s="1"/>
  <c r="AS2173" i="6" s="1"/>
  <c r="AT2173" i="6" s="1"/>
  <c r="AU2173" i="6" s="1"/>
  <c r="AV2173" i="6" s="1"/>
  <c r="AW2173" i="6" s="1"/>
  <c r="AO2117" i="6"/>
  <c r="AP2117" i="6"/>
  <c r="AQ2117" i="6" s="1"/>
  <c r="AR2117" i="6" s="1"/>
  <c r="AS2117" i="6" s="1"/>
  <c r="AT2117" i="6" s="1"/>
  <c r="AU2117" i="6" s="1"/>
  <c r="AV2117" i="6" s="1"/>
  <c r="AW2117" i="6" s="1"/>
  <c r="AO2041" i="6"/>
  <c r="AP2041" i="6" s="1"/>
  <c r="AQ2041" i="6" s="1"/>
  <c r="AR2041" i="6" s="1"/>
  <c r="AS2041" i="6" s="1"/>
  <c r="AT2041" i="6" s="1"/>
  <c r="AU2041" i="6" s="1"/>
  <c r="AV2041" i="6" s="1"/>
  <c r="AW2041" i="6" s="1"/>
  <c r="AO2136" i="6"/>
  <c r="AP2136" i="6" s="1"/>
  <c r="AQ2136" i="6" s="1"/>
  <c r="AR2136" i="6" s="1"/>
  <c r="AS2136" i="6" s="1"/>
  <c r="AT2136" i="6" s="1"/>
  <c r="AU2136" i="6" s="1"/>
  <c r="AV2136" i="6" s="1"/>
  <c r="AW2136" i="6" s="1"/>
  <c r="AO2060" i="6"/>
  <c r="AP2060" i="6" s="1"/>
  <c r="AQ2060" i="6" s="1"/>
  <c r="AR2060" i="6" s="1"/>
  <c r="AS2060" i="6" s="1"/>
  <c r="AT2060" i="6" s="1"/>
  <c r="AU2060" i="6" s="1"/>
  <c r="AV2060" i="6" s="1"/>
  <c r="AW2060" i="6" s="1"/>
  <c r="AO2144" i="6"/>
  <c r="AP2144" i="6" s="1"/>
  <c r="AQ2144" i="6" s="1"/>
  <c r="AR2144" i="6" s="1"/>
  <c r="AS2144" i="6" s="1"/>
  <c r="AT2144" i="6" s="1"/>
  <c r="AU2144" i="6" s="1"/>
  <c r="AV2144" i="6" s="1"/>
  <c r="AW2144" i="6" s="1"/>
  <c r="AO2084" i="6"/>
  <c r="AP2084" i="6" s="1"/>
  <c r="AQ2084" i="6" s="1"/>
  <c r="AR2084" i="6" s="1"/>
  <c r="AS2084" i="6" s="1"/>
  <c r="AT2084" i="6" s="1"/>
  <c r="AU2084" i="6" s="1"/>
  <c r="AV2084" i="6" s="1"/>
  <c r="AW2084" i="6" s="1"/>
  <c r="AO2274" i="6"/>
  <c r="AP2274" i="6" s="1"/>
  <c r="AQ2274" i="6" s="1"/>
  <c r="AR2274" i="6" s="1"/>
  <c r="AS2274" i="6" s="1"/>
  <c r="AT2274" i="6" s="1"/>
  <c r="AU2274" i="6" s="1"/>
  <c r="AV2274" i="6" s="1"/>
  <c r="AW2274" i="6" s="1"/>
  <c r="AO2034" i="6"/>
  <c r="AP2034" i="6" s="1"/>
  <c r="AQ2034" i="6" s="1"/>
  <c r="AR2034" i="6" s="1"/>
  <c r="AS2034" i="6" s="1"/>
  <c r="AT2034" i="6" s="1"/>
  <c r="AU2034" i="6" s="1"/>
  <c r="AV2034" i="6" s="1"/>
  <c r="AW2034" i="6" s="1"/>
  <c r="AO2112" i="6"/>
  <c r="AP2112" i="6"/>
  <c r="AQ2112" i="6" s="1"/>
  <c r="AR2112" i="6" s="1"/>
  <c r="AS2112" i="6" s="1"/>
  <c r="AT2112" i="6" s="1"/>
  <c r="AU2112" i="6" s="1"/>
  <c r="AV2112" i="6" s="1"/>
  <c r="AW2112" i="6" s="1"/>
  <c r="AO2293" i="6"/>
  <c r="AP2293" i="6" s="1"/>
  <c r="AQ2293" i="6" s="1"/>
  <c r="AR2293" i="6" s="1"/>
  <c r="AS2293" i="6" s="1"/>
  <c r="AT2293" i="6" s="1"/>
  <c r="AU2293" i="6" s="1"/>
  <c r="AV2293" i="6" s="1"/>
  <c r="AW2293" i="6" s="1"/>
  <c r="AO2131" i="6"/>
  <c r="AP2131" i="6" s="1"/>
  <c r="AQ2131" i="6" s="1"/>
  <c r="AR2131" i="6" s="1"/>
  <c r="AS2131" i="6" s="1"/>
  <c r="AT2131" i="6" s="1"/>
  <c r="AU2131" i="6" s="1"/>
  <c r="AV2131" i="6" s="1"/>
  <c r="AW2131" i="6" s="1"/>
  <c r="AO2178" i="6"/>
  <c r="AP2178" i="6" s="1"/>
  <c r="AQ2178" i="6" s="1"/>
  <c r="AR2178" i="6" s="1"/>
  <c r="AS2178" i="6" s="1"/>
  <c r="AT2178" i="6" s="1"/>
  <c r="AU2178" i="6" s="1"/>
  <c r="AV2178" i="6" s="1"/>
  <c r="AW2178" i="6" s="1"/>
  <c r="AO2301" i="6"/>
  <c r="AP2301" i="6"/>
  <c r="AQ2301" i="6" s="1"/>
  <c r="AR2301" i="6" s="1"/>
  <c r="AS2301" i="6" s="1"/>
  <c r="AT2301" i="6" s="1"/>
  <c r="AU2301" i="6" s="1"/>
  <c r="AV2301" i="6" s="1"/>
  <c r="AW2301" i="6" s="1"/>
  <c r="AP2110" i="6"/>
  <c r="AQ2110" i="6" s="1"/>
  <c r="AR2110" i="6" s="1"/>
  <c r="AS2110" i="6" s="1"/>
  <c r="AT2110" i="6" s="1"/>
  <c r="AU2110" i="6" s="1"/>
  <c r="AV2110" i="6" s="1"/>
  <c r="AW2110" i="6" s="1"/>
  <c r="AO2110" i="6"/>
  <c r="AO2174" i="6"/>
  <c r="AP2174" i="6" s="1"/>
  <c r="AQ2174" i="6" s="1"/>
  <c r="AR2174" i="6" s="1"/>
  <c r="AS2174" i="6" s="1"/>
  <c r="AT2174" i="6" s="1"/>
  <c r="AU2174" i="6" s="1"/>
  <c r="AV2174" i="6" s="1"/>
  <c r="AW2174" i="6" s="1"/>
  <c r="AO2298" i="6"/>
  <c r="AP2298" i="6" s="1"/>
  <c r="AQ2298" i="6" s="1"/>
  <c r="AR2298" i="6" s="1"/>
  <c r="AS2298" i="6" s="1"/>
  <c r="AT2298" i="6" s="1"/>
  <c r="AU2298" i="6" s="1"/>
  <c r="AV2298" i="6" s="1"/>
  <c r="AW2298" i="6" s="1"/>
  <c r="AO2198" i="6"/>
  <c r="AP2198" i="6"/>
  <c r="AQ2198" i="6" s="1"/>
  <c r="AR2198" i="6" s="1"/>
  <c r="AS2198" i="6" s="1"/>
  <c r="AT2198" i="6" s="1"/>
  <c r="AU2198" i="6" s="1"/>
  <c r="AV2198" i="6" s="1"/>
  <c r="AW2198" i="6" s="1"/>
  <c r="AO2350" i="6"/>
  <c r="AP2350" i="6" s="1"/>
  <c r="AQ2350" i="6" s="1"/>
  <c r="AR2350" i="6" s="1"/>
  <c r="AS2350" i="6" s="1"/>
  <c r="AT2350" i="6" s="1"/>
  <c r="AU2350" i="6" s="1"/>
  <c r="AV2350" i="6" s="1"/>
  <c r="AW2350" i="6" s="1"/>
  <c r="AO2190" i="6"/>
  <c r="AP2190" i="6" s="1"/>
  <c r="AQ2190" i="6" s="1"/>
  <c r="AR2190" i="6" s="1"/>
  <c r="AS2190" i="6" s="1"/>
  <c r="AT2190" i="6" s="1"/>
  <c r="AU2190" i="6" s="1"/>
  <c r="AV2190" i="6" s="1"/>
  <c r="AW2190" i="6" s="1"/>
  <c r="AO2314" i="6"/>
  <c r="AP2314" i="6" s="1"/>
  <c r="AQ2314" i="6" s="1"/>
  <c r="AR2314" i="6" s="1"/>
  <c r="AS2314" i="6" s="1"/>
  <c r="AT2314" i="6" s="1"/>
  <c r="AU2314" i="6" s="1"/>
  <c r="AV2314" i="6" s="1"/>
  <c r="AW2314" i="6" s="1"/>
  <c r="AO2095" i="6"/>
  <c r="AP2095" i="6" s="1"/>
  <c r="AQ2095" i="6" s="1"/>
  <c r="AR2095" i="6" s="1"/>
  <c r="AS2095" i="6" s="1"/>
  <c r="AT2095" i="6" s="1"/>
  <c r="AU2095" i="6" s="1"/>
  <c r="AV2095" i="6" s="1"/>
  <c r="AW2095" i="6" s="1"/>
  <c r="AO2159" i="6"/>
  <c r="AP2159" i="6" s="1"/>
  <c r="AQ2159" i="6" s="1"/>
  <c r="AR2159" i="6" s="1"/>
  <c r="AS2159" i="6" s="1"/>
  <c r="AT2159" i="6" s="1"/>
  <c r="AU2159" i="6" s="1"/>
  <c r="AV2159" i="6" s="1"/>
  <c r="AW2159" i="6" s="1"/>
  <c r="AO2247" i="6"/>
  <c r="AP2247" i="6" s="1"/>
  <c r="AQ2247" i="6" s="1"/>
  <c r="AR2247" i="6" s="1"/>
  <c r="AS2247" i="6" s="1"/>
  <c r="AT2247" i="6" s="1"/>
  <c r="AU2247" i="6" s="1"/>
  <c r="AV2247" i="6" s="1"/>
  <c r="AW2247" i="6" s="1"/>
  <c r="AO2200" i="6"/>
  <c r="AP2200" i="6" s="1"/>
  <c r="AQ2200" i="6" s="1"/>
  <c r="AR2200" i="6" s="1"/>
  <c r="AS2200" i="6" s="1"/>
  <c r="AT2200" i="6" s="1"/>
  <c r="AU2200" i="6" s="1"/>
  <c r="AV2200" i="6" s="1"/>
  <c r="AW2200" i="6" s="1"/>
  <c r="AO2264" i="6"/>
  <c r="AP2264" i="6" s="1"/>
  <c r="AQ2264" i="6" s="1"/>
  <c r="AR2264" i="6" s="1"/>
  <c r="AS2264" i="6" s="1"/>
  <c r="AT2264" i="6" s="1"/>
  <c r="AU2264" i="6" s="1"/>
  <c r="AV2264" i="6" s="1"/>
  <c r="AW2264" i="6" s="1"/>
  <c r="AO2328" i="6"/>
  <c r="AP2328" i="6" s="1"/>
  <c r="AQ2328" i="6" s="1"/>
  <c r="AR2328" i="6" s="1"/>
  <c r="AS2328" i="6" s="1"/>
  <c r="AT2328" i="6" s="1"/>
  <c r="AU2328" i="6" s="1"/>
  <c r="AV2328" i="6" s="1"/>
  <c r="AW2328" i="6" s="1"/>
  <c r="AO2267" i="6"/>
  <c r="AP2267" i="6" s="1"/>
  <c r="AQ2267" i="6" s="1"/>
  <c r="AR2267" i="6" s="1"/>
  <c r="AS2267" i="6" s="1"/>
  <c r="AT2267" i="6" s="1"/>
  <c r="AU2267" i="6" s="1"/>
  <c r="AV2267" i="6" s="1"/>
  <c r="AW2267" i="6" s="1"/>
  <c r="AO2331" i="6"/>
  <c r="AP2331" i="6" s="1"/>
  <c r="AQ2331" i="6" s="1"/>
  <c r="AR2331" i="6" s="1"/>
  <c r="AS2331" i="6" s="1"/>
  <c r="AT2331" i="6" s="1"/>
  <c r="AU2331" i="6" s="1"/>
  <c r="AV2331" i="6" s="1"/>
  <c r="AW2331" i="6" s="1"/>
  <c r="AO2262" i="6"/>
  <c r="AP2262" i="6" s="1"/>
  <c r="AQ2262" i="6" s="1"/>
  <c r="AR2262" i="6" s="1"/>
  <c r="AS2262" i="6" s="1"/>
  <c r="AT2262" i="6" s="1"/>
  <c r="AU2262" i="6" s="1"/>
  <c r="AV2262" i="6" s="1"/>
  <c r="AW2262" i="6" s="1"/>
  <c r="AO2326" i="6"/>
  <c r="AP2326" i="6" s="1"/>
  <c r="AQ2326" i="6" s="1"/>
  <c r="AR2326" i="6" s="1"/>
  <c r="AS2326" i="6" s="1"/>
  <c r="AT2326" i="6" s="1"/>
  <c r="AU2326" i="6" s="1"/>
  <c r="AV2326" i="6" s="1"/>
  <c r="AW2326" i="6" s="1"/>
  <c r="AO2193" i="6"/>
  <c r="AP2193" i="6" s="1"/>
  <c r="AQ2193" i="6" s="1"/>
  <c r="AR2193" i="6" s="1"/>
  <c r="AS2193" i="6" s="1"/>
  <c r="AT2193" i="6" s="1"/>
  <c r="AU2193" i="6" s="1"/>
  <c r="AV2193" i="6" s="1"/>
  <c r="AW2193" i="6" s="1"/>
  <c r="AO2257" i="6"/>
  <c r="AP2257" i="6" s="1"/>
  <c r="AQ2257" i="6"/>
  <c r="AR2257" i="6" s="1"/>
  <c r="AS2257" i="6" s="1"/>
  <c r="AT2257" i="6" s="1"/>
  <c r="AU2257" i="6" s="1"/>
  <c r="AV2257" i="6" s="1"/>
  <c r="AW2257" i="6" s="1"/>
  <c r="AQ2321" i="6"/>
  <c r="AR2321" i="6" s="1"/>
  <c r="AS2321" i="6" s="1"/>
  <c r="AT2321" i="6" s="1"/>
  <c r="AU2321" i="6" s="1"/>
  <c r="AV2321" i="6" s="1"/>
  <c r="AW2321" i="6" s="1"/>
  <c r="AO2321" i="6"/>
  <c r="AP2321" i="6" s="1"/>
  <c r="AO2196" i="6"/>
  <c r="AP2196" i="6" s="1"/>
  <c r="AQ2196" i="6" s="1"/>
  <c r="AR2196" i="6" s="1"/>
  <c r="AS2196" i="6" s="1"/>
  <c r="AT2196" i="6" s="1"/>
  <c r="AU2196" i="6" s="1"/>
  <c r="AV2196" i="6" s="1"/>
  <c r="AW2196" i="6" s="1"/>
  <c r="AW2260" i="6"/>
  <c r="AO2260" i="6"/>
  <c r="AP2260" i="6" s="1"/>
  <c r="AQ2260" i="6" s="1"/>
  <c r="AR2260" i="6" s="1"/>
  <c r="AS2260" i="6" s="1"/>
  <c r="AT2260" i="6" s="1"/>
  <c r="AU2260" i="6" s="1"/>
  <c r="AV2260" i="6" s="1"/>
  <c r="AO2324" i="6"/>
  <c r="AP2324" i="6" s="1"/>
  <c r="AQ2324" i="6" s="1"/>
  <c r="AR2324" i="6" s="1"/>
  <c r="AS2324" i="6" s="1"/>
  <c r="AT2324" i="6" s="1"/>
  <c r="AU2324" i="6"/>
  <c r="AV2324" i="6" s="1"/>
  <c r="AW2324" i="6" s="1"/>
  <c r="AO2570" i="6"/>
  <c r="AP2570" i="6" s="1"/>
  <c r="AQ2570" i="6" s="1"/>
  <c r="AR2570" i="6" s="1"/>
  <c r="AS2570" i="6" s="1"/>
  <c r="AT2570" i="6" s="1"/>
  <c r="AU2570" i="6" s="1"/>
  <c r="AV2570" i="6" s="1"/>
  <c r="AW2570" i="6" s="1"/>
  <c r="AO2424" i="6"/>
  <c r="AP2424" i="6" s="1"/>
  <c r="AQ2424" i="6" s="1"/>
  <c r="AR2424" i="6" s="1"/>
  <c r="AS2424" i="6" s="1"/>
  <c r="AT2424" i="6" s="1"/>
  <c r="AU2424" i="6" s="1"/>
  <c r="AV2424" i="6" s="1"/>
  <c r="AW2424" i="6" s="1"/>
  <c r="AO2400" i="6"/>
  <c r="AP2400" i="6" s="1"/>
  <c r="AQ2400" i="6" s="1"/>
  <c r="AR2400" i="6" s="1"/>
  <c r="AS2400" i="6" s="1"/>
  <c r="AT2400" i="6" s="1"/>
  <c r="AU2400" i="6" s="1"/>
  <c r="AV2400" i="6" s="1"/>
  <c r="AW2400" i="6" s="1"/>
  <c r="AO2376" i="6"/>
  <c r="AP2376" i="6" s="1"/>
  <c r="AQ2376" i="6" s="1"/>
  <c r="AR2376" i="6" s="1"/>
  <c r="AS2376" i="6" s="1"/>
  <c r="AT2376" i="6" s="1"/>
  <c r="AU2376" i="6" s="1"/>
  <c r="AV2376" i="6" s="1"/>
  <c r="AW2376" i="6" s="1"/>
  <c r="AO2522" i="6"/>
  <c r="AP2522" i="6"/>
  <c r="AQ2522" i="6" s="1"/>
  <c r="AR2522" i="6" s="1"/>
  <c r="AS2522" i="6" s="1"/>
  <c r="AT2522" i="6" s="1"/>
  <c r="AU2522" i="6" s="1"/>
  <c r="AV2522" i="6" s="1"/>
  <c r="AW2522" i="6" s="1"/>
  <c r="AO2417" i="6"/>
  <c r="AP2417" i="6" s="1"/>
  <c r="AQ2417" i="6" s="1"/>
  <c r="AR2417" i="6" s="1"/>
  <c r="AS2417" i="6" s="1"/>
  <c r="AT2417" i="6" s="1"/>
  <c r="AU2417" i="6" s="1"/>
  <c r="AV2417" i="6" s="1"/>
  <c r="AW2417" i="6" s="1"/>
  <c r="AO2371" i="6"/>
  <c r="AP2371" i="6" s="1"/>
  <c r="AQ2371" i="6" s="1"/>
  <c r="AR2371" i="6" s="1"/>
  <c r="AS2371" i="6" s="1"/>
  <c r="AT2371" i="6" s="1"/>
  <c r="AU2371" i="6" s="1"/>
  <c r="AV2371" i="6" s="1"/>
  <c r="AW2371" i="6" s="1"/>
  <c r="AO2472" i="6"/>
  <c r="AP2472" i="6" s="1"/>
  <c r="AQ2472" i="6" s="1"/>
  <c r="AR2472" i="6" s="1"/>
  <c r="AS2472" i="6" s="1"/>
  <c r="AT2472" i="6" s="1"/>
  <c r="AU2472" i="6" s="1"/>
  <c r="AV2472" i="6" s="1"/>
  <c r="AW2472" i="6" s="1"/>
  <c r="AO2390" i="6"/>
  <c r="AV2390" i="6"/>
  <c r="AW2390" i="6" s="1"/>
  <c r="AP2390" i="6"/>
  <c r="AQ2390" i="6" s="1"/>
  <c r="AR2390" i="6" s="1"/>
  <c r="AS2390" i="6" s="1"/>
  <c r="AT2390" i="6" s="1"/>
  <c r="AU2390" i="6" s="1"/>
  <c r="AO2422" i="6"/>
  <c r="AP2422" i="6" s="1"/>
  <c r="AQ2422" i="6"/>
  <c r="AR2422" i="6" s="1"/>
  <c r="AS2422" i="6" s="1"/>
  <c r="AT2422" i="6" s="1"/>
  <c r="AU2422" i="6" s="1"/>
  <c r="AV2422" i="6" s="1"/>
  <c r="AW2422" i="6" s="1"/>
  <c r="AT2488" i="6"/>
  <c r="AU2488" i="6" s="1"/>
  <c r="AV2488" i="6" s="1"/>
  <c r="AW2488" i="6" s="1"/>
  <c r="AO2488" i="6"/>
  <c r="AP2488" i="6" s="1"/>
  <c r="AQ2488" i="6" s="1"/>
  <c r="AR2488" i="6" s="1"/>
  <c r="AS2488" i="6" s="1"/>
  <c r="AO2464" i="6"/>
  <c r="AP2464" i="6" s="1"/>
  <c r="AQ2464" i="6" s="1"/>
  <c r="AR2464" i="6" s="1"/>
  <c r="AS2464" i="6" s="1"/>
  <c r="AT2464" i="6" s="1"/>
  <c r="AU2464" i="6" s="1"/>
  <c r="AV2464" i="6" s="1"/>
  <c r="AW2464" i="6" s="1"/>
  <c r="AO2436" i="6"/>
  <c r="AP2436" i="6" s="1"/>
  <c r="AQ2436" i="6" s="1"/>
  <c r="AR2436" i="6" s="1"/>
  <c r="AS2436" i="6" s="1"/>
  <c r="AT2436" i="6" s="1"/>
  <c r="AU2436" i="6" s="1"/>
  <c r="AV2436" i="6" s="1"/>
  <c r="AW2436" i="6" s="1"/>
  <c r="AO2503" i="6"/>
  <c r="AP2503" i="6"/>
  <c r="AQ2503" i="6" s="1"/>
  <c r="AR2503" i="6" s="1"/>
  <c r="AS2503" i="6" s="1"/>
  <c r="AT2503" i="6" s="1"/>
  <c r="AU2503" i="6" s="1"/>
  <c r="AV2503" i="6" s="1"/>
  <c r="AW2503" i="6" s="1"/>
  <c r="AO2458" i="6"/>
  <c r="AP2458" i="6" s="1"/>
  <c r="AQ2458" i="6" s="1"/>
  <c r="AR2458" i="6" s="1"/>
  <c r="AS2458" i="6" s="1"/>
  <c r="AT2458" i="6" s="1"/>
  <c r="AU2458" i="6" s="1"/>
  <c r="AV2458" i="6"/>
  <c r="AW2458" i="6" s="1"/>
  <c r="AO2541" i="6"/>
  <c r="AP2541" i="6" s="1"/>
  <c r="AQ2541" i="6" s="1"/>
  <c r="AR2541" i="6" s="1"/>
  <c r="AS2541" i="6" s="1"/>
  <c r="AT2541" i="6" s="1"/>
  <c r="AU2541" i="6" s="1"/>
  <c r="AV2541" i="6" s="1"/>
  <c r="AW2541" i="6" s="1"/>
  <c r="AO2410" i="6"/>
  <c r="AP2410" i="6" s="1"/>
  <c r="AQ2410" i="6" s="1"/>
  <c r="AR2410" i="6" s="1"/>
  <c r="AS2410" i="6" s="1"/>
  <c r="AT2410" i="6" s="1"/>
  <c r="AU2410" i="6" s="1"/>
  <c r="AV2410" i="6" s="1"/>
  <c r="AW2410" i="6" s="1"/>
  <c r="AO2476" i="6"/>
  <c r="AP2476" i="6" s="1"/>
  <c r="AQ2476" i="6" s="1"/>
  <c r="AR2476" i="6" s="1"/>
  <c r="AS2476" i="6" s="1"/>
  <c r="AT2476" i="6" s="1"/>
  <c r="AU2476" i="6"/>
  <c r="AV2476" i="6" s="1"/>
  <c r="AW2476" i="6" s="1"/>
  <c r="AO2532" i="6"/>
  <c r="AP2532" i="6" s="1"/>
  <c r="AQ2532" i="6" s="1"/>
  <c r="AR2532" i="6" s="1"/>
  <c r="AS2532" i="6" s="1"/>
  <c r="AT2532" i="6" s="1"/>
  <c r="AU2532" i="6" s="1"/>
  <c r="AV2532" i="6" s="1"/>
  <c r="AW2532" i="6" s="1"/>
  <c r="AO2604" i="6"/>
  <c r="AP2604" i="6" s="1"/>
  <c r="AQ2604" i="6" s="1"/>
  <c r="AR2604" i="6" s="1"/>
  <c r="AS2604" i="6" s="1"/>
  <c r="AT2604" i="6" s="1"/>
  <c r="AU2604" i="6" s="1"/>
  <c r="AV2604" i="6" s="1"/>
  <c r="AW2604" i="6" s="1"/>
  <c r="AO2523" i="6"/>
  <c r="AP2523" i="6" s="1"/>
  <c r="AQ2523" i="6" s="1"/>
  <c r="AR2523" i="6" s="1"/>
  <c r="AS2523" i="6" s="1"/>
  <c r="AT2523" i="6" s="1"/>
  <c r="AU2523" i="6" s="1"/>
  <c r="AV2523" i="6" s="1"/>
  <c r="AW2523" i="6" s="1"/>
  <c r="AO2478" i="6"/>
  <c r="AP2478" i="6" s="1"/>
  <c r="AQ2478" i="6" s="1"/>
  <c r="AR2478" i="6" s="1"/>
  <c r="AS2478" i="6" s="1"/>
  <c r="AT2478" i="6" s="1"/>
  <c r="AU2478" i="6" s="1"/>
  <c r="AV2478" i="6" s="1"/>
  <c r="AW2478" i="6" s="1"/>
  <c r="AO2578" i="6"/>
  <c r="AP2578" i="6"/>
  <c r="AQ2578" i="6" s="1"/>
  <c r="AR2578" i="6" s="1"/>
  <c r="AS2578" i="6" s="1"/>
  <c r="AT2578" i="6" s="1"/>
  <c r="AU2578" i="6" s="1"/>
  <c r="AV2578" i="6" s="1"/>
  <c r="AW2578" i="6" s="1"/>
  <c r="AO2568" i="6"/>
  <c r="AP2568" i="6"/>
  <c r="AQ2568" i="6"/>
  <c r="AR2568" i="6" s="1"/>
  <c r="AS2568" i="6" s="1"/>
  <c r="AT2568" i="6" s="1"/>
  <c r="AU2568" i="6" s="1"/>
  <c r="AV2568" i="6" s="1"/>
  <c r="AW2568" i="6" s="1"/>
  <c r="AO2547" i="6"/>
  <c r="AP2547" i="6"/>
  <c r="AQ2547" i="6"/>
  <c r="AR2547" i="6" s="1"/>
  <c r="AS2547" i="6" s="1"/>
  <c r="AT2547" i="6" s="1"/>
  <c r="AU2547" i="6"/>
  <c r="AV2547" i="6" s="1"/>
  <c r="AW2547" i="6" s="1"/>
  <c r="AO2632" i="6"/>
  <c r="AP2632" i="6"/>
  <c r="AQ2632" i="6"/>
  <c r="AR2632" i="6" s="1"/>
  <c r="AS2632" i="6" s="1"/>
  <c r="AT2632" i="6" s="1"/>
  <c r="AU2632" i="6" s="1"/>
  <c r="AV2632" i="6" s="1"/>
  <c r="AW2632" i="6" s="1"/>
  <c r="AO2597" i="6"/>
  <c r="AQ2597" i="6"/>
  <c r="AR2597" i="6" s="1"/>
  <c r="AS2597" i="6" s="1"/>
  <c r="AT2597" i="6" s="1"/>
  <c r="AU2597" i="6" s="1"/>
  <c r="AV2597" i="6" s="1"/>
  <c r="AW2597" i="6" s="1"/>
  <c r="AP2597" i="6"/>
  <c r="AO2561" i="6"/>
  <c r="AP2561" i="6" s="1"/>
  <c r="AQ2561" i="6" s="1"/>
  <c r="AR2561" i="6" s="1"/>
  <c r="AS2561" i="6" s="1"/>
  <c r="AT2561" i="6" s="1"/>
  <c r="AU2561" i="6" s="1"/>
  <c r="AV2561" i="6" s="1"/>
  <c r="AW2561" i="6" s="1"/>
  <c r="AT2675" i="6"/>
  <c r="AU2675" i="6" s="1"/>
  <c r="AV2675" i="6" s="1"/>
  <c r="AW2675" i="6" s="1"/>
  <c r="AP2675" i="6"/>
  <c r="AQ2675" i="6" s="1"/>
  <c r="AR2675" i="6" s="1"/>
  <c r="AS2675" i="6" s="1"/>
  <c r="AO2675" i="6"/>
  <c r="AO2592" i="6"/>
  <c r="AP2592" i="6" s="1"/>
  <c r="AQ2592" i="6" s="1"/>
  <c r="AR2592" i="6" s="1"/>
  <c r="AS2592" i="6" s="1"/>
  <c r="AT2592" i="6" s="1"/>
  <c r="AU2592" i="6" s="1"/>
  <c r="AV2592" i="6" s="1"/>
  <c r="AW2592" i="6" s="1"/>
  <c r="AO2543" i="6"/>
  <c r="AP2543" i="6" s="1"/>
  <c r="AQ2543" i="6" s="1"/>
  <c r="AR2543" i="6" s="1"/>
  <c r="AS2543" i="6" s="1"/>
  <c r="AT2543" i="6" s="1"/>
  <c r="AU2543" i="6" s="1"/>
  <c r="AV2543" i="6" s="1"/>
  <c r="AW2543" i="6" s="1"/>
  <c r="AO2619" i="6"/>
  <c r="AP2619" i="6" s="1"/>
  <c r="AQ2619" i="6" s="1"/>
  <c r="AR2619" i="6" s="1"/>
  <c r="AS2619" i="6" s="1"/>
  <c r="AT2619" i="6" s="1"/>
  <c r="AU2619" i="6" s="1"/>
  <c r="AV2619" i="6" s="1"/>
  <c r="AW2619" i="6" s="1"/>
  <c r="AO2617" i="6"/>
  <c r="AP2617" i="6" s="1"/>
  <c r="AQ2617" i="6" s="1"/>
  <c r="AR2617" i="6" s="1"/>
  <c r="AS2617" i="6" s="1"/>
  <c r="AT2617" i="6" s="1"/>
  <c r="AU2617" i="6" s="1"/>
  <c r="AV2617" i="6" s="1"/>
  <c r="AW2617" i="6" s="1"/>
  <c r="AO2636" i="6"/>
  <c r="AP2636" i="6"/>
  <c r="AQ2636" i="6"/>
  <c r="AR2636" i="6" s="1"/>
  <c r="AS2636" i="6" s="1"/>
  <c r="AT2636" i="6" s="1"/>
  <c r="AU2636" i="6"/>
  <c r="AV2636" i="6" s="1"/>
  <c r="AW2636" i="6" s="1"/>
  <c r="AO2631" i="6"/>
  <c r="AP2631" i="6"/>
  <c r="AQ2631" i="6" s="1"/>
  <c r="AR2631" i="6" s="1"/>
  <c r="AS2631" i="6" s="1"/>
  <c r="AT2631" i="6"/>
  <c r="AU2631" i="6" s="1"/>
  <c r="AV2631" i="6" s="1"/>
  <c r="AW2631" i="6" s="1"/>
  <c r="AO2685" i="6"/>
  <c r="AP2685" i="6" s="1"/>
  <c r="AQ2685" i="6" s="1"/>
  <c r="AR2685" i="6" s="1"/>
  <c r="AS2685" i="6" s="1"/>
  <c r="AT2685" i="6" s="1"/>
  <c r="AU2685" i="6" s="1"/>
  <c r="AV2685" i="6" s="1"/>
  <c r="AW2685" i="6" s="1"/>
  <c r="AS2634" i="6"/>
  <c r="AT2634" i="6" s="1"/>
  <c r="AU2634" i="6" s="1"/>
  <c r="AV2634" i="6" s="1"/>
  <c r="AW2634" i="6" s="1"/>
  <c r="AO2634" i="6"/>
  <c r="AP2634" i="6" s="1"/>
  <c r="AQ2634" i="6" s="1"/>
  <c r="AR2634" i="6" s="1"/>
  <c r="AR2637" i="6"/>
  <c r="AS2637" i="6" s="1"/>
  <c r="AT2637" i="6" s="1"/>
  <c r="AU2637" i="6" s="1"/>
  <c r="AV2637" i="6" s="1"/>
  <c r="AW2637" i="6" s="1"/>
  <c r="AO2637" i="6"/>
  <c r="AP2637" i="6" s="1"/>
  <c r="AQ2637" i="6" s="1"/>
  <c r="AO2680" i="6"/>
  <c r="AP2680" i="6"/>
  <c r="AQ2680" i="6" s="1"/>
  <c r="AR2680" i="6" s="1"/>
  <c r="AS2680" i="6" s="1"/>
  <c r="AT2680" i="6" s="1"/>
  <c r="AU2680" i="6" s="1"/>
  <c r="AV2680" i="6" s="1"/>
  <c r="AW2680" i="6" s="1"/>
  <c r="AO2691" i="6"/>
  <c r="AP2691" i="6" s="1"/>
  <c r="AQ2691" i="6" s="1"/>
  <c r="AR2691" i="6" s="1"/>
  <c r="AS2691" i="6" s="1"/>
  <c r="AT2691" i="6" s="1"/>
  <c r="AU2691" i="6" s="1"/>
  <c r="AV2691" i="6" s="1"/>
  <c r="AW2691" i="6"/>
  <c r="AO2681" i="6"/>
  <c r="AP2681" i="6" s="1"/>
  <c r="AQ2681" i="6" s="1"/>
  <c r="AR2681" i="6" s="1"/>
  <c r="AS2681" i="6" s="1"/>
  <c r="AT2681" i="6" s="1"/>
  <c r="AU2681" i="6" s="1"/>
  <c r="AV2681" i="6" s="1"/>
  <c r="AW2681" i="6" s="1"/>
  <c r="AO2763" i="6"/>
  <c r="AP2763" i="6"/>
  <c r="AQ2763" i="6"/>
  <c r="AR2763" i="6" s="1"/>
  <c r="AS2763" i="6" s="1"/>
  <c r="AT2763" i="6" s="1"/>
  <c r="AU2763" i="6"/>
  <c r="AV2763" i="6" s="1"/>
  <c r="AW2763" i="6" s="1"/>
  <c r="AO2700" i="6"/>
  <c r="AP2700" i="6"/>
  <c r="AQ2700" i="6" s="1"/>
  <c r="AR2700" i="6" s="1"/>
  <c r="AS2700" i="6" s="1"/>
  <c r="AT2700" i="6"/>
  <c r="AU2700" i="6" s="1"/>
  <c r="AV2700" i="6" s="1"/>
  <c r="AW2700" i="6" s="1"/>
  <c r="AO2703" i="6"/>
  <c r="AP2703" i="6" s="1"/>
  <c r="AQ2703" i="6" s="1"/>
  <c r="AR2703" i="6" s="1"/>
  <c r="AS2703" i="6"/>
  <c r="AT2703" i="6" s="1"/>
  <c r="AU2703" i="6" s="1"/>
  <c r="AV2703" i="6" s="1"/>
  <c r="AW2703" i="6" s="1"/>
  <c r="AO2724" i="6"/>
  <c r="AP2724" i="6" s="1"/>
  <c r="AQ2724" i="6" s="1"/>
  <c r="AR2724" i="6"/>
  <c r="AS2724" i="6" s="1"/>
  <c r="AT2724" i="6" s="1"/>
  <c r="AU2724" i="6" s="1"/>
  <c r="AV2724" i="6" s="1"/>
  <c r="AW2724" i="6" s="1"/>
  <c r="AT2735" i="6"/>
  <c r="AU2735" i="6" s="1"/>
  <c r="AV2735" i="6" s="1"/>
  <c r="AW2735" i="6" s="1"/>
  <c r="AO2735" i="6"/>
  <c r="AP2735" i="6" s="1"/>
  <c r="AQ2735" i="6" s="1"/>
  <c r="AR2735" i="6" s="1"/>
  <c r="AS2735" i="6" s="1"/>
  <c r="AO2755" i="6"/>
  <c r="AP2755" i="6"/>
  <c r="AQ2755" i="6" s="1"/>
  <c r="AR2755" i="6" s="1"/>
  <c r="AS2755" i="6" s="1"/>
  <c r="AT2755" i="6" s="1"/>
  <c r="AU2755" i="6" s="1"/>
  <c r="AV2755" i="6" s="1"/>
  <c r="AW2755" i="6" s="1"/>
  <c r="AO2787" i="6"/>
  <c r="AP2787" i="6"/>
  <c r="AQ2787" i="6" s="1"/>
  <c r="AR2787" i="6" s="1"/>
  <c r="AS2787" i="6" s="1"/>
  <c r="AT2787" i="6" s="1"/>
  <c r="AU2787" i="6" s="1"/>
  <c r="AV2787" i="6" s="1"/>
  <c r="AW2787" i="6" s="1"/>
  <c r="AP2766" i="6"/>
  <c r="AQ2766" i="6" s="1"/>
  <c r="AR2766" i="6" s="1"/>
  <c r="AS2766" i="6"/>
  <c r="AT2766" i="6" s="1"/>
  <c r="AU2766" i="6" s="1"/>
  <c r="AV2766" i="6" s="1"/>
  <c r="AW2766" i="6" s="1"/>
  <c r="AO2766" i="6"/>
  <c r="AO2785" i="6"/>
  <c r="AP2785" i="6" s="1"/>
  <c r="AQ2785" i="6" s="1"/>
  <c r="AR2785" i="6" s="1"/>
  <c r="AS2785" i="6" s="1"/>
  <c r="AT2785" i="6" s="1"/>
  <c r="AU2785" i="6" s="1"/>
  <c r="AV2785" i="6" s="1"/>
  <c r="AW2785" i="6" s="1"/>
  <c r="AO2800" i="6"/>
  <c r="AP2800" i="6"/>
  <c r="AQ2800" i="6" s="1"/>
  <c r="AR2800" i="6" s="1"/>
  <c r="AS2800" i="6" s="1"/>
  <c r="AT2800" i="6"/>
  <c r="AU2800" i="6" s="1"/>
  <c r="AV2800" i="6" s="1"/>
  <c r="AW2800" i="6" s="1"/>
  <c r="AO2792" i="6"/>
  <c r="AP2792" i="6" s="1"/>
  <c r="AQ2792" i="6" s="1"/>
  <c r="AR2792" i="6" s="1"/>
  <c r="AS2792" i="6" s="1"/>
  <c r="AT2792" i="6" s="1"/>
  <c r="AU2792" i="6" s="1"/>
  <c r="AV2792" i="6" s="1"/>
  <c r="AW2792" i="6" s="1"/>
  <c r="AS2789" i="6"/>
  <c r="AT2789" i="6" s="1"/>
  <c r="AU2789" i="6" s="1"/>
  <c r="AV2789" i="6" s="1"/>
  <c r="AW2789" i="6" s="1"/>
  <c r="AO2789" i="6"/>
  <c r="AP2789" i="6" s="1"/>
  <c r="AQ2789" i="6" s="1"/>
  <c r="AR2789" i="6" s="1"/>
  <c r="AO2813" i="6"/>
  <c r="AP2813" i="6" s="1"/>
  <c r="AQ2813" i="6"/>
  <c r="AR2813" i="6" s="1"/>
  <c r="AS2813" i="6" s="1"/>
  <c r="AT2813" i="6" s="1"/>
  <c r="AU2813" i="6" s="1"/>
  <c r="AV2813" i="6" s="1"/>
  <c r="AW2813" i="6" s="1"/>
  <c r="AO2827" i="6"/>
  <c r="AP2827" i="6" s="1"/>
  <c r="AQ2827" i="6" s="1"/>
  <c r="AR2827" i="6" s="1"/>
  <c r="AS2827" i="6" s="1"/>
  <c r="AT2827" i="6" s="1"/>
  <c r="AU2827" i="6" s="1"/>
  <c r="AV2827" i="6" s="1"/>
  <c r="AW2827" i="6" s="1"/>
  <c r="AP2809" i="6"/>
  <c r="AQ2809" i="6" s="1"/>
  <c r="AR2809" i="6" s="1"/>
  <c r="AS2809" i="6" s="1"/>
  <c r="AT2809" i="6" s="1"/>
  <c r="AU2809" i="6" s="1"/>
  <c r="AV2809" i="6" s="1"/>
  <c r="AO2809" i="6"/>
  <c r="AW2809" i="6"/>
  <c r="AO2820" i="6"/>
  <c r="AP2820" i="6" s="1"/>
  <c r="AQ2820" i="6" s="1"/>
  <c r="AR2820" i="6" s="1"/>
  <c r="AS2820" i="6" s="1"/>
  <c r="AT2820" i="6" s="1"/>
  <c r="AU2820" i="6" s="1"/>
  <c r="AV2820" i="6"/>
  <c r="AW2820" i="6" s="1"/>
  <c r="AO2840" i="6"/>
  <c r="AP2840" i="6" s="1"/>
  <c r="AQ2840" i="6" s="1"/>
  <c r="AR2840" i="6" s="1"/>
  <c r="AS2840" i="6" s="1"/>
  <c r="AT2840" i="6" s="1"/>
  <c r="AU2840" i="6" s="1"/>
  <c r="AV2840" i="6" s="1"/>
  <c r="AW2840" i="6" s="1"/>
  <c r="AO2853" i="6"/>
  <c r="AP2853" i="6"/>
  <c r="AQ2853" i="6" s="1"/>
  <c r="AR2853" i="6" s="1"/>
  <c r="AS2853" i="6" s="1"/>
  <c r="AT2853" i="6" s="1"/>
  <c r="AU2853" i="6" s="1"/>
  <c r="AV2853" i="6" s="1"/>
  <c r="AW2853" i="6" s="1"/>
  <c r="AO2892" i="6"/>
  <c r="AP2892" i="6" s="1"/>
  <c r="AQ2892" i="6" s="1"/>
  <c r="AR2892" i="6" s="1"/>
  <c r="AS2892" i="6" s="1"/>
  <c r="AT2892" i="6" s="1"/>
  <c r="AU2892" i="6" s="1"/>
  <c r="AV2892" i="6" s="1"/>
  <c r="AW2892" i="6" s="1"/>
  <c r="AO2857" i="6"/>
  <c r="AP2857" i="6" s="1"/>
  <c r="AQ2857" i="6" s="1"/>
  <c r="AR2857" i="6" s="1"/>
  <c r="AS2857" i="6" s="1"/>
  <c r="AT2857" i="6" s="1"/>
  <c r="AU2857" i="6" s="1"/>
  <c r="AV2857" i="6" s="1"/>
  <c r="AW2857" i="6" s="1"/>
  <c r="AO2885" i="6"/>
  <c r="AP2885" i="6" s="1"/>
  <c r="AQ2885" i="6"/>
  <c r="AR2885" i="6" s="1"/>
  <c r="AS2885" i="6" s="1"/>
  <c r="AT2885" i="6" s="1"/>
  <c r="AU2885" i="6" s="1"/>
  <c r="AV2885" i="6" s="1"/>
  <c r="AW2885" i="6" s="1"/>
  <c r="AO2880" i="6"/>
  <c r="AP2880" i="6"/>
  <c r="AQ2880" i="6" s="1"/>
  <c r="AR2880" i="6" s="1"/>
  <c r="AS2880" i="6" s="1"/>
  <c r="AT2880" i="6" s="1"/>
  <c r="AU2880" i="6" s="1"/>
  <c r="AV2880" i="6" s="1"/>
  <c r="AW2880" i="6" s="1"/>
  <c r="AO2901" i="6"/>
  <c r="AP2901" i="6" s="1"/>
  <c r="AQ2901" i="6" s="1"/>
  <c r="AR2901" i="6" s="1"/>
  <c r="AS2901" i="6" s="1"/>
  <c r="AT2901" i="6" s="1"/>
  <c r="AU2901" i="6" s="1"/>
  <c r="AV2901" i="6" s="1"/>
  <c r="AW2901" i="6" s="1"/>
  <c r="AO2893" i="6"/>
  <c r="AP2893" i="6" s="1"/>
  <c r="AQ2893" i="6" s="1"/>
  <c r="AR2893" i="6" s="1"/>
  <c r="AS2893" i="6" s="1"/>
  <c r="AT2893" i="6" s="1"/>
  <c r="AU2893" i="6" s="1"/>
  <c r="AV2893" i="6" s="1"/>
  <c r="AW2893" i="6" s="1"/>
  <c r="AO2890" i="6"/>
  <c r="AP2890" i="6" s="1"/>
  <c r="AQ2890" i="6" s="1"/>
  <c r="AR2890" i="6" s="1"/>
  <c r="AS2890" i="6" s="1"/>
  <c r="AT2890" i="6" s="1"/>
  <c r="AU2890" i="6" s="1"/>
  <c r="AV2890" i="6" s="1"/>
  <c r="AW2890" i="6" s="1"/>
  <c r="AO2923" i="6"/>
  <c r="AP2923" i="6"/>
  <c r="AQ2923" i="6" s="1"/>
  <c r="AR2923" i="6" s="1"/>
  <c r="AS2923" i="6" s="1"/>
  <c r="AT2923" i="6" s="1"/>
  <c r="AU2923" i="6" s="1"/>
  <c r="AV2923" i="6" s="1"/>
  <c r="AW2923" i="6" s="1"/>
  <c r="AO2915" i="6"/>
  <c r="AP2915" i="6" s="1"/>
  <c r="AQ2915" i="6" s="1"/>
  <c r="AR2915" i="6" s="1"/>
  <c r="AS2915" i="6" s="1"/>
  <c r="AT2915" i="6" s="1"/>
  <c r="AU2915" i="6" s="1"/>
  <c r="AV2915" i="6" s="1"/>
  <c r="AW2915" i="6" s="1"/>
  <c r="AO2946" i="6"/>
  <c r="AP2946" i="6" s="1"/>
  <c r="AQ2946" i="6" s="1"/>
  <c r="AR2946" i="6"/>
  <c r="AS2946" i="6" s="1"/>
  <c r="AT2946" i="6" s="1"/>
  <c r="AU2946" i="6" s="1"/>
  <c r="AV2946" i="6" s="1"/>
  <c r="AW2946" i="6" s="1"/>
  <c r="AU2917" i="6"/>
  <c r="AV2917" i="6" s="1"/>
  <c r="AW2917" i="6" s="1"/>
  <c r="AO2917" i="6"/>
  <c r="AP2917" i="6" s="1"/>
  <c r="AQ2917" i="6" s="1"/>
  <c r="AR2917" i="6" s="1"/>
  <c r="AS2917" i="6" s="1"/>
  <c r="AT2917" i="6" s="1"/>
  <c r="AO2967" i="6"/>
  <c r="AP2967" i="6"/>
  <c r="AQ2967" i="6" s="1"/>
  <c r="AR2967" i="6" s="1"/>
  <c r="AS2967" i="6" s="1"/>
  <c r="AT2967" i="6" s="1"/>
  <c r="AU2967" i="6" s="1"/>
  <c r="AV2967" i="6" s="1"/>
  <c r="AW2967" i="6" s="1"/>
  <c r="AO2903" i="6"/>
  <c r="AP2903" i="6" s="1"/>
  <c r="AQ2903" i="6" s="1"/>
  <c r="AR2903" i="6" s="1"/>
  <c r="AS2903" i="6" s="1"/>
  <c r="AT2903" i="6" s="1"/>
  <c r="AU2903" i="6"/>
  <c r="AV2903" i="6" s="1"/>
  <c r="AW2903" i="6" s="1"/>
  <c r="AO2962" i="6"/>
  <c r="AP2962" i="6" s="1"/>
  <c r="AQ2962" i="6" s="1"/>
  <c r="AR2962" i="6" s="1"/>
  <c r="AS2962" i="6" s="1"/>
  <c r="AT2962" i="6" s="1"/>
  <c r="AU2962" i="6" s="1"/>
  <c r="AV2962" i="6"/>
  <c r="AW2962" i="6" s="1"/>
  <c r="AO2958" i="6"/>
  <c r="AP2958" i="6" s="1"/>
  <c r="AQ2958" i="6" s="1"/>
  <c r="AR2958" i="6" s="1"/>
  <c r="AS2958" i="6" s="1"/>
  <c r="AT2958" i="6" s="1"/>
  <c r="AU2958" i="6" s="1"/>
  <c r="AV2958" i="6" s="1"/>
  <c r="AW2958" i="6" s="1"/>
  <c r="AO2929" i="6"/>
  <c r="AP2929" i="6" s="1"/>
  <c r="AQ2929" i="6" s="1"/>
  <c r="AR2929" i="6" s="1"/>
  <c r="AS2929" i="6" s="1"/>
  <c r="AT2929" i="6" s="1"/>
  <c r="AU2929" i="6" s="1"/>
  <c r="AV2929" i="6" s="1"/>
  <c r="AW2929" i="6" s="1"/>
  <c r="AO3017" i="6"/>
  <c r="AP3017" i="6" s="1"/>
  <c r="AQ3017" i="6" s="1"/>
  <c r="AR3017" i="6" s="1"/>
  <c r="AS3017" i="6" s="1"/>
  <c r="AT3017" i="6" s="1"/>
  <c r="AU3017" i="6" s="1"/>
  <c r="AV3017" i="6" s="1"/>
  <c r="AW3017" i="6" s="1"/>
  <c r="AO2980" i="6"/>
  <c r="AP2980" i="6" s="1"/>
  <c r="AQ2980" i="6" s="1"/>
  <c r="AR2980" i="6" s="1"/>
  <c r="AS2980" i="6" s="1"/>
  <c r="AT2980" i="6" s="1"/>
  <c r="AU2980" i="6" s="1"/>
  <c r="AV2980" i="6" s="1"/>
  <c r="AW2980" i="6" s="1"/>
  <c r="AV2992" i="6"/>
  <c r="AW2992" i="6" s="1"/>
  <c r="AO2992" i="6"/>
  <c r="AP2992" i="6" s="1"/>
  <c r="AQ2992" i="6" s="1"/>
  <c r="AR2992" i="6" s="1"/>
  <c r="AS2992" i="6" s="1"/>
  <c r="AT2992" i="6" s="1"/>
  <c r="AU2992" i="6" s="1"/>
  <c r="AT3006" i="6"/>
  <c r="AU3006" i="6" s="1"/>
  <c r="AV3006" i="6" s="1"/>
  <c r="AW3006" i="6" s="1"/>
  <c r="AO3006" i="6"/>
  <c r="AP3006" i="6" s="1"/>
  <c r="AQ3006" i="6" s="1"/>
  <c r="AR3006" i="6" s="1"/>
  <c r="AS3006" i="6" s="1"/>
  <c r="AO3012" i="6"/>
  <c r="AP3012" i="6" s="1"/>
  <c r="AQ3012" i="6" s="1"/>
  <c r="AR3012" i="6" s="1"/>
  <c r="AS3012" i="6" s="1"/>
  <c r="AT3012" i="6" s="1"/>
  <c r="AU3012" i="6" s="1"/>
  <c r="AV3012" i="6" s="1"/>
  <c r="AW3012" i="6"/>
  <c r="AO3027" i="6"/>
  <c r="AP3027" i="6" s="1"/>
  <c r="AQ3027" i="6" s="1"/>
  <c r="AR3027" i="6" s="1"/>
  <c r="AS3027" i="6" s="1"/>
  <c r="AT3027" i="6" s="1"/>
  <c r="AU3027" i="6" s="1"/>
  <c r="AV3027" i="6"/>
  <c r="AW3027" i="6" s="1"/>
  <c r="AV3028" i="6"/>
  <c r="AW3028" i="6" s="1"/>
  <c r="AO3028" i="6"/>
  <c r="AP3028" i="6" s="1"/>
  <c r="AQ3028" i="6" s="1"/>
  <c r="AR3028" i="6" s="1"/>
  <c r="AS3028" i="6" s="1"/>
  <c r="AT3028" i="6" s="1"/>
  <c r="AU3028" i="6" s="1"/>
  <c r="AO3021" i="6"/>
  <c r="AP3021" i="6" s="1"/>
  <c r="AQ3021" i="6" s="1"/>
  <c r="AR3021" i="6" s="1"/>
  <c r="AS3021" i="6" s="1"/>
  <c r="AT3021" i="6" s="1"/>
  <c r="AU3021" i="6" s="1"/>
  <c r="AV3021" i="6" s="1"/>
  <c r="AW3021" i="6" s="1"/>
  <c r="AO150" i="6"/>
  <c r="AP150" i="6" s="1"/>
  <c r="AQ150" i="6" s="1"/>
  <c r="AR150" i="6" s="1"/>
  <c r="AS150" i="6"/>
  <c r="AT150" i="6" s="1"/>
  <c r="AU150" i="6" s="1"/>
  <c r="AV150" i="6" s="1"/>
  <c r="AW150" i="6" s="1"/>
  <c r="AP67" i="6"/>
  <c r="AQ67" i="6" s="1"/>
  <c r="AR67" i="6" s="1"/>
  <c r="AS67" i="6" s="1"/>
  <c r="AT67" i="6" s="1"/>
  <c r="AU67" i="6" s="1"/>
  <c r="AV67" i="6" s="1"/>
  <c r="AW67" i="6" s="1"/>
  <c r="AO67" i="6"/>
  <c r="AO374" i="6"/>
  <c r="AP374" i="6" s="1"/>
  <c r="AQ374" i="6" s="1"/>
  <c r="AR374" i="6" s="1"/>
  <c r="AS374" i="6" s="1"/>
  <c r="AT374" i="6" s="1"/>
  <c r="AU374" i="6" s="1"/>
  <c r="AV374" i="6" s="1"/>
  <c r="AW374" i="6" s="1"/>
  <c r="AR65" i="6"/>
  <c r="AS65" i="6" s="1"/>
  <c r="AT65" i="6" s="1"/>
  <c r="AU65" i="6" s="1"/>
  <c r="AV65" i="6" s="1"/>
  <c r="AW65" i="6" s="1"/>
  <c r="AO65" i="6"/>
  <c r="AP65" i="6" s="1"/>
  <c r="AQ65" i="6" s="1"/>
  <c r="AO48" i="6"/>
  <c r="AP48" i="6" s="1"/>
  <c r="AQ48" i="6" s="1"/>
  <c r="AR48" i="6" s="1"/>
  <c r="AS48" i="6" s="1"/>
  <c r="AT48" i="6" s="1"/>
  <c r="AU48" i="6" s="1"/>
  <c r="AV48" i="6" s="1"/>
  <c r="AW48" i="6" s="1"/>
  <c r="AO61" i="6"/>
  <c r="AP61" i="6" s="1"/>
  <c r="AQ61" i="6" s="1"/>
  <c r="AR61" i="6" s="1"/>
  <c r="AS61" i="6" s="1"/>
  <c r="AT61" i="6" s="1"/>
  <c r="AU61" i="6" s="1"/>
  <c r="AV61" i="6" s="1"/>
  <c r="AW61" i="6" s="1"/>
  <c r="AO294" i="6"/>
  <c r="AP294" i="6" s="1"/>
  <c r="AQ294" i="6" s="1"/>
  <c r="AR294" i="6" s="1"/>
  <c r="AS294" i="6" s="1"/>
  <c r="AT294" i="6" s="1"/>
  <c r="AU294" i="6" s="1"/>
  <c r="AV294" i="6" s="1"/>
  <c r="AW294" i="6" s="1"/>
  <c r="AO58" i="6"/>
  <c r="AP58" i="6" s="1"/>
  <c r="AQ58" i="6" s="1"/>
  <c r="AR58" i="6" s="1"/>
  <c r="AS58" i="6" s="1"/>
  <c r="AT58" i="6" s="1"/>
  <c r="AU58" i="6" s="1"/>
  <c r="AV58" i="6" s="1"/>
  <c r="AW58" i="6" s="1"/>
  <c r="AO254" i="6"/>
  <c r="AP254" i="6"/>
  <c r="AQ254" i="6" s="1"/>
  <c r="AR254" i="6" s="1"/>
  <c r="AS254" i="6" s="1"/>
  <c r="AT254" i="6" s="1"/>
  <c r="AU254" i="6" s="1"/>
  <c r="AV254" i="6" s="1"/>
  <c r="AW254" i="6" s="1"/>
  <c r="AO34" i="6"/>
  <c r="AP34" i="6" s="1"/>
  <c r="AQ34" i="6" s="1"/>
  <c r="AR34" i="6" s="1"/>
  <c r="AS34" i="6" s="1"/>
  <c r="AT34" i="6" s="1"/>
  <c r="AU34" i="6" s="1"/>
  <c r="AV34" i="6" s="1"/>
  <c r="AW34" i="6" s="1"/>
  <c r="AO153" i="6"/>
  <c r="AP153" i="6" s="1"/>
  <c r="AQ153" i="6" s="1"/>
  <c r="AR153" i="6" s="1"/>
  <c r="AS153" i="6" s="1"/>
  <c r="AT153" i="6" s="1"/>
  <c r="AU153" i="6" s="1"/>
  <c r="AV153" i="6" s="1"/>
  <c r="AW153" i="6" s="1"/>
  <c r="AO10" i="6"/>
  <c r="AP10" i="6" s="1"/>
  <c r="AQ10" i="6" s="1"/>
  <c r="AR10" i="6" s="1"/>
  <c r="AS10" i="6" s="1"/>
  <c r="AT10" i="6" s="1"/>
  <c r="AU10" i="6" s="1"/>
  <c r="AV10" i="6" s="1"/>
  <c r="AW10" i="6" s="1"/>
  <c r="AO94" i="6"/>
  <c r="AP94" i="6" s="1"/>
  <c r="AQ94" i="6" s="1"/>
  <c r="AR94" i="6" s="1"/>
  <c r="AS94" i="6" s="1"/>
  <c r="AT94" i="6" s="1"/>
  <c r="AU94" i="6" s="1"/>
  <c r="AV94" i="6" s="1"/>
  <c r="AW94" i="6" s="1"/>
  <c r="AO29" i="6"/>
  <c r="AP29" i="6"/>
  <c r="AQ29" i="6" s="1"/>
  <c r="AR29" i="6" s="1"/>
  <c r="AS29" i="6" s="1"/>
  <c r="AT29" i="6" s="1"/>
  <c r="AU29" i="6" s="1"/>
  <c r="AV29" i="6" s="1"/>
  <c r="AW29" i="6" s="1"/>
  <c r="AO177" i="6"/>
  <c r="AP177" i="6" s="1"/>
  <c r="AQ177" i="6" s="1"/>
  <c r="AR177" i="6" s="1"/>
  <c r="AS177" i="6" s="1"/>
  <c r="AT177" i="6" s="1"/>
  <c r="AU177" i="6"/>
  <c r="AV177" i="6" s="1"/>
  <c r="AW177" i="6" s="1"/>
  <c r="AO233" i="6"/>
  <c r="AP233" i="6" s="1"/>
  <c r="AQ233" i="6" s="1"/>
  <c r="AR233" i="6" s="1"/>
  <c r="AS233" i="6" s="1"/>
  <c r="AT233" i="6" s="1"/>
  <c r="AU233" i="6" s="1"/>
  <c r="AV233" i="6" s="1"/>
  <c r="AW233" i="6" s="1"/>
  <c r="AO297" i="6"/>
  <c r="AP297" i="6" s="1"/>
  <c r="AQ297" i="6" s="1"/>
  <c r="AR297" i="6" s="1"/>
  <c r="AS297" i="6" s="1"/>
  <c r="AT297" i="6" s="1"/>
  <c r="AU297" i="6" s="1"/>
  <c r="AV297" i="6" s="1"/>
  <c r="AW297" i="6" s="1"/>
  <c r="AO361" i="6"/>
  <c r="AP361" i="6" s="1"/>
  <c r="AQ361" i="6" s="1"/>
  <c r="AR361" i="6" s="1"/>
  <c r="AS361" i="6" s="1"/>
  <c r="AT361" i="6" s="1"/>
  <c r="AU361" i="6" s="1"/>
  <c r="AV361" i="6" s="1"/>
  <c r="AW361" i="6" s="1"/>
  <c r="AO28" i="6"/>
  <c r="AP28" i="6" s="1"/>
  <c r="AQ28" i="6" s="1"/>
  <c r="AR28" i="6" s="1"/>
  <c r="AS28" i="6" s="1"/>
  <c r="AT28" i="6" s="1"/>
  <c r="AU28" i="6" s="1"/>
  <c r="AV28" i="6" s="1"/>
  <c r="AW28" i="6" s="1"/>
  <c r="AO92" i="6"/>
  <c r="AP92" i="6" s="1"/>
  <c r="AQ92" i="6" s="1"/>
  <c r="AR92" i="6" s="1"/>
  <c r="AS92" i="6" s="1"/>
  <c r="AT92" i="6" s="1"/>
  <c r="AU92" i="6" s="1"/>
  <c r="AV92" i="6" s="1"/>
  <c r="AW92" i="6" s="1"/>
  <c r="AO156" i="6"/>
  <c r="AP156" i="6" s="1"/>
  <c r="AQ156" i="6" s="1"/>
  <c r="AR156" i="6" s="1"/>
  <c r="AS156" i="6" s="1"/>
  <c r="AT156" i="6" s="1"/>
  <c r="AU156" i="6" s="1"/>
  <c r="AV156" i="6" s="1"/>
  <c r="AW156" i="6" s="1"/>
  <c r="AO220" i="6"/>
  <c r="AP220" i="6" s="1"/>
  <c r="AQ220" i="6" s="1"/>
  <c r="AR220" i="6" s="1"/>
  <c r="AS220" i="6" s="1"/>
  <c r="AT220" i="6" s="1"/>
  <c r="AU220" i="6" s="1"/>
  <c r="AV220" i="6" s="1"/>
  <c r="AW220" i="6" s="1"/>
  <c r="AO284" i="6"/>
  <c r="AP284" i="6" s="1"/>
  <c r="AQ284" i="6" s="1"/>
  <c r="AR284" i="6" s="1"/>
  <c r="AS284" i="6" s="1"/>
  <c r="AT284" i="6" s="1"/>
  <c r="AU284" i="6" s="1"/>
  <c r="AV284" i="6" s="1"/>
  <c r="AW284" i="6" s="1"/>
  <c r="AO348" i="6"/>
  <c r="AP348" i="6" s="1"/>
  <c r="AQ348" i="6" s="1"/>
  <c r="AR348" i="6" s="1"/>
  <c r="AS348" i="6" s="1"/>
  <c r="AT348" i="6"/>
  <c r="AU348" i="6" s="1"/>
  <c r="AV348" i="6" s="1"/>
  <c r="AW348" i="6" s="1"/>
  <c r="AU103" i="6"/>
  <c r="AV103" i="6" s="1"/>
  <c r="AW103" i="6" s="1"/>
  <c r="AO103" i="6"/>
  <c r="AP103" i="6" s="1"/>
  <c r="AQ103" i="6" s="1"/>
  <c r="AR103" i="6" s="1"/>
  <c r="AS103" i="6" s="1"/>
  <c r="AT103" i="6" s="1"/>
  <c r="AO167" i="6"/>
  <c r="AP167" i="6" s="1"/>
  <c r="AQ167" i="6" s="1"/>
  <c r="AR167" i="6"/>
  <c r="AS167" i="6" s="1"/>
  <c r="AT167" i="6" s="1"/>
  <c r="AU167" i="6" s="1"/>
  <c r="AV167" i="6" s="1"/>
  <c r="AW167" i="6" s="1"/>
  <c r="AO231" i="6"/>
  <c r="AP231" i="6" s="1"/>
  <c r="AQ231" i="6" s="1"/>
  <c r="AR231" i="6" s="1"/>
  <c r="AS231" i="6" s="1"/>
  <c r="AT231" i="6" s="1"/>
  <c r="AU231" i="6" s="1"/>
  <c r="AV231" i="6" s="1"/>
  <c r="AW231" i="6" s="1"/>
  <c r="AO295" i="6"/>
  <c r="AP295" i="6"/>
  <c r="AQ295" i="6" s="1"/>
  <c r="AR295" i="6" s="1"/>
  <c r="AS295" i="6" s="1"/>
  <c r="AT295" i="6" s="1"/>
  <c r="AU295" i="6" s="1"/>
  <c r="AV295" i="6" s="1"/>
  <c r="AW295" i="6" s="1"/>
  <c r="AO359" i="6"/>
  <c r="AP359" i="6" s="1"/>
  <c r="AQ359" i="6" s="1"/>
  <c r="AR359" i="6" s="1"/>
  <c r="AS359" i="6" s="1"/>
  <c r="AT359" i="6" s="1"/>
  <c r="AU359" i="6" s="1"/>
  <c r="AV359" i="6" s="1"/>
  <c r="AW359" i="6" s="1"/>
  <c r="AO90" i="6"/>
  <c r="AP90" i="6" s="1"/>
  <c r="AQ90" i="6" s="1"/>
  <c r="AR90" i="6" s="1"/>
  <c r="AS90" i="6" s="1"/>
  <c r="AT90" i="6" s="1"/>
  <c r="AU90" i="6" s="1"/>
  <c r="AV90" i="6"/>
  <c r="AW90" i="6" s="1"/>
  <c r="AO154" i="6"/>
  <c r="AP154" i="6" s="1"/>
  <c r="AQ154" i="6" s="1"/>
  <c r="AR154" i="6" s="1"/>
  <c r="AS154" i="6" s="1"/>
  <c r="AT154" i="6" s="1"/>
  <c r="AU154" i="6"/>
  <c r="AV154" i="6" s="1"/>
  <c r="AW154" i="6" s="1"/>
  <c r="AO218" i="6"/>
  <c r="AP218" i="6" s="1"/>
  <c r="AQ218" i="6" s="1"/>
  <c r="AR218" i="6" s="1"/>
  <c r="AS218" i="6" s="1"/>
  <c r="AT218" i="6" s="1"/>
  <c r="AU218" i="6" s="1"/>
  <c r="AV218" i="6" s="1"/>
  <c r="AW218" i="6" s="1"/>
  <c r="AU282" i="6"/>
  <c r="AV282" i="6" s="1"/>
  <c r="AW282" i="6" s="1"/>
  <c r="AO282" i="6"/>
  <c r="AP282" i="6" s="1"/>
  <c r="AQ282" i="6" s="1"/>
  <c r="AR282" i="6" s="1"/>
  <c r="AS282" i="6" s="1"/>
  <c r="AT282" i="6" s="1"/>
  <c r="AO346" i="6"/>
  <c r="AP346" i="6" s="1"/>
  <c r="AQ346" i="6" s="1"/>
  <c r="AR346" i="6" s="1"/>
  <c r="AS346" i="6" s="1"/>
  <c r="AT346" i="6" s="1"/>
  <c r="AU346" i="6" s="1"/>
  <c r="AV346" i="6" s="1"/>
  <c r="AW346" i="6" s="1"/>
  <c r="AO93" i="6"/>
  <c r="AP93" i="6" s="1"/>
  <c r="AQ93" i="6" s="1"/>
  <c r="AR93" i="6" s="1"/>
  <c r="AS93" i="6" s="1"/>
  <c r="AT93" i="6" s="1"/>
  <c r="AU93" i="6" s="1"/>
  <c r="AV93" i="6" s="1"/>
  <c r="AW93" i="6" s="1"/>
  <c r="AO157" i="6"/>
  <c r="AP157" i="6"/>
  <c r="AQ157" i="6" s="1"/>
  <c r="AR157" i="6" s="1"/>
  <c r="AS157" i="6" s="1"/>
  <c r="AT157" i="6" s="1"/>
  <c r="AU157" i="6" s="1"/>
  <c r="AV157" i="6" s="1"/>
  <c r="AW157" i="6" s="1"/>
  <c r="AO221" i="6"/>
  <c r="AP221" i="6" s="1"/>
  <c r="AQ221" i="6" s="1"/>
  <c r="AR221" i="6" s="1"/>
  <c r="AS221" i="6" s="1"/>
  <c r="AT221" i="6" s="1"/>
  <c r="AU221" i="6" s="1"/>
  <c r="AV221" i="6" s="1"/>
  <c r="AW221" i="6" s="1"/>
  <c r="AO285" i="6"/>
  <c r="AP285" i="6" s="1"/>
  <c r="AQ285" i="6" s="1"/>
  <c r="AR285" i="6" s="1"/>
  <c r="AS285" i="6" s="1"/>
  <c r="AT285" i="6" s="1"/>
  <c r="AU285" i="6" s="1"/>
  <c r="AV285" i="6"/>
  <c r="AW285" i="6" s="1"/>
  <c r="AO349" i="6"/>
  <c r="AP349" i="6" s="1"/>
  <c r="AQ349" i="6" s="1"/>
  <c r="AR349" i="6" s="1"/>
  <c r="AS349" i="6" s="1"/>
  <c r="AT349" i="6" s="1"/>
  <c r="AU349" i="6"/>
  <c r="AV349" i="6" s="1"/>
  <c r="AW349" i="6" s="1"/>
  <c r="AO96" i="6"/>
  <c r="AP96" i="6" s="1"/>
  <c r="AQ96" i="6" s="1"/>
  <c r="AR96" i="6" s="1"/>
  <c r="AS96" i="6" s="1"/>
  <c r="AT96" i="6"/>
  <c r="AU96" i="6" s="1"/>
  <c r="AV96" i="6" s="1"/>
  <c r="AW96" i="6" s="1"/>
  <c r="AO160" i="6"/>
  <c r="AP160" i="6" s="1"/>
  <c r="AQ160" i="6" s="1"/>
  <c r="AR160" i="6" s="1"/>
  <c r="AS160" i="6" s="1"/>
  <c r="AT160" i="6" s="1"/>
  <c r="AU160" i="6" s="1"/>
  <c r="AV160" i="6" s="1"/>
  <c r="AW160" i="6" s="1"/>
  <c r="AO224" i="6"/>
  <c r="AP224" i="6" s="1"/>
  <c r="AQ224" i="6" s="1"/>
  <c r="AR224" i="6" s="1"/>
  <c r="AS224" i="6" s="1"/>
  <c r="AT224" i="6" s="1"/>
  <c r="AU224" i="6" s="1"/>
  <c r="AV224" i="6" s="1"/>
  <c r="AW224" i="6" s="1"/>
  <c r="AO288" i="6"/>
  <c r="AP288" i="6" s="1"/>
  <c r="AQ288" i="6" s="1"/>
  <c r="AR288" i="6" s="1"/>
  <c r="AS288" i="6" s="1"/>
  <c r="AT288" i="6" s="1"/>
  <c r="AU288" i="6" s="1"/>
  <c r="AV288" i="6" s="1"/>
  <c r="AW288" i="6" s="1"/>
  <c r="AO352" i="6"/>
  <c r="AP352" i="6" s="1"/>
  <c r="AQ352" i="6" s="1"/>
  <c r="AR352" i="6" s="1"/>
  <c r="AS352" i="6" s="1"/>
  <c r="AT352" i="6" s="1"/>
  <c r="AU352" i="6" s="1"/>
  <c r="AV352" i="6" s="1"/>
  <c r="AW352" i="6" s="1"/>
  <c r="AO107" i="6"/>
  <c r="AP107" i="6" s="1"/>
  <c r="AQ107" i="6" s="1"/>
  <c r="AR107" i="6" s="1"/>
  <c r="AS107" i="6" s="1"/>
  <c r="AT107" i="6" s="1"/>
  <c r="AU107" i="6" s="1"/>
  <c r="AV107" i="6" s="1"/>
  <c r="AW107" i="6" s="1"/>
  <c r="AO171" i="6"/>
  <c r="AP171" i="6" s="1"/>
  <c r="AQ171" i="6" s="1"/>
  <c r="AR171" i="6" s="1"/>
  <c r="AS171" i="6" s="1"/>
  <c r="AT171" i="6" s="1"/>
  <c r="AU171" i="6" s="1"/>
  <c r="AV171" i="6"/>
  <c r="AW171" i="6" s="1"/>
  <c r="AO235" i="6"/>
  <c r="AP235" i="6" s="1"/>
  <c r="AQ235" i="6" s="1"/>
  <c r="AR235" i="6" s="1"/>
  <c r="AS235" i="6" s="1"/>
  <c r="AT235" i="6" s="1"/>
  <c r="AU235" i="6"/>
  <c r="AV235" i="6" s="1"/>
  <c r="AW235" i="6" s="1"/>
  <c r="AO299" i="6"/>
  <c r="AP299" i="6" s="1"/>
  <c r="AQ299" i="6" s="1"/>
  <c r="AR299" i="6" s="1"/>
  <c r="AS299" i="6" s="1"/>
  <c r="AT299" i="6"/>
  <c r="AU299" i="6" s="1"/>
  <c r="AV299" i="6" s="1"/>
  <c r="AW299" i="6" s="1"/>
  <c r="AO363" i="6"/>
  <c r="AP363" i="6" s="1"/>
  <c r="AQ363" i="6" s="1"/>
  <c r="AR363" i="6" s="1"/>
  <c r="AS363" i="6" s="1"/>
  <c r="AT363" i="6" s="1"/>
  <c r="AU363" i="6" s="1"/>
  <c r="AV363" i="6" s="1"/>
  <c r="AW363" i="6" s="1"/>
  <c r="AO648" i="6"/>
  <c r="AP648" i="6" s="1"/>
  <c r="AQ648" i="6" s="1"/>
  <c r="AR648" i="6"/>
  <c r="AS648" i="6" s="1"/>
  <c r="AT648" i="6" s="1"/>
  <c r="AU648" i="6" s="1"/>
  <c r="AV648" i="6" s="1"/>
  <c r="AW648" i="6" s="1"/>
  <c r="AO534" i="6"/>
  <c r="AP534" i="6" s="1"/>
  <c r="AQ534" i="6"/>
  <c r="AR534" i="6" s="1"/>
  <c r="AS534" i="6" s="1"/>
  <c r="AT534" i="6" s="1"/>
  <c r="AU534" i="6" s="1"/>
  <c r="AV534" i="6" s="1"/>
  <c r="AW534" i="6" s="1"/>
  <c r="AO423" i="6"/>
  <c r="AP423" i="6"/>
  <c r="AQ423" i="6" s="1"/>
  <c r="AR423" i="6" s="1"/>
  <c r="AS423" i="6" s="1"/>
  <c r="AT423" i="6" s="1"/>
  <c r="AU423" i="6" s="1"/>
  <c r="AV423" i="6" s="1"/>
  <c r="AW423" i="6" s="1"/>
  <c r="AO466" i="6"/>
  <c r="AP466" i="6" s="1"/>
  <c r="AQ466" i="6" s="1"/>
  <c r="AR466" i="6" s="1"/>
  <c r="AS466" i="6" s="1"/>
  <c r="AT466" i="6" s="1"/>
  <c r="AU466" i="6" s="1"/>
  <c r="AV466" i="6" s="1"/>
  <c r="AW466" i="6" s="1"/>
  <c r="AO430" i="6"/>
  <c r="AP430" i="6" s="1"/>
  <c r="AQ430" i="6" s="1"/>
  <c r="AR430" i="6" s="1"/>
  <c r="AS430" i="6" s="1"/>
  <c r="AT430" i="6" s="1"/>
  <c r="AU430" i="6" s="1"/>
  <c r="AV430" i="6"/>
  <c r="AW430" i="6" s="1"/>
  <c r="AO445" i="6"/>
  <c r="AP445" i="6" s="1"/>
  <c r="AQ445" i="6" s="1"/>
  <c r="AR445" i="6" s="1"/>
  <c r="AS445" i="6" s="1"/>
  <c r="AT445" i="6" s="1"/>
  <c r="AU445" i="6" s="1"/>
  <c r="AV445" i="6"/>
  <c r="AW445" i="6" s="1"/>
  <c r="AO421" i="6"/>
  <c r="AP421" i="6" s="1"/>
  <c r="AQ421" i="6" s="1"/>
  <c r="AR421" i="6" s="1"/>
  <c r="AS421" i="6" s="1"/>
  <c r="AT421" i="6" s="1"/>
  <c r="AU421" i="6" s="1"/>
  <c r="AV421" i="6" s="1"/>
  <c r="AW421" i="6" s="1"/>
  <c r="AV546" i="6"/>
  <c r="AW546" i="6" s="1"/>
  <c r="AO546" i="6"/>
  <c r="AP546" i="6" s="1"/>
  <c r="AQ546" i="6" s="1"/>
  <c r="AR546" i="6" s="1"/>
  <c r="AS546" i="6" s="1"/>
  <c r="AT546" i="6" s="1"/>
  <c r="AU546" i="6" s="1"/>
  <c r="AO498" i="6"/>
  <c r="AP498" i="6" s="1"/>
  <c r="AQ498" i="6" s="1"/>
  <c r="AR498" i="6" s="1"/>
  <c r="AS498" i="6" s="1"/>
  <c r="AT498" i="6" s="1"/>
  <c r="AU498" i="6" s="1"/>
  <c r="AV498" i="6" s="1"/>
  <c r="AW498" i="6" s="1"/>
  <c r="AT451" i="6"/>
  <c r="AU451" i="6" s="1"/>
  <c r="AV451" i="6" s="1"/>
  <c r="AW451" i="6" s="1"/>
  <c r="AO451" i="6"/>
  <c r="AP451" i="6" s="1"/>
  <c r="AQ451" i="6" s="1"/>
  <c r="AR451" i="6" s="1"/>
  <c r="AS451" i="6" s="1"/>
  <c r="AO748" i="6"/>
  <c r="AP748" i="6"/>
  <c r="AQ748" i="6" s="1"/>
  <c r="AR748" i="6" s="1"/>
  <c r="AS748" i="6" s="1"/>
  <c r="AT748" i="6" s="1"/>
  <c r="AU748" i="6" s="1"/>
  <c r="AV748" i="6" s="1"/>
  <c r="AW748" i="6" s="1"/>
  <c r="AO502" i="6"/>
  <c r="AP502" i="6" s="1"/>
  <c r="AQ502" i="6" s="1"/>
  <c r="AR502" i="6" s="1"/>
  <c r="AS502" i="6" s="1"/>
  <c r="AT502" i="6" s="1"/>
  <c r="AU502" i="6" s="1"/>
  <c r="AV502" i="6" s="1"/>
  <c r="AW502" i="6" s="1"/>
  <c r="AO417" i="6"/>
  <c r="AP417" i="6" s="1"/>
  <c r="AQ417" i="6" s="1"/>
  <c r="AR417" i="6" s="1"/>
  <c r="AS417" i="6" s="1"/>
  <c r="AT417" i="6" s="1"/>
  <c r="AU417" i="6" s="1"/>
  <c r="AV417" i="6"/>
  <c r="AW417" i="6" s="1"/>
  <c r="AO551" i="6"/>
  <c r="AP551" i="6" s="1"/>
  <c r="AQ551" i="6" s="1"/>
  <c r="AR551" i="6" s="1"/>
  <c r="AS551" i="6" s="1"/>
  <c r="AT551" i="6" s="1"/>
  <c r="AU551" i="6"/>
  <c r="AV551" i="6" s="1"/>
  <c r="AW551" i="6" s="1"/>
  <c r="AO985" i="6"/>
  <c r="AP985" i="6" s="1"/>
  <c r="AQ985" i="6"/>
  <c r="AR985" i="6" s="1"/>
  <c r="AS985" i="6" s="1"/>
  <c r="AT985" i="6" s="1"/>
  <c r="AU985" i="6" s="1"/>
  <c r="AV985" i="6" s="1"/>
  <c r="AW985" i="6" s="1"/>
  <c r="AO876" i="6"/>
  <c r="AP876" i="6" s="1"/>
  <c r="AQ876" i="6" s="1"/>
  <c r="AR876" i="6" s="1"/>
  <c r="AS876" i="6" s="1"/>
  <c r="AT876" i="6" s="1"/>
  <c r="AU876" i="6" s="1"/>
  <c r="AV876" i="6" s="1"/>
  <c r="AW876" i="6" s="1"/>
  <c r="AO567" i="6"/>
  <c r="AP567" i="6" s="1"/>
  <c r="AQ567" i="6" s="1"/>
  <c r="AR567" i="6"/>
  <c r="AS567" i="6" s="1"/>
  <c r="AT567" i="6" s="1"/>
  <c r="AU567" i="6" s="1"/>
  <c r="AV567" i="6" s="1"/>
  <c r="AW567" i="6" s="1"/>
  <c r="AO1059" i="6"/>
  <c r="AP1059" i="6" s="1"/>
  <c r="AQ1059" i="6" s="1"/>
  <c r="AR1059" i="6" s="1"/>
  <c r="AS1059" i="6" s="1"/>
  <c r="AT1059" i="6" s="1"/>
  <c r="AU1059" i="6" s="1"/>
  <c r="AV1059" i="6" s="1"/>
  <c r="AW1059" i="6" s="1"/>
  <c r="AO471" i="6"/>
  <c r="AP471" i="6"/>
  <c r="AQ471" i="6" s="1"/>
  <c r="AR471" i="6" s="1"/>
  <c r="AS471" i="6" s="1"/>
  <c r="AT471" i="6" s="1"/>
  <c r="AU471" i="6" s="1"/>
  <c r="AV471" i="6" s="1"/>
  <c r="AW471" i="6" s="1"/>
  <c r="AO724" i="6"/>
  <c r="AP724" i="6" s="1"/>
  <c r="AQ724" i="6" s="1"/>
  <c r="AR724" i="6" s="1"/>
  <c r="AS724" i="6" s="1"/>
  <c r="AT724" i="6" s="1"/>
  <c r="AU724" i="6" s="1"/>
  <c r="AV724" i="6" s="1"/>
  <c r="AW724" i="6" s="1"/>
  <c r="AO832" i="6"/>
  <c r="AP832" i="6" s="1"/>
  <c r="AQ832" i="6" s="1"/>
  <c r="AR832" i="6" s="1"/>
  <c r="AS832" i="6" s="1"/>
  <c r="AT832" i="6" s="1"/>
  <c r="AU832" i="6" s="1"/>
  <c r="AV832" i="6"/>
  <c r="AW832" i="6" s="1"/>
  <c r="AO509" i="6"/>
  <c r="AP509" i="6" s="1"/>
  <c r="AQ509" i="6" s="1"/>
  <c r="AR509" i="6" s="1"/>
  <c r="AS509" i="6" s="1"/>
  <c r="AT509" i="6" s="1"/>
  <c r="AU509" i="6" s="1"/>
  <c r="AV509" i="6" s="1"/>
  <c r="AW509" i="6" s="1"/>
  <c r="AO667" i="6"/>
  <c r="AP667" i="6" s="1"/>
  <c r="AQ667" i="6" s="1"/>
  <c r="AR667" i="6" s="1"/>
  <c r="AS667" i="6" s="1"/>
  <c r="AT667" i="6"/>
  <c r="AU667" i="6" s="1"/>
  <c r="AV667" i="6" s="1"/>
  <c r="AW667" i="6" s="1"/>
  <c r="AU541" i="6"/>
  <c r="AV541" i="6" s="1"/>
  <c r="AW541" i="6" s="1"/>
  <c r="AO541" i="6"/>
  <c r="AP541" i="6" s="1"/>
  <c r="AQ541" i="6" s="1"/>
  <c r="AR541" i="6" s="1"/>
  <c r="AS541" i="6" s="1"/>
  <c r="AT541" i="6" s="1"/>
  <c r="AO605" i="6"/>
  <c r="AP605" i="6" s="1"/>
  <c r="AQ605" i="6" s="1"/>
  <c r="AR605" i="6"/>
  <c r="AS605" i="6" s="1"/>
  <c r="AT605" i="6" s="1"/>
  <c r="AU605" i="6" s="1"/>
  <c r="AV605" i="6" s="1"/>
  <c r="AW605" i="6" s="1"/>
  <c r="AO684" i="6"/>
  <c r="AP684" i="6" s="1"/>
  <c r="AQ684" i="6"/>
  <c r="AR684" i="6" s="1"/>
  <c r="AS684" i="6" s="1"/>
  <c r="AT684" i="6" s="1"/>
  <c r="AU684" i="6" s="1"/>
  <c r="AV684" i="6" s="1"/>
  <c r="AW684" i="6" s="1"/>
  <c r="AO751" i="6"/>
  <c r="AP751" i="6"/>
  <c r="AQ751" i="6" s="1"/>
  <c r="AR751" i="6" s="1"/>
  <c r="AS751" i="6" s="1"/>
  <c r="AT751" i="6" s="1"/>
  <c r="AU751" i="6" s="1"/>
  <c r="AV751" i="6" s="1"/>
  <c r="AW751" i="6" s="1"/>
  <c r="AO879" i="6"/>
  <c r="AP879" i="6" s="1"/>
  <c r="AQ879" i="6" s="1"/>
  <c r="AR879" i="6" s="1"/>
  <c r="AS879" i="6" s="1"/>
  <c r="AT879" i="6" s="1"/>
  <c r="AU879" i="6" s="1"/>
  <c r="AV879" i="6" s="1"/>
  <c r="AW879" i="6" s="1"/>
  <c r="AO536" i="6"/>
  <c r="AP536" i="6" s="1"/>
  <c r="AQ536" i="6" s="1"/>
  <c r="AR536" i="6" s="1"/>
  <c r="AS536" i="6" s="1"/>
  <c r="AT536" i="6" s="1"/>
  <c r="AU536" i="6" s="1"/>
  <c r="AV536" i="6"/>
  <c r="AW536" i="6" s="1"/>
  <c r="AO600" i="6"/>
  <c r="AP600" i="6" s="1"/>
  <c r="AQ600" i="6" s="1"/>
  <c r="AR600" i="6" s="1"/>
  <c r="AS600" i="6" s="1"/>
  <c r="AT600" i="6" s="1"/>
  <c r="AU600" i="6" s="1"/>
  <c r="AV600" i="6" s="1"/>
  <c r="AW600" i="6" s="1"/>
  <c r="AO662" i="6"/>
  <c r="AP662" i="6" s="1"/>
  <c r="AQ662" i="6" s="1"/>
  <c r="AR662" i="6" s="1"/>
  <c r="AS662" i="6" s="1"/>
  <c r="AT662" i="6" s="1"/>
  <c r="AU662" i="6" s="1"/>
  <c r="AV662" i="6" s="1"/>
  <c r="AW662" i="6" s="1"/>
  <c r="AO773" i="6"/>
  <c r="AP773" i="6" s="1"/>
  <c r="AQ773" i="6" s="1"/>
  <c r="AR773" i="6" s="1"/>
  <c r="AS773" i="6" s="1"/>
  <c r="AT773" i="6" s="1"/>
  <c r="AU773" i="6" s="1"/>
  <c r="AV773" i="6" s="1"/>
  <c r="AW773" i="6" s="1"/>
  <c r="AO908" i="6"/>
  <c r="AP908" i="6" s="1"/>
  <c r="AQ908" i="6" s="1"/>
  <c r="AR908" i="6"/>
  <c r="AS908" i="6" s="1"/>
  <c r="AT908" i="6" s="1"/>
  <c r="AU908" i="6" s="1"/>
  <c r="AV908" i="6" s="1"/>
  <c r="AW908" i="6" s="1"/>
  <c r="AO539" i="6"/>
  <c r="AP539" i="6" s="1"/>
  <c r="AQ539" i="6" s="1"/>
  <c r="AR539" i="6" s="1"/>
  <c r="AS539" i="6" s="1"/>
  <c r="AT539" i="6" s="1"/>
  <c r="AU539" i="6" s="1"/>
  <c r="AV539" i="6" s="1"/>
  <c r="AW539" i="6" s="1"/>
  <c r="AO603" i="6"/>
  <c r="AP603" i="6"/>
  <c r="AQ603" i="6" s="1"/>
  <c r="AR603" i="6" s="1"/>
  <c r="AS603" i="6" s="1"/>
  <c r="AT603" i="6" s="1"/>
  <c r="AU603" i="6" s="1"/>
  <c r="AV603" i="6" s="1"/>
  <c r="AW603" i="6" s="1"/>
  <c r="AO679" i="6"/>
  <c r="AP679" i="6" s="1"/>
  <c r="AQ679" i="6" s="1"/>
  <c r="AR679" i="6" s="1"/>
  <c r="AS679" i="6" s="1"/>
  <c r="AT679" i="6" s="1"/>
  <c r="AU679" i="6" s="1"/>
  <c r="AV679" i="6" s="1"/>
  <c r="AW679" i="6" s="1"/>
  <c r="AO808" i="6"/>
  <c r="AP808" i="6" s="1"/>
  <c r="AQ808" i="6" s="1"/>
  <c r="AR808" i="6" s="1"/>
  <c r="AS808" i="6" s="1"/>
  <c r="AT808" i="6" s="1"/>
  <c r="AU808" i="6" s="1"/>
  <c r="AV808" i="6"/>
  <c r="AW808" i="6" s="1"/>
  <c r="AO1048" i="6"/>
  <c r="AP1048" i="6" s="1"/>
  <c r="AQ1048" i="6" s="1"/>
  <c r="AR1048" i="6" s="1"/>
  <c r="AS1048" i="6" s="1"/>
  <c r="AT1048" i="6" s="1"/>
  <c r="AU1048" i="6"/>
  <c r="AV1048" i="6" s="1"/>
  <c r="AW1048" i="6" s="1"/>
  <c r="AO582" i="6"/>
  <c r="AP582" i="6" s="1"/>
  <c r="AQ582" i="6" s="1"/>
  <c r="AR582" i="6" s="1"/>
  <c r="AS582" i="6"/>
  <c r="AT582" i="6" s="1"/>
  <c r="AU582" i="6" s="1"/>
  <c r="AV582" i="6" s="1"/>
  <c r="AW582" i="6" s="1"/>
  <c r="AT646" i="6"/>
  <c r="AU646" i="6" s="1"/>
  <c r="AV646" i="6" s="1"/>
  <c r="AW646" i="6" s="1"/>
  <c r="AO646" i="6"/>
  <c r="AP646" i="6" s="1"/>
  <c r="AQ646" i="6" s="1"/>
  <c r="AR646" i="6" s="1"/>
  <c r="AS646" i="6" s="1"/>
  <c r="AO719" i="6"/>
  <c r="AP719" i="6" s="1"/>
  <c r="AQ719" i="6" s="1"/>
  <c r="AR719" i="6" s="1"/>
  <c r="AS719" i="6" s="1"/>
  <c r="AT719" i="6" s="1"/>
  <c r="AU719" i="6" s="1"/>
  <c r="AV719" i="6" s="1"/>
  <c r="AW719" i="6" s="1"/>
  <c r="AO836" i="6"/>
  <c r="AP836" i="6" s="1"/>
  <c r="AQ836" i="6"/>
  <c r="AR836" i="6" s="1"/>
  <c r="AS836" i="6" s="1"/>
  <c r="AT836" i="6" s="1"/>
  <c r="AU836" i="6" s="1"/>
  <c r="AV836" i="6" s="1"/>
  <c r="AW836" i="6" s="1"/>
  <c r="AO1399" i="6"/>
  <c r="AP1399" i="6"/>
  <c r="AQ1399" i="6" s="1"/>
  <c r="AR1399" i="6" s="1"/>
  <c r="AS1399" i="6" s="1"/>
  <c r="AT1399" i="6" s="1"/>
  <c r="AU1399" i="6" s="1"/>
  <c r="AV1399" i="6" s="1"/>
  <c r="AW1399" i="6" s="1"/>
  <c r="AO497" i="6"/>
  <c r="AP497" i="6" s="1"/>
  <c r="AQ497" i="6" s="1"/>
  <c r="AR497" i="6" s="1"/>
  <c r="AS497" i="6" s="1"/>
  <c r="AT497" i="6" s="1"/>
  <c r="AU497" i="6" s="1"/>
  <c r="AV497" i="6" s="1"/>
  <c r="AW497" i="6" s="1"/>
  <c r="AO561" i="6"/>
  <c r="AP561" i="6" s="1"/>
  <c r="AQ561" i="6" s="1"/>
  <c r="AR561" i="6" s="1"/>
  <c r="AS561" i="6" s="1"/>
  <c r="AT561" i="6" s="1"/>
  <c r="AU561" i="6" s="1"/>
  <c r="AV561" i="6"/>
  <c r="AW561" i="6" s="1"/>
  <c r="AO625" i="6"/>
  <c r="AP625" i="6" s="1"/>
  <c r="AQ625" i="6" s="1"/>
  <c r="AR625" i="6" s="1"/>
  <c r="AS625" i="6" s="1"/>
  <c r="AT625" i="6" s="1"/>
  <c r="AU625" i="6"/>
  <c r="AV625" i="6" s="1"/>
  <c r="AW625" i="6" s="1"/>
  <c r="AO695" i="6"/>
  <c r="AP695" i="6" s="1"/>
  <c r="AQ695" i="6" s="1"/>
  <c r="AR695" i="6" s="1"/>
  <c r="AS695" i="6" s="1"/>
  <c r="AT695" i="6"/>
  <c r="AU695" i="6" s="1"/>
  <c r="AV695" i="6" s="1"/>
  <c r="AW695" i="6" s="1"/>
  <c r="AO807" i="6"/>
  <c r="AP807" i="6" s="1"/>
  <c r="AQ807" i="6" s="1"/>
  <c r="AR807" i="6" s="1"/>
  <c r="AS807" i="6" s="1"/>
  <c r="AT807" i="6" s="1"/>
  <c r="AU807" i="6" s="1"/>
  <c r="AV807" i="6" s="1"/>
  <c r="AW807" i="6" s="1"/>
  <c r="AO1112" i="6"/>
  <c r="AP1112" i="6" s="1"/>
  <c r="AQ1112" i="6" s="1"/>
  <c r="AR1112" i="6"/>
  <c r="AS1112" i="6" s="1"/>
  <c r="AT1112" i="6" s="1"/>
  <c r="AU1112" i="6" s="1"/>
  <c r="AV1112" i="6" s="1"/>
  <c r="AW1112" i="6" s="1"/>
  <c r="AO452" i="6"/>
  <c r="AP452" i="6" s="1"/>
  <c r="AQ452" i="6" s="1"/>
  <c r="AR452" i="6" s="1"/>
  <c r="AS452" i="6" s="1"/>
  <c r="AT452" i="6" s="1"/>
  <c r="AU452" i="6" s="1"/>
  <c r="AV452" i="6" s="1"/>
  <c r="AW452" i="6" s="1"/>
  <c r="AO516" i="6"/>
  <c r="AP516" i="6" s="1"/>
  <c r="AQ516" i="6" s="1"/>
  <c r="AR516" i="6" s="1"/>
  <c r="AS516" i="6" s="1"/>
  <c r="AT516" i="6" s="1"/>
  <c r="AU516" i="6" s="1"/>
  <c r="AV516" i="6" s="1"/>
  <c r="AW516" i="6" s="1"/>
  <c r="AO580" i="6"/>
  <c r="AP580" i="6" s="1"/>
  <c r="AQ580" i="6" s="1"/>
  <c r="AR580" i="6" s="1"/>
  <c r="AS580" i="6" s="1"/>
  <c r="AT580" i="6" s="1"/>
  <c r="AU580" i="6" s="1"/>
  <c r="AV580" i="6" s="1"/>
  <c r="AW580" i="6" s="1"/>
  <c r="AO644" i="6"/>
  <c r="AP644" i="6" s="1"/>
  <c r="AQ644" i="6" s="1"/>
  <c r="AR644" i="6" s="1"/>
  <c r="AS644" i="6" s="1"/>
  <c r="AT644" i="6" s="1"/>
  <c r="AU644" i="6" s="1"/>
  <c r="AV644" i="6"/>
  <c r="AW644" i="6" s="1"/>
  <c r="AO700" i="6"/>
  <c r="AP700" i="6" s="1"/>
  <c r="AQ700" i="6" s="1"/>
  <c r="AR700" i="6" s="1"/>
  <c r="AS700" i="6" s="1"/>
  <c r="AT700" i="6" s="1"/>
  <c r="AU700" i="6"/>
  <c r="AV700" i="6" s="1"/>
  <c r="AW700" i="6" s="1"/>
  <c r="AO829" i="6"/>
  <c r="AP829" i="6" s="1"/>
  <c r="AQ829" i="6" s="1"/>
  <c r="AR829" i="6" s="1"/>
  <c r="AS829" i="6"/>
  <c r="AT829" i="6" s="1"/>
  <c r="AU829" i="6" s="1"/>
  <c r="AV829" i="6" s="1"/>
  <c r="AW829" i="6" s="1"/>
  <c r="AO1162" i="6"/>
  <c r="AP1162" i="6" s="1"/>
  <c r="AQ1162" i="6" s="1"/>
  <c r="AR1162" i="6" s="1"/>
  <c r="AS1162" i="6" s="1"/>
  <c r="AT1162" i="6" s="1"/>
  <c r="AU1162" i="6" s="1"/>
  <c r="AV1162" i="6" s="1"/>
  <c r="AW1162" i="6" s="1"/>
  <c r="AO698" i="6"/>
  <c r="AP698" i="6" s="1"/>
  <c r="AQ698" i="6" s="1"/>
  <c r="AR698" i="6" s="1"/>
  <c r="AS698" i="6" s="1"/>
  <c r="AT698" i="6" s="1"/>
  <c r="AU698" i="6" s="1"/>
  <c r="AV698" i="6" s="1"/>
  <c r="AW698" i="6" s="1"/>
  <c r="AO762" i="6"/>
  <c r="AP762" i="6" s="1"/>
  <c r="AQ762" i="6"/>
  <c r="AR762" i="6" s="1"/>
  <c r="AS762" i="6" s="1"/>
  <c r="AT762" i="6" s="1"/>
  <c r="AU762" i="6" s="1"/>
  <c r="AV762" i="6" s="1"/>
  <c r="AW762" i="6" s="1"/>
  <c r="AO826" i="6"/>
  <c r="AP826" i="6" s="1"/>
  <c r="AQ826" i="6" s="1"/>
  <c r="AR826" i="6" s="1"/>
  <c r="AS826" i="6" s="1"/>
  <c r="AT826" i="6" s="1"/>
  <c r="AU826" i="6" s="1"/>
  <c r="AV826" i="6" s="1"/>
  <c r="AW826" i="6" s="1"/>
  <c r="AO890" i="6"/>
  <c r="AP890" i="6" s="1"/>
  <c r="AQ890" i="6" s="1"/>
  <c r="AR890" i="6" s="1"/>
  <c r="AS890" i="6" s="1"/>
  <c r="AT890" i="6" s="1"/>
  <c r="AU890" i="6" s="1"/>
  <c r="AV890" i="6" s="1"/>
  <c r="AW890" i="6" s="1"/>
  <c r="AO977" i="6"/>
  <c r="AP977" i="6" s="1"/>
  <c r="AQ977" i="6" s="1"/>
  <c r="AR977" i="6" s="1"/>
  <c r="AS977" i="6" s="1"/>
  <c r="AT977" i="6" s="1"/>
  <c r="AU977" i="6" s="1"/>
  <c r="AV977" i="6"/>
  <c r="AW977" i="6" s="1"/>
  <c r="AO1120" i="6"/>
  <c r="AP1120" i="6" s="1"/>
  <c r="AQ1120" i="6" s="1"/>
  <c r="AR1120" i="6" s="1"/>
  <c r="AS1120" i="6" s="1"/>
  <c r="AT1120" i="6" s="1"/>
  <c r="AU1120" i="6" s="1"/>
  <c r="AV1120" i="6"/>
  <c r="AW1120" i="6" s="1"/>
  <c r="AO1510" i="6"/>
  <c r="AP1510" i="6" s="1"/>
  <c r="AQ1510" i="6" s="1"/>
  <c r="AR1510" i="6" s="1"/>
  <c r="AS1510" i="6" s="1"/>
  <c r="AT1510" i="6"/>
  <c r="AU1510" i="6" s="1"/>
  <c r="AV1510" i="6" s="1"/>
  <c r="AW1510" i="6" s="1"/>
  <c r="AU942" i="6"/>
  <c r="AV942" i="6" s="1"/>
  <c r="AW942" i="6" s="1"/>
  <c r="AO942" i="6"/>
  <c r="AP942" i="6" s="1"/>
  <c r="AQ942" i="6" s="1"/>
  <c r="AR942" i="6" s="1"/>
  <c r="AS942" i="6" s="1"/>
  <c r="AT942" i="6" s="1"/>
  <c r="AO1064" i="6"/>
  <c r="AP1064" i="6" s="1"/>
  <c r="AQ1064" i="6" s="1"/>
  <c r="AR1064" i="6"/>
  <c r="AS1064" i="6" s="1"/>
  <c r="AT1064" i="6" s="1"/>
  <c r="AU1064" i="6" s="1"/>
  <c r="AV1064" i="6" s="1"/>
  <c r="AW1064" i="6" s="1"/>
  <c r="AO1247" i="6"/>
  <c r="AP1247" i="6" s="1"/>
  <c r="AQ1247" i="6"/>
  <c r="AR1247" i="6" s="1"/>
  <c r="AS1247" i="6" s="1"/>
  <c r="AT1247" i="6" s="1"/>
  <c r="AU1247" i="6" s="1"/>
  <c r="AV1247" i="6" s="1"/>
  <c r="AW1247" i="6" s="1"/>
  <c r="AO920" i="6"/>
  <c r="AP920" i="6" s="1"/>
  <c r="AQ920" i="6" s="1"/>
  <c r="AR920" i="6" s="1"/>
  <c r="AS920" i="6" s="1"/>
  <c r="AT920" i="6" s="1"/>
  <c r="AU920" i="6" s="1"/>
  <c r="AV920" i="6" s="1"/>
  <c r="AW920" i="6" s="1"/>
  <c r="AO1008" i="6"/>
  <c r="AP1008" i="6" s="1"/>
  <c r="AQ1008" i="6" s="1"/>
  <c r="AR1008" i="6" s="1"/>
  <c r="AS1008" i="6" s="1"/>
  <c r="AT1008" i="6" s="1"/>
  <c r="AU1008" i="6" s="1"/>
  <c r="AV1008" i="6" s="1"/>
  <c r="AW1008" i="6" s="1"/>
  <c r="AO1208" i="6"/>
  <c r="AP1208" i="6" s="1"/>
  <c r="AQ1208" i="6" s="1"/>
  <c r="AR1208" i="6" s="1"/>
  <c r="AS1208" i="6" s="1"/>
  <c r="AT1208" i="6" s="1"/>
  <c r="AU1208" i="6" s="1"/>
  <c r="AV1208" i="6" s="1"/>
  <c r="AW1208" i="6" s="1"/>
  <c r="AO747" i="6"/>
  <c r="AP747" i="6" s="1"/>
  <c r="AQ747" i="6" s="1"/>
  <c r="AR747" i="6" s="1"/>
  <c r="AS747" i="6" s="1"/>
  <c r="AT747" i="6" s="1"/>
  <c r="AU747" i="6"/>
  <c r="AV747" i="6" s="1"/>
  <c r="AW747" i="6" s="1"/>
  <c r="AO811" i="6"/>
  <c r="AP811" i="6" s="1"/>
  <c r="AQ811" i="6" s="1"/>
  <c r="AR811" i="6" s="1"/>
  <c r="AS811" i="6" s="1"/>
  <c r="AT811" i="6" s="1"/>
  <c r="AU811" i="6" s="1"/>
  <c r="AV811" i="6" s="1"/>
  <c r="AW811" i="6" s="1"/>
  <c r="AT875" i="6"/>
  <c r="AU875" i="6" s="1"/>
  <c r="AV875" i="6" s="1"/>
  <c r="AW875" i="6" s="1"/>
  <c r="AO875" i="6"/>
  <c r="AP875" i="6" s="1"/>
  <c r="AQ875" i="6" s="1"/>
  <c r="AR875" i="6" s="1"/>
  <c r="AS875" i="6" s="1"/>
  <c r="AO953" i="6"/>
  <c r="AP953" i="6" s="1"/>
  <c r="AQ953" i="6" s="1"/>
  <c r="AR953" i="6"/>
  <c r="AS953" i="6" s="1"/>
  <c r="AT953" i="6" s="1"/>
  <c r="AU953" i="6" s="1"/>
  <c r="AV953" i="6" s="1"/>
  <c r="AW953" i="6" s="1"/>
  <c r="AO1080" i="6"/>
  <c r="AP1080" i="6" s="1"/>
  <c r="AQ1080" i="6"/>
  <c r="AR1080" i="6" s="1"/>
  <c r="AS1080" i="6" s="1"/>
  <c r="AT1080" i="6" s="1"/>
  <c r="AU1080" i="6" s="1"/>
  <c r="AV1080" i="6" s="1"/>
  <c r="AW1080" i="6" s="1"/>
  <c r="AO1396" i="6"/>
  <c r="AP1396" i="6"/>
  <c r="AQ1396" i="6" s="1"/>
  <c r="AR1396" i="6" s="1"/>
  <c r="AS1396" i="6" s="1"/>
  <c r="AT1396" i="6" s="1"/>
  <c r="AU1396" i="6" s="1"/>
  <c r="AV1396" i="6" s="1"/>
  <c r="AW1396" i="6" s="1"/>
  <c r="AO766" i="6"/>
  <c r="AP766" i="6" s="1"/>
  <c r="AQ766" i="6" s="1"/>
  <c r="AR766" i="6" s="1"/>
  <c r="AS766" i="6" s="1"/>
  <c r="AT766" i="6" s="1"/>
  <c r="AU766" i="6" s="1"/>
  <c r="AV766" i="6" s="1"/>
  <c r="AW766" i="6" s="1"/>
  <c r="AO830" i="6"/>
  <c r="AP830" i="6" s="1"/>
  <c r="AQ830" i="6" s="1"/>
  <c r="AR830" i="6" s="1"/>
  <c r="AS830" i="6" s="1"/>
  <c r="AT830" i="6" s="1"/>
  <c r="AU830" i="6" s="1"/>
  <c r="AV830" i="6" s="1"/>
  <c r="AW830" i="6"/>
  <c r="AO894" i="6"/>
  <c r="AP894" i="6" s="1"/>
  <c r="AQ894" i="6" s="1"/>
  <c r="AR894" i="6" s="1"/>
  <c r="AS894" i="6" s="1"/>
  <c r="AT894" i="6" s="1"/>
  <c r="AU894" i="6"/>
  <c r="AV894" i="6" s="1"/>
  <c r="AW894" i="6" s="1"/>
  <c r="AO982" i="6"/>
  <c r="AP982" i="6" s="1"/>
  <c r="AQ982" i="6" s="1"/>
  <c r="AR982" i="6"/>
  <c r="AS982" i="6" s="1"/>
  <c r="AT982" i="6" s="1"/>
  <c r="AU982" i="6" s="1"/>
  <c r="AV982" i="6" s="1"/>
  <c r="AW982" i="6" s="1"/>
  <c r="AW1154" i="6"/>
  <c r="AO1154" i="6"/>
  <c r="AP1154" i="6" s="1"/>
  <c r="AQ1154" i="6" s="1"/>
  <c r="AR1154" i="6" s="1"/>
  <c r="AS1154" i="6" s="1"/>
  <c r="AT1154" i="6" s="1"/>
  <c r="AU1154" i="6" s="1"/>
  <c r="AV1154" i="6" s="1"/>
  <c r="AO1469" i="6"/>
  <c r="AP1469" i="6" s="1"/>
  <c r="AQ1469" i="6" s="1"/>
  <c r="AR1469" i="6" s="1"/>
  <c r="AS1469" i="6" s="1"/>
  <c r="AT1469" i="6" s="1"/>
  <c r="AU1469" i="6" s="1"/>
  <c r="AV1469" i="6" s="1"/>
  <c r="AW1469" i="6" s="1"/>
  <c r="AO705" i="6"/>
  <c r="AP705" i="6" s="1"/>
  <c r="AQ705" i="6" s="1"/>
  <c r="AR705" i="6" s="1"/>
  <c r="AS705" i="6" s="1"/>
  <c r="AT705" i="6" s="1"/>
  <c r="AU705" i="6" s="1"/>
  <c r="AV705" i="6" s="1"/>
  <c r="AW705" i="6" s="1"/>
  <c r="AO769" i="6"/>
  <c r="AP769" i="6" s="1"/>
  <c r="AQ769" i="6" s="1"/>
  <c r="AR769" i="6" s="1"/>
  <c r="AS769" i="6" s="1"/>
  <c r="AT769" i="6" s="1"/>
  <c r="AU769" i="6" s="1"/>
  <c r="AV769" i="6" s="1"/>
  <c r="AW769" i="6" s="1"/>
  <c r="AO833" i="6"/>
  <c r="AP833" i="6" s="1"/>
  <c r="AQ833" i="6" s="1"/>
  <c r="AR833" i="6" s="1"/>
  <c r="AS833" i="6" s="1"/>
  <c r="AT833" i="6" s="1"/>
  <c r="AU833" i="6" s="1"/>
  <c r="AV833" i="6" s="1"/>
  <c r="AW833" i="6" s="1"/>
  <c r="AO897" i="6"/>
  <c r="AP897" i="6" s="1"/>
  <c r="AQ897" i="6" s="1"/>
  <c r="AR897" i="6" s="1"/>
  <c r="AS897" i="6" s="1"/>
  <c r="AT897" i="6" s="1"/>
  <c r="AU897" i="6" s="1"/>
  <c r="AV897" i="6"/>
  <c r="AW897" i="6" s="1"/>
  <c r="AO1001" i="6"/>
  <c r="AP1001" i="6" s="1"/>
  <c r="AQ1001" i="6" s="1"/>
  <c r="AR1001" i="6" s="1"/>
  <c r="AS1001" i="6" s="1"/>
  <c r="AT1001" i="6" s="1"/>
  <c r="AU1001" i="6"/>
  <c r="AV1001" i="6" s="1"/>
  <c r="AW1001" i="6" s="1"/>
  <c r="AO1144" i="6"/>
  <c r="AP1144" i="6" s="1"/>
  <c r="AQ1144" i="6"/>
  <c r="AR1144" i="6" s="1"/>
  <c r="AS1144" i="6" s="1"/>
  <c r="AT1144" i="6" s="1"/>
  <c r="AU1144" i="6" s="1"/>
  <c r="AV1144" i="6" s="1"/>
  <c r="AW1144" i="6" s="1"/>
  <c r="AO1041" i="6"/>
  <c r="AP1041" i="6" s="1"/>
  <c r="AQ1041" i="6" s="1"/>
  <c r="AR1041" i="6" s="1"/>
  <c r="AS1041" i="6" s="1"/>
  <c r="AT1041" i="6" s="1"/>
  <c r="AU1041" i="6" s="1"/>
  <c r="AV1041" i="6" s="1"/>
  <c r="AW1041" i="6" s="1"/>
  <c r="AO1105" i="6"/>
  <c r="AP1105" i="6" s="1"/>
  <c r="AQ1105" i="6" s="1"/>
  <c r="AR1105" i="6" s="1"/>
  <c r="AS1105" i="6" s="1"/>
  <c r="AT1105" i="6" s="1"/>
  <c r="AU1105" i="6" s="1"/>
  <c r="AV1105" i="6" s="1"/>
  <c r="AW1105" i="6" s="1"/>
  <c r="AO1192" i="6"/>
  <c r="AP1192" i="6" s="1"/>
  <c r="AQ1192" i="6"/>
  <c r="AR1192" i="6" s="1"/>
  <c r="AS1192" i="6" s="1"/>
  <c r="AT1192" i="6" s="1"/>
  <c r="AU1192" i="6" s="1"/>
  <c r="AV1192" i="6" s="1"/>
  <c r="AW1192" i="6" s="1"/>
  <c r="AO1295" i="6"/>
  <c r="AP1295" i="6"/>
  <c r="AQ1295" i="6" s="1"/>
  <c r="AR1295" i="6" s="1"/>
  <c r="AS1295" i="6" s="1"/>
  <c r="AT1295" i="6" s="1"/>
  <c r="AU1295" i="6" s="1"/>
  <c r="AV1295" i="6" s="1"/>
  <c r="AW1295" i="6" s="1"/>
  <c r="AO1482" i="6"/>
  <c r="AP1482" i="6" s="1"/>
  <c r="AQ1482" i="6" s="1"/>
  <c r="AR1482" i="6" s="1"/>
  <c r="AS1482" i="6" s="1"/>
  <c r="AT1482" i="6" s="1"/>
  <c r="AU1482" i="6" s="1"/>
  <c r="AV1482" i="6" s="1"/>
  <c r="AW1482" i="6" s="1"/>
  <c r="AO1076" i="6"/>
  <c r="AP1076" i="6" s="1"/>
  <c r="AQ1076" i="6" s="1"/>
  <c r="AR1076" i="6" s="1"/>
  <c r="AS1076" i="6" s="1"/>
  <c r="AT1076" i="6" s="1"/>
  <c r="AU1076" i="6" s="1"/>
  <c r="AV1076" i="6" s="1"/>
  <c r="AW1076" i="6" s="1"/>
  <c r="AO1140" i="6"/>
  <c r="AP1140" i="6" s="1"/>
  <c r="AQ1140" i="6" s="1"/>
  <c r="AR1140" i="6" s="1"/>
  <c r="AS1140" i="6" s="1"/>
  <c r="AT1140" i="6" s="1"/>
  <c r="AU1140" i="6" s="1"/>
  <c r="AV1140" i="6" s="1"/>
  <c r="AW1140" i="6" s="1"/>
  <c r="AO1248" i="6"/>
  <c r="AP1248" i="6" s="1"/>
  <c r="AQ1248" i="6" s="1"/>
  <c r="AR1248" i="6" s="1"/>
  <c r="AS1248" i="6" s="1"/>
  <c r="AT1248" i="6"/>
  <c r="AU1248" i="6" s="1"/>
  <c r="AV1248" i="6" s="1"/>
  <c r="AW1248" i="6" s="1"/>
  <c r="AO1367" i="6"/>
  <c r="AP1367" i="6" s="1"/>
  <c r="AQ1367" i="6" s="1"/>
  <c r="AR1367" i="6" s="1"/>
  <c r="AS1367" i="6" s="1"/>
  <c r="AT1367" i="6" s="1"/>
  <c r="AU1367" i="6" s="1"/>
  <c r="AV1367" i="6" s="1"/>
  <c r="AW1367" i="6" s="1"/>
  <c r="AO1761" i="6"/>
  <c r="AP1761" i="6"/>
  <c r="AQ1761" i="6" s="1"/>
  <c r="AR1761" i="6" s="1"/>
  <c r="AS1761" i="6" s="1"/>
  <c r="AT1761" i="6" s="1"/>
  <c r="AU1761" i="6" s="1"/>
  <c r="AV1761" i="6" s="1"/>
  <c r="AW1761" i="6" s="1"/>
  <c r="AS983" i="6"/>
  <c r="AT983" i="6" s="1"/>
  <c r="AU983" i="6" s="1"/>
  <c r="AV983" i="6" s="1"/>
  <c r="AW983" i="6" s="1"/>
  <c r="AO983" i="6"/>
  <c r="AP983" i="6" s="1"/>
  <c r="AQ983" i="6" s="1"/>
  <c r="AR983" i="6" s="1"/>
  <c r="AO1047" i="6"/>
  <c r="AP1047" i="6" s="1"/>
  <c r="AQ1047" i="6" s="1"/>
  <c r="AR1047" i="6" s="1"/>
  <c r="AS1047" i="6" s="1"/>
  <c r="AT1047" i="6" s="1"/>
  <c r="AU1047" i="6" s="1"/>
  <c r="AV1047" i="6" s="1"/>
  <c r="AW1047" i="6" s="1"/>
  <c r="AO1111" i="6"/>
  <c r="AP1111" i="6" s="1"/>
  <c r="AQ1111" i="6" s="1"/>
  <c r="AR1111" i="6" s="1"/>
  <c r="AS1111" i="6" s="1"/>
  <c r="AT1111" i="6" s="1"/>
  <c r="AU1111" i="6" s="1"/>
  <c r="AV1111" i="6" s="1"/>
  <c r="AW1111" i="6"/>
  <c r="AO1196" i="6"/>
  <c r="AP1196" i="6" s="1"/>
  <c r="AQ1196" i="6" s="1"/>
  <c r="AR1196" i="6" s="1"/>
  <c r="AS1196" i="6" s="1"/>
  <c r="AT1196" i="6" s="1"/>
  <c r="AU1196" i="6" s="1"/>
  <c r="AV1196" i="6" s="1"/>
  <c r="AW1196" i="6" s="1"/>
  <c r="AO1322" i="6"/>
  <c r="AP1322" i="6" s="1"/>
  <c r="AQ1322" i="6" s="1"/>
  <c r="AR1322" i="6" s="1"/>
  <c r="AS1322" i="6" s="1"/>
  <c r="AT1322" i="6" s="1"/>
  <c r="AU1322" i="6" s="1"/>
  <c r="AV1322" i="6" s="1"/>
  <c r="AW1322" i="6" s="1"/>
  <c r="AO1495" i="6"/>
  <c r="AP1495" i="6"/>
  <c r="AQ1495" i="6" s="1"/>
  <c r="AR1495" i="6" s="1"/>
  <c r="AS1495" i="6" s="1"/>
  <c r="AT1495" i="6" s="1"/>
  <c r="AU1495" i="6" s="1"/>
  <c r="AV1495" i="6" s="1"/>
  <c r="AW1495" i="6" s="1"/>
  <c r="AO954" i="6"/>
  <c r="AP954" i="6" s="1"/>
  <c r="AQ954" i="6" s="1"/>
  <c r="AR954" i="6"/>
  <c r="AS954" i="6" s="1"/>
  <c r="AT954" i="6" s="1"/>
  <c r="AU954" i="6" s="1"/>
  <c r="AV954" i="6" s="1"/>
  <c r="AW954" i="6" s="1"/>
  <c r="AS1018" i="6"/>
  <c r="AT1018" i="6" s="1"/>
  <c r="AU1018" i="6" s="1"/>
  <c r="AV1018" i="6" s="1"/>
  <c r="AW1018" i="6" s="1"/>
  <c r="AO1018" i="6"/>
  <c r="AP1018" i="6" s="1"/>
  <c r="AQ1018" i="6" s="1"/>
  <c r="AR1018" i="6" s="1"/>
  <c r="AR1082" i="6"/>
  <c r="AS1082" i="6" s="1"/>
  <c r="AT1082" i="6" s="1"/>
  <c r="AU1082" i="6" s="1"/>
  <c r="AV1082" i="6" s="1"/>
  <c r="AW1082" i="6" s="1"/>
  <c r="AO1082" i="6"/>
  <c r="AP1082" i="6" s="1"/>
  <c r="AQ1082" i="6" s="1"/>
  <c r="AO1141" i="6"/>
  <c r="AP1141" i="6" s="1"/>
  <c r="AQ1141" i="6" s="1"/>
  <c r="AR1141" i="6" s="1"/>
  <c r="AS1141" i="6" s="1"/>
  <c r="AT1141" i="6" s="1"/>
  <c r="AU1141" i="6" s="1"/>
  <c r="AV1141" i="6" s="1"/>
  <c r="AW1141" i="6" s="1"/>
  <c r="AO1242" i="6"/>
  <c r="AP1242" i="6" s="1"/>
  <c r="AQ1242" i="6" s="1"/>
  <c r="AR1242" i="6" s="1"/>
  <c r="AS1242" i="6" s="1"/>
  <c r="AT1242" i="6" s="1"/>
  <c r="AU1242" i="6" s="1"/>
  <c r="AV1242" i="6" s="1"/>
  <c r="AW1242" i="6" s="1"/>
  <c r="AP1394" i="6"/>
  <c r="AQ1394" i="6" s="1"/>
  <c r="AR1394" i="6" s="1"/>
  <c r="AS1394" i="6" s="1"/>
  <c r="AT1394" i="6" s="1"/>
  <c r="AU1394" i="6" s="1"/>
  <c r="AV1394" i="6" s="1"/>
  <c r="AW1394" i="6" s="1"/>
  <c r="AO1394" i="6"/>
  <c r="AO933" i="6"/>
  <c r="AP933" i="6" s="1"/>
  <c r="AQ933" i="6" s="1"/>
  <c r="AR933" i="6" s="1"/>
  <c r="AS933" i="6" s="1"/>
  <c r="AT933" i="6" s="1"/>
  <c r="AU933" i="6" s="1"/>
  <c r="AV933" i="6" s="1"/>
  <c r="AW933" i="6" s="1"/>
  <c r="AO997" i="6"/>
  <c r="AP997" i="6" s="1"/>
  <c r="AQ997" i="6" s="1"/>
  <c r="AR997" i="6" s="1"/>
  <c r="AS997" i="6" s="1"/>
  <c r="AT997" i="6"/>
  <c r="AU997" i="6" s="1"/>
  <c r="AV997" i="6" s="1"/>
  <c r="AW997" i="6" s="1"/>
  <c r="AO1061" i="6"/>
  <c r="AP1061" i="6" s="1"/>
  <c r="AQ1061" i="6" s="1"/>
  <c r="AR1061" i="6" s="1"/>
  <c r="AS1061" i="6"/>
  <c r="AT1061" i="6" s="1"/>
  <c r="AU1061" i="6" s="1"/>
  <c r="AV1061" i="6" s="1"/>
  <c r="AW1061" i="6" s="1"/>
  <c r="AO1125" i="6"/>
  <c r="AP1125" i="6" s="1"/>
  <c r="AQ1125" i="6" s="1"/>
  <c r="AR1125" i="6" s="1"/>
  <c r="AS1125" i="6" s="1"/>
  <c r="AT1125" i="6" s="1"/>
  <c r="AU1125" i="6" s="1"/>
  <c r="AV1125" i="6" s="1"/>
  <c r="AW1125" i="6" s="1"/>
  <c r="AU1224" i="6"/>
  <c r="AV1224" i="6" s="1"/>
  <c r="AW1224" i="6" s="1"/>
  <c r="AO1224" i="6"/>
  <c r="AP1224" i="6" s="1"/>
  <c r="AQ1224" i="6" s="1"/>
  <c r="AR1224" i="6" s="1"/>
  <c r="AS1224" i="6" s="1"/>
  <c r="AT1224" i="6" s="1"/>
  <c r="AO1380" i="6"/>
  <c r="AQ1380" i="6"/>
  <c r="AR1380" i="6" s="1"/>
  <c r="AS1380" i="6" s="1"/>
  <c r="AT1380" i="6" s="1"/>
  <c r="AU1380" i="6" s="1"/>
  <c r="AV1380" i="6" s="1"/>
  <c r="AW1380" i="6" s="1"/>
  <c r="AP1380" i="6"/>
  <c r="AO1649" i="6"/>
  <c r="AP1649" i="6"/>
  <c r="AQ1649" i="6" s="1"/>
  <c r="AR1649" i="6" s="1"/>
  <c r="AS1649" i="6" s="1"/>
  <c r="AT1649" i="6" s="1"/>
  <c r="AU1649" i="6" s="1"/>
  <c r="AV1649" i="6" s="1"/>
  <c r="AW1649" i="6" s="1"/>
  <c r="AO1325" i="6"/>
  <c r="AP1325" i="6" s="1"/>
  <c r="AQ1325" i="6" s="1"/>
  <c r="AR1325" i="6" s="1"/>
  <c r="AS1325" i="6" s="1"/>
  <c r="AT1325" i="6" s="1"/>
  <c r="AU1325" i="6" s="1"/>
  <c r="AV1325" i="6" s="1"/>
  <c r="AW1325" i="6" s="1"/>
  <c r="AO1389" i="6"/>
  <c r="AP1389" i="6" s="1"/>
  <c r="AQ1389" i="6" s="1"/>
  <c r="AR1389" i="6" s="1"/>
  <c r="AS1389" i="6" s="1"/>
  <c r="AT1389" i="6" s="1"/>
  <c r="AU1389" i="6" s="1"/>
  <c r="AV1389" i="6" s="1"/>
  <c r="AW1389" i="6" s="1"/>
  <c r="AU1453" i="6"/>
  <c r="AV1453" i="6" s="1"/>
  <c r="AW1453" i="6" s="1"/>
  <c r="AO1453" i="6"/>
  <c r="AP1453" i="6" s="1"/>
  <c r="AQ1453" i="6" s="1"/>
  <c r="AR1453" i="6" s="1"/>
  <c r="AS1453" i="6" s="1"/>
  <c r="AT1453" i="6" s="1"/>
  <c r="AO1562" i="6"/>
  <c r="AP1562" i="6" s="1"/>
  <c r="AQ1562" i="6" s="1"/>
  <c r="AR1562" i="6" s="1"/>
  <c r="AS1562" i="6"/>
  <c r="AT1562" i="6" s="1"/>
  <c r="AU1562" i="6" s="1"/>
  <c r="AV1562" i="6" s="1"/>
  <c r="AW1562" i="6" s="1"/>
  <c r="AO1304" i="6"/>
  <c r="AP1304" i="6" s="1"/>
  <c r="AQ1304" i="6" s="1"/>
  <c r="AR1304" i="6"/>
  <c r="AS1304" i="6" s="1"/>
  <c r="AT1304" i="6" s="1"/>
  <c r="AU1304" i="6" s="1"/>
  <c r="AV1304" i="6" s="1"/>
  <c r="AW1304" i="6" s="1"/>
  <c r="AO1368" i="6"/>
  <c r="AP1368" i="6"/>
  <c r="AQ1368" i="6" s="1"/>
  <c r="AR1368" i="6" s="1"/>
  <c r="AS1368" i="6" s="1"/>
  <c r="AT1368" i="6" s="1"/>
  <c r="AU1368" i="6" s="1"/>
  <c r="AV1368" i="6" s="1"/>
  <c r="AW1368" i="6" s="1"/>
  <c r="AO1432" i="6"/>
  <c r="AP1432" i="6"/>
  <c r="AQ1432" i="6" s="1"/>
  <c r="AR1432" i="6" s="1"/>
  <c r="AS1432" i="6" s="1"/>
  <c r="AT1432" i="6" s="1"/>
  <c r="AU1432" i="6" s="1"/>
  <c r="AV1432" i="6" s="1"/>
  <c r="AW1432" i="6" s="1"/>
  <c r="AO1507" i="6"/>
  <c r="AP1507" i="6" s="1"/>
  <c r="AQ1507" i="6" s="1"/>
  <c r="AR1507" i="6" s="1"/>
  <c r="AS1507" i="6" s="1"/>
  <c r="AT1507" i="6" s="1"/>
  <c r="AU1507" i="6" s="1"/>
  <c r="AV1507" i="6" s="1"/>
  <c r="AW1507" i="6" s="1"/>
  <c r="AO1155" i="6"/>
  <c r="AP1155" i="6" s="1"/>
  <c r="AQ1155" i="6" s="1"/>
  <c r="AR1155" i="6" s="1"/>
  <c r="AS1155" i="6" s="1"/>
  <c r="AT1155" i="6" s="1"/>
  <c r="AU1155" i="6" s="1"/>
  <c r="AV1155" i="6" s="1"/>
  <c r="AW1155" i="6" s="1"/>
  <c r="AO1219" i="6"/>
  <c r="AP1219" i="6"/>
  <c r="AQ1219" i="6" s="1"/>
  <c r="AR1219" i="6" s="1"/>
  <c r="AS1219" i="6" s="1"/>
  <c r="AT1219" i="6" s="1"/>
  <c r="AU1219" i="6" s="1"/>
  <c r="AV1219" i="6" s="1"/>
  <c r="AW1219" i="6" s="1"/>
  <c r="AO1283" i="6"/>
  <c r="AP1283" i="6" s="1"/>
  <c r="AQ1283" i="6" s="1"/>
  <c r="AR1283" i="6" s="1"/>
  <c r="AS1283" i="6"/>
  <c r="AT1283" i="6" s="1"/>
  <c r="AU1283" i="6" s="1"/>
  <c r="AV1283" i="6" s="1"/>
  <c r="AW1283" i="6" s="1"/>
  <c r="AT1347" i="6"/>
  <c r="AU1347" i="6" s="1"/>
  <c r="AV1347" i="6" s="1"/>
  <c r="AW1347" i="6" s="1"/>
  <c r="AO1347" i="6"/>
  <c r="AP1347" i="6" s="1"/>
  <c r="AQ1347" i="6" s="1"/>
  <c r="AR1347" i="6" s="1"/>
  <c r="AS1347" i="6" s="1"/>
  <c r="AS1411" i="6"/>
  <c r="AT1411" i="6" s="1"/>
  <c r="AU1411" i="6" s="1"/>
  <c r="AV1411" i="6" s="1"/>
  <c r="AW1411" i="6" s="1"/>
  <c r="AO1411" i="6"/>
  <c r="AP1411" i="6" s="1"/>
  <c r="AQ1411" i="6" s="1"/>
  <c r="AR1411" i="6" s="1"/>
  <c r="AO1494" i="6"/>
  <c r="AP1494" i="6" s="1"/>
  <c r="AQ1494" i="6"/>
  <c r="AR1494" i="6" s="1"/>
  <c r="AS1494" i="6" s="1"/>
  <c r="AT1494" i="6" s="1"/>
  <c r="AU1494" i="6" s="1"/>
  <c r="AV1494" i="6" s="1"/>
  <c r="AW1494" i="6" s="1"/>
  <c r="AO1142" i="6"/>
  <c r="AP1142" i="6" s="1"/>
  <c r="AQ1142" i="6" s="1"/>
  <c r="AR1142" i="6" s="1"/>
  <c r="AS1142" i="6" s="1"/>
  <c r="AT1142" i="6" s="1"/>
  <c r="AU1142" i="6" s="1"/>
  <c r="AV1142" i="6" s="1"/>
  <c r="AW1142" i="6" s="1"/>
  <c r="AO1206" i="6"/>
  <c r="AP1206" i="6" s="1"/>
  <c r="AQ1206" i="6" s="1"/>
  <c r="AR1206" i="6" s="1"/>
  <c r="AS1206" i="6" s="1"/>
  <c r="AT1206" i="6" s="1"/>
  <c r="AU1206" i="6" s="1"/>
  <c r="AV1206" i="6" s="1"/>
  <c r="AW1206" i="6" s="1"/>
  <c r="AO1270" i="6"/>
  <c r="AP1270" i="6" s="1"/>
  <c r="AQ1270" i="6" s="1"/>
  <c r="AR1270" i="6" s="1"/>
  <c r="AS1270" i="6" s="1"/>
  <c r="AT1270" i="6" s="1"/>
  <c r="AU1270" i="6" s="1"/>
  <c r="AV1270" i="6" s="1"/>
  <c r="AW1270" i="6" s="1"/>
  <c r="AO1334" i="6"/>
  <c r="AP1334" i="6" s="1"/>
  <c r="AQ1334" i="6" s="1"/>
  <c r="AR1334" i="6" s="1"/>
  <c r="AS1334" i="6" s="1"/>
  <c r="AT1334" i="6" s="1"/>
  <c r="AU1334" i="6"/>
  <c r="AV1334" i="6" s="1"/>
  <c r="AW1334" i="6" s="1"/>
  <c r="AO1398" i="6"/>
  <c r="AP1398" i="6" s="1"/>
  <c r="AQ1398" i="6" s="1"/>
  <c r="AR1398" i="6" s="1"/>
  <c r="AS1398" i="6" s="1"/>
  <c r="AT1398" i="6"/>
  <c r="AU1398" i="6" s="1"/>
  <c r="AV1398" i="6" s="1"/>
  <c r="AW1398" i="6" s="1"/>
  <c r="AO1462" i="6"/>
  <c r="AP1462" i="6" s="1"/>
  <c r="AQ1462" i="6" s="1"/>
  <c r="AR1462" i="6" s="1"/>
  <c r="AS1462" i="6" s="1"/>
  <c r="AT1462" i="6" s="1"/>
  <c r="AU1462" i="6" s="1"/>
  <c r="AV1462" i="6" s="1"/>
  <c r="AW1462" i="6" s="1"/>
  <c r="AO1539" i="6"/>
  <c r="AP1539" i="6" s="1"/>
  <c r="AQ1539" i="6" s="1"/>
  <c r="AR1539" i="6" s="1"/>
  <c r="AS1539" i="6" s="1"/>
  <c r="AT1539" i="6" s="1"/>
  <c r="AU1539" i="6" s="1"/>
  <c r="AV1539" i="6" s="1"/>
  <c r="AW1539" i="6" s="1"/>
  <c r="AO1177" i="6"/>
  <c r="AP1177" i="6" s="1"/>
  <c r="AQ1177" i="6" s="1"/>
  <c r="AR1177" i="6" s="1"/>
  <c r="AS1177" i="6" s="1"/>
  <c r="AT1177" i="6" s="1"/>
  <c r="AU1177" i="6" s="1"/>
  <c r="AV1177" i="6" s="1"/>
  <c r="AW1177" i="6" s="1"/>
  <c r="AO1241" i="6"/>
  <c r="AP1241" i="6" s="1"/>
  <c r="AQ1241" i="6" s="1"/>
  <c r="AR1241" i="6" s="1"/>
  <c r="AS1241" i="6" s="1"/>
  <c r="AT1241" i="6" s="1"/>
  <c r="AU1241" i="6" s="1"/>
  <c r="AV1241" i="6" s="1"/>
  <c r="AW1241" i="6" s="1"/>
  <c r="AO1305" i="6"/>
  <c r="AP1305" i="6" s="1"/>
  <c r="AQ1305" i="6" s="1"/>
  <c r="AR1305" i="6" s="1"/>
  <c r="AS1305" i="6" s="1"/>
  <c r="AT1305" i="6" s="1"/>
  <c r="AU1305" i="6" s="1"/>
  <c r="AV1305" i="6" s="1"/>
  <c r="AW1305" i="6" s="1"/>
  <c r="AO1369" i="6"/>
  <c r="AP1369" i="6" s="1"/>
  <c r="AQ1369" i="6" s="1"/>
  <c r="AR1369" i="6" s="1"/>
  <c r="AS1369" i="6" s="1"/>
  <c r="AT1369" i="6" s="1"/>
  <c r="AU1369" i="6" s="1"/>
  <c r="AV1369" i="6" s="1"/>
  <c r="AW1369" i="6" s="1"/>
  <c r="AO1433" i="6"/>
  <c r="AP1433" i="6" s="1"/>
  <c r="AQ1433" i="6" s="1"/>
  <c r="AR1433" i="6" s="1"/>
  <c r="AS1433" i="6" s="1"/>
  <c r="AT1433" i="6" s="1"/>
  <c r="AU1433" i="6"/>
  <c r="AV1433" i="6" s="1"/>
  <c r="AW1433" i="6" s="1"/>
  <c r="AO1504" i="6"/>
  <c r="AP1504" i="6" s="1"/>
  <c r="AQ1504" i="6" s="1"/>
  <c r="AR1504" i="6" s="1"/>
  <c r="AS1504" i="6" s="1"/>
  <c r="AT1504" i="6"/>
  <c r="AU1504" i="6" s="1"/>
  <c r="AV1504" i="6" s="1"/>
  <c r="AW1504" i="6" s="1"/>
  <c r="AW1547" i="6"/>
  <c r="AO1547" i="6"/>
  <c r="AP1547" i="6" s="1"/>
  <c r="AQ1547" i="6" s="1"/>
  <c r="AR1547" i="6" s="1"/>
  <c r="AS1547" i="6" s="1"/>
  <c r="AT1547" i="6" s="1"/>
  <c r="AU1547" i="6" s="1"/>
  <c r="AV1547" i="6" s="1"/>
  <c r="AT1628" i="6"/>
  <c r="AU1628" i="6" s="1"/>
  <c r="AV1628" i="6" s="1"/>
  <c r="AW1628" i="6" s="1"/>
  <c r="AO1628" i="6"/>
  <c r="AP1628" i="6" s="1"/>
  <c r="AQ1628" i="6" s="1"/>
  <c r="AR1628" i="6" s="1"/>
  <c r="AS1628" i="6" s="1"/>
  <c r="AO2168" i="6"/>
  <c r="AP2168" i="6" s="1"/>
  <c r="AQ2168" i="6" s="1"/>
  <c r="AR2168" i="6" s="1"/>
  <c r="AS2168" i="6" s="1"/>
  <c r="AT2168" i="6" s="1"/>
  <c r="AU2168" i="6" s="1"/>
  <c r="AV2168" i="6" s="1"/>
  <c r="AW2168" i="6" s="1"/>
  <c r="AO1602" i="6"/>
  <c r="AP1602" i="6" s="1"/>
  <c r="AQ1602" i="6" s="1"/>
  <c r="AR1602" i="6" s="1"/>
  <c r="AS1602" i="6" s="1"/>
  <c r="AT1602" i="6" s="1"/>
  <c r="AU1602" i="6" s="1"/>
  <c r="AV1602" i="6" s="1"/>
  <c r="AW1602" i="6" s="1"/>
  <c r="AO1782" i="6"/>
  <c r="AP1782" i="6" s="1"/>
  <c r="AQ1782" i="6" s="1"/>
  <c r="AR1782" i="6" s="1"/>
  <c r="AS1782" i="6" s="1"/>
  <c r="AT1782" i="6" s="1"/>
  <c r="AU1782" i="6" s="1"/>
  <c r="AV1782" i="6" s="1"/>
  <c r="AW1782" i="6"/>
  <c r="AO1587" i="6"/>
  <c r="AP1587" i="6" s="1"/>
  <c r="AQ1587" i="6" s="1"/>
  <c r="AR1587" i="6" s="1"/>
  <c r="AS1587" i="6" s="1"/>
  <c r="AT1587" i="6" s="1"/>
  <c r="AU1587" i="6" s="1"/>
  <c r="AV1587" i="6"/>
  <c r="AW1587" i="6" s="1"/>
  <c r="AO1729" i="6"/>
  <c r="AP1729" i="6" s="1"/>
  <c r="AQ1729" i="6" s="1"/>
  <c r="AR1729" i="6" s="1"/>
  <c r="AS1729" i="6" s="1"/>
  <c r="AT1729" i="6" s="1"/>
  <c r="AU1729" i="6"/>
  <c r="AV1729" i="6" s="1"/>
  <c r="AW1729" i="6" s="1"/>
  <c r="AO1576" i="6"/>
  <c r="AP1576" i="6" s="1"/>
  <c r="AQ1576" i="6" s="1"/>
  <c r="AR1576" i="6" s="1"/>
  <c r="AS1576" i="6" s="1"/>
  <c r="AT1576" i="6" s="1"/>
  <c r="AU1576" i="6" s="1"/>
  <c r="AV1576" i="6" s="1"/>
  <c r="AW1576" i="6" s="1"/>
  <c r="AO1684" i="6"/>
  <c r="AP1684" i="6" s="1"/>
  <c r="AQ1684" i="6" s="1"/>
  <c r="AR1684" i="6" s="1"/>
  <c r="AS1684" i="6" s="1"/>
  <c r="AT1684" i="6" s="1"/>
  <c r="AU1684" i="6" s="1"/>
  <c r="AV1684" i="6" s="1"/>
  <c r="AW1684" i="6" s="1"/>
  <c r="AO1489" i="6"/>
  <c r="AP1489" i="6" s="1"/>
  <c r="AQ1489" i="6" s="1"/>
  <c r="AR1489" i="6" s="1"/>
  <c r="AS1489" i="6" s="1"/>
  <c r="AT1489" i="6" s="1"/>
  <c r="AU1489" i="6" s="1"/>
  <c r="AV1489" i="6" s="1"/>
  <c r="AW1489" i="6" s="1"/>
  <c r="AO1565" i="6"/>
  <c r="AP1565" i="6" s="1"/>
  <c r="AQ1565" i="6"/>
  <c r="AR1565" i="6" s="1"/>
  <c r="AS1565" i="6" s="1"/>
  <c r="AT1565" i="6" s="1"/>
  <c r="AU1565" i="6" s="1"/>
  <c r="AV1565" i="6" s="1"/>
  <c r="AW1565" i="6" s="1"/>
  <c r="AO1657" i="6"/>
  <c r="AP1657" i="6"/>
  <c r="AQ1657" i="6" s="1"/>
  <c r="AR1657" i="6" s="1"/>
  <c r="AS1657" i="6" s="1"/>
  <c r="AT1657" i="6" s="1"/>
  <c r="AU1657" i="6" s="1"/>
  <c r="AV1657" i="6" s="1"/>
  <c r="AW1657" i="6" s="1"/>
  <c r="AO1476" i="6"/>
  <c r="AP1476" i="6" s="1"/>
  <c r="AQ1476" i="6" s="1"/>
  <c r="AR1476" i="6" s="1"/>
  <c r="AS1476" i="6" s="1"/>
  <c r="AT1476" i="6" s="1"/>
  <c r="AU1476" i="6" s="1"/>
  <c r="AV1476" i="6" s="1"/>
  <c r="AW1476" i="6"/>
  <c r="AO1537" i="6"/>
  <c r="AP1537" i="6" s="1"/>
  <c r="AQ1537" i="6" s="1"/>
  <c r="AR1537" i="6" s="1"/>
  <c r="AS1537" i="6" s="1"/>
  <c r="AT1537" i="6" s="1"/>
  <c r="AU1537" i="6" s="1"/>
  <c r="AV1537" i="6"/>
  <c r="AW1537" i="6" s="1"/>
  <c r="AO1618" i="6"/>
  <c r="AP1618" i="6" s="1"/>
  <c r="AQ1618" i="6" s="1"/>
  <c r="AR1618" i="6" s="1"/>
  <c r="AS1618" i="6" s="1"/>
  <c r="AT1618" i="6" s="1"/>
  <c r="AU1618" i="6"/>
  <c r="AV1618" i="6" s="1"/>
  <c r="AW1618" i="6" s="1"/>
  <c r="AO1543" i="6"/>
  <c r="AP1543" i="6" s="1"/>
  <c r="AQ1543" i="6" s="1"/>
  <c r="AR1543" i="6" s="1"/>
  <c r="AS1543" i="6" s="1"/>
  <c r="AT1543" i="6" s="1"/>
  <c r="AU1543" i="6" s="1"/>
  <c r="AV1543" i="6" s="1"/>
  <c r="AW1543" i="6" s="1"/>
  <c r="AO1607" i="6"/>
  <c r="AP1607" i="6" s="1"/>
  <c r="AQ1607" i="6" s="1"/>
  <c r="AR1607" i="6" s="1"/>
  <c r="AS1607" i="6" s="1"/>
  <c r="AT1607" i="6" s="1"/>
  <c r="AU1607" i="6" s="1"/>
  <c r="AV1607" i="6" s="1"/>
  <c r="AW1607" i="6" s="1"/>
  <c r="AO1671" i="6"/>
  <c r="AP1671" i="6" s="1"/>
  <c r="AQ1671" i="6" s="1"/>
  <c r="AR1671" i="6" s="1"/>
  <c r="AS1671" i="6" s="1"/>
  <c r="AT1671" i="6" s="1"/>
  <c r="AU1671" i="6" s="1"/>
  <c r="AV1671" i="6" s="1"/>
  <c r="AW1671" i="6" s="1"/>
  <c r="AV1735" i="6"/>
  <c r="AW1735" i="6" s="1"/>
  <c r="AO1735" i="6"/>
  <c r="AP1735" i="6" s="1"/>
  <c r="AQ1735" i="6" s="1"/>
  <c r="AR1735" i="6" s="1"/>
  <c r="AS1735" i="6" s="1"/>
  <c r="AT1735" i="6" s="1"/>
  <c r="AU1735" i="6" s="1"/>
  <c r="AO1816" i="6"/>
  <c r="AP1816" i="6"/>
  <c r="AQ1816" i="6" s="1"/>
  <c r="AR1816" i="6" s="1"/>
  <c r="AS1816" i="6" s="1"/>
  <c r="AT1816" i="6" s="1"/>
  <c r="AU1816" i="6" s="1"/>
  <c r="AV1816" i="6" s="1"/>
  <c r="AW1816" i="6" s="1"/>
  <c r="AO1658" i="6"/>
  <c r="AP1658" i="6" s="1"/>
  <c r="AQ1658" i="6" s="1"/>
  <c r="AR1658" i="6" s="1"/>
  <c r="AS1658" i="6" s="1"/>
  <c r="AT1658" i="6" s="1"/>
  <c r="AU1658" i="6" s="1"/>
  <c r="AV1658" i="6" s="1"/>
  <c r="AW1658" i="6"/>
  <c r="AO1722" i="6"/>
  <c r="AP1722" i="6" s="1"/>
  <c r="AQ1722" i="6" s="1"/>
  <c r="AR1722" i="6" s="1"/>
  <c r="AS1722" i="6" s="1"/>
  <c r="AT1722" i="6" s="1"/>
  <c r="AU1722" i="6" s="1"/>
  <c r="AV1722" i="6" s="1"/>
  <c r="AW1722" i="6" s="1"/>
  <c r="AO1805" i="6"/>
  <c r="AP1805" i="6" s="1"/>
  <c r="AQ1805" i="6" s="1"/>
  <c r="AR1805" i="6" s="1"/>
  <c r="AS1805" i="6" s="1"/>
  <c r="AT1805" i="6" s="1"/>
  <c r="AU1805" i="6" s="1"/>
  <c r="AV1805" i="6" s="1"/>
  <c r="AW1805" i="6" s="1"/>
  <c r="AO1669" i="6"/>
  <c r="AP1669" i="6" s="1"/>
  <c r="AQ1669" i="6" s="1"/>
  <c r="AR1669" i="6" s="1"/>
  <c r="AS1669" i="6" s="1"/>
  <c r="AT1669" i="6" s="1"/>
  <c r="AU1669" i="6" s="1"/>
  <c r="AV1669" i="6" s="1"/>
  <c r="AW1669" i="6" s="1"/>
  <c r="AO1733" i="6"/>
  <c r="AP1733" i="6" s="1"/>
  <c r="AQ1733" i="6" s="1"/>
  <c r="AR1733" i="6" s="1"/>
  <c r="AS1733" i="6" s="1"/>
  <c r="AT1733" i="6" s="1"/>
  <c r="AU1733" i="6" s="1"/>
  <c r="AV1733" i="6" s="1"/>
  <c r="AW1733" i="6" s="1"/>
  <c r="AU1807" i="6"/>
  <c r="AV1807" i="6" s="1"/>
  <c r="AW1807" i="6" s="1"/>
  <c r="AO1807" i="6"/>
  <c r="AP1807" i="6" s="1"/>
  <c r="AQ1807" i="6" s="1"/>
  <c r="AR1807" i="6" s="1"/>
  <c r="AS1807" i="6" s="1"/>
  <c r="AT1807" i="6" s="1"/>
  <c r="AO1664" i="6"/>
  <c r="AP1664" i="6" s="1"/>
  <c r="AQ1664" i="6" s="1"/>
  <c r="AR1664" i="6" s="1"/>
  <c r="AS1664" i="6" s="1"/>
  <c r="AT1664" i="6" s="1"/>
  <c r="AU1664" i="6" s="1"/>
  <c r="AV1664" i="6" s="1"/>
  <c r="AW1664" i="6" s="1"/>
  <c r="AO1728" i="6"/>
  <c r="AP1728" i="6" s="1"/>
  <c r="AQ1728" i="6" s="1"/>
  <c r="AR1728" i="6" s="1"/>
  <c r="AS1728" i="6" s="1"/>
  <c r="AT1728" i="6" s="1"/>
  <c r="AU1728" i="6" s="1"/>
  <c r="AV1728" i="6" s="1"/>
  <c r="AW1728" i="6" s="1"/>
  <c r="AO1798" i="6"/>
  <c r="AP1798" i="6" s="1"/>
  <c r="AQ1798" i="6" s="1"/>
  <c r="AR1798" i="6" s="1"/>
  <c r="AS1798" i="6" s="1"/>
  <c r="AT1798" i="6" s="1"/>
  <c r="AU1798" i="6" s="1"/>
  <c r="AV1798" i="6" s="1"/>
  <c r="AW1798" i="6"/>
  <c r="AO1667" i="6"/>
  <c r="AP1667" i="6" s="1"/>
  <c r="AQ1667" i="6" s="1"/>
  <c r="AR1667" i="6" s="1"/>
  <c r="AS1667" i="6" s="1"/>
  <c r="AT1667" i="6" s="1"/>
  <c r="AU1667" i="6" s="1"/>
  <c r="AV1667" i="6" s="1"/>
  <c r="AW1667" i="6" s="1"/>
  <c r="AO1731" i="6"/>
  <c r="AP1731" i="6" s="1"/>
  <c r="AQ1731" i="6" s="1"/>
  <c r="AR1731" i="6" s="1"/>
  <c r="AS1731" i="6" s="1"/>
  <c r="AT1731" i="6" s="1"/>
  <c r="AU1731" i="6" s="1"/>
  <c r="AV1731" i="6" s="1"/>
  <c r="AW1731" i="6" s="1"/>
  <c r="AO1815" i="6"/>
  <c r="AP1815" i="6" s="1"/>
  <c r="AQ1815" i="6" s="1"/>
  <c r="AR1815" i="6" s="1"/>
  <c r="AS1815" i="6" s="1"/>
  <c r="AT1815" i="6"/>
  <c r="AU1815" i="6" s="1"/>
  <c r="AV1815" i="6" s="1"/>
  <c r="AW1815" i="6" s="1"/>
  <c r="AO1566" i="6"/>
  <c r="AP1566" i="6" s="1"/>
  <c r="AQ1566" i="6" s="1"/>
  <c r="AR1566" i="6" s="1"/>
  <c r="AS1566" i="6"/>
  <c r="AT1566" i="6" s="1"/>
  <c r="AU1566" i="6" s="1"/>
  <c r="AV1566" i="6" s="1"/>
  <c r="AW1566" i="6" s="1"/>
  <c r="AS1630" i="6"/>
  <c r="AT1630" i="6" s="1"/>
  <c r="AU1630" i="6" s="1"/>
  <c r="AV1630" i="6" s="1"/>
  <c r="AW1630" i="6" s="1"/>
  <c r="AO1630" i="6"/>
  <c r="AP1630" i="6" s="1"/>
  <c r="AQ1630" i="6" s="1"/>
  <c r="AR1630" i="6" s="1"/>
  <c r="AO1694" i="6"/>
  <c r="AP1694" i="6" s="1"/>
  <c r="AQ1694" i="6" s="1"/>
  <c r="AR1694" i="6" s="1"/>
  <c r="AS1694" i="6" s="1"/>
  <c r="AT1694" i="6" s="1"/>
  <c r="AU1694" i="6" s="1"/>
  <c r="AV1694" i="6" s="1"/>
  <c r="AW1694" i="6" s="1"/>
  <c r="AO1743" i="6"/>
  <c r="AP1743" i="6"/>
  <c r="AQ1743" i="6" s="1"/>
  <c r="AR1743" i="6" s="1"/>
  <c r="AS1743" i="6" s="1"/>
  <c r="AT1743" i="6" s="1"/>
  <c r="AU1743" i="6" s="1"/>
  <c r="AV1743" i="6" s="1"/>
  <c r="AW1743" i="6" s="1"/>
  <c r="AO1885" i="6"/>
  <c r="AP1885" i="6"/>
  <c r="AQ1885" i="6" s="1"/>
  <c r="AR1885" i="6" s="1"/>
  <c r="AS1885" i="6" s="1"/>
  <c r="AT1885" i="6" s="1"/>
  <c r="AU1885" i="6" s="1"/>
  <c r="AV1885" i="6" s="1"/>
  <c r="AW1885" i="6" s="1"/>
  <c r="AO1795" i="6"/>
  <c r="AP1795" i="6" s="1"/>
  <c r="AQ1795" i="6" s="1"/>
  <c r="AR1795" i="6" s="1"/>
  <c r="AS1795" i="6" s="1"/>
  <c r="AT1795" i="6" s="1"/>
  <c r="AU1795" i="6" s="1"/>
  <c r="AV1795" i="6" s="1"/>
  <c r="AW1795" i="6" s="1"/>
  <c r="AV1869" i="6"/>
  <c r="AW1869" i="6" s="1"/>
  <c r="AO1869" i="6"/>
  <c r="AP1869" i="6" s="1"/>
  <c r="AQ1869" i="6" s="1"/>
  <c r="AR1869" i="6" s="1"/>
  <c r="AS1869" i="6" s="1"/>
  <c r="AT1869" i="6" s="1"/>
  <c r="AU1869" i="6" s="1"/>
  <c r="AO1964" i="6"/>
  <c r="AP1964" i="6" s="1"/>
  <c r="AQ1964" i="6" s="1"/>
  <c r="AR1964" i="6" s="1"/>
  <c r="AS1964" i="6" s="1"/>
  <c r="AT1964" i="6"/>
  <c r="AU1964" i="6" s="1"/>
  <c r="AV1964" i="6" s="1"/>
  <c r="AW1964" i="6" s="1"/>
  <c r="AO1896" i="6"/>
  <c r="AP1896" i="6" s="1"/>
  <c r="AQ1896" i="6" s="1"/>
  <c r="AR1896" i="6" s="1"/>
  <c r="AS1896" i="6" s="1"/>
  <c r="AT1896" i="6" s="1"/>
  <c r="AU1896" i="6" s="1"/>
  <c r="AV1896" i="6" s="1"/>
  <c r="AW1896" i="6" s="1"/>
  <c r="AU2043" i="6"/>
  <c r="AV2043" i="6" s="1"/>
  <c r="AW2043" i="6" s="1"/>
  <c r="AO2043" i="6"/>
  <c r="AP2043" i="6" s="1"/>
  <c r="AQ2043" i="6" s="1"/>
  <c r="AR2043" i="6" s="1"/>
  <c r="AS2043" i="6" s="1"/>
  <c r="AT2043" i="6" s="1"/>
  <c r="AO1870" i="6"/>
  <c r="AP1870" i="6" s="1"/>
  <c r="AQ1870" i="6" s="1"/>
  <c r="AR1870" i="6" s="1"/>
  <c r="AS1870" i="6" s="1"/>
  <c r="AT1870" i="6" s="1"/>
  <c r="AU1870" i="6" s="1"/>
  <c r="AV1870" i="6" s="1"/>
  <c r="AW1870" i="6" s="1"/>
  <c r="AO1980" i="6"/>
  <c r="AP1980" i="6"/>
  <c r="AQ1980" i="6" s="1"/>
  <c r="AR1980" i="6" s="1"/>
  <c r="AS1980" i="6" s="1"/>
  <c r="AT1980" i="6" s="1"/>
  <c r="AU1980" i="6" s="1"/>
  <c r="AV1980" i="6" s="1"/>
  <c r="AW1980" i="6" s="1"/>
  <c r="AO1866" i="6"/>
  <c r="AP1866" i="6" s="1"/>
  <c r="AQ1866" i="6" s="1"/>
  <c r="AR1866" i="6" s="1"/>
  <c r="AS1866" i="6" s="1"/>
  <c r="AT1866" i="6" s="1"/>
  <c r="AU1866" i="6" s="1"/>
  <c r="AV1866" i="6" s="1"/>
  <c r="AW1866" i="6"/>
  <c r="AO1988" i="6"/>
  <c r="AP1988" i="6" s="1"/>
  <c r="AQ1988" i="6" s="1"/>
  <c r="AR1988" i="6" s="1"/>
  <c r="AS1988" i="6" s="1"/>
  <c r="AT1988" i="6" s="1"/>
  <c r="AU1988" i="6" s="1"/>
  <c r="AV1988" i="6" s="1"/>
  <c r="AW1988" i="6" s="1"/>
  <c r="AO1847" i="6"/>
  <c r="AP1847" i="6" s="1"/>
  <c r="AQ1847" i="6" s="1"/>
  <c r="AR1847" i="6" s="1"/>
  <c r="AS1847" i="6" s="1"/>
  <c r="AT1847" i="6" s="1"/>
  <c r="AU1847" i="6" s="1"/>
  <c r="AV1847" i="6" s="1"/>
  <c r="AW1847" i="6" s="1"/>
  <c r="AO1909" i="6"/>
  <c r="AP1909" i="6" s="1"/>
  <c r="AQ1909" i="6" s="1"/>
  <c r="AR1909" i="6" s="1"/>
  <c r="AS1909" i="6" s="1"/>
  <c r="AT1909" i="6"/>
  <c r="AU1909" i="6" s="1"/>
  <c r="AV1909" i="6" s="1"/>
  <c r="AW1909" i="6" s="1"/>
  <c r="AO2165" i="6"/>
  <c r="AP2165" i="6" s="1"/>
  <c r="AQ2165" i="6" s="1"/>
  <c r="AR2165" i="6" s="1"/>
  <c r="AS2165" i="6" s="1"/>
  <c r="AT2165" i="6" s="1"/>
  <c r="AU2165" i="6" s="1"/>
  <c r="AV2165" i="6" s="1"/>
  <c r="AW2165" i="6" s="1"/>
  <c r="AV1802" i="6"/>
  <c r="AW1802" i="6" s="1"/>
  <c r="AO1802" i="6"/>
  <c r="AP1802" i="6" s="1"/>
  <c r="AQ1802" i="6" s="1"/>
  <c r="AR1802" i="6" s="1"/>
  <c r="AS1802" i="6" s="1"/>
  <c r="AT1802" i="6" s="1"/>
  <c r="AU1802" i="6" s="1"/>
  <c r="AO1860" i="6"/>
  <c r="AP1860" i="6" s="1"/>
  <c r="AQ1860" i="6" s="1"/>
  <c r="AR1860" i="6" s="1"/>
  <c r="AS1860" i="6" s="1"/>
  <c r="AT1860" i="6" s="1"/>
  <c r="AU1860" i="6" s="1"/>
  <c r="AV1860" i="6" s="1"/>
  <c r="AW1860" i="6" s="1"/>
  <c r="AO1940" i="6"/>
  <c r="AP1940" i="6"/>
  <c r="AQ1940" i="6" s="1"/>
  <c r="AR1940" i="6" s="1"/>
  <c r="AS1940" i="6" s="1"/>
  <c r="AT1940" i="6" s="1"/>
  <c r="AU1940" i="6" s="1"/>
  <c r="AV1940" i="6" s="1"/>
  <c r="AW1940" i="6" s="1"/>
  <c r="AO1879" i="6"/>
  <c r="AP1879" i="6" s="1"/>
  <c r="AQ1879" i="6" s="1"/>
  <c r="AR1879" i="6" s="1"/>
  <c r="AS1879" i="6" s="1"/>
  <c r="AT1879" i="6" s="1"/>
  <c r="AU1879" i="6" s="1"/>
  <c r="AV1879" i="6" s="1"/>
  <c r="AW1879" i="6"/>
  <c r="AW1943" i="6"/>
  <c r="AO1943" i="6"/>
  <c r="AP1943" i="6" s="1"/>
  <c r="AQ1943" i="6" s="1"/>
  <c r="AR1943" i="6" s="1"/>
  <c r="AS1943" i="6" s="1"/>
  <c r="AT1943" i="6" s="1"/>
  <c r="AU1943" i="6" s="1"/>
  <c r="AV1943" i="6" s="1"/>
  <c r="AO2007" i="6"/>
  <c r="AP2007" i="6" s="1"/>
  <c r="AQ2007" i="6" s="1"/>
  <c r="AR2007" i="6" s="1"/>
  <c r="AS2007" i="6" s="1"/>
  <c r="AT2007" i="6" s="1"/>
  <c r="AU2007" i="6" s="1"/>
  <c r="AV2007" i="6" s="1"/>
  <c r="AW2007" i="6" s="1"/>
  <c r="AO2195" i="6"/>
  <c r="AP2195" i="6" s="1"/>
  <c r="AQ2195" i="6" s="1"/>
  <c r="AR2195" i="6" s="1"/>
  <c r="AS2195" i="6" s="1"/>
  <c r="AT2195" i="6"/>
  <c r="AU2195" i="6" s="1"/>
  <c r="AV2195" i="6" s="1"/>
  <c r="AW2195" i="6" s="1"/>
  <c r="AO1922" i="6"/>
  <c r="AP1922" i="6" s="1"/>
  <c r="AQ1922" i="6" s="1"/>
  <c r="AR1922" i="6" s="1"/>
  <c r="AS1922" i="6"/>
  <c r="AT1922" i="6" s="1"/>
  <c r="AU1922" i="6" s="1"/>
  <c r="AV1922" i="6" s="1"/>
  <c r="AW1922" i="6" s="1"/>
  <c r="AO1986" i="6"/>
  <c r="AP1986" i="6" s="1"/>
  <c r="AQ1986" i="6" s="1"/>
  <c r="AR1986" i="6" s="1"/>
  <c r="AS1986" i="6" s="1"/>
  <c r="AT1986" i="6" s="1"/>
  <c r="AU1986" i="6" s="1"/>
  <c r="AV1986" i="6" s="1"/>
  <c r="AW1986" i="6" s="1"/>
  <c r="AR2104" i="6"/>
  <c r="AS2104" i="6" s="1"/>
  <c r="AT2104" i="6" s="1"/>
  <c r="AU2104" i="6" s="1"/>
  <c r="AV2104" i="6" s="1"/>
  <c r="AW2104" i="6" s="1"/>
  <c r="AO2104" i="6"/>
  <c r="AP2104" i="6" s="1"/>
  <c r="AQ2104" i="6" s="1"/>
  <c r="AO1957" i="6"/>
  <c r="AP1957" i="6" s="1"/>
  <c r="AQ1957" i="6" s="1"/>
  <c r="AR1957" i="6" s="1"/>
  <c r="AS1957" i="6" s="1"/>
  <c r="AT1957" i="6" s="1"/>
  <c r="AU1957" i="6" s="1"/>
  <c r="AV1957" i="6" s="1"/>
  <c r="AW1957" i="6" s="1"/>
  <c r="AO2029" i="6"/>
  <c r="AP2029" i="6" s="1"/>
  <c r="AQ2029" i="6" s="1"/>
  <c r="AR2029" i="6" s="1"/>
  <c r="AS2029" i="6" s="1"/>
  <c r="AT2029" i="6" s="1"/>
  <c r="AU2029" i="6" s="1"/>
  <c r="AV2029" i="6" s="1"/>
  <c r="AW2029" i="6" s="1"/>
  <c r="AO1968" i="6"/>
  <c r="AP1968" i="6" s="1"/>
  <c r="AQ1968" i="6" s="1"/>
  <c r="AR1968" i="6" s="1"/>
  <c r="AS1968" i="6" s="1"/>
  <c r="AT1968" i="6" s="1"/>
  <c r="AU1968" i="6" s="1"/>
  <c r="AV1968" i="6"/>
  <c r="AW1968" i="6" s="1"/>
  <c r="AO2031" i="6"/>
  <c r="AP2031" i="6" s="1"/>
  <c r="AQ2031" i="6" s="1"/>
  <c r="AR2031" i="6" s="1"/>
  <c r="AS2031" i="6" s="1"/>
  <c r="AT2031" i="6" s="1"/>
  <c r="AU2031" i="6"/>
  <c r="AV2031" i="6" s="1"/>
  <c r="AW2031" i="6" s="1"/>
  <c r="AO1875" i="6"/>
  <c r="AP1875" i="6" s="1"/>
  <c r="AQ1875" i="6" s="1"/>
  <c r="AR1875" i="6" s="1"/>
  <c r="AS1875" i="6" s="1"/>
  <c r="AT1875" i="6"/>
  <c r="AU1875" i="6" s="1"/>
  <c r="AV1875" i="6" s="1"/>
  <c r="AW1875" i="6" s="1"/>
  <c r="AO1939" i="6"/>
  <c r="AP1939" i="6" s="1"/>
  <c r="AQ1939" i="6" s="1"/>
  <c r="AR1939" i="6" s="1"/>
  <c r="AS1939" i="6" s="1"/>
  <c r="AT1939" i="6" s="1"/>
  <c r="AU1939" i="6" s="1"/>
  <c r="AV1939" i="6" s="1"/>
  <c r="AW1939" i="6" s="1"/>
  <c r="AO1996" i="6"/>
  <c r="AP1996" i="6" s="1"/>
  <c r="AQ1996" i="6" s="1"/>
  <c r="AR1996" i="6"/>
  <c r="AS1996" i="6" s="1"/>
  <c r="AT1996" i="6" s="1"/>
  <c r="AU1996" i="6" s="1"/>
  <c r="AV1996" i="6" s="1"/>
  <c r="AW1996" i="6" s="1"/>
  <c r="AU2077" i="6"/>
  <c r="AV2077" i="6" s="1"/>
  <c r="AW2077" i="6" s="1"/>
  <c r="AO2077" i="6"/>
  <c r="AP2077" i="6" s="1"/>
  <c r="AQ2077" i="6" s="1"/>
  <c r="AR2077" i="6" s="1"/>
  <c r="AS2077" i="6" s="1"/>
  <c r="AT2077" i="6" s="1"/>
  <c r="AO2194" i="6"/>
  <c r="AP2194" i="6"/>
  <c r="AQ2194" i="6" s="1"/>
  <c r="AR2194" i="6" s="1"/>
  <c r="AS2194" i="6" s="1"/>
  <c r="AT2194" i="6" s="1"/>
  <c r="AU2194" i="6" s="1"/>
  <c r="AV2194" i="6" s="1"/>
  <c r="AW2194" i="6" s="1"/>
  <c r="AO2170" i="6"/>
  <c r="AP2170" i="6" s="1"/>
  <c r="AQ2170" i="6" s="1"/>
  <c r="AR2170" i="6" s="1"/>
  <c r="AS2170" i="6" s="1"/>
  <c r="AT2170" i="6" s="1"/>
  <c r="AU2170" i="6" s="1"/>
  <c r="AV2170" i="6" s="1"/>
  <c r="AW2170" i="6"/>
  <c r="AO2049" i="6"/>
  <c r="AP2049" i="6" s="1"/>
  <c r="AQ2049" i="6" s="1"/>
  <c r="AR2049" i="6" s="1"/>
  <c r="AS2049" i="6" s="1"/>
  <c r="AT2049" i="6" s="1"/>
  <c r="AU2049" i="6" s="1"/>
  <c r="AV2049" i="6" s="1"/>
  <c r="AW2049" i="6" s="1"/>
  <c r="AO2137" i="6"/>
  <c r="AP2137" i="6" s="1"/>
  <c r="AQ2137" i="6" s="1"/>
  <c r="AR2137" i="6" s="1"/>
  <c r="AS2137" i="6"/>
  <c r="AT2137" i="6" s="1"/>
  <c r="AU2137" i="6" s="1"/>
  <c r="AV2137" i="6" s="1"/>
  <c r="AW2137" i="6" s="1"/>
  <c r="AO2072" i="6"/>
  <c r="AP2072" i="6" s="1"/>
  <c r="AQ2072" i="6" s="1"/>
  <c r="AR2072" i="6" s="1"/>
  <c r="AS2072" i="6" s="1"/>
  <c r="AT2072" i="6"/>
  <c r="AU2072" i="6" s="1"/>
  <c r="AV2072" i="6" s="1"/>
  <c r="AW2072" i="6" s="1"/>
  <c r="AO2211" i="6"/>
  <c r="AP2211" i="6" s="1"/>
  <c r="AQ2211" i="6" s="1"/>
  <c r="AR2211" i="6" s="1"/>
  <c r="AS2211" i="6"/>
  <c r="AT2211" i="6" s="1"/>
  <c r="AU2211" i="6" s="1"/>
  <c r="AV2211" i="6" s="1"/>
  <c r="AW2211" i="6" s="1"/>
  <c r="AO2093" i="6"/>
  <c r="AP2093" i="6" s="1"/>
  <c r="AQ2093" i="6" s="1"/>
  <c r="AR2093" i="6" s="1"/>
  <c r="AS2093" i="6" s="1"/>
  <c r="AT2093" i="6" s="1"/>
  <c r="AU2093" i="6" s="1"/>
  <c r="AV2093" i="6" s="1"/>
  <c r="AW2093" i="6" s="1"/>
  <c r="AO2335" i="6"/>
  <c r="AP2335" i="6" s="1"/>
  <c r="AQ2335" i="6"/>
  <c r="AR2335" i="6" s="1"/>
  <c r="AS2335" i="6" s="1"/>
  <c r="AT2335" i="6" s="1"/>
  <c r="AU2335" i="6" s="1"/>
  <c r="AV2335" i="6" s="1"/>
  <c r="AW2335" i="6" s="1"/>
  <c r="AO2042" i="6"/>
  <c r="AP2042" i="6" s="1"/>
  <c r="AQ2042" i="6" s="1"/>
  <c r="AR2042" i="6" s="1"/>
  <c r="AS2042" i="6" s="1"/>
  <c r="AT2042" i="6" s="1"/>
  <c r="AU2042" i="6" s="1"/>
  <c r="AV2042" i="6" s="1"/>
  <c r="AW2042" i="6" s="1"/>
  <c r="AO2113" i="6"/>
  <c r="AP2113" i="6" s="1"/>
  <c r="AQ2113" i="6" s="1"/>
  <c r="AR2113" i="6" s="1"/>
  <c r="AS2113" i="6" s="1"/>
  <c r="AT2113" i="6" s="1"/>
  <c r="AU2113" i="6" s="1"/>
  <c r="AV2113" i="6" s="1"/>
  <c r="AW2113" i="6"/>
  <c r="AO2327" i="6"/>
  <c r="AP2327" i="6" s="1"/>
  <c r="AQ2327" i="6" s="1"/>
  <c r="AR2327" i="6" s="1"/>
  <c r="AS2327" i="6" s="1"/>
  <c r="AT2327" i="6" s="1"/>
  <c r="AU2327" i="6" s="1"/>
  <c r="AV2327" i="6" s="1"/>
  <c r="AW2327" i="6" s="1"/>
  <c r="AO2139" i="6"/>
  <c r="AP2139" i="6" s="1"/>
  <c r="AQ2139" i="6" s="1"/>
  <c r="AR2139" i="6"/>
  <c r="AS2139" i="6" s="1"/>
  <c r="AT2139" i="6" s="1"/>
  <c r="AU2139" i="6" s="1"/>
  <c r="AV2139" i="6" s="1"/>
  <c r="AW2139" i="6" s="1"/>
  <c r="AO2187" i="6"/>
  <c r="AP2187" i="6" s="1"/>
  <c r="AQ2187" i="6" s="1"/>
  <c r="AR2187" i="6" s="1"/>
  <c r="AS2187" i="6" s="1"/>
  <c r="AT2187" i="6"/>
  <c r="AU2187" i="6" s="1"/>
  <c r="AV2187" i="6" s="1"/>
  <c r="AW2187" i="6" s="1"/>
  <c r="AO2343" i="6"/>
  <c r="AP2343" i="6" s="1"/>
  <c r="AQ2343" i="6" s="1"/>
  <c r="AR2343" i="6" s="1"/>
  <c r="AS2343" i="6"/>
  <c r="AT2343" i="6" s="1"/>
  <c r="AU2343" i="6" s="1"/>
  <c r="AV2343" i="6" s="1"/>
  <c r="AW2343" i="6" s="1"/>
  <c r="AV2118" i="6"/>
  <c r="AW2118" i="6" s="1"/>
  <c r="AO2118" i="6"/>
  <c r="AP2118" i="6" s="1"/>
  <c r="AQ2118" i="6" s="1"/>
  <c r="AR2118" i="6" s="1"/>
  <c r="AS2118" i="6" s="1"/>
  <c r="AT2118" i="6" s="1"/>
  <c r="AU2118" i="6" s="1"/>
  <c r="AO2179" i="6"/>
  <c r="AP2179" i="6" s="1"/>
  <c r="AQ2179" i="6" s="1"/>
  <c r="AR2179" i="6" s="1"/>
  <c r="AS2179" i="6" s="1"/>
  <c r="AT2179" i="6" s="1"/>
  <c r="AU2179" i="6" s="1"/>
  <c r="AV2179" i="6" s="1"/>
  <c r="AW2179" i="6" s="1"/>
  <c r="AO2309" i="6"/>
  <c r="AP2309" i="6" s="1"/>
  <c r="AQ2309" i="6" s="1"/>
  <c r="AR2309" i="6" s="1"/>
  <c r="AS2309" i="6" s="1"/>
  <c r="AT2309" i="6" s="1"/>
  <c r="AU2309" i="6" s="1"/>
  <c r="AV2309" i="6" s="1"/>
  <c r="AW2309" i="6" s="1"/>
  <c r="AO2199" i="6"/>
  <c r="AP2199" i="6" s="1"/>
  <c r="AQ2199" i="6" s="1"/>
  <c r="AR2199" i="6" s="1"/>
  <c r="AS2199" i="6" s="1"/>
  <c r="AT2199" i="6" s="1"/>
  <c r="AU2199" i="6" s="1"/>
  <c r="AV2199" i="6" s="1"/>
  <c r="AW2199" i="6"/>
  <c r="AW2384" i="6"/>
  <c r="AO2384" i="6"/>
  <c r="AP2384" i="6" s="1"/>
  <c r="AQ2384" i="6" s="1"/>
  <c r="AR2384" i="6" s="1"/>
  <c r="AS2384" i="6" s="1"/>
  <c r="AT2384" i="6" s="1"/>
  <c r="AU2384" i="6" s="1"/>
  <c r="AV2384" i="6" s="1"/>
  <c r="AO2191" i="6"/>
  <c r="AP2191" i="6" s="1"/>
  <c r="AQ2191" i="6" s="1"/>
  <c r="AR2191" i="6" s="1"/>
  <c r="AS2191" i="6" s="1"/>
  <c r="AT2191" i="6" s="1"/>
  <c r="AU2191" i="6"/>
  <c r="AV2191" i="6" s="1"/>
  <c r="AW2191" i="6" s="1"/>
  <c r="AO2325" i="6"/>
  <c r="AP2325" i="6" s="1"/>
  <c r="AQ2325" i="6" s="1"/>
  <c r="AR2325" i="6" s="1"/>
  <c r="AS2325" i="6" s="1"/>
  <c r="AT2325" i="6"/>
  <c r="AU2325" i="6" s="1"/>
  <c r="AV2325" i="6" s="1"/>
  <c r="AW2325" i="6" s="1"/>
  <c r="AO2103" i="6"/>
  <c r="AP2103" i="6" s="1"/>
  <c r="AQ2103" i="6" s="1"/>
  <c r="AR2103" i="6" s="1"/>
  <c r="AS2103" i="6" s="1"/>
  <c r="AT2103" i="6" s="1"/>
  <c r="AU2103" i="6" s="1"/>
  <c r="AV2103" i="6" s="1"/>
  <c r="AW2103" i="6" s="1"/>
  <c r="AO2167" i="6"/>
  <c r="AP2167" i="6" s="1"/>
  <c r="AQ2167" i="6" s="1"/>
  <c r="AR2167" i="6"/>
  <c r="AS2167" i="6" s="1"/>
  <c r="AT2167" i="6" s="1"/>
  <c r="AU2167" i="6" s="1"/>
  <c r="AV2167" i="6" s="1"/>
  <c r="AW2167" i="6" s="1"/>
  <c r="AO2258" i="6"/>
  <c r="AP2258" i="6" s="1"/>
  <c r="AQ2258" i="6"/>
  <c r="AR2258" i="6" s="1"/>
  <c r="AS2258" i="6" s="1"/>
  <c r="AT2258" i="6" s="1"/>
  <c r="AU2258" i="6" s="1"/>
  <c r="AV2258" i="6" s="1"/>
  <c r="AW2258" i="6" s="1"/>
  <c r="AO2208" i="6"/>
  <c r="AP2208" i="6"/>
  <c r="AQ2208" i="6" s="1"/>
  <c r="AR2208" i="6" s="1"/>
  <c r="AS2208" i="6" s="1"/>
  <c r="AT2208" i="6" s="1"/>
  <c r="AU2208" i="6" s="1"/>
  <c r="AV2208" i="6" s="1"/>
  <c r="AW2208" i="6" s="1"/>
  <c r="AO2272" i="6"/>
  <c r="AP2272" i="6" s="1"/>
  <c r="AQ2272" i="6" s="1"/>
  <c r="AR2272" i="6" s="1"/>
  <c r="AS2272" i="6" s="1"/>
  <c r="AT2272" i="6" s="1"/>
  <c r="AU2272" i="6" s="1"/>
  <c r="AV2272" i="6" s="1"/>
  <c r="AW2272" i="6" s="1"/>
  <c r="AO2336" i="6"/>
  <c r="AP2336" i="6" s="1"/>
  <c r="AQ2336" i="6" s="1"/>
  <c r="AR2336" i="6" s="1"/>
  <c r="AS2336" i="6" s="1"/>
  <c r="AT2336" i="6" s="1"/>
  <c r="AU2336" i="6" s="1"/>
  <c r="AV2336" i="6" s="1"/>
  <c r="AW2336" i="6" s="1"/>
  <c r="AO2275" i="6"/>
  <c r="AP2275" i="6" s="1"/>
  <c r="AQ2275" i="6" s="1"/>
  <c r="AR2275" i="6" s="1"/>
  <c r="AS2275" i="6" s="1"/>
  <c r="AT2275" i="6" s="1"/>
  <c r="AU2275" i="6"/>
  <c r="AV2275" i="6" s="1"/>
  <c r="AW2275" i="6" s="1"/>
  <c r="AV2339" i="6"/>
  <c r="AW2339" i="6" s="1"/>
  <c r="AO2339" i="6"/>
  <c r="AP2339" i="6" s="1"/>
  <c r="AQ2339" i="6" s="1"/>
  <c r="AR2339" i="6" s="1"/>
  <c r="AS2339" i="6" s="1"/>
  <c r="AT2339" i="6" s="1"/>
  <c r="AU2339" i="6" s="1"/>
  <c r="AU2270" i="6"/>
  <c r="AV2270" i="6" s="1"/>
  <c r="AW2270" i="6" s="1"/>
  <c r="AO2270" i="6"/>
  <c r="AP2270" i="6" s="1"/>
  <c r="AQ2270" i="6" s="1"/>
  <c r="AR2270" i="6" s="1"/>
  <c r="AS2270" i="6" s="1"/>
  <c r="AT2270" i="6" s="1"/>
  <c r="AO2334" i="6"/>
  <c r="AP2334" i="6" s="1"/>
  <c r="AQ2334" i="6" s="1"/>
  <c r="AR2334" i="6" s="1"/>
  <c r="AS2334" i="6" s="1"/>
  <c r="AT2334" i="6" s="1"/>
  <c r="AU2334" i="6" s="1"/>
  <c r="AV2334" i="6" s="1"/>
  <c r="AW2334" i="6" s="1"/>
  <c r="AO2201" i="6"/>
  <c r="AP2201" i="6" s="1"/>
  <c r="AQ2201" i="6" s="1"/>
  <c r="AR2201" i="6" s="1"/>
  <c r="AS2201" i="6" s="1"/>
  <c r="AT2201" i="6" s="1"/>
  <c r="AU2201" i="6" s="1"/>
  <c r="AV2201" i="6" s="1"/>
  <c r="AW2201" i="6" s="1"/>
  <c r="AO2265" i="6"/>
  <c r="AP2265" i="6"/>
  <c r="AQ2265" i="6" s="1"/>
  <c r="AR2265" i="6" s="1"/>
  <c r="AS2265" i="6" s="1"/>
  <c r="AT2265" i="6" s="1"/>
  <c r="AU2265" i="6" s="1"/>
  <c r="AV2265" i="6" s="1"/>
  <c r="AW2265" i="6" s="1"/>
  <c r="AO2329" i="6"/>
  <c r="AP2329" i="6" s="1"/>
  <c r="AQ2329" i="6" s="1"/>
  <c r="AR2329" i="6" s="1"/>
  <c r="AS2329" i="6" s="1"/>
  <c r="AT2329" i="6" s="1"/>
  <c r="AU2329" i="6" s="1"/>
  <c r="AV2329" i="6" s="1"/>
  <c r="AW2329" i="6" s="1"/>
  <c r="AO2204" i="6"/>
  <c r="AP2204" i="6" s="1"/>
  <c r="AQ2204" i="6" s="1"/>
  <c r="AR2204" i="6" s="1"/>
  <c r="AS2204" i="6" s="1"/>
  <c r="AT2204" i="6" s="1"/>
  <c r="AU2204" i="6" s="1"/>
  <c r="AV2204" i="6"/>
  <c r="AW2204" i="6" s="1"/>
  <c r="AO2268" i="6"/>
  <c r="AP2268" i="6" s="1"/>
  <c r="AQ2268" i="6" s="1"/>
  <c r="AR2268" i="6" s="1"/>
  <c r="AS2268" i="6" s="1"/>
  <c r="AT2268" i="6" s="1"/>
  <c r="AU2268" i="6"/>
  <c r="AV2268" i="6" s="1"/>
  <c r="AW2268" i="6" s="1"/>
  <c r="AO2332" i="6"/>
  <c r="AP2332" i="6" s="1"/>
  <c r="AQ2332" i="6" s="1"/>
  <c r="AR2332" i="6" s="1"/>
  <c r="AS2332" i="6" s="1"/>
  <c r="AT2332" i="6" s="1"/>
  <c r="AU2332" i="6" s="1"/>
  <c r="AV2332" i="6" s="1"/>
  <c r="AW2332" i="6" s="1"/>
  <c r="AO2360" i="6"/>
  <c r="AP2360" i="6" s="1"/>
  <c r="AQ2360" i="6" s="1"/>
  <c r="AR2360" i="6" s="1"/>
  <c r="AS2360" i="6" s="1"/>
  <c r="AT2360" i="6" s="1"/>
  <c r="AU2360" i="6" s="1"/>
  <c r="AV2360" i="6" s="1"/>
  <c r="AW2360" i="6" s="1"/>
  <c r="AO2440" i="6"/>
  <c r="AP2440" i="6" s="1"/>
  <c r="AQ2440" i="6" s="1"/>
  <c r="AR2440" i="6"/>
  <c r="AS2440" i="6" s="1"/>
  <c r="AT2440" i="6" s="1"/>
  <c r="AU2440" i="6" s="1"/>
  <c r="AV2440" i="6" s="1"/>
  <c r="AW2440" i="6" s="1"/>
  <c r="AO2401" i="6"/>
  <c r="AP2401" i="6" s="1"/>
  <c r="AQ2401" i="6" s="1"/>
  <c r="AR2401" i="6" s="1"/>
  <c r="AS2401" i="6" s="1"/>
  <c r="AT2401" i="6" s="1"/>
  <c r="AU2401" i="6" s="1"/>
  <c r="AV2401" i="6" s="1"/>
  <c r="AW2401" i="6" s="1"/>
  <c r="AO2377" i="6"/>
  <c r="AP2377" i="6"/>
  <c r="AQ2377" i="6" s="1"/>
  <c r="AR2377" i="6" s="1"/>
  <c r="AS2377" i="6" s="1"/>
  <c r="AT2377" i="6" s="1"/>
  <c r="AU2377" i="6" s="1"/>
  <c r="AV2377" i="6" s="1"/>
  <c r="AW2377" i="6" s="1"/>
  <c r="AO2353" i="6"/>
  <c r="AP2353" i="6" s="1"/>
  <c r="AQ2353" i="6" s="1"/>
  <c r="AR2353" i="6" s="1"/>
  <c r="AS2353" i="6" s="1"/>
  <c r="AT2353" i="6" s="1"/>
  <c r="AU2353" i="6" s="1"/>
  <c r="AV2353" i="6" s="1"/>
  <c r="AW2353" i="6" s="1"/>
  <c r="AO2429" i="6"/>
  <c r="AP2429" i="6" s="1"/>
  <c r="AQ2429" i="6" s="1"/>
  <c r="AR2429" i="6" s="1"/>
  <c r="AS2429" i="6" s="1"/>
  <c r="AT2429" i="6" s="1"/>
  <c r="AU2429" i="6" s="1"/>
  <c r="AV2429" i="6"/>
  <c r="AW2429" i="6" s="1"/>
  <c r="AO2372" i="6"/>
  <c r="AP2372" i="6" s="1"/>
  <c r="AQ2372" i="6" s="1"/>
  <c r="AR2372" i="6" s="1"/>
  <c r="AS2372" i="6" s="1"/>
  <c r="AT2372" i="6" s="1"/>
  <c r="AU2372" i="6"/>
  <c r="AV2372" i="6" s="1"/>
  <c r="AW2372" i="6" s="1"/>
  <c r="AO2473" i="6"/>
  <c r="AP2473" i="6"/>
  <c r="AQ2473" i="6" s="1"/>
  <c r="AR2473" i="6" s="1"/>
  <c r="AS2473" i="6" s="1"/>
  <c r="AT2473" i="6" s="1"/>
  <c r="AU2473" i="6" s="1"/>
  <c r="AV2473" i="6" s="1"/>
  <c r="AW2473" i="6" s="1"/>
  <c r="AO2391" i="6"/>
  <c r="AP2391" i="6" s="1"/>
  <c r="AQ2391" i="6" s="1"/>
  <c r="AR2391" i="6" s="1"/>
  <c r="AS2391" i="6" s="1"/>
  <c r="AT2391" i="6" s="1"/>
  <c r="AU2391" i="6" s="1"/>
  <c r="AV2391" i="6" s="1"/>
  <c r="AW2391" i="6" s="1"/>
  <c r="AO2430" i="6"/>
  <c r="AP2430" i="6" s="1"/>
  <c r="AQ2430" i="6" s="1"/>
  <c r="AR2430" i="6"/>
  <c r="AS2430" i="6" s="1"/>
  <c r="AT2430" i="6" s="1"/>
  <c r="AU2430" i="6" s="1"/>
  <c r="AV2430" i="6" s="1"/>
  <c r="AW2430" i="6" s="1"/>
  <c r="AO2514" i="6"/>
  <c r="AP2514" i="6" s="1"/>
  <c r="AQ2514" i="6"/>
  <c r="AR2514" i="6" s="1"/>
  <c r="AS2514" i="6" s="1"/>
  <c r="AT2514" i="6" s="1"/>
  <c r="AU2514" i="6" s="1"/>
  <c r="AV2514" i="6" s="1"/>
  <c r="AW2514" i="6" s="1"/>
  <c r="AO2484" i="6"/>
  <c r="AP2484" i="6"/>
  <c r="AQ2484" i="6" s="1"/>
  <c r="AR2484" i="6" s="1"/>
  <c r="AS2484" i="6" s="1"/>
  <c r="AT2484" i="6" s="1"/>
  <c r="AU2484" i="6" s="1"/>
  <c r="AV2484" i="6" s="1"/>
  <c r="AW2484" i="6" s="1"/>
  <c r="AO2444" i="6"/>
  <c r="AP2444" i="6" s="1"/>
  <c r="AQ2444" i="6" s="1"/>
  <c r="AR2444" i="6" s="1"/>
  <c r="AS2444" i="6" s="1"/>
  <c r="AT2444" i="6" s="1"/>
  <c r="AU2444" i="6" s="1"/>
  <c r="AV2444" i="6" s="1"/>
  <c r="AW2444" i="6" s="1"/>
  <c r="AO2504" i="6"/>
  <c r="AP2504" i="6" s="1"/>
  <c r="AQ2504" i="6" s="1"/>
  <c r="AR2504" i="6" s="1"/>
  <c r="AS2504" i="6" s="1"/>
  <c r="AT2504" i="6" s="1"/>
  <c r="AU2504" i="6" s="1"/>
  <c r="AV2504" i="6"/>
  <c r="AW2504" i="6" s="1"/>
  <c r="AO2459" i="6"/>
  <c r="AP2459" i="6" s="1"/>
  <c r="AQ2459" i="6" s="1"/>
  <c r="AR2459" i="6" s="1"/>
  <c r="AS2459" i="6" s="1"/>
  <c r="AT2459" i="6" s="1"/>
  <c r="AU2459" i="6"/>
  <c r="AV2459" i="6" s="1"/>
  <c r="AW2459" i="6" s="1"/>
  <c r="AO2608" i="6"/>
  <c r="AP2608" i="6" s="1"/>
  <c r="AQ2608" i="6" s="1"/>
  <c r="AR2608" i="6" s="1"/>
  <c r="AS2608" i="6" s="1"/>
  <c r="AT2608" i="6" s="1"/>
  <c r="AU2608" i="6" s="1"/>
  <c r="AV2608" i="6" s="1"/>
  <c r="AW2608" i="6" s="1"/>
  <c r="AU2418" i="6"/>
  <c r="AV2418" i="6" s="1"/>
  <c r="AW2418" i="6" s="1"/>
  <c r="AO2418" i="6"/>
  <c r="AP2418" i="6" s="1"/>
  <c r="AQ2418" i="6" s="1"/>
  <c r="AR2418" i="6" s="1"/>
  <c r="AS2418" i="6" s="1"/>
  <c r="AT2418" i="6" s="1"/>
  <c r="AO2477" i="6"/>
  <c r="AP2477" i="6" s="1"/>
  <c r="AQ2477" i="6" s="1"/>
  <c r="AR2477" i="6"/>
  <c r="AS2477" i="6" s="1"/>
  <c r="AT2477" i="6" s="1"/>
  <c r="AU2477" i="6" s="1"/>
  <c r="AV2477" i="6" s="1"/>
  <c r="AW2477" i="6" s="1"/>
  <c r="AO2538" i="6"/>
  <c r="AP2538" i="6" s="1"/>
  <c r="AQ2538" i="6"/>
  <c r="AR2538" i="6" s="1"/>
  <c r="AS2538" i="6" s="1"/>
  <c r="AT2538" i="6" s="1"/>
  <c r="AU2538" i="6" s="1"/>
  <c r="AV2538" i="6" s="1"/>
  <c r="AW2538" i="6" s="1"/>
  <c r="AQ2622" i="6"/>
  <c r="AR2622" i="6" s="1"/>
  <c r="AS2622" i="6" s="1"/>
  <c r="AT2622" i="6" s="1"/>
  <c r="AU2622" i="6" s="1"/>
  <c r="AV2622" i="6" s="1"/>
  <c r="AW2622" i="6" s="1"/>
  <c r="AO2622" i="6"/>
  <c r="AP2622" i="6" s="1"/>
  <c r="AP2573" i="6"/>
  <c r="AQ2573" i="6" s="1"/>
  <c r="AR2573" i="6" s="1"/>
  <c r="AS2573" i="6" s="1"/>
  <c r="AT2573" i="6" s="1"/>
  <c r="AU2573" i="6" s="1"/>
  <c r="AV2573" i="6" s="1"/>
  <c r="AW2573" i="6" s="1"/>
  <c r="AO2573" i="6"/>
  <c r="AO2486" i="6"/>
  <c r="AP2486" i="6" s="1"/>
  <c r="AQ2486" i="6" s="1"/>
  <c r="AR2486" i="6" s="1"/>
  <c r="AS2486" i="6" s="1"/>
  <c r="AT2486" i="6" s="1"/>
  <c r="AU2486" i="6" s="1"/>
  <c r="AV2486" i="6"/>
  <c r="AW2486" i="6" s="1"/>
  <c r="AO2587" i="6"/>
  <c r="AP2587" i="6" s="1"/>
  <c r="AQ2587" i="6" s="1"/>
  <c r="AR2587" i="6" s="1"/>
  <c r="AS2587" i="6" s="1"/>
  <c r="AT2587" i="6" s="1"/>
  <c r="AU2587" i="6"/>
  <c r="AV2587" i="6" s="1"/>
  <c r="AW2587" i="6" s="1"/>
  <c r="AO2576" i="6"/>
  <c r="AP2576" i="6" s="1"/>
  <c r="AQ2576" i="6" s="1"/>
  <c r="AR2576" i="6" s="1"/>
  <c r="AS2576" i="6" s="1"/>
  <c r="AT2576" i="6" s="1"/>
  <c r="AU2576" i="6" s="1"/>
  <c r="AV2576" i="6" s="1"/>
  <c r="AW2576" i="6" s="1"/>
  <c r="AO2555" i="6"/>
  <c r="AP2555" i="6" s="1"/>
  <c r="AQ2555" i="6" s="1"/>
  <c r="AR2555" i="6" s="1"/>
  <c r="AS2555" i="6" s="1"/>
  <c r="AT2555" i="6" s="1"/>
  <c r="AU2555" i="6" s="1"/>
  <c r="AV2555" i="6" s="1"/>
  <c r="AW2555" i="6" s="1"/>
  <c r="AO2659" i="6"/>
  <c r="AP2659" i="6" s="1"/>
  <c r="AQ2659" i="6" s="1"/>
  <c r="AR2659" i="6"/>
  <c r="AS2659" i="6" s="1"/>
  <c r="AT2659" i="6" s="1"/>
  <c r="AU2659" i="6" s="1"/>
  <c r="AV2659" i="6" s="1"/>
  <c r="AW2659" i="6" s="1"/>
  <c r="AO2598" i="6"/>
  <c r="AP2598" i="6"/>
  <c r="AQ2598" i="6" s="1"/>
  <c r="AR2598" i="6" s="1"/>
  <c r="AS2598" i="6" s="1"/>
  <c r="AT2598" i="6" s="1"/>
  <c r="AU2598" i="6" s="1"/>
  <c r="AV2598" i="6" s="1"/>
  <c r="AW2598" i="6" s="1"/>
  <c r="AO2569" i="6"/>
  <c r="AP2569" i="6" s="1"/>
  <c r="AQ2569" i="6" s="1"/>
  <c r="AR2569" i="6" s="1"/>
  <c r="AS2569" i="6" s="1"/>
  <c r="AT2569" i="6" s="1"/>
  <c r="AU2569" i="6" s="1"/>
  <c r="AV2569" i="6" s="1"/>
  <c r="AW2569" i="6" s="1"/>
  <c r="AO2701" i="6"/>
  <c r="AP2701" i="6" s="1"/>
  <c r="AQ2701" i="6" s="1"/>
  <c r="AR2701" i="6" s="1"/>
  <c r="AS2701" i="6" s="1"/>
  <c r="AT2701" i="6" s="1"/>
  <c r="AU2701" i="6" s="1"/>
  <c r="AV2701" i="6" s="1"/>
  <c r="AW2701" i="6" s="1"/>
  <c r="AO2593" i="6"/>
  <c r="AP2593" i="6" s="1"/>
  <c r="AQ2593" i="6" s="1"/>
  <c r="AR2593" i="6" s="1"/>
  <c r="AS2593" i="6" s="1"/>
  <c r="AT2593" i="6" s="1"/>
  <c r="AU2593" i="6" s="1"/>
  <c r="AV2593" i="6"/>
  <c r="AW2593" i="6" s="1"/>
  <c r="AO2551" i="6"/>
  <c r="AP2551" i="6" s="1"/>
  <c r="AQ2551" i="6" s="1"/>
  <c r="AR2551" i="6" s="1"/>
  <c r="AS2551" i="6" s="1"/>
  <c r="AT2551" i="6" s="1"/>
  <c r="AU2551" i="6" s="1"/>
  <c r="AV2551" i="6" s="1"/>
  <c r="AW2551" i="6" s="1"/>
  <c r="AO2655" i="6"/>
  <c r="AP2655" i="6" s="1"/>
  <c r="AQ2655" i="6" s="1"/>
  <c r="AR2655" i="6" s="1"/>
  <c r="AS2655" i="6" s="1"/>
  <c r="AT2655" i="6"/>
  <c r="AU2655" i="6" s="1"/>
  <c r="AV2655" i="6" s="1"/>
  <c r="AW2655" i="6" s="1"/>
  <c r="AO2625" i="6"/>
  <c r="AP2625" i="6" s="1"/>
  <c r="AQ2625" i="6" s="1"/>
  <c r="AR2625" i="6" s="1"/>
  <c r="AS2625" i="6" s="1"/>
  <c r="AT2625" i="6" s="1"/>
  <c r="AU2625" i="6" s="1"/>
  <c r="AV2625" i="6" s="1"/>
  <c r="AW2625" i="6" s="1"/>
  <c r="AO2650" i="6"/>
  <c r="AP2650" i="6"/>
  <c r="AQ2650" i="6" s="1"/>
  <c r="AR2650" i="6" s="1"/>
  <c r="AS2650" i="6" s="1"/>
  <c r="AT2650" i="6" s="1"/>
  <c r="AU2650" i="6" s="1"/>
  <c r="AV2650" i="6" s="1"/>
  <c r="AW2650" i="6" s="1"/>
  <c r="AO2639" i="6"/>
  <c r="AP2639" i="6" s="1"/>
  <c r="AQ2639" i="6" s="1"/>
  <c r="AR2639" i="6" s="1"/>
  <c r="AS2639" i="6" s="1"/>
  <c r="AT2639" i="6" s="1"/>
  <c r="AU2639" i="6" s="1"/>
  <c r="AV2639" i="6" s="1"/>
  <c r="AW2639" i="6" s="1"/>
  <c r="AO2722" i="6"/>
  <c r="AP2722" i="6" s="1"/>
  <c r="AQ2722" i="6" s="1"/>
  <c r="AR2722" i="6" s="1"/>
  <c r="AS2722" i="6" s="1"/>
  <c r="AT2722" i="6" s="1"/>
  <c r="AU2722" i="6" s="1"/>
  <c r="AV2722" i="6" s="1"/>
  <c r="AW2722" i="6" s="1"/>
  <c r="AO2645" i="6"/>
  <c r="AP2645" i="6" s="1"/>
  <c r="AQ2645" i="6" s="1"/>
  <c r="AR2645" i="6" s="1"/>
  <c r="AS2645" i="6" s="1"/>
  <c r="AT2645" i="6" s="1"/>
  <c r="AU2645" i="6" s="1"/>
  <c r="AV2645" i="6" s="1"/>
  <c r="AW2645" i="6"/>
  <c r="AO2642" i="6"/>
  <c r="AP2642" i="6"/>
  <c r="AQ2642" i="6" s="1"/>
  <c r="AR2642" i="6" s="1"/>
  <c r="AS2642" i="6" s="1"/>
  <c r="AT2642" i="6" s="1"/>
  <c r="AU2642" i="6" s="1"/>
  <c r="AV2642" i="6" s="1"/>
  <c r="AW2642" i="6" s="1"/>
  <c r="AV2688" i="6"/>
  <c r="AW2688" i="6" s="1"/>
  <c r="AO2688" i="6"/>
  <c r="AP2688" i="6" s="1"/>
  <c r="AQ2688" i="6" s="1"/>
  <c r="AR2688" i="6" s="1"/>
  <c r="AS2688" i="6" s="1"/>
  <c r="AT2688" i="6" s="1"/>
  <c r="AU2688" i="6" s="1"/>
  <c r="AO2699" i="6"/>
  <c r="AP2699" i="6" s="1"/>
  <c r="AQ2699" i="6" s="1"/>
  <c r="AR2699" i="6" s="1"/>
  <c r="AS2699" i="6" s="1"/>
  <c r="AT2699" i="6" s="1"/>
  <c r="AU2699" i="6" s="1"/>
  <c r="AV2699" i="6" s="1"/>
  <c r="AW2699" i="6" s="1"/>
  <c r="AO2689" i="6"/>
  <c r="AP2689" i="6" s="1"/>
  <c r="AQ2689" i="6" s="1"/>
  <c r="AR2689" i="6" s="1"/>
  <c r="AS2689" i="6" s="1"/>
  <c r="AT2689" i="6" s="1"/>
  <c r="AU2689" i="6" s="1"/>
  <c r="AV2689" i="6" s="1"/>
  <c r="AW2689" i="6" s="1"/>
  <c r="AO2644" i="6"/>
  <c r="AP2644" i="6" s="1"/>
  <c r="AQ2644" i="6" s="1"/>
  <c r="AR2644" i="6" s="1"/>
  <c r="AS2644" i="6" s="1"/>
  <c r="AT2644" i="6" s="1"/>
  <c r="AU2644" i="6" s="1"/>
  <c r="AV2644" i="6" s="1"/>
  <c r="AW2644" i="6" s="1"/>
  <c r="AO2708" i="6"/>
  <c r="AP2708" i="6" s="1"/>
  <c r="AQ2708" i="6" s="1"/>
  <c r="AR2708" i="6" s="1"/>
  <c r="AS2708" i="6" s="1"/>
  <c r="AT2708" i="6" s="1"/>
  <c r="AU2708" i="6" s="1"/>
  <c r="AV2708" i="6" s="1"/>
  <c r="AW2708" i="6" s="1"/>
  <c r="AO2711" i="6"/>
  <c r="AP2711" i="6" s="1"/>
  <c r="AQ2711" i="6" s="1"/>
  <c r="AR2711" i="6" s="1"/>
  <c r="AS2711" i="6" s="1"/>
  <c r="AT2711" i="6" s="1"/>
  <c r="AU2711" i="6" s="1"/>
  <c r="AV2711" i="6" s="1"/>
  <c r="AW2711" i="6" s="1"/>
  <c r="AO2732" i="6"/>
  <c r="AP2732" i="6" s="1"/>
  <c r="AQ2732" i="6" s="1"/>
  <c r="AR2732" i="6" s="1"/>
  <c r="AS2732" i="6" s="1"/>
  <c r="AT2732" i="6" s="1"/>
  <c r="AU2732" i="6" s="1"/>
  <c r="AV2732" i="6" s="1"/>
  <c r="AW2732" i="6" s="1"/>
  <c r="AO2743" i="6"/>
  <c r="AP2743" i="6" s="1"/>
  <c r="AQ2743" i="6" s="1"/>
  <c r="AR2743" i="6" s="1"/>
  <c r="AS2743" i="6" s="1"/>
  <c r="AT2743" i="6" s="1"/>
  <c r="AU2743" i="6" s="1"/>
  <c r="AV2743" i="6" s="1"/>
  <c r="AW2743" i="6" s="1"/>
  <c r="AO2779" i="6"/>
  <c r="AP2779" i="6" s="1"/>
  <c r="AQ2779" i="6" s="1"/>
  <c r="AR2779" i="6" s="1"/>
  <c r="AS2779" i="6" s="1"/>
  <c r="AT2779" i="6" s="1"/>
  <c r="AU2779" i="6"/>
  <c r="AV2779" i="6" s="1"/>
  <c r="AW2779" i="6" s="1"/>
  <c r="AO2762" i="6"/>
  <c r="AP2762" i="6" s="1"/>
  <c r="AQ2762" i="6" s="1"/>
  <c r="AR2762" i="6" s="1"/>
  <c r="AS2762" i="6" s="1"/>
  <c r="AT2762" i="6"/>
  <c r="AU2762" i="6" s="1"/>
  <c r="AV2762" i="6" s="1"/>
  <c r="AW2762" i="6" s="1"/>
  <c r="AO2770" i="6"/>
  <c r="AP2770" i="6" s="1"/>
  <c r="AQ2770" i="6" s="1"/>
  <c r="AR2770" i="6" s="1"/>
  <c r="AS2770" i="6" s="1"/>
  <c r="AT2770" i="6" s="1"/>
  <c r="AU2770" i="6" s="1"/>
  <c r="AV2770" i="6" s="1"/>
  <c r="AW2770" i="6" s="1"/>
  <c r="AO2803" i="6"/>
  <c r="AP2803" i="6" s="1"/>
  <c r="AQ2803" i="6" s="1"/>
  <c r="AR2803" i="6" s="1"/>
  <c r="AS2803" i="6" s="1"/>
  <c r="AT2803" i="6" s="1"/>
  <c r="AU2803" i="6" s="1"/>
  <c r="AV2803" i="6" s="1"/>
  <c r="AW2803" i="6" s="1"/>
  <c r="AO2759" i="6"/>
  <c r="AP2759" i="6" s="1"/>
  <c r="AQ2759" i="6"/>
  <c r="AR2759" i="6" s="1"/>
  <c r="AS2759" i="6" s="1"/>
  <c r="AT2759" i="6" s="1"/>
  <c r="AU2759" i="6" s="1"/>
  <c r="AV2759" i="6" s="1"/>
  <c r="AW2759" i="6" s="1"/>
  <c r="AO2793" i="6"/>
  <c r="AP2793" i="6"/>
  <c r="AQ2793" i="6" s="1"/>
  <c r="AR2793" i="6" s="1"/>
  <c r="AS2793" i="6" s="1"/>
  <c r="AT2793" i="6" s="1"/>
  <c r="AU2793" i="6" s="1"/>
  <c r="AV2793" i="6" s="1"/>
  <c r="AW2793" i="6" s="1"/>
  <c r="AO2790" i="6"/>
  <c r="AP2790" i="6" s="1"/>
  <c r="AQ2790" i="6" s="1"/>
  <c r="AR2790" i="6" s="1"/>
  <c r="AS2790" i="6" s="1"/>
  <c r="AT2790" i="6" s="1"/>
  <c r="AU2790" i="6" s="1"/>
  <c r="AV2790" i="6" s="1"/>
  <c r="AW2790" i="6" s="1"/>
  <c r="AW2808" i="6"/>
  <c r="AO2808" i="6"/>
  <c r="AP2808" i="6" s="1"/>
  <c r="AQ2808" i="6" s="1"/>
  <c r="AR2808" i="6" s="1"/>
  <c r="AS2808" i="6" s="1"/>
  <c r="AT2808" i="6" s="1"/>
  <c r="AU2808" i="6" s="1"/>
  <c r="AV2808" i="6" s="1"/>
  <c r="AO2798" i="6"/>
  <c r="AP2798" i="6" s="1"/>
  <c r="AQ2798" i="6" s="1"/>
  <c r="AR2798" i="6" s="1"/>
  <c r="AS2798" i="6" s="1"/>
  <c r="AT2798" i="6" s="1"/>
  <c r="AU2798" i="6" s="1"/>
  <c r="AV2798" i="6" s="1"/>
  <c r="AW2798" i="6" s="1"/>
  <c r="AO2817" i="6"/>
  <c r="AP2817" i="6" s="1"/>
  <c r="AQ2817" i="6" s="1"/>
  <c r="AR2817" i="6" s="1"/>
  <c r="AS2817" i="6" s="1"/>
  <c r="AT2817" i="6" s="1"/>
  <c r="AU2817" i="6" s="1"/>
  <c r="AV2817" i="6" s="1"/>
  <c r="AW2817" i="6" s="1"/>
  <c r="AU2828" i="6"/>
  <c r="AV2828" i="6" s="1"/>
  <c r="AW2828" i="6" s="1"/>
  <c r="AO2828" i="6"/>
  <c r="AP2828" i="6" s="1"/>
  <c r="AQ2828" i="6" s="1"/>
  <c r="AR2828" i="6" s="1"/>
  <c r="AS2828" i="6" s="1"/>
  <c r="AT2828" i="6" s="1"/>
  <c r="AW2848" i="6"/>
  <c r="AO2848" i="6"/>
  <c r="AP2848" i="6" s="1"/>
  <c r="AQ2848" i="6" s="1"/>
  <c r="AR2848" i="6" s="1"/>
  <c r="AS2848" i="6" s="1"/>
  <c r="AT2848" i="6" s="1"/>
  <c r="AU2848" i="6" s="1"/>
  <c r="AV2848" i="6" s="1"/>
  <c r="AO2877" i="6"/>
  <c r="AP2877" i="6" s="1"/>
  <c r="AQ2877" i="6" s="1"/>
  <c r="AR2877" i="6" s="1"/>
  <c r="AS2877" i="6" s="1"/>
  <c r="AT2877" i="6" s="1"/>
  <c r="AU2877" i="6" s="1"/>
  <c r="AV2877" i="6" s="1"/>
  <c r="AW2877" i="6" s="1"/>
  <c r="AO2846" i="6"/>
  <c r="AP2846" i="6" s="1"/>
  <c r="AQ2846" i="6" s="1"/>
  <c r="AR2846" i="6" s="1"/>
  <c r="AS2846" i="6" s="1"/>
  <c r="AT2846" i="6" s="1"/>
  <c r="AU2846" i="6" s="1"/>
  <c r="AV2846" i="6" s="1"/>
  <c r="AW2846" i="6" s="1"/>
  <c r="AO2870" i="6"/>
  <c r="AP2870" i="6" s="1"/>
  <c r="AQ2870" i="6" s="1"/>
  <c r="AR2870" i="6" s="1"/>
  <c r="AS2870" i="6" s="1"/>
  <c r="AT2870" i="6" s="1"/>
  <c r="AU2870" i="6" s="1"/>
  <c r="AV2870" i="6" s="1"/>
  <c r="AW2870" i="6" s="1"/>
  <c r="AO2831" i="6"/>
  <c r="AP2831" i="6" s="1"/>
  <c r="AQ2831" i="6" s="1"/>
  <c r="AR2831" i="6" s="1"/>
  <c r="AS2831" i="6" s="1"/>
  <c r="AT2831" i="6" s="1"/>
  <c r="AU2831" i="6" s="1"/>
  <c r="AV2831" i="6" s="1"/>
  <c r="AW2831" i="6" s="1"/>
  <c r="AO2834" i="6"/>
  <c r="AP2834" i="6" s="1"/>
  <c r="AQ2834" i="6" s="1"/>
  <c r="AR2834" i="6" s="1"/>
  <c r="AS2834" i="6" s="1"/>
  <c r="AT2834" i="6" s="1"/>
  <c r="AU2834" i="6"/>
  <c r="AV2834" i="6" s="1"/>
  <c r="AW2834" i="6" s="1"/>
  <c r="AO2906" i="6"/>
  <c r="AP2906" i="6" s="1"/>
  <c r="AQ2906" i="6" s="1"/>
  <c r="AR2906" i="6" s="1"/>
  <c r="AS2906" i="6" s="1"/>
  <c r="AT2906" i="6"/>
  <c r="AU2906" i="6" s="1"/>
  <c r="AV2906" i="6" s="1"/>
  <c r="AW2906" i="6" s="1"/>
  <c r="AU2910" i="6"/>
  <c r="AV2910" i="6" s="1"/>
  <c r="AW2910" i="6" s="1"/>
  <c r="AO2910" i="6"/>
  <c r="AP2910" i="6" s="1"/>
  <c r="AQ2910" i="6" s="1"/>
  <c r="AR2910" i="6" s="1"/>
  <c r="AS2910" i="6" s="1"/>
  <c r="AT2910" i="6" s="1"/>
  <c r="AO2902" i="6"/>
  <c r="AP2902" i="6" s="1"/>
  <c r="AQ2902" i="6" s="1"/>
  <c r="AR2902" i="6" s="1"/>
  <c r="AS2902" i="6" s="1"/>
  <c r="AT2902" i="6" s="1"/>
  <c r="AU2902" i="6" s="1"/>
  <c r="AV2902" i="6" s="1"/>
  <c r="AW2902" i="6" s="1"/>
  <c r="AO2932" i="6"/>
  <c r="AP2932" i="6" s="1"/>
  <c r="AQ2932" i="6"/>
  <c r="AR2932" i="6" s="1"/>
  <c r="AS2932" i="6" s="1"/>
  <c r="AT2932" i="6" s="1"/>
  <c r="AU2932" i="6" s="1"/>
  <c r="AV2932" i="6" s="1"/>
  <c r="AW2932" i="6" s="1"/>
  <c r="AO2933" i="6"/>
  <c r="AP2933" i="6"/>
  <c r="AQ2933" i="6" s="1"/>
  <c r="AR2933" i="6" s="1"/>
  <c r="AS2933" i="6" s="1"/>
  <c r="AT2933" i="6" s="1"/>
  <c r="AU2933" i="6" s="1"/>
  <c r="AV2933" i="6" s="1"/>
  <c r="AW2933" i="6" s="1"/>
  <c r="AO2916" i="6"/>
  <c r="AP2916" i="6" s="1"/>
  <c r="AQ2916" i="6" s="1"/>
  <c r="AR2916" i="6" s="1"/>
  <c r="AS2916" i="6" s="1"/>
  <c r="AT2916" i="6" s="1"/>
  <c r="AU2916" i="6" s="1"/>
  <c r="AV2916" i="6" s="1"/>
  <c r="AW2916" i="6" s="1"/>
  <c r="AP2922" i="6"/>
  <c r="AQ2922" i="6" s="1"/>
  <c r="AR2922" i="6" s="1"/>
  <c r="AS2922" i="6" s="1"/>
  <c r="AT2922" i="6" s="1"/>
  <c r="AU2922" i="6" s="1"/>
  <c r="AV2922" i="6" s="1"/>
  <c r="AW2922" i="6" s="1"/>
  <c r="AO2922" i="6"/>
  <c r="AO2970" i="6"/>
  <c r="AP2970" i="6" s="1"/>
  <c r="AQ2970" i="6" s="1"/>
  <c r="AR2970" i="6" s="1"/>
  <c r="AS2970" i="6" s="1"/>
  <c r="AT2970" i="6" s="1"/>
  <c r="AU2970" i="6"/>
  <c r="AV2970" i="6" s="1"/>
  <c r="AW2970" i="6" s="1"/>
  <c r="AO2911" i="6"/>
  <c r="AP2911" i="6" s="1"/>
  <c r="AQ2911" i="6" s="1"/>
  <c r="AR2911" i="6" s="1"/>
  <c r="AS2911" i="6" s="1"/>
  <c r="AT2911" i="6"/>
  <c r="AU2911" i="6" s="1"/>
  <c r="AV2911" i="6" s="1"/>
  <c r="AW2911" i="6" s="1"/>
  <c r="AO2963" i="6"/>
  <c r="AP2963" i="6" s="1"/>
  <c r="AQ2963" i="6" s="1"/>
  <c r="AR2963" i="6" s="1"/>
  <c r="AS2963" i="6" s="1"/>
  <c r="AT2963" i="6" s="1"/>
  <c r="AU2963" i="6" s="1"/>
  <c r="AV2963" i="6" s="1"/>
  <c r="AW2963" i="6" s="1"/>
  <c r="AS2950" i="6"/>
  <c r="AT2950" i="6" s="1"/>
  <c r="AU2950" i="6" s="1"/>
  <c r="AV2950" i="6" s="1"/>
  <c r="AW2950" i="6" s="1"/>
  <c r="AO2950" i="6"/>
  <c r="AP2950" i="6" s="1"/>
  <c r="AQ2950" i="6" s="1"/>
  <c r="AR2950" i="6" s="1"/>
  <c r="AO2937" i="6"/>
  <c r="AP2937" i="6" s="1"/>
  <c r="AQ2937" i="6" s="1"/>
  <c r="AR2937" i="6" s="1"/>
  <c r="AS2937" i="6" s="1"/>
  <c r="AT2937" i="6" s="1"/>
  <c r="AU2937" i="6" s="1"/>
  <c r="AV2937" i="6" s="1"/>
  <c r="AW2937" i="6" s="1"/>
  <c r="AO3003" i="6"/>
  <c r="AP3003" i="6" s="1"/>
  <c r="AQ3003" i="6" s="1"/>
  <c r="AR3003" i="6" s="1"/>
  <c r="AS3003" i="6" s="1"/>
  <c r="AT3003" i="6" s="1"/>
  <c r="AU3003" i="6" s="1"/>
  <c r="AV3003" i="6" s="1"/>
  <c r="AW3003" i="6" s="1"/>
  <c r="AO2985" i="6"/>
  <c r="AP2985" i="6" s="1"/>
  <c r="AQ2985" i="6" s="1"/>
  <c r="AR2985" i="6" s="1"/>
  <c r="AS2985" i="6" s="1"/>
  <c r="AT2985" i="6" s="1"/>
  <c r="AU2985" i="6" s="1"/>
  <c r="AV2985" i="6" s="1"/>
  <c r="AW2985" i="6"/>
  <c r="AO3008" i="6"/>
  <c r="AP3008" i="6" s="1"/>
  <c r="AQ3008" i="6" s="1"/>
  <c r="AR3008" i="6" s="1"/>
  <c r="AS3008" i="6" s="1"/>
  <c r="AT3008" i="6" s="1"/>
  <c r="AU3008" i="6" s="1"/>
  <c r="AV3008" i="6"/>
  <c r="AW3008" i="6" s="1"/>
  <c r="AO3014" i="6"/>
  <c r="AP3014" i="6" s="1"/>
  <c r="AQ3014" i="6" s="1"/>
  <c r="AR3014" i="6" s="1"/>
  <c r="AS3014" i="6" s="1"/>
  <c r="AT3014" i="6" s="1"/>
  <c r="AU3014" i="6" s="1"/>
  <c r="AV3014" i="6" s="1"/>
  <c r="AW3014" i="6" s="1"/>
  <c r="AO2975" i="6"/>
  <c r="AP2975" i="6" s="1"/>
  <c r="AQ2975" i="6" s="1"/>
  <c r="AR2975" i="6" s="1"/>
  <c r="AS2975" i="6" s="1"/>
  <c r="AT2975" i="6" s="1"/>
  <c r="AU2975" i="6" s="1"/>
  <c r="AV2975" i="6" s="1"/>
  <c r="AW2975" i="6" s="1"/>
  <c r="AO3035" i="6"/>
  <c r="AP3035" i="6" s="1"/>
  <c r="AQ3035" i="6" s="1"/>
  <c r="AR3035" i="6" s="1"/>
  <c r="AS3035" i="6"/>
  <c r="AT3035" i="6" s="1"/>
  <c r="AU3035" i="6" s="1"/>
  <c r="AV3035" i="6" s="1"/>
  <c r="AW3035" i="6" s="1"/>
  <c r="AO3036" i="6"/>
  <c r="AP3036" i="6" s="1"/>
  <c r="AQ3036" i="6" s="1"/>
  <c r="AR3036" i="6" s="1"/>
  <c r="AS3036" i="6" s="1"/>
  <c r="AT3036" i="6" s="1"/>
  <c r="AU3036" i="6" s="1"/>
  <c r="AV3036" i="6" s="1"/>
  <c r="AW3036" i="6" s="1"/>
  <c r="AO3029" i="6"/>
  <c r="AP3029" i="6" s="1"/>
  <c r="AQ3029" i="6" s="1"/>
  <c r="AR3029" i="6" s="1"/>
  <c r="AS3029" i="6" s="1"/>
  <c r="AT3029" i="6" s="1"/>
  <c r="AU3029" i="6" s="1"/>
  <c r="AV3029" i="6" s="1"/>
  <c r="AW3029" i="6" s="1"/>
  <c r="AO350" i="6"/>
  <c r="AQ350" i="6"/>
  <c r="AR350" i="6" s="1"/>
  <c r="AS350" i="6" s="1"/>
  <c r="AT350" i="6" s="1"/>
  <c r="AU350" i="6" s="1"/>
  <c r="AV350" i="6" s="1"/>
  <c r="AW350" i="6" s="1"/>
  <c r="AP350" i="6"/>
  <c r="AO78" i="6"/>
  <c r="AP78" i="6" s="1"/>
  <c r="AQ78" i="6" s="1"/>
  <c r="AR78" i="6" s="1"/>
  <c r="AS78" i="6" s="1"/>
  <c r="AT78" i="6" s="1"/>
  <c r="AU78" i="6" s="1"/>
  <c r="AV78" i="6" s="1"/>
  <c r="AW78" i="6" s="1"/>
  <c r="AO286" i="6"/>
  <c r="AP286" i="6" s="1"/>
  <c r="AQ286" i="6" s="1"/>
  <c r="AR286" i="6" s="1"/>
  <c r="AS286" i="6" s="1"/>
  <c r="AT286" i="6" s="1"/>
  <c r="AU286" i="6" s="1"/>
  <c r="AV286" i="6"/>
  <c r="AW286" i="6" s="1"/>
  <c r="AO110" i="6"/>
  <c r="AP110" i="6"/>
  <c r="AQ110" i="6" s="1"/>
  <c r="AR110" i="6" s="1"/>
  <c r="AS110" i="6" s="1"/>
  <c r="AT110" i="6" s="1"/>
  <c r="AU110" i="6" s="1"/>
  <c r="AV110" i="6" s="1"/>
  <c r="AW110" i="6" s="1"/>
  <c r="AO49" i="6"/>
  <c r="AP49" i="6"/>
  <c r="AQ49" i="6" s="1"/>
  <c r="AR49" i="6" s="1"/>
  <c r="AS49" i="6" s="1"/>
  <c r="AT49" i="6" s="1"/>
  <c r="AU49" i="6" s="1"/>
  <c r="AV49" i="6" s="1"/>
  <c r="AW49" i="6" s="1"/>
  <c r="AO62" i="6"/>
  <c r="AP62" i="6" s="1"/>
  <c r="AQ62" i="6" s="1"/>
  <c r="AR62" i="6" s="1"/>
  <c r="AS62" i="6" s="1"/>
  <c r="AT62" i="6" s="1"/>
  <c r="AU62" i="6" s="1"/>
  <c r="AV62" i="6" s="1"/>
  <c r="AW62" i="6" s="1"/>
  <c r="AO358" i="6"/>
  <c r="AP358" i="6" s="1"/>
  <c r="AQ358" i="6" s="1"/>
  <c r="AR358" i="6"/>
  <c r="AS358" i="6" s="1"/>
  <c r="AT358" i="6" s="1"/>
  <c r="AU358" i="6" s="1"/>
  <c r="AV358" i="6" s="1"/>
  <c r="AW358" i="6" s="1"/>
  <c r="AO59" i="6"/>
  <c r="AP59" i="6" s="1"/>
  <c r="AQ59" i="6" s="1"/>
  <c r="AR59" i="6" s="1"/>
  <c r="AS59" i="6" s="1"/>
  <c r="AT59" i="6" s="1"/>
  <c r="AU59" i="6" s="1"/>
  <c r="AV59" i="6" s="1"/>
  <c r="AW59" i="6" s="1"/>
  <c r="AO318" i="6"/>
  <c r="AP318" i="6"/>
  <c r="AQ318" i="6" s="1"/>
  <c r="AR318" i="6" s="1"/>
  <c r="AS318" i="6" s="1"/>
  <c r="AT318" i="6" s="1"/>
  <c r="AU318" i="6" s="1"/>
  <c r="AV318" i="6" s="1"/>
  <c r="AW318" i="6" s="1"/>
  <c r="AO35" i="6"/>
  <c r="AP35" i="6" s="1"/>
  <c r="AQ35" i="6" s="1"/>
  <c r="AR35" i="6" s="1"/>
  <c r="AS35" i="6" s="1"/>
  <c r="AT35" i="6" s="1"/>
  <c r="AU35" i="6" s="1"/>
  <c r="AV35" i="6" s="1"/>
  <c r="AW35" i="6"/>
  <c r="AO185" i="6"/>
  <c r="AP185" i="6" s="1"/>
  <c r="AQ185" i="6" s="1"/>
  <c r="AR185" i="6" s="1"/>
  <c r="AS185" i="6" s="1"/>
  <c r="AT185" i="6" s="1"/>
  <c r="AU185" i="6" s="1"/>
  <c r="AV185" i="6"/>
  <c r="AW185" i="6" s="1"/>
  <c r="AO11" i="6"/>
  <c r="AP11" i="6" s="1"/>
  <c r="AQ11" i="6" s="1"/>
  <c r="AR11" i="6" s="1"/>
  <c r="AS11" i="6" s="1"/>
  <c r="AT11" i="6" s="1"/>
  <c r="AU11" i="6"/>
  <c r="AV11" i="6" s="1"/>
  <c r="AW11" i="6" s="1"/>
  <c r="AO126" i="6"/>
  <c r="AP126" i="6"/>
  <c r="AQ126" i="6" s="1"/>
  <c r="AR126" i="6" s="1"/>
  <c r="AS126" i="6" s="1"/>
  <c r="AT126" i="6" s="1"/>
  <c r="AU126" i="6" s="1"/>
  <c r="AV126" i="6" s="1"/>
  <c r="AW126" i="6" s="1"/>
  <c r="AO30" i="6"/>
  <c r="AP30" i="6" s="1"/>
  <c r="AQ30" i="6" s="1"/>
  <c r="AR30" i="6" s="1"/>
  <c r="AS30" i="6"/>
  <c r="AT30" i="6" s="1"/>
  <c r="AU30" i="6" s="1"/>
  <c r="AV30" i="6" s="1"/>
  <c r="AW30" i="6" s="1"/>
  <c r="AO198" i="6"/>
  <c r="AP198" i="6" s="1"/>
  <c r="AQ198" i="6" s="1"/>
  <c r="AR198" i="6"/>
  <c r="AS198" i="6" s="1"/>
  <c r="AT198" i="6" s="1"/>
  <c r="AU198" i="6" s="1"/>
  <c r="AV198" i="6" s="1"/>
  <c r="AW198" i="6" s="1"/>
  <c r="AO241" i="6"/>
  <c r="AP241" i="6" s="1"/>
  <c r="AQ241" i="6" s="1"/>
  <c r="AR241" i="6" s="1"/>
  <c r="AS241" i="6" s="1"/>
  <c r="AT241" i="6" s="1"/>
  <c r="AU241" i="6" s="1"/>
  <c r="AV241" i="6" s="1"/>
  <c r="AW241" i="6" s="1"/>
  <c r="AQ305" i="6"/>
  <c r="AR305" i="6" s="1"/>
  <c r="AS305" i="6" s="1"/>
  <c r="AT305" i="6" s="1"/>
  <c r="AU305" i="6" s="1"/>
  <c r="AV305" i="6" s="1"/>
  <c r="AW305" i="6" s="1"/>
  <c r="AO305" i="6"/>
  <c r="AP305" i="6" s="1"/>
  <c r="AO369" i="6"/>
  <c r="AP369" i="6" s="1"/>
  <c r="AQ369" i="6" s="1"/>
  <c r="AR369" i="6" s="1"/>
  <c r="AS369" i="6" s="1"/>
  <c r="AT369" i="6" s="1"/>
  <c r="AU369" i="6" s="1"/>
  <c r="AV369" i="6" s="1"/>
  <c r="AW369" i="6" s="1"/>
  <c r="AO36" i="6"/>
  <c r="AP36" i="6" s="1"/>
  <c r="AQ36" i="6" s="1"/>
  <c r="AR36" i="6" s="1"/>
  <c r="AS36" i="6" s="1"/>
  <c r="AT36" i="6" s="1"/>
  <c r="AU36" i="6" s="1"/>
  <c r="AV36" i="6" s="1"/>
  <c r="AW36" i="6" s="1"/>
  <c r="AO100" i="6"/>
  <c r="AP100" i="6" s="1"/>
  <c r="AQ100" i="6" s="1"/>
  <c r="AR100" i="6" s="1"/>
  <c r="AS100" i="6" s="1"/>
  <c r="AT100" i="6" s="1"/>
  <c r="AU100" i="6" s="1"/>
  <c r="AV100" i="6" s="1"/>
  <c r="AW100" i="6" s="1"/>
  <c r="AO164" i="6"/>
  <c r="AP164" i="6" s="1"/>
  <c r="AQ164" i="6" s="1"/>
  <c r="AR164" i="6" s="1"/>
  <c r="AS164" i="6" s="1"/>
  <c r="AT164" i="6" s="1"/>
  <c r="AU164" i="6" s="1"/>
  <c r="AV164" i="6" s="1"/>
  <c r="AW164" i="6" s="1"/>
  <c r="AO228" i="6"/>
  <c r="AP228" i="6" s="1"/>
  <c r="AQ228" i="6" s="1"/>
  <c r="AR228" i="6" s="1"/>
  <c r="AS228" i="6" s="1"/>
  <c r="AT228" i="6" s="1"/>
  <c r="AU228" i="6" s="1"/>
  <c r="AV228" i="6" s="1"/>
  <c r="AW228" i="6" s="1"/>
  <c r="AO292" i="6"/>
  <c r="AP292" i="6" s="1"/>
  <c r="AQ292" i="6" s="1"/>
  <c r="AR292" i="6" s="1"/>
  <c r="AS292" i="6" s="1"/>
  <c r="AT292" i="6" s="1"/>
  <c r="AU292" i="6" s="1"/>
  <c r="AV292" i="6" s="1"/>
  <c r="AW292" i="6" s="1"/>
  <c r="AO356" i="6"/>
  <c r="AP356" i="6" s="1"/>
  <c r="AQ356" i="6" s="1"/>
  <c r="AR356" i="6" s="1"/>
  <c r="AS356" i="6" s="1"/>
  <c r="AT356" i="6" s="1"/>
  <c r="AU356" i="6" s="1"/>
  <c r="AV356" i="6" s="1"/>
  <c r="AW356" i="6" s="1"/>
  <c r="AO111" i="6"/>
  <c r="AP111" i="6"/>
  <c r="AQ111" i="6" s="1"/>
  <c r="AR111" i="6" s="1"/>
  <c r="AS111" i="6" s="1"/>
  <c r="AT111" i="6" s="1"/>
  <c r="AU111" i="6" s="1"/>
  <c r="AV111" i="6" s="1"/>
  <c r="AW111" i="6" s="1"/>
  <c r="AO175" i="6"/>
  <c r="AP175" i="6" s="1"/>
  <c r="AQ175" i="6" s="1"/>
  <c r="AR175" i="6" s="1"/>
  <c r="AS175" i="6" s="1"/>
  <c r="AT175" i="6" s="1"/>
  <c r="AU175" i="6" s="1"/>
  <c r="AV175" i="6" s="1"/>
  <c r="AW175" i="6"/>
  <c r="AO239" i="6"/>
  <c r="AP239" i="6" s="1"/>
  <c r="AQ239" i="6" s="1"/>
  <c r="AR239" i="6" s="1"/>
  <c r="AS239" i="6" s="1"/>
  <c r="AT239" i="6" s="1"/>
  <c r="AU239" i="6" s="1"/>
  <c r="AV239" i="6"/>
  <c r="AW239" i="6" s="1"/>
  <c r="AO303" i="6"/>
  <c r="AP303" i="6" s="1"/>
  <c r="AQ303" i="6" s="1"/>
  <c r="AR303" i="6" s="1"/>
  <c r="AS303" i="6" s="1"/>
  <c r="AT303" i="6" s="1"/>
  <c r="AU303" i="6" s="1"/>
  <c r="AV303" i="6" s="1"/>
  <c r="AW303" i="6" s="1"/>
  <c r="AV367" i="6"/>
  <c r="AW367" i="6" s="1"/>
  <c r="AO367" i="6"/>
  <c r="AP367" i="6" s="1"/>
  <c r="AQ367" i="6" s="1"/>
  <c r="AR367" i="6" s="1"/>
  <c r="AS367" i="6" s="1"/>
  <c r="AT367" i="6" s="1"/>
  <c r="AU367" i="6" s="1"/>
  <c r="AO98" i="6"/>
  <c r="AP98" i="6" s="1"/>
  <c r="AQ98" i="6" s="1"/>
  <c r="AR98" i="6" s="1"/>
  <c r="AS98" i="6" s="1"/>
  <c r="AT98" i="6" s="1"/>
  <c r="AU98" i="6" s="1"/>
  <c r="AV98" i="6" s="1"/>
  <c r="AW98" i="6" s="1"/>
  <c r="AO162" i="6"/>
  <c r="AP162" i="6" s="1"/>
  <c r="AQ162" i="6" s="1"/>
  <c r="AR162" i="6"/>
  <c r="AS162" i="6" s="1"/>
  <c r="AT162" i="6" s="1"/>
  <c r="AU162" i="6" s="1"/>
  <c r="AV162" i="6" s="1"/>
  <c r="AW162" i="6" s="1"/>
  <c r="AO226" i="6"/>
  <c r="AP226" i="6" s="1"/>
  <c r="AQ226" i="6"/>
  <c r="AR226" i="6" s="1"/>
  <c r="AS226" i="6" s="1"/>
  <c r="AT226" i="6" s="1"/>
  <c r="AU226" i="6" s="1"/>
  <c r="AV226" i="6" s="1"/>
  <c r="AW226" i="6" s="1"/>
  <c r="AO290" i="6"/>
  <c r="AP290" i="6"/>
  <c r="AQ290" i="6" s="1"/>
  <c r="AR290" i="6" s="1"/>
  <c r="AS290" i="6" s="1"/>
  <c r="AT290" i="6" s="1"/>
  <c r="AU290" i="6" s="1"/>
  <c r="AV290" i="6" s="1"/>
  <c r="AW290" i="6" s="1"/>
  <c r="AO354" i="6"/>
  <c r="AP354" i="6" s="1"/>
  <c r="AQ354" i="6" s="1"/>
  <c r="AR354" i="6" s="1"/>
  <c r="AS354" i="6" s="1"/>
  <c r="AT354" i="6" s="1"/>
  <c r="AU354" i="6" s="1"/>
  <c r="AV354" i="6" s="1"/>
  <c r="AW354" i="6"/>
  <c r="AO101" i="6"/>
  <c r="AP101" i="6" s="1"/>
  <c r="AQ101" i="6" s="1"/>
  <c r="AR101" i="6" s="1"/>
  <c r="AS101" i="6" s="1"/>
  <c r="AT101" i="6" s="1"/>
  <c r="AU101" i="6" s="1"/>
  <c r="AV101" i="6"/>
  <c r="AW101" i="6" s="1"/>
  <c r="AO165" i="6"/>
  <c r="AP165" i="6" s="1"/>
  <c r="AQ165" i="6" s="1"/>
  <c r="AR165" i="6" s="1"/>
  <c r="AS165" i="6" s="1"/>
  <c r="AT165" i="6" s="1"/>
  <c r="AU165" i="6"/>
  <c r="AV165" i="6" s="1"/>
  <c r="AW165" i="6" s="1"/>
  <c r="AO229" i="6"/>
  <c r="AP229" i="6" s="1"/>
  <c r="AQ229" i="6" s="1"/>
  <c r="AR229" i="6" s="1"/>
  <c r="AS229" i="6" s="1"/>
  <c r="AT229" i="6" s="1"/>
  <c r="AU229" i="6" s="1"/>
  <c r="AV229" i="6" s="1"/>
  <c r="AW229" i="6" s="1"/>
  <c r="AO293" i="6"/>
  <c r="AP293" i="6" s="1"/>
  <c r="AQ293" i="6" s="1"/>
  <c r="AR293" i="6" s="1"/>
  <c r="AS293" i="6" s="1"/>
  <c r="AT293" i="6" s="1"/>
  <c r="AU293" i="6" s="1"/>
  <c r="AV293" i="6" s="1"/>
  <c r="AW293" i="6" s="1"/>
  <c r="AO357" i="6"/>
  <c r="AP357" i="6" s="1"/>
  <c r="AQ357" i="6" s="1"/>
  <c r="AR357" i="6" s="1"/>
  <c r="AS357" i="6" s="1"/>
  <c r="AT357" i="6" s="1"/>
  <c r="AU357" i="6" s="1"/>
  <c r="AV357" i="6" s="1"/>
  <c r="AW357" i="6" s="1"/>
  <c r="AO104" i="6"/>
  <c r="AP104" i="6" s="1"/>
  <c r="AQ104" i="6" s="1"/>
  <c r="AR104" i="6" s="1"/>
  <c r="AS104" i="6" s="1"/>
  <c r="AT104" i="6" s="1"/>
  <c r="AU104" i="6" s="1"/>
  <c r="AV104" i="6" s="1"/>
  <c r="AW104" i="6" s="1"/>
  <c r="AR168" i="6"/>
  <c r="AS168" i="6" s="1"/>
  <c r="AT168" i="6" s="1"/>
  <c r="AU168" i="6" s="1"/>
  <c r="AV168" i="6" s="1"/>
  <c r="AW168" i="6" s="1"/>
  <c r="AO168" i="6"/>
  <c r="AP168" i="6" s="1"/>
  <c r="AQ168" i="6" s="1"/>
  <c r="AO232" i="6"/>
  <c r="AP232" i="6" s="1"/>
  <c r="AQ232" i="6" s="1"/>
  <c r="AR232" i="6" s="1"/>
  <c r="AS232" i="6" s="1"/>
  <c r="AT232" i="6" s="1"/>
  <c r="AU232" i="6" s="1"/>
  <c r="AV232" i="6" s="1"/>
  <c r="AW232" i="6"/>
  <c r="AO296" i="6"/>
  <c r="AP296" i="6" s="1"/>
  <c r="AQ296" i="6" s="1"/>
  <c r="AR296" i="6" s="1"/>
  <c r="AS296" i="6" s="1"/>
  <c r="AT296" i="6" s="1"/>
  <c r="AU296" i="6" s="1"/>
  <c r="AV296" i="6"/>
  <c r="AW296" i="6" s="1"/>
  <c r="AO360" i="6"/>
  <c r="AP360" i="6" s="1"/>
  <c r="AQ360" i="6" s="1"/>
  <c r="AR360" i="6" s="1"/>
  <c r="AS360" i="6" s="1"/>
  <c r="AT360" i="6" s="1"/>
  <c r="AU360" i="6"/>
  <c r="AV360" i="6" s="1"/>
  <c r="AW360" i="6" s="1"/>
  <c r="AO115" i="6"/>
  <c r="AP115" i="6" s="1"/>
  <c r="AQ115" i="6" s="1"/>
  <c r="AR115" i="6" s="1"/>
  <c r="AS115" i="6" s="1"/>
  <c r="AT115" i="6" s="1"/>
  <c r="AU115" i="6" s="1"/>
  <c r="AV115" i="6" s="1"/>
  <c r="AW115" i="6" s="1"/>
  <c r="AO179" i="6"/>
  <c r="AP179" i="6" s="1"/>
  <c r="AQ179" i="6" s="1"/>
  <c r="AR179" i="6" s="1"/>
  <c r="AS179" i="6"/>
  <c r="AT179" i="6" s="1"/>
  <c r="AU179" i="6" s="1"/>
  <c r="AV179" i="6" s="1"/>
  <c r="AW179" i="6" s="1"/>
  <c r="AO243" i="6"/>
  <c r="AP243" i="6" s="1"/>
  <c r="AQ243" i="6" s="1"/>
  <c r="AR243" i="6" s="1"/>
  <c r="AS243" i="6" s="1"/>
  <c r="AT243" i="6" s="1"/>
  <c r="AU243" i="6" s="1"/>
  <c r="AV243" i="6" s="1"/>
  <c r="AW243" i="6" s="1"/>
  <c r="AO307" i="6"/>
  <c r="AP307" i="6" s="1"/>
  <c r="AQ307" i="6" s="1"/>
  <c r="AR307" i="6" s="1"/>
  <c r="AS307" i="6" s="1"/>
  <c r="AT307" i="6" s="1"/>
  <c r="AU307" i="6" s="1"/>
  <c r="AV307" i="6" s="1"/>
  <c r="AW307" i="6" s="1"/>
  <c r="AQ371" i="6"/>
  <c r="AR371" i="6" s="1"/>
  <c r="AS371" i="6" s="1"/>
  <c r="AT371" i="6" s="1"/>
  <c r="AU371" i="6" s="1"/>
  <c r="AV371" i="6" s="1"/>
  <c r="AW371" i="6" s="1"/>
  <c r="AO371" i="6"/>
  <c r="AP371" i="6" s="1"/>
  <c r="AO402" i="6"/>
  <c r="AP402" i="6" s="1"/>
  <c r="AQ402" i="6" s="1"/>
  <c r="AR402" i="6" s="1"/>
  <c r="AS402" i="6" s="1"/>
  <c r="AT402" i="6" s="1"/>
  <c r="AU402" i="6" s="1"/>
  <c r="AV402" i="6" s="1"/>
  <c r="AW402" i="6"/>
  <c r="AO405" i="6"/>
  <c r="AP405" i="6" s="1"/>
  <c r="AQ405" i="6" s="1"/>
  <c r="AR405" i="6" s="1"/>
  <c r="AS405" i="6" s="1"/>
  <c r="AT405" i="6" s="1"/>
  <c r="AU405" i="6" s="1"/>
  <c r="AV405" i="6" s="1"/>
  <c r="AW405" i="6" s="1"/>
  <c r="AO432" i="6"/>
  <c r="AP432" i="6" s="1"/>
  <c r="AQ432" i="6" s="1"/>
  <c r="AR432" i="6" s="1"/>
  <c r="AS432" i="6" s="1"/>
  <c r="AT432" i="6" s="1"/>
  <c r="AU432" i="6"/>
  <c r="AV432" i="6" s="1"/>
  <c r="AW432" i="6" s="1"/>
  <c r="AO591" i="6"/>
  <c r="AP591" i="6"/>
  <c r="AQ591" i="6" s="1"/>
  <c r="AR591" i="6" s="1"/>
  <c r="AS591" i="6" s="1"/>
  <c r="AT591" i="6" s="1"/>
  <c r="AU591" i="6" s="1"/>
  <c r="AV591" i="6" s="1"/>
  <c r="AW591" i="6" s="1"/>
  <c r="AO437" i="6"/>
  <c r="AP437" i="6" s="1"/>
  <c r="AQ437" i="6" s="1"/>
  <c r="AR437" i="6" s="1"/>
  <c r="AS437" i="6" s="1"/>
  <c r="AT437" i="6" s="1"/>
  <c r="AU437" i="6" s="1"/>
  <c r="AV437" i="6" s="1"/>
  <c r="AW437" i="6" s="1"/>
  <c r="AO458" i="6"/>
  <c r="AP458" i="6" s="1"/>
  <c r="AQ458" i="6" s="1"/>
  <c r="AR458" i="6"/>
  <c r="AS458" i="6" s="1"/>
  <c r="AT458" i="6" s="1"/>
  <c r="AU458" i="6" s="1"/>
  <c r="AV458" i="6" s="1"/>
  <c r="AW458" i="6" s="1"/>
  <c r="AO438" i="6"/>
  <c r="AP438" i="6" s="1"/>
  <c r="AQ438" i="6"/>
  <c r="AR438" i="6" s="1"/>
  <c r="AS438" i="6" s="1"/>
  <c r="AT438" i="6" s="1"/>
  <c r="AU438" i="6" s="1"/>
  <c r="AV438" i="6" s="1"/>
  <c r="AW438" i="6" s="1"/>
  <c r="AO559" i="6"/>
  <c r="AQ559" i="6"/>
  <c r="AR559" i="6" s="1"/>
  <c r="AS559" i="6" s="1"/>
  <c r="AT559" i="6" s="1"/>
  <c r="AU559" i="6" s="1"/>
  <c r="AV559" i="6" s="1"/>
  <c r="AW559" i="6" s="1"/>
  <c r="AP559" i="6"/>
  <c r="AP515" i="6"/>
  <c r="AQ515" i="6" s="1"/>
  <c r="AR515" i="6" s="1"/>
  <c r="AS515" i="6" s="1"/>
  <c r="AT515" i="6" s="1"/>
  <c r="AU515" i="6" s="1"/>
  <c r="AV515" i="6" s="1"/>
  <c r="AW515" i="6" s="1"/>
  <c r="AO515" i="6"/>
  <c r="AO461" i="6"/>
  <c r="AP461" i="6" s="1"/>
  <c r="AQ461" i="6" s="1"/>
  <c r="AR461" i="6" s="1"/>
  <c r="AS461" i="6" s="1"/>
  <c r="AT461" i="6" s="1"/>
  <c r="AU461" i="6" s="1"/>
  <c r="AV461" i="6" s="1"/>
  <c r="AW461" i="6" s="1"/>
  <c r="AO483" i="6"/>
  <c r="AP483" i="6"/>
  <c r="AQ483" i="6" s="1"/>
  <c r="AR483" i="6" s="1"/>
  <c r="AS483" i="6" s="1"/>
  <c r="AT483" i="6" s="1"/>
  <c r="AU483" i="6" s="1"/>
  <c r="AV483" i="6" s="1"/>
  <c r="AW483" i="6" s="1"/>
  <c r="AO538" i="6"/>
  <c r="AP538" i="6" s="1"/>
  <c r="AQ538" i="6" s="1"/>
  <c r="AR538" i="6" s="1"/>
  <c r="AS538" i="6" s="1"/>
  <c r="AT538" i="6"/>
  <c r="AU538" i="6" s="1"/>
  <c r="AV538" i="6" s="1"/>
  <c r="AW538" i="6" s="1"/>
  <c r="AO424" i="6"/>
  <c r="AP424" i="6" s="1"/>
  <c r="AQ424" i="6" s="1"/>
  <c r="AR424" i="6" s="1"/>
  <c r="AS424" i="6" s="1"/>
  <c r="AT424" i="6" s="1"/>
  <c r="AU424" i="6" s="1"/>
  <c r="AV424" i="6" s="1"/>
  <c r="AW424" i="6" s="1"/>
  <c r="AO562" i="6"/>
  <c r="AP562" i="6" s="1"/>
  <c r="AQ562" i="6" s="1"/>
  <c r="AR562" i="6"/>
  <c r="AS562" i="6" s="1"/>
  <c r="AT562" i="6" s="1"/>
  <c r="AU562" i="6" s="1"/>
  <c r="AV562" i="6" s="1"/>
  <c r="AW562" i="6" s="1"/>
  <c r="AO828" i="6"/>
  <c r="AP828" i="6" s="1"/>
  <c r="AQ828" i="6" s="1"/>
  <c r="AR828" i="6" s="1"/>
  <c r="AS828" i="6" s="1"/>
  <c r="AT828" i="6" s="1"/>
  <c r="AU828" i="6" s="1"/>
  <c r="AV828" i="6" s="1"/>
  <c r="AW828" i="6" s="1"/>
  <c r="AO903" i="6"/>
  <c r="AP903" i="6" s="1"/>
  <c r="AQ903" i="6" s="1"/>
  <c r="AR903" i="6" s="1"/>
  <c r="AS903" i="6" s="1"/>
  <c r="AT903" i="6" s="1"/>
  <c r="AU903" i="6" s="1"/>
  <c r="AV903" i="6" s="1"/>
  <c r="AW903" i="6" s="1"/>
  <c r="AO599" i="6"/>
  <c r="AP599" i="6"/>
  <c r="AQ599" i="6" s="1"/>
  <c r="AR599" i="6" s="1"/>
  <c r="AS599" i="6" s="1"/>
  <c r="AT599" i="6" s="1"/>
  <c r="AU599" i="6" s="1"/>
  <c r="AV599" i="6" s="1"/>
  <c r="AW599" i="6" s="1"/>
  <c r="AO1152" i="6"/>
  <c r="AP1152" i="6" s="1"/>
  <c r="AQ1152" i="6" s="1"/>
  <c r="AR1152" i="6"/>
  <c r="AS1152" i="6" s="1"/>
  <c r="AT1152" i="6" s="1"/>
  <c r="AU1152" i="6" s="1"/>
  <c r="AV1152" i="6" s="1"/>
  <c r="AW1152" i="6" s="1"/>
  <c r="AO499" i="6"/>
  <c r="AP499" i="6" s="1"/>
  <c r="AQ499" i="6" s="1"/>
  <c r="AR499" i="6" s="1"/>
  <c r="AS499" i="6" s="1"/>
  <c r="AT499" i="6" s="1"/>
  <c r="AU499" i="6" s="1"/>
  <c r="AV499" i="6" s="1"/>
  <c r="AW499" i="6" s="1"/>
  <c r="AO732" i="6"/>
  <c r="AP732" i="6" s="1"/>
  <c r="AQ732" i="6" s="1"/>
  <c r="AR732" i="6" s="1"/>
  <c r="AS732" i="6" s="1"/>
  <c r="AT732" i="6"/>
  <c r="AU732" i="6" s="1"/>
  <c r="AV732" i="6" s="1"/>
  <c r="AW732" i="6" s="1"/>
  <c r="AO895" i="6"/>
  <c r="AP895" i="6" s="1"/>
  <c r="AQ895" i="6" s="1"/>
  <c r="AR895" i="6" s="1"/>
  <c r="AS895" i="6" s="1"/>
  <c r="AT895" i="6" s="1"/>
  <c r="AU895" i="6" s="1"/>
  <c r="AV895" i="6" s="1"/>
  <c r="AW895" i="6" s="1"/>
  <c r="AO511" i="6"/>
  <c r="AP511" i="6" s="1"/>
  <c r="AQ511" i="6" s="1"/>
  <c r="AR511" i="6" s="1"/>
  <c r="AS511" i="6" s="1"/>
  <c r="AT511" i="6" s="1"/>
  <c r="AU511" i="6" s="1"/>
  <c r="AV511" i="6"/>
  <c r="AW511" i="6" s="1"/>
  <c r="AO708" i="6"/>
  <c r="AP708" i="6" s="1"/>
  <c r="AQ708" i="6" s="1"/>
  <c r="AR708" i="6" s="1"/>
  <c r="AS708" i="6" s="1"/>
  <c r="AT708" i="6" s="1"/>
  <c r="AU708" i="6" s="1"/>
  <c r="AV708" i="6" s="1"/>
  <c r="AW708" i="6" s="1"/>
  <c r="AO549" i="6"/>
  <c r="AP549" i="6" s="1"/>
  <c r="AQ549" i="6" s="1"/>
  <c r="AR549" i="6" s="1"/>
  <c r="AS549" i="6" s="1"/>
  <c r="AT549" i="6" s="1"/>
  <c r="AU549" i="6" s="1"/>
  <c r="AV549" i="6" s="1"/>
  <c r="AW549" i="6" s="1"/>
  <c r="AO613" i="6"/>
  <c r="AP613" i="6" s="1"/>
  <c r="AQ613" i="6" s="1"/>
  <c r="AR613" i="6" s="1"/>
  <c r="AS613" i="6" s="1"/>
  <c r="AT613" i="6" s="1"/>
  <c r="AU613" i="6" s="1"/>
  <c r="AV613" i="6" s="1"/>
  <c r="AW613" i="6" s="1"/>
  <c r="AO685" i="6"/>
  <c r="AP685" i="6" s="1"/>
  <c r="AQ685" i="6" s="1"/>
  <c r="AR685" i="6" s="1"/>
  <c r="AS685" i="6" s="1"/>
  <c r="AT685" i="6" s="1"/>
  <c r="AU685" i="6" s="1"/>
  <c r="AV685" i="6" s="1"/>
  <c r="AW685" i="6" s="1"/>
  <c r="AW767" i="6"/>
  <c r="AO767" i="6"/>
  <c r="AP767" i="6" s="1"/>
  <c r="AQ767" i="6" s="1"/>
  <c r="AR767" i="6" s="1"/>
  <c r="AS767" i="6" s="1"/>
  <c r="AT767" i="6" s="1"/>
  <c r="AU767" i="6" s="1"/>
  <c r="AV767" i="6" s="1"/>
  <c r="AO896" i="6"/>
  <c r="AP896" i="6" s="1"/>
  <c r="AQ896" i="6" s="1"/>
  <c r="AR896" i="6" s="1"/>
  <c r="AS896" i="6" s="1"/>
  <c r="AT896" i="6"/>
  <c r="AU896" i="6" s="1"/>
  <c r="AV896" i="6" s="1"/>
  <c r="AW896" i="6" s="1"/>
  <c r="AO544" i="6"/>
  <c r="AP544" i="6" s="1"/>
  <c r="AQ544" i="6" s="1"/>
  <c r="AR544" i="6" s="1"/>
  <c r="AS544" i="6" s="1"/>
  <c r="AT544" i="6" s="1"/>
  <c r="AU544" i="6" s="1"/>
  <c r="AV544" i="6" s="1"/>
  <c r="AW544" i="6" s="1"/>
  <c r="AO608" i="6"/>
  <c r="AP608" i="6" s="1"/>
  <c r="AQ608" i="6" s="1"/>
  <c r="AR608" i="6" s="1"/>
  <c r="AS608" i="6" s="1"/>
  <c r="AT608" i="6" s="1"/>
  <c r="AU608" i="6" s="1"/>
  <c r="AV608" i="6" s="1"/>
  <c r="AW608" i="6" s="1"/>
  <c r="AU682" i="6"/>
  <c r="AV682" i="6" s="1"/>
  <c r="AW682" i="6" s="1"/>
  <c r="AO682" i="6"/>
  <c r="AP682" i="6" s="1"/>
  <c r="AQ682" i="6" s="1"/>
  <c r="AR682" i="6" s="1"/>
  <c r="AS682" i="6" s="1"/>
  <c r="AT682" i="6" s="1"/>
  <c r="AO789" i="6"/>
  <c r="AP789" i="6" s="1"/>
  <c r="AQ789" i="6" s="1"/>
  <c r="AR789" i="6" s="1"/>
  <c r="AS789" i="6" s="1"/>
  <c r="AT789" i="6" s="1"/>
  <c r="AU789" i="6" s="1"/>
  <c r="AV789" i="6" s="1"/>
  <c r="AW789" i="6" s="1"/>
  <c r="AO929" i="6"/>
  <c r="AP929" i="6" s="1"/>
  <c r="AQ929" i="6" s="1"/>
  <c r="AR929" i="6" s="1"/>
  <c r="AS929" i="6" s="1"/>
  <c r="AT929" i="6" s="1"/>
  <c r="AU929" i="6" s="1"/>
  <c r="AV929" i="6" s="1"/>
  <c r="AW929" i="6" s="1"/>
  <c r="AO547" i="6"/>
  <c r="AP547" i="6" s="1"/>
  <c r="AQ547" i="6" s="1"/>
  <c r="AR547" i="6" s="1"/>
  <c r="AS547" i="6" s="1"/>
  <c r="AT547" i="6" s="1"/>
  <c r="AU547" i="6" s="1"/>
  <c r="AV547" i="6" s="1"/>
  <c r="AW547" i="6" s="1"/>
  <c r="AV611" i="6"/>
  <c r="AW611" i="6" s="1"/>
  <c r="AO611" i="6"/>
  <c r="AP611" i="6" s="1"/>
  <c r="AQ611" i="6" s="1"/>
  <c r="AR611" i="6" s="1"/>
  <c r="AS611" i="6" s="1"/>
  <c r="AT611" i="6" s="1"/>
  <c r="AU611" i="6" s="1"/>
  <c r="AO680" i="6"/>
  <c r="AP680" i="6" s="1"/>
  <c r="AQ680" i="6" s="1"/>
  <c r="AR680" i="6" s="1"/>
  <c r="AS680" i="6" s="1"/>
  <c r="AT680" i="6" s="1"/>
  <c r="AU680" i="6" s="1"/>
  <c r="AV680" i="6" s="1"/>
  <c r="AW680" i="6" s="1"/>
  <c r="AO824" i="6"/>
  <c r="AP824" i="6" s="1"/>
  <c r="AQ824" i="6" s="1"/>
  <c r="AR824" i="6" s="1"/>
  <c r="AS824" i="6"/>
  <c r="AT824" i="6" s="1"/>
  <c r="AU824" i="6" s="1"/>
  <c r="AV824" i="6" s="1"/>
  <c r="AW824" i="6" s="1"/>
  <c r="AO1070" i="6"/>
  <c r="AP1070" i="6" s="1"/>
  <c r="AQ1070" i="6" s="1"/>
  <c r="AR1070" i="6" s="1"/>
  <c r="AS1070" i="6" s="1"/>
  <c r="AT1070" i="6" s="1"/>
  <c r="AU1070" i="6" s="1"/>
  <c r="AV1070" i="6" s="1"/>
  <c r="AW1070" i="6" s="1"/>
  <c r="AS590" i="6"/>
  <c r="AT590" i="6" s="1"/>
  <c r="AU590" i="6" s="1"/>
  <c r="AV590" i="6" s="1"/>
  <c r="AW590" i="6" s="1"/>
  <c r="AO590" i="6"/>
  <c r="AP590" i="6" s="1"/>
  <c r="AQ590" i="6" s="1"/>
  <c r="AR590" i="6" s="1"/>
  <c r="AO655" i="6"/>
  <c r="AP655" i="6"/>
  <c r="AQ655" i="6" s="1"/>
  <c r="AR655" i="6" s="1"/>
  <c r="AS655" i="6" s="1"/>
  <c r="AT655" i="6" s="1"/>
  <c r="AU655" i="6" s="1"/>
  <c r="AV655" i="6" s="1"/>
  <c r="AW655" i="6" s="1"/>
  <c r="AO728" i="6"/>
  <c r="AP728" i="6"/>
  <c r="AQ728" i="6" s="1"/>
  <c r="AR728" i="6" s="1"/>
  <c r="AS728" i="6" s="1"/>
  <c r="AT728" i="6" s="1"/>
  <c r="AU728" i="6" s="1"/>
  <c r="AV728" i="6" s="1"/>
  <c r="AW728" i="6" s="1"/>
  <c r="AO852" i="6"/>
  <c r="AP852" i="6" s="1"/>
  <c r="AQ852" i="6" s="1"/>
  <c r="AR852" i="6" s="1"/>
  <c r="AS852" i="6" s="1"/>
  <c r="AT852" i="6" s="1"/>
  <c r="AU852" i="6" s="1"/>
  <c r="AV852" i="6" s="1"/>
  <c r="AW852" i="6" s="1"/>
  <c r="AO441" i="6"/>
  <c r="AP441" i="6" s="1"/>
  <c r="AQ441" i="6" s="1"/>
  <c r="AR441" i="6" s="1"/>
  <c r="AS441" i="6" s="1"/>
  <c r="AT441" i="6" s="1"/>
  <c r="AU441" i="6" s="1"/>
  <c r="AV441" i="6" s="1"/>
  <c r="AW441" i="6" s="1"/>
  <c r="AO505" i="6"/>
  <c r="AP505" i="6" s="1"/>
  <c r="AQ505" i="6" s="1"/>
  <c r="AR505" i="6" s="1"/>
  <c r="AS505" i="6" s="1"/>
  <c r="AT505" i="6"/>
  <c r="AU505" i="6" s="1"/>
  <c r="AV505" i="6" s="1"/>
  <c r="AW505" i="6" s="1"/>
  <c r="AO569" i="6"/>
  <c r="AP569" i="6" s="1"/>
  <c r="AQ569" i="6" s="1"/>
  <c r="AR569" i="6" s="1"/>
  <c r="AS569" i="6" s="1"/>
  <c r="AT569" i="6" s="1"/>
  <c r="AU569" i="6" s="1"/>
  <c r="AV569" i="6" s="1"/>
  <c r="AW569" i="6" s="1"/>
  <c r="AT633" i="6"/>
  <c r="AU633" i="6" s="1"/>
  <c r="AV633" i="6" s="1"/>
  <c r="AW633" i="6" s="1"/>
  <c r="AO633" i="6"/>
  <c r="AP633" i="6" s="1"/>
  <c r="AQ633" i="6" s="1"/>
  <c r="AR633" i="6" s="1"/>
  <c r="AS633" i="6" s="1"/>
  <c r="AO696" i="6"/>
  <c r="AP696" i="6" s="1"/>
  <c r="AQ696" i="6" s="1"/>
  <c r="AR696" i="6" s="1"/>
  <c r="AS696" i="6" s="1"/>
  <c r="AT696" i="6" s="1"/>
  <c r="AU696" i="6" s="1"/>
  <c r="AV696" i="6" s="1"/>
  <c r="AW696" i="6" s="1"/>
  <c r="AO823" i="6"/>
  <c r="AP823" i="6" s="1"/>
  <c r="AQ823" i="6" s="1"/>
  <c r="AR823" i="6" s="1"/>
  <c r="AS823" i="6" s="1"/>
  <c r="AT823" i="6" s="1"/>
  <c r="AU823" i="6" s="1"/>
  <c r="AV823" i="6" s="1"/>
  <c r="AW823" i="6" s="1"/>
  <c r="AO1134" i="6"/>
  <c r="AP1134" i="6" s="1"/>
  <c r="AQ1134" i="6" s="1"/>
  <c r="AR1134" i="6" s="1"/>
  <c r="AS1134" i="6" s="1"/>
  <c r="AT1134" i="6" s="1"/>
  <c r="AU1134" i="6" s="1"/>
  <c r="AV1134" i="6" s="1"/>
  <c r="AW1134" i="6" s="1"/>
  <c r="AO460" i="6"/>
  <c r="AP460" i="6" s="1"/>
  <c r="AQ460" i="6" s="1"/>
  <c r="AR460" i="6" s="1"/>
  <c r="AS460" i="6" s="1"/>
  <c r="AT460" i="6" s="1"/>
  <c r="AU460" i="6" s="1"/>
  <c r="AV460" i="6" s="1"/>
  <c r="AW460" i="6" s="1"/>
  <c r="AO524" i="6"/>
  <c r="AP524" i="6" s="1"/>
  <c r="AQ524" i="6" s="1"/>
  <c r="AR524" i="6" s="1"/>
  <c r="AS524" i="6" s="1"/>
  <c r="AT524" i="6" s="1"/>
  <c r="AU524" i="6"/>
  <c r="AV524" i="6" s="1"/>
  <c r="AW524" i="6" s="1"/>
  <c r="AO588" i="6"/>
  <c r="AP588" i="6" s="1"/>
  <c r="AQ588" i="6" s="1"/>
  <c r="AR588" i="6" s="1"/>
  <c r="AS588" i="6" s="1"/>
  <c r="AT588" i="6"/>
  <c r="AU588" i="6" s="1"/>
  <c r="AV588" i="6" s="1"/>
  <c r="AW588" i="6" s="1"/>
  <c r="AO650" i="6"/>
  <c r="AP650" i="6" s="1"/>
  <c r="AQ650" i="6" s="1"/>
  <c r="AR650" i="6" s="1"/>
  <c r="AS650" i="6" s="1"/>
  <c r="AT650" i="6" s="1"/>
  <c r="AU650" i="6" s="1"/>
  <c r="AV650" i="6" s="1"/>
  <c r="AW650" i="6" s="1"/>
  <c r="AU712" i="6"/>
  <c r="AV712" i="6" s="1"/>
  <c r="AW712" i="6" s="1"/>
  <c r="AO712" i="6"/>
  <c r="AP712" i="6" s="1"/>
  <c r="AQ712" i="6" s="1"/>
  <c r="AR712" i="6" s="1"/>
  <c r="AS712" i="6" s="1"/>
  <c r="AT712" i="6" s="1"/>
  <c r="AO845" i="6"/>
  <c r="AP845" i="6"/>
  <c r="AQ845" i="6" s="1"/>
  <c r="AR845" i="6" s="1"/>
  <c r="AS845" i="6" s="1"/>
  <c r="AT845" i="6" s="1"/>
  <c r="AU845" i="6" s="1"/>
  <c r="AV845" i="6" s="1"/>
  <c r="AW845" i="6" s="1"/>
  <c r="AO1253" i="6"/>
  <c r="AP1253" i="6" s="1"/>
  <c r="AQ1253" i="6" s="1"/>
  <c r="AR1253" i="6" s="1"/>
  <c r="AS1253" i="6" s="1"/>
  <c r="AT1253" i="6" s="1"/>
  <c r="AU1253" i="6" s="1"/>
  <c r="AV1253" i="6" s="1"/>
  <c r="AW1253" i="6" s="1"/>
  <c r="AO706" i="6"/>
  <c r="AP706" i="6" s="1"/>
  <c r="AQ706" i="6" s="1"/>
  <c r="AR706" i="6" s="1"/>
  <c r="AS706" i="6" s="1"/>
  <c r="AT706" i="6" s="1"/>
  <c r="AU706" i="6" s="1"/>
  <c r="AV706" i="6" s="1"/>
  <c r="AW706" i="6"/>
  <c r="AO770" i="6"/>
  <c r="AP770" i="6" s="1"/>
  <c r="AQ770" i="6" s="1"/>
  <c r="AR770" i="6" s="1"/>
  <c r="AS770" i="6" s="1"/>
  <c r="AT770" i="6" s="1"/>
  <c r="AU770" i="6" s="1"/>
  <c r="AV770" i="6" s="1"/>
  <c r="AW770" i="6" s="1"/>
  <c r="AO834" i="6"/>
  <c r="AP834" i="6" s="1"/>
  <c r="AQ834" i="6" s="1"/>
  <c r="AR834" i="6" s="1"/>
  <c r="AS834" i="6" s="1"/>
  <c r="AT834" i="6" s="1"/>
  <c r="AU834" i="6" s="1"/>
  <c r="AV834" i="6" s="1"/>
  <c r="AW834" i="6" s="1"/>
  <c r="AO898" i="6"/>
  <c r="AP898" i="6" s="1"/>
  <c r="AQ898" i="6" s="1"/>
  <c r="AR898" i="6" s="1"/>
  <c r="AS898" i="6" s="1"/>
  <c r="AT898" i="6" s="1"/>
  <c r="AU898" i="6" s="1"/>
  <c r="AV898" i="6" s="1"/>
  <c r="AW898" i="6" s="1"/>
  <c r="AO987" i="6"/>
  <c r="AP987" i="6" s="1"/>
  <c r="AQ987" i="6" s="1"/>
  <c r="AR987" i="6" s="1"/>
  <c r="AS987" i="6"/>
  <c r="AT987" i="6" s="1"/>
  <c r="AU987" i="6" s="1"/>
  <c r="AV987" i="6" s="1"/>
  <c r="AW987" i="6" s="1"/>
  <c r="AO1131" i="6"/>
  <c r="AP1131" i="6" s="1"/>
  <c r="AQ1131" i="6" s="1"/>
  <c r="AR1131" i="6" s="1"/>
  <c r="AS1131" i="6" s="1"/>
  <c r="AT1131" i="6" s="1"/>
  <c r="AU1131" i="6" s="1"/>
  <c r="AV1131" i="6" s="1"/>
  <c r="AW1131" i="6" s="1"/>
  <c r="AR1791" i="6"/>
  <c r="AS1791" i="6" s="1"/>
  <c r="AT1791" i="6" s="1"/>
  <c r="AU1791" i="6" s="1"/>
  <c r="AV1791" i="6" s="1"/>
  <c r="AW1791" i="6" s="1"/>
  <c r="AO1791" i="6"/>
  <c r="AP1791" i="6" s="1"/>
  <c r="AQ1791" i="6" s="1"/>
  <c r="AO952" i="6"/>
  <c r="AP952" i="6"/>
  <c r="AQ952" i="6" s="1"/>
  <c r="AR952" i="6" s="1"/>
  <c r="AS952" i="6" s="1"/>
  <c r="AT952" i="6" s="1"/>
  <c r="AU952" i="6" s="1"/>
  <c r="AV952" i="6" s="1"/>
  <c r="AW952" i="6" s="1"/>
  <c r="AO1075" i="6"/>
  <c r="AP1075" i="6" s="1"/>
  <c r="AQ1075" i="6" s="1"/>
  <c r="AR1075" i="6" s="1"/>
  <c r="AS1075" i="6" s="1"/>
  <c r="AT1075" i="6" s="1"/>
  <c r="AU1075" i="6" s="1"/>
  <c r="AV1075" i="6" s="1"/>
  <c r="AW1075" i="6"/>
  <c r="AO1290" i="6"/>
  <c r="AP1290" i="6" s="1"/>
  <c r="AQ1290" i="6" s="1"/>
  <c r="AR1290" i="6" s="1"/>
  <c r="AS1290" i="6" s="1"/>
  <c r="AT1290" i="6" s="1"/>
  <c r="AU1290" i="6" s="1"/>
  <c r="AV1290" i="6" s="1"/>
  <c r="AW1290" i="6" s="1"/>
  <c r="AV924" i="6"/>
  <c r="AW924" i="6" s="1"/>
  <c r="AO924" i="6"/>
  <c r="AP924" i="6" s="1"/>
  <c r="AQ924" i="6" s="1"/>
  <c r="AR924" i="6" s="1"/>
  <c r="AS924" i="6" s="1"/>
  <c r="AT924" i="6" s="1"/>
  <c r="AU924" i="6" s="1"/>
  <c r="AO1025" i="6"/>
  <c r="AP1025" i="6" s="1"/>
  <c r="AQ1025" i="6" s="1"/>
  <c r="AR1025" i="6" s="1"/>
  <c r="AS1025" i="6" s="1"/>
  <c r="AT1025" i="6" s="1"/>
  <c r="AU1025" i="6" s="1"/>
  <c r="AV1025" i="6" s="1"/>
  <c r="AW1025" i="6" s="1"/>
  <c r="AO1236" i="6"/>
  <c r="AP1236" i="6" s="1"/>
  <c r="AQ1236" i="6" s="1"/>
  <c r="AR1236" i="6" s="1"/>
  <c r="AS1236" i="6"/>
  <c r="AT1236" i="6" s="1"/>
  <c r="AU1236" i="6" s="1"/>
  <c r="AV1236" i="6" s="1"/>
  <c r="AW1236" i="6" s="1"/>
  <c r="AO755" i="6"/>
  <c r="AP755" i="6" s="1"/>
  <c r="AQ755" i="6" s="1"/>
  <c r="AR755" i="6" s="1"/>
  <c r="AS755" i="6" s="1"/>
  <c r="AT755" i="6" s="1"/>
  <c r="AU755" i="6" s="1"/>
  <c r="AV755" i="6" s="1"/>
  <c r="AW755" i="6" s="1"/>
  <c r="AO819" i="6"/>
  <c r="AP819" i="6" s="1"/>
  <c r="AQ819" i="6" s="1"/>
  <c r="AR819" i="6" s="1"/>
  <c r="AS819" i="6" s="1"/>
  <c r="AT819" i="6" s="1"/>
  <c r="AU819" i="6" s="1"/>
  <c r="AV819" i="6" s="1"/>
  <c r="AW819" i="6" s="1"/>
  <c r="AO883" i="6"/>
  <c r="AP883" i="6" s="1"/>
  <c r="AQ883" i="6" s="1"/>
  <c r="AR883" i="6" s="1"/>
  <c r="AS883" i="6" s="1"/>
  <c r="AT883" i="6" s="1"/>
  <c r="AU883" i="6" s="1"/>
  <c r="AV883" i="6" s="1"/>
  <c r="AW883" i="6" s="1"/>
  <c r="AO963" i="6"/>
  <c r="AP963" i="6"/>
  <c r="AQ963" i="6" s="1"/>
  <c r="AR963" i="6" s="1"/>
  <c r="AS963" i="6" s="1"/>
  <c r="AT963" i="6" s="1"/>
  <c r="AU963" i="6" s="1"/>
  <c r="AV963" i="6" s="1"/>
  <c r="AW963" i="6" s="1"/>
  <c r="AO1091" i="6"/>
  <c r="AP1091" i="6" s="1"/>
  <c r="AQ1091" i="6" s="1"/>
  <c r="AR1091" i="6" s="1"/>
  <c r="AS1091" i="6" s="1"/>
  <c r="AT1091" i="6" s="1"/>
  <c r="AU1091" i="6" s="1"/>
  <c r="AV1091" i="6" s="1"/>
  <c r="AW1091" i="6" s="1"/>
  <c r="AO1571" i="6"/>
  <c r="AP1571" i="6" s="1"/>
  <c r="AQ1571" i="6" s="1"/>
  <c r="AR1571" i="6" s="1"/>
  <c r="AS1571" i="6" s="1"/>
  <c r="AT1571" i="6" s="1"/>
  <c r="AU1571" i="6" s="1"/>
  <c r="AV1571" i="6" s="1"/>
  <c r="AW1571" i="6" s="1"/>
  <c r="AO774" i="6"/>
  <c r="AP774" i="6" s="1"/>
  <c r="AQ774" i="6" s="1"/>
  <c r="AR774" i="6" s="1"/>
  <c r="AS774" i="6" s="1"/>
  <c r="AT774" i="6"/>
  <c r="AU774" i="6" s="1"/>
  <c r="AV774" i="6" s="1"/>
  <c r="AW774" i="6" s="1"/>
  <c r="AO838" i="6"/>
  <c r="AP838" i="6" s="1"/>
  <c r="AQ838" i="6" s="1"/>
  <c r="AR838" i="6" s="1"/>
  <c r="AS838" i="6" s="1"/>
  <c r="AT838" i="6" s="1"/>
  <c r="AU838" i="6" s="1"/>
  <c r="AV838" i="6" s="1"/>
  <c r="AW838" i="6" s="1"/>
  <c r="AO902" i="6"/>
  <c r="AP902" i="6" s="1"/>
  <c r="AQ902" i="6" s="1"/>
  <c r="AR902" i="6" s="1"/>
  <c r="AS902" i="6" s="1"/>
  <c r="AT902" i="6" s="1"/>
  <c r="AU902" i="6" s="1"/>
  <c r="AV902" i="6" s="1"/>
  <c r="AW902" i="6" s="1"/>
  <c r="AO992" i="6"/>
  <c r="AP992" i="6" s="1"/>
  <c r="AQ992" i="6" s="1"/>
  <c r="AR992" i="6" s="1"/>
  <c r="AS992" i="6" s="1"/>
  <c r="AT992" i="6" s="1"/>
  <c r="AU992" i="6" s="1"/>
  <c r="AV992" i="6" s="1"/>
  <c r="AW992" i="6" s="1"/>
  <c r="AO1183" i="6"/>
  <c r="AP1183" i="6"/>
  <c r="AQ1183" i="6" s="1"/>
  <c r="AR1183" i="6" s="1"/>
  <c r="AS1183" i="6" s="1"/>
  <c r="AT1183" i="6" s="1"/>
  <c r="AU1183" i="6" s="1"/>
  <c r="AV1183" i="6" s="1"/>
  <c r="AW1183" i="6" s="1"/>
  <c r="AQ649" i="6"/>
  <c r="AR649" i="6" s="1"/>
  <c r="AS649" i="6" s="1"/>
  <c r="AT649" i="6" s="1"/>
  <c r="AU649" i="6" s="1"/>
  <c r="AV649" i="6" s="1"/>
  <c r="AW649" i="6" s="1"/>
  <c r="AO649" i="6"/>
  <c r="AP649" i="6"/>
  <c r="AO713" i="6"/>
  <c r="AP713" i="6" s="1"/>
  <c r="AQ713" i="6" s="1"/>
  <c r="AR713" i="6" s="1"/>
  <c r="AS713" i="6" s="1"/>
  <c r="AT713" i="6" s="1"/>
  <c r="AU713" i="6" s="1"/>
  <c r="AV713" i="6"/>
  <c r="AW713" i="6" s="1"/>
  <c r="AO777" i="6"/>
  <c r="AP777" i="6" s="1"/>
  <c r="AQ777" i="6" s="1"/>
  <c r="AR777" i="6" s="1"/>
  <c r="AS777" i="6" s="1"/>
  <c r="AT777" i="6" s="1"/>
  <c r="AU777" i="6"/>
  <c r="AV777" i="6" s="1"/>
  <c r="AW777" i="6" s="1"/>
  <c r="AO841" i="6"/>
  <c r="AP841" i="6" s="1"/>
  <c r="AQ841" i="6" s="1"/>
  <c r="AR841" i="6" s="1"/>
  <c r="AS841" i="6" s="1"/>
  <c r="AT841" i="6" s="1"/>
  <c r="AU841" i="6" s="1"/>
  <c r="AV841" i="6" s="1"/>
  <c r="AW841" i="6" s="1"/>
  <c r="AO905" i="6"/>
  <c r="AP905" i="6" s="1"/>
  <c r="AQ905" i="6" s="1"/>
  <c r="AR905" i="6" s="1"/>
  <c r="AS905" i="6" s="1"/>
  <c r="AT905" i="6" s="1"/>
  <c r="AU905" i="6" s="1"/>
  <c r="AV905" i="6" s="1"/>
  <c r="AW905" i="6" s="1"/>
  <c r="AO1011" i="6"/>
  <c r="AP1011" i="6" s="1"/>
  <c r="AQ1011" i="6" s="1"/>
  <c r="AR1011" i="6" s="1"/>
  <c r="AS1011" i="6" s="1"/>
  <c r="AT1011" i="6" s="1"/>
  <c r="AU1011" i="6" s="1"/>
  <c r="AV1011" i="6" s="1"/>
  <c r="AW1011" i="6" s="1"/>
  <c r="AO1172" i="6"/>
  <c r="AP1172" i="6" s="1"/>
  <c r="AQ1172" i="6"/>
  <c r="AR1172" i="6" s="1"/>
  <c r="AS1172" i="6" s="1"/>
  <c r="AT1172" i="6" s="1"/>
  <c r="AU1172" i="6" s="1"/>
  <c r="AV1172" i="6" s="1"/>
  <c r="AW1172" i="6" s="1"/>
  <c r="AU1049" i="6"/>
  <c r="AV1049" i="6" s="1"/>
  <c r="AW1049" i="6" s="1"/>
  <c r="AO1049" i="6"/>
  <c r="AP1049" i="6" s="1"/>
  <c r="AQ1049" i="6" s="1"/>
  <c r="AR1049" i="6" s="1"/>
  <c r="AS1049" i="6" s="1"/>
  <c r="AT1049" i="6" s="1"/>
  <c r="AO1113" i="6"/>
  <c r="AP1113" i="6" s="1"/>
  <c r="AQ1113" i="6" s="1"/>
  <c r="AR1113" i="6" s="1"/>
  <c r="AS1113" i="6" s="1"/>
  <c r="AT1113" i="6" s="1"/>
  <c r="AU1113" i="6" s="1"/>
  <c r="AV1113" i="6" s="1"/>
  <c r="AW1113" i="6" s="1"/>
  <c r="AO1202" i="6"/>
  <c r="AP1202" i="6" s="1"/>
  <c r="AQ1202" i="6" s="1"/>
  <c r="AR1202" i="6" s="1"/>
  <c r="AS1202" i="6" s="1"/>
  <c r="AT1202" i="6" s="1"/>
  <c r="AU1202" i="6" s="1"/>
  <c r="AV1202" i="6" s="1"/>
  <c r="AW1202" i="6" s="1"/>
  <c r="AO1306" i="6"/>
  <c r="AP1306" i="6"/>
  <c r="AQ1306" i="6" s="1"/>
  <c r="AR1306" i="6" s="1"/>
  <c r="AS1306" i="6" s="1"/>
  <c r="AT1306" i="6" s="1"/>
  <c r="AU1306" i="6" s="1"/>
  <c r="AV1306" i="6" s="1"/>
  <c r="AW1306" i="6" s="1"/>
  <c r="AO1503" i="6"/>
  <c r="AP1503" i="6" s="1"/>
  <c r="AQ1503" i="6" s="1"/>
  <c r="AR1503" i="6" s="1"/>
  <c r="AS1503" i="6" s="1"/>
  <c r="AT1503" i="6"/>
  <c r="AU1503" i="6" s="1"/>
  <c r="AV1503" i="6" s="1"/>
  <c r="AW1503" i="6" s="1"/>
  <c r="AO1084" i="6"/>
  <c r="AP1084" i="6" s="1"/>
  <c r="AQ1084" i="6" s="1"/>
  <c r="AR1084" i="6" s="1"/>
  <c r="AS1084" i="6" s="1"/>
  <c r="AT1084" i="6" s="1"/>
  <c r="AU1084" i="6" s="1"/>
  <c r="AV1084" i="6" s="1"/>
  <c r="AW1084" i="6" s="1"/>
  <c r="AU1157" i="6"/>
  <c r="AV1157" i="6" s="1"/>
  <c r="AW1157" i="6" s="1"/>
  <c r="AO1157" i="6"/>
  <c r="AP1157" i="6" s="1"/>
  <c r="AQ1157" i="6" s="1"/>
  <c r="AR1157" i="6" s="1"/>
  <c r="AS1157" i="6" s="1"/>
  <c r="AT1157" i="6" s="1"/>
  <c r="AO1258" i="6"/>
  <c r="AP1258" i="6" s="1"/>
  <c r="AQ1258" i="6"/>
  <c r="AR1258" i="6" s="1"/>
  <c r="AS1258" i="6" s="1"/>
  <c r="AT1258" i="6" s="1"/>
  <c r="AU1258" i="6" s="1"/>
  <c r="AV1258" i="6" s="1"/>
  <c r="AW1258" i="6" s="1"/>
  <c r="AO1378" i="6"/>
  <c r="AP1378" i="6" s="1"/>
  <c r="AQ1378" i="6" s="1"/>
  <c r="AR1378" i="6" s="1"/>
  <c r="AS1378" i="6" s="1"/>
  <c r="AT1378" i="6" s="1"/>
  <c r="AU1378" i="6" s="1"/>
  <c r="AV1378" i="6" s="1"/>
  <c r="AW1378" i="6" s="1"/>
  <c r="AO927" i="6"/>
  <c r="AP927" i="6" s="1"/>
  <c r="AQ927" i="6" s="1"/>
  <c r="AR927" i="6" s="1"/>
  <c r="AS927" i="6" s="1"/>
  <c r="AT927" i="6" s="1"/>
  <c r="AU927" i="6" s="1"/>
  <c r="AV927" i="6" s="1"/>
  <c r="AW927" i="6" s="1"/>
  <c r="AO991" i="6"/>
  <c r="AP991" i="6" s="1"/>
  <c r="AQ991" i="6" s="1"/>
  <c r="AR991" i="6" s="1"/>
  <c r="AS991" i="6" s="1"/>
  <c r="AT991" i="6" s="1"/>
  <c r="AU991" i="6" s="1"/>
  <c r="AV991" i="6" s="1"/>
  <c r="AW991" i="6" s="1"/>
  <c r="AO1055" i="6"/>
  <c r="AP1055" i="6" s="1"/>
  <c r="AQ1055" i="6" s="1"/>
  <c r="AR1055" i="6" s="1"/>
  <c r="AS1055" i="6" s="1"/>
  <c r="AT1055" i="6" s="1"/>
  <c r="AU1055" i="6"/>
  <c r="AV1055" i="6" s="1"/>
  <c r="AW1055" i="6" s="1"/>
  <c r="AO1119" i="6"/>
  <c r="AP1119" i="6" s="1"/>
  <c r="AQ1119" i="6" s="1"/>
  <c r="AR1119" i="6" s="1"/>
  <c r="AS1119" i="6" s="1"/>
  <c r="AT1119" i="6"/>
  <c r="AU1119" i="6" s="1"/>
  <c r="AV1119" i="6" s="1"/>
  <c r="AW1119" i="6" s="1"/>
  <c r="AO1213" i="6"/>
  <c r="AP1213" i="6" s="1"/>
  <c r="AQ1213" i="6" s="1"/>
  <c r="AR1213" i="6" s="1"/>
  <c r="AS1213" i="6" s="1"/>
  <c r="AT1213" i="6" s="1"/>
  <c r="AU1213" i="6" s="1"/>
  <c r="AV1213" i="6" s="1"/>
  <c r="AW1213" i="6" s="1"/>
  <c r="AO1364" i="6"/>
  <c r="AP1364" i="6" s="1"/>
  <c r="AQ1364" i="6" s="1"/>
  <c r="AR1364" i="6" s="1"/>
  <c r="AS1364" i="6" s="1"/>
  <c r="AT1364" i="6" s="1"/>
  <c r="AU1364" i="6" s="1"/>
  <c r="AV1364" i="6" s="1"/>
  <c r="AW1364" i="6" s="1"/>
  <c r="AO1499" i="6"/>
  <c r="AP1499" i="6" s="1"/>
  <c r="AQ1499" i="6" s="1"/>
  <c r="AR1499" i="6" s="1"/>
  <c r="AS1499" i="6" s="1"/>
  <c r="AT1499" i="6" s="1"/>
  <c r="AU1499" i="6" s="1"/>
  <c r="AV1499" i="6" s="1"/>
  <c r="AW1499" i="6" s="1"/>
  <c r="AO962" i="6"/>
  <c r="AP962" i="6" s="1"/>
  <c r="AQ962" i="6" s="1"/>
  <c r="AR962" i="6" s="1"/>
  <c r="AS962" i="6" s="1"/>
  <c r="AT962" i="6" s="1"/>
  <c r="AU962" i="6" s="1"/>
  <c r="AV962" i="6" s="1"/>
  <c r="AW962" i="6" s="1"/>
  <c r="AO1026" i="6"/>
  <c r="AP1026" i="6" s="1"/>
  <c r="AQ1026" i="6" s="1"/>
  <c r="AR1026" i="6" s="1"/>
  <c r="AS1026" i="6" s="1"/>
  <c r="AT1026" i="6" s="1"/>
  <c r="AU1026" i="6" s="1"/>
  <c r="AV1026" i="6" s="1"/>
  <c r="AW1026" i="6" s="1"/>
  <c r="AO1090" i="6"/>
  <c r="AP1090" i="6" s="1"/>
  <c r="AQ1090" i="6" s="1"/>
  <c r="AR1090" i="6" s="1"/>
  <c r="AS1090" i="6" s="1"/>
  <c r="AT1090" i="6" s="1"/>
  <c r="AU1090" i="6" s="1"/>
  <c r="AV1090" i="6" s="1"/>
  <c r="AW1090" i="6" s="1"/>
  <c r="AO1151" i="6"/>
  <c r="AP1151" i="6" s="1"/>
  <c r="AQ1151" i="6" s="1"/>
  <c r="AR1151" i="6" s="1"/>
  <c r="AS1151" i="6" s="1"/>
  <c r="AT1151" i="6" s="1"/>
  <c r="AU1151" i="6"/>
  <c r="AV1151" i="6" s="1"/>
  <c r="AW1151" i="6" s="1"/>
  <c r="AO1252" i="6"/>
  <c r="AP1252" i="6" s="1"/>
  <c r="AQ1252" i="6" s="1"/>
  <c r="AR1252" i="6" s="1"/>
  <c r="AS1252" i="6" s="1"/>
  <c r="AT1252" i="6"/>
  <c r="AU1252" i="6" s="1"/>
  <c r="AV1252" i="6" s="1"/>
  <c r="AW1252" i="6" s="1"/>
  <c r="AO1436" i="6"/>
  <c r="AP1436" i="6" s="1"/>
  <c r="AQ1436" i="6" s="1"/>
  <c r="AR1436" i="6" s="1"/>
  <c r="AS1436" i="6" s="1"/>
  <c r="AT1436" i="6" s="1"/>
  <c r="AU1436" i="6" s="1"/>
  <c r="AV1436" i="6" s="1"/>
  <c r="AW1436" i="6" s="1"/>
  <c r="AS941" i="6"/>
  <c r="AT941" i="6" s="1"/>
  <c r="AU941" i="6" s="1"/>
  <c r="AV941" i="6" s="1"/>
  <c r="AW941" i="6" s="1"/>
  <c r="AO941" i="6"/>
  <c r="AP941" i="6" s="1"/>
  <c r="AQ941" i="6" s="1"/>
  <c r="AR941" i="6" s="1"/>
  <c r="AO1005" i="6"/>
  <c r="AP1005" i="6" s="1"/>
  <c r="AQ1005" i="6" s="1"/>
  <c r="AR1005" i="6" s="1"/>
  <c r="AS1005" i="6" s="1"/>
  <c r="AT1005" i="6" s="1"/>
  <c r="AU1005" i="6" s="1"/>
  <c r="AV1005" i="6" s="1"/>
  <c r="AW1005" i="6" s="1"/>
  <c r="AO1069" i="6"/>
  <c r="AP1069" i="6" s="1"/>
  <c r="AQ1069" i="6" s="1"/>
  <c r="AR1069" i="6" s="1"/>
  <c r="AS1069" i="6" s="1"/>
  <c r="AT1069" i="6" s="1"/>
  <c r="AU1069" i="6" s="1"/>
  <c r="AV1069" i="6" s="1"/>
  <c r="AW1069" i="6" s="1"/>
  <c r="AO1133" i="6"/>
  <c r="AP1133" i="6" s="1"/>
  <c r="AQ1133" i="6" s="1"/>
  <c r="AR1133" i="6" s="1"/>
  <c r="AS1133" i="6" s="1"/>
  <c r="AT1133" i="6" s="1"/>
  <c r="AU1133" i="6" s="1"/>
  <c r="AV1133" i="6" s="1"/>
  <c r="AW1133" i="6" s="1"/>
  <c r="AO1234" i="6"/>
  <c r="AP1234" i="6" s="1"/>
  <c r="AQ1234" i="6" s="1"/>
  <c r="AR1234" i="6" s="1"/>
  <c r="AS1234" i="6" s="1"/>
  <c r="AT1234" i="6" s="1"/>
  <c r="AU1234" i="6" s="1"/>
  <c r="AV1234" i="6" s="1"/>
  <c r="AW1234" i="6" s="1"/>
  <c r="AO1391" i="6"/>
  <c r="AP1391" i="6" s="1"/>
  <c r="AQ1391" i="6" s="1"/>
  <c r="AR1391" i="6" s="1"/>
  <c r="AS1391" i="6" s="1"/>
  <c r="AT1391" i="6" s="1"/>
  <c r="AU1391" i="6" s="1"/>
  <c r="AV1391" i="6" s="1"/>
  <c r="AW1391" i="6" s="1"/>
  <c r="AO1700" i="6"/>
  <c r="AP1700" i="6" s="1"/>
  <c r="AQ1700" i="6" s="1"/>
  <c r="AR1700" i="6" s="1"/>
  <c r="AS1700" i="6" s="1"/>
  <c r="AT1700" i="6" s="1"/>
  <c r="AU1700" i="6" s="1"/>
  <c r="AV1700" i="6" s="1"/>
  <c r="AW1700" i="6" s="1"/>
  <c r="AU1333" i="6"/>
  <c r="AV1333" i="6" s="1"/>
  <c r="AW1333" i="6" s="1"/>
  <c r="AO1333" i="6"/>
  <c r="AP1333" i="6"/>
  <c r="AQ1333" i="6" s="1"/>
  <c r="AR1333" i="6" s="1"/>
  <c r="AS1333" i="6" s="1"/>
  <c r="AT1333" i="6" s="1"/>
  <c r="AO1397" i="6"/>
  <c r="AP1397" i="6" s="1"/>
  <c r="AQ1397" i="6" s="1"/>
  <c r="AR1397" i="6" s="1"/>
  <c r="AS1397" i="6" s="1"/>
  <c r="AT1397" i="6" s="1"/>
  <c r="AU1397" i="6" s="1"/>
  <c r="AV1397" i="6" s="1"/>
  <c r="AW1397" i="6" s="1"/>
  <c r="AO1461" i="6"/>
  <c r="AP1461" i="6" s="1"/>
  <c r="AQ1461" i="6"/>
  <c r="AR1461" i="6" s="1"/>
  <c r="AS1461" i="6" s="1"/>
  <c r="AT1461" i="6" s="1"/>
  <c r="AU1461" i="6" s="1"/>
  <c r="AV1461" i="6" s="1"/>
  <c r="AW1461" i="6" s="1"/>
  <c r="AO1592" i="6"/>
  <c r="AP1592" i="6"/>
  <c r="AQ1592" i="6" s="1"/>
  <c r="AR1592" i="6" s="1"/>
  <c r="AS1592" i="6" s="1"/>
  <c r="AT1592" i="6" s="1"/>
  <c r="AU1592" i="6" s="1"/>
  <c r="AV1592" i="6" s="1"/>
  <c r="AW1592" i="6" s="1"/>
  <c r="AO1312" i="6"/>
  <c r="AP1312" i="6" s="1"/>
  <c r="AQ1312" i="6" s="1"/>
  <c r="AR1312" i="6" s="1"/>
  <c r="AS1312" i="6" s="1"/>
  <c r="AT1312" i="6" s="1"/>
  <c r="AU1312" i="6" s="1"/>
  <c r="AV1312" i="6" s="1"/>
  <c r="AW1312" i="6" s="1"/>
  <c r="AO1376" i="6"/>
  <c r="AP1376" i="6" s="1"/>
  <c r="AQ1376" i="6" s="1"/>
  <c r="AR1376" i="6" s="1"/>
  <c r="AS1376" i="6" s="1"/>
  <c r="AT1376" i="6" s="1"/>
  <c r="AU1376" i="6" s="1"/>
  <c r="AV1376" i="6"/>
  <c r="AW1376" i="6" s="1"/>
  <c r="AO1440" i="6"/>
  <c r="AP1440" i="6" s="1"/>
  <c r="AQ1440" i="6" s="1"/>
  <c r="AR1440" i="6" s="1"/>
  <c r="AS1440" i="6" s="1"/>
  <c r="AT1440" i="6" s="1"/>
  <c r="AU1440" i="6" s="1"/>
  <c r="AV1440" i="6" s="1"/>
  <c r="AW1440" i="6" s="1"/>
  <c r="AU1509" i="6"/>
  <c r="AV1509" i="6" s="1"/>
  <c r="AW1509" i="6" s="1"/>
  <c r="AO1509" i="6"/>
  <c r="AP1509" i="6" s="1"/>
  <c r="AQ1509" i="6" s="1"/>
  <c r="AR1509" i="6" s="1"/>
  <c r="AS1509" i="6" s="1"/>
  <c r="AT1509" i="6" s="1"/>
  <c r="AU1163" i="6"/>
  <c r="AV1163" i="6" s="1"/>
  <c r="AW1163" i="6" s="1"/>
  <c r="AO1163" i="6"/>
  <c r="AP1163" i="6" s="1"/>
  <c r="AQ1163" i="6" s="1"/>
  <c r="AR1163" i="6" s="1"/>
  <c r="AS1163" i="6" s="1"/>
  <c r="AT1163" i="6" s="1"/>
  <c r="AO1227" i="6"/>
  <c r="AP1227" i="6" s="1"/>
  <c r="AQ1227" i="6" s="1"/>
  <c r="AR1227" i="6"/>
  <c r="AS1227" i="6" s="1"/>
  <c r="AT1227" i="6" s="1"/>
  <c r="AU1227" i="6" s="1"/>
  <c r="AV1227" i="6" s="1"/>
  <c r="AW1227" i="6" s="1"/>
  <c r="AO1291" i="6"/>
  <c r="AP1291" i="6" s="1"/>
  <c r="AQ1291" i="6"/>
  <c r="AR1291" i="6" s="1"/>
  <c r="AS1291" i="6" s="1"/>
  <c r="AT1291" i="6" s="1"/>
  <c r="AU1291" i="6" s="1"/>
  <c r="AV1291" i="6" s="1"/>
  <c r="AW1291" i="6" s="1"/>
  <c r="AO1355" i="6"/>
  <c r="AP1355" i="6"/>
  <c r="AQ1355" i="6" s="1"/>
  <c r="AR1355" i="6" s="1"/>
  <c r="AS1355" i="6" s="1"/>
  <c r="AT1355" i="6" s="1"/>
  <c r="AU1355" i="6" s="1"/>
  <c r="AV1355" i="6" s="1"/>
  <c r="AW1355" i="6" s="1"/>
  <c r="AP1419" i="6"/>
  <c r="AQ1419" i="6" s="1"/>
  <c r="AR1419" i="6" s="1"/>
  <c r="AS1419" i="6" s="1"/>
  <c r="AT1419" i="6" s="1"/>
  <c r="AU1419" i="6" s="1"/>
  <c r="AV1419" i="6" s="1"/>
  <c r="AW1419" i="6" s="1"/>
  <c r="AO1419" i="6"/>
  <c r="AO1496" i="6"/>
  <c r="AP1496" i="6" s="1"/>
  <c r="AQ1496" i="6" s="1"/>
  <c r="AR1496" i="6" s="1"/>
  <c r="AS1496" i="6" s="1"/>
  <c r="AT1496" i="6" s="1"/>
  <c r="AU1496" i="6" s="1"/>
  <c r="AV1496" i="6"/>
  <c r="AW1496" i="6" s="1"/>
  <c r="AO1150" i="6"/>
  <c r="AP1150" i="6" s="1"/>
  <c r="AQ1150" i="6" s="1"/>
  <c r="AR1150" i="6" s="1"/>
  <c r="AS1150" i="6" s="1"/>
  <c r="AT1150" i="6" s="1"/>
  <c r="AU1150" i="6"/>
  <c r="AV1150" i="6" s="1"/>
  <c r="AW1150" i="6" s="1"/>
  <c r="AO1214" i="6"/>
  <c r="AP1214" i="6" s="1"/>
  <c r="AQ1214" i="6" s="1"/>
  <c r="AR1214" i="6" s="1"/>
  <c r="AS1214" i="6" s="1"/>
  <c r="AT1214" i="6" s="1"/>
  <c r="AU1214" i="6" s="1"/>
  <c r="AV1214" i="6" s="1"/>
  <c r="AW1214" i="6" s="1"/>
  <c r="AO1278" i="6"/>
  <c r="AP1278" i="6" s="1"/>
  <c r="AQ1278" i="6" s="1"/>
  <c r="AR1278" i="6" s="1"/>
  <c r="AS1278" i="6" s="1"/>
  <c r="AT1278" i="6" s="1"/>
  <c r="AU1278" i="6" s="1"/>
  <c r="AV1278" i="6" s="1"/>
  <c r="AW1278" i="6" s="1"/>
  <c r="AO1342" i="6"/>
  <c r="AP1342" i="6" s="1"/>
  <c r="AQ1342" i="6" s="1"/>
  <c r="AR1342" i="6" s="1"/>
  <c r="AS1342" i="6" s="1"/>
  <c r="AT1342" i="6" s="1"/>
  <c r="AU1342" i="6" s="1"/>
  <c r="AV1342" i="6" s="1"/>
  <c r="AW1342" i="6" s="1"/>
  <c r="AO1406" i="6"/>
  <c r="AP1406" i="6" s="1"/>
  <c r="AQ1406" i="6"/>
  <c r="AR1406" i="6" s="1"/>
  <c r="AS1406" i="6" s="1"/>
  <c r="AT1406" i="6" s="1"/>
  <c r="AU1406" i="6" s="1"/>
  <c r="AV1406" i="6" s="1"/>
  <c r="AW1406" i="6" s="1"/>
  <c r="AO1483" i="6"/>
  <c r="AQ1483" i="6"/>
  <c r="AR1483" i="6" s="1"/>
  <c r="AS1483" i="6" s="1"/>
  <c r="AT1483" i="6" s="1"/>
  <c r="AU1483" i="6" s="1"/>
  <c r="AV1483" i="6" s="1"/>
  <c r="AW1483" i="6" s="1"/>
  <c r="AP1483" i="6"/>
  <c r="AO1588" i="6"/>
  <c r="AP1588" i="6" s="1"/>
  <c r="AQ1588" i="6" s="1"/>
  <c r="AR1588" i="6" s="1"/>
  <c r="AS1588" i="6" s="1"/>
  <c r="AT1588" i="6" s="1"/>
  <c r="AU1588" i="6" s="1"/>
  <c r="AV1588" i="6" s="1"/>
  <c r="AW1588" i="6" s="1"/>
  <c r="AO1185" i="6"/>
  <c r="AP1185" i="6" s="1"/>
  <c r="AQ1185" i="6" s="1"/>
  <c r="AR1185" i="6" s="1"/>
  <c r="AS1185" i="6" s="1"/>
  <c r="AT1185" i="6" s="1"/>
  <c r="AU1185" i="6" s="1"/>
  <c r="AV1185" i="6" s="1"/>
  <c r="AW1185" i="6" s="1"/>
  <c r="AO1249" i="6"/>
  <c r="AP1249" i="6" s="1"/>
  <c r="AQ1249" i="6" s="1"/>
  <c r="AR1249" i="6" s="1"/>
  <c r="AS1249" i="6" s="1"/>
  <c r="AT1249" i="6" s="1"/>
  <c r="AU1249" i="6" s="1"/>
  <c r="AV1249" i="6" s="1"/>
  <c r="AW1249" i="6" s="1"/>
  <c r="AO1313" i="6"/>
  <c r="AP1313" i="6" s="1"/>
  <c r="AQ1313" i="6" s="1"/>
  <c r="AR1313" i="6" s="1"/>
  <c r="AS1313" i="6" s="1"/>
  <c r="AT1313" i="6"/>
  <c r="AU1313" i="6" s="1"/>
  <c r="AV1313" i="6" s="1"/>
  <c r="AW1313" i="6" s="1"/>
  <c r="AO1377" i="6"/>
  <c r="AP1377" i="6" s="1"/>
  <c r="AQ1377" i="6" s="1"/>
  <c r="AR1377" i="6" s="1"/>
  <c r="AS1377" i="6" s="1"/>
  <c r="AT1377" i="6" s="1"/>
  <c r="AU1377" i="6" s="1"/>
  <c r="AV1377" i="6" s="1"/>
  <c r="AW1377" i="6" s="1"/>
  <c r="AO1441" i="6"/>
  <c r="AP1441" i="6" s="1"/>
  <c r="AQ1441" i="6" s="1"/>
  <c r="AR1441" i="6" s="1"/>
  <c r="AS1441" i="6" s="1"/>
  <c r="AT1441" i="6" s="1"/>
  <c r="AU1441" i="6" s="1"/>
  <c r="AV1441" i="6" s="1"/>
  <c r="AW1441" i="6" s="1"/>
  <c r="AO1506" i="6"/>
  <c r="AP1506" i="6" s="1"/>
  <c r="AQ1506" i="6"/>
  <c r="AR1506" i="6" s="1"/>
  <c r="AS1506" i="6" s="1"/>
  <c r="AT1506" i="6" s="1"/>
  <c r="AU1506" i="6" s="1"/>
  <c r="AV1506" i="6" s="1"/>
  <c r="AW1506" i="6" s="1"/>
  <c r="AO1549" i="6"/>
  <c r="AP1549" i="6" s="1"/>
  <c r="AQ1549" i="6" s="1"/>
  <c r="AR1549" i="6" s="1"/>
  <c r="AS1549" i="6" s="1"/>
  <c r="AT1549" i="6" s="1"/>
  <c r="AU1549" i="6" s="1"/>
  <c r="AV1549" i="6" s="1"/>
  <c r="AW1549" i="6" s="1"/>
  <c r="AO1673" i="6"/>
  <c r="AP1673" i="6" s="1"/>
  <c r="AQ1673" i="6" s="1"/>
  <c r="AR1673" i="6" s="1"/>
  <c r="AS1673" i="6" s="1"/>
  <c r="AT1673" i="6" s="1"/>
  <c r="AU1673" i="6" s="1"/>
  <c r="AV1673" i="6" s="1"/>
  <c r="AW1673" i="6" s="1"/>
  <c r="AO1528" i="6"/>
  <c r="AP1528" i="6" s="1"/>
  <c r="AQ1528" i="6" s="1"/>
  <c r="AR1528" i="6" s="1"/>
  <c r="AS1528" i="6" s="1"/>
  <c r="AT1528" i="6" s="1"/>
  <c r="AU1528" i="6" s="1"/>
  <c r="AV1528" i="6" s="1"/>
  <c r="AW1528" i="6" s="1"/>
  <c r="AO1617" i="6"/>
  <c r="AP1617" i="6" s="1"/>
  <c r="AQ1617" i="6" s="1"/>
  <c r="AR1617" i="6" s="1"/>
  <c r="AS1617" i="6" s="1"/>
  <c r="AT1617" i="6" s="1"/>
  <c r="AU1617" i="6"/>
  <c r="AV1617" i="6" s="1"/>
  <c r="AW1617" i="6" s="1"/>
  <c r="AO1812" i="6"/>
  <c r="AP1812" i="6" s="1"/>
  <c r="AQ1812" i="6" s="1"/>
  <c r="AR1812" i="6" s="1"/>
  <c r="AS1812" i="6" s="1"/>
  <c r="AT1812" i="6"/>
  <c r="AU1812" i="6" s="1"/>
  <c r="AV1812" i="6" s="1"/>
  <c r="AW1812" i="6" s="1"/>
  <c r="AO1589" i="6"/>
  <c r="AP1589" i="6" s="1"/>
  <c r="AQ1589" i="6" s="1"/>
  <c r="AR1589" i="6" s="1"/>
  <c r="AS1589" i="6" s="1"/>
  <c r="AT1589" i="6" s="1"/>
  <c r="AU1589" i="6" s="1"/>
  <c r="AV1589" i="6" s="1"/>
  <c r="AW1589" i="6" s="1"/>
  <c r="AT1776" i="6"/>
  <c r="AU1776" i="6" s="1"/>
  <c r="AV1776" i="6" s="1"/>
  <c r="AW1776" i="6" s="1"/>
  <c r="AO1776" i="6"/>
  <c r="AP1776" i="6" s="1"/>
  <c r="AQ1776" i="6" s="1"/>
  <c r="AR1776" i="6" s="1"/>
  <c r="AS1776" i="6" s="1"/>
  <c r="AO1578" i="6"/>
  <c r="AP1578" i="6" s="1"/>
  <c r="AQ1578" i="6"/>
  <c r="AR1578" i="6" s="1"/>
  <c r="AS1578" i="6" s="1"/>
  <c r="AT1578" i="6" s="1"/>
  <c r="AU1578" i="6" s="1"/>
  <c r="AV1578" i="6" s="1"/>
  <c r="AW1578" i="6" s="1"/>
  <c r="AO1716" i="6"/>
  <c r="AP1716" i="6" s="1"/>
  <c r="AQ1716" i="6" s="1"/>
  <c r="AR1716" i="6" s="1"/>
  <c r="AS1716" i="6" s="1"/>
  <c r="AT1716" i="6" s="1"/>
  <c r="AU1716" i="6" s="1"/>
  <c r="AV1716" i="6" s="1"/>
  <c r="AW1716" i="6" s="1"/>
  <c r="AO1497" i="6"/>
  <c r="AP1497" i="6" s="1"/>
  <c r="AQ1497" i="6" s="1"/>
  <c r="AR1497" i="6" s="1"/>
  <c r="AS1497" i="6" s="1"/>
  <c r="AT1497" i="6" s="1"/>
  <c r="AU1497" i="6" s="1"/>
  <c r="AV1497" i="6" s="1"/>
  <c r="AW1497" i="6" s="1"/>
  <c r="AO1580" i="6"/>
  <c r="AP1580" i="6" s="1"/>
  <c r="AQ1580" i="6" s="1"/>
  <c r="AR1580" i="6" s="1"/>
  <c r="AS1580" i="6" s="1"/>
  <c r="AT1580" i="6" s="1"/>
  <c r="AU1580" i="6" s="1"/>
  <c r="AV1580" i="6" s="1"/>
  <c r="AW1580" i="6" s="1"/>
  <c r="AO1689" i="6"/>
  <c r="AP1689" i="6" s="1"/>
  <c r="AQ1689" i="6" s="1"/>
  <c r="AR1689" i="6" s="1"/>
  <c r="AS1689" i="6" s="1"/>
  <c r="AT1689" i="6" s="1"/>
  <c r="AU1689" i="6"/>
  <c r="AV1689" i="6" s="1"/>
  <c r="AW1689" i="6" s="1"/>
  <c r="AO1484" i="6"/>
  <c r="AP1484" i="6" s="1"/>
  <c r="AQ1484" i="6" s="1"/>
  <c r="AR1484" i="6" s="1"/>
  <c r="AS1484" i="6" s="1"/>
  <c r="AT1484" i="6"/>
  <c r="AU1484" i="6" s="1"/>
  <c r="AV1484" i="6" s="1"/>
  <c r="AW1484" i="6" s="1"/>
  <c r="AO1552" i="6"/>
  <c r="AP1552" i="6" s="1"/>
  <c r="AQ1552" i="6" s="1"/>
  <c r="AR1552" i="6" s="1"/>
  <c r="AS1552" i="6" s="1"/>
  <c r="AT1552" i="6" s="1"/>
  <c r="AU1552" i="6" s="1"/>
  <c r="AV1552" i="6" s="1"/>
  <c r="AW1552" i="6" s="1"/>
  <c r="AO1633" i="6"/>
  <c r="AP1633" i="6" s="1"/>
  <c r="AQ1633" i="6" s="1"/>
  <c r="AR1633" i="6" s="1"/>
  <c r="AS1633" i="6" s="1"/>
  <c r="AT1633" i="6" s="1"/>
  <c r="AU1633" i="6" s="1"/>
  <c r="AV1633" i="6" s="1"/>
  <c r="AW1633" i="6" s="1"/>
  <c r="AO1551" i="6"/>
  <c r="AP1551" i="6" s="1"/>
  <c r="AQ1551" i="6"/>
  <c r="AR1551" i="6" s="1"/>
  <c r="AS1551" i="6" s="1"/>
  <c r="AT1551" i="6" s="1"/>
  <c r="AU1551" i="6" s="1"/>
  <c r="AV1551" i="6" s="1"/>
  <c r="AW1551" i="6" s="1"/>
  <c r="AO1615" i="6"/>
  <c r="AP1615" i="6"/>
  <c r="AQ1615" i="6" s="1"/>
  <c r="AR1615" i="6" s="1"/>
  <c r="AS1615" i="6" s="1"/>
  <c r="AT1615" i="6" s="1"/>
  <c r="AU1615" i="6" s="1"/>
  <c r="AV1615" i="6" s="1"/>
  <c r="AW1615" i="6" s="1"/>
  <c r="AO1679" i="6"/>
  <c r="AP1679" i="6" s="1"/>
  <c r="AQ1679" i="6" s="1"/>
  <c r="AR1679" i="6" s="1"/>
  <c r="AS1679" i="6" s="1"/>
  <c r="AT1679" i="6" s="1"/>
  <c r="AU1679" i="6" s="1"/>
  <c r="AV1679" i="6" s="1"/>
  <c r="AW1679" i="6" s="1"/>
  <c r="AW1755" i="6"/>
  <c r="AO1755" i="6"/>
  <c r="AP1755" i="6" s="1"/>
  <c r="AQ1755" i="6" s="1"/>
  <c r="AR1755" i="6" s="1"/>
  <c r="AS1755" i="6" s="1"/>
  <c r="AT1755" i="6" s="1"/>
  <c r="AU1755" i="6" s="1"/>
  <c r="AV1755" i="6" s="1"/>
  <c r="AO1845" i="6"/>
  <c r="AP1845" i="6" s="1"/>
  <c r="AQ1845" i="6" s="1"/>
  <c r="AR1845" i="6" s="1"/>
  <c r="AS1845" i="6" s="1"/>
  <c r="AT1845" i="6" s="1"/>
  <c r="AU1845" i="6"/>
  <c r="AV1845" i="6" s="1"/>
  <c r="AW1845" i="6" s="1"/>
  <c r="AO1666" i="6"/>
  <c r="AP1666" i="6" s="1"/>
  <c r="AQ1666" i="6" s="1"/>
  <c r="AR1666" i="6" s="1"/>
  <c r="AS1666" i="6" s="1"/>
  <c r="AT1666" i="6"/>
  <c r="AU1666" i="6" s="1"/>
  <c r="AV1666" i="6" s="1"/>
  <c r="AW1666" i="6" s="1"/>
  <c r="AO1730" i="6"/>
  <c r="AP1730" i="6" s="1"/>
  <c r="AQ1730" i="6" s="1"/>
  <c r="AR1730" i="6" s="1"/>
  <c r="AS1730" i="6" s="1"/>
  <c r="AT1730" i="6" s="1"/>
  <c r="AU1730" i="6" s="1"/>
  <c r="AV1730" i="6" s="1"/>
  <c r="AW1730" i="6" s="1"/>
  <c r="AO1820" i="6"/>
  <c r="AP1820" i="6" s="1"/>
  <c r="AQ1820" i="6" s="1"/>
  <c r="AR1820" i="6" s="1"/>
  <c r="AS1820" i="6" s="1"/>
  <c r="AT1820" i="6" s="1"/>
  <c r="AU1820" i="6" s="1"/>
  <c r="AV1820" i="6" s="1"/>
  <c r="AW1820" i="6" s="1"/>
  <c r="AO1677" i="6"/>
  <c r="AP1677" i="6" s="1"/>
  <c r="AQ1677" i="6"/>
  <c r="AR1677" i="6" s="1"/>
  <c r="AS1677" i="6" s="1"/>
  <c r="AT1677" i="6" s="1"/>
  <c r="AU1677" i="6" s="1"/>
  <c r="AV1677" i="6" s="1"/>
  <c r="AW1677" i="6" s="1"/>
  <c r="AO1749" i="6"/>
  <c r="AP1749" i="6"/>
  <c r="AQ1749" i="6" s="1"/>
  <c r="AR1749" i="6" s="1"/>
  <c r="AS1749" i="6" s="1"/>
  <c r="AT1749" i="6" s="1"/>
  <c r="AU1749" i="6" s="1"/>
  <c r="AV1749" i="6" s="1"/>
  <c r="AW1749" i="6" s="1"/>
  <c r="AO1809" i="6"/>
  <c r="AP1809" i="6" s="1"/>
  <c r="AQ1809" i="6" s="1"/>
  <c r="AR1809" i="6" s="1"/>
  <c r="AS1809" i="6" s="1"/>
  <c r="AT1809" i="6" s="1"/>
  <c r="AU1809" i="6" s="1"/>
  <c r="AV1809" i="6" s="1"/>
  <c r="AW1809" i="6" s="1"/>
  <c r="AO1672" i="6"/>
  <c r="AP1672" i="6" s="1"/>
  <c r="AQ1672" i="6" s="1"/>
  <c r="AR1672" i="6" s="1"/>
  <c r="AS1672" i="6" s="1"/>
  <c r="AT1672" i="6" s="1"/>
  <c r="AU1672" i="6" s="1"/>
  <c r="AV1672" i="6" s="1"/>
  <c r="AW1672" i="6" s="1"/>
  <c r="AO1736" i="6"/>
  <c r="AP1736" i="6" s="1"/>
  <c r="AQ1736" i="6" s="1"/>
  <c r="AR1736" i="6" s="1"/>
  <c r="AS1736" i="6" s="1"/>
  <c r="AT1736" i="6" s="1"/>
  <c r="AU1736" i="6"/>
  <c r="AV1736" i="6" s="1"/>
  <c r="AW1736" i="6" s="1"/>
  <c r="AO1813" i="6"/>
  <c r="AP1813" i="6" s="1"/>
  <c r="AQ1813" i="6" s="1"/>
  <c r="AR1813" i="6" s="1"/>
  <c r="AS1813" i="6" s="1"/>
  <c r="AT1813" i="6" s="1"/>
  <c r="AU1813" i="6" s="1"/>
  <c r="AV1813" i="6" s="1"/>
  <c r="AW1813" i="6" s="1"/>
  <c r="AO1675" i="6"/>
  <c r="AP1675" i="6" s="1"/>
  <c r="AQ1675" i="6" s="1"/>
  <c r="AR1675" i="6" s="1"/>
  <c r="AS1675" i="6" s="1"/>
  <c r="AT1675" i="6" s="1"/>
  <c r="AU1675" i="6" s="1"/>
  <c r="AV1675" i="6" s="1"/>
  <c r="AW1675" i="6" s="1"/>
  <c r="AO1739" i="6"/>
  <c r="AP1739" i="6" s="1"/>
  <c r="AQ1739" i="6" s="1"/>
  <c r="AR1739" i="6" s="1"/>
  <c r="AS1739" i="6" s="1"/>
  <c r="AT1739" i="6" s="1"/>
  <c r="AU1739" i="6" s="1"/>
  <c r="AV1739" i="6" s="1"/>
  <c r="AW1739" i="6" s="1"/>
  <c r="AO1817" i="6"/>
  <c r="AP1817" i="6"/>
  <c r="AQ1817" i="6" s="1"/>
  <c r="AR1817" i="6" s="1"/>
  <c r="AS1817" i="6" s="1"/>
  <c r="AT1817" i="6" s="1"/>
  <c r="AU1817" i="6" s="1"/>
  <c r="AV1817" i="6" s="1"/>
  <c r="AW1817" i="6" s="1"/>
  <c r="AO1574" i="6"/>
  <c r="AP1574" i="6" s="1"/>
  <c r="AQ1574" i="6" s="1"/>
  <c r="AR1574" i="6" s="1"/>
  <c r="AS1574" i="6" s="1"/>
  <c r="AT1574" i="6" s="1"/>
  <c r="AU1574" i="6" s="1"/>
  <c r="AV1574" i="6" s="1"/>
  <c r="AW1574" i="6" s="1"/>
  <c r="AO1638" i="6"/>
  <c r="AP1638" i="6" s="1"/>
  <c r="AQ1638" i="6" s="1"/>
  <c r="AR1638" i="6" s="1"/>
  <c r="AS1638" i="6" s="1"/>
  <c r="AT1638" i="6" s="1"/>
  <c r="AU1638" i="6" s="1"/>
  <c r="AV1638" i="6" s="1"/>
  <c r="AW1638" i="6" s="1"/>
  <c r="AO1702" i="6"/>
  <c r="AP1702" i="6"/>
  <c r="AQ1702" i="6" s="1"/>
  <c r="AR1702" i="6" s="1"/>
  <c r="AS1702" i="6" s="1"/>
  <c r="AT1702" i="6" s="1"/>
  <c r="AU1702" i="6" s="1"/>
  <c r="AV1702" i="6" s="1"/>
  <c r="AW1702" i="6" s="1"/>
  <c r="AO1772" i="6"/>
  <c r="AP1772" i="6" s="1"/>
  <c r="AQ1772" i="6" s="1"/>
  <c r="AR1772" i="6" s="1"/>
  <c r="AS1772" i="6" s="1"/>
  <c r="AT1772" i="6" s="1"/>
  <c r="AU1772" i="6" s="1"/>
  <c r="AV1772" i="6" s="1"/>
  <c r="AW1772" i="6" s="1"/>
  <c r="AO1921" i="6"/>
  <c r="AP1921" i="6"/>
  <c r="AQ1921" i="6" s="1"/>
  <c r="AR1921" i="6" s="1"/>
  <c r="AS1921" i="6" s="1"/>
  <c r="AT1921" i="6" s="1"/>
  <c r="AU1921" i="6" s="1"/>
  <c r="AV1921" i="6" s="1"/>
  <c r="AW1921" i="6" s="1"/>
  <c r="AO1803" i="6"/>
  <c r="AP1803" i="6" s="1"/>
  <c r="AQ1803" i="6" s="1"/>
  <c r="AR1803" i="6" s="1"/>
  <c r="AS1803" i="6" s="1"/>
  <c r="AT1803" i="6" s="1"/>
  <c r="AU1803" i="6" s="1"/>
  <c r="AV1803" i="6" s="1"/>
  <c r="AW1803" i="6" s="1"/>
  <c r="AO1876" i="6"/>
  <c r="AP1876" i="6" s="1"/>
  <c r="AQ1876" i="6" s="1"/>
  <c r="AR1876" i="6" s="1"/>
  <c r="AS1876" i="6" s="1"/>
  <c r="AT1876" i="6" s="1"/>
  <c r="AU1876" i="6" s="1"/>
  <c r="AV1876" i="6" s="1"/>
  <c r="AW1876" i="6" s="1"/>
  <c r="AO2024" i="6"/>
  <c r="AP2024" i="6"/>
  <c r="AQ2024" i="6" s="1"/>
  <c r="AR2024" i="6" s="1"/>
  <c r="AS2024" i="6" s="1"/>
  <c r="AT2024" i="6" s="1"/>
  <c r="AU2024" i="6" s="1"/>
  <c r="AV2024" i="6" s="1"/>
  <c r="AW2024" i="6" s="1"/>
  <c r="AO1905" i="6"/>
  <c r="AP1905" i="6" s="1"/>
  <c r="AQ1905" i="6" s="1"/>
  <c r="AR1905" i="6" s="1"/>
  <c r="AS1905" i="6" s="1"/>
  <c r="AT1905" i="6" s="1"/>
  <c r="AU1905" i="6" s="1"/>
  <c r="AV1905" i="6" s="1"/>
  <c r="AW1905" i="6" s="1"/>
  <c r="AO2124" i="6"/>
  <c r="AP2124" i="6" s="1"/>
  <c r="AQ2124" i="6" s="1"/>
  <c r="AR2124" i="6" s="1"/>
  <c r="AS2124" i="6" s="1"/>
  <c r="AT2124" i="6" s="1"/>
  <c r="AU2124" i="6" s="1"/>
  <c r="AV2124" i="6" s="1"/>
  <c r="AW2124" i="6" s="1"/>
  <c r="AO1888" i="6"/>
  <c r="AP1888" i="6" s="1"/>
  <c r="AQ1888" i="6" s="1"/>
  <c r="AR1888" i="6" s="1"/>
  <c r="AS1888" i="6" s="1"/>
  <c r="AT1888" i="6" s="1"/>
  <c r="AU1888" i="6" s="1"/>
  <c r="AV1888" i="6" s="1"/>
  <c r="AW1888" i="6" s="1"/>
  <c r="AO2039" i="6"/>
  <c r="AP2039" i="6" s="1"/>
  <c r="AQ2039" i="6" s="1"/>
  <c r="AR2039" i="6" s="1"/>
  <c r="AS2039" i="6" s="1"/>
  <c r="AT2039" i="6" s="1"/>
  <c r="AU2039" i="6" s="1"/>
  <c r="AV2039" i="6" s="1"/>
  <c r="AW2039" i="6" s="1"/>
  <c r="AO1880" i="6"/>
  <c r="AP1880" i="6"/>
  <c r="AQ1880" i="6" s="1"/>
  <c r="AR1880" i="6" s="1"/>
  <c r="AS1880" i="6" s="1"/>
  <c r="AT1880" i="6" s="1"/>
  <c r="AU1880" i="6" s="1"/>
  <c r="AV1880" i="6" s="1"/>
  <c r="AW1880" i="6" s="1"/>
  <c r="AO1989" i="6"/>
  <c r="AP1989" i="6"/>
  <c r="AQ1989" i="6" s="1"/>
  <c r="AR1989" i="6" s="1"/>
  <c r="AS1989" i="6" s="1"/>
  <c r="AT1989" i="6" s="1"/>
  <c r="AU1989" i="6" s="1"/>
  <c r="AV1989" i="6" s="1"/>
  <c r="AW1989" i="6" s="1"/>
  <c r="AO1855" i="6"/>
  <c r="AP1855" i="6" s="1"/>
  <c r="AQ1855" i="6" s="1"/>
  <c r="AR1855" i="6" s="1"/>
  <c r="AS1855" i="6" s="1"/>
  <c r="AT1855" i="6" s="1"/>
  <c r="AU1855" i="6" s="1"/>
  <c r="AV1855" i="6" s="1"/>
  <c r="AW1855" i="6" s="1"/>
  <c r="AO1918" i="6"/>
  <c r="AP1918" i="6"/>
  <c r="AQ1918" i="6" s="1"/>
  <c r="AR1918" i="6" s="1"/>
  <c r="AS1918" i="6" s="1"/>
  <c r="AT1918" i="6" s="1"/>
  <c r="AU1918" i="6" s="1"/>
  <c r="AV1918" i="6" s="1"/>
  <c r="AW1918" i="6" s="1"/>
  <c r="AO1746" i="6"/>
  <c r="AP1746" i="6" s="1"/>
  <c r="AQ1746" i="6" s="1"/>
  <c r="AR1746" i="6" s="1"/>
  <c r="AS1746" i="6" s="1"/>
  <c r="AT1746" i="6" s="1"/>
  <c r="AU1746" i="6" s="1"/>
  <c r="AV1746" i="6" s="1"/>
  <c r="AW1746" i="6" s="1"/>
  <c r="AO1810" i="6"/>
  <c r="AP1810" i="6"/>
  <c r="AQ1810" i="6"/>
  <c r="AR1810" i="6" s="1"/>
  <c r="AS1810" i="6" s="1"/>
  <c r="AT1810" i="6" s="1"/>
  <c r="AU1810" i="6" s="1"/>
  <c r="AV1810" i="6" s="1"/>
  <c r="AW1810" i="6" s="1"/>
  <c r="AO1861" i="6"/>
  <c r="AP1861" i="6"/>
  <c r="AQ1861" i="6" s="1"/>
  <c r="AR1861" i="6" s="1"/>
  <c r="AS1861" i="6" s="1"/>
  <c r="AT1861" i="6" s="1"/>
  <c r="AU1861" i="6" s="1"/>
  <c r="AV1861" i="6" s="1"/>
  <c r="AW1861" i="6" s="1"/>
  <c r="AO1982" i="6"/>
  <c r="AP1982" i="6" s="1"/>
  <c r="AQ1982" i="6" s="1"/>
  <c r="AR1982" i="6" s="1"/>
  <c r="AS1982" i="6" s="1"/>
  <c r="AT1982" i="6" s="1"/>
  <c r="AU1982" i="6" s="1"/>
  <c r="AV1982" i="6" s="1"/>
  <c r="AW1982" i="6" s="1"/>
  <c r="AO1887" i="6"/>
  <c r="AP1887" i="6"/>
  <c r="AQ1887" i="6" s="1"/>
  <c r="AR1887" i="6" s="1"/>
  <c r="AS1887" i="6" s="1"/>
  <c r="AT1887" i="6" s="1"/>
  <c r="AU1887" i="6" s="1"/>
  <c r="AV1887" i="6" s="1"/>
  <c r="AW1887" i="6" s="1"/>
  <c r="AO1951" i="6"/>
  <c r="AP1951" i="6" s="1"/>
  <c r="AQ1951" i="6" s="1"/>
  <c r="AR1951" i="6" s="1"/>
  <c r="AS1951" i="6" s="1"/>
  <c r="AT1951" i="6" s="1"/>
  <c r="AU1951" i="6" s="1"/>
  <c r="AV1951" i="6" s="1"/>
  <c r="AW1951" i="6" s="1"/>
  <c r="AO2019" i="6"/>
  <c r="AP2019" i="6" s="1"/>
  <c r="AQ2019" i="6" s="1"/>
  <c r="AR2019" i="6" s="1"/>
  <c r="AS2019" i="6" s="1"/>
  <c r="AT2019" i="6" s="1"/>
  <c r="AU2019" i="6" s="1"/>
  <c r="AV2019" i="6" s="1"/>
  <c r="AW2019" i="6" s="1"/>
  <c r="AO2277" i="6"/>
  <c r="AP2277" i="6"/>
  <c r="AQ2277" i="6" s="1"/>
  <c r="AR2277" i="6" s="1"/>
  <c r="AS2277" i="6" s="1"/>
  <c r="AT2277" i="6" s="1"/>
  <c r="AU2277" i="6" s="1"/>
  <c r="AV2277" i="6" s="1"/>
  <c r="AW2277" i="6" s="1"/>
  <c r="AO1930" i="6"/>
  <c r="AP1930" i="6" s="1"/>
  <c r="AQ1930" i="6" s="1"/>
  <c r="AR1930" i="6" s="1"/>
  <c r="AS1930" i="6" s="1"/>
  <c r="AT1930" i="6" s="1"/>
  <c r="AU1930" i="6" s="1"/>
  <c r="AV1930" i="6" s="1"/>
  <c r="AW1930" i="6" s="1"/>
  <c r="AO2003" i="6"/>
  <c r="AP2003" i="6"/>
  <c r="AQ2003" i="6"/>
  <c r="AR2003" i="6" s="1"/>
  <c r="AS2003" i="6" s="1"/>
  <c r="AT2003" i="6" s="1"/>
  <c r="AU2003" i="6" s="1"/>
  <c r="AV2003" i="6" s="1"/>
  <c r="AW2003" i="6" s="1"/>
  <c r="AO2157" i="6"/>
  <c r="AP2157" i="6"/>
  <c r="AQ2157" i="6" s="1"/>
  <c r="AR2157" i="6" s="1"/>
  <c r="AS2157" i="6" s="1"/>
  <c r="AT2157" i="6" s="1"/>
  <c r="AU2157" i="6" s="1"/>
  <c r="AV2157" i="6" s="1"/>
  <c r="AW2157" i="6" s="1"/>
  <c r="AO1965" i="6"/>
  <c r="AP1965" i="6" s="1"/>
  <c r="AQ1965" i="6" s="1"/>
  <c r="AR1965" i="6" s="1"/>
  <c r="AS1965" i="6" s="1"/>
  <c r="AT1965" i="6" s="1"/>
  <c r="AU1965" i="6" s="1"/>
  <c r="AV1965" i="6" s="1"/>
  <c r="AW1965" i="6" s="1"/>
  <c r="AO2044" i="6"/>
  <c r="AP2044" i="6"/>
  <c r="AQ2044" i="6" s="1"/>
  <c r="AR2044" i="6" s="1"/>
  <c r="AS2044" i="6" s="1"/>
  <c r="AT2044" i="6" s="1"/>
  <c r="AU2044" i="6" s="1"/>
  <c r="AV2044" i="6" s="1"/>
  <c r="AW2044" i="6" s="1"/>
  <c r="AO1976" i="6"/>
  <c r="AP1976" i="6" s="1"/>
  <c r="AQ1976" i="6" s="1"/>
  <c r="AR1976" i="6" s="1"/>
  <c r="AS1976" i="6" s="1"/>
  <c r="AT1976" i="6" s="1"/>
  <c r="AU1976" i="6" s="1"/>
  <c r="AV1976" i="6" s="1"/>
  <c r="AW1976" i="6" s="1"/>
  <c r="AO2046" i="6"/>
  <c r="AP2046" i="6" s="1"/>
  <c r="AQ2046" i="6" s="1"/>
  <c r="AR2046" i="6" s="1"/>
  <c r="AS2046" i="6" s="1"/>
  <c r="AT2046" i="6" s="1"/>
  <c r="AU2046" i="6" s="1"/>
  <c r="AV2046" i="6" s="1"/>
  <c r="AW2046" i="6" s="1"/>
  <c r="AO1883" i="6"/>
  <c r="AP1883" i="6"/>
  <c r="AQ1883" i="6" s="1"/>
  <c r="AR1883" i="6" s="1"/>
  <c r="AS1883" i="6" s="1"/>
  <c r="AT1883" i="6" s="1"/>
  <c r="AU1883" i="6" s="1"/>
  <c r="AV1883" i="6" s="1"/>
  <c r="AW1883" i="6" s="1"/>
  <c r="AO1947" i="6"/>
  <c r="AP1947" i="6" s="1"/>
  <c r="AQ1947" i="6" s="1"/>
  <c r="AR1947" i="6" s="1"/>
  <c r="AS1947" i="6" s="1"/>
  <c r="AT1947" i="6" s="1"/>
  <c r="AU1947" i="6" s="1"/>
  <c r="AV1947" i="6" s="1"/>
  <c r="AW1947" i="6" s="1"/>
  <c r="AO2020" i="6"/>
  <c r="AP2020" i="6"/>
  <c r="AQ2020" i="6"/>
  <c r="AR2020" i="6" s="1"/>
  <c r="AS2020" i="6" s="1"/>
  <c r="AT2020" i="6" s="1"/>
  <c r="AU2020" i="6" s="1"/>
  <c r="AV2020" i="6" s="1"/>
  <c r="AW2020" i="6" s="1"/>
  <c r="AO2088" i="6"/>
  <c r="AP2088" i="6" s="1"/>
  <c r="AQ2088" i="6" s="1"/>
  <c r="AR2088" i="6" s="1"/>
  <c r="AS2088" i="6" s="1"/>
  <c r="AT2088" i="6" s="1"/>
  <c r="AU2088" i="6" s="1"/>
  <c r="AV2088" i="6" s="1"/>
  <c r="AW2088" i="6" s="1"/>
  <c r="AO2223" i="6"/>
  <c r="AP2223" i="6" s="1"/>
  <c r="AQ2223" i="6" s="1"/>
  <c r="AR2223" i="6" s="1"/>
  <c r="AS2223" i="6" s="1"/>
  <c r="AT2223" i="6" s="1"/>
  <c r="AU2223" i="6" s="1"/>
  <c r="AV2223" i="6" s="1"/>
  <c r="AW2223" i="6" s="1"/>
  <c r="AO2203" i="6"/>
  <c r="AP2203" i="6"/>
  <c r="AQ2203" i="6" s="1"/>
  <c r="AR2203" i="6" s="1"/>
  <c r="AS2203" i="6" s="1"/>
  <c r="AT2203" i="6" s="1"/>
  <c r="AU2203" i="6" s="1"/>
  <c r="AV2203" i="6" s="1"/>
  <c r="AW2203" i="6" s="1"/>
  <c r="AO2057" i="6"/>
  <c r="AP2057" i="6" s="1"/>
  <c r="AQ2057" i="6" s="1"/>
  <c r="AR2057" i="6" s="1"/>
  <c r="AS2057" i="6" s="1"/>
  <c r="AT2057" i="6" s="1"/>
  <c r="AU2057" i="6" s="1"/>
  <c r="AV2057" i="6" s="1"/>
  <c r="AW2057" i="6" s="1"/>
  <c r="AO2202" i="6"/>
  <c r="AP2202" i="6" s="1"/>
  <c r="AQ2202" i="6" s="1"/>
  <c r="AR2202" i="6" s="1"/>
  <c r="AS2202" i="6" s="1"/>
  <c r="AT2202" i="6" s="1"/>
  <c r="AU2202" i="6" s="1"/>
  <c r="AV2202" i="6" s="1"/>
  <c r="AW2202" i="6" s="1"/>
  <c r="AO2074" i="6"/>
  <c r="AP2074" i="6"/>
  <c r="AQ2074" i="6" s="1"/>
  <c r="AR2074" i="6" s="1"/>
  <c r="AS2074" i="6" s="1"/>
  <c r="AT2074" i="6" s="1"/>
  <c r="AU2074" i="6" s="1"/>
  <c r="AV2074" i="6" s="1"/>
  <c r="AW2074" i="6" s="1"/>
  <c r="AO2221" i="6"/>
  <c r="AP2221" i="6" s="1"/>
  <c r="AQ2221" i="6" s="1"/>
  <c r="AR2221" i="6" s="1"/>
  <c r="AS2221" i="6" s="1"/>
  <c r="AT2221" i="6" s="1"/>
  <c r="AU2221" i="6" s="1"/>
  <c r="AV2221" i="6" s="1"/>
  <c r="AW2221" i="6" s="1"/>
  <c r="AO2120" i="6"/>
  <c r="AP2120" i="6"/>
  <c r="AQ2120" i="6"/>
  <c r="AR2120" i="6" s="1"/>
  <c r="AS2120" i="6" s="1"/>
  <c r="AT2120" i="6" s="1"/>
  <c r="AU2120" i="6" s="1"/>
  <c r="AV2120" i="6" s="1"/>
  <c r="AW2120" i="6" s="1"/>
  <c r="AO2365" i="6"/>
  <c r="AP2365" i="6"/>
  <c r="AQ2365" i="6" s="1"/>
  <c r="AR2365" i="6" s="1"/>
  <c r="AS2365" i="6" s="1"/>
  <c r="AT2365" i="6" s="1"/>
  <c r="AU2365" i="6" s="1"/>
  <c r="AV2365" i="6" s="1"/>
  <c r="AW2365" i="6" s="1"/>
  <c r="AO2050" i="6"/>
  <c r="AP2050" i="6" s="1"/>
  <c r="AQ2050" i="6" s="1"/>
  <c r="AR2050" i="6" s="1"/>
  <c r="AS2050" i="6" s="1"/>
  <c r="AT2050" i="6" s="1"/>
  <c r="AU2050" i="6" s="1"/>
  <c r="AV2050" i="6" s="1"/>
  <c r="AW2050" i="6" s="1"/>
  <c r="AO2122" i="6"/>
  <c r="AQ2122" i="6"/>
  <c r="AR2122" i="6" s="1"/>
  <c r="AS2122" i="6" s="1"/>
  <c r="AT2122" i="6" s="1"/>
  <c r="AU2122" i="6" s="1"/>
  <c r="AV2122" i="6" s="1"/>
  <c r="AW2122" i="6" s="1"/>
  <c r="AP2122" i="6"/>
  <c r="AO2083" i="6"/>
  <c r="AP2083" i="6" s="1"/>
  <c r="AQ2083" i="6" s="1"/>
  <c r="AR2083" i="6" s="1"/>
  <c r="AS2083" i="6" s="1"/>
  <c r="AT2083" i="6" s="1"/>
  <c r="AU2083" i="6" s="1"/>
  <c r="AV2083" i="6" s="1"/>
  <c r="AW2083" i="6" s="1"/>
  <c r="AO2147" i="6"/>
  <c r="AP2147" i="6" s="1"/>
  <c r="AQ2147" i="6" s="1"/>
  <c r="AR2147" i="6" s="1"/>
  <c r="AS2147" i="6" s="1"/>
  <c r="AT2147" i="6" s="1"/>
  <c r="AU2147" i="6" s="1"/>
  <c r="AV2147" i="6" s="1"/>
  <c r="AW2147" i="6" s="1"/>
  <c r="AO2205" i="6"/>
  <c r="AP2205" i="6" s="1"/>
  <c r="AQ2205" i="6" s="1"/>
  <c r="AR2205" i="6" s="1"/>
  <c r="AS2205" i="6" s="1"/>
  <c r="AT2205" i="6" s="1"/>
  <c r="AU2205" i="6" s="1"/>
  <c r="AV2205" i="6" s="1"/>
  <c r="AW2205" i="6" s="1"/>
  <c r="AO2352" i="6"/>
  <c r="AP2352" i="6" s="1"/>
  <c r="AQ2352" i="6" s="1"/>
  <c r="AR2352" i="6" s="1"/>
  <c r="AS2352" i="6" s="1"/>
  <c r="AT2352" i="6" s="1"/>
  <c r="AU2352" i="6" s="1"/>
  <c r="AV2352" i="6" s="1"/>
  <c r="AW2352" i="6" s="1"/>
  <c r="AO2126" i="6"/>
  <c r="AP2126" i="6"/>
  <c r="AQ2126" i="6"/>
  <c r="AR2126" i="6" s="1"/>
  <c r="AS2126" i="6" s="1"/>
  <c r="AT2126" i="6" s="1"/>
  <c r="AU2126" i="6" s="1"/>
  <c r="AV2126" i="6" s="1"/>
  <c r="AW2126" i="6" s="1"/>
  <c r="AO2197" i="6"/>
  <c r="AP2197" i="6"/>
  <c r="AQ2197" i="6" s="1"/>
  <c r="AR2197" i="6" s="1"/>
  <c r="AS2197" i="6" s="1"/>
  <c r="AT2197" i="6" s="1"/>
  <c r="AU2197" i="6" s="1"/>
  <c r="AV2197" i="6" s="1"/>
  <c r="AW2197" i="6" s="1"/>
  <c r="AO2387" i="6"/>
  <c r="AP2387" i="6" s="1"/>
  <c r="AQ2387" i="6" s="1"/>
  <c r="AR2387" i="6" s="1"/>
  <c r="AS2387" i="6" s="1"/>
  <c r="AT2387" i="6" s="1"/>
  <c r="AU2387" i="6" s="1"/>
  <c r="AV2387" i="6" s="1"/>
  <c r="AW2387" i="6" s="1"/>
  <c r="AO2226" i="6"/>
  <c r="AP2226" i="6"/>
  <c r="AQ2226" i="6" s="1"/>
  <c r="AR2226" i="6" s="1"/>
  <c r="AS2226" i="6" s="1"/>
  <c r="AT2226" i="6" s="1"/>
  <c r="AU2226" i="6" s="1"/>
  <c r="AV2226" i="6" s="1"/>
  <c r="AW2226" i="6" s="1"/>
  <c r="AO2388" i="6"/>
  <c r="AP2388" i="6" s="1"/>
  <c r="AQ2388" i="6" s="1"/>
  <c r="AR2388" i="6" s="1"/>
  <c r="AS2388" i="6" s="1"/>
  <c r="AT2388" i="6" s="1"/>
  <c r="AU2388" i="6" s="1"/>
  <c r="AV2388" i="6" s="1"/>
  <c r="AW2388" i="6" s="1"/>
  <c r="AO2218" i="6"/>
  <c r="AP2218" i="6" s="1"/>
  <c r="AQ2218" i="6" s="1"/>
  <c r="AR2218" i="6" s="1"/>
  <c r="AS2218" i="6" s="1"/>
  <c r="AT2218" i="6" s="1"/>
  <c r="AU2218" i="6" s="1"/>
  <c r="AV2218" i="6" s="1"/>
  <c r="AW2218" i="6" s="1"/>
  <c r="AO2421" i="6"/>
  <c r="AP2421" i="6"/>
  <c r="AQ2421" i="6" s="1"/>
  <c r="AR2421" i="6" s="1"/>
  <c r="AS2421" i="6" s="1"/>
  <c r="AT2421" i="6" s="1"/>
  <c r="AU2421" i="6" s="1"/>
  <c r="AV2421" i="6" s="1"/>
  <c r="AW2421" i="6" s="1"/>
  <c r="AO2111" i="6"/>
  <c r="AP2111" i="6" s="1"/>
  <c r="AQ2111" i="6" s="1"/>
  <c r="AR2111" i="6" s="1"/>
  <c r="AS2111" i="6" s="1"/>
  <c r="AT2111" i="6" s="1"/>
  <c r="AU2111" i="6" s="1"/>
  <c r="AV2111" i="6" s="1"/>
  <c r="AW2111" i="6" s="1"/>
  <c r="AO2182" i="6"/>
  <c r="AP2182" i="6"/>
  <c r="AQ2182" i="6"/>
  <c r="AR2182" i="6" s="1"/>
  <c r="AS2182" i="6" s="1"/>
  <c r="AT2182" i="6" s="1"/>
  <c r="AU2182" i="6" s="1"/>
  <c r="AV2182" i="6" s="1"/>
  <c r="AW2182" i="6" s="1"/>
  <c r="AO2269" i="6"/>
  <c r="AP2269" i="6"/>
  <c r="AQ2269" i="6" s="1"/>
  <c r="AR2269" i="6" s="1"/>
  <c r="AS2269" i="6" s="1"/>
  <c r="AT2269" i="6" s="1"/>
  <c r="AU2269" i="6" s="1"/>
  <c r="AV2269" i="6" s="1"/>
  <c r="AW2269" i="6" s="1"/>
  <c r="AO2216" i="6"/>
  <c r="AP2216" i="6" s="1"/>
  <c r="AQ2216" i="6" s="1"/>
  <c r="AR2216" i="6" s="1"/>
  <c r="AS2216" i="6" s="1"/>
  <c r="AT2216" i="6" s="1"/>
  <c r="AU2216" i="6" s="1"/>
  <c r="AV2216" i="6" s="1"/>
  <c r="AW2216" i="6" s="1"/>
  <c r="AO2280" i="6"/>
  <c r="AP2280" i="6"/>
  <c r="AQ2280" i="6" s="1"/>
  <c r="AR2280" i="6" s="1"/>
  <c r="AS2280" i="6" s="1"/>
  <c r="AT2280" i="6" s="1"/>
  <c r="AU2280" i="6" s="1"/>
  <c r="AV2280" i="6" s="1"/>
  <c r="AW2280" i="6" s="1"/>
  <c r="AO2344" i="6"/>
  <c r="AP2344" i="6" s="1"/>
  <c r="AQ2344" i="6" s="1"/>
  <c r="AR2344" i="6" s="1"/>
  <c r="AS2344" i="6" s="1"/>
  <c r="AT2344" i="6" s="1"/>
  <c r="AU2344" i="6" s="1"/>
  <c r="AV2344" i="6" s="1"/>
  <c r="AW2344" i="6" s="1"/>
  <c r="AO2283" i="6"/>
  <c r="AP2283" i="6" s="1"/>
  <c r="AQ2283" i="6" s="1"/>
  <c r="AR2283" i="6" s="1"/>
  <c r="AS2283" i="6" s="1"/>
  <c r="AT2283" i="6" s="1"/>
  <c r="AU2283" i="6" s="1"/>
  <c r="AV2283" i="6" s="1"/>
  <c r="AW2283" i="6" s="1"/>
  <c r="AO2347" i="6"/>
  <c r="AP2347" i="6"/>
  <c r="AQ2347" i="6" s="1"/>
  <c r="AR2347" i="6" s="1"/>
  <c r="AS2347" i="6" s="1"/>
  <c r="AT2347" i="6" s="1"/>
  <c r="AU2347" i="6" s="1"/>
  <c r="AV2347" i="6" s="1"/>
  <c r="AW2347" i="6" s="1"/>
  <c r="AO2278" i="6"/>
  <c r="AP2278" i="6" s="1"/>
  <c r="AQ2278" i="6" s="1"/>
  <c r="AR2278" i="6" s="1"/>
  <c r="AS2278" i="6" s="1"/>
  <c r="AT2278" i="6" s="1"/>
  <c r="AU2278" i="6" s="1"/>
  <c r="AV2278" i="6" s="1"/>
  <c r="AW2278" i="6" s="1"/>
  <c r="AO2342" i="6"/>
  <c r="AP2342" i="6" s="1"/>
  <c r="AQ2342" i="6" s="1"/>
  <c r="AR2342" i="6" s="1"/>
  <c r="AS2342" i="6" s="1"/>
  <c r="AT2342" i="6" s="1"/>
  <c r="AU2342" i="6" s="1"/>
  <c r="AV2342" i="6" s="1"/>
  <c r="AW2342" i="6" s="1"/>
  <c r="AO2209" i="6"/>
  <c r="AP2209" i="6" s="1"/>
  <c r="AQ2209" i="6" s="1"/>
  <c r="AR2209" i="6" s="1"/>
  <c r="AS2209" i="6" s="1"/>
  <c r="AT2209" i="6" s="1"/>
  <c r="AU2209" i="6" s="1"/>
  <c r="AV2209" i="6" s="1"/>
  <c r="AW2209" i="6" s="1"/>
  <c r="AO2273" i="6"/>
  <c r="AP2273" i="6" s="1"/>
  <c r="AQ2273" i="6" s="1"/>
  <c r="AR2273" i="6" s="1"/>
  <c r="AS2273" i="6" s="1"/>
  <c r="AT2273" i="6" s="1"/>
  <c r="AU2273" i="6" s="1"/>
  <c r="AV2273" i="6" s="1"/>
  <c r="AW2273" i="6" s="1"/>
  <c r="AO2337" i="6"/>
  <c r="AP2337" i="6"/>
  <c r="AQ2337" i="6" s="1"/>
  <c r="AR2337" i="6" s="1"/>
  <c r="AS2337" i="6" s="1"/>
  <c r="AT2337" i="6" s="1"/>
  <c r="AU2337" i="6" s="1"/>
  <c r="AV2337" i="6" s="1"/>
  <c r="AW2337" i="6" s="1"/>
  <c r="AO2212" i="6"/>
  <c r="AP2212" i="6" s="1"/>
  <c r="AQ2212" i="6" s="1"/>
  <c r="AR2212" i="6" s="1"/>
  <c r="AS2212" i="6" s="1"/>
  <c r="AT2212" i="6" s="1"/>
  <c r="AU2212" i="6" s="1"/>
  <c r="AV2212" i="6" s="1"/>
  <c r="AW2212" i="6" s="1"/>
  <c r="AO2276" i="6"/>
  <c r="AP2276" i="6" s="1"/>
  <c r="AQ2276" i="6" s="1"/>
  <c r="AR2276" i="6" s="1"/>
  <c r="AS2276" i="6" s="1"/>
  <c r="AT2276" i="6" s="1"/>
  <c r="AU2276" i="6" s="1"/>
  <c r="AV2276" i="6" s="1"/>
  <c r="AW2276" i="6" s="1"/>
  <c r="AO2340" i="6"/>
  <c r="AP2340" i="6" s="1"/>
  <c r="AQ2340" i="6" s="1"/>
  <c r="AR2340" i="6" s="1"/>
  <c r="AS2340" i="6" s="1"/>
  <c r="AT2340" i="6" s="1"/>
  <c r="AU2340" i="6" s="1"/>
  <c r="AV2340" i="6" s="1"/>
  <c r="AW2340" i="6" s="1"/>
  <c r="AO2361" i="6"/>
  <c r="AP2361" i="6" s="1"/>
  <c r="AQ2361" i="6" s="1"/>
  <c r="AR2361" i="6" s="1"/>
  <c r="AS2361" i="6" s="1"/>
  <c r="AT2361" i="6" s="1"/>
  <c r="AU2361" i="6" s="1"/>
  <c r="AV2361" i="6" s="1"/>
  <c r="AW2361" i="6" s="1"/>
  <c r="AO2451" i="6"/>
  <c r="AP2451" i="6"/>
  <c r="AQ2451" i="6"/>
  <c r="AR2451" i="6" s="1"/>
  <c r="AS2451" i="6" s="1"/>
  <c r="AT2451" i="6" s="1"/>
  <c r="AU2451" i="6" s="1"/>
  <c r="AV2451" i="6" s="1"/>
  <c r="AW2451" i="6" s="1"/>
  <c r="AO2427" i="6"/>
  <c r="AP2427" i="6"/>
  <c r="AQ2427" i="6" s="1"/>
  <c r="AR2427" i="6" s="1"/>
  <c r="AS2427" i="6" s="1"/>
  <c r="AT2427" i="6" s="1"/>
  <c r="AU2427" i="6" s="1"/>
  <c r="AV2427" i="6" s="1"/>
  <c r="AW2427" i="6" s="1"/>
  <c r="AO2397" i="6"/>
  <c r="AP2397" i="6" s="1"/>
  <c r="AQ2397" i="6" s="1"/>
  <c r="AR2397" i="6" s="1"/>
  <c r="AS2397" i="6" s="1"/>
  <c r="AT2397" i="6" s="1"/>
  <c r="AU2397" i="6" s="1"/>
  <c r="AV2397" i="6" s="1"/>
  <c r="AW2397" i="6" s="1"/>
  <c r="AO2373" i="6"/>
  <c r="AP2373" i="6"/>
  <c r="AQ2373" i="6" s="1"/>
  <c r="AR2373" i="6" s="1"/>
  <c r="AS2373" i="6" s="1"/>
  <c r="AT2373" i="6" s="1"/>
  <c r="AU2373" i="6" s="1"/>
  <c r="AV2373" i="6" s="1"/>
  <c r="AW2373" i="6" s="1"/>
  <c r="AO2453" i="6"/>
  <c r="AP2453" i="6" s="1"/>
  <c r="AQ2453" i="6" s="1"/>
  <c r="AR2453" i="6" s="1"/>
  <c r="AS2453" i="6" s="1"/>
  <c r="AT2453" i="6" s="1"/>
  <c r="AU2453" i="6" s="1"/>
  <c r="AV2453" i="6" s="1"/>
  <c r="AW2453" i="6" s="1"/>
  <c r="AO2392" i="6"/>
  <c r="AP2392" i="6" s="1"/>
  <c r="AQ2392" i="6" s="1"/>
  <c r="AR2392" i="6" s="1"/>
  <c r="AS2392" i="6" s="1"/>
  <c r="AT2392" i="6" s="1"/>
  <c r="AU2392" i="6" s="1"/>
  <c r="AV2392" i="6" s="1"/>
  <c r="AW2392" i="6" s="1"/>
  <c r="AO2490" i="6"/>
  <c r="AP2490" i="6"/>
  <c r="AQ2490" i="6" s="1"/>
  <c r="AR2490" i="6" s="1"/>
  <c r="AS2490" i="6" s="1"/>
  <c r="AT2490" i="6" s="1"/>
  <c r="AU2490" i="6" s="1"/>
  <c r="AV2490" i="6" s="1"/>
  <c r="AW2490" i="6" s="1"/>
  <c r="AO2411" i="6"/>
  <c r="AP2411" i="6" s="1"/>
  <c r="AQ2411" i="6" s="1"/>
  <c r="AR2411" i="6" s="1"/>
  <c r="AS2411" i="6" s="1"/>
  <c r="AT2411" i="6" s="1"/>
  <c r="AU2411" i="6" s="1"/>
  <c r="AV2411" i="6" s="1"/>
  <c r="AW2411" i="6" s="1"/>
  <c r="AO2438" i="6"/>
  <c r="AP2438" i="6"/>
  <c r="AQ2438" i="6"/>
  <c r="AR2438" i="6" s="1"/>
  <c r="AS2438" i="6" s="1"/>
  <c r="AT2438" i="6" s="1"/>
  <c r="AU2438" i="6" s="1"/>
  <c r="AV2438" i="6" s="1"/>
  <c r="AW2438" i="6" s="1"/>
  <c r="AO2565" i="6"/>
  <c r="AP2565" i="6"/>
  <c r="AQ2565" i="6" s="1"/>
  <c r="AR2565" i="6" s="1"/>
  <c r="AS2565" i="6" s="1"/>
  <c r="AT2565" i="6" s="1"/>
  <c r="AU2565" i="6" s="1"/>
  <c r="AV2565" i="6" s="1"/>
  <c r="AW2565" i="6" s="1"/>
  <c r="AO2485" i="6"/>
  <c r="AP2485" i="6" s="1"/>
  <c r="AQ2485" i="6" s="1"/>
  <c r="AR2485" i="6" s="1"/>
  <c r="AS2485" i="6" s="1"/>
  <c r="AT2485" i="6" s="1"/>
  <c r="AU2485" i="6" s="1"/>
  <c r="AV2485" i="6" s="1"/>
  <c r="AW2485" i="6" s="1"/>
  <c r="AO2452" i="6"/>
  <c r="AP2452" i="6"/>
  <c r="AQ2452" i="6" s="1"/>
  <c r="AR2452" i="6" s="1"/>
  <c r="AS2452" i="6" s="1"/>
  <c r="AT2452" i="6" s="1"/>
  <c r="AU2452" i="6" s="1"/>
  <c r="AV2452" i="6" s="1"/>
  <c r="AW2452" i="6" s="1"/>
  <c r="AO2508" i="6"/>
  <c r="AP2508" i="6" s="1"/>
  <c r="AQ2508" i="6" s="1"/>
  <c r="AR2508" i="6" s="1"/>
  <c r="AS2508" i="6" s="1"/>
  <c r="AT2508" i="6" s="1"/>
  <c r="AU2508" i="6" s="1"/>
  <c r="AV2508" i="6" s="1"/>
  <c r="AW2508" i="6" s="1"/>
  <c r="AO2479" i="6"/>
  <c r="AP2479" i="6" s="1"/>
  <c r="AQ2479" i="6" s="1"/>
  <c r="AR2479" i="6" s="1"/>
  <c r="AS2479" i="6" s="1"/>
  <c r="AT2479" i="6" s="1"/>
  <c r="AU2479" i="6" s="1"/>
  <c r="AV2479" i="6" s="1"/>
  <c r="AW2479" i="6" s="1"/>
  <c r="AO2362" i="6"/>
  <c r="AP2362" i="6" s="1"/>
  <c r="AQ2362" i="6" s="1"/>
  <c r="AR2362" i="6" s="1"/>
  <c r="AS2362" i="6" s="1"/>
  <c r="AT2362" i="6" s="1"/>
  <c r="AU2362" i="6" s="1"/>
  <c r="AV2362" i="6" s="1"/>
  <c r="AW2362" i="6" s="1"/>
  <c r="AO2426" i="6"/>
  <c r="AP2426" i="6" s="1"/>
  <c r="AQ2426" i="6" s="1"/>
  <c r="AR2426" i="6" s="1"/>
  <c r="AS2426" i="6" s="1"/>
  <c r="AT2426" i="6" s="1"/>
  <c r="AU2426" i="6" s="1"/>
  <c r="AV2426" i="6" s="1"/>
  <c r="AW2426" i="6" s="1"/>
  <c r="AO2497" i="6"/>
  <c r="AP2497" i="6"/>
  <c r="AQ2497" i="6"/>
  <c r="AR2497" i="6" s="1"/>
  <c r="AS2497" i="6" s="1"/>
  <c r="AT2497" i="6" s="1"/>
  <c r="AU2497" i="6" s="1"/>
  <c r="AV2497" i="6" s="1"/>
  <c r="AW2497" i="6" s="1"/>
  <c r="AO2562" i="6"/>
  <c r="AP2562" i="6"/>
  <c r="AQ2562" i="6" s="1"/>
  <c r="AR2562" i="6" s="1"/>
  <c r="AS2562" i="6" s="1"/>
  <c r="AT2562" i="6" s="1"/>
  <c r="AU2562" i="6" s="1"/>
  <c r="AV2562" i="6" s="1"/>
  <c r="AW2562" i="6" s="1"/>
  <c r="AO2512" i="6"/>
  <c r="AP2512" i="6" s="1"/>
  <c r="AQ2512" i="6" s="1"/>
  <c r="AR2512" i="6" s="1"/>
  <c r="AS2512" i="6" s="1"/>
  <c r="AT2512" i="6" s="1"/>
  <c r="AU2512" i="6" s="1"/>
  <c r="AV2512" i="6" s="1"/>
  <c r="AW2512" i="6" s="1"/>
  <c r="AO2584" i="6"/>
  <c r="AP2584" i="6"/>
  <c r="AQ2584" i="6" s="1"/>
  <c r="AR2584" i="6" s="1"/>
  <c r="AS2584" i="6" s="1"/>
  <c r="AT2584" i="6" s="1"/>
  <c r="AU2584" i="6" s="1"/>
  <c r="AV2584" i="6" s="1"/>
  <c r="AW2584" i="6" s="1"/>
  <c r="AO2494" i="6"/>
  <c r="AP2494" i="6" s="1"/>
  <c r="AQ2494" i="6" s="1"/>
  <c r="AR2494" i="6" s="1"/>
  <c r="AS2494" i="6" s="1"/>
  <c r="AT2494" i="6" s="1"/>
  <c r="AU2494" i="6" s="1"/>
  <c r="AV2494" i="6" s="1"/>
  <c r="AW2494" i="6" s="1"/>
  <c r="AO2630" i="6"/>
  <c r="AP2630" i="6" s="1"/>
  <c r="AQ2630" i="6" s="1"/>
  <c r="AR2630" i="6" s="1"/>
  <c r="AS2630" i="6" s="1"/>
  <c r="AT2630" i="6" s="1"/>
  <c r="AU2630" i="6" s="1"/>
  <c r="AV2630" i="6" s="1"/>
  <c r="AW2630" i="6" s="1"/>
  <c r="AO2582" i="6"/>
  <c r="AP2582" i="6" s="1"/>
  <c r="AQ2582" i="6" s="1"/>
  <c r="AR2582" i="6" s="1"/>
  <c r="AS2582" i="6" s="1"/>
  <c r="AT2582" i="6" s="1"/>
  <c r="AU2582" i="6" s="1"/>
  <c r="AV2582" i="6" s="1"/>
  <c r="AW2582" i="6" s="1"/>
  <c r="AO2563" i="6"/>
  <c r="AP2563" i="6" s="1"/>
  <c r="AQ2563" i="6" s="1"/>
  <c r="AR2563" i="6" s="1"/>
  <c r="AS2563" i="6" s="1"/>
  <c r="AT2563" i="6" s="1"/>
  <c r="AU2563" i="6" s="1"/>
  <c r="AV2563" i="6" s="1"/>
  <c r="AW2563" i="6" s="1"/>
  <c r="AO2534" i="6"/>
  <c r="AP2534" i="6" s="1"/>
  <c r="AQ2534" i="6" s="1"/>
  <c r="AR2534" i="6" s="1"/>
  <c r="AS2534" i="6" s="1"/>
  <c r="AT2534" i="6" s="1"/>
  <c r="AU2534" i="6" s="1"/>
  <c r="AV2534" i="6" s="1"/>
  <c r="AW2534" i="6" s="1"/>
  <c r="AO2599" i="6"/>
  <c r="AP2599" i="6"/>
  <c r="AQ2599" i="6" s="1"/>
  <c r="AR2599" i="6" s="1"/>
  <c r="AS2599" i="6" s="1"/>
  <c r="AT2599" i="6" s="1"/>
  <c r="AU2599" i="6" s="1"/>
  <c r="AV2599" i="6" s="1"/>
  <c r="AW2599" i="6" s="1"/>
  <c r="AO2577" i="6"/>
  <c r="AP2577" i="6" s="1"/>
  <c r="AQ2577" i="6" s="1"/>
  <c r="AR2577" i="6" s="1"/>
  <c r="AS2577" i="6" s="1"/>
  <c r="AT2577" i="6" s="1"/>
  <c r="AU2577" i="6" s="1"/>
  <c r="AV2577" i="6" s="1"/>
  <c r="AW2577" i="6" s="1"/>
  <c r="AO2540" i="6"/>
  <c r="AP2540" i="6"/>
  <c r="AQ2540" i="6" s="1"/>
  <c r="AR2540" i="6" s="1"/>
  <c r="AS2540" i="6" s="1"/>
  <c r="AT2540" i="6" s="1"/>
  <c r="AU2540" i="6" s="1"/>
  <c r="AV2540" i="6" s="1"/>
  <c r="AW2540" i="6" s="1"/>
  <c r="AO2607" i="6"/>
  <c r="AP2607" i="6" s="1"/>
  <c r="AQ2607" i="6" s="1"/>
  <c r="AR2607" i="6" s="1"/>
  <c r="AS2607" i="6" s="1"/>
  <c r="AT2607" i="6" s="1"/>
  <c r="AU2607" i="6" s="1"/>
  <c r="AV2607" i="6" s="1"/>
  <c r="AW2607" i="6" s="1"/>
  <c r="AO2559" i="6"/>
  <c r="AP2559" i="6" s="1"/>
  <c r="AQ2559" i="6" s="1"/>
  <c r="AR2559" i="6" s="1"/>
  <c r="AS2559" i="6" s="1"/>
  <c r="AT2559" i="6" s="1"/>
  <c r="AU2559" i="6" s="1"/>
  <c r="AV2559" i="6" s="1"/>
  <c r="AW2559" i="6" s="1"/>
  <c r="AO2656" i="6"/>
  <c r="AP2656" i="6" s="1"/>
  <c r="AQ2656" i="6" s="1"/>
  <c r="AR2656" i="6" s="1"/>
  <c r="AS2656" i="6" s="1"/>
  <c r="AT2656" i="6" s="1"/>
  <c r="AU2656" i="6" s="1"/>
  <c r="AV2656" i="6" s="1"/>
  <c r="AW2656" i="6" s="1"/>
  <c r="AO2633" i="6"/>
  <c r="AP2633" i="6" s="1"/>
  <c r="AQ2633" i="6" s="1"/>
  <c r="AR2633" i="6" s="1"/>
  <c r="AS2633" i="6" s="1"/>
  <c r="AT2633" i="6" s="1"/>
  <c r="AU2633" i="6" s="1"/>
  <c r="AV2633" i="6" s="1"/>
  <c r="AW2633" i="6" s="1"/>
  <c r="AO2651" i="6"/>
  <c r="AP2651" i="6"/>
  <c r="AQ2651" i="6"/>
  <c r="AR2651" i="6" s="1"/>
  <c r="AS2651" i="6" s="1"/>
  <c r="AT2651" i="6" s="1"/>
  <c r="AU2651" i="6" s="1"/>
  <c r="AV2651" i="6" s="1"/>
  <c r="AW2651" i="6" s="1"/>
  <c r="AO2647" i="6"/>
  <c r="AP2647" i="6"/>
  <c r="AQ2647" i="6" s="1"/>
  <c r="AR2647" i="6" s="1"/>
  <c r="AS2647" i="6" s="1"/>
  <c r="AT2647" i="6" s="1"/>
  <c r="AU2647" i="6" s="1"/>
  <c r="AV2647" i="6" s="1"/>
  <c r="AW2647" i="6" s="1"/>
  <c r="AO2586" i="6"/>
  <c r="AP2586" i="6" s="1"/>
  <c r="AQ2586" i="6" s="1"/>
  <c r="AR2586" i="6" s="1"/>
  <c r="AS2586" i="6" s="1"/>
  <c r="AT2586" i="6" s="1"/>
  <c r="AU2586" i="6" s="1"/>
  <c r="AV2586" i="6" s="1"/>
  <c r="AW2586" i="6" s="1"/>
  <c r="AO2646" i="6"/>
  <c r="AP2646" i="6"/>
  <c r="AQ2646" i="6" s="1"/>
  <c r="AR2646" i="6" s="1"/>
  <c r="AS2646" i="6" s="1"/>
  <c r="AT2646" i="6" s="1"/>
  <c r="AU2646" i="6" s="1"/>
  <c r="AV2646" i="6" s="1"/>
  <c r="AW2646" i="6" s="1"/>
  <c r="AO2643" i="6"/>
  <c r="AP2643" i="6" s="1"/>
  <c r="AQ2643" i="6" s="1"/>
  <c r="AR2643" i="6" s="1"/>
  <c r="AS2643" i="6" s="1"/>
  <c r="AT2643" i="6" s="1"/>
  <c r="AU2643" i="6" s="1"/>
  <c r="AV2643" i="6" s="1"/>
  <c r="AW2643" i="6" s="1"/>
  <c r="AO2696" i="6"/>
  <c r="AP2696" i="6" s="1"/>
  <c r="AQ2696" i="6" s="1"/>
  <c r="AR2696" i="6" s="1"/>
  <c r="AS2696" i="6" s="1"/>
  <c r="AT2696" i="6" s="1"/>
  <c r="AU2696" i="6" s="1"/>
  <c r="AV2696" i="6" s="1"/>
  <c r="AW2696" i="6" s="1"/>
  <c r="AO2707" i="6"/>
  <c r="AP2707" i="6" s="1"/>
  <c r="AQ2707" i="6" s="1"/>
  <c r="AR2707" i="6" s="1"/>
  <c r="AS2707" i="6" s="1"/>
  <c r="AT2707" i="6" s="1"/>
  <c r="AU2707" i="6" s="1"/>
  <c r="AV2707" i="6" s="1"/>
  <c r="AW2707" i="6" s="1"/>
  <c r="AO2697" i="6"/>
  <c r="AP2697" i="6" s="1"/>
  <c r="AQ2697" i="6" s="1"/>
  <c r="AR2697" i="6" s="1"/>
  <c r="AS2697" i="6" s="1"/>
  <c r="AT2697" i="6" s="1"/>
  <c r="AU2697" i="6" s="1"/>
  <c r="AV2697" i="6" s="1"/>
  <c r="AW2697" i="6" s="1"/>
  <c r="AO2652" i="6"/>
  <c r="AP2652" i="6"/>
  <c r="AQ2652" i="6"/>
  <c r="AR2652" i="6" s="1"/>
  <c r="AS2652" i="6" s="1"/>
  <c r="AT2652" i="6" s="1"/>
  <c r="AU2652" i="6" s="1"/>
  <c r="AV2652" i="6" s="1"/>
  <c r="AW2652" i="6" s="1"/>
  <c r="AO2728" i="6"/>
  <c r="AP2728" i="6"/>
  <c r="AQ2728" i="6" s="1"/>
  <c r="AR2728" i="6" s="1"/>
  <c r="AS2728" i="6" s="1"/>
  <c r="AT2728" i="6" s="1"/>
  <c r="AU2728" i="6" s="1"/>
  <c r="AV2728" i="6" s="1"/>
  <c r="AW2728" i="6" s="1"/>
  <c r="AO2736" i="6"/>
  <c r="AP2736" i="6" s="1"/>
  <c r="AQ2736" i="6" s="1"/>
  <c r="AR2736" i="6" s="1"/>
  <c r="AS2736" i="6" s="1"/>
  <c r="AT2736" i="6" s="1"/>
  <c r="AU2736" i="6" s="1"/>
  <c r="AV2736" i="6" s="1"/>
  <c r="AW2736" i="6" s="1"/>
  <c r="AO2740" i="6"/>
  <c r="AP2740" i="6"/>
  <c r="AQ2740" i="6" s="1"/>
  <c r="AR2740" i="6" s="1"/>
  <c r="AS2740" i="6" s="1"/>
  <c r="AT2740" i="6" s="1"/>
  <c r="AU2740" i="6" s="1"/>
  <c r="AV2740" i="6" s="1"/>
  <c r="AW2740" i="6" s="1"/>
  <c r="AO2747" i="6"/>
  <c r="AP2747" i="6" s="1"/>
  <c r="AQ2747" i="6" s="1"/>
  <c r="AR2747" i="6" s="1"/>
  <c r="AS2747" i="6" s="1"/>
  <c r="AT2747" i="6" s="1"/>
  <c r="AU2747" i="6" s="1"/>
  <c r="AV2747" i="6" s="1"/>
  <c r="AW2747" i="6" s="1"/>
  <c r="AO2717" i="6"/>
  <c r="AP2717" i="6" s="1"/>
  <c r="AQ2717" i="6" s="1"/>
  <c r="AR2717" i="6" s="1"/>
  <c r="AS2717" i="6" s="1"/>
  <c r="AT2717" i="6" s="1"/>
  <c r="AU2717" i="6" s="1"/>
  <c r="AV2717" i="6" s="1"/>
  <c r="AW2717" i="6" s="1"/>
  <c r="AO2771" i="6"/>
  <c r="AP2771" i="6" s="1"/>
  <c r="AQ2771" i="6" s="1"/>
  <c r="AR2771" i="6" s="1"/>
  <c r="AS2771" i="6" s="1"/>
  <c r="AT2771" i="6" s="1"/>
  <c r="AU2771" i="6" s="1"/>
  <c r="AV2771" i="6" s="1"/>
  <c r="AW2771" i="6" s="1"/>
  <c r="AO2774" i="6"/>
  <c r="AP2774" i="6" s="1"/>
  <c r="AQ2774" i="6" s="1"/>
  <c r="AR2774" i="6" s="1"/>
  <c r="AS2774" i="6" s="1"/>
  <c r="AT2774" i="6" s="1"/>
  <c r="AU2774" i="6" s="1"/>
  <c r="AV2774" i="6" s="1"/>
  <c r="AW2774" i="6" s="1"/>
  <c r="AO2821" i="6"/>
  <c r="AP2821" i="6"/>
  <c r="AQ2821" i="6"/>
  <c r="AR2821" i="6" s="1"/>
  <c r="AS2821" i="6" s="1"/>
  <c r="AT2821" i="6" s="1"/>
  <c r="AU2821" i="6" s="1"/>
  <c r="AV2821" i="6" s="1"/>
  <c r="AW2821" i="6" s="1"/>
  <c r="AO2767" i="6"/>
  <c r="AP2767" i="6"/>
  <c r="AQ2767" i="6" s="1"/>
  <c r="AR2767" i="6" s="1"/>
  <c r="AS2767" i="6" s="1"/>
  <c r="AT2767" i="6" s="1"/>
  <c r="AU2767" i="6" s="1"/>
  <c r="AV2767" i="6" s="1"/>
  <c r="AW2767" i="6" s="1"/>
  <c r="AO2829" i="6"/>
  <c r="AP2829" i="6" s="1"/>
  <c r="AQ2829" i="6" s="1"/>
  <c r="AR2829" i="6" s="1"/>
  <c r="AS2829" i="6" s="1"/>
  <c r="AT2829" i="6" s="1"/>
  <c r="AU2829" i="6" s="1"/>
  <c r="AV2829" i="6" s="1"/>
  <c r="AW2829" i="6" s="1"/>
  <c r="AO2791" i="6"/>
  <c r="AP2791" i="6" s="1"/>
  <c r="AQ2791" i="6" s="1"/>
  <c r="AR2791" i="6" s="1"/>
  <c r="AS2791" i="6" s="1"/>
  <c r="AT2791" i="6" s="1"/>
  <c r="AU2791" i="6" s="1"/>
  <c r="AV2791" i="6" s="1"/>
  <c r="AW2791" i="6" s="1"/>
  <c r="AO2816" i="6"/>
  <c r="AP2816" i="6" s="1"/>
  <c r="AQ2816" i="6" s="1"/>
  <c r="AR2816" i="6" s="1"/>
  <c r="AS2816" i="6" s="1"/>
  <c r="AT2816" i="6" s="1"/>
  <c r="AU2816" i="6" s="1"/>
  <c r="AV2816" i="6" s="1"/>
  <c r="AW2816" i="6" s="1"/>
  <c r="AO2806" i="6"/>
  <c r="AP2806" i="6" s="1"/>
  <c r="AQ2806" i="6" s="1"/>
  <c r="AR2806" i="6" s="1"/>
  <c r="AS2806" i="6" s="1"/>
  <c r="AT2806" i="6" s="1"/>
  <c r="AU2806" i="6" s="1"/>
  <c r="AV2806" i="6" s="1"/>
  <c r="AW2806" i="6" s="1"/>
  <c r="AO2825" i="6"/>
  <c r="AP2825" i="6" s="1"/>
  <c r="AQ2825" i="6" s="1"/>
  <c r="AR2825" i="6" s="1"/>
  <c r="AS2825" i="6" s="1"/>
  <c r="AT2825" i="6" s="1"/>
  <c r="AU2825" i="6" s="1"/>
  <c r="AV2825" i="6" s="1"/>
  <c r="AW2825" i="6" s="1"/>
  <c r="AO2837" i="6"/>
  <c r="AP2837" i="6" s="1"/>
  <c r="AQ2837" i="6" s="1"/>
  <c r="AR2837" i="6" s="1"/>
  <c r="AS2837" i="6" s="1"/>
  <c r="AT2837" i="6" s="1"/>
  <c r="AU2837" i="6" s="1"/>
  <c r="AV2837" i="6" s="1"/>
  <c r="AW2837" i="6" s="1"/>
  <c r="AO2794" i="6"/>
  <c r="AP2794" i="6"/>
  <c r="AQ2794" i="6"/>
  <c r="AR2794" i="6" s="1"/>
  <c r="AS2794" i="6" s="1"/>
  <c r="AT2794" i="6" s="1"/>
  <c r="AU2794" i="6" s="1"/>
  <c r="AV2794" i="6" s="1"/>
  <c r="AW2794" i="6" s="1"/>
  <c r="AO2882" i="6"/>
  <c r="AP2882" i="6"/>
  <c r="AQ2882" i="6" s="1"/>
  <c r="AR2882" i="6" s="1"/>
  <c r="AS2882" i="6" s="1"/>
  <c r="AT2882" i="6" s="1"/>
  <c r="AU2882" i="6" s="1"/>
  <c r="AV2882" i="6" s="1"/>
  <c r="AW2882" i="6" s="1"/>
  <c r="AO2854" i="6"/>
  <c r="AP2854" i="6" s="1"/>
  <c r="AQ2854" i="6" s="1"/>
  <c r="AR2854" i="6" s="1"/>
  <c r="AS2854" i="6" s="1"/>
  <c r="AT2854" i="6" s="1"/>
  <c r="AU2854" i="6" s="1"/>
  <c r="AV2854" i="6" s="1"/>
  <c r="AW2854" i="6" s="1"/>
  <c r="AO2879" i="6"/>
  <c r="AP2879" i="6" s="1"/>
  <c r="AQ2879" i="6" s="1"/>
  <c r="AR2879" i="6" s="1"/>
  <c r="AS2879" i="6" s="1"/>
  <c r="AT2879" i="6" s="1"/>
  <c r="AU2879" i="6" s="1"/>
  <c r="AV2879" i="6" s="1"/>
  <c r="AW2879" i="6" s="1"/>
  <c r="AO2839" i="6"/>
  <c r="AP2839" i="6" s="1"/>
  <c r="AQ2839" i="6" s="1"/>
  <c r="AR2839" i="6" s="1"/>
  <c r="AS2839" i="6" s="1"/>
  <c r="AT2839" i="6" s="1"/>
  <c r="AU2839" i="6" s="1"/>
  <c r="AV2839" i="6" s="1"/>
  <c r="AW2839" i="6" s="1"/>
  <c r="AO2842" i="6"/>
  <c r="AP2842" i="6" s="1"/>
  <c r="AQ2842" i="6" s="1"/>
  <c r="AR2842" i="6" s="1"/>
  <c r="AS2842" i="6" s="1"/>
  <c r="AT2842" i="6" s="1"/>
  <c r="AU2842" i="6" s="1"/>
  <c r="AV2842" i="6" s="1"/>
  <c r="AW2842" i="6" s="1"/>
  <c r="AO2896" i="6"/>
  <c r="AP2896" i="6" s="1"/>
  <c r="AQ2896" i="6" s="1"/>
  <c r="AR2896" i="6" s="1"/>
  <c r="AS2896" i="6" s="1"/>
  <c r="AT2896" i="6" s="1"/>
  <c r="AU2896" i="6" s="1"/>
  <c r="AV2896" i="6" s="1"/>
  <c r="AW2896" i="6" s="1"/>
  <c r="AO2900" i="6"/>
  <c r="AP2900" i="6" s="1"/>
  <c r="AQ2900" i="6" s="1"/>
  <c r="AR2900" i="6" s="1"/>
  <c r="AS2900" i="6" s="1"/>
  <c r="AT2900" i="6" s="1"/>
  <c r="AU2900" i="6" s="1"/>
  <c r="AV2900" i="6" s="1"/>
  <c r="AW2900" i="6" s="1"/>
  <c r="AO2907" i="6"/>
  <c r="AP2907" i="6"/>
  <c r="AQ2907" i="6"/>
  <c r="AR2907" i="6" s="1"/>
  <c r="AS2907" i="6" s="1"/>
  <c r="AT2907" i="6" s="1"/>
  <c r="AU2907" i="6" s="1"/>
  <c r="AV2907" i="6" s="1"/>
  <c r="AW2907" i="6" s="1"/>
  <c r="AO2944" i="6"/>
  <c r="AP2944" i="6"/>
  <c r="AQ2944" i="6" s="1"/>
  <c r="AR2944" i="6" s="1"/>
  <c r="AS2944" i="6" s="1"/>
  <c r="AT2944" i="6" s="1"/>
  <c r="AU2944" i="6" s="1"/>
  <c r="AV2944" i="6" s="1"/>
  <c r="AW2944" i="6" s="1"/>
  <c r="AO2935" i="6"/>
  <c r="AP2935" i="6" s="1"/>
  <c r="AQ2935" i="6" s="1"/>
  <c r="AR2935" i="6" s="1"/>
  <c r="AS2935" i="6" s="1"/>
  <c r="AT2935" i="6" s="1"/>
  <c r="AU2935" i="6" s="1"/>
  <c r="AV2935" i="6" s="1"/>
  <c r="AW2935" i="6" s="1"/>
  <c r="AO2934" i="6"/>
  <c r="AP2934" i="6" s="1"/>
  <c r="AQ2934" i="6" s="1"/>
  <c r="AR2934" i="6" s="1"/>
  <c r="AS2934" i="6" s="1"/>
  <c r="AT2934" i="6" s="1"/>
  <c r="AU2934" i="6" s="1"/>
  <c r="AV2934" i="6" s="1"/>
  <c r="AW2934" i="6" s="1"/>
  <c r="AO2968" i="6"/>
  <c r="AP2968" i="6" s="1"/>
  <c r="AQ2968" i="6" s="1"/>
  <c r="AR2968" i="6" s="1"/>
  <c r="AS2968" i="6" s="1"/>
  <c r="AT2968" i="6" s="1"/>
  <c r="AU2968" i="6" s="1"/>
  <c r="AV2968" i="6" s="1"/>
  <c r="AW2968" i="6" s="1"/>
  <c r="AO2984" i="6"/>
  <c r="AP2984" i="6" s="1"/>
  <c r="AQ2984" i="6" s="1"/>
  <c r="AR2984" i="6" s="1"/>
  <c r="AS2984" i="6" s="1"/>
  <c r="AT2984" i="6" s="1"/>
  <c r="AU2984" i="6" s="1"/>
  <c r="AV2984" i="6" s="1"/>
  <c r="AW2984" i="6" s="1"/>
  <c r="AO2927" i="6"/>
  <c r="AP2927" i="6" s="1"/>
  <c r="AQ2927" i="6" s="1"/>
  <c r="AR2927" i="6" s="1"/>
  <c r="AS2927" i="6" s="1"/>
  <c r="AT2927" i="6" s="1"/>
  <c r="AU2927" i="6" s="1"/>
  <c r="AV2927" i="6" s="1"/>
  <c r="AW2927" i="6" s="1"/>
  <c r="AO2971" i="6"/>
  <c r="AP2971" i="6" s="1"/>
  <c r="AQ2971" i="6" s="1"/>
  <c r="AR2971" i="6" s="1"/>
  <c r="AS2971" i="6" s="1"/>
  <c r="AT2971" i="6" s="1"/>
  <c r="AU2971" i="6" s="1"/>
  <c r="AV2971" i="6" s="1"/>
  <c r="AW2971" i="6" s="1"/>
  <c r="AO2954" i="6"/>
  <c r="AP2954" i="6"/>
  <c r="AQ2954" i="6"/>
  <c r="AR2954" i="6" s="1"/>
  <c r="AS2954" i="6" s="1"/>
  <c r="AT2954" i="6" s="1"/>
  <c r="AU2954" i="6" s="1"/>
  <c r="AV2954" i="6" s="1"/>
  <c r="AW2954" i="6" s="1"/>
  <c r="AO2945" i="6"/>
  <c r="AP2945" i="6"/>
  <c r="AQ2945" i="6" s="1"/>
  <c r="AR2945" i="6" s="1"/>
  <c r="AS2945" i="6" s="1"/>
  <c r="AT2945" i="6" s="1"/>
  <c r="AU2945" i="6" s="1"/>
  <c r="AV2945" i="6" s="1"/>
  <c r="AW2945" i="6" s="1"/>
  <c r="AO2981" i="6"/>
  <c r="AP2981" i="6" s="1"/>
  <c r="AQ2981" i="6" s="1"/>
  <c r="AR2981" i="6" s="1"/>
  <c r="AS2981" i="6" s="1"/>
  <c r="AT2981" i="6" s="1"/>
  <c r="AU2981" i="6" s="1"/>
  <c r="AV2981" i="6" s="1"/>
  <c r="AW2981" i="6" s="1"/>
  <c r="AO2987" i="6"/>
  <c r="AP2987" i="6" s="1"/>
  <c r="AQ2987" i="6" s="1"/>
  <c r="AR2987" i="6" s="1"/>
  <c r="AS2987" i="6" s="1"/>
  <c r="AT2987" i="6" s="1"/>
  <c r="AU2987" i="6" s="1"/>
  <c r="AV2987" i="6" s="1"/>
  <c r="AW2987" i="6" s="1"/>
  <c r="AO2956" i="6"/>
  <c r="AP2956" i="6" s="1"/>
  <c r="AQ2956" i="6" s="1"/>
  <c r="AR2956" i="6" s="1"/>
  <c r="AS2956" i="6" s="1"/>
  <c r="AT2956" i="6" s="1"/>
  <c r="AU2956" i="6" s="1"/>
  <c r="AV2956" i="6" s="1"/>
  <c r="AW2956" i="6" s="1"/>
  <c r="AO2993" i="6"/>
  <c r="AP2993" i="6" s="1"/>
  <c r="AQ2993" i="6" s="1"/>
  <c r="AR2993" i="6" s="1"/>
  <c r="AS2993" i="6" s="1"/>
  <c r="AT2993" i="6" s="1"/>
  <c r="AU2993" i="6" s="1"/>
  <c r="AV2993" i="6" s="1"/>
  <c r="AW2993" i="6" s="1"/>
  <c r="AO2983" i="6"/>
  <c r="AP2983" i="6" s="1"/>
  <c r="AQ2983" i="6" s="1"/>
  <c r="AR2983" i="6" s="1"/>
  <c r="AS2983" i="6" s="1"/>
  <c r="AT2983" i="6" s="1"/>
  <c r="AU2983" i="6" s="1"/>
  <c r="AV2983" i="6" s="1"/>
  <c r="AW2983" i="6" s="1"/>
  <c r="AO3022" i="6"/>
  <c r="AP3022" i="6" s="1"/>
  <c r="AQ3022" i="6" s="1"/>
  <c r="AR3022" i="6" s="1"/>
  <c r="AS3022" i="6" s="1"/>
  <c r="AT3022" i="6" s="1"/>
  <c r="AU3022" i="6" s="1"/>
  <c r="AV3022" i="6" s="1"/>
  <c r="AW3022" i="6" s="1"/>
  <c r="AO3023" i="6"/>
  <c r="AP3023" i="6"/>
  <c r="AQ3023" i="6"/>
  <c r="AR3023" i="6" s="1"/>
  <c r="AS3023" i="6" s="1"/>
  <c r="AT3023" i="6" s="1"/>
  <c r="AU3023" i="6" s="1"/>
  <c r="AV3023" i="6" s="1"/>
  <c r="AW3023" i="6" s="1"/>
  <c r="AO3037" i="6"/>
  <c r="AP3037" i="6" s="1"/>
  <c r="AQ3037" i="6" s="1"/>
  <c r="AR3037" i="6" s="1"/>
  <c r="AS3037" i="6" s="1"/>
  <c r="AT3037" i="6" s="1"/>
  <c r="AU3037" i="6" s="1"/>
  <c r="AV3037" i="6" s="1"/>
  <c r="AW3037" i="6" s="1"/>
  <c r="W15" i="4"/>
  <c r="AG15" i="4"/>
  <c r="F118" i="8"/>
  <c r="K118" i="8" s="1"/>
  <c r="B14" i="4"/>
  <c r="F119" i="8"/>
  <c r="L119" i="8" s="1"/>
  <c r="F120" i="8"/>
  <c r="K120" i="8" s="1"/>
  <c r="C14" i="4"/>
  <c r="D14" i="4"/>
  <c r="F121" i="8"/>
  <c r="G121" i="8" s="1"/>
  <c r="F122" i="8"/>
  <c r="L122" i="8" s="1"/>
  <c r="E14" i="4"/>
  <c r="F124" i="8"/>
  <c r="K124" i="8" s="1"/>
  <c r="F14" i="4"/>
  <c r="L124" i="8"/>
  <c r="H14" i="4"/>
  <c r="F126" i="8"/>
  <c r="K126" i="8" s="1"/>
  <c r="J14" i="4"/>
  <c r="F129" i="8"/>
  <c r="L129" i="8" s="1"/>
  <c r="F139" i="8"/>
  <c r="K139" i="8" s="1"/>
  <c r="M14" i="4"/>
  <c r="L139" i="8"/>
  <c r="F149" i="8"/>
  <c r="K149" i="8" s="1"/>
  <c r="W14" i="4"/>
  <c r="AG14" i="4"/>
  <c r="F86" i="8"/>
  <c r="L86" i="8" s="1"/>
  <c r="F87" i="8"/>
  <c r="L87" i="8" s="1"/>
  <c r="B13" i="4"/>
  <c r="X14" i="4"/>
  <c r="Y14" i="4" s="1"/>
  <c r="Z14" i="4" s="1"/>
  <c r="AA14" i="4" s="1"/>
  <c r="AB14" i="4" s="1"/>
  <c r="AC14" i="4" s="1"/>
  <c r="AD14" i="4" s="1"/>
  <c r="AE14" i="4" s="1"/>
  <c r="AF14" i="4" s="1"/>
  <c r="C13" i="4"/>
  <c r="F88" i="8"/>
  <c r="K88" i="8" s="1"/>
  <c r="G88" i="8"/>
  <c r="H88" i="8" s="1"/>
  <c r="W88" i="8" s="1"/>
  <c r="D13" i="4"/>
  <c r="F89" i="8"/>
  <c r="K89" i="8" s="1"/>
  <c r="E13" i="4"/>
  <c r="F90" i="8"/>
  <c r="K90" i="8" s="1"/>
  <c r="F13" i="4"/>
  <c r="F92" i="8"/>
  <c r="K92" i="8" s="1"/>
  <c r="F94" i="8"/>
  <c r="H13" i="4"/>
  <c r="F97" i="8"/>
  <c r="K97" i="8" s="1"/>
  <c r="J13" i="4"/>
  <c r="M13" i="4"/>
  <c r="F107" i="8"/>
  <c r="K107" i="8" s="1"/>
  <c r="W13" i="4"/>
  <c r="F117" i="8"/>
  <c r="L117" i="8" s="1"/>
  <c r="AG13" i="4"/>
  <c r="F182" i="8"/>
  <c r="G182" i="8" s="1"/>
  <c r="B16" i="4"/>
  <c r="F183" i="8"/>
  <c r="L183" i="8" s="1"/>
  <c r="C16" i="4"/>
  <c r="F184" i="8"/>
  <c r="K184" i="8" s="1"/>
  <c r="D16" i="4"/>
  <c r="F185" i="8"/>
  <c r="L185" i="8" s="1"/>
  <c r="F186" i="8"/>
  <c r="G186" i="8" s="1"/>
  <c r="E16" i="4"/>
  <c r="F188" i="8"/>
  <c r="G188" i="8" s="1"/>
  <c r="F16" i="4"/>
  <c r="H16" i="4"/>
  <c r="F190" i="8"/>
  <c r="J16" i="4"/>
  <c r="F193" i="8"/>
  <c r="K193" i="8" s="1"/>
  <c r="F203" i="8"/>
  <c r="K203" i="8" s="1"/>
  <c r="M16" i="4"/>
  <c r="K16" i="4" s="1"/>
  <c r="L16" i="4" s="1"/>
  <c r="F213" i="8"/>
  <c r="K213" i="8" s="1"/>
  <c r="W16" i="4"/>
  <c r="AG16" i="4"/>
  <c r="G54" i="8"/>
  <c r="F55" i="8"/>
  <c r="L55" i="8" s="1"/>
  <c r="B12" i="4"/>
  <c r="F56" i="8"/>
  <c r="K56" i="8" s="1"/>
  <c r="C12" i="4"/>
  <c r="D12" i="4"/>
  <c r="F57" i="8"/>
  <c r="K57" i="8" s="1"/>
  <c r="E12" i="4"/>
  <c r="F58" i="8"/>
  <c r="K58" i="8" s="1"/>
  <c r="F60" i="8"/>
  <c r="L60" i="8" s="1"/>
  <c r="F12" i="4"/>
  <c r="H12" i="4"/>
  <c r="F62" i="8"/>
  <c r="L62" i="8" s="1"/>
  <c r="J12" i="4"/>
  <c r="F65" i="8"/>
  <c r="K65" i="8" s="1"/>
  <c r="F75" i="8"/>
  <c r="K75" i="8" s="1"/>
  <c r="M12" i="4"/>
  <c r="W12" i="4"/>
  <c r="AG12" i="4"/>
  <c r="F85" i="8"/>
  <c r="K85" i="8" s="1"/>
  <c r="G184" i="8" l="1"/>
  <c r="H184" i="8" s="1"/>
  <c r="W184" i="8" s="1"/>
  <c r="V40" i="1"/>
  <c r="X40" i="1" s="1"/>
  <c r="V38" i="1"/>
  <c r="X38" i="1" s="1"/>
  <c r="V39" i="1"/>
  <c r="X39" i="1" s="1"/>
  <c r="V32" i="1"/>
  <c r="X32" i="1" s="1"/>
  <c r="V13" i="1"/>
  <c r="X13" i="1" s="1"/>
  <c r="W30" i="1"/>
  <c r="AA30" i="1" s="1"/>
  <c r="W22" i="1"/>
  <c r="AA22" i="1" s="1"/>
  <c r="W28" i="1"/>
  <c r="AA28" i="1" s="1"/>
  <c r="W31" i="1"/>
  <c r="AA31" i="1" s="1"/>
  <c r="W25" i="1"/>
  <c r="AA25" i="1" s="1"/>
  <c r="W34" i="1"/>
  <c r="AA34" i="1" s="1"/>
  <c r="W17" i="1"/>
  <c r="AA17" i="1" s="1"/>
  <c r="W16" i="1"/>
  <c r="AA16" i="1" s="1"/>
  <c r="W26" i="1"/>
  <c r="AA26" i="1" s="1"/>
  <c r="W23" i="1"/>
  <c r="AA23" i="1" s="1"/>
  <c r="W33" i="1"/>
  <c r="AA33" i="1" s="1"/>
  <c r="W21" i="1"/>
  <c r="AA21" i="1" s="1"/>
  <c r="W24" i="1"/>
  <c r="AA24" i="1" s="1"/>
  <c r="W40" i="1"/>
  <c r="W27" i="1"/>
  <c r="AA27" i="1" s="1"/>
  <c r="W35" i="1"/>
  <c r="AA35" i="1" s="1"/>
  <c r="W29" i="1"/>
  <c r="AA29" i="1" s="1"/>
  <c r="T34" i="1"/>
  <c r="Z34" i="1" s="1"/>
  <c r="T24" i="1"/>
  <c r="Z24" i="1" s="1"/>
  <c r="T33" i="1"/>
  <c r="Z33" i="1" s="1"/>
  <c r="T22" i="1"/>
  <c r="Z22" i="1" s="1"/>
  <c r="T40" i="1"/>
  <c r="Z40" i="1" s="1"/>
  <c r="T35" i="1"/>
  <c r="Z35" i="1" s="1"/>
  <c r="T16" i="1"/>
  <c r="Z16" i="1" s="1"/>
  <c r="T21" i="1"/>
  <c r="Z21" i="1" s="1"/>
  <c r="T17" i="1"/>
  <c r="Z17" i="1" s="1"/>
  <c r="T38" i="1"/>
  <c r="Z38" i="1" s="1"/>
  <c r="T28" i="1"/>
  <c r="Z28" i="1" s="1"/>
  <c r="T27" i="1"/>
  <c r="Z27" i="1" s="1"/>
  <c r="T31" i="1"/>
  <c r="Z31" i="1" s="1"/>
  <c r="T23" i="1"/>
  <c r="Z23" i="1" s="1"/>
  <c r="T26" i="1"/>
  <c r="Z26" i="1" s="1"/>
  <c r="T29" i="1"/>
  <c r="Z29" i="1" s="1"/>
  <c r="T30" i="1"/>
  <c r="Z30" i="1" s="1"/>
  <c r="T25" i="1"/>
  <c r="Z25" i="1" s="1"/>
  <c r="X12" i="4"/>
  <c r="Y12" i="4" s="1"/>
  <c r="Z12" i="4" s="1"/>
  <c r="AA12" i="4" s="1"/>
  <c r="AB12" i="4" s="1"/>
  <c r="AC12" i="4" s="1"/>
  <c r="AD12" i="4" s="1"/>
  <c r="AE12" i="4" s="1"/>
  <c r="AF12" i="4" s="1"/>
  <c r="L182" i="8"/>
  <c r="K121" i="8"/>
  <c r="L120" i="8"/>
  <c r="G13" i="4"/>
  <c r="G75" i="8"/>
  <c r="H75" i="8" s="1"/>
  <c r="W75" i="8" s="1"/>
  <c r="G124" i="8"/>
  <c r="M124" i="8" s="1"/>
  <c r="K14" i="4"/>
  <c r="L14" i="4" s="1"/>
  <c r="K119" i="8"/>
  <c r="I12" i="4"/>
  <c r="L88" i="8"/>
  <c r="F140" i="8"/>
  <c r="K140" i="8" s="1"/>
  <c r="G126" i="8"/>
  <c r="M126" i="8" s="1"/>
  <c r="N12" i="4"/>
  <c r="F63" i="8"/>
  <c r="G63" i="8" s="1"/>
  <c r="M63" i="8" s="1"/>
  <c r="F189" i="8"/>
  <c r="G189" i="8" s="1"/>
  <c r="G65" i="8"/>
  <c r="M65" i="8" s="1"/>
  <c r="K15" i="4"/>
  <c r="L15" i="4" s="1"/>
  <c r="W18" i="1"/>
  <c r="AA18" i="1" s="1"/>
  <c r="T18" i="1"/>
  <c r="Z18" i="1" s="1"/>
  <c r="T13" i="1"/>
  <c r="Z13" i="1" s="1"/>
  <c r="G12" i="4"/>
  <c r="G57" i="8"/>
  <c r="M57" i="8" s="1"/>
  <c r="K185" i="8"/>
  <c r="F162" i="8"/>
  <c r="G162" i="8" s="1"/>
  <c r="H162" i="8" s="1"/>
  <c r="W162" i="8" s="1"/>
  <c r="L65" i="8"/>
  <c r="N16" i="4"/>
  <c r="O16" i="4" s="1"/>
  <c r="P16" i="4" s="1"/>
  <c r="Q16" i="4" s="1"/>
  <c r="R16" i="4" s="1"/>
  <c r="S16" i="4" s="1"/>
  <c r="T16" i="4" s="1"/>
  <c r="U16" i="4" s="1"/>
  <c r="V16" i="4" s="1"/>
  <c r="L188" i="8"/>
  <c r="I13" i="4"/>
  <c r="I15" i="4"/>
  <c r="F59" i="8"/>
  <c r="L59" i="8" s="1"/>
  <c r="K60" i="8"/>
  <c r="L56" i="8"/>
  <c r="K188" i="8"/>
  <c r="M184" i="8"/>
  <c r="V153" i="8"/>
  <c r="U153" i="8"/>
  <c r="T153" i="8"/>
  <c r="S153" i="8"/>
  <c r="G152" i="8"/>
  <c r="M152" i="8" s="1"/>
  <c r="L153" i="8"/>
  <c r="S184" i="8"/>
  <c r="V184" i="8"/>
  <c r="U184" i="8"/>
  <c r="T184" i="8"/>
  <c r="S88" i="8"/>
  <c r="V88" i="8"/>
  <c r="T88" i="8"/>
  <c r="U88" i="8"/>
  <c r="I16" i="4"/>
  <c r="K183" i="8"/>
  <c r="G107" i="8"/>
  <c r="M107" i="8" s="1"/>
  <c r="L161" i="8"/>
  <c r="L57" i="8"/>
  <c r="F191" i="8"/>
  <c r="F192" i="8" s="1"/>
  <c r="L192" i="8" s="1"/>
  <c r="P184" i="8"/>
  <c r="R184" i="8"/>
  <c r="Q184" i="8"/>
  <c r="G89" i="8"/>
  <c r="H89" i="8" s="1"/>
  <c r="W89" i="8" s="1"/>
  <c r="G87" i="8"/>
  <c r="M87" i="8" s="1"/>
  <c r="G62" i="8"/>
  <c r="H54" i="8"/>
  <c r="W54" i="8" s="1"/>
  <c r="M54" i="8"/>
  <c r="L89" i="8"/>
  <c r="K87" i="8"/>
  <c r="F125" i="8"/>
  <c r="F61" i="8"/>
  <c r="K62" i="8"/>
  <c r="G56" i="8"/>
  <c r="G190" i="8"/>
  <c r="M190" i="8" s="1"/>
  <c r="G183" i="8"/>
  <c r="M183" i="8" s="1"/>
  <c r="P88" i="8"/>
  <c r="R88" i="8"/>
  <c r="Q88" i="8"/>
  <c r="F194" i="8"/>
  <c r="F195" i="8" s="1"/>
  <c r="L195" i="8" s="1"/>
  <c r="L107" i="8"/>
  <c r="G119" i="8"/>
  <c r="M119" i="8" s="1"/>
  <c r="Q153" i="8"/>
  <c r="R153" i="8"/>
  <c r="K54" i="8"/>
  <c r="L54" i="8"/>
  <c r="L121" i="8"/>
  <c r="I162" i="8"/>
  <c r="J162" i="8" s="1"/>
  <c r="Q162" i="8"/>
  <c r="K161" i="8"/>
  <c r="F159" i="8"/>
  <c r="L159" i="8" s="1"/>
  <c r="G161" i="8"/>
  <c r="H161" i="8" s="1"/>
  <c r="W161" i="8" s="1"/>
  <c r="G158" i="8"/>
  <c r="M158" i="8" s="1"/>
  <c r="K158" i="8"/>
  <c r="L156" i="8"/>
  <c r="F157" i="8"/>
  <c r="L157" i="8" s="1"/>
  <c r="K156" i="8"/>
  <c r="M153" i="8"/>
  <c r="K153" i="8"/>
  <c r="H152" i="8"/>
  <c r="W152" i="8" s="1"/>
  <c r="M188" i="8"/>
  <c r="H188" i="8"/>
  <c r="W188" i="8" s="1"/>
  <c r="M156" i="8"/>
  <c r="H156" i="8"/>
  <c r="W156" i="8" s="1"/>
  <c r="X16" i="4"/>
  <c r="Y16" i="4" s="1"/>
  <c r="Z16" i="4" s="1"/>
  <c r="AA16" i="4" s="1"/>
  <c r="AB16" i="4" s="1"/>
  <c r="AC16" i="4" s="1"/>
  <c r="AD16" i="4" s="1"/>
  <c r="AE16" i="4" s="1"/>
  <c r="AF16" i="4" s="1"/>
  <c r="K190" i="8"/>
  <c r="H107" i="8"/>
  <c r="W107" i="8" s="1"/>
  <c r="F141" i="8"/>
  <c r="G149" i="8"/>
  <c r="G139" i="8"/>
  <c r="G117" i="8"/>
  <c r="F93" i="8"/>
  <c r="L93" i="8" s="1"/>
  <c r="G171" i="8"/>
  <c r="L171" i="8"/>
  <c r="K117" i="8"/>
  <c r="G92" i="8"/>
  <c r="H92" i="8" s="1"/>
  <c r="W92" i="8" s="1"/>
  <c r="L140" i="8"/>
  <c r="G14" i="4"/>
  <c r="F187" i="8"/>
  <c r="K13" i="4"/>
  <c r="L13" i="4" s="1"/>
  <c r="L92" i="8"/>
  <c r="L149" i="8"/>
  <c r="K129" i="8"/>
  <c r="L126" i="8"/>
  <c r="G185" i="8"/>
  <c r="K182" i="8"/>
  <c r="F95" i="8"/>
  <c r="K95" i="8" s="1"/>
  <c r="I14" i="4"/>
  <c r="K154" i="8"/>
  <c r="O184" i="8"/>
  <c r="L162" i="8"/>
  <c r="O88" i="8"/>
  <c r="L190" i="8"/>
  <c r="G16" i="4"/>
  <c r="F98" i="8"/>
  <c r="K98" i="8" s="1"/>
  <c r="L94" i="8"/>
  <c r="G125" i="8"/>
  <c r="K162" i="8"/>
  <c r="G181" i="8"/>
  <c r="F172" i="8"/>
  <c r="L172" i="8" s="1"/>
  <c r="L181" i="8"/>
  <c r="F163" i="8"/>
  <c r="M162" i="8"/>
  <c r="N162" i="8"/>
  <c r="P162" i="8"/>
  <c r="O162" i="8"/>
  <c r="F155" i="8"/>
  <c r="G155" i="8" s="1"/>
  <c r="G154" i="8"/>
  <c r="N153" i="8"/>
  <c r="P153" i="8"/>
  <c r="O153" i="8"/>
  <c r="L150" i="8"/>
  <c r="K150" i="8"/>
  <c r="F123" i="8"/>
  <c r="G123" i="8" s="1"/>
  <c r="M123" i="8" s="1"/>
  <c r="G122" i="8"/>
  <c r="K122" i="8"/>
  <c r="H32" i="2"/>
  <c r="H34" i="2"/>
  <c r="H33" i="2"/>
  <c r="E35" i="2"/>
  <c r="H47" i="2"/>
  <c r="G47" i="2"/>
  <c r="I45" i="2"/>
  <c r="H45" i="2"/>
  <c r="E30" i="2"/>
  <c r="F33" i="2"/>
  <c r="I30" i="2"/>
  <c r="F42" i="2"/>
  <c r="I43" i="2"/>
  <c r="F28" i="2"/>
  <c r="H27" i="2"/>
  <c r="H26" i="2" s="1"/>
  <c r="F27" i="2"/>
  <c r="I35" i="2"/>
  <c r="H35" i="2"/>
  <c r="H50" i="2"/>
  <c r="I47" i="2"/>
  <c r="H30" i="2"/>
  <c r="E28" i="2"/>
  <c r="F34" i="2"/>
  <c r="F35" i="2"/>
  <c r="I34" i="2"/>
  <c r="I32" i="2"/>
  <c r="G33" i="2"/>
  <c r="E33" i="2"/>
  <c r="G34" i="2"/>
  <c r="I50" i="2"/>
  <c r="I27" i="2"/>
  <c r="G27" i="2"/>
  <c r="E42" i="2"/>
  <c r="E49" i="2"/>
  <c r="G42" i="2"/>
  <c r="E34" i="2"/>
  <c r="H43" i="2"/>
  <c r="I33" i="2"/>
  <c r="F47" i="2"/>
  <c r="I48" i="2"/>
  <c r="G32" i="2"/>
  <c r="I28" i="2"/>
  <c r="I49" i="2"/>
  <c r="F32" i="2"/>
  <c r="F45" i="2"/>
  <c r="E32" i="2"/>
  <c r="G45" i="2"/>
  <c r="E47" i="2"/>
  <c r="G50" i="2"/>
  <c r="F50" i="2"/>
  <c r="E48" i="2"/>
  <c r="G30" i="2"/>
  <c r="G48" i="2"/>
  <c r="F30" i="2"/>
  <c r="G43" i="2"/>
  <c r="E45" i="2"/>
  <c r="H48" i="2"/>
  <c r="F48" i="2"/>
  <c r="H42" i="2"/>
  <c r="G49" i="2"/>
  <c r="H28" i="2"/>
  <c r="E50" i="2"/>
  <c r="G28" i="2"/>
  <c r="G35" i="2"/>
  <c r="F43" i="2"/>
  <c r="E43" i="2"/>
  <c r="I42" i="2"/>
  <c r="H186" i="8"/>
  <c r="W186" i="8" s="1"/>
  <c r="M186" i="8"/>
  <c r="I184" i="8"/>
  <c r="J184" i="8" s="1"/>
  <c r="N184" i="8"/>
  <c r="I89" i="8"/>
  <c r="J89" i="8" s="1"/>
  <c r="N89" i="8"/>
  <c r="N88" i="8"/>
  <c r="I88" i="8"/>
  <c r="J88" i="8" s="1"/>
  <c r="H121" i="8"/>
  <c r="W121" i="8" s="1"/>
  <c r="M121" i="8"/>
  <c r="H182" i="8"/>
  <c r="W182" i="8" s="1"/>
  <c r="M182" i="8"/>
  <c r="G195" i="8"/>
  <c r="K195" i="8"/>
  <c r="H123" i="8"/>
  <c r="W123" i="8" s="1"/>
  <c r="G213" i="8"/>
  <c r="G58" i="8"/>
  <c r="X13" i="4"/>
  <c r="Y13" i="4" s="1"/>
  <c r="Z13" i="4" s="1"/>
  <c r="AA13" i="4" s="1"/>
  <c r="AB13" i="4" s="1"/>
  <c r="AC13" i="4" s="1"/>
  <c r="AD13" i="4" s="1"/>
  <c r="AE13" i="4" s="1"/>
  <c r="AF13" i="4" s="1"/>
  <c r="G86" i="8"/>
  <c r="G193" i="8"/>
  <c r="L193" i="8"/>
  <c r="G97" i="8"/>
  <c r="M88" i="8"/>
  <c r="N14" i="4"/>
  <c r="O14" i="4" s="1"/>
  <c r="P14" i="4" s="1"/>
  <c r="Q14" i="4" s="1"/>
  <c r="R14" i="4" s="1"/>
  <c r="S14" i="4" s="1"/>
  <c r="T14" i="4" s="1"/>
  <c r="U14" i="4" s="1"/>
  <c r="V14" i="4" s="1"/>
  <c r="G120" i="8"/>
  <c r="X15" i="4"/>
  <c r="Y15" i="4" s="1"/>
  <c r="Z15" i="4" s="1"/>
  <c r="AA15" i="4" s="1"/>
  <c r="AB15" i="4" s="1"/>
  <c r="AC15" i="4" s="1"/>
  <c r="AD15" i="4" s="1"/>
  <c r="AE15" i="4" s="1"/>
  <c r="AF15" i="4" s="1"/>
  <c r="G118" i="8"/>
  <c r="L118" i="8"/>
  <c r="N15" i="4"/>
  <c r="O15" i="4" s="1"/>
  <c r="P15" i="4" s="1"/>
  <c r="Q15" i="4" s="1"/>
  <c r="R15" i="4" s="1"/>
  <c r="S15" i="4" s="1"/>
  <c r="T15" i="4" s="1"/>
  <c r="U15" i="4" s="1"/>
  <c r="V15" i="4" s="1"/>
  <c r="F76" i="8"/>
  <c r="K12" i="4"/>
  <c r="L12" i="4" s="1"/>
  <c r="G60" i="8"/>
  <c r="L58" i="8"/>
  <c r="K194" i="8"/>
  <c r="G203" i="8"/>
  <c r="L186" i="8"/>
  <c r="G95" i="8"/>
  <c r="G90" i="8"/>
  <c r="L85" i="8"/>
  <c r="G55" i="8"/>
  <c r="K55" i="8"/>
  <c r="L213" i="8"/>
  <c r="L203" i="8"/>
  <c r="K186" i="8"/>
  <c r="L184" i="8"/>
  <c r="F108" i="8"/>
  <c r="L97" i="8"/>
  <c r="K86" i="8"/>
  <c r="G85" i="8"/>
  <c r="O12" i="4"/>
  <c r="P12" i="4" s="1"/>
  <c r="Q12" i="4" s="1"/>
  <c r="R12" i="4" s="1"/>
  <c r="S12" i="4" s="1"/>
  <c r="T12" i="4" s="1"/>
  <c r="U12" i="4" s="1"/>
  <c r="V12" i="4" s="1"/>
  <c r="F66" i="8"/>
  <c r="L75" i="8"/>
  <c r="F204" i="8"/>
  <c r="H190" i="8"/>
  <c r="W190" i="8" s="1"/>
  <c r="N13" i="4"/>
  <c r="O13" i="4" s="1"/>
  <c r="P13" i="4" s="1"/>
  <c r="Q13" i="4" s="1"/>
  <c r="R13" i="4" s="1"/>
  <c r="S13" i="4" s="1"/>
  <c r="T13" i="4" s="1"/>
  <c r="U13" i="4" s="1"/>
  <c r="V13" i="4" s="1"/>
  <c r="K94" i="8"/>
  <c r="F91" i="8"/>
  <c r="L90" i="8"/>
  <c r="F130" i="8"/>
  <c r="K123" i="8"/>
  <c r="G129" i="8"/>
  <c r="G94" i="8"/>
  <c r="F127" i="8"/>
  <c r="AE23" i="6"/>
  <c r="AF23" i="6" s="1"/>
  <c r="AG23" i="6" s="1"/>
  <c r="AH23" i="6" s="1"/>
  <c r="AI23" i="6" s="1"/>
  <c r="AJ23" i="6" s="1"/>
  <c r="AK23" i="6" s="1"/>
  <c r="AL23" i="6" s="1"/>
  <c r="AM23" i="6" s="1"/>
  <c r="AE135" i="6"/>
  <c r="AF135" i="6" s="1"/>
  <c r="AG135" i="6" s="1"/>
  <c r="AH135" i="6" s="1"/>
  <c r="AI135" i="6" s="1"/>
  <c r="AJ135" i="6" s="1"/>
  <c r="AK135" i="6" s="1"/>
  <c r="AL135" i="6" s="1"/>
  <c r="AM135" i="6" s="1"/>
  <c r="AE19" i="6"/>
  <c r="AF19" i="6" s="1"/>
  <c r="AG19" i="6" s="1"/>
  <c r="AH19" i="6" s="1"/>
  <c r="AI19" i="6" s="1"/>
  <c r="AJ19" i="6" s="1"/>
  <c r="AK19" i="6" s="1"/>
  <c r="AL19" i="6" s="1"/>
  <c r="AM19" i="6" s="1"/>
  <c r="AE140" i="6"/>
  <c r="AF140" i="6" s="1"/>
  <c r="AG140" i="6" s="1"/>
  <c r="AH140" i="6" s="1"/>
  <c r="AI140" i="6" s="1"/>
  <c r="AJ140" i="6" s="1"/>
  <c r="AK140" i="6" s="1"/>
  <c r="AL140" i="6" s="1"/>
  <c r="AM140" i="6" s="1"/>
  <c r="AE16" i="6"/>
  <c r="AF16" i="6" s="1"/>
  <c r="AG16" i="6" s="1"/>
  <c r="AH16" i="6" s="1"/>
  <c r="AI16" i="6" s="1"/>
  <c r="AJ16" i="6" s="1"/>
  <c r="AK16" i="6" s="1"/>
  <c r="AL16" i="6" s="1"/>
  <c r="AM16" i="6" s="1"/>
  <c r="AE127" i="6"/>
  <c r="AF127" i="6" s="1"/>
  <c r="AG127" i="6" s="1"/>
  <c r="AH127" i="6" s="1"/>
  <c r="AI127" i="6" s="1"/>
  <c r="AJ127" i="6" s="1"/>
  <c r="AK127" i="6" s="1"/>
  <c r="AL127" i="6" s="1"/>
  <c r="AM127" i="6" s="1"/>
  <c r="AE15" i="6"/>
  <c r="AF15" i="6" s="1"/>
  <c r="AG15" i="6" s="1"/>
  <c r="AH15" i="6" s="1"/>
  <c r="AI15" i="6" s="1"/>
  <c r="AJ15" i="6" s="1"/>
  <c r="AK15" i="6" s="1"/>
  <c r="AL15" i="6" s="1"/>
  <c r="AM15" i="6" s="1"/>
  <c r="AE100" i="6"/>
  <c r="AF100" i="6"/>
  <c r="AG100" i="6"/>
  <c r="AH100" i="6" s="1"/>
  <c r="AI100" i="6" s="1"/>
  <c r="AJ100" i="6" s="1"/>
  <c r="AK100" i="6" s="1"/>
  <c r="AL100" i="6" s="1"/>
  <c r="AM100" i="6" s="1"/>
  <c r="AE12" i="6"/>
  <c r="AF12" i="6" s="1"/>
  <c r="AG12" i="6" s="1"/>
  <c r="AH12" i="6" s="1"/>
  <c r="AI12" i="6" s="1"/>
  <c r="AJ12" i="6" s="1"/>
  <c r="AK12" i="6" s="1"/>
  <c r="AL12" i="6" s="1"/>
  <c r="AM12" i="6" s="1"/>
  <c r="AE119" i="6"/>
  <c r="AF119" i="6" s="1"/>
  <c r="AG119" i="6" s="1"/>
  <c r="AH119" i="6" s="1"/>
  <c r="AI119" i="6" s="1"/>
  <c r="AJ119" i="6" s="1"/>
  <c r="AK119" i="6" s="1"/>
  <c r="AL119" i="6" s="1"/>
  <c r="AM119" i="6" s="1"/>
  <c r="AE67" i="6"/>
  <c r="AF67" i="6" s="1"/>
  <c r="AG67" i="6" s="1"/>
  <c r="AH67" i="6" s="1"/>
  <c r="AI67" i="6" s="1"/>
  <c r="AJ67" i="6" s="1"/>
  <c r="AK67" i="6" s="1"/>
  <c r="AL67" i="6" s="1"/>
  <c r="AM67" i="6" s="1"/>
  <c r="AE92" i="6"/>
  <c r="AF92" i="6"/>
  <c r="AG92" i="6" s="1"/>
  <c r="AH92" i="6" s="1"/>
  <c r="AI92" i="6" s="1"/>
  <c r="AJ92" i="6" s="1"/>
  <c r="AK92" i="6" s="1"/>
  <c r="AL92" i="6" s="1"/>
  <c r="AM92" i="6" s="1"/>
  <c r="AG45" i="6"/>
  <c r="AH45" i="6" s="1"/>
  <c r="AI45" i="6" s="1"/>
  <c r="AJ45" i="6" s="1"/>
  <c r="AK45" i="6" s="1"/>
  <c r="AL45" i="6" s="1"/>
  <c r="AM45" i="6" s="1"/>
  <c r="AE45" i="6"/>
  <c r="AF45" i="6"/>
  <c r="AD3028" i="6"/>
  <c r="AD3035" i="6"/>
  <c r="AD3021" i="6"/>
  <c r="AD2995" i="6"/>
  <c r="AD3013" i="6"/>
  <c r="AD2991" i="6"/>
  <c r="AD2985" i="6"/>
  <c r="AD3009" i="6"/>
  <c r="AD2917" i="6"/>
  <c r="AD2988" i="6"/>
  <c r="AD2954" i="6"/>
  <c r="AD2899" i="6"/>
  <c r="AD2959" i="6"/>
  <c r="AD2937" i="6"/>
  <c r="AD2879" i="6"/>
  <c r="AD2974" i="6"/>
  <c r="AD2913" i="6"/>
  <c r="AD2886" i="6"/>
  <c r="AD2890" i="6"/>
  <c r="AD2916" i="6"/>
  <c r="AD2942" i="6"/>
  <c r="AD2878" i="6"/>
  <c r="AD2853" i="6"/>
  <c r="AD2858" i="6"/>
  <c r="AD2849" i="6"/>
  <c r="AD2911" i="6"/>
  <c r="AD2795" i="6"/>
  <c r="AD2833" i="6"/>
  <c r="AD2818" i="6"/>
  <c r="AD2841" i="6"/>
  <c r="AD2788" i="6"/>
  <c r="AD2777" i="6"/>
  <c r="AD2791" i="6"/>
  <c r="AD2793" i="6"/>
  <c r="AD2781" i="6"/>
  <c r="AD2743" i="6"/>
  <c r="AD2737" i="6"/>
  <c r="AD2731" i="6"/>
  <c r="AD2767" i="6"/>
  <c r="AD2707" i="6"/>
  <c r="AD2712" i="6"/>
  <c r="AD2648" i="6"/>
  <c r="AD2751" i="6"/>
  <c r="AD2703" i="6"/>
  <c r="AD2708" i="6"/>
  <c r="AD2661" i="6"/>
  <c r="AD2677" i="6"/>
  <c r="AD2598" i="6"/>
  <c r="AD2643" i="6"/>
  <c r="AD2669" i="6"/>
  <c r="AD2637" i="6"/>
  <c r="AD2651" i="6"/>
  <c r="AD2555" i="6"/>
  <c r="AD2568" i="6"/>
  <c r="AD3033" i="6"/>
  <c r="AD3019" i="6"/>
  <c r="AD3026" i="6"/>
  <c r="AD2979" i="6"/>
  <c r="AD2997" i="6"/>
  <c r="AD2968" i="6"/>
  <c r="AD3014" i="6"/>
  <c r="AD2978" i="6"/>
  <c r="AD2993" i="6"/>
  <c r="AD2970" i="6"/>
  <c r="AD2945" i="6"/>
  <c r="AD2967" i="6"/>
  <c r="AD2977" i="6"/>
  <c r="AD2939" i="6"/>
  <c r="AD2955" i="6"/>
  <c r="AD2958" i="6"/>
  <c r="AD2921" i="6"/>
  <c r="AD2905" i="6"/>
  <c r="AD2869" i="6"/>
  <c r="AD2904" i="6"/>
  <c r="AD2859" i="6"/>
  <c r="AD2856" i="6"/>
  <c r="AD2837" i="6"/>
  <c r="AD2881" i="6"/>
  <c r="AD2830" i="6"/>
  <c r="AD2836" i="6"/>
  <c r="AD2824" i="6"/>
  <c r="AD2829" i="6"/>
  <c r="AD2802" i="6"/>
  <c r="AD2828" i="6"/>
  <c r="AD2772" i="6"/>
  <c r="AD2761" i="6"/>
  <c r="AD2779" i="6"/>
  <c r="AD2776" i="6"/>
  <c r="AD2765" i="6"/>
  <c r="AD2727" i="6"/>
  <c r="AD2721" i="6"/>
  <c r="AD2715" i="6"/>
  <c r="AD2749" i="6"/>
  <c r="AD2691" i="6"/>
  <c r="AD2696" i="6"/>
  <c r="AD2740" i="6"/>
  <c r="AD2706" i="6"/>
  <c r="AD2687" i="6"/>
  <c r="AD2692" i="6"/>
  <c r="AD2659" i="6"/>
  <c r="AD2641" i="6"/>
  <c r="AD2713" i="6"/>
  <c r="AD2627" i="6"/>
  <c r="AD2646" i="6"/>
  <c r="AD2621" i="6"/>
  <c r="AD2587" i="6"/>
  <c r="AD2539" i="6"/>
  <c r="AD2552" i="6"/>
  <c r="AD2591" i="6"/>
  <c r="AD2636" i="6"/>
  <c r="AD2554" i="6"/>
  <c r="AD2608" i="6"/>
  <c r="AD2710" i="6"/>
  <c r="AD2564" i="6"/>
  <c r="AD2574" i="6"/>
  <c r="AD3017" i="6"/>
  <c r="AD3032" i="6"/>
  <c r="AD3031" i="6"/>
  <c r="AD3000" i="6"/>
  <c r="AD3002" i="6"/>
  <c r="AD2952" i="6"/>
  <c r="AD3015" i="6"/>
  <c r="AD2949" i="6"/>
  <c r="AD2971" i="6"/>
  <c r="AD2975" i="6"/>
  <c r="AD2924" i="6"/>
  <c r="AD2947" i="6"/>
  <c r="AD2950" i="6"/>
  <c r="AD2929" i="6"/>
  <c r="AD2951" i="6"/>
  <c r="AD2966" i="6"/>
  <c r="AD2897" i="6"/>
  <c r="AD2889" i="6"/>
  <c r="AD2908" i="6"/>
  <c r="AD2862" i="6"/>
  <c r="AD2843" i="6"/>
  <c r="AD2840" i="6"/>
  <c r="AD2877" i="6"/>
  <c r="AD2863" i="6"/>
  <c r="AD2814" i="6"/>
  <c r="AD2827" i="6"/>
  <c r="AD2808" i="6"/>
  <c r="AD2813" i="6"/>
  <c r="AD2823" i="6"/>
  <c r="AD2812" i="6"/>
  <c r="AD2756" i="6"/>
  <c r="AD2825" i="6"/>
  <c r="AD2763" i="6"/>
  <c r="AD2760" i="6"/>
  <c r="AD2778" i="6"/>
  <c r="AD2783" i="6"/>
  <c r="AD2742" i="6"/>
  <c r="AD2744" i="6"/>
  <c r="AD2733" i="6"/>
  <c r="AD2675" i="6"/>
  <c r="AD2680" i="6"/>
  <c r="AD2709" i="6"/>
  <c r="AD2690" i="6"/>
  <c r="AD2759" i="6"/>
  <c r="AD2705" i="6"/>
  <c r="AD2625" i="6"/>
  <c r="AD2630" i="6"/>
  <c r="AD2676" i="6"/>
  <c r="AD2738" i="6"/>
  <c r="AD2632" i="6"/>
  <c r="AD2665" i="6"/>
  <c r="AD2585" i="6"/>
  <c r="AD2605" i="6"/>
  <c r="AD2536" i="6"/>
  <c r="AD2573" i="6"/>
  <c r="AD2595" i="6"/>
  <c r="AD2538" i="6"/>
  <c r="AD2596" i="6"/>
  <c r="AD2631" i="6"/>
  <c r="AD2548" i="6"/>
  <c r="AD3030" i="6"/>
  <c r="AD3037" i="6"/>
  <c r="AD3011" i="6"/>
  <c r="AD2984" i="6"/>
  <c r="AD3016" i="6"/>
  <c r="AD2973" i="6"/>
  <c r="AD2981" i="6"/>
  <c r="AD2933" i="6"/>
  <c r="AD2983" i="6"/>
  <c r="AD2961" i="6"/>
  <c r="AD2915" i="6"/>
  <c r="AD2926" i="6"/>
  <c r="AD2956" i="6"/>
  <c r="AD2900" i="6"/>
  <c r="AD2928" i="6"/>
  <c r="AD2922" i="6"/>
  <c r="AD2912" i="6"/>
  <c r="AD2903" i="6"/>
  <c r="AD2920" i="6"/>
  <c r="AD2846" i="6"/>
  <c r="AD2935" i="6"/>
  <c r="AD2868" i="6"/>
  <c r="AD2866" i="6"/>
  <c r="AD2847" i="6"/>
  <c r="AD2798" i="6"/>
  <c r="AD2811" i="6"/>
  <c r="AD2867" i="6"/>
  <c r="AD2797" i="6"/>
  <c r="AD2807" i="6"/>
  <c r="AD2892" i="6"/>
  <c r="AD2842" i="6"/>
  <c r="AD2782" i="6"/>
  <c r="AD2796" i="6"/>
  <c r="AD2799" i="6"/>
  <c r="AD2762" i="6"/>
  <c r="AD2754" i="6"/>
  <c r="AD2758" i="6"/>
  <c r="AD2728" i="6"/>
  <c r="AD2717" i="6"/>
  <c r="AD2746" i="6"/>
  <c r="AD2664" i="6"/>
  <c r="AD2693" i="6"/>
  <c r="AD2757" i="6"/>
  <c r="AD2726" i="6"/>
  <c r="AD2668" i="6"/>
  <c r="AD2609" i="6"/>
  <c r="AD2614" i="6"/>
  <c r="AD2645" i="6"/>
  <c r="AD2673" i="6"/>
  <c r="AD2650" i="6"/>
  <c r="AD2653" i="6"/>
  <c r="AD2571" i="6"/>
  <c r="AD2588" i="6"/>
  <c r="H49" i="2"/>
  <c r="F49" i="2"/>
  <c r="U6" i="5"/>
  <c r="V5" i="5"/>
  <c r="W5" i="5" s="1"/>
  <c r="K172" i="8"/>
  <c r="H150" i="8"/>
  <c r="W150" i="8" s="1"/>
  <c r="L151" i="8"/>
  <c r="G151" i="8"/>
  <c r="L152" i="8"/>
  <c r="H57" i="8" l="1"/>
  <c r="W57" i="8" s="1"/>
  <c r="F196" i="8"/>
  <c r="L63" i="8"/>
  <c r="S75" i="8"/>
  <c r="K59" i="8"/>
  <c r="O75" i="8"/>
  <c r="P75" i="8"/>
  <c r="T75" i="8"/>
  <c r="G157" i="8"/>
  <c r="K93" i="8"/>
  <c r="Q75" i="8"/>
  <c r="U75" i="8"/>
  <c r="H124" i="8"/>
  <c r="R75" i="8"/>
  <c r="M75" i="8"/>
  <c r="V75" i="8"/>
  <c r="I75" i="8"/>
  <c r="J75" i="8" s="1"/>
  <c r="K157" i="8"/>
  <c r="N75" i="8"/>
  <c r="I156" i="8"/>
  <c r="J156" i="8" s="1"/>
  <c r="G194" i="8"/>
  <c r="L194" i="8"/>
  <c r="T32" i="1"/>
  <c r="Z32" i="1" s="1"/>
  <c r="AA40" i="1"/>
  <c r="AB40" i="1" s="1"/>
  <c r="W38" i="1"/>
  <c r="AA38" i="1" s="1"/>
  <c r="AB38" i="1" s="1"/>
  <c r="AB27" i="1"/>
  <c r="AB35" i="1"/>
  <c r="W13" i="1"/>
  <c r="AA13" i="1" s="1"/>
  <c r="W39" i="1"/>
  <c r="AA39" i="1" s="1"/>
  <c r="T39" i="1"/>
  <c r="Z39" i="1" s="1"/>
  <c r="W32" i="1"/>
  <c r="AA32" i="1" s="1"/>
  <c r="AB23" i="1"/>
  <c r="AB22" i="1"/>
  <c r="AB30" i="1"/>
  <c r="AB16" i="1"/>
  <c r="AB34" i="1"/>
  <c r="AB17" i="1"/>
  <c r="AB21" i="1"/>
  <c r="AB25" i="1"/>
  <c r="AB33" i="1"/>
  <c r="AB31" i="1"/>
  <c r="AB28" i="1"/>
  <c r="AB29" i="1"/>
  <c r="AB24" i="1"/>
  <c r="AB26" i="1"/>
  <c r="G140" i="8"/>
  <c r="H183" i="8"/>
  <c r="W183" i="8" s="1"/>
  <c r="I54" i="8"/>
  <c r="J54" i="8" s="1"/>
  <c r="F64" i="8"/>
  <c r="G64" i="8" s="1"/>
  <c r="K189" i="8"/>
  <c r="N161" i="8"/>
  <c r="H65" i="8"/>
  <c r="T65" i="8" s="1"/>
  <c r="H63" i="8"/>
  <c r="W63" i="8" s="1"/>
  <c r="G98" i="8"/>
  <c r="H98" i="8" s="1"/>
  <c r="W98" i="8" s="1"/>
  <c r="L189" i="8"/>
  <c r="P124" i="8"/>
  <c r="W124" i="8"/>
  <c r="G191" i="8"/>
  <c r="L95" i="8"/>
  <c r="F99" i="8"/>
  <c r="K99" i="8" s="1"/>
  <c r="I92" i="8"/>
  <c r="J92" i="8" s="1"/>
  <c r="H126" i="8"/>
  <c r="W126" i="8" s="1"/>
  <c r="K191" i="8"/>
  <c r="G192" i="8"/>
  <c r="M192" i="8" s="1"/>
  <c r="F96" i="8"/>
  <c r="L191" i="8"/>
  <c r="G59" i="8"/>
  <c r="M92" i="8"/>
  <c r="N92" i="8"/>
  <c r="I124" i="8"/>
  <c r="J124" i="8" s="1"/>
  <c r="K192" i="8"/>
  <c r="L98" i="8"/>
  <c r="O89" i="8"/>
  <c r="K63" i="8"/>
  <c r="W15" i="1"/>
  <c r="V15" i="1"/>
  <c r="X15" i="1" s="1"/>
  <c r="T15" i="1"/>
  <c r="Z15" i="1" s="1"/>
  <c r="W14" i="1"/>
  <c r="V14" i="1"/>
  <c r="X14" i="1" s="1"/>
  <c r="T14" i="1"/>
  <c r="Z14" i="1" s="1"/>
  <c r="T20" i="1"/>
  <c r="Z20" i="1" s="1"/>
  <c r="V20" i="1"/>
  <c r="X20" i="1" s="1"/>
  <c r="W20" i="1"/>
  <c r="W19" i="1"/>
  <c r="V19" i="1"/>
  <c r="X19" i="1" s="1"/>
  <c r="T19" i="1"/>
  <c r="Z19" i="1" s="1"/>
  <c r="U150" i="8"/>
  <c r="T150" i="8"/>
  <c r="V150" i="8"/>
  <c r="S150" i="8"/>
  <c r="V190" i="8"/>
  <c r="U190" i="8"/>
  <c r="S190" i="8"/>
  <c r="T190" i="8"/>
  <c r="T182" i="8"/>
  <c r="S182" i="8"/>
  <c r="U182" i="8"/>
  <c r="V182" i="8"/>
  <c r="S152" i="8"/>
  <c r="V152" i="8"/>
  <c r="T152" i="8"/>
  <c r="U152" i="8"/>
  <c r="S161" i="8"/>
  <c r="T161" i="8"/>
  <c r="V161" i="8"/>
  <c r="U161" i="8"/>
  <c r="N152" i="8"/>
  <c r="V107" i="8"/>
  <c r="U107" i="8"/>
  <c r="T107" i="8"/>
  <c r="S107" i="8"/>
  <c r="M161" i="8"/>
  <c r="H158" i="8"/>
  <c r="W158" i="8" s="1"/>
  <c r="U63" i="8"/>
  <c r="V124" i="8"/>
  <c r="T124" i="8"/>
  <c r="S124" i="8"/>
  <c r="U124" i="8"/>
  <c r="S89" i="8"/>
  <c r="V89" i="8"/>
  <c r="U89" i="8"/>
  <c r="T89" i="8"/>
  <c r="V186" i="8"/>
  <c r="U186" i="8"/>
  <c r="S186" i="8"/>
  <c r="T186" i="8"/>
  <c r="G159" i="8"/>
  <c r="H159" i="8" s="1"/>
  <c r="W159" i="8" s="1"/>
  <c r="V156" i="8"/>
  <c r="S156" i="8"/>
  <c r="U156" i="8"/>
  <c r="T156" i="8"/>
  <c r="R162" i="8"/>
  <c r="V162" i="8"/>
  <c r="U162" i="8"/>
  <c r="T162" i="8"/>
  <c r="S162" i="8"/>
  <c r="V123" i="8"/>
  <c r="U123" i="8"/>
  <c r="T123" i="8"/>
  <c r="S123" i="8"/>
  <c r="V121" i="8"/>
  <c r="T121" i="8"/>
  <c r="S121" i="8"/>
  <c r="U121" i="8"/>
  <c r="V57" i="8"/>
  <c r="T57" i="8"/>
  <c r="S57" i="8"/>
  <c r="U57" i="8"/>
  <c r="S183" i="8"/>
  <c r="T183" i="8"/>
  <c r="G93" i="8"/>
  <c r="M93" i="8" s="1"/>
  <c r="M89" i="8"/>
  <c r="H87" i="8"/>
  <c r="W87" i="8" s="1"/>
  <c r="O124" i="8"/>
  <c r="T54" i="8"/>
  <c r="S54" i="8"/>
  <c r="U54" i="8"/>
  <c r="V54" i="8"/>
  <c r="V92" i="8"/>
  <c r="U92" i="8"/>
  <c r="T92" i="8"/>
  <c r="S92" i="8"/>
  <c r="V188" i="8"/>
  <c r="T188" i="8"/>
  <c r="S188" i="8"/>
  <c r="U188" i="8"/>
  <c r="O65" i="8"/>
  <c r="U65" i="8"/>
  <c r="AB18" i="1"/>
  <c r="R92" i="8"/>
  <c r="Q92" i="8"/>
  <c r="Q156" i="8"/>
  <c r="R156" i="8"/>
  <c r="K61" i="8"/>
  <c r="L61" i="8"/>
  <c r="G61" i="8"/>
  <c r="O156" i="8"/>
  <c r="R54" i="8"/>
  <c r="Q54" i="8"/>
  <c r="P54" i="8"/>
  <c r="N54" i="8"/>
  <c r="O54" i="8"/>
  <c r="R182" i="8"/>
  <c r="Q182" i="8"/>
  <c r="P156" i="8"/>
  <c r="Q158" i="8"/>
  <c r="H119" i="8"/>
  <c r="W119" i="8" s="1"/>
  <c r="R188" i="8"/>
  <c r="Q188" i="8"/>
  <c r="M56" i="8"/>
  <c r="H56" i="8"/>
  <c r="W56" i="8" s="1"/>
  <c r="H62" i="8"/>
  <c r="W62" i="8" s="1"/>
  <c r="M62" i="8"/>
  <c r="R57" i="8"/>
  <c r="Q57" i="8"/>
  <c r="P57" i="8"/>
  <c r="O57" i="8"/>
  <c r="N156" i="8"/>
  <c r="Q150" i="8"/>
  <c r="R150" i="8"/>
  <c r="R123" i="8"/>
  <c r="Q123" i="8"/>
  <c r="R121" i="8"/>
  <c r="Q121" i="8"/>
  <c r="P126" i="8"/>
  <c r="O152" i="8"/>
  <c r="R152" i="8"/>
  <c r="O161" i="8"/>
  <c r="R161" i="8"/>
  <c r="R183" i="8"/>
  <c r="Q183" i="8"/>
  <c r="R107" i="8"/>
  <c r="Q107" i="8"/>
  <c r="K125" i="8"/>
  <c r="L125" i="8"/>
  <c r="R186" i="8"/>
  <c r="Q186" i="8"/>
  <c r="N63" i="8"/>
  <c r="R63" i="8"/>
  <c r="Q63" i="8"/>
  <c r="R190" i="8"/>
  <c r="Q190" i="8"/>
  <c r="R87" i="8"/>
  <c r="Q87" i="8"/>
  <c r="N124" i="8"/>
  <c r="R124" i="8"/>
  <c r="Q124" i="8"/>
  <c r="P89" i="8"/>
  <c r="R89" i="8"/>
  <c r="Q89" i="8"/>
  <c r="Q161" i="8"/>
  <c r="I161" i="8"/>
  <c r="J161" i="8" s="1"/>
  <c r="F160" i="8"/>
  <c r="K160" i="8" s="1"/>
  <c r="K159" i="8"/>
  <c r="P161" i="8"/>
  <c r="L155" i="8"/>
  <c r="K155" i="8"/>
  <c r="P152" i="8"/>
  <c r="Q152" i="8"/>
  <c r="I152" i="8"/>
  <c r="J152" i="8" s="1"/>
  <c r="M140" i="8"/>
  <c r="H140" i="8"/>
  <c r="W140" i="8" s="1"/>
  <c r="G172" i="8"/>
  <c r="M172" i="8" s="1"/>
  <c r="O123" i="8"/>
  <c r="P123" i="8"/>
  <c r="N87" i="8"/>
  <c r="P87" i="8"/>
  <c r="O87" i="8"/>
  <c r="N107" i="8"/>
  <c r="P107" i="8"/>
  <c r="I107" i="8"/>
  <c r="J107" i="8" s="1"/>
  <c r="O107" i="8"/>
  <c r="P182" i="8"/>
  <c r="O182" i="8"/>
  <c r="M185" i="8"/>
  <c r="H185" i="8"/>
  <c r="W185" i="8" s="1"/>
  <c r="P92" i="8"/>
  <c r="O92" i="8"/>
  <c r="M117" i="8"/>
  <c r="H117" i="8"/>
  <c r="W117" i="8" s="1"/>
  <c r="P186" i="8"/>
  <c r="O186" i="8"/>
  <c r="F173" i="8"/>
  <c r="K173" i="8" s="1"/>
  <c r="M125" i="8"/>
  <c r="H125" i="8"/>
  <c r="W125" i="8" s="1"/>
  <c r="L187" i="8"/>
  <c r="K187" i="8"/>
  <c r="G187" i="8"/>
  <c r="L123" i="8"/>
  <c r="I87" i="8"/>
  <c r="J87" i="8" s="1"/>
  <c r="P121" i="8"/>
  <c r="O121" i="8"/>
  <c r="M139" i="8"/>
  <c r="H139" i="8"/>
  <c r="W139" i="8" s="1"/>
  <c r="P190" i="8"/>
  <c r="O190" i="8"/>
  <c r="M171" i="8"/>
  <c r="H171" i="8"/>
  <c r="W171" i="8" s="1"/>
  <c r="H149" i="8"/>
  <c r="W149" i="8" s="1"/>
  <c r="M149" i="8"/>
  <c r="P188" i="8"/>
  <c r="I188" i="8"/>
  <c r="J188" i="8" s="1"/>
  <c r="N188" i="8"/>
  <c r="O188" i="8"/>
  <c r="L141" i="8"/>
  <c r="K141" i="8"/>
  <c r="F142" i="8"/>
  <c r="G141" i="8"/>
  <c r="M181" i="8"/>
  <c r="H181" i="8"/>
  <c r="W181" i="8" s="1"/>
  <c r="F164" i="8"/>
  <c r="G163" i="8"/>
  <c r="K163" i="8"/>
  <c r="L163" i="8"/>
  <c r="M159" i="8"/>
  <c r="H154" i="8"/>
  <c r="W154" i="8" s="1"/>
  <c r="M154" i="8"/>
  <c r="M155" i="8"/>
  <c r="H155" i="8"/>
  <c r="W155" i="8" s="1"/>
  <c r="P150" i="8"/>
  <c r="O150" i="8"/>
  <c r="H122" i="8"/>
  <c r="W122" i="8" s="1"/>
  <c r="M122" i="8"/>
  <c r="H46" i="2"/>
  <c r="G46" i="2"/>
  <c r="H31" i="2"/>
  <c r="E46" i="2"/>
  <c r="I29" i="2"/>
  <c r="G44" i="2"/>
  <c r="E31" i="2"/>
  <c r="H25" i="2"/>
  <c r="I44" i="2"/>
  <c r="H44" i="2"/>
  <c r="E29" i="2"/>
  <c r="F44" i="2"/>
  <c r="F40" i="2"/>
  <c r="F41" i="2"/>
  <c r="G41" i="2"/>
  <c r="G40" i="2"/>
  <c r="I31" i="2"/>
  <c r="G29" i="2"/>
  <c r="G26" i="2"/>
  <c r="G25" i="2"/>
  <c r="F26" i="2"/>
  <c r="F25" i="2"/>
  <c r="H29" i="2"/>
  <c r="I25" i="2"/>
  <c r="I26" i="2"/>
  <c r="I46" i="2"/>
  <c r="F31" i="2"/>
  <c r="F29" i="2"/>
  <c r="F46" i="2"/>
  <c r="G31" i="2"/>
  <c r="I41" i="2"/>
  <c r="I40" i="2"/>
  <c r="H41" i="2"/>
  <c r="H40" i="2"/>
  <c r="E44" i="2"/>
  <c r="T6" i="5"/>
  <c r="U4" i="5"/>
  <c r="AB2571" i="6"/>
  <c r="AC2571" i="6" s="1"/>
  <c r="AE2571" i="6"/>
  <c r="AF2571" i="6" s="1"/>
  <c r="AG2571" i="6" s="1"/>
  <c r="AH2571" i="6" s="1"/>
  <c r="AI2571" i="6" s="1"/>
  <c r="AJ2571" i="6" s="1"/>
  <c r="AK2571" i="6" s="1"/>
  <c r="AL2571" i="6" s="1"/>
  <c r="AM2571" i="6" s="1"/>
  <c r="AC2726" i="6"/>
  <c r="AB2726" i="6"/>
  <c r="AE2726" i="6"/>
  <c r="AF2726" i="6"/>
  <c r="AG2726" i="6" s="1"/>
  <c r="AH2726" i="6" s="1"/>
  <c r="AI2726" i="6" s="1"/>
  <c r="AJ2726" i="6" s="1"/>
  <c r="AK2726" i="6" s="1"/>
  <c r="AL2726" i="6" s="1"/>
  <c r="AM2726" i="6" s="1"/>
  <c r="AC2754" i="6"/>
  <c r="AB2754" i="6"/>
  <c r="AE2754" i="6"/>
  <c r="AF2754" i="6" s="1"/>
  <c r="AG2754" i="6" s="1"/>
  <c r="AH2754" i="6" s="1"/>
  <c r="AI2754" i="6" s="1"/>
  <c r="AJ2754" i="6" s="1"/>
  <c r="AK2754" i="6" s="1"/>
  <c r="AL2754" i="6" s="1"/>
  <c r="AM2754" i="6" s="1"/>
  <c r="AB2797" i="6"/>
  <c r="AC2797" i="6" s="1"/>
  <c r="AE2797" i="6"/>
  <c r="AF2797" i="6" s="1"/>
  <c r="AG2797" i="6" s="1"/>
  <c r="AH2797" i="6" s="1"/>
  <c r="AI2797" i="6" s="1"/>
  <c r="AJ2797" i="6" s="1"/>
  <c r="AK2797" i="6" s="1"/>
  <c r="AL2797" i="6" s="1"/>
  <c r="AM2797" i="6" s="1"/>
  <c r="AB2846" i="6"/>
  <c r="AC2846" i="6" s="1"/>
  <c r="AE2846" i="6"/>
  <c r="AF2846" i="6"/>
  <c r="AG2846" i="6" s="1"/>
  <c r="AH2846" i="6" s="1"/>
  <c r="AI2846" i="6" s="1"/>
  <c r="AJ2846" i="6" s="1"/>
  <c r="AK2846" i="6" s="1"/>
  <c r="AL2846" i="6" s="1"/>
  <c r="AM2846" i="6" s="1"/>
  <c r="AB2926" i="6"/>
  <c r="AC2926" i="6" s="1"/>
  <c r="AE2926" i="6"/>
  <c r="AF2926" i="6"/>
  <c r="AG2926" i="6" s="1"/>
  <c r="AH2926" i="6" s="1"/>
  <c r="AI2926" i="6" s="1"/>
  <c r="AJ2926" i="6" s="1"/>
  <c r="AK2926" i="6" s="1"/>
  <c r="AL2926" i="6" s="1"/>
  <c r="AM2926" i="6" s="1"/>
  <c r="AB2984" i="6"/>
  <c r="AC2984" i="6" s="1"/>
  <c r="AE2984" i="6"/>
  <c r="AF2984" i="6"/>
  <c r="AG2984" i="6" s="1"/>
  <c r="AH2984" i="6" s="1"/>
  <c r="AI2984" i="6" s="1"/>
  <c r="AJ2984" i="6" s="1"/>
  <c r="AK2984" i="6" s="1"/>
  <c r="AL2984" i="6" s="1"/>
  <c r="AM2984" i="6" s="1"/>
  <c r="AB2595" i="6"/>
  <c r="AC2595" i="6"/>
  <c r="AE2595" i="6"/>
  <c r="AF2595" i="6" s="1"/>
  <c r="AG2595" i="6" s="1"/>
  <c r="AH2595" i="6" s="1"/>
  <c r="AI2595" i="6" s="1"/>
  <c r="AJ2595" i="6" s="1"/>
  <c r="AK2595" i="6" s="1"/>
  <c r="AL2595" i="6" s="1"/>
  <c r="AM2595" i="6" s="1"/>
  <c r="AB2676" i="6"/>
  <c r="AC2676" i="6"/>
  <c r="AE2676" i="6"/>
  <c r="AF2676" i="6" s="1"/>
  <c r="AG2676" i="6" s="1"/>
  <c r="AH2676" i="6" s="1"/>
  <c r="AI2676" i="6" s="1"/>
  <c r="AJ2676" i="6" s="1"/>
  <c r="AK2676" i="6" s="1"/>
  <c r="AL2676" i="6" s="1"/>
  <c r="AM2676" i="6" s="1"/>
  <c r="AB2675" i="6"/>
  <c r="AC2675" i="6" s="1"/>
  <c r="AE2675" i="6"/>
  <c r="AF2675" i="6" s="1"/>
  <c r="AG2675" i="6" s="1"/>
  <c r="AH2675" i="6" s="1"/>
  <c r="AI2675" i="6" s="1"/>
  <c r="AJ2675" i="6" s="1"/>
  <c r="AK2675" i="6" s="1"/>
  <c r="AL2675" i="6" s="1"/>
  <c r="AM2675" i="6" s="1"/>
  <c r="AB2825" i="6"/>
  <c r="AC2825" i="6" s="1"/>
  <c r="AF2825" i="6"/>
  <c r="AG2825" i="6"/>
  <c r="AH2825" i="6" s="1"/>
  <c r="AI2825" i="6" s="1"/>
  <c r="AJ2825" i="6" s="1"/>
  <c r="AK2825" i="6" s="1"/>
  <c r="AL2825" i="6" s="1"/>
  <c r="AM2825" i="6" s="1"/>
  <c r="AE2825" i="6"/>
  <c r="AB2863" i="6"/>
  <c r="AC2863" i="6"/>
  <c r="AE2863" i="6"/>
  <c r="AF2863" i="6"/>
  <c r="AG2863" i="6"/>
  <c r="AH2863" i="6" s="1"/>
  <c r="AI2863" i="6" s="1"/>
  <c r="AJ2863" i="6" s="1"/>
  <c r="AK2863" i="6" s="1"/>
  <c r="AL2863" i="6" s="1"/>
  <c r="AM2863" i="6" s="1"/>
  <c r="AB2966" i="6"/>
  <c r="AC2966" i="6"/>
  <c r="AE2966" i="6"/>
  <c r="AF2966" i="6" s="1"/>
  <c r="AG2966" i="6" s="1"/>
  <c r="AH2966" i="6" s="1"/>
  <c r="AI2966" i="6" s="1"/>
  <c r="AJ2966" i="6" s="1"/>
  <c r="AK2966" i="6" s="1"/>
  <c r="AL2966" i="6" s="1"/>
  <c r="AM2966" i="6" s="1"/>
  <c r="AB2949" i="6"/>
  <c r="AC2949" i="6"/>
  <c r="AE2949" i="6"/>
  <c r="AF2949" i="6" s="1"/>
  <c r="AG2949" i="6" s="1"/>
  <c r="AH2949" i="6" s="1"/>
  <c r="AI2949" i="6" s="1"/>
  <c r="AJ2949" i="6" s="1"/>
  <c r="AK2949" i="6" s="1"/>
  <c r="AL2949" i="6" s="1"/>
  <c r="AM2949" i="6" s="1"/>
  <c r="AB2574" i="6"/>
  <c r="AC2574" i="6"/>
  <c r="AE2574" i="6"/>
  <c r="AF2574" i="6"/>
  <c r="AG2574" i="6"/>
  <c r="AH2574" i="6" s="1"/>
  <c r="AI2574" i="6" s="1"/>
  <c r="AJ2574" i="6" s="1"/>
  <c r="AK2574" i="6" s="1"/>
  <c r="AL2574" i="6" s="1"/>
  <c r="AM2574" i="6" s="1"/>
  <c r="AB2539" i="6"/>
  <c r="AC2539" i="6"/>
  <c r="AF2539" i="6"/>
  <c r="AG2539" i="6"/>
  <c r="AH2539" i="6" s="1"/>
  <c r="AI2539" i="6" s="1"/>
  <c r="AJ2539" i="6" s="1"/>
  <c r="AK2539" i="6" s="1"/>
  <c r="AL2539" i="6" s="1"/>
  <c r="AM2539" i="6" s="1"/>
  <c r="AE2539" i="6"/>
  <c r="AB2692" i="6"/>
  <c r="AC2692" i="6"/>
  <c r="AE2692" i="6"/>
  <c r="AF2692" i="6" s="1"/>
  <c r="AG2692" i="6" s="1"/>
  <c r="AH2692" i="6" s="1"/>
  <c r="AI2692" i="6" s="1"/>
  <c r="AJ2692" i="6" s="1"/>
  <c r="AK2692" i="6" s="1"/>
  <c r="AL2692" i="6" s="1"/>
  <c r="AM2692" i="6" s="1"/>
  <c r="AC2721" i="6"/>
  <c r="AB2721" i="6"/>
  <c r="AE2721" i="6"/>
  <c r="AF2721" i="6"/>
  <c r="AG2721" i="6" s="1"/>
  <c r="AH2721" i="6" s="1"/>
  <c r="AI2721" i="6" s="1"/>
  <c r="AJ2721" i="6" s="1"/>
  <c r="AK2721" i="6" s="1"/>
  <c r="AL2721" i="6" s="1"/>
  <c r="AM2721" i="6" s="1"/>
  <c r="AC2802" i="6"/>
  <c r="AB2802" i="6"/>
  <c r="AE2802" i="6"/>
  <c r="AF2802" i="6" s="1"/>
  <c r="AG2802" i="6" s="1"/>
  <c r="AH2802" i="6" s="1"/>
  <c r="AI2802" i="6" s="1"/>
  <c r="AJ2802" i="6" s="1"/>
  <c r="AK2802" i="6" s="1"/>
  <c r="AL2802" i="6" s="1"/>
  <c r="AM2802" i="6" s="1"/>
  <c r="AB2859" i="6"/>
  <c r="AC2859" i="6"/>
  <c r="AE2859" i="6"/>
  <c r="AF2859" i="6"/>
  <c r="AG2859" i="6" s="1"/>
  <c r="AH2859" i="6" s="1"/>
  <c r="AI2859" i="6" s="1"/>
  <c r="AJ2859" i="6" s="1"/>
  <c r="AK2859" i="6" s="1"/>
  <c r="AL2859" i="6" s="1"/>
  <c r="AM2859" i="6" s="1"/>
  <c r="AB2977" i="6"/>
  <c r="AC2977" i="6" s="1"/>
  <c r="AE2977" i="6"/>
  <c r="AF2977" i="6" s="1"/>
  <c r="AG2977" i="6" s="1"/>
  <c r="AH2977" i="6" s="1"/>
  <c r="AI2977" i="6" s="1"/>
  <c r="AJ2977" i="6" s="1"/>
  <c r="AK2977" i="6" s="1"/>
  <c r="AL2977" i="6" s="1"/>
  <c r="AM2977" i="6" s="1"/>
  <c r="AB2997" i="6"/>
  <c r="AC2997" i="6"/>
  <c r="AE2997" i="6"/>
  <c r="AF2997" i="6" s="1"/>
  <c r="AG2997" i="6" s="1"/>
  <c r="AH2997" i="6" s="1"/>
  <c r="AI2997" i="6" s="1"/>
  <c r="AJ2997" i="6" s="1"/>
  <c r="AK2997" i="6" s="1"/>
  <c r="AL2997" i="6" s="1"/>
  <c r="AM2997" i="6" s="1"/>
  <c r="AB2637" i="6"/>
  <c r="AC2637" i="6" s="1"/>
  <c r="AE2637" i="6"/>
  <c r="AF2637" i="6"/>
  <c r="AG2637" i="6" s="1"/>
  <c r="AH2637" i="6" s="1"/>
  <c r="AI2637" i="6" s="1"/>
  <c r="AJ2637" i="6" s="1"/>
  <c r="AK2637" i="6" s="1"/>
  <c r="AL2637" i="6" s="1"/>
  <c r="AM2637" i="6" s="1"/>
  <c r="AB2751" i="6"/>
  <c r="AC2751" i="6" s="1"/>
  <c r="AE2751" i="6"/>
  <c r="AF2751" i="6" s="1"/>
  <c r="AG2751" i="6" s="1"/>
  <c r="AH2751" i="6" s="1"/>
  <c r="AI2751" i="6" s="1"/>
  <c r="AJ2751" i="6" s="1"/>
  <c r="AK2751" i="6" s="1"/>
  <c r="AL2751" i="6" s="1"/>
  <c r="AM2751" i="6" s="1"/>
  <c r="AB2781" i="6"/>
  <c r="AC2781" i="6" s="1"/>
  <c r="AE2781" i="6"/>
  <c r="AF2781" i="6"/>
  <c r="AG2781" i="6" s="1"/>
  <c r="AH2781" i="6" s="1"/>
  <c r="AI2781" i="6" s="1"/>
  <c r="AJ2781" i="6" s="1"/>
  <c r="AK2781" i="6" s="1"/>
  <c r="AL2781" i="6" s="1"/>
  <c r="AM2781" i="6" s="1"/>
  <c r="AC2795" i="6"/>
  <c r="AB2795" i="6"/>
  <c r="AE2795" i="6"/>
  <c r="AF2795" i="6" s="1"/>
  <c r="AG2795" i="6" s="1"/>
  <c r="AH2795" i="6" s="1"/>
  <c r="AI2795" i="6" s="1"/>
  <c r="AJ2795" i="6" s="1"/>
  <c r="AK2795" i="6" s="1"/>
  <c r="AL2795" i="6" s="1"/>
  <c r="AM2795" i="6" s="1"/>
  <c r="AC2890" i="6"/>
  <c r="AB2890" i="6"/>
  <c r="AF2890" i="6"/>
  <c r="AG2890" i="6" s="1"/>
  <c r="AH2890" i="6" s="1"/>
  <c r="AI2890" i="6" s="1"/>
  <c r="AJ2890" i="6" s="1"/>
  <c r="AK2890" i="6" s="1"/>
  <c r="AL2890" i="6" s="1"/>
  <c r="AM2890" i="6" s="1"/>
  <c r="AE2890" i="6"/>
  <c r="AB2954" i="6"/>
  <c r="AC2954" i="6" s="1"/>
  <c r="AE2954" i="6"/>
  <c r="AF2954" i="6" s="1"/>
  <c r="AG2954" i="6" s="1"/>
  <c r="AH2954" i="6" s="1"/>
  <c r="AI2954" i="6" s="1"/>
  <c r="AJ2954" i="6" s="1"/>
  <c r="AK2954" i="6" s="1"/>
  <c r="AL2954" i="6" s="1"/>
  <c r="AM2954" i="6" s="1"/>
  <c r="AB3021" i="6"/>
  <c r="AC3021" i="6" s="1"/>
  <c r="AF3021" i="6"/>
  <c r="AG3021" i="6" s="1"/>
  <c r="AH3021" i="6" s="1"/>
  <c r="AI3021" i="6" s="1"/>
  <c r="AJ3021" i="6" s="1"/>
  <c r="AK3021" i="6" s="1"/>
  <c r="AL3021" i="6" s="1"/>
  <c r="AM3021" i="6" s="1"/>
  <c r="AE3021" i="6"/>
  <c r="N190" i="8"/>
  <c r="I190" i="8"/>
  <c r="J190" i="8" s="1"/>
  <c r="I57" i="8"/>
  <c r="J57" i="8" s="1"/>
  <c r="N57" i="8"/>
  <c r="F197" i="8"/>
  <c r="L196" i="8"/>
  <c r="G196" i="8"/>
  <c r="K196" i="8"/>
  <c r="AB2762" i="6"/>
  <c r="AC2762" i="6" s="1"/>
  <c r="AE2762" i="6"/>
  <c r="AF2762" i="6"/>
  <c r="AG2762" i="6" s="1"/>
  <c r="AH2762" i="6" s="1"/>
  <c r="AI2762" i="6" s="1"/>
  <c r="AJ2762" i="6" s="1"/>
  <c r="AK2762" i="6" s="1"/>
  <c r="AL2762" i="6" s="1"/>
  <c r="AM2762" i="6" s="1"/>
  <c r="AB3011" i="6"/>
  <c r="AC3011" i="6"/>
  <c r="AE3011" i="6"/>
  <c r="AF3011" i="6"/>
  <c r="AG3011" i="6" s="1"/>
  <c r="AH3011" i="6" s="1"/>
  <c r="AI3011" i="6" s="1"/>
  <c r="AJ3011" i="6" s="1"/>
  <c r="AK3011" i="6" s="1"/>
  <c r="AL3011" i="6" s="1"/>
  <c r="AM3011" i="6" s="1"/>
  <c r="AC2733" i="6"/>
  <c r="AB2733" i="6"/>
  <c r="AE2733" i="6"/>
  <c r="AF2733" i="6" s="1"/>
  <c r="AG2733" i="6" s="1"/>
  <c r="AH2733" i="6" s="1"/>
  <c r="AI2733" i="6" s="1"/>
  <c r="AJ2733" i="6" s="1"/>
  <c r="AK2733" i="6" s="1"/>
  <c r="AL2733" i="6" s="1"/>
  <c r="AM2733" i="6" s="1"/>
  <c r="AB2951" i="6"/>
  <c r="AC2951" i="6" s="1"/>
  <c r="AE2951" i="6"/>
  <c r="AF2951" i="6" s="1"/>
  <c r="AG2951" i="6" s="1"/>
  <c r="AH2951" i="6" s="1"/>
  <c r="AI2951" i="6" s="1"/>
  <c r="AJ2951" i="6" s="1"/>
  <c r="AK2951" i="6" s="1"/>
  <c r="AL2951" i="6" s="1"/>
  <c r="AM2951" i="6" s="1"/>
  <c r="AB2564" i="6"/>
  <c r="AC2564" i="6" s="1"/>
  <c r="AE2564" i="6"/>
  <c r="AF2564" i="6" s="1"/>
  <c r="AG2564" i="6" s="1"/>
  <c r="AH2564" i="6" s="1"/>
  <c r="AI2564" i="6" s="1"/>
  <c r="AJ2564" i="6" s="1"/>
  <c r="AK2564" i="6" s="1"/>
  <c r="AL2564" i="6" s="1"/>
  <c r="AM2564" i="6" s="1"/>
  <c r="AB2687" i="6"/>
  <c r="AC2687" i="6"/>
  <c r="AE2687" i="6"/>
  <c r="AF2687" i="6" s="1"/>
  <c r="AG2687" i="6" s="1"/>
  <c r="AH2687" i="6" s="1"/>
  <c r="AI2687" i="6" s="1"/>
  <c r="AJ2687" i="6" s="1"/>
  <c r="AK2687" i="6" s="1"/>
  <c r="AL2687" i="6" s="1"/>
  <c r="AM2687" i="6" s="1"/>
  <c r="AB2727" i="6"/>
  <c r="AC2727" i="6" s="1"/>
  <c r="AE2727" i="6"/>
  <c r="AF2727" i="6"/>
  <c r="AG2727" i="6" s="1"/>
  <c r="AH2727" i="6" s="1"/>
  <c r="AI2727" i="6" s="1"/>
  <c r="AJ2727" i="6" s="1"/>
  <c r="AK2727" i="6" s="1"/>
  <c r="AL2727" i="6" s="1"/>
  <c r="AM2727" i="6" s="1"/>
  <c r="AB2829" i="6"/>
  <c r="AC2829" i="6"/>
  <c r="AE2829" i="6"/>
  <c r="AF2829" i="6" s="1"/>
  <c r="AG2829" i="6" s="1"/>
  <c r="AH2829" i="6" s="1"/>
  <c r="AI2829" i="6" s="1"/>
  <c r="AJ2829" i="6" s="1"/>
  <c r="AK2829" i="6" s="1"/>
  <c r="AL2829" i="6" s="1"/>
  <c r="AM2829" i="6" s="1"/>
  <c r="AB2904" i="6"/>
  <c r="AC2904" i="6" s="1"/>
  <c r="AE2904" i="6"/>
  <c r="AF2904" i="6" s="1"/>
  <c r="AG2904" i="6" s="1"/>
  <c r="AH2904" i="6" s="1"/>
  <c r="AI2904" i="6" s="1"/>
  <c r="AJ2904" i="6" s="1"/>
  <c r="AK2904" i="6" s="1"/>
  <c r="AL2904" i="6" s="1"/>
  <c r="AM2904" i="6" s="1"/>
  <c r="AB2979" i="6"/>
  <c r="AC2979" i="6"/>
  <c r="AE2979" i="6"/>
  <c r="AF2979" i="6" s="1"/>
  <c r="AG2979" i="6" s="1"/>
  <c r="AH2979" i="6" s="1"/>
  <c r="AI2979" i="6" s="1"/>
  <c r="AJ2979" i="6" s="1"/>
  <c r="AK2979" i="6" s="1"/>
  <c r="AL2979" i="6" s="1"/>
  <c r="AM2979" i="6" s="1"/>
  <c r="AC2648" i="6"/>
  <c r="AB2648" i="6"/>
  <c r="AE2648" i="6"/>
  <c r="AF2648" i="6"/>
  <c r="AG2648" i="6" s="1"/>
  <c r="AH2648" i="6" s="1"/>
  <c r="AI2648" i="6" s="1"/>
  <c r="AJ2648" i="6" s="1"/>
  <c r="AK2648" i="6" s="1"/>
  <c r="AL2648" i="6" s="1"/>
  <c r="AM2648" i="6" s="1"/>
  <c r="AB2793" i="6"/>
  <c r="AC2793" i="6" s="1"/>
  <c r="AE2793" i="6"/>
  <c r="AF2793" i="6"/>
  <c r="AG2793" i="6"/>
  <c r="AH2793" i="6" s="1"/>
  <c r="AI2793" i="6" s="1"/>
  <c r="AJ2793" i="6" s="1"/>
  <c r="AK2793" i="6" s="1"/>
  <c r="AL2793" i="6" s="1"/>
  <c r="AM2793" i="6" s="1"/>
  <c r="AB2911" i="6"/>
  <c r="AC2911" i="6" s="1"/>
  <c r="AE2911" i="6"/>
  <c r="AF2911" i="6"/>
  <c r="AG2911" i="6"/>
  <c r="AH2911" i="6" s="1"/>
  <c r="AI2911" i="6" s="1"/>
  <c r="AJ2911" i="6" s="1"/>
  <c r="AK2911" i="6" s="1"/>
  <c r="AL2911" i="6" s="1"/>
  <c r="AM2911" i="6" s="1"/>
  <c r="AB2886" i="6"/>
  <c r="AC2886" i="6"/>
  <c r="AE2886" i="6"/>
  <c r="AF2886" i="6" s="1"/>
  <c r="AG2886" i="6" s="1"/>
  <c r="AH2886" i="6" s="1"/>
  <c r="AI2886" i="6" s="1"/>
  <c r="AJ2886" i="6" s="1"/>
  <c r="AK2886" i="6" s="1"/>
  <c r="AL2886" i="6" s="1"/>
  <c r="AM2886" i="6" s="1"/>
  <c r="AB2988" i="6"/>
  <c r="AC2988" i="6" s="1"/>
  <c r="AE2988" i="6"/>
  <c r="AF2988" i="6" s="1"/>
  <c r="AG2988" i="6" s="1"/>
  <c r="AH2988" i="6" s="1"/>
  <c r="AI2988" i="6" s="1"/>
  <c r="AJ2988" i="6" s="1"/>
  <c r="AK2988" i="6" s="1"/>
  <c r="AL2988" i="6" s="1"/>
  <c r="AM2988" i="6" s="1"/>
  <c r="AB3035" i="6"/>
  <c r="AC3035" i="6" s="1"/>
  <c r="AE3035" i="6"/>
  <c r="AF3035" i="6" s="1"/>
  <c r="AG3035" i="6" s="1"/>
  <c r="AH3035" i="6" s="1"/>
  <c r="AI3035" i="6" s="1"/>
  <c r="AJ3035" i="6" s="1"/>
  <c r="AK3035" i="6" s="1"/>
  <c r="AL3035" i="6" s="1"/>
  <c r="AM3035" i="6" s="1"/>
  <c r="M94" i="8"/>
  <c r="H94" i="8"/>
  <c r="W94" i="8" s="1"/>
  <c r="K130" i="8"/>
  <c r="L130" i="8"/>
  <c r="G130" i="8"/>
  <c r="F131" i="8"/>
  <c r="M191" i="8"/>
  <c r="H191" i="8"/>
  <c r="W191" i="8" s="1"/>
  <c r="H118" i="8"/>
  <c r="W118" i="8" s="1"/>
  <c r="M118" i="8"/>
  <c r="I121" i="8"/>
  <c r="J121" i="8" s="1"/>
  <c r="N121" i="8"/>
  <c r="H192" i="8"/>
  <c r="W192" i="8" s="1"/>
  <c r="AB2650" i="6"/>
  <c r="AC2650" i="6" s="1"/>
  <c r="AF2650" i="6"/>
  <c r="AG2650" i="6" s="1"/>
  <c r="AH2650" i="6" s="1"/>
  <c r="AI2650" i="6" s="1"/>
  <c r="AJ2650" i="6" s="1"/>
  <c r="AK2650" i="6" s="1"/>
  <c r="AL2650" i="6" s="1"/>
  <c r="AM2650" i="6" s="1"/>
  <c r="AE2650" i="6"/>
  <c r="AB2693" i="6"/>
  <c r="AC2693" i="6"/>
  <c r="AE2693" i="6"/>
  <c r="AF2693" i="6" s="1"/>
  <c r="AG2693" i="6" s="1"/>
  <c r="AH2693" i="6" s="1"/>
  <c r="AI2693" i="6" s="1"/>
  <c r="AJ2693" i="6" s="1"/>
  <c r="AK2693" i="6" s="1"/>
  <c r="AL2693" i="6" s="1"/>
  <c r="AM2693" i="6" s="1"/>
  <c r="AB2799" i="6"/>
  <c r="AC2799" i="6"/>
  <c r="AF2799" i="6"/>
  <c r="AG2799" i="6"/>
  <c r="AE2799" i="6"/>
  <c r="AH2799" i="6"/>
  <c r="AI2799" i="6" s="1"/>
  <c r="AJ2799" i="6" s="1"/>
  <c r="AK2799" i="6" s="1"/>
  <c r="AL2799" i="6" s="1"/>
  <c r="AM2799" i="6" s="1"/>
  <c r="AB2811" i="6"/>
  <c r="AC2811" i="6"/>
  <c r="AE2811" i="6"/>
  <c r="AF2811" i="6" s="1"/>
  <c r="AG2811" i="6" s="1"/>
  <c r="AH2811" i="6" s="1"/>
  <c r="AI2811" i="6" s="1"/>
  <c r="AJ2811" i="6" s="1"/>
  <c r="AK2811" i="6" s="1"/>
  <c r="AL2811" i="6" s="1"/>
  <c r="AM2811" i="6" s="1"/>
  <c r="AB2903" i="6"/>
  <c r="AC2903" i="6" s="1"/>
  <c r="AE2903" i="6"/>
  <c r="AF2903" i="6" s="1"/>
  <c r="AG2903" i="6" s="1"/>
  <c r="AH2903" i="6" s="1"/>
  <c r="AI2903" i="6" s="1"/>
  <c r="AJ2903" i="6" s="1"/>
  <c r="AK2903" i="6" s="1"/>
  <c r="AL2903" i="6" s="1"/>
  <c r="AM2903" i="6" s="1"/>
  <c r="AB2961" i="6"/>
  <c r="AC2961" i="6" s="1"/>
  <c r="AE2961" i="6"/>
  <c r="AF2961" i="6"/>
  <c r="AG2961" i="6" s="1"/>
  <c r="AH2961" i="6" s="1"/>
  <c r="AI2961" i="6" s="1"/>
  <c r="AJ2961" i="6" s="1"/>
  <c r="AK2961" i="6" s="1"/>
  <c r="AL2961" i="6" s="1"/>
  <c r="AM2961" i="6" s="1"/>
  <c r="AB3037" i="6"/>
  <c r="AC3037" i="6" s="1"/>
  <c r="AE3037" i="6"/>
  <c r="AF3037" i="6"/>
  <c r="AG3037" i="6" s="1"/>
  <c r="AH3037" i="6" s="1"/>
  <c r="AI3037" i="6" s="1"/>
  <c r="AJ3037" i="6" s="1"/>
  <c r="AK3037" i="6" s="1"/>
  <c r="AL3037" i="6" s="1"/>
  <c r="AM3037" i="6" s="1"/>
  <c r="AB2536" i="6"/>
  <c r="AC2536" i="6"/>
  <c r="AE2536" i="6"/>
  <c r="AF2536" i="6" s="1"/>
  <c r="AG2536" i="6" s="1"/>
  <c r="AH2536" i="6" s="1"/>
  <c r="AI2536" i="6" s="1"/>
  <c r="AJ2536" i="6" s="1"/>
  <c r="AK2536" i="6" s="1"/>
  <c r="AL2536" i="6" s="1"/>
  <c r="AM2536" i="6" s="1"/>
  <c r="AB2625" i="6"/>
  <c r="AC2625" i="6" s="1"/>
  <c r="AE2625" i="6"/>
  <c r="AF2625" i="6" s="1"/>
  <c r="AG2625" i="6" s="1"/>
  <c r="AH2625" i="6" s="1"/>
  <c r="AI2625" i="6" s="1"/>
  <c r="AJ2625" i="6" s="1"/>
  <c r="AK2625" i="6" s="1"/>
  <c r="AL2625" i="6" s="1"/>
  <c r="AM2625" i="6" s="1"/>
  <c r="AB2744" i="6"/>
  <c r="AC2744" i="6"/>
  <c r="AF2744" i="6"/>
  <c r="AG2744" i="6" s="1"/>
  <c r="AH2744" i="6" s="1"/>
  <c r="AI2744" i="6" s="1"/>
  <c r="AJ2744" i="6" s="1"/>
  <c r="AK2744" i="6" s="1"/>
  <c r="AL2744" i="6" s="1"/>
  <c r="AM2744" i="6" s="1"/>
  <c r="AE2744" i="6"/>
  <c r="AB2812" i="6"/>
  <c r="AC2812" i="6"/>
  <c r="AE2812" i="6"/>
  <c r="AF2812" i="6" s="1"/>
  <c r="AG2812" i="6" s="1"/>
  <c r="AH2812" i="6" s="1"/>
  <c r="AI2812" i="6" s="1"/>
  <c r="AJ2812" i="6" s="1"/>
  <c r="AK2812" i="6" s="1"/>
  <c r="AL2812" i="6" s="1"/>
  <c r="AM2812" i="6" s="1"/>
  <c r="AB2840" i="6"/>
  <c r="AC2840" i="6"/>
  <c r="AE2840" i="6"/>
  <c r="AF2840" i="6"/>
  <c r="AG2840" i="6" s="1"/>
  <c r="AH2840" i="6" s="1"/>
  <c r="AI2840" i="6" s="1"/>
  <c r="AJ2840" i="6" s="1"/>
  <c r="AK2840" i="6" s="1"/>
  <c r="AL2840" i="6" s="1"/>
  <c r="AM2840" i="6" s="1"/>
  <c r="AB2929" i="6"/>
  <c r="AC2929" i="6" s="1"/>
  <c r="AE2929" i="6"/>
  <c r="AF2929" i="6" s="1"/>
  <c r="AG2929" i="6" s="1"/>
  <c r="AH2929" i="6" s="1"/>
  <c r="AI2929" i="6" s="1"/>
  <c r="AJ2929" i="6" s="1"/>
  <c r="AK2929" i="6" s="1"/>
  <c r="AL2929" i="6" s="1"/>
  <c r="AM2929" i="6" s="1"/>
  <c r="AB2952" i="6"/>
  <c r="AC2952" i="6" s="1"/>
  <c r="AE2952" i="6"/>
  <c r="AF2952" i="6" s="1"/>
  <c r="AG2952" i="6" s="1"/>
  <c r="AH2952" i="6" s="1"/>
  <c r="AI2952" i="6" s="1"/>
  <c r="AJ2952" i="6" s="1"/>
  <c r="AK2952" i="6" s="1"/>
  <c r="AL2952" i="6" s="1"/>
  <c r="AM2952" i="6" s="1"/>
  <c r="AC2710" i="6"/>
  <c r="AB2710" i="6"/>
  <c r="AF2710" i="6"/>
  <c r="AG2710" i="6" s="1"/>
  <c r="AH2710" i="6" s="1"/>
  <c r="AI2710" i="6" s="1"/>
  <c r="AJ2710" i="6" s="1"/>
  <c r="AK2710" i="6" s="1"/>
  <c r="AL2710" i="6" s="1"/>
  <c r="AM2710" i="6" s="1"/>
  <c r="AE2710" i="6"/>
  <c r="AB2621" i="6"/>
  <c r="AC2621" i="6"/>
  <c r="AF2621" i="6"/>
  <c r="AG2621" i="6" s="1"/>
  <c r="AH2621" i="6" s="1"/>
  <c r="AI2621" i="6" s="1"/>
  <c r="AJ2621" i="6" s="1"/>
  <c r="AK2621" i="6" s="1"/>
  <c r="AL2621" i="6" s="1"/>
  <c r="AM2621" i="6" s="1"/>
  <c r="AE2621" i="6"/>
  <c r="AC2706" i="6"/>
  <c r="AB2706" i="6"/>
  <c r="AE2706" i="6"/>
  <c r="AF2706" i="6" s="1"/>
  <c r="AG2706" i="6" s="1"/>
  <c r="AH2706" i="6" s="1"/>
  <c r="AI2706" i="6" s="1"/>
  <c r="AJ2706" i="6" s="1"/>
  <c r="AK2706" i="6" s="1"/>
  <c r="AL2706" i="6" s="1"/>
  <c r="AM2706" i="6" s="1"/>
  <c r="AB2765" i="6"/>
  <c r="AC2765" i="6" s="1"/>
  <c r="AE2765" i="6"/>
  <c r="AF2765" i="6"/>
  <c r="AG2765" i="6" s="1"/>
  <c r="AH2765" i="6" s="1"/>
  <c r="AI2765" i="6" s="1"/>
  <c r="AJ2765" i="6" s="1"/>
  <c r="AK2765" i="6" s="1"/>
  <c r="AL2765" i="6" s="1"/>
  <c r="AM2765" i="6" s="1"/>
  <c r="AB2824" i="6"/>
  <c r="AC2824" i="6" s="1"/>
  <c r="AE2824" i="6"/>
  <c r="AF2824" i="6" s="1"/>
  <c r="AG2824" i="6" s="1"/>
  <c r="AH2824" i="6" s="1"/>
  <c r="AI2824" i="6" s="1"/>
  <c r="AJ2824" i="6" s="1"/>
  <c r="AK2824" i="6" s="1"/>
  <c r="AL2824" i="6" s="1"/>
  <c r="AM2824" i="6" s="1"/>
  <c r="AB2869" i="6"/>
  <c r="AC2869" i="6"/>
  <c r="AE2869" i="6"/>
  <c r="AF2869" i="6" s="1"/>
  <c r="AG2869" i="6" s="1"/>
  <c r="AH2869" i="6" s="1"/>
  <c r="AI2869" i="6" s="1"/>
  <c r="AJ2869" i="6" s="1"/>
  <c r="AK2869" i="6" s="1"/>
  <c r="AL2869" i="6" s="1"/>
  <c r="AM2869" i="6" s="1"/>
  <c r="AC2945" i="6"/>
  <c r="AB2945" i="6"/>
  <c r="AE2945" i="6"/>
  <c r="AF2945" i="6" s="1"/>
  <c r="AG2945" i="6" s="1"/>
  <c r="AH2945" i="6" s="1"/>
  <c r="AI2945" i="6" s="1"/>
  <c r="AJ2945" i="6" s="1"/>
  <c r="AK2945" i="6" s="1"/>
  <c r="AL2945" i="6" s="1"/>
  <c r="AM2945" i="6" s="1"/>
  <c r="AB3026" i="6"/>
  <c r="AC3026" i="6" s="1"/>
  <c r="AE3026" i="6"/>
  <c r="AF3026" i="6" s="1"/>
  <c r="AG3026" i="6" s="1"/>
  <c r="AH3026" i="6" s="1"/>
  <c r="AI3026" i="6" s="1"/>
  <c r="AJ3026" i="6" s="1"/>
  <c r="AK3026" i="6" s="1"/>
  <c r="AL3026" i="6" s="1"/>
  <c r="AM3026" i="6" s="1"/>
  <c r="AB2643" i="6"/>
  <c r="AC2643" i="6" s="1"/>
  <c r="AE2643" i="6"/>
  <c r="AF2643" i="6"/>
  <c r="AG2643" i="6" s="1"/>
  <c r="AH2643" i="6" s="1"/>
  <c r="AI2643" i="6" s="1"/>
  <c r="AJ2643" i="6" s="1"/>
  <c r="AK2643" i="6" s="1"/>
  <c r="AL2643" i="6" s="1"/>
  <c r="AM2643" i="6" s="1"/>
  <c r="AB2712" i="6"/>
  <c r="AC2712" i="6"/>
  <c r="AE2712" i="6"/>
  <c r="AF2712" i="6"/>
  <c r="AG2712" i="6" s="1"/>
  <c r="AH2712" i="6" s="1"/>
  <c r="AI2712" i="6" s="1"/>
  <c r="AJ2712" i="6" s="1"/>
  <c r="AK2712" i="6" s="1"/>
  <c r="AL2712" i="6" s="1"/>
  <c r="AM2712" i="6" s="1"/>
  <c r="AB2791" i="6"/>
  <c r="AC2791" i="6" s="1"/>
  <c r="AE2791" i="6"/>
  <c r="AF2791" i="6" s="1"/>
  <c r="AG2791" i="6" s="1"/>
  <c r="AH2791" i="6" s="1"/>
  <c r="AI2791" i="6" s="1"/>
  <c r="AJ2791" i="6" s="1"/>
  <c r="AK2791" i="6" s="1"/>
  <c r="AL2791" i="6" s="1"/>
  <c r="AM2791" i="6" s="1"/>
  <c r="AB2849" i="6"/>
  <c r="AC2849" i="6"/>
  <c r="AE2849" i="6"/>
  <c r="AF2849" i="6" s="1"/>
  <c r="AG2849" i="6" s="1"/>
  <c r="AH2849" i="6" s="1"/>
  <c r="AI2849" i="6" s="1"/>
  <c r="AJ2849" i="6" s="1"/>
  <c r="AK2849" i="6" s="1"/>
  <c r="AL2849" i="6" s="1"/>
  <c r="AM2849" i="6" s="1"/>
  <c r="AB2913" i="6"/>
  <c r="AC2913" i="6"/>
  <c r="AE2913" i="6"/>
  <c r="AF2913" i="6"/>
  <c r="AG2913" i="6" s="1"/>
  <c r="AH2913" i="6" s="1"/>
  <c r="AI2913" i="6" s="1"/>
  <c r="AJ2913" i="6" s="1"/>
  <c r="AK2913" i="6" s="1"/>
  <c r="AL2913" i="6" s="1"/>
  <c r="AM2913" i="6" s="1"/>
  <c r="AB2917" i="6"/>
  <c r="AC2917" i="6"/>
  <c r="AF2917" i="6"/>
  <c r="AG2917" i="6"/>
  <c r="AH2917" i="6" s="1"/>
  <c r="AI2917" i="6" s="1"/>
  <c r="AJ2917" i="6" s="1"/>
  <c r="AK2917" i="6" s="1"/>
  <c r="AL2917" i="6" s="1"/>
  <c r="AM2917" i="6" s="1"/>
  <c r="AE2917" i="6"/>
  <c r="AB3028" i="6"/>
  <c r="AC3028" i="6" s="1"/>
  <c r="AE3028" i="6"/>
  <c r="AF3028" i="6"/>
  <c r="AG3028" i="6" s="1"/>
  <c r="AH3028" i="6" s="1"/>
  <c r="AI3028" i="6" s="1"/>
  <c r="AJ3028" i="6" s="1"/>
  <c r="AK3028" i="6" s="1"/>
  <c r="AL3028" i="6" s="1"/>
  <c r="AM3028" i="6" s="1"/>
  <c r="K204" i="8"/>
  <c r="G204" i="8"/>
  <c r="L204" i="8"/>
  <c r="F205" i="8"/>
  <c r="H97" i="8"/>
  <c r="W97" i="8" s="1"/>
  <c r="M97" i="8"/>
  <c r="H213" i="8"/>
  <c r="W213" i="8" s="1"/>
  <c r="M213" i="8"/>
  <c r="H151" i="8"/>
  <c r="W151" i="8" s="1"/>
  <c r="M151" i="8"/>
  <c r="AB2673" i="6"/>
  <c r="AC2673" i="6"/>
  <c r="AE2673" i="6"/>
  <c r="AF2673" i="6" s="1"/>
  <c r="AG2673" i="6" s="1"/>
  <c r="AH2673" i="6" s="1"/>
  <c r="AI2673" i="6" s="1"/>
  <c r="AJ2673" i="6" s="1"/>
  <c r="AK2673" i="6" s="1"/>
  <c r="AL2673" i="6" s="1"/>
  <c r="AM2673" i="6" s="1"/>
  <c r="AB2664" i="6"/>
  <c r="AC2664" i="6"/>
  <c r="AE2664" i="6"/>
  <c r="AF2664" i="6"/>
  <c r="AG2664" i="6" s="1"/>
  <c r="AH2664" i="6" s="1"/>
  <c r="AI2664" i="6" s="1"/>
  <c r="AJ2664" i="6" s="1"/>
  <c r="AK2664" i="6" s="1"/>
  <c r="AL2664" i="6" s="1"/>
  <c r="AM2664" i="6" s="1"/>
  <c r="AB2796" i="6"/>
  <c r="AC2796" i="6"/>
  <c r="AE2796" i="6"/>
  <c r="AF2796" i="6" s="1"/>
  <c r="AG2796" i="6" s="1"/>
  <c r="AH2796" i="6" s="1"/>
  <c r="AI2796" i="6" s="1"/>
  <c r="AJ2796" i="6" s="1"/>
  <c r="AK2796" i="6" s="1"/>
  <c r="AL2796" i="6" s="1"/>
  <c r="AM2796" i="6" s="1"/>
  <c r="AB2798" i="6"/>
  <c r="AC2798" i="6" s="1"/>
  <c r="AE2798" i="6"/>
  <c r="AF2798" i="6" s="1"/>
  <c r="AG2798" i="6" s="1"/>
  <c r="AH2798" i="6" s="1"/>
  <c r="AI2798" i="6" s="1"/>
  <c r="AJ2798" i="6" s="1"/>
  <c r="AK2798" i="6" s="1"/>
  <c r="AL2798" i="6" s="1"/>
  <c r="AM2798" i="6" s="1"/>
  <c r="AB2912" i="6"/>
  <c r="AC2912" i="6" s="1"/>
  <c r="AE2912" i="6"/>
  <c r="AF2912" i="6"/>
  <c r="AG2912" i="6"/>
  <c r="AH2912" i="6" s="1"/>
  <c r="AI2912" i="6" s="1"/>
  <c r="AJ2912" i="6" s="1"/>
  <c r="AK2912" i="6" s="1"/>
  <c r="AL2912" i="6" s="1"/>
  <c r="AM2912" i="6" s="1"/>
  <c r="AB2983" i="6"/>
  <c r="AC2983" i="6" s="1"/>
  <c r="AE2983" i="6"/>
  <c r="AF2983" i="6" s="1"/>
  <c r="AG2983" i="6" s="1"/>
  <c r="AH2983" i="6" s="1"/>
  <c r="AI2983" i="6" s="1"/>
  <c r="AJ2983" i="6" s="1"/>
  <c r="AK2983" i="6" s="1"/>
  <c r="AL2983" i="6" s="1"/>
  <c r="AM2983" i="6" s="1"/>
  <c r="AB3030" i="6"/>
  <c r="AC3030" i="6"/>
  <c r="AE3030" i="6"/>
  <c r="AF3030" i="6" s="1"/>
  <c r="AG3030" i="6" s="1"/>
  <c r="AH3030" i="6" s="1"/>
  <c r="AI3030" i="6" s="1"/>
  <c r="AJ3030" i="6" s="1"/>
  <c r="AK3030" i="6" s="1"/>
  <c r="AL3030" i="6" s="1"/>
  <c r="AM3030" i="6" s="1"/>
  <c r="AB2605" i="6"/>
  <c r="AC2605" i="6" s="1"/>
  <c r="AE2605" i="6"/>
  <c r="AF2605" i="6"/>
  <c r="AG2605" i="6" s="1"/>
  <c r="AH2605" i="6" s="1"/>
  <c r="AI2605" i="6" s="1"/>
  <c r="AJ2605" i="6" s="1"/>
  <c r="AK2605" i="6" s="1"/>
  <c r="AL2605" i="6" s="1"/>
  <c r="AM2605" i="6" s="1"/>
  <c r="AB2705" i="6"/>
  <c r="AC2705" i="6"/>
  <c r="AE2705" i="6"/>
  <c r="AF2705" i="6"/>
  <c r="AG2705" i="6" s="1"/>
  <c r="AH2705" i="6" s="1"/>
  <c r="AI2705" i="6" s="1"/>
  <c r="AJ2705" i="6" s="1"/>
  <c r="AK2705" i="6" s="1"/>
  <c r="AL2705" i="6" s="1"/>
  <c r="AM2705" i="6" s="1"/>
  <c r="AB2742" i="6"/>
  <c r="AC2742" i="6" s="1"/>
  <c r="AE2742" i="6"/>
  <c r="AF2742" i="6" s="1"/>
  <c r="AG2742" i="6" s="1"/>
  <c r="AH2742" i="6" s="1"/>
  <c r="AI2742" i="6" s="1"/>
  <c r="AJ2742" i="6" s="1"/>
  <c r="AK2742" i="6" s="1"/>
  <c r="AL2742" i="6" s="1"/>
  <c r="AM2742" i="6" s="1"/>
  <c r="AB2823" i="6"/>
  <c r="AC2823" i="6" s="1"/>
  <c r="AE2823" i="6"/>
  <c r="AF2823" i="6"/>
  <c r="AG2823" i="6" s="1"/>
  <c r="AH2823" i="6" s="1"/>
  <c r="AI2823" i="6" s="1"/>
  <c r="AJ2823" i="6" s="1"/>
  <c r="AK2823" i="6" s="1"/>
  <c r="AL2823" i="6" s="1"/>
  <c r="AM2823" i="6" s="1"/>
  <c r="AC2843" i="6"/>
  <c r="AB2843" i="6"/>
  <c r="AE2843" i="6"/>
  <c r="AF2843" i="6" s="1"/>
  <c r="AG2843" i="6" s="1"/>
  <c r="AH2843" i="6" s="1"/>
  <c r="AI2843" i="6" s="1"/>
  <c r="AJ2843" i="6" s="1"/>
  <c r="AK2843" i="6" s="1"/>
  <c r="AL2843" i="6" s="1"/>
  <c r="AM2843" i="6" s="1"/>
  <c r="AC2950" i="6"/>
  <c r="AB2950" i="6"/>
  <c r="AE2950" i="6"/>
  <c r="AF2950" i="6"/>
  <c r="AG2950" i="6" s="1"/>
  <c r="AH2950" i="6" s="1"/>
  <c r="AI2950" i="6" s="1"/>
  <c r="AJ2950" i="6" s="1"/>
  <c r="AK2950" i="6" s="1"/>
  <c r="AL2950" i="6" s="1"/>
  <c r="AM2950" i="6" s="1"/>
  <c r="AC3002" i="6"/>
  <c r="AB3002" i="6"/>
  <c r="AE3002" i="6"/>
  <c r="AF3002" i="6" s="1"/>
  <c r="AG3002" i="6" s="1"/>
  <c r="AH3002" i="6" s="1"/>
  <c r="AI3002" i="6" s="1"/>
  <c r="AJ3002" i="6" s="1"/>
  <c r="AK3002" i="6" s="1"/>
  <c r="AL3002" i="6" s="1"/>
  <c r="AM3002" i="6" s="1"/>
  <c r="AB2608" i="6"/>
  <c r="AC2608" i="6"/>
  <c r="AF2608" i="6"/>
  <c r="AG2608" i="6"/>
  <c r="AH2608" i="6" s="1"/>
  <c r="AI2608" i="6" s="1"/>
  <c r="AJ2608" i="6" s="1"/>
  <c r="AK2608" i="6" s="1"/>
  <c r="AL2608" i="6" s="1"/>
  <c r="AM2608" i="6" s="1"/>
  <c r="AE2608" i="6"/>
  <c r="AB2646" i="6"/>
  <c r="AC2646" i="6"/>
  <c r="AE2646" i="6"/>
  <c r="AF2646" i="6"/>
  <c r="AG2646" i="6" s="1"/>
  <c r="AH2646" i="6" s="1"/>
  <c r="AI2646" i="6" s="1"/>
  <c r="AJ2646" i="6" s="1"/>
  <c r="AK2646" i="6" s="1"/>
  <c r="AL2646" i="6" s="1"/>
  <c r="AM2646" i="6" s="1"/>
  <c r="AB2740" i="6"/>
  <c r="AC2740" i="6"/>
  <c r="AE2740" i="6"/>
  <c r="AF2740" i="6"/>
  <c r="AG2740" i="6" s="1"/>
  <c r="AH2740" i="6" s="1"/>
  <c r="AI2740" i="6" s="1"/>
  <c r="AJ2740" i="6" s="1"/>
  <c r="AK2740" i="6" s="1"/>
  <c r="AL2740" i="6" s="1"/>
  <c r="AM2740" i="6" s="1"/>
  <c r="AB2776" i="6"/>
  <c r="AC2776" i="6"/>
  <c r="AE2776" i="6"/>
  <c r="AF2776" i="6"/>
  <c r="AG2776" i="6"/>
  <c r="AH2776" i="6" s="1"/>
  <c r="AI2776" i="6" s="1"/>
  <c r="AJ2776" i="6" s="1"/>
  <c r="AK2776" i="6" s="1"/>
  <c r="AL2776" i="6" s="1"/>
  <c r="AM2776" i="6" s="1"/>
  <c r="AB2836" i="6"/>
  <c r="AC2836" i="6"/>
  <c r="AE2836" i="6"/>
  <c r="AF2836" i="6" s="1"/>
  <c r="AG2836" i="6" s="1"/>
  <c r="AH2836" i="6" s="1"/>
  <c r="AI2836" i="6" s="1"/>
  <c r="AJ2836" i="6" s="1"/>
  <c r="AK2836" i="6" s="1"/>
  <c r="AL2836" i="6" s="1"/>
  <c r="AM2836" i="6" s="1"/>
  <c r="AB2905" i="6"/>
  <c r="AC2905" i="6" s="1"/>
  <c r="AE2905" i="6"/>
  <c r="AF2905" i="6" s="1"/>
  <c r="AG2905" i="6" s="1"/>
  <c r="AH2905" i="6" s="1"/>
  <c r="AI2905" i="6" s="1"/>
  <c r="AJ2905" i="6" s="1"/>
  <c r="AK2905" i="6" s="1"/>
  <c r="AL2905" i="6" s="1"/>
  <c r="AM2905" i="6" s="1"/>
  <c r="AB2970" i="6"/>
  <c r="AC2970" i="6" s="1"/>
  <c r="AE2970" i="6"/>
  <c r="AF2970" i="6" s="1"/>
  <c r="AG2970" i="6" s="1"/>
  <c r="AH2970" i="6" s="1"/>
  <c r="AI2970" i="6" s="1"/>
  <c r="AJ2970" i="6" s="1"/>
  <c r="AK2970" i="6" s="1"/>
  <c r="AL2970" i="6" s="1"/>
  <c r="AM2970" i="6" s="1"/>
  <c r="AB3019" i="6"/>
  <c r="AC3019" i="6" s="1"/>
  <c r="AE3019" i="6"/>
  <c r="AG3019" i="6"/>
  <c r="AH3019" i="6" s="1"/>
  <c r="AI3019" i="6" s="1"/>
  <c r="AJ3019" i="6" s="1"/>
  <c r="AK3019" i="6" s="1"/>
  <c r="AL3019" i="6" s="1"/>
  <c r="AM3019" i="6" s="1"/>
  <c r="AF3019" i="6"/>
  <c r="AB2598" i="6"/>
  <c r="AC2598" i="6"/>
  <c r="AE2598" i="6"/>
  <c r="AF2598" i="6" s="1"/>
  <c r="AG2598" i="6" s="1"/>
  <c r="AH2598" i="6" s="1"/>
  <c r="AI2598" i="6" s="1"/>
  <c r="AJ2598" i="6" s="1"/>
  <c r="AK2598" i="6" s="1"/>
  <c r="AL2598" i="6" s="1"/>
  <c r="AM2598" i="6" s="1"/>
  <c r="AB2707" i="6"/>
  <c r="AC2707" i="6"/>
  <c r="AE2707" i="6"/>
  <c r="AF2707" i="6" s="1"/>
  <c r="AG2707" i="6" s="1"/>
  <c r="AH2707" i="6" s="1"/>
  <c r="AI2707" i="6" s="1"/>
  <c r="AJ2707" i="6" s="1"/>
  <c r="AK2707" i="6" s="1"/>
  <c r="AL2707" i="6" s="1"/>
  <c r="AM2707" i="6" s="1"/>
  <c r="AB2777" i="6"/>
  <c r="AC2777" i="6"/>
  <c r="AE2777" i="6"/>
  <c r="AF2777" i="6"/>
  <c r="AG2777" i="6" s="1"/>
  <c r="AH2777" i="6" s="1"/>
  <c r="AI2777" i="6" s="1"/>
  <c r="AJ2777" i="6" s="1"/>
  <c r="AK2777" i="6" s="1"/>
  <c r="AL2777" i="6" s="1"/>
  <c r="AM2777" i="6" s="1"/>
  <c r="AB2858" i="6"/>
  <c r="AC2858" i="6"/>
  <c r="AE2858" i="6"/>
  <c r="AF2858" i="6" s="1"/>
  <c r="AG2858" i="6" s="1"/>
  <c r="AH2858" i="6" s="1"/>
  <c r="AI2858" i="6" s="1"/>
  <c r="AJ2858" i="6" s="1"/>
  <c r="AK2858" i="6" s="1"/>
  <c r="AL2858" i="6" s="1"/>
  <c r="AM2858" i="6" s="1"/>
  <c r="AB2974" i="6"/>
  <c r="AC2974" i="6"/>
  <c r="AE2974" i="6"/>
  <c r="AF2974" i="6" s="1"/>
  <c r="AG2974" i="6" s="1"/>
  <c r="AH2974" i="6" s="1"/>
  <c r="AI2974" i="6" s="1"/>
  <c r="AJ2974" i="6" s="1"/>
  <c r="AK2974" i="6" s="1"/>
  <c r="AL2974" i="6" s="1"/>
  <c r="AM2974" i="6" s="1"/>
  <c r="AB3009" i="6"/>
  <c r="AC3009" i="6" s="1"/>
  <c r="AE3009" i="6"/>
  <c r="AF3009" i="6" s="1"/>
  <c r="AG3009" i="6" s="1"/>
  <c r="AH3009" i="6" s="1"/>
  <c r="AI3009" i="6" s="1"/>
  <c r="AJ3009" i="6" s="1"/>
  <c r="AK3009" i="6" s="1"/>
  <c r="AL3009" i="6" s="1"/>
  <c r="AM3009" i="6" s="1"/>
  <c r="G91" i="8"/>
  <c r="K91" i="8"/>
  <c r="L91" i="8"/>
  <c r="H90" i="8"/>
  <c r="W90" i="8" s="1"/>
  <c r="M90" i="8"/>
  <c r="L76" i="8"/>
  <c r="F77" i="8"/>
  <c r="G76" i="8"/>
  <c r="K76" i="8"/>
  <c r="I123" i="8"/>
  <c r="J123" i="8" s="1"/>
  <c r="N123" i="8"/>
  <c r="AB2867" i="6"/>
  <c r="AC2867" i="6" s="1"/>
  <c r="AE2867" i="6"/>
  <c r="AF2867" i="6" s="1"/>
  <c r="AG2867" i="6" s="1"/>
  <c r="AH2867" i="6" s="1"/>
  <c r="AI2867" i="6" s="1"/>
  <c r="AJ2867" i="6" s="1"/>
  <c r="AK2867" i="6" s="1"/>
  <c r="AL2867" i="6" s="1"/>
  <c r="AM2867" i="6" s="1"/>
  <c r="M157" i="8"/>
  <c r="H157" i="8"/>
  <c r="W157" i="8" s="1"/>
  <c r="AB2645" i="6"/>
  <c r="AC2645" i="6" s="1"/>
  <c r="AE2645" i="6"/>
  <c r="AF2645" i="6"/>
  <c r="AG2645" i="6" s="1"/>
  <c r="AH2645" i="6" s="1"/>
  <c r="AI2645" i="6" s="1"/>
  <c r="AJ2645" i="6" s="1"/>
  <c r="AK2645" i="6" s="1"/>
  <c r="AL2645" i="6" s="1"/>
  <c r="AM2645" i="6" s="1"/>
  <c r="AB2746" i="6"/>
  <c r="AC2746" i="6" s="1"/>
  <c r="AE2746" i="6"/>
  <c r="AF2746" i="6" s="1"/>
  <c r="AG2746" i="6" s="1"/>
  <c r="AH2746" i="6" s="1"/>
  <c r="AI2746" i="6" s="1"/>
  <c r="AJ2746" i="6" s="1"/>
  <c r="AK2746" i="6" s="1"/>
  <c r="AL2746" i="6" s="1"/>
  <c r="AM2746" i="6" s="1"/>
  <c r="AC2782" i="6"/>
  <c r="AB2782" i="6"/>
  <c r="AE2782" i="6"/>
  <c r="AF2782" i="6"/>
  <c r="AG2782" i="6" s="1"/>
  <c r="AH2782" i="6" s="1"/>
  <c r="AI2782" i="6" s="1"/>
  <c r="AJ2782" i="6" s="1"/>
  <c r="AK2782" i="6" s="1"/>
  <c r="AL2782" i="6" s="1"/>
  <c r="AM2782" i="6" s="1"/>
  <c r="AC2847" i="6"/>
  <c r="AB2847" i="6"/>
  <c r="AE2847" i="6"/>
  <c r="AF2847" i="6" s="1"/>
  <c r="AG2847" i="6" s="1"/>
  <c r="AH2847" i="6" s="1"/>
  <c r="AI2847" i="6" s="1"/>
  <c r="AJ2847" i="6" s="1"/>
  <c r="AK2847" i="6" s="1"/>
  <c r="AL2847" i="6" s="1"/>
  <c r="AM2847" i="6" s="1"/>
  <c r="AC2922" i="6"/>
  <c r="AB2922" i="6"/>
  <c r="AE2922" i="6"/>
  <c r="AF2922" i="6"/>
  <c r="AG2922" i="6" s="1"/>
  <c r="AH2922" i="6" s="1"/>
  <c r="AI2922" i="6" s="1"/>
  <c r="AJ2922" i="6" s="1"/>
  <c r="AK2922" i="6" s="1"/>
  <c r="AL2922" i="6" s="1"/>
  <c r="AM2922" i="6" s="1"/>
  <c r="AC2933" i="6"/>
  <c r="AB2933" i="6"/>
  <c r="AF2933" i="6"/>
  <c r="AG2933" i="6" s="1"/>
  <c r="AH2933" i="6" s="1"/>
  <c r="AI2933" i="6" s="1"/>
  <c r="AJ2933" i="6" s="1"/>
  <c r="AK2933" i="6" s="1"/>
  <c r="AL2933" i="6" s="1"/>
  <c r="AM2933" i="6" s="1"/>
  <c r="AE2933" i="6"/>
  <c r="AB2548" i="6"/>
  <c r="AC2548" i="6"/>
  <c r="AF2548" i="6"/>
  <c r="AG2548" i="6" s="1"/>
  <c r="AH2548" i="6" s="1"/>
  <c r="AI2548" i="6" s="1"/>
  <c r="AJ2548" i="6" s="1"/>
  <c r="AK2548" i="6" s="1"/>
  <c r="AL2548" i="6" s="1"/>
  <c r="AM2548" i="6" s="1"/>
  <c r="AE2548" i="6"/>
  <c r="AB2585" i="6"/>
  <c r="AC2585" i="6"/>
  <c r="AE2585" i="6"/>
  <c r="AG2585" i="6"/>
  <c r="AH2585" i="6" s="1"/>
  <c r="AI2585" i="6" s="1"/>
  <c r="AJ2585" i="6" s="1"/>
  <c r="AK2585" i="6" s="1"/>
  <c r="AL2585" i="6" s="1"/>
  <c r="AM2585" i="6" s="1"/>
  <c r="AF2585" i="6"/>
  <c r="AB2759" i="6"/>
  <c r="AC2759" i="6"/>
  <c r="AF2759" i="6"/>
  <c r="AG2759" i="6" s="1"/>
  <c r="AH2759" i="6" s="1"/>
  <c r="AI2759" i="6" s="1"/>
  <c r="AJ2759" i="6" s="1"/>
  <c r="AK2759" i="6" s="1"/>
  <c r="AL2759" i="6" s="1"/>
  <c r="AM2759" i="6" s="1"/>
  <c r="AE2759" i="6"/>
  <c r="AB2783" i="6"/>
  <c r="AC2783" i="6"/>
  <c r="AE2783" i="6"/>
  <c r="AF2783" i="6" s="1"/>
  <c r="AG2783" i="6" s="1"/>
  <c r="AH2783" i="6" s="1"/>
  <c r="AI2783" i="6" s="1"/>
  <c r="AJ2783" i="6" s="1"/>
  <c r="AK2783" i="6" s="1"/>
  <c r="AL2783" i="6" s="1"/>
  <c r="AM2783" i="6" s="1"/>
  <c r="AB2813" i="6"/>
  <c r="AC2813" i="6" s="1"/>
  <c r="AE2813" i="6"/>
  <c r="AF2813" i="6" s="1"/>
  <c r="AG2813" i="6" s="1"/>
  <c r="AH2813" i="6" s="1"/>
  <c r="AI2813" i="6" s="1"/>
  <c r="AJ2813" i="6" s="1"/>
  <c r="AK2813" i="6" s="1"/>
  <c r="AL2813" i="6" s="1"/>
  <c r="AM2813" i="6" s="1"/>
  <c r="AB2862" i="6"/>
  <c r="AC2862" i="6" s="1"/>
  <c r="AE2862" i="6"/>
  <c r="AF2862" i="6" s="1"/>
  <c r="AG2862" i="6" s="1"/>
  <c r="AH2862" i="6" s="1"/>
  <c r="AI2862" i="6" s="1"/>
  <c r="AJ2862" i="6" s="1"/>
  <c r="AK2862" i="6" s="1"/>
  <c r="AL2862" i="6" s="1"/>
  <c r="AM2862" i="6" s="1"/>
  <c r="AB2947" i="6"/>
  <c r="AC2947" i="6" s="1"/>
  <c r="AE2947" i="6"/>
  <c r="AF2947" i="6"/>
  <c r="AG2947" i="6" s="1"/>
  <c r="AH2947" i="6" s="1"/>
  <c r="AI2947" i="6" s="1"/>
  <c r="AJ2947" i="6" s="1"/>
  <c r="AK2947" i="6" s="1"/>
  <c r="AL2947" i="6" s="1"/>
  <c r="AM2947" i="6" s="1"/>
  <c r="AB3000" i="6"/>
  <c r="AC3000" i="6" s="1"/>
  <c r="AF3000" i="6"/>
  <c r="AG3000" i="6" s="1"/>
  <c r="AH3000" i="6" s="1"/>
  <c r="AI3000" i="6" s="1"/>
  <c r="AJ3000" i="6" s="1"/>
  <c r="AK3000" i="6" s="1"/>
  <c r="AL3000" i="6" s="1"/>
  <c r="AM3000" i="6" s="1"/>
  <c r="AE3000" i="6"/>
  <c r="AB2554" i="6"/>
  <c r="AC2554" i="6"/>
  <c r="AE2554" i="6"/>
  <c r="AF2554" i="6" s="1"/>
  <c r="AG2554" i="6" s="1"/>
  <c r="AH2554" i="6" s="1"/>
  <c r="AI2554" i="6" s="1"/>
  <c r="AJ2554" i="6" s="1"/>
  <c r="AK2554" i="6" s="1"/>
  <c r="AL2554" i="6" s="1"/>
  <c r="AM2554" i="6" s="1"/>
  <c r="AB2627" i="6"/>
  <c r="AC2627" i="6"/>
  <c r="AE2627" i="6"/>
  <c r="AF2627" i="6"/>
  <c r="AG2627" i="6" s="1"/>
  <c r="AH2627" i="6" s="1"/>
  <c r="AI2627" i="6" s="1"/>
  <c r="AJ2627" i="6" s="1"/>
  <c r="AK2627" i="6" s="1"/>
  <c r="AL2627" i="6" s="1"/>
  <c r="AM2627" i="6" s="1"/>
  <c r="AB2696" i="6"/>
  <c r="AC2696" i="6"/>
  <c r="AE2696" i="6"/>
  <c r="AF2696" i="6" s="1"/>
  <c r="AG2696" i="6" s="1"/>
  <c r="AH2696" i="6" s="1"/>
  <c r="AI2696" i="6" s="1"/>
  <c r="AJ2696" i="6" s="1"/>
  <c r="AK2696" i="6" s="1"/>
  <c r="AL2696" i="6" s="1"/>
  <c r="AM2696" i="6" s="1"/>
  <c r="AB2779" i="6"/>
  <c r="AC2779" i="6"/>
  <c r="AE2779" i="6"/>
  <c r="AF2779" i="6" s="1"/>
  <c r="AG2779" i="6" s="1"/>
  <c r="AH2779" i="6" s="1"/>
  <c r="AI2779" i="6" s="1"/>
  <c r="AJ2779" i="6" s="1"/>
  <c r="AK2779" i="6" s="1"/>
  <c r="AL2779" i="6" s="1"/>
  <c r="AM2779" i="6" s="1"/>
  <c r="AB2830" i="6"/>
  <c r="AC2830" i="6" s="1"/>
  <c r="AF2830" i="6"/>
  <c r="AG2830" i="6" s="1"/>
  <c r="AH2830" i="6" s="1"/>
  <c r="AI2830" i="6" s="1"/>
  <c r="AJ2830" i="6" s="1"/>
  <c r="AK2830" i="6" s="1"/>
  <c r="AL2830" i="6" s="1"/>
  <c r="AM2830" i="6" s="1"/>
  <c r="AE2830" i="6"/>
  <c r="AB2921" i="6"/>
  <c r="AC2921" i="6" s="1"/>
  <c r="AF2921" i="6"/>
  <c r="AG2921" i="6" s="1"/>
  <c r="AH2921" i="6" s="1"/>
  <c r="AI2921" i="6" s="1"/>
  <c r="AJ2921" i="6" s="1"/>
  <c r="AK2921" i="6" s="1"/>
  <c r="AL2921" i="6" s="1"/>
  <c r="AM2921" i="6" s="1"/>
  <c r="AE2921" i="6"/>
  <c r="AC2993" i="6"/>
  <c r="AB2993" i="6"/>
  <c r="AE2993" i="6"/>
  <c r="AF2993" i="6" s="1"/>
  <c r="AG2993" i="6" s="1"/>
  <c r="AH2993" i="6" s="1"/>
  <c r="AI2993" i="6" s="1"/>
  <c r="AJ2993" i="6" s="1"/>
  <c r="AK2993" i="6" s="1"/>
  <c r="AL2993" i="6" s="1"/>
  <c r="AM2993" i="6" s="1"/>
  <c r="AB3033" i="6"/>
  <c r="AC3033" i="6" s="1"/>
  <c r="AF3033" i="6"/>
  <c r="AG3033" i="6" s="1"/>
  <c r="AH3033" i="6" s="1"/>
  <c r="AI3033" i="6" s="1"/>
  <c r="AJ3033" i="6" s="1"/>
  <c r="AK3033" i="6" s="1"/>
  <c r="AL3033" i="6" s="1"/>
  <c r="AM3033" i="6" s="1"/>
  <c r="AE3033" i="6"/>
  <c r="AB2677" i="6"/>
  <c r="AC2677" i="6" s="1"/>
  <c r="AE2677" i="6"/>
  <c r="AF2677" i="6"/>
  <c r="AG2677" i="6" s="1"/>
  <c r="AH2677" i="6" s="1"/>
  <c r="AI2677" i="6" s="1"/>
  <c r="AJ2677" i="6" s="1"/>
  <c r="AK2677" i="6" s="1"/>
  <c r="AL2677" i="6" s="1"/>
  <c r="AM2677" i="6" s="1"/>
  <c r="AC2767" i="6"/>
  <c r="AE2767" i="6"/>
  <c r="AF2767" i="6"/>
  <c r="AG2767" i="6" s="1"/>
  <c r="AH2767" i="6" s="1"/>
  <c r="AI2767" i="6" s="1"/>
  <c r="AJ2767" i="6" s="1"/>
  <c r="AK2767" i="6" s="1"/>
  <c r="AL2767" i="6" s="1"/>
  <c r="AM2767" i="6" s="1"/>
  <c r="AB2767" i="6"/>
  <c r="AB2788" i="6"/>
  <c r="AC2788" i="6" s="1"/>
  <c r="AE2788" i="6"/>
  <c r="AF2788" i="6"/>
  <c r="AG2788" i="6"/>
  <c r="AH2788" i="6" s="1"/>
  <c r="AI2788" i="6" s="1"/>
  <c r="AJ2788" i="6" s="1"/>
  <c r="AK2788" i="6" s="1"/>
  <c r="AL2788" i="6" s="1"/>
  <c r="AM2788" i="6" s="1"/>
  <c r="AB2853" i="6"/>
  <c r="AC2853" i="6" s="1"/>
  <c r="AE2853" i="6"/>
  <c r="AF2853" i="6" s="1"/>
  <c r="AG2853" i="6" s="1"/>
  <c r="AH2853" i="6" s="1"/>
  <c r="AI2853" i="6" s="1"/>
  <c r="AJ2853" i="6" s="1"/>
  <c r="AK2853" i="6" s="1"/>
  <c r="AL2853" i="6" s="1"/>
  <c r="AM2853" i="6" s="1"/>
  <c r="AC2879" i="6"/>
  <c r="AB2879" i="6"/>
  <c r="AE2879" i="6"/>
  <c r="AF2879" i="6" s="1"/>
  <c r="AG2879" i="6" s="1"/>
  <c r="AH2879" i="6" s="1"/>
  <c r="AI2879" i="6" s="1"/>
  <c r="AJ2879" i="6" s="1"/>
  <c r="AK2879" i="6" s="1"/>
  <c r="AL2879" i="6" s="1"/>
  <c r="AM2879" i="6" s="1"/>
  <c r="AC2985" i="6"/>
  <c r="AE2985" i="6"/>
  <c r="AB2985" i="6"/>
  <c r="AF2985" i="6"/>
  <c r="AG2985" i="6" s="1"/>
  <c r="AH2985" i="6" s="1"/>
  <c r="AI2985" i="6" s="1"/>
  <c r="AJ2985" i="6" s="1"/>
  <c r="AK2985" i="6" s="1"/>
  <c r="AL2985" i="6" s="1"/>
  <c r="AM2985" i="6" s="1"/>
  <c r="K66" i="8"/>
  <c r="L66" i="8"/>
  <c r="G66" i="8"/>
  <c r="F67" i="8"/>
  <c r="G96" i="8"/>
  <c r="L96" i="8"/>
  <c r="K96" i="8"/>
  <c r="M203" i="8"/>
  <c r="H203" i="8"/>
  <c r="W203" i="8" s="1"/>
  <c r="G99" i="8"/>
  <c r="H120" i="8"/>
  <c r="W120" i="8" s="1"/>
  <c r="M120" i="8"/>
  <c r="M189" i="8"/>
  <c r="H189" i="8"/>
  <c r="W189" i="8" s="1"/>
  <c r="AB2757" i="6"/>
  <c r="AC2757" i="6"/>
  <c r="AF2757" i="6"/>
  <c r="AG2757" i="6" s="1"/>
  <c r="AH2757" i="6" s="1"/>
  <c r="AI2757" i="6" s="1"/>
  <c r="AJ2757" i="6" s="1"/>
  <c r="AK2757" i="6" s="1"/>
  <c r="AL2757" i="6" s="1"/>
  <c r="AM2757" i="6" s="1"/>
  <c r="AE2757" i="6"/>
  <c r="AB2915" i="6"/>
  <c r="AC2915" i="6"/>
  <c r="AE2915" i="6"/>
  <c r="AF2915" i="6"/>
  <c r="AG2915" i="6" s="1"/>
  <c r="AH2915" i="6" s="1"/>
  <c r="AI2915" i="6" s="1"/>
  <c r="AJ2915" i="6" s="1"/>
  <c r="AK2915" i="6" s="1"/>
  <c r="AL2915" i="6" s="1"/>
  <c r="AM2915" i="6" s="1"/>
  <c r="AB2630" i="6"/>
  <c r="AC2630" i="6" s="1"/>
  <c r="AE2630" i="6"/>
  <c r="AF2630" i="6" s="1"/>
  <c r="AG2630" i="6" s="1"/>
  <c r="AH2630" i="6" s="1"/>
  <c r="AI2630" i="6" s="1"/>
  <c r="AJ2630" i="6" s="1"/>
  <c r="AK2630" i="6" s="1"/>
  <c r="AL2630" i="6" s="1"/>
  <c r="AM2630" i="6" s="1"/>
  <c r="AB2877" i="6"/>
  <c r="AC2877" i="6" s="1"/>
  <c r="AE2877" i="6"/>
  <c r="AF2877" i="6" s="1"/>
  <c r="AG2877" i="6" s="1"/>
  <c r="AH2877" i="6" s="1"/>
  <c r="AI2877" i="6" s="1"/>
  <c r="AJ2877" i="6" s="1"/>
  <c r="AK2877" i="6" s="1"/>
  <c r="AL2877" i="6" s="1"/>
  <c r="AM2877" i="6" s="1"/>
  <c r="AC3015" i="6"/>
  <c r="AB3015" i="6"/>
  <c r="AE3015" i="6"/>
  <c r="AF3015" i="6"/>
  <c r="AG3015" i="6" s="1"/>
  <c r="AH3015" i="6" s="1"/>
  <c r="AI3015" i="6" s="1"/>
  <c r="AJ3015" i="6" s="1"/>
  <c r="AK3015" i="6" s="1"/>
  <c r="AL3015" i="6" s="1"/>
  <c r="AM3015" i="6" s="1"/>
  <c r="AB2587" i="6"/>
  <c r="AC2587" i="6" s="1"/>
  <c r="AE2587" i="6"/>
  <c r="AF2587" i="6" s="1"/>
  <c r="AG2587" i="6" s="1"/>
  <c r="AH2587" i="6" s="1"/>
  <c r="AI2587" i="6" s="1"/>
  <c r="AJ2587" i="6" s="1"/>
  <c r="AK2587" i="6" s="1"/>
  <c r="AL2587" i="6" s="1"/>
  <c r="AM2587" i="6" s="1"/>
  <c r="AC2669" i="6"/>
  <c r="AB2669" i="6"/>
  <c r="AF2669" i="6"/>
  <c r="AG2669" i="6" s="1"/>
  <c r="AH2669" i="6" s="1"/>
  <c r="AI2669" i="6" s="1"/>
  <c r="AJ2669" i="6" s="1"/>
  <c r="AK2669" i="6" s="1"/>
  <c r="AL2669" i="6" s="1"/>
  <c r="AM2669" i="6" s="1"/>
  <c r="AE2669" i="6"/>
  <c r="AB2614" i="6"/>
  <c r="AC2614" i="6" s="1"/>
  <c r="AE2614" i="6"/>
  <c r="AF2614" i="6"/>
  <c r="AG2614" i="6" s="1"/>
  <c r="AH2614" i="6" s="1"/>
  <c r="AI2614" i="6" s="1"/>
  <c r="AJ2614" i="6" s="1"/>
  <c r="AK2614" i="6" s="1"/>
  <c r="AL2614" i="6" s="1"/>
  <c r="AM2614" i="6" s="1"/>
  <c r="AB2717" i="6"/>
  <c r="AC2717" i="6" s="1"/>
  <c r="AE2717" i="6"/>
  <c r="AF2717" i="6"/>
  <c r="AG2717" i="6" s="1"/>
  <c r="AH2717" i="6" s="1"/>
  <c r="AI2717" i="6" s="1"/>
  <c r="AJ2717" i="6" s="1"/>
  <c r="AK2717" i="6" s="1"/>
  <c r="AL2717" i="6" s="1"/>
  <c r="AM2717" i="6" s="1"/>
  <c r="AB2842" i="6"/>
  <c r="AC2842" i="6" s="1"/>
  <c r="AE2842" i="6"/>
  <c r="AF2842" i="6" s="1"/>
  <c r="AG2842" i="6" s="1"/>
  <c r="AH2842" i="6" s="1"/>
  <c r="AI2842" i="6" s="1"/>
  <c r="AJ2842" i="6" s="1"/>
  <c r="AK2842" i="6" s="1"/>
  <c r="AL2842" i="6" s="1"/>
  <c r="AM2842" i="6" s="1"/>
  <c r="AB2866" i="6"/>
  <c r="AC2866" i="6" s="1"/>
  <c r="AE2866" i="6"/>
  <c r="AF2866" i="6" s="1"/>
  <c r="AG2866" i="6" s="1"/>
  <c r="AH2866" i="6" s="1"/>
  <c r="AI2866" i="6" s="1"/>
  <c r="AJ2866" i="6" s="1"/>
  <c r="AK2866" i="6" s="1"/>
  <c r="AL2866" i="6" s="1"/>
  <c r="AM2866" i="6" s="1"/>
  <c r="AB2928" i="6"/>
  <c r="AC2928" i="6"/>
  <c r="AF2928" i="6"/>
  <c r="AG2928" i="6" s="1"/>
  <c r="AH2928" i="6" s="1"/>
  <c r="AI2928" i="6" s="1"/>
  <c r="AJ2928" i="6" s="1"/>
  <c r="AK2928" i="6" s="1"/>
  <c r="AL2928" i="6" s="1"/>
  <c r="AM2928" i="6" s="1"/>
  <c r="AE2928" i="6"/>
  <c r="AB2981" i="6"/>
  <c r="AC2981" i="6"/>
  <c r="AE2981" i="6"/>
  <c r="AF2981" i="6"/>
  <c r="AG2981" i="6" s="1"/>
  <c r="AH2981" i="6" s="1"/>
  <c r="AI2981" i="6" s="1"/>
  <c r="AJ2981" i="6" s="1"/>
  <c r="AK2981" i="6" s="1"/>
  <c r="AL2981" i="6" s="1"/>
  <c r="AM2981" i="6" s="1"/>
  <c r="AB2631" i="6"/>
  <c r="AC2631" i="6" s="1"/>
  <c r="AE2631" i="6"/>
  <c r="AF2631" i="6"/>
  <c r="AG2631" i="6"/>
  <c r="AH2631" i="6" s="1"/>
  <c r="AI2631" i="6" s="1"/>
  <c r="AJ2631" i="6" s="1"/>
  <c r="AK2631" i="6" s="1"/>
  <c r="AL2631" i="6" s="1"/>
  <c r="AM2631" i="6" s="1"/>
  <c r="AB2665" i="6"/>
  <c r="AC2665" i="6" s="1"/>
  <c r="AE2665" i="6"/>
  <c r="AF2665" i="6" s="1"/>
  <c r="AG2665" i="6" s="1"/>
  <c r="AH2665" i="6" s="1"/>
  <c r="AI2665" i="6" s="1"/>
  <c r="AJ2665" i="6" s="1"/>
  <c r="AK2665" i="6" s="1"/>
  <c r="AL2665" i="6" s="1"/>
  <c r="AM2665" i="6" s="1"/>
  <c r="AC2690" i="6"/>
  <c r="AB2690" i="6"/>
  <c r="AE2690" i="6"/>
  <c r="AG2690" i="6"/>
  <c r="AH2690" i="6" s="1"/>
  <c r="AI2690" i="6" s="1"/>
  <c r="AJ2690" i="6" s="1"/>
  <c r="AK2690" i="6" s="1"/>
  <c r="AL2690" i="6" s="1"/>
  <c r="AM2690" i="6" s="1"/>
  <c r="AF2690" i="6"/>
  <c r="AC2778" i="6"/>
  <c r="AB2778" i="6"/>
  <c r="AE2778" i="6"/>
  <c r="AF2778" i="6"/>
  <c r="AG2778" i="6" s="1"/>
  <c r="AH2778" i="6" s="1"/>
  <c r="AI2778" i="6" s="1"/>
  <c r="AJ2778" i="6" s="1"/>
  <c r="AK2778" i="6" s="1"/>
  <c r="AL2778" i="6" s="1"/>
  <c r="AM2778" i="6" s="1"/>
  <c r="AC2808" i="6"/>
  <c r="AB2808" i="6"/>
  <c r="AF2808" i="6"/>
  <c r="AG2808" i="6" s="1"/>
  <c r="AH2808" i="6" s="1"/>
  <c r="AI2808" i="6" s="1"/>
  <c r="AJ2808" i="6" s="1"/>
  <c r="AK2808" i="6" s="1"/>
  <c r="AL2808" i="6" s="1"/>
  <c r="AM2808" i="6" s="1"/>
  <c r="AE2808" i="6"/>
  <c r="AC2908" i="6"/>
  <c r="AB2908" i="6"/>
  <c r="AE2908" i="6"/>
  <c r="AF2908" i="6" s="1"/>
  <c r="AG2908" i="6" s="1"/>
  <c r="AH2908" i="6" s="1"/>
  <c r="AI2908" i="6" s="1"/>
  <c r="AJ2908" i="6" s="1"/>
  <c r="AK2908" i="6" s="1"/>
  <c r="AL2908" i="6" s="1"/>
  <c r="AM2908" i="6" s="1"/>
  <c r="AB2924" i="6"/>
  <c r="AC2924" i="6" s="1"/>
  <c r="AE2924" i="6"/>
  <c r="AF2924" i="6" s="1"/>
  <c r="AG2924" i="6" s="1"/>
  <c r="AH2924" i="6" s="1"/>
  <c r="AI2924" i="6" s="1"/>
  <c r="AJ2924" i="6" s="1"/>
  <c r="AK2924" i="6" s="1"/>
  <c r="AL2924" i="6" s="1"/>
  <c r="AM2924" i="6" s="1"/>
  <c r="AB3031" i="6"/>
  <c r="AC3031" i="6" s="1"/>
  <c r="AE3031" i="6"/>
  <c r="AF3031" i="6"/>
  <c r="AG3031" i="6" s="1"/>
  <c r="AH3031" i="6" s="1"/>
  <c r="AI3031" i="6" s="1"/>
  <c r="AJ3031" i="6" s="1"/>
  <c r="AK3031" i="6" s="1"/>
  <c r="AL3031" i="6" s="1"/>
  <c r="AM3031" i="6" s="1"/>
  <c r="AB2636" i="6"/>
  <c r="AC2636" i="6"/>
  <c r="AE2636" i="6"/>
  <c r="AF2636" i="6" s="1"/>
  <c r="AG2636" i="6" s="1"/>
  <c r="AH2636" i="6" s="1"/>
  <c r="AI2636" i="6" s="1"/>
  <c r="AJ2636" i="6" s="1"/>
  <c r="AK2636" i="6" s="1"/>
  <c r="AL2636" i="6" s="1"/>
  <c r="AM2636" i="6" s="1"/>
  <c r="AB2713" i="6"/>
  <c r="AC2713" i="6"/>
  <c r="AE2713" i="6"/>
  <c r="AF2713" i="6" s="1"/>
  <c r="AG2713" i="6" s="1"/>
  <c r="AH2713" i="6" s="1"/>
  <c r="AI2713" i="6" s="1"/>
  <c r="AJ2713" i="6" s="1"/>
  <c r="AK2713" i="6" s="1"/>
  <c r="AL2713" i="6" s="1"/>
  <c r="AM2713" i="6" s="1"/>
  <c r="AB2691" i="6"/>
  <c r="AC2691" i="6" s="1"/>
  <c r="AF2691" i="6"/>
  <c r="AG2691" i="6" s="1"/>
  <c r="AH2691" i="6" s="1"/>
  <c r="AI2691" i="6" s="1"/>
  <c r="AJ2691" i="6" s="1"/>
  <c r="AK2691" i="6" s="1"/>
  <c r="AL2691" i="6" s="1"/>
  <c r="AM2691" i="6" s="1"/>
  <c r="AE2691" i="6"/>
  <c r="AB2761" i="6"/>
  <c r="AC2761" i="6" s="1"/>
  <c r="AE2761" i="6"/>
  <c r="AF2761" i="6"/>
  <c r="AG2761" i="6" s="1"/>
  <c r="AH2761" i="6" s="1"/>
  <c r="AI2761" i="6" s="1"/>
  <c r="AJ2761" i="6" s="1"/>
  <c r="AK2761" i="6" s="1"/>
  <c r="AL2761" i="6" s="1"/>
  <c r="AM2761" i="6" s="1"/>
  <c r="AB2881" i="6"/>
  <c r="AC2881" i="6" s="1"/>
  <c r="AE2881" i="6"/>
  <c r="AF2881" i="6" s="1"/>
  <c r="AG2881" i="6" s="1"/>
  <c r="AH2881" i="6" s="1"/>
  <c r="AI2881" i="6" s="1"/>
  <c r="AJ2881" i="6" s="1"/>
  <c r="AK2881" i="6" s="1"/>
  <c r="AL2881" i="6" s="1"/>
  <c r="AM2881" i="6" s="1"/>
  <c r="AB2958" i="6"/>
  <c r="AC2958" i="6" s="1"/>
  <c r="AE2958" i="6"/>
  <c r="AF2958" i="6"/>
  <c r="AG2958" i="6"/>
  <c r="AH2958" i="6" s="1"/>
  <c r="AI2958" i="6" s="1"/>
  <c r="AJ2958" i="6" s="1"/>
  <c r="AK2958" i="6" s="1"/>
  <c r="AL2958" i="6" s="1"/>
  <c r="AM2958" i="6" s="1"/>
  <c r="AB2978" i="6"/>
  <c r="AC2978" i="6"/>
  <c r="AE2978" i="6"/>
  <c r="AF2978" i="6" s="1"/>
  <c r="AG2978" i="6" s="1"/>
  <c r="AH2978" i="6" s="1"/>
  <c r="AI2978" i="6" s="1"/>
  <c r="AJ2978" i="6" s="1"/>
  <c r="AK2978" i="6" s="1"/>
  <c r="AL2978" i="6" s="1"/>
  <c r="AM2978" i="6" s="1"/>
  <c r="AB2568" i="6"/>
  <c r="AC2568" i="6" s="1"/>
  <c r="AE2568" i="6"/>
  <c r="AG2568" i="6"/>
  <c r="AH2568" i="6" s="1"/>
  <c r="AI2568" i="6" s="1"/>
  <c r="AJ2568" i="6" s="1"/>
  <c r="AK2568" i="6" s="1"/>
  <c r="AL2568" i="6" s="1"/>
  <c r="AM2568" i="6" s="1"/>
  <c r="AF2568" i="6"/>
  <c r="AB2661" i="6"/>
  <c r="AC2661" i="6" s="1"/>
  <c r="AE2661" i="6"/>
  <c r="AF2661" i="6"/>
  <c r="AG2661" i="6" s="1"/>
  <c r="AH2661" i="6" s="1"/>
  <c r="AI2661" i="6" s="1"/>
  <c r="AJ2661" i="6" s="1"/>
  <c r="AK2661" i="6" s="1"/>
  <c r="AL2661" i="6" s="1"/>
  <c r="AM2661" i="6" s="1"/>
  <c r="AB2731" i="6"/>
  <c r="AC2731" i="6" s="1"/>
  <c r="AE2731" i="6"/>
  <c r="AF2731" i="6"/>
  <c r="AG2731" i="6" s="1"/>
  <c r="AH2731" i="6" s="1"/>
  <c r="AI2731" i="6" s="1"/>
  <c r="AJ2731" i="6" s="1"/>
  <c r="AK2731" i="6" s="1"/>
  <c r="AL2731" i="6" s="1"/>
  <c r="AM2731" i="6" s="1"/>
  <c r="AC2841" i="6"/>
  <c r="AB2841" i="6"/>
  <c r="AE2841" i="6"/>
  <c r="AF2841" i="6" s="1"/>
  <c r="AG2841" i="6" s="1"/>
  <c r="AH2841" i="6" s="1"/>
  <c r="AI2841" i="6" s="1"/>
  <c r="AJ2841" i="6" s="1"/>
  <c r="AK2841" i="6" s="1"/>
  <c r="AL2841" i="6" s="1"/>
  <c r="AM2841" i="6" s="1"/>
  <c r="AC2878" i="6"/>
  <c r="AB2878" i="6"/>
  <c r="AF2878" i="6"/>
  <c r="AG2878" i="6" s="1"/>
  <c r="AH2878" i="6" s="1"/>
  <c r="AI2878" i="6" s="1"/>
  <c r="AJ2878" i="6" s="1"/>
  <c r="AK2878" i="6" s="1"/>
  <c r="AL2878" i="6" s="1"/>
  <c r="AM2878" i="6" s="1"/>
  <c r="AE2878" i="6"/>
  <c r="AC2937" i="6"/>
  <c r="AB2937" i="6"/>
  <c r="AE2937" i="6"/>
  <c r="AF2937" i="6" s="1"/>
  <c r="AG2937" i="6" s="1"/>
  <c r="AH2937" i="6" s="1"/>
  <c r="AI2937" i="6" s="1"/>
  <c r="AJ2937" i="6" s="1"/>
  <c r="AK2937" i="6" s="1"/>
  <c r="AL2937" i="6" s="1"/>
  <c r="AM2937" i="6" s="1"/>
  <c r="AC2991" i="6"/>
  <c r="AB2991" i="6"/>
  <c r="AE2991" i="6"/>
  <c r="AF2991" i="6" s="1"/>
  <c r="AG2991" i="6" s="1"/>
  <c r="AH2991" i="6" s="1"/>
  <c r="AI2991" i="6" s="1"/>
  <c r="AJ2991" i="6" s="1"/>
  <c r="AK2991" i="6" s="1"/>
  <c r="AL2991" i="6" s="1"/>
  <c r="AM2991" i="6" s="1"/>
  <c r="H129" i="8"/>
  <c r="W129" i="8" s="1"/>
  <c r="M129" i="8"/>
  <c r="M194" i="8"/>
  <c r="H194" i="8"/>
  <c r="W194" i="8" s="1"/>
  <c r="M59" i="8"/>
  <c r="H59" i="8"/>
  <c r="W59" i="8" s="1"/>
  <c r="I183" i="8"/>
  <c r="J183" i="8" s="1"/>
  <c r="N183" i="8"/>
  <c r="N182" i="8"/>
  <c r="I182" i="8"/>
  <c r="J182" i="8" s="1"/>
  <c r="AB2653" i="6"/>
  <c r="AC2653" i="6" s="1"/>
  <c r="AE2653" i="6"/>
  <c r="AF2653" i="6" s="1"/>
  <c r="AG2653" i="6" s="1"/>
  <c r="AH2653" i="6" s="1"/>
  <c r="AI2653" i="6" s="1"/>
  <c r="AJ2653" i="6" s="1"/>
  <c r="AK2653" i="6" s="1"/>
  <c r="AL2653" i="6" s="1"/>
  <c r="AM2653" i="6" s="1"/>
  <c r="AB2920" i="6"/>
  <c r="AC2920" i="6"/>
  <c r="AF2920" i="6"/>
  <c r="AG2920" i="6" s="1"/>
  <c r="AH2920" i="6" s="1"/>
  <c r="AI2920" i="6" s="1"/>
  <c r="AJ2920" i="6" s="1"/>
  <c r="AK2920" i="6" s="1"/>
  <c r="AL2920" i="6" s="1"/>
  <c r="AM2920" i="6" s="1"/>
  <c r="AE2920" i="6"/>
  <c r="AC2573" i="6"/>
  <c r="AB2573" i="6"/>
  <c r="AF2573" i="6"/>
  <c r="AG2573" i="6" s="1"/>
  <c r="AH2573" i="6" s="1"/>
  <c r="AI2573" i="6" s="1"/>
  <c r="AJ2573" i="6" s="1"/>
  <c r="AK2573" i="6" s="1"/>
  <c r="AL2573" i="6" s="1"/>
  <c r="AM2573" i="6" s="1"/>
  <c r="AE2573" i="6"/>
  <c r="AB2756" i="6"/>
  <c r="AC2756" i="6" s="1"/>
  <c r="AE2756" i="6"/>
  <c r="AF2756" i="6" s="1"/>
  <c r="AG2756" i="6" s="1"/>
  <c r="AH2756" i="6" s="1"/>
  <c r="AI2756" i="6" s="1"/>
  <c r="AJ2756" i="6" s="1"/>
  <c r="AK2756" i="6" s="1"/>
  <c r="AL2756" i="6" s="1"/>
  <c r="AM2756" i="6" s="1"/>
  <c r="AB2967" i="6"/>
  <c r="AC2967" i="6"/>
  <c r="AE2967" i="6"/>
  <c r="AF2967" i="6" s="1"/>
  <c r="AG2967" i="6" s="1"/>
  <c r="AH2967" i="6" s="1"/>
  <c r="AI2967" i="6" s="1"/>
  <c r="AJ2967" i="6" s="1"/>
  <c r="AK2967" i="6" s="1"/>
  <c r="AL2967" i="6" s="1"/>
  <c r="AM2967" i="6" s="1"/>
  <c r="N150" i="8"/>
  <c r="I150" i="8"/>
  <c r="J150" i="8" s="1"/>
  <c r="AB2609" i="6"/>
  <c r="AC2609" i="6" s="1"/>
  <c r="AF2609" i="6"/>
  <c r="AJ2609" i="6"/>
  <c r="AK2609" i="6" s="1"/>
  <c r="AL2609" i="6" s="1"/>
  <c r="AM2609" i="6" s="1"/>
  <c r="AH2609" i="6"/>
  <c r="AI2609" i="6"/>
  <c r="AE2609" i="6"/>
  <c r="AG2609" i="6"/>
  <c r="AB2728" i="6"/>
  <c r="AC2728" i="6" s="1"/>
  <c r="AE2728" i="6"/>
  <c r="AF2728" i="6" s="1"/>
  <c r="AG2728" i="6" s="1"/>
  <c r="AH2728" i="6" s="1"/>
  <c r="AI2728" i="6" s="1"/>
  <c r="AJ2728" i="6" s="1"/>
  <c r="AK2728" i="6" s="1"/>
  <c r="AL2728" i="6" s="1"/>
  <c r="AM2728" i="6" s="1"/>
  <c r="AB2892" i="6"/>
  <c r="AC2892" i="6" s="1"/>
  <c r="AF2892" i="6"/>
  <c r="AG2892" i="6" s="1"/>
  <c r="AH2892" i="6" s="1"/>
  <c r="AI2892" i="6" s="1"/>
  <c r="AJ2892" i="6" s="1"/>
  <c r="AK2892" i="6" s="1"/>
  <c r="AL2892" i="6" s="1"/>
  <c r="AM2892" i="6" s="1"/>
  <c r="AE2892" i="6"/>
  <c r="AB2868" i="6"/>
  <c r="AC2868" i="6"/>
  <c r="AE2868" i="6"/>
  <c r="AF2868" i="6"/>
  <c r="AG2868" i="6" s="1"/>
  <c r="AH2868" i="6" s="1"/>
  <c r="AI2868" i="6" s="1"/>
  <c r="AJ2868" i="6" s="1"/>
  <c r="AK2868" i="6" s="1"/>
  <c r="AL2868" i="6" s="1"/>
  <c r="AM2868" i="6" s="1"/>
  <c r="AB2900" i="6"/>
  <c r="AC2900" i="6"/>
  <c r="AE2900" i="6"/>
  <c r="AF2900" i="6"/>
  <c r="AG2900" i="6" s="1"/>
  <c r="AH2900" i="6" s="1"/>
  <c r="AI2900" i="6" s="1"/>
  <c r="AJ2900" i="6" s="1"/>
  <c r="AK2900" i="6" s="1"/>
  <c r="AL2900" i="6" s="1"/>
  <c r="AM2900" i="6" s="1"/>
  <c r="AB2973" i="6"/>
  <c r="AC2973" i="6"/>
  <c r="AE2973" i="6"/>
  <c r="AF2973" i="6" s="1"/>
  <c r="AG2973" i="6" s="1"/>
  <c r="AH2973" i="6" s="1"/>
  <c r="AI2973" i="6" s="1"/>
  <c r="AJ2973" i="6" s="1"/>
  <c r="AK2973" i="6" s="1"/>
  <c r="AL2973" i="6" s="1"/>
  <c r="AM2973" i="6" s="1"/>
  <c r="AB2596" i="6"/>
  <c r="AC2596" i="6"/>
  <c r="AE2596" i="6"/>
  <c r="AF2596" i="6" s="1"/>
  <c r="AG2596" i="6" s="1"/>
  <c r="AH2596" i="6" s="1"/>
  <c r="AI2596" i="6" s="1"/>
  <c r="AJ2596" i="6" s="1"/>
  <c r="AK2596" i="6" s="1"/>
  <c r="AL2596" i="6" s="1"/>
  <c r="AM2596" i="6" s="1"/>
  <c r="AB2632" i="6"/>
  <c r="AC2632" i="6" s="1"/>
  <c r="AE2632" i="6"/>
  <c r="AF2632" i="6" s="1"/>
  <c r="AG2632" i="6" s="1"/>
  <c r="AH2632" i="6" s="1"/>
  <c r="AI2632" i="6" s="1"/>
  <c r="AJ2632" i="6" s="1"/>
  <c r="AK2632" i="6" s="1"/>
  <c r="AL2632" i="6" s="1"/>
  <c r="AM2632" i="6" s="1"/>
  <c r="AB2709" i="6"/>
  <c r="AC2709" i="6" s="1"/>
  <c r="AE2709" i="6"/>
  <c r="AF2709" i="6" s="1"/>
  <c r="AG2709" i="6" s="1"/>
  <c r="AH2709" i="6" s="1"/>
  <c r="AI2709" i="6" s="1"/>
  <c r="AJ2709" i="6" s="1"/>
  <c r="AK2709" i="6" s="1"/>
  <c r="AL2709" i="6" s="1"/>
  <c r="AM2709" i="6" s="1"/>
  <c r="AB2760" i="6"/>
  <c r="AC2760" i="6" s="1"/>
  <c r="AE2760" i="6"/>
  <c r="AF2760" i="6" s="1"/>
  <c r="AG2760" i="6" s="1"/>
  <c r="AH2760" i="6" s="1"/>
  <c r="AI2760" i="6" s="1"/>
  <c r="AJ2760" i="6" s="1"/>
  <c r="AK2760" i="6" s="1"/>
  <c r="AL2760" i="6" s="1"/>
  <c r="AM2760" i="6" s="1"/>
  <c r="AB2827" i="6"/>
  <c r="AC2827" i="6" s="1"/>
  <c r="AF2827" i="6"/>
  <c r="AG2827" i="6" s="1"/>
  <c r="AH2827" i="6" s="1"/>
  <c r="AI2827" i="6" s="1"/>
  <c r="AJ2827" i="6" s="1"/>
  <c r="AK2827" i="6" s="1"/>
  <c r="AL2827" i="6" s="1"/>
  <c r="AM2827" i="6" s="1"/>
  <c r="AE2827" i="6"/>
  <c r="AB2889" i="6"/>
  <c r="AC2889" i="6"/>
  <c r="AE2889" i="6"/>
  <c r="AF2889" i="6" s="1"/>
  <c r="AG2889" i="6" s="1"/>
  <c r="AH2889" i="6" s="1"/>
  <c r="AI2889" i="6" s="1"/>
  <c r="AJ2889" i="6" s="1"/>
  <c r="AK2889" i="6" s="1"/>
  <c r="AL2889" i="6" s="1"/>
  <c r="AM2889" i="6" s="1"/>
  <c r="AB2975" i="6"/>
  <c r="AC2975" i="6"/>
  <c r="AE2975" i="6"/>
  <c r="AF2975" i="6"/>
  <c r="AG2975" i="6" s="1"/>
  <c r="AH2975" i="6" s="1"/>
  <c r="AI2975" i="6" s="1"/>
  <c r="AJ2975" i="6" s="1"/>
  <c r="AK2975" i="6" s="1"/>
  <c r="AL2975" i="6" s="1"/>
  <c r="AM2975" i="6" s="1"/>
  <c r="AB3032" i="6"/>
  <c r="AC3032" i="6"/>
  <c r="AE3032" i="6"/>
  <c r="AF3032" i="6"/>
  <c r="AG3032" i="6" s="1"/>
  <c r="AH3032" i="6" s="1"/>
  <c r="AI3032" i="6" s="1"/>
  <c r="AJ3032" i="6" s="1"/>
  <c r="AK3032" i="6" s="1"/>
  <c r="AL3032" i="6" s="1"/>
  <c r="AM3032" i="6" s="1"/>
  <c r="AB2591" i="6"/>
  <c r="AC2591" i="6" s="1"/>
  <c r="AE2591" i="6"/>
  <c r="AF2591" i="6" s="1"/>
  <c r="AG2591" i="6" s="1"/>
  <c r="AH2591" i="6" s="1"/>
  <c r="AI2591" i="6" s="1"/>
  <c r="AJ2591" i="6" s="1"/>
  <c r="AK2591" i="6" s="1"/>
  <c r="AL2591" i="6" s="1"/>
  <c r="AM2591" i="6" s="1"/>
  <c r="AC2641" i="6"/>
  <c r="AB2641" i="6"/>
  <c r="AE2641" i="6"/>
  <c r="AF2641" i="6" s="1"/>
  <c r="AG2641" i="6" s="1"/>
  <c r="AH2641" i="6" s="1"/>
  <c r="AI2641" i="6" s="1"/>
  <c r="AJ2641" i="6" s="1"/>
  <c r="AK2641" i="6" s="1"/>
  <c r="AL2641" i="6" s="1"/>
  <c r="AM2641" i="6" s="1"/>
  <c r="AB2749" i="6"/>
  <c r="AC2749" i="6" s="1"/>
  <c r="AG2749" i="6"/>
  <c r="AH2749" i="6"/>
  <c r="AI2749" i="6" s="1"/>
  <c r="AJ2749" i="6" s="1"/>
  <c r="AK2749" i="6" s="1"/>
  <c r="AL2749" i="6" s="1"/>
  <c r="AM2749" i="6" s="1"/>
  <c r="AE2749" i="6"/>
  <c r="AF2749" i="6"/>
  <c r="AC2772" i="6"/>
  <c r="AB2772" i="6"/>
  <c r="AE2772" i="6"/>
  <c r="AF2772" i="6" s="1"/>
  <c r="AG2772" i="6" s="1"/>
  <c r="AH2772" i="6" s="1"/>
  <c r="AI2772" i="6" s="1"/>
  <c r="AJ2772" i="6" s="1"/>
  <c r="AK2772" i="6" s="1"/>
  <c r="AL2772" i="6" s="1"/>
  <c r="AM2772" i="6" s="1"/>
  <c r="AC2837" i="6"/>
  <c r="AB2837" i="6"/>
  <c r="AE2837" i="6"/>
  <c r="AF2837" i="6" s="1"/>
  <c r="AG2837" i="6" s="1"/>
  <c r="AH2837" i="6" s="1"/>
  <c r="AI2837" i="6" s="1"/>
  <c r="AJ2837" i="6" s="1"/>
  <c r="AK2837" i="6" s="1"/>
  <c r="AL2837" i="6" s="1"/>
  <c r="AM2837" i="6" s="1"/>
  <c r="AB2955" i="6"/>
  <c r="AC2955" i="6" s="1"/>
  <c r="AE2955" i="6"/>
  <c r="AF2955" i="6" s="1"/>
  <c r="AG2955" i="6" s="1"/>
  <c r="AH2955" i="6" s="1"/>
  <c r="AI2955" i="6" s="1"/>
  <c r="AJ2955" i="6" s="1"/>
  <c r="AK2955" i="6" s="1"/>
  <c r="AL2955" i="6" s="1"/>
  <c r="AM2955" i="6" s="1"/>
  <c r="AB3014" i="6"/>
  <c r="AC3014" i="6" s="1"/>
  <c r="AE3014" i="6"/>
  <c r="AF3014" i="6" s="1"/>
  <c r="AG3014" i="6" s="1"/>
  <c r="AH3014" i="6" s="1"/>
  <c r="AI3014" i="6" s="1"/>
  <c r="AJ3014" i="6" s="1"/>
  <c r="AK3014" i="6" s="1"/>
  <c r="AL3014" i="6" s="1"/>
  <c r="AM3014" i="6" s="1"/>
  <c r="AB2555" i="6"/>
  <c r="AC2555" i="6"/>
  <c r="AE2555" i="6"/>
  <c r="AF2555" i="6" s="1"/>
  <c r="AG2555" i="6" s="1"/>
  <c r="AH2555" i="6" s="1"/>
  <c r="AI2555" i="6" s="1"/>
  <c r="AJ2555" i="6" s="1"/>
  <c r="AK2555" i="6" s="1"/>
  <c r="AL2555" i="6" s="1"/>
  <c r="AM2555" i="6" s="1"/>
  <c r="AB2708" i="6"/>
  <c r="AC2708" i="6"/>
  <c r="AF2708" i="6"/>
  <c r="AG2708" i="6" s="1"/>
  <c r="AH2708" i="6" s="1"/>
  <c r="AI2708" i="6" s="1"/>
  <c r="AJ2708" i="6" s="1"/>
  <c r="AK2708" i="6" s="1"/>
  <c r="AL2708" i="6" s="1"/>
  <c r="AM2708" i="6" s="1"/>
  <c r="AE2708" i="6"/>
  <c r="AB2737" i="6"/>
  <c r="AC2737" i="6" s="1"/>
  <c r="AE2737" i="6"/>
  <c r="AF2737" i="6" s="1"/>
  <c r="AG2737" i="6" s="1"/>
  <c r="AH2737" i="6" s="1"/>
  <c r="AI2737" i="6" s="1"/>
  <c r="AJ2737" i="6" s="1"/>
  <c r="AK2737" i="6" s="1"/>
  <c r="AL2737" i="6" s="1"/>
  <c r="AM2737" i="6" s="1"/>
  <c r="AB2818" i="6"/>
  <c r="AC2818" i="6" s="1"/>
  <c r="AE2818" i="6"/>
  <c r="AF2818" i="6" s="1"/>
  <c r="AG2818" i="6" s="1"/>
  <c r="AH2818" i="6" s="1"/>
  <c r="AI2818" i="6" s="1"/>
  <c r="AJ2818" i="6" s="1"/>
  <c r="AK2818" i="6" s="1"/>
  <c r="AL2818" i="6" s="1"/>
  <c r="AM2818" i="6" s="1"/>
  <c r="AB2942" i="6"/>
  <c r="AC2942" i="6" s="1"/>
  <c r="AE2942" i="6"/>
  <c r="AF2942" i="6" s="1"/>
  <c r="AG2942" i="6" s="1"/>
  <c r="AH2942" i="6" s="1"/>
  <c r="AI2942" i="6" s="1"/>
  <c r="AJ2942" i="6" s="1"/>
  <c r="AK2942" i="6" s="1"/>
  <c r="AL2942" i="6" s="1"/>
  <c r="AM2942" i="6" s="1"/>
  <c r="AB2959" i="6"/>
  <c r="AC2959" i="6" s="1"/>
  <c r="AE2959" i="6"/>
  <c r="AF2959" i="6" s="1"/>
  <c r="AG2959" i="6" s="1"/>
  <c r="AH2959" i="6" s="1"/>
  <c r="AI2959" i="6" s="1"/>
  <c r="AJ2959" i="6" s="1"/>
  <c r="AK2959" i="6" s="1"/>
  <c r="AL2959" i="6" s="1"/>
  <c r="AM2959" i="6" s="1"/>
  <c r="AB3013" i="6"/>
  <c r="AC3013" i="6"/>
  <c r="AE3013" i="6"/>
  <c r="AF3013" i="6"/>
  <c r="AG3013" i="6" s="1"/>
  <c r="AH3013" i="6" s="1"/>
  <c r="AI3013" i="6" s="1"/>
  <c r="AJ3013" i="6" s="1"/>
  <c r="AK3013" i="6" s="1"/>
  <c r="AL3013" i="6" s="1"/>
  <c r="AM3013" i="6" s="1"/>
  <c r="H85" i="8"/>
  <c r="W85" i="8" s="1"/>
  <c r="M85" i="8"/>
  <c r="F109" i="8"/>
  <c r="K108" i="8"/>
  <c r="G108" i="8"/>
  <c r="L108" i="8"/>
  <c r="M95" i="8"/>
  <c r="H95" i="8"/>
  <c r="W95" i="8" s="1"/>
  <c r="H86" i="8"/>
  <c r="W86" i="8" s="1"/>
  <c r="M86" i="8"/>
  <c r="H58" i="8"/>
  <c r="W58" i="8" s="1"/>
  <c r="M58" i="8"/>
  <c r="X5" i="5"/>
  <c r="Y5" i="5" s="1"/>
  <c r="Z5" i="5" s="1"/>
  <c r="W6" i="5"/>
  <c r="AB2588" i="6"/>
  <c r="AC2588" i="6"/>
  <c r="AE2588" i="6"/>
  <c r="AF2588" i="6"/>
  <c r="AG2588" i="6" s="1"/>
  <c r="AH2588" i="6" s="1"/>
  <c r="AI2588" i="6" s="1"/>
  <c r="AJ2588" i="6" s="1"/>
  <c r="AK2588" i="6" s="1"/>
  <c r="AL2588" i="6" s="1"/>
  <c r="AM2588" i="6" s="1"/>
  <c r="AB2668" i="6"/>
  <c r="AC2668" i="6"/>
  <c r="AE2668" i="6"/>
  <c r="AF2668" i="6"/>
  <c r="AG2668" i="6" s="1"/>
  <c r="AH2668" i="6" s="1"/>
  <c r="AI2668" i="6" s="1"/>
  <c r="AJ2668" i="6" s="1"/>
  <c r="AK2668" i="6" s="1"/>
  <c r="AL2668" i="6" s="1"/>
  <c r="AM2668" i="6" s="1"/>
  <c r="AB2758" i="6"/>
  <c r="AC2758" i="6" s="1"/>
  <c r="AE2758" i="6"/>
  <c r="AF2758" i="6" s="1"/>
  <c r="AG2758" i="6" s="1"/>
  <c r="AH2758" i="6" s="1"/>
  <c r="AI2758" i="6" s="1"/>
  <c r="AJ2758" i="6" s="1"/>
  <c r="AK2758" i="6" s="1"/>
  <c r="AL2758" i="6" s="1"/>
  <c r="AM2758" i="6" s="1"/>
  <c r="AB2807" i="6"/>
  <c r="AC2807" i="6" s="1"/>
  <c r="AE2807" i="6"/>
  <c r="AF2807" i="6" s="1"/>
  <c r="AG2807" i="6" s="1"/>
  <c r="AH2807" i="6" s="1"/>
  <c r="AI2807" i="6" s="1"/>
  <c r="AJ2807" i="6" s="1"/>
  <c r="AK2807" i="6" s="1"/>
  <c r="AL2807" i="6" s="1"/>
  <c r="AM2807" i="6" s="1"/>
  <c r="AB2935" i="6"/>
  <c r="AC2935" i="6" s="1"/>
  <c r="AE2935" i="6"/>
  <c r="AF2935" i="6" s="1"/>
  <c r="AG2935" i="6" s="1"/>
  <c r="AH2935" i="6" s="1"/>
  <c r="AI2935" i="6" s="1"/>
  <c r="AJ2935" i="6" s="1"/>
  <c r="AK2935" i="6" s="1"/>
  <c r="AL2935" i="6" s="1"/>
  <c r="AM2935" i="6" s="1"/>
  <c r="AB2956" i="6"/>
  <c r="AC2956" i="6"/>
  <c r="AE2956" i="6"/>
  <c r="AF2956" i="6" s="1"/>
  <c r="AG2956" i="6" s="1"/>
  <c r="AH2956" i="6" s="1"/>
  <c r="AI2956" i="6" s="1"/>
  <c r="AJ2956" i="6" s="1"/>
  <c r="AK2956" i="6" s="1"/>
  <c r="AL2956" i="6" s="1"/>
  <c r="AM2956" i="6" s="1"/>
  <c r="AB3016" i="6"/>
  <c r="AC3016" i="6"/>
  <c r="AE3016" i="6"/>
  <c r="AF3016" i="6"/>
  <c r="AG3016" i="6" s="1"/>
  <c r="AH3016" i="6" s="1"/>
  <c r="AI3016" i="6" s="1"/>
  <c r="AJ3016" i="6" s="1"/>
  <c r="AK3016" i="6" s="1"/>
  <c r="AL3016" i="6" s="1"/>
  <c r="AM3016" i="6" s="1"/>
  <c r="AB2538" i="6"/>
  <c r="AC2538" i="6" s="1"/>
  <c r="AE2538" i="6"/>
  <c r="AF2538" i="6"/>
  <c r="AG2538" i="6" s="1"/>
  <c r="AH2538" i="6" s="1"/>
  <c r="AI2538" i="6" s="1"/>
  <c r="AJ2538" i="6" s="1"/>
  <c r="AK2538" i="6" s="1"/>
  <c r="AL2538" i="6" s="1"/>
  <c r="AM2538" i="6" s="1"/>
  <c r="AB2738" i="6"/>
  <c r="AC2738" i="6" s="1"/>
  <c r="AE2738" i="6"/>
  <c r="AF2738" i="6" s="1"/>
  <c r="AG2738" i="6" s="1"/>
  <c r="AH2738" i="6" s="1"/>
  <c r="AI2738" i="6" s="1"/>
  <c r="AJ2738" i="6" s="1"/>
  <c r="AK2738" i="6" s="1"/>
  <c r="AL2738" i="6" s="1"/>
  <c r="AM2738" i="6" s="1"/>
  <c r="AB2680" i="6"/>
  <c r="AC2680" i="6" s="1"/>
  <c r="AE2680" i="6"/>
  <c r="AF2680" i="6"/>
  <c r="AG2680" i="6" s="1"/>
  <c r="AH2680" i="6" s="1"/>
  <c r="AI2680" i="6" s="1"/>
  <c r="AJ2680" i="6" s="1"/>
  <c r="AK2680" i="6" s="1"/>
  <c r="AL2680" i="6" s="1"/>
  <c r="AM2680" i="6" s="1"/>
  <c r="AC2763" i="6"/>
  <c r="AB2763" i="6"/>
  <c r="AE2763" i="6"/>
  <c r="AF2763" i="6" s="1"/>
  <c r="AG2763" i="6" s="1"/>
  <c r="AH2763" i="6" s="1"/>
  <c r="AI2763" i="6" s="1"/>
  <c r="AJ2763" i="6" s="1"/>
  <c r="AK2763" i="6" s="1"/>
  <c r="AL2763" i="6" s="1"/>
  <c r="AM2763" i="6" s="1"/>
  <c r="AC2814" i="6"/>
  <c r="AB2814" i="6"/>
  <c r="AE2814" i="6"/>
  <c r="AF2814" i="6"/>
  <c r="AG2814" i="6" s="1"/>
  <c r="AH2814" i="6" s="1"/>
  <c r="AI2814" i="6" s="1"/>
  <c r="AJ2814" i="6" s="1"/>
  <c r="AK2814" i="6" s="1"/>
  <c r="AL2814" i="6" s="1"/>
  <c r="AM2814" i="6" s="1"/>
  <c r="AB2897" i="6"/>
  <c r="AC2897" i="6" s="1"/>
  <c r="AE2897" i="6"/>
  <c r="AF2897" i="6" s="1"/>
  <c r="AG2897" i="6" s="1"/>
  <c r="AH2897" i="6" s="1"/>
  <c r="AI2897" i="6" s="1"/>
  <c r="AJ2897" i="6" s="1"/>
  <c r="AK2897" i="6" s="1"/>
  <c r="AL2897" i="6" s="1"/>
  <c r="AM2897" i="6" s="1"/>
  <c r="AB2971" i="6"/>
  <c r="AC2971" i="6" s="1"/>
  <c r="AF2971" i="6"/>
  <c r="AG2971" i="6" s="1"/>
  <c r="AH2971" i="6" s="1"/>
  <c r="AI2971" i="6" s="1"/>
  <c r="AJ2971" i="6" s="1"/>
  <c r="AK2971" i="6" s="1"/>
  <c r="AL2971" i="6" s="1"/>
  <c r="AM2971" i="6" s="1"/>
  <c r="AE2971" i="6"/>
  <c r="AB3017" i="6"/>
  <c r="AC3017" i="6" s="1"/>
  <c r="AF3017" i="6"/>
  <c r="AG3017" i="6" s="1"/>
  <c r="AH3017" i="6" s="1"/>
  <c r="AI3017" i="6" s="1"/>
  <c r="AJ3017" i="6" s="1"/>
  <c r="AK3017" i="6" s="1"/>
  <c r="AL3017" i="6" s="1"/>
  <c r="AM3017" i="6" s="1"/>
  <c r="AE3017" i="6"/>
  <c r="AB2552" i="6"/>
  <c r="AC2552" i="6"/>
  <c r="AE2552" i="6"/>
  <c r="AF2552" i="6" s="1"/>
  <c r="AG2552" i="6" s="1"/>
  <c r="AH2552" i="6" s="1"/>
  <c r="AI2552" i="6" s="1"/>
  <c r="AJ2552" i="6" s="1"/>
  <c r="AK2552" i="6" s="1"/>
  <c r="AL2552" i="6" s="1"/>
  <c r="AM2552" i="6" s="1"/>
  <c r="AB2659" i="6"/>
  <c r="AC2659" i="6"/>
  <c r="AE2659" i="6"/>
  <c r="AF2659" i="6" s="1"/>
  <c r="AG2659" i="6" s="1"/>
  <c r="AH2659" i="6" s="1"/>
  <c r="AI2659" i="6" s="1"/>
  <c r="AJ2659" i="6" s="1"/>
  <c r="AK2659" i="6" s="1"/>
  <c r="AL2659" i="6" s="1"/>
  <c r="AM2659" i="6" s="1"/>
  <c r="AB2715" i="6"/>
  <c r="AC2715" i="6"/>
  <c r="AE2715" i="6"/>
  <c r="AF2715" i="6"/>
  <c r="AG2715" i="6"/>
  <c r="AH2715" i="6" s="1"/>
  <c r="AI2715" i="6" s="1"/>
  <c r="AJ2715" i="6" s="1"/>
  <c r="AK2715" i="6" s="1"/>
  <c r="AL2715" i="6" s="1"/>
  <c r="AM2715" i="6" s="1"/>
  <c r="AB2828" i="6"/>
  <c r="AC2828" i="6" s="1"/>
  <c r="AE2828" i="6"/>
  <c r="AF2828" i="6" s="1"/>
  <c r="AG2828" i="6" s="1"/>
  <c r="AH2828" i="6" s="1"/>
  <c r="AI2828" i="6" s="1"/>
  <c r="AJ2828" i="6" s="1"/>
  <c r="AK2828" i="6" s="1"/>
  <c r="AL2828" i="6" s="1"/>
  <c r="AM2828" i="6" s="1"/>
  <c r="AB2856" i="6"/>
  <c r="AC2856" i="6" s="1"/>
  <c r="AF2856" i="6"/>
  <c r="AG2856" i="6"/>
  <c r="AH2856" i="6" s="1"/>
  <c r="AI2856" i="6" s="1"/>
  <c r="AJ2856" i="6" s="1"/>
  <c r="AK2856" i="6" s="1"/>
  <c r="AL2856" i="6" s="1"/>
  <c r="AM2856" i="6" s="1"/>
  <c r="AE2856" i="6"/>
  <c r="AB2939" i="6"/>
  <c r="AC2939" i="6" s="1"/>
  <c r="AE2939" i="6"/>
  <c r="AF2939" i="6" s="1"/>
  <c r="AG2939" i="6" s="1"/>
  <c r="AH2939" i="6" s="1"/>
  <c r="AI2939" i="6" s="1"/>
  <c r="AJ2939" i="6" s="1"/>
  <c r="AK2939" i="6" s="1"/>
  <c r="AL2939" i="6" s="1"/>
  <c r="AM2939" i="6" s="1"/>
  <c r="AB2968" i="6"/>
  <c r="AC2968" i="6"/>
  <c r="AE2968" i="6"/>
  <c r="AF2968" i="6" s="1"/>
  <c r="AG2968" i="6" s="1"/>
  <c r="AH2968" i="6" s="1"/>
  <c r="AI2968" i="6" s="1"/>
  <c r="AJ2968" i="6" s="1"/>
  <c r="AK2968" i="6" s="1"/>
  <c r="AL2968" i="6" s="1"/>
  <c r="AM2968" i="6" s="1"/>
  <c r="AB2651" i="6"/>
  <c r="AC2651" i="6"/>
  <c r="AE2651" i="6"/>
  <c r="AF2651" i="6" s="1"/>
  <c r="AG2651" i="6" s="1"/>
  <c r="AH2651" i="6" s="1"/>
  <c r="AI2651" i="6" s="1"/>
  <c r="AJ2651" i="6" s="1"/>
  <c r="AK2651" i="6" s="1"/>
  <c r="AL2651" i="6" s="1"/>
  <c r="AM2651" i="6" s="1"/>
  <c r="AB2703" i="6"/>
  <c r="AC2703" i="6"/>
  <c r="AE2703" i="6"/>
  <c r="AF2703" i="6" s="1"/>
  <c r="AG2703" i="6" s="1"/>
  <c r="AH2703" i="6" s="1"/>
  <c r="AI2703" i="6" s="1"/>
  <c r="AJ2703" i="6" s="1"/>
  <c r="AK2703" i="6" s="1"/>
  <c r="AL2703" i="6" s="1"/>
  <c r="AM2703" i="6" s="1"/>
  <c r="AB2743" i="6"/>
  <c r="AC2743" i="6"/>
  <c r="AE2743" i="6"/>
  <c r="AF2743" i="6" s="1"/>
  <c r="AG2743" i="6" s="1"/>
  <c r="AH2743" i="6" s="1"/>
  <c r="AI2743" i="6" s="1"/>
  <c r="AJ2743" i="6" s="1"/>
  <c r="AK2743" i="6" s="1"/>
  <c r="AL2743" i="6" s="1"/>
  <c r="AM2743" i="6" s="1"/>
  <c r="AB2833" i="6"/>
  <c r="AC2833" i="6"/>
  <c r="AE2833" i="6"/>
  <c r="AF2833" i="6" s="1"/>
  <c r="AG2833" i="6" s="1"/>
  <c r="AH2833" i="6" s="1"/>
  <c r="AI2833" i="6" s="1"/>
  <c r="AJ2833" i="6" s="1"/>
  <c r="AK2833" i="6" s="1"/>
  <c r="AL2833" i="6" s="1"/>
  <c r="AM2833" i="6" s="1"/>
  <c r="AB2916" i="6"/>
  <c r="AC2916" i="6" s="1"/>
  <c r="AE2916" i="6"/>
  <c r="AF2916" i="6" s="1"/>
  <c r="AG2916" i="6" s="1"/>
  <c r="AH2916" i="6" s="1"/>
  <c r="AI2916" i="6" s="1"/>
  <c r="AJ2916" i="6" s="1"/>
  <c r="AK2916" i="6" s="1"/>
  <c r="AL2916" i="6" s="1"/>
  <c r="AM2916" i="6" s="1"/>
  <c r="AB2899" i="6"/>
  <c r="AC2899" i="6" s="1"/>
  <c r="AE2899" i="6"/>
  <c r="AF2899" i="6"/>
  <c r="AG2899" i="6" s="1"/>
  <c r="AH2899" i="6" s="1"/>
  <c r="AI2899" i="6" s="1"/>
  <c r="AJ2899" i="6" s="1"/>
  <c r="AK2899" i="6" s="1"/>
  <c r="AL2899" i="6" s="1"/>
  <c r="AM2899" i="6" s="1"/>
  <c r="AB2995" i="6"/>
  <c r="AC2995" i="6" s="1"/>
  <c r="AE2995" i="6"/>
  <c r="AF2995" i="6"/>
  <c r="AG2995" i="6"/>
  <c r="AH2995" i="6"/>
  <c r="AI2995" i="6" s="1"/>
  <c r="AJ2995" i="6" s="1"/>
  <c r="AK2995" i="6" s="1"/>
  <c r="AL2995" i="6" s="1"/>
  <c r="AM2995" i="6" s="1"/>
  <c r="K127" i="8"/>
  <c r="F128" i="8"/>
  <c r="L127" i="8"/>
  <c r="G127" i="8"/>
  <c r="M55" i="8"/>
  <c r="H55" i="8"/>
  <c r="W55" i="8" s="1"/>
  <c r="H60" i="8"/>
  <c r="W60" i="8" s="1"/>
  <c r="M60" i="8"/>
  <c r="H193" i="8"/>
  <c r="W193" i="8" s="1"/>
  <c r="M193" i="8"/>
  <c r="H195" i="8"/>
  <c r="W195" i="8" s="1"/>
  <c r="M195" i="8"/>
  <c r="N186" i="8"/>
  <c r="I186" i="8"/>
  <c r="J186" i="8" s="1"/>
  <c r="H64" i="8" l="1"/>
  <c r="W64" i="8" s="1"/>
  <c r="M64" i="8"/>
  <c r="T126" i="8"/>
  <c r="O183" i="8"/>
  <c r="U126" i="8"/>
  <c r="P183" i="8"/>
  <c r="V183" i="8"/>
  <c r="U183" i="8"/>
  <c r="AB32" i="1"/>
  <c r="AB39" i="1"/>
  <c r="O158" i="8"/>
  <c r="S65" i="8"/>
  <c r="G160" i="8"/>
  <c r="N119" i="8"/>
  <c r="O119" i="8"/>
  <c r="N158" i="8"/>
  <c r="L64" i="8"/>
  <c r="K64" i="8"/>
  <c r="P119" i="8"/>
  <c r="I119" i="8"/>
  <c r="J119" i="8" s="1"/>
  <c r="P158" i="8"/>
  <c r="V65" i="8"/>
  <c r="I158" i="8"/>
  <c r="J158" i="8" s="1"/>
  <c r="I126" i="8"/>
  <c r="J126" i="8" s="1"/>
  <c r="H93" i="8"/>
  <c r="W93" i="8" s="1"/>
  <c r="Q126" i="8"/>
  <c r="M98" i="8"/>
  <c r="F100" i="8"/>
  <c r="L100" i="8" s="1"/>
  <c r="G173" i="8"/>
  <c r="I63" i="8"/>
  <c r="J63" i="8" s="1"/>
  <c r="R126" i="8"/>
  <c r="S63" i="8"/>
  <c r="W65" i="8"/>
  <c r="Q65" i="8"/>
  <c r="N65" i="8"/>
  <c r="P65" i="8"/>
  <c r="I65" i="8"/>
  <c r="J65" i="8" s="1"/>
  <c r="R65" i="8"/>
  <c r="V63" i="8"/>
  <c r="L99" i="8"/>
  <c r="H172" i="8"/>
  <c r="W172" i="8" s="1"/>
  <c r="L173" i="8"/>
  <c r="O63" i="8"/>
  <c r="R158" i="8"/>
  <c r="N126" i="8"/>
  <c r="S126" i="8"/>
  <c r="T63" i="8"/>
  <c r="O126" i="8"/>
  <c r="P63" i="8"/>
  <c r="V126" i="8"/>
  <c r="AA14" i="1"/>
  <c r="AB14" i="1" s="1"/>
  <c r="AA15" i="1"/>
  <c r="AB15" i="1" s="1"/>
  <c r="AA19" i="1"/>
  <c r="AB19" i="1" s="1"/>
  <c r="AA20" i="1"/>
  <c r="AB20" i="1" s="1"/>
  <c r="V159" i="8"/>
  <c r="U159" i="8"/>
  <c r="S159" i="8"/>
  <c r="T159" i="8"/>
  <c r="V122" i="8"/>
  <c r="U122" i="8"/>
  <c r="S122" i="8"/>
  <c r="T122" i="8"/>
  <c r="T125" i="8"/>
  <c r="S125" i="8"/>
  <c r="V125" i="8"/>
  <c r="U125" i="8"/>
  <c r="V139" i="8"/>
  <c r="U139" i="8"/>
  <c r="T139" i="8"/>
  <c r="S139" i="8"/>
  <c r="V185" i="8"/>
  <c r="T185" i="8"/>
  <c r="S185" i="8"/>
  <c r="U185" i="8"/>
  <c r="U62" i="8"/>
  <c r="T62" i="8"/>
  <c r="S62" i="8"/>
  <c r="V62" i="8"/>
  <c r="L160" i="8"/>
  <c r="T149" i="8"/>
  <c r="V149" i="8"/>
  <c r="U149" i="8"/>
  <c r="S149" i="8"/>
  <c r="S56" i="8"/>
  <c r="V56" i="8"/>
  <c r="T56" i="8"/>
  <c r="U56" i="8"/>
  <c r="V95" i="8"/>
  <c r="T95" i="8"/>
  <c r="S95" i="8"/>
  <c r="U95" i="8"/>
  <c r="V60" i="8"/>
  <c r="T60" i="8"/>
  <c r="S60" i="8"/>
  <c r="U60" i="8"/>
  <c r="V155" i="8"/>
  <c r="S155" i="8"/>
  <c r="U155" i="8"/>
  <c r="T155" i="8"/>
  <c r="V171" i="8"/>
  <c r="S171" i="8"/>
  <c r="T171" i="8"/>
  <c r="U171" i="8"/>
  <c r="V98" i="8"/>
  <c r="U98" i="8"/>
  <c r="T98" i="8"/>
  <c r="S98" i="8"/>
  <c r="S120" i="8"/>
  <c r="V120" i="8"/>
  <c r="U120" i="8"/>
  <c r="T120" i="8"/>
  <c r="T157" i="8"/>
  <c r="U157" i="8"/>
  <c r="S157" i="8"/>
  <c r="V157" i="8"/>
  <c r="V58" i="8"/>
  <c r="U58" i="8"/>
  <c r="T58" i="8"/>
  <c r="S58" i="8"/>
  <c r="F174" i="8"/>
  <c r="L174" i="8" s="1"/>
  <c r="T191" i="8"/>
  <c r="S191" i="8"/>
  <c r="V191" i="8"/>
  <c r="U191" i="8"/>
  <c r="T117" i="8"/>
  <c r="U117" i="8"/>
  <c r="V117" i="8"/>
  <c r="S117" i="8"/>
  <c r="S158" i="8"/>
  <c r="V158" i="8"/>
  <c r="T158" i="8"/>
  <c r="U158" i="8"/>
  <c r="U87" i="8"/>
  <c r="T87" i="8"/>
  <c r="S87" i="8"/>
  <c r="V87" i="8"/>
  <c r="V90" i="8"/>
  <c r="U90" i="8"/>
  <c r="T90" i="8"/>
  <c r="S90" i="8"/>
  <c r="V154" i="8"/>
  <c r="U154" i="8"/>
  <c r="T154" i="8"/>
  <c r="S154" i="8"/>
  <c r="S64" i="8"/>
  <c r="V64" i="8"/>
  <c r="U64" i="8"/>
  <c r="T64" i="8"/>
  <c r="S192" i="8"/>
  <c r="V192" i="8"/>
  <c r="T192" i="8"/>
  <c r="U192" i="8"/>
  <c r="T213" i="8"/>
  <c r="S213" i="8"/>
  <c r="V213" i="8"/>
  <c r="U213" i="8"/>
  <c r="V59" i="8"/>
  <c r="S59" i="8"/>
  <c r="U59" i="8"/>
  <c r="T59" i="8"/>
  <c r="S97" i="8"/>
  <c r="U97" i="8"/>
  <c r="T97" i="8"/>
  <c r="V97" i="8"/>
  <c r="S94" i="8"/>
  <c r="V94" i="8"/>
  <c r="T94" i="8"/>
  <c r="U94" i="8"/>
  <c r="V55" i="8"/>
  <c r="S55" i="8"/>
  <c r="U55" i="8"/>
  <c r="T55" i="8"/>
  <c r="V194" i="8"/>
  <c r="U194" i="8"/>
  <c r="T194" i="8"/>
  <c r="S194" i="8"/>
  <c r="V172" i="8"/>
  <c r="U172" i="8"/>
  <c r="T118" i="8"/>
  <c r="S118" i="8"/>
  <c r="V118" i="8"/>
  <c r="U118" i="8"/>
  <c r="T93" i="8"/>
  <c r="U93" i="8"/>
  <c r="V195" i="8"/>
  <c r="T195" i="8"/>
  <c r="S195" i="8"/>
  <c r="U195" i="8"/>
  <c r="V193" i="8"/>
  <c r="U193" i="8"/>
  <c r="S193" i="8"/>
  <c r="T193" i="8"/>
  <c r="S86" i="8"/>
  <c r="V86" i="8"/>
  <c r="U86" i="8"/>
  <c r="T86" i="8"/>
  <c r="T85" i="8"/>
  <c r="V85" i="8"/>
  <c r="U85" i="8"/>
  <c r="S85" i="8"/>
  <c r="U129" i="8"/>
  <c r="V129" i="8"/>
  <c r="T129" i="8"/>
  <c r="S129" i="8"/>
  <c r="T189" i="8"/>
  <c r="V189" i="8"/>
  <c r="U189" i="8"/>
  <c r="S189" i="8"/>
  <c r="V203" i="8"/>
  <c r="U203" i="8"/>
  <c r="T203" i="8"/>
  <c r="S203" i="8"/>
  <c r="U151" i="8"/>
  <c r="T151" i="8"/>
  <c r="S151" i="8"/>
  <c r="V151" i="8"/>
  <c r="T181" i="8"/>
  <c r="U181" i="8"/>
  <c r="V181" i="8"/>
  <c r="S181" i="8"/>
  <c r="V140" i="8"/>
  <c r="U140" i="8"/>
  <c r="S140" i="8"/>
  <c r="T140" i="8"/>
  <c r="V119" i="8"/>
  <c r="U119" i="8"/>
  <c r="T119" i="8"/>
  <c r="S119" i="8"/>
  <c r="AB13" i="1"/>
  <c r="R193" i="8"/>
  <c r="Q193" i="8"/>
  <c r="R213" i="8"/>
  <c r="Q213" i="8"/>
  <c r="R94" i="8"/>
  <c r="Q94" i="8"/>
  <c r="R98" i="8"/>
  <c r="Q98" i="8"/>
  <c r="R118" i="8"/>
  <c r="Q118" i="8"/>
  <c r="R117" i="8"/>
  <c r="Q117" i="8"/>
  <c r="Q151" i="8"/>
  <c r="R151" i="8"/>
  <c r="Q154" i="8"/>
  <c r="R154" i="8"/>
  <c r="N64" i="8"/>
  <c r="R64" i="8"/>
  <c r="Q64" i="8"/>
  <c r="P64" i="8"/>
  <c r="O64" i="8"/>
  <c r="I64" i="8"/>
  <c r="J64" i="8" s="1"/>
  <c r="R97" i="8"/>
  <c r="Q97" i="8"/>
  <c r="R191" i="8"/>
  <c r="Q191" i="8"/>
  <c r="R55" i="8"/>
  <c r="Q55" i="8"/>
  <c r="P55" i="8"/>
  <c r="O55" i="8"/>
  <c r="R58" i="8"/>
  <c r="Q58" i="8"/>
  <c r="P58" i="8"/>
  <c r="O58" i="8"/>
  <c r="Q159" i="8"/>
  <c r="R159" i="8"/>
  <c r="Q181" i="8"/>
  <c r="R181" i="8"/>
  <c r="R140" i="8"/>
  <c r="Q140" i="8"/>
  <c r="R119" i="8"/>
  <c r="Q119" i="8"/>
  <c r="P122" i="8"/>
  <c r="R122" i="8"/>
  <c r="Q122" i="8"/>
  <c r="R125" i="8"/>
  <c r="Q125" i="8"/>
  <c r="R120" i="8"/>
  <c r="Q120" i="8"/>
  <c r="R195" i="8"/>
  <c r="Q195" i="8"/>
  <c r="R194" i="8"/>
  <c r="Q194" i="8"/>
  <c r="R86" i="8"/>
  <c r="Q86" i="8"/>
  <c r="R85" i="8"/>
  <c r="Q85" i="8"/>
  <c r="P85" i="8"/>
  <c r="O85" i="8"/>
  <c r="Q157" i="8"/>
  <c r="R157" i="8"/>
  <c r="R192" i="8"/>
  <c r="Q192" i="8"/>
  <c r="R139" i="8"/>
  <c r="Q139" i="8"/>
  <c r="R185" i="8"/>
  <c r="Q185" i="8"/>
  <c r="R62" i="8"/>
  <c r="Q62" i="8"/>
  <c r="P62" i="8"/>
  <c r="O62" i="8"/>
  <c r="I62" i="8"/>
  <c r="J62" i="8" s="1"/>
  <c r="N62" i="8"/>
  <c r="R149" i="8"/>
  <c r="Q149" i="8"/>
  <c r="N56" i="8"/>
  <c r="R56" i="8"/>
  <c r="Q56" i="8"/>
  <c r="P56" i="8"/>
  <c r="I56" i="8"/>
  <c r="J56" i="8" s="1"/>
  <c r="O56" i="8"/>
  <c r="R95" i="8"/>
  <c r="Q95" i="8"/>
  <c r="R90" i="8"/>
  <c r="Q90" i="8"/>
  <c r="R129" i="8"/>
  <c r="Q129" i="8"/>
  <c r="R189" i="8"/>
  <c r="Q189" i="8"/>
  <c r="R203" i="8"/>
  <c r="Q203" i="8"/>
  <c r="R172" i="8"/>
  <c r="R93" i="8"/>
  <c r="Q93" i="8"/>
  <c r="Q155" i="8"/>
  <c r="R155" i="8"/>
  <c r="Q171" i="8"/>
  <c r="R171" i="8"/>
  <c r="M61" i="8"/>
  <c r="H61" i="8"/>
  <c r="W61" i="8" s="1"/>
  <c r="R59" i="8"/>
  <c r="Q59" i="8"/>
  <c r="P59" i="8"/>
  <c r="O59" i="8"/>
  <c r="R60" i="8"/>
  <c r="Q60" i="8"/>
  <c r="P60" i="8"/>
  <c r="O60" i="8"/>
  <c r="P120" i="8"/>
  <c r="O120" i="8"/>
  <c r="P213" i="8"/>
  <c r="O213" i="8"/>
  <c r="P118" i="8"/>
  <c r="O118" i="8"/>
  <c r="L142" i="8"/>
  <c r="K142" i="8"/>
  <c r="G142" i="8"/>
  <c r="F143" i="8"/>
  <c r="P149" i="8"/>
  <c r="O149" i="8"/>
  <c r="N149" i="8"/>
  <c r="I149" i="8"/>
  <c r="J149" i="8" s="1"/>
  <c r="P129" i="8"/>
  <c r="O129" i="8"/>
  <c r="P94" i="8"/>
  <c r="O94" i="8"/>
  <c r="I139" i="8"/>
  <c r="J139" i="8" s="1"/>
  <c r="P139" i="8"/>
  <c r="O139" i="8"/>
  <c r="N139" i="8"/>
  <c r="P191" i="8"/>
  <c r="O191" i="8"/>
  <c r="O171" i="8"/>
  <c r="I171" i="8"/>
  <c r="J171" i="8" s="1"/>
  <c r="N171" i="8"/>
  <c r="P171" i="8"/>
  <c r="P193" i="8"/>
  <c r="O193" i="8"/>
  <c r="H141" i="8"/>
  <c r="W141" i="8" s="1"/>
  <c r="M141" i="8"/>
  <c r="N185" i="8"/>
  <c r="P185" i="8"/>
  <c r="O185" i="8"/>
  <c r="I185" i="8"/>
  <c r="J185" i="8" s="1"/>
  <c r="P97" i="8"/>
  <c r="O97" i="8"/>
  <c r="O93" i="8"/>
  <c r="M187" i="8"/>
  <c r="H187" i="8"/>
  <c r="W187" i="8" s="1"/>
  <c r="N117" i="8"/>
  <c r="P117" i="8"/>
  <c r="O117" i="8"/>
  <c r="I117" i="8"/>
  <c r="J117" i="8" s="1"/>
  <c r="P90" i="8"/>
  <c r="O90" i="8"/>
  <c r="P189" i="8"/>
  <c r="O189" i="8"/>
  <c r="P192" i="8"/>
  <c r="O192" i="8"/>
  <c r="P195" i="8"/>
  <c r="O195" i="8"/>
  <c r="P95" i="8"/>
  <c r="O95" i="8"/>
  <c r="I140" i="8"/>
  <c r="J140" i="8" s="1"/>
  <c r="P140" i="8"/>
  <c r="O140" i="8"/>
  <c r="N140" i="8"/>
  <c r="P86" i="8"/>
  <c r="O86" i="8"/>
  <c r="P194" i="8"/>
  <c r="O194" i="8"/>
  <c r="P203" i="8"/>
  <c r="O203" i="8"/>
  <c r="P98" i="8"/>
  <c r="O98" i="8"/>
  <c r="N125" i="8"/>
  <c r="P125" i="8"/>
  <c r="O125" i="8"/>
  <c r="I125" i="8"/>
  <c r="J125" i="8" s="1"/>
  <c r="N181" i="8"/>
  <c r="P181" i="8"/>
  <c r="I181" i="8"/>
  <c r="J181" i="8" s="1"/>
  <c r="O181" i="8"/>
  <c r="M163" i="8"/>
  <c r="H163" i="8"/>
  <c r="W163" i="8" s="1"/>
  <c r="K164" i="8"/>
  <c r="L164" i="8"/>
  <c r="F165" i="8"/>
  <c r="G164" i="8"/>
  <c r="N159" i="8"/>
  <c r="P159" i="8"/>
  <c r="O159" i="8"/>
  <c r="I159" i="8"/>
  <c r="J159" i="8" s="1"/>
  <c r="M160" i="8"/>
  <c r="H160" i="8"/>
  <c r="W160" i="8" s="1"/>
  <c r="P157" i="8"/>
  <c r="O157" i="8"/>
  <c r="P155" i="8"/>
  <c r="I155" i="8"/>
  <c r="J155" i="8" s="1"/>
  <c r="O155" i="8"/>
  <c r="N155" i="8"/>
  <c r="N154" i="8"/>
  <c r="P154" i="8"/>
  <c r="O154" i="8"/>
  <c r="I154" i="8"/>
  <c r="J154" i="8" s="1"/>
  <c r="P151" i="8"/>
  <c r="O151" i="8"/>
  <c r="O122" i="8"/>
  <c r="N122" i="8"/>
  <c r="I122" i="8"/>
  <c r="J122" i="8" s="1"/>
  <c r="I55" i="8"/>
  <c r="J55" i="8" s="1"/>
  <c r="N55" i="8"/>
  <c r="I120" i="8"/>
  <c r="J120" i="8" s="1"/>
  <c r="N120" i="8"/>
  <c r="H108" i="8"/>
  <c r="W108" i="8" s="1"/>
  <c r="M108" i="8"/>
  <c r="F101" i="8"/>
  <c r="K100" i="8"/>
  <c r="M96" i="8"/>
  <c r="H96" i="8"/>
  <c r="W96" i="8" s="1"/>
  <c r="I97" i="8"/>
  <c r="J97" i="8" s="1"/>
  <c r="N97" i="8"/>
  <c r="G131" i="8"/>
  <c r="L131" i="8"/>
  <c r="F132" i="8"/>
  <c r="K131" i="8"/>
  <c r="N58" i="8"/>
  <c r="I58" i="8"/>
  <c r="J58" i="8" s="1"/>
  <c r="F110" i="8"/>
  <c r="G109" i="8"/>
  <c r="K109" i="8"/>
  <c r="L109" i="8"/>
  <c r="I59" i="8"/>
  <c r="J59" i="8" s="1"/>
  <c r="N59" i="8"/>
  <c r="G67" i="8"/>
  <c r="K67" i="8"/>
  <c r="L67" i="8"/>
  <c r="F68" i="8"/>
  <c r="N90" i="8"/>
  <c r="I90" i="8"/>
  <c r="J90" i="8" s="1"/>
  <c r="G205" i="8"/>
  <c r="K205" i="8"/>
  <c r="L205" i="8"/>
  <c r="F206" i="8"/>
  <c r="I192" i="8"/>
  <c r="J192" i="8" s="1"/>
  <c r="N192" i="8"/>
  <c r="M130" i="8"/>
  <c r="H130" i="8"/>
  <c r="W130" i="8" s="1"/>
  <c r="M66" i="8"/>
  <c r="H66" i="8"/>
  <c r="W66" i="8" s="1"/>
  <c r="H127" i="8"/>
  <c r="W127" i="8" s="1"/>
  <c r="M127" i="8"/>
  <c r="N86" i="8"/>
  <c r="I86" i="8"/>
  <c r="J86" i="8" s="1"/>
  <c r="N85" i="8"/>
  <c r="I85" i="8"/>
  <c r="J85" i="8" s="1"/>
  <c r="I194" i="8"/>
  <c r="J194" i="8" s="1"/>
  <c r="N194" i="8"/>
  <c r="M99" i="8"/>
  <c r="H99" i="8"/>
  <c r="W99" i="8" s="1"/>
  <c r="N157" i="8"/>
  <c r="I157" i="8"/>
  <c r="J157" i="8" s="1"/>
  <c r="N172" i="8"/>
  <c r="M204" i="8"/>
  <c r="H204" i="8"/>
  <c r="W204" i="8" s="1"/>
  <c r="M196" i="8"/>
  <c r="H196" i="8"/>
  <c r="W196" i="8" s="1"/>
  <c r="N60" i="8"/>
  <c r="I60" i="8"/>
  <c r="J60" i="8" s="1"/>
  <c r="V6" i="5"/>
  <c r="V4" i="5" s="1"/>
  <c r="W4" i="5"/>
  <c r="N189" i="8"/>
  <c r="I189" i="8"/>
  <c r="J189" i="8" s="1"/>
  <c r="I203" i="8"/>
  <c r="J203" i="8" s="1"/>
  <c r="N203" i="8"/>
  <c r="H91" i="8"/>
  <c r="W91" i="8" s="1"/>
  <c r="M91" i="8"/>
  <c r="N94" i="8"/>
  <c r="I94" i="8"/>
  <c r="J94" i="8" s="1"/>
  <c r="N98" i="8"/>
  <c r="I98" i="8"/>
  <c r="J98" i="8" s="1"/>
  <c r="Z6" i="5"/>
  <c r="AA5" i="5"/>
  <c r="AB5" i="5" s="1"/>
  <c r="AC5" i="5" s="1"/>
  <c r="AD5" i="5" s="1"/>
  <c r="AE5" i="5" s="1"/>
  <c r="AF5" i="5" s="1"/>
  <c r="AG5" i="5" s="1"/>
  <c r="AH5" i="5" s="1"/>
  <c r="AI5" i="5" s="1"/>
  <c r="AJ5" i="5" s="1"/>
  <c r="M76" i="8"/>
  <c r="H76" i="8"/>
  <c r="W76" i="8" s="1"/>
  <c r="I118" i="8"/>
  <c r="J118" i="8" s="1"/>
  <c r="N118" i="8"/>
  <c r="K197" i="8"/>
  <c r="F198" i="8"/>
  <c r="L197" i="8"/>
  <c r="G197" i="8"/>
  <c r="N195" i="8"/>
  <c r="I195" i="8"/>
  <c r="J195" i="8" s="1"/>
  <c r="I95" i="8"/>
  <c r="J95" i="8" s="1"/>
  <c r="N95" i="8"/>
  <c r="K128" i="8"/>
  <c r="G128" i="8"/>
  <c r="L128" i="8"/>
  <c r="I193" i="8"/>
  <c r="J193" i="8" s="1"/>
  <c r="N193" i="8"/>
  <c r="N129" i="8"/>
  <c r="I129" i="8"/>
  <c r="J129" i="8" s="1"/>
  <c r="L77" i="8"/>
  <c r="F78" i="8"/>
  <c r="K77" i="8"/>
  <c r="G77" i="8"/>
  <c r="N151" i="8"/>
  <c r="I151" i="8"/>
  <c r="J151" i="8" s="1"/>
  <c r="N213" i="8"/>
  <c r="I213" i="8"/>
  <c r="J213" i="8" s="1"/>
  <c r="M173" i="8"/>
  <c r="H173" i="8"/>
  <c r="W173" i="8" s="1"/>
  <c r="N191" i="8"/>
  <c r="I191" i="8"/>
  <c r="J191" i="8" s="1"/>
  <c r="G174" i="8" l="1"/>
  <c r="M174" i="8" s="1"/>
  <c r="N93" i="8"/>
  <c r="K174" i="8"/>
  <c r="P93" i="8"/>
  <c r="Q172" i="8"/>
  <c r="I93" i="8"/>
  <c r="J93" i="8" s="1"/>
  <c r="F175" i="8"/>
  <c r="L175" i="8" s="1"/>
  <c r="O172" i="8"/>
  <c r="S93" i="8"/>
  <c r="S172" i="8"/>
  <c r="I172" i="8"/>
  <c r="J172" i="8" s="1"/>
  <c r="P172" i="8"/>
  <c r="V93" i="8"/>
  <c r="T172" i="8"/>
  <c r="G100" i="8"/>
  <c r="H100" i="8" s="1"/>
  <c r="W100" i="8" s="1"/>
  <c r="T61" i="8"/>
  <c r="S61" i="8"/>
  <c r="U61" i="8"/>
  <c r="V61" i="8"/>
  <c r="T173" i="8"/>
  <c r="S173" i="8"/>
  <c r="V173" i="8"/>
  <c r="U173" i="8"/>
  <c r="V130" i="8"/>
  <c r="U130" i="8"/>
  <c r="T130" i="8"/>
  <c r="S130" i="8"/>
  <c r="V91" i="8"/>
  <c r="S91" i="8"/>
  <c r="U91" i="8"/>
  <c r="T91" i="8"/>
  <c r="V99" i="8"/>
  <c r="U99" i="8"/>
  <c r="T99" i="8"/>
  <c r="S99" i="8"/>
  <c r="V163" i="8"/>
  <c r="U163" i="8"/>
  <c r="T163" i="8"/>
  <c r="S163" i="8"/>
  <c r="T141" i="8"/>
  <c r="S141" i="8"/>
  <c r="V141" i="8"/>
  <c r="U141" i="8"/>
  <c r="V108" i="8"/>
  <c r="U108" i="8"/>
  <c r="T108" i="8"/>
  <c r="S108" i="8"/>
  <c r="S96" i="8"/>
  <c r="V96" i="8"/>
  <c r="U96" i="8"/>
  <c r="T96" i="8"/>
  <c r="V196" i="8"/>
  <c r="U196" i="8"/>
  <c r="T196" i="8"/>
  <c r="S196" i="8"/>
  <c r="T127" i="8"/>
  <c r="S127" i="8"/>
  <c r="V127" i="8"/>
  <c r="U127" i="8"/>
  <c r="S160" i="8"/>
  <c r="V160" i="8"/>
  <c r="U160" i="8"/>
  <c r="T160" i="8"/>
  <c r="V187" i="8"/>
  <c r="U187" i="8"/>
  <c r="T187" i="8"/>
  <c r="S187" i="8"/>
  <c r="V76" i="8"/>
  <c r="U76" i="8"/>
  <c r="T76" i="8"/>
  <c r="S76" i="8"/>
  <c r="V204" i="8"/>
  <c r="U204" i="8"/>
  <c r="T204" i="8"/>
  <c r="S204" i="8"/>
  <c r="V66" i="8"/>
  <c r="U66" i="8"/>
  <c r="T66" i="8"/>
  <c r="S66" i="8"/>
  <c r="Q160" i="8"/>
  <c r="R160" i="8"/>
  <c r="R187" i="8"/>
  <c r="Q187" i="8"/>
  <c r="R130" i="8"/>
  <c r="Q130" i="8"/>
  <c r="R108" i="8"/>
  <c r="Q108" i="8"/>
  <c r="Q163" i="8"/>
  <c r="R163" i="8"/>
  <c r="R61" i="8"/>
  <c r="Q61" i="8"/>
  <c r="P61" i="8"/>
  <c r="O61" i="8"/>
  <c r="N61" i="8"/>
  <c r="I61" i="8"/>
  <c r="J61" i="8" s="1"/>
  <c r="R96" i="8"/>
  <c r="Q96" i="8"/>
  <c r="R141" i="8"/>
  <c r="Q141" i="8"/>
  <c r="R204" i="8"/>
  <c r="Q204" i="8"/>
  <c r="R76" i="8"/>
  <c r="Q76" i="8"/>
  <c r="P76" i="8"/>
  <c r="O76" i="8"/>
  <c r="R91" i="8"/>
  <c r="Q91" i="8"/>
  <c r="R66" i="8"/>
  <c r="Q66" i="8"/>
  <c r="P66" i="8"/>
  <c r="O66" i="8"/>
  <c r="Q173" i="8"/>
  <c r="R173" i="8"/>
  <c r="R196" i="8"/>
  <c r="Q196" i="8"/>
  <c r="R99" i="8"/>
  <c r="Q99" i="8"/>
  <c r="R127" i="8"/>
  <c r="Q127" i="8"/>
  <c r="P141" i="8"/>
  <c r="O141" i="8"/>
  <c r="I141" i="8"/>
  <c r="J141" i="8" s="1"/>
  <c r="N141" i="8"/>
  <c r="P196" i="8"/>
  <c r="O196" i="8"/>
  <c r="P127" i="8"/>
  <c r="O127" i="8"/>
  <c r="P91" i="8"/>
  <c r="O91" i="8"/>
  <c r="P204" i="8"/>
  <c r="O204" i="8"/>
  <c r="P130" i="8"/>
  <c r="O130" i="8"/>
  <c r="P99" i="8"/>
  <c r="O99" i="8"/>
  <c r="P108" i="8"/>
  <c r="O108" i="8"/>
  <c r="P96" i="8"/>
  <c r="O96" i="8"/>
  <c r="N187" i="8"/>
  <c r="P187" i="8"/>
  <c r="O187" i="8"/>
  <c r="I187" i="8"/>
  <c r="J187" i="8" s="1"/>
  <c r="F144" i="8"/>
  <c r="L143" i="8"/>
  <c r="K143" i="8"/>
  <c r="G143" i="8"/>
  <c r="M142" i="8"/>
  <c r="H142" i="8"/>
  <c r="W142" i="8" s="1"/>
  <c r="M164" i="8"/>
  <c r="H164" i="8"/>
  <c r="W164" i="8" s="1"/>
  <c r="G165" i="8"/>
  <c r="K165" i="8"/>
  <c r="L165" i="8"/>
  <c r="F166" i="8"/>
  <c r="N163" i="8"/>
  <c r="P163" i="8"/>
  <c r="O163" i="8"/>
  <c r="I163" i="8"/>
  <c r="J163" i="8" s="1"/>
  <c r="P173" i="8"/>
  <c r="O173" i="8"/>
  <c r="P160" i="8"/>
  <c r="I160" i="8"/>
  <c r="J160" i="8" s="1"/>
  <c r="O160" i="8"/>
  <c r="N160" i="8"/>
  <c r="F102" i="8"/>
  <c r="K101" i="8"/>
  <c r="G101" i="8"/>
  <c r="L101" i="8"/>
  <c r="N173" i="8"/>
  <c r="I173" i="8"/>
  <c r="J173" i="8" s="1"/>
  <c r="L132" i="8"/>
  <c r="F133" i="8"/>
  <c r="G132" i="8"/>
  <c r="K132" i="8"/>
  <c r="I108" i="8"/>
  <c r="J108" i="8" s="1"/>
  <c r="N108" i="8"/>
  <c r="K68" i="8"/>
  <c r="F69" i="8"/>
  <c r="L68" i="8"/>
  <c r="G68" i="8"/>
  <c r="M109" i="8"/>
  <c r="H109" i="8"/>
  <c r="W109" i="8" s="1"/>
  <c r="I96" i="8"/>
  <c r="J96" i="8" s="1"/>
  <c r="N96" i="8"/>
  <c r="H77" i="8"/>
  <c r="W77" i="8" s="1"/>
  <c r="M77" i="8"/>
  <c r="N127" i="8"/>
  <c r="I127" i="8"/>
  <c r="J127" i="8" s="1"/>
  <c r="M205" i="8"/>
  <c r="H205" i="8"/>
  <c r="W205" i="8" s="1"/>
  <c r="I204" i="8"/>
  <c r="J204" i="8" s="1"/>
  <c r="N204" i="8"/>
  <c r="M128" i="8"/>
  <c r="H128" i="8"/>
  <c r="W128" i="8" s="1"/>
  <c r="L78" i="8"/>
  <c r="F79" i="8"/>
  <c r="G78" i="8"/>
  <c r="K78" i="8"/>
  <c r="L198" i="8"/>
  <c r="F199" i="8"/>
  <c r="K198" i="8"/>
  <c r="G198" i="8"/>
  <c r="I66" i="8"/>
  <c r="J66" i="8" s="1"/>
  <c r="N66" i="8"/>
  <c r="M131" i="8"/>
  <c r="H131" i="8"/>
  <c r="W131" i="8" s="1"/>
  <c r="I76" i="8"/>
  <c r="J76" i="8" s="1"/>
  <c r="N76" i="8"/>
  <c r="X6" i="5"/>
  <c r="X4" i="5" s="1"/>
  <c r="N130" i="8"/>
  <c r="I130" i="8"/>
  <c r="J130" i="8" s="1"/>
  <c r="F111" i="8"/>
  <c r="L110" i="8"/>
  <c r="G110" i="8"/>
  <c r="K110" i="8"/>
  <c r="F207" i="8"/>
  <c r="L206" i="8"/>
  <c r="K206" i="8"/>
  <c r="G206" i="8"/>
  <c r="N91" i="8"/>
  <c r="I91" i="8"/>
  <c r="J91" i="8" s="1"/>
  <c r="M67" i="8"/>
  <c r="H67" i="8"/>
  <c r="W67" i="8" s="1"/>
  <c r="M197" i="8"/>
  <c r="H197" i="8"/>
  <c r="W197" i="8" s="1"/>
  <c r="AK5" i="5"/>
  <c r="AL5" i="5" s="1"/>
  <c r="AM5" i="5" s="1"/>
  <c r="AN5" i="5" s="1"/>
  <c r="AO5" i="5" s="1"/>
  <c r="AP5" i="5" s="1"/>
  <c r="AQ5" i="5" s="1"/>
  <c r="AR5" i="5" s="1"/>
  <c r="AS5" i="5" s="1"/>
  <c r="AT5" i="5" s="1"/>
  <c r="AT6" i="5" s="1"/>
  <c r="AJ6" i="5"/>
  <c r="N196" i="8"/>
  <c r="I196" i="8"/>
  <c r="J196" i="8" s="1"/>
  <c r="I99" i="8"/>
  <c r="J99" i="8" s="1"/>
  <c r="N99" i="8"/>
  <c r="G175" i="8" l="1"/>
  <c r="K175" i="8"/>
  <c r="H174" i="8"/>
  <c r="W174" i="8" s="1"/>
  <c r="F176" i="8"/>
  <c r="M100" i="8"/>
  <c r="V164" i="8"/>
  <c r="S164" i="8"/>
  <c r="U164" i="8"/>
  <c r="T164" i="8"/>
  <c r="T77" i="8"/>
  <c r="U77" i="8"/>
  <c r="S77" i="8"/>
  <c r="V77" i="8"/>
  <c r="T205" i="8"/>
  <c r="V205" i="8"/>
  <c r="U205" i="8"/>
  <c r="S205" i="8"/>
  <c r="V100" i="8"/>
  <c r="S100" i="8"/>
  <c r="T100" i="8"/>
  <c r="U100" i="8"/>
  <c r="V174" i="8"/>
  <c r="U174" i="8"/>
  <c r="S174" i="8"/>
  <c r="V131" i="8"/>
  <c r="U131" i="8"/>
  <c r="T131" i="8"/>
  <c r="S131" i="8"/>
  <c r="T109" i="8"/>
  <c r="S109" i="8"/>
  <c r="V109" i="8"/>
  <c r="U109" i="8"/>
  <c r="U142" i="8"/>
  <c r="T142" i="8"/>
  <c r="S142" i="8"/>
  <c r="V142" i="8"/>
  <c r="S128" i="8"/>
  <c r="V128" i="8"/>
  <c r="U128" i="8"/>
  <c r="T128" i="8"/>
  <c r="T197" i="8"/>
  <c r="U197" i="8"/>
  <c r="S197" i="8"/>
  <c r="V197" i="8"/>
  <c r="V67" i="8"/>
  <c r="T67" i="8"/>
  <c r="S67" i="8"/>
  <c r="U67" i="8"/>
  <c r="Q164" i="8"/>
  <c r="R164" i="8"/>
  <c r="R131" i="8"/>
  <c r="Q131" i="8"/>
  <c r="R142" i="8"/>
  <c r="Q142" i="8"/>
  <c r="R205" i="8"/>
  <c r="Q205" i="8"/>
  <c r="R100" i="8"/>
  <c r="Q100" i="8"/>
  <c r="Q174" i="8"/>
  <c r="R174" i="8"/>
  <c r="R128" i="8"/>
  <c r="Q128" i="8"/>
  <c r="R197" i="8"/>
  <c r="Q197" i="8"/>
  <c r="R77" i="8"/>
  <c r="Q77" i="8"/>
  <c r="P77" i="8"/>
  <c r="O77" i="8"/>
  <c r="R109" i="8"/>
  <c r="Q109" i="8"/>
  <c r="R67" i="8"/>
  <c r="Q67" i="8"/>
  <c r="P67" i="8"/>
  <c r="O67" i="8"/>
  <c r="P100" i="8"/>
  <c r="O100" i="8"/>
  <c r="P131" i="8"/>
  <c r="O131" i="8"/>
  <c r="P205" i="8"/>
  <c r="O205" i="8"/>
  <c r="P109" i="8"/>
  <c r="O109" i="8"/>
  <c r="P142" i="8"/>
  <c r="I142" i="8"/>
  <c r="J142" i="8" s="1"/>
  <c r="O142" i="8"/>
  <c r="N142" i="8"/>
  <c r="P128" i="8"/>
  <c r="O128" i="8"/>
  <c r="M143" i="8"/>
  <c r="H143" i="8"/>
  <c r="W143" i="8" s="1"/>
  <c r="P197" i="8"/>
  <c r="O197" i="8"/>
  <c r="K144" i="8"/>
  <c r="L144" i="8"/>
  <c r="F145" i="8"/>
  <c r="G144" i="8"/>
  <c r="K166" i="8"/>
  <c r="F167" i="8"/>
  <c r="G166" i="8"/>
  <c r="L166" i="8"/>
  <c r="M165" i="8"/>
  <c r="H165" i="8"/>
  <c r="W165" i="8" s="1"/>
  <c r="P164" i="8"/>
  <c r="N164" i="8"/>
  <c r="I164" i="8"/>
  <c r="J164" i="8" s="1"/>
  <c r="O164" i="8"/>
  <c r="P174" i="8"/>
  <c r="O174" i="8"/>
  <c r="M68" i="8"/>
  <c r="H68" i="8"/>
  <c r="W68" i="8" s="1"/>
  <c r="AK6" i="5"/>
  <c r="AK4" i="5" s="1"/>
  <c r="N197" i="8"/>
  <c r="I197" i="8"/>
  <c r="J197" i="8" s="1"/>
  <c r="G176" i="8"/>
  <c r="K176" i="8"/>
  <c r="L176" i="8"/>
  <c r="F177" i="8"/>
  <c r="F208" i="8"/>
  <c r="L207" i="8"/>
  <c r="K207" i="8"/>
  <c r="G207" i="8"/>
  <c r="K133" i="8"/>
  <c r="G133" i="8"/>
  <c r="L133" i="8"/>
  <c r="F134" i="8"/>
  <c r="H110" i="8"/>
  <c r="W110" i="8" s="1"/>
  <c r="M110" i="8"/>
  <c r="H198" i="8"/>
  <c r="W198" i="8" s="1"/>
  <c r="M198" i="8"/>
  <c r="N128" i="8"/>
  <c r="I128" i="8"/>
  <c r="J128" i="8" s="1"/>
  <c r="L69" i="8"/>
  <c r="F70" i="8"/>
  <c r="K69" i="8"/>
  <c r="G69" i="8"/>
  <c r="I67" i="8"/>
  <c r="J67" i="8" s="1"/>
  <c r="N67" i="8"/>
  <c r="N77" i="8"/>
  <c r="I77" i="8"/>
  <c r="J77" i="8" s="1"/>
  <c r="K79" i="8"/>
  <c r="L79" i="8"/>
  <c r="F80" i="8"/>
  <c r="G79" i="8"/>
  <c r="I100" i="8"/>
  <c r="J100" i="8" s="1"/>
  <c r="N100" i="8"/>
  <c r="G111" i="8"/>
  <c r="K111" i="8"/>
  <c r="L111" i="8"/>
  <c r="F112" i="8"/>
  <c r="K199" i="8"/>
  <c r="G199" i="8"/>
  <c r="L199" i="8"/>
  <c r="F200" i="8"/>
  <c r="M206" i="8"/>
  <c r="H206" i="8"/>
  <c r="W206" i="8" s="1"/>
  <c r="H101" i="8"/>
  <c r="W101" i="8" s="1"/>
  <c r="M101" i="8"/>
  <c r="I131" i="8"/>
  <c r="J131" i="8" s="1"/>
  <c r="N131" i="8"/>
  <c r="I205" i="8"/>
  <c r="J205" i="8" s="1"/>
  <c r="N205" i="8"/>
  <c r="I109" i="8"/>
  <c r="J109" i="8" s="1"/>
  <c r="N109" i="8"/>
  <c r="AA6" i="5"/>
  <c r="AA4" i="5" s="1"/>
  <c r="M175" i="8"/>
  <c r="H175" i="8"/>
  <c r="W175" i="8" s="1"/>
  <c r="Y6" i="5"/>
  <c r="M78" i="8"/>
  <c r="H78" i="8"/>
  <c r="W78" i="8" s="1"/>
  <c r="M132" i="8"/>
  <c r="H132" i="8"/>
  <c r="W132" i="8" s="1"/>
  <c r="F103" i="8"/>
  <c r="L102" i="8"/>
  <c r="K102" i="8"/>
  <c r="G102" i="8"/>
  <c r="I174" i="8" l="1"/>
  <c r="J174" i="8" s="1"/>
  <c r="N174" i="8"/>
  <c r="T174" i="8"/>
  <c r="T198" i="8"/>
  <c r="S198" i="8"/>
  <c r="V198" i="8"/>
  <c r="U198" i="8"/>
  <c r="T143" i="8"/>
  <c r="V143" i="8"/>
  <c r="U143" i="8"/>
  <c r="S143" i="8"/>
  <c r="U78" i="8"/>
  <c r="T78" i="8"/>
  <c r="S78" i="8"/>
  <c r="V78" i="8"/>
  <c r="V110" i="8"/>
  <c r="T110" i="8"/>
  <c r="U110" i="8"/>
  <c r="S110" i="8"/>
  <c r="V68" i="8"/>
  <c r="U68" i="8"/>
  <c r="T68" i="8"/>
  <c r="S68" i="8"/>
  <c r="T165" i="8"/>
  <c r="U165" i="8"/>
  <c r="V165" i="8"/>
  <c r="S165" i="8"/>
  <c r="U175" i="8"/>
  <c r="T175" i="8"/>
  <c r="S175" i="8"/>
  <c r="V175" i="8"/>
  <c r="T101" i="8"/>
  <c r="U101" i="8"/>
  <c r="S101" i="8"/>
  <c r="V101" i="8"/>
  <c r="V132" i="8"/>
  <c r="U132" i="8"/>
  <c r="S132" i="8"/>
  <c r="T132" i="8"/>
  <c r="V206" i="8"/>
  <c r="U206" i="8"/>
  <c r="T206" i="8"/>
  <c r="S206" i="8"/>
  <c r="R198" i="8"/>
  <c r="Q198" i="8"/>
  <c r="R143" i="8"/>
  <c r="Q143" i="8"/>
  <c r="Q175" i="8"/>
  <c r="R175" i="8"/>
  <c r="R110" i="8"/>
  <c r="Q110" i="8"/>
  <c r="R101" i="8"/>
  <c r="Q101" i="8"/>
  <c r="R68" i="8"/>
  <c r="Q68" i="8"/>
  <c r="P68" i="8"/>
  <c r="O68" i="8"/>
  <c r="Q165" i="8"/>
  <c r="R165" i="8"/>
  <c r="R132" i="8"/>
  <c r="Q132" i="8"/>
  <c r="R206" i="8"/>
  <c r="Q206" i="8"/>
  <c r="R78" i="8"/>
  <c r="Q78" i="8"/>
  <c r="P78" i="8"/>
  <c r="O78" i="8"/>
  <c r="P101" i="8"/>
  <c r="O101" i="8"/>
  <c r="P143" i="8"/>
  <c r="O143" i="8"/>
  <c r="N143" i="8"/>
  <c r="I143" i="8"/>
  <c r="J143" i="8" s="1"/>
  <c r="P206" i="8"/>
  <c r="O206" i="8"/>
  <c r="P110" i="8"/>
  <c r="O110" i="8"/>
  <c r="M144" i="8"/>
  <c r="H144" i="8"/>
  <c r="W144" i="8" s="1"/>
  <c r="K145" i="8"/>
  <c r="L145" i="8"/>
  <c r="F146" i="8"/>
  <c r="G145" i="8"/>
  <c r="P132" i="8"/>
  <c r="O132" i="8"/>
  <c r="P198" i="8"/>
  <c r="O198" i="8"/>
  <c r="I165" i="8"/>
  <c r="J165" i="8" s="1"/>
  <c r="P165" i="8"/>
  <c r="O165" i="8"/>
  <c r="N165" i="8"/>
  <c r="P175" i="8"/>
  <c r="O175" i="8"/>
  <c r="M166" i="8"/>
  <c r="H166" i="8"/>
  <c r="W166" i="8" s="1"/>
  <c r="F168" i="8"/>
  <c r="L167" i="8"/>
  <c r="G167" i="8"/>
  <c r="K167" i="8"/>
  <c r="L112" i="8"/>
  <c r="F113" i="8"/>
  <c r="G112" i="8"/>
  <c r="K112" i="8"/>
  <c r="M69" i="8"/>
  <c r="H69" i="8"/>
  <c r="W69" i="8" s="1"/>
  <c r="H207" i="8"/>
  <c r="W207" i="8" s="1"/>
  <c r="M207" i="8"/>
  <c r="H102" i="8"/>
  <c r="W102" i="8" s="1"/>
  <c r="M102" i="8"/>
  <c r="Y4" i="5"/>
  <c r="Z4" i="5"/>
  <c r="I101" i="8"/>
  <c r="J101" i="8" s="1"/>
  <c r="N101" i="8"/>
  <c r="I132" i="8"/>
  <c r="J132" i="8" s="1"/>
  <c r="N132" i="8"/>
  <c r="N206" i="8"/>
  <c r="I206" i="8"/>
  <c r="J206" i="8" s="1"/>
  <c r="L70" i="8"/>
  <c r="K70" i="8"/>
  <c r="G70" i="8"/>
  <c r="F71" i="8"/>
  <c r="N175" i="8"/>
  <c r="I175" i="8"/>
  <c r="J175" i="8" s="1"/>
  <c r="M111" i="8"/>
  <c r="H111" i="8"/>
  <c r="W111" i="8" s="1"/>
  <c r="N110" i="8"/>
  <c r="I110" i="8"/>
  <c r="J110" i="8" s="1"/>
  <c r="K208" i="8"/>
  <c r="F209" i="8"/>
  <c r="L208" i="8"/>
  <c r="G208" i="8"/>
  <c r="K103" i="8"/>
  <c r="L103" i="8"/>
  <c r="F104" i="8"/>
  <c r="G103" i="8"/>
  <c r="AB6" i="5"/>
  <c r="F201" i="8"/>
  <c r="K200" i="8"/>
  <c r="L200" i="8"/>
  <c r="G200" i="8"/>
  <c r="K134" i="8"/>
  <c r="G134" i="8"/>
  <c r="L134" i="8"/>
  <c r="F135" i="8"/>
  <c r="F178" i="8"/>
  <c r="G177" i="8"/>
  <c r="L177" i="8"/>
  <c r="K177" i="8"/>
  <c r="AL6" i="5"/>
  <c r="M199" i="8"/>
  <c r="H199" i="8"/>
  <c r="W199" i="8" s="1"/>
  <c r="H79" i="8"/>
  <c r="W79" i="8" s="1"/>
  <c r="M79" i="8"/>
  <c r="H133" i="8"/>
  <c r="W133" i="8" s="1"/>
  <c r="M133" i="8"/>
  <c r="N68" i="8"/>
  <c r="I68" i="8"/>
  <c r="J68" i="8" s="1"/>
  <c r="I78" i="8"/>
  <c r="J78" i="8" s="1"/>
  <c r="N78" i="8"/>
  <c r="L80" i="8"/>
  <c r="G80" i="8"/>
  <c r="K80" i="8"/>
  <c r="F81" i="8"/>
  <c r="N198" i="8"/>
  <c r="I198" i="8"/>
  <c r="J198" i="8" s="1"/>
  <c r="M176" i="8"/>
  <c r="H176" i="8"/>
  <c r="W176" i="8" s="1"/>
  <c r="T69" i="8" l="1"/>
  <c r="U69" i="8"/>
  <c r="S69" i="8"/>
  <c r="V69" i="8"/>
  <c r="S176" i="8"/>
  <c r="T176" i="8"/>
  <c r="V176" i="8"/>
  <c r="U176" i="8"/>
  <c r="U166" i="8"/>
  <c r="T166" i="8"/>
  <c r="V166" i="8"/>
  <c r="S166" i="8"/>
  <c r="T133" i="8"/>
  <c r="U133" i="8"/>
  <c r="V133" i="8"/>
  <c r="S133" i="8"/>
  <c r="T207" i="8"/>
  <c r="U207" i="8"/>
  <c r="S207" i="8"/>
  <c r="V207" i="8"/>
  <c r="U199" i="8"/>
  <c r="V199" i="8"/>
  <c r="T199" i="8"/>
  <c r="S199" i="8"/>
  <c r="S144" i="8"/>
  <c r="V144" i="8"/>
  <c r="T144" i="8"/>
  <c r="U144" i="8"/>
  <c r="U111" i="8"/>
  <c r="T111" i="8"/>
  <c r="S111" i="8"/>
  <c r="V111" i="8"/>
  <c r="T79" i="8"/>
  <c r="S79" i="8"/>
  <c r="V79" i="8"/>
  <c r="U79" i="8"/>
  <c r="U102" i="8"/>
  <c r="S102" i="8"/>
  <c r="V102" i="8"/>
  <c r="T102" i="8"/>
  <c r="R207" i="8"/>
  <c r="Q207" i="8"/>
  <c r="R69" i="8"/>
  <c r="Q69" i="8"/>
  <c r="P69" i="8"/>
  <c r="O69" i="8"/>
  <c r="R133" i="8"/>
  <c r="Q133" i="8"/>
  <c r="Q176" i="8"/>
  <c r="R176" i="8"/>
  <c r="R199" i="8"/>
  <c r="Q199" i="8"/>
  <c r="Q166" i="8"/>
  <c r="R166" i="8"/>
  <c r="R144" i="8"/>
  <c r="Q144" i="8"/>
  <c r="R79" i="8"/>
  <c r="Q79" i="8"/>
  <c r="P79" i="8"/>
  <c r="O79" i="8"/>
  <c r="R111" i="8"/>
  <c r="Q111" i="8"/>
  <c r="R102" i="8"/>
  <c r="Q102" i="8"/>
  <c r="H145" i="8"/>
  <c r="W145" i="8" s="1"/>
  <c r="M145" i="8"/>
  <c r="P133" i="8"/>
  <c r="O133" i="8"/>
  <c r="P207" i="8"/>
  <c r="O207" i="8"/>
  <c r="L146" i="8"/>
  <c r="K146" i="8"/>
  <c r="G146" i="8"/>
  <c r="F147" i="8"/>
  <c r="P199" i="8"/>
  <c r="O199" i="8"/>
  <c r="P144" i="8"/>
  <c r="O144" i="8"/>
  <c r="N144" i="8"/>
  <c r="I144" i="8"/>
  <c r="J144" i="8" s="1"/>
  <c r="P111" i="8"/>
  <c r="O111" i="8"/>
  <c r="P102" i="8"/>
  <c r="O102" i="8"/>
  <c r="P176" i="8"/>
  <c r="O176" i="8"/>
  <c r="P166" i="8"/>
  <c r="I166" i="8"/>
  <c r="J166" i="8" s="1"/>
  <c r="N166" i="8"/>
  <c r="O166" i="8"/>
  <c r="M167" i="8"/>
  <c r="H167" i="8"/>
  <c r="W167" i="8" s="1"/>
  <c r="K168" i="8"/>
  <c r="F169" i="8"/>
  <c r="G168" i="8"/>
  <c r="L168" i="8"/>
  <c r="G209" i="8"/>
  <c r="K209" i="8"/>
  <c r="L209" i="8"/>
  <c r="F210" i="8"/>
  <c r="N133" i="8"/>
  <c r="I133" i="8"/>
  <c r="J133" i="8" s="1"/>
  <c r="H200" i="8"/>
  <c r="W200" i="8" s="1"/>
  <c r="M200" i="8"/>
  <c r="F72" i="8"/>
  <c r="G71" i="8"/>
  <c r="K71" i="8"/>
  <c r="L71" i="8"/>
  <c r="K81" i="8"/>
  <c r="L81" i="8"/>
  <c r="F82" i="8"/>
  <c r="G81" i="8"/>
  <c r="AB4" i="5"/>
  <c r="AC6" i="5"/>
  <c r="I207" i="8"/>
  <c r="J207" i="8" s="1"/>
  <c r="N207" i="8"/>
  <c r="M80" i="8"/>
  <c r="H80" i="8"/>
  <c r="W80" i="8" s="1"/>
  <c r="H103" i="8"/>
  <c r="W103" i="8" s="1"/>
  <c r="M103" i="8"/>
  <c r="I69" i="8"/>
  <c r="J69" i="8" s="1"/>
  <c r="N69" i="8"/>
  <c r="N79" i="8"/>
  <c r="I79" i="8"/>
  <c r="J79" i="8" s="1"/>
  <c r="M177" i="8"/>
  <c r="H177" i="8"/>
  <c r="W177" i="8" s="1"/>
  <c r="F105" i="8"/>
  <c r="K104" i="8"/>
  <c r="L104" i="8"/>
  <c r="G104" i="8"/>
  <c r="M70" i="8"/>
  <c r="H70" i="8"/>
  <c r="W70" i="8" s="1"/>
  <c r="N176" i="8"/>
  <c r="I176" i="8"/>
  <c r="J176" i="8" s="1"/>
  <c r="I199" i="8"/>
  <c r="J199" i="8" s="1"/>
  <c r="N199" i="8"/>
  <c r="K178" i="8"/>
  <c r="G178" i="8"/>
  <c r="L178" i="8"/>
  <c r="F179" i="8"/>
  <c r="F202" i="8"/>
  <c r="K201" i="8"/>
  <c r="L201" i="8"/>
  <c r="G201" i="8"/>
  <c r="AL4" i="5"/>
  <c r="AM6" i="5"/>
  <c r="G135" i="8"/>
  <c r="L135" i="8"/>
  <c r="K135" i="8"/>
  <c r="F136" i="8"/>
  <c r="M112" i="8"/>
  <c r="H112" i="8"/>
  <c r="W112" i="8" s="1"/>
  <c r="H208" i="8"/>
  <c r="W208" i="8" s="1"/>
  <c r="M208" i="8"/>
  <c r="I111" i="8"/>
  <c r="J111" i="8" s="1"/>
  <c r="N111" i="8"/>
  <c r="L113" i="8"/>
  <c r="F114" i="8"/>
  <c r="K113" i="8"/>
  <c r="G113" i="8"/>
  <c r="H134" i="8"/>
  <c r="W134" i="8" s="1"/>
  <c r="M134" i="8"/>
  <c r="I102" i="8"/>
  <c r="J102" i="8" s="1"/>
  <c r="N102" i="8"/>
  <c r="S112" i="8" l="1"/>
  <c r="T112" i="8"/>
  <c r="U112" i="8"/>
  <c r="V112" i="8"/>
  <c r="V177" i="8"/>
  <c r="U177" i="8"/>
  <c r="T177" i="8"/>
  <c r="S177" i="8"/>
  <c r="S103" i="8"/>
  <c r="U103" i="8"/>
  <c r="V103" i="8"/>
  <c r="T103" i="8"/>
  <c r="V70" i="8"/>
  <c r="S70" i="8"/>
  <c r="U70" i="8"/>
  <c r="T70" i="8"/>
  <c r="S167" i="8"/>
  <c r="V167" i="8"/>
  <c r="U167" i="8"/>
  <c r="T167" i="8"/>
  <c r="S200" i="8"/>
  <c r="U200" i="8"/>
  <c r="V200" i="8"/>
  <c r="T200" i="8"/>
  <c r="S80" i="8"/>
  <c r="V80" i="8"/>
  <c r="U80" i="8"/>
  <c r="T80" i="8"/>
  <c r="V134" i="8"/>
  <c r="U134" i="8"/>
  <c r="S134" i="8"/>
  <c r="T134" i="8"/>
  <c r="S208" i="8"/>
  <c r="U208" i="8"/>
  <c r="T208" i="8"/>
  <c r="V208" i="8"/>
  <c r="U145" i="8"/>
  <c r="V145" i="8"/>
  <c r="T145" i="8"/>
  <c r="S145" i="8"/>
  <c r="R103" i="8"/>
  <c r="Q103" i="8"/>
  <c r="R80" i="8"/>
  <c r="Q80" i="8"/>
  <c r="P80" i="8"/>
  <c r="O80" i="8"/>
  <c r="Q167" i="8"/>
  <c r="R167" i="8"/>
  <c r="R200" i="8"/>
  <c r="Q200" i="8"/>
  <c r="R70" i="8"/>
  <c r="Q70" i="8"/>
  <c r="P70" i="8"/>
  <c r="O70" i="8"/>
  <c r="R112" i="8"/>
  <c r="Q112" i="8"/>
  <c r="Q177" i="8"/>
  <c r="R177" i="8"/>
  <c r="R134" i="8"/>
  <c r="Q134" i="8"/>
  <c r="R208" i="8"/>
  <c r="Q208" i="8"/>
  <c r="R145" i="8"/>
  <c r="Q145" i="8"/>
  <c r="P200" i="8"/>
  <c r="O200" i="8"/>
  <c r="P134" i="8"/>
  <c r="O134" i="8"/>
  <c r="P208" i="8"/>
  <c r="O208" i="8"/>
  <c r="P103" i="8"/>
  <c r="O103" i="8"/>
  <c r="P112" i="8"/>
  <c r="O112" i="8"/>
  <c r="G147" i="8"/>
  <c r="L147" i="8"/>
  <c r="F148" i="8"/>
  <c r="K147" i="8"/>
  <c r="M146" i="8"/>
  <c r="H146" i="8"/>
  <c r="W146" i="8" s="1"/>
  <c r="P145" i="8"/>
  <c r="O145" i="8"/>
  <c r="I145" i="8"/>
  <c r="J145" i="8" s="1"/>
  <c r="N145" i="8"/>
  <c r="M168" i="8"/>
  <c r="H168" i="8"/>
  <c r="W168" i="8" s="1"/>
  <c r="P177" i="8"/>
  <c r="O177" i="8"/>
  <c r="K169" i="8"/>
  <c r="L169" i="8"/>
  <c r="F170" i="8"/>
  <c r="G169" i="8"/>
  <c r="N167" i="8"/>
  <c r="P167" i="8"/>
  <c r="O167" i="8"/>
  <c r="I167" i="8"/>
  <c r="J167" i="8" s="1"/>
  <c r="F137" i="8"/>
  <c r="K136" i="8"/>
  <c r="L136" i="8"/>
  <c r="G136" i="8"/>
  <c r="N177" i="8"/>
  <c r="I177" i="8"/>
  <c r="J177" i="8" s="1"/>
  <c r="I80" i="8"/>
  <c r="J80" i="8" s="1"/>
  <c r="N80" i="8"/>
  <c r="H201" i="8"/>
  <c r="W201" i="8" s="1"/>
  <c r="M201" i="8"/>
  <c r="M81" i="8"/>
  <c r="H81" i="8"/>
  <c r="W81" i="8" s="1"/>
  <c r="N103" i="8"/>
  <c r="I103" i="8"/>
  <c r="J103" i="8" s="1"/>
  <c r="I134" i="8"/>
  <c r="J134" i="8" s="1"/>
  <c r="N134" i="8"/>
  <c r="L202" i="8"/>
  <c r="G202" i="8"/>
  <c r="K202" i="8"/>
  <c r="L82" i="8"/>
  <c r="F83" i="8"/>
  <c r="G82" i="8"/>
  <c r="K82" i="8"/>
  <c r="I200" i="8"/>
  <c r="J200" i="8" s="1"/>
  <c r="N200" i="8"/>
  <c r="I208" i="8"/>
  <c r="J208" i="8" s="1"/>
  <c r="N208" i="8"/>
  <c r="G179" i="8"/>
  <c r="K179" i="8"/>
  <c r="L179" i="8"/>
  <c r="F180" i="8"/>
  <c r="K114" i="8"/>
  <c r="G114" i="8"/>
  <c r="L114" i="8"/>
  <c r="F115" i="8"/>
  <c r="AM4" i="5"/>
  <c r="AN6" i="5"/>
  <c r="M178" i="8"/>
  <c r="H178" i="8"/>
  <c r="W178" i="8" s="1"/>
  <c r="M104" i="8"/>
  <c r="H104" i="8"/>
  <c r="W104" i="8" s="1"/>
  <c r="AC4" i="5"/>
  <c r="AD6" i="5"/>
  <c r="M71" i="8"/>
  <c r="H71" i="8"/>
  <c r="W71" i="8" s="1"/>
  <c r="G105" i="8"/>
  <c r="K105" i="8"/>
  <c r="L105" i="8"/>
  <c r="F106" i="8"/>
  <c r="M113" i="8"/>
  <c r="H113" i="8"/>
  <c r="W113" i="8" s="1"/>
  <c r="N70" i="8"/>
  <c r="I70" i="8"/>
  <c r="J70" i="8" s="1"/>
  <c r="G210" i="8"/>
  <c r="K210" i="8"/>
  <c r="L210" i="8"/>
  <c r="F211" i="8"/>
  <c r="I112" i="8"/>
  <c r="J112" i="8" s="1"/>
  <c r="N112" i="8"/>
  <c r="M135" i="8"/>
  <c r="H135" i="8"/>
  <c r="W135" i="8" s="1"/>
  <c r="L72" i="8"/>
  <c r="F73" i="8"/>
  <c r="K72" i="8"/>
  <c r="G72" i="8"/>
  <c r="M209" i="8"/>
  <c r="H209" i="8"/>
  <c r="W209" i="8" s="1"/>
  <c r="V178" i="8" l="1"/>
  <c r="U178" i="8"/>
  <c r="T178" i="8"/>
  <c r="S178" i="8"/>
  <c r="V135" i="8"/>
  <c r="U135" i="8"/>
  <c r="T135" i="8"/>
  <c r="S135" i="8"/>
  <c r="U81" i="8"/>
  <c r="V81" i="8"/>
  <c r="T81" i="8"/>
  <c r="S81" i="8"/>
  <c r="V209" i="8"/>
  <c r="U209" i="8"/>
  <c r="T209" i="8"/>
  <c r="S209" i="8"/>
  <c r="V146" i="8"/>
  <c r="U146" i="8"/>
  <c r="T146" i="8"/>
  <c r="S146" i="8"/>
  <c r="S168" i="8"/>
  <c r="U168" i="8"/>
  <c r="T168" i="8"/>
  <c r="V168" i="8"/>
  <c r="V71" i="8"/>
  <c r="S71" i="8"/>
  <c r="U71" i="8"/>
  <c r="T71" i="8"/>
  <c r="V113" i="8"/>
  <c r="T113" i="8"/>
  <c r="S113" i="8"/>
  <c r="U113" i="8"/>
  <c r="S104" i="8"/>
  <c r="V104" i="8"/>
  <c r="T104" i="8"/>
  <c r="U104" i="8"/>
  <c r="V201" i="8"/>
  <c r="U201" i="8"/>
  <c r="T201" i="8"/>
  <c r="S201" i="8"/>
  <c r="Q178" i="8"/>
  <c r="R178" i="8"/>
  <c r="R146" i="8"/>
  <c r="Q146" i="8"/>
  <c r="Q168" i="8"/>
  <c r="R168" i="8"/>
  <c r="R135" i="8"/>
  <c r="Q135" i="8"/>
  <c r="R71" i="8"/>
  <c r="Q71" i="8"/>
  <c r="P71" i="8"/>
  <c r="O71" i="8"/>
  <c r="R81" i="8"/>
  <c r="Q81" i="8"/>
  <c r="P81" i="8"/>
  <c r="O81" i="8"/>
  <c r="R209" i="8"/>
  <c r="Q209" i="8"/>
  <c r="R113" i="8"/>
  <c r="Q113" i="8"/>
  <c r="R104" i="8"/>
  <c r="Q104" i="8"/>
  <c r="R201" i="8"/>
  <c r="Q201" i="8"/>
  <c r="P146" i="8"/>
  <c r="O146" i="8"/>
  <c r="I146" i="8"/>
  <c r="J146" i="8" s="1"/>
  <c r="N146" i="8"/>
  <c r="P209" i="8"/>
  <c r="O209" i="8"/>
  <c r="P135" i="8"/>
  <c r="O135" i="8"/>
  <c r="G148" i="8"/>
  <c r="K148" i="8"/>
  <c r="L148" i="8"/>
  <c r="P113" i="8"/>
  <c r="O113" i="8"/>
  <c r="H147" i="8"/>
  <c r="W147" i="8" s="1"/>
  <c r="M147" i="8"/>
  <c r="P104" i="8"/>
  <c r="O104" i="8"/>
  <c r="P201" i="8"/>
  <c r="O201" i="8"/>
  <c r="M169" i="8"/>
  <c r="H169" i="8"/>
  <c r="W169" i="8" s="1"/>
  <c r="L170" i="8"/>
  <c r="G170" i="8"/>
  <c r="K170" i="8"/>
  <c r="P178" i="8"/>
  <c r="O178" i="8"/>
  <c r="N168" i="8"/>
  <c r="P168" i="8"/>
  <c r="O168" i="8"/>
  <c r="I168" i="8"/>
  <c r="J168" i="8" s="1"/>
  <c r="I209" i="8"/>
  <c r="J209" i="8" s="1"/>
  <c r="N209" i="8"/>
  <c r="I178" i="8"/>
  <c r="J178" i="8" s="1"/>
  <c r="N178" i="8"/>
  <c r="G180" i="8"/>
  <c r="K180" i="8"/>
  <c r="L180" i="8"/>
  <c r="M210" i="8"/>
  <c r="H210" i="8"/>
  <c r="W210" i="8" s="1"/>
  <c r="M105" i="8"/>
  <c r="H105" i="8"/>
  <c r="W105" i="8" s="1"/>
  <c r="H82" i="8"/>
  <c r="W82" i="8" s="1"/>
  <c r="M82" i="8"/>
  <c r="H72" i="8"/>
  <c r="W72" i="8" s="1"/>
  <c r="M72" i="8"/>
  <c r="N135" i="8"/>
  <c r="I135" i="8"/>
  <c r="J135" i="8" s="1"/>
  <c r="N71" i="8"/>
  <c r="I71" i="8"/>
  <c r="J71" i="8" s="1"/>
  <c r="AN4" i="5"/>
  <c r="AO6" i="5"/>
  <c r="G83" i="8"/>
  <c r="F84" i="8"/>
  <c r="K83" i="8"/>
  <c r="L83" i="8"/>
  <c r="M179" i="8"/>
  <c r="H179" i="8"/>
  <c r="W179" i="8" s="1"/>
  <c r="N81" i="8"/>
  <c r="I81" i="8"/>
  <c r="J81" i="8" s="1"/>
  <c r="M136" i="8"/>
  <c r="H136" i="8"/>
  <c r="W136" i="8" s="1"/>
  <c r="G73" i="8"/>
  <c r="F74" i="8"/>
  <c r="K73" i="8"/>
  <c r="L73" i="8"/>
  <c r="N113" i="8"/>
  <c r="I113" i="8"/>
  <c r="J113" i="8" s="1"/>
  <c r="AD4" i="5"/>
  <c r="AE6" i="5"/>
  <c r="L115" i="8"/>
  <c r="G115" i="8"/>
  <c r="F116" i="8"/>
  <c r="K115" i="8"/>
  <c r="H202" i="8"/>
  <c r="W202" i="8" s="1"/>
  <c r="M202" i="8"/>
  <c r="L211" i="8"/>
  <c r="G211" i="8"/>
  <c r="K211" i="8"/>
  <c r="F212" i="8"/>
  <c r="K106" i="8"/>
  <c r="G106" i="8"/>
  <c r="L106" i="8"/>
  <c r="I104" i="8"/>
  <c r="J104" i="8" s="1"/>
  <c r="N104" i="8"/>
  <c r="H114" i="8"/>
  <c r="W114" i="8" s="1"/>
  <c r="M114" i="8"/>
  <c r="N201" i="8"/>
  <c r="I201" i="8"/>
  <c r="J201" i="8" s="1"/>
  <c r="F138" i="8"/>
  <c r="K137" i="8"/>
  <c r="L137" i="8"/>
  <c r="G137" i="8"/>
  <c r="V210" i="8" l="1"/>
  <c r="U210" i="8"/>
  <c r="S210" i="8"/>
  <c r="T210" i="8"/>
  <c r="V147" i="8"/>
  <c r="U147" i="8"/>
  <c r="T147" i="8"/>
  <c r="S147" i="8"/>
  <c r="S136" i="8"/>
  <c r="U136" i="8"/>
  <c r="T136" i="8"/>
  <c r="V136" i="8"/>
  <c r="S72" i="8"/>
  <c r="U72" i="8"/>
  <c r="T72" i="8"/>
  <c r="V72" i="8"/>
  <c r="V114" i="8"/>
  <c r="U114" i="8"/>
  <c r="T114" i="8"/>
  <c r="S114" i="8"/>
  <c r="V169" i="8"/>
  <c r="U169" i="8"/>
  <c r="T169" i="8"/>
  <c r="S169" i="8"/>
  <c r="V202" i="8"/>
  <c r="U202" i="8"/>
  <c r="S202" i="8"/>
  <c r="T202" i="8"/>
  <c r="V82" i="8"/>
  <c r="U82" i="8"/>
  <c r="T82" i="8"/>
  <c r="S82" i="8"/>
  <c r="V179" i="8"/>
  <c r="T179" i="8"/>
  <c r="S179" i="8"/>
  <c r="U179" i="8"/>
  <c r="V105" i="8"/>
  <c r="U105" i="8"/>
  <c r="T105" i="8"/>
  <c r="S105" i="8"/>
  <c r="R114" i="8"/>
  <c r="Q114" i="8"/>
  <c r="R147" i="8"/>
  <c r="Q147" i="8"/>
  <c r="R210" i="8"/>
  <c r="Q210" i="8"/>
  <c r="R136" i="8"/>
  <c r="Q136" i="8"/>
  <c r="Q169" i="8"/>
  <c r="R169" i="8"/>
  <c r="R72" i="8"/>
  <c r="Q72" i="8"/>
  <c r="P72" i="8"/>
  <c r="O72" i="8"/>
  <c r="R202" i="8"/>
  <c r="Q202" i="8"/>
  <c r="R82" i="8"/>
  <c r="Q82" i="8"/>
  <c r="P82" i="8"/>
  <c r="O82" i="8"/>
  <c r="Q179" i="8"/>
  <c r="R179" i="8"/>
  <c r="R105" i="8"/>
  <c r="Q105" i="8"/>
  <c r="P114" i="8"/>
  <c r="O114" i="8"/>
  <c r="P210" i="8"/>
  <c r="O210" i="8"/>
  <c r="P147" i="8"/>
  <c r="O147" i="8"/>
  <c r="I147" i="8"/>
  <c r="J147" i="8" s="1"/>
  <c r="N147" i="8"/>
  <c r="P136" i="8"/>
  <c r="O136" i="8"/>
  <c r="P202" i="8"/>
  <c r="O202" i="8"/>
  <c r="P105" i="8"/>
  <c r="O105" i="8"/>
  <c r="H148" i="8"/>
  <c r="W148" i="8" s="1"/>
  <c r="M148" i="8"/>
  <c r="P179" i="8"/>
  <c r="O179" i="8"/>
  <c r="M170" i="8"/>
  <c r="H170" i="8"/>
  <c r="W170" i="8" s="1"/>
  <c r="N169" i="8"/>
  <c r="I169" i="8"/>
  <c r="J169" i="8" s="1"/>
  <c r="P169" i="8"/>
  <c r="O169" i="8"/>
  <c r="M137" i="8"/>
  <c r="H137" i="8"/>
  <c r="W137" i="8" s="1"/>
  <c r="M73" i="8"/>
  <c r="H73" i="8"/>
  <c r="W73" i="8" s="1"/>
  <c r="AE4" i="5"/>
  <c r="AF6" i="5"/>
  <c r="N136" i="8"/>
  <c r="I136" i="8"/>
  <c r="J136" i="8" s="1"/>
  <c r="G84" i="8"/>
  <c r="K84" i="8"/>
  <c r="L84" i="8"/>
  <c r="M83" i="8"/>
  <c r="H83" i="8"/>
  <c r="W83" i="8" s="1"/>
  <c r="N72" i="8"/>
  <c r="I72" i="8"/>
  <c r="J72" i="8" s="1"/>
  <c r="L138" i="8"/>
  <c r="K138" i="8"/>
  <c r="G138" i="8"/>
  <c r="M106" i="8"/>
  <c r="H106" i="8"/>
  <c r="W106" i="8" s="1"/>
  <c r="AO4" i="5"/>
  <c r="AP6" i="5"/>
  <c r="M180" i="8"/>
  <c r="H180" i="8"/>
  <c r="W180" i="8" s="1"/>
  <c r="N202" i="8"/>
  <c r="I202" i="8"/>
  <c r="J202" i="8" s="1"/>
  <c r="I82" i="8"/>
  <c r="J82" i="8" s="1"/>
  <c r="N82" i="8"/>
  <c r="K212" i="8"/>
  <c r="L212" i="8"/>
  <c r="G212" i="8"/>
  <c r="I179" i="8"/>
  <c r="J179" i="8" s="1"/>
  <c r="N179" i="8"/>
  <c r="I105" i="8"/>
  <c r="J105" i="8" s="1"/>
  <c r="N105" i="8"/>
  <c r="G116" i="8"/>
  <c r="L116" i="8"/>
  <c r="K116" i="8"/>
  <c r="N114" i="8"/>
  <c r="I114" i="8"/>
  <c r="J114" i="8" s="1"/>
  <c r="M211" i="8"/>
  <c r="H211" i="8"/>
  <c r="W211" i="8" s="1"/>
  <c r="M115" i="8"/>
  <c r="H115" i="8"/>
  <c r="W115" i="8" s="1"/>
  <c r="K74" i="8"/>
  <c r="L74" i="8"/>
  <c r="G74" i="8"/>
  <c r="N210" i="8"/>
  <c r="I210" i="8"/>
  <c r="J210" i="8" s="1"/>
  <c r="V180" i="8" l="1"/>
  <c r="T180" i="8"/>
  <c r="S180" i="8"/>
  <c r="U180" i="8"/>
  <c r="V148" i="8"/>
  <c r="U148" i="8"/>
  <c r="T148" i="8"/>
  <c r="S148" i="8"/>
  <c r="V170" i="8"/>
  <c r="U170" i="8"/>
  <c r="S170" i="8"/>
  <c r="T170" i="8"/>
  <c r="V211" i="8"/>
  <c r="U211" i="8"/>
  <c r="T211" i="8"/>
  <c r="S211" i="8"/>
  <c r="V83" i="8"/>
  <c r="T83" i="8"/>
  <c r="S83" i="8"/>
  <c r="U83" i="8"/>
  <c r="V115" i="8"/>
  <c r="T115" i="8"/>
  <c r="S115" i="8"/>
  <c r="U115" i="8"/>
  <c r="V106" i="8"/>
  <c r="U106" i="8"/>
  <c r="S106" i="8"/>
  <c r="T106" i="8"/>
  <c r="V73" i="8"/>
  <c r="U73" i="8"/>
  <c r="S73" i="8"/>
  <c r="T73" i="8"/>
  <c r="S137" i="8"/>
  <c r="U137" i="8"/>
  <c r="V137" i="8"/>
  <c r="T137" i="8"/>
  <c r="R148" i="8"/>
  <c r="Q148" i="8"/>
  <c r="Q180" i="8"/>
  <c r="R180" i="8"/>
  <c r="R83" i="8"/>
  <c r="Q83" i="8"/>
  <c r="P83" i="8"/>
  <c r="O83" i="8"/>
  <c r="Q170" i="8"/>
  <c r="R170" i="8"/>
  <c r="R211" i="8"/>
  <c r="Q211" i="8"/>
  <c r="R137" i="8"/>
  <c r="Q137" i="8"/>
  <c r="R115" i="8"/>
  <c r="Q115" i="8"/>
  <c r="R106" i="8"/>
  <c r="Q106" i="8"/>
  <c r="R73" i="8"/>
  <c r="Q73" i="8"/>
  <c r="P73" i="8"/>
  <c r="O73" i="8"/>
  <c r="P106" i="8"/>
  <c r="O106" i="8"/>
  <c r="P137" i="8"/>
  <c r="O137" i="8"/>
  <c r="P148" i="8"/>
  <c r="O148" i="8"/>
  <c r="N148" i="8"/>
  <c r="I148" i="8"/>
  <c r="J148" i="8" s="1"/>
  <c r="P115" i="8"/>
  <c r="O115" i="8"/>
  <c r="P211" i="8"/>
  <c r="O211" i="8"/>
  <c r="P180" i="8"/>
  <c r="O180" i="8"/>
  <c r="O170" i="8"/>
  <c r="N170" i="8"/>
  <c r="I170" i="8"/>
  <c r="J170" i="8" s="1"/>
  <c r="P170" i="8"/>
  <c r="N180" i="8"/>
  <c r="I180" i="8"/>
  <c r="J180" i="8" s="1"/>
  <c r="H74" i="8"/>
  <c r="W74" i="8" s="1"/>
  <c r="M74" i="8"/>
  <c r="M212" i="8"/>
  <c r="H212" i="8"/>
  <c r="W212" i="8" s="1"/>
  <c r="AP4" i="5"/>
  <c r="AQ6" i="5"/>
  <c r="AF4" i="5"/>
  <c r="AG6" i="5"/>
  <c r="I83" i="8"/>
  <c r="J83" i="8" s="1"/>
  <c r="N83" i="8"/>
  <c r="I115" i="8"/>
  <c r="J115" i="8" s="1"/>
  <c r="N115" i="8"/>
  <c r="H116" i="8"/>
  <c r="W116" i="8" s="1"/>
  <c r="M116" i="8"/>
  <c r="N106" i="8"/>
  <c r="I106" i="8"/>
  <c r="J106" i="8" s="1"/>
  <c r="N73" i="8"/>
  <c r="I73" i="8"/>
  <c r="J73" i="8" s="1"/>
  <c r="I211" i="8"/>
  <c r="J211" i="8" s="1"/>
  <c r="N211" i="8"/>
  <c r="M138" i="8"/>
  <c r="H138" i="8"/>
  <c r="W138" i="8" s="1"/>
  <c r="N137" i="8"/>
  <c r="I137" i="8"/>
  <c r="J137" i="8" s="1"/>
  <c r="M84" i="8"/>
  <c r="H84" i="8"/>
  <c r="W84" i="8" s="1"/>
  <c r="V84" i="8" l="1"/>
  <c r="U84" i="8"/>
  <c r="T84" i="8"/>
  <c r="S84" i="8"/>
  <c r="V74" i="8"/>
  <c r="U74" i="8"/>
  <c r="T74" i="8"/>
  <c r="S74" i="8"/>
  <c r="V138" i="8"/>
  <c r="U138" i="8"/>
  <c r="T138" i="8"/>
  <c r="S138" i="8"/>
  <c r="V116" i="8"/>
  <c r="U116" i="8"/>
  <c r="T116" i="8"/>
  <c r="S116" i="8"/>
  <c r="V212" i="8"/>
  <c r="U212" i="8"/>
  <c r="T212" i="8"/>
  <c r="S212" i="8"/>
  <c r="R138" i="8"/>
  <c r="Q138" i="8"/>
  <c r="R74" i="8"/>
  <c r="Q74" i="8"/>
  <c r="P74" i="8"/>
  <c r="O74" i="8"/>
  <c r="R116" i="8"/>
  <c r="Q116" i="8"/>
  <c r="R212" i="8"/>
  <c r="Q212" i="8"/>
  <c r="R84" i="8"/>
  <c r="Q84" i="8"/>
  <c r="P84" i="8"/>
  <c r="O84" i="8"/>
  <c r="P212" i="8"/>
  <c r="O212" i="8"/>
  <c r="P138" i="8"/>
  <c r="O138" i="8"/>
  <c r="P116" i="8"/>
  <c r="O116" i="8"/>
  <c r="AQ4" i="5"/>
  <c r="AR6" i="5"/>
  <c r="I138" i="8"/>
  <c r="J138" i="8" s="1"/>
  <c r="N138" i="8"/>
  <c r="N116" i="8"/>
  <c r="I116" i="8"/>
  <c r="J116" i="8" s="1"/>
  <c r="N212" i="8"/>
  <c r="I212" i="8"/>
  <c r="J212" i="8" s="1"/>
  <c r="N74" i="8"/>
  <c r="I74" i="8"/>
  <c r="J74" i="8" s="1"/>
  <c r="I84" i="8"/>
  <c r="J84" i="8" s="1"/>
  <c r="N84" i="8"/>
  <c r="AG4" i="5"/>
  <c r="AH6" i="5"/>
  <c r="AH4" i="5" l="1"/>
  <c r="AI6" i="5"/>
  <c r="AR4" i="5"/>
  <c r="AS6" i="5"/>
  <c r="AS4" i="5" l="1"/>
  <c r="AT4" i="5"/>
  <c r="AI4" i="5"/>
  <c r="AJ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29" authorId="0" shapeId="0" xr:uid="{00000000-0006-0000-0100-000001000000}">
      <text>
        <r>
          <rPr>
            <sz val="12"/>
            <color indexed="8"/>
            <rFont val="Calibri"/>
            <family val="2"/>
          </rPr>
          <t>======
ID#AAAAaWfbbkM
Martin Feinstein    (2022-08-05 19:52:23)
Time Weighted Average</t>
        </r>
      </text>
    </comment>
    <comment ref="F29" authorId="0" shapeId="0" xr:uid="{00000000-0006-0000-0100-000002000000}">
      <text>
        <r>
          <rPr>
            <sz val="12"/>
            <color indexed="8"/>
            <rFont val="Calibri"/>
            <family val="2"/>
          </rPr>
          <t>======
ID#AAAAaWfbbjM
Martin Feinstein    (2022-08-05 19:52:23)
Time Weighted Average</t>
        </r>
      </text>
    </comment>
    <comment ref="G29" authorId="0" shapeId="0" xr:uid="{00000000-0006-0000-0100-000003000000}">
      <text>
        <r>
          <rPr>
            <sz val="12"/>
            <color indexed="8"/>
            <rFont val="Calibri"/>
            <family val="2"/>
          </rPr>
          <t>======
ID#AAAAaWfbbkI
Martin Feinstein    (2022-08-05 19:52:23)
Time Weighted Average</t>
        </r>
      </text>
    </comment>
    <comment ref="H29" authorId="0" shapeId="0" xr:uid="{00000000-0006-0000-0100-000004000000}">
      <text>
        <r>
          <rPr>
            <sz val="12"/>
            <color indexed="8"/>
            <rFont val="Calibri"/>
            <family val="2"/>
          </rPr>
          <t>======
ID#AAAAaWfbbj0
Martin Feinstein    (2022-08-05 19:52:23)
Time Weighted Average</t>
        </r>
      </text>
    </comment>
    <comment ref="I29" authorId="0" shapeId="0" xr:uid="{00000000-0006-0000-0100-000005000000}">
      <text>
        <r>
          <rPr>
            <sz val="12"/>
            <color indexed="8"/>
            <rFont val="Calibri"/>
            <family val="2"/>
          </rPr>
          <t>======
ID#AAAAaWfbbjU
Martin Feinstein    (2022-08-05 19:52:23)
Time Weighted Average</t>
        </r>
      </text>
    </comment>
    <comment ref="E31" authorId="0" shapeId="0" xr:uid="{00000000-0006-0000-0100-000006000000}">
      <text>
        <r>
          <rPr>
            <sz val="12"/>
            <color indexed="8"/>
            <rFont val="Calibri"/>
            <family val="2"/>
          </rPr>
          <t>======
ID#AAAAaWfbbjk
Martin Feinstein    (2022-08-05 19:52:23)
Time Weighted Average</t>
        </r>
      </text>
    </comment>
    <comment ref="F31" authorId="0" shapeId="0" xr:uid="{00000000-0006-0000-0100-000007000000}">
      <text>
        <r>
          <rPr>
            <sz val="12"/>
            <color indexed="8"/>
            <rFont val="Calibri"/>
            <family val="2"/>
          </rPr>
          <t>======
ID#AAAAaWfbbj4
Martin Feinstein    (2022-08-05 19:52:23)
Time Weighted Average</t>
        </r>
      </text>
    </comment>
    <comment ref="G31" authorId="0" shapeId="0" xr:uid="{00000000-0006-0000-0100-000008000000}">
      <text>
        <r>
          <rPr>
            <sz val="12"/>
            <color indexed="8"/>
            <rFont val="Calibri"/>
            <family val="2"/>
          </rPr>
          <t>======
ID#AAAAaWfbbjw
Martin Feinstein    (2022-08-05 19:52:23)
Time Weighted Average</t>
        </r>
      </text>
    </comment>
    <comment ref="H31" authorId="0" shapeId="0" xr:uid="{00000000-0006-0000-0100-000009000000}">
      <text>
        <r>
          <rPr>
            <sz val="12"/>
            <color indexed="8"/>
            <rFont val="Calibri"/>
            <family val="2"/>
          </rPr>
          <t>======
ID#AAAAaWfbbkQ
Martin Feinstein    (2022-08-05 19:52:23)
Time Weighted Average</t>
        </r>
      </text>
    </comment>
    <comment ref="I31" authorId="0" shapeId="0" xr:uid="{00000000-0006-0000-0100-00000A000000}">
      <text>
        <r>
          <rPr>
            <sz val="12"/>
            <color indexed="8"/>
            <rFont val="Calibri"/>
            <family val="2"/>
          </rPr>
          <t>======
ID#AAAAaWfbbkE
Martin Feinstein    (2022-08-05 19:52:23)
Time Weighted Average</t>
        </r>
      </text>
    </comment>
    <comment ref="E44" authorId="0" shapeId="0" xr:uid="{00000000-0006-0000-0100-00000B000000}">
      <text>
        <r>
          <rPr>
            <sz val="12"/>
            <color indexed="8"/>
            <rFont val="Calibri"/>
            <family val="2"/>
          </rPr>
          <t>======
ID#AAAAaWfbbjo
Martin Feinstein    (2022-08-05 19:52:23)
Time Weighted Average</t>
        </r>
      </text>
    </comment>
    <comment ref="F44" authorId="0" shapeId="0" xr:uid="{00000000-0006-0000-0100-00000C000000}">
      <text>
        <r>
          <rPr>
            <sz val="12"/>
            <color indexed="8"/>
            <rFont val="Calibri"/>
            <family val="2"/>
          </rPr>
          <t>======
ID#AAAAaWfbbkA
Martin Feinstein    (2022-08-05 19:52:23)
Time Weighted Average</t>
        </r>
      </text>
    </comment>
    <comment ref="G44" authorId="0" shapeId="0" xr:uid="{00000000-0006-0000-0100-00000D000000}">
      <text>
        <r>
          <rPr>
            <sz val="12"/>
            <color indexed="8"/>
            <rFont val="Calibri"/>
            <family val="2"/>
          </rPr>
          <t>======
ID#AAAAaWfbbjI
Martin Feinstein    (2022-08-05 19:52:23)
Time Weighted Average</t>
        </r>
      </text>
    </comment>
    <comment ref="H44" authorId="0" shapeId="0" xr:uid="{00000000-0006-0000-0100-00000E000000}">
      <text>
        <r>
          <rPr>
            <sz val="12"/>
            <color indexed="8"/>
            <rFont val="Calibri"/>
            <family val="2"/>
          </rPr>
          <t>======
ID#AAAAaWfbbjY
Martin Feinstein    (2022-08-05 19:52:23)
Time Weighted Average</t>
        </r>
      </text>
    </comment>
    <comment ref="I44" authorId="0" shapeId="0" xr:uid="{00000000-0006-0000-0100-00000F000000}">
      <text>
        <r>
          <rPr>
            <sz val="12"/>
            <color indexed="8"/>
            <rFont val="Calibri"/>
            <family val="2"/>
          </rPr>
          <t>======
ID#AAAAaWfbbjg
Martin Feinstein    (2022-08-05 19:52:23)
Time Weighted Average</t>
        </r>
      </text>
    </comment>
    <comment ref="E46" authorId="0" shapeId="0" xr:uid="{00000000-0006-0000-0100-000010000000}">
      <text>
        <r>
          <rPr>
            <sz val="12"/>
            <color indexed="8"/>
            <rFont val="Calibri"/>
            <family val="2"/>
          </rPr>
          <t>======
ID#AAAAaWfbbjQ
Martin Feinstein    (2022-08-05 19:52:23)
Time Weighted Average</t>
        </r>
      </text>
    </comment>
    <comment ref="F46" authorId="0" shapeId="0" xr:uid="{00000000-0006-0000-0100-000011000000}">
      <text>
        <r>
          <rPr>
            <sz val="12"/>
            <color indexed="8"/>
            <rFont val="Calibri"/>
            <family val="2"/>
          </rPr>
          <t>======
ID#AAAAaWfbbjc
Martin Feinstein    (2022-08-05 19:52:23)
Time Weighted Average</t>
        </r>
      </text>
    </comment>
    <comment ref="G46" authorId="0" shapeId="0" xr:uid="{00000000-0006-0000-0100-000012000000}">
      <text>
        <r>
          <rPr>
            <sz val="12"/>
            <color indexed="8"/>
            <rFont val="Calibri"/>
            <family val="2"/>
          </rPr>
          <t>======
ID#AAAAaWfbbjs
Martin Feinstein    (2022-08-05 19:52:23)
Time Weighted Average</t>
        </r>
      </text>
    </comment>
    <comment ref="H46" authorId="0" shapeId="0" xr:uid="{00000000-0006-0000-0100-000013000000}">
      <text>
        <r>
          <rPr>
            <sz val="12"/>
            <color indexed="8"/>
            <rFont val="Calibri"/>
            <family val="2"/>
          </rPr>
          <t>======
ID#AAAAaWfbbj8
Martin Feinstein    (2022-08-05 19:52:23)
Time Weighted Average</t>
        </r>
      </text>
    </comment>
    <comment ref="I46" authorId="0" shapeId="0" xr:uid="{00000000-0006-0000-0100-000014000000}">
      <text>
        <r>
          <rPr>
            <sz val="12"/>
            <color indexed="8"/>
            <rFont val="Calibri"/>
            <family val="2"/>
          </rPr>
          <t>======
ID#AAAAaWfbbkU
Martin Feinstein    (2022-08-05 19:52:23)
Time Weighted Average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<sst xmlns="http://schemas.openxmlformats.org/spreadsheetml/2006/main" count="905" uniqueCount="317">
  <si>
    <t>Incremental Borrowing Rate Template (Version External 3.5)</t>
  </si>
  <si>
    <t>Scale</t>
  </si>
  <si>
    <t>Credit Spread</t>
  </si>
  <si>
    <t>Tax-Exempt</t>
  </si>
  <si>
    <t>Adjusted</t>
  </si>
  <si>
    <t>Date</t>
  </si>
  <si>
    <t>Column Offset</t>
  </si>
  <si>
    <t>Row Offset</t>
  </si>
  <si>
    <t>Key</t>
  </si>
  <si>
    <t>Tax Status</t>
  </si>
  <si>
    <t>Term</t>
  </si>
  <si>
    <t>Rate</t>
  </si>
  <si>
    <t>Inputs</t>
  </si>
  <si>
    <t>Select your rating category:</t>
  </si>
  <si>
    <t>Aa</t>
  </si>
  <si>
    <t>Which rates do you want to use?</t>
  </si>
  <si>
    <t>Credit Spreads - Custom</t>
  </si>
  <si>
    <t>Rating</t>
  </si>
  <si>
    <t>3 Months</t>
  </si>
  <si>
    <t>6 Months</t>
  </si>
  <si>
    <t>1 Year</t>
  </si>
  <si>
    <t>2 Years</t>
  </si>
  <si>
    <t>3 Years</t>
  </si>
  <si>
    <t>5 Years</t>
  </si>
  <si>
    <t>7 Years</t>
  </si>
  <si>
    <t>10 Years</t>
  </si>
  <si>
    <t>20 Years</t>
  </si>
  <si>
    <t>30 Years</t>
  </si>
  <si>
    <t>AAA</t>
  </si>
  <si>
    <t>AA</t>
  </si>
  <si>
    <t>A</t>
  </si>
  <si>
    <t>BBB</t>
  </si>
  <si>
    <t>&lt;BBB</t>
  </si>
  <si>
    <t>Conservative Spread Adjustment:</t>
  </si>
  <si>
    <t>&lt; BBB Adjustment vs BBB:</t>
  </si>
  <si>
    <t>3 Month Adj Vs 1 Year:</t>
  </si>
  <si>
    <t>6 Month Adj Vs 1 Year:</t>
  </si>
  <si>
    <t>Base Credit Spreads</t>
  </si>
  <si>
    <t>Year Count</t>
  </si>
  <si>
    <t>Year</t>
  </si>
  <si>
    <t xml:space="preserve">  Aaa</t>
  </si>
  <si>
    <t xml:space="preserve">  Aa</t>
  </si>
  <si>
    <t xml:space="preserve">  Insured</t>
  </si>
  <si>
    <t xml:space="preserve">  A</t>
  </si>
  <si>
    <t xml:space="preserve">  BBB</t>
  </si>
  <si>
    <t>&lt; BBB</t>
  </si>
  <si>
    <t>AAA Curves (7/25)</t>
  </si>
  <si>
    <t>AAA Rate - Average</t>
  </si>
  <si>
    <t>YTM</t>
  </si>
  <si>
    <t>Yields</t>
  </si>
  <si>
    <t>Credit Spread - Average</t>
  </si>
  <si>
    <t>Tax-Exempt Rate Adjustment</t>
  </si>
  <si>
    <t>Insert Columns</t>
  </si>
  <si>
    <t>DebtBook AAA Index</t>
  </si>
  <si>
    <t>Prior to black line</t>
  </si>
  <si>
    <t>Date Span</t>
  </si>
  <si>
    <t>Row</t>
  </si>
  <si>
    <t>07/01/2021</t>
  </si>
  <si>
    <t>10/01/2021</t>
  </si>
  <si>
    <t>01/01/2022</t>
  </si>
  <si>
    <t>4/1/22</t>
  </si>
  <si>
    <t>7/1/22</t>
  </si>
  <si>
    <t>DebtBook Credit Spreads</t>
  </si>
  <si>
    <t>Column/</t>
  </si>
  <si>
    <t>Code</t>
  </si>
  <si>
    <t>Credit</t>
  </si>
  <si>
    <t>04/01/2022</t>
  </si>
  <si>
    <t>07/01/2022</t>
  </si>
  <si>
    <t>&lt;BBB-0.25</t>
  </si>
  <si>
    <t>&lt;BBB-0.5</t>
  </si>
  <si>
    <t>&lt;BBB-1</t>
  </si>
  <si>
    <t>&lt;BBB-2</t>
  </si>
  <si>
    <t>&lt;BBB-3</t>
  </si>
  <si>
    <t>&lt;BBB-4</t>
  </si>
  <si>
    <t>&lt;BBB-5</t>
  </si>
  <si>
    <t>&lt;BBB-6</t>
  </si>
  <si>
    <t>&lt;BBB-7</t>
  </si>
  <si>
    <t>&lt;BBB-8</t>
  </si>
  <si>
    <t>&lt;BBB-9</t>
  </si>
  <si>
    <t>&lt;BBB-10</t>
  </si>
  <si>
    <t>&lt;BBB-11</t>
  </si>
  <si>
    <t>&lt;BBB-12</t>
  </si>
  <si>
    <t>&lt;BBB-13</t>
  </si>
  <si>
    <t>&lt;BBB-14</t>
  </si>
  <si>
    <t>&lt;BBB-15</t>
  </si>
  <si>
    <t>&lt;BBB-16</t>
  </si>
  <si>
    <t>&lt;BBB-17</t>
  </si>
  <si>
    <t>&lt;BBB-18</t>
  </si>
  <si>
    <t>&lt;BBB-19</t>
  </si>
  <si>
    <t>&lt;BBB-20</t>
  </si>
  <si>
    <t>&lt;BBB-21</t>
  </si>
  <si>
    <t>&lt;BBB-22</t>
  </si>
  <si>
    <t>&lt;BBB-23</t>
  </si>
  <si>
    <t>&lt;BBB-24</t>
  </si>
  <si>
    <t>&lt;BBB-25</t>
  </si>
  <si>
    <t>&lt;BBB-26</t>
  </si>
  <si>
    <t>&lt;BBB-27</t>
  </si>
  <si>
    <t>&lt;BBB-28</t>
  </si>
  <si>
    <t>&lt;BBB-29</t>
  </si>
  <si>
    <t>&lt;BBB-30</t>
  </si>
  <si>
    <t>A-0.25</t>
  </si>
  <si>
    <t>A-0.5</t>
  </si>
  <si>
    <t>A-1</t>
  </si>
  <si>
    <t>A-2</t>
  </si>
  <si>
    <t>A-3</t>
  </si>
  <si>
    <t>A-4</t>
  </si>
  <si>
    <t>A-5</t>
  </si>
  <si>
    <t>A-6</t>
  </si>
  <si>
    <t>A-7</t>
  </si>
  <si>
    <t>A-8</t>
  </si>
  <si>
    <t>A-9</t>
  </si>
  <si>
    <t>A-10</t>
  </si>
  <si>
    <t>A-11</t>
  </si>
  <si>
    <t>A-12</t>
  </si>
  <si>
    <t>A-13</t>
  </si>
  <si>
    <t>A-14</t>
  </si>
  <si>
    <t>A-15</t>
  </si>
  <si>
    <t>A-16</t>
  </si>
  <si>
    <t>A-17</t>
  </si>
  <si>
    <t>A-18</t>
  </si>
  <si>
    <t>A-19</t>
  </si>
  <si>
    <t>A-20</t>
  </si>
  <si>
    <t>A-21</t>
  </si>
  <si>
    <t>A-22</t>
  </si>
  <si>
    <t>A-23</t>
  </si>
  <si>
    <t>A-24</t>
  </si>
  <si>
    <t>A-25</t>
  </si>
  <si>
    <t>A-26</t>
  </si>
  <si>
    <t>A-27</t>
  </si>
  <si>
    <t>A-28</t>
  </si>
  <si>
    <t>A-29</t>
  </si>
  <si>
    <t>A-30</t>
  </si>
  <si>
    <t>Aa-0.25</t>
  </si>
  <si>
    <t>Aa-0.5</t>
  </si>
  <si>
    <t>Aa-1</t>
  </si>
  <si>
    <t>Aa-2</t>
  </si>
  <si>
    <t>Aa-3</t>
  </si>
  <si>
    <t>Aa-4</t>
  </si>
  <si>
    <t>Aa-5</t>
  </si>
  <si>
    <t>Aa-6</t>
  </si>
  <si>
    <t>Aa-7</t>
  </si>
  <si>
    <t>Aa-8</t>
  </si>
  <si>
    <t>Aa-9</t>
  </si>
  <si>
    <t>Aa-10</t>
  </si>
  <si>
    <t>Aa-11</t>
  </si>
  <si>
    <t>Aa-12</t>
  </si>
  <si>
    <t>Aa-13</t>
  </si>
  <si>
    <t>Aa-14</t>
  </si>
  <si>
    <t>Aa-15</t>
  </si>
  <si>
    <t>Aa-16</t>
  </si>
  <si>
    <t>Aa-17</t>
  </si>
  <si>
    <t>Aa-18</t>
  </si>
  <si>
    <t>Aa-19</t>
  </si>
  <si>
    <t>Aa-20</t>
  </si>
  <si>
    <t>Aa-21</t>
  </si>
  <si>
    <t>Aa-22</t>
  </si>
  <si>
    <t>Aa-23</t>
  </si>
  <si>
    <t>Aa-24</t>
  </si>
  <si>
    <t>Aa-25</t>
  </si>
  <si>
    <t>Aa-26</t>
  </si>
  <si>
    <t>Aa-27</t>
  </si>
  <si>
    <t>Aa-28</t>
  </si>
  <si>
    <t>Aa-29</t>
  </si>
  <si>
    <t>Aa-30</t>
  </si>
  <si>
    <t>Aaa-0.25</t>
  </si>
  <si>
    <t>Aaa</t>
  </si>
  <si>
    <t>Aaa-0.5</t>
  </si>
  <si>
    <t>Aaa-1</t>
  </si>
  <si>
    <t>Aaa-2</t>
  </si>
  <si>
    <t>Aaa-3</t>
  </si>
  <si>
    <t>Aaa-4</t>
  </si>
  <si>
    <t>Aaa-5</t>
  </si>
  <si>
    <t>Aaa-6</t>
  </si>
  <si>
    <t>Aaa-7</t>
  </si>
  <si>
    <t>Aaa-8</t>
  </si>
  <si>
    <t>Aaa-9</t>
  </si>
  <si>
    <t>Aaa-10</t>
  </si>
  <si>
    <t>Aaa-11</t>
  </si>
  <si>
    <t>Aaa-12</t>
  </si>
  <si>
    <t>Aaa-13</t>
  </si>
  <si>
    <t>Aaa-14</t>
  </si>
  <si>
    <t>Aaa-15</t>
  </si>
  <si>
    <t>Aaa-16</t>
  </si>
  <si>
    <t>Aaa-17</t>
  </si>
  <si>
    <t>Aaa-18</t>
  </si>
  <si>
    <t>Aaa-19</t>
  </si>
  <si>
    <t>Aaa-20</t>
  </si>
  <si>
    <t>Aaa-21</t>
  </si>
  <si>
    <t>Aaa-22</t>
  </si>
  <si>
    <t>Aaa-23</t>
  </si>
  <si>
    <t>Aaa-24</t>
  </si>
  <si>
    <t>Aaa-25</t>
  </si>
  <si>
    <t>Aaa-26</t>
  </si>
  <si>
    <t>Aaa-27</t>
  </si>
  <si>
    <t>Aaa-28</t>
  </si>
  <si>
    <t>Aaa-29</t>
  </si>
  <si>
    <t>Aaa-30</t>
  </si>
  <si>
    <t>BBB-0.25</t>
  </si>
  <si>
    <t>BBB-0.5</t>
  </si>
  <si>
    <t>BBB-1</t>
  </si>
  <si>
    <t>BBB-2</t>
  </si>
  <si>
    <t>BBB-3</t>
  </si>
  <si>
    <t>BBB-4</t>
  </si>
  <si>
    <t>BBB-5</t>
  </si>
  <si>
    <t>BBB-6</t>
  </si>
  <si>
    <t>BBB-7</t>
  </si>
  <si>
    <t>BBB-8</t>
  </si>
  <si>
    <t>BBB-9</t>
  </si>
  <si>
    <t>BBB-10</t>
  </si>
  <si>
    <t>BBB-11</t>
  </si>
  <si>
    <t>BBB-12</t>
  </si>
  <si>
    <t>BBB-13</t>
  </si>
  <si>
    <t>BBB-14</t>
  </si>
  <si>
    <t>BBB-15</t>
  </si>
  <si>
    <t>BBB-16</t>
  </si>
  <si>
    <t>BBB-17</t>
  </si>
  <si>
    <t>BBB-18</t>
  </si>
  <si>
    <t>BBB-19</t>
  </si>
  <si>
    <t>BBB-20</t>
  </si>
  <si>
    <t>BBB-21</t>
  </si>
  <si>
    <t>BBB-22</t>
  </si>
  <si>
    <t>BBB-23</t>
  </si>
  <si>
    <t>BBB-24</t>
  </si>
  <si>
    <t>BBB-25</t>
  </si>
  <si>
    <t>BBB-26</t>
  </si>
  <si>
    <t>BBB-27</t>
  </si>
  <si>
    <t>BBB-28</t>
  </si>
  <si>
    <t>BBB-29</t>
  </si>
  <si>
    <t>BBB-30</t>
  </si>
  <si>
    <t>Custom Credit Spreads - Sorting Ratings for Vlookup</t>
  </si>
  <si>
    <t>PASTE FROM UST WEBSITE BELOW</t>
  </si>
  <si>
    <t>3 Mo</t>
  </si>
  <si>
    <t>6 Mo</t>
  </si>
  <si>
    <t>Current</t>
  </si>
  <si>
    <t xml:space="preserve">Data Directly from TSY Website: </t>
  </si>
  <si>
    <t>https://www.treasury.gov/resource-center/data-chart-center/interest-rates/Pages/TextView.aspx?data=yieldYear&amp;year=2021</t>
  </si>
  <si>
    <t>(%)</t>
  </si>
  <si>
    <t>07/01/2020</t>
  </si>
  <si>
    <t>10/01/2020</t>
  </si>
  <si>
    <t>01/01/2021</t>
  </si>
  <si>
    <t>04/01/2021</t>
  </si>
  <si>
    <t>10/01/2022</t>
  </si>
  <si>
    <t>01/01/2023</t>
  </si>
  <si>
    <t>Agreement Terms</t>
  </si>
  <si>
    <t>Agreement #</t>
  </si>
  <si>
    <t>Agreement Document Name</t>
  </si>
  <si>
    <t>Agreement Start Date</t>
  </si>
  <si>
    <t>Agreement End Date</t>
  </si>
  <si>
    <t>04/01/2023</t>
  </si>
  <si>
    <t>07/01/2023</t>
  </si>
  <si>
    <t>DebtBook Treasury Index</t>
  </si>
  <si>
    <t>1/3/2023</t>
  </si>
  <si>
    <t>2/1/2023</t>
  </si>
  <si>
    <t>3/1/2023</t>
  </si>
  <si>
    <t>4/3/2023</t>
  </si>
  <si>
    <t>5/1/2023</t>
  </si>
  <si>
    <t>6/1/2023</t>
  </si>
  <si>
    <t>7/3/2023</t>
  </si>
  <si>
    <t>8/1/2023</t>
  </si>
  <si>
    <t>9/1/2023</t>
  </si>
  <si>
    <t>10/2/2023</t>
  </si>
  <si>
    <t>11/1/2023</t>
  </si>
  <si>
    <t>10/01/2023</t>
  </si>
  <si>
    <t>01/01/2024</t>
  </si>
  <si>
    <t>04/01/2024</t>
  </si>
  <si>
    <t>12/1/23</t>
  </si>
  <si>
    <t>1/2/24</t>
  </si>
  <si>
    <t>2/1/24</t>
  </si>
  <si>
    <t>3/1/24</t>
  </si>
  <si>
    <t>4/1/24</t>
  </si>
  <si>
    <t>07/01/2024</t>
  </si>
  <si>
    <t>5/1/24</t>
  </si>
  <si>
    <t>7/1/24</t>
  </si>
  <si>
    <t>6/3/24</t>
  </si>
  <si>
    <t xml:space="preserve">  For ASC 842 leases within asset classes applying the Practical Expedient setting for "risk free rate", select 'FASB RFR' in dropdown.</t>
  </si>
  <si>
    <t xml:space="preserve">  Directions: Select rate type in dropdown below, and fill in the yellow area to the right for each Agreement (maximum 500 Agreements).</t>
  </si>
  <si>
    <t>10/01/2024</t>
  </si>
  <si>
    <t>8/1/24</t>
  </si>
  <si>
    <t>9/2/24</t>
  </si>
  <si>
    <t>10/1/24</t>
  </si>
  <si>
    <t>1/3/22</t>
  </si>
  <si>
    <t>2/1/22</t>
  </si>
  <si>
    <t>3/1/22</t>
  </si>
  <si>
    <t>5/2/22</t>
  </si>
  <si>
    <t>6/1/22</t>
  </si>
  <si>
    <t>8/1/22</t>
  </si>
  <si>
    <t>9/1/22</t>
  </si>
  <si>
    <t>10/3/22</t>
  </si>
  <si>
    <t>11/1/22</t>
  </si>
  <si>
    <t>12/1/22</t>
  </si>
  <si>
    <t>GASB IBR</t>
  </si>
  <si>
    <t>01/02/2025</t>
  </si>
  <si>
    <t>11/1/24</t>
  </si>
  <si>
    <t>12/2/24</t>
  </si>
  <si>
    <t>04/01/2025</t>
  </si>
  <si>
    <t>1/2/25</t>
  </si>
  <si>
    <t>2/3/25</t>
  </si>
  <si>
    <t>3/3/25</t>
  </si>
  <si>
    <t>07/01/2025</t>
  </si>
  <si>
    <t>4/1/25</t>
  </si>
  <si>
    <t>5/1/25</t>
  </si>
  <si>
    <t>6/2/25</t>
  </si>
  <si>
    <t>10/01/2025</t>
  </si>
  <si>
    <t>7/1/25</t>
  </si>
  <si>
    <t>8/1/25</t>
  </si>
  <si>
    <t>9/2/25</t>
  </si>
  <si>
    <t>01/01/2026</t>
  </si>
  <si>
    <t>10/1/25</t>
  </si>
  <si>
    <t>11/3/25</t>
  </si>
  <si>
    <t>12/1/25</t>
  </si>
  <si>
    <t>Test #1</t>
  </si>
  <si>
    <t>Test #2</t>
  </si>
  <si>
    <t>Test #3</t>
  </si>
  <si>
    <t>4/1/26</t>
  </si>
  <si>
    <t>04/01/2026</t>
  </si>
  <si>
    <t>2/2/26</t>
  </si>
  <si>
    <t>3/2/26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</si>
</sst>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164" formatCode="mm/dd/yyyy"/>
    <numFmt numFmtId="165" formatCode="_(* #,##0.00000_);_(* \(#,##0.00000\);_(* &quot;-&quot;??_);_(@_)"/>
    <numFmt numFmtId="166" formatCode="0.00000000"/>
    <numFmt numFmtId="167" formatCode="m/d/yyyy"/>
    <numFmt numFmtId="168" formatCode="0.000%"/>
    <numFmt numFmtId="169" formatCode="_(* #,##0.000_);_(* \(#,##0.000\);_(* &quot;-&quot;??_);_(@_)"/>
    <numFmt numFmtId="170" formatCode="_(* #,##0.000000_);_(* \(#,##0.000000\);_(* &quot;-&quot;??_);_(@_)"/>
    <numFmt numFmtId="171" formatCode="0\ &quot;Basis Points&quot;"/>
    <numFmt numFmtId="172" formatCode="0\ &quot;Years&quot;"/>
    <numFmt numFmtId="173" formatCode="#,##0.00;[Red]#,##0.00"/>
    <numFmt numFmtId="174" formatCode="0\ &quot;BP Adjustment&quot;"/>
    <numFmt numFmtId="175" formatCode="0.00\ &quot;Years&quot;"/>
    <numFmt numFmtId="176" formatCode="0.00\ &quot;Yrs&quot;"/>
    <numFmt numFmtId="177" formatCode="m/d/yyyy;@"/>
  </numFmts>
  <fonts count="35" x14ac:knownFonts="1">
    <font>
      <sz val="12"/>
      <color theme="1"/>
      <name val="Calibri"/>
      <family val="2"/>
      <scheme val="minor"/>
    </font>
    <font>
      <sz val="12"/>
      <name val="Calibri"/>
      <family val="2"/>
    </font>
    <font>
      <sz val="8"/>
      <name val="Calibri"/>
      <family val="2"/>
    </font>
    <font>
      <b/>
      <sz val="18"/>
      <color rgb="FF00B0F0"/>
      <name val="Calibri"/>
      <family val="2"/>
    </font>
    <font>
      <sz val="12"/>
      <color theme="1"/>
      <name val="Calibri"/>
      <family val="2"/>
    </font>
    <font>
      <b/>
      <sz val="22"/>
      <color theme="1"/>
      <name val="Calibri"/>
      <family val="2"/>
    </font>
    <font>
      <sz val="12"/>
      <color rgb="FF0000FF"/>
      <name val="Calibri"/>
      <family val="2"/>
    </font>
    <font>
      <u/>
      <sz val="12"/>
      <color theme="1"/>
      <name val="Calibri"/>
      <family val="2"/>
    </font>
    <font>
      <b/>
      <sz val="14"/>
      <color theme="0"/>
      <name val="Calibri"/>
      <family val="2"/>
    </font>
    <font>
      <b/>
      <sz val="14"/>
      <color rgb="FFFFFFFF"/>
      <name val="Calibri"/>
      <family val="2"/>
    </font>
    <font>
      <b/>
      <sz val="14"/>
      <color rgb="FF0B3557"/>
      <name val="Calibri"/>
      <family val="2"/>
    </font>
    <font>
      <b/>
      <sz val="12"/>
      <color rgb="FFFF0000"/>
      <name val="Calibri"/>
      <family val="2"/>
    </font>
    <font>
      <b/>
      <sz val="11"/>
      <color rgb="FF0000FF"/>
      <name val="Calibri"/>
      <family val="2"/>
    </font>
    <font>
      <sz val="12"/>
      <color theme="1"/>
      <name val="Arial Narrow"/>
      <family val="2"/>
    </font>
    <font>
      <sz val="12"/>
      <color theme="0"/>
      <name val="Calibri"/>
      <family val="2"/>
    </font>
    <font>
      <sz val="12"/>
      <color rgb="FF0B3557"/>
      <name val="Calibri"/>
      <family val="2"/>
    </font>
    <font>
      <sz val="14"/>
      <color rgb="FF0B3557"/>
      <name val="Calibri"/>
      <family val="2"/>
    </font>
    <font>
      <sz val="12"/>
      <color rgb="FFFF0000"/>
      <name val="Calibri"/>
      <family val="2"/>
    </font>
    <font>
      <b/>
      <sz val="16"/>
      <color theme="1"/>
      <name val="Calibri"/>
      <family val="2"/>
    </font>
    <font>
      <b/>
      <sz val="12"/>
      <color rgb="FF0B3557"/>
      <name val="Calibri"/>
      <family val="2"/>
    </font>
    <font>
      <b/>
      <sz val="12"/>
      <color theme="0"/>
      <name val="Calibri"/>
      <family val="2"/>
    </font>
    <font>
      <b/>
      <u/>
      <sz val="12"/>
      <color theme="1"/>
      <name val="Arial Narrow"/>
      <family val="2"/>
    </font>
    <font>
      <b/>
      <sz val="12"/>
      <color theme="1"/>
      <name val="Arial Narrow"/>
      <family val="2"/>
    </font>
    <font>
      <sz val="12"/>
      <color rgb="FF2A2A2A"/>
      <name val="Arial"/>
      <family val="2"/>
    </font>
    <font>
      <sz val="9"/>
      <color rgb="FF2A2A2A"/>
      <name val="Arial"/>
      <family val="2"/>
    </font>
    <font>
      <u/>
      <sz val="12"/>
      <color theme="10"/>
      <name val="Calibri"/>
      <family val="2"/>
    </font>
    <font>
      <sz val="14"/>
      <color theme="1"/>
      <name val="Calibri"/>
      <family val="2"/>
    </font>
    <font>
      <sz val="11"/>
      <color rgb="FF2A2A2A"/>
      <name val="Arial"/>
      <family val="2"/>
    </font>
    <font>
      <sz val="11"/>
      <color theme="1"/>
      <name val="Calibri"/>
      <family val="2"/>
    </font>
    <font>
      <sz val="11"/>
      <color rgb="FFFF0000"/>
      <name val="Arial"/>
      <family val="2"/>
    </font>
    <font>
      <sz val="11"/>
      <color theme="1"/>
      <name val="Arial Narrow"/>
      <family val="2"/>
    </font>
    <font>
      <sz val="8"/>
      <name val="Calibri"/>
      <family val="2"/>
      <scheme val="minor"/>
    </font>
    <font>
      <sz val="12"/>
      <color indexed="8"/>
      <name val="Calibri"/>
      <family val="2"/>
    </font>
    <font>
      <b/>
      <sz val="12"/>
      <color theme="1"/>
      <name val="Calibri"/>
      <family val="2"/>
    </font>
    <font>
      <b/>
      <sz val="14"/>
      <color rgb="FF0432FF"/>
      <name val="Calibri"/>
      <family val="2"/>
    </font>
  </fonts>
  <fills count="19">
    <fill>
      <patternFill patternType="none"/>
    </fill>
    <fill>
      <patternFill patternType="gray125"/>
    </fill>
    <fill>
      <patternFill patternType="solid">
        <fgColor rgb="FF44546A"/>
        <bgColor rgb="FF44546A"/>
      </patternFill>
    </fill>
    <fill>
      <patternFill patternType="solid">
        <fgColor rgb="FF2FA1D8"/>
        <bgColor rgb="FF2FA1D8"/>
      </patternFill>
    </fill>
    <fill>
      <patternFill patternType="solid">
        <fgColor rgb="FFDEEAF6"/>
        <bgColor rgb="FFDEEAF6"/>
      </patternFill>
    </fill>
    <fill>
      <patternFill patternType="solid">
        <fgColor rgb="FFFFFFCC"/>
        <bgColor rgb="FFFFFFCC"/>
      </patternFill>
    </fill>
    <fill>
      <patternFill patternType="solid">
        <fgColor rgb="FFFFFF99"/>
        <bgColor rgb="FFFFFF99"/>
      </patternFill>
    </fill>
    <fill>
      <patternFill patternType="solid">
        <fgColor rgb="FF0B3557"/>
        <bgColor rgb="FF0B3557"/>
      </patternFill>
    </fill>
    <fill>
      <patternFill patternType="solid">
        <fgColor rgb="FFCCECFF"/>
        <bgColor rgb="FFCCECFF"/>
      </patternFill>
    </fill>
    <fill>
      <patternFill patternType="solid">
        <fgColor rgb="FFFFE598"/>
        <bgColor rgb="FFFFE598"/>
      </patternFill>
    </fill>
    <fill>
      <patternFill patternType="solid">
        <fgColor rgb="FFC5E0B3"/>
        <bgColor rgb="FFC5E0B3"/>
      </patternFill>
    </fill>
    <fill>
      <patternFill patternType="solid">
        <fgColor rgb="FFD9E2F3"/>
        <bgColor rgb="FFD9E2F3"/>
      </patternFill>
    </fill>
    <fill>
      <patternFill patternType="solid">
        <fgColor theme="8"/>
        <bgColor theme="8"/>
      </patternFill>
    </fill>
    <fill>
      <patternFill patternType="solid">
        <fgColor rgb="FFF7F7F7"/>
        <bgColor rgb="FFF7F7F7"/>
      </patternFill>
    </fill>
    <fill>
      <patternFill patternType="solid">
        <fgColor rgb="FFFEF2CB"/>
        <bgColor rgb="FFFEF2CB"/>
      </patternFill>
    </fill>
    <fill>
      <patternFill patternType="solid">
        <fgColor rgb="FFFFFFFF"/>
        <bgColor rgb="FFFFFFFF"/>
      </patternFill>
    </fill>
    <fill>
      <patternFill patternType="solid">
        <fgColor theme="9" tint="0.79998168889431442"/>
        <bgColor rgb="FFD9E2F3"/>
      </patternFill>
    </fill>
    <fill>
      <patternFill patternType="solid">
        <fgColor theme="9" tint="0.79998168889431442"/>
        <bgColor indexed="64"/>
      </patternFill>
    </fill>
    <fill>
      <patternFill patternType="solid">
        <fgColor theme="4"/>
        <bgColor theme="4"/>
      </patternFill>
    </fill>
  </fills>
  <borders count="22">
    <border>
      <left/>
      <right/>
      <top/>
      <bottom/>
      <diagonal/>
    </border>
    <border>
      <left style="thin">
        <color rgb="FF000000"/>
      </left>
      <right/>
      <top/>
      <bottom/>
      <diagonal/>
    </border>
    <border>
      <left/>
      <right/>
      <top/>
      <bottom style="thin">
        <color rgb="FF000000"/>
      </bottom>
      <diagonal/>
    </border>
    <border>
      <left style="thin">
        <color rgb="FF9CC2E5"/>
      </left>
      <right/>
      <top style="thin">
        <color rgb="FF9CC2E5"/>
      </top>
      <bottom/>
      <diagonal/>
    </border>
    <border>
      <left style="thin">
        <color rgb="FFBFBFBF"/>
      </left>
      <right/>
      <top style="thin">
        <color rgb="FF9CC2E5"/>
      </top>
      <bottom/>
      <diagonal/>
    </border>
    <border>
      <left style="thin">
        <color rgb="FFBFBFBF"/>
      </left>
      <right style="thin">
        <color rgb="FFBFBFBF"/>
      </right>
      <top style="thin">
        <color rgb="FF9CC2E5"/>
      </top>
      <bottom/>
      <diagonal/>
    </border>
    <border>
      <left/>
      <right/>
      <top style="thin">
        <color rgb="FF9CC2E5"/>
      </top>
      <bottom/>
      <diagonal/>
    </border>
    <border>
      <left/>
      <right style="thin">
        <color rgb="FF9CC2E5"/>
      </right>
      <top style="thin">
        <color rgb="FF9CC2E5"/>
      </top>
      <bottom/>
      <diagonal/>
    </border>
    <border>
      <left/>
      <right/>
      <top style="thin">
        <color rgb="FFBFBFBF"/>
      </top>
      <bottom style="thin">
        <color rgb="FFBFBFBF"/>
      </bottom>
      <diagonal/>
    </border>
    <border>
      <left style="thin">
        <color rgb="FF9CC2E5"/>
      </left>
      <right/>
      <top style="thin">
        <color rgb="FF9CC2E5"/>
      </top>
      <bottom style="thin">
        <color rgb="FF8EAADB"/>
      </bottom>
      <diagonal/>
    </border>
    <border>
      <left/>
      <right/>
      <top style="thin">
        <color rgb="FF8EAADB"/>
      </top>
      <bottom style="thin">
        <color rgb="FF8EAADB"/>
      </bottom>
      <diagonal/>
    </border>
    <border>
      <left/>
      <right style="thin">
        <color rgb="FF8EAADB"/>
      </right>
      <top style="thin">
        <color rgb="FF8EAADB"/>
      </top>
      <bottom style="thin">
        <color rgb="FF8EAADB"/>
      </bottom>
      <diagonal/>
    </border>
    <border>
      <left/>
      <right/>
      <top style="thin">
        <color rgb="FF9CC2E5"/>
      </top>
      <bottom style="thin">
        <color rgb="FF9CC2E5"/>
      </bottom>
      <diagonal/>
    </border>
    <border>
      <left style="thin">
        <color rgb="FFC8C8C8"/>
      </left>
      <right/>
      <top style="thin">
        <color rgb="FF9CC2E5"/>
      </top>
      <bottom/>
      <diagonal/>
    </border>
    <border>
      <left style="thin">
        <color rgb="FF8EAADB"/>
      </left>
      <right/>
      <top style="thin">
        <color rgb="FF9CC2E5"/>
      </top>
      <bottom/>
      <diagonal/>
    </border>
    <border>
      <left/>
      <right style="thin">
        <color rgb="FF8EAADB"/>
      </right>
      <top style="thin">
        <color rgb="FF9CC2E5"/>
      </top>
      <bottom/>
      <diagonal/>
    </border>
    <border>
      <left/>
      <right style="thin">
        <color rgb="FFC8C8C8"/>
      </right>
      <top style="thin">
        <color rgb="FF9CC2E5"/>
      </top>
      <bottom/>
      <diagonal/>
    </border>
    <border>
      <left style="thin">
        <color rgb="FFC8C8C8"/>
      </left>
      <right/>
      <top style="thin">
        <color rgb="FFC8C8C8"/>
      </top>
      <bottom/>
      <diagonal/>
    </border>
    <border>
      <left/>
      <right/>
      <top style="thin">
        <color rgb="FFC8C8C8"/>
      </top>
      <bottom/>
      <diagonal/>
    </border>
    <border>
      <left/>
      <right style="thin">
        <color rgb="FFC8C8C8"/>
      </right>
      <top style="thin">
        <color rgb="FFC8C8C8"/>
      </top>
      <bottom/>
      <diagonal/>
    </border>
    <border>
      <left/>
      <right style="thin">
        <color rgb="FF8EAADB"/>
      </right>
      <top/>
      <bottom style="thin">
        <color rgb="FF8EAADB"/>
      </bottom>
      <diagonal/>
    </border>
    <border>
      <left/>
      <right style="thin">
        <color rgb="FF8EAADB"/>
      </right>
      <top style="thin">
        <color rgb="FF8EAADB"/>
      </top>
      <bottom/>
      <diagonal/>
    </border>
  </borders>
  <cellStyleXfs count="1">
    <xf numFmtId="0" fontId="0" fillId="0" borderId="0"/>
  </cellStyleXfs>
  <cellXfs count="147">
    <xf numFmtId="0" fontId="0" fillId="0" borderId="0" xfId="0"/>
    <xf numFmtId="0" fontId="3" fillId="0" borderId="0" xfId="0" applyFont="1"/>
    <xf numFmtId="164" fontId="4" fillId="0" borderId="0" xfId="0" applyNumberFormat="1" applyFont="1"/>
    <xf numFmtId="0" fontId="5" fillId="0" borderId="0" xfId="0" applyFont="1"/>
    <xf numFmtId="165" fontId="4" fillId="0" borderId="0" xfId="0" applyNumberFormat="1" applyFont="1"/>
    <xf numFmtId="1" fontId="6" fillId="0" borderId="0" xfId="0" applyNumberFormat="1" applyFont="1" applyAlignment="1">
      <alignment horizontal="center"/>
    </xf>
    <xf numFmtId="0" fontId="7" fillId="0" borderId="0" xfId="0" applyFont="1"/>
    <xf numFmtId="14" fontId="4" fillId="0" borderId="0" xfId="0" applyNumberFormat="1" applyFont="1"/>
    <xf numFmtId="0" fontId="4" fillId="0" borderId="0" xfId="0" applyFont="1" applyAlignment="1">
      <alignment horizontal="left"/>
    </xf>
    <xf numFmtId="166" fontId="4" fillId="0" borderId="0" xfId="0" applyNumberFormat="1" applyFont="1"/>
    <xf numFmtId="0" fontId="8" fillId="2" borderId="1" xfId="0" applyFont="1" applyFill="1" applyBorder="1"/>
    <xf numFmtId="0" fontId="8" fillId="2" borderId="0" xfId="0" applyFont="1" applyFill="1"/>
    <xf numFmtId="0" fontId="8" fillId="2" borderId="0" xfId="0" applyFont="1" applyFill="1" applyAlignment="1">
      <alignment horizontal="center"/>
    </xf>
    <xf numFmtId="0" fontId="8" fillId="3" borderId="0" xfId="0" applyFont="1" applyFill="1"/>
    <xf numFmtId="0" fontId="9" fillId="3" borderId="0" xfId="0" applyFont="1" applyFill="1" applyAlignment="1">
      <alignment horizontal="center"/>
    </xf>
    <xf numFmtId="0" fontId="8" fillId="3" borderId="0" xfId="0" applyFont="1" applyFill="1" applyAlignment="1">
      <alignment horizontal="center"/>
    </xf>
    <xf numFmtId="0" fontId="4" fillId="0" borderId="2" xfId="0" applyFont="1" applyBorder="1"/>
    <xf numFmtId="0" fontId="10" fillId="4" borderId="0" xfId="0" applyFont="1" applyFill="1" applyAlignment="1">
      <alignment horizontal="center"/>
    </xf>
    <xf numFmtId="14" fontId="6" fillId="5" borderId="3" xfId="0" applyNumberFormat="1" applyFont="1" applyFill="1" applyBorder="1"/>
    <xf numFmtId="167" fontId="6" fillId="5" borderId="4" xfId="0" applyNumberFormat="1" applyFont="1" applyFill="1" applyBorder="1" applyAlignment="1">
      <alignment horizontal="right"/>
    </xf>
    <xf numFmtId="167" fontId="4" fillId="0" borderId="4" xfId="0" applyNumberFormat="1" applyFont="1" applyBorder="1" applyAlignment="1">
      <alignment horizontal="right"/>
    </xf>
    <xf numFmtId="1" fontId="4" fillId="0" borderId="4" xfId="0" applyNumberFormat="1" applyFont="1" applyBorder="1" applyAlignment="1">
      <alignment horizontal="center"/>
    </xf>
    <xf numFmtId="167" fontId="6" fillId="5" borderId="4" xfId="0" applyNumberFormat="1" applyFont="1" applyFill="1" applyBorder="1"/>
    <xf numFmtId="14" fontId="6" fillId="5" borderId="4" xfId="0" applyNumberFormat="1" applyFont="1" applyFill="1" applyBorder="1"/>
    <xf numFmtId="165" fontId="4" fillId="0" borderId="4" xfId="0" applyNumberFormat="1" applyFont="1" applyBorder="1"/>
    <xf numFmtId="168" fontId="4" fillId="0" borderId="4" xfId="0" applyNumberFormat="1" applyFont="1" applyBorder="1"/>
    <xf numFmtId="168" fontId="4" fillId="0" borderId="5" xfId="0" applyNumberFormat="1" applyFont="1" applyBorder="1"/>
    <xf numFmtId="0" fontId="11" fillId="0" borderId="0" xfId="0" applyFont="1"/>
    <xf numFmtId="0" fontId="4" fillId="4" borderId="0" xfId="0" applyFont="1" applyFill="1"/>
    <xf numFmtId="0" fontId="12" fillId="6" borderId="0" xfId="0" applyFont="1" applyFill="1" applyAlignment="1">
      <alignment horizontal="right"/>
    </xf>
    <xf numFmtId="14" fontId="6" fillId="6" borderId="3" xfId="0" applyNumberFormat="1" applyFont="1" applyFill="1" applyBorder="1"/>
    <xf numFmtId="167" fontId="6" fillId="6" borderId="4" xfId="0" applyNumberFormat="1" applyFont="1" applyFill="1" applyBorder="1"/>
    <xf numFmtId="14" fontId="6" fillId="6" borderId="4" xfId="0" applyNumberFormat="1" applyFont="1" applyFill="1" applyBorder="1"/>
    <xf numFmtId="168" fontId="4" fillId="0" borderId="0" xfId="0" applyNumberFormat="1" applyFont="1"/>
    <xf numFmtId="0" fontId="8" fillId="7" borderId="1" xfId="0" applyFont="1" applyFill="1" applyBorder="1"/>
    <xf numFmtId="0" fontId="8" fillId="7" borderId="0" xfId="0" applyFont="1" applyFill="1"/>
    <xf numFmtId="0" fontId="8" fillId="3" borderId="3" xfId="0" applyFont="1" applyFill="1" applyBorder="1" applyAlignment="1">
      <alignment horizontal="center"/>
    </xf>
    <xf numFmtId="0" fontId="8" fillId="3" borderId="6" xfId="0" applyFont="1" applyFill="1" applyBorder="1" applyAlignment="1">
      <alignment horizontal="center"/>
    </xf>
    <xf numFmtId="0" fontId="8" fillId="3" borderId="7" xfId="0" applyFont="1" applyFill="1" applyBorder="1" applyAlignment="1">
      <alignment horizontal="center"/>
    </xf>
    <xf numFmtId="168" fontId="6" fillId="5" borderId="8" xfId="0" applyNumberFormat="1" applyFont="1" applyFill="1" applyBorder="1"/>
    <xf numFmtId="168" fontId="6" fillId="6" borderId="8" xfId="0" applyNumberFormat="1" applyFont="1" applyFill="1" applyBorder="1"/>
    <xf numFmtId="169" fontId="4" fillId="0" borderId="0" xfId="0" applyNumberFormat="1" applyFont="1"/>
    <xf numFmtId="170" fontId="4" fillId="0" borderId="0" xfId="0" applyNumberFormat="1" applyFont="1"/>
    <xf numFmtId="0" fontId="4" fillId="0" borderId="0" xfId="0" applyFont="1" applyAlignment="1">
      <alignment horizontal="right"/>
    </xf>
    <xf numFmtId="171" fontId="6" fillId="5" borderId="0" xfId="0" applyNumberFormat="1" applyFont="1" applyFill="1"/>
    <xf numFmtId="0" fontId="13" fillId="0" borderId="0" xfId="0" applyFont="1" applyAlignment="1">
      <alignment horizontal="left"/>
    </xf>
    <xf numFmtId="0" fontId="13" fillId="0" borderId="0" xfId="0" applyFont="1"/>
    <xf numFmtId="0" fontId="8" fillId="3" borderId="0" xfId="0" applyFont="1" applyFill="1" applyAlignment="1">
      <alignment horizontal="center" vertical="center"/>
    </xf>
    <xf numFmtId="172" fontId="10" fillId="4" borderId="3" xfId="0" applyNumberFormat="1" applyFont="1" applyFill="1" applyBorder="1" applyAlignment="1">
      <alignment horizontal="center"/>
    </xf>
    <xf numFmtId="0" fontId="6" fillId="5" borderId="0" xfId="0" applyFont="1" applyFill="1" applyAlignment="1">
      <alignment horizontal="center"/>
    </xf>
    <xf numFmtId="173" fontId="6" fillId="5" borderId="0" xfId="0" applyNumberFormat="1" applyFont="1" applyFill="1" applyAlignment="1">
      <alignment horizontal="right" vertical="center" wrapText="1"/>
    </xf>
    <xf numFmtId="0" fontId="8" fillId="7" borderId="0" xfId="0" applyFont="1" applyFill="1" applyAlignment="1">
      <alignment horizontal="left"/>
    </xf>
    <xf numFmtId="0" fontId="4" fillId="7" borderId="0" xfId="0" applyFont="1" applyFill="1"/>
    <xf numFmtId="0" fontId="8" fillId="2" borderId="1" xfId="0" applyFont="1" applyFill="1" applyBorder="1" applyAlignment="1">
      <alignment horizontal="left"/>
    </xf>
    <xf numFmtId="0" fontId="14" fillId="7" borderId="0" xfId="0" applyFont="1" applyFill="1"/>
    <xf numFmtId="174" fontId="8" fillId="3" borderId="0" xfId="0" applyNumberFormat="1" applyFont="1" applyFill="1" applyAlignment="1">
      <alignment horizontal="center"/>
    </xf>
    <xf numFmtId="0" fontId="10" fillId="8" borderId="0" xfId="0" applyFont="1" applyFill="1" applyAlignment="1">
      <alignment horizontal="center"/>
    </xf>
    <xf numFmtId="175" fontId="15" fillId="0" borderId="0" xfId="0" applyNumberFormat="1" applyFont="1" applyAlignment="1">
      <alignment horizontal="center"/>
    </xf>
    <xf numFmtId="10" fontId="6" fillId="5" borderId="0" xfId="0" applyNumberFormat="1" applyFont="1" applyFill="1"/>
    <xf numFmtId="168" fontId="4" fillId="9" borderId="0" xfId="0" applyNumberFormat="1" applyFont="1" applyFill="1"/>
    <xf numFmtId="172" fontId="16" fillId="0" borderId="0" xfId="0" applyNumberFormat="1" applyFont="1" applyAlignment="1">
      <alignment horizontal="center"/>
    </xf>
    <xf numFmtId="172" fontId="8" fillId="3" borderId="3" xfId="0" applyNumberFormat="1" applyFont="1" applyFill="1" applyBorder="1" applyAlignment="1">
      <alignment horizontal="center"/>
    </xf>
    <xf numFmtId="168" fontId="15" fillId="10" borderId="0" xfId="0" applyNumberFormat="1" applyFont="1" applyFill="1"/>
    <xf numFmtId="168" fontId="17" fillId="9" borderId="0" xfId="0" applyNumberFormat="1" applyFont="1" applyFill="1"/>
    <xf numFmtId="10" fontId="4" fillId="0" borderId="0" xfId="0" applyNumberFormat="1" applyFont="1"/>
    <xf numFmtId="10" fontId="12" fillId="5" borderId="0" xfId="0" applyNumberFormat="1" applyFont="1" applyFill="1" applyAlignment="1">
      <alignment horizontal="right"/>
    </xf>
    <xf numFmtId="0" fontId="4" fillId="0" borderId="0" xfId="0" applyFont="1"/>
    <xf numFmtId="0" fontId="18" fillId="0" borderId="0" xfId="0" applyFont="1"/>
    <xf numFmtId="0" fontId="18" fillId="5" borderId="0" xfId="0" applyFont="1" applyFill="1"/>
    <xf numFmtId="14" fontId="4" fillId="5" borderId="0" xfId="0" applyNumberFormat="1" applyFont="1" applyFill="1"/>
    <xf numFmtId="14" fontId="4" fillId="7" borderId="0" xfId="0" applyNumberFormat="1" applyFont="1" applyFill="1"/>
    <xf numFmtId="0" fontId="4" fillId="5" borderId="0" xfId="0" applyFont="1" applyFill="1"/>
    <xf numFmtId="0" fontId="14" fillId="0" borderId="0" xfId="0" applyFont="1"/>
    <xf numFmtId="0" fontId="14" fillId="0" borderId="0" xfId="0" applyFont="1" applyAlignment="1">
      <alignment horizontal="center"/>
    </xf>
    <xf numFmtId="14" fontId="14" fillId="0" borderId="0" xfId="0" applyNumberFormat="1" applyFont="1" applyAlignment="1">
      <alignment horizontal="center"/>
    </xf>
    <xf numFmtId="164" fontId="14" fillId="0" borderId="0" xfId="0" applyNumberFormat="1" applyFont="1" applyAlignment="1">
      <alignment horizontal="center"/>
    </xf>
    <xf numFmtId="14" fontId="14" fillId="0" borderId="0" xfId="0" applyNumberFormat="1" applyFont="1"/>
    <xf numFmtId="175" fontId="19" fillId="4" borderId="3" xfId="0" applyNumberFormat="1" applyFont="1" applyFill="1" applyBorder="1" applyAlignment="1">
      <alignment horizontal="center"/>
    </xf>
    <xf numFmtId="1" fontId="4" fillId="4" borderId="0" xfId="0" applyNumberFormat="1" applyFont="1" applyFill="1" applyAlignment="1">
      <alignment horizontal="center"/>
    </xf>
    <xf numFmtId="172" fontId="19" fillId="4" borderId="3" xfId="0" applyNumberFormat="1" applyFont="1" applyFill="1" applyBorder="1" applyAlignment="1">
      <alignment horizontal="center"/>
    </xf>
    <xf numFmtId="174" fontId="20" fillId="0" borderId="0" xfId="0" applyNumberFormat="1" applyFont="1" applyAlignment="1">
      <alignment horizontal="center"/>
    </xf>
    <xf numFmtId="164" fontId="20" fillId="0" borderId="0" xfId="0" applyNumberFormat="1" applyFont="1" applyAlignment="1">
      <alignment horizontal="center"/>
    </xf>
    <xf numFmtId="164" fontId="14" fillId="0" borderId="0" xfId="0" applyNumberFormat="1" applyFont="1"/>
    <xf numFmtId="164" fontId="14" fillId="7" borderId="0" xfId="0" applyNumberFormat="1" applyFont="1" applyFill="1"/>
    <xf numFmtId="0" fontId="4" fillId="0" borderId="0" xfId="0" applyFont="1" applyAlignment="1">
      <alignment horizontal="center"/>
    </xf>
    <xf numFmtId="175" fontId="19" fillId="4" borderId="9" xfId="0" applyNumberFormat="1" applyFont="1" applyFill="1" applyBorder="1" applyAlignment="1">
      <alignment horizontal="center"/>
    </xf>
    <xf numFmtId="174" fontId="19" fillId="4" borderId="10" xfId="0" applyNumberFormat="1" applyFont="1" applyFill="1" applyBorder="1" applyAlignment="1">
      <alignment horizontal="center"/>
    </xf>
    <xf numFmtId="1" fontId="4" fillId="4" borderId="10" xfId="0" applyNumberFormat="1" applyFont="1" applyFill="1" applyBorder="1" applyAlignment="1">
      <alignment horizontal="center"/>
    </xf>
    <xf numFmtId="168" fontId="4" fillId="11" borderId="10" xfId="0" applyNumberFormat="1" applyFont="1" applyFill="1" applyBorder="1"/>
    <xf numFmtId="168" fontId="4" fillId="11" borderId="11" xfId="0" applyNumberFormat="1" applyFont="1" applyFill="1" applyBorder="1"/>
    <xf numFmtId="168" fontId="4" fillId="0" borderId="10" xfId="0" applyNumberFormat="1" applyFont="1" applyBorder="1"/>
    <xf numFmtId="168" fontId="4" fillId="0" borderId="11" xfId="0" applyNumberFormat="1" applyFont="1" applyBorder="1"/>
    <xf numFmtId="172" fontId="8" fillId="3" borderId="6" xfId="0" applyNumberFormat="1" applyFont="1" applyFill="1" applyBorder="1" applyAlignment="1">
      <alignment horizontal="center"/>
    </xf>
    <xf numFmtId="168" fontId="4" fillId="4" borderId="3" xfId="0" applyNumberFormat="1" applyFont="1" applyFill="1" applyBorder="1"/>
    <xf numFmtId="168" fontId="17" fillId="4" borderId="3" xfId="0" applyNumberFormat="1" applyFont="1" applyFill="1" applyBorder="1"/>
    <xf numFmtId="168" fontId="4" fillId="0" borderId="3" xfId="0" applyNumberFormat="1" applyFont="1" applyBorder="1"/>
    <xf numFmtId="168" fontId="17" fillId="0" borderId="3" xfId="0" applyNumberFormat="1" applyFont="1" applyBorder="1"/>
    <xf numFmtId="168" fontId="4" fillId="4" borderId="0" xfId="0" applyNumberFormat="1" applyFont="1" applyFill="1"/>
    <xf numFmtId="168" fontId="17" fillId="4" borderId="0" xfId="0" applyNumberFormat="1" applyFont="1" applyFill="1"/>
    <xf numFmtId="0" fontId="21" fillId="0" borderId="0" xfId="0" applyFont="1"/>
    <xf numFmtId="0" fontId="13" fillId="0" borderId="0" xfId="0" applyFont="1" applyAlignment="1">
      <alignment horizontal="center"/>
    </xf>
    <xf numFmtId="10" fontId="13" fillId="0" borderId="0" xfId="0" applyNumberFormat="1" applyFont="1"/>
    <xf numFmtId="10" fontId="22" fillId="0" borderId="0" xfId="0" applyNumberFormat="1" applyFont="1"/>
    <xf numFmtId="0" fontId="8" fillId="12" borderId="12" xfId="0" applyFont="1" applyFill="1" applyBorder="1" applyAlignment="1">
      <alignment horizontal="center"/>
    </xf>
    <xf numFmtId="14" fontId="23" fillId="0" borderId="0" xfId="0" applyNumberFormat="1" applyFont="1"/>
    <xf numFmtId="0" fontId="24" fillId="13" borderId="0" xfId="0" applyFont="1" applyFill="1" applyAlignment="1">
      <alignment vertical="top" wrapText="1"/>
    </xf>
    <xf numFmtId="10" fontId="23" fillId="0" borderId="0" xfId="0" applyNumberFormat="1" applyFont="1"/>
    <xf numFmtId="10" fontId="23" fillId="14" borderId="0" xfId="0" applyNumberFormat="1" applyFont="1" applyFill="1"/>
    <xf numFmtId="0" fontId="23" fillId="0" borderId="0" xfId="0" applyFont="1"/>
    <xf numFmtId="0" fontId="25" fillId="0" borderId="0" xfId="0" applyFont="1"/>
    <xf numFmtId="0" fontId="8" fillId="12" borderId="13" xfId="0" applyFont="1" applyFill="1" applyBorder="1" applyAlignment="1">
      <alignment horizontal="center"/>
    </xf>
    <xf numFmtId="176" fontId="8" fillId="12" borderId="6" xfId="0" applyNumberFormat="1" applyFont="1" applyFill="1" applyBorder="1" applyAlignment="1">
      <alignment horizontal="center"/>
    </xf>
    <xf numFmtId="0" fontId="26" fillId="0" borderId="0" xfId="0" applyFont="1"/>
    <xf numFmtId="0" fontId="8" fillId="12" borderId="14" xfId="0" applyFont="1" applyFill="1" applyBorder="1" applyAlignment="1">
      <alignment horizontal="center"/>
    </xf>
    <xf numFmtId="176" fontId="8" fillId="12" borderId="0" xfId="0" applyNumberFormat="1" applyFont="1" applyFill="1" applyAlignment="1">
      <alignment horizontal="center"/>
    </xf>
    <xf numFmtId="176" fontId="8" fillId="12" borderId="15" xfId="0" applyNumberFormat="1" applyFont="1" applyFill="1" applyBorder="1" applyAlignment="1">
      <alignment horizontal="center"/>
    </xf>
    <xf numFmtId="14" fontId="27" fillId="13" borderId="13" xfId="0" applyNumberFormat="1" applyFont="1" applyFill="1" applyBorder="1" applyAlignment="1">
      <alignment vertical="top" wrapText="1"/>
    </xf>
    <xf numFmtId="2" fontId="27" fillId="13" borderId="6" xfId="0" applyNumberFormat="1" applyFont="1" applyFill="1" applyBorder="1" applyAlignment="1">
      <alignment vertical="top" wrapText="1"/>
    </xf>
    <xf numFmtId="2" fontId="27" fillId="13" borderId="16" xfId="0" applyNumberFormat="1" applyFont="1" applyFill="1" applyBorder="1" applyAlignment="1">
      <alignment vertical="top" wrapText="1"/>
    </xf>
    <xf numFmtId="0" fontId="28" fillId="0" borderId="0" xfId="0" applyFont="1"/>
    <xf numFmtId="14" fontId="27" fillId="13" borderId="0" xfId="0" applyNumberFormat="1" applyFont="1" applyFill="1" applyAlignment="1">
      <alignment vertical="top" wrapText="1"/>
    </xf>
    <xf numFmtId="10" fontId="27" fillId="13" borderId="0" xfId="0" applyNumberFormat="1" applyFont="1" applyFill="1" applyAlignment="1">
      <alignment vertical="top" wrapText="1"/>
    </xf>
    <xf numFmtId="10" fontId="29" fillId="13" borderId="0" xfId="0" applyNumberFormat="1" applyFont="1" applyFill="1" applyAlignment="1">
      <alignment vertical="top" wrapText="1"/>
    </xf>
    <xf numFmtId="14" fontId="27" fillId="13" borderId="17" xfId="0" applyNumberFormat="1" applyFont="1" applyFill="1" applyBorder="1" applyAlignment="1">
      <alignment vertical="top" wrapText="1"/>
    </xf>
    <xf numFmtId="2" fontId="27" fillId="15" borderId="18" xfId="0" applyNumberFormat="1" applyFont="1" applyFill="1" applyBorder="1" applyAlignment="1">
      <alignment vertical="top" wrapText="1"/>
    </xf>
    <xf numFmtId="2" fontId="27" fillId="15" borderId="19" xfId="0" applyNumberFormat="1" applyFont="1" applyFill="1" applyBorder="1" applyAlignment="1">
      <alignment vertical="top" wrapText="1"/>
    </xf>
    <xf numFmtId="10" fontId="27" fillId="15" borderId="0" xfId="0" applyNumberFormat="1" applyFont="1" applyFill="1" applyAlignment="1">
      <alignment vertical="top" wrapText="1"/>
    </xf>
    <xf numFmtId="10" fontId="29" fillId="15" borderId="0" xfId="0" applyNumberFormat="1" applyFont="1" applyFill="1" applyAlignment="1">
      <alignment vertical="top" wrapText="1"/>
    </xf>
    <xf numFmtId="2" fontId="27" fillId="13" borderId="18" xfId="0" applyNumberFormat="1" applyFont="1" applyFill="1" applyBorder="1" applyAlignment="1">
      <alignment vertical="top" wrapText="1"/>
    </xf>
    <xf numFmtId="2" fontId="27" fillId="13" borderId="19" xfId="0" applyNumberFormat="1" applyFont="1" applyFill="1" applyBorder="1" applyAlignment="1">
      <alignment vertical="top" wrapText="1"/>
    </xf>
    <xf numFmtId="0" fontId="30" fillId="0" borderId="0" xfId="0" applyFont="1"/>
    <xf numFmtId="168" fontId="4" fillId="16" borderId="10" xfId="0" applyNumberFormat="1" applyFont="1" applyFill="1" applyBorder="1"/>
    <xf numFmtId="168" fontId="4" fillId="17" borderId="10" xfId="0" applyNumberFormat="1" applyFont="1" applyFill="1" applyBorder="1"/>
    <xf numFmtId="164" fontId="14" fillId="0" borderId="0" xfId="0" applyNumberFormat="1" applyFont="1" applyAlignment="1">
      <alignment horizontal="right"/>
    </xf>
    <xf numFmtId="177" fontId="14" fillId="0" borderId="0" xfId="0" applyNumberFormat="1" applyFont="1" applyAlignment="1">
      <alignment horizontal="right"/>
    </xf>
    <xf numFmtId="10" fontId="12" fillId="0" borderId="0" xfId="0" applyNumberFormat="1" applyFont="1" applyAlignment="1">
      <alignment horizontal="right"/>
    </xf>
    <xf numFmtId="14" fontId="0" fillId="0" borderId="0" xfId="0" applyNumberFormat="1"/>
    <xf numFmtId="14" fontId="14" fillId="0" borderId="0" xfId="0" applyNumberFormat="1" applyFont="1" applyAlignment="1">
      <alignment horizontal="right"/>
    </xf>
    <xf numFmtId="168" fontId="4" fillId="11" borderId="20" xfId="0" applyNumberFormat="1" applyFont="1" applyFill="1" applyBorder="1"/>
    <xf numFmtId="168" fontId="4" fillId="11" borderId="21" xfId="0" applyNumberFormat="1" applyFont="1" applyFill="1" applyBorder="1"/>
    <xf numFmtId="0" fontId="33" fillId="0" borderId="0" xfId="0" applyFont="1" applyAlignment="1">
      <alignment vertical="center" wrapText="1"/>
    </xf>
    <xf numFmtId="0" fontId="8" fillId="2" borderId="0" xfId="0" applyFont="1" applyFill="1" applyAlignment="1">
      <alignment horizontal="center"/>
    </xf>
    <xf numFmtId="0" fontId="1" fillId="0" borderId="0" xfId="0" applyFont="1"/>
    <xf numFmtId="0" fontId="8" fillId="3" borderId="0" xfId="0" applyFont="1" applyFill="1" applyAlignment="1">
      <alignment horizontal="center"/>
    </xf>
    <xf numFmtId="0" fontId="34" fillId="0" borderId="0" xfId="0" applyFont="1" applyAlignment="1">
      <alignment horizontal="left" vertical="center" wrapText="1"/>
    </xf>
    <xf numFmtId="10" fontId="4" fillId="11" borderId="0" xfId="0" applyNumberFormat="1" applyFont="1" applyFill="1"/>
    <xf numFmtId="14" fontId="14" fillId="18" borderId="0" xfId="0" applyNumberFormat="1" applyFont="1" applyFill="1"/>
  </cellXfs>
  <cellStyles count="1">
    <cellStyle name="Normal" xfId="0" builtinId="0"/>
  </cellStyles>
  <dxfs count="115">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color rgb="FF9C0006"/>
      </font>
      <fill>
        <patternFill patternType="solid">
          <fgColor rgb="FFFFC7CE"/>
          <bgColor rgb="FFFFC7CE"/>
        </patternFill>
      </fill>
    </dxf>
    <dxf>
      <font>
        <color theme="0"/>
      </font>
      <fill>
        <patternFill patternType="none"/>
      </fill>
      <border>
        <right style="thin">
          <color rgb="FF2FA1D8"/>
        </right>
        <bottom style="thin">
          <color rgb="FF2FA1D8"/>
        </bottom>
      </border>
    </dxf>
    <dxf>
      <font>
        <color theme="0"/>
      </font>
      <fill>
        <patternFill patternType="none"/>
      </fill>
      <border>
        <right style="thin">
          <color rgb="FF2FA1D8"/>
        </right>
      </border>
    </dxf>
    <dxf>
      <font>
        <color theme="0"/>
      </font>
      <fill>
        <patternFill patternType="none"/>
      </fill>
    </dxf>
    <dxf>
      <font>
        <color theme="0"/>
      </font>
      <fill>
        <patternFill patternType="none"/>
      </fill>
      <border>
        <bottom style="thin">
          <color rgb="FF2FA1D8"/>
        </bottom>
      </border>
    </dxf>
    <dxf>
      <font>
        <color theme="0"/>
      </font>
      <fill>
        <patternFill patternType="none"/>
      </fill>
      <border>
        <left style="thin">
          <color rgb="FF2FA1D8"/>
        </left>
        <bottom style="thin">
          <color rgb="FF2FA1D8"/>
        </bottom>
      </border>
    </dxf>
    <dxf>
      <font>
        <color theme="0"/>
      </font>
      <fill>
        <patternFill patternType="none"/>
      </fill>
      <border>
        <left style="thin">
          <color rgb="FF2FA1D8"/>
        </left>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top style="thin">
          <color rgb="FF8EAADB"/>
        </top>
        <bottom style="thin">
          <color rgb="FF8EAADB"/>
        </bottom>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top style="thin">
          <color rgb="FF8EAADB"/>
        </top>
        <bottom style="thin">
          <color rgb="FF8EAADB"/>
        </bottom>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top style="thin">
          <color rgb="FF8EAADB"/>
        </top>
        <bottom style="thin">
          <color rgb="FF8EAADB"/>
        </bottom>
      </border>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fill>
        <patternFill patternType="solid">
          <fgColor rgb="FFDEEAF6"/>
          <bgColor rgb="FFDEEAF6"/>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14" formatCode="0.00%"/>
      <fill>
        <patternFill patternType="solid">
          <fgColor rgb="FFDEEAF6"/>
          <bgColor rgb="FFDEEAF6"/>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14" formatCode="0.00%"/>
      <fill>
        <patternFill patternType="solid">
          <fgColor rgb="FFDEEAF6"/>
          <bgColor rgb="FFDEEAF6"/>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14" formatCode="0.00%"/>
      <fill>
        <patternFill patternType="solid">
          <fgColor rgb="FFDEEAF6"/>
          <bgColor rgb="FFDEEAF6"/>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14" formatCode="0.00%"/>
      <fill>
        <patternFill patternType="solid">
          <fgColor rgb="FFDEEAF6"/>
          <bgColor rgb="FFDEEAF6"/>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14" formatCode="0.00%"/>
      <fill>
        <patternFill patternType="solid">
          <fgColor rgb="FFDEEAF6"/>
          <bgColor rgb="FFDEEAF6"/>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14" formatCode="0.00%"/>
      <fill>
        <patternFill patternType="solid">
          <fgColor rgb="FFDEEAF6"/>
          <bgColor rgb="FFDEEAF6"/>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14" formatCode="0.00%"/>
      <fill>
        <patternFill patternType="solid">
          <fgColor rgb="FFDEEAF6"/>
          <bgColor rgb="FFDEEAF6"/>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14" formatCode="0.00%"/>
      <fill>
        <patternFill patternType="solid">
          <fgColor rgb="FFDEEAF6"/>
          <bgColor rgb="FFDEEAF6"/>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14" formatCode="0.00%"/>
      <fill>
        <patternFill patternType="solid">
          <fgColor rgb="FFDEEAF6"/>
          <bgColor rgb="FFDEEAF6"/>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14" formatCode="0.00%"/>
      <fill>
        <patternFill patternType="solid">
          <fgColor rgb="FFDEEAF6"/>
          <bgColor rgb="FFDEEAF6"/>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14" formatCode="0.00%"/>
      <fill>
        <patternFill patternType="solid">
          <fgColor rgb="FFDEEAF6"/>
          <bgColor rgb="FFDEEAF6"/>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outline="0">
        <left/>
        <right/>
        <top style="thin">
          <color rgb="FF8EAADB"/>
        </top>
        <bottom style="thin">
          <color rgb="FF8EAADB"/>
        </bottom>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vertical/>
        <horizontal/>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border>
    </dxf>
    <dxf>
      <font>
        <b val="0"/>
        <i val="0"/>
        <strike val="0"/>
        <condense val="0"/>
        <extend val="0"/>
        <outline val="0"/>
        <shadow val="0"/>
        <u val="none"/>
        <vertAlign val="baseline"/>
        <sz val="12"/>
        <color theme="1"/>
        <name val="Calibri"/>
        <family val="2"/>
        <scheme val="none"/>
      </font>
      <numFmt numFmtId="168" formatCode="0.000%"/>
      <fill>
        <patternFill patternType="solid">
          <fgColor rgb="FFD9E2F3"/>
          <bgColor rgb="FFD9E2F3"/>
        </patternFill>
      </fill>
      <border diagonalUp="0" diagonalDown="0">
        <left/>
        <right style="thin">
          <color rgb="FF8EAADB"/>
        </right>
        <top style="thin">
          <color rgb="FF8EAADB"/>
        </top>
        <bottom style="thin">
          <color rgb="FF8EAADB"/>
        </bottom>
      </border>
    </dxf>
    <dxf>
      <font>
        <b val="0"/>
        <i val="0"/>
        <strike val="0"/>
        <condense val="0"/>
        <extend val="0"/>
        <outline val="0"/>
        <shadow val="0"/>
        <u val="none"/>
        <vertAlign val="baseline"/>
        <sz val="12"/>
        <color theme="1"/>
        <name val="Calibri"/>
        <family val="2"/>
        <scheme val="none"/>
      </font>
      <numFmt numFmtId="168" formatCode="0.000%"/>
      <border diagonalUp="0" diagonalDown="0">
        <left/>
        <right style="thin">
          <color rgb="FF8EAADB"/>
        </right>
        <top style="thin">
          <color rgb="FF8EAADB"/>
        </top>
        <bottom style="thin">
          <color rgb="FF8EAADB"/>
        </bottom>
      </border>
    </dxf>
    <dxf>
      <font>
        <b val="0"/>
        <i val="0"/>
        <strike val="0"/>
        <condense val="0"/>
        <extend val="0"/>
        <outline val="0"/>
        <shadow val="0"/>
        <u val="none"/>
        <vertAlign val="baseline"/>
        <sz val="12"/>
        <color theme="1"/>
        <name val="Calibri"/>
        <family val="2"/>
        <scheme val="none"/>
      </font>
      <numFmt numFmtId="168" formatCode="0.000%"/>
      <border diagonalUp="0" diagonalDown="0">
        <left/>
        <right/>
        <top style="thin">
          <color rgb="FF8EAADB"/>
        </top>
        <bottom style="thin">
          <color rgb="FF8EAADB"/>
        </bottom>
      </border>
    </dxf>
    <dxf>
      <font>
        <b val="0"/>
        <i val="0"/>
        <strike val="0"/>
        <condense val="0"/>
        <extend val="0"/>
        <outline val="0"/>
        <shadow val="0"/>
        <u val="none"/>
        <vertAlign val="baseline"/>
        <sz val="12"/>
        <color theme="1"/>
        <name val="Calibri"/>
        <family val="2"/>
        <scheme val="none"/>
      </font>
      <numFmt numFmtId="168" formatCode="0.000%"/>
      <border diagonalUp="0" diagonalDown="0">
        <left/>
        <right/>
        <top style="thin">
          <color rgb="FF8EAADB"/>
        </top>
        <bottom style="thin">
          <color rgb="FF8EAADB"/>
        </bottom>
      </border>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fill>
        <patternFill patternType="solid">
          <fgColor indexed="64"/>
          <bgColor rgb="FFFFFF00"/>
        </patternFill>
      </fill>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ont>
        <b val="0"/>
        <i val="0"/>
        <strike val="0"/>
        <condense val="0"/>
        <extend val="0"/>
        <outline val="0"/>
        <shadow val="0"/>
        <u val="none"/>
        <vertAlign val="baseline"/>
        <sz val="12"/>
        <color theme="1"/>
        <name val="Calibri"/>
        <family val="2"/>
        <scheme val="none"/>
      </font>
      <numFmt numFmtId="14" formatCode="0.00%"/>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s>
  <tableStyles count="2">
    <tableStyle name="Market Data-style" pivot="0" count="3" xr9:uid="{00000000-0011-0000-FFFF-FFFF00000000}">
      <tableStyleElement type="headerRow" dxfId="114"/>
      <tableStyleElement type="firstRowStripe" dxfId="113"/>
      <tableStyleElement type="secondRowStripe" dxfId="112"/>
    </tableStyle>
    <tableStyle name="Market Data-style 2" pivot="0" count="3" xr9:uid="{00000000-0011-0000-FFFF-FFFF01000000}">
      <tableStyleElement type="headerRow" dxfId="111"/>
      <tableStyleElement type="firstRowStripe" dxfId="110"/>
      <tableStyleElement type="secondRowStripe" dxfId="109"/>
    </tableStyle>
  </tableStyles>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29281</xdr:colOff>
      <xdr:row>3</xdr:row>
      <xdr:rowOff>95249</xdr:rowOff>
    </xdr:from>
    <xdr:ext cx="11487150" cy="1358195"/>
    <xdr:sp macro="" textlink="">
      <xdr:nvSpPr>
        <xdr:cNvPr id="3" name="Shape 3">
          <a:extLst>
            <a:ext uri="{FF2B5EF4-FFF2-40B4-BE49-F238E27FC236}">
              <a16:creationId xmlns:a16="http://schemas.microsoft.com/office/drawing/2014/main" id="{5C19111F-2188-0412-C205-06FABF65D731}"/>
            </a:ext>
          </a:extLst>
        </xdr:cNvPr>
        <xdr:cNvSpPr txBox="1"/>
      </xdr:nvSpPr>
      <xdr:spPr>
        <a:xfrm>
          <a:off x="29281" y="1012471"/>
          <a:ext cx="11487150" cy="135819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400"/>
            <a:buFont typeface="Calibri"/>
            <a:buNone/>
          </a:pPr>
          <a:r>
            <a:rPr lang="en-US" sz="1400" b="1">
              <a:solidFill>
                <a:schemeClr val="dk1"/>
              </a:solidFill>
              <a:latin typeface="+mn-lt"/>
              <a:ea typeface="+mn-ea"/>
              <a:cs typeface="+mn-cs"/>
              <a:sym typeface="Calibri"/>
            </a:rPr>
            <a:t>Disclaimer - The lease or subscription agreement ("Agreement")</a:t>
          </a:r>
          <a:r>
            <a:rPr lang="en-US" sz="1400" b="1" baseline="0">
              <a:solidFill>
                <a:schemeClr val="dk1"/>
              </a:solidFill>
              <a:latin typeface="+mn-lt"/>
              <a:ea typeface="+mn-ea"/>
              <a:cs typeface="+mn-cs"/>
              <a:sym typeface="Calibri"/>
            </a:rPr>
            <a:t> </a:t>
          </a:r>
          <a:r>
            <a:rPr lang="en-US" sz="1400" b="1">
              <a:solidFill>
                <a:schemeClr val="dk1"/>
              </a:solidFill>
              <a:latin typeface="+mn-lt"/>
              <a:ea typeface="+mn-ea"/>
              <a:cs typeface="+mn-cs"/>
              <a:sym typeface="Calibri"/>
            </a:rPr>
            <a:t>term rate is solely a combination of an applicable market rate and a credit spread based on market data points as of the most recent quarter end as compared to your Agreement commencement date (i.e. if my Agreement commencement date is 5/15/22, my IBR or </a:t>
          </a:r>
          <a:r>
            <a:rPr lang="en-US" sz="1400" b="1">
              <a:solidFill>
                <a:srgbClr val="0432FF"/>
              </a:solidFill>
              <a:latin typeface="+mn-lt"/>
              <a:ea typeface="+mn-ea"/>
              <a:cs typeface="+mn-cs"/>
              <a:sym typeface="Calibri"/>
            </a:rPr>
            <a:t>Risk-Free-Rate</a:t>
          </a:r>
          <a:r>
            <a:rPr lang="en-US" sz="1400" b="1">
              <a:solidFill>
                <a:schemeClr val="dk1"/>
              </a:solidFill>
              <a:latin typeface="+mn-lt"/>
              <a:ea typeface="+mn-ea"/>
              <a:cs typeface="+mn-cs"/>
              <a:sym typeface="Calibri"/>
            </a:rPr>
            <a:t> would be based on market conditions as of 4/1/22) . This combination gives you an ESTIMATE of your incremental borrowing rate for each Agreement entered in the Agreement Terms table. While we are confident in the appropriateness of this approach, the ultimate method you use to determine your incremental borrowing rate is up to you and your auditor. We do not accept any liability for the correctness of the result.</a:t>
          </a:r>
          <a:endParaRPr lang="en-US" sz="1400" b="1"/>
        </a:p>
      </xdr:txBody>
    </xdr:sp>
    <xdr:clientData fLocksWithSheet="0"/>
  </xdr:oneCellAnchor>
  <xdr:twoCellAnchor editAs="oneCell">
    <xdr:from>
      <xdr:col>0</xdr:col>
      <xdr:colOff>12700</xdr:colOff>
      <xdr:row>0</xdr:row>
      <xdr:rowOff>101600</xdr:rowOff>
    </xdr:from>
    <xdr:to>
      <xdr:col>2</xdr:col>
      <xdr:colOff>63500</xdr:colOff>
      <xdr:row>2</xdr:row>
      <xdr:rowOff>38100</xdr:rowOff>
    </xdr:to>
    <xdr:pic>
      <xdr:nvPicPr>
        <xdr:cNvPr id="3074" name="image1.png">
          <a:extLst>
            <a:ext uri="{FF2B5EF4-FFF2-40B4-BE49-F238E27FC236}">
              <a16:creationId xmlns:a16="http://schemas.microsoft.com/office/drawing/2014/main" id="{EAC8203E-80CB-887E-E6E5-5FD2B77C4FC4}"/>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 y="101600"/>
          <a:ext cx="24130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15:AA47">
  <tableColumns count="26">
    <tableColumn id="1" xr3:uid="{00000000-0010-0000-0000-000001000000}" name="Date Span" totalsRowLabel="Total"/>
    <tableColumn id="2" xr3:uid="{00000000-0010-0000-0000-000002000000}" name="Row"/>
    <tableColumn id="3" xr3:uid="{00000000-0010-0000-0000-000003000000}" name="07/01/2020"/>
    <tableColumn id="4" xr3:uid="{00000000-0010-0000-0000-000004000000}" name="10/01/2020"/>
    <tableColumn id="5" xr3:uid="{00000000-0010-0000-0000-000005000000}" name="01/01/2021"/>
    <tableColumn id="6" xr3:uid="{00000000-0010-0000-0000-000006000000}" name="04/01/2021"/>
    <tableColumn id="7" xr3:uid="{00000000-0010-0000-0000-000007000000}" name="07/01/2021" dataDxfId="108"/>
    <tableColumn id="8" xr3:uid="{00000000-0010-0000-0000-000008000000}" name="10/01/2021" dataDxfId="107"/>
    <tableColumn id="9" xr3:uid="{00000000-0010-0000-0000-000009000000}" name="01/01/2022" dataDxfId="106"/>
    <tableColumn id="10" xr3:uid="{00000000-0010-0000-0000-00000A000000}" name="04/01/2022" dataDxfId="105"/>
    <tableColumn id="11" xr3:uid="{00000000-0010-0000-0000-00000B000000}" name="07/01/2022" dataDxfId="104"/>
    <tableColumn id="12" xr3:uid="{00000000-0010-0000-0000-00000C000000}" name="10/01/2022" dataDxfId="103"/>
    <tableColumn id="13" xr3:uid="{AA0C1D21-12AE-344E-BDD1-E2A9D762DE4B}" name="01/01/2023" dataDxfId="102"/>
    <tableColumn id="14" xr3:uid="{1CB462E9-1DF4-3E4D-B629-CB5EA8C8E34B}" name="04/01/2023" dataDxfId="101"/>
    <tableColumn id="15" xr3:uid="{4E41585F-54FF-8E48-8B57-9075A84FD9BD}" name="07/01/2023" dataDxfId="100"/>
    <tableColumn id="16" xr3:uid="{35B659FD-B3CA-0740-B71B-57D6587C22F8}" name="10/01/2023" dataDxfId="99"/>
    <tableColumn id="17" xr3:uid="{28609BD5-100F-1A4E-8066-419FF56CA208}" name="01/01/2024" dataDxfId="98"/>
    <tableColumn id="18" xr3:uid="{B352AFB5-2995-0B4E-9632-358DBD8C77FC}" name="04/01/2024" dataDxfId="97"/>
    <tableColumn id="19" xr3:uid="{D6AD88CD-8E0A-2346-AE7A-5BDC3518C39C}" name="07/01/2024" dataDxfId="96"/>
    <tableColumn id="20" xr3:uid="{98158A01-FE6E-0549-BC0D-EFF3A8593342}" name="10/01/2024" dataDxfId="95"/>
    <tableColumn id="21" xr3:uid="{45D23E5B-8634-9548-842C-FA7C10DF0791}" name="01/02/2025" dataDxfId="94"/>
    <tableColumn id="22" xr3:uid="{43960F44-DA2D-E347-B06C-FEF562FBA9B8}" name="04/01/2025" dataDxfId="93"/>
    <tableColumn id="23" xr3:uid="{3BFC9426-779C-974E-80BE-2AFE21058F99}" name="07/01/2025" dataDxfId="92"/>
    <tableColumn id="24" xr3:uid="{AF88C62E-198B-884D-BCB9-0BD1168B5661}" name="10/01/2025" dataDxfId="91"/>
    <tableColumn id="25" xr3:uid="{3276D838-FDB2-E846-97FC-FA6FF91684ED}" name="01/01/2026" dataDxfId="90"/>
    <tableColumn id="26" xr3:uid="{3B7A1C78-BE4C-1342-92FA-1F476FA0A9D3}" name="04/01/2026" dataDxfId="89"/>
  </tableColumns>
  <tableStyleInfo name="Market Data-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B53:AC213">
  <tableColumns count="28">
    <tableColumn id="1" xr3:uid="{00000000-0010-0000-0100-000001000000}" name="Date Span" totalsRowLabel="Total"/>
    <tableColumn id="2" xr3:uid="{00000000-0010-0000-0100-000002000000}" name="Code"/>
    <tableColumn id="3" xr3:uid="{00000000-0010-0000-0100-000003000000}" name="Row"/>
    <tableColumn id="4" xr3:uid="{00000000-0010-0000-0100-000004000000}" name="Credit"/>
    <tableColumn id="5" xr3:uid="{00000000-0010-0000-0100-000005000000}" name="07/01/2020"/>
    <tableColumn id="6" xr3:uid="{00000000-0010-0000-0100-000006000000}" name="10/01/2020"/>
    <tableColumn id="7" xr3:uid="{00000000-0010-0000-0100-000007000000}" name="01/01/2021"/>
    <tableColumn id="8" xr3:uid="{00000000-0010-0000-0100-000008000000}" name="04/01/2021"/>
    <tableColumn id="9" xr3:uid="{00000000-0010-0000-0100-000009000000}" name="07/01/2021" dataDxfId="88"/>
    <tableColumn id="10" xr3:uid="{00000000-0010-0000-0100-00000A000000}" name="10/01/2021" dataDxfId="87"/>
    <tableColumn id="11" xr3:uid="{00000000-0010-0000-0100-00000B000000}" name="01/01/2022" dataDxfId="86"/>
    <tableColumn id="12" xr3:uid="{00000000-0010-0000-0100-00000C000000}" name="04/01/2022" dataDxfId="85"/>
    <tableColumn id="13" xr3:uid="{00000000-0010-0000-0100-00000D000000}" name="07/01/2022" dataDxfId="84"/>
    <tableColumn id="14" xr3:uid="{00000000-0010-0000-0100-00000E000000}" name="10/01/2022" dataDxfId="83"/>
    <tableColumn id="15" xr3:uid="{7497912F-D7EC-9F4F-98F5-7B960A769DBB}" name="01/01/2023" dataDxfId="82"/>
    <tableColumn id="16" xr3:uid="{E09B3754-5BDE-2E49-8758-D64412B8139D}" name="04/01/2023" dataDxfId="81"/>
    <tableColumn id="17" xr3:uid="{A5244F63-4DA0-3943-BBE6-CEF888C3B3F2}" name="07/01/2023" dataDxfId="80"/>
    <tableColumn id="18" xr3:uid="{24CBB2A0-72A0-364D-A703-21A1EE31CEAA}" name="10/01/2023" dataDxfId="79"/>
    <tableColumn id="19" xr3:uid="{6AA71BCB-B70D-E84D-9929-DC9CADD85DC1}" name="01/01/2024" dataDxfId="78"/>
    <tableColumn id="20" xr3:uid="{5C5467A3-4DFE-6040-B030-4928C14FC4AA}" name="04/01/2024" dataDxfId="77"/>
    <tableColumn id="21" xr3:uid="{AA3A4EDB-39F9-7347-8422-33F2319EB928}" name="07/01/2024" dataDxfId="76"/>
    <tableColumn id="22" xr3:uid="{D91F77AD-4B5A-5A46-8051-11FC95D8921D}" name="10/01/2024" dataDxfId="75"/>
    <tableColumn id="23" xr3:uid="{A926D707-3F9D-5C40-BF74-B2D9B800FB5C}" name="01/02/2025" dataDxfId="74"/>
    <tableColumn id="24" xr3:uid="{E40420A0-5D88-DA40-B3ED-CD9EBEC90435}" name="04/01/2025" dataDxfId="73"/>
    <tableColumn id="25" xr3:uid="{5398B64F-960A-2848-9011-13B46CA05D22}" name="07/01/2025" dataDxfId="72"/>
    <tableColumn id="26" xr3:uid="{A6F3B40E-6C85-5949-BDAA-068D1104839A}" name="10/01/2025" dataDxfId="71"/>
    <tableColumn id="27" xr3:uid="{7924B3FC-2143-2643-9758-74D0DE9475D0}" name="01/01/2026" dataDxfId="70"/>
    <tableColumn id="28" xr3:uid="{84240734-3B88-AE45-977A-B4D09C7603B0}" name="04/01/2026" dataDxfId="69"/>
  </tableColumns>
  <tableStyleInfo name="Market Data-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CDB832E-F4F2-1B49-83CC-D145EBC1554F}" name="Table_14" displayName="Table_14" ref="B15:AY47">
  <tableColumns count="50">
    <tableColumn id="1" xr3:uid="{4E9DFD99-7DAE-7944-BF32-291D83F141E9}" name="Date Span" totalsRowLabel="Total"/>
    <tableColumn id="2" xr3:uid="{F56D3644-5DBB-9F46-AD8E-8FB8B5308583}" name="Row"/>
    <tableColumn id="36" xr3:uid="{01795C39-9D5E-D74C-A4EC-687B4B9FDE59}" name="1/3/22" dataDxfId="68"/>
    <tableColumn id="35" xr3:uid="{74C23A7F-3BE3-824E-8311-ADCF86623DB8}" name="2/1/22" dataDxfId="67"/>
    <tableColumn id="34" xr3:uid="{92FDF846-B67F-4C4E-927E-91F1A69C16B5}" name="3/1/22" dataDxfId="66"/>
    <tableColumn id="33" xr3:uid="{B33BBFC1-8478-8444-8EFA-890FF4662CAC}" name="4/1/22" dataDxfId="65"/>
    <tableColumn id="32" xr3:uid="{903431BD-88C7-9B48-B692-57484468CD63}" name="5/2/22" dataDxfId="64"/>
    <tableColumn id="31" xr3:uid="{3399933E-1D8C-D844-98EF-A7C0E66177E7}" name="6/1/22" dataDxfId="63"/>
    <tableColumn id="30" xr3:uid="{06778591-9E40-2D4A-B94B-A0F177CA3C3A}" name="7/1/22" dataDxfId="62"/>
    <tableColumn id="29" xr3:uid="{0C6D068C-B53F-1B4E-80A1-3A178E53852D}" name="8/1/22" dataDxfId="61"/>
    <tableColumn id="28" xr3:uid="{B0DF9DE9-CAE1-3E45-A414-F88DEC81C0CC}" name="9/1/22" dataDxfId="60"/>
    <tableColumn id="27" xr3:uid="{F6AAC566-BA42-8F46-8128-C91771E07A36}" name="10/3/22" dataDxfId="59"/>
    <tableColumn id="26" xr3:uid="{4A3A5820-297D-5346-996B-F4C63D082730}" name="11/1/22" dataDxfId="58"/>
    <tableColumn id="25" xr3:uid="{8445FC62-148C-934C-A43F-9D8DC637C5DC}" name="12/1/22" dataDxfId="57"/>
    <tableColumn id="3" xr3:uid="{617949CD-FAD5-044F-97AD-1D4AD999009C}" name="1/3/2023"/>
    <tableColumn id="4" xr3:uid="{EDBE910B-72B5-C546-A8D4-3FB4301D628F}" name="2/1/2023"/>
    <tableColumn id="5" xr3:uid="{F3E22EB5-DCA3-A14C-A991-F8E561820755}" name="3/1/2023"/>
    <tableColumn id="6" xr3:uid="{256F1632-C189-1146-BCBC-61CF98697BAE}" name="4/3/2023"/>
    <tableColumn id="7" xr3:uid="{022545A5-97D3-5949-9742-8F42E3A8B1F5}" name="5/1/2023" dataDxfId="56"/>
    <tableColumn id="8" xr3:uid="{F42C65CA-89D5-2F4C-A883-F56DCC1C2CCC}" name="6/1/2023" dataDxfId="55"/>
    <tableColumn id="9" xr3:uid="{3D47B424-50E4-0749-A733-19DCCA04FBEA}" name="7/3/2023" dataDxfId="54"/>
    <tableColumn id="10" xr3:uid="{0C47EFBA-CB5E-5443-8F4A-41E004BCC5CA}" name="8/1/2023" dataDxfId="53"/>
    <tableColumn id="11" xr3:uid="{15DBD81E-E0F9-DB47-ACA8-D89E22B896BB}" name="9/1/2023" dataDxfId="52"/>
    <tableColumn id="12" xr3:uid="{3F047039-49FA-084A-A142-901D189C900A}" name="10/2/2023" dataDxfId="51"/>
    <tableColumn id="13" xr3:uid="{142A96B0-3BFD-1147-BDDB-84344269EEEC}" name="11/1/2023" dataDxfId="50"/>
    <tableColumn id="14" xr3:uid="{196B4969-8E14-B74D-B306-2AA207650D2C}" name="12/1/23" dataDxfId="49"/>
    <tableColumn id="15" xr3:uid="{6151FBB8-0FC1-2C44-9D59-993C5191CFF5}" name="1/2/24" dataDxfId="48"/>
    <tableColumn id="16" xr3:uid="{26A72635-0D38-8D4D-AA87-81354F164201}" name="2/1/24" dataDxfId="47"/>
    <tableColumn id="17" xr3:uid="{C863E7F8-FB54-C84F-9A46-547F3D4EDC27}" name="3/1/24" dataDxfId="46"/>
    <tableColumn id="18" xr3:uid="{1B094A15-FACC-3D49-A717-C5991760A8DB}" name="4/1/24" dataDxfId="45"/>
    <tableColumn id="19" xr3:uid="{275E0616-ABBD-4040-B301-B5AEBE879D0B}" name="5/1/24" dataDxfId="44"/>
    <tableColumn id="20" xr3:uid="{50DAD58F-C609-5E44-81CF-E3FFC270BBCB}" name="6/3/24" dataDxfId="43"/>
    <tableColumn id="21" xr3:uid="{822AEB27-52D2-CC47-98F2-CC71E1B68754}" name="7/1/24" dataDxfId="42"/>
    <tableColumn id="22" xr3:uid="{18DDD6F2-62BA-F242-A837-EE089F1695D7}" name="8/1/24" dataDxfId="41"/>
    <tableColumn id="23" xr3:uid="{D9578DB2-15CD-564E-92A5-DE3FAB59E373}" name="9/2/24" dataDxfId="40"/>
    <tableColumn id="24" xr3:uid="{1E2A1057-76CF-FA4E-B00A-5126335BF097}" name="10/1/24" dataDxfId="39"/>
    <tableColumn id="37" xr3:uid="{8B63BD79-BB34-FB4B-88EC-37693092F91D}" name="11/1/24" dataDxfId="38"/>
    <tableColumn id="38" xr3:uid="{E63845FC-3670-8745-A61A-838C3F24BDB8}" name="12/2/24" dataDxfId="37"/>
    <tableColumn id="39" xr3:uid="{4F90E30D-FA87-7240-B04D-094E95F73F61}" name="1/2/25" dataDxfId="36"/>
    <tableColumn id="40" xr3:uid="{E378358D-DE41-764D-A4A7-C0A5AC44F9A8}" name="2/3/25" dataDxfId="35"/>
    <tableColumn id="41" xr3:uid="{319DB586-1A39-8545-BD60-11746F8D33EE}" name="3/3/25" dataDxfId="34"/>
    <tableColumn id="42" xr3:uid="{4FA78009-4415-FE49-A667-9AF74DE47E4F}" name="4/1/25" dataDxfId="33"/>
    <tableColumn id="43" xr3:uid="{3C5108E6-44C7-A046-B90F-BF083DEB2449}" name="5/1/25" dataDxfId="32"/>
    <tableColumn id="44" xr3:uid="{0C18A7B3-1340-3843-920D-5C29E7966BEA}" name="6/2/25" dataDxfId="31"/>
    <tableColumn id="45" xr3:uid="{2F8998CB-6220-0E41-9F83-2B2DEF43104A}" name="7/1/25" dataDxfId="30"/>
    <tableColumn id="46" xr3:uid="{7F3AC4E0-7D71-1B43-9F79-9137ADA3235E}" name="8/1/25" dataDxfId="29"/>
    <tableColumn id="47" xr3:uid="{C6FBA1AB-2A65-1B40-B688-9C02173B614E}" name="9/2/25" dataDxfId="28"/>
    <tableColumn id="48" xr3:uid="{62ACDA7C-8FB3-C54E-88A7-8DCEEB25524A}" name="10/1/25" dataDxfId="27"/>
    <tableColumn id="49" xr3:uid="{6EEF01A0-1BD9-F54C-A28A-AC19201FF85D}" name="11/3/25" dataDxfId="26"/>
    <tableColumn id="50" xr3:uid="{40A4129C-4CD9-7C49-89C6-07EC171630FF}" name="12/1/25" dataDxfId="25"/>
  </tableColumns>
  <tableStyleInfo name="Market Data-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16" displayName="Table_16" ref="B15:H47">
  <tableColumns count="7">
    <tableColumn id="1" xr3:uid="{00000000-0010-0000-0200-000001000000}" name="Date Span" totalsRowLabel="Total"/>
    <tableColumn id="2" xr3:uid="{00000000-0010-0000-0200-000002000000}" name="Row"/>
    <tableColumn id="3" xr3:uid="{00000000-0010-0000-0200-000003000000}" name="07/01/2021"/>
    <tableColumn id="4" xr3:uid="{00000000-0010-0000-0200-000004000000}" name="10/01/2021"/>
    <tableColumn id="5" xr3:uid="{00000000-0010-0000-0200-000005000000}" name="01/01/2022"/>
    <tableColumn id="6" xr3:uid="{00000000-0010-0000-0200-000006000000}" name="4/1/22"/>
    <tableColumn id="7" xr3:uid="{00000000-0010-0000-0200-000007000000}" name="7/1/22"/>
  </tableColumns>
  <tableStyleInfo name="Market Data-style"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27" displayName="Table_27" ref="B53:AC213">
  <tableColumns count="28">
    <tableColumn id="1" xr3:uid="{00000000-0010-0000-0300-000001000000}" name="Date Span" totalsRowLabel="Total"/>
    <tableColumn id="2" xr3:uid="{00000000-0010-0000-0300-000002000000}" name="Code"/>
    <tableColumn id="3" xr3:uid="{00000000-0010-0000-0300-000003000000}" name="Row"/>
    <tableColumn id="4" xr3:uid="{00000000-0010-0000-0300-000004000000}" name="Credit"/>
    <tableColumn id="5" xr3:uid="{00000000-0010-0000-0300-000005000000}" name="07/01/2020" dataDxfId="24"/>
    <tableColumn id="6" xr3:uid="{00000000-0010-0000-0300-000006000000}" name="10/01/2020">
      <calculatedColumnFormula>'Custom Data'!$F54</calculatedColumnFormula>
    </tableColumn>
    <tableColumn id="7" xr3:uid="{00000000-0010-0000-0300-000007000000}" name="01/01/2021">
      <calculatedColumnFormula>'Custom Data'!$G54</calculatedColumnFormula>
    </tableColumn>
    <tableColumn id="8" xr3:uid="{00000000-0010-0000-0300-000008000000}" name="04/01/2021">
      <calculatedColumnFormula>'Custom Data'!$H54</calculatedColumnFormula>
    </tableColumn>
    <tableColumn id="9" xr3:uid="{00000000-0010-0000-0300-000009000000}" name="07/01/2021">
      <calculatedColumnFormula>'Custom Data'!$I54</calculatedColumnFormula>
    </tableColumn>
    <tableColumn id="10" xr3:uid="{00000000-0010-0000-0300-00000A000000}" name="10/01/2021" dataDxfId="23">
      <calculatedColumnFormula>'Custom Data'!$F54</calculatedColumnFormula>
    </tableColumn>
    <tableColumn id="11" xr3:uid="{00000000-0010-0000-0300-00000B000000}" name="01/01/2022" dataDxfId="22">
      <calculatedColumnFormula>'Custom Data'!$F54</calculatedColumnFormula>
    </tableColumn>
    <tableColumn id="12" xr3:uid="{00000000-0010-0000-0300-00000C000000}" name="04/01/2022" dataDxfId="21">
      <calculatedColumnFormula>'Custom Data'!$G54</calculatedColumnFormula>
    </tableColumn>
    <tableColumn id="13" xr3:uid="{00000000-0010-0000-0300-00000D000000}" name="07/01/2022" dataDxfId="20">
      <calculatedColumnFormula>'Custom Data'!$H54</calculatedColumnFormula>
    </tableColumn>
    <tableColumn id="14" xr3:uid="{00000000-0010-0000-0300-00000E000000}" name="10/01/2022" dataDxfId="19">
      <calculatedColumnFormula>'Custom Data'!$H54</calculatedColumnFormula>
    </tableColumn>
    <tableColumn id="15" xr3:uid="{9F767129-E56A-1D4E-92D2-F312A33CEE34}" name="01/01/2023">
      <calculatedColumnFormula>'Custom Data'!$H54</calculatedColumnFormula>
    </tableColumn>
    <tableColumn id="16" xr3:uid="{D7948839-2636-A847-91D2-EB2AFFDC86E3}" name="04/01/2023" dataDxfId="18">
      <calculatedColumnFormula>'Custom Data'!$H54</calculatedColumnFormula>
    </tableColumn>
    <tableColumn id="17" xr3:uid="{A718D88A-865E-8648-A1F5-04ED060A2726}" name="07/01/2023"/>
    <tableColumn id="18" xr3:uid="{452C8C96-5E55-F949-B58D-1EC03B478433}" name="10/01/2023" dataDxfId="17">
      <calculatedColumnFormula>'Custom Data'!$H54</calculatedColumnFormula>
    </tableColumn>
    <tableColumn id="19" xr3:uid="{48A9B077-A327-5243-ADC6-CB98F419795F}" name="01/01/2024" dataDxfId="16">
      <calculatedColumnFormula>'Custom Data'!$H54</calculatedColumnFormula>
    </tableColumn>
    <tableColumn id="20" xr3:uid="{C8C7EE40-303F-BC49-8C82-C3B9126C9E4F}" name="04/01/2024" dataDxfId="15">
      <calculatedColumnFormula>'Custom Data'!$H54</calculatedColumnFormula>
    </tableColumn>
    <tableColumn id="21" xr3:uid="{BA25052C-2DF1-2D47-BA88-D1D92DB4D3B7}" name="07/01/2024" dataDxfId="14">
      <calculatedColumnFormula>'Custom Data'!$H54</calculatedColumnFormula>
    </tableColumn>
    <tableColumn id="22" xr3:uid="{BA617D8D-886B-4643-8A0B-F5C72A0D8C61}" name="10/01/2024" dataDxfId="13">
      <calculatedColumnFormula>'Custom Data'!$H54</calculatedColumnFormula>
    </tableColumn>
    <tableColumn id="23" xr3:uid="{B6D34822-170B-114F-8CB5-DAF0D64486E5}" name="01/02/2025" dataDxfId="12"/>
    <tableColumn id="24" xr3:uid="{6C4E4D74-96DC-0B4E-BF31-6F257720B714}" name="04/01/2025" dataDxfId="11"/>
    <tableColumn id="25" xr3:uid="{EA3A824C-9658-4249-B6EA-61233F21F1EF}" name="07/01/2025" dataDxfId="10"/>
    <tableColumn id="26" xr3:uid="{7411EF25-1781-8540-B548-733ED8723F8A}" name="10/01/2025" dataDxfId="9"/>
    <tableColumn id="27" xr3:uid="{EA1397B9-F84F-3F49-B3CA-9320874AFC75}" name="01/01/2026" dataDxfId="8"/>
    <tableColumn id="28" xr3:uid="{E4C76BB5-70A1-1844-8855-62973C2375A2}" name="04/01/2026" dataDxfId="0"/>
  </tableColumns>
  <tableStyleInfo name="Market Data-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hyperlink" Target="https://www.treasury.gov/resource-center/data-chart-center/interest-rates/Pages/TextView.aspx?data=yieldYear&amp;year=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00"/>
  <sheetViews>
    <sheetView showGridLines="0" tabSelected="1" zoomScale="90" zoomScaleNormal="90" workbookViewId="0">
      <selection activeCell="C14" sqref="C14"/>
    </sheetView>
  </sheetViews>
  <sheetFormatPr baseColWidth="10" defaultColWidth="11.1640625" defaultRowHeight="15" customHeight="1" outlineLevelCol="1" x14ac:dyDescent="0.2"/>
  <cols>
    <col min="1" max="1" width="11" customWidth="1"/>
    <col min="2" max="2" width="20" customWidth="1"/>
    <col min="3" max="3" width="18" customWidth="1"/>
    <col min="4" max="11" width="11" customWidth="1"/>
    <col min="12" max="12" width="17.83203125" customWidth="1"/>
    <col min="13" max="13" width="12.1640625" customWidth="1"/>
    <col min="14" max="14" width="18.6640625" bestFit="1" customWidth="1"/>
    <col min="15" max="15" width="31.33203125" bestFit="1" customWidth="1"/>
    <col min="16" max="16" width="22.83203125" bestFit="1" customWidth="1"/>
    <col min="17" max="17" width="21.83203125" bestFit="1" customWidth="1"/>
    <col min="18" max="18" width="14.6640625" customWidth="1"/>
    <col min="19" max="19" width="11.1640625" customWidth="1"/>
    <col min="20" max="20" width="18.33203125" hidden="1" customWidth="1" outlineLevel="1"/>
    <col min="21" max="21" width="16.33203125" hidden="1" customWidth="1" outlineLevel="1"/>
    <col min="22" max="22" width="16.5" hidden="1" customWidth="1" outlineLevel="1"/>
    <col min="23" max="23" width="16.6640625" hidden="1" customWidth="1" outlineLevel="1"/>
    <col min="24" max="24" width="13.33203125" hidden="1" customWidth="1" outlineLevel="1"/>
    <col min="25" max="25" width="11.1640625" customWidth="1" collapsed="1"/>
    <col min="26" max="28" width="15.5" customWidth="1"/>
    <col min="29" max="29" width="11" customWidth="1"/>
    <col min="30" max="30" width="11.83203125" customWidth="1"/>
    <col min="31" max="32" width="11" customWidth="1"/>
  </cols>
  <sheetData>
    <row r="1" spans="1:32" ht="15.75" customHeight="1" x14ac:dyDescent="0.3">
      <c r="A1" s="1"/>
    </row>
    <row r="2" spans="1:32" ht="23" customHeight="1" x14ac:dyDescent="0.3">
      <c r="A2" s="1"/>
      <c r="P2" s="2"/>
    </row>
    <row r="3" spans="1:32" ht="33" customHeight="1" x14ac:dyDescent="0.35">
      <c r="A3" s="3" t="s">
        <v>0</v>
      </c>
      <c r="S3" s="4"/>
      <c r="U3" s="5"/>
    </row>
    <row r="4" spans="1:32" ht="15.75" customHeight="1" x14ac:dyDescent="0.2">
      <c r="O4" s="6"/>
      <c r="P4" s="7"/>
      <c r="Q4" s="7"/>
      <c r="S4" s="7"/>
      <c r="T4" s="7"/>
      <c r="U4" s="7"/>
      <c r="V4" s="7"/>
      <c r="W4" s="7"/>
      <c r="X4" s="7"/>
    </row>
    <row r="5" spans="1:32" ht="15.75" customHeight="1" x14ac:dyDescent="0.2"/>
    <row r="6" spans="1:32" ht="15.75" customHeight="1" x14ac:dyDescent="0.2"/>
    <row r="7" spans="1:32" ht="15.75" customHeight="1" x14ac:dyDescent="0.2">
      <c r="O7" s="8"/>
      <c r="S7" s="136"/>
    </row>
    <row r="8" spans="1:32" ht="15.75" customHeight="1" x14ac:dyDescent="0.2">
      <c r="O8" s="8"/>
      <c r="S8" s="136"/>
    </row>
    <row r="9" spans="1:32" ht="26" customHeight="1" x14ac:dyDescent="0.2">
      <c r="Q9" s="9"/>
      <c r="S9" s="136"/>
    </row>
    <row r="10" spans="1:32" ht="20" customHeight="1" x14ac:dyDescent="0.25">
      <c r="N10" s="10" t="s">
        <v>243</v>
      </c>
      <c r="O10" s="10"/>
      <c r="P10" s="11"/>
      <c r="Q10" s="11"/>
      <c r="R10" s="11"/>
      <c r="S10" s="11"/>
      <c r="T10" s="11"/>
      <c r="U10" s="11"/>
      <c r="V10" s="11"/>
      <c r="W10" s="11"/>
      <c r="X10" s="11"/>
      <c r="Y10" s="11"/>
      <c r="Z10" s="141"/>
      <c r="AA10" s="142"/>
      <c r="AB10" s="12"/>
    </row>
    <row r="11" spans="1:32" ht="19" customHeight="1" x14ac:dyDescent="0.25">
      <c r="A11" s="144" t="s">
        <v>275</v>
      </c>
      <c r="B11" s="144"/>
      <c r="C11" s="144"/>
      <c r="D11" s="144"/>
      <c r="E11" s="144"/>
      <c r="F11" s="144"/>
      <c r="G11" s="144"/>
      <c r="H11" s="144"/>
      <c r="I11" s="144"/>
      <c r="J11" s="144"/>
      <c r="K11" s="144"/>
      <c r="L11" s="144"/>
      <c r="M11" s="140"/>
      <c r="N11" s="13"/>
      <c r="O11" s="13"/>
      <c r="P11" s="14"/>
      <c r="Q11" s="13"/>
      <c r="R11" s="13"/>
      <c r="S11" s="15" t="s">
        <v>1</v>
      </c>
      <c r="T11" s="15" t="str">
        <f>IF(OR(WhichRate="GASB",WhichRate="Custom"),"AAA Rate","Treasury Rate")</f>
        <v>Treasury Rate</v>
      </c>
      <c r="U11" s="15" t="str">
        <f>IF(OR(WhichRate="GASB",WhichRate="Custom"),"AAA Rate","Treasury Rate")</f>
        <v>Treasury Rate</v>
      </c>
      <c r="V11" s="15" t="s">
        <v>2</v>
      </c>
      <c r="W11" s="15" t="s">
        <v>2</v>
      </c>
      <c r="X11" s="15" t="s">
        <v>2</v>
      </c>
      <c r="Y11" s="13"/>
      <c r="Z11" s="143" t="s">
        <v>3</v>
      </c>
      <c r="AA11" s="142"/>
      <c r="AB11" s="15" t="s">
        <v>4</v>
      </c>
    </row>
    <row r="12" spans="1:32" ht="18.75" customHeight="1" x14ac:dyDescent="0.25">
      <c r="A12" s="144" t="s">
        <v>274</v>
      </c>
      <c r="B12" s="144"/>
      <c r="C12" s="144"/>
      <c r="D12" s="144"/>
      <c r="E12" s="144"/>
      <c r="F12" s="144"/>
      <c r="G12" s="144"/>
      <c r="H12" s="144"/>
      <c r="I12" s="144"/>
      <c r="J12" s="144"/>
      <c r="K12" s="144"/>
      <c r="L12" s="144"/>
      <c r="M12" s="140"/>
      <c r="N12" s="15" t="s">
        <v>244</v>
      </c>
      <c r="O12" s="15" t="s">
        <v>245</v>
      </c>
      <c r="P12" s="14" t="s">
        <v>246</v>
      </c>
      <c r="Q12" s="14" t="s">
        <v>247</v>
      </c>
      <c r="R12" s="15" t="s">
        <v>9</v>
      </c>
      <c r="S12" s="15" t="s">
        <v>5</v>
      </c>
      <c r="T12" s="15" t="s">
        <v>6</v>
      </c>
      <c r="U12" s="15" t="s">
        <v>7</v>
      </c>
      <c r="V12" s="15" t="s">
        <v>8</v>
      </c>
      <c r="W12" s="15" t="s">
        <v>6</v>
      </c>
      <c r="X12" s="15" t="s">
        <v>7</v>
      </c>
      <c r="Y12" s="15" t="s">
        <v>10</v>
      </c>
      <c r="Z12" s="15" t="str">
        <f>IF(WhichRate="GASB","AAA Rate","Treasury Rate")</f>
        <v>Treasury Rate</v>
      </c>
      <c r="AA12" s="15" t="s">
        <v>2</v>
      </c>
      <c r="AB12" s="15" t="s">
        <v>11</v>
      </c>
    </row>
    <row r="13" spans="1:32" ht="20" customHeight="1" x14ac:dyDescent="0.25">
      <c r="A13" s="16" t="s">
        <v>12</v>
      </c>
      <c r="B13" s="16"/>
      <c r="C13" s="16"/>
      <c r="N13" s="17">
        <v>1</v>
      </c>
      <c r="O13" s="18" t="s">
        <v>310</v>
      </c>
      <c r="P13" s="19">
        <v>45839</v>
      </c>
      <c r="Q13" s="22">
        <v>46387</v>
      </c>
      <c r="R13" s="23" t="s">
        <v>3</v>
      </c>
      <c r="S13" s="20" cm="1">
        <f t="array" ref="S13">IF(ISBLANK(P13)," ",IF(OR(WhichRate="GASB IBR",WhichRate="FASB IBR",WhichRate="Custom"),IF(ISBLANK(P13),IFERROR(HLOOKUP(P13,'Market Data'!$C$13:$BA$13,1)," "),IFERROR(HLOOKUP(P13,'Market Data'!$C$13:$BA$13,1),"No Rate")),_xlfn.XLOOKUP(TEXT(P13,"mm-yyyy"),TEXT('FASB Data'!$D$13:$BC$13,"mm-yyyy"),'FASB Data'!$D$13:$BC$13,,0)))</f>
        <v>45839</v>
      </c>
      <c r="T13" s="21">
        <f>IF(OR(S13="No Rate",S13="",S13=" "),"",IF(OR(WhichRate="GASB IBR",WhichRate="FASB IBR",WhichRate="Custom"),SUMIF('Market Data'!$C$13:$BI$13,Summary!S13,'Market Data'!$C$14:$BI$14),SUMIF('FASB Data'!$C$13:$BU$13,Summary!S13,'FASB Data'!$C$14:$BU$14)))</f>
        <v>23</v>
      </c>
      <c r="U13" s="21">
        <f>IFERROR(VLOOKUP($Y13,'Market Data'!$B$15:$C$47,2,TRUE)+1,"")</f>
        <v>5</v>
      </c>
      <c r="V13" s="21" t="str">
        <f t="shared" ref="V13:V76" si="0">IF(OR(S13="No Rate",S13="",S13=" "),"",IF(WhichRate="FASB RFR","N/A",IF(Y13&lt;=0.25,RatingCategory&amp;"-0.25",IF(Y13&lt;1,RatingCategory&amp;"-0.5",RatingCategory&amp;"-"&amp;ROUND(Y13,3)))))</f>
        <v>Aaa-2</v>
      </c>
      <c r="W13" s="21">
        <f>IF(OR(S13="No Rate",S13="",S13=" ",S13=""),"",IF(WhichRate="FASB RFR","N/A",SUMIF('Market Data'!$C$51:$BI$51,Summary!S13,'Market Data'!$C$52:$BI$52)))</f>
        <v>25</v>
      </c>
      <c r="X13" s="21">
        <f>IF(ISBLANK(P13)," ",IF(WhichRate="FASB RFR","N/A",IFERROR(VLOOKUP($V13,'Market Data'!$C$53:$D$213,2,FALSE),"")))</f>
        <v>100</v>
      </c>
      <c r="Y13" s="24">
        <f>IF(ISBLANK(P13)," ",IF(DAYS360(P13,Q13,0)&gt;10800,30,ROUND(IF(DAYS360(Summary!$P13,Summary!$Q13)/360&gt;=1,ROUND(DAYS360(Summary!$P13,Summary!$Q13)/360,0),DAYS360(Summary!$P13,Summary!$Q13)/360),2)))</f>
        <v>2</v>
      </c>
      <c r="Z13" s="25">
        <f ca="1">IF(OR(WhichRate="GASB IBR",WhichRate="FASB IBR",WhichRate="Custom"),IFERROR(IF(OR($S13="No Rate",$S13="",$S13=" ",$S13="")," ",OFFSET('Market Data'!$B$15,Summary!U13-1,Summary!T13-1)),""),IFERROR(IF(OR($S13="No Rate",$S13="",$S13=" ",$S13="")," ",OFFSET('FASB Data'!$B$15,Summary!U13-1,Summary!T13-1)),""))</f>
        <v>2.5836666666666664E-2</v>
      </c>
      <c r="AA13" s="25">
        <f ca="1">IF(O13&lt;&gt;"",IF(WhichRate="FASB RFR",0,IF(OR(WhichRate="GASB IBR",WhichRate="FASB IBR"),IF(OR($S13="No Rate",$S13="",$S13=" "),"",OFFSET('Market Data'!$B$53,Summary!X13,Summary!W13-1)),IF(WhichRate="Custom",IF(OR($S13="No Rate",$S13="",$S13=" "),"",OFFSET('Custom Data'!$B$53,Summary!X13,Summary!W13-1)),""))),"")</f>
        <v>0</v>
      </c>
      <c r="AB13" s="26">
        <f ca="1">IF(OR($S13="No Rate",$S13="")," ",IF($R13="","",IF(Summary!$R13="Taxable",IF(Summary!$Y13&gt;0,(Summary!$Z13+Summary!$AA13)*(1+TaxExemptRateAdjustment)),IF(Summary!$Y13&gt;0,Summary!$Z13+Summary!$AA13))))</f>
        <v>2.5836666666666664E-2</v>
      </c>
      <c r="AC13" s="27" t="str">
        <f t="shared" ref="AC13:AC76" si="1">IF(Q13&gt;0,IF(Q13-P13&lt;365,"Possible Short Term Lease",""),"")</f>
        <v/>
      </c>
    </row>
    <row r="14" spans="1:32" ht="15.75" customHeight="1" x14ac:dyDescent="0.25">
      <c r="A14" s="28" t="s">
        <v>13</v>
      </c>
      <c r="B14" s="28"/>
      <c r="C14" s="29" t="s">
        <v>165</v>
      </c>
      <c r="N14" s="17">
        <f t="shared" ref="N14:N268" si="2">N13+1</f>
        <v>2</v>
      </c>
      <c r="O14" s="30" t="s">
        <v>311</v>
      </c>
      <c r="P14" s="31">
        <v>44197</v>
      </c>
      <c r="Q14" s="31">
        <v>45580</v>
      </c>
      <c r="R14" s="32" t="s">
        <v>3</v>
      </c>
      <c r="S14" s="20" cm="1">
        <f t="array" ref="S14">IF(ISBLANK(P14)," ",IF(OR(WhichRate="GASB IBR",WhichRate="FASB IBR",WhichRate="Custom"),IF(ISBLANK(P14),IFERROR(HLOOKUP(P14,'Market Data'!$C$13:$BA$13,1)," "),IFERROR(HLOOKUP(P14,'Market Data'!$C$13:$BA$13,1),"No Rate")),_xlfn.XLOOKUP(TEXT(P14,"mm-yyyy"),TEXT('FASB Data'!$D$13:$BC$13,"mm-yyyy"),'FASB Data'!$D$13:$BC$13,,0)))</f>
        <v>44197</v>
      </c>
      <c r="T14" s="21">
        <f>IF(OR(S14="No Rate",S14="",S14=" "),"",IF(OR(WhichRate="GASB IBR",WhichRate="FASB IBR",WhichRate="Custom"),SUMIF('Market Data'!$C$13:$BI$13,Summary!S14,'Market Data'!$C$14:$BI$14),SUMIF('FASB Data'!$C$13:$BU$13,Summary!S14,'FASB Data'!$C$14:$BU$14)))</f>
        <v>5</v>
      </c>
      <c r="U14" s="21">
        <f>IFERROR(VLOOKUP($Y14,'Market Data'!$B$15:$C$47,2,TRUE)+1,"")</f>
        <v>7</v>
      </c>
      <c r="V14" s="21" t="str">
        <f t="shared" si="0"/>
        <v>Aaa-4</v>
      </c>
      <c r="W14" s="21">
        <f>IF(OR(S14="No Rate",S14="",S14=" ",S14=""),"",IF(WhichRate="FASB RFR","N/A",SUMIF('Market Data'!$C$51:$BI$51,Summary!S14,'Market Data'!$C$52:$BI$52)))</f>
        <v>7</v>
      </c>
      <c r="X14" s="21">
        <f>IF(ISBLANK(P14)," ",IF(WhichRate="FASB RFR","N/A",IFERROR(VLOOKUP($V14,'Market Data'!$C$53:$D$213,2,FALSE),"")))</f>
        <v>102</v>
      </c>
      <c r="Y14" s="24">
        <f>IF(ISBLANK(P14)," ",IF(DAYS360(P14,Q14,0)&gt;10800,30,ROUND(IF(DAYS360(Summary!$P14,Summary!$Q14)/360&gt;=1,ROUND(DAYS360(Summary!$P14,Summary!$Q14)/360,0),DAYS360(Summary!$P14,Summary!$Q14)/360),2)))</f>
        <v>4</v>
      </c>
      <c r="Z14" s="25">
        <f ca="1">IF(OR(WhichRate="GASB IBR",WhichRate="FASB IBR",WhichRate="Custom"),IFERROR(IF(OR($S14="No Rate",$S14="",$S14=" ",$S14="")," ",OFFSET('Market Data'!$B$15,Summary!U14-1,Summary!T14-1)),""),IFERROR(IF(OR($S14="No Rate",$S14="",$S14=" ",$S14="")," ",OFFSET('FASB Data'!$B$15,Summary!U14-1,Summary!T14-1)),""))</f>
        <v>2.2133333333333332E-3</v>
      </c>
      <c r="AA14" s="25">
        <f ca="1">IF(O14&lt;&gt;"",IF(WhichRate="FASB RFR",0,IF(OR(WhichRate="GASB IBR",WhichRate="FASB IBR"),IF(OR($S14="No Rate",$S14="",$S14=" "),"",OFFSET('Market Data'!$B$53,Summary!X14,Summary!W14-1)),IF(WhichRate="Custom",IF(OR($S14="No Rate",$S14="",$S14=" "),"",OFFSET('Custom Data'!$B$53,Summary!X14,Summary!W14-1)),""))),"")</f>
        <v>0</v>
      </c>
      <c r="AB14" s="26">
        <f ca="1">IF(OR($S14="No Rate",$S14="")," ",IF($R14="","",IF(Summary!$R14="Taxable",IF(Summary!$Y14&gt;0,(Summary!$Z14+Summary!$AA14)*(1+TaxExemptRateAdjustment)),IF(Summary!$Y14&gt;0,Summary!$Z14+Summary!$AA14))))</f>
        <v>2.2133333333333332E-3</v>
      </c>
      <c r="AC14" s="27" t="str">
        <f t="shared" si="1"/>
        <v/>
      </c>
    </row>
    <row r="15" spans="1:32" ht="15.75" customHeight="1" x14ac:dyDescent="0.25">
      <c r="A15" s="28" t="s">
        <v>15</v>
      </c>
      <c r="B15" s="28"/>
      <c r="C15" s="29" t="s">
        <v>290</v>
      </c>
      <c r="N15" s="17">
        <f t="shared" si="2"/>
        <v>3</v>
      </c>
      <c r="O15" s="18" t="s">
        <v>312</v>
      </c>
      <c r="P15" s="22">
        <v>45468</v>
      </c>
      <c r="Q15" s="22">
        <v>46568</v>
      </c>
      <c r="R15" s="23" t="s">
        <v>3</v>
      </c>
      <c r="S15" s="20" cm="1">
        <f t="array" ref="S15">IF(ISBLANK(P15)," ",IF(OR(WhichRate="GASB IBR",WhichRate="FASB IBR",WhichRate="Custom"),IF(ISBLANK(P15),IFERROR(HLOOKUP(P15,'Market Data'!$C$13:$BA$13,1)," "),IFERROR(HLOOKUP(P15,'Market Data'!$C$13:$BA$13,1),"No Rate")),_xlfn.XLOOKUP(TEXT(P15,"mm-yyyy"),TEXT('FASB Data'!$D$13:$BC$13,"mm-yyyy"),'FASB Data'!$D$13:$BC$13,,0)))</f>
        <v>45383</v>
      </c>
      <c r="T15" s="21">
        <f>IF(OR(S15="No Rate",S15="",S15=" "),"",IF(OR(WhichRate="GASB IBR",WhichRate="FASB IBR",WhichRate="Custom"),SUMIF('Market Data'!$C$13:$BI$13,Summary!S15,'Market Data'!$C$14:$BI$14),SUMIF('FASB Data'!$C$13:$BU$13,Summary!S15,'FASB Data'!$C$14:$BU$14)))</f>
        <v>18</v>
      </c>
      <c r="U15" s="21">
        <f>IFERROR(VLOOKUP($Y15,'Market Data'!$B$15:$C$47,2,TRUE)+1,"")</f>
        <v>6</v>
      </c>
      <c r="V15" s="21" t="str">
        <f t="shared" si="0"/>
        <v>Aaa-3</v>
      </c>
      <c r="W15" s="21">
        <f>IF(OR(S15="No Rate",S15="",S15=" ",S15=""),"",IF(WhichRate="FASB RFR","N/A",SUMIF('Market Data'!$C$51:$BI$51,Summary!S15,'Market Data'!$C$52:$BI$52)))</f>
        <v>20</v>
      </c>
      <c r="X15" s="21">
        <f>IF(ISBLANK(P15)," ",IF(WhichRate="FASB RFR","N/A",IFERROR(VLOOKUP($V15,'Market Data'!$C$53:$D$213,2,FALSE),"")))</f>
        <v>101</v>
      </c>
      <c r="Y15" s="24">
        <f>IF(ISBLANK(P15)," ",IF(DAYS360(P15,Q15,0)&gt;10800,30,ROUND(IF(DAYS360(Summary!$P15,Summary!$Q15)/360&gt;=1,ROUND(DAYS360(Summary!$P15,Summary!$Q15)/360,0),DAYS360(Summary!$P15,Summary!$Q15)/360),2)))</f>
        <v>3</v>
      </c>
      <c r="Z15" s="25">
        <f ca="1">IF(OR(WhichRate="GASB IBR",WhichRate="FASB IBR",WhichRate="Custom"),IFERROR(IF(OR($S15="No Rate",$S15="",$S15=" ",$S15="")," ",OFFSET('Market Data'!$B$15,Summary!U15-1,Summary!T15-1)),""),IFERROR(IF(OR($S15="No Rate",$S15="",$S15=" ",$S15="")," ",OFFSET('FASB Data'!$B$15,Summary!U15-1,Summary!T15-1)),""))</f>
        <v>2.85133333333333E-2</v>
      </c>
      <c r="AA15" s="25">
        <f ca="1">IF(O15&lt;&gt;"",IF(WhichRate="FASB RFR",0,IF(OR(WhichRate="GASB IBR",WhichRate="FASB IBR"),IF(OR($S15="No Rate",$S15="",$S15=" "),"",OFFSET('Market Data'!$B$53,Summary!X15,Summary!W15-1)),IF(WhichRate="Custom",IF(OR($S15="No Rate",$S15="",$S15=" "),"",OFFSET('Custom Data'!$B$53,Summary!X15,Summary!W15-1)),""))),"")</f>
        <v>0</v>
      </c>
      <c r="AB15" s="26">
        <f ca="1">IF(OR($S15="No Rate",$S15="")," ",IF($R15="","",IF(Summary!$R15="Taxable",IF(Summary!$Y15&gt;0,(Summary!$Z15+Summary!$AA15)*(1+TaxExemptRateAdjustment)),IF(Summary!$Y15&gt;0,Summary!$Z15+Summary!$AA15))))</f>
        <v>2.85133333333333E-2</v>
      </c>
      <c r="AC15" s="27" t="str">
        <f t="shared" si="1"/>
        <v/>
      </c>
    </row>
    <row r="16" spans="1:32" ht="15.75" customHeight="1" x14ac:dyDescent="0.25">
      <c r="N16" s="17">
        <f t="shared" si="2"/>
        <v>4</v>
      </c>
      <c r="O16" s="30"/>
      <c r="P16" s="31"/>
      <c r="Q16" s="31"/>
      <c r="R16" s="32"/>
      <c r="S16" s="20" t="str" cm="1">
        <f t="array" ref="S16">IF(ISBLANK(P16)," ",IF(OR(WhichRate="GASB IBR",WhichRate="FASB IBR",WhichRate="Custom"),IF(ISBLANK(P16),IFERROR(HLOOKUP(P16,'Market Data'!$C$13:$BA$13,1)," "),IFERROR(HLOOKUP(P16,'Market Data'!$C$13:$BA$13,1),"No Rate")),_xlfn.XLOOKUP(TEXT(P16,"mm-yyyy"),TEXT('FASB Data'!$D$13:$BC$13,"mm-yyyy"),'FASB Data'!$D$13:$BC$13,,0)))</f>
        <v xml:space="preserve"> </v>
      </c>
      <c r="T16" s="21" t="str">
        <f>IF(OR(S16="No Rate",S16="",S16=" "),"",IF(OR(WhichRate="GASB IBR",WhichRate="FASB IBR",WhichRate="Custom"),SUMIF('Market Data'!$C$13:$BI$13,Summary!S16,'Market Data'!$C$14:$BI$14),SUMIF('FASB Data'!$C$13:$BU$13,Summary!S16,'FASB Data'!$C$14:$BU$14)))</f>
        <v/>
      </c>
      <c r="U16" s="21" t="str">
        <f>IFERROR(VLOOKUP($Y16,'Market Data'!$B$15:$C$47,2,TRUE)+1,"")</f>
        <v/>
      </c>
      <c r="V16" s="21" t="str">
        <f t="shared" si="0"/>
        <v/>
      </c>
      <c r="W16" s="21" t="str">
        <f>IF(OR(S16="No Rate",S16="",S16=" ",S16=""),"",IF(WhichRate="FASB RFR","N/A",SUMIF('Market Data'!$C$51:$BI$51,Summary!S16,'Market Data'!$C$52:$BI$52)))</f>
        <v/>
      </c>
      <c r="X16" s="21" t="str">
        <f>IF(ISBLANK(P16)," ",IF(WhichRate="FASB RFR","N/A",IFERROR(VLOOKUP($V16,'Market Data'!$C$53:$D$213,2,FALSE),"")))</f>
        <v xml:space="preserve"> </v>
      </c>
      <c r="Y16" s="24" t="str">
        <f>IF(ISBLANK(P16)," ",IF(DAYS360(P16,Q16,0)&gt;10800,30,ROUND(IF(DAYS360(Summary!$P16,Summary!$Q16)/360&gt;=1,ROUND(DAYS360(Summary!$P16,Summary!$Q16)/360,0),DAYS360(Summary!$P16,Summary!$Q16)/360),2)))</f>
        <v xml:space="preserve"> </v>
      </c>
      <c r="Z16" s="25" t="str">
        <f ca="1">IF(OR(WhichRate="GASB IBR",WhichRate="FASB IBR",WhichRate="Custom"),IFERROR(IF(OR($S16="No Rate",$S16="",$S16=" ",$S16="")," ",OFFSET('Market Data'!$B$15,Summary!U16-1,Summary!T16-1)),""),IFERROR(IF(OR($S16="No Rate",$S16="",$S16=" ",$S16="")," ",OFFSET('FASB Data'!$B$15,Summary!U16-1,Summary!T16-1)),""))</f>
        <v xml:space="preserve"> </v>
      </c>
      <c r="AA16" s="25" t="str">
        <f ca="1">IF(O16&lt;&gt;"",IF(WhichRate="FASB RFR",0,IF(OR(WhichRate="GASB IBR",WhichRate="FASB IBR"),IF(OR($S16="No Rate",$S16="",$S16=" "),"",OFFSET('Market Data'!$B$53,Summary!X16,Summary!W16-1)),IF(WhichRate="Custom",IF(OR($S16="No Rate",$S16="",$S16=" "),"",OFFSET('Custom Data'!$B$53,Summary!X16,Summary!W16-1)),""))),"")</f>
        <v/>
      </c>
      <c r="AB16" s="26" t="str">
        <f>IF(OR($S16="No Rate",$S16="")," ",IF($R16="","",IF(Summary!$R16="Taxable",IF(Summary!$Y16&gt;0,(Summary!$Z16+Summary!$AA16)*(1+TaxExemptRateAdjustment)),IF(Summary!$Y16&gt;0,Summary!$Z16+Summary!$AA16))))</f>
        <v/>
      </c>
      <c r="AC16" s="27" t="str">
        <f t="shared" si="1"/>
        <v/>
      </c>
      <c r="AF16" s="33"/>
    </row>
    <row r="17" spans="2:29" ht="15.75" customHeight="1" x14ac:dyDescent="0.25">
      <c r="B17" s="34" t="s">
        <v>16</v>
      </c>
      <c r="C17" s="34"/>
      <c r="D17" s="35"/>
      <c r="E17" s="35"/>
      <c r="F17" s="35"/>
      <c r="G17" s="35"/>
      <c r="H17" s="35"/>
      <c r="I17" s="35"/>
      <c r="J17" s="35"/>
      <c r="K17" s="35"/>
      <c r="L17" s="35"/>
      <c r="N17" s="17">
        <f t="shared" si="2"/>
        <v>5</v>
      </c>
      <c r="O17" s="18"/>
      <c r="P17" s="22"/>
      <c r="Q17" s="22"/>
      <c r="R17" s="23"/>
      <c r="S17" s="20" t="str" cm="1">
        <f t="array" ref="S17">IF(ISBLANK(P17)," ",IF(OR(WhichRate="GASB IBR",WhichRate="FASB IBR",WhichRate="Custom"),IF(ISBLANK(P17),IFERROR(HLOOKUP(P17,'Market Data'!$C$13:$BA$13,1)," "),IFERROR(HLOOKUP(P17,'Market Data'!$C$13:$BA$13,1),"No Rate")),_xlfn.XLOOKUP(TEXT(P17,"mm-yyyy"),TEXT('FASB Data'!$D$13:$BC$13,"mm-yyyy"),'FASB Data'!$D$13:$BC$13,,0)))</f>
        <v xml:space="preserve"> </v>
      </c>
      <c r="T17" s="21" t="str">
        <f>IF(OR(S17="No Rate",S17="",S17=" "),"",IF(OR(WhichRate="GASB IBR",WhichRate="FASB IBR",WhichRate="Custom"),SUMIF('Market Data'!$C$13:$BI$13,Summary!S17,'Market Data'!$C$14:$BI$14),SUMIF('FASB Data'!$C$13:$BU$13,Summary!S17,'FASB Data'!$C$14:$BU$14)))</f>
        <v/>
      </c>
      <c r="U17" s="21" t="str">
        <f>IFERROR(VLOOKUP($Y17,'Market Data'!$B$15:$C$47,2,TRUE)+1,"")</f>
        <v/>
      </c>
      <c r="V17" s="21" t="str">
        <f t="shared" si="0"/>
        <v/>
      </c>
      <c r="W17" s="21" t="str">
        <f>IF(OR(S17="No Rate",S17="",S17=" ",S17=""),"",IF(WhichRate="FASB RFR","N/A",SUMIF('Market Data'!$C$51:$BI$51,Summary!S17,'Market Data'!$C$52:$BI$52)))</f>
        <v/>
      </c>
      <c r="X17" s="21" t="str">
        <f>IF(ISBLANK(P17)," ",IF(WhichRate="FASB RFR","N/A",IFERROR(VLOOKUP($V17,'Market Data'!$C$53:$D$213,2,FALSE),"")))</f>
        <v xml:space="preserve"> </v>
      </c>
      <c r="Y17" s="24" t="str">
        <f>IF(ISBLANK(P17)," ",IF(DAYS360(P17,Q17,0)&gt;10800,30,ROUND(IF(DAYS360(Summary!$P17,Summary!$Q17)/360&gt;=1,ROUND(DAYS360(Summary!$P17,Summary!$Q17)/360,0),DAYS360(Summary!$P17,Summary!$Q17)/360),2)))</f>
        <v xml:space="preserve"> </v>
      </c>
      <c r="Z17" s="25" t="str">
        <f ca="1">IF(OR(WhichRate="GASB IBR",WhichRate="FASB IBR",WhichRate="Custom"),IFERROR(IF(OR($S17="No Rate",$S17="",$S17=" ",$S17="")," ",OFFSET('Market Data'!$B$15,Summary!U17-1,Summary!T17-1)),""),IFERROR(IF(OR($S17="No Rate",$S17="",$S17=" ",$S17="")," ",OFFSET('FASB Data'!$B$15,Summary!U17-1,Summary!T17-1)),""))</f>
        <v xml:space="preserve"> </v>
      </c>
      <c r="AA17" s="25" t="str">
        <f ca="1">IF(O17&lt;&gt;"",IF(WhichRate="FASB RFR",0,IF(OR(WhichRate="GASB IBR",WhichRate="FASB IBR"),IF(OR($S17="No Rate",$S17="",$S17=" "),"",OFFSET('Market Data'!$B$53,Summary!X17,Summary!W17-1)),IF(WhichRate="Custom",IF(OR($S17="No Rate",$S17="",$S17=" "),"",OFFSET('Custom Data'!$B$53,Summary!X17,Summary!W17-1)),""))),"")</f>
        <v/>
      </c>
      <c r="AB17" s="26" t="str">
        <f>IF(OR($S17="No Rate",$S17="")," ",IF($R17="","",IF(Summary!$R17="Taxable",IF(Summary!$Y17&gt;0,(Summary!$Z17+Summary!$AA17)*(1+TaxExemptRateAdjustment)),IF(Summary!$Y17&gt;0,Summary!$Z17+Summary!$AA17))))</f>
        <v/>
      </c>
      <c r="AC17" s="27" t="str">
        <f t="shared" si="1"/>
        <v/>
      </c>
    </row>
    <row r="18" spans="2:29" ht="15.75" customHeight="1" x14ac:dyDescent="0.25">
      <c r="B18" s="15" t="s">
        <v>17</v>
      </c>
      <c r="C18" s="36" t="s">
        <v>18</v>
      </c>
      <c r="D18" s="37" t="s">
        <v>19</v>
      </c>
      <c r="E18" s="37" t="s">
        <v>20</v>
      </c>
      <c r="F18" s="37" t="s">
        <v>21</v>
      </c>
      <c r="G18" s="37" t="s">
        <v>22</v>
      </c>
      <c r="H18" s="37" t="s">
        <v>23</v>
      </c>
      <c r="I18" s="37" t="s">
        <v>24</v>
      </c>
      <c r="J18" s="37" t="s">
        <v>25</v>
      </c>
      <c r="K18" s="37" t="s">
        <v>26</v>
      </c>
      <c r="L18" s="38" t="s">
        <v>27</v>
      </c>
      <c r="N18" s="17">
        <f t="shared" si="2"/>
        <v>6</v>
      </c>
      <c r="O18" s="30"/>
      <c r="P18" s="31"/>
      <c r="Q18" s="31"/>
      <c r="R18" s="32"/>
      <c r="S18" s="20" t="str" cm="1">
        <f t="array" ref="S18">IF(ISBLANK(P18)," ",IF(OR(WhichRate="GASB IBR",WhichRate="FASB IBR",WhichRate="Custom"),IF(ISBLANK(P18),IFERROR(HLOOKUP(P18,'Market Data'!$C$13:$BA$13,1)," "),IFERROR(HLOOKUP(P18,'Market Data'!$C$13:$BA$13,1),"No Rate")),_xlfn.XLOOKUP(TEXT(P18,"mm-yyyy"),TEXT('FASB Data'!$D$13:$BC$13,"mm-yyyy"),'FASB Data'!$D$13:$BC$13,,0)))</f>
        <v xml:space="preserve"> </v>
      </c>
      <c r="T18" s="21" t="str">
        <f>IF(OR(S18="No Rate",S18="",S18=" "),"",IF(OR(WhichRate="GASB IBR",WhichRate="FASB IBR",WhichRate="Custom"),SUMIF('Market Data'!$C$13:$BI$13,Summary!S18,'Market Data'!$C$14:$BI$14),SUMIF('FASB Data'!$C$13:$BU$13,Summary!S18,'FASB Data'!$C$14:$BU$14)))</f>
        <v/>
      </c>
      <c r="U18" s="21" t="str">
        <f>IFERROR(VLOOKUP($Y18,'Market Data'!$B$15:$C$47,2,TRUE)+1,"")</f>
        <v/>
      </c>
      <c r="V18" s="21" t="str">
        <f t="shared" si="0"/>
        <v/>
      </c>
      <c r="W18" s="21" t="str">
        <f>IF(OR(S18="No Rate",S18="",S18=" ",S18=""),"",IF(WhichRate="FASB RFR","N/A",SUMIF('Market Data'!$C$51:$BI$51,Summary!S18,'Market Data'!$C$52:$BI$52)))</f>
        <v/>
      </c>
      <c r="X18" s="21" t="str">
        <f>IF(ISBLANK(P18)," ",IF(WhichRate="FASB RFR","N/A",IFERROR(VLOOKUP($V18,'Market Data'!$C$53:$D$213,2,FALSE),"")))</f>
        <v xml:space="preserve"> </v>
      </c>
      <c r="Y18" s="24" t="str">
        <f>IF(ISBLANK(P18)," ",IF(DAYS360(P18,Q18,0)&gt;10800,30,ROUND(IF(DAYS360(Summary!$P18,Summary!$Q18)/360&gt;=1,ROUND(DAYS360(Summary!$P18,Summary!$Q18)/360,0),DAYS360(Summary!$P18,Summary!$Q18)/360),2)))</f>
        <v xml:space="preserve"> </v>
      </c>
      <c r="Z18" s="25" t="str">
        <f ca="1">IF(OR(WhichRate="GASB IBR",WhichRate="FASB IBR",WhichRate="Custom"),IFERROR(IF(OR($S18="No Rate",$S18="",$S18=" ",$S18="")," ",OFFSET('Market Data'!$B$15,Summary!U18-1,Summary!T18-1)),""),IFERROR(IF(OR($S18="No Rate",$S18="",$S18=" ",$S18="")," ",OFFSET('FASB Data'!$B$15,Summary!U18-1,Summary!T18-1)),""))</f>
        <v xml:space="preserve"> </v>
      </c>
      <c r="AA18" s="25" t="str">
        <f ca="1">IF(O18&lt;&gt;"",IF(WhichRate="FASB RFR",0,IF(OR(WhichRate="GASB IBR",WhichRate="FASB IBR"),IF(OR($S18="No Rate",$S18="",$S18=" "),"",OFFSET('Market Data'!$B$53,Summary!X18,Summary!W18-1)),IF(WhichRate="Custom",IF(OR($S18="No Rate",$S18="",$S18=" "),"",OFFSET('Custom Data'!$B$53,Summary!X18,Summary!W18-1)),""))),"")</f>
        <v/>
      </c>
      <c r="AB18" s="26" t="str">
        <f>IF(OR($S18="No Rate",$S18="")," ",IF($R18="","",IF(Summary!$R18="Taxable",IF(Summary!$Y18&gt;0,(Summary!$Z18+Summary!$AA18)*(1+TaxExemptRateAdjustment)),IF(Summary!$Y18&gt;0,Summary!$Z18+Summary!$AA18))))</f>
        <v/>
      </c>
      <c r="AC18" s="27" t="str">
        <f t="shared" si="1"/>
        <v/>
      </c>
    </row>
    <row r="19" spans="2:29" ht="15.75" customHeight="1" x14ac:dyDescent="0.25">
      <c r="B19" s="17" t="s">
        <v>28</v>
      </c>
      <c r="C19" s="39"/>
      <c r="D19" s="39"/>
      <c r="E19" s="39"/>
      <c r="F19" s="39"/>
      <c r="G19" s="39"/>
      <c r="H19" s="39"/>
      <c r="I19" s="39"/>
      <c r="J19" s="39"/>
      <c r="K19" s="39"/>
      <c r="L19" s="39"/>
      <c r="N19" s="17">
        <f t="shared" si="2"/>
        <v>7</v>
      </c>
      <c r="O19" s="18"/>
      <c r="P19" s="22"/>
      <c r="Q19" s="22"/>
      <c r="R19" s="23"/>
      <c r="S19" s="20" t="str" cm="1">
        <f t="array" ref="S19">IF(ISBLANK(P19)," ",IF(OR(WhichRate="GASB IBR",WhichRate="FASB IBR",WhichRate="Custom"),IF(ISBLANK(P19),IFERROR(HLOOKUP(P19,'Market Data'!$C$13:$BA$13,1)," "),IFERROR(HLOOKUP(P19,'Market Data'!$C$13:$BA$13,1),"No Rate")),_xlfn.XLOOKUP(TEXT(P19,"mm-yyyy"),TEXT('FASB Data'!$D$13:$BC$13,"mm-yyyy"),'FASB Data'!$D$13:$BC$13,,0)))</f>
        <v xml:space="preserve"> </v>
      </c>
      <c r="T19" s="21" t="str">
        <f>IF(OR(S19="No Rate",S19="",S19=" "),"",IF(OR(WhichRate="GASB IBR",WhichRate="FASB IBR",WhichRate="Custom"),SUMIF('Market Data'!$C$13:$BI$13,Summary!S19,'Market Data'!$C$14:$BI$14),SUMIF('FASB Data'!$C$13:$BU$13,Summary!S19,'FASB Data'!$C$14:$BU$14)))</f>
        <v/>
      </c>
      <c r="U19" s="21" t="str">
        <f>IFERROR(VLOOKUP($Y19,'Market Data'!$B$15:$C$47,2,TRUE)+1,"")</f>
        <v/>
      </c>
      <c r="V19" s="21" t="str">
        <f t="shared" si="0"/>
        <v/>
      </c>
      <c r="W19" s="21" t="str">
        <f>IF(OR(S19="No Rate",S19="",S19=" ",S19=""),"",IF(WhichRate="FASB RFR","N/A",SUMIF('Market Data'!$C$51:$BI$51,Summary!S19,'Market Data'!$C$52:$BI$52)))</f>
        <v/>
      </c>
      <c r="X19" s="21" t="str">
        <f>IF(ISBLANK(P19)," ",IF(WhichRate="FASB RFR","N/A",IFERROR(VLOOKUP($V19,'Market Data'!$C$53:$D$213,2,FALSE),"")))</f>
        <v xml:space="preserve"> </v>
      </c>
      <c r="Y19" s="24" t="str">
        <f>IF(ISBLANK(P19)," ",IF(DAYS360(P19,Q19,0)&gt;10800,30,ROUND(IF(DAYS360(Summary!$P19,Summary!$Q19)/360&gt;=1,ROUND(DAYS360(Summary!$P19,Summary!$Q19)/360,0),DAYS360(Summary!$P19,Summary!$Q19)/360),2)))</f>
        <v xml:space="preserve"> </v>
      </c>
      <c r="Z19" s="25" t="str">
        <f ca="1">IF(OR(WhichRate="GASB IBR",WhichRate="FASB IBR",WhichRate="Custom"),IFERROR(IF(OR($S19="No Rate",$S19="",$S19=" ",$S19="")," ",OFFSET('Market Data'!$B$15,Summary!U19-1,Summary!T19-1)),""),IFERROR(IF(OR($S19="No Rate",$S19="",$S19=" ",$S19="")," ",OFFSET('FASB Data'!$B$15,Summary!U19-1,Summary!T19-1)),""))</f>
        <v xml:space="preserve"> </v>
      </c>
      <c r="AA19" s="25" t="str">
        <f ca="1">IF(O19&lt;&gt;"",IF(WhichRate="FASB RFR",0,IF(OR(WhichRate="GASB IBR",WhichRate="FASB IBR"),IF(OR($S19="No Rate",$S19="",$S19=" "),"",OFFSET('Market Data'!$B$53,Summary!X19,Summary!W19-1)),IF(WhichRate="Custom",IF(OR($S19="No Rate",$S19="",$S19=" "),"",OFFSET('Custom Data'!$B$53,Summary!X19,Summary!W19-1)),""))),"")</f>
        <v/>
      </c>
      <c r="AB19" s="26" t="str">
        <f>IF(OR($S19="No Rate",$S19="")," ",IF($R19="","",IF(Summary!$R19="Taxable",IF(Summary!$Y19&gt;0,(Summary!$Z19+Summary!$AA19)*(1+TaxExemptRateAdjustment)),IF(Summary!$Y19&gt;0,Summary!$Z19+Summary!$AA19))))</f>
        <v/>
      </c>
      <c r="AC19" s="27" t="str">
        <f t="shared" si="1"/>
        <v/>
      </c>
    </row>
    <row r="20" spans="2:29" ht="15.75" customHeight="1" x14ac:dyDescent="0.25">
      <c r="B20" s="17" t="s">
        <v>29</v>
      </c>
      <c r="C20" s="40"/>
      <c r="D20" s="40"/>
      <c r="E20" s="40"/>
      <c r="F20" s="40"/>
      <c r="G20" s="40"/>
      <c r="H20" s="40"/>
      <c r="I20" s="40"/>
      <c r="J20" s="40"/>
      <c r="K20" s="40"/>
      <c r="L20" s="40"/>
      <c r="N20" s="17">
        <f t="shared" si="2"/>
        <v>8</v>
      </c>
      <c r="O20" s="30"/>
      <c r="P20" s="31"/>
      <c r="Q20" s="31"/>
      <c r="R20" s="32"/>
      <c r="S20" s="20" t="str" cm="1">
        <f t="array" ref="S20">IF(ISBLANK(P20)," ",IF(OR(WhichRate="GASB IBR",WhichRate="FASB IBR",WhichRate="Custom"),IF(ISBLANK(P20),IFERROR(HLOOKUP(P20,'Market Data'!$C$13:$BA$13,1)," "),IFERROR(HLOOKUP(P20,'Market Data'!$C$13:$BA$13,1),"No Rate")),_xlfn.XLOOKUP(TEXT(P20,"mm-yyyy"),TEXT('FASB Data'!$D$13:$BC$13,"mm-yyyy"),'FASB Data'!$D$13:$BC$13,,0)))</f>
        <v xml:space="preserve"> </v>
      </c>
      <c r="T20" s="21" t="str">
        <f>IF(OR(S20="No Rate",S20="",S20=" "),"",IF(OR(WhichRate="GASB IBR",WhichRate="FASB IBR",WhichRate="Custom"),SUMIF('Market Data'!$C$13:$BI$13,Summary!S20,'Market Data'!$C$14:$BI$14),SUMIF('FASB Data'!$C$13:$BU$13,Summary!S20,'FASB Data'!$C$14:$BU$14)))</f>
        <v/>
      </c>
      <c r="U20" s="21" t="str">
        <f>IFERROR(VLOOKUP($Y20,'Market Data'!$B$15:$C$47,2,TRUE)+1,"")</f>
        <v/>
      </c>
      <c r="V20" s="21" t="str">
        <f t="shared" si="0"/>
        <v/>
      </c>
      <c r="W20" s="21" t="str">
        <f>IF(OR(S20="No Rate",S20="",S20=" ",S20=""),"",IF(WhichRate="FASB RFR","N/A",SUMIF('Market Data'!$C$51:$BI$51,Summary!S20,'Market Data'!$C$52:$BI$52)))</f>
        <v/>
      </c>
      <c r="X20" s="21" t="str">
        <f>IF(ISBLANK(P20)," ",IF(WhichRate="FASB RFR","N/A",IFERROR(VLOOKUP($V20,'Market Data'!$C$53:$D$213,2,FALSE),"")))</f>
        <v xml:space="preserve"> </v>
      </c>
      <c r="Y20" s="24" t="str">
        <f>IF(ISBLANK(P20)," ",IF(DAYS360(P20,Q20,0)&gt;10800,30,ROUND(IF(DAYS360(Summary!$P20,Summary!$Q20)/360&gt;=1,ROUND(DAYS360(Summary!$P20,Summary!$Q20)/360,0),DAYS360(Summary!$P20,Summary!$Q20)/360),2)))</f>
        <v xml:space="preserve"> </v>
      </c>
      <c r="Z20" s="25" t="str">
        <f ca="1">IF(OR(WhichRate="GASB IBR",WhichRate="FASB IBR",WhichRate="Custom"),IFERROR(IF(OR($S20="No Rate",$S20="",$S20=" ",$S20="")," ",OFFSET('Market Data'!$B$15,Summary!U20-1,Summary!T20-1)),""),IFERROR(IF(OR($S20="No Rate",$S20="",$S20=" ",$S20="")," ",OFFSET('FASB Data'!$B$15,Summary!U20-1,Summary!T20-1)),""))</f>
        <v xml:space="preserve"> </v>
      </c>
      <c r="AA20" s="25" t="str">
        <f ca="1">IF(O20&lt;&gt;"",IF(WhichRate="FASB RFR",0,IF(OR(WhichRate="GASB IBR",WhichRate="FASB IBR"),IF(OR($S20="No Rate",$S20="",$S20=" "),"",OFFSET('Market Data'!$B$53,Summary!X20,Summary!W20-1)),IF(WhichRate="Custom",IF(OR($S20="No Rate",$S20="",$S20=" "),"",OFFSET('Custom Data'!$B$53,Summary!X20,Summary!W20-1)),""))),"")</f>
        <v/>
      </c>
      <c r="AB20" s="26" t="str">
        <f>IF(OR($S20="No Rate",$S20="")," ",IF($R20="","",IF(Summary!$R20="Taxable",IF(Summary!$Y20&gt;0,(Summary!$Z20+Summary!$AA20)*(1+TaxExemptRateAdjustment)),IF(Summary!$Y20&gt;0,Summary!$Z20+Summary!$AA20))))</f>
        <v/>
      </c>
      <c r="AC20" s="27" t="str">
        <f t="shared" si="1"/>
        <v/>
      </c>
    </row>
    <row r="21" spans="2:29" ht="15.75" customHeight="1" x14ac:dyDescent="0.25">
      <c r="B21" s="17" t="s">
        <v>30</v>
      </c>
      <c r="C21" s="39"/>
      <c r="D21" s="39"/>
      <c r="E21" s="39"/>
      <c r="F21" s="39"/>
      <c r="G21" s="39"/>
      <c r="H21" s="39"/>
      <c r="I21" s="39"/>
      <c r="J21" s="39"/>
      <c r="K21" s="39"/>
      <c r="L21" s="39"/>
      <c r="N21" s="17">
        <f t="shared" si="2"/>
        <v>9</v>
      </c>
      <c r="O21" s="18"/>
      <c r="P21" s="22"/>
      <c r="Q21" s="22"/>
      <c r="R21" s="23"/>
      <c r="S21" s="20" t="str" cm="1">
        <f t="array" ref="S21">IF(ISBLANK(P21)," ",IF(OR(WhichRate="GASB IBR",WhichRate="FASB IBR",WhichRate="Custom"),IF(ISBLANK(P21),IFERROR(HLOOKUP(P21,'Market Data'!$C$13:$BA$13,1)," "),IFERROR(HLOOKUP(P21,'Market Data'!$C$13:$BA$13,1),"No Rate")),_xlfn.XLOOKUP(TEXT(P21,"mm-yyyy"),TEXT('FASB Data'!$D$13:$BC$13,"mm-yyyy"),'FASB Data'!$D$13:$BC$13,,0)))</f>
        <v xml:space="preserve"> </v>
      </c>
      <c r="T21" s="21" t="str">
        <f>IF(OR(S21="No Rate",S21="",S21=" "),"",IF(OR(WhichRate="GASB IBR",WhichRate="FASB IBR",WhichRate="Custom"),SUMIF('Market Data'!$C$13:$BI$13,Summary!S21,'Market Data'!$C$14:$BI$14),SUMIF('FASB Data'!$C$13:$BU$13,Summary!S21,'FASB Data'!$C$14:$BU$14)))</f>
        <v/>
      </c>
      <c r="U21" s="21" t="str">
        <f>IFERROR(VLOOKUP($Y21,'Market Data'!$B$15:$C$47,2,TRUE)+1,"")</f>
        <v/>
      </c>
      <c r="V21" s="21" t="str">
        <f t="shared" si="0"/>
        <v/>
      </c>
      <c r="W21" s="21" t="str">
        <f>IF(OR(S21="No Rate",S21="",S21=" ",S21=""),"",IF(WhichRate="FASB RFR","N/A",SUMIF('Market Data'!$C$51:$BI$51,Summary!S21,'Market Data'!$C$52:$BI$52)))</f>
        <v/>
      </c>
      <c r="X21" s="21" t="str">
        <f>IF(ISBLANK(P21)," ",IF(WhichRate="FASB RFR","N/A",IFERROR(VLOOKUP($V21,'Market Data'!$C$53:$D$213,2,FALSE),"")))</f>
        <v xml:space="preserve"> </v>
      </c>
      <c r="Y21" s="24" t="str">
        <f>IF(ISBLANK(P21)," ",IF(DAYS360(P21,Q21,0)&gt;10800,30,ROUND(IF(DAYS360(Summary!$P21,Summary!$Q21)/360&gt;=1,ROUND(DAYS360(Summary!$P21,Summary!$Q21)/360,0),DAYS360(Summary!$P21,Summary!$Q21)/360),2)))</f>
        <v xml:space="preserve"> </v>
      </c>
      <c r="Z21" s="25" t="str">
        <f ca="1">IF(OR(WhichRate="GASB IBR",WhichRate="FASB IBR",WhichRate="Custom"),IFERROR(IF(OR($S21="No Rate",$S21="",$S21=" ",$S21="")," ",OFFSET('Market Data'!$B$15,Summary!U21-1,Summary!T21-1)),""),IFERROR(IF(OR($S21="No Rate",$S21="",$S21=" ",$S21="")," ",OFFSET('FASB Data'!$B$15,Summary!U21-1,Summary!T21-1)),""))</f>
        <v xml:space="preserve"> </v>
      </c>
      <c r="AA21" s="25" t="str">
        <f ca="1">IF(O21&lt;&gt;"",IF(WhichRate="FASB RFR",0,IF(OR(WhichRate="GASB IBR",WhichRate="FASB IBR"),IF(OR($S21="No Rate",$S21="",$S21=" "),"",OFFSET('Market Data'!$B$53,Summary!X21,Summary!W21-1)),IF(WhichRate="Custom",IF(OR($S21="No Rate",$S21="",$S21=" "),"",OFFSET('Custom Data'!$B$53,Summary!X21,Summary!W21-1)),""))),"")</f>
        <v/>
      </c>
      <c r="AB21" s="26" t="str">
        <f>IF(OR($S21="No Rate",$S21="")," ",IF($R21="","",IF(Summary!$R21="Taxable",IF(Summary!$Y21&gt;0,(Summary!$Z21+Summary!$AA21)*(1+TaxExemptRateAdjustment)),IF(Summary!$Y21&gt;0,Summary!$Z21+Summary!$AA21))))</f>
        <v/>
      </c>
      <c r="AC21" s="27" t="str">
        <f t="shared" si="1"/>
        <v/>
      </c>
    </row>
    <row r="22" spans="2:29" ht="15.75" customHeight="1" x14ac:dyDescent="0.25">
      <c r="B22" s="17" t="s">
        <v>31</v>
      </c>
      <c r="C22" s="40"/>
      <c r="D22" s="40"/>
      <c r="E22" s="40"/>
      <c r="F22" s="40"/>
      <c r="G22" s="40"/>
      <c r="H22" s="40"/>
      <c r="I22" s="40"/>
      <c r="J22" s="40"/>
      <c r="K22" s="40"/>
      <c r="L22" s="40"/>
      <c r="N22" s="17">
        <f t="shared" si="2"/>
        <v>10</v>
      </c>
      <c r="O22" s="30"/>
      <c r="P22" s="31"/>
      <c r="Q22" s="31"/>
      <c r="R22" s="32"/>
      <c r="S22" s="20" t="str" cm="1">
        <f t="array" ref="S22">IF(ISBLANK(P22)," ",IF(OR(WhichRate="GASB IBR",WhichRate="FASB IBR",WhichRate="Custom"),IF(ISBLANK(P22),IFERROR(HLOOKUP(P22,'Market Data'!$C$13:$BA$13,1)," "),IFERROR(HLOOKUP(P22,'Market Data'!$C$13:$BA$13,1),"No Rate")),_xlfn.XLOOKUP(TEXT(P22,"mm-yyyy"),TEXT('FASB Data'!$D$13:$BC$13,"mm-yyyy"),'FASB Data'!$D$13:$BC$13,,0)))</f>
        <v xml:space="preserve"> </v>
      </c>
      <c r="T22" s="21" t="str">
        <f>IF(OR(S22="No Rate",S22="",S22=" "),"",IF(OR(WhichRate="GASB IBR",WhichRate="FASB IBR",WhichRate="Custom"),SUMIF('Market Data'!$C$13:$BI$13,Summary!S22,'Market Data'!$C$14:$BI$14),SUMIF('FASB Data'!$C$13:$BU$13,Summary!S22,'FASB Data'!$C$14:$BU$14)))</f>
        <v/>
      </c>
      <c r="U22" s="21" t="str">
        <f>IFERROR(VLOOKUP($Y22,'Market Data'!$B$15:$C$47,2,TRUE)+1,"")</f>
        <v/>
      </c>
      <c r="V22" s="21" t="str">
        <f t="shared" si="0"/>
        <v/>
      </c>
      <c r="W22" s="21" t="str">
        <f>IF(OR(S22="No Rate",S22="",S22=" ",S22=""),"",IF(WhichRate="FASB RFR","N/A",SUMIF('Market Data'!$C$51:$BI$51,Summary!S22,'Market Data'!$C$52:$BI$52)))</f>
        <v/>
      </c>
      <c r="X22" s="21" t="str">
        <f>IF(ISBLANK(P22)," ",IF(WhichRate="FASB RFR","N/A",IFERROR(VLOOKUP($V22,'Market Data'!$C$53:$D$213,2,FALSE),"")))</f>
        <v xml:space="preserve"> </v>
      </c>
      <c r="Y22" s="24" t="str">
        <f>IF(ISBLANK(P22)," ",IF(DAYS360(P22,Q22,0)&gt;10800,30,ROUND(IF(DAYS360(Summary!$P22,Summary!$Q22)/360&gt;=1,ROUND(DAYS360(Summary!$P22,Summary!$Q22)/360,0),DAYS360(Summary!$P22,Summary!$Q22)/360),2)))</f>
        <v xml:space="preserve"> </v>
      </c>
      <c r="Z22" s="25" t="str">
        <f ca="1">IF(OR(WhichRate="GASB IBR",WhichRate="FASB IBR",WhichRate="Custom"),IFERROR(IF(OR($S22="No Rate",$S22="",$S22=" ",$S22="")," ",OFFSET('Market Data'!$B$15,Summary!U22-1,Summary!T22-1)),""),IFERROR(IF(OR($S22="No Rate",$S22="",$S22=" ",$S22="")," ",OFFSET('FASB Data'!$B$15,Summary!U22-1,Summary!T22-1)),""))</f>
        <v xml:space="preserve"> </v>
      </c>
      <c r="AA22" s="25" t="str">
        <f ca="1">IF(O22&lt;&gt;"",IF(WhichRate="FASB RFR",0,IF(OR(WhichRate="GASB IBR",WhichRate="FASB IBR"),IF(OR($S22="No Rate",$S22="",$S22=" "),"",OFFSET('Market Data'!$B$53,Summary!X22,Summary!W22-1)),IF(WhichRate="Custom",IF(OR($S22="No Rate",$S22="",$S22=" "),"",OFFSET('Custom Data'!$B$53,Summary!X22,Summary!W22-1)),""))),"")</f>
        <v/>
      </c>
      <c r="AB22" s="26" t="str">
        <f>IF(OR($S22="No Rate",$S22="")," ",IF($R22="","",IF(Summary!$R22="Taxable",IF(Summary!$Y22&gt;0,(Summary!$Z22+Summary!$AA22)*(1+TaxExemptRateAdjustment)),IF(Summary!$Y22&gt;0,Summary!$Z22+Summary!$AA22))))</f>
        <v/>
      </c>
      <c r="AC22" s="27" t="str">
        <f t="shared" si="1"/>
        <v/>
      </c>
    </row>
    <row r="23" spans="2:29" ht="15.75" customHeight="1" x14ac:dyDescent="0.25">
      <c r="B23" s="17" t="s">
        <v>32</v>
      </c>
      <c r="C23" s="39"/>
      <c r="D23" s="39"/>
      <c r="E23" s="39"/>
      <c r="F23" s="39"/>
      <c r="G23" s="39"/>
      <c r="H23" s="39"/>
      <c r="I23" s="39"/>
      <c r="J23" s="39"/>
      <c r="K23" s="39"/>
      <c r="L23" s="39"/>
      <c r="N23" s="17">
        <f t="shared" si="2"/>
        <v>11</v>
      </c>
      <c r="O23" s="18"/>
      <c r="P23" s="22"/>
      <c r="Q23" s="22"/>
      <c r="R23" s="23"/>
      <c r="S23" s="20" t="str" cm="1">
        <f t="array" ref="S23">IF(ISBLANK(P23)," ",IF(OR(WhichRate="GASB IBR",WhichRate="FASB IBR",WhichRate="Custom"),IF(ISBLANK(P23),IFERROR(HLOOKUP(P23,'Market Data'!$C$13:$BA$13,1)," "),IFERROR(HLOOKUP(P23,'Market Data'!$C$13:$BA$13,1),"No Rate")),_xlfn.XLOOKUP(TEXT(P23,"mm-yyyy"),TEXT('FASB Data'!$D$13:$BC$13,"mm-yyyy"),'FASB Data'!$D$13:$BC$13,,0)))</f>
        <v xml:space="preserve"> </v>
      </c>
      <c r="T23" s="21" t="str">
        <f>IF(OR(S23="No Rate",S23="",S23=" "),"",IF(OR(WhichRate="GASB IBR",WhichRate="FASB IBR",WhichRate="Custom"),SUMIF('Market Data'!$C$13:$BI$13,Summary!S23,'Market Data'!$C$14:$BI$14),SUMIF('FASB Data'!$C$13:$BU$13,Summary!S23,'FASB Data'!$C$14:$BU$14)))</f>
        <v/>
      </c>
      <c r="U23" s="21" t="str">
        <f>IFERROR(VLOOKUP($Y23,'Market Data'!$B$15:$C$47,2,TRUE)+1,"")</f>
        <v/>
      </c>
      <c r="V23" s="21" t="str">
        <f t="shared" si="0"/>
        <v/>
      </c>
      <c r="W23" s="21" t="str">
        <f>IF(OR(S23="No Rate",S23="",S23=" ",S23=""),"",IF(WhichRate="FASB RFR","N/A",SUMIF('Market Data'!$C$51:$BI$51,Summary!S23,'Market Data'!$C$52:$BI$52)))</f>
        <v/>
      </c>
      <c r="X23" s="21" t="str">
        <f>IF(ISBLANK(P23)," ",IF(WhichRate="FASB RFR","N/A",IFERROR(VLOOKUP($V23,'Market Data'!$C$53:$D$213,2,FALSE),"")))</f>
        <v xml:space="preserve"> </v>
      </c>
      <c r="Y23" s="24" t="str">
        <f>IF(ISBLANK(P23)," ",IF(DAYS360(P23,Q23,0)&gt;10800,30,ROUND(IF(DAYS360(Summary!$P23,Summary!$Q23)/360&gt;=1,ROUND(DAYS360(Summary!$P23,Summary!$Q23)/360,0),DAYS360(Summary!$P23,Summary!$Q23)/360),2)))</f>
        <v xml:space="preserve"> </v>
      </c>
      <c r="Z23" s="25" t="str">
        <f ca="1">IF(OR(WhichRate="GASB IBR",WhichRate="FASB IBR",WhichRate="Custom"),IFERROR(IF(OR($S23="No Rate",$S23="",$S23=" ",$S23="")," ",OFFSET('Market Data'!$B$15,Summary!U23-1,Summary!T23-1)),""),IFERROR(IF(OR($S23="No Rate",$S23="",$S23=" ",$S23="")," ",OFFSET('FASB Data'!$B$15,Summary!U23-1,Summary!T23-1)),""))</f>
        <v xml:space="preserve"> </v>
      </c>
      <c r="AA23" s="25" t="str">
        <f ca="1">IF(O23&lt;&gt;"",IF(WhichRate="FASB RFR",0,IF(OR(WhichRate="GASB IBR",WhichRate="FASB IBR"),IF(OR($S23="No Rate",$S23="",$S23=" "),"",OFFSET('Market Data'!$B$53,Summary!X23,Summary!W23-1)),IF(WhichRate="Custom",IF(OR($S23="No Rate",$S23="",$S23=" "),"",OFFSET('Custom Data'!$B$53,Summary!X23,Summary!W23-1)),""))),"")</f>
        <v/>
      </c>
      <c r="AB23" s="26" t="str">
        <f>IF(OR($S23="No Rate",$S23="")," ",IF($R23="","",IF(Summary!$R23="Taxable",IF(Summary!$Y23&gt;0,(Summary!$Z23+Summary!$AA23)*(1+TaxExemptRateAdjustment)),IF(Summary!$Y23&gt;0,Summary!$Z23+Summary!$AA23))))</f>
        <v/>
      </c>
      <c r="AC23" s="27" t="str">
        <f>IF(Q23&gt;0,IF(Q23-P23&lt;365,"Possible Short Term Lease",""),"")</f>
        <v/>
      </c>
    </row>
    <row r="24" spans="2:29" ht="15.75" customHeight="1" x14ac:dyDescent="0.25">
      <c r="N24" s="17">
        <f t="shared" si="2"/>
        <v>12</v>
      </c>
      <c r="O24" s="30"/>
      <c r="P24" s="31"/>
      <c r="Q24" s="31"/>
      <c r="R24" s="32"/>
      <c r="S24" s="20" t="str" cm="1">
        <f t="array" ref="S24">IF(ISBLANK(P24)," ",IF(OR(WhichRate="GASB IBR",WhichRate="FASB IBR",WhichRate="Custom"),IF(ISBLANK(P24),IFERROR(HLOOKUP(P24,'Market Data'!$C$13:$BA$13,1)," "),IFERROR(HLOOKUP(P24,'Market Data'!$C$13:$BA$13,1),"No Rate")),_xlfn.XLOOKUP(TEXT(P24,"mm-yyyy"),TEXT('FASB Data'!$D$13:$BC$13,"mm-yyyy"),'FASB Data'!$D$13:$BC$13,,0)))</f>
        <v xml:space="preserve"> </v>
      </c>
      <c r="T24" s="21" t="str">
        <f>IF(OR(S24="No Rate",S24="",S24=" "),"",IF(OR(WhichRate="GASB IBR",WhichRate="FASB IBR",WhichRate="Custom"),SUMIF('Market Data'!$C$13:$BI$13,Summary!S24,'Market Data'!$C$14:$BI$14),SUMIF('FASB Data'!$C$13:$BU$13,Summary!S24,'FASB Data'!$C$14:$BU$14)))</f>
        <v/>
      </c>
      <c r="U24" s="21" t="str">
        <f>IFERROR(VLOOKUP($Y24,'Market Data'!$B$15:$C$47,2,TRUE)+1,"")</f>
        <v/>
      </c>
      <c r="V24" s="21" t="str">
        <f t="shared" si="0"/>
        <v/>
      </c>
      <c r="W24" s="21" t="str">
        <f>IF(OR(S24="No Rate",S24="",S24=" ",S24=""),"",IF(WhichRate="FASB RFR","N/A",SUMIF('Market Data'!$C$51:$BI$51,Summary!S24,'Market Data'!$C$52:$BI$52)))</f>
        <v/>
      </c>
      <c r="X24" s="21" t="str">
        <f>IF(ISBLANK(P24)," ",IF(WhichRate="FASB RFR","N/A",IFERROR(VLOOKUP($V24,'Market Data'!$C$53:$D$213,2,FALSE),"")))</f>
        <v xml:space="preserve"> </v>
      </c>
      <c r="Y24" s="24" t="str">
        <f>IF(ISBLANK(P24)," ",IF(DAYS360(P24,Q24,0)&gt;10800,30,ROUND(IF(DAYS360(Summary!$P24,Summary!$Q24)/360&gt;=1,ROUND(DAYS360(Summary!$P24,Summary!$Q24)/360,0),DAYS360(Summary!$P24,Summary!$Q24)/360),2)))</f>
        <v xml:space="preserve"> </v>
      </c>
      <c r="Z24" s="25" t="str">
        <f ca="1">IF(OR(WhichRate="GASB IBR",WhichRate="FASB IBR",WhichRate="Custom"),IFERROR(IF(OR($S24="No Rate",$S24="",$S24=" ",$S24="")," ",OFFSET('Market Data'!$B$15,Summary!U24-1,Summary!T24-1)),""),IFERROR(IF(OR($S24="No Rate",$S24="",$S24=" ",$S24="")," ",OFFSET('FASB Data'!$B$15,Summary!U24-1,Summary!T24-1)),""))</f>
        <v xml:space="preserve"> </v>
      </c>
      <c r="AA24" s="25" t="str">
        <f ca="1">IF(O24&lt;&gt;"",IF(WhichRate="FASB RFR",0,IF(OR(WhichRate="GASB IBR",WhichRate="FASB IBR"),IF(OR($S24="No Rate",$S24="",$S24=" "),"",OFFSET('Market Data'!$B$53,Summary!X24,Summary!W24-1)),IF(WhichRate="Custom",IF(OR($S24="No Rate",$S24="",$S24=" "),"",OFFSET('Custom Data'!$B$53,Summary!X24,Summary!W24-1)),""))),"")</f>
        <v/>
      </c>
      <c r="AB24" s="26" t="str">
        <f>IF(OR($S24="No Rate",$S24="")," ",IF($R24="","",IF(Summary!$R24="Taxable",IF(Summary!$Y24&gt;0,(Summary!$Z24+Summary!$AA24)*(1+TaxExemptRateAdjustment)),IF(Summary!$Y24&gt;0,Summary!$Z24+Summary!$AA24))))</f>
        <v/>
      </c>
      <c r="AC24" s="27" t="str">
        <f>IF(Q24&gt;0,IF(Q24-P24&lt;365,"Possible Short Term Lease",""),"")</f>
        <v/>
      </c>
    </row>
    <row r="25" spans="2:29" ht="15.75" customHeight="1" x14ac:dyDescent="0.25">
      <c r="N25" s="17">
        <f t="shared" si="2"/>
        <v>13</v>
      </c>
      <c r="O25" s="18"/>
      <c r="P25" s="22"/>
      <c r="Q25" s="22"/>
      <c r="R25" s="23"/>
      <c r="S25" s="20" t="str" cm="1">
        <f t="array" ref="S25">IF(ISBLANK(P25)," ",IF(OR(WhichRate="GASB IBR",WhichRate="FASB IBR",WhichRate="Custom"),IF(ISBLANK(P25),IFERROR(HLOOKUP(P25,'Market Data'!$C$13:$BA$13,1)," "),IFERROR(HLOOKUP(P25,'Market Data'!$C$13:$BA$13,1),"No Rate")),_xlfn.XLOOKUP(TEXT(P25,"mm-yyyy"),TEXT('FASB Data'!$D$13:$BC$13,"mm-yyyy"),'FASB Data'!$D$13:$BC$13,,0)))</f>
        <v xml:space="preserve"> </v>
      </c>
      <c r="T25" s="21" t="str">
        <f>IF(OR(S25="No Rate",S25="",S25=" "),"",IF(OR(WhichRate="GASB IBR",WhichRate="FASB IBR",WhichRate="Custom"),SUMIF('Market Data'!$C$13:$BI$13,Summary!S25,'Market Data'!$C$14:$BI$14),SUMIF('FASB Data'!$C$13:$BU$13,Summary!S25,'FASB Data'!$C$14:$BU$14)))</f>
        <v/>
      </c>
      <c r="U25" s="21" t="str">
        <f>IFERROR(VLOOKUP($Y25,'Market Data'!$B$15:$C$47,2,TRUE)+1,"")</f>
        <v/>
      </c>
      <c r="V25" s="21" t="str">
        <f t="shared" si="0"/>
        <v/>
      </c>
      <c r="W25" s="21" t="str">
        <f>IF(OR(S25="No Rate",S25="",S25=" ",S25=""),"",IF(WhichRate="FASB RFR","N/A",SUMIF('Market Data'!$C$51:$BI$51,Summary!S25,'Market Data'!$C$52:$BI$52)))</f>
        <v/>
      </c>
      <c r="X25" s="21" t="str">
        <f>IF(ISBLANK(P25)," ",IF(WhichRate="FASB RFR","N/A",IFERROR(VLOOKUP($V25,'Market Data'!$C$53:$D$213,2,FALSE),"")))</f>
        <v xml:space="preserve"> </v>
      </c>
      <c r="Y25" s="24" t="str">
        <f>IF(ISBLANK(P25)," ",IF(DAYS360(P25,Q25,0)&gt;10800,30,ROUND(IF(DAYS360(Summary!$P25,Summary!$Q25)/360&gt;=1,ROUND(DAYS360(Summary!$P25,Summary!$Q25)/360,0),DAYS360(Summary!$P25,Summary!$Q25)/360),2)))</f>
        <v xml:space="preserve"> </v>
      </c>
      <c r="Z25" s="25" t="str">
        <f ca="1">IF(OR(WhichRate="GASB IBR",WhichRate="FASB IBR",WhichRate="Custom"),IFERROR(IF(OR($S25="No Rate",$S25="",$S25=" ",$S25="")," ",OFFSET('Market Data'!$B$15,Summary!U25-1,Summary!T25-1)),""),IFERROR(IF(OR($S25="No Rate",$S25="",$S25=" ",$S25="")," ",OFFSET('FASB Data'!$B$15,Summary!U25-1,Summary!T25-1)),""))</f>
        <v xml:space="preserve"> </v>
      </c>
      <c r="AA25" s="25" t="str">
        <f ca="1">IF(O25&lt;&gt;"",IF(WhichRate="FASB RFR",0,IF(OR(WhichRate="GASB IBR",WhichRate="FASB IBR"),IF(OR($S25="No Rate",$S25="",$S25=" "),"",OFFSET('Market Data'!$B$53,Summary!X25,Summary!W25-1)),IF(WhichRate="Custom",IF(OR($S25="No Rate",$S25="",$S25=" "),"",OFFSET('Custom Data'!$B$53,Summary!X25,Summary!W25-1)),""))),"")</f>
        <v/>
      </c>
      <c r="AB25" s="26" t="str">
        <f>IF(OR($S25="No Rate",$S25="")," ",IF($R25="","",IF(Summary!$R25="Taxable",IF(Summary!$Y25&gt;0,(Summary!$Z25+Summary!$AA25)*(1+TaxExemptRateAdjustment)),IF(Summary!$Y25&gt;0,Summary!$Z25+Summary!$AA25))))</f>
        <v/>
      </c>
      <c r="AC25" s="27" t="str">
        <f>IF(Q25&gt;0,IF(Q25-P25&lt;365,"Possible Short Term Lease",""),"")</f>
        <v/>
      </c>
    </row>
    <row r="26" spans="2:29" ht="15.75" customHeight="1" x14ac:dyDescent="0.25">
      <c r="N26" s="17">
        <f t="shared" si="2"/>
        <v>14</v>
      </c>
      <c r="O26" s="30"/>
      <c r="P26" s="31"/>
      <c r="Q26" s="31"/>
      <c r="R26" s="32"/>
      <c r="S26" s="20" t="str" cm="1">
        <f t="array" ref="S26">IF(ISBLANK(P26)," ",IF(OR(WhichRate="GASB IBR",WhichRate="FASB IBR",WhichRate="Custom"),IF(ISBLANK(P26),IFERROR(HLOOKUP(P26,'Market Data'!$C$13:$BA$13,1)," "),IFERROR(HLOOKUP(P26,'Market Data'!$C$13:$BA$13,1),"No Rate")),_xlfn.XLOOKUP(TEXT(P26,"mm-yyyy"),TEXT('FASB Data'!$D$13:$BC$13,"mm-yyyy"),'FASB Data'!$D$13:$BC$13,,0)))</f>
        <v xml:space="preserve"> </v>
      </c>
      <c r="T26" s="21" t="str">
        <f>IF(OR(S26="No Rate",S26="",S26=" "),"",IF(OR(WhichRate="GASB IBR",WhichRate="FASB IBR",WhichRate="Custom"),SUMIF('Market Data'!$C$13:$BI$13,Summary!S26,'Market Data'!$C$14:$BI$14),SUMIF('FASB Data'!$C$13:$BU$13,Summary!S26,'FASB Data'!$C$14:$BU$14)))</f>
        <v/>
      </c>
      <c r="U26" s="21" t="str">
        <f>IFERROR(VLOOKUP($Y26,'Market Data'!$B$15:$C$47,2,TRUE)+1,"")</f>
        <v/>
      </c>
      <c r="V26" s="21" t="str">
        <f t="shared" si="0"/>
        <v/>
      </c>
      <c r="W26" s="21" t="str">
        <f>IF(OR(S26="No Rate",S26="",S26=" ",S26=""),"",IF(WhichRate="FASB RFR","N/A",SUMIF('Market Data'!$C$51:$BI$51,Summary!S26,'Market Data'!$C$52:$BI$52)))</f>
        <v/>
      </c>
      <c r="X26" s="21" t="str">
        <f>IF(ISBLANK(P26)," ",IF(WhichRate="FASB RFR","N/A",IFERROR(VLOOKUP($V26,'Market Data'!$C$53:$D$213,2,FALSE),"")))</f>
        <v xml:space="preserve"> </v>
      </c>
      <c r="Y26" s="24" t="str">
        <f>IF(ISBLANK(P26)," ",IF(DAYS360(P26,Q26,0)&gt;10800,30,ROUND(IF(DAYS360(Summary!$P26,Summary!$Q26)/360&gt;=1,ROUND(DAYS360(Summary!$P26,Summary!$Q26)/360,0),DAYS360(Summary!$P26,Summary!$Q26)/360),2)))</f>
        <v xml:space="preserve"> </v>
      </c>
      <c r="Z26" s="25" t="str">
        <f ca="1">IF(OR(WhichRate="GASB IBR",WhichRate="FASB IBR",WhichRate="Custom"),IFERROR(IF(OR($S26="No Rate",$S26="",$S26=" ",$S26="")," ",OFFSET('Market Data'!$B$15,Summary!U26-1,Summary!T26-1)),""),IFERROR(IF(OR($S26="No Rate",$S26="",$S26=" ",$S26="")," ",OFFSET('FASB Data'!$B$15,Summary!U26-1,Summary!T26-1)),""))</f>
        <v xml:space="preserve"> </v>
      </c>
      <c r="AA26" s="25" t="str">
        <f ca="1">IF(O26&lt;&gt;"",IF(WhichRate="FASB RFR",0,IF(OR(WhichRate="GASB IBR",WhichRate="FASB IBR"),IF(OR($S26="No Rate",$S26="",$S26=" "),"",OFFSET('Market Data'!$B$53,Summary!X26,Summary!W26-1)),IF(WhichRate="Custom",IF(OR($S26="No Rate",$S26="",$S26=" "),"",OFFSET('Custom Data'!$B$53,Summary!X26,Summary!W26-1)),""))),"")</f>
        <v/>
      </c>
      <c r="AB26" s="26" t="str">
        <f>IF(OR($S26="No Rate",$S26="")," ",IF($R26="","",IF(Summary!$R26="Taxable",IF(Summary!$Y26&gt;0,(Summary!$Z26+Summary!$AA26)*(1+TaxExemptRateAdjustment)),IF(Summary!$Y26&gt;0,Summary!$Z26+Summary!$AA26))))</f>
        <v/>
      </c>
      <c r="AC26" s="27"/>
    </row>
    <row r="27" spans="2:29" ht="15.75" customHeight="1" x14ac:dyDescent="0.25">
      <c r="N27" s="17">
        <f t="shared" si="2"/>
        <v>15</v>
      </c>
      <c r="O27" s="18"/>
      <c r="P27" s="22"/>
      <c r="Q27" s="22"/>
      <c r="R27" s="23"/>
      <c r="S27" s="20" t="str" cm="1">
        <f t="array" ref="S27">IF(ISBLANK(P27)," ",IF(OR(WhichRate="GASB IBR",WhichRate="FASB IBR",WhichRate="Custom"),IF(ISBLANK(P27),IFERROR(HLOOKUP(P27,'Market Data'!$C$13:$BA$13,1)," "),IFERROR(HLOOKUP(P27,'Market Data'!$C$13:$BA$13,1),"No Rate")),_xlfn.XLOOKUP(TEXT(P27,"mm-yyyy"),TEXT('FASB Data'!$D$13:$BC$13,"mm-yyyy"),'FASB Data'!$D$13:$BC$13,,0)))</f>
        <v xml:space="preserve"> </v>
      </c>
      <c r="T27" s="21" t="str">
        <f>IF(OR(S27="No Rate",S27="",S27=" "),"",IF(OR(WhichRate="GASB IBR",WhichRate="FASB IBR",WhichRate="Custom"),SUMIF('Market Data'!$C$13:$BI$13,Summary!S27,'Market Data'!$C$14:$BI$14),SUMIF('FASB Data'!$C$13:$BU$13,Summary!S27,'FASB Data'!$C$14:$BU$14)))</f>
        <v/>
      </c>
      <c r="U27" s="21" t="str">
        <f>IFERROR(VLOOKUP($Y27,'Market Data'!$B$15:$C$47,2,TRUE)+1,"")</f>
        <v/>
      </c>
      <c r="V27" s="21" t="str">
        <f t="shared" si="0"/>
        <v/>
      </c>
      <c r="W27" s="21" t="str">
        <f>IF(OR(S27="No Rate",S27="",S27=" ",S27=""),"",IF(WhichRate="FASB RFR","N/A",SUMIF('Market Data'!$C$51:$BI$51,Summary!S27,'Market Data'!$C$52:$BI$52)))</f>
        <v/>
      </c>
      <c r="X27" s="21" t="str">
        <f>IF(ISBLANK(P27)," ",IF(WhichRate="FASB RFR","N/A",IFERROR(VLOOKUP($V27,'Market Data'!$C$53:$D$213,2,FALSE),"")))</f>
        <v xml:space="preserve"> </v>
      </c>
      <c r="Y27" s="24" t="str">
        <f>IF(ISBLANK(P27)," ",IF(DAYS360(P27,Q27,0)&gt;10800,30,ROUND(IF(DAYS360(Summary!$P27,Summary!$Q27)/360&gt;=1,ROUND(DAYS360(Summary!$P27,Summary!$Q27)/360,0),DAYS360(Summary!$P27,Summary!$Q27)/360),2)))</f>
        <v xml:space="preserve"> </v>
      </c>
      <c r="Z27" s="25" t="str">
        <f ca="1">IF(OR(WhichRate="GASB IBR",WhichRate="FASB IBR",WhichRate="Custom"),IFERROR(IF(OR($S27="No Rate",$S27="",$S27=" ",$S27="")," ",OFFSET('Market Data'!$B$15,Summary!U27-1,Summary!T27-1)),""),IFERROR(IF(OR($S27="No Rate",$S27="",$S27=" ",$S27="")," ",OFFSET('FASB Data'!$B$15,Summary!U27-1,Summary!T27-1)),""))</f>
        <v xml:space="preserve"> </v>
      </c>
      <c r="AA27" s="25" t="str">
        <f ca="1">IF(O27&lt;&gt;"",IF(WhichRate="FASB RFR",0,IF(OR(WhichRate="GASB IBR",WhichRate="FASB IBR"),IF(OR($S27="No Rate",$S27="",$S27=" "),"",OFFSET('Market Data'!$B$53,Summary!X27,Summary!W27-1)),IF(WhichRate="Custom",IF(OR($S27="No Rate",$S27="",$S27=" "),"",OFFSET('Custom Data'!$B$53,Summary!X27,Summary!W27-1)),""))),"")</f>
        <v/>
      </c>
      <c r="AB27" s="26" t="str">
        <f>IF(OR($S27="No Rate",$S27="")," ",IF($R27="","",IF(Summary!$R27="Taxable",IF(Summary!$Y27&gt;0,(Summary!$Z27+Summary!$AA27)*(1+TaxExemptRateAdjustment)),IF(Summary!$Y27&gt;0,Summary!$Z27+Summary!$AA27))))</f>
        <v/>
      </c>
      <c r="AC27" s="27" t="str">
        <f t="shared" ref="AC27:AC34" si="3">IF(Q27&gt;0,IF(Q27-P27&lt;365,"Possible Short Term Lease",""),"")</f>
        <v/>
      </c>
    </row>
    <row r="28" spans="2:29" ht="15.75" customHeight="1" x14ac:dyDescent="0.25">
      <c r="N28" s="17">
        <f t="shared" si="2"/>
        <v>16</v>
      </c>
      <c r="O28" s="30"/>
      <c r="P28" s="31"/>
      <c r="Q28" s="31"/>
      <c r="R28" s="32"/>
      <c r="S28" s="20" t="str" cm="1">
        <f t="array" ref="S28">IF(ISBLANK(P28)," ",IF(OR(WhichRate="GASB IBR",WhichRate="FASB IBR",WhichRate="Custom"),IF(ISBLANK(P28),IFERROR(HLOOKUP(P28,'Market Data'!$C$13:$BA$13,1)," "),IFERROR(HLOOKUP(P28,'Market Data'!$C$13:$BA$13,1),"No Rate")),_xlfn.XLOOKUP(TEXT(P28,"mm-yyyy"),TEXT('FASB Data'!$D$13:$BC$13,"mm-yyyy"),'FASB Data'!$D$13:$BC$13,,0)))</f>
        <v xml:space="preserve"> </v>
      </c>
      <c r="T28" s="21" t="str">
        <f>IF(OR(S28="No Rate",S28="",S28=" "),"",IF(OR(WhichRate="GASB IBR",WhichRate="FASB IBR",WhichRate="Custom"),SUMIF('Market Data'!$C$13:$BI$13,Summary!S28,'Market Data'!$C$14:$BI$14),SUMIF('FASB Data'!$C$13:$BU$13,Summary!S28,'FASB Data'!$C$14:$BU$14)))</f>
        <v/>
      </c>
      <c r="U28" s="21" t="str">
        <f>IFERROR(VLOOKUP($Y28,'Market Data'!$B$15:$C$47,2,TRUE)+1,"")</f>
        <v/>
      </c>
      <c r="V28" s="21" t="str">
        <f t="shared" si="0"/>
        <v/>
      </c>
      <c r="W28" s="21" t="str">
        <f>IF(OR(S28="No Rate",S28="",S28=" ",S28=""),"",IF(WhichRate="FASB RFR","N/A",SUMIF('Market Data'!$C$51:$BI$51,Summary!S28,'Market Data'!$C$52:$BI$52)))</f>
        <v/>
      </c>
      <c r="X28" s="21" t="str">
        <f>IF(ISBLANK(P28)," ",IF(WhichRate="FASB RFR","N/A",IFERROR(VLOOKUP($V28,'Market Data'!$C$53:$D$213,2,FALSE),"")))</f>
        <v xml:space="preserve"> </v>
      </c>
      <c r="Y28" s="24" t="str">
        <f>IF(ISBLANK(P28)," ",IF(DAYS360(P28,Q28,0)&gt;10800,30,ROUND(IF(DAYS360(Summary!$P28,Summary!$Q28)/360&gt;=1,ROUND(DAYS360(Summary!$P28,Summary!$Q28)/360,0),DAYS360(Summary!$P28,Summary!$Q28)/360),2)))</f>
        <v xml:space="preserve"> </v>
      </c>
      <c r="Z28" s="25" t="str">
        <f ca="1">IF(OR(WhichRate="GASB IBR",WhichRate="FASB IBR",WhichRate="Custom"),IFERROR(IF(OR($S28="No Rate",$S28="",$S28=" ",$S28="")," ",OFFSET('Market Data'!$B$15,Summary!U28-1,Summary!T28-1)),""),IFERROR(IF(OR($S28="No Rate",$S28="",$S28=" ",$S28="")," ",OFFSET('FASB Data'!$B$15,Summary!U28-1,Summary!T28-1)),""))</f>
        <v xml:space="preserve"> </v>
      </c>
      <c r="AA28" s="25" t="str">
        <f ca="1">IF(O28&lt;&gt;"",IF(WhichRate="FASB RFR",0,IF(OR(WhichRate="GASB IBR",WhichRate="FASB IBR"),IF(OR($S28="No Rate",$S28="",$S28=" "),"",OFFSET('Market Data'!$B$53,Summary!X28,Summary!W28-1)),IF(WhichRate="Custom",IF(OR($S28="No Rate",$S28="",$S28=" "),"",OFFSET('Custom Data'!$B$53,Summary!X28,Summary!W28-1)),""))),"")</f>
        <v/>
      </c>
      <c r="AB28" s="26" t="str">
        <f>IF(OR($S28="No Rate",$S28="")," ",IF($R28="","",IF(Summary!$R28="Taxable",IF(Summary!$Y28&gt;0,(Summary!$Z28+Summary!$AA28)*(1+TaxExemptRateAdjustment)),IF(Summary!$Y28&gt;0,Summary!$Z28+Summary!$AA28))))</f>
        <v/>
      </c>
      <c r="AC28" s="27" t="str">
        <f t="shared" si="3"/>
        <v/>
      </c>
    </row>
    <row r="29" spans="2:29" ht="15.75" customHeight="1" x14ac:dyDescent="0.25">
      <c r="N29" s="17">
        <f t="shared" si="2"/>
        <v>17</v>
      </c>
      <c r="O29" s="18"/>
      <c r="P29" s="22"/>
      <c r="Q29" s="22"/>
      <c r="R29" s="23"/>
      <c r="S29" s="20" t="str" cm="1">
        <f t="array" ref="S29">IF(ISBLANK(P29)," ",IF(OR(WhichRate="GASB IBR",WhichRate="FASB IBR",WhichRate="Custom"),IF(ISBLANK(P29),IFERROR(HLOOKUP(P29,'Market Data'!$C$13:$BA$13,1)," "),IFERROR(HLOOKUP(P29,'Market Data'!$C$13:$BA$13,1),"No Rate")),_xlfn.XLOOKUP(TEXT(P29,"mm-yyyy"),TEXT('FASB Data'!$D$13:$BC$13,"mm-yyyy"),'FASB Data'!$D$13:$BC$13,,0)))</f>
        <v xml:space="preserve"> </v>
      </c>
      <c r="T29" s="21" t="str">
        <f>IF(OR(S29="No Rate",S29="",S29=" "),"",IF(OR(WhichRate="GASB IBR",WhichRate="FASB IBR",WhichRate="Custom"),SUMIF('Market Data'!$C$13:$BI$13,Summary!S29,'Market Data'!$C$14:$BI$14),SUMIF('FASB Data'!$C$13:$BU$13,Summary!S29,'FASB Data'!$C$14:$BU$14)))</f>
        <v/>
      </c>
      <c r="U29" s="21" t="str">
        <f>IFERROR(VLOOKUP($Y29,'Market Data'!$B$15:$C$47,2,TRUE)+1,"")</f>
        <v/>
      </c>
      <c r="V29" s="21" t="str">
        <f t="shared" si="0"/>
        <v/>
      </c>
      <c r="W29" s="21" t="str">
        <f>IF(OR(S29="No Rate",S29="",S29=" ",S29=""),"",IF(WhichRate="FASB RFR","N/A",SUMIF('Market Data'!$C$51:$BI$51,Summary!S29,'Market Data'!$C$52:$BI$52)))</f>
        <v/>
      </c>
      <c r="X29" s="21" t="str">
        <f>IF(ISBLANK(P29)," ",IF(WhichRate="FASB RFR","N/A",IFERROR(VLOOKUP($V29,'Market Data'!$C$53:$D$213,2,FALSE),"")))</f>
        <v xml:space="preserve"> </v>
      </c>
      <c r="Y29" s="24" t="str">
        <f>IF(ISBLANK(P29)," ",IF(DAYS360(P29,Q29,0)&gt;10800,30,ROUND(IF(DAYS360(Summary!$P29,Summary!$Q29)/360&gt;=1,ROUND(DAYS360(Summary!$P29,Summary!$Q29)/360,0),DAYS360(Summary!$P29,Summary!$Q29)/360),2)))</f>
        <v xml:space="preserve"> </v>
      </c>
      <c r="Z29" s="25" t="str">
        <f ca="1">IF(OR(WhichRate="GASB IBR",WhichRate="FASB IBR",WhichRate="Custom"),IFERROR(IF(OR($S29="No Rate",$S29="",$S29=" ",$S29="")," ",OFFSET('Market Data'!$B$15,Summary!U29-1,Summary!T29-1)),""),IFERROR(IF(OR($S29="No Rate",$S29="",$S29=" ",$S29="")," ",OFFSET('FASB Data'!$B$15,Summary!U29-1,Summary!T29-1)),""))</f>
        <v xml:space="preserve"> </v>
      </c>
      <c r="AA29" s="25" t="str">
        <f ca="1">IF(O29&lt;&gt;"",IF(WhichRate="FASB RFR",0,IF(OR(WhichRate="GASB IBR",WhichRate="FASB IBR"),IF(OR($S29="No Rate",$S29="",$S29=" "),"",OFFSET('Market Data'!$B$53,Summary!X29,Summary!W29-1)),IF(WhichRate="Custom",IF(OR($S29="No Rate",$S29="",$S29=" "),"",OFFSET('Custom Data'!$B$53,Summary!X29,Summary!W29-1)),""))),"")</f>
        <v/>
      </c>
      <c r="AB29" s="26" t="str">
        <f>IF(OR($S29="No Rate",$S29="")," ",IF($R29="","",IF(Summary!$R29="Taxable",IF(Summary!$Y29&gt;0,(Summary!$Z29+Summary!$AA29)*(1+TaxExemptRateAdjustment)),IF(Summary!$Y29&gt;0,Summary!$Z29+Summary!$AA29))))</f>
        <v/>
      </c>
      <c r="AC29" s="27" t="str">
        <f t="shared" si="3"/>
        <v/>
      </c>
    </row>
    <row r="30" spans="2:29" ht="15.75" customHeight="1" x14ac:dyDescent="0.25">
      <c r="J30" s="33"/>
      <c r="N30" s="17">
        <f t="shared" si="2"/>
        <v>18</v>
      </c>
      <c r="O30" s="30"/>
      <c r="P30" s="31"/>
      <c r="Q30" s="31"/>
      <c r="R30" s="32"/>
      <c r="S30" s="20" t="str" cm="1">
        <f t="array" ref="S30">IF(ISBLANK(P30)," ",IF(OR(WhichRate="GASB IBR",WhichRate="FASB IBR",WhichRate="Custom"),IF(ISBLANK(P30),IFERROR(HLOOKUP(P30,'Market Data'!$C$13:$BA$13,1)," "),IFERROR(HLOOKUP(P30,'Market Data'!$C$13:$BA$13,1),"No Rate")),_xlfn.XLOOKUP(TEXT(P30,"mm-yyyy"),TEXT('FASB Data'!$D$13:$BC$13,"mm-yyyy"),'FASB Data'!$D$13:$BC$13,,0)))</f>
        <v xml:space="preserve"> </v>
      </c>
      <c r="T30" s="21" t="str">
        <f>IF(OR(S30="No Rate",S30="",S30=" "),"",IF(OR(WhichRate="GASB IBR",WhichRate="FASB IBR",WhichRate="Custom"),SUMIF('Market Data'!$C$13:$BI$13,Summary!S30,'Market Data'!$C$14:$BI$14),SUMIF('FASB Data'!$C$13:$BU$13,Summary!S30,'FASB Data'!$C$14:$BU$14)))</f>
        <v/>
      </c>
      <c r="U30" s="21" t="str">
        <f>IFERROR(VLOOKUP($Y30,'Market Data'!$B$15:$C$47,2,TRUE)+1,"")</f>
        <v/>
      </c>
      <c r="V30" s="21" t="str">
        <f t="shared" si="0"/>
        <v/>
      </c>
      <c r="W30" s="21" t="str">
        <f>IF(OR(S30="No Rate",S30="",S30=" ",S30=""),"",IF(WhichRate="FASB RFR","N/A",SUMIF('Market Data'!$C$51:$BI$51,Summary!S30,'Market Data'!$C$52:$BI$52)))</f>
        <v/>
      </c>
      <c r="X30" s="21" t="str">
        <f>IF(ISBLANK(P30)," ",IF(WhichRate="FASB RFR","N/A",IFERROR(VLOOKUP($V30,'Market Data'!$C$53:$D$213,2,FALSE),"")))</f>
        <v xml:space="preserve"> </v>
      </c>
      <c r="Y30" s="24" t="str">
        <f>IF(ISBLANK(P30)," ",IF(DAYS360(P30,Q30,0)&gt;10800,30,ROUND(IF(DAYS360(Summary!$P30,Summary!$Q30)/360&gt;=1,ROUND(DAYS360(Summary!$P30,Summary!$Q30)/360,0),DAYS360(Summary!$P30,Summary!$Q30)/360),2)))</f>
        <v xml:space="preserve"> </v>
      </c>
      <c r="Z30" s="25" t="str">
        <f ca="1">IF(OR(WhichRate="GASB IBR",WhichRate="FASB IBR",WhichRate="Custom"),IFERROR(IF(OR($S30="No Rate",$S30="",$S30=" ",$S30="")," ",OFFSET('Market Data'!$B$15,Summary!U30-1,Summary!T30-1)),""),IFERROR(IF(OR($S30="No Rate",$S30="",$S30=" ",$S30="")," ",OFFSET('FASB Data'!$B$15,Summary!U30-1,Summary!T30-1)),""))</f>
        <v xml:space="preserve"> </v>
      </c>
      <c r="AA30" s="25" t="str">
        <f ca="1">IF(O30&lt;&gt;"",IF(WhichRate="FASB RFR",0,IF(OR(WhichRate="GASB IBR",WhichRate="FASB IBR"),IF(OR($S30="No Rate",$S30="",$S30=" "),"",OFFSET('Market Data'!$B$53,Summary!X30,Summary!W30-1)),IF(WhichRate="Custom",IF(OR($S30="No Rate",$S30="",$S30=" "),"",OFFSET('Custom Data'!$B$53,Summary!X30,Summary!W30-1)),""))),"")</f>
        <v/>
      </c>
      <c r="AB30" s="26" t="str">
        <f>IF(OR($S30="No Rate",$S30="")," ",IF($R30="","",IF(Summary!$R30="Taxable",IF(Summary!$Y30&gt;0,(Summary!$Z30+Summary!$AA30)*(1+TaxExemptRateAdjustment)),IF(Summary!$Y30&gt;0,Summary!$Z30+Summary!$AA30))))</f>
        <v/>
      </c>
      <c r="AC30" s="27" t="str">
        <f t="shared" si="3"/>
        <v/>
      </c>
    </row>
    <row r="31" spans="2:29" ht="15.75" customHeight="1" x14ac:dyDescent="0.25">
      <c r="N31" s="17">
        <f t="shared" si="2"/>
        <v>19</v>
      </c>
      <c r="O31" s="18"/>
      <c r="P31" s="22"/>
      <c r="Q31" s="22"/>
      <c r="R31" s="23"/>
      <c r="S31" s="20" t="str" cm="1">
        <f t="array" ref="S31">IF(ISBLANK(P31)," ",IF(OR(WhichRate="GASB IBR",WhichRate="FASB IBR",WhichRate="Custom"),IF(ISBLANK(P31),IFERROR(HLOOKUP(P31,'Market Data'!$C$13:$BA$13,1)," "),IFERROR(HLOOKUP(P31,'Market Data'!$C$13:$BA$13,1),"No Rate")),_xlfn.XLOOKUP(TEXT(P31,"mm-yyyy"),TEXT('FASB Data'!$D$13:$BC$13,"mm-yyyy"),'FASB Data'!$D$13:$BC$13,,0)))</f>
        <v xml:space="preserve"> </v>
      </c>
      <c r="T31" s="21" t="str">
        <f>IF(OR(S31="No Rate",S31="",S31=" "),"",IF(OR(WhichRate="GASB IBR",WhichRate="FASB IBR",WhichRate="Custom"),SUMIF('Market Data'!$C$13:$BI$13,Summary!S31,'Market Data'!$C$14:$BI$14),SUMIF('FASB Data'!$C$13:$BU$13,Summary!S31,'FASB Data'!$C$14:$BU$14)))</f>
        <v/>
      </c>
      <c r="U31" s="21" t="str">
        <f>IFERROR(VLOOKUP($Y31,'Market Data'!$B$15:$C$47,2,TRUE)+1,"")</f>
        <v/>
      </c>
      <c r="V31" s="21" t="str">
        <f t="shared" si="0"/>
        <v/>
      </c>
      <c r="W31" s="21" t="str">
        <f>IF(OR(S31="No Rate",S31="",S31=" ",S31=""),"",IF(WhichRate="FASB RFR","N/A",SUMIF('Market Data'!$C$51:$BI$51,Summary!S31,'Market Data'!$C$52:$BI$52)))</f>
        <v/>
      </c>
      <c r="X31" s="21" t="str">
        <f>IF(ISBLANK(P31)," ",IF(WhichRate="FASB RFR","N/A",IFERROR(VLOOKUP($V31,'Market Data'!$C$53:$D$213,2,FALSE),"")))</f>
        <v xml:space="preserve"> </v>
      </c>
      <c r="Y31" s="24" t="str">
        <f>IF(ISBLANK(P31)," ",IF(DAYS360(P31,Q31,0)&gt;10800,30,ROUND(IF(DAYS360(Summary!$P31,Summary!$Q31)/360&gt;=1,ROUND(DAYS360(Summary!$P31,Summary!$Q31)/360,0),DAYS360(Summary!$P31,Summary!$Q31)/360),2)))</f>
        <v xml:space="preserve"> </v>
      </c>
      <c r="Z31" s="25" t="str">
        <f ca="1">IF(OR(WhichRate="GASB IBR",WhichRate="FASB IBR",WhichRate="Custom"),IFERROR(IF(OR($S31="No Rate",$S31="",$S31=" ",$S31="")," ",OFFSET('Market Data'!$B$15,Summary!U31-1,Summary!T31-1)),""),IFERROR(IF(OR($S31="No Rate",$S31="",$S31=" ",$S31="")," ",OFFSET('FASB Data'!$B$15,Summary!U31-1,Summary!T31-1)),""))</f>
        <v xml:space="preserve"> </v>
      </c>
      <c r="AA31" s="25" t="str">
        <f ca="1">IF(O31&lt;&gt;"",IF(WhichRate="FASB RFR",0,IF(OR(WhichRate="GASB IBR",WhichRate="FASB IBR"),IF(OR($S31="No Rate",$S31="",$S31=" "),"",OFFSET('Market Data'!$B$53,Summary!X31,Summary!W31-1)),IF(WhichRate="Custom",IF(OR($S31="No Rate",$S31="",$S31=" "),"",OFFSET('Custom Data'!$B$53,Summary!X31,Summary!W31-1)),""))),"")</f>
        <v/>
      </c>
      <c r="AB31" s="26" t="str">
        <f>IF(OR($S31="No Rate",$S31="")," ",IF($R31="","",IF(Summary!$R31="Taxable",IF(Summary!$Y31&gt;0,(Summary!$Z31+Summary!$AA31)*(1+TaxExemptRateAdjustment)),IF(Summary!$Y31&gt;0,Summary!$Z31+Summary!$AA31))))</f>
        <v/>
      </c>
      <c r="AC31" s="27" t="str">
        <f t="shared" si="3"/>
        <v/>
      </c>
    </row>
    <row r="32" spans="2:29" ht="15.75" customHeight="1" x14ac:dyDescent="0.25">
      <c r="N32" s="17">
        <f t="shared" si="2"/>
        <v>20</v>
      </c>
      <c r="O32" s="30"/>
      <c r="P32" s="31"/>
      <c r="Q32" s="31"/>
      <c r="R32" s="32"/>
      <c r="S32" s="20" t="str" cm="1">
        <f t="array" ref="S32">IF(ISBLANK(P32)," ",IF(OR(WhichRate="GASB IBR",WhichRate="FASB IBR",WhichRate="Custom"),IF(ISBLANK(P32),IFERROR(HLOOKUP(P32,'Market Data'!$C$13:$BA$13,1)," "),IFERROR(HLOOKUP(P32,'Market Data'!$C$13:$BA$13,1),"No Rate")),_xlfn.XLOOKUP(TEXT(P32,"mm-yyyy"),TEXT('FASB Data'!$D$13:$BC$13,"mm-yyyy"),'FASB Data'!$D$13:$BC$13,,0)))</f>
        <v xml:space="preserve"> </v>
      </c>
      <c r="T32" s="21" t="str">
        <f>IF(OR(S32="No Rate",S32="",S32=" "),"",IF(OR(WhichRate="GASB IBR",WhichRate="FASB IBR",WhichRate="Custom"),SUMIF('Market Data'!$C$13:$BI$13,Summary!S32,'Market Data'!$C$14:$BI$14),SUMIF('FASB Data'!$C$13:$BU$13,Summary!S32,'FASB Data'!$C$14:$BU$14)))</f>
        <v/>
      </c>
      <c r="U32" s="21" t="str">
        <f>IFERROR(VLOOKUP($Y32,'Market Data'!$B$15:$C$47,2,TRUE)+1,"")</f>
        <v/>
      </c>
      <c r="V32" s="21" t="str">
        <f t="shared" si="0"/>
        <v/>
      </c>
      <c r="W32" s="21" t="str">
        <f>IF(OR(S32="No Rate",S32="",S32=" ",S32=""),"",IF(WhichRate="FASB RFR","N/A",SUMIF('Market Data'!$C$51:$BI$51,Summary!S32,'Market Data'!$C$52:$BI$52)))</f>
        <v/>
      </c>
      <c r="X32" s="21" t="str">
        <f>IF(ISBLANK(P32)," ",IF(WhichRate="FASB RFR","N/A",IFERROR(VLOOKUP($V32,'Market Data'!$C$53:$D$213,2,FALSE),"")))</f>
        <v xml:space="preserve"> </v>
      </c>
      <c r="Y32" s="24" t="str">
        <f>IF(ISBLANK(P32)," ",IF(DAYS360(P32,Q32,0)&gt;10800,30,ROUND(IF(DAYS360(Summary!$P32,Summary!$Q32)/360&gt;=1,ROUND(DAYS360(Summary!$P32,Summary!$Q32)/360,0),DAYS360(Summary!$P32,Summary!$Q32)/360),2)))</f>
        <v xml:space="preserve"> </v>
      </c>
      <c r="Z32" s="25" t="str">
        <f ca="1">IF(OR(WhichRate="GASB IBR",WhichRate="FASB IBR",WhichRate="Custom"),IFERROR(IF(OR($S32="No Rate",$S32="",$S32=" ",$S32="")," ",OFFSET('Market Data'!$B$15,Summary!U32-1,Summary!T32-1)),""),IFERROR(IF(OR($S32="No Rate",$S32="",$S32=" ",$S32="")," ",OFFSET('FASB Data'!$B$15,Summary!U32-1,Summary!T32-1)),""))</f>
        <v xml:space="preserve"> </v>
      </c>
      <c r="AA32" s="25" t="str">
        <f ca="1">IF(O32&lt;&gt;"",IF(WhichRate="FASB RFR",0,IF(OR(WhichRate="GASB IBR",WhichRate="FASB IBR"),IF(OR($S32="No Rate",$S32="",$S32=" "),"",OFFSET('Market Data'!$B$53,Summary!X32,Summary!W32-1)),IF(WhichRate="Custom",IF(OR($S32="No Rate",$S32="",$S32=" "),"",OFFSET('Custom Data'!$B$53,Summary!X32,Summary!W32-1)),""))),"")</f>
        <v/>
      </c>
      <c r="AB32" s="26" t="str">
        <f>IF(OR($S32="No Rate",$S32="")," ",IF($R32="","",IF(Summary!$R32="Taxable",IF(Summary!$Y32&gt;0,(Summary!$Z32+Summary!$AA32)*(1+TaxExemptRateAdjustment)),IF(Summary!$Y32&gt;0,Summary!$Z32+Summary!$AA32))))</f>
        <v/>
      </c>
      <c r="AC32" s="27" t="str">
        <f t="shared" si="3"/>
        <v/>
      </c>
    </row>
    <row r="33" spans="10:29" ht="15.75" customHeight="1" x14ac:dyDescent="0.25">
      <c r="N33" s="17">
        <f t="shared" si="2"/>
        <v>21</v>
      </c>
      <c r="O33" s="18"/>
      <c r="P33" s="22"/>
      <c r="Q33" s="22"/>
      <c r="R33" s="23"/>
      <c r="S33" s="20" t="str" cm="1">
        <f t="array" ref="S33">IF(ISBLANK(P33)," ",IF(OR(WhichRate="GASB IBR",WhichRate="FASB IBR",WhichRate="Custom"),IF(ISBLANK(P33),IFERROR(HLOOKUP(P33,'Market Data'!$C$13:$BA$13,1)," "),IFERROR(HLOOKUP(P33,'Market Data'!$C$13:$BA$13,1),"No Rate")),_xlfn.XLOOKUP(TEXT(P33,"mm-yyyy"),TEXT('FASB Data'!$D$13:$BC$13,"mm-yyyy"),'FASB Data'!$D$13:$BC$13,,0)))</f>
        <v xml:space="preserve"> </v>
      </c>
      <c r="T33" s="21" t="str">
        <f>IF(OR(S33="No Rate",S33="",S33=" "),"",IF(OR(WhichRate="GASB IBR",WhichRate="FASB IBR",WhichRate="Custom"),SUMIF('Market Data'!$C$13:$BI$13,Summary!S33,'Market Data'!$C$14:$BI$14),SUMIF('FASB Data'!$C$13:$BU$13,Summary!S33,'FASB Data'!$C$14:$BU$14)))</f>
        <v/>
      </c>
      <c r="U33" s="21" t="str">
        <f>IFERROR(VLOOKUP($Y33,'Market Data'!$B$15:$C$47,2,TRUE)+1,"")</f>
        <v/>
      </c>
      <c r="V33" s="21" t="str">
        <f t="shared" si="0"/>
        <v/>
      </c>
      <c r="W33" s="21" t="str">
        <f>IF(OR(S33="No Rate",S33="",S33=" ",S33=""),"",IF(WhichRate="FASB RFR","N/A",SUMIF('Market Data'!$C$51:$BI$51,Summary!S33,'Market Data'!$C$52:$BI$52)))</f>
        <v/>
      </c>
      <c r="X33" s="21" t="str">
        <f>IF(ISBLANK(P33)," ",IF(WhichRate="FASB RFR","N/A",IFERROR(VLOOKUP($V33,'Market Data'!$C$53:$D$213,2,FALSE),"")))</f>
        <v xml:space="preserve"> </v>
      </c>
      <c r="Y33" s="24" t="str">
        <f>IF(ISBLANK(P33)," ",IF(DAYS360(P33,Q33,0)&gt;10800,30,ROUND(IF(DAYS360(Summary!$P33,Summary!$Q33)/360&gt;=1,ROUND(DAYS360(Summary!$P33,Summary!$Q33)/360,0),DAYS360(Summary!$P33,Summary!$Q33)/360),2)))</f>
        <v xml:space="preserve"> </v>
      </c>
      <c r="Z33" s="25" t="str">
        <f ca="1">IF(OR(WhichRate="GASB IBR",WhichRate="FASB IBR",WhichRate="Custom"),IFERROR(IF(OR($S33="No Rate",$S33="",$S33=" ",$S33="")," ",OFFSET('Market Data'!$B$15,Summary!U33-1,Summary!T33-1)),""),IFERROR(IF(OR($S33="No Rate",$S33="",$S33=" ",$S33="")," ",OFFSET('FASB Data'!$B$15,Summary!U33-1,Summary!T33-1)),""))</f>
        <v xml:space="preserve"> </v>
      </c>
      <c r="AA33" s="25" t="str">
        <f ca="1">IF(O33&lt;&gt;"",IF(WhichRate="FASB RFR",0,IF(OR(WhichRate="GASB IBR",WhichRate="FASB IBR"),IF(OR($S33="No Rate",$S33="",$S33=" "),"",OFFSET('Market Data'!$B$53,Summary!X33,Summary!W33-1)),IF(WhichRate="Custom",IF(OR($S33="No Rate",$S33="",$S33=" "),"",OFFSET('Custom Data'!$B$53,Summary!X33,Summary!W33-1)),""))),"")</f>
        <v/>
      </c>
      <c r="AB33" s="26" t="str">
        <f>IF(OR($S33="No Rate",$S33="")," ",IF($R33="","",IF(Summary!$R33="Taxable",IF(Summary!$Y33&gt;0,(Summary!$Z33+Summary!$AA33)*(1+TaxExemptRateAdjustment)),IF(Summary!$Y33&gt;0,Summary!$Z33+Summary!$AA33))))</f>
        <v/>
      </c>
      <c r="AC33" s="27" t="str">
        <f t="shared" si="3"/>
        <v/>
      </c>
    </row>
    <row r="34" spans="10:29" ht="15.75" customHeight="1" x14ac:dyDescent="0.25">
      <c r="N34" s="17">
        <f t="shared" si="2"/>
        <v>22</v>
      </c>
      <c r="O34" s="30"/>
      <c r="P34" s="31"/>
      <c r="Q34" s="31"/>
      <c r="R34" s="32"/>
      <c r="S34" s="20" t="str" cm="1">
        <f t="array" ref="S34">IF(ISBLANK(P34)," ",IF(OR(WhichRate="GASB IBR",WhichRate="FASB IBR",WhichRate="Custom"),IF(ISBLANK(P34),IFERROR(HLOOKUP(P34,'Market Data'!$C$13:$BA$13,1)," "),IFERROR(HLOOKUP(P34,'Market Data'!$C$13:$BA$13,1),"No Rate")),_xlfn.XLOOKUP(TEXT(P34,"mm-yyyy"),TEXT('FASB Data'!$D$13:$BC$13,"mm-yyyy"),'FASB Data'!$D$13:$BC$13,,0)))</f>
        <v xml:space="preserve"> </v>
      </c>
      <c r="T34" s="21" t="str">
        <f>IF(OR(S34="No Rate",S34="",S34=" "),"",IF(OR(WhichRate="GASB IBR",WhichRate="FASB IBR",WhichRate="Custom"),SUMIF('Market Data'!$C$13:$BI$13,Summary!S34,'Market Data'!$C$14:$BI$14),SUMIF('FASB Data'!$C$13:$BU$13,Summary!S34,'FASB Data'!$C$14:$BU$14)))</f>
        <v/>
      </c>
      <c r="U34" s="21" t="str">
        <f>IFERROR(VLOOKUP($Y34,'Market Data'!$B$15:$C$47,2,TRUE)+1,"")</f>
        <v/>
      </c>
      <c r="V34" s="21" t="str">
        <f t="shared" si="0"/>
        <v/>
      </c>
      <c r="W34" s="21" t="str">
        <f>IF(OR(S34="No Rate",S34="",S34=" ",S34=""),"",IF(WhichRate="FASB RFR","N/A",SUMIF('Market Data'!$C$51:$BI$51,Summary!S34,'Market Data'!$C$52:$BI$52)))</f>
        <v/>
      </c>
      <c r="X34" s="21" t="str">
        <f>IF(ISBLANK(P34)," ",IF(WhichRate="FASB RFR","N/A",IFERROR(VLOOKUP($V34,'Market Data'!$C$53:$D$213,2,FALSE),"")))</f>
        <v xml:space="preserve"> </v>
      </c>
      <c r="Y34" s="24" t="str">
        <f>IF(ISBLANK(P34)," ",IF(DAYS360(P34,Q34,0)&gt;10800,30,ROUND(IF(DAYS360(Summary!$P34,Summary!$Q34)/360&gt;=1,ROUND(DAYS360(Summary!$P34,Summary!$Q34)/360,0),DAYS360(Summary!$P34,Summary!$Q34)/360),2)))</f>
        <v xml:space="preserve"> </v>
      </c>
      <c r="Z34" s="25" t="str">
        <f ca="1">IF(OR(WhichRate="GASB IBR",WhichRate="FASB IBR",WhichRate="Custom"),IFERROR(IF(OR($S34="No Rate",$S34="",$S34=" ",$S34="")," ",OFFSET('Market Data'!$B$15,Summary!U34-1,Summary!T34-1)),""),IFERROR(IF(OR($S34="No Rate",$S34="",$S34=" ",$S34="")," ",OFFSET('FASB Data'!$B$15,Summary!U34-1,Summary!T34-1)),""))</f>
        <v xml:space="preserve"> </v>
      </c>
      <c r="AA34" s="25" t="str">
        <f ca="1">IF(O34&lt;&gt;"",IF(WhichRate="FASB RFR",0,IF(OR(WhichRate="GASB IBR",WhichRate="FASB IBR"),IF(OR($S34="No Rate",$S34="",$S34=" "),"",OFFSET('Market Data'!$B$53,Summary!X34,Summary!W34-1)),IF(WhichRate="Custom",IF(OR($S34="No Rate",$S34="",$S34=" "),"",OFFSET('Custom Data'!$B$53,Summary!X34,Summary!W34-1)),""))),"")</f>
        <v/>
      </c>
      <c r="AB34" s="26" t="str">
        <f>IF(OR($S34="No Rate",$S34="")," ",IF($R34="","",IF(Summary!$R34="Taxable",IF(Summary!$Y34&gt;0,(Summary!$Z34+Summary!$AA34)*(1+TaxExemptRateAdjustment)),IF(Summary!$Y34&gt;0,Summary!$Z34+Summary!$AA34))))</f>
        <v/>
      </c>
      <c r="AC34" s="27" t="str">
        <f t="shared" si="3"/>
        <v/>
      </c>
    </row>
    <row r="35" spans="10:29" ht="15.75" customHeight="1" x14ac:dyDescent="0.25">
      <c r="J35" s="41"/>
      <c r="N35" s="17">
        <f t="shared" si="2"/>
        <v>23</v>
      </c>
      <c r="O35" s="18"/>
      <c r="P35" s="22"/>
      <c r="Q35" s="22"/>
      <c r="R35" s="23"/>
      <c r="S35" s="20" t="str" cm="1">
        <f t="array" ref="S35">IF(ISBLANK(P35)," ",IF(OR(WhichRate="GASB IBR",WhichRate="FASB IBR",WhichRate="Custom"),IF(ISBLANK(P35),IFERROR(HLOOKUP(P35,'Market Data'!$C$13:$BA$13,1)," "),IFERROR(HLOOKUP(P35,'Market Data'!$C$13:$BA$13,1),"No Rate")),_xlfn.XLOOKUP(TEXT(P35,"mm-yyyy"),TEXT('FASB Data'!$D$13:$BC$13,"mm-yyyy"),'FASB Data'!$D$13:$BC$13,,0)))</f>
        <v xml:space="preserve"> </v>
      </c>
      <c r="T35" s="21" t="str">
        <f>IF(OR(S35="No Rate",S35="",S35=" "),"",IF(OR(WhichRate="GASB IBR",WhichRate="FASB IBR",WhichRate="Custom"),SUMIF('Market Data'!$C$13:$BI$13,Summary!S35,'Market Data'!$C$14:$BI$14),SUMIF('FASB Data'!$C$13:$BU$13,Summary!S35,'FASB Data'!$C$14:$BU$14)))</f>
        <v/>
      </c>
      <c r="U35" s="21" t="str">
        <f>IFERROR(VLOOKUP($Y35,'Market Data'!$B$15:$C$47,2,TRUE)+1,"")</f>
        <v/>
      </c>
      <c r="V35" s="21" t="str">
        <f t="shared" si="0"/>
        <v/>
      </c>
      <c r="W35" s="21" t="str">
        <f>IF(OR(S35="No Rate",S35="",S35=" ",S35=""),"",IF(WhichRate="FASB RFR","N/A",SUMIF('Market Data'!$C$51:$BI$51,Summary!S35,'Market Data'!$C$52:$BI$52)))</f>
        <v/>
      </c>
      <c r="X35" s="21" t="str">
        <f>IF(ISBLANK(P35)," ",IF(WhichRate="FASB RFR","N/A",IFERROR(VLOOKUP($V35,'Market Data'!$C$53:$D$213,2,FALSE),"")))</f>
        <v xml:space="preserve"> </v>
      </c>
      <c r="Y35" s="24" t="str">
        <f>IF(ISBLANK(P35)," ",IF(DAYS360(P35,Q35,0)&gt;10800,30,ROUND(IF(DAYS360(Summary!$P35,Summary!$Q35)/360&gt;=1,ROUND(DAYS360(Summary!$P35,Summary!$Q35)/360,0),DAYS360(Summary!$P35,Summary!$Q35)/360),2)))</f>
        <v xml:space="preserve"> </v>
      </c>
      <c r="Z35" s="25" t="str">
        <f ca="1">IF(OR(WhichRate="GASB IBR",WhichRate="FASB IBR",WhichRate="Custom"),IFERROR(IF(OR($S35="No Rate",$S35="",$S35=" ",$S35="")," ",OFFSET('Market Data'!$B$15,Summary!U35-1,Summary!T35-1)),""),IFERROR(IF(OR($S35="No Rate",$S35="",$S35=" ",$S35="")," ",OFFSET('FASB Data'!$B$15,Summary!U35-1,Summary!T35-1)),""))</f>
        <v xml:space="preserve"> </v>
      </c>
      <c r="AA35" s="25" t="str">
        <f ca="1">IF(O35&lt;&gt;"",IF(WhichRate="FASB RFR",0,IF(OR(WhichRate="GASB IBR",WhichRate="FASB IBR"),IF(OR($S35="No Rate",$S35="",$S35=" "),"",OFFSET('Market Data'!$B$53,Summary!X35,Summary!W35-1)),IF(WhichRate="Custom",IF(OR($S35="No Rate",$S35="",$S35=" "),"",OFFSET('Custom Data'!$B$53,Summary!X35,Summary!W35-1)),""))),"")</f>
        <v/>
      </c>
      <c r="AB35" s="26" t="str">
        <f>IF(OR($S35="No Rate",$S35="")," ",IF($R35="","",IF(Summary!$R35="Taxable",IF(Summary!$Y35&gt;0,(Summary!$Z35+Summary!$AA35)*(1+TaxExemptRateAdjustment)),IF(Summary!$Y35&gt;0,Summary!$Z35+Summary!$AA35))))</f>
        <v/>
      </c>
      <c r="AC35" s="27" t="str">
        <f t="shared" si="1"/>
        <v/>
      </c>
    </row>
    <row r="36" spans="10:29" ht="15.75" customHeight="1" x14ac:dyDescent="0.25">
      <c r="N36" s="17">
        <f t="shared" si="2"/>
        <v>24</v>
      </c>
      <c r="O36" s="30"/>
      <c r="P36" s="31"/>
      <c r="Q36" s="31"/>
      <c r="R36" s="32"/>
      <c r="S36" s="20" t="str" cm="1">
        <f t="array" ref="S36">IF(ISBLANK(P36)," ",IF(OR(WhichRate="GASB IBR",WhichRate="FASB IBR",WhichRate="Custom"),IF(ISBLANK(P36),IFERROR(HLOOKUP(P36,'Market Data'!$C$13:$BA$13,1)," "),IFERROR(HLOOKUP(P36,'Market Data'!$C$13:$BA$13,1),"No Rate")),_xlfn.XLOOKUP(TEXT(P36,"mm-yyyy"),TEXT('FASB Data'!$D$13:$BC$13,"mm-yyyy"),'FASB Data'!$D$13:$BC$13,,0)))</f>
        <v xml:space="preserve"> </v>
      </c>
      <c r="T36" s="21" t="str">
        <f>IF(OR(S36="No Rate",S36="",S36=" "),"",IF(OR(WhichRate="GASB IBR",WhichRate="FASB IBR",WhichRate="Custom"),SUMIF('Market Data'!$C$13:$BI$13,Summary!S36,'Market Data'!$C$14:$BI$14),SUMIF('FASB Data'!$C$13:$BU$13,Summary!S36,'FASB Data'!$C$14:$BU$14)))</f>
        <v/>
      </c>
      <c r="U36" s="21" t="str">
        <f>IFERROR(VLOOKUP($Y36,'Market Data'!$B$15:$C$47,2,TRUE)+1,"")</f>
        <v/>
      </c>
      <c r="V36" s="21" t="str">
        <f t="shared" si="0"/>
        <v/>
      </c>
      <c r="W36" s="21" t="str">
        <f>IF(OR(S36="No Rate",S36="",S36=" ",S36=""),"",IF(WhichRate="FASB RFR","N/A",SUMIF('Market Data'!$C$51:$BI$51,Summary!S36,'Market Data'!$C$52:$BI$52)))</f>
        <v/>
      </c>
      <c r="X36" s="21" t="str">
        <f>IF(ISBLANK(P36)," ",IF(WhichRate="FASB RFR","N/A",IFERROR(VLOOKUP($V36,'Market Data'!$C$53:$D$213,2,FALSE),"")))</f>
        <v xml:space="preserve"> </v>
      </c>
      <c r="Y36" s="24" t="str">
        <f>IF(ISBLANK(P36)," ",IF(DAYS360(P36,Q36,0)&gt;10800,30,ROUND(IF(DAYS360(Summary!$P36,Summary!$Q36)/360&gt;=1,ROUND(DAYS360(Summary!$P36,Summary!$Q36)/360,0),DAYS360(Summary!$P36,Summary!$Q36)/360),2)))</f>
        <v xml:space="preserve"> </v>
      </c>
      <c r="Z36" s="25" t="str">
        <f ca="1">IF(OR(WhichRate="GASB IBR",WhichRate="FASB IBR",WhichRate="Custom"),IFERROR(IF(OR($S36="No Rate",$S36="",$S36=" ",$S36="")," ",OFFSET('Market Data'!$B$15,Summary!U36-1,Summary!T36-1)),""),IFERROR(IF(OR($S36="No Rate",$S36="",$S36=" ",$S36="")," ",OFFSET('FASB Data'!$B$15,Summary!U36-1,Summary!T36-1)),""))</f>
        <v xml:space="preserve"> </v>
      </c>
      <c r="AA36" s="25" t="str">
        <f ca="1">IF(O36&lt;&gt;"",IF(WhichRate="FASB RFR",0,IF(OR(WhichRate="GASB IBR",WhichRate="FASB IBR"),IF(OR($S36="No Rate",$S36="",$S36=" "),"",OFFSET('Market Data'!$B$53,Summary!X36,Summary!W36-1)),IF(WhichRate="Custom",IF(OR($S36="No Rate",$S36="",$S36=" "),"",OFFSET('Custom Data'!$B$53,Summary!X36,Summary!W36-1)),""))),"")</f>
        <v/>
      </c>
      <c r="AB36" s="26" t="str">
        <f>IF(OR($S36="No Rate",$S36="")," ",IF($R36="","",IF(Summary!$R36="Taxable",IF(Summary!$Y36&gt;0,(Summary!$Z36+Summary!$AA36)*(1+TaxExemptRateAdjustment)),IF(Summary!$Y36&gt;0,Summary!$Z36+Summary!$AA36))))</f>
        <v/>
      </c>
      <c r="AC36" s="27" t="str">
        <f t="shared" si="1"/>
        <v/>
      </c>
    </row>
    <row r="37" spans="10:29" ht="15.75" customHeight="1" x14ac:dyDescent="0.25">
      <c r="N37" s="17">
        <f t="shared" si="2"/>
        <v>25</v>
      </c>
      <c r="O37" s="18"/>
      <c r="P37" s="22"/>
      <c r="Q37" s="22"/>
      <c r="R37" s="23"/>
      <c r="S37" s="20" t="str" cm="1">
        <f t="array" ref="S37">IF(ISBLANK(P37)," ",IF(OR(WhichRate="GASB IBR",WhichRate="FASB IBR",WhichRate="Custom"),IF(ISBLANK(P37),IFERROR(HLOOKUP(P37,'Market Data'!$C$13:$BA$13,1)," "),IFERROR(HLOOKUP(P37,'Market Data'!$C$13:$BA$13,1),"No Rate")),_xlfn.XLOOKUP(TEXT(P37,"mm-yyyy"),TEXT('FASB Data'!$D$13:$BC$13,"mm-yyyy"),'FASB Data'!$D$13:$BC$13,,0)))</f>
        <v xml:space="preserve"> </v>
      </c>
      <c r="T37" s="21" t="str">
        <f>IF(OR(S37="No Rate",S37="",S37=" "),"",IF(OR(WhichRate="GASB IBR",WhichRate="FASB IBR",WhichRate="Custom"),SUMIF('Market Data'!$C$13:$BI$13,Summary!S37,'Market Data'!$C$14:$BI$14),SUMIF('FASB Data'!$C$13:$BU$13,Summary!S37,'FASB Data'!$C$14:$BU$14)))</f>
        <v/>
      </c>
      <c r="U37" s="21" t="str">
        <f>IFERROR(VLOOKUP($Y37,'Market Data'!$B$15:$C$47,2,TRUE)+1,"")</f>
        <v/>
      </c>
      <c r="V37" s="21" t="str">
        <f t="shared" si="0"/>
        <v/>
      </c>
      <c r="W37" s="21" t="str">
        <f>IF(OR(S37="No Rate",S37="",S37=" ",S37=""),"",IF(WhichRate="FASB RFR","N/A",SUMIF('Market Data'!$C$51:$BI$51,Summary!S37,'Market Data'!$C$52:$BI$52)))</f>
        <v/>
      </c>
      <c r="X37" s="21" t="str">
        <f>IF(ISBLANK(P37)," ",IF(WhichRate="FASB RFR","N/A",IFERROR(VLOOKUP($V37,'Market Data'!$C$53:$D$213,2,FALSE),"")))</f>
        <v xml:space="preserve"> </v>
      </c>
      <c r="Y37" s="24" t="str">
        <f>IF(ISBLANK(P37)," ",IF(DAYS360(P37,Q37,0)&gt;10800,30,ROUND(IF(DAYS360(Summary!$P37,Summary!$Q37)/360&gt;=1,ROUND(DAYS360(Summary!$P37,Summary!$Q37)/360,0),DAYS360(Summary!$P37,Summary!$Q37)/360),2)))</f>
        <v xml:space="preserve"> </v>
      </c>
      <c r="Z37" s="25" t="str">
        <f ca="1">IF(OR(WhichRate="GASB IBR",WhichRate="FASB IBR",WhichRate="Custom"),IFERROR(IF(OR($S37="No Rate",$S37="",$S37=" ",$S37="")," ",OFFSET('Market Data'!$B$15,Summary!U37-1,Summary!T37-1)),""),IFERROR(IF(OR($S37="No Rate",$S37="",$S37=" ",$S37="")," ",OFFSET('FASB Data'!$B$15,Summary!U37-1,Summary!T37-1)),""))</f>
        <v xml:space="preserve"> </v>
      </c>
      <c r="AA37" s="25" t="str">
        <f ca="1">IF(O37&lt;&gt;"",IF(WhichRate="FASB RFR",0,IF(OR(WhichRate="GASB IBR",WhichRate="FASB IBR"),IF(OR($S37="No Rate",$S37="",$S37=" "),"",OFFSET('Market Data'!$B$53,Summary!X37,Summary!W37-1)),IF(WhichRate="Custom",IF(OR($S37="No Rate",$S37="",$S37=" "),"",OFFSET('Custom Data'!$B$53,Summary!X37,Summary!W37-1)),""))),"")</f>
        <v/>
      </c>
      <c r="AB37" s="26" t="str">
        <f>IF(OR($S37="No Rate",$S37="")," ",IF($R37="","",IF(Summary!$R37="Taxable",IF(Summary!$Y37&gt;0,(Summary!$Z37+Summary!$AA37)*(1+TaxExemptRateAdjustment)),IF(Summary!$Y37&gt;0,Summary!$Z37+Summary!$AA37))))</f>
        <v/>
      </c>
      <c r="AC37" s="27" t="str">
        <f t="shared" si="1"/>
        <v/>
      </c>
    </row>
    <row r="38" spans="10:29" ht="15.75" customHeight="1" x14ac:dyDescent="0.25">
      <c r="N38" s="17">
        <f t="shared" si="2"/>
        <v>26</v>
      </c>
      <c r="O38" s="30"/>
      <c r="P38" s="31"/>
      <c r="Q38" s="31"/>
      <c r="R38" s="32"/>
      <c r="S38" s="20" t="str" cm="1">
        <f t="array" ref="S38">IF(ISBLANK(P38)," ",IF(OR(WhichRate="GASB IBR",WhichRate="FASB IBR",WhichRate="Custom"),IF(ISBLANK(P38),IFERROR(HLOOKUP(P38,'Market Data'!$C$13:$BA$13,1)," "),IFERROR(HLOOKUP(P38,'Market Data'!$C$13:$BA$13,1),"No Rate")),_xlfn.XLOOKUP(TEXT(P38,"mm-yyyy"),TEXT('FASB Data'!$D$13:$BC$13,"mm-yyyy"),'FASB Data'!$D$13:$BC$13,,0)))</f>
        <v xml:space="preserve"> </v>
      </c>
      <c r="T38" s="21" t="str">
        <f>IF(OR(S38="No Rate",S38="",S38=" "),"",IF(OR(WhichRate="GASB IBR",WhichRate="FASB IBR",WhichRate="Custom"),SUMIF('Market Data'!$C$13:$BI$13,Summary!S38,'Market Data'!$C$14:$BI$14),SUMIF('FASB Data'!$C$13:$BU$13,Summary!S38,'FASB Data'!$C$14:$BU$14)))</f>
        <v/>
      </c>
      <c r="U38" s="21" t="str">
        <f>IFERROR(VLOOKUP($Y38,'Market Data'!$B$15:$C$47,2,TRUE)+1,"")</f>
        <v/>
      </c>
      <c r="V38" s="21" t="str">
        <f t="shared" si="0"/>
        <v/>
      </c>
      <c r="W38" s="21" t="str">
        <f>IF(OR(S38="No Rate",S38="",S38=" ",S38=""),"",IF(WhichRate="FASB RFR","N/A",SUMIF('Market Data'!$C$51:$BI$51,Summary!S38,'Market Data'!$C$52:$BI$52)))</f>
        <v/>
      </c>
      <c r="X38" s="21" t="str">
        <f>IF(ISBLANK(P38)," ",IF(WhichRate="FASB RFR","N/A",IFERROR(VLOOKUP($V38,'Market Data'!$C$53:$D$213,2,FALSE),"")))</f>
        <v xml:space="preserve"> </v>
      </c>
      <c r="Y38" s="24" t="str">
        <f>IF(ISBLANK(P38)," ",IF(DAYS360(P38,Q38,0)&gt;10800,30,ROUND(IF(DAYS360(Summary!$P38,Summary!$Q38)/360&gt;=1,ROUND(DAYS360(Summary!$P38,Summary!$Q38)/360,0),DAYS360(Summary!$P38,Summary!$Q38)/360),2)))</f>
        <v xml:space="preserve"> </v>
      </c>
      <c r="Z38" s="25" t="str">
        <f ca="1">IF(OR(WhichRate="GASB IBR",WhichRate="FASB IBR",WhichRate="Custom"),IFERROR(IF(OR($S38="No Rate",$S38="",$S38=" ",$S38="")," ",OFFSET('Market Data'!$B$15,Summary!U38-1,Summary!T38-1)),""),IFERROR(IF(OR($S38="No Rate",$S38="",$S38=" ",$S38="")," ",OFFSET('FASB Data'!$B$15,Summary!U38-1,Summary!T38-1)),""))</f>
        <v xml:space="preserve"> </v>
      </c>
      <c r="AA38" s="25" t="str">
        <f ca="1">IF(O38&lt;&gt;"",IF(WhichRate="FASB RFR",0,IF(OR(WhichRate="GASB IBR",WhichRate="FASB IBR"),IF(OR($S38="No Rate",$S38="",$S38=" "),"",OFFSET('Market Data'!$B$53,Summary!X38,Summary!W38-1)),IF(WhichRate="Custom",IF(OR($S38="No Rate",$S38="",$S38=" "),"",OFFSET('Custom Data'!$B$53,Summary!X38,Summary!W38-1)),""))),"")</f>
        <v/>
      </c>
      <c r="AB38" s="26" t="str">
        <f>IF(OR($S38="No Rate",$S38="")," ",IF($R38="","",IF(Summary!$R38="Taxable",IF(Summary!$Y38&gt;0,(Summary!$Z38+Summary!$AA38)*(1+TaxExemptRateAdjustment)),IF(Summary!$Y38&gt;0,Summary!$Z38+Summary!$AA38))))</f>
        <v/>
      </c>
      <c r="AC38" s="27" t="str">
        <f t="shared" si="1"/>
        <v/>
      </c>
    </row>
    <row r="39" spans="10:29" ht="15.75" customHeight="1" x14ac:dyDescent="0.25">
      <c r="N39" s="17">
        <f t="shared" si="2"/>
        <v>27</v>
      </c>
      <c r="O39" s="18"/>
      <c r="P39" s="22"/>
      <c r="Q39" s="22"/>
      <c r="R39" s="23"/>
      <c r="S39" s="20" t="str" cm="1">
        <f t="array" ref="S39">IF(ISBLANK(P39)," ",IF(OR(WhichRate="GASB IBR",WhichRate="FASB IBR",WhichRate="Custom"),IF(ISBLANK(P39),IFERROR(HLOOKUP(P39,'Market Data'!$C$13:$BA$13,1)," "),IFERROR(HLOOKUP(P39,'Market Data'!$C$13:$BA$13,1),"No Rate")),_xlfn.XLOOKUP(TEXT(P39,"mm-yyyy"),TEXT('FASB Data'!$D$13:$BC$13,"mm-yyyy"),'FASB Data'!$D$13:$BC$13,,0)))</f>
        <v xml:space="preserve"> </v>
      </c>
      <c r="T39" s="21" t="str">
        <f>IF(OR(S39="No Rate",S39="",S39=" "),"",IF(OR(WhichRate="GASB IBR",WhichRate="FASB IBR",WhichRate="Custom"),SUMIF('Market Data'!$C$13:$BI$13,Summary!S39,'Market Data'!$C$14:$BI$14),SUMIF('FASB Data'!$C$13:$BU$13,Summary!S39,'FASB Data'!$C$14:$BU$14)))</f>
        <v/>
      </c>
      <c r="U39" s="21" t="str">
        <f>IFERROR(VLOOKUP($Y39,'Market Data'!$B$15:$C$47,2,TRUE)+1,"")</f>
        <v/>
      </c>
      <c r="V39" s="21" t="str">
        <f t="shared" si="0"/>
        <v/>
      </c>
      <c r="W39" s="21" t="str">
        <f>IF(OR(S39="No Rate",S39="",S39=" ",S39=""),"",IF(WhichRate="FASB RFR","N/A",SUMIF('Market Data'!$C$51:$BI$51,Summary!S39,'Market Data'!$C$52:$BI$52)))</f>
        <v/>
      </c>
      <c r="X39" s="21" t="str">
        <f>IF(ISBLANK(P39)," ",IF(WhichRate="FASB RFR","N/A",IFERROR(VLOOKUP($V39,'Market Data'!$C$53:$D$213,2,FALSE),"")))</f>
        <v xml:space="preserve"> </v>
      </c>
      <c r="Y39" s="24" t="str">
        <f>IF(ISBLANK(P39)," ",IF(DAYS360(P39,Q39,0)&gt;10800,30,ROUND(IF(DAYS360(Summary!$P39,Summary!$Q39)/360&gt;=1,ROUND(DAYS360(Summary!$P39,Summary!$Q39)/360,0),DAYS360(Summary!$P39,Summary!$Q39)/360),2)))</f>
        <v xml:space="preserve"> </v>
      </c>
      <c r="Z39" s="25" t="str">
        <f ca="1">IF(OR(WhichRate="GASB IBR",WhichRate="FASB IBR",WhichRate="Custom"),IFERROR(IF(OR($S39="No Rate",$S39="",$S39=" ",$S39="")," ",OFFSET('Market Data'!$B$15,Summary!U39-1,Summary!T39-1)),""),IFERROR(IF(OR($S39="No Rate",$S39="",$S39=" ",$S39="")," ",OFFSET('FASB Data'!$B$15,Summary!U39-1,Summary!T39-1)),""))</f>
        <v xml:space="preserve"> </v>
      </c>
      <c r="AA39" s="25" t="str">
        <f ca="1">IF(O39&lt;&gt;"",IF(WhichRate="FASB RFR",0,IF(OR(WhichRate="GASB IBR",WhichRate="FASB IBR"),IF(OR($S39="No Rate",$S39="",$S39=" "),"",OFFSET('Market Data'!$B$53,Summary!X39,Summary!W39-1)),IF(WhichRate="Custom",IF(OR($S39="No Rate",$S39="",$S39=" "),"",OFFSET('Custom Data'!$B$53,Summary!X39,Summary!W39-1)),""))),"")</f>
        <v/>
      </c>
      <c r="AB39" s="26" t="str">
        <f>IF(OR($S39="No Rate",$S39="")," ",IF($R39="","",IF(Summary!$R39="Taxable",IF(Summary!$Y39&gt;0,(Summary!$Z39+Summary!$AA39)*(1+TaxExemptRateAdjustment)),IF(Summary!$Y39&gt;0,Summary!$Z39+Summary!$AA39))))</f>
        <v/>
      </c>
      <c r="AC39" s="27" t="str">
        <f t="shared" si="1"/>
        <v/>
      </c>
    </row>
    <row r="40" spans="10:29" ht="15.75" customHeight="1" x14ac:dyDescent="0.25">
      <c r="N40" s="17">
        <f t="shared" si="2"/>
        <v>28</v>
      </c>
      <c r="O40" s="30"/>
      <c r="P40" s="31"/>
      <c r="Q40" s="31"/>
      <c r="R40" s="32"/>
      <c r="S40" s="20" t="str" cm="1">
        <f t="array" ref="S40">IF(ISBLANK(P40)," ",IF(OR(WhichRate="GASB IBR",WhichRate="FASB IBR",WhichRate="Custom"),IF(ISBLANK(P40),IFERROR(HLOOKUP(P40,'Market Data'!$C$13:$BA$13,1)," "),IFERROR(HLOOKUP(P40,'Market Data'!$C$13:$BA$13,1),"No Rate")),_xlfn.XLOOKUP(TEXT(P40,"mm-yyyy"),TEXT('FASB Data'!$D$13:$BC$13,"mm-yyyy"),'FASB Data'!$D$13:$BC$13,,0)))</f>
        <v xml:space="preserve"> </v>
      </c>
      <c r="T40" s="21" t="str">
        <f>IF(OR(S40="No Rate",S40="",S40=" "),"",IF(OR(WhichRate="GASB IBR",WhichRate="FASB IBR",WhichRate="Custom"),SUMIF('Market Data'!$C$13:$BI$13,Summary!S40,'Market Data'!$C$14:$BI$14),SUMIF('FASB Data'!$C$13:$BU$13,Summary!S40,'FASB Data'!$C$14:$BU$14)))</f>
        <v/>
      </c>
      <c r="U40" s="21" t="str">
        <f>IFERROR(VLOOKUP($Y40,'Market Data'!$B$15:$C$47,2,TRUE)+1,"")</f>
        <v/>
      </c>
      <c r="V40" s="21" t="str">
        <f t="shared" si="0"/>
        <v/>
      </c>
      <c r="W40" s="21" t="str">
        <f>IF(OR(S40="No Rate",S40="",S40=" ",S40=""),"",IF(WhichRate="FASB RFR","N/A",SUMIF('Market Data'!$C$51:$BI$51,Summary!S40,'Market Data'!$C$52:$BI$52)))</f>
        <v/>
      </c>
      <c r="X40" s="21" t="str">
        <f>IF(ISBLANK(P40)," ",IF(WhichRate="FASB RFR","N/A",IFERROR(VLOOKUP($V40,'Market Data'!$C$53:$D$213,2,FALSE),"")))</f>
        <v xml:space="preserve"> </v>
      </c>
      <c r="Y40" s="24" t="str">
        <f>IF(ISBLANK(P40)," ",IF(DAYS360(P40,Q40,0)&gt;10800,30,ROUND(IF(DAYS360(Summary!$P40,Summary!$Q40)/360&gt;=1,ROUND(DAYS360(Summary!$P40,Summary!$Q40)/360,0),DAYS360(Summary!$P40,Summary!$Q40)/360),2)))</f>
        <v xml:space="preserve"> </v>
      </c>
      <c r="Z40" s="25" t="str">
        <f ca="1">IF(OR(WhichRate="GASB IBR",WhichRate="FASB IBR",WhichRate="Custom"),IFERROR(IF(OR($S40="No Rate",$S40="",$S40=" ",$S40="")," ",OFFSET('Market Data'!$B$15,Summary!U40-1,Summary!T40-1)),""),IFERROR(IF(OR($S40="No Rate",$S40="",$S40=" ",$S40="")," ",OFFSET('FASB Data'!$B$15,Summary!U40-1,Summary!T40-1)),""))</f>
        <v xml:space="preserve"> </v>
      </c>
      <c r="AA40" s="25" t="str">
        <f ca="1">IF(O40&lt;&gt;"",IF(WhichRate="FASB RFR",0,IF(OR(WhichRate="GASB IBR",WhichRate="FASB IBR"),IF(OR($S40="No Rate",$S40="",$S40=" "),"",OFFSET('Market Data'!$B$53,Summary!X40,Summary!W40-1)),IF(WhichRate="Custom",IF(OR($S40="No Rate",$S40="",$S40=" "),"",OFFSET('Custom Data'!$B$53,Summary!X40,Summary!W40-1)),""))),"")</f>
        <v/>
      </c>
      <c r="AB40" s="26" t="str">
        <f>IF(OR($S40="No Rate",$S40="")," ",IF($R40="","",IF(Summary!$R40="Taxable",IF(Summary!$Y40&gt;0,(Summary!$Z40+Summary!$AA40)*(1+TaxExemptRateAdjustment)),IF(Summary!$Y40&gt;0,Summary!$Z40+Summary!$AA40))))</f>
        <v/>
      </c>
      <c r="AC40" s="27" t="str">
        <f t="shared" si="1"/>
        <v/>
      </c>
    </row>
    <row r="41" spans="10:29" ht="15.75" customHeight="1" x14ac:dyDescent="0.25">
      <c r="N41" s="17">
        <f t="shared" si="2"/>
        <v>29</v>
      </c>
      <c r="O41" s="18"/>
      <c r="P41" s="22"/>
      <c r="Q41" s="22"/>
      <c r="R41" s="23"/>
      <c r="S41" s="20" t="str" cm="1">
        <f t="array" ref="S41">IF(ISBLANK(P41)," ",IF(OR(WhichRate="GASB IBR",WhichRate="FASB IBR",WhichRate="Custom"),IF(ISBLANK(P41),IFERROR(HLOOKUP(P41,'Market Data'!$C$13:$BA$13,1)," "),IFERROR(HLOOKUP(P41,'Market Data'!$C$13:$BA$13,1),"No Rate")),_xlfn.XLOOKUP(TEXT(P41,"mm-yyyy"),TEXT('FASB Data'!$D$13:$BC$13,"mm-yyyy"),'FASB Data'!$D$13:$BC$13,,0)))</f>
        <v xml:space="preserve"> </v>
      </c>
      <c r="T41" s="21" t="str">
        <f>IF(OR(S41="No Rate",S41="",S41=" "),"",IF(OR(WhichRate="GASB IBR",WhichRate="FASB IBR",WhichRate="Custom"),SUMIF('Market Data'!$C$13:$BI$13,Summary!S41,'Market Data'!$C$14:$BI$14),SUMIF('FASB Data'!$C$13:$BU$13,Summary!S41,'FASB Data'!$C$14:$BU$14)))</f>
        <v/>
      </c>
      <c r="U41" s="21" t="str">
        <f>IFERROR(VLOOKUP($Y41,'Market Data'!$B$15:$C$47,2,TRUE)+1,"")</f>
        <v/>
      </c>
      <c r="V41" s="21" t="str">
        <f t="shared" si="0"/>
        <v/>
      </c>
      <c r="W41" s="21" t="str">
        <f>IF(OR(S41="No Rate",S41="",S41=" ",S41=""),"",IF(WhichRate="FASB RFR","N/A",SUMIF('Market Data'!$C$51:$BI$51,Summary!S41,'Market Data'!$C$52:$BI$52)))</f>
        <v/>
      </c>
      <c r="X41" s="21" t="str">
        <f>IF(ISBLANK(P41)," ",IF(WhichRate="FASB RFR","N/A",IFERROR(VLOOKUP($V41,'Market Data'!$C$53:$D$213,2,FALSE),"")))</f>
        <v xml:space="preserve"> </v>
      </c>
      <c r="Y41" s="24" t="str">
        <f>IF(ISBLANK(P41)," ",IF(DAYS360(P41,Q41,0)&gt;10800,30,ROUND(IF(DAYS360(Summary!$P41,Summary!$Q41)/360&gt;=1,ROUND(DAYS360(Summary!$P41,Summary!$Q41)/360,0),DAYS360(Summary!$P41,Summary!$Q41)/360),2)))</f>
        <v xml:space="preserve"> </v>
      </c>
      <c r="Z41" s="25" t="str">
        <f ca="1">IF(OR(WhichRate="GASB IBR",WhichRate="FASB IBR",WhichRate="Custom"),IFERROR(IF(OR($S41="No Rate",$S41="",$S41=" ",$S41="")," ",OFFSET('Market Data'!$B$15,Summary!U41-1,Summary!T41-1)),""),IFERROR(IF(OR($S41="No Rate",$S41="",$S41=" ",$S41="")," ",OFFSET('FASB Data'!$B$15,Summary!U41-1,Summary!T41-1)),""))</f>
        <v xml:space="preserve"> </v>
      </c>
      <c r="AA41" s="25" t="str">
        <f ca="1">IF(O41&lt;&gt;"",IF(WhichRate="FASB RFR",0,IF(OR(WhichRate="GASB IBR",WhichRate="FASB IBR"),IF(OR($S41="No Rate",$S41="",$S41=" "),"",OFFSET('Market Data'!$B$53,Summary!X41,Summary!W41-1)),IF(WhichRate="Custom",IF(OR($S41="No Rate",$S41="",$S41=" "),"",OFFSET('Custom Data'!$B$53,Summary!X41,Summary!W41-1)),""))),"")</f>
        <v/>
      </c>
      <c r="AB41" s="26" t="str">
        <f>IF(OR($S41="No Rate",$S41="")," ",IF($R41="","",IF(Summary!$R41="Taxable",IF(Summary!$Y41&gt;0,(Summary!$Z41+Summary!$AA41)*(1+TaxExemptRateAdjustment)),IF(Summary!$Y41&gt;0,Summary!$Z41+Summary!$AA41))))</f>
        <v/>
      </c>
      <c r="AC41" s="27" t="str">
        <f t="shared" si="1"/>
        <v/>
      </c>
    </row>
    <row r="42" spans="10:29" ht="15.75" customHeight="1" x14ac:dyDescent="0.25">
      <c r="N42" s="17">
        <f t="shared" si="2"/>
        <v>30</v>
      </c>
      <c r="O42" s="30"/>
      <c r="P42" s="31"/>
      <c r="Q42" s="31"/>
      <c r="R42" s="32"/>
      <c r="S42" s="20" t="str" cm="1">
        <f t="array" ref="S42">IF(ISBLANK(P42)," ",IF(OR(WhichRate="GASB IBR",WhichRate="FASB IBR",WhichRate="Custom"),IF(ISBLANK(P42),IFERROR(HLOOKUP(P42,'Market Data'!$C$13:$BA$13,1)," "),IFERROR(HLOOKUP(P42,'Market Data'!$C$13:$BA$13,1),"No Rate")),_xlfn.XLOOKUP(TEXT(P42,"mm-yyyy"),TEXT('FASB Data'!$D$13:$BC$13,"mm-yyyy"),'FASB Data'!$D$13:$BC$13,,0)))</f>
        <v xml:space="preserve"> </v>
      </c>
      <c r="T42" s="21" t="str">
        <f>IF(OR(S42="No Rate",S42="",S42=" "),"",IF(OR(WhichRate="GASB IBR",WhichRate="FASB IBR",WhichRate="Custom"),SUMIF('Market Data'!$C$13:$BI$13,Summary!S42,'Market Data'!$C$14:$BI$14),SUMIF('FASB Data'!$C$13:$BU$13,Summary!S42,'FASB Data'!$C$14:$BU$14)))</f>
        <v/>
      </c>
      <c r="U42" s="21" t="str">
        <f>IFERROR(VLOOKUP($Y42,'Market Data'!$B$15:$C$47,2,TRUE)+1,"")</f>
        <v/>
      </c>
      <c r="V42" s="21" t="str">
        <f t="shared" si="0"/>
        <v/>
      </c>
      <c r="W42" s="21" t="str">
        <f>IF(OR(S42="No Rate",S42="",S42=" ",S42=""),"",IF(WhichRate="FASB RFR","N/A",SUMIF('Market Data'!$C$51:$BI$51,Summary!S42,'Market Data'!$C$52:$BI$52)))</f>
        <v/>
      </c>
      <c r="X42" s="21" t="str">
        <f>IF(ISBLANK(P42)," ",IF(WhichRate="FASB RFR","N/A",IFERROR(VLOOKUP($V42,'Market Data'!$C$53:$D$213,2,FALSE),"")))</f>
        <v xml:space="preserve"> </v>
      </c>
      <c r="Y42" s="24" t="str">
        <f>IF(ISBLANK(P42)," ",IF(DAYS360(P42,Q42,0)&gt;10800,30,ROUND(IF(DAYS360(Summary!$P42,Summary!$Q42)/360&gt;=1,ROUND(DAYS360(Summary!$P42,Summary!$Q42)/360,0),DAYS360(Summary!$P42,Summary!$Q42)/360),2)))</f>
        <v xml:space="preserve"> </v>
      </c>
      <c r="Z42" s="25" t="str">
        <f ca="1">IF(OR(WhichRate="GASB IBR",WhichRate="FASB IBR",WhichRate="Custom"),IFERROR(IF(OR($S42="No Rate",$S42="",$S42=" ",$S42="")," ",OFFSET('Market Data'!$B$15,Summary!U42-1,Summary!T42-1)),""),IFERROR(IF(OR($S42="No Rate",$S42="",$S42=" ",$S42="")," ",OFFSET('FASB Data'!$B$15,Summary!U42-1,Summary!T42-1)),""))</f>
        <v xml:space="preserve"> </v>
      </c>
      <c r="AA42" s="25" t="str">
        <f ca="1">IF(O42&lt;&gt;"",IF(WhichRate="FASB RFR",0,IF(OR(WhichRate="GASB IBR",WhichRate="FASB IBR"),IF(OR($S42="No Rate",$S42="",$S42=" "),"",OFFSET('Market Data'!$B$53,Summary!X42,Summary!W42-1)),IF(WhichRate="Custom",IF(OR($S42="No Rate",$S42="",$S42=" "),"",OFFSET('Custom Data'!$B$53,Summary!X42,Summary!W42-1)),""))),"")</f>
        <v/>
      </c>
      <c r="AB42" s="26" t="str">
        <f>IF(OR($S42="No Rate",$S42="")," ",IF($R42="","",IF(Summary!$R42="Taxable",IF(Summary!$Y42&gt;0,(Summary!$Z42+Summary!$AA42)*(1+TaxExemptRateAdjustment)),IF(Summary!$Y42&gt;0,Summary!$Z42+Summary!$AA42))))</f>
        <v/>
      </c>
      <c r="AC42" s="27" t="str">
        <f t="shared" si="1"/>
        <v/>
      </c>
    </row>
    <row r="43" spans="10:29" ht="15.75" customHeight="1" x14ac:dyDescent="0.25">
      <c r="J43" s="42"/>
      <c r="N43" s="17">
        <f t="shared" si="2"/>
        <v>31</v>
      </c>
      <c r="O43" s="18"/>
      <c r="P43" s="22"/>
      <c r="Q43" s="22"/>
      <c r="R43" s="23"/>
      <c r="S43" s="20" t="str" cm="1">
        <f t="array" ref="S43">IF(ISBLANK(P43)," ",IF(OR(WhichRate="GASB IBR",WhichRate="FASB IBR",WhichRate="Custom"),IF(ISBLANK(P43),IFERROR(HLOOKUP(P43,'Market Data'!$C$13:$BA$13,1)," "),IFERROR(HLOOKUP(P43,'Market Data'!$C$13:$BA$13,1),"No Rate")),_xlfn.XLOOKUP(TEXT(P43,"mm-yyyy"),TEXT('FASB Data'!$D$13:$BC$13,"mm-yyyy"),'FASB Data'!$D$13:$BC$13,,0)))</f>
        <v xml:space="preserve"> </v>
      </c>
      <c r="T43" s="21" t="str">
        <f>IF(OR(S43="No Rate",S43="",S43=" "),"",IF(OR(WhichRate="GASB IBR",WhichRate="FASB IBR",WhichRate="Custom"),SUMIF('Market Data'!$C$13:$BI$13,Summary!S43,'Market Data'!$C$14:$BI$14),SUMIF('FASB Data'!$C$13:$BU$13,Summary!S43,'FASB Data'!$C$14:$BU$14)))</f>
        <v/>
      </c>
      <c r="U43" s="21" t="str">
        <f>IFERROR(VLOOKUP($Y43,'Market Data'!$B$15:$C$47,2,TRUE)+1,"")</f>
        <v/>
      </c>
      <c r="V43" s="21" t="str">
        <f t="shared" si="0"/>
        <v/>
      </c>
      <c r="W43" s="21" t="str">
        <f>IF(OR(S43="No Rate",S43="",S43=" ",S43=""),"",IF(WhichRate="FASB RFR","N/A",SUMIF('Market Data'!$C$51:$BI$51,Summary!S43,'Market Data'!$C$52:$BI$52)))</f>
        <v/>
      </c>
      <c r="X43" s="21" t="str">
        <f>IF(ISBLANK(P43)," ",IF(WhichRate="FASB RFR","N/A",IFERROR(VLOOKUP($V43,'Market Data'!$C$53:$D$213,2,FALSE),"")))</f>
        <v xml:space="preserve"> </v>
      </c>
      <c r="Y43" s="24" t="str">
        <f>IF(ISBLANK(P43)," ",IF(DAYS360(P43,Q43,0)&gt;10800,30,ROUND(IF(DAYS360(Summary!$P43,Summary!$Q43)/360&gt;=1,ROUND(DAYS360(Summary!$P43,Summary!$Q43)/360,0),DAYS360(Summary!$P43,Summary!$Q43)/360),2)))</f>
        <v xml:space="preserve"> </v>
      </c>
      <c r="Z43" s="25" t="str">
        <f ca="1">IF(OR(WhichRate="GASB IBR",WhichRate="FASB IBR",WhichRate="Custom"),IFERROR(IF(OR($S43="No Rate",$S43="",$S43=" ",$S43="")," ",OFFSET('Market Data'!$B$15,Summary!U43-1,Summary!T43-1)),""),IFERROR(IF(OR($S43="No Rate",$S43="",$S43=" ",$S43="")," ",OFFSET('FASB Data'!$B$15,Summary!U43-1,Summary!T43-1)),""))</f>
        <v xml:space="preserve"> </v>
      </c>
      <c r="AA43" s="25" t="str">
        <f ca="1">IF(O43&lt;&gt;"",IF(WhichRate="FASB RFR",0,IF(OR(WhichRate="GASB IBR",WhichRate="FASB IBR"),IF(OR($S43="No Rate",$S43="",$S43=" "),"",OFFSET('Market Data'!$B$53,Summary!X43,Summary!W43-1)),IF(WhichRate="Custom",IF(OR($S43="No Rate",$S43="",$S43=" "),"",OFFSET('Custom Data'!$B$53,Summary!X43,Summary!W43-1)),""))),"")</f>
        <v/>
      </c>
      <c r="AB43" s="26" t="str">
        <f>IF(OR($S43="No Rate",$S43="")," ",IF($R43="","",IF(Summary!$R43="Taxable",IF(Summary!$Y43&gt;0,(Summary!$Z43+Summary!$AA43)*(1+TaxExemptRateAdjustment)),IF(Summary!$Y43&gt;0,Summary!$Z43+Summary!$AA43))))</f>
        <v/>
      </c>
      <c r="AC43" s="27" t="str">
        <f t="shared" si="1"/>
        <v/>
      </c>
    </row>
    <row r="44" spans="10:29" ht="15.75" customHeight="1" x14ac:dyDescent="0.25">
      <c r="N44" s="17">
        <f t="shared" si="2"/>
        <v>32</v>
      </c>
      <c r="O44" s="30"/>
      <c r="P44" s="31"/>
      <c r="Q44" s="31"/>
      <c r="R44" s="32"/>
      <c r="S44" s="20" t="str" cm="1">
        <f t="array" ref="S44">IF(ISBLANK(P44)," ",IF(OR(WhichRate="GASB IBR",WhichRate="FASB IBR",WhichRate="Custom"),IF(ISBLANK(P44),IFERROR(HLOOKUP(P44,'Market Data'!$C$13:$BA$13,1)," "),IFERROR(HLOOKUP(P44,'Market Data'!$C$13:$BA$13,1),"No Rate")),_xlfn.XLOOKUP(TEXT(P44,"mm-yyyy"),TEXT('FASB Data'!$D$13:$BC$13,"mm-yyyy"),'FASB Data'!$D$13:$BC$13,,0)))</f>
        <v xml:space="preserve"> </v>
      </c>
      <c r="T44" s="21" t="str">
        <f>IF(OR(S44="No Rate",S44="",S44=" "),"",IF(OR(WhichRate="GASB IBR",WhichRate="FASB IBR",WhichRate="Custom"),SUMIF('Market Data'!$C$13:$BI$13,Summary!S44,'Market Data'!$C$14:$BI$14),SUMIF('FASB Data'!$C$13:$BU$13,Summary!S44,'FASB Data'!$C$14:$BU$14)))</f>
        <v/>
      </c>
      <c r="U44" s="21" t="str">
        <f>IFERROR(VLOOKUP($Y44,'Market Data'!$B$15:$C$47,2,TRUE)+1,"")</f>
        <v/>
      </c>
      <c r="V44" s="21" t="str">
        <f t="shared" si="0"/>
        <v/>
      </c>
      <c r="W44" s="21" t="str">
        <f>IF(OR(S44="No Rate",S44="",S44=" ",S44=""),"",IF(WhichRate="FASB RFR","N/A",SUMIF('Market Data'!$C$51:$BI$51,Summary!S44,'Market Data'!$C$52:$BI$52)))</f>
        <v/>
      </c>
      <c r="X44" s="21" t="str">
        <f>IF(ISBLANK(P44)," ",IF(WhichRate="FASB RFR","N/A",IFERROR(VLOOKUP($V44,'Market Data'!$C$53:$D$213,2,FALSE),"")))</f>
        <v xml:space="preserve"> </v>
      </c>
      <c r="Y44" s="24" t="str">
        <f>IF(ISBLANK(P44)," ",IF(DAYS360(P44,Q44,0)&gt;10800,30,ROUND(IF(DAYS360(Summary!$P44,Summary!$Q44)/360&gt;=1,ROUND(DAYS360(Summary!$P44,Summary!$Q44)/360,0),DAYS360(Summary!$P44,Summary!$Q44)/360),2)))</f>
        <v xml:space="preserve"> </v>
      </c>
      <c r="Z44" s="25" t="str">
        <f ca="1">IF(OR(WhichRate="GASB IBR",WhichRate="FASB IBR",WhichRate="Custom"),IFERROR(IF(OR($S44="No Rate",$S44="",$S44=" ",$S44="")," ",OFFSET('Market Data'!$B$15,Summary!U44-1,Summary!T44-1)),""),IFERROR(IF(OR($S44="No Rate",$S44="",$S44=" ",$S44="")," ",OFFSET('FASB Data'!$B$15,Summary!U44-1,Summary!T44-1)),""))</f>
        <v xml:space="preserve"> </v>
      </c>
      <c r="AA44" s="25" t="str">
        <f ca="1">IF(O44&lt;&gt;"",IF(WhichRate="FASB RFR",0,IF(OR(WhichRate="GASB IBR",WhichRate="FASB IBR"),IF(OR($S44="No Rate",$S44="",$S44=" "),"",OFFSET('Market Data'!$B$53,Summary!X44,Summary!W44-1)),IF(WhichRate="Custom",IF(OR($S44="No Rate",$S44="",$S44=" "),"",OFFSET('Custom Data'!$B$53,Summary!X44,Summary!W44-1)),""))),"")</f>
        <v/>
      </c>
      <c r="AB44" s="26" t="str">
        <f>IF(OR($S44="No Rate",$S44="")," ",IF($R44="","",IF(Summary!$R44="Taxable",IF(Summary!$Y44&gt;0,(Summary!$Z44+Summary!$AA44)*(1+TaxExemptRateAdjustment)),IF(Summary!$Y44&gt;0,Summary!$Z44+Summary!$AA44))))</f>
        <v/>
      </c>
      <c r="AC44" s="27" t="str">
        <f t="shared" si="1"/>
        <v/>
      </c>
    </row>
    <row r="45" spans="10:29" ht="15.75" customHeight="1" x14ac:dyDescent="0.25">
      <c r="N45" s="17">
        <f t="shared" si="2"/>
        <v>33</v>
      </c>
      <c r="O45" s="18"/>
      <c r="P45" s="22"/>
      <c r="Q45" s="22"/>
      <c r="R45" s="23"/>
      <c r="S45" s="20" t="str" cm="1">
        <f t="array" ref="S45">IF(ISBLANK(P45)," ",IF(OR(WhichRate="GASB IBR",WhichRate="FASB IBR",WhichRate="Custom"),IF(ISBLANK(P45),IFERROR(HLOOKUP(P45,'Market Data'!$C$13:$BA$13,1)," "),IFERROR(HLOOKUP(P45,'Market Data'!$C$13:$BA$13,1),"No Rate")),_xlfn.XLOOKUP(TEXT(P45,"mm-yyyy"),TEXT('FASB Data'!$D$13:$BC$13,"mm-yyyy"),'FASB Data'!$D$13:$BC$13,,0)))</f>
        <v xml:space="preserve"> </v>
      </c>
      <c r="T45" s="21" t="str">
        <f>IF(OR(S45="No Rate",S45="",S45=" "),"",IF(OR(WhichRate="GASB IBR",WhichRate="FASB IBR",WhichRate="Custom"),SUMIF('Market Data'!$C$13:$BI$13,Summary!S45,'Market Data'!$C$14:$BI$14),SUMIF('FASB Data'!$C$13:$BU$13,Summary!S45,'FASB Data'!$C$14:$BU$14)))</f>
        <v/>
      </c>
      <c r="U45" s="21" t="str">
        <f>IFERROR(VLOOKUP($Y45,'Market Data'!$B$15:$C$47,2,TRUE)+1,"")</f>
        <v/>
      </c>
      <c r="V45" s="21" t="str">
        <f t="shared" si="0"/>
        <v/>
      </c>
      <c r="W45" s="21" t="str">
        <f>IF(OR(S45="No Rate",S45="",S45=" ",S45=""),"",IF(WhichRate="FASB RFR","N/A",SUMIF('Market Data'!$C$51:$BI$51,Summary!S45,'Market Data'!$C$52:$BI$52)))</f>
        <v/>
      </c>
      <c r="X45" s="21" t="str">
        <f>IF(ISBLANK(P45)," ",IF(WhichRate="FASB RFR","N/A",IFERROR(VLOOKUP($V45,'Market Data'!$C$53:$D$213,2,FALSE),"")))</f>
        <v xml:space="preserve"> </v>
      </c>
      <c r="Y45" s="24" t="str">
        <f>IF(ISBLANK(P45)," ",IF(DAYS360(P45,Q45,0)&gt;10800,30,ROUND(IF(DAYS360(Summary!$P45,Summary!$Q45)/360&gt;=1,ROUND(DAYS360(Summary!$P45,Summary!$Q45)/360,0),DAYS360(Summary!$P45,Summary!$Q45)/360),2)))</f>
        <v xml:space="preserve"> </v>
      </c>
      <c r="Z45" s="25" t="str">
        <f ca="1">IF(OR(WhichRate="GASB IBR",WhichRate="FASB IBR",WhichRate="Custom"),IFERROR(IF(OR($S45="No Rate",$S45="",$S45=" ",$S45="")," ",OFFSET('Market Data'!$B$15,Summary!U45-1,Summary!T45-1)),""),IFERROR(IF(OR($S45="No Rate",$S45="",$S45=" ",$S45="")," ",OFFSET('FASB Data'!$B$15,Summary!U45-1,Summary!T45-1)),""))</f>
        <v xml:space="preserve"> </v>
      </c>
      <c r="AA45" s="25" t="str">
        <f ca="1">IF(O45&lt;&gt;"",IF(WhichRate="FASB RFR",0,IF(OR(WhichRate="GASB IBR",WhichRate="FASB IBR"),IF(OR($S45="No Rate",$S45="",$S45=" "),"",OFFSET('Market Data'!$B$53,Summary!X45,Summary!W45-1)),IF(WhichRate="Custom",IF(OR($S45="No Rate",$S45="",$S45=" "),"",OFFSET('Custom Data'!$B$53,Summary!X45,Summary!W45-1)),""))),"")</f>
        <v/>
      </c>
      <c r="AB45" s="26" t="str">
        <f>IF(OR($S45="No Rate",$S45="")," ",IF($R45="","",IF(Summary!$R45="Taxable",IF(Summary!$Y45&gt;0,(Summary!$Z45+Summary!$AA45)*(1+TaxExemptRateAdjustment)),IF(Summary!$Y45&gt;0,Summary!$Z45+Summary!$AA45))))</f>
        <v/>
      </c>
      <c r="AC45" s="27" t="str">
        <f t="shared" si="1"/>
        <v/>
      </c>
    </row>
    <row r="46" spans="10:29" ht="15.75" customHeight="1" x14ac:dyDescent="0.25">
      <c r="N46" s="17">
        <f t="shared" si="2"/>
        <v>34</v>
      </c>
      <c r="O46" s="30"/>
      <c r="P46" s="31"/>
      <c r="Q46" s="31"/>
      <c r="R46" s="32"/>
      <c r="S46" s="20" t="str" cm="1">
        <f t="array" ref="S46">IF(ISBLANK(P46)," ",IF(OR(WhichRate="GASB IBR",WhichRate="FASB IBR",WhichRate="Custom"),IF(ISBLANK(P46),IFERROR(HLOOKUP(P46,'Market Data'!$C$13:$BA$13,1)," "),IFERROR(HLOOKUP(P46,'Market Data'!$C$13:$BA$13,1),"No Rate")),_xlfn.XLOOKUP(TEXT(P46,"mm-yyyy"),TEXT('FASB Data'!$D$13:$BC$13,"mm-yyyy"),'FASB Data'!$D$13:$BC$13,,0)))</f>
        <v xml:space="preserve"> </v>
      </c>
      <c r="T46" s="21" t="str">
        <f>IF(OR(S46="No Rate",S46="",S46=" "),"",IF(OR(WhichRate="GASB IBR",WhichRate="FASB IBR",WhichRate="Custom"),SUMIF('Market Data'!$C$13:$BI$13,Summary!S46,'Market Data'!$C$14:$BI$14),SUMIF('FASB Data'!$C$13:$BU$13,Summary!S46,'FASB Data'!$C$14:$BU$14)))</f>
        <v/>
      </c>
      <c r="U46" s="21" t="str">
        <f>IFERROR(VLOOKUP($Y46,'Market Data'!$B$15:$C$47,2,TRUE)+1,"")</f>
        <v/>
      </c>
      <c r="V46" s="21" t="str">
        <f t="shared" si="0"/>
        <v/>
      </c>
      <c r="W46" s="21" t="str">
        <f>IF(OR(S46="No Rate",S46="",S46=" ",S46=""),"",IF(WhichRate="FASB RFR","N/A",SUMIF('Market Data'!$C$51:$BI$51,Summary!S46,'Market Data'!$C$52:$BI$52)))</f>
        <v/>
      </c>
      <c r="X46" s="21" t="str">
        <f>IF(ISBLANK(P46)," ",IF(WhichRate="FASB RFR","N/A",IFERROR(VLOOKUP($V46,'Market Data'!$C$53:$D$213,2,FALSE),"")))</f>
        <v xml:space="preserve"> </v>
      </c>
      <c r="Y46" s="24" t="str">
        <f>IF(ISBLANK(P46)," ",IF(DAYS360(P46,Q46,0)&gt;10800,30,ROUND(IF(DAYS360(Summary!$P46,Summary!$Q46)/360&gt;=1,ROUND(DAYS360(Summary!$P46,Summary!$Q46)/360,0),DAYS360(Summary!$P46,Summary!$Q46)/360),2)))</f>
        <v xml:space="preserve"> </v>
      </c>
      <c r="Z46" s="25" t="str">
        <f ca="1">IF(OR(WhichRate="GASB IBR",WhichRate="FASB IBR",WhichRate="Custom"),IFERROR(IF(OR($S46="No Rate",$S46="",$S46=" ",$S46="")," ",OFFSET('Market Data'!$B$15,Summary!U46-1,Summary!T46-1)),""),IFERROR(IF(OR($S46="No Rate",$S46="",$S46=" ",$S46="")," ",OFFSET('FASB Data'!$B$15,Summary!U46-1,Summary!T46-1)),""))</f>
        <v xml:space="preserve"> </v>
      </c>
      <c r="AA46" s="25" t="str">
        <f ca="1">IF(O46&lt;&gt;"",IF(WhichRate="FASB RFR",0,IF(OR(WhichRate="GASB IBR",WhichRate="FASB IBR"),IF(OR($S46="No Rate",$S46="",$S46=" "),"",OFFSET('Market Data'!$B$53,Summary!X46,Summary!W46-1)),IF(WhichRate="Custom",IF(OR($S46="No Rate",$S46="",$S46=" "),"",OFFSET('Custom Data'!$B$53,Summary!X46,Summary!W46-1)),""))),"")</f>
        <v/>
      </c>
      <c r="AB46" s="26" t="str">
        <f>IF(OR($S46="No Rate",$S46="")," ",IF($R46="","",IF(Summary!$R46="Taxable",IF(Summary!$Y46&gt;0,(Summary!$Z46+Summary!$AA46)*(1+TaxExemptRateAdjustment)),IF(Summary!$Y46&gt;0,Summary!$Z46+Summary!$AA46))))</f>
        <v/>
      </c>
      <c r="AC46" s="27" t="str">
        <f t="shared" si="1"/>
        <v/>
      </c>
    </row>
    <row r="47" spans="10:29" ht="15.75" customHeight="1" x14ac:dyDescent="0.25">
      <c r="N47" s="17">
        <f t="shared" si="2"/>
        <v>35</v>
      </c>
      <c r="O47" s="18"/>
      <c r="P47" s="22"/>
      <c r="Q47" s="22"/>
      <c r="R47" s="23"/>
      <c r="S47" s="20" t="str" cm="1">
        <f t="array" ref="S47">IF(ISBLANK(P47)," ",IF(OR(WhichRate="GASB IBR",WhichRate="FASB IBR",WhichRate="Custom"),IF(ISBLANK(P47),IFERROR(HLOOKUP(P47,'Market Data'!$C$13:$BA$13,1)," "),IFERROR(HLOOKUP(P47,'Market Data'!$C$13:$BA$13,1),"No Rate")),_xlfn.XLOOKUP(TEXT(P47,"mm-yyyy"),TEXT('FASB Data'!$D$13:$BC$13,"mm-yyyy"),'FASB Data'!$D$13:$BC$13,,0)))</f>
        <v xml:space="preserve"> </v>
      </c>
      <c r="T47" s="21" t="str">
        <f>IF(OR(S47="No Rate",S47="",S47=" "),"",IF(OR(WhichRate="GASB IBR",WhichRate="FASB IBR",WhichRate="Custom"),SUMIF('Market Data'!$C$13:$BI$13,Summary!S47,'Market Data'!$C$14:$BI$14),SUMIF('FASB Data'!$C$13:$BU$13,Summary!S47,'FASB Data'!$C$14:$BU$14)))</f>
        <v/>
      </c>
      <c r="U47" s="21" t="str">
        <f>IFERROR(VLOOKUP($Y47,'Market Data'!$B$15:$C$47,2,TRUE)+1,"")</f>
        <v/>
      </c>
      <c r="V47" s="21" t="str">
        <f t="shared" si="0"/>
        <v/>
      </c>
      <c r="W47" s="21" t="str">
        <f>IF(OR(S47="No Rate",S47="",S47=" ",S47=""),"",IF(WhichRate="FASB RFR","N/A",SUMIF('Market Data'!$C$51:$BI$51,Summary!S47,'Market Data'!$C$52:$BI$52)))</f>
        <v/>
      </c>
      <c r="X47" s="21" t="str">
        <f>IF(ISBLANK(P47)," ",IF(WhichRate="FASB RFR","N/A",IFERROR(VLOOKUP($V47,'Market Data'!$C$53:$D$213,2,FALSE),"")))</f>
        <v xml:space="preserve"> </v>
      </c>
      <c r="Y47" s="24" t="str">
        <f>IF(ISBLANK(P47)," ",IF(DAYS360(P47,Q47,0)&gt;10800,30,ROUND(IF(DAYS360(Summary!$P47,Summary!$Q47)/360&gt;=1,ROUND(DAYS360(Summary!$P47,Summary!$Q47)/360,0),DAYS360(Summary!$P47,Summary!$Q47)/360),2)))</f>
        <v xml:space="preserve"> </v>
      </c>
      <c r="Z47" s="25" t="str">
        <f ca="1">IF(OR(WhichRate="GASB IBR",WhichRate="FASB IBR",WhichRate="Custom"),IFERROR(IF(OR($S47="No Rate",$S47="",$S47=" ",$S47="")," ",OFFSET('Market Data'!$B$15,Summary!U47-1,Summary!T47-1)),""),IFERROR(IF(OR($S47="No Rate",$S47="",$S47=" ",$S47="")," ",OFFSET('FASB Data'!$B$15,Summary!U47-1,Summary!T47-1)),""))</f>
        <v xml:space="preserve"> </v>
      </c>
      <c r="AA47" s="25" t="str">
        <f ca="1">IF(O47&lt;&gt;"",IF(WhichRate="FASB RFR",0,IF(OR(WhichRate="GASB IBR",WhichRate="FASB IBR"),IF(OR($S47="No Rate",$S47="",$S47=" "),"",OFFSET('Market Data'!$B$53,Summary!X47,Summary!W47-1)),IF(WhichRate="Custom",IF(OR($S47="No Rate",$S47="",$S47=" "),"",OFFSET('Custom Data'!$B$53,Summary!X47,Summary!W47-1)),""))),"")</f>
        <v/>
      </c>
      <c r="AB47" s="26" t="str">
        <f>IF(OR($S47="No Rate",$S47="")," ",IF($R47="","",IF(Summary!$R47="Taxable",IF(Summary!$Y47&gt;0,(Summary!$Z47+Summary!$AA47)*(1+TaxExemptRateAdjustment)),IF(Summary!$Y47&gt;0,Summary!$Z47+Summary!$AA47))))</f>
        <v/>
      </c>
      <c r="AC47" s="27" t="str">
        <f t="shared" si="1"/>
        <v/>
      </c>
    </row>
    <row r="48" spans="10:29" ht="15.75" customHeight="1" x14ac:dyDescent="0.25">
      <c r="N48" s="17">
        <f t="shared" si="2"/>
        <v>36</v>
      </c>
      <c r="O48" s="30"/>
      <c r="P48" s="31"/>
      <c r="Q48" s="31"/>
      <c r="R48" s="32"/>
      <c r="S48" s="20" t="str" cm="1">
        <f t="array" ref="S48">IF(ISBLANK(P48)," ",IF(OR(WhichRate="GASB IBR",WhichRate="FASB IBR",WhichRate="Custom"),IF(ISBLANK(P48),IFERROR(HLOOKUP(P48,'Market Data'!$C$13:$BA$13,1)," "),IFERROR(HLOOKUP(P48,'Market Data'!$C$13:$BA$13,1),"No Rate")),_xlfn.XLOOKUP(TEXT(P48,"mm-yyyy"),TEXT('FASB Data'!$D$13:$BC$13,"mm-yyyy"),'FASB Data'!$D$13:$BC$13,,0)))</f>
        <v xml:space="preserve"> </v>
      </c>
      <c r="T48" s="21" t="str">
        <f>IF(OR(S48="No Rate",S48="",S48=" "),"",IF(OR(WhichRate="GASB IBR",WhichRate="FASB IBR",WhichRate="Custom"),SUMIF('Market Data'!$C$13:$BI$13,Summary!S48,'Market Data'!$C$14:$BI$14),SUMIF('FASB Data'!$C$13:$BU$13,Summary!S48,'FASB Data'!$C$14:$BU$14)))</f>
        <v/>
      </c>
      <c r="U48" s="21" t="str">
        <f>IFERROR(VLOOKUP($Y48,'Market Data'!$B$15:$C$47,2,TRUE)+1,"")</f>
        <v/>
      </c>
      <c r="V48" s="21" t="str">
        <f t="shared" si="0"/>
        <v/>
      </c>
      <c r="W48" s="21" t="str">
        <f>IF(OR(S48="No Rate",S48="",S48=" ",S48=""),"",IF(WhichRate="FASB RFR","N/A",SUMIF('Market Data'!$C$51:$BI$51,Summary!S48,'Market Data'!$C$52:$BI$52)))</f>
        <v/>
      </c>
      <c r="X48" s="21" t="str">
        <f>IF(ISBLANK(P48)," ",IF(WhichRate="FASB RFR","N/A",IFERROR(VLOOKUP($V48,'Market Data'!$C$53:$D$213,2,FALSE),"")))</f>
        <v xml:space="preserve"> </v>
      </c>
      <c r="Y48" s="24" t="str">
        <f>IF(ISBLANK(P48)," ",IF(DAYS360(P48,Q48,0)&gt;10800,30,ROUND(IF(DAYS360(Summary!$P48,Summary!$Q48)/360&gt;=1,ROUND(DAYS360(Summary!$P48,Summary!$Q48)/360,0),DAYS360(Summary!$P48,Summary!$Q48)/360),2)))</f>
        <v xml:space="preserve"> </v>
      </c>
      <c r="Z48" s="25" t="str">
        <f ca="1">IF(OR(WhichRate="GASB IBR",WhichRate="FASB IBR",WhichRate="Custom"),IFERROR(IF(OR($S48="No Rate",$S48="",$S48=" ",$S48="")," ",OFFSET('Market Data'!$B$15,Summary!U48-1,Summary!T48-1)),""),IFERROR(IF(OR($S48="No Rate",$S48="",$S48=" ",$S48="")," ",OFFSET('FASB Data'!$B$15,Summary!U48-1,Summary!T48-1)),""))</f>
        <v xml:space="preserve"> </v>
      </c>
      <c r="AA48" s="25" t="str">
        <f ca="1">IF(O48&lt;&gt;"",IF(WhichRate="FASB RFR",0,IF(OR(WhichRate="GASB IBR",WhichRate="FASB IBR"),IF(OR($S48="No Rate",$S48="",$S48=" "),"",OFFSET('Market Data'!$B$53,Summary!X48,Summary!W48-1)),IF(WhichRate="Custom",IF(OR($S48="No Rate",$S48="",$S48=" "),"",OFFSET('Custom Data'!$B$53,Summary!X48,Summary!W48-1)),""))),"")</f>
        <v/>
      </c>
      <c r="AB48" s="26" t="str">
        <f>IF(OR($S48="No Rate",$S48="")," ",IF($R48="","",IF(Summary!$R48="Taxable",IF(Summary!$Y48&gt;0,(Summary!$Z48+Summary!$AA48)*(1+TaxExemptRateAdjustment)),IF(Summary!$Y48&gt;0,Summary!$Z48+Summary!$AA48))))</f>
        <v/>
      </c>
      <c r="AC48" s="27" t="str">
        <f t="shared" si="1"/>
        <v/>
      </c>
    </row>
    <row r="49" spans="14:29" ht="15.75" customHeight="1" x14ac:dyDescent="0.25">
      <c r="N49" s="17">
        <f t="shared" si="2"/>
        <v>37</v>
      </c>
      <c r="O49" s="18"/>
      <c r="P49" s="22"/>
      <c r="Q49" s="22"/>
      <c r="R49" s="23"/>
      <c r="S49" s="20" t="str" cm="1">
        <f t="array" ref="S49">IF(ISBLANK(P49)," ",IF(OR(WhichRate="GASB IBR",WhichRate="FASB IBR",WhichRate="Custom"),IF(ISBLANK(P49),IFERROR(HLOOKUP(P49,'Market Data'!$C$13:$BA$13,1)," "),IFERROR(HLOOKUP(P49,'Market Data'!$C$13:$BA$13,1),"No Rate")),_xlfn.XLOOKUP(TEXT(P49,"mm-yyyy"),TEXT('FASB Data'!$D$13:$BC$13,"mm-yyyy"),'FASB Data'!$D$13:$BC$13,,0)))</f>
        <v xml:space="preserve"> </v>
      </c>
      <c r="T49" s="21" t="str">
        <f>IF(OR(S49="No Rate",S49="",S49=" "),"",IF(OR(WhichRate="GASB IBR",WhichRate="FASB IBR",WhichRate="Custom"),SUMIF('Market Data'!$C$13:$BI$13,Summary!S49,'Market Data'!$C$14:$BI$14),SUMIF('FASB Data'!$C$13:$BU$13,Summary!S49,'FASB Data'!$C$14:$BU$14)))</f>
        <v/>
      </c>
      <c r="U49" s="21" t="str">
        <f>IFERROR(VLOOKUP($Y49,'Market Data'!$B$15:$C$47,2,TRUE)+1,"")</f>
        <v/>
      </c>
      <c r="V49" s="21" t="str">
        <f t="shared" si="0"/>
        <v/>
      </c>
      <c r="W49" s="21" t="str">
        <f>IF(OR(S49="No Rate",S49="",S49=" ",S49=""),"",IF(WhichRate="FASB RFR","N/A",SUMIF('Market Data'!$C$51:$BI$51,Summary!S49,'Market Data'!$C$52:$BI$52)))</f>
        <v/>
      </c>
      <c r="X49" s="21" t="str">
        <f>IF(ISBLANK(P49)," ",IF(WhichRate="FASB RFR","N/A",IFERROR(VLOOKUP($V49,'Market Data'!$C$53:$D$213,2,FALSE),"")))</f>
        <v xml:space="preserve"> </v>
      </c>
      <c r="Y49" s="24" t="str">
        <f>IF(ISBLANK(P49)," ",IF(DAYS360(P49,Q49,0)&gt;10800,30,ROUND(IF(DAYS360(Summary!$P49,Summary!$Q49)/360&gt;=1,ROUND(DAYS360(Summary!$P49,Summary!$Q49)/360,0),DAYS360(Summary!$P49,Summary!$Q49)/360),2)))</f>
        <v xml:space="preserve"> </v>
      </c>
      <c r="Z49" s="25" t="str">
        <f ca="1">IF(OR(WhichRate="GASB IBR",WhichRate="FASB IBR",WhichRate="Custom"),IFERROR(IF(OR($S49="No Rate",$S49="",$S49=" ",$S49="")," ",OFFSET('Market Data'!$B$15,Summary!U49-1,Summary!T49-1)),""),IFERROR(IF(OR($S49="No Rate",$S49="",$S49=" ",$S49="")," ",OFFSET('FASB Data'!$B$15,Summary!U49-1,Summary!T49-1)),""))</f>
        <v xml:space="preserve"> </v>
      </c>
      <c r="AA49" s="25" t="str">
        <f ca="1">IF(O49&lt;&gt;"",IF(WhichRate="FASB RFR",0,IF(OR(WhichRate="GASB IBR",WhichRate="FASB IBR"),IF(OR($S49="No Rate",$S49="",$S49=" "),"",OFFSET('Market Data'!$B$53,Summary!X49,Summary!W49-1)),IF(WhichRate="Custom",IF(OR($S49="No Rate",$S49="",$S49=" "),"",OFFSET('Custom Data'!$B$53,Summary!X49,Summary!W49-1)),""))),"")</f>
        <v/>
      </c>
      <c r="AB49" s="26" t="str">
        <f>IF(OR($S49="No Rate",$S49="")," ",IF($R49="","",IF(Summary!$R49="Taxable",IF(Summary!$Y49&gt;0,(Summary!$Z49+Summary!$AA49)*(1+TaxExemptRateAdjustment)),IF(Summary!$Y49&gt;0,Summary!$Z49+Summary!$AA49))))</f>
        <v/>
      </c>
      <c r="AC49" s="27" t="str">
        <f t="shared" si="1"/>
        <v/>
      </c>
    </row>
    <row r="50" spans="14:29" ht="15.75" customHeight="1" x14ac:dyDescent="0.25">
      <c r="N50" s="17">
        <f t="shared" si="2"/>
        <v>38</v>
      </c>
      <c r="O50" s="30"/>
      <c r="P50" s="31"/>
      <c r="Q50" s="31"/>
      <c r="R50" s="32"/>
      <c r="S50" s="20" t="str" cm="1">
        <f t="array" ref="S50">IF(ISBLANK(P50)," ",IF(OR(WhichRate="GASB IBR",WhichRate="FASB IBR",WhichRate="Custom"),IF(ISBLANK(P50),IFERROR(HLOOKUP(P50,'Market Data'!$C$13:$BA$13,1)," "),IFERROR(HLOOKUP(P50,'Market Data'!$C$13:$BA$13,1),"No Rate")),_xlfn.XLOOKUP(TEXT(P50,"mm-yyyy"),TEXT('FASB Data'!$D$13:$BC$13,"mm-yyyy"),'FASB Data'!$D$13:$BC$13,,0)))</f>
        <v xml:space="preserve"> </v>
      </c>
      <c r="T50" s="21" t="str">
        <f>IF(OR(S50="No Rate",S50="",S50=" "),"",IF(OR(WhichRate="GASB IBR",WhichRate="FASB IBR",WhichRate="Custom"),SUMIF('Market Data'!$C$13:$BI$13,Summary!S50,'Market Data'!$C$14:$BI$14),SUMIF('FASB Data'!$C$13:$BU$13,Summary!S50,'FASB Data'!$C$14:$BU$14)))</f>
        <v/>
      </c>
      <c r="U50" s="21" t="str">
        <f>IFERROR(VLOOKUP($Y50,'Market Data'!$B$15:$C$47,2,TRUE)+1,"")</f>
        <v/>
      </c>
      <c r="V50" s="21" t="str">
        <f t="shared" si="0"/>
        <v/>
      </c>
      <c r="W50" s="21" t="str">
        <f>IF(OR(S50="No Rate",S50="",S50=" ",S50=""),"",IF(WhichRate="FASB RFR","N/A",SUMIF('Market Data'!$C$51:$BI$51,Summary!S50,'Market Data'!$C$52:$BI$52)))</f>
        <v/>
      </c>
      <c r="X50" s="21" t="str">
        <f>IF(ISBLANK(P50)," ",IF(WhichRate="FASB RFR","N/A",IFERROR(VLOOKUP($V50,'Market Data'!$C$53:$D$213,2,FALSE),"")))</f>
        <v xml:space="preserve"> </v>
      </c>
      <c r="Y50" s="24" t="str">
        <f>IF(ISBLANK(P50)," ",IF(DAYS360(P50,Q50,0)&gt;10800,30,ROUND(IF(DAYS360(Summary!$P50,Summary!$Q50)/360&gt;=1,ROUND(DAYS360(Summary!$P50,Summary!$Q50)/360,0),DAYS360(Summary!$P50,Summary!$Q50)/360),2)))</f>
        <v xml:space="preserve"> </v>
      </c>
      <c r="Z50" s="25" t="str">
        <f ca="1">IF(OR(WhichRate="GASB IBR",WhichRate="FASB IBR",WhichRate="Custom"),IFERROR(IF(OR($S50="No Rate",$S50="",$S50=" ",$S50="")," ",OFFSET('Market Data'!$B$15,Summary!U50-1,Summary!T50-1)),""),IFERROR(IF(OR($S50="No Rate",$S50="",$S50=" ",$S50="")," ",OFFSET('FASB Data'!$B$15,Summary!U50-1,Summary!T50-1)),""))</f>
        <v xml:space="preserve"> </v>
      </c>
      <c r="AA50" s="25" t="str">
        <f ca="1">IF(O50&lt;&gt;"",IF(WhichRate="FASB RFR",0,IF(OR(WhichRate="GASB IBR",WhichRate="FASB IBR"),IF(OR($S50="No Rate",$S50="",$S50=" "),"",OFFSET('Market Data'!$B$53,Summary!X50,Summary!W50-1)),IF(WhichRate="Custom",IF(OR($S50="No Rate",$S50="",$S50=" "),"",OFFSET('Custom Data'!$B$53,Summary!X50,Summary!W50-1)),""))),"")</f>
        <v/>
      </c>
      <c r="AB50" s="26" t="str">
        <f>IF(OR($S50="No Rate",$S50="")," ",IF($R50="","",IF(Summary!$R50="Taxable",IF(Summary!$Y50&gt;0,(Summary!$Z50+Summary!$AA50)*(1+TaxExemptRateAdjustment)),IF(Summary!$Y50&gt;0,Summary!$Z50+Summary!$AA50))))</f>
        <v/>
      </c>
      <c r="AC50" s="27" t="str">
        <f t="shared" si="1"/>
        <v/>
      </c>
    </row>
    <row r="51" spans="14:29" ht="15.75" customHeight="1" x14ac:dyDescent="0.25">
      <c r="N51" s="17">
        <f t="shared" si="2"/>
        <v>39</v>
      </c>
      <c r="O51" s="18"/>
      <c r="P51" s="22"/>
      <c r="Q51" s="22"/>
      <c r="R51" s="23"/>
      <c r="S51" s="20" t="str" cm="1">
        <f t="array" ref="S51">IF(ISBLANK(P51)," ",IF(OR(WhichRate="GASB IBR",WhichRate="FASB IBR",WhichRate="Custom"),IF(ISBLANK(P51),IFERROR(HLOOKUP(P51,'Market Data'!$C$13:$BA$13,1)," "),IFERROR(HLOOKUP(P51,'Market Data'!$C$13:$BA$13,1),"No Rate")),_xlfn.XLOOKUP(TEXT(P51,"mm-yyyy"),TEXT('FASB Data'!$D$13:$BC$13,"mm-yyyy"),'FASB Data'!$D$13:$BC$13,,0)))</f>
        <v xml:space="preserve"> </v>
      </c>
      <c r="T51" s="21" t="str">
        <f>IF(OR(S51="No Rate",S51="",S51=" "),"",IF(OR(WhichRate="GASB IBR",WhichRate="FASB IBR",WhichRate="Custom"),SUMIF('Market Data'!$C$13:$BI$13,Summary!S51,'Market Data'!$C$14:$BI$14),SUMIF('FASB Data'!$C$13:$BU$13,Summary!S51,'FASB Data'!$C$14:$BU$14)))</f>
        <v/>
      </c>
      <c r="U51" s="21" t="str">
        <f>IFERROR(VLOOKUP($Y51,'Market Data'!$B$15:$C$47,2,TRUE)+1,"")</f>
        <v/>
      </c>
      <c r="V51" s="21" t="str">
        <f t="shared" si="0"/>
        <v/>
      </c>
      <c r="W51" s="21" t="str">
        <f>IF(OR(S51="No Rate",S51="",S51=" ",S51=""),"",IF(WhichRate="FASB RFR","N/A",SUMIF('Market Data'!$C$51:$BI$51,Summary!S51,'Market Data'!$C$52:$BI$52)))</f>
        <v/>
      </c>
      <c r="X51" s="21" t="str">
        <f>IF(ISBLANK(P51)," ",IF(WhichRate="FASB RFR","N/A",IFERROR(VLOOKUP($V51,'Market Data'!$C$53:$D$213,2,FALSE),"")))</f>
        <v xml:space="preserve"> </v>
      </c>
      <c r="Y51" s="24" t="str">
        <f>IF(ISBLANK(P51)," ",IF(DAYS360(P51,Q51,0)&gt;10800,30,ROUND(IF(DAYS360(Summary!$P51,Summary!$Q51)/360&gt;=1,ROUND(DAYS360(Summary!$P51,Summary!$Q51)/360,0),DAYS360(Summary!$P51,Summary!$Q51)/360),2)))</f>
        <v xml:space="preserve"> </v>
      </c>
      <c r="Z51" s="25" t="str">
        <f ca="1">IF(OR(WhichRate="GASB IBR",WhichRate="FASB IBR",WhichRate="Custom"),IFERROR(IF(OR($S51="No Rate",$S51="",$S51=" ",$S51="")," ",OFFSET('Market Data'!$B$15,Summary!U51-1,Summary!T51-1)),""),IFERROR(IF(OR($S51="No Rate",$S51="",$S51=" ",$S51="")," ",OFFSET('FASB Data'!$B$15,Summary!U51-1,Summary!T51-1)),""))</f>
        <v xml:space="preserve"> </v>
      </c>
      <c r="AA51" s="25" t="str">
        <f ca="1">IF(O51&lt;&gt;"",IF(WhichRate="FASB RFR",0,IF(OR(WhichRate="GASB IBR",WhichRate="FASB IBR"),IF(OR($S51="No Rate",$S51="",$S51=" "),"",OFFSET('Market Data'!$B$53,Summary!X51,Summary!W51-1)),IF(WhichRate="Custom",IF(OR($S51="No Rate",$S51="",$S51=" "),"",OFFSET('Custom Data'!$B$53,Summary!X51,Summary!W51-1)),""))),"")</f>
        <v/>
      </c>
      <c r="AB51" s="26" t="str">
        <f>IF(OR($S51="No Rate",$S51="")," ",IF($R51="","",IF(Summary!$R51="Taxable",IF(Summary!$Y51&gt;0,(Summary!$Z51+Summary!$AA51)*(1+TaxExemptRateAdjustment)),IF(Summary!$Y51&gt;0,Summary!$Z51+Summary!$AA51))))</f>
        <v/>
      </c>
      <c r="AC51" s="27" t="str">
        <f t="shared" si="1"/>
        <v/>
      </c>
    </row>
    <row r="52" spans="14:29" ht="15.75" customHeight="1" x14ac:dyDescent="0.25">
      <c r="N52" s="17">
        <f t="shared" si="2"/>
        <v>40</v>
      </c>
      <c r="O52" s="30"/>
      <c r="P52" s="31"/>
      <c r="Q52" s="31"/>
      <c r="R52" s="32"/>
      <c r="S52" s="20" t="str" cm="1">
        <f t="array" ref="S52">IF(ISBLANK(P52)," ",IF(OR(WhichRate="GASB IBR",WhichRate="FASB IBR",WhichRate="Custom"),IF(ISBLANK(P52),IFERROR(HLOOKUP(P52,'Market Data'!$C$13:$BA$13,1)," "),IFERROR(HLOOKUP(P52,'Market Data'!$C$13:$BA$13,1),"No Rate")),_xlfn.XLOOKUP(TEXT(P52,"mm-yyyy"),TEXT('FASB Data'!$D$13:$BC$13,"mm-yyyy"),'FASB Data'!$D$13:$BC$13,,0)))</f>
        <v xml:space="preserve"> </v>
      </c>
      <c r="T52" s="21" t="str">
        <f>IF(OR(S52="No Rate",S52="",S52=" "),"",IF(OR(WhichRate="GASB IBR",WhichRate="FASB IBR",WhichRate="Custom"),SUMIF('Market Data'!$C$13:$BI$13,Summary!S52,'Market Data'!$C$14:$BI$14),SUMIF('FASB Data'!$C$13:$BU$13,Summary!S52,'FASB Data'!$C$14:$BU$14)))</f>
        <v/>
      </c>
      <c r="U52" s="21" t="str">
        <f>IFERROR(VLOOKUP($Y52,'Market Data'!$B$15:$C$47,2,TRUE)+1,"")</f>
        <v/>
      </c>
      <c r="V52" s="21" t="str">
        <f t="shared" si="0"/>
        <v/>
      </c>
      <c r="W52" s="21" t="str">
        <f>IF(OR(S52="No Rate",S52="",S52=" ",S52=""),"",IF(WhichRate="FASB RFR","N/A",SUMIF('Market Data'!$C$51:$BI$51,Summary!S52,'Market Data'!$C$52:$BI$52)))</f>
        <v/>
      </c>
      <c r="X52" s="21" t="str">
        <f>IF(ISBLANK(P52)," ",IF(WhichRate="FASB RFR","N/A",IFERROR(VLOOKUP($V52,'Market Data'!$C$53:$D$213,2,FALSE),"")))</f>
        <v xml:space="preserve"> </v>
      </c>
      <c r="Y52" s="24" t="str">
        <f>IF(ISBLANK(P52)," ",IF(DAYS360(P52,Q52,0)&gt;10800,30,ROUND(IF(DAYS360(Summary!$P52,Summary!$Q52)/360&gt;=1,ROUND(DAYS360(Summary!$P52,Summary!$Q52)/360,0),DAYS360(Summary!$P52,Summary!$Q52)/360),2)))</f>
        <v xml:space="preserve"> </v>
      </c>
      <c r="Z52" s="25" t="str">
        <f ca="1">IF(OR(WhichRate="GASB IBR",WhichRate="FASB IBR",WhichRate="Custom"),IFERROR(IF(OR($S52="No Rate",$S52="",$S52=" ",$S52="")," ",OFFSET('Market Data'!$B$15,Summary!U52-1,Summary!T52-1)),""),IFERROR(IF(OR($S52="No Rate",$S52="",$S52=" ",$S52="")," ",OFFSET('FASB Data'!$B$15,Summary!U52-1,Summary!T52-1)),""))</f>
        <v xml:space="preserve"> </v>
      </c>
      <c r="AA52" s="25" t="str">
        <f ca="1">IF(O52&lt;&gt;"",IF(WhichRate="FASB RFR",0,IF(OR(WhichRate="GASB IBR",WhichRate="FASB IBR"),IF(OR($S52="No Rate",$S52="",$S52=" "),"",OFFSET('Market Data'!$B$53,Summary!X52,Summary!W52-1)),IF(WhichRate="Custom",IF(OR($S52="No Rate",$S52="",$S52=" "),"",OFFSET('Custom Data'!$B$53,Summary!X52,Summary!W52-1)),""))),"")</f>
        <v/>
      </c>
      <c r="AB52" s="26" t="str">
        <f>IF(OR($S52="No Rate",$S52="")," ",IF($R52="","",IF(Summary!$R52="Taxable",IF(Summary!$Y52&gt;0,(Summary!$Z52+Summary!$AA52)*(1+TaxExemptRateAdjustment)),IF(Summary!$Y52&gt;0,Summary!$Z52+Summary!$AA52))))</f>
        <v/>
      </c>
      <c r="AC52" s="27" t="str">
        <f t="shared" si="1"/>
        <v/>
      </c>
    </row>
    <row r="53" spans="14:29" ht="15.75" customHeight="1" x14ac:dyDescent="0.25">
      <c r="N53" s="17">
        <f t="shared" si="2"/>
        <v>41</v>
      </c>
      <c r="O53" s="18"/>
      <c r="P53" s="22"/>
      <c r="Q53" s="22"/>
      <c r="R53" s="23"/>
      <c r="S53" s="20" t="str" cm="1">
        <f t="array" ref="S53">IF(ISBLANK(P53)," ",IF(OR(WhichRate="GASB IBR",WhichRate="FASB IBR",WhichRate="Custom"),IF(ISBLANK(P53),IFERROR(HLOOKUP(P53,'Market Data'!$C$13:$BA$13,1)," "),IFERROR(HLOOKUP(P53,'Market Data'!$C$13:$BA$13,1),"No Rate")),_xlfn.XLOOKUP(TEXT(P53,"mm-yyyy"),TEXT('FASB Data'!$D$13:$BC$13,"mm-yyyy"),'FASB Data'!$D$13:$BC$13,,0)))</f>
        <v xml:space="preserve"> </v>
      </c>
      <c r="T53" s="21" t="str">
        <f>IF(OR(S53="No Rate",S53="",S53=" "),"",IF(OR(WhichRate="GASB IBR",WhichRate="FASB IBR",WhichRate="Custom"),SUMIF('Market Data'!$C$13:$BI$13,Summary!S53,'Market Data'!$C$14:$BI$14),SUMIF('FASB Data'!$C$13:$BU$13,Summary!S53,'FASB Data'!$C$14:$BU$14)))</f>
        <v/>
      </c>
      <c r="U53" s="21" t="str">
        <f>IFERROR(VLOOKUP($Y53,'Market Data'!$B$15:$C$47,2,TRUE)+1,"")</f>
        <v/>
      </c>
      <c r="V53" s="21" t="str">
        <f t="shared" si="0"/>
        <v/>
      </c>
      <c r="W53" s="21" t="str">
        <f>IF(OR(S53="No Rate",S53="",S53=" ",S53=""),"",IF(WhichRate="FASB RFR","N/A",SUMIF('Market Data'!$C$51:$BI$51,Summary!S53,'Market Data'!$C$52:$BI$52)))</f>
        <v/>
      </c>
      <c r="X53" s="21" t="str">
        <f>IF(ISBLANK(P53)," ",IF(WhichRate="FASB RFR","N/A",IFERROR(VLOOKUP($V53,'Market Data'!$C$53:$D$213,2,FALSE),"")))</f>
        <v xml:space="preserve"> </v>
      </c>
      <c r="Y53" s="24" t="str">
        <f>IF(ISBLANK(P53)," ",IF(DAYS360(P53,Q53,0)&gt;10800,30,ROUND(IF(DAYS360(Summary!$P53,Summary!$Q53)/360&gt;=1,ROUND(DAYS360(Summary!$P53,Summary!$Q53)/360,0),DAYS360(Summary!$P53,Summary!$Q53)/360),2)))</f>
        <v xml:space="preserve"> </v>
      </c>
      <c r="Z53" s="25" t="str">
        <f ca="1">IF(OR(WhichRate="GASB IBR",WhichRate="FASB IBR",WhichRate="Custom"),IFERROR(IF(OR($S53="No Rate",$S53="",$S53=" ",$S53="")," ",OFFSET('Market Data'!$B$15,Summary!U53-1,Summary!T53-1)),""),IFERROR(IF(OR($S53="No Rate",$S53="",$S53=" ",$S53="")," ",OFFSET('FASB Data'!$B$15,Summary!U53-1,Summary!T53-1)),""))</f>
        <v xml:space="preserve"> </v>
      </c>
      <c r="AA53" s="25" t="str">
        <f ca="1">IF(O53&lt;&gt;"",IF(WhichRate="FASB RFR",0,IF(OR(WhichRate="GASB IBR",WhichRate="FASB IBR"),IF(OR($S53="No Rate",$S53="",$S53=" "),"",OFFSET('Market Data'!$B$53,Summary!X53,Summary!W53-1)),IF(WhichRate="Custom",IF(OR($S53="No Rate",$S53="",$S53=" "),"",OFFSET('Custom Data'!$B$53,Summary!X53,Summary!W53-1)),""))),"")</f>
        <v/>
      </c>
      <c r="AB53" s="26" t="str">
        <f>IF(OR($S53="No Rate",$S53="")," ",IF($R53="","",IF(Summary!$R53="Taxable",IF(Summary!$Y53&gt;0,(Summary!$Z53+Summary!$AA53)*(1+TaxExemptRateAdjustment)),IF(Summary!$Y53&gt;0,Summary!$Z53+Summary!$AA53))))</f>
        <v/>
      </c>
      <c r="AC53" s="27" t="str">
        <f t="shared" si="1"/>
        <v/>
      </c>
    </row>
    <row r="54" spans="14:29" ht="15.75" customHeight="1" x14ac:dyDescent="0.25">
      <c r="N54" s="17">
        <f t="shared" si="2"/>
        <v>42</v>
      </c>
      <c r="O54" s="30"/>
      <c r="P54" s="31"/>
      <c r="Q54" s="31"/>
      <c r="R54" s="32"/>
      <c r="S54" s="20" t="str" cm="1">
        <f t="array" ref="S54">IF(ISBLANK(P54)," ",IF(OR(WhichRate="GASB IBR",WhichRate="FASB IBR",WhichRate="Custom"),IF(ISBLANK(P54),IFERROR(HLOOKUP(P54,'Market Data'!$C$13:$BA$13,1)," "),IFERROR(HLOOKUP(P54,'Market Data'!$C$13:$BA$13,1),"No Rate")),_xlfn.XLOOKUP(TEXT(P54,"mm-yyyy"),TEXT('FASB Data'!$D$13:$BC$13,"mm-yyyy"),'FASB Data'!$D$13:$BC$13,,0)))</f>
        <v xml:space="preserve"> </v>
      </c>
      <c r="T54" s="21" t="str">
        <f>IF(OR(S54="No Rate",S54="",S54=" "),"",IF(OR(WhichRate="GASB IBR",WhichRate="FASB IBR",WhichRate="Custom"),SUMIF('Market Data'!$C$13:$BI$13,Summary!S54,'Market Data'!$C$14:$BI$14),SUMIF('FASB Data'!$C$13:$BU$13,Summary!S54,'FASB Data'!$C$14:$BU$14)))</f>
        <v/>
      </c>
      <c r="U54" s="21" t="str">
        <f>IFERROR(VLOOKUP($Y54,'Market Data'!$B$15:$C$47,2,TRUE)+1,"")</f>
        <v/>
      </c>
      <c r="V54" s="21" t="str">
        <f t="shared" si="0"/>
        <v/>
      </c>
      <c r="W54" s="21" t="str">
        <f>IF(OR(S54="No Rate",S54="",S54=" ",S54=""),"",IF(WhichRate="FASB RFR","N/A",SUMIF('Market Data'!$C$51:$BI$51,Summary!S54,'Market Data'!$C$52:$BI$52)))</f>
        <v/>
      </c>
      <c r="X54" s="21" t="str">
        <f>IF(ISBLANK(P54)," ",IF(WhichRate="FASB RFR","N/A",IFERROR(VLOOKUP($V54,'Market Data'!$C$53:$D$213,2,FALSE),"")))</f>
        <v xml:space="preserve"> </v>
      </c>
      <c r="Y54" s="24" t="str">
        <f>IF(ISBLANK(P54)," ",IF(DAYS360(P54,Q54,0)&gt;10800,30,ROUND(IF(DAYS360(Summary!$P54,Summary!$Q54)/360&gt;=1,ROUND(DAYS360(Summary!$P54,Summary!$Q54)/360,0),DAYS360(Summary!$P54,Summary!$Q54)/360),2)))</f>
        <v xml:space="preserve"> </v>
      </c>
      <c r="Z54" s="25" t="str">
        <f ca="1">IF(OR(WhichRate="GASB IBR",WhichRate="FASB IBR",WhichRate="Custom"),IFERROR(IF(OR($S54="No Rate",$S54="",$S54=" ",$S54="")," ",OFFSET('Market Data'!$B$15,Summary!U54-1,Summary!T54-1)),""),IFERROR(IF(OR($S54="No Rate",$S54="",$S54=" ",$S54="")," ",OFFSET('FASB Data'!$B$15,Summary!U54-1,Summary!T54-1)),""))</f>
        <v xml:space="preserve"> </v>
      </c>
      <c r="AA54" s="25" t="str">
        <f ca="1">IF(O54&lt;&gt;"",IF(WhichRate="FASB RFR",0,IF(OR(WhichRate="GASB IBR",WhichRate="FASB IBR"),IF(OR($S54="No Rate",$S54="",$S54=" "),"",OFFSET('Market Data'!$B$53,Summary!X54,Summary!W54-1)),IF(WhichRate="Custom",IF(OR($S54="No Rate",$S54="",$S54=" "),"",OFFSET('Custom Data'!$B$53,Summary!X54,Summary!W54-1)),""))),"")</f>
        <v/>
      </c>
      <c r="AB54" s="26" t="str">
        <f>IF(OR($S54="No Rate",$S54="")," ",IF($R54="","",IF(Summary!$R54="Taxable",IF(Summary!$Y54&gt;0,(Summary!$Z54+Summary!$AA54)*(1+TaxExemptRateAdjustment)),IF(Summary!$Y54&gt;0,Summary!$Z54+Summary!$AA54))))</f>
        <v/>
      </c>
      <c r="AC54" s="27" t="str">
        <f t="shared" si="1"/>
        <v/>
      </c>
    </row>
    <row r="55" spans="14:29" ht="15.75" customHeight="1" x14ac:dyDescent="0.25">
      <c r="N55" s="17">
        <f t="shared" si="2"/>
        <v>43</v>
      </c>
      <c r="O55" s="18"/>
      <c r="P55" s="22"/>
      <c r="Q55" s="22"/>
      <c r="R55" s="23"/>
      <c r="S55" s="20" t="str" cm="1">
        <f t="array" ref="S55">IF(ISBLANK(P55)," ",IF(OR(WhichRate="GASB IBR",WhichRate="FASB IBR",WhichRate="Custom"),IF(ISBLANK(P55),IFERROR(HLOOKUP(P55,'Market Data'!$C$13:$BA$13,1)," "),IFERROR(HLOOKUP(P55,'Market Data'!$C$13:$BA$13,1),"No Rate")),_xlfn.XLOOKUP(TEXT(P55,"mm-yyyy"),TEXT('FASB Data'!$D$13:$BC$13,"mm-yyyy"),'FASB Data'!$D$13:$BC$13,,0)))</f>
        <v xml:space="preserve"> </v>
      </c>
      <c r="T55" s="21" t="str">
        <f>IF(OR(S55="No Rate",S55="",S55=" "),"",IF(OR(WhichRate="GASB IBR",WhichRate="FASB IBR",WhichRate="Custom"),SUMIF('Market Data'!$C$13:$BI$13,Summary!S55,'Market Data'!$C$14:$BI$14),SUMIF('FASB Data'!$C$13:$BU$13,Summary!S55,'FASB Data'!$C$14:$BU$14)))</f>
        <v/>
      </c>
      <c r="U55" s="21" t="str">
        <f>IFERROR(VLOOKUP($Y55,'Market Data'!$B$15:$C$47,2,TRUE)+1,"")</f>
        <v/>
      </c>
      <c r="V55" s="21" t="str">
        <f t="shared" si="0"/>
        <v/>
      </c>
      <c r="W55" s="21" t="str">
        <f>IF(OR(S55="No Rate",S55="",S55=" ",S55=""),"",IF(WhichRate="FASB RFR","N/A",SUMIF('Market Data'!$C$51:$BI$51,Summary!S55,'Market Data'!$C$52:$BI$52)))</f>
        <v/>
      </c>
      <c r="X55" s="21" t="str">
        <f>IF(ISBLANK(P55)," ",IF(WhichRate="FASB RFR","N/A",IFERROR(VLOOKUP($V55,'Market Data'!$C$53:$D$213,2,FALSE),"")))</f>
        <v xml:space="preserve"> </v>
      </c>
      <c r="Y55" s="24" t="str">
        <f>IF(ISBLANK(P55)," ",IF(DAYS360(P55,Q55,0)&gt;10800,30,ROUND(IF(DAYS360(Summary!$P55,Summary!$Q55)/360&gt;=1,ROUND(DAYS360(Summary!$P55,Summary!$Q55)/360,0),DAYS360(Summary!$P55,Summary!$Q55)/360),2)))</f>
        <v xml:space="preserve"> </v>
      </c>
      <c r="Z55" s="25" t="str">
        <f ca="1">IF(OR(WhichRate="GASB IBR",WhichRate="FASB IBR",WhichRate="Custom"),IFERROR(IF(OR($S55="No Rate",$S55="",$S55=" ",$S55="")," ",OFFSET('Market Data'!$B$15,Summary!U55-1,Summary!T55-1)),""),IFERROR(IF(OR($S55="No Rate",$S55="",$S55=" ",$S55="")," ",OFFSET('FASB Data'!$B$15,Summary!U55-1,Summary!T55-1)),""))</f>
        <v xml:space="preserve"> </v>
      </c>
      <c r="AA55" s="25" t="str">
        <f ca="1">IF(O55&lt;&gt;"",IF(WhichRate="FASB RFR",0,IF(OR(WhichRate="GASB IBR",WhichRate="FASB IBR"),IF(OR($S55="No Rate",$S55="",$S55=" "),"",OFFSET('Market Data'!$B$53,Summary!X55,Summary!W55-1)),IF(WhichRate="Custom",IF(OR($S55="No Rate",$S55="",$S55=" "),"",OFFSET('Custom Data'!$B$53,Summary!X55,Summary!W55-1)),""))),"")</f>
        <v/>
      </c>
      <c r="AB55" s="26" t="str">
        <f>IF(OR($S55="No Rate",$S55="")," ",IF($R55="","",IF(Summary!$R55="Taxable",IF(Summary!$Y55&gt;0,(Summary!$Z55+Summary!$AA55)*(1+TaxExemptRateAdjustment)),IF(Summary!$Y55&gt;0,Summary!$Z55+Summary!$AA55))))</f>
        <v/>
      </c>
      <c r="AC55" s="27" t="str">
        <f t="shared" si="1"/>
        <v/>
      </c>
    </row>
    <row r="56" spans="14:29" ht="15.75" customHeight="1" x14ac:dyDescent="0.25">
      <c r="N56" s="17">
        <f t="shared" si="2"/>
        <v>44</v>
      </c>
      <c r="O56" s="30"/>
      <c r="P56" s="31"/>
      <c r="Q56" s="31"/>
      <c r="R56" s="32"/>
      <c r="S56" s="20" t="str" cm="1">
        <f t="array" ref="S56">IF(ISBLANK(P56)," ",IF(OR(WhichRate="GASB IBR",WhichRate="FASB IBR",WhichRate="Custom"),IF(ISBLANK(P56),IFERROR(HLOOKUP(P56,'Market Data'!$C$13:$BA$13,1)," "),IFERROR(HLOOKUP(P56,'Market Data'!$C$13:$BA$13,1),"No Rate")),_xlfn.XLOOKUP(TEXT(P56,"mm-yyyy"),TEXT('FASB Data'!$D$13:$BC$13,"mm-yyyy"),'FASB Data'!$D$13:$BC$13,,0)))</f>
        <v xml:space="preserve"> </v>
      </c>
      <c r="T56" s="21" t="str">
        <f>IF(OR(S56="No Rate",S56="",S56=" "),"",IF(OR(WhichRate="GASB IBR",WhichRate="FASB IBR",WhichRate="Custom"),SUMIF('Market Data'!$C$13:$BI$13,Summary!S56,'Market Data'!$C$14:$BI$14),SUMIF('FASB Data'!$C$13:$BU$13,Summary!S56,'FASB Data'!$C$14:$BU$14)))</f>
        <v/>
      </c>
      <c r="U56" s="21" t="str">
        <f>IFERROR(VLOOKUP($Y56,'Market Data'!$B$15:$C$47,2,TRUE)+1,"")</f>
        <v/>
      </c>
      <c r="V56" s="21" t="str">
        <f t="shared" si="0"/>
        <v/>
      </c>
      <c r="W56" s="21" t="str">
        <f>IF(OR(S56="No Rate",S56="",S56=" ",S56=""),"",IF(WhichRate="FASB RFR","N/A",SUMIF('Market Data'!$C$51:$BI$51,Summary!S56,'Market Data'!$C$52:$BI$52)))</f>
        <v/>
      </c>
      <c r="X56" s="21" t="str">
        <f>IF(ISBLANK(P56)," ",IF(WhichRate="FASB RFR","N/A",IFERROR(VLOOKUP($V56,'Market Data'!$C$53:$D$213,2,FALSE),"")))</f>
        <v xml:space="preserve"> </v>
      </c>
      <c r="Y56" s="24" t="str">
        <f>IF(ISBLANK(P56)," ",IF(DAYS360(P56,Q56,0)&gt;10800,30,ROUND(IF(DAYS360(Summary!$P56,Summary!$Q56)/360&gt;=1,ROUND(DAYS360(Summary!$P56,Summary!$Q56)/360,0),DAYS360(Summary!$P56,Summary!$Q56)/360),2)))</f>
        <v xml:space="preserve"> </v>
      </c>
      <c r="Z56" s="25" t="str">
        <f ca="1">IF(OR(WhichRate="GASB IBR",WhichRate="FASB IBR",WhichRate="Custom"),IFERROR(IF(OR($S56="No Rate",$S56="",$S56=" ",$S56="")," ",OFFSET('Market Data'!$B$15,Summary!U56-1,Summary!T56-1)),""),IFERROR(IF(OR($S56="No Rate",$S56="",$S56=" ",$S56="")," ",OFFSET('FASB Data'!$B$15,Summary!U56-1,Summary!T56-1)),""))</f>
        <v xml:space="preserve"> </v>
      </c>
      <c r="AA56" s="25" t="str">
        <f ca="1">IF(O56&lt;&gt;"",IF(WhichRate="FASB RFR",0,IF(OR(WhichRate="GASB IBR",WhichRate="FASB IBR"),IF(OR($S56="No Rate",$S56="",$S56=" "),"",OFFSET('Market Data'!$B$53,Summary!X56,Summary!W56-1)),IF(WhichRate="Custom",IF(OR($S56="No Rate",$S56="",$S56=" "),"",OFFSET('Custom Data'!$B$53,Summary!X56,Summary!W56-1)),""))),"")</f>
        <v/>
      </c>
      <c r="AB56" s="26" t="str">
        <f>IF(OR($S56="No Rate",$S56="")," ",IF($R56="","",IF(Summary!$R56="Taxable",IF(Summary!$Y56&gt;0,(Summary!$Z56+Summary!$AA56)*(1+TaxExemptRateAdjustment)),IF(Summary!$Y56&gt;0,Summary!$Z56+Summary!$AA56))))</f>
        <v/>
      </c>
      <c r="AC56" s="27" t="str">
        <f t="shared" si="1"/>
        <v/>
      </c>
    </row>
    <row r="57" spans="14:29" ht="15.75" customHeight="1" x14ac:dyDescent="0.25">
      <c r="N57" s="17">
        <f t="shared" si="2"/>
        <v>45</v>
      </c>
      <c r="O57" s="18"/>
      <c r="P57" s="22"/>
      <c r="Q57" s="22"/>
      <c r="R57" s="23"/>
      <c r="S57" s="20" t="str" cm="1">
        <f t="array" ref="S57">IF(ISBLANK(P57)," ",IF(OR(WhichRate="GASB IBR",WhichRate="FASB IBR",WhichRate="Custom"),IF(ISBLANK(P57),IFERROR(HLOOKUP(P57,'Market Data'!$C$13:$BA$13,1)," "),IFERROR(HLOOKUP(P57,'Market Data'!$C$13:$BA$13,1),"No Rate")),_xlfn.XLOOKUP(TEXT(P57,"mm-yyyy"),TEXT('FASB Data'!$D$13:$BC$13,"mm-yyyy"),'FASB Data'!$D$13:$BC$13,,0)))</f>
        <v xml:space="preserve"> </v>
      </c>
      <c r="T57" s="21" t="str">
        <f>IF(OR(S57="No Rate",S57="",S57=" "),"",IF(OR(WhichRate="GASB IBR",WhichRate="FASB IBR",WhichRate="Custom"),SUMIF('Market Data'!$C$13:$BI$13,Summary!S57,'Market Data'!$C$14:$BI$14),SUMIF('FASB Data'!$C$13:$BU$13,Summary!S57,'FASB Data'!$C$14:$BU$14)))</f>
        <v/>
      </c>
      <c r="U57" s="21" t="str">
        <f>IFERROR(VLOOKUP($Y57,'Market Data'!$B$15:$C$47,2,TRUE)+1,"")</f>
        <v/>
      </c>
      <c r="V57" s="21" t="str">
        <f t="shared" si="0"/>
        <v/>
      </c>
      <c r="W57" s="21" t="str">
        <f>IF(OR(S57="No Rate",S57="",S57=" ",S57=""),"",IF(WhichRate="FASB RFR","N/A",SUMIF('Market Data'!$C$51:$BI$51,Summary!S57,'Market Data'!$C$52:$BI$52)))</f>
        <v/>
      </c>
      <c r="X57" s="21" t="str">
        <f>IF(ISBLANK(P57)," ",IF(WhichRate="FASB RFR","N/A",IFERROR(VLOOKUP($V57,'Market Data'!$C$53:$D$213,2,FALSE),"")))</f>
        <v xml:space="preserve"> </v>
      </c>
      <c r="Y57" s="24" t="str">
        <f>IF(ISBLANK(P57)," ",IF(DAYS360(P57,Q57,0)&gt;10800,30,ROUND(IF(DAYS360(Summary!$P57,Summary!$Q57)/360&gt;=1,ROUND(DAYS360(Summary!$P57,Summary!$Q57)/360,0),DAYS360(Summary!$P57,Summary!$Q57)/360),2)))</f>
        <v xml:space="preserve"> </v>
      </c>
      <c r="Z57" s="25" t="str">
        <f ca="1">IF(OR(WhichRate="GASB IBR",WhichRate="FASB IBR",WhichRate="Custom"),IFERROR(IF(OR($S57="No Rate",$S57="",$S57=" ",$S57="")," ",OFFSET('Market Data'!$B$15,Summary!U57-1,Summary!T57-1)),""),IFERROR(IF(OR($S57="No Rate",$S57="",$S57=" ",$S57="")," ",OFFSET('FASB Data'!$B$15,Summary!U57-1,Summary!T57-1)),""))</f>
        <v xml:space="preserve"> </v>
      </c>
      <c r="AA57" s="25" t="str">
        <f ca="1">IF(O57&lt;&gt;"",IF(WhichRate="FASB RFR",0,IF(OR(WhichRate="GASB IBR",WhichRate="FASB IBR"),IF(OR($S57="No Rate",$S57="",$S57=" "),"",OFFSET('Market Data'!$B$53,Summary!X57,Summary!W57-1)),IF(WhichRate="Custom",IF(OR($S57="No Rate",$S57="",$S57=" "),"",OFFSET('Custom Data'!$B$53,Summary!X57,Summary!W57-1)),""))),"")</f>
        <v/>
      </c>
      <c r="AB57" s="26" t="str">
        <f>IF(OR($S57="No Rate",$S57="")," ",IF($R57="","",IF(Summary!$R57="Taxable",IF(Summary!$Y57&gt;0,(Summary!$Z57+Summary!$AA57)*(1+TaxExemptRateAdjustment)),IF(Summary!$Y57&gt;0,Summary!$Z57+Summary!$AA57))))</f>
        <v/>
      </c>
      <c r="AC57" s="27" t="str">
        <f t="shared" si="1"/>
        <v/>
      </c>
    </row>
    <row r="58" spans="14:29" ht="15.75" customHeight="1" x14ac:dyDescent="0.25">
      <c r="N58" s="17">
        <f t="shared" si="2"/>
        <v>46</v>
      </c>
      <c r="O58" s="30"/>
      <c r="P58" s="31"/>
      <c r="Q58" s="31"/>
      <c r="R58" s="32"/>
      <c r="S58" s="20" t="str" cm="1">
        <f t="array" ref="S58">IF(ISBLANK(P58)," ",IF(OR(WhichRate="GASB IBR",WhichRate="FASB IBR",WhichRate="Custom"),IF(ISBLANK(P58),IFERROR(HLOOKUP(P58,'Market Data'!$C$13:$BA$13,1)," "),IFERROR(HLOOKUP(P58,'Market Data'!$C$13:$BA$13,1),"No Rate")),_xlfn.XLOOKUP(TEXT(P58,"mm-yyyy"),TEXT('FASB Data'!$D$13:$BC$13,"mm-yyyy"),'FASB Data'!$D$13:$BC$13,,0)))</f>
        <v xml:space="preserve"> </v>
      </c>
      <c r="T58" s="21" t="str">
        <f>IF(OR(S58="No Rate",S58="",S58=" "),"",IF(OR(WhichRate="GASB IBR",WhichRate="FASB IBR",WhichRate="Custom"),SUMIF('Market Data'!$C$13:$BI$13,Summary!S58,'Market Data'!$C$14:$BI$14),SUMIF('FASB Data'!$C$13:$BU$13,Summary!S58,'FASB Data'!$C$14:$BU$14)))</f>
        <v/>
      </c>
      <c r="U58" s="21" t="str">
        <f>IFERROR(VLOOKUP($Y58,'Market Data'!$B$15:$C$47,2,TRUE)+1,"")</f>
        <v/>
      </c>
      <c r="V58" s="21" t="str">
        <f t="shared" si="0"/>
        <v/>
      </c>
      <c r="W58" s="21" t="str">
        <f>IF(OR(S58="No Rate",S58="",S58=" ",S58=""),"",IF(WhichRate="FASB RFR","N/A",SUMIF('Market Data'!$C$51:$BI$51,Summary!S58,'Market Data'!$C$52:$BI$52)))</f>
        <v/>
      </c>
      <c r="X58" s="21" t="str">
        <f>IF(ISBLANK(P58)," ",IF(WhichRate="FASB RFR","N/A",IFERROR(VLOOKUP($V58,'Market Data'!$C$53:$D$213,2,FALSE),"")))</f>
        <v xml:space="preserve"> </v>
      </c>
      <c r="Y58" s="24" t="str">
        <f>IF(ISBLANK(P58)," ",IF(DAYS360(P58,Q58,0)&gt;10800,30,ROUND(IF(DAYS360(Summary!$P58,Summary!$Q58)/360&gt;=1,ROUND(DAYS360(Summary!$P58,Summary!$Q58)/360,0),DAYS360(Summary!$P58,Summary!$Q58)/360),2)))</f>
        <v xml:space="preserve"> </v>
      </c>
      <c r="Z58" s="25" t="str">
        <f ca="1">IF(OR(WhichRate="GASB IBR",WhichRate="FASB IBR",WhichRate="Custom"),IFERROR(IF(OR($S58="No Rate",$S58="",$S58=" ",$S58="")," ",OFFSET('Market Data'!$B$15,Summary!U58-1,Summary!T58-1)),""),IFERROR(IF(OR($S58="No Rate",$S58="",$S58=" ",$S58="")," ",OFFSET('FASB Data'!$B$15,Summary!U58-1,Summary!T58-1)),""))</f>
        <v xml:space="preserve"> </v>
      </c>
      <c r="AA58" s="25" t="str">
        <f ca="1">IF(O58&lt;&gt;"",IF(WhichRate="FASB RFR",0,IF(OR(WhichRate="GASB IBR",WhichRate="FASB IBR"),IF(OR($S58="No Rate",$S58="",$S58=" "),"",OFFSET('Market Data'!$B$53,Summary!X58,Summary!W58-1)),IF(WhichRate="Custom",IF(OR($S58="No Rate",$S58="",$S58=" "),"",OFFSET('Custom Data'!$B$53,Summary!X58,Summary!W58-1)),""))),"")</f>
        <v/>
      </c>
      <c r="AB58" s="26" t="str">
        <f>IF(OR($S58="No Rate",$S58="")," ",IF($R58="","",IF(Summary!$R58="Taxable",IF(Summary!$Y58&gt;0,(Summary!$Z58+Summary!$AA58)*(1+TaxExemptRateAdjustment)),IF(Summary!$Y58&gt;0,Summary!$Z58+Summary!$AA58))))</f>
        <v/>
      </c>
      <c r="AC58" s="27" t="str">
        <f t="shared" si="1"/>
        <v/>
      </c>
    </row>
    <row r="59" spans="14:29" ht="15.75" customHeight="1" x14ac:dyDescent="0.25">
      <c r="N59" s="17">
        <f t="shared" si="2"/>
        <v>47</v>
      </c>
      <c r="O59" s="18"/>
      <c r="P59" s="22"/>
      <c r="Q59" s="22"/>
      <c r="R59" s="23"/>
      <c r="S59" s="20" t="str" cm="1">
        <f t="array" ref="S59">IF(ISBLANK(P59)," ",IF(OR(WhichRate="GASB IBR",WhichRate="FASB IBR",WhichRate="Custom"),IF(ISBLANK(P59),IFERROR(HLOOKUP(P59,'Market Data'!$C$13:$BA$13,1)," "),IFERROR(HLOOKUP(P59,'Market Data'!$C$13:$BA$13,1),"No Rate")),_xlfn.XLOOKUP(TEXT(P59,"mm-yyyy"),TEXT('FASB Data'!$D$13:$BC$13,"mm-yyyy"),'FASB Data'!$D$13:$BC$13,,0)))</f>
        <v xml:space="preserve"> </v>
      </c>
      <c r="T59" s="21" t="str">
        <f>IF(OR(S59="No Rate",S59="",S59=" "),"",IF(OR(WhichRate="GASB IBR",WhichRate="FASB IBR",WhichRate="Custom"),SUMIF('Market Data'!$C$13:$BI$13,Summary!S59,'Market Data'!$C$14:$BI$14),SUMIF('FASB Data'!$C$13:$BU$13,Summary!S59,'FASB Data'!$C$14:$BU$14)))</f>
        <v/>
      </c>
      <c r="U59" s="21" t="str">
        <f>IFERROR(VLOOKUP($Y59,'Market Data'!$B$15:$C$47,2,TRUE)+1,"")</f>
        <v/>
      </c>
      <c r="V59" s="21" t="str">
        <f t="shared" si="0"/>
        <v/>
      </c>
      <c r="W59" s="21" t="str">
        <f>IF(OR(S59="No Rate",S59="",S59=" ",S59=""),"",IF(WhichRate="FASB RFR","N/A",SUMIF('Market Data'!$C$51:$BI$51,Summary!S59,'Market Data'!$C$52:$BI$52)))</f>
        <v/>
      </c>
      <c r="X59" s="21" t="str">
        <f>IF(ISBLANK(P59)," ",IF(WhichRate="FASB RFR","N/A",IFERROR(VLOOKUP($V59,'Market Data'!$C$53:$D$213,2,FALSE),"")))</f>
        <v xml:space="preserve"> </v>
      </c>
      <c r="Y59" s="24" t="str">
        <f>IF(ISBLANK(P59)," ",IF(DAYS360(P59,Q59,0)&gt;10800,30,ROUND(IF(DAYS360(Summary!$P59,Summary!$Q59)/360&gt;=1,ROUND(DAYS360(Summary!$P59,Summary!$Q59)/360,0),DAYS360(Summary!$P59,Summary!$Q59)/360),2)))</f>
        <v xml:space="preserve"> </v>
      </c>
      <c r="Z59" s="25" t="str">
        <f ca="1">IF(OR(WhichRate="GASB IBR",WhichRate="FASB IBR",WhichRate="Custom"),IFERROR(IF(OR($S59="No Rate",$S59="",$S59=" ",$S59="")," ",OFFSET('Market Data'!$B$15,Summary!U59-1,Summary!T59-1)),""),IFERROR(IF(OR($S59="No Rate",$S59="",$S59=" ",$S59="")," ",OFFSET('FASB Data'!$B$15,Summary!U59-1,Summary!T59-1)),""))</f>
        <v xml:space="preserve"> </v>
      </c>
      <c r="AA59" s="25" t="str">
        <f ca="1">IF(O59&lt;&gt;"",IF(WhichRate="FASB RFR",0,IF(OR(WhichRate="GASB IBR",WhichRate="FASB IBR"),IF(OR($S59="No Rate",$S59="",$S59=" "),"",OFFSET('Market Data'!$B$53,Summary!X59,Summary!W59-1)),IF(WhichRate="Custom",IF(OR($S59="No Rate",$S59="",$S59=" "),"",OFFSET('Custom Data'!$B$53,Summary!X59,Summary!W59-1)),""))),"")</f>
        <v/>
      </c>
      <c r="AB59" s="26" t="str">
        <f>IF(OR($S59="No Rate",$S59="")," ",IF($R59="","",IF(Summary!$R59="Taxable",IF(Summary!$Y59&gt;0,(Summary!$Z59+Summary!$AA59)*(1+TaxExemptRateAdjustment)),IF(Summary!$Y59&gt;0,Summary!$Z59+Summary!$AA59))))</f>
        <v/>
      </c>
      <c r="AC59" s="27" t="str">
        <f t="shared" si="1"/>
        <v/>
      </c>
    </row>
    <row r="60" spans="14:29" ht="15.75" customHeight="1" x14ac:dyDescent="0.25">
      <c r="N60" s="17">
        <f t="shared" si="2"/>
        <v>48</v>
      </c>
      <c r="O60" s="30"/>
      <c r="P60" s="31"/>
      <c r="Q60" s="31"/>
      <c r="R60" s="32"/>
      <c r="S60" s="20" t="str" cm="1">
        <f t="array" ref="S60">IF(ISBLANK(P60)," ",IF(OR(WhichRate="GASB IBR",WhichRate="FASB IBR",WhichRate="Custom"),IF(ISBLANK(P60),IFERROR(HLOOKUP(P60,'Market Data'!$C$13:$BA$13,1)," "),IFERROR(HLOOKUP(P60,'Market Data'!$C$13:$BA$13,1),"No Rate")),_xlfn.XLOOKUP(TEXT(P60,"mm-yyyy"),TEXT('FASB Data'!$D$13:$BC$13,"mm-yyyy"),'FASB Data'!$D$13:$BC$13,,0)))</f>
        <v xml:space="preserve"> </v>
      </c>
      <c r="T60" s="21" t="str">
        <f>IF(OR(S60="No Rate",S60="",S60=" "),"",IF(OR(WhichRate="GASB IBR",WhichRate="FASB IBR",WhichRate="Custom"),SUMIF('Market Data'!$C$13:$BI$13,Summary!S60,'Market Data'!$C$14:$BI$14),SUMIF('FASB Data'!$C$13:$BU$13,Summary!S60,'FASB Data'!$C$14:$BU$14)))</f>
        <v/>
      </c>
      <c r="U60" s="21" t="str">
        <f>IFERROR(VLOOKUP($Y60,'Market Data'!$B$15:$C$47,2,TRUE)+1,"")</f>
        <v/>
      </c>
      <c r="V60" s="21" t="str">
        <f t="shared" si="0"/>
        <v/>
      </c>
      <c r="W60" s="21" t="str">
        <f>IF(OR(S60="No Rate",S60="",S60=" ",S60=""),"",IF(WhichRate="FASB RFR","N/A",SUMIF('Market Data'!$C$51:$BI$51,Summary!S60,'Market Data'!$C$52:$BI$52)))</f>
        <v/>
      </c>
      <c r="X60" s="21" t="str">
        <f>IF(ISBLANK(P60)," ",IF(WhichRate="FASB RFR","N/A",IFERROR(VLOOKUP($V60,'Market Data'!$C$53:$D$213,2,FALSE),"")))</f>
        <v xml:space="preserve"> </v>
      </c>
      <c r="Y60" s="24" t="str">
        <f>IF(ISBLANK(P60)," ",IF(DAYS360(P60,Q60,0)&gt;10800,30,ROUND(IF(DAYS360(Summary!$P60,Summary!$Q60)/360&gt;=1,ROUND(DAYS360(Summary!$P60,Summary!$Q60)/360,0),DAYS360(Summary!$P60,Summary!$Q60)/360),2)))</f>
        <v xml:space="preserve"> </v>
      </c>
      <c r="Z60" s="25" t="str">
        <f ca="1">IF(OR(WhichRate="GASB IBR",WhichRate="FASB IBR",WhichRate="Custom"),IFERROR(IF(OR($S60="No Rate",$S60="",$S60=" ",$S60="")," ",OFFSET('Market Data'!$B$15,Summary!U60-1,Summary!T60-1)),""),IFERROR(IF(OR($S60="No Rate",$S60="",$S60=" ",$S60="")," ",OFFSET('FASB Data'!$B$15,Summary!U60-1,Summary!T60-1)),""))</f>
        <v xml:space="preserve"> </v>
      </c>
      <c r="AA60" s="25" t="str">
        <f ca="1">IF(O60&lt;&gt;"",IF(WhichRate="FASB RFR",0,IF(OR(WhichRate="GASB IBR",WhichRate="FASB IBR"),IF(OR($S60="No Rate",$S60="",$S60=" "),"",OFFSET('Market Data'!$B$53,Summary!X60,Summary!W60-1)),IF(WhichRate="Custom",IF(OR($S60="No Rate",$S60="",$S60=" "),"",OFFSET('Custom Data'!$B$53,Summary!X60,Summary!W60-1)),""))),"")</f>
        <v/>
      </c>
      <c r="AB60" s="26" t="str">
        <f>IF(OR($S60="No Rate",$S60="")," ",IF($R60="","",IF(Summary!$R60="Taxable",IF(Summary!$Y60&gt;0,(Summary!$Z60+Summary!$AA60)*(1+TaxExemptRateAdjustment)),IF(Summary!$Y60&gt;0,Summary!$Z60+Summary!$AA60))))</f>
        <v/>
      </c>
      <c r="AC60" s="27" t="str">
        <f t="shared" si="1"/>
        <v/>
      </c>
    </row>
    <row r="61" spans="14:29" ht="15.75" customHeight="1" x14ac:dyDescent="0.25">
      <c r="N61" s="17">
        <f t="shared" si="2"/>
        <v>49</v>
      </c>
      <c r="O61" s="18"/>
      <c r="P61" s="22"/>
      <c r="Q61" s="22"/>
      <c r="R61" s="23"/>
      <c r="S61" s="20" t="str" cm="1">
        <f t="array" ref="S61">IF(ISBLANK(P61)," ",IF(OR(WhichRate="GASB IBR",WhichRate="FASB IBR",WhichRate="Custom"),IF(ISBLANK(P61),IFERROR(HLOOKUP(P61,'Market Data'!$C$13:$BA$13,1)," "),IFERROR(HLOOKUP(P61,'Market Data'!$C$13:$BA$13,1),"No Rate")),_xlfn.XLOOKUP(TEXT(P61,"mm-yyyy"),TEXT('FASB Data'!$D$13:$BC$13,"mm-yyyy"),'FASB Data'!$D$13:$BC$13,,0)))</f>
        <v xml:space="preserve"> </v>
      </c>
      <c r="T61" s="21" t="str">
        <f>IF(OR(S61="No Rate",S61="",S61=" "),"",IF(OR(WhichRate="GASB IBR",WhichRate="FASB IBR",WhichRate="Custom"),SUMIF('Market Data'!$C$13:$BI$13,Summary!S61,'Market Data'!$C$14:$BI$14),SUMIF('FASB Data'!$C$13:$BU$13,Summary!S61,'FASB Data'!$C$14:$BU$14)))</f>
        <v/>
      </c>
      <c r="U61" s="21" t="str">
        <f>IFERROR(VLOOKUP($Y61,'Market Data'!$B$15:$C$47,2,TRUE)+1,"")</f>
        <v/>
      </c>
      <c r="V61" s="21" t="str">
        <f t="shared" si="0"/>
        <v/>
      </c>
      <c r="W61" s="21" t="str">
        <f>IF(OR(S61="No Rate",S61="",S61=" ",S61=""),"",IF(WhichRate="FASB RFR","N/A",SUMIF('Market Data'!$C$51:$BI$51,Summary!S61,'Market Data'!$C$52:$BI$52)))</f>
        <v/>
      </c>
      <c r="X61" s="21" t="str">
        <f>IF(ISBLANK(P61)," ",IF(WhichRate="FASB RFR","N/A",IFERROR(VLOOKUP($V61,'Market Data'!$C$53:$D$213,2,FALSE),"")))</f>
        <v xml:space="preserve"> </v>
      </c>
      <c r="Y61" s="24" t="str">
        <f>IF(ISBLANK(P61)," ",IF(DAYS360(P61,Q61,0)&gt;10800,30,ROUND(IF(DAYS360(Summary!$P61,Summary!$Q61)/360&gt;=1,ROUND(DAYS360(Summary!$P61,Summary!$Q61)/360,0),DAYS360(Summary!$P61,Summary!$Q61)/360),2)))</f>
        <v xml:space="preserve"> </v>
      </c>
      <c r="Z61" s="25" t="str">
        <f ca="1">IF(OR(WhichRate="GASB IBR",WhichRate="FASB IBR",WhichRate="Custom"),IFERROR(IF(OR($S61="No Rate",$S61="",$S61=" ",$S61="")," ",OFFSET('Market Data'!$B$15,Summary!U61-1,Summary!T61-1)),""),IFERROR(IF(OR($S61="No Rate",$S61="",$S61=" ",$S61="")," ",OFFSET('FASB Data'!$B$15,Summary!U61-1,Summary!T61-1)),""))</f>
        <v xml:space="preserve"> </v>
      </c>
      <c r="AA61" s="25" t="str">
        <f ca="1">IF(O61&lt;&gt;"",IF(WhichRate="FASB RFR",0,IF(OR(WhichRate="GASB IBR",WhichRate="FASB IBR"),IF(OR($S61="No Rate",$S61="",$S61=" "),"",OFFSET('Market Data'!$B$53,Summary!X61,Summary!W61-1)),IF(WhichRate="Custom",IF(OR($S61="No Rate",$S61="",$S61=" "),"",OFFSET('Custom Data'!$B$53,Summary!X61,Summary!W61-1)),""))),"")</f>
        <v/>
      </c>
      <c r="AB61" s="26" t="str">
        <f>IF(OR($S61="No Rate",$S61="")," ",IF($R61="","",IF(Summary!$R61="Taxable",IF(Summary!$Y61&gt;0,(Summary!$Z61+Summary!$AA61)*(1+TaxExemptRateAdjustment)),IF(Summary!$Y61&gt;0,Summary!$Z61+Summary!$AA61))))</f>
        <v/>
      </c>
      <c r="AC61" s="27" t="str">
        <f t="shared" si="1"/>
        <v/>
      </c>
    </row>
    <row r="62" spans="14:29" ht="15.75" customHeight="1" x14ac:dyDescent="0.25">
      <c r="N62" s="17">
        <f t="shared" si="2"/>
        <v>50</v>
      </c>
      <c r="O62" s="30"/>
      <c r="P62" s="31"/>
      <c r="Q62" s="31"/>
      <c r="R62" s="32"/>
      <c r="S62" s="20" t="str" cm="1">
        <f t="array" ref="S62">IF(ISBLANK(P62)," ",IF(OR(WhichRate="GASB IBR",WhichRate="FASB IBR",WhichRate="Custom"),IF(ISBLANK(P62),IFERROR(HLOOKUP(P62,'Market Data'!$C$13:$BA$13,1)," "),IFERROR(HLOOKUP(P62,'Market Data'!$C$13:$BA$13,1),"No Rate")),_xlfn.XLOOKUP(TEXT(P62,"mm-yyyy"),TEXT('FASB Data'!$D$13:$BC$13,"mm-yyyy"),'FASB Data'!$D$13:$BC$13,,0)))</f>
        <v xml:space="preserve"> </v>
      </c>
      <c r="T62" s="21" t="str">
        <f>IF(OR(S62="No Rate",S62="",S62=" "),"",IF(OR(WhichRate="GASB IBR",WhichRate="FASB IBR",WhichRate="Custom"),SUMIF('Market Data'!$C$13:$BI$13,Summary!S62,'Market Data'!$C$14:$BI$14),SUMIF('FASB Data'!$C$13:$BU$13,Summary!S62,'FASB Data'!$C$14:$BU$14)))</f>
        <v/>
      </c>
      <c r="U62" s="21" t="str">
        <f>IFERROR(VLOOKUP($Y62,'Market Data'!$B$15:$C$47,2,TRUE)+1,"")</f>
        <v/>
      </c>
      <c r="V62" s="21" t="str">
        <f t="shared" si="0"/>
        <v/>
      </c>
      <c r="W62" s="21" t="str">
        <f>IF(OR(S62="No Rate",S62="",S62=" ",S62=""),"",IF(WhichRate="FASB RFR","N/A",SUMIF('Market Data'!$C$51:$BI$51,Summary!S62,'Market Data'!$C$52:$BI$52)))</f>
        <v/>
      </c>
      <c r="X62" s="21" t="str">
        <f>IF(ISBLANK(P62)," ",IF(WhichRate="FASB RFR","N/A",IFERROR(VLOOKUP($V62,'Market Data'!$C$53:$D$213,2,FALSE),"")))</f>
        <v xml:space="preserve"> </v>
      </c>
      <c r="Y62" s="24" t="str">
        <f>IF(ISBLANK(P62)," ",IF(DAYS360(P62,Q62,0)&gt;10800,30,ROUND(IF(DAYS360(Summary!$P62,Summary!$Q62)/360&gt;=1,ROUND(DAYS360(Summary!$P62,Summary!$Q62)/360,0),DAYS360(Summary!$P62,Summary!$Q62)/360),2)))</f>
        <v xml:space="preserve"> </v>
      </c>
      <c r="Z62" s="25" t="str">
        <f ca="1">IF(OR(WhichRate="GASB IBR",WhichRate="FASB IBR",WhichRate="Custom"),IFERROR(IF(OR($S62="No Rate",$S62="",$S62=" ",$S62="")," ",OFFSET('Market Data'!$B$15,Summary!U62-1,Summary!T62-1)),""),IFERROR(IF(OR($S62="No Rate",$S62="",$S62=" ",$S62="")," ",OFFSET('FASB Data'!$B$15,Summary!U62-1,Summary!T62-1)),""))</f>
        <v xml:space="preserve"> </v>
      </c>
      <c r="AA62" s="25" t="str">
        <f ca="1">IF(O62&lt;&gt;"",IF(WhichRate="FASB RFR",0,IF(OR(WhichRate="GASB IBR",WhichRate="FASB IBR"),IF(OR($S62="No Rate",$S62="",$S62=" "),"",OFFSET('Market Data'!$B$53,Summary!X62,Summary!W62-1)),IF(WhichRate="Custom",IF(OR($S62="No Rate",$S62="",$S62=" "),"",OFFSET('Custom Data'!$B$53,Summary!X62,Summary!W62-1)),""))),"")</f>
        <v/>
      </c>
      <c r="AB62" s="26" t="str">
        <f>IF(OR($S62="No Rate",$S62="")," ",IF($R62="","",IF(Summary!$R62="Taxable",IF(Summary!$Y62&gt;0,(Summary!$Z62+Summary!$AA62)*(1+TaxExemptRateAdjustment)),IF(Summary!$Y62&gt;0,Summary!$Z62+Summary!$AA62))))</f>
        <v/>
      </c>
      <c r="AC62" s="27" t="str">
        <f t="shared" si="1"/>
        <v/>
      </c>
    </row>
    <row r="63" spans="14:29" ht="15.75" customHeight="1" x14ac:dyDescent="0.25">
      <c r="N63" s="17">
        <f t="shared" si="2"/>
        <v>51</v>
      </c>
      <c r="O63" s="18"/>
      <c r="P63" s="22"/>
      <c r="Q63" s="22"/>
      <c r="R63" s="23"/>
      <c r="S63" s="20" t="str" cm="1">
        <f t="array" ref="S63">IF(ISBLANK(P63)," ",IF(OR(WhichRate="GASB IBR",WhichRate="FASB IBR",WhichRate="Custom"),IF(ISBLANK(P63),IFERROR(HLOOKUP(P63,'Market Data'!$C$13:$BA$13,1)," "),IFERROR(HLOOKUP(P63,'Market Data'!$C$13:$BA$13,1),"No Rate")),_xlfn.XLOOKUP(TEXT(P63,"mm-yyyy"),TEXT('FASB Data'!$D$13:$BC$13,"mm-yyyy"),'FASB Data'!$D$13:$BC$13,,0)))</f>
        <v xml:space="preserve"> </v>
      </c>
      <c r="T63" s="21" t="str">
        <f>IF(OR(S63="No Rate",S63="",S63=" "),"",IF(OR(WhichRate="GASB IBR",WhichRate="FASB IBR",WhichRate="Custom"),SUMIF('Market Data'!$C$13:$BI$13,Summary!S63,'Market Data'!$C$14:$BI$14),SUMIF('FASB Data'!$C$13:$BU$13,Summary!S63,'FASB Data'!$C$14:$BU$14)))</f>
        <v/>
      </c>
      <c r="U63" s="21" t="str">
        <f>IFERROR(VLOOKUP($Y63,'Market Data'!$B$15:$C$47,2,TRUE)+1,"")</f>
        <v/>
      </c>
      <c r="V63" s="21" t="str">
        <f t="shared" si="0"/>
        <v/>
      </c>
      <c r="W63" s="21" t="str">
        <f>IF(OR(S63="No Rate",S63="",S63=" ",S63=""),"",IF(WhichRate="FASB RFR","N/A",SUMIF('Market Data'!$C$51:$BI$51,Summary!S63,'Market Data'!$C$52:$BI$52)))</f>
        <v/>
      </c>
      <c r="X63" s="21" t="str">
        <f>IF(ISBLANK(P63)," ",IF(WhichRate="FASB RFR","N/A",IFERROR(VLOOKUP($V63,'Market Data'!$C$53:$D$213,2,FALSE),"")))</f>
        <v xml:space="preserve"> </v>
      </c>
      <c r="Y63" s="24" t="str">
        <f>IF(ISBLANK(P63)," ",IF(DAYS360(P63,Q63,0)&gt;10800,30,ROUND(IF(DAYS360(Summary!$P63,Summary!$Q63)/360&gt;=1,ROUND(DAYS360(Summary!$P63,Summary!$Q63)/360,0),DAYS360(Summary!$P63,Summary!$Q63)/360),2)))</f>
        <v xml:space="preserve"> </v>
      </c>
      <c r="Z63" s="25" t="str">
        <f ca="1">IF(OR(WhichRate="GASB IBR",WhichRate="FASB IBR",WhichRate="Custom"),IFERROR(IF(OR($S63="No Rate",$S63="",$S63=" ",$S63="")," ",OFFSET('Market Data'!$B$15,Summary!U63-1,Summary!T63-1)),""),IFERROR(IF(OR($S63="No Rate",$S63="",$S63=" ",$S63="")," ",OFFSET('FASB Data'!$B$15,Summary!U63-1,Summary!T63-1)),""))</f>
        <v xml:space="preserve"> </v>
      </c>
      <c r="AA63" s="25" t="str">
        <f ca="1">IF(O63&lt;&gt;"",IF(WhichRate="FASB RFR",0,IF(OR(WhichRate="GASB IBR",WhichRate="FASB IBR"),IF(OR($S63="No Rate",$S63="",$S63=" "),"",OFFSET('Market Data'!$B$53,Summary!X63,Summary!W63-1)),IF(WhichRate="Custom",IF(OR($S63="No Rate",$S63="",$S63=" "),"",OFFSET('Custom Data'!$B$53,Summary!X63,Summary!W63-1)),""))),"")</f>
        <v/>
      </c>
      <c r="AB63" s="26" t="str">
        <f>IF(OR($S63="No Rate",$S63="")," ",IF($R63="","",IF(Summary!$R63="Taxable",IF(Summary!$Y63&gt;0,(Summary!$Z63+Summary!$AA63)*(1+TaxExemptRateAdjustment)),IF(Summary!$Y63&gt;0,Summary!$Z63+Summary!$AA63))))</f>
        <v/>
      </c>
      <c r="AC63" s="27" t="str">
        <f t="shared" si="1"/>
        <v/>
      </c>
    </row>
    <row r="64" spans="14:29" ht="15.75" customHeight="1" x14ac:dyDescent="0.25">
      <c r="N64" s="17">
        <f t="shared" si="2"/>
        <v>52</v>
      </c>
      <c r="O64" s="30"/>
      <c r="P64" s="31"/>
      <c r="Q64" s="31"/>
      <c r="R64" s="32"/>
      <c r="S64" s="20" t="str" cm="1">
        <f t="array" ref="S64">IF(ISBLANK(P64)," ",IF(OR(WhichRate="GASB IBR",WhichRate="FASB IBR",WhichRate="Custom"),IF(ISBLANK(P64),IFERROR(HLOOKUP(P64,'Market Data'!$C$13:$BA$13,1)," "),IFERROR(HLOOKUP(P64,'Market Data'!$C$13:$BA$13,1),"No Rate")),_xlfn.XLOOKUP(TEXT(P64,"mm-yyyy"),TEXT('FASB Data'!$D$13:$BC$13,"mm-yyyy"),'FASB Data'!$D$13:$BC$13,,0)))</f>
        <v xml:space="preserve"> </v>
      </c>
      <c r="T64" s="21" t="str">
        <f>IF(OR(S64="No Rate",S64="",S64=" "),"",IF(OR(WhichRate="GASB IBR",WhichRate="FASB IBR",WhichRate="Custom"),SUMIF('Market Data'!$C$13:$BI$13,Summary!S64,'Market Data'!$C$14:$BI$14),SUMIF('FASB Data'!$C$13:$BU$13,Summary!S64,'FASB Data'!$C$14:$BU$14)))</f>
        <v/>
      </c>
      <c r="U64" s="21" t="str">
        <f>IFERROR(VLOOKUP($Y64,'Market Data'!$B$15:$C$47,2,TRUE)+1,"")</f>
        <v/>
      </c>
      <c r="V64" s="21" t="str">
        <f t="shared" si="0"/>
        <v/>
      </c>
      <c r="W64" s="21" t="str">
        <f>IF(OR(S64="No Rate",S64="",S64=" ",S64=""),"",IF(WhichRate="FASB RFR","N/A",SUMIF('Market Data'!$C$51:$BI$51,Summary!S64,'Market Data'!$C$52:$BI$52)))</f>
        <v/>
      </c>
      <c r="X64" s="21" t="str">
        <f>IF(ISBLANK(P64)," ",IF(WhichRate="FASB RFR","N/A",IFERROR(VLOOKUP($V64,'Market Data'!$C$53:$D$213,2,FALSE),"")))</f>
        <v xml:space="preserve"> </v>
      </c>
      <c r="Y64" s="24" t="str">
        <f>IF(ISBLANK(P64)," ",IF(DAYS360(P64,Q64,0)&gt;10800,30,ROUND(IF(DAYS360(Summary!$P64,Summary!$Q64)/360&gt;=1,ROUND(DAYS360(Summary!$P64,Summary!$Q64)/360,0),DAYS360(Summary!$P64,Summary!$Q64)/360),2)))</f>
        <v xml:space="preserve"> </v>
      </c>
      <c r="Z64" s="25" t="str">
        <f ca="1">IF(OR(WhichRate="GASB IBR",WhichRate="FASB IBR",WhichRate="Custom"),IFERROR(IF(OR($S64="No Rate",$S64="",$S64=" ",$S64="")," ",OFFSET('Market Data'!$B$15,Summary!U64-1,Summary!T64-1)),""),IFERROR(IF(OR($S64="No Rate",$S64="",$S64=" ",$S64="")," ",OFFSET('FASB Data'!$B$15,Summary!U64-1,Summary!T64-1)),""))</f>
        <v xml:space="preserve"> </v>
      </c>
      <c r="AA64" s="25" t="str">
        <f ca="1">IF(O64&lt;&gt;"",IF(WhichRate="FASB RFR",0,IF(OR(WhichRate="GASB IBR",WhichRate="FASB IBR"),IF(OR($S64="No Rate",$S64="",$S64=" "),"",OFFSET('Market Data'!$B$53,Summary!X64,Summary!W64-1)),IF(WhichRate="Custom",IF(OR($S64="No Rate",$S64="",$S64=" "),"",OFFSET('Custom Data'!$B$53,Summary!X64,Summary!W64-1)),""))),"")</f>
        <v/>
      </c>
      <c r="AB64" s="26" t="str">
        <f>IF(OR($S64="No Rate",$S64="")," ",IF($R64="","",IF(Summary!$R64="Taxable",IF(Summary!$Y64&gt;0,(Summary!$Z64+Summary!$AA64)*(1+TaxExemptRateAdjustment)),IF(Summary!$Y64&gt;0,Summary!$Z64+Summary!$AA64))))</f>
        <v/>
      </c>
      <c r="AC64" s="27" t="str">
        <f t="shared" si="1"/>
        <v/>
      </c>
    </row>
    <row r="65" spans="14:29" ht="15.75" customHeight="1" x14ac:dyDescent="0.25">
      <c r="N65" s="17">
        <f t="shared" si="2"/>
        <v>53</v>
      </c>
      <c r="O65" s="18"/>
      <c r="P65" s="22"/>
      <c r="Q65" s="22"/>
      <c r="R65" s="23"/>
      <c r="S65" s="20" t="str" cm="1">
        <f t="array" ref="S65">IF(ISBLANK(P65)," ",IF(OR(WhichRate="GASB IBR",WhichRate="FASB IBR",WhichRate="Custom"),IF(ISBLANK(P65),IFERROR(HLOOKUP(P65,'Market Data'!$C$13:$BA$13,1)," "),IFERROR(HLOOKUP(P65,'Market Data'!$C$13:$BA$13,1),"No Rate")),_xlfn.XLOOKUP(TEXT(P65,"mm-yyyy"),TEXT('FASB Data'!$D$13:$BC$13,"mm-yyyy"),'FASB Data'!$D$13:$BC$13,,0)))</f>
        <v xml:space="preserve"> </v>
      </c>
      <c r="T65" s="21" t="str">
        <f>IF(OR(S65="No Rate",S65="",S65=" "),"",IF(OR(WhichRate="GASB IBR",WhichRate="FASB IBR",WhichRate="Custom"),SUMIF('Market Data'!$C$13:$BI$13,Summary!S65,'Market Data'!$C$14:$BI$14),SUMIF('FASB Data'!$C$13:$BU$13,Summary!S65,'FASB Data'!$C$14:$BU$14)))</f>
        <v/>
      </c>
      <c r="U65" s="21" t="str">
        <f>IFERROR(VLOOKUP($Y65,'Market Data'!$B$15:$C$47,2,TRUE)+1,"")</f>
        <v/>
      </c>
      <c r="V65" s="21" t="str">
        <f t="shared" si="0"/>
        <v/>
      </c>
      <c r="W65" s="21" t="str">
        <f>IF(OR(S65="No Rate",S65="",S65=" ",S65=""),"",IF(WhichRate="FASB RFR","N/A",SUMIF('Market Data'!$C$51:$BI$51,Summary!S65,'Market Data'!$C$52:$BI$52)))</f>
        <v/>
      </c>
      <c r="X65" s="21" t="str">
        <f>IF(ISBLANK(P65)," ",IF(WhichRate="FASB RFR","N/A",IFERROR(VLOOKUP($V65,'Market Data'!$C$53:$D$213,2,FALSE),"")))</f>
        <v xml:space="preserve"> </v>
      </c>
      <c r="Y65" s="24" t="str">
        <f>IF(ISBLANK(P65)," ",IF(DAYS360(P65,Q65,0)&gt;10800,30,ROUND(IF(DAYS360(Summary!$P65,Summary!$Q65)/360&gt;=1,ROUND(DAYS360(Summary!$P65,Summary!$Q65)/360,0),DAYS360(Summary!$P65,Summary!$Q65)/360),2)))</f>
        <v xml:space="preserve"> </v>
      </c>
      <c r="Z65" s="25" t="str">
        <f ca="1">IF(OR(WhichRate="GASB IBR",WhichRate="FASB IBR",WhichRate="Custom"),IFERROR(IF(OR($S65="No Rate",$S65="",$S65=" ",$S65="")," ",OFFSET('Market Data'!$B$15,Summary!U65-1,Summary!T65-1)),""),IFERROR(IF(OR($S65="No Rate",$S65="",$S65=" ",$S65="")," ",OFFSET('FASB Data'!$B$15,Summary!U65-1,Summary!T65-1)),""))</f>
        <v xml:space="preserve"> </v>
      </c>
      <c r="AA65" s="25" t="str">
        <f ca="1">IF(O65&lt;&gt;"",IF(WhichRate="FASB RFR",0,IF(OR(WhichRate="GASB IBR",WhichRate="FASB IBR"),IF(OR($S65="No Rate",$S65="",$S65=" "),"",OFFSET('Market Data'!$B$53,Summary!X65,Summary!W65-1)),IF(WhichRate="Custom",IF(OR($S65="No Rate",$S65="",$S65=" "),"",OFFSET('Custom Data'!$B$53,Summary!X65,Summary!W65-1)),""))),"")</f>
        <v/>
      </c>
      <c r="AB65" s="26" t="str">
        <f>IF(OR($S65="No Rate",$S65="")," ",IF($R65="","",IF(Summary!$R65="Taxable",IF(Summary!$Y65&gt;0,(Summary!$Z65+Summary!$AA65)*(1+TaxExemptRateAdjustment)),IF(Summary!$Y65&gt;0,Summary!$Z65+Summary!$AA65))))</f>
        <v/>
      </c>
      <c r="AC65" s="27" t="str">
        <f t="shared" si="1"/>
        <v/>
      </c>
    </row>
    <row r="66" spans="14:29" ht="15.75" customHeight="1" x14ac:dyDescent="0.25">
      <c r="N66" s="17">
        <f t="shared" si="2"/>
        <v>54</v>
      </c>
      <c r="O66" s="30"/>
      <c r="P66" s="31"/>
      <c r="Q66" s="31"/>
      <c r="R66" s="32"/>
      <c r="S66" s="20" t="str" cm="1">
        <f t="array" ref="S66">IF(ISBLANK(P66)," ",IF(OR(WhichRate="GASB IBR",WhichRate="FASB IBR",WhichRate="Custom"),IF(ISBLANK(P66),IFERROR(HLOOKUP(P66,'Market Data'!$C$13:$BA$13,1)," "),IFERROR(HLOOKUP(P66,'Market Data'!$C$13:$BA$13,1),"No Rate")),_xlfn.XLOOKUP(TEXT(P66,"mm-yyyy"),TEXT('FASB Data'!$D$13:$BC$13,"mm-yyyy"),'FASB Data'!$D$13:$BC$13,,0)))</f>
        <v xml:space="preserve"> </v>
      </c>
      <c r="T66" s="21" t="str">
        <f>IF(OR(S66="No Rate",S66="",S66=" "),"",IF(OR(WhichRate="GASB IBR",WhichRate="FASB IBR",WhichRate="Custom"),SUMIF('Market Data'!$C$13:$BI$13,Summary!S66,'Market Data'!$C$14:$BI$14),SUMIF('FASB Data'!$C$13:$BU$13,Summary!S66,'FASB Data'!$C$14:$BU$14)))</f>
        <v/>
      </c>
      <c r="U66" s="21" t="str">
        <f>IFERROR(VLOOKUP($Y66,'Market Data'!$B$15:$C$47,2,TRUE)+1,"")</f>
        <v/>
      </c>
      <c r="V66" s="21" t="str">
        <f t="shared" si="0"/>
        <v/>
      </c>
      <c r="W66" s="21" t="str">
        <f>IF(OR(S66="No Rate",S66="",S66=" ",S66=""),"",IF(WhichRate="FASB RFR","N/A",SUMIF('Market Data'!$C$51:$BI$51,Summary!S66,'Market Data'!$C$52:$BI$52)))</f>
        <v/>
      </c>
      <c r="X66" s="21" t="str">
        <f>IF(ISBLANK(P66)," ",IF(WhichRate="FASB RFR","N/A",IFERROR(VLOOKUP($V66,'Market Data'!$C$53:$D$213,2,FALSE),"")))</f>
        <v xml:space="preserve"> </v>
      </c>
      <c r="Y66" s="24" t="str">
        <f>IF(ISBLANK(P66)," ",IF(DAYS360(P66,Q66,0)&gt;10800,30,ROUND(IF(DAYS360(Summary!$P66,Summary!$Q66)/360&gt;=1,ROUND(DAYS360(Summary!$P66,Summary!$Q66)/360,0),DAYS360(Summary!$P66,Summary!$Q66)/360),2)))</f>
        <v xml:space="preserve"> </v>
      </c>
      <c r="Z66" s="25" t="str">
        <f ca="1">IF(OR(WhichRate="GASB IBR",WhichRate="FASB IBR",WhichRate="Custom"),IFERROR(IF(OR($S66="No Rate",$S66="",$S66=" ",$S66="")," ",OFFSET('Market Data'!$B$15,Summary!U66-1,Summary!T66-1)),""),IFERROR(IF(OR($S66="No Rate",$S66="",$S66=" ",$S66="")," ",OFFSET('FASB Data'!$B$15,Summary!U66-1,Summary!T66-1)),""))</f>
        <v xml:space="preserve"> </v>
      </c>
      <c r="AA66" s="25" t="str">
        <f ca="1">IF(O66&lt;&gt;"",IF(WhichRate="FASB RFR",0,IF(OR(WhichRate="GASB IBR",WhichRate="FASB IBR"),IF(OR($S66="No Rate",$S66="",$S66=" "),"",OFFSET('Market Data'!$B$53,Summary!X66,Summary!W66-1)),IF(WhichRate="Custom",IF(OR($S66="No Rate",$S66="",$S66=" "),"",OFFSET('Custom Data'!$B$53,Summary!X66,Summary!W66-1)),""))),"")</f>
        <v/>
      </c>
      <c r="AB66" s="26" t="str">
        <f>IF(OR($S66="No Rate",$S66="")," ",IF($R66="","",IF(Summary!$R66="Taxable",IF(Summary!$Y66&gt;0,(Summary!$Z66+Summary!$AA66)*(1+TaxExemptRateAdjustment)),IF(Summary!$Y66&gt;0,Summary!$Z66+Summary!$AA66))))</f>
        <v/>
      </c>
      <c r="AC66" s="27" t="str">
        <f t="shared" si="1"/>
        <v/>
      </c>
    </row>
    <row r="67" spans="14:29" ht="15.75" customHeight="1" x14ac:dyDescent="0.25">
      <c r="N67" s="17">
        <f t="shared" si="2"/>
        <v>55</v>
      </c>
      <c r="O67" s="18"/>
      <c r="P67" s="22"/>
      <c r="Q67" s="22"/>
      <c r="R67" s="23"/>
      <c r="S67" s="20" t="str" cm="1">
        <f t="array" ref="S67">IF(ISBLANK(P67)," ",IF(OR(WhichRate="GASB IBR",WhichRate="FASB IBR",WhichRate="Custom"),IF(ISBLANK(P67),IFERROR(HLOOKUP(P67,'Market Data'!$C$13:$BA$13,1)," "),IFERROR(HLOOKUP(P67,'Market Data'!$C$13:$BA$13,1),"No Rate")),_xlfn.XLOOKUP(TEXT(P67,"mm-yyyy"),TEXT('FASB Data'!$D$13:$BC$13,"mm-yyyy"),'FASB Data'!$D$13:$BC$13,,0)))</f>
        <v xml:space="preserve"> </v>
      </c>
      <c r="T67" s="21" t="str">
        <f>IF(OR(S67="No Rate",S67="",S67=" "),"",IF(OR(WhichRate="GASB IBR",WhichRate="FASB IBR",WhichRate="Custom"),SUMIF('Market Data'!$C$13:$BI$13,Summary!S67,'Market Data'!$C$14:$BI$14),SUMIF('FASB Data'!$C$13:$BU$13,Summary!S67,'FASB Data'!$C$14:$BU$14)))</f>
        <v/>
      </c>
      <c r="U67" s="21" t="str">
        <f>IFERROR(VLOOKUP($Y67,'Market Data'!$B$15:$C$47,2,TRUE)+1,"")</f>
        <v/>
      </c>
      <c r="V67" s="21" t="str">
        <f t="shared" si="0"/>
        <v/>
      </c>
      <c r="W67" s="21" t="str">
        <f>IF(OR(S67="No Rate",S67="",S67=" ",S67=""),"",IF(WhichRate="FASB RFR","N/A",SUMIF('Market Data'!$C$51:$BI$51,Summary!S67,'Market Data'!$C$52:$BI$52)))</f>
        <v/>
      </c>
      <c r="X67" s="21" t="str">
        <f>IF(ISBLANK(P67)," ",IF(WhichRate="FASB RFR","N/A",IFERROR(VLOOKUP($V67,'Market Data'!$C$53:$D$213,2,FALSE),"")))</f>
        <v xml:space="preserve"> </v>
      </c>
      <c r="Y67" s="24" t="str">
        <f>IF(ISBLANK(P67)," ",IF(DAYS360(P67,Q67,0)&gt;10800,30,ROUND(IF(DAYS360(Summary!$P67,Summary!$Q67)/360&gt;=1,ROUND(DAYS360(Summary!$P67,Summary!$Q67)/360,0),DAYS360(Summary!$P67,Summary!$Q67)/360),2)))</f>
        <v xml:space="preserve"> </v>
      </c>
      <c r="Z67" s="25" t="str">
        <f ca="1">IF(OR(WhichRate="GASB IBR",WhichRate="FASB IBR",WhichRate="Custom"),IFERROR(IF(OR($S67="No Rate",$S67="",$S67=" ",$S67="")," ",OFFSET('Market Data'!$B$15,Summary!U67-1,Summary!T67-1)),""),IFERROR(IF(OR($S67="No Rate",$S67="",$S67=" ",$S67="")," ",OFFSET('FASB Data'!$B$15,Summary!U67-1,Summary!T67-1)),""))</f>
        <v xml:space="preserve"> </v>
      </c>
      <c r="AA67" s="25" t="str">
        <f ca="1">IF(O67&lt;&gt;"",IF(WhichRate="FASB RFR",0,IF(OR(WhichRate="GASB IBR",WhichRate="FASB IBR"),IF(OR($S67="No Rate",$S67="",$S67=" "),"",OFFSET('Market Data'!$B$53,Summary!X67,Summary!W67-1)),IF(WhichRate="Custom",IF(OR($S67="No Rate",$S67="",$S67=" "),"",OFFSET('Custom Data'!$B$53,Summary!X67,Summary!W67-1)),""))),"")</f>
        <v/>
      </c>
      <c r="AB67" s="26" t="str">
        <f>IF(OR($S67="No Rate",$S67="")," ",IF($R67="","",IF(Summary!$R67="Taxable",IF(Summary!$Y67&gt;0,(Summary!$Z67+Summary!$AA67)*(1+TaxExemptRateAdjustment)),IF(Summary!$Y67&gt;0,Summary!$Z67+Summary!$AA67))))</f>
        <v/>
      </c>
      <c r="AC67" s="27" t="str">
        <f t="shared" si="1"/>
        <v/>
      </c>
    </row>
    <row r="68" spans="14:29" ht="15.75" customHeight="1" x14ac:dyDescent="0.25">
      <c r="N68" s="17">
        <f t="shared" si="2"/>
        <v>56</v>
      </c>
      <c r="O68" s="30"/>
      <c r="P68" s="31"/>
      <c r="Q68" s="31"/>
      <c r="R68" s="32"/>
      <c r="S68" s="20" t="str" cm="1">
        <f t="array" ref="S68">IF(ISBLANK(P68)," ",IF(OR(WhichRate="GASB IBR",WhichRate="FASB IBR",WhichRate="Custom"),IF(ISBLANK(P68),IFERROR(HLOOKUP(P68,'Market Data'!$C$13:$BA$13,1)," "),IFERROR(HLOOKUP(P68,'Market Data'!$C$13:$BA$13,1),"No Rate")),_xlfn.XLOOKUP(TEXT(P68,"mm-yyyy"),TEXT('FASB Data'!$D$13:$BC$13,"mm-yyyy"),'FASB Data'!$D$13:$BC$13,,0)))</f>
        <v xml:space="preserve"> </v>
      </c>
      <c r="T68" s="21" t="str">
        <f>IF(OR(S68="No Rate",S68="",S68=" "),"",IF(OR(WhichRate="GASB IBR",WhichRate="FASB IBR",WhichRate="Custom"),SUMIF('Market Data'!$C$13:$BI$13,Summary!S68,'Market Data'!$C$14:$BI$14),SUMIF('FASB Data'!$C$13:$BU$13,Summary!S68,'FASB Data'!$C$14:$BU$14)))</f>
        <v/>
      </c>
      <c r="U68" s="21" t="str">
        <f>IFERROR(VLOOKUP($Y68,'Market Data'!$B$15:$C$47,2,TRUE)+1,"")</f>
        <v/>
      </c>
      <c r="V68" s="21" t="str">
        <f t="shared" si="0"/>
        <v/>
      </c>
      <c r="W68" s="21" t="str">
        <f>IF(OR(S68="No Rate",S68="",S68=" ",S68=""),"",IF(WhichRate="FASB RFR","N/A",SUMIF('Market Data'!$C$51:$BI$51,Summary!S68,'Market Data'!$C$52:$BI$52)))</f>
        <v/>
      </c>
      <c r="X68" s="21" t="str">
        <f>IF(ISBLANK(P68)," ",IF(WhichRate="FASB RFR","N/A",IFERROR(VLOOKUP($V68,'Market Data'!$C$53:$D$213,2,FALSE),"")))</f>
        <v xml:space="preserve"> </v>
      </c>
      <c r="Y68" s="24" t="str">
        <f>IF(ISBLANK(P68)," ",IF(DAYS360(P68,Q68,0)&gt;10800,30,ROUND(IF(DAYS360(Summary!$P68,Summary!$Q68)/360&gt;=1,ROUND(DAYS360(Summary!$P68,Summary!$Q68)/360,0),DAYS360(Summary!$P68,Summary!$Q68)/360),2)))</f>
        <v xml:space="preserve"> </v>
      </c>
      <c r="Z68" s="25" t="str">
        <f ca="1">IF(OR(WhichRate="GASB IBR",WhichRate="FASB IBR",WhichRate="Custom"),IFERROR(IF(OR($S68="No Rate",$S68="",$S68=" ",$S68="")," ",OFFSET('Market Data'!$B$15,Summary!U68-1,Summary!T68-1)),""),IFERROR(IF(OR($S68="No Rate",$S68="",$S68=" ",$S68="")," ",OFFSET('FASB Data'!$B$15,Summary!U68-1,Summary!T68-1)),""))</f>
        <v xml:space="preserve"> </v>
      </c>
      <c r="AA68" s="25" t="str">
        <f ca="1">IF(O68&lt;&gt;"",IF(WhichRate="FASB RFR",0,IF(OR(WhichRate="GASB IBR",WhichRate="FASB IBR"),IF(OR($S68="No Rate",$S68="",$S68=" "),"",OFFSET('Market Data'!$B$53,Summary!X68,Summary!W68-1)),IF(WhichRate="Custom",IF(OR($S68="No Rate",$S68="",$S68=" "),"",OFFSET('Custom Data'!$B$53,Summary!X68,Summary!W68-1)),""))),"")</f>
        <v/>
      </c>
      <c r="AB68" s="26" t="str">
        <f>IF(OR($S68="No Rate",$S68="")," ",IF($R68="","",IF(Summary!$R68="Taxable",IF(Summary!$Y68&gt;0,(Summary!$Z68+Summary!$AA68)*(1+TaxExemptRateAdjustment)),IF(Summary!$Y68&gt;0,Summary!$Z68+Summary!$AA68))))</f>
        <v/>
      </c>
      <c r="AC68" s="27" t="str">
        <f t="shared" si="1"/>
        <v/>
      </c>
    </row>
    <row r="69" spans="14:29" ht="15.75" customHeight="1" x14ac:dyDescent="0.25">
      <c r="N69" s="17">
        <f t="shared" si="2"/>
        <v>57</v>
      </c>
      <c r="O69" s="18"/>
      <c r="P69" s="22"/>
      <c r="Q69" s="22"/>
      <c r="R69" s="23"/>
      <c r="S69" s="20" t="str" cm="1">
        <f t="array" ref="S69">IF(ISBLANK(P69)," ",IF(OR(WhichRate="GASB IBR",WhichRate="FASB IBR",WhichRate="Custom"),IF(ISBLANK(P69),IFERROR(HLOOKUP(P69,'Market Data'!$C$13:$BA$13,1)," "),IFERROR(HLOOKUP(P69,'Market Data'!$C$13:$BA$13,1),"No Rate")),_xlfn.XLOOKUP(TEXT(P69,"mm-yyyy"),TEXT('FASB Data'!$D$13:$BC$13,"mm-yyyy"),'FASB Data'!$D$13:$BC$13,,0)))</f>
        <v xml:space="preserve"> </v>
      </c>
      <c r="T69" s="21" t="str">
        <f>IF(OR(S69="No Rate",S69="",S69=" "),"",IF(OR(WhichRate="GASB IBR",WhichRate="FASB IBR",WhichRate="Custom"),SUMIF('Market Data'!$C$13:$BI$13,Summary!S69,'Market Data'!$C$14:$BI$14),SUMIF('FASB Data'!$C$13:$BU$13,Summary!S69,'FASB Data'!$C$14:$BU$14)))</f>
        <v/>
      </c>
      <c r="U69" s="21" t="str">
        <f>IFERROR(VLOOKUP($Y69,'Market Data'!$B$15:$C$47,2,TRUE)+1,"")</f>
        <v/>
      </c>
      <c r="V69" s="21" t="str">
        <f t="shared" si="0"/>
        <v/>
      </c>
      <c r="W69" s="21" t="str">
        <f>IF(OR(S69="No Rate",S69="",S69=" ",S69=""),"",IF(WhichRate="FASB RFR","N/A",SUMIF('Market Data'!$C$51:$BI$51,Summary!S69,'Market Data'!$C$52:$BI$52)))</f>
        <v/>
      </c>
      <c r="X69" s="21" t="str">
        <f>IF(ISBLANK(P69)," ",IF(WhichRate="FASB RFR","N/A",IFERROR(VLOOKUP($V69,'Market Data'!$C$53:$D$213,2,FALSE),"")))</f>
        <v xml:space="preserve"> </v>
      </c>
      <c r="Y69" s="24" t="str">
        <f>IF(ISBLANK(P69)," ",IF(DAYS360(P69,Q69,0)&gt;10800,30,ROUND(IF(DAYS360(Summary!$P69,Summary!$Q69)/360&gt;=1,ROUND(DAYS360(Summary!$P69,Summary!$Q69)/360,0),DAYS360(Summary!$P69,Summary!$Q69)/360),2)))</f>
        <v xml:space="preserve"> </v>
      </c>
      <c r="Z69" s="25" t="str">
        <f ca="1">IF(OR(WhichRate="GASB IBR",WhichRate="FASB IBR",WhichRate="Custom"),IFERROR(IF(OR($S69="No Rate",$S69="",$S69=" ",$S69="")," ",OFFSET('Market Data'!$B$15,Summary!U69-1,Summary!T69-1)),""),IFERROR(IF(OR($S69="No Rate",$S69="",$S69=" ",$S69="")," ",OFFSET('FASB Data'!$B$15,Summary!U69-1,Summary!T69-1)),""))</f>
        <v xml:space="preserve"> </v>
      </c>
      <c r="AA69" s="25" t="str">
        <f ca="1">IF(O69&lt;&gt;"",IF(WhichRate="FASB RFR",0,IF(OR(WhichRate="GASB IBR",WhichRate="FASB IBR"),IF(OR($S69="No Rate",$S69="",$S69=" "),"",OFFSET('Market Data'!$B$53,Summary!X69,Summary!W69-1)),IF(WhichRate="Custom",IF(OR($S69="No Rate",$S69="",$S69=" "),"",OFFSET('Custom Data'!$B$53,Summary!X69,Summary!W69-1)),""))),"")</f>
        <v/>
      </c>
      <c r="AB69" s="26" t="str">
        <f>IF(OR($S69="No Rate",$S69="")," ",IF($R69="","",IF(Summary!$R69="Taxable",IF(Summary!$Y69&gt;0,(Summary!$Z69+Summary!$AA69)*(1+TaxExemptRateAdjustment)),IF(Summary!$Y69&gt;0,Summary!$Z69+Summary!$AA69))))</f>
        <v/>
      </c>
      <c r="AC69" s="27" t="str">
        <f t="shared" si="1"/>
        <v/>
      </c>
    </row>
    <row r="70" spans="14:29" ht="15.75" customHeight="1" x14ac:dyDescent="0.25">
      <c r="N70" s="17">
        <f t="shared" si="2"/>
        <v>58</v>
      </c>
      <c r="O70" s="30"/>
      <c r="P70" s="31"/>
      <c r="Q70" s="31"/>
      <c r="R70" s="32"/>
      <c r="S70" s="20" t="str" cm="1">
        <f t="array" ref="S70">IF(ISBLANK(P70)," ",IF(OR(WhichRate="GASB IBR",WhichRate="FASB IBR",WhichRate="Custom"),IF(ISBLANK(P70),IFERROR(HLOOKUP(P70,'Market Data'!$C$13:$BA$13,1)," "),IFERROR(HLOOKUP(P70,'Market Data'!$C$13:$BA$13,1),"No Rate")),_xlfn.XLOOKUP(TEXT(P70,"mm-yyyy"),TEXT('FASB Data'!$D$13:$BC$13,"mm-yyyy"),'FASB Data'!$D$13:$BC$13,,0)))</f>
        <v xml:space="preserve"> </v>
      </c>
      <c r="T70" s="21" t="str">
        <f>IF(OR(S70="No Rate",S70="",S70=" "),"",IF(OR(WhichRate="GASB IBR",WhichRate="FASB IBR",WhichRate="Custom"),SUMIF('Market Data'!$C$13:$BI$13,Summary!S70,'Market Data'!$C$14:$BI$14),SUMIF('FASB Data'!$C$13:$BU$13,Summary!S70,'FASB Data'!$C$14:$BU$14)))</f>
        <v/>
      </c>
      <c r="U70" s="21" t="str">
        <f>IFERROR(VLOOKUP($Y70,'Market Data'!$B$15:$C$47,2,TRUE)+1,"")</f>
        <v/>
      </c>
      <c r="V70" s="21" t="str">
        <f t="shared" si="0"/>
        <v/>
      </c>
      <c r="W70" s="21" t="str">
        <f>IF(OR(S70="No Rate",S70="",S70=" ",S70=""),"",IF(WhichRate="FASB RFR","N/A",SUMIF('Market Data'!$C$51:$BI$51,Summary!S70,'Market Data'!$C$52:$BI$52)))</f>
        <v/>
      </c>
      <c r="X70" s="21" t="str">
        <f>IF(ISBLANK(P70)," ",IF(WhichRate="FASB RFR","N/A",IFERROR(VLOOKUP($V70,'Market Data'!$C$53:$D$213,2,FALSE),"")))</f>
        <v xml:space="preserve"> </v>
      </c>
      <c r="Y70" s="24" t="str">
        <f>IF(ISBLANK(P70)," ",IF(DAYS360(P70,Q70,0)&gt;10800,30,ROUND(IF(DAYS360(Summary!$P70,Summary!$Q70)/360&gt;=1,ROUND(DAYS360(Summary!$P70,Summary!$Q70)/360,0),DAYS360(Summary!$P70,Summary!$Q70)/360),2)))</f>
        <v xml:space="preserve"> </v>
      </c>
      <c r="Z70" s="25" t="str">
        <f ca="1">IF(OR(WhichRate="GASB IBR",WhichRate="FASB IBR",WhichRate="Custom"),IFERROR(IF(OR($S70="No Rate",$S70="",$S70=" ",$S70="")," ",OFFSET('Market Data'!$B$15,Summary!U70-1,Summary!T70-1)),""),IFERROR(IF(OR($S70="No Rate",$S70="",$S70=" ",$S70="")," ",OFFSET('FASB Data'!$B$15,Summary!U70-1,Summary!T70-1)),""))</f>
        <v xml:space="preserve"> </v>
      </c>
      <c r="AA70" s="25" t="str">
        <f ca="1">IF(O70&lt;&gt;"",IF(WhichRate="FASB RFR",0,IF(OR(WhichRate="GASB IBR",WhichRate="FASB IBR"),IF(OR($S70="No Rate",$S70="",$S70=" "),"",OFFSET('Market Data'!$B$53,Summary!X70,Summary!W70-1)),IF(WhichRate="Custom",IF(OR($S70="No Rate",$S70="",$S70=" "),"",OFFSET('Custom Data'!$B$53,Summary!X70,Summary!W70-1)),""))),"")</f>
        <v/>
      </c>
      <c r="AB70" s="26" t="str">
        <f>IF(OR($S70="No Rate",$S70="")," ",IF($R70="","",IF(Summary!$R70="Taxable",IF(Summary!$Y70&gt;0,(Summary!$Z70+Summary!$AA70)*(1+TaxExemptRateAdjustment)),IF(Summary!$Y70&gt;0,Summary!$Z70+Summary!$AA70))))</f>
        <v/>
      </c>
      <c r="AC70" s="27" t="str">
        <f t="shared" si="1"/>
        <v/>
      </c>
    </row>
    <row r="71" spans="14:29" ht="15.75" customHeight="1" x14ac:dyDescent="0.25">
      <c r="N71" s="17">
        <f t="shared" si="2"/>
        <v>59</v>
      </c>
      <c r="O71" s="18"/>
      <c r="P71" s="22"/>
      <c r="Q71" s="22"/>
      <c r="R71" s="23"/>
      <c r="S71" s="20" t="str" cm="1">
        <f t="array" ref="S71">IF(ISBLANK(P71)," ",IF(OR(WhichRate="GASB IBR",WhichRate="FASB IBR",WhichRate="Custom"),IF(ISBLANK(P71),IFERROR(HLOOKUP(P71,'Market Data'!$C$13:$BA$13,1)," "),IFERROR(HLOOKUP(P71,'Market Data'!$C$13:$BA$13,1),"No Rate")),_xlfn.XLOOKUP(TEXT(P71,"mm-yyyy"),TEXT('FASB Data'!$D$13:$BC$13,"mm-yyyy"),'FASB Data'!$D$13:$BC$13,,0)))</f>
        <v xml:space="preserve"> </v>
      </c>
      <c r="T71" s="21" t="str">
        <f>IF(OR(S71="No Rate",S71="",S71=" "),"",IF(OR(WhichRate="GASB IBR",WhichRate="FASB IBR",WhichRate="Custom"),SUMIF('Market Data'!$C$13:$BI$13,Summary!S71,'Market Data'!$C$14:$BI$14),SUMIF('FASB Data'!$C$13:$BU$13,Summary!S71,'FASB Data'!$C$14:$BU$14)))</f>
        <v/>
      </c>
      <c r="U71" s="21" t="str">
        <f>IFERROR(VLOOKUP($Y71,'Market Data'!$B$15:$C$47,2,TRUE)+1,"")</f>
        <v/>
      </c>
      <c r="V71" s="21" t="str">
        <f t="shared" si="0"/>
        <v/>
      </c>
      <c r="W71" s="21" t="str">
        <f>IF(OR(S71="No Rate",S71="",S71=" ",S71=""),"",IF(WhichRate="FASB RFR","N/A",SUMIF('Market Data'!$C$51:$BI$51,Summary!S71,'Market Data'!$C$52:$BI$52)))</f>
        <v/>
      </c>
      <c r="X71" s="21" t="str">
        <f>IF(ISBLANK(P71)," ",IF(WhichRate="FASB RFR","N/A",IFERROR(VLOOKUP($V71,'Market Data'!$C$53:$D$213,2,FALSE),"")))</f>
        <v xml:space="preserve"> </v>
      </c>
      <c r="Y71" s="24" t="str">
        <f>IF(ISBLANK(P71)," ",IF(DAYS360(P71,Q71,0)&gt;10800,30,ROUND(IF(DAYS360(Summary!$P71,Summary!$Q71)/360&gt;=1,ROUND(DAYS360(Summary!$P71,Summary!$Q71)/360,0),DAYS360(Summary!$P71,Summary!$Q71)/360),2)))</f>
        <v xml:space="preserve"> </v>
      </c>
      <c r="Z71" s="25" t="str">
        <f ca="1">IF(OR(WhichRate="GASB IBR",WhichRate="FASB IBR",WhichRate="Custom"),IFERROR(IF(OR($S71="No Rate",$S71="",$S71=" ",$S71="")," ",OFFSET('Market Data'!$B$15,Summary!U71-1,Summary!T71-1)),""),IFERROR(IF(OR($S71="No Rate",$S71="",$S71=" ",$S71="")," ",OFFSET('FASB Data'!$B$15,Summary!U71-1,Summary!T71-1)),""))</f>
        <v xml:space="preserve"> </v>
      </c>
      <c r="AA71" s="25" t="str">
        <f ca="1">IF(O71&lt;&gt;"",IF(WhichRate="FASB RFR",0,IF(OR(WhichRate="GASB IBR",WhichRate="FASB IBR"),IF(OR($S71="No Rate",$S71="",$S71=" "),"",OFFSET('Market Data'!$B$53,Summary!X71,Summary!W71-1)),IF(WhichRate="Custom",IF(OR($S71="No Rate",$S71="",$S71=" "),"",OFFSET('Custom Data'!$B$53,Summary!X71,Summary!W71-1)),""))),"")</f>
        <v/>
      </c>
      <c r="AB71" s="26" t="str">
        <f>IF(OR($S71="No Rate",$S71="")," ",IF($R71="","",IF(Summary!$R71="Taxable",IF(Summary!$Y71&gt;0,(Summary!$Z71+Summary!$AA71)*(1+TaxExemptRateAdjustment)),IF(Summary!$Y71&gt;0,Summary!$Z71+Summary!$AA71))))</f>
        <v/>
      </c>
      <c r="AC71" s="27" t="str">
        <f t="shared" si="1"/>
        <v/>
      </c>
    </row>
    <row r="72" spans="14:29" ht="15.75" customHeight="1" x14ac:dyDescent="0.25">
      <c r="N72" s="17">
        <f t="shared" si="2"/>
        <v>60</v>
      </c>
      <c r="O72" s="30"/>
      <c r="P72" s="31"/>
      <c r="Q72" s="31"/>
      <c r="R72" s="32"/>
      <c r="S72" s="20" t="str" cm="1">
        <f t="array" ref="S72">IF(ISBLANK(P72)," ",IF(OR(WhichRate="GASB IBR",WhichRate="FASB IBR",WhichRate="Custom"),IF(ISBLANK(P72),IFERROR(HLOOKUP(P72,'Market Data'!$C$13:$BA$13,1)," "),IFERROR(HLOOKUP(P72,'Market Data'!$C$13:$BA$13,1),"No Rate")),_xlfn.XLOOKUP(TEXT(P72,"mm-yyyy"),TEXT('FASB Data'!$D$13:$BC$13,"mm-yyyy"),'FASB Data'!$D$13:$BC$13,,0)))</f>
        <v xml:space="preserve"> </v>
      </c>
      <c r="T72" s="21" t="str">
        <f>IF(OR(S72="No Rate",S72="",S72=" "),"",IF(OR(WhichRate="GASB IBR",WhichRate="FASB IBR",WhichRate="Custom"),SUMIF('Market Data'!$C$13:$BI$13,Summary!S72,'Market Data'!$C$14:$BI$14),SUMIF('FASB Data'!$C$13:$BU$13,Summary!S72,'FASB Data'!$C$14:$BU$14)))</f>
        <v/>
      </c>
      <c r="U72" s="21" t="str">
        <f>IFERROR(VLOOKUP($Y72,'Market Data'!$B$15:$C$47,2,TRUE)+1,"")</f>
        <v/>
      </c>
      <c r="V72" s="21" t="str">
        <f t="shared" si="0"/>
        <v/>
      </c>
      <c r="W72" s="21" t="str">
        <f>IF(OR(S72="No Rate",S72="",S72=" ",S72=""),"",IF(WhichRate="FASB RFR","N/A",SUMIF('Market Data'!$C$51:$BI$51,Summary!S72,'Market Data'!$C$52:$BI$52)))</f>
        <v/>
      </c>
      <c r="X72" s="21" t="str">
        <f>IF(ISBLANK(P72)," ",IF(WhichRate="FASB RFR","N/A",IFERROR(VLOOKUP($V72,'Market Data'!$C$53:$D$213,2,FALSE),"")))</f>
        <v xml:space="preserve"> </v>
      </c>
      <c r="Y72" s="24" t="str">
        <f>IF(ISBLANK(P72)," ",IF(DAYS360(P72,Q72,0)&gt;10800,30,ROUND(IF(DAYS360(Summary!$P72,Summary!$Q72)/360&gt;=1,ROUND(DAYS360(Summary!$P72,Summary!$Q72)/360,0),DAYS360(Summary!$P72,Summary!$Q72)/360),2)))</f>
        <v xml:space="preserve"> </v>
      </c>
      <c r="Z72" s="25" t="str">
        <f ca="1">IF(OR(WhichRate="GASB IBR",WhichRate="FASB IBR",WhichRate="Custom"),IFERROR(IF(OR($S72="No Rate",$S72="",$S72=" ",$S72="")," ",OFFSET('Market Data'!$B$15,Summary!U72-1,Summary!T72-1)),""),IFERROR(IF(OR($S72="No Rate",$S72="",$S72=" ",$S72="")," ",OFFSET('FASB Data'!$B$15,Summary!U72-1,Summary!T72-1)),""))</f>
        <v xml:space="preserve"> </v>
      </c>
      <c r="AA72" s="25" t="str">
        <f ca="1">IF(O72&lt;&gt;"",IF(WhichRate="FASB RFR",0,IF(OR(WhichRate="GASB IBR",WhichRate="FASB IBR"),IF(OR($S72="No Rate",$S72="",$S72=" "),"",OFFSET('Market Data'!$B$53,Summary!X72,Summary!W72-1)),IF(WhichRate="Custom",IF(OR($S72="No Rate",$S72="",$S72=" "),"",OFFSET('Custom Data'!$B$53,Summary!X72,Summary!W72-1)),""))),"")</f>
        <v/>
      </c>
      <c r="AB72" s="26" t="str">
        <f>IF(OR($S72="No Rate",$S72="")," ",IF($R72="","",IF(Summary!$R72="Taxable",IF(Summary!$Y72&gt;0,(Summary!$Z72+Summary!$AA72)*(1+TaxExemptRateAdjustment)),IF(Summary!$Y72&gt;0,Summary!$Z72+Summary!$AA72))))</f>
        <v/>
      </c>
      <c r="AC72" s="27" t="str">
        <f t="shared" si="1"/>
        <v/>
      </c>
    </row>
    <row r="73" spans="14:29" ht="15.75" customHeight="1" x14ac:dyDescent="0.25">
      <c r="N73" s="17">
        <f t="shared" si="2"/>
        <v>61</v>
      </c>
      <c r="O73" s="18"/>
      <c r="P73" s="22"/>
      <c r="Q73" s="22"/>
      <c r="R73" s="23"/>
      <c r="S73" s="20" t="str" cm="1">
        <f t="array" ref="S73">IF(ISBLANK(P73)," ",IF(OR(WhichRate="GASB IBR",WhichRate="FASB IBR",WhichRate="Custom"),IF(ISBLANK(P73),IFERROR(HLOOKUP(P73,'Market Data'!$C$13:$BA$13,1)," "),IFERROR(HLOOKUP(P73,'Market Data'!$C$13:$BA$13,1),"No Rate")),_xlfn.XLOOKUP(TEXT(P73,"mm-yyyy"),TEXT('FASB Data'!$D$13:$BC$13,"mm-yyyy"),'FASB Data'!$D$13:$BC$13,,0)))</f>
        <v xml:space="preserve"> </v>
      </c>
      <c r="T73" s="21" t="str">
        <f>IF(OR(S73="No Rate",S73="",S73=" "),"",IF(OR(WhichRate="GASB IBR",WhichRate="FASB IBR",WhichRate="Custom"),SUMIF('Market Data'!$C$13:$BI$13,Summary!S73,'Market Data'!$C$14:$BI$14),SUMIF('FASB Data'!$C$13:$BU$13,Summary!S73,'FASB Data'!$C$14:$BU$14)))</f>
        <v/>
      </c>
      <c r="U73" s="21" t="str">
        <f>IFERROR(VLOOKUP($Y73,'Market Data'!$B$15:$C$47,2,TRUE)+1,"")</f>
        <v/>
      </c>
      <c r="V73" s="21" t="str">
        <f t="shared" si="0"/>
        <v/>
      </c>
      <c r="W73" s="21" t="str">
        <f>IF(OR(S73="No Rate",S73="",S73=" ",S73=""),"",IF(WhichRate="FASB RFR","N/A",SUMIF('Market Data'!$C$51:$BI$51,Summary!S73,'Market Data'!$C$52:$BI$52)))</f>
        <v/>
      </c>
      <c r="X73" s="21" t="str">
        <f>IF(ISBLANK(P73)," ",IF(WhichRate="FASB RFR","N/A",IFERROR(VLOOKUP($V73,'Market Data'!$C$53:$D$213,2,FALSE),"")))</f>
        <v xml:space="preserve"> </v>
      </c>
      <c r="Y73" s="24" t="str">
        <f>IF(ISBLANK(P73)," ",IF(DAYS360(P73,Q73,0)&gt;10800,30,ROUND(IF(DAYS360(Summary!$P73,Summary!$Q73)/360&gt;=1,ROUND(DAYS360(Summary!$P73,Summary!$Q73)/360,0),DAYS360(Summary!$P73,Summary!$Q73)/360),2)))</f>
        <v xml:space="preserve"> </v>
      </c>
      <c r="Z73" s="25" t="str">
        <f ca="1">IF(OR(WhichRate="GASB IBR",WhichRate="FASB IBR",WhichRate="Custom"),IFERROR(IF(OR($S73="No Rate",$S73="",$S73=" ",$S73="")," ",OFFSET('Market Data'!$B$15,Summary!U73-1,Summary!T73-1)),""),IFERROR(IF(OR($S73="No Rate",$S73="",$S73=" ",$S73="")," ",OFFSET('FASB Data'!$B$15,Summary!U73-1,Summary!T73-1)),""))</f>
        <v xml:space="preserve"> </v>
      </c>
      <c r="AA73" s="25" t="str">
        <f ca="1">IF(O73&lt;&gt;"",IF(WhichRate="FASB RFR",0,IF(OR(WhichRate="GASB IBR",WhichRate="FASB IBR"),IF(OR($S73="No Rate",$S73="",$S73=" "),"",OFFSET('Market Data'!$B$53,Summary!X73,Summary!W73-1)),IF(WhichRate="Custom",IF(OR($S73="No Rate",$S73="",$S73=" "),"",OFFSET('Custom Data'!$B$53,Summary!X73,Summary!W73-1)),""))),"")</f>
        <v/>
      </c>
      <c r="AB73" s="26" t="str">
        <f>IF(OR($S73="No Rate",$S73="")," ",IF($R73="","",IF(Summary!$R73="Taxable",IF(Summary!$Y73&gt;0,(Summary!$Z73+Summary!$AA73)*(1+TaxExemptRateAdjustment)),IF(Summary!$Y73&gt;0,Summary!$Z73+Summary!$AA73))))</f>
        <v/>
      </c>
      <c r="AC73" s="27" t="str">
        <f t="shared" si="1"/>
        <v/>
      </c>
    </row>
    <row r="74" spans="14:29" ht="15.75" customHeight="1" x14ac:dyDescent="0.25">
      <c r="N74" s="17">
        <f t="shared" si="2"/>
        <v>62</v>
      </c>
      <c r="O74" s="30"/>
      <c r="P74" s="31"/>
      <c r="Q74" s="31"/>
      <c r="R74" s="32"/>
      <c r="S74" s="20" t="str" cm="1">
        <f t="array" ref="S74">IF(ISBLANK(P74)," ",IF(OR(WhichRate="GASB IBR",WhichRate="FASB IBR",WhichRate="Custom"),IF(ISBLANK(P74),IFERROR(HLOOKUP(P74,'Market Data'!$C$13:$BA$13,1)," "),IFERROR(HLOOKUP(P74,'Market Data'!$C$13:$BA$13,1),"No Rate")),_xlfn.XLOOKUP(TEXT(P74,"mm-yyyy"),TEXT('FASB Data'!$D$13:$BC$13,"mm-yyyy"),'FASB Data'!$D$13:$BC$13,,0)))</f>
        <v xml:space="preserve"> </v>
      </c>
      <c r="T74" s="21" t="str">
        <f>IF(OR(S74="No Rate",S74="",S74=" "),"",IF(OR(WhichRate="GASB IBR",WhichRate="FASB IBR",WhichRate="Custom"),SUMIF('Market Data'!$C$13:$BI$13,Summary!S74,'Market Data'!$C$14:$BI$14),SUMIF('FASB Data'!$C$13:$BU$13,Summary!S74,'FASB Data'!$C$14:$BU$14)))</f>
        <v/>
      </c>
      <c r="U74" s="21" t="str">
        <f>IFERROR(VLOOKUP($Y74,'Market Data'!$B$15:$C$47,2,TRUE)+1,"")</f>
        <v/>
      </c>
      <c r="V74" s="21" t="str">
        <f t="shared" si="0"/>
        <v/>
      </c>
      <c r="W74" s="21" t="str">
        <f>IF(OR(S74="No Rate",S74="",S74=" ",S74=""),"",IF(WhichRate="FASB RFR","N/A",SUMIF('Market Data'!$C$51:$BI$51,Summary!S74,'Market Data'!$C$52:$BI$52)))</f>
        <v/>
      </c>
      <c r="X74" s="21" t="str">
        <f>IF(ISBLANK(P74)," ",IF(WhichRate="FASB RFR","N/A",IFERROR(VLOOKUP($V74,'Market Data'!$C$53:$D$213,2,FALSE),"")))</f>
        <v xml:space="preserve"> </v>
      </c>
      <c r="Y74" s="24" t="str">
        <f>IF(ISBLANK(P74)," ",IF(DAYS360(P74,Q74,0)&gt;10800,30,ROUND(IF(DAYS360(Summary!$P74,Summary!$Q74)/360&gt;=1,ROUND(DAYS360(Summary!$P74,Summary!$Q74)/360,0),DAYS360(Summary!$P74,Summary!$Q74)/360),2)))</f>
        <v xml:space="preserve"> </v>
      </c>
      <c r="Z74" s="25" t="str">
        <f ca="1">IF(OR(WhichRate="GASB IBR",WhichRate="FASB IBR",WhichRate="Custom"),IFERROR(IF(OR($S74="No Rate",$S74="",$S74=" ",$S74="")," ",OFFSET('Market Data'!$B$15,Summary!U74-1,Summary!T74-1)),""),IFERROR(IF(OR($S74="No Rate",$S74="",$S74=" ",$S74="")," ",OFFSET('FASB Data'!$B$15,Summary!U74-1,Summary!T74-1)),""))</f>
        <v xml:space="preserve"> </v>
      </c>
      <c r="AA74" s="25" t="str">
        <f ca="1">IF(O74&lt;&gt;"",IF(WhichRate="FASB RFR",0,IF(OR(WhichRate="GASB IBR",WhichRate="FASB IBR"),IF(OR($S74="No Rate",$S74="",$S74=" "),"",OFFSET('Market Data'!$B$53,Summary!X74,Summary!W74-1)),IF(WhichRate="Custom",IF(OR($S74="No Rate",$S74="",$S74=" "),"",OFFSET('Custom Data'!$B$53,Summary!X74,Summary!W74-1)),""))),"")</f>
        <v/>
      </c>
      <c r="AB74" s="26" t="str">
        <f>IF(OR($S74="No Rate",$S74="")," ",IF($R74="","",IF(Summary!$R74="Taxable",IF(Summary!$Y74&gt;0,(Summary!$Z74+Summary!$AA74)*(1+TaxExemptRateAdjustment)),IF(Summary!$Y74&gt;0,Summary!$Z74+Summary!$AA74))))</f>
        <v/>
      </c>
      <c r="AC74" s="27" t="str">
        <f t="shared" si="1"/>
        <v/>
      </c>
    </row>
    <row r="75" spans="14:29" ht="15.75" customHeight="1" x14ac:dyDescent="0.25">
      <c r="N75" s="17">
        <f t="shared" si="2"/>
        <v>63</v>
      </c>
      <c r="O75" s="18"/>
      <c r="P75" s="22"/>
      <c r="Q75" s="22"/>
      <c r="R75" s="23"/>
      <c r="S75" s="20" t="str" cm="1">
        <f t="array" ref="S75">IF(ISBLANK(P75)," ",IF(OR(WhichRate="GASB IBR",WhichRate="FASB IBR",WhichRate="Custom"),IF(ISBLANK(P75),IFERROR(HLOOKUP(P75,'Market Data'!$C$13:$BA$13,1)," "),IFERROR(HLOOKUP(P75,'Market Data'!$C$13:$BA$13,1),"No Rate")),_xlfn.XLOOKUP(TEXT(P75,"mm-yyyy"),TEXT('FASB Data'!$D$13:$BC$13,"mm-yyyy"),'FASB Data'!$D$13:$BC$13,,0)))</f>
        <v xml:space="preserve"> </v>
      </c>
      <c r="T75" s="21" t="str">
        <f>IF(OR(S75="No Rate",S75="",S75=" "),"",IF(OR(WhichRate="GASB IBR",WhichRate="FASB IBR",WhichRate="Custom"),SUMIF('Market Data'!$C$13:$BI$13,Summary!S75,'Market Data'!$C$14:$BI$14),SUMIF('FASB Data'!$C$13:$BU$13,Summary!S75,'FASB Data'!$C$14:$BU$14)))</f>
        <v/>
      </c>
      <c r="U75" s="21" t="str">
        <f>IFERROR(VLOOKUP($Y75,'Market Data'!$B$15:$C$47,2,TRUE)+1,"")</f>
        <v/>
      </c>
      <c r="V75" s="21" t="str">
        <f t="shared" si="0"/>
        <v/>
      </c>
      <c r="W75" s="21" t="str">
        <f>IF(OR(S75="No Rate",S75="",S75=" ",S75=""),"",IF(WhichRate="FASB RFR","N/A",SUMIF('Market Data'!$C$51:$BI$51,Summary!S75,'Market Data'!$C$52:$BI$52)))</f>
        <v/>
      </c>
      <c r="X75" s="21" t="str">
        <f>IF(ISBLANK(P75)," ",IF(WhichRate="FASB RFR","N/A",IFERROR(VLOOKUP($V75,'Market Data'!$C$53:$D$213,2,FALSE),"")))</f>
        <v xml:space="preserve"> </v>
      </c>
      <c r="Y75" s="24" t="str">
        <f>IF(ISBLANK(P75)," ",IF(DAYS360(P75,Q75,0)&gt;10800,30,ROUND(IF(DAYS360(Summary!$P75,Summary!$Q75)/360&gt;=1,ROUND(DAYS360(Summary!$P75,Summary!$Q75)/360,0),DAYS360(Summary!$P75,Summary!$Q75)/360),2)))</f>
        <v xml:space="preserve"> </v>
      </c>
      <c r="Z75" s="25" t="str">
        <f ca="1">IF(OR(WhichRate="GASB IBR",WhichRate="FASB IBR",WhichRate="Custom"),IFERROR(IF(OR($S75="No Rate",$S75="",$S75=" ",$S75="")," ",OFFSET('Market Data'!$B$15,Summary!U75-1,Summary!T75-1)),""),IFERROR(IF(OR($S75="No Rate",$S75="",$S75=" ",$S75="")," ",OFFSET('FASB Data'!$B$15,Summary!U75-1,Summary!T75-1)),""))</f>
        <v xml:space="preserve"> </v>
      </c>
      <c r="AA75" s="25" t="str">
        <f ca="1">IF(O75&lt;&gt;"",IF(WhichRate="FASB RFR",0,IF(OR(WhichRate="GASB IBR",WhichRate="FASB IBR"),IF(OR($S75="No Rate",$S75="",$S75=" "),"",OFFSET('Market Data'!$B$53,Summary!X75,Summary!W75-1)),IF(WhichRate="Custom",IF(OR($S75="No Rate",$S75="",$S75=" "),"",OFFSET('Custom Data'!$B$53,Summary!X75,Summary!W75-1)),""))),"")</f>
        <v/>
      </c>
      <c r="AB75" s="26" t="str">
        <f>IF(OR($S75="No Rate",$S75="")," ",IF($R75="","",IF(Summary!$R75="Taxable",IF(Summary!$Y75&gt;0,(Summary!$Z75+Summary!$AA75)*(1+TaxExemptRateAdjustment)),IF(Summary!$Y75&gt;0,Summary!$Z75+Summary!$AA75))))</f>
        <v/>
      </c>
      <c r="AC75" s="27" t="str">
        <f t="shared" si="1"/>
        <v/>
      </c>
    </row>
    <row r="76" spans="14:29" ht="15.75" customHeight="1" x14ac:dyDescent="0.25">
      <c r="N76" s="17">
        <f t="shared" si="2"/>
        <v>64</v>
      </c>
      <c r="O76" s="30"/>
      <c r="P76" s="31"/>
      <c r="Q76" s="31"/>
      <c r="R76" s="32"/>
      <c r="S76" s="20" t="str" cm="1">
        <f t="array" ref="S76">IF(ISBLANK(P76)," ",IF(OR(WhichRate="GASB IBR",WhichRate="FASB IBR",WhichRate="Custom"),IF(ISBLANK(P76),IFERROR(HLOOKUP(P76,'Market Data'!$C$13:$BA$13,1)," "),IFERROR(HLOOKUP(P76,'Market Data'!$C$13:$BA$13,1),"No Rate")),_xlfn.XLOOKUP(TEXT(P76,"mm-yyyy"),TEXT('FASB Data'!$D$13:$BC$13,"mm-yyyy"),'FASB Data'!$D$13:$BC$13,,0)))</f>
        <v xml:space="preserve"> </v>
      </c>
      <c r="T76" s="21" t="str">
        <f>IF(OR(S76="No Rate",S76="",S76=" "),"",IF(OR(WhichRate="GASB IBR",WhichRate="FASB IBR",WhichRate="Custom"),SUMIF('Market Data'!$C$13:$BI$13,Summary!S76,'Market Data'!$C$14:$BI$14),SUMIF('FASB Data'!$C$13:$BU$13,Summary!S76,'FASB Data'!$C$14:$BU$14)))</f>
        <v/>
      </c>
      <c r="U76" s="21" t="str">
        <f>IFERROR(VLOOKUP($Y76,'Market Data'!$B$15:$C$47,2,TRUE)+1,"")</f>
        <v/>
      </c>
      <c r="V76" s="21" t="str">
        <f t="shared" si="0"/>
        <v/>
      </c>
      <c r="W76" s="21" t="str">
        <f>IF(OR(S76="No Rate",S76="",S76=" ",S76=""),"",IF(WhichRate="FASB RFR","N/A",SUMIF('Market Data'!$C$51:$BI$51,Summary!S76,'Market Data'!$C$52:$BI$52)))</f>
        <v/>
      </c>
      <c r="X76" s="21" t="str">
        <f>IF(ISBLANK(P76)," ",IF(WhichRate="FASB RFR","N/A",IFERROR(VLOOKUP($V76,'Market Data'!$C$53:$D$213,2,FALSE),"")))</f>
        <v xml:space="preserve"> </v>
      </c>
      <c r="Y76" s="24" t="str">
        <f>IF(ISBLANK(P76)," ",IF(DAYS360(P76,Q76,0)&gt;10800,30,ROUND(IF(DAYS360(Summary!$P76,Summary!$Q76)/360&gt;=1,ROUND(DAYS360(Summary!$P76,Summary!$Q76)/360,0),DAYS360(Summary!$P76,Summary!$Q76)/360),2)))</f>
        <v xml:space="preserve"> </v>
      </c>
      <c r="Z76" s="25" t="str">
        <f ca="1">IF(OR(WhichRate="GASB IBR",WhichRate="FASB IBR",WhichRate="Custom"),IFERROR(IF(OR($S76="No Rate",$S76="",$S76=" ",$S76="")," ",OFFSET('Market Data'!$B$15,Summary!U76-1,Summary!T76-1)),""),IFERROR(IF(OR($S76="No Rate",$S76="",$S76=" ",$S76="")," ",OFFSET('FASB Data'!$B$15,Summary!U76-1,Summary!T76-1)),""))</f>
        <v xml:space="preserve"> </v>
      </c>
      <c r="AA76" s="25" t="str">
        <f ca="1">IF(O76&lt;&gt;"",IF(WhichRate="FASB RFR",0,IF(OR(WhichRate="GASB IBR",WhichRate="FASB IBR"),IF(OR($S76="No Rate",$S76="",$S76=" "),"",OFFSET('Market Data'!$B$53,Summary!X76,Summary!W76-1)),IF(WhichRate="Custom",IF(OR($S76="No Rate",$S76="",$S76=" "),"",OFFSET('Custom Data'!$B$53,Summary!X76,Summary!W76-1)),""))),"")</f>
        <v/>
      </c>
      <c r="AB76" s="26" t="str">
        <f>IF(OR($S76="No Rate",$S76="")," ",IF($R76="","",IF(Summary!$R76="Taxable",IF(Summary!$Y76&gt;0,(Summary!$Z76+Summary!$AA76)*(1+TaxExemptRateAdjustment)),IF(Summary!$Y76&gt;0,Summary!$Z76+Summary!$AA76))))</f>
        <v/>
      </c>
      <c r="AC76" s="27" t="str">
        <f t="shared" si="1"/>
        <v/>
      </c>
    </row>
    <row r="77" spans="14:29" ht="15.75" customHeight="1" x14ac:dyDescent="0.25">
      <c r="N77" s="17">
        <f t="shared" si="2"/>
        <v>65</v>
      </c>
      <c r="O77" s="18"/>
      <c r="P77" s="22"/>
      <c r="Q77" s="22"/>
      <c r="R77" s="23"/>
      <c r="S77" s="20" t="str" cm="1">
        <f t="array" ref="S77">IF(ISBLANK(P77)," ",IF(OR(WhichRate="GASB IBR",WhichRate="FASB IBR",WhichRate="Custom"),IF(ISBLANK(P77),IFERROR(HLOOKUP(P77,'Market Data'!$C$13:$BA$13,1)," "),IFERROR(HLOOKUP(P77,'Market Data'!$C$13:$BA$13,1),"No Rate")),_xlfn.XLOOKUP(TEXT(P77,"mm-yyyy"),TEXT('FASB Data'!$D$13:$BC$13,"mm-yyyy"),'FASB Data'!$D$13:$BC$13,,0)))</f>
        <v xml:space="preserve"> </v>
      </c>
      <c r="T77" s="21" t="str">
        <f>IF(OR(S77="No Rate",S77="",S77=" "),"",IF(OR(WhichRate="GASB IBR",WhichRate="FASB IBR",WhichRate="Custom"),SUMIF('Market Data'!$C$13:$BI$13,Summary!S77,'Market Data'!$C$14:$BI$14),SUMIF('FASB Data'!$C$13:$BU$13,Summary!S77,'FASB Data'!$C$14:$BU$14)))</f>
        <v/>
      </c>
      <c r="U77" s="21" t="str">
        <f>IFERROR(VLOOKUP($Y77,'Market Data'!$B$15:$C$47,2,TRUE)+1,"")</f>
        <v/>
      </c>
      <c r="V77" s="21" t="str">
        <f t="shared" ref="V77:V140" si="4">IF(OR(S77="No Rate",S77="",S77=" "),"",IF(WhichRate="FASB RFR","N/A",IF(Y77&lt;=0.25,RatingCategory&amp;"-0.25",IF(Y77&lt;1,RatingCategory&amp;"-0.5",RatingCategory&amp;"-"&amp;ROUND(Y77,3)))))</f>
        <v/>
      </c>
      <c r="W77" s="21" t="str">
        <f>IF(OR(S77="No Rate",S77="",S77=" ",S77=""),"",IF(WhichRate="FASB RFR","N/A",SUMIF('Market Data'!$C$51:$BI$51,Summary!S77,'Market Data'!$C$52:$BI$52)))</f>
        <v/>
      </c>
      <c r="X77" s="21" t="str">
        <f>IF(ISBLANK(P77)," ",IF(WhichRate="FASB RFR","N/A",IFERROR(VLOOKUP($V77,'Market Data'!$C$53:$D$213,2,FALSE),"")))</f>
        <v xml:space="preserve"> </v>
      </c>
      <c r="Y77" s="24" t="str">
        <f>IF(ISBLANK(P77)," ",IF(DAYS360(P77,Q77,0)&gt;10800,30,ROUND(IF(DAYS360(Summary!$P77,Summary!$Q77)/360&gt;=1,ROUND(DAYS360(Summary!$P77,Summary!$Q77)/360,0),DAYS360(Summary!$P77,Summary!$Q77)/360),2)))</f>
        <v xml:space="preserve"> </v>
      </c>
      <c r="Z77" s="25" t="str">
        <f ca="1">IF(OR(WhichRate="GASB IBR",WhichRate="FASB IBR",WhichRate="Custom"),IFERROR(IF(OR($S77="No Rate",$S77="",$S77=" ",$S77="")," ",OFFSET('Market Data'!$B$15,Summary!U77-1,Summary!T77-1)),""),IFERROR(IF(OR($S77="No Rate",$S77="",$S77=" ",$S77="")," ",OFFSET('FASB Data'!$B$15,Summary!U77-1,Summary!T77-1)),""))</f>
        <v xml:space="preserve"> </v>
      </c>
      <c r="AA77" s="25" t="str">
        <f ca="1">IF(O77&lt;&gt;"",IF(WhichRate="FASB RFR",0,IF(OR(WhichRate="GASB IBR",WhichRate="FASB IBR"),IF(OR($S77="No Rate",$S77="",$S77=" "),"",OFFSET('Market Data'!$B$53,Summary!X77,Summary!W77-1)),IF(WhichRate="Custom",IF(OR($S77="No Rate",$S77="",$S77=" "),"",OFFSET('Custom Data'!$B$53,Summary!X77,Summary!W77-1)),""))),"")</f>
        <v/>
      </c>
      <c r="AB77" s="26" t="str">
        <f>IF(OR($S77="No Rate",$S77="")," ",IF($R77="","",IF(Summary!$R77="Taxable",IF(Summary!$Y77&gt;0,(Summary!$Z77+Summary!$AA77)*(1+TaxExemptRateAdjustment)),IF(Summary!$Y77&gt;0,Summary!$Z77+Summary!$AA77))))</f>
        <v/>
      </c>
      <c r="AC77" s="27" t="str">
        <f t="shared" ref="AC77:AC140" si="5">IF(Q77&gt;0,IF(Q77-P77&lt;365,"Possible Short Term Lease",""),"")</f>
        <v/>
      </c>
    </row>
    <row r="78" spans="14:29" ht="15.75" customHeight="1" x14ac:dyDescent="0.25">
      <c r="N78" s="17">
        <f t="shared" si="2"/>
        <v>66</v>
      </c>
      <c r="O78" s="30"/>
      <c r="P78" s="31"/>
      <c r="Q78" s="31"/>
      <c r="R78" s="32"/>
      <c r="S78" s="20" t="str" cm="1">
        <f t="array" ref="S78">IF(ISBLANK(P78)," ",IF(OR(WhichRate="GASB IBR",WhichRate="FASB IBR",WhichRate="Custom"),IF(ISBLANK(P78),IFERROR(HLOOKUP(P78,'Market Data'!$C$13:$BA$13,1)," "),IFERROR(HLOOKUP(P78,'Market Data'!$C$13:$BA$13,1),"No Rate")),_xlfn.XLOOKUP(TEXT(P78,"mm-yyyy"),TEXT('FASB Data'!$D$13:$BC$13,"mm-yyyy"),'FASB Data'!$D$13:$BC$13,,0)))</f>
        <v xml:space="preserve"> </v>
      </c>
      <c r="T78" s="21" t="str">
        <f>IF(OR(S78="No Rate",S78="",S78=" "),"",IF(OR(WhichRate="GASB IBR",WhichRate="FASB IBR",WhichRate="Custom"),SUMIF('Market Data'!$C$13:$BI$13,Summary!S78,'Market Data'!$C$14:$BI$14),SUMIF('FASB Data'!$C$13:$BU$13,Summary!S78,'FASB Data'!$C$14:$BU$14)))</f>
        <v/>
      </c>
      <c r="U78" s="21" t="str">
        <f>IFERROR(VLOOKUP($Y78,'Market Data'!$B$15:$C$47,2,TRUE)+1,"")</f>
        <v/>
      </c>
      <c r="V78" s="21" t="str">
        <f t="shared" si="4"/>
        <v/>
      </c>
      <c r="W78" s="21" t="str">
        <f>IF(OR(S78="No Rate",S78="",S78=" ",S78=""),"",IF(WhichRate="FASB RFR","N/A",SUMIF('Market Data'!$C$51:$BI$51,Summary!S78,'Market Data'!$C$52:$BI$52)))</f>
        <v/>
      </c>
      <c r="X78" s="21" t="str">
        <f>IF(ISBLANK(P78)," ",IF(WhichRate="FASB RFR","N/A",IFERROR(VLOOKUP($V78,'Market Data'!$C$53:$D$213,2,FALSE),"")))</f>
        <v xml:space="preserve"> </v>
      </c>
      <c r="Y78" s="24" t="str">
        <f>IF(ISBLANK(P78)," ",IF(DAYS360(P78,Q78,0)&gt;10800,30,ROUND(IF(DAYS360(Summary!$P78,Summary!$Q78)/360&gt;=1,ROUND(DAYS360(Summary!$P78,Summary!$Q78)/360,0),DAYS360(Summary!$P78,Summary!$Q78)/360),2)))</f>
        <v xml:space="preserve"> </v>
      </c>
      <c r="Z78" s="25" t="str">
        <f ca="1">IF(OR(WhichRate="GASB IBR",WhichRate="FASB IBR",WhichRate="Custom"),IFERROR(IF(OR($S78="No Rate",$S78="",$S78=" ",$S78="")," ",OFFSET('Market Data'!$B$15,Summary!U78-1,Summary!T78-1)),""),IFERROR(IF(OR($S78="No Rate",$S78="",$S78=" ",$S78="")," ",OFFSET('FASB Data'!$B$15,Summary!U78-1,Summary!T78-1)),""))</f>
        <v xml:space="preserve"> </v>
      </c>
      <c r="AA78" s="25" t="str">
        <f ca="1">IF(O78&lt;&gt;"",IF(WhichRate="FASB RFR",0,IF(OR(WhichRate="GASB IBR",WhichRate="FASB IBR"),IF(OR($S78="No Rate",$S78="",$S78=" "),"",OFFSET('Market Data'!$B$53,Summary!X78,Summary!W78-1)),IF(WhichRate="Custom",IF(OR($S78="No Rate",$S78="",$S78=" "),"",OFFSET('Custom Data'!$B$53,Summary!X78,Summary!W78-1)),""))),"")</f>
        <v/>
      </c>
      <c r="AB78" s="26" t="str">
        <f>IF(OR($S78="No Rate",$S78="")," ",IF($R78="","",IF(Summary!$R78="Taxable",IF(Summary!$Y78&gt;0,(Summary!$Z78+Summary!$AA78)*(1+TaxExemptRateAdjustment)),IF(Summary!$Y78&gt;0,Summary!$Z78+Summary!$AA78))))</f>
        <v/>
      </c>
      <c r="AC78" s="27" t="str">
        <f t="shared" si="5"/>
        <v/>
      </c>
    </row>
    <row r="79" spans="14:29" ht="15.75" customHeight="1" x14ac:dyDescent="0.25">
      <c r="N79" s="17">
        <f t="shared" si="2"/>
        <v>67</v>
      </c>
      <c r="O79" s="18"/>
      <c r="P79" s="22"/>
      <c r="Q79" s="22"/>
      <c r="R79" s="23"/>
      <c r="S79" s="20" t="str" cm="1">
        <f t="array" ref="S79">IF(ISBLANK(P79)," ",IF(OR(WhichRate="GASB IBR",WhichRate="FASB IBR",WhichRate="Custom"),IF(ISBLANK(P79),IFERROR(HLOOKUP(P79,'Market Data'!$C$13:$BA$13,1)," "),IFERROR(HLOOKUP(P79,'Market Data'!$C$13:$BA$13,1),"No Rate")),_xlfn.XLOOKUP(TEXT(P79,"mm-yyyy"),TEXT('FASB Data'!$D$13:$BC$13,"mm-yyyy"),'FASB Data'!$D$13:$BC$13,,0)))</f>
        <v xml:space="preserve"> </v>
      </c>
      <c r="T79" s="21" t="str">
        <f>IF(OR(S79="No Rate",S79="",S79=" "),"",IF(OR(WhichRate="GASB IBR",WhichRate="FASB IBR",WhichRate="Custom"),SUMIF('Market Data'!$C$13:$BI$13,Summary!S79,'Market Data'!$C$14:$BI$14),SUMIF('FASB Data'!$C$13:$BU$13,Summary!S79,'FASB Data'!$C$14:$BU$14)))</f>
        <v/>
      </c>
      <c r="U79" s="21" t="str">
        <f>IFERROR(VLOOKUP($Y79,'Market Data'!$B$15:$C$47,2,TRUE)+1,"")</f>
        <v/>
      </c>
      <c r="V79" s="21" t="str">
        <f t="shared" si="4"/>
        <v/>
      </c>
      <c r="W79" s="21" t="str">
        <f>IF(OR(S79="No Rate",S79="",S79=" ",S79=""),"",IF(WhichRate="FASB RFR","N/A",SUMIF('Market Data'!$C$51:$BI$51,Summary!S79,'Market Data'!$C$52:$BI$52)))</f>
        <v/>
      </c>
      <c r="X79" s="21" t="str">
        <f>IF(ISBLANK(P79)," ",IF(WhichRate="FASB RFR","N/A",IFERROR(VLOOKUP($V79,'Market Data'!$C$53:$D$213,2,FALSE),"")))</f>
        <v xml:space="preserve"> </v>
      </c>
      <c r="Y79" s="24" t="str">
        <f>IF(ISBLANK(P79)," ",IF(DAYS360(P79,Q79,0)&gt;10800,30,ROUND(IF(DAYS360(Summary!$P79,Summary!$Q79)/360&gt;=1,ROUND(DAYS360(Summary!$P79,Summary!$Q79)/360,0),DAYS360(Summary!$P79,Summary!$Q79)/360),2)))</f>
        <v xml:space="preserve"> </v>
      </c>
      <c r="Z79" s="25" t="str">
        <f ca="1">IF(OR(WhichRate="GASB IBR",WhichRate="FASB IBR",WhichRate="Custom"),IFERROR(IF(OR($S79="No Rate",$S79="",$S79=" ",$S79="")," ",OFFSET('Market Data'!$B$15,Summary!U79-1,Summary!T79-1)),""),IFERROR(IF(OR($S79="No Rate",$S79="",$S79=" ",$S79="")," ",OFFSET('FASB Data'!$B$15,Summary!U79-1,Summary!T79-1)),""))</f>
        <v xml:space="preserve"> </v>
      </c>
      <c r="AA79" s="25" t="str">
        <f ca="1">IF(O79&lt;&gt;"",IF(WhichRate="FASB RFR",0,IF(OR(WhichRate="GASB IBR",WhichRate="FASB IBR"),IF(OR($S79="No Rate",$S79="",$S79=" "),"",OFFSET('Market Data'!$B$53,Summary!X79,Summary!W79-1)),IF(WhichRate="Custom",IF(OR($S79="No Rate",$S79="",$S79=" "),"",OFFSET('Custom Data'!$B$53,Summary!X79,Summary!W79-1)),""))),"")</f>
        <v/>
      </c>
      <c r="AB79" s="26" t="str">
        <f>IF(OR($S79="No Rate",$S79="")," ",IF($R79="","",IF(Summary!$R79="Taxable",IF(Summary!$Y79&gt;0,(Summary!$Z79+Summary!$AA79)*(1+TaxExemptRateAdjustment)),IF(Summary!$Y79&gt;0,Summary!$Z79+Summary!$AA79))))</f>
        <v/>
      </c>
      <c r="AC79" s="27" t="str">
        <f t="shared" si="5"/>
        <v/>
      </c>
    </row>
    <row r="80" spans="14:29" ht="15.75" customHeight="1" x14ac:dyDescent="0.25">
      <c r="N80" s="17">
        <f t="shared" si="2"/>
        <v>68</v>
      </c>
      <c r="O80" s="30"/>
      <c r="P80" s="31"/>
      <c r="Q80" s="31"/>
      <c r="R80" s="32"/>
      <c r="S80" s="20" t="str" cm="1">
        <f t="array" ref="S80">IF(ISBLANK(P80)," ",IF(OR(WhichRate="GASB IBR",WhichRate="FASB IBR",WhichRate="Custom"),IF(ISBLANK(P80),IFERROR(HLOOKUP(P80,'Market Data'!$C$13:$BA$13,1)," "),IFERROR(HLOOKUP(P80,'Market Data'!$C$13:$BA$13,1),"No Rate")),_xlfn.XLOOKUP(TEXT(P80,"mm-yyyy"),TEXT('FASB Data'!$D$13:$BC$13,"mm-yyyy"),'FASB Data'!$D$13:$BC$13,,0)))</f>
        <v xml:space="preserve"> </v>
      </c>
      <c r="T80" s="21" t="str">
        <f>IF(OR(S80="No Rate",S80="",S80=" "),"",IF(OR(WhichRate="GASB IBR",WhichRate="FASB IBR",WhichRate="Custom"),SUMIF('Market Data'!$C$13:$BI$13,Summary!S80,'Market Data'!$C$14:$BI$14),SUMIF('FASB Data'!$C$13:$BU$13,Summary!S80,'FASB Data'!$C$14:$BU$14)))</f>
        <v/>
      </c>
      <c r="U80" s="21" t="str">
        <f>IFERROR(VLOOKUP($Y80,'Market Data'!$B$15:$C$47,2,TRUE)+1,"")</f>
        <v/>
      </c>
      <c r="V80" s="21" t="str">
        <f t="shared" si="4"/>
        <v/>
      </c>
      <c r="W80" s="21" t="str">
        <f>IF(OR(S80="No Rate",S80="",S80=" ",S80=""),"",IF(WhichRate="FASB RFR","N/A",SUMIF('Market Data'!$C$51:$BI$51,Summary!S80,'Market Data'!$C$52:$BI$52)))</f>
        <v/>
      </c>
      <c r="X80" s="21" t="str">
        <f>IF(ISBLANK(P80)," ",IF(WhichRate="FASB RFR","N/A",IFERROR(VLOOKUP($V80,'Market Data'!$C$53:$D$213,2,FALSE),"")))</f>
        <v xml:space="preserve"> </v>
      </c>
      <c r="Y80" s="24" t="str">
        <f>IF(ISBLANK(P80)," ",IF(DAYS360(P80,Q80,0)&gt;10800,30,ROUND(IF(DAYS360(Summary!$P80,Summary!$Q80)/360&gt;=1,ROUND(DAYS360(Summary!$P80,Summary!$Q80)/360,0),DAYS360(Summary!$P80,Summary!$Q80)/360),2)))</f>
        <v xml:space="preserve"> </v>
      </c>
      <c r="Z80" s="25" t="str">
        <f ca="1">IF(OR(WhichRate="GASB IBR",WhichRate="FASB IBR",WhichRate="Custom"),IFERROR(IF(OR($S80="No Rate",$S80="",$S80=" ",$S80="")," ",OFFSET('Market Data'!$B$15,Summary!U80-1,Summary!T80-1)),""),IFERROR(IF(OR($S80="No Rate",$S80="",$S80=" ",$S80="")," ",OFFSET('FASB Data'!$B$15,Summary!U80-1,Summary!T80-1)),""))</f>
        <v xml:space="preserve"> </v>
      </c>
      <c r="AA80" s="25" t="str">
        <f ca="1">IF(O80&lt;&gt;"",IF(WhichRate="FASB RFR",0,IF(OR(WhichRate="GASB IBR",WhichRate="FASB IBR"),IF(OR($S80="No Rate",$S80="",$S80=" "),"",OFFSET('Market Data'!$B$53,Summary!X80,Summary!W80-1)),IF(WhichRate="Custom",IF(OR($S80="No Rate",$S80="",$S80=" "),"",OFFSET('Custom Data'!$B$53,Summary!X80,Summary!W80-1)),""))),"")</f>
        <v/>
      </c>
      <c r="AB80" s="26" t="str">
        <f>IF(OR($S80="No Rate",$S80="")," ",IF($R80="","",IF(Summary!$R80="Taxable",IF(Summary!$Y80&gt;0,(Summary!$Z80+Summary!$AA80)*(1+TaxExemptRateAdjustment)),IF(Summary!$Y80&gt;0,Summary!$Z80+Summary!$AA80))))</f>
        <v/>
      </c>
      <c r="AC80" s="27" t="str">
        <f t="shared" si="5"/>
        <v/>
      </c>
    </row>
    <row r="81" spans="14:29" ht="15.75" customHeight="1" x14ac:dyDescent="0.25">
      <c r="N81" s="17">
        <f t="shared" si="2"/>
        <v>69</v>
      </c>
      <c r="O81" s="18"/>
      <c r="P81" s="22"/>
      <c r="Q81" s="22"/>
      <c r="R81" s="23"/>
      <c r="S81" s="20" t="str" cm="1">
        <f t="array" ref="S81">IF(ISBLANK(P81)," ",IF(OR(WhichRate="GASB IBR",WhichRate="FASB IBR",WhichRate="Custom"),IF(ISBLANK(P81),IFERROR(HLOOKUP(P81,'Market Data'!$C$13:$BA$13,1)," "),IFERROR(HLOOKUP(P81,'Market Data'!$C$13:$BA$13,1),"No Rate")),_xlfn.XLOOKUP(TEXT(P81,"mm-yyyy"),TEXT('FASB Data'!$D$13:$BC$13,"mm-yyyy"),'FASB Data'!$D$13:$BC$13,,0)))</f>
        <v xml:space="preserve"> </v>
      </c>
      <c r="T81" s="21" t="str">
        <f>IF(OR(S81="No Rate",S81="",S81=" "),"",IF(OR(WhichRate="GASB IBR",WhichRate="FASB IBR",WhichRate="Custom"),SUMIF('Market Data'!$C$13:$BI$13,Summary!S81,'Market Data'!$C$14:$BI$14),SUMIF('FASB Data'!$C$13:$BU$13,Summary!S81,'FASB Data'!$C$14:$BU$14)))</f>
        <v/>
      </c>
      <c r="U81" s="21" t="str">
        <f>IFERROR(VLOOKUP($Y81,'Market Data'!$B$15:$C$47,2,TRUE)+1,"")</f>
        <v/>
      </c>
      <c r="V81" s="21" t="str">
        <f t="shared" si="4"/>
        <v/>
      </c>
      <c r="W81" s="21" t="str">
        <f>IF(OR(S81="No Rate",S81="",S81=" ",S81=""),"",IF(WhichRate="FASB RFR","N/A",SUMIF('Market Data'!$C$51:$BI$51,Summary!S81,'Market Data'!$C$52:$BI$52)))</f>
        <v/>
      </c>
      <c r="X81" s="21" t="str">
        <f>IF(ISBLANK(P81)," ",IF(WhichRate="FASB RFR","N/A",IFERROR(VLOOKUP($V81,'Market Data'!$C$53:$D$213,2,FALSE),"")))</f>
        <v xml:space="preserve"> </v>
      </c>
      <c r="Y81" s="24" t="str">
        <f>IF(ISBLANK(P81)," ",IF(DAYS360(P81,Q81,0)&gt;10800,30,ROUND(IF(DAYS360(Summary!$P81,Summary!$Q81)/360&gt;=1,ROUND(DAYS360(Summary!$P81,Summary!$Q81)/360,0),DAYS360(Summary!$P81,Summary!$Q81)/360),2)))</f>
        <v xml:space="preserve"> </v>
      </c>
      <c r="Z81" s="25" t="str">
        <f ca="1">IF(OR(WhichRate="GASB IBR",WhichRate="FASB IBR",WhichRate="Custom"),IFERROR(IF(OR($S81="No Rate",$S81="",$S81=" ",$S81="")," ",OFFSET('Market Data'!$B$15,Summary!U81-1,Summary!T81-1)),""),IFERROR(IF(OR($S81="No Rate",$S81="",$S81=" ",$S81="")," ",OFFSET('FASB Data'!$B$15,Summary!U81-1,Summary!T81-1)),""))</f>
        <v xml:space="preserve"> </v>
      </c>
      <c r="AA81" s="25" t="str">
        <f ca="1">IF(O81&lt;&gt;"",IF(WhichRate="FASB RFR",0,IF(OR(WhichRate="GASB IBR",WhichRate="FASB IBR"),IF(OR($S81="No Rate",$S81="",$S81=" "),"",OFFSET('Market Data'!$B$53,Summary!X81,Summary!W81-1)),IF(WhichRate="Custom",IF(OR($S81="No Rate",$S81="",$S81=" "),"",OFFSET('Custom Data'!$B$53,Summary!X81,Summary!W81-1)),""))),"")</f>
        <v/>
      </c>
      <c r="AB81" s="26" t="str">
        <f>IF(OR($S81="No Rate",$S81="")," ",IF($R81="","",IF(Summary!$R81="Taxable",IF(Summary!$Y81&gt;0,(Summary!$Z81+Summary!$AA81)*(1+TaxExemptRateAdjustment)),IF(Summary!$Y81&gt;0,Summary!$Z81+Summary!$AA81))))</f>
        <v/>
      </c>
      <c r="AC81" s="27" t="str">
        <f t="shared" si="5"/>
        <v/>
      </c>
    </row>
    <row r="82" spans="14:29" ht="15.75" customHeight="1" x14ac:dyDescent="0.25">
      <c r="N82" s="17">
        <f t="shared" si="2"/>
        <v>70</v>
      </c>
      <c r="O82" s="30"/>
      <c r="P82" s="31"/>
      <c r="Q82" s="31"/>
      <c r="R82" s="32"/>
      <c r="S82" s="20" t="str" cm="1">
        <f t="array" ref="S82">IF(ISBLANK(P82)," ",IF(OR(WhichRate="GASB IBR",WhichRate="FASB IBR",WhichRate="Custom"),IF(ISBLANK(P82),IFERROR(HLOOKUP(P82,'Market Data'!$C$13:$BA$13,1)," "),IFERROR(HLOOKUP(P82,'Market Data'!$C$13:$BA$13,1),"No Rate")),_xlfn.XLOOKUP(TEXT(P82,"mm-yyyy"),TEXT('FASB Data'!$D$13:$BC$13,"mm-yyyy"),'FASB Data'!$D$13:$BC$13,,0)))</f>
        <v xml:space="preserve"> </v>
      </c>
      <c r="T82" s="21" t="str">
        <f>IF(OR(S82="No Rate",S82="",S82=" "),"",IF(OR(WhichRate="GASB IBR",WhichRate="FASB IBR",WhichRate="Custom"),SUMIF('Market Data'!$C$13:$BI$13,Summary!S82,'Market Data'!$C$14:$BI$14),SUMIF('FASB Data'!$C$13:$BU$13,Summary!S82,'FASB Data'!$C$14:$BU$14)))</f>
        <v/>
      </c>
      <c r="U82" s="21" t="str">
        <f>IFERROR(VLOOKUP($Y82,'Market Data'!$B$15:$C$47,2,TRUE)+1,"")</f>
        <v/>
      </c>
      <c r="V82" s="21" t="str">
        <f t="shared" si="4"/>
        <v/>
      </c>
      <c r="W82" s="21" t="str">
        <f>IF(OR(S82="No Rate",S82="",S82=" ",S82=""),"",IF(WhichRate="FASB RFR","N/A",SUMIF('Market Data'!$C$51:$BI$51,Summary!S82,'Market Data'!$C$52:$BI$52)))</f>
        <v/>
      </c>
      <c r="X82" s="21" t="str">
        <f>IF(ISBLANK(P82)," ",IF(WhichRate="FASB RFR","N/A",IFERROR(VLOOKUP($V82,'Market Data'!$C$53:$D$213,2,FALSE),"")))</f>
        <v xml:space="preserve"> </v>
      </c>
      <c r="Y82" s="24" t="str">
        <f>IF(ISBLANK(P82)," ",IF(DAYS360(P82,Q82,0)&gt;10800,30,ROUND(IF(DAYS360(Summary!$P82,Summary!$Q82)/360&gt;=1,ROUND(DAYS360(Summary!$P82,Summary!$Q82)/360,0),DAYS360(Summary!$P82,Summary!$Q82)/360),2)))</f>
        <v xml:space="preserve"> </v>
      </c>
      <c r="Z82" s="25" t="str">
        <f ca="1">IF(OR(WhichRate="GASB IBR",WhichRate="FASB IBR",WhichRate="Custom"),IFERROR(IF(OR($S82="No Rate",$S82="",$S82=" ",$S82="")," ",OFFSET('Market Data'!$B$15,Summary!U82-1,Summary!T82-1)),""),IFERROR(IF(OR($S82="No Rate",$S82="",$S82=" ",$S82="")," ",OFFSET('FASB Data'!$B$15,Summary!U82-1,Summary!T82-1)),""))</f>
        <v xml:space="preserve"> </v>
      </c>
      <c r="AA82" s="25" t="str">
        <f ca="1">IF(O82&lt;&gt;"",IF(WhichRate="FASB RFR",0,IF(OR(WhichRate="GASB IBR",WhichRate="FASB IBR"),IF(OR($S82="No Rate",$S82="",$S82=" "),"",OFFSET('Market Data'!$B$53,Summary!X82,Summary!W82-1)),IF(WhichRate="Custom",IF(OR($S82="No Rate",$S82="",$S82=" "),"",OFFSET('Custom Data'!$B$53,Summary!X82,Summary!W82-1)),""))),"")</f>
        <v/>
      </c>
      <c r="AB82" s="26" t="str">
        <f>IF(OR($S82="No Rate",$S82="")," ",IF($R82="","",IF(Summary!$R82="Taxable",IF(Summary!$Y82&gt;0,(Summary!$Z82+Summary!$AA82)*(1+TaxExemptRateAdjustment)),IF(Summary!$Y82&gt;0,Summary!$Z82+Summary!$AA82))))</f>
        <v/>
      </c>
      <c r="AC82" s="27" t="str">
        <f t="shared" si="5"/>
        <v/>
      </c>
    </row>
    <row r="83" spans="14:29" ht="15.75" customHeight="1" x14ac:dyDescent="0.25">
      <c r="N83" s="17">
        <f t="shared" si="2"/>
        <v>71</v>
      </c>
      <c r="O83" s="18"/>
      <c r="P83" s="22"/>
      <c r="Q83" s="22"/>
      <c r="R83" s="23"/>
      <c r="S83" s="20" t="str" cm="1">
        <f t="array" ref="S83">IF(ISBLANK(P83)," ",IF(OR(WhichRate="GASB IBR",WhichRate="FASB IBR",WhichRate="Custom"),IF(ISBLANK(P83),IFERROR(HLOOKUP(P83,'Market Data'!$C$13:$BA$13,1)," "),IFERROR(HLOOKUP(P83,'Market Data'!$C$13:$BA$13,1),"No Rate")),_xlfn.XLOOKUP(TEXT(P83,"mm-yyyy"),TEXT('FASB Data'!$D$13:$BC$13,"mm-yyyy"),'FASB Data'!$D$13:$BC$13,,0)))</f>
        <v xml:space="preserve"> </v>
      </c>
      <c r="T83" s="21" t="str">
        <f>IF(OR(S83="No Rate",S83="",S83=" "),"",IF(OR(WhichRate="GASB IBR",WhichRate="FASB IBR",WhichRate="Custom"),SUMIF('Market Data'!$C$13:$BI$13,Summary!S83,'Market Data'!$C$14:$BI$14),SUMIF('FASB Data'!$C$13:$BU$13,Summary!S83,'FASB Data'!$C$14:$BU$14)))</f>
        <v/>
      </c>
      <c r="U83" s="21" t="str">
        <f>IFERROR(VLOOKUP($Y83,'Market Data'!$B$15:$C$47,2,TRUE)+1,"")</f>
        <v/>
      </c>
      <c r="V83" s="21" t="str">
        <f t="shared" si="4"/>
        <v/>
      </c>
      <c r="W83" s="21" t="str">
        <f>IF(OR(S83="No Rate",S83="",S83=" ",S83=""),"",IF(WhichRate="FASB RFR","N/A",SUMIF('Market Data'!$C$51:$BI$51,Summary!S83,'Market Data'!$C$52:$BI$52)))</f>
        <v/>
      </c>
      <c r="X83" s="21" t="str">
        <f>IF(ISBLANK(P83)," ",IF(WhichRate="FASB RFR","N/A",IFERROR(VLOOKUP($V83,'Market Data'!$C$53:$D$213,2,FALSE),"")))</f>
        <v xml:space="preserve"> </v>
      </c>
      <c r="Y83" s="24" t="str">
        <f>IF(ISBLANK(P83)," ",IF(DAYS360(P83,Q83,0)&gt;10800,30,ROUND(IF(DAYS360(Summary!$P83,Summary!$Q83)/360&gt;=1,ROUND(DAYS360(Summary!$P83,Summary!$Q83)/360,0),DAYS360(Summary!$P83,Summary!$Q83)/360),2)))</f>
        <v xml:space="preserve"> </v>
      </c>
      <c r="Z83" s="25" t="str">
        <f ca="1">IF(OR(WhichRate="GASB IBR",WhichRate="FASB IBR",WhichRate="Custom"),IFERROR(IF(OR($S83="No Rate",$S83="",$S83=" ",$S83="")," ",OFFSET('Market Data'!$B$15,Summary!U83-1,Summary!T83-1)),""),IFERROR(IF(OR($S83="No Rate",$S83="",$S83=" ",$S83="")," ",OFFSET('FASB Data'!$B$15,Summary!U83-1,Summary!T83-1)),""))</f>
        <v xml:space="preserve"> </v>
      </c>
      <c r="AA83" s="25" t="str">
        <f ca="1">IF(O83&lt;&gt;"",IF(WhichRate="FASB RFR",0,IF(OR(WhichRate="GASB IBR",WhichRate="FASB IBR"),IF(OR($S83="No Rate",$S83="",$S83=" "),"",OFFSET('Market Data'!$B$53,Summary!X83,Summary!W83-1)),IF(WhichRate="Custom",IF(OR($S83="No Rate",$S83="",$S83=" "),"",OFFSET('Custom Data'!$B$53,Summary!X83,Summary!W83-1)),""))),"")</f>
        <v/>
      </c>
      <c r="AB83" s="26" t="str">
        <f>IF(OR($S83="No Rate",$S83="")," ",IF($R83="","",IF(Summary!$R83="Taxable",IF(Summary!$Y83&gt;0,(Summary!$Z83+Summary!$AA83)*(1+TaxExemptRateAdjustment)),IF(Summary!$Y83&gt;0,Summary!$Z83+Summary!$AA83))))</f>
        <v/>
      </c>
      <c r="AC83" s="27" t="str">
        <f t="shared" si="5"/>
        <v/>
      </c>
    </row>
    <row r="84" spans="14:29" ht="15.75" customHeight="1" x14ac:dyDescent="0.25">
      <c r="N84" s="17">
        <f t="shared" si="2"/>
        <v>72</v>
      </c>
      <c r="O84" s="30"/>
      <c r="P84" s="31"/>
      <c r="Q84" s="31"/>
      <c r="R84" s="32"/>
      <c r="S84" s="20" t="str" cm="1">
        <f t="array" ref="S84">IF(ISBLANK(P84)," ",IF(OR(WhichRate="GASB IBR",WhichRate="FASB IBR",WhichRate="Custom"),IF(ISBLANK(P84),IFERROR(HLOOKUP(P84,'Market Data'!$C$13:$BA$13,1)," "),IFERROR(HLOOKUP(P84,'Market Data'!$C$13:$BA$13,1),"No Rate")),_xlfn.XLOOKUP(TEXT(P84,"mm-yyyy"),TEXT('FASB Data'!$D$13:$BC$13,"mm-yyyy"),'FASB Data'!$D$13:$BC$13,,0)))</f>
        <v xml:space="preserve"> </v>
      </c>
      <c r="T84" s="21" t="str">
        <f>IF(OR(S84="No Rate",S84="",S84=" "),"",IF(OR(WhichRate="GASB IBR",WhichRate="FASB IBR",WhichRate="Custom"),SUMIF('Market Data'!$C$13:$BI$13,Summary!S84,'Market Data'!$C$14:$BI$14),SUMIF('FASB Data'!$C$13:$BU$13,Summary!S84,'FASB Data'!$C$14:$BU$14)))</f>
        <v/>
      </c>
      <c r="U84" s="21" t="str">
        <f>IFERROR(VLOOKUP($Y84,'Market Data'!$B$15:$C$47,2,TRUE)+1,"")</f>
        <v/>
      </c>
      <c r="V84" s="21" t="str">
        <f t="shared" si="4"/>
        <v/>
      </c>
      <c r="W84" s="21" t="str">
        <f>IF(OR(S84="No Rate",S84="",S84=" ",S84=""),"",IF(WhichRate="FASB RFR","N/A",SUMIF('Market Data'!$C$51:$BI$51,Summary!S84,'Market Data'!$C$52:$BI$52)))</f>
        <v/>
      </c>
      <c r="X84" s="21" t="str">
        <f>IF(ISBLANK(P84)," ",IF(WhichRate="FASB RFR","N/A",IFERROR(VLOOKUP($V84,'Market Data'!$C$53:$D$213,2,FALSE),"")))</f>
        <v xml:space="preserve"> </v>
      </c>
      <c r="Y84" s="24" t="str">
        <f>IF(ISBLANK(P84)," ",IF(DAYS360(P84,Q84,0)&gt;10800,30,ROUND(IF(DAYS360(Summary!$P84,Summary!$Q84)/360&gt;=1,ROUND(DAYS360(Summary!$P84,Summary!$Q84)/360,0),DAYS360(Summary!$P84,Summary!$Q84)/360),2)))</f>
        <v xml:space="preserve"> </v>
      </c>
      <c r="Z84" s="25" t="str">
        <f ca="1">IF(OR(WhichRate="GASB IBR",WhichRate="FASB IBR",WhichRate="Custom"),IFERROR(IF(OR($S84="No Rate",$S84="",$S84=" ",$S84="")," ",OFFSET('Market Data'!$B$15,Summary!U84-1,Summary!T84-1)),""),IFERROR(IF(OR($S84="No Rate",$S84="",$S84=" ",$S84="")," ",OFFSET('FASB Data'!$B$15,Summary!U84-1,Summary!T84-1)),""))</f>
        <v xml:space="preserve"> </v>
      </c>
      <c r="AA84" s="25" t="str">
        <f ca="1">IF(O84&lt;&gt;"",IF(WhichRate="FASB RFR",0,IF(OR(WhichRate="GASB IBR",WhichRate="FASB IBR"),IF(OR($S84="No Rate",$S84="",$S84=" "),"",OFFSET('Market Data'!$B$53,Summary!X84,Summary!W84-1)),IF(WhichRate="Custom",IF(OR($S84="No Rate",$S84="",$S84=" "),"",OFFSET('Custom Data'!$B$53,Summary!X84,Summary!W84-1)),""))),"")</f>
        <v/>
      </c>
      <c r="AB84" s="26" t="str">
        <f>IF(OR($S84="No Rate",$S84="")," ",IF($R84="","",IF(Summary!$R84="Taxable",IF(Summary!$Y84&gt;0,(Summary!$Z84+Summary!$AA84)*(1+TaxExemptRateAdjustment)),IF(Summary!$Y84&gt;0,Summary!$Z84+Summary!$AA84))))</f>
        <v/>
      </c>
      <c r="AC84" s="27" t="str">
        <f t="shared" si="5"/>
        <v/>
      </c>
    </row>
    <row r="85" spans="14:29" ht="15.75" customHeight="1" x14ac:dyDescent="0.25">
      <c r="N85" s="17">
        <f t="shared" si="2"/>
        <v>73</v>
      </c>
      <c r="O85" s="18"/>
      <c r="P85" s="22"/>
      <c r="Q85" s="22"/>
      <c r="R85" s="23"/>
      <c r="S85" s="20" t="str" cm="1">
        <f t="array" ref="S85">IF(ISBLANK(P85)," ",IF(OR(WhichRate="GASB IBR",WhichRate="FASB IBR",WhichRate="Custom"),IF(ISBLANK(P85),IFERROR(HLOOKUP(P85,'Market Data'!$C$13:$BA$13,1)," "),IFERROR(HLOOKUP(P85,'Market Data'!$C$13:$BA$13,1),"No Rate")),_xlfn.XLOOKUP(TEXT(P85,"mm-yyyy"),TEXT('FASB Data'!$D$13:$BC$13,"mm-yyyy"),'FASB Data'!$D$13:$BC$13,,0)))</f>
        <v xml:space="preserve"> </v>
      </c>
      <c r="T85" s="21" t="str">
        <f>IF(OR(S85="No Rate",S85="",S85=" "),"",IF(OR(WhichRate="GASB IBR",WhichRate="FASB IBR",WhichRate="Custom"),SUMIF('Market Data'!$C$13:$BI$13,Summary!S85,'Market Data'!$C$14:$BI$14),SUMIF('FASB Data'!$C$13:$BU$13,Summary!S85,'FASB Data'!$C$14:$BU$14)))</f>
        <v/>
      </c>
      <c r="U85" s="21" t="str">
        <f>IFERROR(VLOOKUP($Y85,'Market Data'!$B$15:$C$47,2,TRUE)+1,"")</f>
        <v/>
      </c>
      <c r="V85" s="21" t="str">
        <f t="shared" si="4"/>
        <v/>
      </c>
      <c r="W85" s="21" t="str">
        <f>IF(OR(S85="No Rate",S85="",S85=" ",S85=""),"",IF(WhichRate="FASB RFR","N/A",SUMIF('Market Data'!$C$51:$BI$51,Summary!S85,'Market Data'!$C$52:$BI$52)))</f>
        <v/>
      </c>
      <c r="X85" s="21" t="str">
        <f>IF(ISBLANK(P85)," ",IF(WhichRate="FASB RFR","N/A",IFERROR(VLOOKUP($V85,'Market Data'!$C$53:$D$213,2,FALSE),"")))</f>
        <v xml:space="preserve"> </v>
      </c>
      <c r="Y85" s="24" t="str">
        <f>IF(ISBLANK(P85)," ",IF(DAYS360(P85,Q85,0)&gt;10800,30,ROUND(IF(DAYS360(Summary!$P85,Summary!$Q85)/360&gt;=1,ROUND(DAYS360(Summary!$P85,Summary!$Q85)/360,0),DAYS360(Summary!$P85,Summary!$Q85)/360),2)))</f>
        <v xml:space="preserve"> </v>
      </c>
      <c r="Z85" s="25" t="str">
        <f ca="1">IF(OR(WhichRate="GASB IBR",WhichRate="FASB IBR",WhichRate="Custom"),IFERROR(IF(OR($S85="No Rate",$S85="",$S85=" ",$S85="")," ",OFFSET('Market Data'!$B$15,Summary!U85-1,Summary!T85-1)),""),IFERROR(IF(OR($S85="No Rate",$S85="",$S85=" ",$S85="")," ",OFFSET('FASB Data'!$B$15,Summary!U85-1,Summary!T85-1)),""))</f>
        <v xml:space="preserve"> </v>
      </c>
      <c r="AA85" s="25" t="str">
        <f ca="1">IF(O85&lt;&gt;"",IF(WhichRate="FASB RFR",0,IF(OR(WhichRate="GASB IBR",WhichRate="FASB IBR"),IF(OR($S85="No Rate",$S85="",$S85=" "),"",OFFSET('Market Data'!$B$53,Summary!X85,Summary!W85-1)),IF(WhichRate="Custom",IF(OR($S85="No Rate",$S85="",$S85=" "),"",OFFSET('Custom Data'!$B$53,Summary!X85,Summary!W85-1)),""))),"")</f>
        <v/>
      </c>
      <c r="AB85" s="26" t="str">
        <f>IF(OR($S85="No Rate",$S85="")," ",IF($R85="","",IF(Summary!$R85="Taxable",IF(Summary!$Y85&gt;0,(Summary!$Z85+Summary!$AA85)*(1+TaxExemptRateAdjustment)),IF(Summary!$Y85&gt;0,Summary!$Z85+Summary!$AA85))))</f>
        <v/>
      </c>
      <c r="AC85" s="27" t="str">
        <f t="shared" si="5"/>
        <v/>
      </c>
    </row>
    <row r="86" spans="14:29" ht="15.75" customHeight="1" x14ac:dyDescent="0.25">
      <c r="N86" s="17">
        <f t="shared" si="2"/>
        <v>74</v>
      </c>
      <c r="O86" s="30"/>
      <c r="P86" s="31"/>
      <c r="Q86" s="31"/>
      <c r="R86" s="32"/>
      <c r="S86" s="20" t="str" cm="1">
        <f t="array" ref="S86">IF(ISBLANK(P86)," ",IF(OR(WhichRate="GASB IBR",WhichRate="FASB IBR",WhichRate="Custom"),IF(ISBLANK(P86),IFERROR(HLOOKUP(P86,'Market Data'!$C$13:$BA$13,1)," "),IFERROR(HLOOKUP(P86,'Market Data'!$C$13:$BA$13,1),"No Rate")),_xlfn.XLOOKUP(TEXT(P86,"mm-yyyy"),TEXT('FASB Data'!$D$13:$BC$13,"mm-yyyy"),'FASB Data'!$D$13:$BC$13,,0)))</f>
        <v xml:space="preserve"> </v>
      </c>
      <c r="T86" s="21" t="str">
        <f>IF(OR(S86="No Rate",S86="",S86=" "),"",IF(OR(WhichRate="GASB IBR",WhichRate="FASB IBR",WhichRate="Custom"),SUMIF('Market Data'!$C$13:$BI$13,Summary!S86,'Market Data'!$C$14:$BI$14),SUMIF('FASB Data'!$C$13:$BU$13,Summary!S86,'FASB Data'!$C$14:$BU$14)))</f>
        <v/>
      </c>
      <c r="U86" s="21" t="str">
        <f>IFERROR(VLOOKUP($Y86,'Market Data'!$B$15:$C$47,2,TRUE)+1,"")</f>
        <v/>
      </c>
      <c r="V86" s="21" t="str">
        <f t="shared" si="4"/>
        <v/>
      </c>
      <c r="W86" s="21" t="str">
        <f>IF(OR(S86="No Rate",S86="",S86=" ",S86=""),"",IF(WhichRate="FASB RFR","N/A",SUMIF('Market Data'!$C$51:$BI$51,Summary!S86,'Market Data'!$C$52:$BI$52)))</f>
        <v/>
      </c>
      <c r="X86" s="21" t="str">
        <f>IF(ISBLANK(P86)," ",IF(WhichRate="FASB RFR","N/A",IFERROR(VLOOKUP($V86,'Market Data'!$C$53:$D$213,2,FALSE),"")))</f>
        <v xml:space="preserve"> </v>
      </c>
      <c r="Y86" s="24" t="str">
        <f>IF(ISBLANK(P86)," ",IF(DAYS360(P86,Q86,0)&gt;10800,30,ROUND(IF(DAYS360(Summary!$P86,Summary!$Q86)/360&gt;=1,ROUND(DAYS360(Summary!$P86,Summary!$Q86)/360,0),DAYS360(Summary!$P86,Summary!$Q86)/360),2)))</f>
        <v xml:space="preserve"> </v>
      </c>
      <c r="Z86" s="25" t="str">
        <f ca="1">IF(OR(WhichRate="GASB IBR",WhichRate="FASB IBR",WhichRate="Custom"),IFERROR(IF(OR($S86="No Rate",$S86="",$S86=" ",$S86="")," ",OFFSET('Market Data'!$B$15,Summary!U86-1,Summary!T86-1)),""),IFERROR(IF(OR($S86="No Rate",$S86="",$S86=" ",$S86="")," ",OFFSET('FASB Data'!$B$15,Summary!U86-1,Summary!T86-1)),""))</f>
        <v xml:space="preserve"> </v>
      </c>
      <c r="AA86" s="25" t="str">
        <f ca="1">IF(O86&lt;&gt;"",IF(WhichRate="FASB RFR",0,IF(OR(WhichRate="GASB IBR",WhichRate="FASB IBR"),IF(OR($S86="No Rate",$S86="",$S86=" "),"",OFFSET('Market Data'!$B$53,Summary!X86,Summary!W86-1)),IF(WhichRate="Custom",IF(OR($S86="No Rate",$S86="",$S86=" "),"",OFFSET('Custom Data'!$B$53,Summary!X86,Summary!W86-1)),""))),"")</f>
        <v/>
      </c>
      <c r="AB86" s="26" t="str">
        <f>IF(OR($S86="No Rate",$S86="")," ",IF($R86="","",IF(Summary!$R86="Taxable",IF(Summary!$Y86&gt;0,(Summary!$Z86+Summary!$AA86)*(1+TaxExemptRateAdjustment)),IF(Summary!$Y86&gt;0,Summary!$Z86+Summary!$AA86))))</f>
        <v/>
      </c>
      <c r="AC86" s="27" t="str">
        <f t="shared" si="5"/>
        <v/>
      </c>
    </row>
    <row r="87" spans="14:29" ht="15.75" customHeight="1" x14ac:dyDescent="0.25">
      <c r="N87" s="17">
        <f t="shared" si="2"/>
        <v>75</v>
      </c>
      <c r="O87" s="18"/>
      <c r="P87" s="22"/>
      <c r="Q87" s="22"/>
      <c r="R87" s="23"/>
      <c r="S87" s="20" t="str" cm="1">
        <f t="array" ref="S87">IF(ISBLANK(P87)," ",IF(OR(WhichRate="GASB IBR",WhichRate="FASB IBR",WhichRate="Custom"),IF(ISBLANK(P87),IFERROR(HLOOKUP(P87,'Market Data'!$C$13:$BA$13,1)," "),IFERROR(HLOOKUP(P87,'Market Data'!$C$13:$BA$13,1),"No Rate")),_xlfn.XLOOKUP(TEXT(P87,"mm-yyyy"),TEXT('FASB Data'!$D$13:$BC$13,"mm-yyyy"),'FASB Data'!$D$13:$BC$13,,0)))</f>
        <v xml:space="preserve"> </v>
      </c>
      <c r="T87" s="21" t="str">
        <f>IF(OR(S87="No Rate",S87="",S87=" "),"",IF(OR(WhichRate="GASB IBR",WhichRate="FASB IBR",WhichRate="Custom"),SUMIF('Market Data'!$C$13:$BI$13,Summary!S87,'Market Data'!$C$14:$BI$14),SUMIF('FASB Data'!$C$13:$BU$13,Summary!S87,'FASB Data'!$C$14:$BU$14)))</f>
        <v/>
      </c>
      <c r="U87" s="21" t="str">
        <f>IFERROR(VLOOKUP($Y87,'Market Data'!$B$15:$C$47,2,TRUE)+1,"")</f>
        <v/>
      </c>
      <c r="V87" s="21" t="str">
        <f t="shared" si="4"/>
        <v/>
      </c>
      <c r="W87" s="21" t="str">
        <f>IF(OR(S87="No Rate",S87="",S87=" ",S87=""),"",IF(WhichRate="FASB RFR","N/A",SUMIF('Market Data'!$C$51:$BI$51,Summary!S87,'Market Data'!$C$52:$BI$52)))</f>
        <v/>
      </c>
      <c r="X87" s="21" t="str">
        <f>IF(ISBLANK(P87)," ",IF(WhichRate="FASB RFR","N/A",IFERROR(VLOOKUP($V87,'Market Data'!$C$53:$D$213,2,FALSE),"")))</f>
        <v xml:space="preserve"> </v>
      </c>
      <c r="Y87" s="24" t="str">
        <f>IF(ISBLANK(P87)," ",IF(DAYS360(P87,Q87,0)&gt;10800,30,ROUND(IF(DAYS360(Summary!$P87,Summary!$Q87)/360&gt;=1,ROUND(DAYS360(Summary!$P87,Summary!$Q87)/360,0),DAYS360(Summary!$P87,Summary!$Q87)/360),2)))</f>
        <v xml:space="preserve"> </v>
      </c>
      <c r="Z87" s="25" t="str">
        <f ca="1">IF(OR(WhichRate="GASB IBR",WhichRate="FASB IBR",WhichRate="Custom"),IFERROR(IF(OR($S87="No Rate",$S87="",$S87=" ",$S87="")," ",OFFSET('Market Data'!$B$15,Summary!U87-1,Summary!T87-1)),""),IFERROR(IF(OR($S87="No Rate",$S87="",$S87=" ",$S87="")," ",OFFSET('FASB Data'!$B$15,Summary!U87-1,Summary!T87-1)),""))</f>
        <v xml:space="preserve"> </v>
      </c>
      <c r="AA87" s="25" t="str">
        <f ca="1">IF(O87&lt;&gt;"",IF(WhichRate="FASB RFR",0,IF(OR(WhichRate="GASB IBR",WhichRate="FASB IBR"),IF(OR($S87="No Rate",$S87="",$S87=" "),"",OFFSET('Market Data'!$B$53,Summary!X87,Summary!W87-1)),IF(WhichRate="Custom",IF(OR($S87="No Rate",$S87="",$S87=" "),"",OFFSET('Custom Data'!$B$53,Summary!X87,Summary!W87-1)),""))),"")</f>
        <v/>
      </c>
      <c r="AB87" s="26" t="str">
        <f>IF(OR($S87="No Rate",$S87="")," ",IF($R87="","",IF(Summary!$R87="Taxable",IF(Summary!$Y87&gt;0,(Summary!$Z87+Summary!$AA87)*(1+TaxExemptRateAdjustment)),IF(Summary!$Y87&gt;0,Summary!$Z87+Summary!$AA87))))</f>
        <v/>
      </c>
      <c r="AC87" s="27" t="str">
        <f t="shared" si="5"/>
        <v/>
      </c>
    </row>
    <row r="88" spans="14:29" ht="15.75" customHeight="1" x14ac:dyDescent="0.25">
      <c r="N88" s="17">
        <f t="shared" si="2"/>
        <v>76</v>
      </c>
      <c r="O88" s="30"/>
      <c r="P88" s="31"/>
      <c r="Q88" s="31"/>
      <c r="R88" s="32"/>
      <c r="S88" s="20" t="str" cm="1">
        <f t="array" ref="S88">IF(ISBLANK(P88)," ",IF(OR(WhichRate="GASB IBR",WhichRate="FASB IBR",WhichRate="Custom"),IF(ISBLANK(P88),IFERROR(HLOOKUP(P88,'Market Data'!$C$13:$BA$13,1)," "),IFERROR(HLOOKUP(P88,'Market Data'!$C$13:$BA$13,1),"No Rate")),_xlfn.XLOOKUP(TEXT(P88,"mm-yyyy"),TEXT('FASB Data'!$D$13:$BC$13,"mm-yyyy"),'FASB Data'!$D$13:$BC$13,,0)))</f>
        <v xml:space="preserve"> </v>
      </c>
      <c r="T88" s="21" t="str">
        <f>IF(OR(S88="No Rate",S88="",S88=" "),"",IF(OR(WhichRate="GASB IBR",WhichRate="FASB IBR",WhichRate="Custom"),SUMIF('Market Data'!$C$13:$BI$13,Summary!S88,'Market Data'!$C$14:$BI$14),SUMIF('FASB Data'!$C$13:$BU$13,Summary!S88,'FASB Data'!$C$14:$BU$14)))</f>
        <v/>
      </c>
      <c r="U88" s="21" t="str">
        <f>IFERROR(VLOOKUP($Y88,'Market Data'!$B$15:$C$47,2,TRUE)+1,"")</f>
        <v/>
      </c>
      <c r="V88" s="21" t="str">
        <f t="shared" si="4"/>
        <v/>
      </c>
      <c r="W88" s="21" t="str">
        <f>IF(OR(S88="No Rate",S88="",S88=" ",S88=""),"",IF(WhichRate="FASB RFR","N/A",SUMIF('Market Data'!$C$51:$BI$51,Summary!S88,'Market Data'!$C$52:$BI$52)))</f>
        <v/>
      </c>
      <c r="X88" s="21" t="str">
        <f>IF(ISBLANK(P88)," ",IF(WhichRate="FASB RFR","N/A",IFERROR(VLOOKUP($V88,'Market Data'!$C$53:$D$213,2,FALSE),"")))</f>
        <v xml:space="preserve"> </v>
      </c>
      <c r="Y88" s="24" t="str">
        <f>IF(ISBLANK(P88)," ",IF(DAYS360(P88,Q88,0)&gt;10800,30,ROUND(IF(DAYS360(Summary!$P88,Summary!$Q88)/360&gt;=1,ROUND(DAYS360(Summary!$P88,Summary!$Q88)/360,0),DAYS360(Summary!$P88,Summary!$Q88)/360),2)))</f>
        <v xml:space="preserve"> </v>
      </c>
      <c r="Z88" s="25" t="str">
        <f ca="1">IF(OR(WhichRate="GASB IBR",WhichRate="FASB IBR",WhichRate="Custom"),IFERROR(IF(OR($S88="No Rate",$S88="",$S88=" ",$S88="")," ",OFFSET('Market Data'!$B$15,Summary!U88-1,Summary!T88-1)),""),IFERROR(IF(OR($S88="No Rate",$S88="",$S88=" ",$S88="")," ",OFFSET('FASB Data'!$B$15,Summary!U88-1,Summary!T88-1)),""))</f>
        <v xml:space="preserve"> </v>
      </c>
      <c r="AA88" s="25" t="str">
        <f ca="1">IF(O88&lt;&gt;"",IF(WhichRate="FASB RFR",0,IF(OR(WhichRate="GASB IBR",WhichRate="FASB IBR"),IF(OR($S88="No Rate",$S88="",$S88=" "),"",OFFSET('Market Data'!$B$53,Summary!X88,Summary!W88-1)),IF(WhichRate="Custom",IF(OR($S88="No Rate",$S88="",$S88=" "),"",OFFSET('Custom Data'!$B$53,Summary!X88,Summary!W88-1)),""))),"")</f>
        <v/>
      </c>
      <c r="AB88" s="26" t="str">
        <f>IF(OR($S88="No Rate",$S88="")," ",IF($R88="","",IF(Summary!$R88="Taxable",IF(Summary!$Y88&gt;0,(Summary!$Z88+Summary!$AA88)*(1+TaxExemptRateAdjustment)),IF(Summary!$Y88&gt;0,Summary!$Z88+Summary!$AA88))))</f>
        <v/>
      </c>
      <c r="AC88" s="27" t="str">
        <f t="shared" si="5"/>
        <v/>
      </c>
    </row>
    <row r="89" spans="14:29" ht="15.75" customHeight="1" x14ac:dyDescent="0.25">
      <c r="N89" s="17">
        <f t="shared" si="2"/>
        <v>77</v>
      </c>
      <c r="O89" s="18"/>
      <c r="P89" s="22"/>
      <c r="Q89" s="22"/>
      <c r="R89" s="23"/>
      <c r="S89" s="20" t="str" cm="1">
        <f t="array" ref="S89">IF(ISBLANK(P89)," ",IF(OR(WhichRate="GASB IBR",WhichRate="FASB IBR",WhichRate="Custom"),IF(ISBLANK(P89),IFERROR(HLOOKUP(P89,'Market Data'!$C$13:$BA$13,1)," "),IFERROR(HLOOKUP(P89,'Market Data'!$C$13:$BA$13,1),"No Rate")),_xlfn.XLOOKUP(TEXT(P89,"mm-yyyy"),TEXT('FASB Data'!$D$13:$BC$13,"mm-yyyy"),'FASB Data'!$D$13:$BC$13,,0)))</f>
        <v xml:space="preserve"> </v>
      </c>
      <c r="T89" s="21" t="str">
        <f>IF(OR(S89="No Rate",S89="",S89=" "),"",IF(OR(WhichRate="GASB IBR",WhichRate="FASB IBR",WhichRate="Custom"),SUMIF('Market Data'!$C$13:$BI$13,Summary!S89,'Market Data'!$C$14:$BI$14),SUMIF('FASB Data'!$C$13:$BU$13,Summary!S89,'FASB Data'!$C$14:$BU$14)))</f>
        <v/>
      </c>
      <c r="U89" s="21" t="str">
        <f>IFERROR(VLOOKUP($Y89,'Market Data'!$B$15:$C$47,2,TRUE)+1,"")</f>
        <v/>
      </c>
      <c r="V89" s="21" t="str">
        <f t="shared" si="4"/>
        <v/>
      </c>
      <c r="W89" s="21" t="str">
        <f>IF(OR(S89="No Rate",S89="",S89=" ",S89=""),"",IF(WhichRate="FASB RFR","N/A",SUMIF('Market Data'!$C$51:$BI$51,Summary!S89,'Market Data'!$C$52:$BI$52)))</f>
        <v/>
      </c>
      <c r="X89" s="21" t="str">
        <f>IF(ISBLANK(P89)," ",IF(WhichRate="FASB RFR","N/A",IFERROR(VLOOKUP($V89,'Market Data'!$C$53:$D$213,2,FALSE),"")))</f>
        <v xml:space="preserve"> </v>
      </c>
      <c r="Y89" s="24" t="str">
        <f>IF(ISBLANK(P89)," ",IF(DAYS360(P89,Q89,0)&gt;10800,30,ROUND(IF(DAYS360(Summary!$P89,Summary!$Q89)/360&gt;=1,ROUND(DAYS360(Summary!$P89,Summary!$Q89)/360,0),DAYS360(Summary!$P89,Summary!$Q89)/360),2)))</f>
        <v xml:space="preserve"> </v>
      </c>
      <c r="Z89" s="25" t="str">
        <f ca="1">IF(OR(WhichRate="GASB IBR",WhichRate="FASB IBR",WhichRate="Custom"),IFERROR(IF(OR($S89="No Rate",$S89="",$S89=" ",$S89="")," ",OFFSET('Market Data'!$B$15,Summary!U89-1,Summary!T89-1)),""),IFERROR(IF(OR($S89="No Rate",$S89="",$S89=" ",$S89="")," ",OFFSET('FASB Data'!$B$15,Summary!U89-1,Summary!T89-1)),""))</f>
        <v xml:space="preserve"> </v>
      </c>
      <c r="AA89" s="25" t="str">
        <f ca="1">IF(O89&lt;&gt;"",IF(WhichRate="FASB RFR",0,IF(OR(WhichRate="GASB IBR",WhichRate="FASB IBR"),IF(OR($S89="No Rate",$S89="",$S89=" "),"",OFFSET('Market Data'!$B$53,Summary!X89,Summary!W89-1)),IF(WhichRate="Custom",IF(OR($S89="No Rate",$S89="",$S89=" "),"",OFFSET('Custom Data'!$B$53,Summary!X89,Summary!W89-1)),""))),"")</f>
        <v/>
      </c>
      <c r="AB89" s="26" t="str">
        <f>IF(OR($S89="No Rate",$S89="")," ",IF($R89="","",IF(Summary!$R89="Taxable",IF(Summary!$Y89&gt;0,(Summary!$Z89+Summary!$AA89)*(1+TaxExemptRateAdjustment)),IF(Summary!$Y89&gt;0,Summary!$Z89+Summary!$AA89))))</f>
        <v/>
      </c>
      <c r="AC89" s="27" t="str">
        <f t="shared" si="5"/>
        <v/>
      </c>
    </row>
    <row r="90" spans="14:29" ht="15.75" customHeight="1" x14ac:dyDescent="0.25">
      <c r="N90" s="17">
        <f t="shared" si="2"/>
        <v>78</v>
      </c>
      <c r="O90" s="30"/>
      <c r="P90" s="31"/>
      <c r="Q90" s="31"/>
      <c r="R90" s="32"/>
      <c r="S90" s="20" t="str" cm="1">
        <f t="array" ref="S90">IF(ISBLANK(P90)," ",IF(OR(WhichRate="GASB IBR",WhichRate="FASB IBR",WhichRate="Custom"),IF(ISBLANK(P90),IFERROR(HLOOKUP(P90,'Market Data'!$C$13:$BA$13,1)," "),IFERROR(HLOOKUP(P90,'Market Data'!$C$13:$BA$13,1),"No Rate")),_xlfn.XLOOKUP(TEXT(P90,"mm-yyyy"),TEXT('FASB Data'!$D$13:$BC$13,"mm-yyyy"),'FASB Data'!$D$13:$BC$13,,0)))</f>
        <v xml:space="preserve"> </v>
      </c>
      <c r="T90" s="21" t="str">
        <f>IF(OR(S90="No Rate",S90="",S90=" "),"",IF(OR(WhichRate="GASB IBR",WhichRate="FASB IBR",WhichRate="Custom"),SUMIF('Market Data'!$C$13:$BI$13,Summary!S90,'Market Data'!$C$14:$BI$14),SUMIF('FASB Data'!$C$13:$BU$13,Summary!S90,'FASB Data'!$C$14:$BU$14)))</f>
        <v/>
      </c>
      <c r="U90" s="21" t="str">
        <f>IFERROR(VLOOKUP($Y90,'Market Data'!$B$15:$C$47,2,TRUE)+1,"")</f>
        <v/>
      </c>
      <c r="V90" s="21" t="str">
        <f t="shared" si="4"/>
        <v/>
      </c>
      <c r="W90" s="21" t="str">
        <f>IF(OR(S90="No Rate",S90="",S90=" ",S90=""),"",IF(WhichRate="FASB RFR","N/A",SUMIF('Market Data'!$C$51:$BI$51,Summary!S90,'Market Data'!$C$52:$BI$52)))</f>
        <v/>
      </c>
      <c r="X90" s="21" t="str">
        <f>IF(ISBLANK(P90)," ",IF(WhichRate="FASB RFR","N/A",IFERROR(VLOOKUP($V90,'Market Data'!$C$53:$D$213,2,FALSE),"")))</f>
        <v xml:space="preserve"> </v>
      </c>
      <c r="Y90" s="24" t="str">
        <f>IF(ISBLANK(P90)," ",IF(DAYS360(P90,Q90,0)&gt;10800,30,ROUND(IF(DAYS360(Summary!$P90,Summary!$Q90)/360&gt;=1,ROUND(DAYS360(Summary!$P90,Summary!$Q90)/360,0),DAYS360(Summary!$P90,Summary!$Q90)/360),2)))</f>
        <v xml:space="preserve"> </v>
      </c>
      <c r="Z90" s="25" t="str">
        <f ca="1">IF(OR(WhichRate="GASB IBR",WhichRate="FASB IBR",WhichRate="Custom"),IFERROR(IF(OR($S90="No Rate",$S90="",$S90=" ",$S90="")," ",OFFSET('Market Data'!$B$15,Summary!U90-1,Summary!T90-1)),""),IFERROR(IF(OR($S90="No Rate",$S90="",$S90=" ",$S90="")," ",OFFSET('FASB Data'!$B$15,Summary!U90-1,Summary!T90-1)),""))</f>
        <v xml:space="preserve"> </v>
      </c>
      <c r="AA90" s="25" t="str">
        <f ca="1">IF(O90&lt;&gt;"",IF(WhichRate="FASB RFR",0,IF(OR(WhichRate="GASB IBR",WhichRate="FASB IBR"),IF(OR($S90="No Rate",$S90="",$S90=" "),"",OFFSET('Market Data'!$B$53,Summary!X90,Summary!W90-1)),IF(WhichRate="Custom",IF(OR($S90="No Rate",$S90="",$S90=" "),"",OFFSET('Custom Data'!$B$53,Summary!X90,Summary!W90-1)),""))),"")</f>
        <v/>
      </c>
      <c r="AB90" s="26" t="str">
        <f>IF(OR($S90="No Rate",$S90="")," ",IF($R90="","",IF(Summary!$R90="Taxable",IF(Summary!$Y90&gt;0,(Summary!$Z90+Summary!$AA90)*(1+TaxExemptRateAdjustment)),IF(Summary!$Y90&gt;0,Summary!$Z90+Summary!$AA90))))</f>
        <v/>
      </c>
      <c r="AC90" s="27" t="str">
        <f t="shared" si="5"/>
        <v/>
      </c>
    </row>
    <row r="91" spans="14:29" ht="15.75" customHeight="1" x14ac:dyDescent="0.25">
      <c r="N91" s="17">
        <f t="shared" si="2"/>
        <v>79</v>
      </c>
      <c r="O91" s="18"/>
      <c r="P91" s="22"/>
      <c r="Q91" s="22"/>
      <c r="R91" s="23"/>
      <c r="S91" s="20" t="str" cm="1">
        <f t="array" ref="S91">IF(ISBLANK(P91)," ",IF(OR(WhichRate="GASB IBR",WhichRate="FASB IBR",WhichRate="Custom"),IF(ISBLANK(P91),IFERROR(HLOOKUP(P91,'Market Data'!$C$13:$BA$13,1)," "),IFERROR(HLOOKUP(P91,'Market Data'!$C$13:$BA$13,1),"No Rate")),_xlfn.XLOOKUP(TEXT(P91,"mm-yyyy"),TEXT('FASB Data'!$D$13:$BC$13,"mm-yyyy"),'FASB Data'!$D$13:$BC$13,,0)))</f>
        <v xml:space="preserve"> </v>
      </c>
      <c r="T91" s="21" t="str">
        <f>IF(OR(S91="No Rate",S91="",S91=" "),"",IF(OR(WhichRate="GASB IBR",WhichRate="FASB IBR",WhichRate="Custom"),SUMIF('Market Data'!$C$13:$BI$13,Summary!S91,'Market Data'!$C$14:$BI$14),SUMIF('FASB Data'!$C$13:$BU$13,Summary!S91,'FASB Data'!$C$14:$BU$14)))</f>
        <v/>
      </c>
      <c r="U91" s="21" t="str">
        <f>IFERROR(VLOOKUP($Y91,'Market Data'!$B$15:$C$47,2,TRUE)+1,"")</f>
        <v/>
      </c>
      <c r="V91" s="21" t="str">
        <f t="shared" si="4"/>
        <v/>
      </c>
      <c r="W91" s="21" t="str">
        <f>IF(OR(S91="No Rate",S91="",S91=" ",S91=""),"",IF(WhichRate="FASB RFR","N/A",SUMIF('Market Data'!$C$51:$BI$51,Summary!S91,'Market Data'!$C$52:$BI$52)))</f>
        <v/>
      </c>
      <c r="X91" s="21" t="str">
        <f>IF(ISBLANK(P91)," ",IF(WhichRate="FASB RFR","N/A",IFERROR(VLOOKUP($V91,'Market Data'!$C$53:$D$213,2,FALSE),"")))</f>
        <v xml:space="preserve"> </v>
      </c>
      <c r="Y91" s="24" t="str">
        <f>IF(ISBLANK(P91)," ",IF(DAYS360(P91,Q91,0)&gt;10800,30,ROUND(IF(DAYS360(Summary!$P91,Summary!$Q91)/360&gt;=1,ROUND(DAYS360(Summary!$P91,Summary!$Q91)/360,0),DAYS360(Summary!$P91,Summary!$Q91)/360),2)))</f>
        <v xml:space="preserve"> </v>
      </c>
      <c r="Z91" s="25" t="str">
        <f ca="1">IF(OR(WhichRate="GASB IBR",WhichRate="FASB IBR",WhichRate="Custom"),IFERROR(IF(OR($S91="No Rate",$S91="",$S91=" ",$S91="")," ",OFFSET('Market Data'!$B$15,Summary!U91-1,Summary!T91-1)),""),IFERROR(IF(OR($S91="No Rate",$S91="",$S91=" ",$S91="")," ",OFFSET('FASB Data'!$B$15,Summary!U91-1,Summary!T91-1)),""))</f>
        <v xml:space="preserve"> </v>
      </c>
      <c r="AA91" s="25" t="str">
        <f ca="1">IF(O91&lt;&gt;"",IF(WhichRate="FASB RFR",0,IF(OR(WhichRate="GASB IBR",WhichRate="FASB IBR"),IF(OR($S91="No Rate",$S91="",$S91=" "),"",OFFSET('Market Data'!$B$53,Summary!X91,Summary!W91-1)),IF(WhichRate="Custom",IF(OR($S91="No Rate",$S91="",$S91=" "),"",OFFSET('Custom Data'!$B$53,Summary!X91,Summary!W91-1)),""))),"")</f>
        <v/>
      </c>
      <c r="AB91" s="26" t="str">
        <f>IF(OR($S91="No Rate",$S91="")," ",IF($R91="","",IF(Summary!$R91="Taxable",IF(Summary!$Y91&gt;0,(Summary!$Z91+Summary!$AA91)*(1+TaxExemptRateAdjustment)),IF(Summary!$Y91&gt;0,Summary!$Z91+Summary!$AA91))))</f>
        <v/>
      </c>
      <c r="AC91" s="27" t="str">
        <f t="shared" si="5"/>
        <v/>
      </c>
    </row>
    <row r="92" spans="14:29" ht="15.75" customHeight="1" x14ac:dyDescent="0.25">
      <c r="N92" s="17">
        <f t="shared" si="2"/>
        <v>80</v>
      </c>
      <c r="O92" s="30"/>
      <c r="P92" s="31"/>
      <c r="Q92" s="31"/>
      <c r="R92" s="32"/>
      <c r="S92" s="20" t="str" cm="1">
        <f t="array" ref="S92">IF(ISBLANK(P92)," ",IF(OR(WhichRate="GASB IBR",WhichRate="FASB IBR",WhichRate="Custom"),IF(ISBLANK(P92),IFERROR(HLOOKUP(P92,'Market Data'!$C$13:$BA$13,1)," "),IFERROR(HLOOKUP(P92,'Market Data'!$C$13:$BA$13,1),"No Rate")),_xlfn.XLOOKUP(TEXT(P92,"mm-yyyy"),TEXT('FASB Data'!$D$13:$BC$13,"mm-yyyy"),'FASB Data'!$D$13:$BC$13,,0)))</f>
        <v xml:space="preserve"> </v>
      </c>
      <c r="T92" s="21" t="str">
        <f>IF(OR(S92="No Rate",S92="",S92=" "),"",IF(OR(WhichRate="GASB IBR",WhichRate="FASB IBR",WhichRate="Custom"),SUMIF('Market Data'!$C$13:$BI$13,Summary!S92,'Market Data'!$C$14:$BI$14),SUMIF('FASB Data'!$C$13:$BU$13,Summary!S92,'FASB Data'!$C$14:$BU$14)))</f>
        <v/>
      </c>
      <c r="U92" s="21" t="str">
        <f>IFERROR(VLOOKUP($Y92,'Market Data'!$B$15:$C$47,2,TRUE)+1,"")</f>
        <v/>
      </c>
      <c r="V92" s="21" t="str">
        <f t="shared" si="4"/>
        <v/>
      </c>
      <c r="W92" s="21" t="str">
        <f>IF(OR(S92="No Rate",S92="",S92=" ",S92=""),"",IF(WhichRate="FASB RFR","N/A",SUMIF('Market Data'!$C$51:$BI$51,Summary!S92,'Market Data'!$C$52:$BI$52)))</f>
        <v/>
      </c>
      <c r="X92" s="21" t="str">
        <f>IF(ISBLANK(P92)," ",IF(WhichRate="FASB RFR","N/A",IFERROR(VLOOKUP($V92,'Market Data'!$C$53:$D$213,2,FALSE),"")))</f>
        <v xml:space="preserve"> </v>
      </c>
      <c r="Y92" s="24" t="str">
        <f>IF(ISBLANK(P92)," ",IF(DAYS360(P92,Q92,0)&gt;10800,30,ROUND(IF(DAYS360(Summary!$P92,Summary!$Q92)/360&gt;=1,ROUND(DAYS360(Summary!$P92,Summary!$Q92)/360,0),DAYS360(Summary!$P92,Summary!$Q92)/360),2)))</f>
        <v xml:space="preserve"> </v>
      </c>
      <c r="Z92" s="25" t="str">
        <f ca="1">IF(OR(WhichRate="GASB IBR",WhichRate="FASB IBR",WhichRate="Custom"),IFERROR(IF(OR($S92="No Rate",$S92="",$S92=" ",$S92="")," ",OFFSET('Market Data'!$B$15,Summary!U92-1,Summary!T92-1)),""),IFERROR(IF(OR($S92="No Rate",$S92="",$S92=" ",$S92="")," ",OFFSET('FASB Data'!$B$15,Summary!U92-1,Summary!T92-1)),""))</f>
        <v xml:space="preserve"> </v>
      </c>
      <c r="AA92" s="25" t="str">
        <f ca="1">IF(O92&lt;&gt;"",IF(WhichRate="FASB RFR",0,IF(OR(WhichRate="GASB IBR",WhichRate="FASB IBR"),IF(OR($S92="No Rate",$S92="",$S92=" "),"",OFFSET('Market Data'!$B$53,Summary!X92,Summary!W92-1)),IF(WhichRate="Custom",IF(OR($S92="No Rate",$S92="",$S92=" "),"",OFFSET('Custom Data'!$B$53,Summary!X92,Summary!W92-1)),""))),"")</f>
        <v/>
      </c>
      <c r="AB92" s="26" t="str">
        <f>IF(OR($S92="No Rate",$S92="")," ",IF($R92="","",IF(Summary!$R92="Taxable",IF(Summary!$Y92&gt;0,(Summary!$Z92+Summary!$AA92)*(1+TaxExemptRateAdjustment)),IF(Summary!$Y92&gt;0,Summary!$Z92+Summary!$AA92))))</f>
        <v/>
      </c>
      <c r="AC92" s="27" t="str">
        <f t="shared" si="5"/>
        <v/>
      </c>
    </row>
    <row r="93" spans="14:29" ht="15.75" customHeight="1" x14ac:dyDescent="0.25">
      <c r="N93" s="17">
        <f t="shared" si="2"/>
        <v>81</v>
      </c>
      <c r="O93" s="18"/>
      <c r="P93" s="22"/>
      <c r="Q93" s="22"/>
      <c r="R93" s="23"/>
      <c r="S93" s="20" t="str" cm="1">
        <f t="array" ref="S93">IF(ISBLANK(P93)," ",IF(OR(WhichRate="GASB IBR",WhichRate="FASB IBR",WhichRate="Custom"),IF(ISBLANK(P93),IFERROR(HLOOKUP(P93,'Market Data'!$C$13:$BA$13,1)," "),IFERROR(HLOOKUP(P93,'Market Data'!$C$13:$BA$13,1),"No Rate")),_xlfn.XLOOKUP(TEXT(P93,"mm-yyyy"),TEXT('FASB Data'!$D$13:$BC$13,"mm-yyyy"),'FASB Data'!$D$13:$BC$13,,0)))</f>
        <v xml:space="preserve"> </v>
      </c>
      <c r="T93" s="21" t="str">
        <f>IF(OR(S93="No Rate",S93="",S93=" "),"",IF(OR(WhichRate="GASB IBR",WhichRate="FASB IBR",WhichRate="Custom"),SUMIF('Market Data'!$C$13:$BI$13,Summary!S93,'Market Data'!$C$14:$BI$14),SUMIF('FASB Data'!$C$13:$BU$13,Summary!S93,'FASB Data'!$C$14:$BU$14)))</f>
        <v/>
      </c>
      <c r="U93" s="21" t="str">
        <f>IFERROR(VLOOKUP($Y93,'Market Data'!$B$15:$C$47,2,TRUE)+1,"")</f>
        <v/>
      </c>
      <c r="V93" s="21" t="str">
        <f t="shared" si="4"/>
        <v/>
      </c>
      <c r="W93" s="21" t="str">
        <f>IF(OR(S93="No Rate",S93="",S93=" ",S93=""),"",IF(WhichRate="FASB RFR","N/A",SUMIF('Market Data'!$C$51:$BI$51,Summary!S93,'Market Data'!$C$52:$BI$52)))</f>
        <v/>
      </c>
      <c r="X93" s="21" t="str">
        <f>IF(ISBLANK(P93)," ",IF(WhichRate="FASB RFR","N/A",IFERROR(VLOOKUP($V93,'Market Data'!$C$53:$D$213,2,FALSE),"")))</f>
        <v xml:space="preserve"> </v>
      </c>
      <c r="Y93" s="24" t="str">
        <f>IF(ISBLANK(P93)," ",IF(DAYS360(P93,Q93,0)&gt;10800,30,ROUND(IF(DAYS360(Summary!$P93,Summary!$Q93)/360&gt;=1,ROUND(DAYS360(Summary!$P93,Summary!$Q93)/360,0),DAYS360(Summary!$P93,Summary!$Q93)/360),2)))</f>
        <v xml:space="preserve"> </v>
      </c>
      <c r="Z93" s="25" t="str">
        <f ca="1">IF(OR(WhichRate="GASB IBR",WhichRate="FASB IBR",WhichRate="Custom"),IFERROR(IF(OR($S93="No Rate",$S93="",$S93=" ",$S93="")," ",OFFSET('Market Data'!$B$15,Summary!U93-1,Summary!T93-1)),""),IFERROR(IF(OR($S93="No Rate",$S93="",$S93=" ",$S93="")," ",OFFSET('FASB Data'!$B$15,Summary!U93-1,Summary!T93-1)),""))</f>
        <v xml:space="preserve"> </v>
      </c>
      <c r="AA93" s="25" t="str">
        <f ca="1">IF(O93&lt;&gt;"",IF(WhichRate="FASB RFR",0,IF(OR(WhichRate="GASB IBR",WhichRate="FASB IBR"),IF(OR($S93="No Rate",$S93="",$S93=" "),"",OFFSET('Market Data'!$B$53,Summary!X93,Summary!W93-1)),IF(WhichRate="Custom",IF(OR($S93="No Rate",$S93="",$S93=" "),"",OFFSET('Custom Data'!$B$53,Summary!X93,Summary!W93-1)),""))),"")</f>
        <v/>
      </c>
      <c r="AB93" s="26" t="str">
        <f>IF(OR($S93="No Rate",$S93="")," ",IF($R93="","",IF(Summary!$R93="Taxable",IF(Summary!$Y93&gt;0,(Summary!$Z93+Summary!$AA93)*(1+TaxExemptRateAdjustment)),IF(Summary!$Y93&gt;0,Summary!$Z93+Summary!$AA93))))</f>
        <v/>
      </c>
      <c r="AC93" s="27" t="str">
        <f t="shared" si="5"/>
        <v/>
      </c>
    </row>
    <row r="94" spans="14:29" ht="15.75" customHeight="1" x14ac:dyDescent="0.25">
      <c r="N94" s="17">
        <f t="shared" si="2"/>
        <v>82</v>
      </c>
      <c r="O94" s="30"/>
      <c r="P94" s="31"/>
      <c r="Q94" s="31"/>
      <c r="R94" s="32"/>
      <c r="S94" s="20" t="str" cm="1">
        <f t="array" ref="S94">IF(ISBLANK(P94)," ",IF(OR(WhichRate="GASB IBR",WhichRate="FASB IBR",WhichRate="Custom"),IF(ISBLANK(P94),IFERROR(HLOOKUP(P94,'Market Data'!$C$13:$BA$13,1)," "),IFERROR(HLOOKUP(P94,'Market Data'!$C$13:$BA$13,1),"No Rate")),_xlfn.XLOOKUP(TEXT(P94,"mm-yyyy"),TEXT('FASB Data'!$D$13:$BC$13,"mm-yyyy"),'FASB Data'!$D$13:$BC$13,,0)))</f>
        <v xml:space="preserve"> </v>
      </c>
      <c r="T94" s="21" t="str">
        <f>IF(OR(S94="No Rate",S94="",S94=" "),"",IF(OR(WhichRate="GASB IBR",WhichRate="FASB IBR",WhichRate="Custom"),SUMIF('Market Data'!$C$13:$BI$13,Summary!S94,'Market Data'!$C$14:$BI$14),SUMIF('FASB Data'!$C$13:$BU$13,Summary!S94,'FASB Data'!$C$14:$BU$14)))</f>
        <v/>
      </c>
      <c r="U94" s="21" t="str">
        <f>IFERROR(VLOOKUP($Y94,'Market Data'!$B$15:$C$47,2,TRUE)+1,"")</f>
        <v/>
      </c>
      <c r="V94" s="21" t="str">
        <f t="shared" si="4"/>
        <v/>
      </c>
      <c r="W94" s="21" t="str">
        <f>IF(OR(S94="No Rate",S94="",S94=" ",S94=""),"",IF(WhichRate="FASB RFR","N/A",SUMIF('Market Data'!$C$51:$BI$51,Summary!S94,'Market Data'!$C$52:$BI$52)))</f>
        <v/>
      </c>
      <c r="X94" s="21" t="str">
        <f>IF(ISBLANK(P94)," ",IF(WhichRate="FASB RFR","N/A",IFERROR(VLOOKUP($V94,'Market Data'!$C$53:$D$213,2,FALSE),"")))</f>
        <v xml:space="preserve"> </v>
      </c>
      <c r="Y94" s="24" t="str">
        <f>IF(ISBLANK(P94)," ",IF(DAYS360(P94,Q94,0)&gt;10800,30,ROUND(IF(DAYS360(Summary!$P94,Summary!$Q94)/360&gt;=1,ROUND(DAYS360(Summary!$P94,Summary!$Q94)/360,0),DAYS360(Summary!$P94,Summary!$Q94)/360),2)))</f>
        <v xml:space="preserve"> </v>
      </c>
      <c r="Z94" s="25" t="str">
        <f ca="1">IF(OR(WhichRate="GASB IBR",WhichRate="FASB IBR",WhichRate="Custom"),IFERROR(IF(OR($S94="No Rate",$S94="",$S94=" ",$S94="")," ",OFFSET('Market Data'!$B$15,Summary!U94-1,Summary!T94-1)),""),IFERROR(IF(OR($S94="No Rate",$S94="",$S94=" ",$S94="")," ",OFFSET('FASB Data'!$B$15,Summary!U94-1,Summary!T94-1)),""))</f>
        <v xml:space="preserve"> </v>
      </c>
      <c r="AA94" s="25" t="str">
        <f ca="1">IF(O94&lt;&gt;"",IF(WhichRate="FASB RFR",0,IF(OR(WhichRate="GASB IBR",WhichRate="FASB IBR"),IF(OR($S94="No Rate",$S94="",$S94=" "),"",OFFSET('Market Data'!$B$53,Summary!X94,Summary!W94-1)),IF(WhichRate="Custom",IF(OR($S94="No Rate",$S94="",$S94=" "),"",OFFSET('Custom Data'!$B$53,Summary!X94,Summary!W94-1)),""))),"")</f>
        <v/>
      </c>
      <c r="AB94" s="26" t="str">
        <f>IF(OR($S94="No Rate",$S94="")," ",IF($R94="","",IF(Summary!$R94="Taxable",IF(Summary!$Y94&gt;0,(Summary!$Z94+Summary!$AA94)*(1+TaxExemptRateAdjustment)),IF(Summary!$Y94&gt;0,Summary!$Z94+Summary!$AA94))))</f>
        <v/>
      </c>
      <c r="AC94" s="27" t="str">
        <f t="shared" si="5"/>
        <v/>
      </c>
    </row>
    <row r="95" spans="14:29" ht="15.75" customHeight="1" x14ac:dyDescent="0.25">
      <c r="N95" s="17">
        <f t="shared" si="2"/>
        <v>83</v>
      </c>
      <c r="O95" s="18"/>
      <c r="P95" s="22"/>
      <c r="Q95" s="22"/>
      <c r="R95" s="23"/>
      <c r="S95" s="20" t="str" cm="1">
        <f t="array" ref="S95">IF(ISBLANK(P95)," ",IF(OR(WhichRate="GASB IBR",WhichRate="FASB IBR",WhichRate="Custom"),IF(ISBLANK(P95),IFERROR(HLOOKUP(P95,'Market Data'!$C$13:$BA$13,1)," "),IFERROR(HLOOKUP(P95,'Market Data'!$C$13:$BA$13,1),"No Rate")),_xlfn.XLOOKUP(TEXT(P95,"mm-yyyy"),TEXT('FASB Data'!$D$13:$BC$13,"mm-yyyy"),'FASB Data'!$D$13:$BC$13,,0)))</f>
        <v xml:space="preserve"> </v>
      </c>
      <c r="T95" s="21" t="str">
        <f>IF(OR(S95="No Rate",S95="",S95=" "),"",IF(OR(WhichRate="GASB IBR",WhichRate="FASB IBR",WhichRate="Custom"),SUMIF('Market Data'!$C$13:$BI$13,Summary!S95,'Market Data'!$C$14:$BI$14),SUMIF('FASB Data'!$C$13:$BU$13,Summary!S95,'FASB Data'!$C$14:$BU$14)))</f>
        <v/>
      </c>
      <c r="U95" s="21" t="str">
        <f>IFERROR(VLOOKUP($Y95,'Market Data'!$B$15:$C$47,2,TRUE)+1,"")</f>
        <v/>
      </c>
      <c r="V95" s="21" t="str">
        <f t="shared" si="4"/>
        <v/>
      </c>
      <c r="W95" s="21" t="str">
        <f>IF(OR(S95="No Rate",S95="",S95=" ",S95=""),"",IF(WhichRate="FASB RFR","N/A",SUMIF('Market Data'!$C$51:$BI$51,Summary!S95,'Market Data'!$C$52:$BI$52)))</f>
        <v/>
      </c>
      <c r="X95" s="21" t="str">
        <f>IF(ISBLANK(P95)," ",IF(WhichRate="FASB RFR","N/A",IFERROR(VLOOKUP($V95,'Market Data'!$C$53:$D$213,2,FALSE),"")))</f>
        <v xml:space="preserve"> </v>
      </c>
      <c r="Y95" s="24" t="str">
        <f>IF(ISBLANK(P95)," ",IF(DAYS360(P95,Q95,0)&gt;10800,30,ROUND(IF(DAYS360(Summary!$P95,Summary!$Q95)/360&gt;=1,ROUND(DAYS360(Summary!$P95,Summary!$Q95)/360,0),DAYS360(Summary!$P95,Summary!$Q95)/360),2)))</f>
        <v xml:space="preserve"> </v>
      </c>
      <c r="Z95" s="25" t="str">
        <f ca="1">IF(OR(WhichRate="GASB IBR",WhichRate="FASB IBR",WhichRate="Custom"),IFERROR(IF(OR($S95="No Rate",$S95="",$S95=" ",$S95="")," ",OFFSET('Market Data'!$B$15,Summary!U95-1,Summary!T95-1)),""),IFERROR(IF(OR($S95="No Rate",$S95="",$S95=" ",$S95="")," ",OFFSET('FASB Data'!$B$15,Summary!U95-1,Summary!T95-1)),""))</f>
        <v xml:space="preserve"> </v>
      </c>
      <c r="AA95" s="25" t="str">
        <f ca="1">IF(O95&lt;&gt;"",IF(WhichRate="FASB RFR",0,IF(OR(WhichRate="GASB IBR",WhichRate="FASB IBR"),IF(OR($S95="No Rate",$S95="",$S95=" "),"",OFFSET('Market Data'!$B$53,Summary!X95,Summary!W95-1)),IF(WhichRate="Custom",IF(OR($S95="No Rate",$S95="",$S95=" "),"",OFFSET('Custom Data'!$B$53,Summary!X95,Summary!W95-1)),""))),"")</f>
        <v/>
      </c>
      <c r="AB95" s="26" t="str">
        <f>IF(OR($S95="No Rate",$S95="")," ",IF($R95="","",IF(Summary!$R95="Taxable",IF(Summary!$Y95&gt;0,(Summary!$Z95+Summary!$AA95)*(1+TaxExemptRateAdjustment)),IF(Summary!$Y95&gt;0,Summary!$Z95+Summary!$AA95))))</f>
        <v/>
      </c>
      <c r="AC95" s="27" t="str">
        <f t="shared" si="5"/>
        <v/>
      </c>
    </row>
    <row r="96" spans="14:29" ht="15.75" customHeight="1" x14ac:dyDescent="0.25">
      <c r="N96" s="17">
        <f t="shared" si="2"/>
        <v>84</v>
      </c>
      <c r="O96" s="30"/>
      <c r="P96" s="31"/>
      <c r="Q96" s="31"/>
      <c r="R96" s="32"/>
      <c r="S96" s="20" t="str" cm="1">
        <f t="array" ref="S96">IF(ISBLANK(P96)," ",IF(OR(WhichRate="GASB IBR",WhichRate="FASB IBR",WhichRate="Custom"),IF(ISBLANK(P96),IFERROR(HLOOKUP(P96,'Market Data'!$C$13:$BA$13,1)," "),IFERROR(HLOOKUP(P96,'Market Data'!$C$13:$BA$13,1),"No Rate")),_xlfn.XLOOKUP(TEXT(P96,"mm-yyyy"),TEXT('FASB Data'!$D$13:$BC$13,"mm-yyyy"),'FASB Data'!$D$13:$BC$13,,0)))</f>
        <v xml:space="preserve"> </v>
      </c>
      <c r="T96" s="21" t="str">
        <f>IF(OR(S96="No Rate",S96="",S96=" "),"",IF(OR(WhichRate="GASB IBR",WhichRate="FASB IBR",WhichRate="Custom"),SUMIF('Market Data'!$C$13:$BI$13,Summary!S96,'Market Data'!$C$14:$BI$14),SUMIF('FASB Data'!$C$13:$BU$13,Summary!S96,'FASB Data'!$C$14:$BU$14)))</f>
        <v/>
      </c>
      <c r="U96" s="21" t="str">
        <f>IFERROR(VLOOKUP($Y96,'Market Data'!$B$15:$C$47,2,TRUE)+1,"")</f>
        <v/>
      </c>
      <c r="V96" s="21" t="str">
        <f t="shared" si="4"/>
        <v/>
      </c>
      <c r="W96" s="21" t="str">
        <f>IF(OR(S96="No Rate",S96="",S96=" ",S96=""),"",IF(WhichRate="FASB RFR","N/A",SUMIF('Market Data'!$C$51:$BI$51,Summary!S96,'Market Data'!$C$52:$BI$52)))</f>
        <v/>
      </c>
      <c r="X96" s="21" t="str">
        <f>IF(ISBLANK(P96)," ",IF(WhichRate="FASB RFR","N/A",IFERROR(VLOOKUP($V96,'Market Data'!$C$53:$D$213,2,FALSE),"")))</f>
        <v xml:space="preserve"> </v>
      </c>
      <c r="Y96" s="24" t="str">
        <f>IF(ISBLANK(P96)," ",IF(DAYS360(P96,Q96,0)&gt;10800,30,ROUND(IF(DAYS360(Summary!$P96,Summary!$Q96)/360&gt;=1,ROUND(DAYS360(Summary!$P96,Summary!$Q96)/360,0),DAYS360(Summary!$P96,Summary!$Q96)/360),2)))</f>
        <v xml:space="preserve"> </v>
      </c>
      <c r="Z96" s="25" t="str">
        <f ca="1">IF(OR(WhichRate="GASB IBR",WhichRate="FASB IBR",WhichRate="Custom"),IFERROR(IF(OR($S96="No Rate",$S96="",$S96=" ",$S96="")," ",OFFSET('Market Data'!$B$15,Summary!U96-1,Summary!T96-1)),""),IFERROR(IF(OR($S96="No Rate",$S96="",$S96=" ",$S96="")," ",OFFSET('FASB Data'!$B$15,Summary!U96-1,Summary!T96-1)),""))</f>
        <v xml:space="preserve"> </v>
      </c>
      <c r="AA96" s="25" t="str">
        <f ca="1">IF(O96&lt;&gt;"",IF(WhichRate="FASB RFR",0,IF(OR(WhichRate="GASB IBR",WhichRate="FASB IBR"),IF(OR($S96="No Rate",$S96="",$S96=" "),"",OFFSET('Market Data'!$B$53,Summary!X96,Summary!W96-1)),IF(WhichRate="Custom",IF(OR($S96="No Rate",$S96="",$S96=" "),"",OFFSET('Custom Data'!$B$53,Summary!X96,Summary!W96-1)),""))),"")</f>
        <v/>
      </c>
      <c r="AB96" s="26" t="str">
        <f>IF(OR($S96="No Rate",$S96="")," ",IF($R96="","",IF(Summary!$R96="Taxable",IF(Summary!$Y96&gt;0,(Summary!$Z96+Summary!$AA96)*(1+TaxExemptRateAdjustment)),IF(Summary!$Y96&gt;0,Summary!$Z96+Summary!$AA96))))</f>
        <v/>
      </c>
      <c r="AC96" s="27" t="str">
        <f t="shared" si="5"/>
        <v/>
      </c>
    </row>
    <row r="97" spans="14:29" ht="15.75" customHeight="1" x14ac:dyDescent="0.25">
      <c r="N97" s="17">
        <f t="shared" si="2"/>
        <v>85</v>
      </c>
      <c r="O97" s="18"/>
      <c r="P97" s="22"/>
      <c r="Q97" s="22"/>
      <c r="R97" s="23"/>
      <c r="S97" s="20" t="str" cm="1">
        <f t="array" ref="S97">IF(ISBLANK(P97)," ",IF(OR(WhichRate="GASB IBR",WhichRate="FASB IBR",WhichRate="Custom"),IF(ISBLANK(P97),IFERROR(HLOOKUP(P97,'Market Data'!$C$13:$BA$13,1)," "),IFERROR(HLOOKUP(P97,'Market Data'!$C$13:$BA$13,1),"No Rate")),_xlfn.XLOOKUP(TEXT(P97,"mm-yyyy"),TEXT('FASB Data'!$D$13:$BC$13,"mm-yyyy"),'FASB Data'!$D$13:$BC$13,,0)))</f>
        <v xml:space="preserve"> </v>
      </c>
      <c r="T97" s="21" t="str">
        <f>IF(OR(S97="No Rate",S97="",S97=" "),"",IF(OR(WhichRate="GASB IBR",WhichRate="FASB IBR",WhichRate="Custom"),SUMIF('Market Data'!$C$13:$BI$13,Summary!S97,'Market Data'!$C$14:$BI$14),SUMIF('FASB Data'!$C$13:$BU$13,Summary!S97,'FASB Data'!$C$14:$BU$14)))</f>
        <v/>
      </c>
      <c r="U97" s="21" t="str">
        <f>IFERROR(VLOOKUP($Y97,'Market Data'!$B$15:$C$47,2,TRUE)+1,"")</f>
        <v/>
      </c>
      <c r="V97" s="21" t="str">
        <f t="shared" si="4"/>
        <v/>
      </c>
      <c r="W97" s="21" t="str">
        <f>IF(OR(S97="No Rate",S97="",S97=" ",S97=""),"",IF(WhichRate="FASB RFR","N/A",SUMIF('Market Data'!$C$51:$BI$51,Summary!S97,'Market Data'!$C$52:$BI$52)))</f>
        <v/>
      </c>
      <c r="X97" s="21" t="str">
        <f>IF(ISBLANK(P97)," ",IF(WhichRate="FASB RFR","N/A",IFERROR(VLOOKUP($V97,'Market Data'!$C$53:$D$213,2,FALSE),"")))</f>
        <v xml:space="preserve"> </v>
      </c>
      <c r="Y97" s="24" t="str">
        <f>IF(ISBLANK(P97)," ",IF(DAYS360(P97,Q97,0)&gt;10800,30,ROUND(IF(DAYS360(Summary!$P97,Summary!$Q97)/360&gt;=1,ROUND(DAYS360(Summary!$P97,Summary!$Q97)/360,0),DAYS360(Summary!$P97,Summary!$Q97)/360),2)))</f>
        <v xml:space="preserve"> </v>
      </c>
      <c r="Z97" s="25" t="str">
        <f ca="1">IF(OR(WhichRate="GASB IBR",WhichRate="FASB IBR",WhichRate="Custom"),IFERROR(IF(OR($S97="No Rate",$S97="",$S97=" ",$S97="")," ",OFFSET('Market Data'!$B$15,Summary!U97-1,Summary!T97-1)),""),IFERROR(IF(OR($S97="No Rate",$S97="",$S97=" ",$S97="")," ",OFFSET('FASB Data'!$B$15,Summary!U97-1,Summary!T97-1)),""))</f>
        <v xml:space="preserve"> </v>
      </c>
      <c r="AA97" s="25" t="str">
        <f ca="1">IF(O97&lt;&gt;"",IF(WhichRate="FASB RFR",0,IF(OR(WhichRate="GASB IBR",WhichRate="FASB IBR"),IF(OR($S97="No Rate",$S97="",$S97=" "),"",OFFSET('Market Data'!$B$53,Summary!X97,Summary!W97-1)),IF(WhichRate="Custom",IF(OR($S97="No Rate",$S97="",$S97=" "),"",OFFSET('Custom Data'!$B$53,Summary!X97,Summary!W97-1)),""))),"")</f>
        <v/>
      </c>
      <c r="AB97" s="26" t="str">
        <f>IF(OR($S97="No Rate",$S97="")," ",IF($R97="","",IF(Summary!$R97="Taxable",IF(Summary!$Y97&gt;0,(Summary!$Z97+Summary!$AA97)*(1+TaxExemptRateAdjustment)),IF(Summary!$Y97&gt;0,Summary!$Z97+Summary!$AA97))))</f>
        <v/>
      </c>
      <c r="AC97" s="27" t="str">
        <f t="shared" si="5"/>
        <v/>
      </c>
    </row>
    <row r="98" spans="14:29" ht="15.75" customHeight="1" x14ac:dyDescent="0.25">
      <c r="N98" s="17">
        <f t="shared" si="2"/>
        <v>86</v>
      </c>
      <c r="O98" s="30"/>
      <c r="P98" s="31"/>
      <c r="Q98" s="31"/>
      <c r="R98" s="32"/>
      <c r="S98" s="20" t="str" cm="1">
        <f t="array" ref="S98">IF(ISBLANK(P98)," ",IF(OR(WhichRate="GASB IBR",WhichRate="FASB IBR",WhichRate="Custom"),IF(ISBLANK(P98),IFERROR(HLOOKUP(P98,'Market Data'!$C$13:$BA$13,1)," "),IFERROR(HLOOKUP(P98,'Market Data'!$C$13:$BA$13,1),"No Rate")),_xlfn.XLOOKUP(TEXT(P98,"mm-yyyy"),TEXT('FASB Data'!$D$13:$BC$13,"mm-yyyy"),'FASB Data'!$D$13:$BC$13,,0)))</f>
        <v xml:space="preserve"> </v>
      </c>
      <c r="T98" s="21" t="str">
        <f>IF(OR(S98="No Rate",S98="",S98=" "),"",IF(OR(WhichRate="GASB IBR",WhichRate="FASB IBR",WhichRate="Custom"),SUMIF('Market Data'!$C$13:$BI$13,Summary!S98,'Market Data'!$C$14:$BI$14),SUMIF('FASB Data'!$C$13:$BU$13,Summary!S98,'FASB Data'!$C$14:$BU$14)))</f>
        <v/>
      </c>
      <c r="U98" s="21" t="str">
        <f>IFERROR(VLOOKUP($Y98,'Market Data'!$B$15:$C$47,2,TRUE)+1,"")</f>
        <v/>
      </c>
      <c r="V98" s="21" t="str">
        <f t="shared" si="4"/>
        <v/>
      </c>
      <c r="W98" s="21" t="str">
        <f>IF(OR(S98="No Rate",S98="",S98=" ",S98=""),"",IF(WhichRate="FASB RFR","N/A",SUMIF('Market Data'!$C$51:$BI$51,Summary!S98,'Market Data'!$C$52:$BI$52)))</f>
        <v/>
      </c>
      <c r="X98" s="21" t="str">
        <f>IF(ISBLANK(P98)," ",IF(WhichRate="FASB RFR","N/A",IFERROR(VLOOKUP($V98,'Market Data'!$C$53:$D$213,2,FALSE),"")))</f>
        <v xml:space="preserve"> </v>
      </c>
      <c r="Y98" s="24" t="str">
        <f>IF(ISBLANK(P98)," ",IF(DAYS360(P98,Q98,0)&gt;10800,30,ROUND(IF(DAYS360(Summary!$P98,Summary!$Q98)/360&gt;=1,ROUND(DAYS360(Summary!$P98,Summary!$Q98)/360,0),DAYS360(Summary!$P98,Summary!$Q98)/360),2)))</f>
        <v xml:space="preserve"> </v>
      </c>
      <c r="Z98" s="25" t="str">
        <f ca="1">IF(OR(WhichRate="GASB IBR",WhichRate="FASB IBR",WhichRate="Custom"),IFERROR(IF(OR($S98="No Rate",$S98="",$S98=" ",$S98="")," ",OFFSET('Market Data'!$B$15,Summary!U98-1,Summary!T98-1)),""),IFERROR(IF(OR($S98="No Rate",$S98="",$S98=" ",$S98="")," ",OFFSET('FASB Data'!$B$15,Summary!U98-1,Summary!T98-1)),""))</f>
        <v xml:space="preserve"> </v>
      </c>
      <c r="AA98" s="25" t="str">
        <f ca="1">IF(O98&lt;&gt;"",IF(WhichRate="FASB RFR",0,IF(OR(WhichRate="GASB IBR",WhichRate="FASB IBR"),IF(OR($S98="No Rate",$S98="",$S98=" "),"",OFFSET('Market Data'!$B$53,Summary!X98,Summary!W98-1)),IF(WhichRate="Custom",IF(OR($S98="No Rate",$S98="",$S98=" "),"",OFFSET('Custom Data'!$B$53,Summary!X98,Summary!W98-1)),""))),"")</f>
        <v/>
      </c>
      <c r="AB98" s="26" t="str">
        <f>IF(OR($S98="No Rate",$S98="")," ",IF($R98="","",IF(Summary!$R98="Taxable",IF(Summary!$Y98&gt;0,(Summary!$Z98+Summary!$AA98)*(1+TaxExemptRateAdjustment)),IF(Summary!$Y98&gt;0,Summary!$Z98+Summary!$AA98))))</f>
        <v/>
      </c>
      <c r="AC98" s="27" t="str">
        <f t="shared" si="5"/>
        <v/>
      </c>
    </row>
    <row r="99" spans="14:29" ht="15.75" customHeight="1" x14ac:dyDescent="0.25">
      <c r="N99" s="17">
        <f t="shared" si="2"/>
        <v>87</v>
      </c>
      <c r="O99" s="18"/>
      <c r="P99" s="22"/>
      <c r="Q99" s="22"/>
      <c r="R99" s="23"/>
      <c r="S99" s="20" t="str" cm="1">
        <f t="array" ref="S99">IF(ISBLANK(P99)," ",IF(OR(WhichRate="GASB IBR",WhichRate="FASB IBR",WhichRate="Custom"),IF(ISBLANK(P99),IFERROR(HLOOKUP(P99,'Market Data'!$C$13:$BA$13,1)," "),IFERROR(HLOOKUP(P99,'Market Data'!$C$13:$BA$13,1),"No Rate")),_xlfn.XLOOKUP(TEXT(P99,"mm-yyyy"),TEXT('FASB Data'!$D$13:$BC$13,"mm-yyyy"),'FASB Data'!$D$13:$BC$13,,0)))</f>
        <v xml:space="preserve"> </v>
      </c>
      <c r="T99" s="21" t="str">
        <f>IF(OR(S99="No Rate",S99="",S99=" "),"",IF(OR(WhichRate="GASB IBR",WhichRate="FASB IBR",WhichRate="Custom"),SUMIF('Market Data'!$C$13:$BI$13,Summary!S99,'Market Data'!$C$14:$BI$14),SUMIF('FASB Data'!$C$13:$BU$13,Summary!S99,'FASB Data'!$C$14:$BU$14)))</f>
        <v/>
      </c>
      <c r="U99" s="21" t="str">
        <f>IFERROR(VLOOKUP($Y99,'Market Data'!$B$15:$C$47,2,TRUE)+1,"")</f>
        <v/>
      </c>
      <c r="V99" s="21" t="str">
        <f t="shared" si="4"/>
        <v/>
      </c>
      <c r="W99" s="21" t="str">
        <f>IF(OR(S99="No Rate",S99="",S99=" ",S99=""),"",IF(WhichRate="FASB RFR","N/A",SUMIF('Market Data'!$C$51:$BI$51,Summary!S99,'Market Data'!$C$52:$BI$52)))</f>
        <v/>
      </c>
      <c r="X99" s="21" t="str">
        <f>IF(ISBLANK(P99)," ",IF(WhichRate="FASB RFR","N/A",IFERROR(VLOOKUP($V99,'Market Data'!$C$53:$D$213,2,FALSE),"")))</f>
        <v xml:space="preserve"> </v>
      </c>
      <c r="Y99" s="24" t="str">
        <f>IF(ISBLANK(P99)," ",IF(DAYS360(P99,Q99,0)&gt;10800,30,ROUND(IF(DAYS360(Summary!$P99,Summary!$Q99)/360&gt;=1,ROUND(DAYS360(Summary!$P99,Summary!$Q99)/360,0),DAYS360(Summary!$P99,Summary!$Q99)/360),2)))</f>
        <v xml:space="preserve"> </v>
      </c>
      <c r="Z99" s="25" t="str">
        <f ca="1">IF(OR(WhichRate="GASB IBR",WhichRate="FASB IBR",WhichRate="Custom"),IFERROR(IF(OR($S99="No Rate",$S99="",$S99=" ",$S99="")," ",OFFSET('Market Data'!$B$15,Summary!U99-1,Summary!T99-1)),""),IFERROR(IF(OR($S99="No Rate",$S99="",$S99=" ",$S99="")," ",OFFSET('FASB Data'!$B$15,Summary!U99-1,Summary!T99-1)),""))</f>
        <v xml:space="preserve"> </v>
      </c>
      <c r="AA99" s="25" t="str">
        <f ca="1">IF(O99&lt;&gt;"",IF(WhichRate="FASB RFR",0,IF(OR(WhichRate="GASB IBR",WhichRate="FASB IBR"),IF(OR($S99="No Rate",$S99="",$S99=" "),"",OFFSET('Market Data'!$B$53,Summary!X99,Summary!W99-1)),IF(WhichRate="Custom",IF(OR($S99="No Rate",$S99="",$S99=" "),"",OFFSET('Custom Data'!$B$53,Summary!X99,Summary!W99-1)),""))),"")</f>
        <v/>
      </c>
      <c r="AB99" s="26" t="str">
        <f>IF(OR($S99="No Rate",$S99="")," ",IF($R99="","",IF(Summary!$R99="Taxable",IF(Summary!$Y99&gt;0,(Summary!$Z99+Summary!$AA99)*(1+TaxExemptRateAdjustment)),IF(Summary!$Y99&gt;0,Summary!$Z99+Summary!$AA99))))</f>
        <v/>
      </c>
      <c r="AC99" s="27" t="str">
        <f t="shared" si="5"/>
        <v/>
      </c>
    </row>
    <row r="100" spans="14:29" ht="15.75" customHeight="1" x14ac:dyDescent="0.25">
      <c r="N100" s="17">
        <f t="shared" si="2"/>
        <v>88</v>
      </c>
      <c r="O100" s="30"/>
      <c r="P100" s="31"/>
      <c r="Q100" s="31"/>
      <c r="R100" s="32"/>
      <c r="S100" s="20" t="str" cm="1">
        <f t="array" ref="S100">IF(ISBLANK(P100)," ",IF(OR(WhichRate="GASB IBR",WhichRate="FASB IBR",WhichRate="Custom"),IF(ISBLANK(P100),IFERROR(HLOOKUP(P100,'Market Data'!$C$13:$BA$13,1)," "),IFERROR(HLOOKUP(P100,'Market Data'!$C$13:$BA$13,1),"No Rate")),_xlfn.XLOOKUP(TEXT(P100,"mm-yyyy"),TEXT('FASB Data'!$D$13:$BC$13,"mm-yyyy"),'FASB Data'!$D$13:$BC$13,,0)))</f>
        <v xml:space="preserve"> </v>
      </c>
      <c r="T100" s="21" t="str">
        <f>IF(OR(S100="No Rate",S100="",S100=" "),"",IF(OR(WhichRate="GASB IBR",WhichRate="FASB IBR",WhichRate="Custom"),SUMIF('Market Data'!$C$13:$BI$13,Summary!S100,'Market Data'!$C$14:$BI$14),SUMIF('FASB Data'!$C$13:$BU$13,Summary!S100,'FASB Data'!$C$14:$BU$14)))</f>
        <v/>
      </c>
      <c r="U100" s="21" t="str">
        <f>IFERROR(VLOOKUP($Y100,'Market Data'!$B$15:$C$47,2,TRUE)+1,"")</f>
        <v/>
      </c>
      <c r="V100" s="21" t="str">
        <f t="shared" si="4"/>
        <v/>
      </c>
      <c r="W100" s="21" t="str">
        <f>IF(OR(S100="No Rate",S100="",S100=" ",S100=""),"",IF(WhichRate="FASB RFR","N/A",SUMIF('Market Data'!$C$51:$BI$51,Summary!S100,'Market Data'!$C$52:$BI$52)))</f>
        <v/>
      </c>
      <c r="X100" s="21" t="str">
        <f>IF(ISBLANK(P100)," ",IF(WhichRate="FASB RFR","N/A",IFERROR(VLOOKUP($V100,'Market Data'!$C$53:$D$213,2,FALSE),"")))</f>
        <v xml:space="preserve"> </v>
      </c>
      <c r="Y100" s="24" t="str">
        <f>IF(ISBLANK(P100)," ",IF(DAYS360(P100,Q100,0)&gt;10800,30,ROUND(IF(DAYS360(Summary!$P100,Summary!$Q100)/360&gt;=1,ROUND(DAYS360(Summary!$P100,Summary!$Q100)/360,0),DAYS360(Summary!$P100,Summary!$Q100)/360),2)))</f>
        <v xml:space="preserve"> </v>
      </c>
      <c r="Z100" s="25" t="str">
        <f ca="1">IF(OR(WhichRate="GASB IBR",WhichRate="FASB IBR",WhichRate="Custom"),IFERROR(IF(OR($S100="No Rate",$S100="",$S100=" ",$S100="")," ",OFFSET('Market Data'!$B$15,Summary!U100-1,Summary!T100-1)),""),IFERROR(IF(OR($S100="No Rate",$S100="",$S100=" ",$S100="")," ",OFFSET('FASB Data'!$B$15,Summary!U100-1,Summary!T100-1)),""))</f>
        <v xml:space="preserve"> </v>
      </c>
      <c r="AA100" s="25" t="str">
        <f ca="1">IF(O100&lt;&gt;"",IF(WhichRate="FASB RFR",0,IF(OR(WhichRate="GASB IBR",WhichRate="FASB IBR"),IF(OR($S100="No Rate",$S100="",$S100=" "),"",OFFSET('Market Data'!$B$53,Summary!X100,Summary!W100-1)),IF(WhichRate="Custom",IF(OR($S100="No Rate",$S100="",$S100=" "),"",OFFSET('Custom Data'!$B$53,Summary!X100,Summary!W100-1)),""))),"")</f>
        <v/>
      </c>
      <c r="AB100" s="26" t="str">
        <f>IF(OR($S100="No Rate",$S100="")," ",IF($R100="","",IF(Summary!$R100="Taxable",IF(Summary!$Y100&gt;0,(Summary!$Z100+Summary!$AA100)*(1+TaxExemptRateAdjustment)),IF(Summary!$Y100&gt;0,Summary!$Z100+Summary!$AA100))))</f>
        <v/>
      </c>
      <c r="AC100" s="27" t="str">
        <f t="shared" si="5"/>
        <v/>
      </c>
    </row>
    <row r="101" spans="14:29" ht="15.75" customHeight="1" x14ac:dyDescent="0.25">
      <c r="N101" s="17">
        <f t="shared" si="2"/>
        <v>89</v>
      </c>
      <c r="O101" s="18"/>
      <c r="P101" s="22"/>
      <c r="Q101" s="22"/>
      <c r="R101" s="23"/>
      <c r="S101" s="20" t="str" cm="1">
        <f t="array" ref="S101">IF(ISBLANK(P101)," ",IF(OR(WhichRate="GASB IBR",WhichRate="FASB IBR",WhichRate="Custom"),IF(ISBLANK(P101),IFERROR(HLOOKUP(P101,'Market Data'!$C$13:$BA$13,1)," "),IFERROR(HLOOKUP(P101,'Market Data'!$C$13:$BA$13,1),"No Rate")),_xlfn.XLOOKUP(TEXT(P101,"mm-yyyy"),TEXT('FASB Data'!$D$13:$BC$13,"mm-yyyy"),'FASB Data'!$D$13:$BC$13,,0)))</f>
        <v xml:space="preserve"> </v>
      </c>
      <c r="T101" s="21" t="str">
        <f>IF(OR(S101="No Rate",S101="",S101=" "),"",IF(OR(WhichRate="GASB IBR",WhichRate="FASB IBR",WhichRate="Custom"),SUMIF('Market Data'!$C$13:$BI$13,Summary!S101,'Market Data'!$C$14:$BI$14),SUMIF('FASB Data'!$C$13:$BU$13,Summary!S101,'FASB Data'!$C$14:$BU$14)))</f>
        <v/>
      </c>
      <c r="U101" s="21" t="str">
        <f>IFERROR(VLOOKUP($Y101,'Market Data'!$B$15:$C$47,2,TRUE)+1,"")</f>
        <v/>
      </c>
      <c r="V101" s="21" t="str">
        <f t="shared" si="4"/>
        <v/>
      </c>
      <c r="W101" s="21" t="str">
        <f>IF(OR(S101="No Rate",S101="",S101=" ",S101=""),"",IF(WhichRate="FASB RFR","N/A",SUMIF('Market Data'!$C$51:$BI$51,Summary!S101,'Market Data'!$C$52:$BI$52)))</f>
        <v/>
      </c>
      <c r="X101" s="21" t="str">
        <f>IF(ISBLANK(P101)," ",IF(WhichRate="FASB RFR","N/A",IFERROR(VLOOKUP($V101,'Market Data'!$C$53:$D$213,2,FALSE),"")))</f>
        <v xml:space="preserve"> </v>
      </c>
      <c r="Y101" s="24" t="str">
        <f>IF(ISBLANK(P101)," ",IF(DAYS360(P101,Q101,0)&gt;10800,30,ROUND(IF(DAYS360(Summary!$P101,Summary!$Q101)/360&gt;=1,ROUND(DAYS360(Summary!$P101,Summary!$Q101)/360,0),DAYS360(Summary!$P101,Summary!$Q101)/360),2)))</f>
        <v xml:space="preserve"> </v>
      </c>
      <c r="Z101" s="25" t="str">
        <f ca="1">IF(OR(WhichRate="GASB IBR",WhichRate="FASB IBR",WhichRate="Custom"),IFERROR(IF(OR($S101="No Rate",$S101="",$S101=" ",$S101="")," ",OFFSET('Market Data'!$B$15,Summary!U101-1,Summary!T101-1)),""),IFERROR(IF(OR($S101="No Rate",$S101="",$S101=" ",$S101="")," ",OFFSET('FASB Data'!$B$15,Summary!U101-1,Summary!T101-1)),""))</f>
        <v xml:space="preserve"> </v>
      </c>
      <c r="AA101" s="25" t="str">
        <f ca="1">IF(O101&lt;&gt;"",IF(WhichRate="FASB RFR",0,IF(OR(WhichRate="GASB IBR",WhichRate="FASB IBR"),IF(OR($S101="No Rate",$S101="",$S101=" "),"",OFFSET('Market Data'!$B$53,Summary!X101,Summary!W101-1)),IF(WhichRate="Custom",IF(OR($S101="No Rate",$S101="",$S101=" "),"",OFFSET('Custom Data'!$B$53,Summary!X101,Summary!W101-1)),""))),"")</f>
        <v/>
      </c>
      <c r="AB101" s="26" t="str">
        <f>IF(OR($S101="No Rate",$S101="")," ",IF($R101="","",IF(Summary!$R101="Taxable",IF(Summary!$Y101&gt;0,(Summary!$Z101+Summary!$AA101)*(1+TaxExemptRateAdjustment)),IF(Summary!$Y101&gt;0,Summary!$Z101+Summary!$AA101))))</f>
        <v/>
      </c>
      <c r="AC101" s="27" t="str">
        <f t="shared" si="5"/>
        <v/>
      </c>
    </row>
    <row r="102" spans="14:29" ht="15.75" customHeight="1" x14ac:dyDescent="0.25">
      <c r="N102" s="17">
        <f t="shared" si="2"/>
        <v>90</v>
      </c>
      <c r="O102" s="30"/>
      <c r="P102" s="31"/>
      <c r="Q102" s="31"/>
      <c r="R102" s="32"/>
      <c r="S102" s="20" t="str" cm="1">
        <f t="array" ref="S102">IF(ISBLANK(P102)," ",IF(OR(WhichRate="GASB IBR",WhichRate="FASB IBR",WhichRate="Custom"),IF(ISBLANK(P102),IFERROR(HLOOKUP(P102,'Market Data'!$C$13:$BA$13,1)," "),IFERROR(HLOOKUP(P102,'Market Data'!$C$13:$BA$13,1),"No Rate")),_xlfn.XLOOKUP(TEXT(P102,"mm-yyyy"),TEXT('FASB Data'!$D$13:$BC$13,"mm-yyyy"),'FASB Data'!$D$13:$BC$13,,0)))</f>
        <v xml:space="preserve"> </v>
      </c>
      <c r="T102" s="21" t="str">
        <f>IF(OR(S102="No Rate",S102="",S102=" "),"",IF(OR(WhichRate="GASB IBR",WhichRate="FASB IBR",WhichRate="Custom"),SUMIF('Market Data'!$C$13:$BI$13,Summary!S102,'Market Data'!$C$14:$BI$14),SUMIF('FASB Data'!$C$13:$BU$13,Summary!S102,'FASB Data'!$C$14:$BU$14)))</f>
        <v/>
      </c>
      <c r="U102" s="21" t="str">
        <f>IFERROR(VLOOKUP($Y102,'Market Data'!$B$15:$C$47,2,TRUE)+1,"")</f>
        <v/>
      </c>
      <c r="V102" s="21" t="str">
        <f t="shared" si="4"/>
        <v/>
      </c>
      <c r="W102" s="21" t="str">
        <f>IF(OR(S102="No Rate",S102="",S102=" ",S102=""),"",IF(WhichRate="FASB RFR","N/A",SUMIF('Market Data'!$C$51:$BI$51,Summary!S102,'Market Data'!$C$52:$BI$52)))</f>
        <v/>
      </c>
      <c r="X102" s="21" t="str">
        <f>IF(ISBLANK(P102)," ",IF(WhichRate="FASB RFR","N/A",IFERROR(VLOOKUP($V102,'Market Data'!$C$53:$D$213,2,FALSE),"")))</f>
        <v xml:space="preserve"> </v>
      </c>
      <c r="Y102" s="24" t="str">
        <f>IF(ISBLANK(P102)," ",IF(DAYS360(P102,Q102,0)&gt;10800,30,ROUND(IF(DAYS360(Summary!$P102,Summary!$Q102)/360&gt;=1,ROUND(DAYS360(Summary!$P102,Summary!$Q102)/360,0),DAYS360(Summary!$P102,Summary!$Q102)/360),2)))</f>
        <v xml:space="preserve"> </v>
      </c>
      <c r="Z102" s="25" t="str">
        <f ca="1">IF(OR(WhichRate="GASB IBR",WhichRate="FASB IBR",WhichRate="Custom"),IFERROR(IF(OR($S102="No Rate",$S102="",$S102=" ",$S102="")," ",OFFSET('Market Data'!$B$15,Summary!U102-1,Summary!T102-1)),""),IFERROR(IF(OR($S102="No Rate",$S102="",$S102=" ",$S102="")," ",OFFSET('FASB Data'!$B$15,Summary!U102-1,Summary!T102-1)),""))</f>
        <v xml:space="preserve"> </v>
      </c>
      <c r="AA102" s="25" t="str">
        <f ca="1">IF(O102&lt;&gt;"",IF(WhichRate="FASB RFR",0,IF(OR(WhichRate="GASB IBR",WhichRate="FASB IBR"),IF(OR($S102="No Rate",$S102="",$S102=" "),"",OFFSET('Market Data'!$B$53,Summary!X102,Summary!W102-1)),IF(WhichRate="Custom",IF(OR($S102="No Rate",$S102="",$S102=" "),"",OFFSET('Custom Data'!$B$53,Summary!X102,Summary!W102-1)),""))),"")</f>
        <v/>
      </c>
      <c r="AB102" s="26" t="str">
        <f>IF(OR($S102="No Rate",$S102="")," ",IF($R102="","",IF(Summary!$R102="Taxable",IF(Summary!$Y102&gt;0,(Summary!$Z102+Summary!$AA102)*(1+TaxExemptRateAdjustment)),IF(Summary!$Y102&gt;0,Summary!$Z102+Summary!$AA102))))</f>
        <v/>
      </c>
      <c r="AC102" s="27" t="str">
        <f t="shared" si="5"/>
        <v/>
      </c>
    </row>
    <row r="103" spans="14:29" ht="15.75" customHeight="1" x14ac:dyDescent="0.25">
      <c r="N103" s="17">
        <f t="shared" si="2"/>
        <v>91</v>
      </c>
      <c r="O103" s="18"/>
      <c r="P103" s="22"/>
      <c r="Q103" s="22"/>
      <c r="R103" s="23"/>
      <c r="S103" s="20" t="str" cm="1">
        <f t="array" ref="S103">IF(ISBLANK(P103)," ",IF(OR(WhichRate="GASB IBR",WhichRate="FASB IBR",WhichRate="Custom"),IF(ISBLANK(P103),IFERROR(HLOOKUP(P103,'Market Data'!$C$13:$BA$13,1)," "),IFERROR(HLOOKUP(P103,'Market Data'!$C$13:$BA$13,1),"No Rate")),_xlfn.XLOOKUP(TEXT(P103,"mm-yyyy"),TEXT('FASB Data'!$D$13:$BC$13,"mm-yyyy"),'FASB Data'!$D$13:$BC$13,,0)))</f>
        <v xml:space="preserve"> </v>
      </c>
      <c r="T103" s="21" t="str">
        <f>IF(OR(S103="No Rate",S103="",S103=" "),"",IF(OR(WhichRate="GASB IBR",WhichRate="FASB IBR",WhichRate="Custom"),SUMIF('Market Data'!$C$13:$BI$13,Summary!S103,'Market Data'!$C$14:$BI$14),SUMIF('FASB Data'!$C$13:$BU$13,Summary!S103,'FASB Data'!$C$14:$BU$14)))</f>
        <v/>
      </c>
      <c r="U103" s="21" t="str">
        <f>IFERROR(VLOOKUP($Y103,'Market Data'!$B$15:$C$47,2,TRUE)+1,"")</f>
        <v/>
      </c>
      <c r="V103" s="21" t="str">
        <f t="shared" si="4"/>
        <v/>
      </c>
      <c r="W103" s="21" t="str">
        <f>IF(OR(S103="No Rate",S103="",S103=" ",S103=""),"",IF(WhichRate="FASB RFR","N/A",SUMIF('Market Data'!$C$51:$BI$51,Summary!S103,'Market Data'!$C$52:$BI$52)))</f>
        <v/>
      </c>
      <c r="X103" s="21" t="str">
        <f>IF(ISBLANK(P103)," ",IF(WhichRate="FASB RFR","N/A",IFERROR(VLOOKUP($V103,'Market Data'!$C$53:$D$213,2,FALSE),"")))</f>
        <v xml:space="preserve"> </v>
      </c>
      <c r="Y103" s="24" t="str">
        <f>IF(ISBLANK(P103)," ",IF(DAYS360(P103,Q103,0)&gt;10800,30,ROUND(IF(DAYS360(Summary!$P103,Summary!$Q103)/360&gt;=1,ROUND(DAYS360(Summary!$P103,Summary!$Q103)/360,0),DAYS360(Summary!$P103,Summary!$Q103)/360),2)))</f>
        <v xml:space="preserve"> </v>
      </c>
      <c r="Z103" s="25" t="str">
        <f ca="1">IF(OR(WhichRate="GASB IBR",WhichRate="FASB IBR",WhichRate="Custom"),IFERROR(IF(OR($S103="No Rate",$S103="",$S103=" ",$S103="")," ",OFFSET('Market Data'!$B$15,Summary!U103-1,Summary!T103-1)),""),IFERROR(IF(OR($S103="No Rate",$S103="",$S103=" ",$S103="")," ",OFFSET('FASB Data'!$B$15,Summary!U103-1,Summary!T103-1)),""))</f>
        <v xml:space="preserve"> </v>
      </c>
      <c r="AA103" s="25" t="str">
        <f ca="1">IF(O103&lt;&gt;"",IF(WhichRate="FASB RFR",0,IF(OR(WhichRate="GASB IBR",WhichRate="FASB IBR"),IF(OR($S103="No Rate",$S103="",$S103=" "),"",OFFSET('Market Data'!$B$53,Summary!X103,Summary!W103-1)),IF(WhichRate="Custom",IF(OR($S103="No Rate",$S103="",$S103=" "),"",OFFSET('Custom Data'!$B$53,Summary!X103,Summary!W103-1)),""))),"")</f>
        <v/>
      </c>
      <c r="AB103" s="26" t="str">
        <f>IF(OR($S103="No Rate",$S103="")," ",IF($R103="","",IF(Summary!$R103="Taxable",IF(Summary!$Y103&gt;0,(Summary!$Z103+Summary!$AA103)*(1+TaxExemptRateAdjustment)),IF(Summary!$Y103&gt;0,Summary!$Z103+Summary!$AA103))))</f>
        <v/>
      </c>
      <c r="AC103" s="27" t="str">
        <f t="shared" si="5"/>
        <v/>
      </c>
    </row>
    <row r="104" spans="14:29" ht="15.75" customHeight="1" x14ac:dyDescent="0.25">
      <c r="N104" s="17">
        <f t="shared" si="2"/>
        <v>92</v>
      </c>
      <c r="O104" s="30"/>
      <c r="P104" s="31"/>
      <c r="Q104" s="31"/>
      <c r="R104" s="32"/>
      <c r="S104" s="20" t="str" cm="1">
        <f t="array" ref="S104">IF(ISBLANK(P104)," ",IF(OR(WhichRate="GASB IBR",WhichRate="FASB IBR",WhichRate="Custom"),IF(ISBLANK(P104),IFERROR(HLOOKUP(P104,'Market Data'!$C$13:$BA$13,1)," "),IFERROR(HLOOKUP(P104,'Market Data'!$C$13:$BA$13,1),"No Rate")),_xlfn.XLOOKUP(TEXT(P104,"mm-yyyy"),TEXT('FASB Data'!$D$13:$BC$13,"mm-yyyy"),'FASB Data'!$D$13:$BC$13,,0)))</f>
        <v xml:space="preserve"> </v>
      </c>
      <c r="T104" s="21" t="str">
        <f>IF(OR(S104="No Rate",S104="",S104=" "),"",IF(OR(WhichRate="GASB IBR",WhichRate="FASB IBR",WhichRate="Custom"),SUMIF('Market Data'!$C$13:$BI$13,Summary!S104,'Market Data'!$C$14:$BI$14),SUMIF('FASB Data'!$C$13:$BU$13,Summary!S104,'FASB Data'!$C$14:$BU$14)))</f>
        <v/>
      </c>
      <c r="U104" s="21" t="str">
        <f>IFERROR(VLOOKUP($Y104,'Market Data'!$B$15:$C$47,2,TRUE)+1,"")</f>
        <v/>
      </c>
      <c r="V104" s="21" t="str">
        <f t="shared" si="4"/>
        <v/>
      </c>
      <c r="W104" s="21" t="str">
        <f>IF(OR(S104="No Rate",S104="",S104=" ",S104=""),"",IF(WhichRate="FASB RFR","N/A",SUMIF('Market Data'!$C$51:$BI$51,Summary!S104,'Market Data'!$C$52:$BI$52)))</f>
        <v/>
      </c>
      <c r="X104" s="21" t="str">
        <f>IF(ISBLANK(P104)," ",IF(WhichRate="FASB RFR","N/A",IFERROR(VLOOKUP($V104,'Market Data'!$C$53:$D$213,2,FALSE),"")))</f>
        <v xml:space="preserve"> </v>
      </c>
      <c r="Y104" s="24" t="str">
        <f>IF(ISBLANK(P104)," ",IF(DAYS360(P104,Q104,0)&gt;10800,30,ROUND(IF(DAYS360(Summary!$P104,Summary!$Q104)/360&gt;=1,ROUND(DAYS360(Summary!$P104,Summary!$Q104)/360,0),DAYS360(Summary!$P104,Summary!$Q104)/360),2)))</f>
        <v xml:space="preserve"> </v>
      </c>
      <c r="Z104" s="25" t="str">
        <f ca="1">IF(OR(WhichRate="GASB IBR",WhichRate="FASB IBR",WhichRate="Custom"),IFERROR(IF(OR($S104="No Rate",$S104="",$S104=" ",$S104="")," ",OFFSET('Market Data'!$B$15,Summary!U104-1,Summary!T104-1)),""),IFERROR(IF(OR($S104="No Rate",$S104="",$S104=" ",$S104="")," ",OFFSET('FASB Data'!$B$15,Summary!U104-1,Summary!T104-1)),""))</f>
        <v xml:space="preserve"> </v>
      </c>
      <c r="AA104" s="25" t="str">
        <f ca="1">IF(O104&lt;&gt;"",IF(WhichRate="FASB RFR",0,IF(OR(WhichRate="GASB IBR",WhichRate="FASB IBR"),IF(OR($S104="No Rate",$S104="",$S104=" "),"",OFFSET('Market Data'!$B$53,Summary!X104,Summary!W104-1)),IF(WhichRate="Custom",IF(OR($S104="No Rate",$S104="",$S104=" "),"",OFFSET('Custom Data'!$B$53,Summary!X104,Summary!W104-1)),""))),"")</f>
        <v/>
      </c>
      <c r="AB104" s="26" t="str">
        <f>IF(OR($S104="No Rate",$S104="")," ",IF($R104="","",IF(Summary!$R104="Taxable",IF(Summary!$Y104&gt;0,(Summary!$Z104+Summary!$AA104)*(1+TaxExemptRateAdjustment)),IF(Summary!$Y104&gt;0,Summary!$Z104+Summary!$AA104))))</f>
        <v/>
      </c>
      <c r="AC104" s="27" t="str">
        <f t="shared" si="5"/>
        <v/>
      </c>
    </row>
    <row r="105" spans="14:29" ht="15.75" customHeight="1" x14ac:dyDescent="0.25">
      <c r="N105" s="17">
        <f t="shared" si="2"/>
        <v>93</v>
      </c>
      <c r="O105" s="18"/>
      <c r="P105" s="22"/>
      <c r="Q105" s="22"/>
      <c r="R105" s="23"/>
      <c r="S105" s="20" t="str" cm="1">
        <f t="array" ref="S105">IF(ISBLANK(P105)," ",IF(OR(WhichRate="GASB IBR",WhichRate="FASB IBR",WhichRate="Custom"),IF(ISBLANK(P105),IFERROR(HLOOKUP(P105,'Market Data'!$C$13:$BA$13,1)," "),IFERROR(HLOOKUP(P105,'Market Data'!$C$13:$BA$13,1),"No Rate")),_xlfn.XLOOKUP(TEXT(P105,"mm-yyyy"),TEXT('FASB Data'!$D$13:$BC$13,"mm-yyyy"),'FASB Data'!$D$13:$BC$13,,0)))</f>
        <v xml:space="preserve"> </v>
      </c>
      <c r="T105" s="21" t="str">
        <f>IF(OR(S105="No Rate",S105="",S105=" "),"",IF(OR(WhichRate="GASB IBR",WhichRate="FASB IBR",WhichRate="Custom"),SUMIF('Market Data'!$C$13:$BI$13,Summary!S105,'Market Data'!$C$14:$BI$14),SUMIF('FASB Data'!$C$13:$BU$13,Summary!S105,'FASB Data'!$C$14:$BU$14)))</f>
        <v/>
      </c>
      <c r="U105" s="21" t="str">
        <f>IFERROR(VLOOKUP($Y105,'Market Data'!$B$15:$C$47,2,TRUE)+1,"")</f>
        <v/>
      </c>
      <c r="V105" s="21" t="str">
        <f t="shared" si="4"/>
        <v/>
      </c>
      <c r="W105" s="21" t="str">
        <f>IF(OR(S105="No Rate",S105="",S105=" ",S105=""),"",IF(WhichRate="FASB RFR","N/A",SUMIF('Market Data'!$C$51:$BI$51,Summary!S105,'Market Data'!$C$52:$BI$52)))</f>
        <v/>
      </c>
      <c r="X105" s="21" t="str">
        <f>IF(ISBLANK(P105)," ",IF(WhichRate="FASB RFR","N/A",IFERROR(VLOOKUP($V105,'Market Data'!$C$53:$D$213,2,FALSE),"")))</f>
        <v xml:space="preserve"> </v>
      </c>
      <c r="Y105" s="24" t="str">
        <f>IF(ISBLANK(P105)," ",IF(DAYS360(P105,Q105,0)&gt;10800,30,ROUND(IF(DAYS360(Summary!$P105,Summary!$Q105)/360&gt;=1,ROUND(DAYS360(Summary!$P105,Summary!$Q105)/360,0),DAYS360(Summary!$P105,Summary!$Q105)/360),2)))</f>
        <v xml:space="preserve"> </v>
      </c>
      <c r="Z105" s="25" t="str">
        <f ca="1">IF(OR(WhichRate="GASB IBR",WhichRate="FASB IBR",WhichRate="Custom"),IFERROR(IF(OR($S105="No Rate",$S105="",$S105=" ",$S105="")," ",OFFSET('Market Data'!$B$15,Summary!U105-1,Summary!T105-1)),""),IFERROR(IF(OR($S105="No Rate",$S105="",$S105=" ",$S105="")," ",OFFSET('FASB Data'!$B$15,Summary!U105-1,Summary!T105-1)),""))</f>
        <v xml:space="preserve"> </v>
      </c>
      <c r="AA105" s="25" t="str">
        <f ca="1">IF(O105&lt;&gt;"",IF(WhichRate="FASB RFR",0,IF(OR(WhichRate="GASB IBR",WhichRate="FASB IBR"),IF(OR($S105="No Rate",$S105="",$S105=" "),"",OFFSET('Market Data'!$B$53,Summary!X105,Summary!W105-1)),IF(WhichRate="Custom",IF(OR($S105="No Rate",$S105="",$S105=" "),"",OFFSET('Custom Data'!$B$53,Summary!X105,Summary!W105-1)),""))),"")</f>
        <v/>
      </c>
      <c r="AB105" s="26" t="str">
        <f>IF(OR($S105="No Rate",$S105="")," ",IF($R105="","",IF(Summary!$R105="Taxable",IF(Summary!$Y105&gt;0,(Summary!$Z105+Summary!$AA105)*(1+TaxExemptRateAdjustment)),IF(Summary!$Y105&gt;0,Summary!$Z105+Summary!$AA105))))</f>
        <v/>
      </c>
      <c r="AC105" s="27" t="str">
        <f t="shared" si="5"/>
        <v/>
      </c>
    </row>
    <row r="106" spans="14:29" ht="15.75" customHeight="1" x14ac:dyDescent="0.25">
      <c r="N106" s="17">
        <f t="shared" si="2"/>
        <v>94</v>
      </c>
      <c r="O106" s="30"/>
      <c r="P106" s="31"/>
      <c r="Q106" s="31"/>
      <c r="R106" s="32"/>
      <c r="S106" s="20" t="str" cm="1">
        <f t="array" ref="S106">IF(ISBLANK(P106)," ",IF(OR(WhichRate="GASB IBR",WhichRate="FASB IBR",WhichRate="Custom"),IF(ISBLANK(P106),IFERROR(HLOOKUP(P106,'Market Data'!$C$13:$BA$13,1)," "),IFERROR(HLOOKUP(P106,'Market Data'!$C$13:$BA$13,1),"No Rate")),_xlfn.XLOOKUP(TEXT(P106,"mm-yyyy"),TEXT('FASB Data'!$D$13:$BC$13,"mm-yyyy"),'FASB Data'!$D$13:$BC$13,,0)))</f>
        <v xml:space="preserve"> </v>
      </c>
      <c r="T106" s="21" t="str">
        <f>IF(OR(S106="No Rate",S106="",S106=" "),"",IF(OR(WhichRate="GASB IBR",WhichRate="FASB IBR",WhichRate="Custom"),SUMIF('Market Data'!$C$13:$BI$13,Summary!S106,'Market Data'!$C$14:$BI$14),SUMIF('FASB Data'!$C$13:$BU$13,Summary!S106,'FASB Data'!$C$14:$BU$14)))</f>
        <v/>
      </c>
      <c r="U106" s="21" t="str">
        <f>IFERROR(VLOOKUP($Y106,'Market Data'!$B$15:$C$47,2,TRUE)+1,"")</f>
        <v/>
      </c>
      <c r="V106" s="21" t="str">
        <f t="shared" si="4"/>
        <v/>
      </c>
      <c r="W106" s="21" t="str">
        <f>IF(OR(S106="No Rate",S106="",S106=" ",S106=""),"",IF(WhichRate="FASB RFR","N/A",SUMIF('Market Data'!$C$51:$BI$51,Summary!S106,'Market Data'!$C$52:$BI$52)))</f>
        <v/>
      </c>
      <c r="X106" s="21" t="str">
        <f>IF(ISBLANK(P106)," ",IF(WhichRate="FASB RFR","N/A",IFERROR(VLOOKUP($V106,'Market Data'!$C$53:$D$213,2,FALSE),"")))</f>
        <v xml:space="preserve"> </v>
      </c>
      <c r="Y106" s="24" t="str">
        <f>IF(ISBLANK(P106)," ",IF(DAYS360(P106,Q106,0)&gt;10800,30,ROUND(IF(DAYS360(Summary!$P106,Summary!$Q106)/360&gt;=1,ROUND(DAYS360(Summary!$P106,Summary!$Q106)/360,0),DAYS360(Summary!$P106,Summary!$Q106)/360),2)))</f>
        <v xml:space="preserve"> </v>
      </c>
      <c r="Z106" s="25" t="str">
        <f ca="1">IF(OR(WhichRate="GASB IBR",WhichRate="FASB IBR",WhichRate="Custom"),IFERROR(IF(OR($S106="No Rate",$S106="",$S106=" ",$S106="")," ",OFFSET('Market Data'!$B$15,Summary!U106-1,Summary!T106-1)),""),IFERROR(IF(OR($S106="No Rate",$S106="",$S106=" ",$S106="")," ",OFFSET('FASB Data'!$B$15,Summary!U106-1,Summary!T106-1)),""))</f>
        <v xml:space="preserve"> </v>
      </c>
      <c r="AA106" s="25" t="str">
        <f ca="1">IF(O106&lt;&gt;"",IF(WhichRate="FASB RFR",0,IF(OR(WhichRate="GASB IBR",WhichRate="FASB IBR"),IF(OR($S106="No Rate",$S106="",$S106=" "),"",OFFSET('Market Data'!$B$53,Summary!X106,Summary!W106-1)),IF(WhichRate="Custom",IF(OR($S106="No Rate",$S106="",$S106=" "),"",OFFSET('Custom Data'!$B$53,Summary!X106,Summary!W106-1)),""))),"")</f>
        <v/>
      </c>
      <c r="AB106" s="26" t="str">
        <f>IF(OR($S106="No Rate",$S106="")," ",IF($R106="","",IF(Summary!$R106="Taxable",IF(Summary!$Y106&gt;0,(Summary!$Z106+Summary!$AA106)*(1+TaxExemptRateAdjustment)),IF(Summary!$Y106&gt;0,Summary!$Z106+Summary!$AA106))))</f>
        <v/>
      </c>
      <c r="AC106" s="27" t="str">
        <f t="shared" si="5"/>
        <v/>
      </c>
    </row>
    <row r="107" spans="14:29" ht="15.75" customHeight="1" x14ac:dyDescent="0.25">
      <c r="N107" s="17">
        <f t="shared" si="2"/>
        <v>95</v>
      </c>
      <c r="O107" s="18"/>
      <c r="P107" s="22"/>
      <c r="Q107" s="22"/>
      <c r="R107" s="23"/>
      <c r="S107" s="20" t="str" cm="1">
        <f t="array" ref="S107">IF(ISBLANK(P107)," ",IF(OR(WhichRate="GASB IBR",WhichRate="FASB IBR",WhichRate="Custom"),IF(ISBLANK(P107),IFERROR(HLOOKUP(P107,'Market Data'!$C$13:$BA$13,1)," "),IFERROR(HLOOKUP(P107,'Market Data'!$C$13:$BA$13,1),"No Rate")),_xlfn.XLOOKUP(TEXT(P107,"mm-yyyy"),TEXT('FASB Data'!$D$13:$BC$13,"mm-yyyy"),'FASB Data'!$D$13:$BC$13,,0)))</f>
        <v xml:space="preserve"> </v>
      </c>
      <c r="T107" s="21" t="str">
        <f>IF(OR(S107="No Rate",S107="",S107=" "),"",IF(OR(WhichRate="GASB IBR",WhichRate="FASB IBR",WhichRate="Custom"),SUMIF('Market Data'!$C$13:$BI$13,Summary!S107,'Market Data'!$C$14:$BI$14),SUMIF('FASB Data'!$C$13:$BU$13,Summary!S107,'FASB Data'!$C$14:$BU$14)))</f>
        <v/>
      </c>
      <c r="U107" s="21" t="str">
        <f>IFERROR(VLOOKUP($Y107,'Market Data'!$B$15:$C$47,2,TRUE)+1,"")</f>
        <v/>
      </c>
      <c r="V107" s="21" t="str">
        <f t="shared" si="4"/>
        <v/>
      </c>
      <c r="W107" s="21" t="str">
        <f>IF(OR(S107="No Rate",S107="",S107=" ",S107=""),"",IF(WhichRate="FASB RFR","N/A",SUMIF('Market Data'!$C$51:$BI$51,Summary!S107,'Market Data'!$C$52:$BI$52)))</f>
        <v/>
      </c>
      <c r="X107" s="21" t="str">
        <f>IF(ISBLANK(P107)," ",IF(WhichRate="FASB RFR","N/A",IFERROR(VLOOKUP($V107,'Market Data'!$C$53:$D$213,2,FALSE),"")))</f>
        <v xml:space="preserve"> </v>
      </c>
      <c r="Y107" s="24" t="str">
        <f>IF(ISBLANK(P107)," ",IF(DAYS360(P107,Q107,0)&gt;10800,30,ROUND(IF(DAYS360(Summary!$P107,Summary!$Q107)/360&gt;=1,ROUND(DAYS360(Summary!$P107,Summary!$Q107)/360,0),DAYS360(Summary!$P107,Summary!$Q107)/360),2)))</f>
        <v xml:space="preserve"> </v>
      </c>
      <c r="Z107" s="25" t="str">
        <f ca="1">IF(OR(WhichRate="GASB IBR",WhichRate="FASB IBR",WhichRate="Custom"),IFERROR(IF(OR($S107="No Rate",$S107="",$S107=" ",$S107="")," ",OFFSET('Market Data'!$B$15,Summary!U107-1,Summary!T107-1)),""),IFERROR(IF(OR($S107="No Rate",$S107="",$S107=" ",$S107="")," ",OFFSET('FASB Data'!$B$15,Summary!U107-1,Summary!T107-1)),""))</f>
        <v xml:space="preserve"> </v>
      </c>
      <c r="AA107" s="25" t="str">
        <f ca="1">IF(O107&lt;&gt;"",IF(WhichRate="FASB RFR",0,IF(OR(WhichRate="GASB IBR",WhichRate="FASB IBR"),IF(OR($S107="No Rate",$S107="",$S107=" "),"",OFFSET('Market Data'!$B$53,Summary!X107,Summary!W107-1)),IF(WhichRate="Custom",IF(OR($S107="No Rate",$S107="",$S107=" "),"",OFFSET('Custom Data'!$B$53,Summary!X107,Summary!W107-1)),""))),"")</f>
        <v/>
      </c>
      <c r="AB107" s="26" t="str">
        <f>IF(OR($S107="No Rate",$S107="")," ",IF($R107="","",IF(Summary!$R107="Taxable",IF(Summary!$Y107&gt;0,(Summary!$Z107+Summary!$AA107)*(1+TaxExemptRateAdjustment)),IF(Summary!$Y107&gt;0,Summary!$Z107+Summary!$AA107))))</f>
        <v/>
      </c>
      <c r="AC107" s="27" t="str">
        <f t="shared" si="5"/>
        <v/>
      </c>
    </row>
    <row r="108" spans="14:29" ht="15.75" customHeight="1" x14ac:dyDescent="0.25">
      <c r="N108" s="17">
        <f t="shared" si="2"/>
        <v>96</v>
      </c>
      <c r="O108" s="30"/>
      <c r="P108" s="31"/>
      <c r="Q108" s="31"/>
      <c r="R108" s="32"/>
      <c r="S108" s="20" t="str" cm="1">
        <f t="array" ref="S108">IF(ISBLANK(P108)," ",IF(OR(WhichRate="GASB IBR",WhichRate="FASB IBR",WhichRate="Custom"),IF(ISBLANK(P108),IFERROR(HLOOKUP(P108,'Market Data'!$C$13:$BA$13,1)," "),IFERROR(HLOOKUP(P108,'Market Data'!$C$13:$BA$13,1),"No Rate")),_xlfn.XLOOKUP(TEXT(P108,"mm-yyyy"),TEXT('FASB Data'!$D$13:$BC$13,"mm-yyyy"),'FASB Data'!$D$13:$BC$13,,0)))</f>
        <v xml:space="preserve"> </v>
      </c>
      <c r="T108" s="21" t="str">
        <f>IF(OR(S108="No Rate",S108="",S108=" "),"",IF(OR(WhichRate="GASB IBR",WhichRate="FASB IBR",WhichRate="Custom"),SUMIF('Market Data'!$C$13:$BI$13,Summary!S108,'Market Data'!$C$14:$BI$14),SUMIF('FASB Data'!$C$13:$BU$13,Summary!S108,'FASB Data'!$C$14:$BU$14)))</f>
        <v/>
      </c>
      <c r="U108" s="21" t="str">
        <f>IFERROR(VLOOKUP($Y108,'Market Data'!$B$15:$C$47,2,TRUE)+1,"")</f>
        <v/>
      </c>
      <c r="V108" s="21" t="str">
        <f t="shared" si="4"/>
        <v/>
      </c>
      <c r="W108" s="21" t="str">
        <f>IF(OR(S108="No Rate",S108="",S108=" ",S108=""),"",IF(WhichRate="FASB RFR","N/A",SUMIF('Market Data'!$C$51:$BI$51,Summary!S108,'Market Data'!$C$52:$BI$52)))</f>
        <v/>
      </c>
      <c r="X108" s="21" t="str">
        <f>IF(ISBLANK(P108)," ",IF(WhichRate="FASB RFR","N/A",IFERROR(VLOOKUP($V108,'Market Data'!$C$53:$D$213,2,FALSE),"")))</f>
        <v xml:space="preserve"> </v>
      </c>
      <c r="Y108" s="24" t="str">
        <f>IF(ISBLANK(P108)," ",IF(DAYS360(P108,Q108,0)&gt;10800,30,ROUND(IF(DAYS360(Summary!$P108,Summary!$Q108)/360&gt;=1,ROUND(DAYS360(Summary!$P108,Summary!$Q108)/360,0),DAYS360(Summary!$P108,Summary!$Q108)/360),2)))</f>
        <v xml:space="preserve"> </v>
      </c>
      <c r="Z108" s="25" t="str">
        <f ca="1">IF(OR(WhichRate="GASB IBR",WhichRate="FASB IBR",WhichRate="Custom"),IFERROR(IF(OR($S108="No Rate",$S108="",$S108=" ",$S108="")," ",OFFSET('Market Data'!$B$15,Summary!U108-1,Summary!T108-1)),""),IFERROR(IF(OR($S108="No Rate",$S108="",$S108=" ",$S108="")," ",OFFSET('FASB Data'!$B$15,Summary!U108-1,Summary!T108-1)),""))</f>
        <v xml:space="preserve"> </v>
      </c>
      <c r="AA108" s="25" t="str">
        <f ca="1">IF(O108&lt;&gt;"",IF(WhichRate="FASB RFR",0,IF(OR(WhichRate="GASB IBR",WhichRate="FASB IBR"),IF(OR($S108="No Rate",$S108="",$S108=" "),"",OFFSET('Market Data'!$B$53,Summary!X108,Summary!W108-1)),IF(WhichRate="Custom",IF(OR($S108="No Rate",$S108="",$S108=" "),"",OFFSET('Custom Data'!$B$53,Summary!X108,Summary!W108-1)),""))),"")</f>
        <v/>
      </c>
      <c r="AB108" s="26" t="str">
        <f>IF(OR($S108="No Rate",$S108="")," ",IF($R108="","",IF(Summary!$R108="Taxable",IF(Summary!$Y108&gt;0,(Summary!$Z108+Summary!$AA108)*(1+TaxExemptRateAdjustment)),IF(Summary!$Y108&gt;0,Summary!$Z108+Summary!$AA108))))</f>
        <v/>
      </c>
      <c r="AC108" s="27" t="str">
        <f t="shared" si="5"/>
        <v/>
      </c>
    </row>
    <row r="109" spans="14:29" ht="15.75" customHeight="1" x14ac:dyDescent="0.25">
      <c r="N109" s="17">
        <f t="shared" si="2"/>
        <v>97</v>
      </c>
      <c r="O109" s="18"/>
      <c r="P109" s="22"/>
      <c r="Q109" s="22"/>
      <c r="R109" s="23"/>
      <c r="S109" s="20" t="str" cm="1">
        <f t="array" ref="S109">IF(ISBLANK(P109)," ",IF(OR(WhichRate="GASB IBR",WhichRate="FASB IBR",WhichRate="Custom"),IF(ISBLANK(P109),IFERROR(HLOOKUP(P109,'Market Data'!$C$13:$BA$13,1)," "),IFERROR(HLOOKUP(P109,'Market Data'!$C$13:$BA$13,1),"No Rate")),_xlfn.XLOOKUP(TEXT(P109,"mm-yyyy"),TEXT('FASB Data'!$D$13:$BC$13,"mm-yyyy"),'FASB Data'!$D$13:$BC$13,,0)))</f>
        <v xml:space="preserve"> </v>
      </c>
      <c r="T109" s="21" t="str">
        <f>IF(OR(S109="No Rate",S109="",S109=" "),"",IF(OR(WhichRate="GASB IBR",WhichRate="FASB IBR",WhichRate="Custom"),SUMIF('Market Data'!$C$13:$BI$13,Summary!S109,'Market Data'!$C$14:$BI$14),SUMIF('FASB Data'!$C$13:$BU$13,Summary!S109,'FASB Data'!$C$14:$BU$14)))</f>
        <v/>
      </c>
      <c r="U109" s="21" t="str">
        <f>IFERROR(VLOOKUP($Y109,'Market Data'!$B$15:$C$47,2,TRUE)+1,"")</f>
        <v/>
      </c>
      <c r="V109" s="21" t="str">
        <f t="shared" si="4"/>
        <v/>
      </c>
      <c r="W109" s="21" t="str">
        <f>IF(OR(S109="No Rate",S109="",S109=" ",S109=""),"",IF(WhichRate="FASB RFR","N/A",SUMIF('Market Data'!$C$51:$BI$51,Summary!S109,'Market Data'!$C$52:$BI$52)))</f>
        <v/>
      </c>
      <c r="X109" s="21" t="str">
        <f>IF(ISBLANK(P109)," ",IF(WhichRate="FASB RFR","N/A",IFERROR(VLOOKUP($V109,'Market Data'!$C$53:$D$213,2,FALSE),"")))</f>
        <v xml:space="preserve"> </v>
      </c>
      <c r="Y109" s="24" t="str">
        <f>IF(ISBLANK(P109)," ",IF(DAYS360(P109,Q109,0)&gt;10800,30,ROUND(IF(DAYS360(Summary!$P109,Summary!$Q109)/360&gt;=1,ROUND(DAYS360(Summary!$P109,Summary!$Q109)/360,0),DAYS360(Summary!$P109,Summary!$Q109)/360),2)))</f>
        <v xml:space="preserve"> </v>
      </c>
      <c r="Z109" s="25" t="str">
        <f ca="1">IF(OR(WhichRate="GASB IBR",WhichRate="FASB IBR",WhichRate="Custom"),IFERROR(IF(OR($S109="No Rate",$S109="",$S109=" ",$S109="")," ",OFFSET('Market Data'!$B$15,Summary!U109-1,Summary!T109-1)),""),IFERROR(IF(OR($S109="No Rate",$S109="",$S109=" ",$S109="")," ",OFFSET('FASB Data'!$B$15,Summary!U109-1,Summary!T109-1)),""))</f>
        <v xml:space="preserve"> </v>
      </c>
      <c r="AA109" s="25" t="str">
        <f ca="1">IF(O109&lt;&gt;"",IF(WhichRate="FASB RFR",0,IF(OR(WhichRate="GASB IBR",WhichRate="FASB IBR"),IF(OR($S109="No Rate",$S109="",$S109=" "),"",OFFSET('Market Data'!$B$53,Summary!X109,Summary!W109-1)),IF(WhichRate="Custom",IF(OR($S109="No Rate",$S109="",$S109=" "),"",OFFSET('Custom Data'!$B$53,Summary!X109,Summary!W109-1)),""))),"")</f>
        <v/>
      </c>
      <c r="AB109" s="26" t="str">
        <f>IF(OR($S109="No Rate",$S109="")," ",IF($R109="","",IF(Summary!$R109="Taxable",IF(Summary!$Y109&gt;0,(Summary!$Z109+Summary!$AA109)*(1+TaxExemptRateAdjustment)),IF(Summary!$Y109&gt;0,Summary!$Z109+Summary!$AA109))))</f>
        <v/>
      </c>
      <c r="AC109" s="27" t="str">
        <f t="shared" si="5"/>
        <v/>
      </c>
    </row>
    <row r="110" spans="14:29" ht="15.75" customHeight="1" x14ac:dyDescent="0.25">
      <c r="N110" s="17">
        <f t="shared" si="2"/>
        <v>98</v>
      </c>
      <c r="O110" s="30"/>
      <c r="P110" s="31"/>
      <c r="Q110" s="31"/>
      <c r="R110" s="32"/>
      <c r="S110" s="20" t="str" cm="1">
        <f t="array" ref="S110">IF(ISBLANK(P110)," ",IF(OR(WhichRate="GASB IBR",WhichRate="FASB IBR",WhichRate="Custom"),IF(ISBLANK(P110),IFERROR(HLOOKUP(P110,'Market Data'!$C$13:$BA$13,1)," "),IFERROR(HLOOKUP(P110,'Market Data'!$C$13:$BA$13,1),"No Rate")),_xlfn.XLOOKUP(TEXT(P110,"mm-yyyy"),TEXT('FASB Data'!$D$13:$BC$13,"mm-yyyy"),'FASB Data'!$D$13:$BC$13,,0)))</f>
        <v xml:space="preserve"> </v>
      </c>
      <c r="T110" s="21" t="str">
        <f>IF(OR(S110="No Rate",S110="",S110=" "),"",IF(OR(WhichRate="GASB IBR",WhichRate="FASB IBR",WhichRate="Custom"),SUMIF('Market Data'!$C$13:$BI$13,Summary!S110,'Market Data'!$C$14:$BI$14),SUMIF('FASB Data'!$C$13:$BU$13,Summary!S110,'FASB Data'!$C$14:$BU$14)))</f>
        <v/>
      </c>
      <c r="U110" s="21" t="str">
        <f>IFERROR(VLOOKUP($Y110,'Market Data'!$B$15:$C$47,2,TRUE)+1,"")</f>
        <v/>
      </c>
      <c r="V110" s="21" t="str">
        <f t="shared" si="4"/>
        <v/>
      </c>
      <c r="W110" s="21" t="str">
        <f>IF(OR(S110="No Rate",S110="",S110=" ",S110=""),"",IF(WhichRate="FASB RFR","N/A",SUMIF('Market Data'!$C$51:$BI$51,Summary!S110,'Market Data'!$C$52:$BI$52)))</f>
        <v/>
      </c>
      <c r="X110" s="21" t="str">
        <f>IF(ISBLANK(P110)," ",IF(WhichRate="FASB RFR","N/A",IFERROR(VLOOKUP($V110,'Market Data'!$C$53:$D$213,2,FALSE),"")))</f>
        <v xml:space="preserve"> </v>
      </c>
      <c r="Y110" s="24" t="str">
        <f>IF(ISBLANK(P110)," ",IF(DAYS360(P110,Q110,0)&gt;10800,30,ROUND(IF(DAYS360(Summary!$P110,Summary!$Q110)/360&gt;=1,ROUND(DAYS360(Summary!$P110,Summary!$Q110)/360,0),DAYS360(Summary!$P110,Summary!$Q110)/360),2)))</f>
        <v xml:space="preserve"> </v>
      </c>
      <c r="Z110" s="25" t="str">
        <f ca="1">IF(OR(WhichRate="GASB IBR",WhichRate="FASB IBR",WhichRate="Custom"),IFERROR(IF(OR($S110="No Rate",$S110="",$S110=" ",$S110="")," ",OFFSET('Market Data'!$B$15,Summary!U110-1,Summary!T110-1)),""),IFERROR(IF(OR($S110="No Rate",$S110="",$S110=" ",$S110="")," ",OFFSET('FASB Data'!$B$15,Summary!U110-1,Summary!T110-1)),""))</f>
        <v xml:space="preserve"> </v>
      </c>
      <c r="AA110" s="25" t="str">
        <f ca="1">IF(O110&lt;&gt;"",IF(WhichRate="FASB RFR",0,IF(OR(WhichRate="GASB IBR",WhichRate="FASB IBR"),IF(OR($S110="No Rate",$S110="",$S110=" "),"",OFFSET('Market Data'!$B$53,Summary!X110,Summary!W110-1)),IF(WhichRate="Custom",IF(OR($S110="No Rate",$S110="",$S110=" "),"",OFFSET('Custom Data'!$B$53,Summary!X110,Summary!W110-1)),""))),"")</f>
        <v/>
      </c>
      <c r="AB110" s="26" t="str">
        <f>IF(OR($S110="No Rate",$S110="")," ",IF($R110="","",IF(Summary!$R110="Taxable",IF(Summary!$Y110&gt;0,(Summary!$Z110+Summary!$AA110)*(1+TaxExemptRateAdjustment)),IF(Summary!$Y110&gt;0,Summary!$Z110+Summary!$AA110))))</f>
        <v/>
      </c>
      <c r="AC110" s="27" t="str">
        <f t="shared" si="5"/>
        <v/>
      </c>
    </row>
    <row r="111" spans="14:29" ht="15.75" customHeight="1" x14ac:dyDescent="0.25">
      <c r="N111" s="17">
        <f t="shared" si="2"/>
        <v>99</v>
      </c>
      <c r="O111" s="18"/>
      <c r="P111" s="22"/>
      <c r="Q111" s="22"/>
      <c r="R111" s="23"/>
      <c r="S111" s="20" t="str" cm="1">
        <f t="array" ref="S111">IF(ISBLANK(P111)," ",IF(OR(WhichRate="GASB IBR",WhichRate="FASB IBR",WhichRate="Custom"),IF(ISBLANK(P111),IFERROR(HLOOKUP(P111,'Market Data'!$C$13:$BA$13,1)," "),IFERROR(HLOOKUP(P111,'Market Data'!$C$13:$BA$13,1),"No Rate")),_xlfn.XLOOKUP(TEXT(P111,"mm-yyyy"),TEXT('FASB Data'!$D$13:$BC$13,"mm-yyyy"),'FASB Data'!$D$13:$BC$13,,0)))</f>
        <v xml:space="preserve"> </v>
      </c>
      <c r="T111" s="21" t="str">
        <f>IF(OR(S111="No Rate",S111="",S111=" "),"",IF(OR(WhichRate="GASB IBR",WhichRate="FASB IBR",WhichRate="Custom"),SUMIF('Market Data'!$C$13:$BI$13,Summary!S111,'Market Data'!$C$14:$BI$14),SUMIF('FASB Data'!$C$13:$BU$13,Summary!S111,'FASB Data'!$C$14:$BU$14)))</f>
        <v/>
      </c>
      <c r="U111" s="21" t="str">
        <f>IFERROR(VLOOKUP($Y111,'Market Data'!$B$15:$C$47,2,TRUE)+1,"")</f>
        <v/>
      </c>
      <c r="V111" s="21" t="str">
        <f t="shared" si="4"/>
        <v/>
      </c>
      <c r="W111" s="21" t="str">
        <f>IF(OR(S111="No Rate",S111="",S111=" ",S111=""),"",IF(WhichRate="FASB RFR","N/A",SUMIF('Market Data'!$C$51:$BI$51,Summary!S111,'Market Data'!$C$52:$BI$52)))</f>
        <v/>
      </c>
      <c r="X111" s="21" t="str">
        <f>IF(ISBLANK(P111)," ",IF(WhichRate="FASB RFR","N/A",IFERROR(VLOOKUP($V111,'Market Data'!$C$53:$D$213,2,FALSE),"")))</f>
        <v xml:space="preserve"> </v>
      </c>
      <c r="Y111" s="24" t="str">
        <f>IF(ISBLANK(P111)," ",IF(DAYS360(P111,Q111,0)&gt;10800,30,ROUND(IF(DAYS360(Summary!$P111,Summary!$Q111)/360&gt;=1,ROUND(DAYS360(Summary!$P111,Summary!$Q111)/360,0),DAYS360(Summary!$P111,Summary!$Q111)/360),2)))</f>
        <v xml:space="preserve"> </v>
      </c>
      <c r="Z111" s="25" t="str">
        <f ca="1">IF(OR(WhichRate="GASB IBR",WhichRate="FASB IBR",WhichRate="Custom"),IFERROR(IF(OR($S111="No Rate",$S111="",$S111=" ",$S111="")," ",OFFSET('Market Data'!$B$15,Summary!U111-1,Summary!T111-1)),""),IFERROR(IF(OR($S111="No Rate",$S111="",$S111=" ",$S111="")," ",OFFSET('FASB Data'!$B$15,Summary!U111-1,Summary!T111-1)),""))</f>
        <v xml:space="preserve"> </v>
      </c>
      <c r="AA111" s="25" t="str">
        <f ca="1">IF(O111&lt;&gt;"",IF(WhichRate="FASB RFR",0,IF(OR(WhichRate="GASB IBR",WhichRate="FASB IBR"),IF(OR($S111="No Rate",$S111="",$S111=" "),"",OFFSET('Market Data'!$B$53,Summary!X111,Summary!W111-1)),IF(WhichRate="Custom",IF(OR($S111="No Rate",$S111="",$S111=" "),"",OFFSET('Custom Data'!$B$53,Summary!X111,Summary!W111-1)),""))),"")</f>
        <v/>
      </c>
      <c r="AB111" s="26" t="str">
        <f>IF(OR($S111="No Rate",$S111="")," ",IF($R111="","",IF(Summary!$R111="Taxable",IF(Summary!$Y111&gt;0,(Summary!$Z111+Summary!$AA111)*(1+TaxExemptRateAdjustment)),IF(Summary!$Y111&gt;0,Summary!$Z111+Summary!$AA111))))</f>
        <v/>
      </c>
      <c r="AC111" s="27" t="str">
        <f t="shared" si="5"/>
        <v/>
      </c>
    </row>
    <row r="112" spans="14:29" ht="15.75" customHeight="1" x14ac:dyDescent="0.25">
      <c r="N112" s="17">
        <f t="shared" si="2"/>
        <v>100</v>
      </c>
      <c r="O112" s="30"/>
      <c r="P112" s="31"/>
      <c r="Q112" s="31"/>
      <c r="R112" s="32"/>
      <c r="S112" s="20" t="str" cm="1">
        <f t="array" ref="S112">IF(ISBLANK(P112)," ",IF(OR(WhichRate="GASB IBR",WhichRate="FASB IBR",WhichRate="Custom"),IF(ISBLANK(P112),IFERROR(HLOOKUP(P112,'Market Data'!$C$13:$BA$13,1)," "),IFERROR(HLOOKUP(P112,'Market Data'!$C$13:$BA$13,1),"No Rate")),_xlfn.XLOOKUP(TEXT(P112,"mm-yyyy"),TEXT('FASB Data'!$D$13:$BC$13,"mm-yyyy"),'FASB Data'!$D$13:$BC$13,,0)))</f>
        <v xml:space="preserve"> </v>
      </c>
      <c r="T112" s="21" t="str">
        <f>IF(OR(S112="No Rate",S112="",S112=" "),"",IF(OR(WhichRate="GASB IBR",WhichRate="FASB IBR",WhichRate="Custom"),SUMIF('Market Data'!$C$13:$BI$13,Summary!S112,'Market Data'!$C$14:$BI$14),SUMIF('FASB Data'!$C$13:$BU$13,Summary!S112,'FASB Data'!$C$14:$BU$14)))</f>
        <v/>
      </c>
      <c r="U112" s="21" t="str">
        <f>IFERROR(VLOOKUP($Y112,'Market Data'!$B$15:$C$47,2,TRUE)+1,"")</f>
        <v/>
      </c>
      <c r="V112" s="21" t="str">
        <f t="shared" si="4"/>
        <v/>
      </c>
      <c r="W112" s="21" t="str">
        <f>IF(OR(S112="No Rate",S112="",S112=" ",S112=""),"",IF(WhichRate="FASB RFR","N/A",SUMIF('Market Data'!$C$51:$BI$51,Summary!S112,'Market Data'!$C$52:$BI$52)))</f>
        <v/>
      </c>
      <c r="X112" s="21" t="str">
        <f>IF(ISBLANK(P112)," ",IF(WhichRate="FASB RFR","N/A",IFERROR(VLOOKUP($V112,'Market Data'!$C$53:$D$213,2,FALSE),"")))</f>
        <v xml:space="preserve"> </v>
      </c>
      <c r="Y112" s="24" t="str">
        <f>IF(ISBLANK(P112)," ",IF(DAYS360(P112,Q112,0)&gt;10800,30,ROUND(IF(DAYS360(Summary!$P112,Summary!$Q112)/360&gt;=1,ROUND(DAYS360(Summary!$P112,Summary!$Q112)/360,0),DAYS360(Summary!$P112,Summary!$Q112)/360),2)))</f>
        <v xml:space="preserve"> </v>
      </c>
      <c r="Z112" s="25" t="str">
        <f ca="1">IF(OR(WhichRate="GASB IBR",WhichRate="FASB IBR",WhichRate="Custom"),IFERROR(IF(OR($S112="No Rate",$S112="",$S112=" ",$S112="")," ",OFFSET('Market Data'!$B$15,Summary!U112-1,Summary!T112-1)),""),IFERROR(IF(OR($S112="No Rate",$S112="",$S112=" ",$S112="")," ",OFFSET('FASB Data'!$B$15,Summary!U112-1,Summary!T112-1)),""))</f>
        <v xml:space="preserve"> </v>
      </c>
      <c r="AA112" s="25" t="str">
        <f ca="1">IF(O112&lt;&gt;"",IF(WhichRate="FASB RFR",0,IF(OR(WhichRate="GASB IBR",WhichRate="FASB IBR"),IF(OR($S112="No Rate",$S112="",$S112=" "),"",OFFSET('Market Data'!$B$53,Summary!X112,Summary!W112-1)),IF(WhichRate="Custom",IF(OR($S112="No Rate",$S112="",$S112=" "),"",OFFSET('Custom Data'!$B$53,Summary!X112,Summary!W112-1)),""))),"")</f>
        <v/>
      </c>
      <c r="AB112" s="26" t="str">
        <f>IF(OR($S112="No Rate",$S112="")," ",IF($R112="","",IF(Summary!$R112="Taxable",IF(Summary!$Y112&gt;0,(Summary!$Z112+Summary!$AA112)*(1+TaxExemptRateAdjustment)),IF(Summary!$Y112&gt;0,Summary!$Z112+Summary!$AA112))))</f>
        <v/>
      </c>
      <c r="AC112" s="27" t="str">
        <f t="shared" si="5"/>
        <v/>
      </c>
    </row>
    <row r="113" spans="14:29" ht="15.75" customHeight="1" x14ac:dyDescent="0.25">
      <c r="N113" s="17">
        <f t="shared" si="2"/>
        <v>101</v>
      </c>
      <c r="O113" s="18"/>
      <c r="P113" s="22"/>
      <c r="Q113" s="22"/>
      <c r="R113" s="23"/>
      <c r="S113" s="20" t="str" cm="1">
        <f t="array" ref="S113">IF(ISBLANK(P113)," ",IF(OR(WhichRate="GASB IBR",WhichRate="FASB IBR",WhichRate="Custom"),IF(ISBLANK(P113),IFERROR(HLOOKUP(P113,'Market Data'!$C$13:$BA$13,1)," "),IFERROR(HLOOKUP(P113,'Market Data'!$C$13:$BA$13,1),"No Rate")),_xlfn.XLOOKUP(TEXT(P113,"mm-yyyy"),TEXT('FASB Data'!$D$13:$BC$13,"mm-yyyy"),'FASB Data'!$D$13:$BC$13,,0)))</f>
        <v xml:space="preserve"> </v>
      </c>
      <c r="T113" s="21" t="str">
        <f>IF(OR(S113="No Rate",S113="",S113=" "),"",IF(OR(WhichRate="GASB IBR",WhichRate="FASB IBR",WhichRate="Custom"),SUMIF('Market Data'!$C$13:$BI$13,Summary!S113,'Market Data'!$C$14:$BI$14),SUMIF('FASB Data'!$C$13:$BU$13,Summary!S113,'FASB Data'!$C$14:$BU$14)))</f>
        <v/>
      </c>
      <c r="U113" s="21" t="str">
        <f>IFERROR(VLOOKUP($Y113,'Market Data'!$B$15:$C$47,2,TRUE)+1,"")</f>
        <v/>
      </c>
      <c r="V113" s="21" t="str">
        <f t="shared" si="4"/>
        <v/>
      </c>
      <c r="W113" s="21" t="str">
        <f>IF(OR(S113="No Rate",S113="",S113=" ",S113=""),"",IF(WhichRate="FASB RFR","N/A",SUMIF('Market Data'!$C$51:$BI$51,Summary!S113,'Market Data'!$C$52:$BI$52)))</f>
        <v/>
      </c>
      <c r="X113" s="21" t="str">
        <f>IF(ISBLANK(P113)," ",IF(WhichRate="FASB RFR","N/A",IFERROR(VLOOKUP($V113,'Market Data'!$C$53:$D$213,2,FALSE),"")))</f>
        <v xml:space="preserve"> </v>
      </c>
      <c r="Y113" s="24" t="str">
        <f>IF(ISBLANK(P113)," ",IF(DAYS360(P113,Q113,0)&gt;10800,30,ROUND(IF(DAYS360(Summary!$P113,Summary!$Q113)/360&gt;=1,ROUND(DAYS360(Summary!$P113,Summary!$Q113)/360,0),DAYS360(Summary!$P113,Summary!$Q113)/360),2)))</f>
        <v xml:space="preserve"> </v>
      </c>
      <c r="Z113" s="25" t="str">
        <f ca="1">IF(OR(WhichRate="GASB IBR",WhichRate="FASB IBR",WhichRate="Custom"),IFERROR(IF(OR($S113="No Rate",$S113="",$S113=" ",$S113="")," ",OFFSET('Market Data'!$B$15,Summary!U113-1,Summary!T113-1)),""),IFERROR(IF(OR($S113="No Rate",$S113="",$S113=" ",$S113="")," ",OFFSET('FASB Data'!$B$15,Summary!U113-1,Summary!T113-1)),""))</f>
        <v xml:space="preserve"> </v>
      </c>
      <c r="AA113" s="25" t="str">
        <f ca="1">IF(O113&lt;&gt;"",IF(WhichRate="FASB RFR",0,IF(OR(WhichRate="GASB IBR",WhichRate="FASB IBR"),IF(OR($S113="No Rate",$S113="",$S113=" "),"",OFFSET('Market Data'!$B$53,Summary!X113,Summary!W113-1)),IF(WhichRate="Custom",IF(OR($S113="No Rate",$S113="",$S113=" "),"",OFFSET('Custom Data'!$B$53,Summary!X113,Summary!W113-1)),""))),"")</f>
        <v/>
      </c>
      <c r="AB113" s="26" t="str">
        <f>IF(OR($S113="No Rate",$S113="")," ",IF($R113="","",IF(Summary!$R113="Taxable",IF(Summary!$Y113&gt;0,(Summary!$Z113+Summary!$AA113)*(1+TaxExemptRateAdjustment)),IF(Summary!$Y113&gt;0,Summary!$Z113+Summary!$AA113))))</f>
        <v/>
      </c>
      <c r="AC113" s="27" t="str">
        <f t="shared" si="5"/>
        <v/>
      </c>
    </row>
    <row r="114" spans="14:29" ht="15.75" customHeight="1" x14ac:dyDescent="0.25">
      <c r="N114" s="17">
        <f t="shared" si="2"/>
        <v>102</v>
      </c>
      <c r="O114" s="30"/>
      <c r="P114" s="31"/>
      <c r="Q114" s="31"/>
      <c r="R114" s="32"/>
      <c r="S114" s="20" t="str" cm="1">
        <f t="array" ref="S114">IF(ISBLANK(P114)," ",IF(OR(WhichRate="GASB IBR",WhichRate="FASB IBR",WhichRate="Custom"),IF(ISBLANK(P114),IFERROR(HLOOKUP(P114,'Market Data'!$C$13:$BA$13,1)," "),IFERROR(HLOOKUP(P114,'Market Data'!$C$13:$BA$13,1),"No Rate")),_xlfn.XLOOKUP(TEXT(P114,"mm-yyyy"),TEXT('FASB Data'!$D$13:$BC$13,"mm-yyyy"),'FASB Data'!$D$13:$BC$13,,0)))</f>
        <v xml:space="preserve"> </v>
      </c>
      <c r="T114" s="21" t="str">
        <f>IF(OR(S114="No Rate",S114="",S114=" "),"",IF(OR(WhichRate="GASB IBR",WhichRate="FASB IBR",WhichRate="Custom"),SUMIF('Market Data'!$C$13:$BI$13,Summary!S114,'Market Data'!$C$14:$BI$14),SUMIF('FASB Data'!$C$13:$BU$13,Summary!S114,'FASB Data'!$C$14:$BU$14)))</f>
        <v/>
      </c>
      <c r="U114" s="21" t="str">
        <f>IFERROR(VLOOKUP($Y114,'Market Data'!$B$15:$C$47,2,TRUE)+1,"")</f>
        <v/>
      </c>
      <c r="V114" s="21" t="str">
        <f t="shared" si="4"/>
        <v/>
      </c>
      <c r="W114" s="21" t="str">
        <f>IF(OR(S114="No Rate",S114="",S114=" ",S114=""),"",IF(WhichRate="FASB RFR","N/A",SUMIF('Market Data'!$C$51:$BI$51,Summary!S114,'Market Data'!$C$52:$BI$52)))</f>
        <v/>
      </c>
      <c r="X114" s="21" t="str">
        <f>IF(ISBLANK(P114)," ",IF(WhichRate="FASB RFR","N/A",IFERROR(VLOOKUP($V114,'Market Data'!$C$53:$D$213,2,FALSE),"")))</f>
        <v xml:space="preserve"> </v>
      </c>
      <c r="Y114" s="24" t="str">
        <f>IF(ISBLANK(P114)," ",IF(DAYS360(P114,Q114,0)&gt;10800,30,ROUND(IF(DAYS360(Summary!$P114,Summary!$Q114)/360&gt;=1,ROUND(DAYS360(Summary!$P114,Summary!$Q114)/360,0),DAYS360(Summary!$P114,Summary!$Q114)/360),2)))</f>
        <v xml:space="preserve"> </v>
      </c>
      <c r="Z114" s="25" t="str">
        <f ca="1">IF(OR(WhichRate="GASB IBR",WhichRate="FASB IBR",WhichRate="Custom"),IFERROR(IF(OR($S114="No Rate",$S114="",$S114=" ",$S114="")," ",OFFSET('Market Data'!$B$15,Summary!U114-1,Summary!T114-1)),""),IFERROR(IF(OR($S114="No Rate",$S114="",$S114=" ",$S114="")," ",OFFSET('FASB Data'!$B$15,Summary!U114-1,Summary!T114-1)),""))</f>
        <v xml:space="preserve"> </v>
      </c>
      <c r="AA114" s="25" t="str">
        <f ca="1">IF(O114&lt;&gt;"",IF(WhichRate="FASB RFR",0,IF(OR(WhichRate="GASB IBR",WhichRate="FASB IBR"),IF(OR($S114="No Rate",$S114="",$S114=" "),"",OFFSET('Market Data'!$B$53,Summary!X114,Summary!W114-1)),IF(WhichRate="Custom",IF(OR($S114="No Rate",$S114="",$S114=" "),"",OFFSET('Custom Data'!$B$53,Summary!X114,Summary!W114-1)),""))),"")</f>
        <v/>
      </c>
      <c r="AB114" s="26" t="str">
        <f>IF(OR($S114="No Rate",$S114="")," ",IF($R114="","",IF(Summary!$R114="Taxable",IF(Summary!$Y114&gt;0,(Summary!$Z114+Summary!$AA114)*(1+TaxExemptRateAdjustment)),IF(Summary!$Y114&gt;0,Summary!$Z114+Summary!$AA114))))</f>
        <v/>
      </c>
      <c r="AC114" s="27" t="str">
        <f t="shared" si="5"/>
        <v/>
      </c>
    </row>
    <row r="115" spans="14:29" ht="15.75" customHeight="1" x14ac:dyDescent="0.25">
      <c r="N115" s="17">
        <f t="shared" si="2"/>
        <v>103</v>
      </c>
      <c r="O115" s="18"/>
      <c r="P115" s="22"/>
      <c r="Q115" s="22"/>
      <c r="R115" s="23"/>
      <c r="S115" s="20" t="str" cm="1">
        <f t="array" ref="S115">IF(ISBLANK(P115)," ",IF(OR(WhichRate="GASB IBR",WhichRate="FASB IBR",WhichRate="Custom"),IF(ISBLANK(P115),IFERROR(HLOOKUP(P115,'Market Data'!$C$13:$BA$13,1)," "),IFERROR(HLOOKUP(P115,'Market Data'!$C$13:$BA$13,1),"No Rate")),_xlfn.XLOOKUP(TEXT(P115,"mm-yyyy"),TEXT('FASB Data'!$D$13:$BC$13,"mm-yyyy"),'FASB Data'!$D$13:$BC$13,,0)))</f>
        <v xml:space="preserve"> </v>
      </c>
      <c r="T115" s="21" t="str">
        <f>IF(OR(S115="No Rate",S115="",S115=" "),"",IF(OR(WhichRate="GASB IBR",WhichRate="FASB IBR",WhichRate="Custom"),SUMIF('Market Data'!$C$13:$BI$13,Summary!S115,'Market Data'!$C$14:$BI$14),SUMIF('FASB Data'!$C$13:$BU$13,Summary!S115,'FASB Data'!$C$14:$BU$14)))</f>
        <v/>
      </c>
      <c r="U115" s="21" t="str">
        <f>IFERROR(VLOOKUP($Y115,'Market Data'!$B$15:$C$47,2,TRUE)+1,"")</f>
        <v/>
      </c>
      <c r="V115" s="21" t="str">
        <f t="shared" si="4"/>
        <v/>
      </c>
      <c r="W115" s="21" t="str">
        <f>IF(OR(S115="No Rate",S115="",S115=" ",S115=""),"",IF(WhichRate="FASB RFR","N/A",SUMIF('Market Data'!$C$51:$BI$51,Summary!S115,'Market Data'!$C$52:$BI$52)))</f>
        <v/>
      </c>
      <c r="X115" s="21" t="str">
        <f>IF(ISBLANK(P115)," ",IF(WhichRate="FASB RFR","N/A",IFERROR(VLOOKUP($V115,'Market Data'!$C$53:$D$213,2,FALSE),"")))</f>
        <v xml:space="preserve"> </v>
      </c>
      <c r="Y115" s="24" t="str">
        <f>IF(ISBLANK(P115)," ",IF(DAYS360(P115,Q115,0)&gt;10800,30,ROUND(IF(DAYS360(Summary!$P115,Summary!$Q115)/360&gt;=1,ROUND(DAYS360(Summary!$P115,Summary!$Q115)/360,0),DAYS360(Summary!$P115,Summary!$Q115)/360),2)))</f>
        <v xml:space="preserve"> </v>
      </c>
      <c r="Z115" s="25" t="str">
        <f ca="1">IF(OR(WhichRate="GASB IBR",WhichRate="FASB IBR",WhichRate="Custom"),IFERROR(IF(OR($S115="No Rate",$S115="",$S115=" ",$S115="")," ",OFFSET('Market Data'!$B$15,Summary!U115-1,Summary!T115-1)),""),IFERROR(IF(OR($S115="No Rate",$S115="",$S115=" ",$S115="")," ",OFFSET('FASB Data'!$B$15,Summary!U115-1,Summary!T115-1)),""))</f>
        <v xml:space="preserve"> </v>
      </c>
      <c r="AA115" s="25" t="str">
        <f ca="1">IF(O115&lt;&gt;"",IF(WhichRate="FASB RFR",0,IF(OR(WhichRate="GASB IBR",WhichRate="FASB IBR"),IF(OR($S115="No Rate",$S115="",$S115=" "),"",OFFSET('Market Data'!$B$53,Summary!X115,Summary!W115-1)),IF(WhichRate="Custom",IF(OR($S115="No Rate",$S115="",$S115=" "),"",OFFSET('Custom Data'!$B$53,Summary!X115,Summary!W115-1)),""))),"")</f>
        <v/>
      </c>
      <c r="AB115" s="26" t="str">
        <f>IF(OR($S115="No Rate",$S115="")," ",IF($R115="","",IF(Summary!$R115="Taxable",IF(Summary!$Y115&gt;0,(Summary!$Z115+Summary!$AA115)*(1+TaxExemptRateAdjustment)),IF(Summary!$Y115&gt;0,Summary!$Z115+Summary!$AA115))))</f>
        <v/>
      </c>
      <c r="AC115" s="27" t="str">
        <f t="shared" si="5"/>
        <v/>
      </c>
    </row>
    <row r="116" spans="14:29" ht="15.75" customHeight="1" x14ac:dyDescent="0.25">
      <c r="N116" s="17">
        <f t="shared" si="2"/>
        <v>104</v>
      </c>
      <c r="O116" s="30"/>
      <c r="P116" s="31"/>
      <c r="Q116" s="31"/>
      <c r="R116" s="32"/>
      <c r="S116" s="20" t="str" cm="1">
        <f t="array" ref="S116">IF(ISBLANK(P116)," ",IF(OR(WhichRate="GASB IBR",WhichRate="FASB IBR",WhichRate="Custom"),IF(ISBLANK(P116),IFERROR(HLOOKUP(P116,'Market Data'!$C$13:$BA$13,1)," "),IFERROR(HLOOKUP(P116,'Market Data'!$C$13:$BA$13,1),"No Rate")),_xlfn.XLOOKUP(TEXT(P116,"mm-yyyy"),TEXT('FASB Data'!$D$13:$BC$13,"mm-yyyy"),'FASB Data'!$D$13:$BC$13,,0)))</f>
        <v xml:space="preserve"> </v>
      </c>
      <c r="T116" s="21" t="str">
        <f>IF(OR(S116="No Rate",S116="",S116=" "),"",IF(OR(WhichRate="GASB IBR",WhichRate="FASB IBR",WhichRate="Custom"),SUMIF('Market Data'!$C$13:$BI$13,Summary!S116,'Market Data'!$C$14:$BI$14),SUMIF('FASB Data'!$C$13:$BU$13,Summary!S116,'FASB Data'!$C$14:$BU$14)))</f>
        <v/>
      </c>
      <c r="U116" s="21" t="str">
        <f>IFERROR(VLOOKUP($Y116,'Market Data'!$B$15:$C$47,2,TRUE)+1,"")</f>
        <v/>
      </c>
      <c r="V116" s="21" t="str">
        <f t="shared" si="4"/>
        <v/>
      </c>
      <c r="W116" s="21" t="str">
        <f>IF(OR(S116="No Rate",S116="",S116=" ",S116=""),"",IF(WhichRate="FASB RFR","N/A",SUMIF('Market Data'!$C$51:$BI$51,Summary!S116,'Market Data'!$C$52:$BI$52)))</f>
        <v/>
      </c>
      <c r="X116" s="21" t="str">
        <f>IF(ISBLANK(P116)," ",IF(WhichRate="FASB RFR","N/A",IFERROR(VLOOKUP($V116,'Market Data'!$C$53:$D$213,2,FALSE),"")))</f>
        <v xml:space="preserve"> </v>
      </c>
      <c r="Y116" s="24" t="str">
        <f>IF(ISBLANK(P116)," ",IF(DAYS360(P116,Q116,0)&gt;10800,30,ROUND(IF(DAYS360(Summary!$P116,Summary!$Q116)/360&gt;=1,ROUND(DAYS360(Summary!$P116,Summary!$Q116)/360,0),DAYS360(Summary!$P116,Summary!$Q116)/360),2)))</f>
        <v xml:space="preserve"> </v>
      </c>
      <c r="Z116" s="25" t="str">
        <f ca="1">IF(OR(WhichRate="GASB IBR",WhichRate="FASB IBR",WhichRate="Custom"),IFERROR(IF(OR($S116="No Rate",$S116="",$S116=" ",$S116="")," ",OFFSET('Market Data'!$B$15,Summary!U116-1,Summary!T116-1)),""),IFERROR(IF(OR($S116="No Rate",$S116="",$S116=" ",$S116="")," ",OFFSET('FASB Data'!$B$15,Summary!U116-1,Summary!T116-1)),""))</f>
        <v xml:space="preserve"> </v>
      </c>
      <c r="AA116" s="25" t="str">
        <f ca="1">IF(O116&lt;&gt;"",IF(WhichRate="FASB RFR",0,IF(OR(WhichRate="GASB IBR",WhichRate="FASB IBR"),IF(OR($S116="No Rate",$S116="",$S116=" "),"",OFFSET('Market Data'!$B$53,Summary!X116,Summary!W116-1)),IF(WhichRate="Custom",IF(OR($S116="No Rate",$S116="",$S116=" "),"",OFFSET('Custom Data'!$B$53,Summary!X116,Summary!W116-1)),""))),"")</f>
        <v/>
      </c>
      <c r="AB116" s="26" t="str">
        <f>IF(OR($S116="No Rate",$S116="")," ",IF($R116="","",IF(Summary!$R116="Taxable",IF(Summary!$Y116&gt;0,(Summary!$Z116+Summary!$AA116)*(1+TaxExemptRateAdjustment)),IF(Summary!$Y116&gt;0,Summary!$Z116+Summary!$AA116))))</f>
        <v/>
      </c>
      <c r="AC116" s="27" t="str">
        <f t="shared" si="5"/>
        <v/>
      </c>
    </row>
    <row r="117" spans="14:29" ht="15.75" customHeight="1" x14ac:dyDescent="0.25">
      <c r="N117" s="17">
        <f t="shared" si="2"/>
        <v>105</v>
      </c>
      <c r="O117" s="18"/>
      <c r="P117" s="22"/>
      <c r="Q117" s="22"/>
      <c r="R117" s="23"/>
      <c r="S117" s="20" t="str" cm="1">
        <f t="array" ref="S117">IF(ISBLANK(P117)," ",IF(OR(WhichRate="GASB IBR",WhichRate="FASB IBR",WhichRate="Custom"),IF(ISBLANK(P117),IFERROR(HLOOKUP(P117,'Market Data'!$C$13:$BA$13,1)," "),IFERROR(HLOOKUP(P117,'Market Data'!$C$13:$BA$13,1),"No Rate")),_xlfn.XLOOKUP(TEXT(P117,"mm-yyyy"),TEXT('FASB Data'!$D$13:$BC$13,"mm-yyyy"),'FASB Data'!$D$13:$BC$13,,0)))</f>
        <v xml:space="preserve"> </v>
      </c>
      <c r="T117" s="21" t="str">
        <f>IF(OR(S117="No Rate",S117="",S117=" "),"",IF(OR(WhichRate="GASB IBR",WhichRate="FASB IBR",WhichRate="Custom"),SUMIF('Market Data'!$C$13:$BI$13,Summary!S117,'Market Data'!$C$14:$BI$14),SUMIF('FASB Data'!$C$13:$BU$13,Summary!S117,'FASB Data'!$C$14:$BU$14)))</f>
        <v/>
      </c>
      <c r="U117" s="21" t="str">
        <f>IFERROR(VLOOKUP($Y117,'Market Data'!$B$15:$C$47,2,TRUE)+1,"")</f>
        <v/>
      </c>
      <c r="V117" s="21" t="str">
        <f t="shared" si="4"/>
        <v/>
      </c>
      <c r="W117" s="21" t="str">
        <f>IF(OR(S117="No Rate",S117="",S117=" ",S117=""),"",IF(WhichRate="FASB RFR","N/A",SUMIF('Market Data'!$C$51:$BI$51,Summary!S117,'Market Data'!$C$52:$BI$52)))</f>
        <v/>
      </c>
      <c r="X117" s="21" t="str">
        <f>IF(ISBLANK(P117)," ",IF(WhichRate="FASB RFR","N/A",IFERROR(VLOOKUP($V117,'Market Data'!$C$53:$D$213,2,FALSE),"")))</f>
        <v xml:space="preserve"> </v>
      </c>
      <c r="Y117" s="24" t="str">
        <f>IF(ISBLANK(P117)," ",IF(DAYS360(P117,Q117,0)&gt;10800,30,ROUND(IF(DAYS360(Summary!$P117,Summary!$Q117)/360&gt;=1,ROUND(DAYS360(Summary!$P117,Summary!$Q117)/360,0),DAYS360(Summary!$P117,Summary!$Q117)/360),2)))</f>
        <v xml:space="preserve"> </v>
      </c>
      <c r="Z117" s="25" t="str">
        <f ca="1">IF(OR(WhichRate="GASB IBR",WhichRate="FASB IBR",WhichRate="Custom"),IFERROR(IF(OR($S117="No Rate",$S117="",$S117=" ",$S117="")," ",OFFSET('Market Data'!$B$15,Summary!U117-1,Summary!T117-1)),""),IFERROR(IF(OR($S117="No Rate",$S117="",$S117=" ",$S117="")," ",OFFSET('FASB Data'!$B$15,Summary!U117-1,Summary!T117-1)),""))</f>
        <v xml:space="preserve"> </v>
      </c>
      <c r="AA117" s="25" t="str">
        <f ca="1">IF(O117&lt;&gt;"",IF(WhichRate="FASB RFR",0,IF(OR(WhichRate="GASB IBR",WhichRate="FASB IBR"),IF(OR($S117="No Rate",$S117="",$S117=" "),"",OFFSET('Market Data'!$B$53,Summary!X117,Summary!W117-1)),IF(WhichRate="Custom",IF(OR($S117="No Rate",$S117="",$S117=" "),"",OFFSET('Custom Data'!$B$53,Summary!X117,Summary!W117-1)),""))),"")</f>
        <v/>
      </c>
      <c r="AB117" s="26" t="str">
        <f>IF(OR($S117="No Rate",$S117="")," ",IF($R117="","",IF(Summary!$R117="Taxable",IF(Summary!$Y117&gt;0,(Summary!$Z117+Summary!$AA117)*(1+TaxExemptRateAdjustment)),IF(Summary!$Y117&gt;0,Summary!$Z117+Summary!$AA117))))</f>
        <v/>
      </c>
      <c r="AC117" s="27" t="str">
        <f t="shared" si="5"/>
        <v/>
      </c>
    </row>
    <row r="118" spans="14:29" ht="15.75" customHeight="1" x14ac:dyDescent="0.25">
      <c r="N118" s="17">
        <f t="shared" si="2"/>
        <v>106</v>
      </c>
      <c r="O118" s="30"/>
      <c r="P118" s="31"/>
      <c r="Q118" s="31"/>
      <c r="R118" s="32"/>
      <c r="S118" s="20" t="str" cm="1">
        <f t="array" ref="S118">IF(ISBLANK(P118)," ",IF(OR(WhichRate="GASB IBR",WhichRate="FASB IBR",WhichRate="Custom"),IF(ISBLANK(P118),IFERROR(HLOOKUP(P118,'Market Data'!$C$13:$BA$13,1)," "),IFERROR(HLOOKUP(P118,'Market Data'!$C$13:$BA$13,1),"No Rate")),_xlfn.XLOOKUP(TEXT(P118,"mm-yyyy"),TEXT('FASB Data'!$D$13:$BC$13,"mm-yyyy"),'FASB Data'!$D$13:$BC$13,,0)))</f>
        <v xml:space="preserve"> </v>
      </c>
      <c r="T118" s="21" t="str">
        <f>IF(OR(S118="No Rate",S118="",S118=" "),"",IF(OR(WhichRate="GASB IBR",WhichRate="FASB IBR",WhichRate="Custom"),SUMIF('Market Data'!$C$13:$BI$13,Summary!S118,'Market Data'!$C$14:$BI$14),SUMIF('FASB Data'!$C$13:$BU$13,Summary!S118,'FASB Data'!$C$14:$BU$14)))</f>
        <v/>
      </c>
      <c r="U118" s="21" t="str">
        <f>IFERROR(VLOOKUP($Y118,'Market Data'!$B$15:$C$47,2,TRUE)+1,"")</f>
        <v/>
      </c>
      <c r="V118" s="21" t="str">
        <f t="shared" si="4"/>
        <v/>
      </c>
      <c r="W118" s="21" t="str">
        <f>IF(OR(S118="No Rate",S118="",S118=" ",S118=""),"",IF(WhichRate="FASB RFR","N/A",SUMIF('Market Data'!$C$51:$BI$51,Summary!S118,'Market Data'!$C$52:$BI$52)))</f>
        <v/>
      </c>
      <c r="X118" s="21" t="str">
        <f>IF(ISBLANK(P118)," ",IF(WhichRate="FASB RFR","N/A",IFERROR(VLOOKUP($V118,'Market Data'!$C$53:$D$213,2,FALSE),"")))</f>
        <v xml:space="preserve"> </v>
      </c>
      <c r="Y118" s="24" t="str">
        <f>IF(ISBLANK(P118)," ",IF(DAYS360(P118,Q118,0)&gt;10800,30,ROUND(IF(DAYS360(Summary!$P118,Summary!$Q118)/360&gt;=1,ROUND(DAYS360(Summary!$P118,Summary!$Q118)/360,0),DAYS360(Summary!$P118,Summary!$Q118)/360),2)))</f>
        <v xml:space="preserve"> </v>
      </c>
      <c r="Z118" s="25" t="str">
        <f ca="1">IF(OR(WhichRate="GASB IBR",WhichRate="FASB IBR",WhichRate="Custom"),IFERROR(IF(OR($S118="No Rate",$S118="",$S118=" ",$S118="")," ",OFFSET('Market Data'!$B$15,Summary!U118-1,Summary!T118-1)),""),IFERROR(IF(OR($S118="No Rate",$S118="",$S118=" ",$S118="")," ",OFFSET('FASB Data'!$B$15,Summary!U118-1,Summary!T118-1)),""))</f>
        <v xml:space="preserve"> </v>
      </c>
      <c r="AA118" s="25" t="str">
        <f ca="1">IF(O118&lt;&gt;"",IF(WhichRate="FASB RFR",0,IF(OR(WhichRate="GASB IBR",WhichRate="FASB IBR"),IF(OR($S118="No Rate",$S118="",$S118=" "),"",OFFSET('Market Data'!$B$53,Summary!X118,Summary!W118-1)),IF(WhichRate="Custom",IF(OR($S118="No Rate",$S118="",$S118=" "),"",OFFSET('Custom Data'!$B$53,Summary!X118,Summary!W118-1)),""))),"")</f>
        <v/>
      </c>
      <c r="AB118" s="26" t="str">
        <f>IF(OR($S118="No Rate",$S118="")," ",IF($R118="","",IF(Summary!$R118="Taxable",IF(Summary!$Y118&gt;0,(Summary!$Z118+Summary!$AA118)*(1+TaxExemptRateAdjustment)),IF(Summary!$Y118&gt;0,Summary!$Z118+Summary!$AA118))))</f>
        <v/>
      </c>
      <c r="AC118" s="27" t="str">
        <f t="shared" si="5"/>
        <v/>
      </c>
    </row>
    <row r="119" spans="14:29" ht="15.75" customHeight="1" x14ac:dyDescent="0.25">
      <c r="N119" s="17">
        <f t="shared" si="2"/>
        <v>107</v>
      </c>
      <c r="O119" s="18"/>
      <c r="P119" s="22"/>
      <c r="Q119" s="22"/>
      <c r="R119" s="23"/>
      <c r="S119" s="20" t="str" cm="1">
        <f t="array" ref="S119">IF(ISBLANK(P119)," ",IF(OR(WhichRate="GASB IBR",WhichRate="FASB IBR",WhichRate="Custom"),IF(ISBLANK(P119),IFERROR(HLOOKUP(P119,'Market Data'!$C$13:$BA$13,1)," "),IFERROR(HLOOKUP(P119,'Market Data'!$C$13:$BA$13,1),"No Rate")),_xlfn.XLOOKUP(TEXT(P119,"mm-yyyy"),TEXT('FASB Data'!$D$13:$BC$13,"mm-yyyy"),'FASB Data'!$D$13:$BC$13,,0)))</f>
        <v xml:space="preserve"> </v>
      </c>
      <c r="T119" s="21" t="str">
        <f>IF(OR(S119="No Rate",S119="",S119=" "),"",IF(OR(WhichRate="GASB IBR",WhichRate="FASB IBR",WhichRate="Custom"),SUMIF('Market Data'!$C$13:$BI$13,Summary!S119,'Market Data'!$C$14:$BI$14),SUMIF('FASB Data'!$C$13:$BU$13,Summary!S119,'FASB Data'!$C$14:$BU$14)))</f>
        <v/>
      </c>
      <c r="U119" s="21" t="str">
        <f>IFERROR(VLOOKUP($Y119,'Market Data'!$B$15:$C$47,2,TRUE)+1,"")</f>
        <v/>
      </c>
      <c r="V119" s="21" t="str">
        <f t="shared" si="4"/>
        <v/>
      </c>
      <c r="W119" s="21" t="str">
        <f>IF(OR(S119="No Rate",S119="",S119=" ",S119=""),"",IF(WhichRate="FASB RFR","N/A",SUMIF('Market Data'!$C$51:$BI$51,Summary!S119,'Market Data'!$C$52:$BI$52)))</f>
        <v/>
      </c>
      <c r="X119" s="21" t="str">
        <f>IF(ISBLANK(P119)," ",IF(WhichRate="FASB RFR","N/A",IFERROR(VLOOKUP($V119,'Market Data'!$C$53:$D$213,2,FALSE),"")))</f>
        <v xml:space="preserve"> </v>
      </c>
      <c r="Y119" s="24" t="str">
        <f>IF(ISBLANK(P119)," ",IF(DAYS360(P119,Q119,0)&gt;10800,30,ROUND(IF(DAYS360(Summary!$P119,Summary!$Q119)/360&gt;=1,ROUND(DAYS360(Summary!$P119,Summary!$Q119)/360,0),DAYS360(Summary!$P119,Summary!$Q119)/360),2)))</f>
        <v xml:space="preserve"> </v>
      </c>
      <c r="Z119" s="25" t="str">
        <f ca="1">IF(OR(WhichRate="GASB IBR",WhichRate="FASB IBR",WhichRate="Custom"),IFERROR(IF(OR($S119="No Rate",$S119="",$S119=" ",$S119="")," ",OFFSET('Market Data'!$B$15,Summary!U119-1,Summary!T119-1)),""),IFERROR(IF(OR($S119="No Rate",$S119="",$S119=" ",$S119="")," ",OFFSET('FASB Data'!$B$15,Summary!U119-1,Summary!T119-1)),""))</f>
        <v xml:space="preserve"> </v>
      </c>
      <c r="AA119" s="25" t="str">
        <f ca="1">IF(O119&lt;&gt;"",IF(WhichRate="FASB RFR",0,IF(OR(WhichRate="GASB IBR",WhichRate="FASB IBR"),IF(OR($S119="No Rate",$S119="",$S119=" "),"",OFFSET('Market Data'!$B$53,Summary!X119,Summary!W119-1)),IF(WhichRate="Custom",IF(OR($S119="No Rate",$S119="",$S119=" "),"",OFFSET('Custom Data'!$B$53,Summary!X119,Summary!W119-1)),""))),"")</f>
        <v/>
      </c>
      <c r="AB119" s="26" t="str">
        <f>IF(OR($S119="No Rate",$S119="")," ",IF($R119="","",IF(Summary!$R119="Taxable",IF(Summary!$Y119&gt;0,(Summary!$Z119+Summary!$AA119)*(1+TaxExemptRateAdjustment)),IF(Summary!$Y119&gt;0,Summary!$Z119+Summary!$AA119))))</f>
        <v/>
      </c>
      <c r="AC119" s="27" t="str">
        <f t="shared" si="5"/>
        <v/>
      </c>
    </row>
    <row r="120" spans="14:29" ht="15.75" customHeight="1" x14ac:dyDescent="0.25">
      <c r="N120" s="17">
        <f t="shared" si="2"/>
        <v>108</v>
      </c>
      <c r="O120" s="30"/>
      <c r="P120" s="31"/>
      <c r="Q120" s="31"/>
      <c r="R120" s="32"/>
      <c r="S120" s="20" t="str" cm="1">
        <f t="array" ref="S120">IF(ISBLANK(P120)," ",IF(OR(WhichRate="GASB IBR",WhichRate="FASB IBR",WhichRate="Custom"),IF(ISBLANK(P120),IFERROR(HLOOKUP(P120,'Market Data'!$C$13:$BA$13,1)," "),IFERROR(HLOOKUP(P120,'Market Data'!$C$13:$BA$13,1),"No Rate")),_xlfn.XLOOKUP(TEXT(P120,"mm-yyyy"),TEXT('FASB Data'!$D$13:$BC$13,"mm-yyyy"),'FASB Data'!$D$13:$BC$13,,0)))</f>
        <v xml:space="preserve"> </v>
      </c>
      <c r="T120" s="21" t="str">
        <f>IF(OR(S120="No Rate",S120="",S120=" "),"",IF(OR(WhichRate="GASB IBR",WhichRate="FASB IBR",WhichRate="Custom"),SUMIF('Market Data'!$C$13:$BI$13,Summary!S120,'Market Data'!$C$14:$BI$14),SUMIF('FASB Data'!$C$13:$BU$13,Summary!S120,'FASB Data'!$C$14:$BU$14)))</f>
        <v/>
      </c>
      <c r="U120" s="21" t="str">
        <f>IFERROR(VLOOKUP($Y120,'Market Data'!$B$15:$C$47,2,TRUE)+1,"")</f>
        <v/>
      </c>
      <c r="V120" s="21" t="str">
        <f t="shared" si="4"/>
        <v/>
      </c>
      <c r="W120" s="21" t="str">
        <f>IF(OR(S120="No Rate",S120="",S120=" ",S120=""),"",IF(WhichRate="FASB RFR","N/A",SUMIF('Market Data'!$C$51:$BI$51,Summary!S120,'Market Data'!$C$52:$BI$52)))</f>
        <v/>
      </c>
      <c r="X120" s="21" t="str">
        <f>IF(ISBLANK(P120)," ",IF(WhichRate="FASB RFR","N/A",IFERROR(VLOOKUP($V120,'Market Data'!$C$53:$D$213,2,FALSE),"")))</f>
        <v xml:space="preserve"> </v>
      </c>
      <c r="Y120" s="24" t="str">
        <f>IF(ISBLANK(P120)," ",IF(DAYS360(P120,Q120,0)&gt;10800,30,ROUND(IF(DAYS360(Summary!$P120,Summary!$Q120)/360&gt;=1,ROUND(DAYS360(Summary!$P120,Summary!$Q120)/360,0),DAYS360(Summary!$P120,Summary!$Q120)/360),2)))</f>
        <v xml:space="preserve"> </v>
      </c>
      <c r="Z120" s="25" t="str">
        <f ca="1">IF(OR(WhichRate="GASB IBR",WhichRate="FASB IBR",WhichRate="Custom"),IFERROR(IF(OR($S120="No Rate",$S120="",$S120=" ",$S120="")," ",OFFSET('Market Data'!$B$15,Summary!U120-1,Summary!T120-1)),""),IFERROR(IF(OR($S120="No Rate",$S120="",$S120=" ",$S120="")," ",OFFSET('FASB Data'!$B$15,Summary!U120-1,Summary!T120-1)),""))</f>
        <v xml:space="preserve"> </v>
      </c>
      <c r="AA120" s="25" t="str">
        <f ca="1">IF(O120&lt;&gt;"",IF(WhichRate="FASB RFR",0,IF(OR(WhichRate="GASB IBR",WhichRate="FASB IBR"),IF(OR($S120="No Rate",$S120="",$S120=" "),"",OFFSET('Market Data'!$B$53,Summary!X120,Summary!W120-1)),IF(WhichRate="Custom",IF(OR($S120="No Rate",$S120="",$S120=" "),"",OFFSET('Custom Data'!$B$53,Summary!X120,Summary!W120-1)),""))),"")</f>
        <v/>
      </c>
      <c r="AB120" s="26" t="str">
        <f>IF(OR($S120="No Rate",$S120="")," ",IF($R120="","",IF(Summary!$R120="Taxable",IF(Summary!$Y120&gt;0,(Summary!$Z120+Summary!$AA120)*(1+TaxExemptRateAdjustment)),IF(Summary!$Y120&gt;0,Summary!$Z120+Summary!$AA120))))</f>
        <v/>
      </c>
      <c r="AC120" s="27" t="str">
        <f t="shared" si="5"/>
        <v/>
      </c>
    </row>
    <row r="121" spans="14:29" ht="15.75" customHeight="1" x14ac:dyDescent="0.25">
      <c r="N121" s="17">
        <f t="shared" si="2"/>
        <v>109</v>
      </c>
      <c r="O121" s="18"/>
      <c r="P121" s="22"/>
      <c r="Q121" s="22"/>
      <c r="R121" s="23"/>
      <c r="S121" s="20" t="str" cm="1">
        <f t="array" ref="S121">IF(ISBLANK(P121)," ",IF(OR(WhichRate="GASB IBR",WhichRate="FASB IBR",WhichRate="Custom"),IF(ISBLANK(P121),IFERROR(HLOOKUP(P121,'Market Data'!$C$13:$BA$13,1)," "),IFERROR(HLOOKUP(P121,'Market Data'!$C$13:$BA$13,1),"No Rate")),_xlfn.XLOOKUP(TEXT(P121,"mm-yyyy"),TEXT('FASB Data'!$D$13:$BC$13,"mm-yyyy"),'FASB Data'!$D$13:$BC$13,,0)))</f>
        <v xml:space="preserve"> </v>
      </c>
      <c r="T121" s="21" t="str">
        <f>IF(OR(S121="No Rate",S121="",S121=" "),"",IF(OR(WhichRate="GASB IBR",WhichRate="FASB IBR",WhichRate="Custom"),SUMIF('Market Data'!$C$13:$BI$13,Summary!S121,'Market Data'!$C$14:$BI$14),SUMIF('FASB Data'!$C$13:$BU$13,Summary!S121,'FASB Data'!$C$14:$BU$14)))</f>
        <v/>
      </c>
      <c r="U121" s="21" t="str">
        <f>IFERROR(VLOOKUP($Y121,'Market Data'!$B$15:$C$47,2,TRUE)+1,"")</f>
        <v/>
      </c>
      <c r="V121" s="21" t="str">
        <f t="shared" si="4"/>
        <v/>
      </c>
      <c r="W121" s="21" t="str">
        <f>IF(OR(S121="No Rate",S121="",S121=" ",S121=""),"",IF(WhichRate="FASB RFR","N/A",SUMIF('Market Data'!$C$51:$BI$51,Summary!S121,'Market Data'!$C$52:$BI$52)))</f>
        <v/>
      </c>
      <c r="X121" s="21" t="str">
        <f>IF(ISBLANK(P121)," ",IF(WhichRate="FASB RFR","N/A",IFERROR(VLOOKUP($V121,'Market Data'!$C$53:$D$213,2,FALSE),"")))</f>
        <v xml:space="preserve"> </v>
      </c>
      <c r="Y121" s="24" t="str">
        <f>IF(ISBLANK(P121)," ",IF(DAYS360(P121,Q121,0)&gt;10800,30,ROUND(IF(DAYS360(Summary!$P121,Summary!$Q121)/360&gt;=1,ROUND(DAYS360(Summary!$P121,Summary!$Q121)/360,0),DAYS360(Summary!$P121,Summary!$Q121)/360),2)))</f>
        <v xml:space="preserve"> </v>
      </c>
      <c r="Z121" s="25" t="str">
        <f ca="1">IF(OR(WhichRate="GASB IBR",WhichRate="FASB IBR",WhichRate="Custom"),IFERROR(IF(OR($S121="No Rate",$S121="",$S121=" ",$S121="")," ",OFFSET('Market Data'!$B$15,Summary!U121-1,Summary!T121-1)),""),IFERROR(IF(OR($S121="No Rate",$S121="",$S121=" ",$S121="")," ",OFFSET('FASB Data'!$B$15,Summary!U121-1,Summary!T121-1)),""))</f>
        <v xml:space="preserve"> </v>
      </c>
      <c r="AA121" s="25" t="str">
        <f ca="1">IF(O121&lt;&gt;"",IF(WhichRate="FASB RFR",0,IF(OR(WhichRate="GASB IBR",WhichRate="FASB IBR"),IF(OR($S121="No Rate",$S121="",$S121=" "),"",OFFSET('Market Data'!$B$53,Summary!X121,Summary!W121-1)),IF(WhichRate="Custom",IF(OR($S121="No Rate",$S121="",$S121=" "),"",OFFSET('Custom Data'!$B$53,Summary!X121,Summary!W121-1)),""))),"")</f>
        <v/>
      </c>
      <c r="AB121" s="26" t="str">
        <f>IF(OR($S121="No Rate",$S121="")," ",IF($R121="","",IF(Summary!$R121="Taxable",IF(Summary!$Y121&gt;0,(Summary!$Z121+Summary!$AA121)*(1+TaxExemptRateAdjustment)),IF(Summary!$Y121&gt;0,Summary!$Z121+Summary!$AA121))))</f>
        <v/>
      </c>
      <c r="AC121" s="27" t="str">
        <f t="shared" si="5"/>
        <v/>
      </c>
    </row>
    <row r="122" spans="14:29" ht="15.75" customHeight="1" x14ac:dyDescent="0.25">
      <c r="N122" s="17">
        <f t="shared" si="2"/>
        <v>110</v>
      </c>
      <c r="O122" s="30"/>
      <c r="P122" s="31"/>
      <c r="Q122" s="31"/>
      <c r="R122" s="32"/>
      <c r="S122" s="20" t="str" cm="1">
        <f t="array" ref="S122">IF(ISBLANK(P122)," ",IF(OR(WhichRate="GASB IBR",WhichRate="FASB IBR",WhichRate="Custom"),IF(ISBLANK(P122),IFERROR(HLOOKUP(P122,'Market Data'!$C$13:$BA$13,1)," "),IFERROR(HLOOKUP(P122,'Market Data'!$C$13:$BA$13,1),"No Rate")),_xlfn.XLOOKUP(TEXT(P122,"mm-yyyy"),TEXT('FASB Data'!$D$13:$BC$13,"mm-yyyy"),'FASB Data'!$D$13:$BC$13,,0)))</f>
        <v xml:space="preserve"> </v>
      </c>
      <c r="T122" s="21" t="str">
        <f>IF(OR(S122="No Rate",S122="",S122=" "),"",IF(OR(WhichRate="GASB IBR",WhichRate="FASB IBR",WhichRate="Custom"),SUMIF('Market Data'!$C$13:$BI$13,Summary!S122,'Market Data'!$C$14:$BI$14),SUMIF('FASB Data'!$C$13:$BU$13,Summary!S122,'FASB Data'!$C$14:$BU$14)))</f>
        <v/>
      </c>
      <c r="U122" s="21" t="str">
        <f>IFERROR(VLOOKUP($Y122,'Market Data'!$B$15:$C$47,2,TRUE)+1,"")</f>
        <v/>
      </c>
      <c r="V122" s="21" t="str">
        <f t="shared" si="4"/>
        <v/>
      </c>
      <c r="W122" s="21" t="str">
        <f>IF(OR(S122="No Rate",S122="",S122=" ",S122=""),"",IF(WhichRate="FASB RFR","N/A",SUMIF('Market Data'!$C$51:$BI$51,Summary!S122,'Market Data'!$C$52:$BI$52)))</f>
        <v/>
      </c>
      <c r="X122" s="21" t="str">
        <f>IF(ISBLANK(P122)," ",IF(WhichRate="FASB RFR","N/A",IFERROR(VLOOKUP($V122,'Market Data'!$C$53:$D$213,2,FALSE),"")))</f>
        <v xml:space="preserve"> </v>
      </c>
      <c r="Y122" s="24" t="str">
        <f>IF(ISBLANK(P122)," ",IF(DAYS360(P122,Q122,0)&gt;10800,30,ROUND(IF(DAYS360(Summary!$P122,Summary!$Q122)/360&gt;=1,ROUND(DAYS360(Summary!$P122,Summary!$Q122)/360,0),DAYS360(Summary!$P122,Summary!$Q122)/360),2)))</f>
        <v xml:space="preserve"> </v>
      </c>
      <c r="Z122" s="25" t="str">
        <f ca="1">IF(OR(WhichRate="GASB IBR",WhichRate="FASB IBR",WhichRate="Custom"),IFERROR(IF(OR($S122="No Rate",$S122="",$S122=" ",$S122="")," ",OFFSET('Market Data'!$B$15,Summary!U122-1,Summary!T122-1)),""),IFERROR(IF(OR($S122="No Rate",$S122="",$S122=" ",$S122="")," ",OFFSET('FASB Data'!$B$15,Summary!U122-1,Summary!T122-1)),""))</f>
        <v xml:space="preserve"> </v>
      </c>
      <c r="AA122" s="25" t="str">
        <f ca="1">IF(O122&lt;&gt;"",IF(WhichRate="FASB RFR",0,IF(OR(WhichRate="GASB IBR",WhichRate="FASB IBR"),IF(OR($S122="No Rate",$S122="",$S122=" "),"",OFFSET('Market Data'!$B$53,Summary!X122,Summary!W122-1)),IF(WhichRate="Custom",IF(OR($S122="No Rate",$S122="",$S122=" "),"",OFFSET('Custom Data'!$B$53,Summary!X122,Summary!W122-1)),""))),"")</f>
        <v/>
      </c>
      <c r="AB122" s="26" t="str">
        <f>IF(OR($S122="No Rate",$S122="")," ",IF($R122="","",IF(Summary!$R122="Taxable",IF(Summary!$Y122&gt;0,(Summary!$Z122+Summary!$AA122)*(1+TaxExemptRateAdjustment)),IF(Summary!$Y122&gt;0,Summary!$Z122+Summary!$AA122))))</f>
        <v/>
      </c>
      <c r="AC122" s="27" t="str">
        <f t="shared" si="5"/>
        <v/>
      </c>
    </row>
    <row r="123" spans="14:29" ht="15.75" customHeight="1" x14ac:dyDescent="0.25">
      <c r="N123" s="17">
        <f t="shared" si="2"/>
        <v>111</v>
      </c>
      <c r="O123" s="18"/>
      <c r="P123" s="22"/>
      <c r="Q123" s="22"/>
      <c r="R123" s="23"/>
      <c r="S123" s="20" t="str" cm="1">
        <f t="array" ref="S123">IF(ISBLANK(P123)," ",IF(OR(WhichRate="GASB IBR",WhichRate="FASB IBR",WhichRate="Custom"),IF(ISBLANK(P123),IFERROR(HLOOKUP(P123,'Market Data'!$C$13:$BA$13,1)," "),IFERROR(HLOOKUP(P123,'Market Data'!$C$13:$BA$13,1),"No Rate")),_xlfn.XLOOKUP(TEXT(P123,"mm-yyyy"),TEXT('FASB Data'!$D$13:$BC$13,"mm-yyyy"),'FASB Data'!$D$13:$BC$13,,0)))</f>
        <v xml:space="preserve"> </v>
      </c>
      <c r="T123" s="21" t="str">
        <f>IF(OR(S123="No Rate",S123="",S123=" "),"",IF(OR(WhichRate="GASB IBR",WhichRate="FASB IBR",WhichRate="Custom"),SUMIF('Market Data'!$C$13:$BI$13,Summary!S123,'Market Data'!$C$14:$BI$14),SUMIF('FASB Data'!$C$13:$BU$13,Summary!S123,'FASB Data'!$C$14:$BU$14)))</f>
        <v/>
      </c>
      <c r="U123" s="21" t="str">
        <f>IFERROR(VLOOKUP($Y123,'Market Data'!$B$15:$C$47,2,TRUE)+1,"")</f>
        <v/>
      </c>
      <c r="V123" s="21" t="str">
        <f t="shared" si="4"/>
        <v/>
      </c>
      <c r="W123" s="21" t="str">
        <f>IF(OR(S123="No Rate",S123="",S123=" ",S123=""),"",IF(WhichRate="FASB RFR","N/A",SUMIF('Market Data'!$C$51:$BI$51,Summary!S123,'Market Data'!$C$52:$BI$52)))</f>
        <v/>
      </c>
      <c r="X123" s="21" t="str">
        <f>IF(ISBLANK(P123)," ",IF(WhichRate="FASB RFR","N/A",IFERROR(VLOOKUP($V123,'Market Data'!$C$53:$D$213,2,FALSE),"")))</f>
        <v xml:space="preserve"> </v>
      </c>
      <c r="Y123" s="24" t="str">
        <f>IF(ISBLANK(P123)," ",IF(DAYS360(P123,Q123,0)&gt;10800,30,ROUND(IF(DAYS360(Summary!$P123,Summary!$Q123)/360&gt;=1,ROUND(DAYS360(Summary!$P123,Summary!$Q123)/360,0),DAYS360(Summary!$P123,Summary!$Q123)/360),2)))</f>
        <v xml:space="preserve"> </v>
      </c>
      <c r="Z123" s="25" t="str">
        <f ca="1">IF(OR(WhichRate="GASB IBR",WhichRate="FASB IBR",WhichRate="Custom"),IFERROR(IF(OR($S123="No Rate",$S123="",$S123=" ",$S123="")," ",OFFSET('Market Data'!$B$15,Summary!U123-1,Summary!T123-1)),""),IFERROR(IF(OR($S123="No Rate",$S123="",$S123=" ",$S123="")," ",OFFSET('FASB Data'!$B$15,Summary!U123-1,Summary!T123-1)),""))</f>
        <v xml:space="preserve"> </v>
      </c>
      <c r="AA123" s="25" t="str">
        <f ca="1">IF(O123&lt;&gt;"",IF(WhichRate="FASB RFR",0,IF(OR(WhichRate="GASB IBR",WhichRate="FASB IBR"),IF(OR($S123="No Rate",$S123="",$S123=" "),"",OFFSET('Market Data'!$B$53,Summary!X123,Summary!W123-1)),IF(WhichRate="Custom",IF(OR($S123="No Rate",$S123="",$S123=" "),"",OFFSET('Custom Data'!$B$53,Summary!X123,Summary!W123-1)),""))),"")</f>
        <v/>
      </c>
      <c r="AB123" s="26" t="str">
        <f>IF(OR($S123="No Rate",$S123="")," ",IF($R123="","",IF(Summary!$R123="Taxable",IF(Summary!$Y123&gt;0,(Summary!$Z123+Summary!$AA123)*(1+TaxExemptRateAdjustment)),IF(Summary!$Y123&gt;0,Summary!$Z123+Summary!$AA123))))</f>
        <v/>
      </c>
      <c r="AC123" s="27" t="str">
        <f t="shared" si="5"/>
        <v/>
      </c>
    </row>
    <row r="124" spans="14:29" ht="15.75" customHeight="1" x14ac:dyDescent="0.25">
      <c r="N124" s="17">
        <f t="shared" si="2"/>
        <v>112</v>
      </c>
      <c r="O124" s="30"/>
      <c r="P124" s="31"/>
      <c r="Q124" s="31"/>
      <c r="R124" s="32"/>
      <c r="S124" s="20" t="str" cm="1">
        <f t="array" ref="S124">IF(ISBLANK(P124)," ",IF(OR(WhichRate="GASB IBR",WhichRate="FASB IBR",WhichRate="Custom"),IF(ISBLANK(P124),IFERROR(HLOOKUP(P124,'Market Data'!$C$13:$BA$13,1)," "),IFERROR(HLOOKUP(P124,'Market Data'!$C$13:$BA$13,1),"No Rate")),_xlfn.XLOOKUP(TEXT(P124,"mm-yyyy"),TEXT('FASB Data'!$D$13:$BC$13,"mm-yyyy"),'FASB Data'!$D$13:$BC$13,,0)))</f>
        <v xml:space="preserve"> </v>
      </c>
      <c r="T124" s="21" t="str">
        <f>IF(OR(S124="No Rate",S124="",S124=" "),"",IF(OR(WhichRate="GASB IBR",WhichRate="FASB IBR",WhichRate="Custom"),SUMIF('Market Data'!$C$13:$BI$13,Summary!S124,'Market Data'!$C$14:$BI$14),SUMIF('FASB Data'!$C$13:$BU$13,Summary!S124,'FASB Data'!$C$14:$BU$14)))</f>
        <v/>
      </c>
      <c r="U124" s="21" t="str">
        <f>IFERROR(VLOOKUP($Y124,'Market Data'!$B$15:$C$47,2,TRUE)+1,"")</f>
        <v/>
      </c>
      <c r="V124" s="21" t="str">
        <f t="shared" si="4"/>
        <v/>
      </c>
      <c r="W124" s="21" t="str">
        <f>IF(OR(S124="No Rate",S124="",S124=" ",S124=""),"",IF(WhichRate="FASB RFR","N/A",SUMIF('Market Data'!$C$51:$BI$51,Summary!S124,'Market Data'!$C$52:$BI$52)))</f>
        <v/>
      </c>
      <c r="X124" s="21" t="str">
        <f>IF(ISBLANK(P124)," ",IF(WhichRate="FASB RFR","N/A",IFERROR(VLOOKUP($V124,'Market Data'!$C$53:$D$213,2,FALSE),"")))</f>
        <v xml:space="preserve"> </v>
      </c>
      <c r="Y124" s="24" t="str">
        <f>IF(ISBLANK(P124)," ",IF(DAYS360(P124,Q124,0)&gt;10800,30,ROUND(IF(DAYS360(Summary!$P124,Summary!$Q124)/360&gt;=1,ROUND(DAYS360(Summary!$P124,Summary!$Q124)/360,0),DAYS360(Summary!$P124,Summary!$Q124)/360),2)))</f>
        <v xml:space="preserve"> </v>
      </c>
      <c r="Z124" s="25" t="str">
        <f ca="1">IF(OR(WhichRate="GASB IBR",WhichRate="FASB IBR",WhichRate="Custom"),IFERROR(IF(OR($S124="No Rate",$S124="",$S124=" ",$S124="")," ",OFFSET('Market Data'!$B$15,Summary!U124-1,Summary!T124-1)),""),IFERROR(IF(OR($S124="No Rate",$S124="",$S124=" ",$S124="")," ",OFFSET('FASB Data'!$B$15,Summary!U124-1,Summary!T124-1)),""))</f>
        <v xml:space="preserve"> </v>
      </c>
      <c r="AA124" s="25" t="str">
        <f ca="1">IF(O124&lt;&gt;"",IF(WhichRate="FASB RFR",0,IF(OR(WhichRate="GASB IBR",WhichRate="FASB IBR"),IF(OR($S124="No Rate",$S124="",$S124=" "),"",OFFSET('Market Data'!$B$53,Summary!X124,Summary!W124-1)),IF(WhichRate="Custom",IF(OR($S124="No Rate",$S124="",$S124=" "),"",OFFSET('Custom Data'!$B$53,Summary!X124,Summary!W124-1)),""))),"")</f>
        <v/>
      </c>
      <c r="AB124" s="26" t="str">
        <f>IF(OR($S124="No Rate",$S124="")," ",IF($R124="","",IF(Summary!$R124="Taxable",IF(Summary!$Y124&gt;0,(Summary!$Z124+Summary!$AA124)*(1+TaxExemptRateAdjustment)),IF(Summary!$Y124&gt;0,Summary!$Z124+Summary!$AA124))))</f>
        <v/>
      </c>
      <c r="AC124" s="27" t="str">
        <f t="shared" si="5"/>
        <v/>
      </c>
    </row>
    <row r="125" spans="14:29" ht="15.75" customHeight="1" x14ac:dyDescent="0.25">
      <c r="N125" s="17">
        <f t="shared" si="2"/>
        <v>113</v>
      </c>
      <c r="O125" s="18"/>
      <c r="P125" s="22"/>
      <c r="Q125" s="22"/>
      <c r="R125" s="23"/>
      <c r="S125" s="20" t="str" cm="1">
        <f t="array" ref="S125">IF(ISBLANK(P125)," ",IF(OR(WhichRate="GASB IBR",WhichRate="FASB IBR",WhichRate="Custom"),IF(ISBLANK(P125),IFERROR(HLOOKUP(P125,'Market Data'!$C$13:$BA$13,1)," "),IFERROR(HLOOKUP(P125,'Market Data'!$C$13:$BA$13,1),"No Rate")),_xlfn.XLOOKUP(TEXT(P125,"mm-yyyy"),TEXT('FASB Data'!$D$13:$BC$13,"mm-yyyy"),'FASB Data'!$D$13:$BC$13,,0)))</f>
        <v xml:space="preserve"> </v>
      </c>
      <c r="T125" s="21" t="str">
        <f>IF(OR(S125="No Rate",S125="",S125=" "),"",IF(OR(WhichRate="GASB IBR",WhichRate="FASB IBR",WhichRate="Custom"),SUMIF('Market Data'!$C$13:$BI$13,Summary!S125,'Market Data'!$C$14:$BI$14),SUMIF('FASB Data'!$C$13:$BU$13,Summary!S125,'FASB Data'!$C$14:$BU$14)))</f>
        <v/>
      </c>
      <c r="U125" s="21" t="str">
        <f>IFERROR(VLOOKUP($Y125,'Market Data'!$B$15:$C$47,2,TRUE)+1,"")</f>
        <v/>
      </c>
      <c r="V125" s="21" t="str">
        <f t="shared" si="4"/>
        <v/>
      </c>
      <c r="W125" s="21" t="str">
        <f>IF(OR(S125="No Rate",S125="",S125=" ",S125=""),"",IF(WhichRate="FASB RFR","N/A",SUMIF('Market Data'!$C$51:$BI$51,Summary!S125,'Market Data'!$C$52:$BI$52)))</f>
        <v/>
      </c>
      <c r="X125" s="21" t="str">
        <f>IF(ISBLANK(P125)," ",IF(WhichRate="FASB RFR","N/A",IFERROR(VLOOKUP($V125,'Market Data'!$C$53:$D$213,2,FALSE),"")))</f>
        <v xml:space="preserve"> </v>
      </c>
      <c r="Y125" s="24" t="str">
        <f>IF(ISBLANK(P125)," ",IF(DAYS360(P125,Q125,0)&gt;10800,30,ROUND(IF(DAYS360(Summary!$P125,Summary!$Q125)/360&gt;=1,ROUND(DAYS360(Summary!$P125,Summary!$Q125)/360,0),DAYS360(Summary!$P125,Summary!$Q125)/360),2)))</f>
        <v xml:space="preserve"> </v>
      </c>
      <c r="Z125" s="25" t="str">
        <f ca="1">IF(OR(WhichRate="GASB IBR",WhichRate="FASB IBR",WhichRate="Custom"),IFERROR(IF(OR($S125="No Rate",$S125="",$S125=" ",$S125="")," ",OFFSET('Market Data'!$B$15,Summary!U125-1,Summary!T125-1)),""),IFERROR(IF(OR($S125="No Rate",$S125="",$S125=" ",$S125="")," ",OFFSET('FASB Data'!$B$15,Summary!U125-1,Summary!T125-1)),""))</f>
        <v xml:space="preserve"> </v>
      </c>
      <c r="AA125" s="25" t="str">
        <f ca="1">IF(O125&lt;&gt;"",IF(WhichRate="FASB RFR",0,IF(OR(WhichRate="GASB IBR",WhichRate="FASB IBR"),IF(OR($S125="No Rate",$S125="",$S125=" "),"",OFFSET('Market Data'!$B$53,Summary!X125,Summary!W125-1)),IF(WhichRate="Custom",IF(OR($S125="No Rate",$S125="",$S125=" "),"",OFFSET('Custom Data'!$B$53,Summary!X125,Summary!W125-1)),""))),"")</f>
        <v/>
      </c>
      <c r="AB125" s="26" t="str">
        <f>IF(OR($S125="No Rate",$S125="")," ",IF($R125="","",IF(Summary!$R125="Taxable",IF(Summary!$Y125&gt;0,(Summary!$Z125+Summary!$AA125)*(1+TaxExemptRateAdjustment)),IF(Summary!$Y125&gt;0,Summary!$Z125+Summary!$AA125))))</f>
        <v/>
      </c>
      <c r="AC125" s="27" t="str">
        <f t="shared" si="5"/>
        <v/>
      </c>
    </row>
    <row r="126" spans="14:29" ht="15.75" customHeight="1" x14ac:dyDescent="0.25">
      <c r="N126" s="17">
        <f t="shared" si="2"/>
        <v>114</v>
      </c>
      <c r="O126" s="30"/>
      <c r="P126" s="31"/>
      <c r="Q126" s="31"/>
      <c r="R126" s="32"/>
      <c r="S126" s="20" t="str" cm="1">
        <f t="array" ref="S126">IF(ISBLANK(P126)," ",IF(OR(WhichRate="GASB IBR",WhichRate="FASB IBR",WhichRate="Custom"),IF(ISBLANK(P126),IFERROR(HLOOKUP(P126,'Market Data'!$C$13:$BA$13,1)," "),IFERROR(HLOOKUP(P126,'Market Data'!$C$13:$BA$13,1),"No Rate")),_xlfn.XLOOKUP(TEXT(P126,"mm-yyyy"),TEXT('FASB Data'!$D$13:$BC$13,"mm-yyyy"),'FASB Data'!$D$13:$BC$13,,0)))</f>
        <v xml:space="preserve"> </v>
      </c>
      <c r="T126" s="21" t="str">
        <f>IF(OR(S126="No Rate",S126="",S126=" "),"",IF(OR(WhichRate="GASB IBR",WhichRate="FASB IBR",WhichRate="Custom"),SUMIF('Market Data'!$C$13:$BI$13,Summary!S126,'Market Data'!$C$14:$BI$14),SUMIF('FASB Data'!$C$13:$BU$13,Summary!S126,'FASB Data'!$C$14:$BU$14)))</f>
        <v/>
      </c>
      <c r="U126" s="21" t="str">
        <f>IFERROR(VLOOKUP($Y126,'Market Data'!$B$15:$C$47,2,TRUE)+1,"")</f>
        <v/>
      </c>
      <c r="V126" s="21" t="str">
        <f t="shared" si="4"/>
        <v/>
      </c>
      <c r="W126" s="21" t="str">
        <f>IF(OR(S126="No Rate",S126="",S126=" ",S126=""),"",IF(WhichRate="FASB RFR","N/A",SUMIF('Market Data'!$C$51:$BI$51,Summary!S126,'Market Data'!$C$52:$BI$52)))</f>
        <v/>
      </c>
      <c r="X126" s="21" t="str">
        <f>IF(ISBLANK(P126)," ",IF(WhichRate="FASB RFR","N/A",IFERROR(VLOOKUP($V126,'Market Data'!$C$53:$D$213,2,FALSE),"")))</f>
        <v xml:space="preserve"> </v>
      </c>
      <c r="Y126" s="24" t="str">
        <f>IF(ISBLANK(P126)," ",IF(DAYS360(P126,Q126,0)&gt;10800,30,ROUND(IF(DAYS360(Summary!$P126,Summary!$Q126)/360&gt;=1,ROUND(DAYS360(Summary!$P126,Summary!$Q126)/360,0),DAYS360(Summary!$P126,Summary!$Q126)/360),2)))</f>
        <v xml:space="preserve"> </v>
      </c>
      <c r="Z126" s="25" t="str">
        <f ca="1">IF(OR(WhichRate="GASB IBR",WhichRate="FASB IBR",WhichRate="Custom"),IFERROR(IF(OR($S126="No Rate",$S126="",$S126=" ",$S126="")," ",OFFSET('Market Data'!$B$15,Summary!U126-1,Summary!T126-1)),""),IFERROR(IF(OR($S126="No Rate",$S126="",$S126=" ",$S126="")," ",OFFSET('FASB Data'!$B$15,Summary!U126-1,Summary!T126-1)),""))</f>
        <v xml:space="preserve"> </v>
      </c>
      <c r="AA126" s="25" t="str">
        <f ca="1">IF(O126&lt;&gt;"",IF(WhichRate="FASB RFR",0,IF(OR(WhichRate="GASB IBR",WhichRate="FASB IBR"),IF(OR($S126="No Rate",$S126="",$S126=" "),"",OFFSET('Market Data'!$B$53,Summary!X126,Summary!W126-1)),IF(WhichRate="Custom",IF(OR($S126="No Rate",$S126="",$S126=" "),"",OFFSET('Custom Data'!$B$53,Summary!X126,Summary!W126-1)),""))),"")</f>
        <v/>
      </c>
      <c r="AB126" s="26" t="str">
        <f>IF(OR($S126="No Rate",$S126="")," ",IF($R126="","",IF(Summary!$R126="Taxable",IF(Summary!$Y126&gt;0,(Summary!$Z126+Summary!$AA126)*(1+TaxExemptRateAdjustment)),IF(Summary!$Y126&gt;0,Summary!$Z126+Summary!$AA126))))</f>
        <v/>
      </c>
      <c r="AC126" s="27" t="str">
        <f t="shared" si="5"/>
        <v/>
      </c>
    </row>
    <row r="127" spans="14:29" ht="15.75" customHeight="1" x14ac:dyDescent="0.25">
      <c r="N127" s="17">
        <f t="shared" si="2"/>
        <v>115</v>
      </c>
      <c r="O127" s="18"/>
      <c r="P127" s="22"/>
      <c r="Q127" s="22"/>
      <c r="R127" s="23"/>
      <c r="S127" s="20" t="str" cm="1">
        <f t="array" ref="S127">IF(ISBLANK(P127)," ",IF(OR(WhichRate="GASB IBR",WhichRate="FASB IBR",WhichRate="Custom"),IF(ISBLANK(P127),IFERROR(HLOOKUP(P127,'Market Data'!$C$13:$BA$13,1)," "),IFERROR(HLOOKUP(P127,'Market Data'!$C$13:$BA$13,1),"No Rate")),_xlfn.XLOOKUP(TEXT(P127,"mm-yyyy"),TEXT('FASB Data'!$D$13:$BC$13,"mm-yyyy"),'FASB Data'!$D$13:$BC$13,,0)))</f>
        <v xml:space="preserve"> </v>
      </c>
      <c r="T127" s="21" t="str">
        <f>IF(OR(S127="No Rate",S127="",S127=" "),"",IF(OR(WhichRate="GASB IBR",WhichRate="FASB IBR",WhichRate="Custom"),SUMIF('Market Data'!$C$13:$BI$13,Summary!S127,'Market Data'!$C$14:$BI$14),SUMIF('FASB Data'!$C$13:$BU$13,Summary!S127,'FASB Data'!$C$14:$BU$14)))</f>
        <v/>
      </c>
      <c r="U127" s="21" t="str">
        <f>IFERROR(VLOOKUP($Y127,'Market Data'!$B$15:$C$47,2,TRUE)+1,"")</f>
        <v/>
      </c>
      <c r="V127" s="21" t="str">
        <f t="shared" si="4"/>
        <v/>
      </c>
      <c r="W127" s="21" t="str">
        <f>IF(OR(S127="No Rate",S127="",S127=" ",S127=""),"",IF(WhichRate="FASB RFR","N/A",SUMIF('Market Data'!$C$51:$BI$51,Summary!S127,'Market Data'!$C$52:$BI$52)))</f>
        <v/>
      </c>
      <c r="X127" s="21" t="str">
        <f>IF(ISBLANK(P127)," ",IF(WhichRate="FASB RFR","N/A",IFERROR(VLOOKUP($V127,'Market Data'!$C$53:$D$213,2,FALSE),"")))</f>
        <v xml:space="preserve"> </v>
      </c>
      <c r="Y127" s="24" t="str">
        <f>IF(ISBLANK(P127)," ",IF(DAYS360(P127,Q127,0)&gt;10800,30,ROUND(IF(DAYS360(Summary!$P127,Summary!$Q127)/360&gt;=1,ROUND(DAYS360(Summary!$P127,Summary!$Q127)/360,0),DAYS360(Summary!$P127,Summary!$Q127)/360),2)))</f>
        <v xml:space="preserve"> </v>
      </c>
      <c r="Z127" s="25" t="str">
        <f ca="1">IF(OR(WhichRate="GASB IBR",WhichRate="FASB IBR",WhichRate="Custom"),IFERROR(IF(OR($S127="No Rate",$S127="",$S127=" ",$S127="")," ",OFFSET('Market Data'!$B$15,Summary!U127-1,Summary!T127-1)),""),IFERROR(IF(OR($S127="No Rate",$S127="",$S127=" ",$S127="")," ",OFFSET('FASB Data'!$B$15,Summary!U127-1,Summary!T127-1)),""))</f>
        <v xml:space="preserve"> </v>
      </c>
      <c r="AA127" s="25" t="str">
        <f ca="1">IF(O127&lt;&gt;"",IF(WhichRate="FASB RFR",0,IF(OR(WhichRate="GASB IBR",WhichRate="FASB IBR"),IF(OR($S127="No Rate",$S127="",$S127=" "),"",OFFSET('Market Data'!$B$53,Summary!X127,Summary!W127-1)),IF(WhichRate="Custom",IF(OR($S127="No Rate",$S127="",$S127=" "),"",OFFSET('Custom Data'!$B$53,Summary!X127,Summary!W127-1)),""))),"")</f>
        <v/>
      </c>
      <c r="AB127" s="26" t="str">
        <f>IF(OR($S127="No Rate",$S127="")," ",IF($R127="","",IF(Summary!$R127="Taxable",IF(Summary!$Y127&gt;0,(Summary!$Z127+Summary!$AA127)*(1+TaxExemptRateAdjustment)),IF(Summary!$Y127&gt;0,Summary!$Z127+Summary!$AA127))))</f>
        <v/>
      </c>
      <c r="AC127" s="27" t="str">
        <f t="shared" si="5"/>
        <v/>
      </c>
    </row>
    <row r="128" spans="14:29" ht="15.75" customHeight="1" x14ac:dyDescent="0.25">
      <c r="N128" s="17">
        <f t="shared" si="2"/>
        <v>116</v>
      </c>
      <c r="O128" s="30"/>
      <c r="P128" s="31"/>
      <c r="Q128" s="31"/>
      <c r="R128" s="32"/>
      <c r="S128" s="20" t="str" cm="1">
        <f t="array" ref="S128">IF(ISBLANK(P128)," ",IF(OR(WhichRate="GASB IBR",WhichRate="FASB IBR",WhichRate="Custom"),IF(ISBLANK(P128),IFERROR(HLOOKUP(P128,'Market Data'!$C$13:$BA$13,1)," "),IFERROR(HLOOKUP(P128,'Market Data'!$C$13:$BA$13,1),"No Rate")),_xlfn.XLOOKUP(TEXT(P128,"mm-yyyy"),TEXT('FASB Data'!$D$13:$BC$13,"mm-yyyy"),'FASB Data'!$D$13:$BC$13,,0)))</f>
        <v xml:space="preserve"> </v>
      </c>
      <c r="T128" s="21" t="str">
        <f>IF(OR(S128="No Rate",S128="",S128=" "),"",IF(OR(WhichRate="GASB IBR",WhichRate="FASB IBR",WhichRate="Custom"),SUMIF('Market Data'!$C$13:$BI$13,Summary!S128,'Market Data'!$C$14:$BI$14),SUMIF('FASB Data'!$C$13:$BU$13,Summary!S128,'FASB Data'!$C$14:$BU$14)))</f>
        <v/>
      </c>
      <c r="U128" s="21" t="str">
        <f>IFERROR(VLOOKUP($Y128,'Market Data'!$B$15:$C$47,2,TRUE)+1,"")</f>
        <v/>
      </c>
      <c r="V128" s="21" t="str">
        <f t="shared" si="4"/>
        <v/>
      </c>
      <c r="W128" s="21" t="str">
        <f>IF(OR(S128="No Rate",S128="",S128=" ",S128=""),"",IF(WhichRate="FASB RFR","N/A",SUMIF('Market Data'!$C$51:$BI$51,Summary!S128,'Market Data'!$C$52:$BI$52)))</f>
        <v/>
      </c>
      <c r="X128" s="21" t="str">
        <f>IF(ISBLANK(P128)," ",IF(WhichRate="FASB RFR","N/A",IFERROR(VLOOKUP($V128,'Market Data'!$C$53:$D$213,2,FALSE),"")))</f>
        <v xml:space="preserve"> </v>
      </c>
      <c r="Y128" s="24" t="str">
        <f>IF(ISBLANK(P128)," ",IF(DAYS360(P128,Q128,0)&gt;10800,30,ROUND(IF(DAYS360(Summary!$P128,Summary!$Q128)/360&gt;=1,ROUND(DAYS360(Summary!$P128,Summary!$Q128)/360,0),DAYS360(Summary!$P128,Summary!$Q128)/360),2)))</f>
        <v xml:space="preserve"> </v>
      </c>
      <c r="Z128" s="25" t="str">
        <f ca="1">IF(OR(WhichRate="GASB IBR",WhichRate="FASB IBR",WhichRate="Custom"),IFERROR(IF(OR($S128="No Rate",$S128="",$S128=" ",$S128="")," ",OFFSET('Market Data'!$B$15,Summary!U128-1,Summary!T128-1)),""),IFERROR(IF(OR($S128="No Rate",$S128="",$S128=" ",$S128="")," ",OFFSET('FASB Data'!$B$15,Summary!U128-1,Summary!T128-1)),""))</f>
        <v xml:space="preserve"> </v>
      </c>
      <c r="AA128" s="25" t="str">
        <f ca="1">IF(O128&lt;&gt;"",IF(WhichRate="FASB RFR",0,IF(OR(WhichRate="GASB IBR",WhichRate="FASB IBR"),IF(OR($S128="No Rate",$S128="",$S128=" "),"",OFFSET('Market Data'!$B$53,Summary!X128,Summary!W128-1)),IF(WhichRate="Custom",IF(OR($S128="No Rate",$S128="",$S128=" "),"",OFFSET('Custom Data'!$B$53,Summary!X128,Summary!W128-1)),""))),"")</f>
        <v/>
      </c>
      <c r="AB128" s="26" t="str">
        <f>IF(OR($S128="No Rate",$S128="")," ",IF($R128="","",IF(Summary!$R128="Taxable",IF(Summary!$Y128&gt;0,(Summary!$Z128+Summary!$AA128)*(1+TaxExemptRateAdjustment)),IF(Summary!$Y128&gt;0,Summary!$Z128+Summary!$AA128))))</f>
        <v/>
      </c>
      <c r="AC128" s="27" t="str">
        <f t="shared" si="5"/>
        <v/>
      </c>
    </row>
    <row r="129" spans="14:29" ht="15.75" customHeight="1" x14ac:dyDescent="0.25">
      <c r="N129" s="17">
        <f t="shared" si="2"/>
        <v>117</v>
      </c>
      <c r="O129" s="18"/>
      <c r="P129" s="22"/>
      <c r="Q129" s="22"/>
      <c r="R129" s="23"/>
      <c r="S129" s="20" t="str" cm="1">
        <f t="array" ref="S129">IF(ISBLANK(P129)," ",IF(OR(WhichRate="GASB IBR",WhichRate="FASB IBR",WhichRate="Custom"),IF(ISBLANK(P129),IFERROR(HLOOKUP(P129,'Market Data'!$C$13:$BA$13,1)," "),IFERROR(HLOOKUP(P129,'Market Data'!$C$13:$BA$13,1),"No Rate")),_xlfn.XLOOKUP(TEXT(P129,"mm-yyyy"),TEXT('FASB Data'!$D$13:$BC$13,"mm-yyyy"),'FASB Data'!$D$13:$BC$13,,0)))</f>
        <v xml:space="preserve"> </v>
      </c>
      <c r="T129" s="21" t="str">
        <f>IF(OR(S129="No Rate",S129="",S129=" "),"",IF(OR(WhichRate="GASB IBR",WhichRate="FASB IBR",WhichRate="Custom"),SUMIF('Market Data'!$C$13:$BI$13,Summary!S129,'Market Data'!$C$14:$BI$14),SUMIF('FASB Data'!$C$13:$BU$13,Summary!S129,'FASB Data'!$C$14:$BU$14)))</f>
        <v/>
      </c>
      <c r="U129" s="21" t="str">
        <f>IFERROR(VLOOKUP($Y129,'Market Data'!$B$15:$C$47,2,TRUE)+1,"")</f>
        <v/>
      </c>
      <c r="V129" s="21" t="str">
        <f t="shared" si="4"/>
        <v/>
      </c>
      <c r="W129" s="21" t="str">
        <f>IF(OR(S129="No Rate",S129="",S129=" ",S129=""),"",IF(WhichRate="FASB RFR","N/A",SUMIF('Market Data'!$C$51:$BI$51,Summary!S129,'Market Data'!$C$52:$BI$52)))</f>
        <v/>
      </c>
      <c r="X129" s="21" t="str">
        <f>IF(ISBLANK(P129)," ",IF(WhichRate="FASB RFR","N/A",IFERROR(VLOOKUP($V129,'Market Data'!$C$53:$D$213,2,FALSE),"")))</f>
        <v xml:space="preserve"> </v>
      </c>
      <c r="Y129" s="24" t="str">
        <f>IF(ISBLANK(P129)," ",IF(DAYS360(P129,Q129,0)&gt;10800,30,ROUND(IF(DAYS360(Summary!$P129,Summary!$Q129)/360&gt;=1,ROUND(DAYS360(Summary!$P129,Summary!$Q129)/360,0),DAYS360(Summary!$P129,Summary!$Q129)/360),2)))</f>
        <v xml:space="preserve"> </v>
      </c>
      <c r="Z129" s="25" t="str">
        <f ca="1">IF(OR(WhichRate="GASB IBR",WhichRate="FASB IBR",WhichRate="Custom"),IFERROR(IF(OR($S129="No Rate",$S129="",$S129=" ",$S129="")," ",OFFSET('Market Data'!$B$15,Summary!U129-1,Summary!T129-1)),""),IFERROR(IF(OR($S129="No Rate",$S129="",$S129=" ",$S129="")," ",OFFSET('FASB Data'!$B$15,Summary!U129-1,Summary!T129-1)),""))</f>
        <v xml:space="preserve"> </v>
      </c>
      <c r="AA129" s="25" t="str">
        <f ca="1">IF(O129&lt;&gt;"",IF(WhichRate="FASB RFR",0,IF(OR(WhichRate="GASB IBR",WhichRate="FASB IBR"),IF(OR($S129="No Rate",$S129="",$S129=" "),"",OFFSET('Market Data'!$B$53,Summary!X129,Summary!W129-1)),IF(WhichRate="Custom",IF(OR($S129="No Rate",$S129="",$S129=" "),"",OFFSET('Custom Data'!$B$53,Summary!X129,Summary!W129-1)),""))),"")</f>
        <v/>
      </c>
      <c r="AB129" s="26" t="str">
        <f>IF(OR($S129="No Rate",$S129="")," ",IF($R129="","",IF(Summary!$R129="Taxable",IF(Summary!$Y129&gt;0,(Summary!$Z129+Summary!$AA129)*(1+TaxExemptRateAdjustment)),IF(Summary!$Y129&gt;0,Summary!$Z129+Summary!$AA129))))</f>
        <v/>
      </c>
      <c r="AC129" s="27" t="str">
        <f t="shared" si="5"/>
        <v/>
      </c>
    </row>
    <row r="130" spans="14:29" ht="15.75" customHeight="1" x14ac:dyDescent="0.25">
      <c r="N130" s="17">
        <f t="shared" si="2"/>
        <v>118</v>
      </c>
      <c r="O130" s="30"/>
      <c r="P130" s="31"/>
      <c r="Q130" s="31"/>
      <c r="R130" s="32"/>
      <c r="S130" s="20" t="str" cm="1">
        <f t="array" ref="S130">IF(ISBLANK(P130)," ",IF(OR(WhichRate="GASB IBR",WhichRate="FASB IBR",WhichRate="Custom"),IF(ISBLANK(P130),IFERROR(HLOOKUP(P130,'Market Data'!$C$13:$BA$13,1)," "),IFERROR(HLOOKUP(P130,'Market Data'!$C$13:$BA$13,1),"No Rate")),_xlfn.XLOOKUP(TEXT(P130,"mm-yyyy"),TEXT('FASB Data'!$D$13:$BC$13,"mm-yyyy"),'FASB Data'!$D$13:$BC$13,,0)))</f>
        <v xml:space="preserve"> </v>
      </c>
      <c r="T130" s="21" t="str">
        <f>IF(OR(S130="No Rate",S130="",S130=" "),"",IF(OR(WhichRate="GASB IBR",WhichRate="FASB IBR",WhichRate="Custom"),SUMIF('Market Data'!$C$13:$BI$13,Summary!S130,'Market Data'!$C$14:$BI$14),SUMIF('FASB Data'!$C$13:$BU$13,Summary!S130,'FASB Data'!$C$14:$BU$14)))</f>
        <v/>
      </c>
      <c r="U130" s="21" t="str">
        <f>IFERROR(VLOOKUP($Y130,'Market Data'!$B$15:$C$47,2,TRUE)+1,"")</f>
        <v/>
      </c>
      <c r="V130" s="21" t="str">
        <f t="shared" si="4"/>
        <v/>
      </c>
      <c r="W130" s="21" t="str">
        <f>IF(OR(S130="No Rate",S130="",S130=" ",S130=""),"",IF(WhichRate="FASB RFR","N/A",SUMIF('Market Data'!$C$51:$BI$51,Summary!S130,'Market Data'!$C$52:$BI$52)))</f>
        <v/>
      </c>
      <c r="X130" s="21" t="str">
        <f>IF(ISBLANK(P130)," ",IF(WhichRate="FASB RFR","N/A",IFERROR(VLOOKUP($V130,'Market Data'!$C$53:$D$213,2,FALSE),"")))</f>
        <v xml:space="preserve"> </v>
      </c>
      <c r="Y130" s="24" t="str">
        <f>IF(ISBLANK(P130)," ",IF(DAYS360(P130,Q130,0)&gt;10800,30,ROUND(IF(DAYS360(Summary!$P130,Summary!$Q130)/360&gt;=1,ROUND(DAYS360(Summary!$P130,Summary!$Q130)/360,0),DAYS360(Summary!$P130,Summary!$Q130)/360),2)))</f>
        <v xml:space="preserve"> </v>
      </c>
      <c r="Z130" s="25" t="str">
        <f ca="1">IF(OR(WhichRate="GASB IBR",WhichRate="FASB IBR",WhichRate="Custom"),IFERROR(IF(OR($S130="No Rate",$S130="",$S130=" ",$S130="")," ",OFFSET('Market Data'!$B$15,Summary!U130-1,Summary!T130-1)),""),IFERROR(IF(OR($S130="No Rate",$S130="",$S130=" ",$S130="")," ",OFFSET('FASB Data'!$B$15,Summary!U130-1,Summary!T130-1)),""))</f>
        <v xml:space="preserve"> </v>
      </c>
      <c r="AA130" s="25" t="str">
        <f ca="1">IF(O130&lt;&gt;"",IF(WhichRate="FASB RFR",0,IF(OR(WhichRate="GASB IBR",WhichRate="FASB IBR"),IF(OR($S130="No Rate",$S130="",$S130=" "),"",OFFSET('Market Data'!$B$53,Summary!X130,Summary!W130-1)),IF(WhichRate="Custom",IF(OR($S130="No Rate",$S130="",$S130=" "),"",OFFSET('Custom Data'!$B$53,Summary!X130,Summary!W130-1)),""))),"")</f>
        <v/>
      </c>
      <c r="AB130" s="26" t="str">
        <f>IF(OR($S130="No Rate",$S130="")," ",IF($R130="","",IF(Summary!$R130="Taxable",IF(Summary!$Y130&gt;0,(Summary!$Z130+Summary!$AA130)*(1+TaxExemptRateAdjustment)),IF(Summary!$Y130&gt;0,Summary!$Z130+Summary!$AA130))))</f>
        <v/>
      </c>
      <c r="AC130" s="27" t="str">
        <f t="shared" si="5"/>
        <v/>
      </c>
    </row>
    <row r="131" spans="14:29" ht="15.75" customHeight="1" x14ac:dyDescent="0.25">
      <c r="N131" s="17">
        <f t="shared" si="2"/>
        <v>119</v>
      </c>
      <c r="O131" s="18"/>
      <c r="P131" s="22"/>
      <c r="Q131" s="22"/>
      <c r="R131" s="23"/>
      <c r="S131" s="20" t="str" cm="1">
        <f t="array" ref="S131">IF(ISBLANK(P131)," ",IF(OR(WhichRate="GASB IBR",WhichRate="FASB IBR",WhichRate="Custom"),IF(ISBLANK(P131),IFERROR(HLOOKUP(P131,'Market Data'!$C$13:$BA$13,1)," "),IFERROR(HLOOKUP(P131,'Market Data'!$C$13:$BA$13,1),"No Rate")),_xlfn.XLOOKUP(TEXT(P131,"mm-yyyy"),TEXT('FASB Data'!$D$13:$BC$13,"mm-yyyy"),'FASB Data'!$D$13:$BC$13,,0)))</f>
        <v xml:space="preserve"> </v>
      </c>
      <c r="T131" s="21" t="str">
        <f>IF(OR(S131="No Rate",S131="",S131=" "),"",IF(OR(WhichRate="GASB IBR",WhichRate="FASB IBR",WhichRate="Custom"),SUMIF('Market Data'!$C$13:$BI$13,Summary!S131,'Market Data'!$C$14:$BI$14),SUMIF('FASB Data'!$C$13:$BU$13,Summary!S131,'FASB Data'!$C$14:$BU$14)))</f>
        <v/>
      </c>
      <c r="U131" s="21" t="str">
        <f>IFERROR(VLOOKUP($Y131,'Market Data'!$B$15:$C$47,2,TRUE)+1,"")</f>
        <v/>
      </c>
      <c r="V131" s="21" t="str">
        <f t="shared" si="4"/>
        <v/>
      </c>
      <c r="W131" s="21" t="str">
        <f>IF(OR(S131="No Rate",S131="",S131=" ",S131=""),"",IF(WhichRate="FASB RFR","N/A",SUMIF('Market Data'!$C$51:$BI$51,Summary!S131,'Market Data'!$C$52:$BI$52)))</f>
        <v/>
      </c>
      <c r="X131" s="21" t="str">
        <f>IF(ISBLANK(P131)," ",IF(WhichRate="FASB RFR","N/A",IFERROR(VLOOKUP($V131,'Market Data'!$C$53:$D$213,2,FALSE),"")))</f>
        <v xml:space="preserve"> </v>
      </c>
      <c r="Y131" s="24" t="str">
        <f>IF(ISBLANK(P131)," ",IF(DAYS360(P131,Q131,0)&gt;10800,30,ROUND(IF(DAYS360(Summary!$P131,Summary!$Q131)/360&gt;=1,ROUND(DAYS360(Summary!$P131,Summary!$Q131)/360,0),DAYS360(Summary!$P131,Summary!$Q131)/360),2)))</f>
        <v xml:space="preserve"> </v>
      </c>
      <c r="Z131" s="25" t="str">
        <f ca="1">IF(OR(WhichRate="GASB IBR",WhichRate="FASB IBR",WhichRate="Custom"),IFERROR(IF(OR($S131="No Rate",$S131="",$S131=" ",$S131="")," ",OFFSET('Market Data'!$B$15,Summary!U131-1,Summary!T131-1)),""),IFERROR(IF(OR($S131="No Rate",$S131="",$S131=" ",$S131="")," ",OFFSET('FASB Data'!$B$15,Summary!U131-1,Summary!T131-1)),""))</f>
        <v xml:space="preserve"> </v>
      </c>
      <c r="AA131" s="25" t="str">
        <f ca="1">IF(O131&lt;&gt;"",IF(WhichRate="FASB RFR",0,IF(OR(WhichRate="GASB IBR",WhichRate="FASB IBR"),IF(OR($S131="No Rate",$S131="",$S131=" "),"",OFFSET('Market Data'!$B$53,Summary!X131,Summary!W131-1)),IF(WhichRate="Custom",IF(OR($S131="No Rate",$S131="",$S131=" "),"",OFFSET('Custom Data'!$B$53,Summary!X131,Summary!W131-1)),""))),"")</f>
        <v/>
      </c>
      <c r="AB131" s="26" t="str">
        <f>IF(OR($S131="No Rate",$S131="")," ",IF($R131="","",IF(Summary!$R131="Taxable",IF(Summary!$Y131&gt;0,(Summary!$Z131+Summary!$AA131)*(1+TaxExemptRateAdjustment)),IF(Summary!$Y131&gt;0,Summary!$Z131+Summary!$AA131))))</f>
        <v/>
      </c>
      <c r="AC131" s="27" t="str">
        <f t="shared" si="5"/>
        <v/>
      </c>
    </row>
    <row r="132" spans="14:29" ht="15.75" customHeight="1" x14ac:dyDescent="0.25">
      <c r="N132" s="17">
        <f t="shared" si="2"/>
        <v>120</v>
      </c>
      <c r="O132" s="30"/>
      <c r="P132" s="31"/>
      <c r="Q132" s="31"/>
      <c r="R132" s="32"/>
      <c r="S132" s="20" t="str" cm="1">
        <f t="array" ref="S132">IF(ISBLANK(P132)," ",IF(OR(WhichRate="GASB IBR",WhichRate="FASB IBR",WhichRate="Custom"),IF(ISBLANK(P132),IFERROR(HLOOKUP(P132,'Market Data'!$C$13:$BA$13,1)," "),IFERROR(HLOOKUP(P132,'Market Data'!$C$13:$BA$13,1),"No Rate")),_xlfn.XLOOKUP(TEXT(P132,"mm-yyyy"),TEXT('FASB Data'!$D$13:$BC$13,"mm-yyyy"),'FASB Data'!$D$13:$BC$13,,0)))</f>
        <v xml:space="preserve"> </v>
      </c>
      <c r="T132" s="21" t="str">
        <f>IF(OR(S132="No Rate",S132="",S132=" "),"",IF(OR(WhichRate="GASB IBR",WhichRate="FASB IBR",WhichRate="Custom"),SUMIF('Market Data'!$C$13:$BI$13,Summary!S132,'Market Data'!$C$14:$BI$14),SUMIF('FASB Data'!$C$13:$BU$13,Summary!S132,'FASB Data'!$C$14:$BU$14)))</f>
        <v/>
      </c>
      <c r="U132" s="21" t="str">
        <f>IFERROR(VLOOKUP($Y132,'Market Data'!$B$15:$C$47,2,TRUE)+1,"")</f>
        <v/>
      </c>
      <c r="V132" s="21" t="str">
        <f t="shared" si="4"/>
        <v/>
      </c>
      <c r="W132" s="21" t="str">
        <f>IF(OR(S132="No Rate",S132="",S132=" ",S132=""),"",IF(WhichRate="FASB RFR","N/A",SUMIF('Market Data'!$C$51:$BI$51,Summary!S132,'Market Data'!$C$52:$BI$52)))</f>
        <v/>
      </c>
      <c r="X132" s="21" t="str">
        <f>IF(ISBLANK(P132)," ",IF(WhichRate="FASB RFR","N/A",IFERROR(VLOOKUP($V132,'Market Data'!$C$53:$D$213,2,FALSE),"")))</f>
        <v xml:space="preserve"> </v>
      </c>
      <c r="Y132" s="24" t="str">
        <f>IF(ISBLANK(P132)," ",IF(DAYS360(P132,Q132,0)&gt;10800,30,ROUND(IF(DAYS360(Summary!$P132,Summary!$Q132)/360&gt;=1,ROUND(DAYS360(Summary!$P132,Summary!$Q132)/360,0),DAYS360(Summary!$P132,Summary!$Q132)/360),2)))</f>
        <v xml:space="preserve"> </v>
      </c>
      <c r="Z132" s="25" t="str">
        <f ca="1">IF(OR(WhichRate="GASB IBR",WhichRate="FASB IBR",WhichRate="Custom"),IFERROR(IF(OR($S132="No Rate",$S132="",$S132=" ",$S132="")," ",OFFSET('Market Data'!$B$15,Summary!U132-1,Summary!T132-1)),""),IFERROR(IF(OR($S132="No Rate",$S132="",$S132=" ",$S132="")," ",OFFSET('FASB Data'!$B$15,Summary!U132-1,Summary!T132-1)),""))</f>
        <v xml:space="preserve"> </v>
      </c>
      <c r="AA132" s="25" t="str">
        <f ca="1">IF(O132&lt;&gt;"",IF(WhichRate="FASB RFR",0,IF(OR(WhichRate="GASB IBR",WhichRate="FASB IBR"),IF(OR($S132="No Rate",$S132="",$S132=" "),"",OFFSET('Market Data'!$B$53,Summary!X132,Summary!W132-1)),IF(WhichRate="Custom",IF(OR($S132="No Rate",$S132="",$S132=" "),"",OFFSET('Custom Data'!$B$53,Summary!X132,Summary!W132-1)),""))),"")</f>
        <v/>
      </c>
      <c r="AB132" s="26" t="str">
        <f>IF(OR($S132="No Rate",$S132="")," ",IF($R132="","",IF(Summary!$R132="Taxable",IF(Summary!$Y132&gt;0,(Summary!$Z132+Summary!$AA132)*(1+TaxExemptRateAdjustment)),IF(Summary!$Y132&gt;0,Summary!$Z132+Summary!$AA132))))</f>
        <v/>
      </c>
      <c r="AC132" s="27" t="str">
        <f t="shared" si="5"/>
        <v/>
      </c>
    </row>
    <row r="133" spans="14:29" ht="15.75" customHeight="1" x14ac:dyDescent="0.25">
      <c r="N133" s="17">
        <f t="shared" si="2"/>
        <v>121</v>
      </c>
      <c r="O133" s="18"/>
      <c r="P133" s="22"/>
      <c r="Q133" s="22"/>
      <c r="R133" s="23"/>
      <c r="S133" s="20" t="str" cm="1">
        <f t="array" ref="S133">IF(ISBLANK(P133)," ",IF(OR(WhichRate="GASB IBR",WhichRate="FASB IBR",WhichRate="Custom"),IF(ISBLANK(P133),IFERROR(HLOOKUP(P133,'Market Data'!$C$13:$BA$13,1)," "),IFERROR(HLOOKUP(P133,'Market Data'!$C$13:$BA$13,1),"No Rate")),_xlfn.XLOOKUP(TEXT(P133,"mm-yyyy"),TEXT('FASB Data'!$D$13:$BC$13,"mm-yyyy"),'FASB Data'!$D$13:$BC$13,,0)))</f>
        <v xml:space="preserve"> </v>
      </c>
      <c r="T133" s="21" t="str">
        <f>IF(OR(S133="No Rate",S133="",S133=" "),"",IF(OR(WhichRate="GASB IBR",WhichRate="FASB IBR",WhichRate="Custom"),SUMIF('Market Data'!$C$13:$BI$13,Summary!S133,'Market Data'!$C$14:$BI$14),SUMIF('FASB Data'!$C$13:$BU$13,Summary!S133,'FASB Data'!$C$14:$BU$14)))</f>
        <v/>
      </c>
      <c r="U133" s="21" t="str">
        <f>IFERROR(VLOOKUP($Y133,'Market Data'!$B$15:$C$47,2,TRUE)+1,"")</f>
        <v/>
      </c>
      <c r="V133" s="21" t="str">
        <f t="shared" si="4"/>
        <v/>
      </c>
      <c r="W133" s="21" t="str">
        <f>IF(OR(S133="No Rate",S133="",S133=" ",S133=""),"",IF(WhichRate="FASB RFR","N/A",SUMIF('Market Data'!$C$51:$BI$51,Summary!S133,'Market Data'!$C$52:$BI$52)))</f>
        <v/>
      </c>
      <c r="X133" s="21" t="str">
        <f>IF(ISBLANK(P133)," ",IF(WhichRate="FASB RFR","N/A",IFERROR(VLOOKUP($V133,'Market Data'!$C$53:$D$213,2,FALSE),"")))</f>
        <v xml:space="preserve"> </v>
      </c>
      <c r="Y133" s="24" t="str">
        <f>IF(ISBLANK(P133)," ",IF(DAYS360(P133,Q133,0)&gt;10800,30,ROUND(IF(DAYS360(Summary!$P133,Summary!$Q133)/360&gt;=1,ROUND(DAYS360(Summary!$P133,Summary!$Q133)/360,0),DAYS360(Summary!$P133,Summary!$Q133)/360),2)))</f>
        <v xml:space="preserve"> </v>
      </c>
      <c r="Z133" s="25" t="str">
        <f ca="1">IF(OR(WhichRate="GASB IBR",WhichRate="FASB IBR",WhichRate="Custom"),IFERROR(IF(OR($S133="No Rate",$S133="",$S133=" ",$S133="")," ",OFFSET('Market Data'!$B$15,Summary!U133-1,Summary!T133-1)),""),IFERROR(IF(OR($S133="No Rate",$S133="",$S133=" ",$S133="")," ",OFFSET('FASB Data'!$B$15,Summary!U133-1,Summary!T133-1)),""))</f>
        <v xml:space="preserve"> </v>
      </c>
      <c r="AA133" s="25" t="str">
        <f ca="1">IF(O133&lt;&gt;"",IF(WhichRate="FASB RFR",0,IF(OR(WhichRate="GASB IBR",WhichRate="FASB IBR"),IF(OR($S133="No Rate",$S133="",$S133=" "),"",OFFSET('Market Data'!$B$53,Summary!X133,Summary!W133-1)),IF(WhichRate="Custom",IF(OR($S133="No Rate",$S133="",$S133=" "),"",OFFSET('Custom Data'!$B$53,Summary!X133,Summary!W133-1)),""))),"")</f>
        <v/>
      </c>
      <c r="AB133" s="26" t="str">
        <f>IF(OR($S133="No Rate",$S133="")," ",IF($R133="","",IF(Summary!$R133="Taxable",IF(Summary!$Y133&gt;0,(Summary!$Z133+Summary!$AA133)*(1+TaxExemptRateAdjustment)),IF(Summary!$Y133&gt;0,Summary!$Z133+Summary!$AA133))))</f>
        <v/>
      </c>
      <c r="AC133" s="27" t="str">
        <f t="shared" si="5"/>
        <v/>
      </c>
    </row>
    <row r="134" spans="14:29" ht="15.75" customHeight="1" x14ac:dyDescent="0.25">
      <c r="N134" s="17">
        <f t="shared" si="2"/>
        <v>122</v>
      </c>
      <c r="O134" s="30"/>
      <c r="P134" s="31"/>
      <c r="Q134" s="31"/>
      <c r="R134" s="32"/>
      <c r="S134" s="20" t="str" cm="1">
        <f t="array" ref="S134">IF(ISBLANK(P134)," ",IF(OR(WhichRate="GASB IBR",WhichRate="FASB IBR",WhichRate="Custom"),IF(ISBLANK(P134),IFERROR(HLOOKUP(P134,'Market Data'!$C$13:$BA$13,1)," "),IFERROR(HLOOKUP(P134,'Market Data'!$C$13:$BA$13,1),"No Rate")),_xlfn.XLOOKUP(TEXT(P134,"mm-yyyy"),TEXT('FASB Data'!$D$13:$BC$13,"mm-yyyy"),'FASB Data'!$D$13:$BC$13,,0)))</f>
        <v xml:space="preserve"> </v>
      </c>
      <c r="T134" s="21" t="str">
        <f>IF(OR(S134="No Rate",S134="",S134=" "),"",IF(OR(WhichRate="GASB IBR",WhichRate="FASB IBR",WhichRate="Custom"),SUMIF('Market Data'!$C$13:$BI$13,Summary!S134,'Market Data'!$C$14:$BI$14),SUMIF('FASB Data'!$C$13:$BU$13,Summary!S134,'FASB Data'!$C$14:$BU$14)))</f>
        <v/>
      </c>
      <c r="U134" s="21" t="str">
        <f>IFERROR(VLOOKUP($Y134,'Market Data'!$B$15:$C$47,2,TRUE)+1,"")</f>
        <v/>
      </c>
      <c r="V134" s="21" t="str">
        <f t="shared" si="4"/>
        <v/>
      </c>
      <c r="W134" s="21" t="str">
        <f>IF(OR(S134="No Rate",S134="",S134=" ",S134=""),"",IF(WhichRate="FASB RFR","N/A",SUMIF('Market Data'!$C$51:$BI$51,Summary!S134,'Market Data'!$C$52:$BI$52)))</f>
        <v/>
      </c>
      <c r="X134" s="21" t="str">
        <f>IF(ISBLANK(P134)," ",IF(WhichRate="FASB RFR","N/A",IFERROR(VLOOKUP($V134,'Market Data'!$C$53:$D$213,2,FALSE),"")))</f>
        <v xml:space="preserve"> </v>
      </c>
      <c r="Y134" s="24" t="str">
        <f>IF(ISBLANK(P134)," ",IF(DAYS360(P134,Q134,0)&gt;10800,30,ROUND(IF(DAYS360(Summary!$P134,Summary!$Q134)/360&gt;=1,ROUND(DAYS360(Summary!$P134,Summary!$Q134)/360,0),DAYS360(Summary!$P134,Summary!$Q134)/360),2)))</f>
        <v xml:space="preserve"> </v>
      </c>
      <c r="Z134" s="25" t="str">
        <f ca="1">IF(OR(WhichRate="GASB IBR",WhichRate="FASB IBR",WhichRate="Custom"),IFERROR(IF(OR($S134="No Rate",$S134="",$S134=" ",$S134="")," ",OFFSET('Market Data'!$B$15,Summary!U134-1,Summary!T134-1)),""),IFERROR(IF(OR($S134="No Rate",$S134="",$S134=" ",$S134="")," ",OFFSET('FASB Data'!$B$15,Summary!U134-1,Summary!T134-1)),""))</f>
        <v xml:space="preserve"> </v>
      </c>
      <c r="AA134" s="25" t="str">
        <f ca="1">IF(O134&lt;&gt;"",IF(WhichRate="FASB RFR",0,IF(OR(WhichRate="GASB IBR",WhichRate="FASB IBR"),IF(OR($S134="No Rate",$S134="",$S134=" "),"",OFFSET('Market Data'!$B$53,Summary!X134,Summary!W134-1)),IF(WhichRate="Custom",IF(OR($S134="No Rate",$S134="",$S134=" "),"",OFFSET('Custom Data'!$B$53,Summary!X134,Summary!W134-1)),""))),"")</f>
        <v/>
      </c>
      <c r="AB134" s="26" t="str">
        <f>IF(OR($S134="No Rate",$S134="")," ",IF($R134="","",IF(Summary!$R134="Taxable",IF(Summary!$Y134&gt;0,(Summary!$Z134+Summary!$AA134)*(1+TaxExemptRateAdjustment)),IF(Summary!$Y134&gt;0,Summary!$Z134+Summary!$AA134))))</f>
        <v/>
      </c>
      <c r="AC134" s="27" t="str">
        <f t="shared" si="5"/>
        <v/>
      </c>
    </row>
    <row r="135" spans="14:29" ht="15.75" customHeight="1" x14ac:dyDescent="0.25">
      <c r="N135" s="17">
        <f t="shared" si="2"/>
        <v>123</v>
      </c>
      <c r="O135" s="18"/>
      <c r="P135" s="22"/>
      <c r="Q135" s="22"/>
      <c r="R135" s="23"/>
      <c r="S135" s="20" t="str" cm="1">
        <f t="array" ref="S135">IF(ISBLANK(P135)," ",IF(OR(WhichRate="GASB IBR",WhichRate="FASB IBR",WhichRate="Custom"),IF(ISBLANK(P135),IFERROR(HLOOKUP(P135,'Market Data'!$C$13:$BA$13,1)," "),IFERROR(HLOOKUP(P135,'Market Data'!$C$13:$BA$13,1),"No Rate")),_xlfn.XLOOKUP(TEXT(P135,"mm-yyyy"),TEXT('FASB Data'!$D$13:$BC$13,"mm-yyyy"),'FASB Data'!$D$13:$BC$13,,0)))</f>
        <v xml:space="preserve"> </v>
      </c>
      <c r="T135" s="21" t="str">
        <f>IF(OR(S135="No Rate",S135="",S135=" "),"",IF(OR(WhichRate="GASB IBR",WhichRate="FASB IBR",WhichRate="Custom"),SUMIF('Market Data'!$C$13:$BI$13,Summary!S135,'Market Data'!$C$14:$BI$14),SUMIF('FASB Data'!$C$13:$BU$13,Summary!S135,'FASB Data'!$C$14:$BU$14)))</f>
        <v/>
      </c>
      <c r="U135" s="21" t="str">
        <f>IFERROR(VLOOKUP($Y135,'Market Data'!$B$15:$C$47,2,TRUE)+1,"")</f>
        <v/>
      </c>
      <c r="V135" s="21" t="str">
        <f t="shared" si="4"/>
        <v/>
      </c>
      <c r="W135" s="21" t="str">
        <f>IF(OR(S135="No Rate",S135="",S135=" ",S135=""),"",IF(WhichRate="FASB RFR","N/A",SUMIF('Market Data'!$C$51:$BI$51,Summary!S135,'Market Data'!$C$52:$BI$52)))</f>
        <v/>
      </c>
      <c r="X135" s="21" t="str">
        <f>IF(ISBLANK(P135)," ",IF(WhichRate="FASB RFR","N/A",IFERROR(VLOOKUP($V135,'Market Data'!$C$53:$D$213,2,FALSE),"")))</f>
        <v xml:space="preserve"> </v>
      </c>
      <c r="Y135" s="24" t="str">
        <f>IF(ISBLANK(P135)," ",IF(DAYS360(P135,Q135,0)&gt;10800,30,ROUND(IF(DAYS360(Summary!$P135,Summary!$Q135)/360&gt;=1,ROUND(DAYS360(Summary!$P135,Summary!$Q135)/360,0),DAYS360(Summary!$P135,Summary!$Q135)/360),2)))</f>
        <v xml:space="preserve"> </v>
      </c>
      <c r="Z135" s="25" t="str">
        <f ca="1">IF(OR(WhichRate="GASB IBR",WhichRate="FASB IBR",WhichRate="Custom"),IFERROR(IF(OR($S135="No Rate",$S135="",$S135=" ",$S135="")," ",OFFSET('Market Data'!$B$15,Summary!U135-1,Summary!T135-1)),""),IFERROR(IF(OR($S135="No Rate",$S135="",$S135=" ",$S135="")," ",OFFSET('FASB Data'!$B$15,Summary!U135-1,Summary!T135-1)),""))</f>
        <v xml:space="preserve"> </v>
      </c>
      <c r="AA135" s="25" t="str">
        <f ca="1">IF(O135&lt;&gt;"",IF(WhichRate="FASB RFR",0,IF(OR(WhichRate="GASB IBR",WhichRate="FASB IBR"),IF(OR($S135="No Rate",$S135="",$S135=" "),"",OFFSET('Market Data'!$B$53,Summary!X135,Summary!W135-1)),IF(WhichRate="Custom",IF(OR($S135="No Rate",$S135="",$S135=" "),"",OFFSET('Custom Data'!$B$53,Summary!X135,Summary!W135-1)),""))),"")</f>
        <v/>
      </c>
      <c r="AB135" s="26" t="str">
        <f>IF(OR($S135="No Rate",$S135="")," ",IF($R135="","",IF(Summary!$R135="Taxable",IF(Summary!$Y135&gt;0,(Summary!$Z135+Summary!$AA135)*(1+TaxExemptRateAdjustment)),IF(Summary!$Y135&gt;0,Summary!$Z135+Summary!$AA135))))</f>
        <v/>
      </c>
      <c r="AC135" s="27" t="str">
        <f t="shared" si="5"/>
        <v/>
      </c>
    </row>
    <row r="136" spans="14:29" ht="15.75" customHeight="1" x14ac:dyDescent="0.25">
      <c r="N136" s="17">
        <f t="shared" si="2"/>
        <v>124</v>
      </c>
      <c r="O136" s="30"/>
      <c r="P136" s="31"/>
      <c r="Q136" s="31"/>
      <c r="R136" s="32"/>
      <c r="S136" s="20" t="str" cm="1">
        <f t="array" ref="S136">IF(ISBLANK(P136)," ",IF(OR(WhichRate="GASB IBR",WhichRate="FASB IBR",WhichRate="Custom"),IF(ISBLANK(P136),IFERROR(HLOOKUP(P136,'Market Data'!$C$13:$BA$13,1)," "),IFERROR(HLOOKUP(P136,'Market Data'!$C$13:$BA$13,1),"No Rate")),_xlfn.XLOOKUP(TEXT(P136,"mm-yyyy"),TEXT('FASB Data'!$D$13:$BC$13,"mm-yyyy"),'FASB Data'!$D$13:$BC$13,,0)))</f>
        <v xml:space="preserve"> </v>
      </c>
      <c r="T136" s="21" t="str">
        <f>IF(OR(S136="No Rate",S136="",S136=" "),"",IF(OR(WhichRate="GASB IBR",WhichRate="FASB IBR",WhichRate="Custom"),SUMIF('Market Data'!$C$13:$BI$13,Summary!S136,'Market Data'!$C$14:$BI$14),SUMIF('FASB Data'!$C$13:$BU$13,Summary!S136,'FASB Data'!$C$14:$BU$14)))</f>
        <v/>
      </c>
      <c r="U136" s="21" t="str">
        <f>IFERROR(VLOOKUP($Y136,'Market Data'!$B$15:$C$47,2,TRUE)+1,"")</f>
        <v/>
      </c>
      <c r="V136" s="21" t="str">
        <f t="shared" si="4"/>
        <v/>
      </c>
      <c r="W136" s="21" t="str">
        <f>IF(OR(S136="No Rate",S136="",S136=" ",S136=""),"",IF(WhichRate="FASB RFR","N/A",SUMIF('Market Data'!$C$51:$BI$51,Summary!S136,'Market Data'!$C$52:$BI$52)))</f>
        <v/>
      </c>
      <c r="X136" s="21" t="str">
        <f>IF(ISBLANK(P136)," ",IF(WhichRate="FASB RFR","N/A",IFERROR(VLOOKUP($V136,'Market Data'!$C$53:$D$213,2,FALSE),"")))</f>
        <v xml:space="preserve"> </v>
      </c>
      <c r="Y136" s="24" t="str">
        <f>IF(ISBLANK(P136)," ",IF(DAYS360(P136,Q136,0)&gt;10800,30,ROUND(IF(DAYS360(Summary!$P136,Summary!$Q136)/360&gt;=1,ROUND(DAYS360(Summary!$P136,Summary!$Q136)/360,0),DAYS360(Summary!$P136,Summary!$Q136)/360),2)))</f>
        <v xml:space="preserve"> </v>
      </c>
      <c r="Z136" s="25" t="str">
        <f ca="1">IF(OR(WhichRate="GASB IBR",WhichRate="FASB IBR",WhichRate="Custom"),IFERROR(IF(OR($S136="No Rate",$S136="",$S136=" ",$S136="")," ",OFFSET('Market Data'!$B$15,Summary!U136-1,Summary!T136-1)),""),IFERROR(IF(OR($S136="No Rate",$S136="",$S136=" ",$S136="")," ",OFFSET('FASB Data'!$B$15,Summary!U136-1,Summary!T136-1)),""))</f>
        <v xml:space="preserve"> </v>
      </c>
      <c r="AA136" s="25" t="str">
        <f ca="1">IF(O136&lt;&gt;"",IF(WhichRate="FASB RFR",0,IF(OR(WhichRate="GASB IBR",WhichRate="FASB IBR"),IF(OR($S136="No Rate",$S136="",$S136=" "),"",OFFSET('Market Data'!$B$53,Summary!X136,Summary!W136-1)),IF(WhichRate="Custom",IF(OR($S136="No Rate",$S136="",$S136=" "),"",OFFSET('Custom Data'!$B$53,Summary!X136,Summary!W136-1)),""))),"")</f>
        <v/>
      </c>
      <c r="AB136" s="26" t="str">
        <f>IF(OR($S136="No Rate",$S136="")," ",IF($R136="","",IF(Summary!$R136="Taxable",IF(Summary!$Y136&gt;0,(Summary!$Z136+Summary!$AA136)*(1+TaxExemptRateAdjustment)),IF(Summary!$Y136&gt;0,Summary!$Z136+Summary!$AA136))))</f>
        <v/>
      </c>
      <c r="AC136" s="27" t="str">
        <f t="shared" si="5"/>
        <v/>
      </c>
    </row>
    <row r="137" spans="14:29" ht="15.75" customHeight="1" x14ac:dyDescent="0.25">
      <c r="N137" s="17">
        <f t="shared" si="2"/>
        <v>125</v>
      </c>
      <c r="O137" s="18"/>
      <c r="P137" s="22"/>
      <c r="Q137" s="22"/>
      <c r="R137" s="23"/>
      <c r="S137" s="20" t="str" cm="1">
        <f t="array" ref="S137">IF(ISBLANK(P137)," ",IF(OR(WhichRate="GASB IBR",WhichRate="FASB IBR",WhichRate="Custom"),IF(ISBLANK(P137),IFERROR(HLOOKUP(P137,'Market Data'!$C$13:$BA$13,1)," "),IFERROR(HLOOKUP(P137,'Market Data'!$C$13:$BA$13,1),"No Rate")),_xlfn.XLOOKUP(TEXT(P137,"mm-yyyy"),TEXT('FASB Data'!$D$13:$BC$13,"mm-yyyy"),'FASB Data'!$D$13:$BC$13,,0)))</f>
        <v xml:space="preserve"> </v>
      </c>
      <c r="T137" s="21" t="str">
        <f>IF(OR(S137="No Rate",S137="",S137=" "),"",IF(OR(WhichRate="GASB IBR",WhichRate="FASB IBR",WhichRate="Custom"),SUMIF('Market Data'!$C$13:$BI$13,Summary!S137,'Market Data'!$C$14:$BI$14),SUMIF('FASB Data'!$C$13:$BU$13,Summary!S137,'FASB Data'!$C$14:$BU$14)))</f>
        <v/>
      </c>
      <c r="U137" s="21" t="str">
        <f>IFERROR(VLOOKUP($Y137,'Market Data'!$B$15:$C$47,2,TRUE)+1,"")</f>
        <v/>
      </c>
      <c r="V137" s="21" t="str">
        <f t="shared" si="4"/>
        <v/>
      </c>
      <c r="W137" s="21" t="str">
        <f>IF(OR(S137="No Rate",S137="",S137=" ",S137=""),"",IF(WhichRate="FASB RFR","N/A",SUMIF('Market Data'!$C$51:$BI$51,Summary!S137,'Market Data'!$C$52:$BI$52)))</f>
        <v/>
      </c>
      <c r="X137" s="21" t="str">
        <f>IF(ISBLANK(P137)," ",IF(WhichRate="FASB RFR","N/A",IFERROR(VLOOKUP($V137,'Market Data'!$C$53:$D$213,2,FALSE),"")))</f>
        <v xml:space="preserve"> </v>
      </c>
      <c r="Y137" s="24" t="str">
        <f>IF(ISBLANK(P137)," ",IF(DAYS360(P137,Q137,0)&gt;10800,30,ROUND(IF(DAYS360(Summary!$P137,Summary!$Q137)/360&gt;=1,ROUND(DAYS360(Summary!$P137,Summary!$Q137)/360,0),DAYS360(Summary!$P137,Summary!$Q137)/360),2)))</f>
        <v xml:space="preserve"> </v>
      </c>
      <c r="Z137" s="25" t="str">
        <f ca="1">IF(OR(WhichRate="GASB IBR",WhichRate="FASB IBR",WhichRate="Custom"),IFERROR(IF(OR($S137="No Rate",$S137="",$S137=" ",$S137="")," ",OFFSET('Market Data'!$B$15,Summary!U137-1,Summary!T137-1)),""),IFERROR(IF(OR($S137="No Rate",$S137="",$S137=" ",$S137="")," ",OFFSET('FASB Data'!$B$15,Summary!U137-1,Summary!T137-1)),""))</f>
        <v xml:space="preserve"> </v>
      </c>
      <c r="AA137" s="25" t="str">
        <f ca="1">IF(O137&lt;&gt;"",IF(WhichRate="FASB RFR",0,IF(OR(WhichRate="GASB IBR",WhichRate="FASB IBR"),IF(OR($S137="No Rate",$S137="",$S137=" "),"",OFFSET('Market Data'!$B$53,Summary!X137,Summary!W137-1)),IF(WhichRate="Custom",IF(OR($S137="No Rate",$S137="",$S137=" "),"",OFFSET('Custom Data'!$B$53,Summary!X137,Summary!W137-1)),""))),"")</f>
        <v/>
      </c>
      <c r="AB137" s="26" t="str">
        <f>IF(OR($S137="No Rate",$S137="")," ",IF($R137="","",IF(Summary!$R137="Taxable",IF(Summary!$Y137&gt;0,(Summary!$Z137+Summary!$AA137)*(1+TaxExemptRateAdjustment)),IF(Summary!$Y137&gt;0,Summary!$Z137+Summary!$AA137))))</f>
        <v/>
      </c>
      <c r="AC137" s="27" t="str">
        <f t="shared" si="5"/>
        <v/>
      </c>
    </row>
    <row r="138" spans="14:29" ht="15.75" customHeight="1" x14ac:dyDescent="0.25">
      <c r="N138" s="17">
        <f t="shared" si="2"/>
        <v>126</v>
      </c>
      <c r="O138" s="30"/>
      <c r="P138" s="31"/>
      <c r="Q138" s="31"/>
      <c r="R138" s="32"/>
      <c r="S138" s="20" t="str" cm="1">
        <f t="array" ref="S138">IF(ISBLANK(P138)," ",IF(OR(WhichRate="GASB IBR",WhichRate="FASB IBR",WhichRate="Custom"),IF(ISBLANK(P138),IFERROR(HLOOKUP(P138,'Market Data'!$C$13:$BA$13,1)," "),IFERROR(HLOOKUP(P138,'Market Data'!$C$13:$BA$13,1),"No Rate")),_xlfn.XLOOKUP(TEXT(P138,"mm-yyyy"),TEXT('FASB Data'!$D$13:$BC$13,"mm-yyyy"),'FASB Data'!$D$13:$BC$13,,0)))</f>
        <v xml:space="preserve"> </v>
      </c>
      <c r="T138" s="21" t="str">
        <f>IF(OR(S138="No Rate",S138="",S138=" "),"",IF(OR(WhichRate="GASB IBR",WhichRate="FASB IBR",WhichRate="Custom"),SUMIF('Market Data'!$C$13:$BI$13,Summary!S138,'Market Data'!$C$14:$BI$14),SUMIF('FASB Data'!$C$13:$BU$13,Summary!S138,'FASB Data'!$C$14:$BU$14)))</f>
        <v/>
      </c>
      <c r="U138" s="21" t="str">
        <f>IFERROR(VLOOKUP($Y138,'Market Data'!$B$15:$C$47,2,TRUE)+1,"")</f>
        <v/>
      </c>
      <c r="V138" s="21" t="str">
        <f t="shared" si="4"/>
        <v/>
      </c>
      <c r="W138" s="21" t="str">
        <f>IF(OR(S138="No Rate",S138="",S138=" ",S138=""),"",IF(WhichRate="FASB RFR","N/A",SUMIF('Market Data'!$C$51:$BI$51,Summary!S138,'Market Data'!$C$52:$BI$52)))</f>
        <v/>
      </c>
      <c r="X138" s="21" t="str">
        <f>IF(ISBLANK(P138)," ",IF(WhichRate="FASB RFR","N/A",IFERROR(VLOOKUP($V138,'Market Data'!$C$53:$D$213,2,FALSE),"")))</f>
        <v xml:space="preserve"> </v>
      </c>
      <c r="Y138" s="24" t="str">
        <f>IF(ISBLANK(P138)," ",IF(DAYS360(P138,Q138,0)&gt;10800,30,ROUND(IF(DAYS360(Summary!$P138,Summary!$Q138)/360&gt;=1,ROUND(DAYS360(Summary!$P138,Summary!$Q138)/360,0),DAYS360(Summary!$P138,Summary!$Q138)/360),2)))</f>
        <v xml:space="preserve"> </v>
      </c>
      <c r="Z138" s="25" t="str">
        <f ca="1">IF(OR(WhichRate="GASB IBR",WhichRate="FASB IBR",WhichRate="Custom"),IFERROR(IF(OR($S138="No Rate",$S138="",$S138=" ",$S138="")," ",OFFSET('Market Data'!$B$15,Summary!U138-1,Summary!T138-1)),""),IFERROR(IF(OR($S138="No Rate",$S138="",$S138=" ",$S138="")," ",OFFSET('FASB Data'!$B$15,Summary!U138-1,Summary!T138-1)),""))</f>
        <v xml:space="preserve"> </v>
      </c>
      <c r="AA138" s="25" t="str">
        <f ca="1">IF(O138&lt;&gt;"",IF(WhichRate="FASB RFR",0,IF(OR(WhichRate="GASB IBR",WhichRate="FASB IBR"),IF(OR($S138="No Rate",$S138="",$S138=" "),"",OFFSET('Market Data'!$B$53,Summary!X138,Summary!W138-1)),IF(WhichRate="Custom",IF(OR($S138="No Rate",$S138="",$S138=" "),"",OFFSET('Custom Data'!$B$53,Summary!X138,Summary!W138-1)),""))),"")</f>
        <v/>
      </c>
      <c r="AB138" s="26" t="str">
        <f>IF(OR($S138="No Rate",$S138="")," ",IF($R138="","",IF(Summary!$R138="Taxable",IF(Summary!$Y138&gt;0,(Summary!$Z138+Summary!$AA138)*(1+TaxExemptRateAdjustment)),IF(Summary!$Y138&gt;0,Summary!$Z138+Summary!$AA138))))</f>
        <v/>
      </c>
      <c r="AC138" s="27" t="str">
        <f t="shared" si="5"/>
        <v/>
      </c>
    </row>
    <row r="139" spans="14:29" ht="15.75" customHeight="1" x14ac:dyDescent="0.25">
      <c r="N139" s="17">
        <f t="shared" si="2"/>
        <v>127</v>
      </c>
      <c r="O139" s="18"/>
      <c r="P139" s="22"/>
      <c r="Q139" s="22"/>
      <c r="R139" s="23"/>
      <c r="S139" s="20" t="str" cm="1">
        <f t="array" ref="S139">IF(ISBLANK(P139)," ",IF(OR(WhichRate="GASB IBR",WhichRate="FASB IBR",WhichRate="Custom"),IF(ISBLANK(P139),IFERROR(HLOOKUP(P139,'Market Data'!$C$13:$BA$13,1)," "),IFERROR(HLOOKUP(P139,'Market Data'!$C$13:$BA$13,1),"No Rate")),_xlfn.XLOOKUP(TEXT(P139,"mm-yyyy"),TEXT('FASB Data'!$D$13:$BC$13,"mm-yyyy"),'FASB Data'!$D$13:$BC$13,,0)))</f>
        <v xml:space="preserve"> </v>
      </c>
      <c r="T139" s="21" t="str">
        <f>IF(OR(S139="No Rate",S139="",S139=" "),"",IF(OR(WhichRate="GASB IBR",WhichRate="FASB IBR",WhichRate="Custom"),SUMIF('Market Data'!$C$13:$BI$13,Summary!S139,'Market Data'!$C$14:$BI$14),SUMIF('FASB Data'!$C$13:$BU$13,Summary!S139,'FASB Data'!$C$14:$BU$14)))</f>
        <v/>
      </c>
      <c r="U139" s="21" t="str">
        <f>IFERROR(VLOOKUP($Y139,'Market Data'!$B$15:$C$47,2,TRUE)+1,"")</f>
        <v/>
      </c>
      <c r="V139" s="21" t="str">
        <f t="shared" si="4"/>
        <v/>
      </c>
      <c r="W139" s="21" t="str">
        <f>IF(OR(S139="No Rate",S139="",S139=" ",S139=""),"",IF(WhichRate="FASB RFR","N/A",SUMIF('Market Data'!$C$51:$BI$51,Summary!S139,'Market Data'!$C$52:$BI$52)))</f>
        <v/>
      </c>
      <c r="X139" s="21" t="str">
        <f>IF(ISBLANK(P139)," ",IF(WhichRate="FASB RFR","N/A",IFERROR(VLOOKUP($V139,'Market Data'!$C$53:$D$213,2,FALSE),"")))</f>
        <v xml:space="preserve"> </v>
      </c>
      <c r="Y139" s="24" t="str">
        <f>IF(ISBLANK(P139)," ",IF(DAYS360(P139,Q139,0)&gt;10800,30,ROUND(IF(DAYS360(Summary!$P139,Summary!$Q139)/360&gt;=1,ROUND(DAYS360(Summary!$P139,Summary!$Q139)/360,0),DAYS360(Summary!$P139,Summary!$Q139)/360),2)))</f>
        <v xml:space="preserve"> </v>
      </c>
      <c r="Z139" s="25" t="str">
        <f ca="1">IF(OR(WhichRate="GASB IBR",WhichRate="FASB IBR",WhichRate="Custom"),IFERROR(IF(OR($S139="No Rate",$S139="",$S139=" ",$S139="")," ",OFFSET('Market Data'!$B$15,Summary!U139-1,Summary!T139-1)),""),IFERROR(IF(OR($S139="No Rate",$S139="",$S139=" ",$S139="")," ",OFFSET('FASB Data'!$B$15,Summary!U139-1,Summary!T139-1)),""))</f>
        <v xml:space="preserve"> </v>
      </c>
      <c r="AA139" s="25" t="str">
        <f ca="1">IF(O139&lt;&gt;"",IF(WhichRate="FASB RFR",0,IF(OR(WhichRate="GASB IBR",WhichRate="FASB IBR"),IF(OR($S139="No Rate",$S139="",$S139=" "),"",OFFSET('Market Data'!$B$53,Summary!X139,Summary!W139-1)),IF(WhichRate="Custom",IF(OR($S139="No Rate",$S139="",$S139=" "),"",OFFSET('Custom Data'!$B$53,Summary!X139,Summary!W139-1)),""))),"")</f>
        <v/>
      </c>
      <c r="AB139" s="26" t="str">
        <f>IF(OR($S139="No Rate",$S139="")," ",IF($R139="","",IF(Summary!$R139="Taxable",IF(Summary!$Y139&gt;0,(Summary!$Z139+Summary!$AA139)*(1+TaxExemptRateAdjustment)),IF(Summary!$Y139&gt;0,Summary!$Z139+Summary!$AA139))))</f>
        <v/>
      </c>
      <c r="AC139" s="27" t="str">
        <f t="shared" si="5"/>
        <v/>
      </c>
    </row>
    <row r="140" spans="14:29" ht="15.75" customHeight="1" x14ac:dyDescent="0.25">
      <c r="N140" s="17">
        <f t="shared" si="2"/>
        <v>128</v>
      </c>
      <c r="O140" s="30"/>
      <c r="P140" s="31"/>
      <c r="Q140" s="31"/>
      <c r="R140" s="32"/>
      <c r="S140" s="20" t="str" cm="1">
        <f t="array" ref="S140">IF(ISBLANK(P140)," ",IF(OR(WhichRate="GASB IBR",WhichRate="FASB IBR",WhichRate="Custom"),IF(ISBLANK(P140),IFERROR(HLOOKUP(P140,'Market Data'!$C$13:$BA$13,1)," "),IFERROR(HLOOKUP(P140,'Market Data'!$C$13:$BA$13,1),"No Rate")),_xlfn.XLOOKUP(TEXT(P140,"mm-yyyy"),TEXT('FASB Data'!$D$13:$BC$13,"mm-yyyy"),'FASB Data'!$D$13:$BC$13,,0)))</f>
        <v xml:space="preserve"> </v>
      </c>
      <c r="T140" s="21" t="str">
        <f>IF(OR(S140="No Rate",S140="",S140=" "),"",IF(OR(WhichRate="GASB IBR",WhichRate="FASB IBR",WhichRate="Custom"),SUMIF('Market Data'!$C$13:$BI$13,Summary!S140,'Market Data'!$C$14:$BI$14),SUMIF('FASB Data'!$C$13:$BU$13,Summary!S140,'FASB Data'!$C$14:$BU$14)))</f>
        <v/>
      </c>
      <c r="U140" s="21" t="str">
        <f>IFERROR(VLOOKUP($Y140,'Market Data'!$B$15:$C$47,2,TRUE)+1,"")</f>
        <v/>
      </c>
      <c r="V140" s="21" t="str">
        <f t="shared" si="4"/>
        <v/>
      </c>
      <c r="W140" s="21" t="str">
        <f>IF(OR(S140="No Rate",S140="",S140=" ",S140=""),"",IF(WhichRate="FASB RFR","N/A",SUMIF('Market Data'!$C$51:$BI$51,Summary!S140,'Market Data'!$C$52:$BI$52)))</f>
        <v/>
      </c>
      <c r="X140" s="21" t="str">
        <f>IF(ISBLANK(P140)," ",IF(WhichRate="FASB RFR","N/A",IFERROR(VLOOKUP($V140,'Market Data'!$C$53:$D$213,2,FALSE),"")))</f>
        <v xml:space="preserve"> </v>
      </c>
      <c r="Y140" s="24" t="str">
        <f>IF(ISBLANK(P140)," ",IF(DAYS360(P140,Q140,0)&gt;10800,30,ROUND(IF(DAYS360(Summary!$P140,Summary!$Q140)/360&gt;=1,ROUND(DAYS360(Summary!$P140,Summary!$Q140)/360,0),DAYS360(Summary!$P140,Summary!$Q140)/360),2)))</f>
        <v xml:space="preserve"> </v>
      </c>
      <c r="Z140" s="25" t="str">
        <f ca="1">IF(OR(WhichRate="GASB IBR",WhichRate="FASB IBR",WhichRate="Custom"),IFERROR(IF(OR($S140="No Rate",$S140="",$S140=" ",$S140="")," ",OFFSET('Market Data'!$B$15,Summary!U140-1,Summary!T140-1)),""),IFERROR(IF(OR($S140="No Rate",$S140="",$S140=" ",$S140="")," ",OFFSET('FASB Data'!$B$15,Summary!U140-1,Summary!T140-1)),""))</f>
        <v xml:space="preserve"> </v>
      </c>
      <c r="AA140" s="25" t="str">
        <f ca="1">IF(O140&lt;&gt;"",IF(WhichRate="FASB RFR",0,IF(OR(WhichRate="GASB IBR",WhichRate="FASB IBR"),IF(OR($S140="No Rate",$S140="",$S140=" "),"",OFFSET('Market Data'!$B$53,Summary!X140,Summary!W140-1)),IF(WhichRate="Custom",IF(OR($S140="No Rate",$S140="",$S140=" "),"",OFFSET('Custom Data'!$B$53,Summary!X140,Summary!W140-1)),""))),"")</f>
        <v/>
      </c>
      <c r="AB140" s="26" t="str">
        <f>IF(OR($S140="No Rate",$S140="")," ",IF($R140="","",IF(Summary!$R140="Taxable",IF(Summary!$Y140&gt;0,(Summary!$Z140+Summary!$AA140)*(1+TaxExemptRateAdjustment)),IF(Summary!$Y140&gt;0,Summary!$Z140+Summary!$AA140))))</f>
        <v/>
      </c>
      <c r="AC140" s="27" t="str">
        <f t="shared" si="5"/>
        <v/>
      </c>
    </row>
    <row r="141" spans="14:29" ht="15.75" customHeight="1" x14ac:dyDescent="0.25">
      <c r="N141" s="17">
        <f t="shared" si="2"/>
        <v>129</v>
      </c>
      <c r="O141" s="18"/>
      <c r="P141" s="22"/>
      <c r="Q141" s="22"/>
      <c r="R141" s="23"/>
      <c r="S141" s="20" t="str" cm="1">
        <f t="array" ref="S141">IF(ISBLANK(P141)," ",IF(OR(WhichRate="GASB IBR",WhichRate="FASB IBR",WhichRate="Custom"),IF(ISBLANK(P141),IFERROR(HLOOKUP(P141,'Market Data'!$C$13:$BA$13,1)," "),IFERROR(HLOOKUP(P141,'Market Data'!$C$13:$BA$13,1),"No Rate")),_xlfn.XLOOKUP(TEXT(P141,"mm-yyyy"),TEXT('FASB Data'!$D$13:$BC$13,"mm-yyyy"),'FASB Data'!$D$13:$BC$13,,0)))</f>
        <v xml:space="preserve"> </v>
      </c>
      <c r="T141" s="21" t="str">
        <f>IF(OR(S141="No Rate",S141="",S141=" "),"",IF(OR(WhichRate="GASB IBR",WhichRate="FASB IBR",WhichRate="Custom"),SUMIF('Market Data'!$C$13:$BI$13,Summary!S141,'Market Data'!$C$14:$BI$14),SUMIF('FASB Data'!$C$13:$BU$13,Summary!S141,'FASB Data'!$C$14:$BU$14)))</f>
        <v/>
      </c>
      <c r="U141" s="21" t="str">
        <f>IFERROR(VLOOKUP($Y141,'Market Data'!$B$15:$C$47,2,TRUE)+1,"")</f>
        <v/>
      </c>
      <c r="V141" s="21" t="str">
        <f t="shared" ref="V141:V204" si="6">IF(OR(S141="No Rate",S141="",S141=" "),"",IF(WhichRate="FASB RFR","N/A",IF(Y141&lt;=0.25,RatingCategory&amp;"-0.25",IF(Y141&lt;1,RatingCategory&amp;"-0.5",RatingCategory&amp;"-"&amp;ROUND(Y141,3)))))</f>
        <v/>
      </c>
      <c r="W141" s="21" t="str">
        <f>IF(OR(S141="No Rate",S141="",S141=" ",S141=""),"",IF(WhichRate="FASB RFR","N/A",SUMIF('Market Data'!$C$51:$BI$51,Summary!S141,'Market Data'!$C$52:$BI$52)))</f>
        <v/>
      </c>
      <c r="X141" s="21" t="str">
        <f>IF(ISBLANK(P141)," ",IF(WhichRate="FASB RFR","N/A",IFERROR(VLOOKUP($V141,'Market Data'!$C$53:$D$213,2,FALSE),"")))</f>
        <v xml:space="preserve"> </v>
      </c>
      <c r="Y141" s="24" t="str">
        <f>IF(ISBLANK(P141)," ",IF(DAYS360(P141,Q141,0)&gt;10800,30,ROUND(IF(DAYS360(Summary!$P141,Summary!$Q141)/360&gt;=1,ROUND(DAYS360(Summary!$P141,Summary!$Q141)/360,0),DAYS360(Summary!$P141,Summary!$Q141)/360),2)))</f>
        <v xml:space="preserve"> </v>
      </c>
      <c r="Z141" s="25" t="str">
        <f ca="1">IF(OR(WhichRate="GASB IBR",WhichRate="FASB IBR",WhichRate="Custom"),IFERROR(IF(OR($S141="No Rate",$S141="",$S141=" ",$S141="")," ",OFFSET('Market Data'!$B$15,Summary!U141-1,Summary!T141-1)),""),IFERROR(IF(OR($S141="No Rate",$S141="",$S141=" ",$S141="")," ",OFFSET('FASB Data'!$B$15,Summary!U141-1,Summary!T141-1)),""))</f>
        <v xml:space="preserve"> </v>
      </c>
      <c r="AA141" s="25" t="str">
        <f ca="1">IF(O141&lt;&gt;"",IF(WhichRate="FASB RFR",0,IF(OR(WhichRate="GASB IBR",WhichRate="FASB IBR"),IF(OR($S141="No Rate",$S141="",$S141=" "),"",OFFSET('Market Data'!$B$53,Summary!X141,Summary!W141-1)),IF(WhichRate="Custom",IF(OR($S141="No Rate",$S141="",$S141=" "),"",OFFSET('Custom Data'!$B$53,Summary!X141,Summary!W141-1)),""))),"")</f>
        <v/>
      </c>
      <c r="AB141" s="26" t="str">
        <f>IF(OR($S141="No Rate",$S141="")," ",IF($R141="","",IF(Summary!$R141="Taxable",IF(Summary!$Y141&gt;0,(Summary!$Z141+Summary!$AA141)*(1+TaxExemptRateAdjustment)),IF(Summary!$Y141&gt;0,Summary!$Z141+Summary!$AA141))))</f>
        <v/>
      </c>
      <c r="AC141" s="27" t="str">
        <f t="shared" ref="AC141:AC204" si="7">IF(Q141&gt;0,IF(Q141-P141&lt;365,"Possible Short Term Lease",""),"")</f>
        <v/>
      </c>
    </row>
    <row r="142" spans="14:29" ht="15.75" customHeight="1" x14ac:dyDescent="0.25">
      <c r="N142" s="17">
        <f t="shared" si="2"/>
        <v>130</v>
      </c>
      <c r="O142" s="30"/>
      <c r="P142" s="31"/>
      <c r="Q142" s="31"/>
      <c r="R142" s="32"/>
      <c r="S142" s="20" t="str" cm="1">
        <f t="array" ref="S142">IF(ISBLANK(P142)," ",IF(OR(WhichRate="GASB IBR",WhichRate="FASB IBR",WhichRate="Custom"),IF(ISBLANK(P142),IFERROR(HLOOKUP(P142,'Market Data'!$C$13:$BA$13,1)," "),IFERROR(HLOOKUP(P142,'Market Data'!$C$13:$BA$13,1),"No Rate")),_xlfn.XLOOKUP(TEXT(P142,"mm-yyyy"),TEXT('FASB Data'!$D$13:$BC$13,"mm-yyyy"),'FASB Data'!$D$13:$BC$13,,0)))</f>
        <v xml:space="preserve"> </v>
      </c>
      <c r="T142" s="21" t="str">
        <f>IF(OR(S142="No Rate",S142="",S142=" "),"",IF(OR(WhichRate="GASB IBR",WhichRate="FASB IBR",WhichRate="Custom"),SUMIF('Market Data'!$C$13:$BI$13,Summary!S142,'Market Data'!$C$14:$BI$14),SUMIF('FASB Data'!$C$13:$BU$13,Summary!S142,'FASB Data'!$C$14:$BU$14)))</f>
        <v/>
      </c>
      <c r="U142" s="21" t="str">
        <f>IFERROR(VLOOKUP($Y142,'Market Data'!$B$15:$C$47,2,TRUE)+1,"")</f>
        <v/>
      </c>
      <c r="V142" s="21" t="str">
        <f t="shared" si="6"/>
        <v/>
      </c>
      <c r="W142" s="21" t="str">
        <f>IF(OR(S142="No Rate",S142="",S142=" ",S142=""),"",IF(WhichRate="FASB RFR","N/A",SUMIF('Market Data'!$C$51:$BI$51,Summary!S142,'Market Data'!$C$52:$BI$52)))</f>
        <v/>
      </c>
      <c r="X142" s="21" t="str">
        <f>IF(ISBLANK(P142)," ",IF(WhichRate="FASB RFR","N/A",IFERROR(VLOOKUP($V142,'Market Data'!$C$53:$D$213,2,FALSE),"")))</f>
        <v xml:space="preserve"> </v>
      </c>
      <c r="Y142" s="24" t="str">
        <f>IF(ISBLANK(P142)," ",IF(DAYS360(P142,Q142,0)&gt;10800,30,ROUND(IF(DAYS360(Summary!$P142,Summary!$Q142)/360&gt;=1,ROUND(DAYS360(Summary!$P142,Summary!$Q142)/360,0),DAYS360(Summary!$P142,Summary!$Q142)/360),2)))</f>
        <v xml:space="preserve"> </v>
      </c>
      <c r="Z142" s="25" t="str">
        <f ca="1">IF(OR(WhichRate="GASB IBR",WhichRate="FASB IBR",WhichRate="Custom"),IFERROR(IF(OR($S142="No Rate",$S142="",$S142=" ",$S142="")," ",OFFSET('Market Data'!$B$15,Summary!U142-1,Summary!T142-1)),""),IFERROR(IF(OR($S142="No Rate",$S142="",$S142=" ",$S142="")," ",OFFSET('FASB Data'!$B$15,Summary!U142-1,Summary!T142-1)),""))</f>
        <v xml:space="preserve"> </v>
      </c>
      <c r="AA142" s="25" t="str">
        <f ca="1">IF(O142&lt;&gt;"",IF(WhichRate="FASB RFR",0,IF(OR(WhichRate="GASB IBR",WhichRate="FASB IBR"),IF(OR($S142="No Rate",$S142="",$S142=" "),"",OFFSET('Market Data'!$B$53,Summary!X142,Summary!W142-1)),IF(WhichRate="Custom",IF(OR($S142="No Rate",$S142="",$S142=" "),"",OFFSET('Custom Data'!$B$53,Summary!X142,Summary!W142-1)),""))),"")</f>
        <v/>
      </c>
      <c r="AB142" s="26" t="str">
        <f>IF(OR($S142="No Rate",$S142="")," ",IF($R142="","",IF(Summary!$R142="Taxable",IF(Summary!$Y142&gt;0,(Summary!$Z142+Summary!$AA142)*(1+TaxExemptRateAdjustment)),IF(Summary!$Y142&gt;0,Summary!$Z142+Summary!$AA142))))</f>
        <v/>
      </c>
      <c r="AC142" s="27" t="str">
        <f t="shared" si="7"/>
        <v/>
      </c>
    </row>
    <row r="143" spans="14:29" ht="15.75" customHeight="1" x14ac:dyDescent="0.25">
      <c r="N143" s="17">
        <f t="shared" si="2"/>
        <v>131</v>
      </c>
      <c r="O143" s="18"/>
      <c r="P143" s="22"/>
      <c r="Q143" s="22"/>
      <c r="R143" s="23"/>
      <c r="S143" s="20" t="str" cm="1">
        <f t="array" ref="S143">IF(ISBLANK(P143)," ",IF(OR(WhichRate="GASB IBR",WhichRate="FASB IBR",WhichRate="Custom"),IF(ISBLANK(P143),IFERROR(HLOOKUP(P143,'Market Data'!$C$13:$BA$13,1)," "),IFERROR(HLOOKUP(P143,'Market Data'!$C$13:$BA$13,1),"No Rate")),_xlfn.XLOOKUP(TEXT(P143,"mm-yyyy"),TEXT('FASB Data'!$D$13:$BC$13,"mm-yyyy"),'FASB Data'!$D$13:$BC$13,,0)))</f>
        <v xml:space="preserve"> </v>
      </c>
      <c r="T143" s="21" t="str">
        <f>IF(OR(S143="No Rate",S143="",S143=" "),"",IF(OR(WhichRate="GASB IBR",WhichRate="FASB IBR",WhichRate="Custom"),SUMIF('Market Data'!$C$13:$BI$13,Summary!S143,'Market Data'!$C$14:$BI$14),SUMIF('FASB Data'!$C$13:$BU$13,Summary!S143,'FASB Data'!$C$14:$BU$14)))</f>
        <v/>
      </c>
      <c r="U143" s="21" t="str">
        <f>IFERROR(VLOOKUP($Y143,'Market Data'!$B$15:$C$47,2,TRUE)+1,"")</f>
        <v/>
      </c>
      <c r="V143" s="21" t="str">
        <f t="shared" si="6"/>
        <v/>
      </c>
      <c r="W143" s="21" t="str">
        <f>IF(OR(S143="No Rate",S143="",S143=" ",S143=""),"",IF(WhichRate="FASB RFR","N/A",SUMIF('Market Data'!$C$51:$BI$51,Summary!S143,'Market Data'!$C$52:$BI$52)))</f>
        <v/>
      </c>
      <c r="X143" s="21" t="str">
        <f>IF(ISBLANK(P143)," ",IF(WhichRate="FASB RFR","N/A",IFERROR(VLOOKUP($V143,'Market Data'!$C$53:$D$213,2,FALSE),"")))</f>
        <v xml:space="preserve"> </v>
      </c>
      <c r="Y143" s="24" t="str">
        <f>IF(ISBLANK(P143)," ",IF(DAYS360(P143,Q143,0)&gt;10800,30,ROUND(IF(DAYS360(Summary!$P143,Summary!$Q143)/360&gt;=1,ROUND(DAYS360(Summary!$P143,Summary!$Q143)/360,0),DAYS360(Summary!$P143,Summary!$Q143)/360),2)))</f>
        <v xml:space="preserve"> </v>
      </c>
      <c r="Z143" s="25" t="str">
        <f ca="1">IF(OR(WhichRate="GASB IBR",WhichRate="FASB IBR",WhichRate="Custom"),IFERROR(IF(OR($S143="No Rate",$S143="",$S143=" ",$S143="")," ",OFFSET('Market Data'!$B$15,Summary!U143-1,Summary!T143-1)),""),IFERROR(IF(OR($S143="No Rate",$S143="",$S143=" ",$S143="")," ",OFFSET('FASB Data'!$B$15,Summary!U143-1,Summary!T143-1)),""))</f>
        <v xml:space="preserve"> </v>
      </c>
      <c r="AA143" s="25" t="str">
        <f ca="1">IF(O143&lt;&gt;"",IF(WhichRate="FASB RFR",0,IF(OR(WhichRate="GASB IBR",WhichRate="FASB IBR"),IF(OR($S143="No Rate",$S143="",$S143=" "),"",OFFSET('Market Data'!$B$53,Summary!X143,Summary!W143-1)),IF(WhichRate="Custom",IF(OR($S143="No Rate",$S143="",$S143=" "),"",OFFSET('Custom Data'!$B$53,Summary!X143,Summary!W143-1)),""))),"")</f>
        <v/>
      </c>
      <c r="AB143" s="26" t="str">
        <f>IF(OR($S143="No Rate",$S143="")," ",IF($R143="","",IF(Summary!$R143="Taxable",IF(Summary!$Y143&gt;0,(Summary!$Z143+Summary!$AA143)*(1+TaxExemptRateAdjustment)),IF(Summary!$Y143&gt;0,Summary!$Z143+Summary!$AA143))))</f>
        <v/>
      </c>
      <c r="AC143" s="27" t="str">
        <f t="shared" si="7"/>
        <v/>
      </c>
    </row>
    <row r="144" spans="14:29" ht="15.75" customHeight="1" x14ac:dyDescent="0.25">
      <c r="N144" s="17">
        <f t="shared" si="2"/>
        <v>132</v>
      </c>
      <c r="O144" s="30"/>
      <c r="P144" s="31"/>
      <c r="Q144" s="31"/>
      <c r="R144" s="32"/>
      <c r="S144" s="20" t="str" cm="1">
        <f t="array" ref="S144">IF(ISBLANK(P144)," ",IF(OR(WhichRate="GASB IBR",WhichRate="FASB IBR",WhichRate="Custom"),IF(ISBLANK(P144),IFERROR(HLOOKUP(P144,'Market Data'!$C$13:$BA$13,1)," "),IFERROR(HLOOKUP(P144,'Market Data'!$C$13:$BA$13,1),"No Rate")),_xlfn.XLOOKUP(TEXT(P144,"mm-yyyy"),TEXT('FASB Data'!$D$13:$BC$13,"mm-yyyy"),'FASB Data'!$D$13:$BC$13,,0)))</f>
        <v xml:space="preserve"> </v>
      </c>
      <c r="T144" s="21" t="str">
        <f>IF(OR(S144="No Rate",S144="",S144=" "),"",IF(OR(WhichRate="GASB IBR",WhichRate="FASB IBR",WhichRate="Custom"),SUMIF('Market Data'!$C$13:$BI$13,Summary!S144,'Market Data'!$C$14:$BI$14),SUMIF('FASB Data'!$C$13:$BU$13,Summary!S144,'FASB Data'!$C$14:$BU$14)))</f>
        <v/>
      </c>
      <c r="U144" s="21" t="str">
        <f>IFERROR(VLOOKUP($Y144,'Market Data'!$B$15:$C$47,2,TRUE)+1,"")</f>
        <v/>
      </c>
      <c r="V144" s="21" t="str">
        <f t="shared" si="6"/>
        <v/>
      </c>
      <c r="W144" s="21" t="str">
        <f>IF(OR(S144="No Rate",S144="",S144=" ",S144=""),"",IF(WhichRate="FASB RFR","N/A",SUMIF('Market Data'!$C$51:$BI$51,Summary!S144,'Market Data'!$C$52:$BI$52)))</f>
        <v/>
      </c>
      <c r="X144" s="21" t="str">
        <f>IF(ISBLANK(P144)," ",IF(WhichRate="FASB RFR","N/A",IFERROR(VLOOKUP($V144,'Market Data'!$C$53:$D$213,2,FALSE),"")))</f>
        <v xml:space="preserve"> </v>
      </c>
      <c r="Y144" s="24" t="str">
        <f>IF(ISBLANK(P144)," ",IF(DAYS360(P144,Q144,0)&gt;10800,30,ROUND(IF(DAYS360(Summary!$P144,Summary!$Q144)/360&gt;=1,ROUND(DAYS360(Summary!$P144,Summary!$Q144)/360,0),DAYS360(Summary!$P144,Summary!$Q144)/360),2)))</f>
        <v xml:space="preserve"> </v>
      </c>
      <c r="Z144" s="25" t="str">
        <f ca="1">IF(OR(WhichRate="GASB IBR",WhichRate="FASB IBR",WhichRate="Custom"),IFERROR(IF(OR($S144="No Rate",$S144="",$S144=" ",$S144="")," ",OFFSET('Market Data'!$B$15,Summary!U144-1,Summary!T144-1)),""),IFERROR(IF(OR($S144="No Rate",$S144="",$S144=" ",$S144="")," ",OFFSET('FASB Data'!$B$15,Summary!U144-1,Summary!T144-1)),""))</f>
        <v xml:space="preserve"> </v>
      </c>
      <c r="AA144" s="25" t="str">
        <f ca="1">IF(O144&lt;&gt;"",IF(WhichRate="FASB RFR",0,IF(OR(WhichRate="GASB IBR",WhichRate="FASB IBR"),IF(OR($S144="No Rate",$S144="",$S144=" "),"",OFFSET('Market Data'!$B$53,Summary!X144,Summary!W144-1)),IF(WhichRate="Custom",IF(OR($S144="No Rate",$S144="",$S144=" "),"",OFFSET('Custom Data'!$B$53,Summary!X144,Summary!W144-1)),""))),"")</f>
        <v/>
      </c>
      <c r="AB144" s="26" t="str">
        <f>IF(OR($S144="No Rate",$S144="")," ",IF($R144="","",IF(Summary!$R144="Taxable",IF(Summary!$Y144&gt;0,(Summary!$Z144+Summary!$AA144)*(1+TaxExemptRateAdjustment)),IF(Summary!$Y144&gt;0,Summary!$Z144+Summary!$AA144))))</f>
        <v/>
      </c>
      <c r="AC144" s="27" t="str">
        <f t="shared" si="7"/>
        <v/>
      </c>
    </row>
    <row r="145" spans="14:29" ht="15.75" customHeight="1" x14ac:dyDescent="0.25">
      <c r="N145" s="17">
        <f t="shared" si="2"/>
        <v>133</v>
      </c>
      <c r="O145" s="18"/>
      <c r="P145" s="22"/>
      <c r="Q145" s="22"/>
      <c r="R145" s="23"/>
      <c r="S145" s="20" t="str" cm="1">
        <f t="array" ref="S145">IF(ISBLANK(P145)," ",IF(OR(WhichRate="GASB IBR",WhichRate="FASB IBR",WhichRate="Custom"),IF(ISBLANK(P145),IFERROR(HLOOKUP(P145,'Market Data'!$C$13:$BA$13,1)," "),IFERROR(HLOOKUP(P145,'Market Data'!$C$13:$BA$13,1),"No Rate")),_xlfn.XLOOKUP(TEXT(P145,"mm-yyyy"),TEXT('FASB Data'!$D$13:$BC$13,"mm-yyyy"),'FASB Data'!$D$13:$BC$13,,0)))</f>
        <v xml:space="preserve"> </v>
      </c>
      <c r="T145" s="21" t="str">
        <f>IF(OR(S145="No Rate",S145="",S145=" "),"",IF(OR(WhichRate="GASB IBR",WhichRate="FASB IBR",WhichRate="Custom"),SUMIF('Market Data'!$C$13:$BI$13,Summary!S145,'Market Data'!$C$14:$BI$14),SUMIF('FASB Data'!$C$13:$BU$13,Summary!S145,'FASB Data'!$C$14:$BU$14)))</f>
        <v/>
      </c>
      <c r="U145" s="21" t="str">
        <f>IFERROR(VLOOKUP($Y145,'Market Data'!$B$15:$C$47,2,TRUE)+1,"")</f>
        <v/>
      </c>
      <c r="V145" s="21" t="str">
        <f t="shared" si="6"/>
        <v/>
      </c>
      <c r="W145" s="21" t="str">
        <f>IF(OR(S145="No Rate",S145="",S145=" ",S145=""),"",IF(WhichRate="FASB RFR","N/A",SUMIF('Market Data'!$C$51:$BI$51,Summary!S145,'Market Data'!$C$52:$BI$52)))</f>
        <v/>
      </c>
      <c r="X145" s="21" t="str">
        <f>IF(ISBLANK(P145)," ",IF(WhichRate="FASB RFR","N/A",IFERROR(VLOOKUP($V145,'Market Data'!$C$53:$D$213,2,FALSE),"")))</f>
        <v xml:space="preserve"> </v>
      </c>
      <c r="Y145" s="24" t="str">
        <f>IF(ISBLANK(P145)," ",IF(DAYS360(P145,Q145,0)&gt;10800,30,ROUND(IF(DAYS360(Summary!$P145,Summary!$Q145)/360&gt;=1,ROUND(DAYS360(Summary!$P145,Summary!$Q145)/360,0),DAYS360(Summary!$P145,Summary!$Q145)/360),2)))</f>
        <v xml:space="preserve"> </v>
      </c>
      <c r="Z145" s="25" t="str">
        <f ca="1">IF(OR(WhichRate="GASB IBR",WhichRate="FASB IBR",WhichRate="Custom"),IFERROR(IF(OR($S145="No Rate",$S145="",$S145=" ",$S145="")," ",OFFSET('Market Data'!$B$15,Summary!U145-1,Summary!T145-1)),""),IFERROR(IF(OR($S145="No Rate",$S145="",$S145=" ",$S145="")," ",OFFSET('FASB Data'!$B$15,Summary!U145-1,Summary!T145-1)),""))</f>
        <v xml:space="preserve"> </v>
      </c>
      <c r="AA145" s="25" t="str">
        <f ca="1">IF(O145&lt;&gt;"",IF(WhichRate="FASB RFR",0,IF(OR(WhichRate="GASB IBR",WhichRate="FASB IBR"),IF(OR($S145="No Rate",$S145="",$S145=" "),"",OFFSET('Market Data'!$B$53,Summary!X145,Summary!W145-1)),IF(WhichRate="Custom",IF(OR($S145="No Rate",$S145="",$S145=" "),"",OFFSET('Custom Data'!$B$53,Summary!X145,Summary!W145-1)),""))),"")</f>
        <v/>
      </c>
      <c r="AB145" s="26" t="str">
        <f>IF(OR($S145="No Rate",$S145="")," ",IF($R145="","",IF(Summary!$R145="Taxable",IF(Summary!$Y145&gt;0,(Summary!$Z145+Summary!$AA145)*(1+TaxExemptRateAdjustment)),IF(Summary!$Y145&gt;0,Summary!$Z145+Summary!$AA145))))</f>
        <v/>
      </c>
      <c r="AC145" s="27" t="str">
        <f t="shared" si="7"/>
        <v/>
      </c>
    </row>
    <row r="146" spans="14:29" ht="15.75" customHeight="1" x14ac:dyDescent="0.25">
      <c r="N146" s="17">
        <f t="shared" si="2"/>
        <v>134</v>
      </c>
      <c r="O146" s="30"/>
      <c r="P146" s="31"/>
      <c r="Q146" s="31"/>
      <c r="R146" s="32"/>
      <c r="S146" s="20" t="str" cm="1">
        <f t="array" ref="S146">IF(ISBLANK(P146)," ",IF(OR(WhichRate="GASB IBR",WhichRate="FASB IBR",WhichRate="Custom"),IF(ISBLANK(P146),IFERROR(HLOOKUP(P146,'Market Data'!$C$13:$BA$13,1)," "),IFERROR(HLOOKUP(P146,'Market Data'!$C$13:$BA$13,1),"No Rate")),_xlfn.XLOOKUP(TEXT(P146,"mm-yyyy"),TEXT('FASB Data'!$D$13:$BC$13,"mm-yyyy"),'FASB Data'!$D$13:$BC$13,,0)))</f>
        <v xml:space="preserve"> </v>
      </c>
      <c r="T146" s="21" t="str">
        <f>IF(OR(S146="No Rate",S146="",S146=" "),"",IF(OR(WhichRate="GASB IBR",WhichRate="FASB IBR",WhichRate="Custom"),SUMIF('Market Data'!$C$13:$BI$13,Summary!S146,'Market Data'!$C$14:$BI$14),SUMIF('FASB Data'!$C$13:$BU$13,Summary!S146,'FASB Data'!$C$14:$BU$14)))</f>
        <v/>
      </c>
      <c r="U146" s="21" t="str">
        <f>IFERROR(VLOOKUP($Y146,'Market Data'!$B$15:$C$47,2,TRUE)+1,"")</f>
        <v/>
      </c>
      <c r="V146" s="21" t="str">
        <f t="shared" si="6"/>
        <v/>
      </c>
      <c r="W146" s="21" t="str">
        <f>IF(OR(S146="No Rate",S146="",S146=" ",S146=""),"",IF(WhichRate="FASB RFR","N/A",SUMIF('Market Data'!$C$51:$BI$51,Summary!S146,'Market Data'!$C$52:$BI$52)))</f>
        <v/>
      </c>
      <c r="X146" s="21" t="str">
        <f>IF(ISBLANK(P146)," ",IF(WhichRate="FASB RFR","N/A",IFERROR(VLOOKUP($V146,'Market Data'!$C$53:$D$213,2,FALSE),"")))</f>
        <v xml:space="preserve"> </v>
      </c>
      <c r="Y146" s="24" t="str">
        <f>IF(ISBLANK(P146)," ",IF(DAYS360(P146,Q146,0)&gt;10800,30,ROUND(IF(DAYS360(Summary!$P146,Summary!$Q146)/360&gt;=1,ROUND(DAYS360(Summary!$P146,Summary!$Q146)/360,0),DAYS360(Summary!$P146,Summary!$Q146)/360),2)))</f>
        <v xml:space="preserve"> </v>
      </c>
      <c r="Z146" s="25" t="str">
        <f ca="1">IF(OR(WhichRate="GASB IBR",WhichRate="FASB IBR",WhichRate="Custom"),IFERROR(IF(OR($S146="No Rate",$S146="",$S146=" ",$S146="")," ",OFFSET('Market Data'!$B$15,Summary!U146-1,Summary!T146-1)),""),IFERROR(IF(OR($S146="No Rate",$S146="",$S146=" ",$S146="")," ",OFFSET('FASB Data'!$B$15,Summary!U146-1,Summary!T146-1)),""))</f>
        <v xml:space="preserve"> </v>
      </c>
      <c r="AA146" s="25" t="str">
        <f ca="1">IF(O146&lt;&gt;"",IF(WhichRate="FASB RFR",0,IF(OR(WhichRate="GASB IBR",WhichRate="FASB IBR"),IF(OR($S146="No Rate",$S146="",$S146=" "),"",OFFSET('Market Data'!$B$53,Summary!X146,Summary!W146-1)),IF(WhichRate="Custom",IF(OR($S146="No Rate",$S146="",$S146=" "),"",OFFSET('Custom Data'!$B$53,Summary!X146,Summary!W146-1)),""))),"")</f>
        <v/>
      </c>
      <c r="AB146" s="26" t="str">
        <f>IF(OR($S146="No Rate",$S146="")," ",IF($R146="","",IF(Summary!$R146="Taxable",IF(Summary!$Y146&gt;0,(Summary!$Z146+Summary!$AA146)*(1+TaxExemptRateAdjustment)),IF(Summary!$Y146&gt;0,Summary!$Z146+Summary!$AA146))))</f>
        <v/>
      </c>
      <c r="AC146" s="27" t="str">
        <f t="shared" si="7"/>
        <v/>
      </c>
    </row>
    <row r="147" spans="14:29" ht="15.75" customHeight="1" x14ac:dyDescent="0.25">
      <c r="N147" s="17">
        <f t="shared" si="2"/>
        <v>135</v>
      </c>
      <c r="O147" s="18"/>
      <c r="P147" s="22"/>
      <c r="Q147" s="22"/>
      <c r="R147" s="23"/>
      <c r="S147" s="20" t="str" cm="1">
        <f t="array" ref="S147">IF(ISBLANK(P147)," ",IF(OR(WhichRate="GASB IBR",WhichRate="FASB IBR",WhichRate="Custom"),IF(ISBLANK(P147),IFERROR(HLOOKUP(P147,'Market Data'!$C$13:$BA$13,1)," "),IFERROR(HLOOKUP(P147,'Market Data'!$C$13:$BA$13,1),"No Rate")),_xlfn.XLOOKUP(TEXT(P147,"mm-yyyy"),TEXT('FASB Data'!$D$13:$BC$13,"mm-yyyy"),'FASB Data'!$D$13:$BC$13,,0)))</f>
        <v xml:space="preserve"> </v>
      </c>
      <c r="T147" s="21" t="str">
        <f>IF(OR(S147="No Rate",S147="",S147=" "),"",IF(OR(WhichRate="GASB IBR",WhichRate="FASB IBR",WhichRate="Custom"),SUMIF('Market Data'!$C$13:$BI$13,Summary!S147,'Market Data'!$C$14:$BI$14),SUMIF('FASB Data'!$C$13:$BU$13,Summary!S147,'FASB Data'!$C$14:$BU$14)))</f>
        <v/>
      </c>
      <c r="U147" s="21" t="str">
        <f>IFERROR(VLOOKUP($Y147,'Market Data'!$B$15:$C$47,2,TRUE)+1,"")</f>
        <v/>
      </c>
      <c r="V147" s="21" t="str">
        <f t="shared" si="6"/>
        <v/>
      </c>
      <c r="W147" s="21" t="str">
        <f>IF(OR(S147="No Rate",S147="",S147=" ",S147=""),"",IF(WhichRate="FASB RFR","N/A",SUMIF('Market Data'!$C$51:$BI$51,Summary!S147,'Market Data'!$C$52:$BI$52)))</f>
        <v/>
      </c>
      <c r="X147" s="21" t="str">
        <f>IF(ISBLANK(P147)," ",IF(WhichRate="FASB RFR","N/A",IFERROR(VLOOKUP($V147,'Market Data'!$C$53:$D$213,2,FALSE),"")))</f>
        <v xml:space="preserve"> </v>
      </c>
      <c r="Y147" s="24" t="str">
        <f>IF(ISBLANK(P147)," ",IF(DAYS360(P147,Q147,0)&gt;10800,30,ROUND(IF(DAYS360(Summary!$P147,Summary!$Q147)/360&gt;=1,ROUND(DAYS360(Summary!$P147,Summary!$Q147)/360,0),DAYS360(Summary!$P147,Summary!$Q147)/360),2)))</f>
        <v xml:space="preserve"> </v>
      </c>
      <c r="Z147" s="25" t="str">
        <f ca="1">IF(OR(WhichRate="GASB IBR",WhichRate="FASB IBR",WhichRate="Custom"),IFERROR(IF(OR($S147="No Rate",$S147="",$S147=" ",$S147="")," ",OFFSET('Market Data'!$B$15,Summary!U147-1,Summary!T147-1)),""),IFERROR(IF(OR($S147="No Rate",$S147="",$S147=" ",$S147="")," ",OFFSET('FASB Data'!$B$15,Summary!U147-1,Summary!T147-1)),""))</f>
        <v xml:space="preserve"> </v>
      </c>
      <c r="AA147" s="25" t="str">
        <f ca="1">IF(O147&lt;&gt;"",IF(WhichRate="FASB RFR",0,IF(OR(WhichRate="GASB IBR",WhichRate="FASB IBR"),IF(OR($S147="No Rate",$S147="",$S147=" "),"",OFFSET('Market Data'!$B$53,Summary!X147,Summary!W147-1)),IF(WhichRate="Custom",IF(OR($S147="No Rate",$S147="",$S147=" "),"",OFFSET('Custom Data'!$B$53,Summary!X147,Summary!W147-1)),""))),"")</f>
        <v/>
      </c>
      <c r="AB147" s="26" t="str">
        <f>IF(OR($S147="No Rate",$S147="")," ",IF($R147="","",IF(Summary!$R147="Taxable",IF(Summary!$Y147&gt;0,(Summary!$Z147+Summary!$AA147)*(1+TaxExemptRateAdjustment)),IF(Summary!$Y147&gt;0,Summary!$Z147+Summary!$AA147))))</f>
        <v/>
      </c>
      <c r="AC147" s="27" t="str">
        <f t="shared" si="7"/>
        <v/>
      </c>
    </row>
    <row r="148" spans="14:29" ht="15.75" customHeight="1" x14ac:dyDescent="0.25">
      <c r="N148" s="17">
        <f t="shared" si="2"/>
        <v>136</v>
      </c>
      <c r="O148" s="30"/>
      <c r="P148" s="31"/>
      <c r="Q148" s="31"/>
      <c r="R148" s="32"/>
      <c r="S148" s="20" t="str" cm="1">
        <f t="array" ref="S148">IF(ISBLANK(P148)," ",IF(OR(WhichRate="GASB IBR",WhichRate="FASB IBR",WhichRate="Custom"),IF(ISBLANK(P148),IFERROR(HLOOKUP(P148,'Market Data'!$C$13:$BA$13,1)," "),IFERROR(HLOOKUP(P148,'Market Data'!$C$13:$BA$13,1),"No Rate")),_xlfn.XLOOKUP(TEXT(P148,"mm-yyyy"),TEXT('FASB Data'!$D$13:$BC$13,"mm-yyyy"),'FASB Data'!$D$13:$BC$13,,0)))</f>
        <v xml:space="preserve"> </v>
      </c>
      <c r="T148" s="21" t="str">
        <f>IF(OR(S148="No Rate",S148="",S148=" "),"",IF(OR(WhichRate="GASB IBR",WhichRate="FASB IBR",WhichRate="Custom"),SUMIF('Market Data'!$C$13:$BI$13,Summary!S148,'Market Data'!$C$14:$BI$14),SUMIF('FASB Data'!$C$13:$BU$13,Summary!S148,'FASB Data'!$C$14:$BU$14)))</f>
        <v/>
      </c>
      <c r="U148" s="21" t="str">
        <f>IFERROR(VLOOKUP($Y148,'Market Data'!$B$15:$C$47,2,TRUE)+1,"")</f>
        <v/>
      </c>
      <c r="V148" s="21" t="str">
        <f t="shared" si="6"/>
        <v/>
      </c>
      <c r="W148" s="21" t="str">
        <f>IF(OR(S148="No Rate",S148="",S148=" ",S148=""),"",IF(WhichRate="FASB RFR","N/A",SUMIF('Market Data'!$C$51:$BI$51,Summary!S148,'Market Data'!$C$52:$BI$52)))</f>
        <v/>
      </c>
      <c r="X148" s="21" t="str">
        <f>IF(ISBLANK(P148)," ",IF(WhichRate="FASB RFR","N/A",IFERROR(VLOOKUP($V148,'Market Data'!$C$53:$D$213,2,FALSE),"")))</f>
        <v xml:space="preserve"> </v>
      </c>
      <c r="Y148" s="24" t="str">
        <f>IF(ISBLANK(P148)," ",IF(DAYS360(P148,Q148,0)&gt;10800,30,ROUND(IF(DAYS360(Summary!$P148,Summary!$Q148)/360&gt;=1,ROUND(DAYS360(Summary!$P148,Summary!$Q148)/360,0),DAYS360(Summary!$P148,Summary!$Q148)/360),2)))</f>
        <v xml:space="preserve"> </v>
      </c>
      <c r="Z148" s="25" t="str">
        <f ca="1">IF(OR(WhichRate="GASB IBR",WhichRate="FASB IBR",WhichRate="Custom"),IFERROR(IF(OR($S148="No Rate",$S148="",$S148=" ",$S148="")," ",OFFSET('Market Data'!$B$15,Summary!U148-1,Summary!T148-1)),""),IFERROR(IF(OR($S148="No Rate",$S148="",$S148=" ",$S148="")," ",OFFSET('FASB Data'!$B$15,Summary!U148-1,Summary!T148-1)),""))</f>
        <v xml:space="preserve"> </v>
      </c>
      <c r="AA148" s="25" t="str">
        <f ca="1">IF(O148&lt;&gt;"",IF(WhichRate="FASB RFR",0,IF(OR(WhichRate="GASB IBR",WhichRate="FASB IBR"),IF(OR($S148="No Rate",$S148="",$S148=" "),"",OFFSET('Market Data'!$B$53,Summary!X148,Summary!W148-1)),IF(WhichRate="Custom",IF(OR($S148="No Rate",$S148="",$S148=" "),"",OFFSET('Custom Data'!$B$53,Summary!X148,Summary!W148-1)),""))),"")</f>
        <v/>
      </c>
      <c r="AB148" s="26" t="str">
        <f>IF(OR($S148="No Rate",$S148="")," ",IF($R148="","",IF(Summary!$R148="Taxable",IF(Summary!$Y148&gt;0,(Summary!$Z148+Summary!$AA148)*(1+TaxExemptRateAdjustment)),IF(Summary!$Y148&gt;0,Summary!$Z148+Summary!$AA148))))</f>
        <v/>
      </c>
      <c r="AC148" s="27" t="str">
        <f t="shared" si="7"/>
        <v/>
      </c>
    </row>
    <row r="149" spans="14:29" ht="15.75" customHeight="1" x14ac:dyDescent="0.25">
      <c r="N149" s="17">
        <f t="shared" si="2"/>
        <v>137</v>
      </c>
      <c r="O149" s="18"/>
      <c r="P149" s="22"/>
      <c r="Q149" s="22"/>
      <c r="R149" s="23"/>
      <c r="S149" s="20" t="str" cm="1">
        <f t="array" ref="S149">IF(ISBLANK(P149)," ",IF(OR(WhichRate="GASB IBR",WhichRate="FASB IBR",WhichRate="Custom"),IF(ISBLANK(P149),IFERROR(HLOOKUP(P149,'Market Data'!$C$13:$BA$13,1)," "),IFERROR(HLOOKUP(P149,'Market Data'!$C$13:$BA$13,1),"No Rate")),_xlfn.XLOOKUP(TEXT(P149,"mm-yyyy"),TEXT('FASB Data'!$D$13:$BC$13,"mm-yyyy"),'FASB Data'!$D$13:$BC$13,,0)))</f>
        <v xml:space="preserve"> </v>
      </c>
      <c r="T149" s="21" t="str">
        <f>IF(OR(S149="No Rate",S149="",S149=" "),"",IF(OR(WhichRate="GASB IBR",WhichRate="FASB IBR",WhichRate="Custom"),SUMIF('Market Data'!$C$13:$BI$13,Summary!S149,'Market Data'!$C$14:$BI$14),SUMIF('FASB Data'!$C$13:$BU$13,Summary!S149,'FASB Data'!$C$14:$BU$14)))</f>
        <v/>
      </c>
      <c r="U149" s="21" t="str">
        <f>IFERROR(VLOOKUP($Y149,'Market Data'!$B$15:$C$47,2,TRUE)+1,"")</f>
        <v/>
      </c>
      <c r="V149" s="21" t="str">
        <f t="shared" si="6"/>
        <v/>
      </c>
      <c r="W149" s="21" t="str">
        <f>IF(OR(S149="No Rate",S149="",S149=" ",S149=""),"",IF(WhichRate="FASB RFR","N/A",SUMIF('Market Data'!$C$51:$BI$51,Summary!S149,'Market Data'!$C$52:$BI$52)))</f>
        <v/>
      </c>
      <c r="X149" s="21" t="str">
        <f>IF(ISBLANK(P149)," ",IF(WhichRate="FASB RFR","N/A",IFERROR(VLOOKUP($V149,'Market Data'!$C$53:$D$213,2,FALSE),"")))</f>
        <v xml:space="preserve"> </v>
      </c>
      <c r="Y149" s="24" t="str">
        <f>IF(ISBLANK(P149)," ",IF(DAYS360(P149,Q149,0)&gt;10800,30,ROUND(IF(DAYS360(Summary!$P149,Summary!$Q149)/360&gt;=1,ROUND(DAYS360(Summary!$P149,Summary!$Q149)/360,0),DAYS360(Summary!$P149,Summary!$Q149)/360),2)))</f>
        <v xml:space="preserve"> </v>
      </c>
      <c r="Z149" s="25" t="str">
        <f ca="1">IF(OR(WhichRate="GASB IBR",WhichRate="FASB IBR",WhichRate="Custom"),IFERROR(IF(OR($S149="No Rate",$S149="",$S149=" ",$S149="")," ",OFFSET('Market Data'!$B$15,Summary!U149-1,Summary!T149-1)),""),IFERROR(IF(OR($S149="No Rate",$S149="",$S149=" ",$S149="")," ",OFFSET('FASB Data'!$B$15,Summary!U149-1,Summary!T149-1)),""))</f>
        <v xml:space="preserve"> </v>
      </c>
      <c r="AA149" s="25" t="str">
        <f ca="1">IF(O149&lt;&gt;"",IF(WhichRate="FASB RFR",0,IF(OR(WhichRate="GASB IBR",WhichRate="FASB IBR"),IF(OR($S149="No Rate",$S149="",$S149=" "),"",OFFSET('Market Data'!$B$53,Summary!X149,Summary!W149-1)),IF(WhichRate="Custom",IF(OR($S149="No Rate",$S149="",$S149=" "),"",OFFSET('Custom Data'!$B$53,Summary!X149,Summary!W149-1)),""))),"")</f>
        <v/>
      </c>
      <c r="AB149" s="26" t="str">
        <f>IF(OR($S149="No Rate",$S149="")," ",IF($R149="","",IF(Summary!$R149="Taxable",IF(Summary!$Y149&gt;0,(Summary!$Z149+Summary!$AA149)*(1+TaxExemptRateAdjustment)),IF(Summary!$Y149&gt;0,Summary!$Z149+Summary!$AA149))))</f>
        <v/>
      </c>
      <c r="AC149" s="27" t="str">
        <f t="shared" si="7"/>
        <v/>
      </c>
    </row>
    <row r="150" spans="14:29" ht="15.75" customHeight="1" x14ac:dyDescent="0.25">
      <c r="N150" s="17">
        <f t="shared" si="2"/>
        <v>138</v>
      </c>
      <c r="O150" s="30"/>
      <c r="P150" s="31"/>
      <c r="Q150" s="31"/>
      <c r="R150" s="32"/>
      <c r="S150" s="20" t="str" cm="1">
        <f t="array" ref="S150">IF(ISBLANK(P150)," ",IF(OR(WhichRate="GASB IBR",WhichRate="FASB IBR",WhichRate="Custom"),IF(ISBLANK(P150),IFERROR(HLOOKUP(P150,'Market Data'!$C$13:$BA$13,1)," "),IFERROR(HLOOKUP(P150,'Market Data'!$C$13:$BA$13,1),"No Rate")),_xlfn.XLOOKUP(TEXT(P150,"mm-yyyy"),TEXT('FASB Data'!$D$13:$BC$13,"mm-yyyy"),'FASB Data'!$D$13:$BC$13,,0)))</f>
        <v xml:space="preserve"> </v>
      </c>
      <c r="T150" s="21" t="str">
        <f>IF(OR(S150="No Rate",S150="",S150=" "),"",IF(OR(WhichRate="GASB IBR",WhichRate="FASB IBR",WhichRate="Custom"),SUMIF('Market Data'!$C$13:$BI$13,Summary!S150,'Market Data'!$C$14:$BI$14),SUMIF('FASB Data'!$C$13:$BU$13,Summary!S150,'FASB Data'!$C$14:$BU$14)))</f>
        <v/>
      </c>
      <c r="U150" s="21" t="str">
        <f>IFERROR(VLOOKUP($Y150,'Market Data'!$B$15:$C$47,2,TRUE)+1,"")</f>
        <v/>
      </c>
      <c r="V150" s="21" t="str">
        <f t="shared" si="6"/>
        <v/>
      </c>
      <c r="W150" s="21" t="str">
        <f>IF(OR(S150="No Rate",S150="",S150=" ",S150=""),"",IF(WhichRate="FASB RFR","N/A",SUMIF('Market Data'!$C$51:$BI$51,Summary!S150,'Market Data'!$C$52:$BI$52)))</f>
        <v/>
      </c>
      <c r="X150" s="21" t="str">
        <f>IF(ISBLANK(P150)," ",IF(WhichRate="FASB RFR","N/A",IFERROR(VLOOKUP($V150,'Market Data'!$C$53:$D$213,2,FALSE),"")))</f>
        <v xml:space="preserve"> </v>
      </c>
      <c r="Y150" s="24" t="str">
        <f>IF(ISBLANK(P150)," ",IF(DAYS360(P150,Q150,0)&gt;10800,30,ROUND(IF(DAYS360(Summary!$P150,Summary!$Q150)/360&gt;=1,ROUND(DAYS360(Summary!$P150,Summary!$Q150)/360,0),DAYS360(Summary!$P150,Summary!$Q150)/360),2)))</f>
        <v xml:space="preserve"> </v>
      </c>
      <c r="Z150" s="25" t="str">
        <f ca="1">IF(OR(WhichRate="GASB IBR",WhichRate="FASB IBR",WhichRate="Custom"),IFERROR(IF(OR($S150="No Rate",$S150="",$S150=" ",$S150="")," ",OFFSET('Market Data'!$B$15,Summary!U150-1,Summary!T150-1)),""),IFERROR(IF(OR($S150="No Rate",$S150="",$S150=" ",$S150="")," ",OFFSET('FASB Data'!$B$15,Summary!U150-1,Summary!T150-1)),""))</f>
        <v xml:space="preserve"> </v>
      </c>
      <c r="AA150" s="25" t="str">
        <f ca="1">IF(O150&lt;&gt;"",IF(WhichRate="FASB RFR",0,IF(OR(WhichRate="GASB IBR",WhichRate="FASB IBR"),IF(OR($S150="No Rate",$S150="",$S150=" "),"",OFFSET('Market Data'!$B$53,Summary!X150,Summary!W150-1)),IF(WhichRate="Custom",IF(OR($S150="No Rate",$S150="",$S150=" "),"",OFFSET('Custom Data'!$B$53,Summary!X150,Summary!W150-1)),""))),"")</f>
        <v/>
      </c>
      <c r="AB150" s="26" t="str">
        <f>IF(OR($S150="No Rate",$S150="")," ",IF($R150="","",IF(Summary!$R150="Taxable",IF(Summary!$Y150&gt;0,(Summary!$Z150+Summary!$AA150)*(1+TaxExemptRateAdjustment)),IF(Summary!$Y150&gt;0,Summary!$Z150+Summary!$AA150))))</f>
        <v/>
      </c>
      <c r="AC150" s="27" t="str">
        <f t="shared" si="7"/>
        <v/>
      </c>
    </row>
    <row r="151" spans="14:29" ht="15.75" customHeight="1" x14ac:dyDescent="0.25">
      <c r="N151" s="17">
        <f t="shared" si="2"/>
        <v>139</v>
      </c>
      <c r="O151" s="18"/>
      <c r="P151" s="22"/>
      <c r="Q151" s="22"/>
      <c r="R151" s="23"/>
      <c r="S151" s="20" t="str" cm="1">
        <f t="array" ref="S151">IF(ISBLANK(P151)," ",IF(OR(WhichRate="GASB IBR",WhichRate="FASB IBR",WhichRate="Custom"),IF(ISBLANK(P151),IFERROR(HLOOKUP(P151,'Market Data'!$C$13:$BA$13,1)," "),IFERROR(HLOOKUP(P151,'Market Data'!$C$13:$BA$13,1),"No Rate")),_xlfn.XLOOKUP(TEXT(P151,"mm-yyyy"),TEXT('FASB Data'!$D$13:$BC$13,"mm-yyyy"),'FASB Data'!$D$13:$BC$13,,0)))</f>
        <v xml:space="preserve"> </v>
      </c>
      <c r="T151" s="21" t="str">
        <f>IF(OR(S151="No Rate",S151="",S151=" "),"",IF(OR(WhichRate="GASB IBR",WhichRate="FASB IBR",WhichRate="Custom"),SUMIF('Market Data'!$C$13:$BI$13,Summary!S151,'Market Data'!$C$14:$BI$14),SUMIF('FASB Data'!$C$13:$BU$13,Summary!S151,'FASB Data'!$C$14:$BU$14)))</f>
        <v/>
      </c>
      <c r="U151" s="21" t="str">
        <f>IFERROR(VLOOKUP($Y151,'Market Data'!$B$15:$C$47,2,TRUE)+1,"")</f>
        <v/>
      </c>
      <c r="V151" s="21" t="str">
        <f t="shared" si="6"/>
        <v/>
      </c>
      <c r="W151" s="21" t="str">
        <f>IF(OR(S151="No Rate",S151="",S151=" ",S151=""),"",IF(WhichRate="FASB RFR","N/A",SUMIF('Market Data'!$C$51:$BI$51,Summary!S151,'Market Data'!$C$52:$BI$52)))</f>
        <v/>
      </c>
      <c r="X151" s="21" t="str">
        <f>IF(ISBLANK(P151)," ",IF(WhichRate="FASB RFR","N/A",IFERROR(VLOOKUP($V151,'Market Data'!$C$53:$D$213,2,FALSE),"")))</f>
        <v xml:space="preserve"> </v>
      </c>
      <c r="Y151" s="24" t="str">
        <f>IF(ISBLANK(P151)," ",IF(DAYS360(P151,Q151,0)&gt;10800,30,ROUND(IF(DAYS360(Summary!$P151,Summary!$Q151)/360&gt;=1,ROUND(DAYS360(Summary!$P151,Summary!$Q151)/360,0),DAYS360(Summary!$P151,Summary!$Q151)/360),2)))</f>
        <v xml:space="preserve"> </v>
      </c>
      <c r="Z151" s="25" t="str">
        <f ca="1">IF(OR(WhichRate="GASB IBR",WhichRate="FASB IBR",WhichRate="Custom"),IFERROR(IF(OR($S151="No Rate",$S151="",$S151=" ",$S151="")," ",OFFSET('Market Data'!$B$15,Summary!U151-1,Summary!T151-1)),""),IFERROR(IF(OR($S151="No Rate",$S151="",$S151=" ",$S151="")," ",OFFSET('FASB Data'!$B$15,Summary!U151-1,Summary!T151-1)),""))</f>
        <v xml:space="preserve"> </v>
      </c>
      <c r="AA151" s="25" t="str">
        <f ca="1">IF(O151&lt;&gt;"",IF(WhichRate="FASB RFR",0,IF(OR(WhichRate="GASB IBR",WhichRate="FASB IBR"),IF(OR($S151="No Rate",$S151="",$S151=" "),"",OFFSET('Market Data'!$B$53,Summary!X151,Summary!W151-1)),IF(WhichRate="Custom",IF(OR($S151="No Rate",$S151="",$S151=" "),"",OFFSET('Custom Data'!$B$53,Summary!X151,Summary!W151-1)),""))),"")</f>
        <v/>
      </c>
      <c r="AB151" s="26" t="str">
        <f>IF(OR($S151="No Rate",$S151="")," ",IF($R151="","",IF(Summary!$R151="Taxable",IF(Summary!$Y151&gt;0,(Summary!$Z151+Summary!$AA151)*(1+TaxExemptRateAdjustment)),IF(Summary!$Y151&gt;0,Summary!$Z151+Summary!$AA151))))</f>
        <v/>
      </c>
      <c r="AC151" s="27" t="str">
        <f t="shared" si="7"/>
        <v/>
      </c>
    </row>
    <row r="152" spans="14:29" ht="15.75" customHeight="1" x14ac:dyDescent="0.25">
      <c r="N152" s="17">
        <f t="shared" si="2"/>
        <v>140</v>
      </c>
      <c r="O152" s="30"/>
      <c r="P152" s="31"/>
      <c r="Q152" s="31"/>
      <c r="R152" s="32"/>
      <c r="S152" s="20" t="str" cm="1">
        <f t="array" ref="S152">IF(ISBLANK(P152)," ",IF(OR(WhichRate="GASB IBR",WhichRate="FASB IBR",WhichRate="Custom"),IF(ISBLANK(P152),IFERROR(HLOOKUP(P152,'Market Data'!$C$13:$BA$13,1)," "),IFERROR(HLOOKUP(P152,'Market Data'!$C$13:$BA$13,1),"No Rate")),_xlfn.XLOOKUP(TEXT(P152,"mm-yyyy"),TEXT('FASB Data'!$D$13:$BC$13,"mm-yyyy"),'FASB Data'!$D$13:$BC$13,,0)))</f>
        <v xml:space="preserve"> </v>
      </c>
      <c r="T152" s="21" t="str">
        <f>IF(OR(S152="No Rate",S152="",S152=" "),"",IF(OR(WhichRate="GASB IBR",WhichRate="FASB IBR",WhichRate="Custom"),SUMIF('Market Data'!$C$13:$BI$13,Summary!S152,'Market Data'!$C$14:$BI$14),SUMIF('FASB Data'!$C$13:$BU$13,Summary!S152,'FASB Data'!$C$14:$BU$14)))</f>
        <v/>
      </c>
      <c r="U152" s="21" t="str">
        <f>IFERROR(VLOOKUP($Y152,'Market Data'!$B$15:$C$47,2,TRUE)+1,"")</f>
        <v/>
      </c>
      <c r="V152" s="21" t="str">
        <f t="shared" si="6"/>
        <v/>
      </c>
      <c r="W152" s="21" t="str">
        <f>IF(OR(S152="No Rate",S152="",S152=" ",S152=""),"",IF(WhichRate="FASB RFR","N/A",SUMIF('Market Data'!$C$51:$BI$51,Summary!S152,'Market Data'!$C$52:$BI$52)))</f>
        <v/>
      </c>
      <c r="X152" s="21" t="str">
        <f>IF(ISBLANK(P152)," ",IF(WhichRate="FASB RFR","N/A",IFERROR(VLOOKUP($V152,'Market Data'!$C$53:$D$213,2,FALSE),"")))</f>
        <v xml:space="preserve"> </v>
      </c>
      <c r="Y152" s="24" t="str">
        <f>IF(ISBLANK(P152)," ",IF(DAYS360(P152,Q152,0)&gt;10800,30,ROUND(IF(DAYS360(Summary!$P152,Summary!$Q152)/360&gt;=1,ROUND(DAYS360(Summary!$P152,Summary!$Q152)/360,0),DAYS360(Summary!$P152,Summary!$Q152)/360),2)))</f>
        <v xml:space="preserve"> </v>
      </c>
      <c r="Z152" s="25" t="str">
        <f ca="1">IF(OR(WhichRate="GASB IBR",WhichRate="FASB IBR",WhichRate="Custom"),IFERROR(IF(OR($S152="No Rate",$S152="",$S152=" ",$S152="")," ",OFFSET('Market Data'!$B$15,Summary!U152-1,Summary!T152-1)),""),IFERROR(IF(OR($S152="No Rate",$S152="",$S152=" ",$S152="")," ",OFFSET('FASB Data'!$B$15,Summary!U152-1,Summary!T152-1)),""))</f>
        <v xml:space="preserve"> </v>
      </c>
      <c r="AA152" s="25" t="str">
        <f ca="1">IF(O152&lt;&gt;"",IF(WhichRate="FASB RFR",0,IF(OR(WhichRate="GASB IBR",WhichRate="FASB IBR"),IF(OR($S152="No Rate",$S152="",$S152=" "),"",OFFSET('Market Data'!$B$53,Summary!X152,Summary!W152-1)),IF(WhichRate="Custom",IF(OR($S152="No Rate",$S152="",$S152=" "),"",OFFSET('Custom Data'!$B$53,Summary!X152,Summary!W152-1)),""))),"")</f>
        <v/>
      </c>
      <c r="AB152" s="26" t="str">
        <f>IF(OR($S152="No Rate",$S152="")," ",IF($R152="","",IF(Summary!$R152="Taxable",IF(Summary!$Y152&gt;0,(Summary!$Z152+Summary!$AA152)*(1+TaxExemptRateAdjustment)),IF(Summary!$Y152&gt;0,Summary!$Z152+Summary!$AA152))))</f>
        <v/>
      </c>
      <c r="AC152" s="27" t="str">
        <f t="shared" si="7"/>
        <v/>
      </c>
    </row>
    <row r="153" spans="14:29" ht="15.75" customHeight="1" x14ac:dyDescent="0.25">
      <c r="N153" s="17">
        <f t="shared" si="2"/>
        <v>141</v>
      </c>
      <c r="O153" s="18"/>
      <c r="P153" s="22"/>
      <c r="Q153" s="22"/>
      <c r="R153" s="23"/>
      <c r="S153" s="20" t="str" cm="1">
        <f t="array" ref="S153">IF(ISBLANK(P153)," ",IF(OR(WhichRate="GASB IBR",WhichRate="FASB IBR",WhichRate="Custom"),IF(ISBLANK(P153),IFERROR(HLOOKUP(P153,'Market Data'!$C$13:$BA$13,1)," "),IFERROR(HLOOKUP(P153,'Market Data'!$C$13:$BA$13,1),"No Rate")),_xlfn.XLOOKUP(TEXT(P153,"mm-yyyy"),TEXT('FASB Data'!$D$13:$BC$13,"mm-yyyy"),'FASB Data'!$D$13:$BC$13,,0)))</f>
        <v xml:space="preserve"> </v>
      </c>
      <c r="T153" s="21" t="str">
        <f>IF(OR(S153="No Rate",S153="",S153=" "),"",IF(OR(WhichRate="GASB IBR",WhichRate="FASB IBR",WhichRate="Custom"),SUMIF('Market Data'!$C$13:$BI$13,Summary!S153,'Market Data'!$C$14:$BI$14),SUMIF('FASB Data'!$C$13:$BU$13,Summary!S153,'FASB Data'!$C$14:$BU$14)))</f>
        <v/>
      </c>
      <c r="U153" s="21" t="str">
        <f>IFERROR(VLOOKUP($Y153,'Market Data'!$B$15:$C$47,2,TRUE)+1,"")</f>
        <v/>
      </c>
      <c r="V153" s="21" t="str">
        <f t="shared" si="6"/>
        <v/>
      </c>
      <c r="W153" s="21" t="str">
        <f>IF(OR(S153="No Rate",S153="",S153=" ",S153=""),"",IF(WhichRate="FASB RFR","N/A",SUMIF('Market Data'!$C$51:$BI$51,Summary!S153,'Market Data'!$C$52:$BI$52)))</f>
        <v/>
      </c>
      <c r="X153" s="21" t="str">
        <f>IF(ISBLANK(P153)," ",IF(WhichRate="FASB RFR","N/A",IFERROR(VLOOKUP($V153,'Market Data'!$C$53:$D$213,2,FALSE),"")))</f>
        <v xml:space="preserve"> </v>
      </c>
      <c r="Y153" s="24" t="str">
        <f>IF(ISBLANK(P153)," ",IF(DAYS360(P153,Q153,0)&gt;10800,30,ROUND(IF(DAYS360(Summary!$P153,Summary!$Q153)/360&gt;=1,ROUND(DAYS360(Summary!$P153,Summary!$Q153)/360,0),DAYS360(Summary!$P153,Summary!$Q153)/360),2)))</f>
        <v xml:space="preserve"> </v>
      </c>
      <c r="Z153" s="25" t="str">
        <f ca="1">IF(OR(WhichRate="GASB IBR",WhichRate="FASB IBR",WhichRate="Custom"),IFERROR(IF(OR($S153="No Rate",$S153="",$S153=" ",$S153="")," ",OFFSET('Market Data'!$B$15,Summary!U153-1,Summary!T153-1)),""),IFERROR(IF(OR($S153="No Rate",$S153="",$S153=" ",$S153="")," ",OFFSET('FASB Data'!$B$15,Summary!U153-1,Summary!T153-1)),""))</f>
        <v xml:space="preserve"> </v>
      </c>
      <c r="AA153" s="25" t="str">
        <f ca="1">IF(O153&lt;&gt;"",IF(WhichRate="FASB RFR",0,IF(OR(WhichRate="GASB IBR",WhichRate="FASB IBR"),IF(OR($S153="No Rate",$S153="",$S153=" "),"",OFFSET('Market Data'!$B$53,Summary!X153,Summary!W153-1)),IF(WhichRate="Custom",IF(OR($S153="No Rate",$S153="",$S153=" "),"",OFFSET('Custom Data'!$B$53,Summary!X153,Summary!W153-1)),""))),"")</f>
        <v/>
      </c>
      <c r="AB153" s="26" t="str">
        <f>IF(OR($S153="No Rate",$S153="")," ",IF($R153="","",IF(Summary!$R153="Taxable",IF(Summary!$Y153&gt;0,(Summary!$Z153+Summary!$AA153)*(1+TaxExemptRateAdjustment)),IF(Summary!$Y153&gt;0,Summary!$Z153+Summary!$AA153))))</f>
        <v/>
      </c>
      <c r="AC153" s="27" t="str">
        <f t="shared" si="7"/>
        <v/>
      </c>
    </row>
    <row r="154" spans="14:29" ht="15.75" customHeight="1" x14ac:dyDescent="0.25">
      <c r="N154" s="17">
        <f t="shared" si="2"/>
        <v>142</v>
      </c>
      <c r="O154" s="30"/>
      <c r="P154" s="31"/>
      <c r="Q154" s="31"/>
      <c r="R154" s="32"/>
      <c r="S154" s="20" t="str" cm="1">
        <f t="array" ref="S154">IF(ISBLANK(P154)," ",IF(OR(WhichRate="GASB IBR",WhichRate="FASB IBR",WhichRate="Custom"),IF(ISBLANK(P154),IFERROR(HLOOKUP(P154,'Market Data'!$C$13:$BA$13,1)," "),IFERROR(HLOOKUP(P154,'Market Data'!$C$13:$BA$13,1),"No Rate")),_xlfn.XLOOKUP(TEXT(P154,"mm-yyyy"),TEXT('FASB Data'!$D$13:$BC$13,"mm-yyyy"),'FASB Data'!$D$13:$BC$13,,0)))</f>
        <v xml:space="preserve"> </v>
      </c>
      <c r="T154" s="21" t="str">
        <f>IF(OR(S154="No Rate",S154="",S154=" "),"",IF(OR(WhichRate="GASB IBR",WhichRate="FASB IBR",WhichRate="Custom"),SUMIF('Market Data'!$C$13:$BI$13,Summary!S154,'Market Data'!$C$14:$BI$14),SUMIF('FASB Data'!$C$13:$BU$13,Summary!S154,'FASB Data'!$C$14:$BU$14)))</f>
        <v/>
      </c>
      <c r="U154" s="21" t="str">
        <f>IFERROR(VLOOKUP($Y154,'Market Data'!$B$15:$C$47,2,TRUE)+1,"")</f>
        <v/>
      </c>
      <c r="V154" s="21" t="str">
        <f t="shared" si="6"/>
        <v/>
      </c>
      <c r="W154" s="21" t="str">
        <f>IF(OR(S154="No Rate",S154="",S154=" ",S154=""),"",IF(WhichRate="FASB RFR","N/A",SUMIF('Market Data'!$C$51:$BI$51,Summary!S154,'Market Data'!$C$52:$BI$52)))</f>
        <v/>
      </c>
      <c r="X154" s="21" t="str">
        <f>IF(ISBLANK(P154)," ",IF(WhichRate="FASB RFR","N/A",IFERROR(VLOOKUP($V154,'Market Data'!$C$53:$D$213,2,FALSE),"")))</f>
        <v xml:space="preserve"> </v>
      </c>
      <c r="Y154" s="24" t="str">
        <f>IF(ISBLANK(P154)," ",IF(DAYS360(P154,Q154,0)&gt;10800,30,ROUND(IF(DAYS360(Summary!$P154,Summary!$Q154)/360&gt;=1,ROUND(DAYS360(Summary!$P154,Summary!$Q154)/360,0),DAYS360(Summary!$P154,Summary!$Q154)/360),2)))</f>
        <v xml:space="preserve"> </v>
      </c>
      <c r="Z154" s="25" t="str">
        <f ca="1">IF(OR(WhichRate="GASB IBR",WhichRate="FASB IBR",WhichRate="Custom"),IFERROR(IF(OR($S154="No Rate",$S154="",$S154=" ",$S154="")," ",OFFSET('Market Data'!$B$15,Summary!U154-1,Summary!T154-1)),""),IFERROR(IF(OR($S154="No Rate",$S154="",$S154=" ",$S154="")," ",OFFSET('FASB Data'!$B$15,Summary!U154-1,Summary!T154-1)),""))</f>
        <v xml:space="preserve"> </v>
      </c>
      <c r="AA154" s="25" t="str">
        <f ca="1">IF(O154&lt;&gt;"",IF(WhichRate="FASB RFR",0,IF(OR(WhichRate="GASB IBR",WhichRate="FASB IBR"),IF(OR($S154="No Rate",$S154="",$S154=" "),"",OFFSET('Market Data'!$B$53,Summary!X154,Summary!W154-1)),IF(WhichRate="Custom",IF(OR($S154="No Rate",$S154="",$S154=" "),"",OFFSET('Custom Data'!$B$53,Summary!X154,Summary!W154-1)),""))),"")</f>
        <v/>
      </c>
      <c r="AB154" s="26" t="str">
        <f>IF(OR($S154="No Rate",$S154="")," ",IF($R154="","",IF(Summary!$R154="Taxable",IF(Summary!$Y154&gt;0,(Summary!$Z154+Summary!$AA154)*(1+TaxExemptRateAdjustment)),IF(Summary!$Y154&gt;0,Summary!$Z154+Summary!$AA154))))</f>
        <v/>
      </c>
      <c r="AC154" s="27" t="str">
        <f t="shared" si="7"/>
        <v/>
      </c>
    </row>
    <row r="155" spans="14:29" ht="15.75" customHeight="1" x14ac:dyDescent="0.25">
      <c r="N155" s="17">
        <f t="shared" si="2"/>
        <v>143</v>
      </c>
      <c r="O155" s="18"/>
      <c r="P155" s="22"/>
      <c r="Q155" s="22"/>
      <c r="R155" s="23"/>
      <c r="S155" s="20" t="str" cm="1">
        <f t="array" ref="S155">IF(ISBLANK(P155)," ",IF(OR(WhichRate="GASB IBR",WhichRate="FASB IBR",WhichRate="Custom"),IF(ISBLANK(P155),IFERROR(HLOOKUP(P155,'Market Data'!$C$13:$BA$13,1)," "),IFERROR(HLOOKUP(P155,'Market Data'!$C$13:$BA$13,1),"No Rate")),_xlfn.XLOOKUP(TEXT(P155,"mm-yyyy"),TEXT('FASB Data'!$D$13:$BC$13,"mm-yyyy"),'FASB Data'!$D$13:$BC$13,,0)))</f>
        <v xml:space="preserve"> </v>
      </c>
      <c r="T155" s="21" t="str">
        <f>IF(OR(S155="No Rate",S155="",S155=" "),"",IF(OR(WhichRate="GASB IBR",WhichRate="FASB IBR",WhichRate="Custom"),SUMIF('Market Data'!$C$13:$BI$13,Summary!S155,'Market Data'!$C$14:$BI$14),SUMIF('FASB Data'!$C$13:$BU$13,Summary!S155,'FASB Data'!$C$14:$BU$14)))</f>
        <v/>
      </c>
      <c r="U155" s="21" t="str">
        <f>IFERROR(VLOOKUP($Y155,'Market Data'!$B$15:$C$47,2,TRUE)+1,"")</f>
        <v/>
      </c>
      <c r="V155" s="21" t="str">
        <f t="shared" si="6"/>
        <v/>
      </c>
      <c r="W155" s="21" t="str">
        <f>IF(OR(S155="No Rate",S155="",S155=" ",S155=""),"",IF(WhichRate="FASB RFR","N/A",SUMIF('Market Data'!$C$51:$BI$51,Summary!S155,'Market Data'!$C$52:$BI$52)))</f>
        <v/>
      </c>
      <c r="X155" s="21" t="str">
        <f>IF(ISBLANK(P155)," ",IF(WhichRate="FASB RFR","N/A",IFERROR(VLOOKUP($V155,'Market Data'!$C$53:$D$213,2,FALSE),"")))</f>
        <v xml:space="preserve"> </v>
      </c>
      <c r="Y155" s="24" t="str">
        <f>IF(ISBLANK(P155)," ",IF(DAYS360(P155,Q155,0)&gt;10800,30,ROUND(IF(DAYS360(Summary!$P155,Summary!$Q155)/360&gt;=1,ROUND(DAYS360(Summary!$P155,Summary!$Q155)/360,0),DAYS360(Summary!$P155,Summary!$Q155)/360),2)))</f>
        <v xml:space="preserve"> </v>
      </c>
      <c r="Z155" s="25" t="str">
        <f ca="1">IF(OR(WhichRate="GASB IBR",WhichRate="FASB IBR",WhichRate="Custom"),IFERROR(IF(OR($S155="No Rate",$S155="",$S155=" ",$S155="")," ",OFFSET('Market Data'!$B$15,Summary!U155-1,Summary!T155-1)),""),IFERROR(IF(OR($S155="No Rate",$S155="",$S155=" ",$S155="")," ",OFFSET('FASB Data'!$B$15,Summary!U155-1,Summary!T155-1)),""))</f>
        <v xml:space="preserve"> </v>
      </c>
      <c r="AA155" s="25" t="str">
        <f ca="1">IF(O155&lt;&gt;"",IF(WhichRate="FASB RFR",0,IF(OR(WhichRate="GASB IBR",WhichRate="FASB IBR"),IF(OR($S155="No Rate",$S155="",$S155=" "),"",OFFSET('Market Data'!$B$53,Summary!X155,Summary!W155-1)),IF(WhichRate="Custom",IF(OR($S155="No Rate",$S155="",$S155=" "),"",OFFSET('Custom Data'!$B$53,Summary!X155,Summary!W155-1)),""))),"")</f>
        <v/>
      </c>
      <c r="AB155" s="26" t="str">
        <f>IF(OR($S155="No Rate",$S155="")," ",IF($R155="","",IF(Summary!$R155="Taxable",IF(Summary!$Y155&gt;0,(Summary!$Z155+Summary!$AA155)*(1+TaxExemptRateAdjustment)),IF(Summary!$Y155&gt;0,Summary!$Z155+Summary!$AA155))))</f>
        <v/>
      </c>
      <c r="AC155" s="27" t="str">
        <f t="shared" si="7"/>
        <v/>
      </c>
    </row>
    <row r="156" spans="14:29" ht="15.75" customHeight="1" x14ac:dyDescent="0.25">
      <c r="N156" s="17">
        <f t="shared" si="2"/>
        <v>144</v>
      </c>
      <c r="O156" s="30"/>
      <c r="P156" s="31"/>
      <c r="Q156" s="31"/>
      <c r="R156" s="32"/>
      <c r="S156" s="20" t="str" cm="1">
        <f t="array" ref="S156">IF(ISBLANK(P156)," ",IF(OR(WhichRate="GASB IBR",WhichRate="FASB IBR",WhichRate="Custom"),IF(ISBLANK(P156),IFERROR(HLOOKUP(P156,'Market Data'!$C$13:$BA$13,1)," "),IFERROR(HLOOKUP(P156,'Market Data'!$C$13:$BA$13,1),"No Rate")),_xlfn.XLOOKUP(TEXT(P156,"mm-yyyy"),TEXT('FASB Data'!$D$13:$BC$13,"mm-yyyy"),'FASB Data'!$D$13:$BC$13,,0)))</f>
        <v xml:space="preserve"> </v>
      </c>
      <c r="T156" s="21" t="str">
        <f>IF(OR(S156="No Rate",S156="",S156=" "),"",IF(OR(WhichRate="GASB IBR",WhichRate="FASB IBR",WhichRate="Custom"),SUMIF('Market Data'!$C$13:$BI$13,Summary!S156,'Market Data'!$C$14:$BI$14),SUMIF('FASB Data'!$C$13:$BU$13,Summary!S156,'FASB Data'!$C$14:$BU$14)))</f>
        <v/>
      </c>
      <c r="U156" s="21" t="str">
        <f>IFERROR(VLOOKUP($Y156,'Market Data'!$B$15:$C$47,2,TRUE)+1,"")</f>
        <v/>
      </c>
      <c r="V156" s="21" t="str">
        <f t="shared" si="6"/>
        <v/>
      </c>
      <c r="W156" s="21" t="str">
        <f>IF(OR(S156="No Rate",S156="",S156=" ",S156=""),"",IF(WhichRate="FASB RFR","N/A",SUMIF('Market Data'!$C$51:$BI$51,Summary!S156,'Market Data'!$C$52:$BI$52)))</f>
        <v/>
      </c>
      <c r="X156" s="21" t="str">
        <f>IF(ISBLANK(P156)," ",IF(WhichRate="FASB RFR","N/A",IFERROR(VLOOKUP($V156,'Market Data'!$C$53:$D$213,2,FALSE),"")))</f>
        <v xml:space="preserve"> </v>
      </c>
      <c r="Y156" s="24" t="str">
        <f>IF(ISBLANK(P156)," ",IF(DAYS360(P156,Q156,0)&gt;10800,30,ROUND(IF(DAYS360(Summary!$P156,Summary!$Q156)/360&gt;=1,ROUND(DAYS360(Summary!$P156,Summary!$Q156)/360,0),DAYS360(Summary!$P156,Summary!$Q156)/360),2)))</f>
        <v xml:space="preserve"> </v>
      </c>
      <c r="Z156" s="25" t="str">
        <f ca="1">IF(OR(WhichRate="GASB IBR",WhichRate="FASB IBR",WhichRate="Custom"),IFERROR(IF(OR($S156="No Rate",$S156="",$S156=" ",$S156="")," ",OFFSET('Market Data'!$B$15,Summary!U156-1,Summary!T156-1)),""),IFERROR(IF(OR($S156="No Rate",$S156="",$S156=" ",$S156="")," ",OFFSET('FASB Data'!$B$15,Summary!U156-1,Summary!T156-1)),""))</f>
        <v xml:space="preserve"> </v>
      </c>
      <c r="AA156" s="25" t="str">
        <f ca="1">IF(O156&lt;&gt;"",IF(WhichRate="FASB RFR",0,IF(OR(WhichRate="GASB IBR",WhichRate="FASB IBR"),IF(OR($S156="No Rate",$S156="",$S156=" "),"",OFFSET('Market Data'!$B$53,Summary!X156,Summary!W156-1)),IF(WhichRate="Custom",IF(OR($S156="No Rate",$S156="",$S156=" "),"",OFFSET('Custom Data'!$B$53,Summary!X156,Summary!W156-1)),""))),"")</f>
        <v/>
      </c>
      <c r="AB156" s="26" t="str">
        <f>IF(OR($S156="No Rate",$S156="")," ",IF($R156="","",IF(Summary!$R156="Taxable",IF(Summary!$Y156&gt;0,(Summary!$Z156+Summary!$AA156)*(1+TaxExemptRateAdjustment)),IF(Summary!$Y156&gt;0,Summary!$Z156+Summary!$AA156))))</f>
        <v/>
      </c>
      <c r="AC156" s="27" t="str">
        <f t="shared" si="7"/>
        <v/>
      </c>
    </row>
    <row r="157" spans="14:29" ht="15.75" customHeight="1" x14ac:dyDescent="0.25">
      <c r="N157" s="17">
        <f t="shared" si="2"/>
        <v>145</v>
      </c>
      <c r="O157" s="18"/>
      <c r="P157" s="22"/>
      <c r="Q157" s="22"/>
      <c r="R157" s="23"/>
      <c r="S157" s="20" t="str" cm="1">
        <f t="array" ref="S157">IF(ISBLANK(P157)," ",IF(OR(WhichRate="GASB IBR",WhichRate="FASB IBR",WhichRate="Custom"),IF(ISBLANK(P157),IFERROR(HLOOKUP(P157,'Market Data'!$C$13:$BA$13,1)," "),IFERROR(HLOOKUP(P157,'Market Data'!$C$13:$BA$13,1),"No Rate")),_xlfn.XLOOKUP(TEXT(P157,"mm-yyyy"),TEXT('FASB Data'!$D$13:$BC$13,"mm-yyyy"),'FASB Data'!$D$13:$BC$13,,0)))</f>
        <v xml:space="preserve"> </v>
      </c>
      <c r="T157" s="21" t="str">
        <f>IF(OR(S157="No Rate",S157="",S157=" "),"",IF(OR(WhichRate="GASB IBR",WhichRate="FASB IBR",WhichRate="Custom"),SUMIF('Market Data'!$C$13:$BI$13,Summary!S157,'Market Data'!$C$14:$BI$14),SUMIF('FASB Data'!$C$13:$BU$13,Summary!S157,'FASB Data'!$C$14:$BU$14)))</f>
        <v/>
      </c>
      <c r="U157" s="21" t="str">
        <f>IFERROR(VLOOKUP($Y157,'Market Data'!$B$15:$C$47,2,TRUE)+1,"")</f>
        <v/>
      </c>
      <c r="V157" s="21" t="str">
        <f t="shared" si="6"/>
        <v/>
      </c>
      <c r="W157" s="21" t="str">
        <f>IF(OR(S157="No Rate",S157="",S157=" ",S157=""),"",IF(WhichRate="FASB RFR","N/A",SUMIF('Market Data'!$C$51:$BI$51,Summary!S157,'Market Data'!$C$52:$BI$52)))</f>
        <v/>
      </c>
      <c r="X157" s="21" t="str">
        <f>IF(ISBLANK(P157)," ",IF(WhichRate="FASB RFR","N/A",IFERROR(VLOOKUP($V157,'Market Data'!$C$53:$D$213,2,FALSE),"")))</f>
        <v xml:space="preserve"> </v>
      </c>
      <c r="Y157" s="24" t="str">
        <f>IF(ISBLANK(P157)," ",IF(DAYS360(P157,Q157,0)&gt;10800,30,ROUND(IF(DAYS360(Summary!$P157,Summary!$Q157)/360&gt;=1,ROUND(DAYS360(Summary!$P157,Summary!$Q157)/360,0),DAYS360(Summary!$P157,Summary!$Q157)/360),2)))</f>
        <v xml:space="preserve"> </v>
      </c>
      <c r="Z157" s="25" t="str">
        <f ca="1">IF(OR(WhichRate="GASB IBR",WhichRate="FASB IBR",WhichRate="Custom"),IFERROR(IF(OR($S157="No Rate",$S157="",$S157=" ",$S157="")," ",OFFSET('Market Data'!$B$15,Summary!U157-1,Summary!T157-1)),""),IFERROR(IF(OR($S157="No Rate",$S157="",$S157=" ",$S157="")," ",OFFSET('FASB Data'!$B$15,Summary!U157-1,Summary!T157-1)),""))</f>
        <v xml:space="preserve"> </v>
      </c>
      <c r="AA157" s="25" t="str">
        <f ca="1">IF(O157&lt;&gt;"",IF(WhichRate="FASB RFR",0,IF(OR(WhichRate="GASB IBR",WhichRate="FASB IBR"),IF(OR($S157="No Rate",$S157="",$S157=" "),"",OFFSET('Market Data'!$B$53,Summary!X157,Summary!W157-1)),IF(WhichRate="Custom",IF(OR($S157="No Rate",$S157="",$S157=" "),"",OFFSET('Custom Data'!$B$53,Summary!X157,Summary!W157-1)),""))),"")</f>
        <v/>
      </c>
      <c r="AB157" s="26" t="str">
        <f>IF(OR($S157="No Rate",$S157="")," ",IF($R157="","",IF(Summary!$R157="Taxable",IF(Summary!$Y157&gt;0,(Summary!$Z157+Summary!$AA157)*(1+TaxExemptRateAdjustment)),IF(Summary!$Y157&gt;0,Summary!$Z157+Summary!$AA157))))</f>
        <v/>
      </c>
      <c r="AC157" s="27" t="str">
        <f t="shared" si="7"/>
        <v/>
      </c>
    </row>
    <row r="158" spans="14:29" ht="15.75" customHeight="1" x14ac:dyDescent="0.25">
      <c r="N158" s="17">
        <f t="shared" si="2"/>
        <v>146</v>
      </c>
      <c r="O158" s="30"/>
      <c r="P158" s="31"/>
      <c r="Q158" s="31"/>
      <c r="R158" s="32"/>
      <c r="S158" s="20" t="str" cm="1">
        <f t="array" ref="S158">IF(ISBLANK(P158)," ",IF(OR(WhichRate="GASB IBR",WhichRate="FASB IBR",WhichRate="Custom"),IF(ISBLANK(P158),IFERROR(HLOOKUP(P158,'Market Data'!$C$13:$BA$13,1)," "),IFERROR(HLOOKUP(P158,'Market Data'!$C$13:$BA$13,1),"No Rate")),_xlfn.XLOOKUP(TEXT(P158,"mm-yyyy"),TEXT('FASB Data'!$D$13:$BC$13,"mm-yyyy"),'FASB Data'!$D$13:$BC$13,,0)))</f>
        <v xml:space="preserve"> </v>
      </c>
      <c r="T158" s="21" t="str">
        <f>IF(OR(S158="No Rate",S158="",S158=" "),"",IF(OR(WhichRate="GASB IBR",WhichRate="FASB IBR",WhichRate="Custom"),SUMIF('Market Data'!$C$13:$BI$13,Summary!S158,'Market Data'!$C$14:$BI$14),SUMIF('FASB Data'!$C$13:$BU$13,Summary!S158,'FASB Data'!$C$14:$BU$14)))</f>
        <v/>
      </c>
      <c r="U158" s="21" t="str">
        <f>IFERROR(VLOOKUP($Y158,'Market Data'!$B$15:$C$47,2,TRUE)+1,"")</f>
        <v/>
      </c>
      <c r="V158" s="21" t="str">
        <f t="shared" si="6"/>
        <v/>
      </c>
      <c r="W158" s="21" t="str">
        <f>IF(OR(S158="No Rate",S158="",S158=" ",S158=""),"",IF(WhichRate="FASB RFR","N/A",SUMIF('Market Data'!$C$51:$BI$51,Summary!S158,'Market Data'!$C$52:$BI$52)))</f>
        <v/>
      </c>
      <c r="X158" s="21" t="str">
        <f>IF(ISBLANK(P158)," ",IF(WhichRate="FASB RFR","N/A",IFERROR(VLOOKUP($V158,'Market Data'!$C$53:$D$213,2,FALSE),"")))</f>
        <v xml:space="preserve"> </v>
      </c>
      <c r="Y158" s="24" t="str">
        <f>IF(ISBLANK(P158)," ",IF(DAYS360(P158,Q158,0)&gt;10800,30,ROUND(IF(DAYS360(Summary!$P158,Summary!$Q158)/360&gt;=1,ROUND(DAYS360(Summary!$P158,Summary!$Q158)/360,0),DAYS360(Summary!$P158,Summary!$Q158)/360),2)))</f>
        <v xml:space="preserve"> </v>
      </c>
      <c r="Z158" s="25" t="str">
        <f ca="1">IF(OR(WhichRate="GASB IBR",WhichRate="FASB IBR",WhichRate="Custom"),IFERROR(IF(OR($S158="No Rate",$S158="",$S158=" ",$S158="")," ",OFFSET('Market Data'!$B$15,Summary!U158-1,Summary!T158-1)),""),IFERROR(IF(OR($S158="No Rate",$S158="",$S158=" ",$S158="")," ",OFFSET('FASB Data'!$B$15,Summary!U158-1,Summary!T158-1)),""))</f>
        <v xml:space="preserve"> </v>
      </c>
      <c r="AA158" s="25" t="str">
        <f ca="1">IF(O158&lt;&gt;"",IF(WhichRate="FASB RFR",0,IF(OR(WhichRate="GASB IBR",WhichRate="FASB IBR"),IF(OR($S158="No Rate",$S158="",$S158=" "),"",OFFSET('Market Data'!$B$53,Summary!X158,Summary!W158-1)),IF(WhichRate="Custom",IF(OR($S158="No Rate",$S158="",$S158=" "),"",OFFSET('Custom Data'!$B$53,Summary!X158,Summary!W158-1)),""))),"")</f>
        <v/>
      </c>
      <c r="AB158" s="26" t="str">
        <f>IF(OR($S158="No Rate",$S158="")," ",IF($R158="","",IF(Summary!$R158="Taxable",IF(Summary!$Y158&gt;0,(Summary!$Z158+Summary!$AA158)*(1+TaxExemptRateAdjustment)),IF(Summary!$Y158&gt;0,Summary!$Z158+Summary!$AA158))))</f>
        <v/>
      </c>
      <c r="AC158" s="27" t="str">
        <f t="shared" si="7"/>
        <v/>
      </c>
    </row>
    <row r="159" spans="14:29" ht="15.75" customHeight="1" x14ac:dyDescent="0.25">
      <c r="N159" s="17">
        <f t="shared" si="2"/>
        <v>147</v>
      </c>
      <c r="O159" s="18"/>
      <c r="P159" s="22"/>
      <c r="Q159" s="22"/>
      <c r="R159" s="23"/>
      <c r="S159" s="20" t="str" cm="1">
        <f t="array" ref="S159">IF(ISBLANK(P159)," ",IF(OR(WhichRate="GASB IBR",WhichRate="FASB IBR",WhichRate="Custom"),IF(ISBLANK(P159),IFERROR(HLOOKUP(P159,'Market Data'!$C$13:$BA$13,1)," "),IFERROR(HLOOKUP(P159,'Market Data'!$C$13:$BA$13,1),"No Rate")),_xlfn.XLOOKUP(TEXT(P159,"mm-yyyy"),TEXT('FASB Data'!$D$13:$BC$13,"mm-yyyy"),'FASB Data'!$D$13:$BC$13,,0)))</f>
        <v xml:space="preserve"> </v>
      </c>
      <c r="T159" s="21" t="str">
        <f>IF(OR(S159="No Rate",S159="",S159=" "),"",IF(OR(WhichRate="GASB IBR",WhichRate="FASB IBR",WhichRate="Custom"),SUMIF('Market Data'!$C$13:$BI$13,Summary!S159,'Market Data'!$C$14:$BI$14),SUMIF('FASB Data'!$C$13:$BU$13,Summary!S159,'FASB Data'!$C$14:$BU$14)))</f>
        <v/>
      </c>
      <c r="U159" s="21" t="str">
        <f>IFERROR(VLOOKUP($Y159,'Market Data'!$B$15:$C$47,2,TRUE)+1,"")</f>
        <v/>
      </c>
      <c r="V159" s="21" t="str">
        <f t="shared" si="6"/>
        <v/>
      </c>
      <c r="W159" s="21" t="str">
        <f>IF(OR(S159="No Rate",S159="",S159=" ",S159=""),"",IF(WhichRate="FASB RFR","N/A",SUMIF('Market Data'!$C$51:$BI$51,Summary!S159,'Market Data'!$C$52:$BI$52)))</f>
        <v/>
      </c>
      <c r="X159" s="21" t="str">
        <f>IF(ISBLANK(P159)," ",IF(WhichRate="FASB RFR","N/A",IFERROR(VLOOKUP($V159,'Market Data'!$C$53:$D$213,2,FALSE),"")))</f>
        <v xml:space="preserve"> </v>
      </c>
      <c r="Y159" s="24" t="str">
        <f>IF(ISBLANK(P159)," ",IF(DAYS360(P159,Q159,0)&gt;10800,30,ROUND(IF(DAYS360(Summary!$P159,Summary!$Q159)/360&gt;=1,ROUND(DAYS360(Summary!$P159,Summary!$Q159)/360,0),DAYS360(Summary!$P159,Summary!$Q159)/360),2)))</f>
        <v xml:space="preserve"> </v>
      </c>
      <c r="Z159" s="25" t="str">
        <f ca="1">IF(OR(WhichRate="GASB IBR",WhichRate="FASB IBR",WhichRate="Custom"),IFERROR(IF(OR($S159="No Rate",$S159="",$S159=" ",$S159="")," ",OFFSET('Market Data'!$B$15,Summary!U159-1,Summary!T159-1)),""),IFERROR(IF(OR($S159="No Rate",$S159="",$S159=" ",$S159="")," ",OFFSET('FASB Data'!$B$15,Summary!U159-1,Summary!T159-1)),""))</f>
        <v xml:space="preserve"> </v>
      </c>
      <c r="AA159" s="25" t="str">
        <f ca="1">IF(O159&lt;&gt;"",IF(WhichRate="FASB RFR",0,IF(OR(WhichRate="GASB IBR",WhichRate="FASB IBR"),IF(OR($S159="No Rate",$S159="",$S159=" "),"",OFFSET('Market Data'!$B$53,Summary!X159,Summary!W159-1)),IF(WhichRate="Custom",IF(OR($S159="No Rate",$S159="",$S159=" "),"",OFFSET('Custom Data'!$B$53,Summary!X159,Summary!W159-1)),""))),"")</f>
        <v/>
      </c>
      <c r="AB159" s="26" t="str">
        <f>IF(OR($S159="No Rate",$S159="")," ",IF($R159="","",IF(Summary!$R159="Taxable",IF(Summary!$Y159&gt;0,(Summary!$Z159+Summary!$AA159)*(1+TaxExemptRateAdjustment)),IF(Summary!$Y159&gt;0,Summary!$Z159+Summary!$AA159))))</f>
        <v/>
      </c>
      <c r="AC159" s="27" t="str">
        <f t="shared" si="7"/>
        <v/>
      </c>
    </row>
    <row r="160" spans="14:29" ht="15.75" customHeight="1" x14ac:dyDescent="0.25">
      <c r="N160" s="17">
        <f t="shared" si="2"/>
        <v>148</v>
      </c>
      <c r="O160" s="30"/>
      <c r="P160" s="31"/>
      <c r="Q160" s="31"/>
      <c r="R160" s="32"/>
      <c r="S160" s="20" t="str" cm="1">
        <f t="array" ref="S160">IF(ISBLANK(P160)," ",IF(OR(WhichRate="GASB IBR",WhichRate="FASB IBR",WhichRate="Custom"),IF(ISBLANK(P160),IFERROR(HLOOKUP(P160,'Market Data'!$C$13:$BA$13,1)," "),IFERROR(HLOOKUP(P160,'Market Data'!$C$13:$BA$13,1),"No Rate")),_xlfn.XLOOKUP(TEXT(P160,"mm-yyyy"),TEXT('FASB Data'!$D$13:$BC$13,"mm-yyyy"),'FASB Data'!$D$13:$BC$13,,0)))</f>
        <v xml:space="preserve"> </v>
      </c>
      <c r="T160" s="21" t="str">
        <f>IF(OR(S160="No Rate",S160="",S160=" "),"",IF(OR(WhichRate="GASB IBR",WhichRate="FASB IBR",WhichRate="Custom"),SUMIF('Market Data'!$C$13:$BI$13,Summary!S160,'Market Data'!$C$14:$BI$14),SUMIF('FASB Data'!$C$13:$BU$13,Summary!S160,'FASB Data'!$C$14:$BU$14)))</f>
        <v/>
      </c>
      <c r="U160" s="21" t="str">
        <f>IFERROR(VLOOKUP($Y160,'Market Data'!$B$15:$C$47,2,TRUE)+1,"")</f>
        <v/>
      </c>
      <c r="V160" s="21" t="str">
        <f t="shared" si="6"/>
        <v/>
      </c>
      <c r="W160" s="21" t="str">
        <f>IF(OR(S160="No Rate",S160="",S160=" ",S160=""),"",IF(WhichRate="FASB RFR","N/A",SUMIF('Market Data'!$C$51:$BI$51,Summary!S160,'Market Data'!$C$52:$BI$52)))</f>
        <v/>
      </c>
      <c r="X160" s="21" t="str">
        <f>IF(ISBLANK(P160)," ",IF(WhichRate="FASB RFR","N/A",IFERROR(VLOOKUP($V160,'Market Data'!$C$53:$D$213,2,FALSE),"")))</f>
        <v xml:space="preserve"> </v>
      </c>
      <c r="Y160" s="24" t="str">
        <f>IF(ISBLANK(P160)," ",IF(DAYS360(P160,Q160,0)&gt;10800,30,ROUND(IF(DAYS360(Summary!$P160,Summary!$Q160)/360&gt;=1,ROUND(DAYS360(Summary!$P160,Summary!$Q160)/360,0),DAYS360(Summary!$P160,Summary!$Q160)/360),2)))</f>
        <v xml:space="preserve"> </v>
      </c>
      <c r="Z160" s="25" t="str">
        <f ca="1">IF(OR(WhichRate="GASB IBR",WhichRate="FASB IBR",WhichRate="Custom"),IFERROR(IF(OR($S160="No Rate",$S160="",$S160=" ",$S160="")," ",OFFSET('Market Data'!$B$15,Summary!U160-1,Summary!T160-1)),""),IFERROR(IF(OR($S160="No Rate",$S160="",$S160=" ",$S160="")," ",OFFSET('FASB Data'!$B$15,Summary!U160-1,Summary!T160-1)),""))</f>
        <v xml:space="preserve"> </v>
      </c>
      <c r="AA160" s="25" t="str">
        <f ca="1">IF(O160&lt;&gt;"",IF(WhichRate="FASB RFR",0,IF(OR(WhichRate="GASB IBR",WhichRate="FASB IBR"),IF(OR($S160="No Rate",$S160="",$S160=" "),"",OFFSET('Market Data'!$B$53,Summary!X160,Summary!W160-1)),IF(WhichRate="Custom",IF(OR($S160="No Rate",$S160="",$S160=" "),"",OFFSET('Custom Data'!$B$53,Summary!X160,Summary!W160-1)),""))),"")</f>
        <v/>
      </c>
      <c r="AB160" s="26" t="str">
        <f>IF(OR($S160="No Rate",$S160="")," ",IF($R160="","",IF(Summary!$R160="Taxable",IF(Summary!$Y160&gt;0,(Summary!$Z160+Summary!$AA160)*(1+TaxExemptRateAdjustment)),IF(Summary!$Y160&gt;0,Summary!$Z160+Summary!$AA160))))</f>
        <v/>
      </c>
      <c r="AC160" s="27" t="str">
        <f t="shared" si="7"/>
        <v/>
      </c>
    </row>
    <row r="161" spans="14:29" ht="15.75" customHeight="1" x14ac:dyDescent="0.25">
      <c r="N161" s="17">
        <f t="shared" si="2"/>
        <v>149</v>
      </c>
      <c r="O161" s="18"/>
      <c r="P161" s="22"/>
      <c r="Q161" s="22"/>
      <c r="R161" s="23"/>
      <c r="S161" s="20" t="str" cm="1">
        <f t="array" ref="S161">IF(ISBLANK(P161)," ",IF(OR(WhichRate="GASB IBR",WhichRate="FASB IBR",WhichRate="Custom"),IF(ISBLANK(P161),IFERROR(HLOOKUP(P161,'Market Data'!$C$13:$BA$13,1)," "),IFERROR(HLOOKUP(P161,'Market Data'!$C$13:$BA$13,1),"No Rate")),_xlfn.XLOOKUP(TEXT(P161,"mm-yyyy"),TEXT('FASB Data'!$D$13:$BC$13,"mm-yyyy"),'FASB Data'!$D$13:$BC$13,,0)))</f>
        <v xml:space="preserve"> </v>
      </c>
      <c r="T161" s="21" t="str">
        <f>IF(OR(S161="No Rate",S161="",S161=" "),"",IF(OR(WhichRate="GASB IBR",WhichRate="FASB IBR",WhichRate="Custom"),SUMIF('Market Data'!$C$13:$BI$13,Summary!S161,'Market Data'!$C$14:$BI$14),SUMIF('FASB Data'!$C$13:$BU$13,Summary!S161,'FASB Data'!$C$14:$BU$14)))</f>
        <v/>
      </c>
      <c r="U161" s="21" t="str">
        <f>IFERROR(VLOOKUP($Y161,'Market Data'!$B$15:$C$47,2,TRUE)+1,"")</f>
        <v/>
      </c>
      <c r="V161" s="21" t="str">
        <f t="shared" si="6"/>
        <v/>
      </c>
      <c r="W161" s="21" t="str">
        <f>IF(OR(S161="No Rate",S161="",S161=" ",S161=""),"",IF(WhichRate="FASB RFR","N/A",SUMIF('Market Data'!$C$51:$BI$51,Summary!S161,'Market Data'!$C$52:$BI$52)))</f>
        <v/>
      </c>
      <c r="X161" s="21" t="str">
        <f>IF(ISBLANK(P161)," ",IF(WhichRate="FASB RFR","N/A",IFERROR(VLOOKUP($V161,'Market Data'!$C$53:$D$213,2,FALSE),"")))</f>
        <v xml:space="preserve"> </v>
      </c>
      <c r="Y161" s="24" t="str">
        <f>IF(ISBLANK(P161)," ",IF(DAYS360(P161,Q161,0)&gt;10800,30,ROUND(IF(DAYS360(Summary!$P161,Summary!$Q161)/360&gt;=1,ROUND(DAYS360(Summary!$P161,Summary!$Q161)/360,0),DAYS360(Summary!$P161,Summary!$Q161)/360),2)))</f>
        <v xml:space="preserve"> </v>
      </c>
      <c r="Z161" s="25" t="str">
        <f ca="1">IF(OR(WhichRate="GASB IBR",WhichRate="FASB IBR",WhichRate="Custom"),IFERROR(IF(OR($S161="No Rate",$S161="",$S161=" ",$S161="")," ",OFFSET('Market Data'!$B$15,Summary!U161-1,Summary!T161-1)),""),IFERROR(IF(OR($S161="No Rate",$S161="",$S161=" ",$S161="")," ",OFFSET('FASB Data'!$B$15,Summary!U161-1,Summary!T161-1)),""))</f>
        <v xml:space="preserve"> </v>
      </c>
      <c r="AA161" s="25" t="str">
        <f ca="1">IF(O161&lt;&gt;"",IF(WhichRate="FASB RFR",0,IF(OR(WhichRate="GASB IBR",WhichRate="FASB IBR"),IF(OR($S161="No Rate",$S161="",$S161=" "),"",OFFSET('Market Data'!$B$53,Summary!X161,Summary!W161-1)),IF(WhichRate="Custom",IF(OR($S161="No Rate",$S161="",$S161=" "),"",OFFSET('Custom Data'!$B$53,Summary!X161,Summary!W161-1)),""))),"")</f>
        <v/>
      </c>
      <c r="AB161" s="26" t="str">
        <f>IF(OR($S161="No Rate",$S161="")," ",IF($R161="","",IF(Summary!$R161="Taxable",IF(Summary!$Y161&gt;0,(Summary!$Z161+Summary!$AA161)*(1+TaxExemptRateAdjustment)),IF(Summary!$Y161&gt;0,Summary!$Z161+Summary!$AA161))))</f>
        <v/>
      </c>
      <c r="AC161" s="27" t="str">
        <f t="shared" si="7"/>
        <v/>
      </c>
    </row>
    <row r="162" spans="14:29" ht="15.75" customHeight="1" x14ac:dyDescent="0.25">
      <c r="N162" s="17">
        <f t="shared" si="2"/>
        <v>150</v>
      </c>
      <c r="O162" s="30"/>
      <c r="P162" s="31"/>
      <c r="Q162" s="31"/>
      <c r="R162" s="32"/>
      <c r="S162" s="20" t="str" cm="1">
        <f t="array" ref="S162">IF(ISBLANK(P162)," ",IF(OR(WhichRate="GASB IBR",WhichRate="FASB IBR",WhichRate="Custom"),IF(ISBLANK(P162),IFERROR(HLOOKUP(P162,'Market Data'!$C$13:$BA$13,1)," "),IFERROR(HLOOKUP(P162,'Market Data'!$C$13:$BA$13,1),"No Rate")),_xlfn.XLOOKUP(TEXT(P162,"mm-yyyy"),TEXT('FASB Data'!$D$13:$BC$13,"mm-yyyy"),'FASB Data'!$D$13:$BC$13,,0)))</f>
        <v xml:space="preserve"> </v>
      </c>
      <c r="T162" s="21" t="str">
        <f>IF(OR(S162="No Rate",S162="",S162=" "),"",IF(OR(WhichRate="GASB IBR",WhichRate="FASB IBR",WhichRate="Custom"),SUMIF('Market Data'!$C$13:$BI$13,Summary!S162,'Market Data'!$C$14:$BI$14),SUMIF('FASB Data'!$C$13:$BU$13,Summary!S162,'FASB Data'!$C$14:$BU$14)))</f>
        <v/>
      </c>
      <c r="U162" s="21" t="str">
        <f>IFERROR(VLOOKUP($Y162,'Market Data'!$B$15:$C$47,2,TRUE)+1,"")</f>
        <v/>
      </c>
      <c r="V162" s="21" t="str">
        <f t="shared" si="6"/>
        <v/>
      </c>
      <c r="W162" s="21" t="str">
        <f>IF(OR(S162="No Rate",S162="",S162=" ",S162=""),"",IF(WhichRate="FASB RFR","N/A",SUMIF('Market Data'!$C$51:$BI$51,Summary!S162,'Market Data'!$C$52:$BI$52)))</f>
        <v/>
      </c>
      <c r="X162" s="21" t="str">
        <f>IF(ISBLANK(P162)," ",IF(WhichRate="FASB RFR","N/A",IFERROR(VLOOKUP($V162,'Market Data'!$C$53:$D$213,2,FALSE),"")))</f>
        <v xml:space="preserve"> </v>
      </c>
      <c r="Y162" s="24" t="str">
        <f>IF(ISBLANK(P162)," ",IF(DAYS360(P162,Q162,0)&gt;10800,30,ROUND(IF(DAYS360(Summary!$P162,Summary!$Q162)/360&gt;=1,ROUND(DAYS360(Summary!$P162,Summary!$Q162)/360,0),DAYS360(Summary!$P162,Summary!$Q162)/360),2)))</f>
        <v xml:space="preserve"> </v>
      </c>
      <c r="Z162" s="25" t="str">
        <f ca="1">IF(OR(WhichRate="GASB IBR",WhichRate="FASB IBR",WhichRate="Custom"),IFERROR(IF(OR($S162="No Rate",$S162="",$S162=" ",$S162="")," ",OFFSET('Market Data'!$B$15,Summary!U162-1,Summary!T162-1)),""),IFERROR(IF(OR($S162="No Rate",$S162="",$S162=" ",$S162="")," ",OFFSET('FASB Data'!$B$15,Summary!U162-1,Summary!T162-1)),""))</f>
        <v xml:space="preserve"> </v>
      </c>
      <c r="AA162" s="25" t="str">
        <f ca="1">IF(O162&lt;&gt;"",IF(WhichRate="FASB RFR",0,IF(OR(WhichRate="GASB IBR",WhichRate="FASB IBR"),IF(OR($S162="No Rate",$S162="",$S162=" "),"",OFFSET('Market Data'!$B$53,Summary!X162,Summary!W162-1)),IF(WhichRate="Custom",IF(OR($S162="No Rate",$S162="",$S162=" "),"",OFFSET('Custom Data'!$B$53,Summary!X162,Summary!W162-1)),""))),"")</f>
        <v/>
      </c>
      <c r="AB162" s="26" t="str">
        <f>IF(OR($S162="No Rate",$S162="")," ",IF($R162="","",IF(Summary!$R162="Taxable",IF(Summary!$Y162&gt;0,(Summary!$Z162+Summary!$AA162)*(1+TaxExemptRateAdjustment)),IF(Summary!$Y162&gt;0,Summary!$Z162+Summary!$AA162))))</f>
        <v/>
      </c>
      <c r="AC162" s="27" t="str">
        <f t="shared" si="7"/>
        <v/>
      </c>
    </row>
    <row r="163" spans="14:29" ht="15.75" customHeight="1" x14ac:dyDescent="0.25">
      <c r="N163" s="17">
        <f t="shared" si="2"/>
        <v>151</v>
      </c>
      <c r="O163" s="18"/>
      <c r="P163" s="22"/>
      <c r="Q163" s="22"/>
      <c r="R163" s="23"/>
      <c r="S163" s="20" t="str" cm="1">
        <f t="array" ref="S163">IF(ISBLANK(P163)," ",IF(OR(WhichRate="GASB IBR",WhichRate="FASB IBR",WhichRate="Custom"),IF(ISBLANK(P163),IFERROR(HLOOKUP(P163,'Market Data'!$C$13:$BA$13,1)," "),IFERROR(HLOOKUP(P163,'Market Data'!$C$13:$BA$13,1),"No Rate")),_xlfn.XLOOKUP(TEXT(P163,"mm-yyyy"),TEXT('FASB Data'!$D$13:$BC$13,"mm-yyyy"),'FASB Data'!$D$13:$BC$13,,0)))</f>
        <v xml:space="preserve"> </v>
      </c>
      <c r="T163" s="21" t="str">
        <f>IF(OR(S163="No Rate",S163="",S163=" "),"",IF(OR(WhichRate="GASB IBR",WhichRate="FASB IBR",WhichRate="Custom"),SUMIF('Market Data'!$C$13:$BI$13,Summary!S163,'Market Data'!$C$14:$BI$14),SUMIF('FASB Data'!$C$13:$BU$13,Summary!S163,'FASB Data'!$C$14:$BU$14)))</f>
        <v/>
      </c>
      <c r="U163" s="21" t="str">
        <f>IFERROR(VLOOKUP($Y163,'Market Data'!$B$15:$C$47,2,TRUE)+1,"")</f>
        <v/>
      </c>
      <c r="V163" s="21" t="str">
        <f t="shared" si="6"/>
        <v/>
      </c>
      <c r="W163" s="21" t="str">
        <f>IF(OR(S163="No Rate",S163="",S163=" ",S163=""),"",IF(WhichRate="FASB RFR","N/A",SUMIF('Market Data'!$C$51:$BI$51,Summary!S163,'Market Data'!$C$52:$BI$52)))</f>
        <v/>
      </c>
      <c r="X163" s="21" t="str">
        <f>IF(ISBLANK(P163)," ",IF(WhichRate="FASB RFR","N/A",IFERROR(VLOOKUP($V163,'Market Data'!$C$53:$D$213,2,FALSE),"")))</f>
        <v xml:space="preserve"> </v>
      </c>
      <c r="Y163" s="24" t="str">
        <f>IF(ISBLANK(P163)," ",IF(DAYS360(P163,Q163,0)&gt;10800,30,ROUND(IF(DAYS360(Summary!$P163,Summary!$Q163)/360&gt;=1,ROUND(DAYS360(Summary!$P163,Summary!$Q163)/360,0),DAYS360(Summary!$P163,Summary!$Q163)/360),2)))</f>
        <v xml:space="preserve"> </v>
      </c>
      <c r="Z163" s="25" t="str">
        <f ca="1">IF(OR(WhichRate="GASB IBR",WhichRate="FASB IBR",WhichRate="Custom"),IFERROR(IF(OR($S163="No Rate",$S163="",$S163=" ",$S163="")," ",OFFSET('Market Data'!$B$15,Summary!U163-1,Summary!T163-1)),""),IFERROR(IF(OR($S163="No Rate",$S163="",$S163=" ",$S163="")," ",OFFSET('FASB Data'!$B$15,Summary!U163-1,Summary!T163-1)),""))</f>
        <v xml:space="preserve"> </v>
      </c>
      <c r="AA163" s="25" t="str">
        <f ca="1">IF(O163&lt;&gt;"",IF(WhichRate="FASB RFR",0,IF(OR(WhichRate="GASB IBR",WhichRate="FASB IBR"),IF(OR($S163="No Rate",$S163="",$S163=" "),"",OFFSET('Market Data'!$B$53,Summary!X163,Summary!W163-1)),IF(WhichRate="Custom",IF(OR($S163="No Rate",$S163="",$S163=" "),"",OFFSET('Custom Data'!$B$53,Summary!X163,Summary!W163-1)),""))),"")</f>
        <v/>
      </c>
      <c r="AB163" s="26" t="str">
        <f>IF(OR($S163="No Rate",$S163="")," ",IF($R163="","",IF(Summary!$R163="Taxable",IF(Summary!$Y163&gt;0,(Summary!$Z163+Summary!$AA163)*(1+TaxExemptRateAdjustment)),IF(Summary!$Y163&gt;0,Summary!$Z163+Summary!$AA163))))</f>
        <v/>
      </c>
      <c r="AC163" s="27" t="str">
        <f t="shared" si="7"/>
        <v/>
      </c>
    </row>
    <row r="164" spans="14:29" ht="15.75" customHeight="1" x14ac:dyDescent="0.25">
      <c r="N164" s="17">
        <f t="shared" si="2"/>
        <v>152</v>
      </c>
      <c r="O164" s="30"/>
      <c r="P164" s="31"/>
      <c r="Q164" s="31"/>
      <c r="R164" s="32"/>
      <c r="S164" s="20" t="str" cm="1">
        <f t="array" ref="S164">IF(ISBLANK(P164)," ",IF(OR(WhichRate="GASB IBR",WhichRate="FASB IBR",WhichRate="Custom"),IF(ISBLANK(P164),IFERROR(HLOOKUP(P164,'Market Data'!$C$13:$BA$13,1)," "),IFERROR(HLOOKUP(P164,'Market Data'!$C$13:$BA$13,1),"No Rate")),_xlfn.XLOOKUP(TEXT(P164,"mm-yyyy"),TEXT('FASB Data'!$D$13:$BC$13,"mm-yyyy"),'FASB Data'!$D$13:$BC$13,,0)))</f>
        <v xml:space="preserve"> </v>
      </c>
      <c r="T164" s="21" t="str">
        <f>IF(OR(S164="No Rate",S164="",S164=" "),"",IF(OR(WhichRate="GASB IBR",WhichRate="FASB IBR",WhichRate="Custom"),SUMIF('Market Data'!$C$13:$BI$13,Summary!S164,'Market Data'!$C$14:$BI$14),SUMIF('FASB Data'!$C$13:$BU$13,Summary!S164,'FASB Data'!$C$14:$BU$14)))</f>
        <v/>
      </c>
      <c r="U164" s="21" t="str">
        <f>IFERROR(VLOOKUP($Y164,'Market Data'!$B$15:$C$47,2,TRUE)+1,"")</f>
        <v/>
      </c>
      <c r="V164" s="21" t="str">
        <f t="shared" si="6"/>
        <v/>
      </c>
      <c r="W164" s="21" t="str">
        <f>IF(OR(S164="No Rate",S164="",S164=" ",S164=""),"",IF(WhichRate="FASB RFR","N/A",SUMIF('Market Data'!$C$51:$BI$51,Summary!S164,'Market Data'!$C$52:$BI$52)))</f>
        <v/>
      </c>
      <c r="X164" s="21" t="str">
        <f>IF(ISBLANK(P164)," ",IF(WhichRate="FASB RFR","N/A",IFERROR(VLOOKUP($V164,'Market Data'!$C$53:$D$213,2,FALSE),"")))</f>
        <v xml:space="preserve"> </v>
      </c>
      <c r="Y164" s="24" t="str">
        <f>IF(ISBLANK(P164)," ",IF(DAYS360(P164,Q164,0)&gt;10800,30,ROUND(IF(DAYS360(Summary!$P164,Summary!$Q164)/360&gt;=1,ROUND(DAYS360(Summary!$P164,Summary!$Q164)/360,0),DAYS360(Summary!$P164,Summary!$Q164)/360),2)))</f>
        <v xml:space="preserve"> </v>
      </c>
      <c r="Z164" s="25" t="str">
        <f ca="1">IF(OR(WhichRate="GASB IBR",WhichRate="FASB IBR",WhichRate="Custom"),IFERROR(IF(OR($S164="No Rate",$S164="",$S164=" ",$S164="")," ",OFFSET('Market Data'!$B$15,Summary!U164-1,Summary!T164-1)),""),IFERROR(IF(OR($S164="No Rate",$S164="",$S164=" ",$S164="")," ",OFFSET('FASB Data'!$B$15,Summary!U164-1,Summary!T164-1)),""))</f>
        <v xml:space="preserve"> </v>
      </c>
      <c r="AA164" s="25" t="str">
        <f ca="1">IF(O164&lt;&gt;"",IF(WhichRate="FASB RFR",0,IF(OR(WhichRate="GASB IBR",WhichRate="FASB IBR"),IF(OR($S164="No Rate",$S164="",$S164=" "),"",OFFSET('Market Data'!$B$53,Summary!X164,Summary!W164-1)),IF(WhichRate="Custom",IF(OR($S164="No Rate",$S164="",$S164=" "),"",OFFSET('Custom Data'!$B$53,Summary!X164,Summary!W164-1)),""))),"")</f>
        <v/>
      </c>
      <c r="AB164" s="26" t="str">
        <f>IF(OR($S164="No Rate",$S164="")," ",IF($R164="","",IF(Summary!$R164="Taxable",IF(Summary!$Y164&gt;0,(Summary!$Z164+Summary!$AA164)*(1+TaxExemptRateAdjustment)),IF(Summary!$Y164&gt;0,Summary!$Z164+Summary!$AA164))))</f>
        <v/>
      </c>
      <c r="AC164" s="27" t="str">
        <f t="shared" si="7"/>
        <v/>
      </c>
    </row>
    <row r="165" spans="14:29" ht="15.75" customHeight="1" x14ac:dyDescent="0.25">
      <c r="N165" s="17">
        <f t="shared" si="2"/>
        <v>153</v>
      </c>
      <c r="O165" s="18"/>
      <c r="P165" s="22"/>
      <c r="Q165" s="22"/>
      <c r="R165" s="23"/>
      <c r="S165" s="20" t="str" cm="1">
        <f t="array" ref="S165">IF(ISBLANK(P165)," ",IF(OR(WhichRate="GASB IBR",WhichRate="FASB IBR",WhichRate="Custom"),IF(ISBLANK(P165),IFERROR(HLOOKUP(P165,'Market Data'!$C$13:$BA$13,1)," "),IFERROR(HLOOKUP(P165,'Market Data'!$C$13:$BA$13,1),"No Rate")),_xlfn.XLOOKUP(TEXT(P165,"mm-yyyy"),TEXT('FASB Data'!$D$13:$BC$13,"mm-yyyy"),'FASB Data'!$D$13:$BC$13,,0)))</f>
        <v xml:space="preserve"> </v>
      </c>
      <c r="T165" s="21" t="str">
        <f>IF(OR(S165="No Rate",S165="",S165=" "),"",IF(OR(WhichRate="GASB IBR",WhichRate="FASB IBR",WhichRate="Custom"),SUMIF('Market Data'!$C$13:$BI$13,Summary!S165,'Market Data'!$C$14:$BI$14),SUMIF('FASB Data'!$C$13:$BU$13,Summary!S165,'FASB Data'!$C$14:$BU$14)))</f>
        <v/>
      </c>
      <c r="U165" s="21" t="str">
        <f>IFERROR(VLOOKUP($Y165,'Market Data'!$B$15:$C$47,2,TRUE)+1,"")</f>
        <v/>
      </c>
      <c r="V165" s="21" t="str">
        <f t="shared" si="6"/>
        <v/>
      </c>
      <c r="W165" s="21" t="str">
        <f>IF(OR(S165="No Rate",S165="",S165=" ",S165=""),"",IF(WhichRate="FASB RFR","N/A",SUMIF('Market Data'!$C$51:$BI$51,Summary!S165,'Market Data'!$C$52:$BI$52)))</f>
        <v/>
      </c>
      <c r="X165" s="21" t="str">
        <f>IF(ISBLANK(P165)," ",IF(WhichRate="FASB RFR","N/A",IFERROR(VLOOKUP($V165,'Market Data'!$C$53:$D$213,2,FALSE),"")))</f>
        <v xml:space="preserve"> </v>
      </c>
      <c r="Y165" s="24" t="str">
        <f>IF(ISBLANK(P165)," ",IF(DAYS360(P165,Q165,0)&gt;10800,30,ROUND(IF(DAYS360(Summary!$P165,Summary!$Q165)/360&gt;=1,ROUND(DAYS360(Summary!$P165,Summary!$Q165)/360,0),DAYS360(Summary!$P165,Summary!$Q165)/360),2)))</f>
        <v xml:space="preserve"> </v>
      </c>
      <c r="Z165" s="25" t="str">
        <f ca="1">IF(OR(WhichRate="GASB IBR",WhichRate="FASB IBR",WhichRate="Custom"),IFERROR(IF(OR($S165="No Rate",$S165="",$S165=" ",$S165="")," ",OFFSET('Market Data'!$B$15,Summary!U165-1,Summary!T165-1)),""),IFERROR(IF(OR($S165="No Rate",$S165="",$S165=" ",$S165="")," ",OFFSET('FASB Data'!$B$15,Summary!U165-1,Summary!T165-1)),""))</f>
        <v xml:space="preserve"> </v>
      </c>
      <c r="AA165" s="25" t="str">
        <f ca="1">IF(O165&lt;&gt;"",IF(WhichRate="FASB RFR",0,IF(OR(WhichRate="GASB IBR",WhichRate="FASB IBR"),IF(OR($S165="No Rate",$S165="",$S165=" "),"",OFFSET('Market Data'!$B$53,Summary!X165,Summary!W165-1)),IF(WhichRate="Custom",IF(OR($S165="No Rate",$S165="",$S165=" "),"",OFFSET('Custom Data'!$B$53,Summary!X165,Summary!W165-1)),""))),"")</f>
        <v/>
      </c>
      <c r="AB165" s="26" t="str">
        <f>IF(OR($S165="No Rate",$S165="")," ",IF($R165="","",IF(Summary!$R165="Taxable",IF(Summary!$Y165&gt;0,(Summary!$Z165+Summary!$AA165)*(1+TaxExemptRateAdjustment)),IF(Summary!$Y165&gt;0,Summary!$Z165+Summary!$AA165))))</f>
        <v/>
      </c>
      <c r="AC165" s="27" t="str">
        <f t="shared" si="7"/>
        <v/>
      </c>
    </row>
    <row r="166" spans="14:29" ht="15.75" customHeight="1" x14ac:dyDescent="0.25">
      <c r="N166" s="17">
        <f t="shared" si="2"/>
        <v>154</v>
      </c>
      <c r="O166" s="30"/>
      <c r="P166" s="31"/>
      <c r="Q166" s="31"/>
      <c r="R166" s="32"/>
      <c r="S166" s="20" t="str" cm="1">
        <f t="array" ref="S166">IF(ISBLANK(P166)," ",IF(OR(WhichRate="GASB IBR",WhichRate="FASB IBR",WhichRate="Custom"),IF(ISBLANK(P166),IFERROR(HLOOKUP(P166,'Market Data'!$C$13:$BA$13,1)," "),IFERROR(HLOOKUP(P166,'Market Data'!$C$13:$BA$13,1),"No Rate")),_xlfn.XLOOKUP(TEXT(P166,"mm-yyyy"),TEXT('FASB Data'!$D$13:$BC$13,"mm-yyyy"),'FASB Data'!$D$13:$BC$13,,0)))</f>
        <v xml:space="preserve"> </v>
      </c>
      <c r="T166" s="21" t="str">
        <f>IF(OR(S166="No Rate",S166="",S166=" "),"",IF(OR(WhichRate="GASB IBR",WhichRate="FASB IBR",WhichRate="Custom"),SUMIF('Market Data'!$C$13:$BI$13,Summary!S166,'Market Data'!$C$14:$BI$14),SUMIF('FASB Data'!$C$13:$BU$13,Summary!S166,'FASB Data'!$C$14:$BU$14)))</f>
        <v/>
      </c>
      <c r="U166" s="21" t="str">
        <f>IFERROR(VLOOKUP($Y166,'Market Data'!$B$15:$C$47,2,TRUE)+1,"")</f>
        <v/>
      </c>
      <c r="V166" s="21" t="str">
        <f t="shared" si="6"/>
        <v/>
      </c>
      <c r="W166" s="21" t="str">
        <f>IF(OR(S166="No Rate",S166="",S166=" ",S166=""),"",IF(WhichRate="FASB RFR","N/A",SUMIF('Market Data'!$C$51:$BI$51,Summary!S166,'Market Data'!$C$52:$BI$52)))</f>
        <v/>
      </c>
      <c r="X166" s="21" t="str">
        <f>IF(ISBLANK(P166)," ",IF(WhichRate="FASB RFR","N/A",IFERROR(VLOOKUP($V166,'Market Data'!$C$53:$D$213,2,FALSE),"")))</f>
        <v xml:space="preserve"> </v>
      </c>
      <c r="Y166" s="24" t="str">
        <f>IF(ISBLANK(P166)," ",IF(DAYS360(P166,Q166,0)&gt;10800,30,ROUND(IF(DAYS360(Summary!$P166,Summary!$Q166)/360&gt;=1,ROUND(DAYS360(Summary!$P166,Summary!$Q166)/360,0),DAYS360(Summary!$P166,Summary!$Q166)/360),2)))</f>
        <v xml:space="preserve"> </v>
      </c>
      <c r="Z166" s="25" t="str">
        <f ca="1">IF(OR(WhichRate="GASB IBR",WhichRate="FASB IBR",WhichRate="Custom"),IFERROR(IF(OR($S166="No Rate",$S166="",$S166=" ",$S166="")," ",OFFSET('Market Data'!$B$15,Summary!U166-1,Summary!T166-1)),""),IFERROR(IF(OR($S166="No Rate",$S166="",$S166=" ",$S166="")," ",OFFSET('FASB Data'!$B$15,Summary!U166-1,Summary!T166-1)),""))</f>
        <v xml:space="preserve"> </v>
      </c>
      <c r="AA166" s="25" t="str">
        <f ca="1">IF(O166&lt;&gt;"",IF(WhichRate="FASB RFR",0,IF(OR(WhichRate="GASB IBR",WhichRate="FASB IBR"),IF(OR($S166="No Rate",$S166="",$S166=" "),"",OFFSET('Market Data'!$B$53,Summary!X166,Summary!W166-1)),IF(WhichRate="Custom",IF(OR($S166="No Rate",$S166="",$S166=" "),"",OFFSET('Custom Data'!$B$53,Summary!X166,Summary!W166-1)),""))),"")</f>
        <v/>
      </c>
      <c r="AB166" s="26" t="str">
        <f>IF(OR($S166="No Rate",$S166="")," ",IF($R166="","",IF(Summary!$R166="Taxable",IF(Summary!$Y166&gt;0,(Summary!$Z166+Summary!$AA166)*(1+TaxExemptRateAdjustment)),IF(Summary!$Y166&gt;0,Summary!$Z166+Summary!$AA166))))</f>
        <v/>
      </c>
      <c r="AC166" s="27" t="str">
        <f t="shared" si="7"/>
        <v/>
      </c>
    </row>
    <row r="167" spans="14:29" ht="15.75" customHeight="1" x14ac:dyDescent="0.25">
      <c r="N167" s="17">
        <f t="shared" si="2"/>
        <v>155</v>
      </c>
      <c r="O167" s="18"/>
      <c r="P167" s="22"/>
      <c r="Q167" s="22"/>
      <c r="R167" s="23"/>
      <c r="S167" s="20" t="str" cm="1">
        <f t="array" ref="S167">IF(ISBLANK(P167)," ",IF(OR(WhichRate="GASB IBR",WhichRate="FASB IBR",WhichRate="Custom"),IF(ISBLANK(P167),IFERROR(HLOOKUP(P167,'Market Data'!$C$13:$BA$13,1)," "),IFERROR(HLOOKUP(P167,'Market Data'!$C$13:$BA$13,1),"No Rate")),_xlfn.XLOOKUP(TEXT(P167,"mm-yyyy"),TEXT('FASB Data'!$D$13:$BC$13,"mm-yyyy"),'FASB Data'!$D$13:$BC$13,,0)))</f>
        <v xml:space="preserve"> </v>
      </c>
      <c r="T167" s="21" t="str">
        <f>IF(OR(S167="No Rate",S167="",S167=" "),"",IF(OR(WhichRate="GASB IBR",WhichRate="FASB IBR",WhichRate="Custom"),SUMIF('Market Data'!$C$13:$BI$13,Summary!S167,'Market Data'!$C$14:$BI$14),SUMIF('FASB Data'!$C$13:$BU$13,Summary!S167,'FASB Data'!$C$14:$BU$14)))</f>
        <v/>
      </c>
      <c r="U167" s="21" t="str">
        <f>IFERROR(VLOOKUP($Y167,'Market Data'!$B$15:$C$47,2,TRUE)+1,"")</f>
        <v/>
      </c>
      <c r="V167" s="21" t="str">
        <f t="shared" si="6"/>
        <v/>
      </c>
      <c r="W167" s="21" t="str">
        <f>IF(OR(S167="No Rate",S167="",S167=" ",S167=""),"",IF(WhichRate="FASB RFR","N/A",SUMIF('Market Data'!$C$51:$BI$51,Summary!S167,'Market Data'!$C$52:$BI$52)))</f>
        <v/>
      </c>
      <c r="X167" s="21" t="str">
        <f>IF(ISBLANK(P167)," ",IF(WhichRate="FASB RFR","N/A",IFERROR(VLOOKUP($V167,'Market Data'!$C$53:$D$213,2,FALSE),"")))</f>
        <v xml:space="preserve"> </v>
      </c>
      <c r="Y167" s="24" t="str">
        <f>IF(ISBLANK(P167)," ",IF(DAYS360(P167,Q167,0)&gt;10800,30,ROUND(IF(DAYS360(Summary!$P167,Summary!$Q167)/360&gt;=1,ROUND(DAYS360(Summary!$P167,Summary!$Q167)/360,0),DAYS360(Summary!$P167,Summary!$Q167)/360),2)))</f>
        <v xml:space="preserve"> </v>
      </c>
      <c r="Z167" s="25" t="str">
        <f ca="1">IF(OR(WhichRate="GASB IBR",WhichRate="FASB IBR",WhichRate="Custom"),IFERROR(IF(OR($S167="No Rate",$S167="",$S167=" ",$S167="")," ",OFFSET('Market Data'!$B$15,Summary!U167-1,Summary!T167-1)),""),IFERROR(IF(OR($S167="No Rate",$S167="",$S167=" ",$S167="")," ",OFFSET('FASB Data'!$B$15,Summary!U167-1,Summary!T167-1)),""))</f>
        <v xml:space="preserve"> </v>
      </c>
      <c r="AA167" s="25" t="str">
        <f ca="1">IF(O167&lt;&gt;"",IF(WhichRate="FASB RFR",0,IF(OR(WhichRate="GASB IBR",WhichRate="FASB IBR"),IF(OR($S167="No Rate",$S167="",$S167=" "),"",OFFSET('Market Data'!$B$53,Summary!X167,Summary!W167-1)),IF(WhichRate="Custom",IF(OR($S167="No Rate",$S167="",$S167=" "),"",OFFSET('Custom Data'!$B$53,Summary!X167,Summary!W167-1)),""))),"")</f>
        <v/>
      </c>
      <c r="AB167" s="26" t="str">
        <f>IF(OR($S167="No Rate",$S167="")," ",IF($R167="","",IF(Summary!$R167="Taxable",IF(Summary!$Y167&gt;0,(Summary!$Z167+Summary!$AA167)*(1+TaxExemptRateAdjustment)),IF(Summary!$Y167&gt;0,Summary!$Z167+Summary!$AA167))))</f>
        <v/>
      </c>
      <c r="AC167" s="27" t="str">
        <f t="shared" si="7"/>
        <v/>
      </c>
    </row>
    <row r="168" spans="14:29" ht="15.75" customHeight="1" x14ac:dyDescent="0.25">
      <c r="N168" s="17">
        <f t="shared" si="2"/>
        <v>156</v>
      </c>
      <c r="O168" s="30"/>
      <c r="P168" s="31"/>
      <c r="Q168" s="31"/>
      <c r="R168" s="32"/>
      <c r="S168" s="20" t="str" cm="1">
        <f t="array" ref="S168">IF(ISBLANK(P168)," ",IF(OR(WhichRate="GASB IBR",WhichRate="FASB IBR",WhichRate="Custom"),IF(ISBLANK(P168),IFERROR(HLOOKUP(P168,'Market Data'!$C$13:$BA$13,1)," "),IFERROR(HLOOKUP(P168,'Market Data'!$C$13:$BA$13,1),"No Rate")),_xlfn.XLOOKUP(TEXT(P168,"mm-yyyy"),TEXT('FASB Data'!$D$13:$BC$13,"mm-yyyy"),'FASB Data'!$D$13:$BC$13,,0)))</f>
        <v xml:space="preserve"> </v>
      </c>
      <c r="T168" s="21" t="str">
        <f>IF(OR(S168="No Rate",S168="",S168=" "),"",IF(OR(WhichRate="GASB IBR",WhichRate="FASB IBR",WhichRate="Custom"),SUMIF('Market Data'!$C$13:$BI$13,Summary!S168,'Market Data'!$C$14:$BI$14),SUMIF('FASB Data'!$C$13:$BU$13,Summary!S168,'FASB Data'!$C$14:$BU$14)))</f>
        <v/>
      </c>
      <c r="U168" s="21" t="str">
        <f>IFERROR(VLOOKUP($Y168,'Market Data'!$B$15:$C$47,2,TRUE)+1,"")</f>
        <v/>
      </c>
      <c r="V168" s="21" t="str">
        <f t="shared" si="6"/>
        <v/>
      </c>
      <c r="W168" s="21" t="str">
        <f>IF(OR(S168="No Rate",S168="",S168=" ",S168=""),"",IF(WhichRate="FASB RFR","N/A",SUMIF('Market Data'!$C$51:$BI$51,Summary!S168,'Market Data'!$C$52:$BI$52)))</f>
        <v/>
      </c>
      <c r="X168" s="21" t="str">
        <f>IF(ISBLANK(P168)," ",IF(WhichRate="FASB RFR","N/A",IFERROR(VLOOKUP($V168,'Market Data'!$C$53:$D$213,2,FALSE),"")))</f>
        <v xml:space="preserve"> </v>
      </c>
      <c r="Y168" s="24" t="str">
        <f>IF(ISBLANK(P168)," ",IF(DAYS360(P168,Q168,0)&gt;10800,30,ROUND(IF(DAYS360(Summary!$P168,Summary!$Q168)/360&gt;=1,ROUND(DAYS360(Summary!$P168,Summary!$Q168)/360,0),DAYS360(Summary!$P168,Summary!$Q168)/360),2)))</f>
        <v xml:space="preserve"> </v>
      </c>
      <c r="Z168" s="25" t="str">
        <f ca="1">IF(OR(WhichRate="GASB IBR",WhichRate="FASB IBR",WhichRate="Custom"),IFERROR(IF(OR($S168="No Rate",$S168="",$S168=" ",$S168="")," ",OFFSET('Market Data'!$B$15,Summary!U168-1,Summary!T168-1)),""),IFERROR(IF(OR($S168="No Rate",$S168="",$S168=" ",$S168="")," ",OFFSET('FASB Data'!$B$15,Summary!U168-1,Summary!T168-1)),""))</f>
        <v xml:space="preserve"> </v>
      </c>
      <c r="AA168" s="25" t="str">
        <f ca="1">IF(O168&lt;&gt;"",IF(WhichRate="FASB RFR",0,IF(OR(WhichRate="GASB IBR",WhichRate="FASB IBR"),IF(OR($S168="No Rate",$S168="",$S168=" "),"",OFFSET('Market Data'!$B$53,Summary!X168,Summary!W168-1)),IF(WhichRate="Custom",IF(OR($S168="No Rate",$S168="",$S168=" "),"",OFFSET('Custom Data'!$B$53,Summary!X168,Summary!W168-1)),""))),"")</f>
        <v/>
      </c>
      <c r="AB168" s="26" t="str">
        <f>IF(OR($S168="No Rate",$S168="")," ",IF($R168="","",IF(Summary!$R168="Taxable",IF(Summary!$Y168&gt;0,(Summary!$Z168+Summary!$AA168)*(1+TaxExemptRateAdjustment)),IF(Summary!$Y168&gt;0,Summary!$Z168+Summary!$AA168))))</f>
        <v/>
      </c>
      <c r="AC168" s="27" t="str">
        <f t="shared" si="7"/>
        <v/>
      </c>
    </row>
    <row r="169" spans="14:29" ht="15.75" customHeight="1" x14ac:dyDescent="0.25">
      <c r="N169" s="17">
        <f t="shared" si="2"/>
        <v>157</v>
      </c>
      <c r="O169" s="18"/>
      <c r="P169" s="22"/>
      <c r="Q169" s="22"/>
      <c r="R169" s="23"/>
      <c r="S169" s="20" t="str" cm="1">
        <f t="array" ref="S169">IF(ISBLANK(P169)," ",IF(OR(WhichRate="GASB IBR",WhichRate="FASB IBR",WhichRate="Custom"),IF(ISBLANK(P169),IFERROR(HLOOKUP(P169,'Market Data'!$C$13:$BA$13,1)," "),IFERROR(HLOOKUP(P169,'Market Data'!$C$13:$BA$13,1),"No Rate")),_xlfn.XLOOKUP(TEXT(P169,"mm-yyyy"),TEXT('FASB Data'!$D$13:$BC$13,"mm-yyyy"),'FASB Data'!$D$13:$BC$13,,0)))</f>
        <v xml:space="preserve"> </v>
      </c>
      <c r="T169" s="21" t="str">
        <f>IF(OR(S169="No Rate",S169="",S169=" "),"",IF(OR(WhichRate="GASB IBR",WhichRate="FASB IBR",WhichRate="Custom"),SUMIF('Market Data'!$C$13:$BI$13,Summary!S169,'Market Data'!$C$14:$BI$14),SUMIF('FASB Data'!$C$13:$BU$13,Summary!S169,'FASB Data'!$C$14:$BU$14)))</f>
        <v/>
      </c>
      <c r="U169" s="21" t="str">
        <f>IFERROR(VLOOKUP($Y169,'Market Data'!$B$15:$C$47,2,TRUE)+1,"")</f>
        <v/>
      </c>
      <c r="V169" s="21" t="str">
        <f t="shared" si="6"/>
        <v/>
      </c>
      <c r="W169" s="21" t="str">
        <f>IF(OR(S169="No Rate",S169="",S169=" ",S169=""),"",IF(WhichRate="FASB RFR","N/A",SUMIF('Market Data'!$C$51:$BI$51,Summary!S169,'Market Data'!$C$52:$BI$52)))</f>
        <v/>
      </c>
      <c r="X169" s="21" t="str">
        <f>IF(ISBLANK(P169)," ",IF(WhichRate="FASB RFR","N/A",IFERROR(VLOOKUP($V169,'Market Data'!$C$53:$D$213,2,FALSE),"")))</f>
        <v xml:space="preserve"> </v>
      </c>
      <c r="Y169" s="24" t="str">
        <f>IF(ISBLANK(P169)," ",IF(DAYS360(P169,Q169,0)&gt;10800,30,ROUND(IF(DAYS360(Summary!$P169,Summary!$Q169)/360&gt;=1,ROUND(DAYS360(Summary!$P169,Summary!$Q169)/360,0),DAYS360(Summary!$P169,Summary!$Q169)/360),2)))</f>
        <v xml:space="preserve"> </v>
      </c>
      <c r="Z169" s="25" t="str">
        <f ca="1">IF(OR(WhichRate="GASB IBR",WhichRate="FASB IBR",WhichRate="Custom"),IFERROR(IF(OR($S169="No Rate",$S169="",$S169=" ",$S169="")," ",OFFSET('Market Data'!$B$15,Summary!U169-1,Summary!T169-1)),""),IFERROR(IF(OR($S169="No Rate",$S169="",$S169=" ",$S169="")," ",OFFSET('FASB Data'!$B$15,Summary!U169-1,Summary!T169-1)),""))</f>
        <v xml:space="preserve"> </v>
      </c>
      <c r="AA169" s="25" t="str">
        <f ca="1">IF(O169&lt;&gt;"",IF(WhichRate="FASB RFR",0,IF(OR(WhichRate="GASB IBR",WhichRate="FASB IBR"),IF(OR($S169="No Rate",$S169="",$S169=" "),"",OFFSET('Market Data'!$B$53,Summary!X169,Summary!W169-1)),IF(WhichRate="Custom",IF(OR($S169="No Rate",$S169="",$S169=" "),"",OFFSET('Custom Data'!$B$53,Summary!X169,Summary!W169-1)),""))),"")</f>
        <v/>
      </c>
      <c r="AB169" s="26" t="str">
        <f>IF(OR($S169="No Rate",$S169="")," ",IF($R169="","",IF(Summary!$R169="Taxable",IF(Summary!$Y169&gt;0,(Summary!$Z169+Summary!$AA169)*(1+TaxExemptRateAdjustment)),IF(Summary!$Y169&gt;0,Summary!$Z169+Summary!$AA169))))</f>
        <v/>
      </c>
      <c r="AC169" s="27" t="str">
        <f t="shared" si="7"/>
        <v/>
      </c>
    </row>
    <row r="170" spans="14:29" ht="15.75" customHeight="1" x14ac:dyDescent="0.25">
      <c r="N170" s="17">
        <f t="shared" si="2"/>
        <v>158</v>
      </c>
      <c r="O170" s="30"/>
      <c r="P170" s="31"/>
      <c r="Q170" s="31"/>
      <c r="R170" s="32"/>
      <c r="S170" s="20" t="str" cm="1">
        <f t="array" ref="S170">IF(ISBLANK(P170)," ",IF(OR(WhichRate="GASB IBR",WhichRate="FASB IBR",WhichRate="Custom"),IF(ISBLANK(P170),IFERROR(HLOOKUP(P170,'Market Data'!$C$13:$BA$13,1)," "),IFERROR(HLOOKUP(P170,'Market Data'!$C$13:$BA$13,1),"No Rate")),_xlfn.XLOOKUP(TEXT(P170,"mm-yyyy"),TEXT('FASB Data'!$D$13:$BC$13,"mm-yyyy"),'FASB Data'!$D$13:$BC$13,,0)))</f>
        <v xml:space="preserve"> </v>
      </c>
      <c r="T170" s="21" t="str">
        <f>IF(OR(S170="No Rate",S170="",S170=" "),"",IF(OR(WhichRate="GASB IBR",WhichRate="FASB IBR",WhichRate="Custom"),SUMIF('Market Data'!$C$13:$BI$13,Summary!S170,'Market Data'!$C$14:$BI$14),SUMIF('FASB Data'!$C$13:$BU$13,Summary!S170,'FASB Data'!$C$14:$BU$14)))</f>
        <v/>
      </c>
      <c r="U170" s="21" t="str">
        <f>IFERROR(VLOOKUP($Y170,'Market Data'!$B$15:$C$47,2,TRUE)+1,"")</f>
        <v/>
      </c>
      <c r="V170" s="21" t="str">
        <f t="shared" si="6"/>
        <v/>
      </c>
      <c r="W170" s="21" t="str">
        <f>IF(OR(S170="No Rate",S170="",S170=" ",S170=""),"",IF(WhichRate="FASB RFR","N/A",SUMIF('Market Data'!$C$51:$BI$51,Summary!S170,'Market Data'!$C$52:$BI$52)))</f>
        <v/>
      </c>
      <c r="X170" s="21" t="str">
        <f>IF(ISBLANK(P170)," ",IF(WhichRate="FASB RFR","N/A",IFERROR(VLOOKUP($V170,'Market Data'!$C$53:$D$213,2,FALSE),"")))</f>
        <v xml:space="preserve"> </v>
      </c>
      <c r="Y170" s="24" t="str">
        <f>IF(ISBLANK(P170)," ",IF(DAYS360(P170,Q170,0)&gt;10800,30,ROUND(IF(DAYS360(Summary!$P170,Summary!$Q170)/360&gt;=1,ROUND(DAYS360(Summary!$P170,Summary!$Q170)/360,0),DAYS360(Summary!$P170,Summary!$Q170)/360),2)))</f>
        <v xml:space="preserve"> </v>
      </c>
      <c r="Z170" s="25" t="str">
        <f ca="1">IF(OR(WhichRate="GASB IBR",WhichRate="FASB IBR",WhichRate="Custom"),IFERROR(IF(OR($S170="No Rate",$S170="",$S170=" ",$S170="")," ",OFFSET('Market Data'!$B$15,Summary!U170-1,Summary!T170-1)),""),IFERROR(IF(OR($S170="No Rate",$S170="",$S170=" ",$S170="")," ",OFFSET('FASB Data'!$B$15,Summary!U170-1,Summary!T170-1)),""))</f>
        <v xml:space="preserve"> </v>
      </c>
      <c r="AA170" s="25" t="str">
        <f ca="1">IF(O170&lt;&gt;"",IF(WhichRate="FASB RFR",0,IF(OR(WhichRate="GASB IBR",WhichRate="FASB IBR"),IF(OR($S170="No Rate",$S170="",$S170=" "),"",OFFSET('Market Data'!$B$53,Summary!X170,Summary!W170-1)),IF(WhichRate="Custom",IF(OR($S170="No Rate",$S170="",$S170=" "),"",OFFSET('Custom Data'!$B$53,Summary!X170,Summary!W170-1)),""))),"")</f>
        <v/>
      </c>
      <c r="AB170" s="26" t="str">
        <f>IF(OR($S170="No Rate",$S170="")," ",IF($R170="","",IF(Summary!$R170="Taxable",IF(Summary!$Y170&gt;0,(Summary!$Z170+Summary!$AA170)*(1+TaxExemptRateAdjustment)),IF(Summary!$Y170&gt;0,Summary!$Z170+Summary!$AA170))))</f>
        <v/>
      </c>
      <c r="AC170" s="27" t="str">
        <f t="shared" si="7"/>
        <v/>
      </c>
    </row>
    <row r="171" spans="14:29" ht="15.75" customHeight="1" x14ac:dyDescent="0.25">
      <c r="N171" s="17">
        <f t="shared" si="2"/>
        <v>159</v>
      </c>
      <c r="O171" s="18"/>
      <c r="P171" s="22"/>
      <c r="Q171" s="22"/>
      <c r="R171" s="23"/>
      <c r="S171" s="20" t="str" cm="1">
        <f t="array" ref="S171">IF(ISBLANK(P171)," ",IF(OR(WhichRate="GASB IBR",WhichRate="FASB IBR",WhichRate="Custom"),IF(ISBLANK(P171),IFERROR(HLOOKUP(P171,'Market Data'!$C$13:$BA$13,1)," "),IFERROR(HLOOKUP(P171,'Market Data'!$C$13:$BA$13,1),"No Rate")),_xlfn.XLOOKUP(TEXT(P171,"mm-yyyy"),TEXT('FASB Data'!$D$13:$BC$13,"mm-yyyy"),'FASB Data'!$D$13:$BC$13,,0)))</f>
        <v xml:space="preserve"> </v>
      </c>
      <c r="T171" s="21" t="str">
        <f>IF(OR(S171="No Rate",S171="",S171=" "),"",IF(OR(WhichRate="GASB IBR",WhichRate="FASB IBR",WhichRate="Custom"),SUMIF('Market Data'!$C$13:$BI$13,Summary!S171,'Market Data'!$C$14:$BI$14),SUMIF('FASB Data'!$C$13:$BU$13,Summary!S171,'FASB Data'!$C$14:$BU$14)))</f>
        <v/>
      </c>
      <c r="U171" s="21" t="str">
        <f>IFERROR(VLOOKUP($Y171,'Market Data'!$B$15:$C$47,2,TRUE)+1,"")</f>
        <v/>
      </c>
      <c r="V171" s="21" t="str">
        <f t="shared" si="6"/>
        <v/>
      </c>
      <c r="W171" s="21" t="str">
        <f>IF(OR(S171="No Rate",S171="",S171=" ",S171=""),"",IF(WhichRate="FASB RFR","N/A",SUMIF('Market Data'!$C$51:$BI$51,Summary!S171,'Market Data'!$C$52:$BI$52)))</f>
        <v/>
      </c>
      <c r="X171" s="21" t="str">
        <f>IF(ISBLANK(P171)," ",IF(WhichRate="FASB RFR","N/A",IFERROR(VLOOKUP($V171,'Market Data'!$C$53:$D$213,2,FALSE),"")))</f>
        <v xml:space="preserve"> </v>
      </c>
      <c r="Y171" s="24" t="str">
        <f>IF(ISBLANK(P171)," ",IF(DAYS360(P171,Q171,0)&gt;10800,30,ROUND(IF(DAYS360(Summary!$P171,Summary!$Q171)/360&gt;=1,ROUND(DAYS360(Summary!$P171,Summary!$Q171)/360,0),DAYS360(Summary!$P171,Summary!$Q171)/360),2)))</f>
        <v xml:space="preserve"> </v>
      </c>
      <c r="Z171" s="25" t="str">
        <f ca="1">IF(OR(WhichRate="GASB IBR",WhichRate="FASB IBR",WhichRate="Custom"),IFERROR(IF(OR($S171="No Rate",$S171="",$S171=" ",$S171="")," ",OFFSET('Market Data'!$B$15,Summary!U171-1,Summary!T171-1)),""),IFERROR(IF(OR($S171="No Rate",$S171="",$S171=" ",$S171="")," ",OFFSET('FASB Data'!$B$15,Summary!U171-1,Summary!T171-1)),""))</f>
        <v xml:space="preserve"> </v>
      </c>
      <c r="AA171" s="25" t="str">
        <f ca="1">IF(O171&lt;&gt;"",IF(WhichRate="FASB RFR",0,IF(OR(WhichRate="GASB IBR",WhichRate="FASB IBR"),IF(OR($S171="No Rate",$S171="",$S171=" "),"",OFFSET('Market Data'!$B$53,Summary!X171,Summary!W171-1)),IF(WhichRate="Custom",IF(OR($S171="No Rate",$S171="",$S171=" "),"",OFFSET('Custom Data'!$B$53,Summary!X171,Summary!W171-1)),""))),"")</f>
        <v/>
      </c>
      <c r="AB171" s="26" t="str">
        <f>IF(OR($S171="No Rate",$S171="")," ",IF($R171="","",IF(Summary!$R171="Taxable",IF(Summary!$Y171&gt;0,(Summary!$Z171+Summary!$AA171)*(1+TaxExemptRateAdjustment)),IF(Summary!$Y171&gt;0,Summary!$Z171+Summary!$AA171))))</f>
        <v/>
      </c>
      <c r="AC171" s="27" t="str">
        <f t="shared" si="7"/>
        <v/>
      </c>
    </row>
    <row r="172" spans="14:29" ht="15.75" customHeight="1" x14ac:dyDescent="0.25">
      <c r="N172" s="17">
        <f t="shared" si="2"/>
        <v>160</v>
      </c>
      <c r="O172" s="30"/>
      <c r="P172" s="31"/>
      <c r="Q172" s="31"/>
      <c r="R172" s="32"/>
      <c r="S172" s="20" t="str" cm="1">
        <f t="array" ref="S172">IF(ISBLANK(P172)," ",IF(OR(WhichRate="GASB IBR",WhichRate="FASB IBR",WhichRate="Custom"),IF(ISBLANK(P172),IFERROR(HLOOKUP(P172,'Market Data'!$C$13:$BA$13,1)," "),IFERROR(HLOOKUP(P172,'Market Data'!$C$13:$BA$13,1),"No Rate")),_xlfn.XLOOKUP(TEXT(P172,"mm-yyyy"),TEXT('FASB Data'!$D$13:$BC$13,"mm-yyyy"),'FASB Data'!$D$13:$BC$13,,0)))</f>
        <v xml:space="preserve"> </v>
      </c>
      <c r="T172" s="21" t="str">
        <f>IF(OR(S172="No Rate",S172="",S172=" "),"",IF(OR(WhichRate="GASB IBR",WhichRate="FASB IBR",WhichRate="Custom"),SUMIF('Market Data'!$C$13:$BI$13,Summary!S172,'Market Data'!$C$14:$BI$14),SUMIF('FASB Data'!$C$13:$BU$13,Summary!S172,'FASB Data'!$C$14:$BU$14)))</f>
        <v/>
      </c>
      <c r="U172" s="21" t="str">
        <f>IFERROR(VLOOKUP($Y172,'Market Data'!$B$15:$C$47,2,TRUE)+1,"")</f>
        <v/>
      </c>
      <c r="V172" s="21" t="str">
        <f t="shared" si="6"/>
        <v/>
      </c>
      <c r="W172" s="21" t="str">
        <f>IF(OR(S172="No Rate",S172="",S172=" ",S172=""),"",IF(WhichRate="FASB RFR","N/A",SUMIF('Market Data'!$C$51:$BI$51,Summary!S172,'Market Data'!$C$52:$BI$52)))</f>
        <v/>
      </c>
      <c r="X172" s="21" t="str">
        <f>IF(ISBLANK(P172)," ",IF(WhichRate="FASB RFR","N/A",IFERROR(VLOOKUP($V172,'Market Data'!$C$53:$D$213,2,FALSE),"")))</f>
        <v xml:space="preserve"> </v>
      </c>
      <c r="Y172" s="24" t="str">
        <f>IF(ISBLANK(P172)," ",IF(DAYS360(P172,Q172,0)&gt;10800,30,ROUND(IF(DAYS360(Summary!$P172,Summary!$Q172)/360&gt;=1,ROUND(DAYS360(Summary!$P172,Summary!$Q172)/360,0),DAYS360(Summary!$P172,Summary!$Q172)/360),2)))</f>
        <v xml:space="preserve"> </v>
      </c>
      <c r="Z172" s="25" t="str">
        <f ca="1">IF(OR(WhichRate="GASB IBR",WhichRate="FASB IBR",WhichRate="Custom"),IFERROR(IF(OR($S172="No Rate",$S172="",$S172=" ",$S172="")," ",OFFSET('Market Data'!$B$15,Summary!U172-1,Summary!T172-1)),""),IFERROR(IF(OR($S172="No Rate",$S172="",$S172=" ",$S172="")," ",OFFSET('FASB Data'!$B$15,Summary!U172-1,Summary!T172-1)),""))</f>
        <v xml:space="preserve"> </v>
      </c>
      <c r="AA172" s="25" t="str">
        <f ca="1">IF(O172&lt;&gt;"",IF(WhichRate="FASB RFR",0,IF(OR(WhichRate="GASB IBR",WhichRate="FASB IBR"),IF(OR($S172="No Rate",$S172="",$S172=" "),"",OFFSET('Market Data'!$B$53,Summary!X172,Summary!W172-1)),IF(WhichRate="Custom",IF(OR($S172="No Rate",$S172="",$S172=" "),"",OFFSET('Custom Data'!$B$53,Summary!X172,Summary!W172-1)),""))),"")</f>
        <v/>
      </c>
      <c r="AB172" s="26" t="str">
        <f>IF(OR($S172="No Rate",$S172="")," ",IF($R172="","",IF(Summary!$R172="Taxable",IF(Summary!$Y172&gt;0,(Summary!$Z172+Summary!$AA172)*(1+TaxExemptRateAdjustment)),IF(Summary!$Y172&gt;0,Summary!$Z172+Summary!$AA172))))</f>
        <v/>
      </c>
      <c r="AC172" s="27" t="str">
        <f t="shared" si="7"/>
        <v/>
      </c>
    </row>
    <row r="173" spans="14:29" ht="15.75" customHeight="1" x14ac:dyDescent="0.25">
      <c r="N173" s="17">
        <f t="shared" si="2"/>
        <v>161</v>
      </c>
      <c r="O173" s="18"/>
      <c r="P173" s="22"/>
      <c r="Q173" s="22"/>
      <c r="R173" s="23"/>
      <c r="S173" s="20" t="str" cm="1">
        <f t="array" ref="S173">IF(ISBLANK(P173)," ",IF(OR(WhichRate="GASB IBR",WhichRate="FASB IBR",WhichRate="Custom"),IF(ISBLANK(P173),IFERROR(HLOOKUP(P173,'Market Data'!$C$13:$BA$13,1)," "),IFERROR(HLOOKUP(P173,'Market Data'!$C$13:$BA$13,1),"No Rate")),_xlfn.XLOOKUP(TEXT(P173,"mm-yyyy"),TEXT('FASB Data'!$D$13:$BC$13,"mm-yyyy"),'FASB Data'!$D$13:$BC$13,,0)))</f>
        <v xml:space="preserve"> </v>
      </c>
      <c r="T173" s="21" t="str">
        <f>IF(OR(S173="No Rate",S173="",S173=" "),"",IF(OR(WhichRate="GASB IBR",WhichRate="FASB IBR",WhichRate="Custom"),SUMIF('Market Data'!$C$13:$BI$13,Summary!S173,'Market Data'!$C$14:$BI$14),SUMIF('FASB Data'!$C$13:$BU$13,Summary!S173,'FASB Data'!$C$14:$BU$14)))</f>
        <v/>
      </c>
      <c r="U173" s="21" t="str">
        <f>IFERROR(VLOOKUP($Y173,'Market Data'!$B$15:$C$47,2,TRUE)+1,"")</f>
        <v/>
      </c>
      <c r="V173" s="21" t="str">
        <f t="shared" si="6"/>
        <v/>
      </c>
      <c r="W173" s="21" t="str">
        <f>IF(OR(S173="No Rate",S173="",S173=" ",S173=""),"",IF(WhichRate="FASB RFR","N/A",SUMIF('Market Data'!$C$51:$BI$51,Summary!S173,'Market Data'!$C$52:$BI$52)))</f>
        <v/>
      </c>
      <c r="X173" s="21" t="str">
        <f>IF(ISBLANK(P173)," ",IF(WhichRate="FASB RFR","N/A",IFERROR(VLOOKUP($V173,'Market Data'!$C$53:$D$213,2,FALSE),"")))</f>
        <v xml:space="preserve"> </v>
      </c>
      <c r="Y173" s="24" t="str">
        <f>IF(ISBLANK(P173)," ",IF(DAYS360(P173,Q173,0)&gt;10800,30,ROUND(IF(DAYS360(Summary!$P173,Summary!$Q173)/360&gt;=1,ROUND(DAYS360(Summary!$P173,Summary!$Q173)/360,0),DAYS360(Summary!$P173,Summary!$Q173)/360),2)))</f>
        <v xml:space="preserve"> </v>
      </c>
      <c r="Z173" s="25" t="str">
        <f ca="1">IF(OR(WhichRate="GASB IBR",WhichRate="FASB IBR",WhichRate="Custom"),IFERROR(IF(OR($S173="No Rate",$S173="",$S173=" ",$S173="")," ",OFFSET('Market Data'!$B$15,Summary!U173-1,Summary!T173-1)),""),IFERROR(IF(OR($S173="No Rate",$S173="",$S173=" ",$S173="")," ",OFFSET('FASB Data'!$B$15,Summary!U173-1,Summary!T173-1)),""))</f>
        <v xml:space="preserve"> </v>
      </c>
      <c r="AA173" s="25" t="str">
        <f ca="1">IF(O173&lt;&gt;"",IF(WhichRate="FASB RFR",0,IF(OR(WhichRate="GASB IBR",WhichRate="FASB IBR"),IF(OR($S173="No Rate",$S173="",$S173=" "),"",OFFSET('Market Data'!$B$53,Summary!X173,Summary!W173-1)),IF(WhichRate="Custom",IF(OR($S173="No Rate",$S173="",$S173=" "),"",OFFSET('Custom Data'!$B$53,Summary!X173,Summary!W173-1)),""))),"")</f>
        <v/>
      </c>
      <c r="AB173" s="26" t="str">
        <f>IF(OR($S173="No Rate",$S173="")," ",IF($R173="","",IF(Summary!$R173="Taxable",IF(Summary!$Y173&gt;0,(Summary!$Z173+Summary!$AA173)*(1+TaxExemptRateAdjustment)),IF(Summary!$Y173&gt;0,Summary!$Z173+Summary!$AA173))))</f>
        <v/>
      </c>
      <c r="AC173" s="27" t="str">
        <f t="shared" si="7"/>
        <v/>
      </c>
    </row>
    <row r="174" spans="14:29" ht="15.75" customHeight="1" x14ac:dyDescent="0.25">
      <c r="N174" s="17">
        <f t="shared" si="2"/>
        <v>162</v>
      </c>
      <c r="O174" s="30"/>
      <c r="P174" s="31"/>
      <c r="Q174" s="31"/>
      <c r="R174" s="32"/>
      <c r="S174" s="20" t="str" cm="1">
        <f t="array" ref="S174">IF(ISBLANK(P174)," ",IF(OR(WhichRate="GASB IBR",WhichRate="FASB IBR",WhichRate="Custom"),IF(ISBLANK(P174),IFERROR(HLOOKUP(P174,'Market Data'!$C$13:$BA$13,1)," "),IFERROR(HLOOKUP(P174,'Market Data'!$C$13:$BA$13,1),"No Rate")),_xlfn.XLOOKUP(TEXT(P174,"mm-yyyy"),TEXT('FASB Data'!$D$13:$BC$13,"mm-yyyy"),'FASB Data'!$D$13:$BC$13,,0)))</f>
        <v xml:space="preserve"> </v>
      </c>
      <c r="T174" s="21" t="str">
        <f>IF(OR(S174="No Rate",S174="",S174=" "),"",IF(OR(WhichRate="GASB IBR",WhichRate="FASB IBR",WhichRate="Custom"),SUMIF('Market Data'!$C$13:$BI$13,Summary!S174,'Market Data'!$C$14:$BI$14),SUMIF('FASB Data'!$C$13:$BU$13,Summary!S174,'FASB Data'!$C$14:$BU$14)))</f>
        <v/>
      </c>
      <c r="U174" s="21" t="str">
        <f>IFERROR(VLOOKUP($Y174,'Market Data'!$B$15:$C$47,2,TRUE)+1,"")</f>
        <v/>
      </c>
      <c r="V174" s="21" t="str">
        <f t="shared" si="6"/>
        <v/>
      </c>
      <c r="W174" s="21" t="str">
        <f>IF(OR(S174="No Rate",S174="",S174=" ",S174=""),"",IF(WhichRate="FASB RFR","N/A",SUMIF('Market Data'!$C$51:$BI$51,Summary!S174,'Market Data'!$C$52:$BI$52)))</f>
        <v/>
      </c>
      <c r="X174" s="21" t="str">
        <f>IF(ISBLANK(P174)," ",IF(WhichRate="FASB RFR","N/A",IFERROR(VLOOKUP($V174,'Market Data'!$C$53:$D$213,2,FALSE),"")))</f>
        <v xml:space="preserve"> </v>
      </c>
      <c r="Y174" s="24" t="str">
        <f>IF(ISBLANK(P174)," ",IF(DAYS360(P174,Q174,0)&gt;10800,30,ROUND(IF(DAYS360(Summary!$P174,Summary!$Q174)/360&gt;=1,ROUND(DAYS360(Summary!$P174,Summary!$Q174)/360,0),DAYS360(Summary!$P174,Summary!$Q174)/360),2)))</f>
        <v xml:space="preserve"> </v>
      </c>
      <c r="Z174" s="25" t="str">
        <f ca="1">IF(OR(WhichRate="GASB IBR",WhichRate="FASB IBR",WhichRate="Custom"),IFERROR(IF(OR($S174="No Rate",$S174="",$S174=" ",$S174="")," ",OFFSET('Market Data'!$B$15,Summary!U174-1,Summary!T174-1)),""),IFERROR(IF(OR($S174="No Rate",$S174="",$S174=" ",$S174="")," ",OFFSET('FASB Data'!$B$15,Summary!U174-1,Summary!T174-1)),""))</f>
        <v xml:space="preserve"> </v>
      </c>
      <c r="AA174" s="25" t="str">
        <f ca="1">IF(O174&lt;&gt;"",IF(WhichRate="FASB RFR",0,IF(OR(WhichRate="GASB IBR",WhichRate="FASB IBR"),IF(OR($S174="No Rate",$S174="",$S174=" "),"",OFFSET('Market Data'!$B$53,Summary!X174,Summary!W174-1)),IF(WhichRate="Custom",IF(OR($S174="No Rate",$S174="",$S174=" "),"",OFFSET('Custom Data'!$B$53,Summary!X174,Summary!W174-1)),""))),"")</f>
        <v/>
      </c>
      <c r="AB174" s="26" t="str">
        <f>IF(OR($S174="No Rate",$S174="")," ",IF($R174="","",IF(Summary!$R174="Taxable",IF(Summary!$Y174&gt;0,(Summary!$Z174+Summary!$AA174)*(1+TaxExemptRateAdjustment)),IF(Summary!$Y174&gt;0,Summary!$Z174+Summary!$AA174))))</f>
        <v/>
      </c>
      <c r="AC174" s="27" t="str">
        <f t="shared" si="7"/>
        <v/>
      </c>
    </row>
    <row r="175" spans="14:29" ht="15.75" customHeight="1" x14ac:dyDescent="0.25">
      <c r="N175" s="17">
        <f t="shared" si="2"/>
        <v>163</v>
      </c>
      <c r="O175" s="18"/>
      <c r="P175" s="22"/>
      <c r="Q175" s="22"/>
      <c r="R175" s="23"/>
      <c r="S175" s="20" t="str" cm="1">
        <f t="array" ref="S175">IF(ISBLANK(P175)," ",IF(OR(WhichRate="GASB IBR",WhichRate="FASB IBR",WhichRate="Custom"),IF(ISBLANK(P175),IFERROR(HLOOKUP(P175,'Market Data'!$C$13:$BA$13,1)," "),IFERROR(HLOOKUP(P175,'Market Data'!$C$13:$BA$13,1),"No Rate")),_xlfn.XLOOKUP(TEXT(P175,"mm-yyyy"),TEXT('FASB Data'!$D$13:$BC$13,"mm-yyyy"),'FASB Data'!$D$13:$BC$13,,0)))</f>
        <v xml:space="preserve"> </v>
      </c>
      <c r="T175" s="21" t="str">
        <f>IF(OR(S175="No Rate",S175="",S175=" "),"",IF(OR(WhichRate="GASB IBR",WhichRate="FASB IBR",WhichRate="Custom"),SUMIF('Market Data'!$C$13:$BI$13,Summary!S175,'Market Data'!$C$14:$BI$14),SUMIF('FASB Data'!$C$13:$BU$13,Summary!S175,'FASB Data'!$C$14:$BU$14)))</f>
        <v/>
      </c>
      <c r="U175" s="21" t="str">
        <f>IFERROR(VLOOKUP($Y175,'Market Data'!$B$15:$C$47,2,TRUE)+1,"")</f>
        <v/>
      </c>
      <c r="V175" s="21" t="str">
        <f t="shared" si="6"/>
        <v/>
      </c>
      <c r="W175" s="21" t="str">
        <f>IF(OR(S175="No Rate",S175="",S175=" ",S175=""),"",IF(WhichRate="FASB RFR","N/A",SUMIF('Market Data'!$C$51:$BI$51,Summary!S175,'Market Data'!$C$52:$BI$52)))</f>
        <v/>
      </c>
      <c r="X175" s="21" t="str">
        <f>IF(ISBLANK(P175)," ",IF(WhichRate="FASB RFR","N/A",IFERROR(VLOOKUP($V175,'Market Data'!$C$53:$D$213,2,FALSE),"")))</f>
        <v xml:space="preserve"> </v>
      </c>
      <c r="Y175" s="24" t="str">
        <f>IF(ISBLANK(P175)," ",IF(DAYS360(P175,Q175,0)&gt;10800,30,ROUND(IF(DAYS360(Summary!$P175,Summary!$Q175)/360&gt;=1,ROUND(DAYS360(Summary!$P175,Summary!$Q175)/360,0),DAYS360(Summary!$P175,Summary!$Q175)/360),2)))</f>
        <v xml:space="preserve"> </v>
      </c>
      <c r="Z175" s="25" t="str">
        <f ca="1">IF(OR(WhichRate="GASB IBR",WhichRate="FASB IBR",WhichRate="Custom"),IFERROR(IF(OR($S175="No Rate",$S175="",$S175=" ",$S175="")," ",OFFSET('Market Data'!$B$15,Summary!U175-1,Summary!T175-1)),""),IFERROR(IF(OR($S175="No Rate",$S175="",$S175=" ",$S175="")," ",OFFSET('FASB Data'!$B$15,Summary!U175-1,Summary!T175-1)),""))</f>
        <v xml:space="preserve"> </v>
      </c>
      <c r="AA175" s="25" t="str">
        <f ca="1">IF(O175&lt;&gt;"",IF(WhichRate="FASB RFR",0,IF(OR(WhichRate="GASB IBR",WhichRate="FASB IBR"),IF(OR($S175="No Rate",$S175="",$S175=" "),"",OFFSET('Market Data'!$B$53,Summary!X175,Summary!W175-1)),IF(WhichRate="Custom",IF(OR($S175="No Rate",$S175="",$S175=" "),"",OFFSET('Custom Data'!$B$53,Summary!X175,Summary!W175-1)),""))),"")</f>
        <v/>
      </c>
      <c r="AB175" s="26" t="str">
        <f>IF(OR($S175="No Rate",$S175="")," ",IF($R175="","",IF(Summary!$R175="Taxable",IF(Summary!$Y175&gt;0,(Summary!$Z175+Summary!$AA175)*(1+TaxExemptRateAdjustment)),IF(Summary!$Y175&gt;0,Summary!$Z175+Summary!$AA175))))</f>
        <v/>
      </c>
      <c r="AC175" s="27" t="str">
        <f t="shared" si="7"/>
        <v/>
      </c>
    </row>
    <row r="176" spans="14:29" ht="15.75" customHeight="1" x14ac:dyDescent="0.25">
      <c r="N176" s="17">
        <f t="shared" si="2"/>
        <v>164</v>
      </c>
      <c r="O176" s="30"/>
      <c r="P176" s="31"/>
      <c r="Q176" s="31"/>
      <c r="R176" s="32"/>
      <c r="S176" s="20" t="str" cm="1">
        <f t="array" ref="S176">IF(ISBLANK(P176)," ",IF(OR(WhichRate="GASB IBR",WhichRate="FASB IBR",WhichRate="Custom"),IF(ISBLANK(P176),IFERROR(HLOOKUP(P176,'Market Data'!$C$13:$BA$13,1)," "),IFERROR(HLOOKUP(P176,'Market Data'!$C$13:$BA$13,1),"No Rate")),_xlfn.XLOOKUP(TEXT(P176,"mm-yyyy"),TEXT('FASB Data'!$D$13:$BC$13,"mm-yyyy"),'FASB Data'!$D$13:$BC$13,,0)))</f>
        <v xml:space="preserve"> </v>
      </c>
      <c r="T176" s="21" t="str">
        <f>IF(OR(S176="No Rate",S176="",S176=" "),"",IF(OR(WhichRate="GASB IBR",WhichRate="FASB IBR",WhichRate="Custom"),SUMIF('Market Data'!$C$13:$BI$13,Summary!S176,'Market Data'!$C$14:$BI$14),SUMIF('FASB Data'!$C$13:$BU$13,Summary!S176,'FASB Data'!$C$14:$BU$14)))</f>
        <v/>
      </c>
      <c r="U176" s="21" t="str">
        <f>IFERROR(VLOOKUP($Y176,'Market Data'!$B$15:$C$47,2,TRUE)+1,"")</f>
        <v/>
      </c>
      <c r="V176" s="21" t="str">
        <f t="shared" si="6"/>
        <v/>
      </c>
      <c r="W176" s="21" t="str">
        <f>IF(OR(S176="No Rate",S176="",S176=" ",S176=""),"",IF(WhichRate="FASB RFR","N/A",SUMIF('Market Data'!$C$51:$BI$51,Summary!S176,'Market Data'!$C$52:$BI$52)))</f>
        <v/>
      </c>
      <c r="X176" s="21" t="str">
        <f>IF(ISBLANK(P176)," ",IF(WhichRate="FASB RFR","N/A",IFERROR(VLOOKUP($V176,'Market Data'!$C$53:$D$213,2,FALSE),"")))</f>
        <v xml:space="preserve"> </v>
      </c>
      <c r="Y176" s="24" t="str">
        <f>IF(ISBLANK(P176)," ",IF(DAYS360(P176,Q176,0)&gt;10800,30,ROUND(IF(DAYS360(Summary!$P176,Summary!$Q176)/360&gt;=1,ROUND(DAYS360(Summary!$P176,Summary!$Q176)/360,0),DAYS360(Summary!$P176,Summary!$Q176)/360),2)))</f>
        <v xml:space="preserve"> </v>
      </c>
      <c r="Z176" s="25" t="str">
        <f ca="1">IF(OR(WhichRate="GASB IBR",WhichRate="FASB IBR",WhichRate="Custom"),IFERROR(IF(OR($S176="No Rate",$S176="",$S176=" ",$S176="")," ",OFFSET('Market Data'!$B$15,Summary!U176-1,Summary!T176-1)),""),IFERROR(IF(OR($S176="No Rate",$S176="",$S176=" ",$S176="")," ",OFFSET('FASB Data'!$B$15,Summary!U176-1,Summary!T176-1)),""))</f>
        <v xml:space="preserve"> </v>
      </c>
      <c r="AA176" s="25" t="str">
        <f ca="1">IF(O176&lt;&gt;"",IF(WhichRate="FASB RFR",0,IF(OR(WhichRate="GASB IBR",WhichRate="FASB IBR"),IF(OR($S176="No Rate",$S176="",$S176=" "),"",OFFSET('Market Data'!$B$53,Summary!X176,Summary!W176-1)),IF(WhichRate="Custom",IF(OR($S176="No Rate",$S176="",$S176=" "),"",OFFSET('Custom Data'!$B$53,Summary!X176,Summary!W176-1)),""))),"")</f>
        <v/>
      </c>
      <c r="AB176" s="26" t="str">
        <f>IF(OR($S176="No Rate",$S176="")," ",IF($R176="","",IF(Summary!$R176="Taxable",IF(Summary!$Y176&gt;0,(Summary!$Z176+Summary!$AA176)*(1+TaxExemptRateAdjustment)),IF(Summary!$Y176&gt;0,Summary!$Z176+Summary!$AA176))))</f>
        <v/>
      </c>
      <c r="AC176" s="27" t="str">
        <f t="shared" si="7"/>
        <v/>
      </c>
    </row>
    <row r="177" spans="14:29" ht="15.75" customHeight="1" x14ac:dyDescent="0.25">
      <c r="N177" s="17">
        <f t="shared" si="2"/>
        <v>165</v>
      </c>
      <c r="O177" s="18"/>
      <c r="P177" s="22"/>
      <c r="Q177" s="22"/>
      <c r="R177" s="23"/>
      <c r="S177" s="20" t="str" cm="1">
        <f t="array" ref="S177">IF(ISBLANK(P177)," ",IF(OR(WhichRate="GASB IBR",WhichRate="FASB IBR",WhichRate="Custom"),IF(ISBLANK(P177),IFERROR(HLOOKUP(P177,'Market Data'!$C$13:$BA$13,1)," "),IFERROR(HLOOKUP(P177,'Market Data'!$C$13:$BA$13,1),"No Rate")),_xlfn.XLOOKUP(TEXT(P177,"mm-yyyy"),TEXT('FASB Data'!$D$13:$BC$13,"mm-yyyy"),'FASB Data'!$D$13:$BC$13,,0)))</f>
        <v xml:space="preserve"> </v>
      </c>
      <c r="T177" s="21" t="str">
        <f>IF(OR(S177="No Rate",S177="",S177=" "),"",IF(OR(WhichRate="GASB IBR",WhichRate="FASB IBR",WhichRate="Custom"),SUMIF('Market Data'!$C$13:$BI$13,Summary!S177,'Market Data'!$C$14:$BI$14),SUMIF('FASB Data'!$C$13:$BU$13,Summary!S177,'FASB Data'!$C$14:$BU$14)))</f>
        <v/>
      </c>
      <c r="U177" s="21" t="str">
        <f>IFERROR(VLOOKUP($Y177,'Market Data'!$B$15:$C$47,2,TRUE)+1,"")</f>
        <v/>
      </c>
      <c r="V177" s="21" t="str">
        <f t="shared" si="6"/>
        <v/>
      </c>
      <c r="W177" s="21" t="str">
        <f>IF(OR(S177="No Rate",S177="",S177=" ",S177=""),"",IF(WhichRate="FASB RFR","N/A",SUMIF('Market Data'!$C$51:$BI$51,Summary!S177,'Market Data'!$C$52:$BI$52)))</f>
        <v/>
      </c>
      <c r="X177" s="21" t="str">
        <f>IF(ISBLANK(P177)," ",IF(WhichRate="FASB RFR","N/A",IFERROR(VLOOKUP($V177,'Market Data'!$C$53:$D$213,2,FALSE),"")))</f>
        <v xml:space="preserve"> </v>
      </c>
      <c r="Y177" s="24" t="str">
        <f>IF(ISBLANK(P177)," ",IF(DAYS360(P177,Q177,0)&gt;10800,30,ROUND(IF(DAYS360(Summary!$P177,Summary!$Q177)/360&gt;=1,ROUND(DAYS360(Summary!$P177,Summary!$Q177)/360,0),DAYS360(Summary!$P177,Summary!$Q177)/360),2)))</f>
        <v xml:space="preserve"> </v>
      </c>
      <c r="Z177" s="25" t="str">
        <f ca="1">IF(OR(WhichRate="GASB IBR",WhichRate="FASB IBR",WhichRate="Custom"),IFERROR(IF(OR($S177="No Rate",$S177="",$S177=" ",$S177="")," ",OFFSET('Market Data'!$B$15,Summary!U177-1,Summary!T177-1)),""),IFERROR(IF(OR($S177="No Rate",$S177="",$S177=" ",$S177="")," ",OFFSET('FASB Data'!$B$15,Summary!U177-1,Summary!T177-1)),""))</f>
        <v xml:space="preserve"> </v>
      </c>
      <c r="AA177" s="25" t="str">
        <f ca="1">IF(O177&lt;&gt;"",IF(WhichRate="FASB RFR",0,IF(OR(WhichRate="GASB IBR",WhichRate="FASB IBR"),IF(OR($S177="No Rate",$S177="",$S177=" "),"",OFFSET('Market Data'!$B$53,Summary!X177,Summary!W177-1)),IF(WhichRate="Custom",IF(OR($S177="No Rate",$S177="",$S177=" "),"",OFFSET('Custom Data'!$B$53,Summary!X177,Summary!W177-1)),""))),"")</f>
        <v/>
      </c>
      <c r="AB177" s="26" t="str">
        <f>IF(OR($S177="No Rate",$S177="")," ",IF($R177="","",IF(Summary!$R177="Taxable",IF(Summary!$Y177&gt;0,(Summary!$Z177+Summary!$AA177)*(1+TaxExemptRateAdjustment)),IF(Summary!$Y177&gt;0,Summary!$Z177+Summary!$AA177))))</f>
        <v/>
      </c>
      <c r="AC177" s="27" t="str">
        <f t="shared" si="7"/>
        <v/>
      </c>
    </row>
    <row r="178" spans="14:29" ht="15.75" customHeight="1" x14ac:dyDescent="0.25">
      <c r="N178" s="17">
        <f t="shared" si="2"/>
        <v>166</v>
      </c>
      <c r="O178" s="30"/>
      <c r="P178" s="31"/>
      <c r="Q178" s="31"/>
      <c r="R178" s="32"/>
      <c r="S178" s="20" t="str" cm="1">
        <f t="array" ref="S178">IF(ISBLANK(P178)," ",IF(OR(WhichRate="GASB IBR",WhichRate="FASB IBR",WhichRate="Custom"),IF(ISBLANK(P178),IFERROR(HLOOKUP(P178,'Market Data'!$C$13:$BA$13,1)," "),IFERROR(HLOOKUP(P178,'Market Data'!$C$13:$BA$13,1),"No Rate")),_xlfn.XLOOKUP(TEXT(P178,"mm-yyyy"),TEXT('FASB Data'!$D$13:$BC$13,"mm-yyyy"),'FASB Data'!$D$13:$BC$13,,0)))</f>
        <v xml:space="preserve"> </v>
      </c>
      <c r="T178" s="21" t="str">
        <f>IF(OR(S178="No Rate",S178="",S178=" "),"",IF(OR(WhichRate="GASB IBR",WhichRate="FASB IBR",WhichRate="Custom"),SUMIF('Market Data'!$C$13:$BI$13,Summary!S178,'Market Data'!$C$14:$BI$14),SUMIF('FASB Data'!$C$13:$BU$13,Summary!S178,'FASB Data'!$C$14:$BU$14)))</f>
        <v/>
      </c>
      <c r="U178" s="21" t="str">
        <f>IFERROR(VLOOKUP($Y178,'Market Data'!$B$15:$C$47,2,TRUE)+1,"")</f>
        <v/>
      </c>
      <c r="V178" s="21" t="str">
        <f t="shared" si="6"/>
        <v/>
      </c>
      <c r="W178" s="21" t="str">
        <f>IF(OR(S178="No Rate",S178="",S178=" ",S178=""),"",IF(WhichRate="FASB RFR","N/A",SUMIF('Market Data'!$C$51:$BI$51,Summary!S178,'Market Data'!$C$52:$BI$52)))</f>
        <v/>
      </c>
      <c r="X178" s="21" t="str">
        <f>IF(ISBLANK(P178)," ",IF(WhichRate="FASB RFR","N/A",IFERROR(VLOOKUP($V178,'Market Data'!$C$53:$D$213,2,FALSE),"")))</f>
        <v xml:space="preserve"> </v>
      </c>
      <c r="Y178" s="24" t="str">
        <f>IF(ISBLANK(P178)," ",IF(DAYS360(P178,Q178,0)&gt;10800,30,ROUND(IF(DAYS360(Summary!$P178,Summary!$Q178)/360&gt;=1,ROUND(DAYS360(Summary!$P178,Summary!$Q178)/360,0),DAYS360(Summary!$P178,Summary!$Q178)/360),2)))</f>
        <v xml:space="preserve"> </v>
      </c>
      <c r="Z178" s="25" t="str">
        <f ca="1">IF(OR(WhichRate="GASB IBR",WhichRate="FASB IBR",WhichRate="Custom"),IFERROR(IF(OR($S178="No Rate",$S178="",$S178=" ",$S178="")," ",OFFSET('Market Data'!$B$15,Summary!U178-1,Summary!T178-1)),""),IFERROR(IF(OR($S178="No Rate",$S178="",$S178=" ",$S178="")," ",OFFSET('FASB Data'!$B$15,Summary!U178-1,Summary!T178-1)),""))</f>
        <v xml:space="preserve"> </v>
      </c>
      <c r="AA178" s="25" t="str">
        <f ca="1">IF(O178&lt;&gt;"",IF(WhichRate="FASB RFR",0,IF(OR(WhichRate="GASB IBR",WhichRate="FASB IBR"),IF(OR($S178="No Rate",$S178="",$S178=" "),"",OFFSET('Market Data'!$B$53,Summary!X178,Summary!W178-1)),IF(WhichRate="Custom",IF(OR($S178="No Rate",$S178="",$S178=" "),"",OFFSET('Custom Data'!$B$53,Summary!X178,Summary!W178-1)),""))),"")</f>
        <v/>
      </c>
      <c r="AB178" s="26" t="str">
        <f>IF(OR($S178="No Rate",$S178="")," ",IF($R178="","",IF(Summary!$R178="Taxable",IF(Summary!$Y178&gt;0,(Summary!$Z178+Summary!$AA178)*(1+TaxExemptRateAdjustment)),IF(Summary!$Y178&gt;0,Summary!$Z178+Summary!$AA178))))</f>
        <v/>
      </c>
      <c r="AC178" s="27" t="str">
        <f t="shared" si="7"/>
        <v/>
      </c>
    </row>
    <row r="179" spans="14:29" ht="15.75" customHeight="1" x14ac:dyDescent="0.25">
      <c r="N179" s="17">
        <f t="shared" si="2"/>
        <v>167</v>
      </c>
      <c r="O179" s="18"/>
      <c r="P179" s="22"/>
      <c r="Q179" s="22"/>
      <c r="R179" s="23"/>
      <c r="S179" s="20" t="str" cm="1">
        <f t="array" ref="S179">IF(ISBLANK(P179)," ",IF(OR(WhichRate="GASB IBR",WhichRate="FASB IBR",WhichRate="Custom"),IF(ISBLANK(P179),IFERROR(HLOOKUP(P179,'Market Data'!$C$13:$BA$13,1)," "),IFERROR(HLOOKUP(P179,'Market Data'!$C$13:$BA$13,1),"No Rate")),_xlfn.XLOOKUP(TEXT(P179,"mm-yyyy"),TEXT('FASB Data'!$D$13:$BC$13,"mm-yyyy"),'FASB Data'!$D$13:$BC$13,,0)))</f>
        <v xml:space="preserve"> </v>
      </c>
      <c r="T179" s="21" t="str">
        <f>IF(OR(S179="No Rate",S179="",S179=" "),"",IF(OR(WhichRate="GASB IBR",WhichRate="FASB IBR",WhichRate="Custom"),SUMIF('Market Data'!$C$13:$BI$13,Summary!S179,'Market Data'!$C$14:$BI$14),SUMIF('FASB Data'!$C$13:$BU$13,Summary!S179,'FASB Data'!$C$14:$BU$14)))</f>
        <v/>
      </c>
      <c r="U179" s="21" t="str">
        <f>IFERROR(VLOOKUP($Y179,'Market Data'!$B$15:$C$47,2,TRUE)+1,"")</f>
        <v/>
      </c>
      <c r="V179" s="21" t="str">
        <f t="shared" si="6"/>
        <v/>
      </c>
      <c r="W179" s="21" t="str">
        <f>IF(OR(S179="No Rate",S179="",S179=" ",S179=""),"",IF(WhichRate="FASB RFR","N/A",SUMIF('Market Data'!$C$51:$BI$51,Summary!S179,'Market Data'!$C$52:$BI$52)))</f>
        <v/>
      </c>
      <c r="X179" s="21" t="str">
        <f>IF(ISBLANK(P179)," ",IF(WhichRate="FASB RFR","N/A",IFERROR(VLOOKUP($V179,'Market Data'!$C$53:$D$213,2,FALSE),"")))</f>
        <v xml:space="preserve"> </v>
      </c>
      <c r="Y179" s="24" t="str">
        <f>IF(ISBLANK(P179)," ",IF(DAYS360(P179,Q179,0)&gt;10800,30,ROUND(IF(DAYS360(Summary!$P179,Summary!$Q179)/360&gt;=1,ROUND(DAYS360(Summary!$P179,Summary!$Q179)/360,0),DAYS360(Summary!$P179,Summary!$Q179)/360),2)))</f>
        <v xml:space="preserve"> </v>
      </c>
      <c r="Z179" s="25" t="str">
        <f ca="1">IF(OR(WhichRate="GASB IBR",WhichRate="FASB IBR",WhichRate="Custom"),IFERROR(IF(OR($S179="No Rate",$S179="",$S179=" ",$S179="")," ",OFFSET('Market Data'!$B$15,Summary!U179-1,Summary!T179-1)),""),IFERROR(IF(OR($S179="No Rate",$S179="",$S179=" ",$S179="")," ",OFFSET('FASB Data'!$B$15,Summary!U179-1,Summary!T179-1)),""))</f>
        <v xml:space="preserve"> </v>
      </c>
      <c r="AA179" s="25" t="str">
        <f ca="1">IF(O179&lt;&gt;"",IF(WhichRate="FASB RFR",0,IF(OR(WhichRate="GASB IBR",WhichRate="FASB IBR"),IF(OR($S179="No Rate",$S179="",$S179=" "),"",OFFSET('Market Data'!$B$53,Summary!X179,Summary!W179-1)),IF(WhichRate="Custom",IF(OR($S179="No Rate",$S179="",$S179=" "),"",OFFSET('Custom Data'!$B$53,Summary!X179,Summary!W179-1)),""))),"")</f>
        <v/>
      </c>
      <c r="AB179" s="26" t="str">
        <f>IF(OR($S179="No Rate",$S179="")," ",IF($R179="","",IF(Summary!$R179="Taxable",IF(Summary!$Y179&gt;0,(Summary!$Z179+Summary!$AA179)*(1+TaxExemptRateAdjustment)),IF(Summary!$Y179&gt;0,Summary!$Z179+Summary!$AA179))))</f>
        <v/>
      </c>
      <c r="AC179" s="27" t="str">
        <f t="shared" si="7"/>
        <v/>
      </c>
    </row>
    <row r="180" spans="14:29" ht="15.75" customHeight="1" x14ac:dyDescent="0.25">
      <c r="N180" s="17">
        <f t="shared" si="2"/>
        <v>168</v>
      </c>
      <c r="O180" s="30"/>
      <c r="P180" s="31"/>
      <c r="Q180" s="31"/>
      <c r="R180" s="32"/>
      <c r="S180" s="20" t="str" cm="1">
        <f t="array" ref="S180">IF(ISBLANK(P180)," ",IF(OR(WhichRate="GASB IBR",WhichRate="FASB IBR",WhichRate="Custom"),IF(ISBLANK(P180),IFERROR(HLOOKUP(P180,'Market Data'!$C$13:$BA$13,1)," "),IFERROR(HLOOKUP(P180,'Market Data'!$C$13:$BA$13,1),"No Rate")),_xlfn.XLOOKUP(TEXT(P180,"mm-yyyy"),TEXT('FASB Data'!$D$13:$BC$13,"mm-yyyy"),'FASB Data'!$D$13:$BC$13,,0)))</f>
        <v xml:space="preserve"> </v>
      </c>
      <c r="T180" s="21" t="str">
        <f>IF(OR(S180="No Rate",S180="",S180=" "),"",IF(OR(WhichRate="GASB IBR",WhichRate="FASB IBR",WhichRate="Custom"),SUMIF('Market Data'!$C$13:$BI$13,Summary!S180,'Market Data'!$C$14:$BI$14),SUMIF('FASB Data'!$C$13:$BU$13,Summary!S180,'FASB Data'!$C$14:$BU$14)))</f>
        <v/>
      </c>
      <c r="U180" s="21" t="str">
        <f>IFERROR(VLOOKUP($Y180,'Market Data'!$B$15:$C$47,2,TRUE)+1,"")</f>
        <v/>
      </c>
      <c r="V180" s="21" t="str">
        <f t="shared" si="6"/>
        <v/>
      </c>
      <c r="W180" s="21" t="str">
        <f>IF(OR(S180="No Rate",S180="",S180=" ",S180=""),"",IF(WhichRate="FASB RFR","N/A",SUMIF('Market Data'!$C$51:$BI$51,Summary!S180,'Market Data'!$C$52:$BI$52)))</f>
        <v/>
      </c>
      <c r="X180" s="21" t="str">
        <f>IF(ISBLANK(P180)," ",IF(WhichRate="FASB RFR","N/A",IFERROR(VLOOKUP($V180,'Market Data'!$C$53:$D$213,2,FALSE),"")))</f>
        <v xml:space="preserve"> </v>
      </c>
      <c r="Y180" s="24" t="str">
        <f>IF(ISBLANK(P180)," ",IF(DAYS360(P180,Q180,0)&gt;10800,30,ROUND(IF(DAYS360(Summary!$P180,Summary!$Q180)/360&gt;=1,ROUND(DAYS360(Summary!$P180,Summary!$Q180)/360,0),DAYS360(Summary!$P180,Summary!$Q180)/360),2)))</f>
        <v xml:space="preserve"> </v>
      </c>
      <c r="Z180" s="25" t="str">
        <f ca="1">IF(OR(WhichRate="GASB IBR",WhichRate="FASB IBR",WhichRate="Custom"),IFERROR(IF(OR($S180="No Rate",$S180="",$S180=" ",$S180="")," ",OFFSET('Market Data'!$B$15,Summary!U180-1,Summary!T180-1)),""),IFERROR(IF(OR($S180="No Rate",$S180="",$S180=" ",$S180="")," ",OFFSET('FASB Data'!$B$15,Summary!U180-1,Summary!T180-1)),""))</f>
        <v xml:space="preserve"> </v>
      </c>
      <c r="AA180" s="25" t="str">
        <f ca="1">IF(O180&lt;&gt;"",IF(WhichRate="FASB RFR",0,IF(OR(WhichRate="GASB IBR",WhichRate="FASB IBR"),IF(OR($S180="No Rate",$S180="",$S180=" "),"",OFFSET('Market Data'!$B$53,Summary!X180,Summary!W180-1)),IF(WhichRate="Custom",IF(OR($S180="No Rate",$S180="",$S180=" "),"",OFFSET('Custom Data'!$B$53,Summary!X180,Summary!W180-1)),""))),"")</f>
        <v/>
      </c>
      <c r="AB180" s="26" t="str">
        <f>IF(OR($S180="No Rate",$S180="")," ",IF($R180="","",IF(Summary!$R180="Taxable",IF(Summary!$Y180&gt;0,(Summary!$Z180+Summary!$AA180)*(1+TaxExemptRateAdjustment)),IF(Summary!$Y180&gt;0,Summary!$Z180+Summary!$AA180))))</f>
        <v/>
      </c>
      <c r="AC180" s="27" t="str">
        <f t="shared" si="7"/>
        <v/>
      </c>
    </row>
    <row r="181" spans="14:29" ht="15.75" customHeight="1" x14ac:dyDescent="0.25">
      <c r="N181" s="17">
        <f t="shared" si="2"/>
        <v>169</v>
      </c>
      <c r="O181" s="18"/>
      <c r="P181" s="22"/>
      <c r="Q181" s="22"/>
      <c r="R181" s="23"/>
      <c r="S181" s="20" t="str" cm="1">
        <f t="array" ref="S181">IF(ISBLANK(P181)," ",IF(OR(WhichRate="GASB IBR",WhichRate="FASB IBR",WhichRate="Custom"),IF(ISBLANK(P181),IFERROR(HLOOKUP(P181,'Market Data'!$C$13:$BA$13,1)," "),IFERROR(HLOOKUP(P181,'Market Data'!$C$13:$BA$13,1),"No Rate")),_xlfn.XLOOKUP(TEXT(P181,"mm-yyyy"),TEXT('FASB Data'!$D$13:$BC$13,"mm-yyyy"),'FASB Data'!$D$13:$BC$13,,0)))</f>
        <v xml:space="preserve"> </v>
      </c>
      <c r="T181" s="21" t="str">
        <f>IF(OR(S181="No Rate",S181="",S181=" "),"",IF(OR(WhichRate="GASB IBR",WhichRate="FASB IBR",WhichRate="Custom"),SUMIF('Market Data'!$C$13:$BI$13,Summary!S181,'Market Data'!$C$14:$BI$14),SUMIF('FASB Data'!$C$13:$BU$13,Summary!S181,'FASB Data'!$C$14:$BU$14)))</f>
        <v/>
      </c>
      <c r="U181" s="21" t="str">
        <f>IFERROR(VLOOKUP($Y181,'Market Data'!$B$15:$C$47,2,TRUE)+1,"")</f>
        <v/>
      </c>
      <c r="V181" s="21" t="str">
        <f t="shared" si="6"/>
        <v/>
      </c>
      <c r="W181" s="21" t="str">
        <f>IF(OR(S181="No Rate",S181="",S181=" ",S181=""),"",IF(WhichRate="FASB RFR","N/A",SUMIF('Market Data'!$C$51:$BI$51,Summary!S181,'Market Data'!$C$52:$BI$52)))</f>
        <v/>
      </c>
      <c r="X181" s="21" t="str">
        <f>IF(ISBLANK(P181)," ",IF(WhichRate="FASB RFR","N/A",IFERROR(VLOOKUP($V181,'Market Data'!$C$53:$D$213,2,FALSE),"")))</f>
        <v xml:space="preserve"> </v>
      </c>
      <c r="Y181" s="24" t="str">
        <f>IF(ISBLANK(P181)," ",IF(DAYS360(P181,Q181,0)&gt;10800,30,ROUND(IF(DAYS360(Summary!$P181,Summary!$Q181)/360&gt;=1,ROUND(DAYS360(Summary!$P181,Summary!$Q181)/360,0),DAYS360(Summary!$P181,Summary!$Q181)/360),2)))</f>
        <v xml:space="preserve"> </v>
      </c>
      <c r="Z181" s="25" t="str">
        <f ca="1">IF(OR(WhichRate="GASB IBR",WhichRate="FASB IBR",WhichRate="Custom"),IFERROR(IF(OR($S181="No Rate",$S181="",$S181=" ",$S181="")," ",OFFSET('Market Data'!$B$15,Summary!U181-1,Summary!T181-1)),""),IFERROR(IF(OR($S181="No Rate",$S181="",$S181=" ",$S181="")," ",OFFSET('FASB Data'!$B$15,Summary!U181-1,Summary!T181-1)),""))</f>
        <v xml:space="preserve"> </v>
      </c>
      <c r="AA181" s="25" t="str">
        <f ca="1">IF(O181&lt;&gt;"",IF(WhichRate="FASB RFR",0,IF(OR(WhichRate="GASB IBR",WhichRate="FASB IBR"),IF(OR($S181="No Rate",$S181="",$S181=" "),"",OFFSET('Market Data'!$B$53,Summary!X181,Summary!W181-1)),IF(WhichRate="Custom",IF(OR($S181="No Rate",$S181="",$S181=" "),"",OFFSET('Custom Data'!$B$53,Summary!X181,Summary!W181-1)),""))),"")</f>
        <v/>
      </c>
      <c r="AB181" s="26" t="str">
        <f>IF(OR($S181="No Rate",$S181="")," ",IF($R181="","",IF(Summary!$R181="Taxable",IF(Summary!$Y181&gt;0,(Summary!$Z181+Summary!$AA181)*(1+TaxExemptRateAdjustment)),IF(Summary!$Y181&gt;0,Summary!$Z181+Summary!$AA181))))</f>
        <v/>
      </c>
      <c r="AC181" s="27" t="str">
        <f t="shared" si="7"/>
        <v/>
      </c>
    </row>
    <row r="182" spans="14:29" ht="15.75" customHeight="1" x14ac:dyDescent="0.25">
      <c r="N182" s="17">
        <f t="shared" si="2"/>
        <v>170</v>
      </c>
      <c r="O182" s="30"/>
      <c r="P182" s="31"/>
      <c r="Q182" s="31"/>
      <c r="R182" s="32"/>
      <c r="S182" s="20" t="str" cm="1">
        <f t="array" ref="S182">IF(ISBLANK(P182)," ",IF(OR(WhichRate="GASB IBR",WhichRate="FASB IBR",WhichRate="Custom"),IF(ISBLANK(P182),IFERROR(HLOOKUP(P182,'Market Data'!$C$13:$BA$13,1)," "),IFERROR(HLOOKUP(P182,'Market Data'!$C$13:$BA$13,1),"No Rate")),_xlfn.XLOOKUP(TEXT(P182,"mm-yyyy"),TEXT('FASB Data'!$D$13:$BC$13,"mm-yyyy"),'FASB Data'!$D$13:$BC$13,,0)))</f>
        <v xml:space="preserve"> </v>
      </c>
      <c r="T182" s="21" t="str">
        <f>IF(OR(S182="No Rate",S182="",S182=" "),"",IF(OR(WhichRate="GASB IBR",WhichRate="FASB IBR",WhichRate="Custom"),SUMIF('Market Data'!$C$13:$BI$13,Summary!S182,'Market Data'!$C$14:$BI$14),SUMIF('FASB Data'!$C$13:$BU$13,Summary!S182,'FASB Data'!$C$14:$BU$14)))</f>
        <v/>
      </c>
      <c r="U182" s="21" t="str">
        <f>IFERROR(VLOOKUP($Y182,'Market Data'!$B$15:$C$47,2,TRUE)+1,"")</f>
        <v/>
      </c>
      <c r="V182" s="21" t="str">
        <f t="shared" si="6"/>
        <v/>
      </c>
      <c r="W182" s="21" t="str">
        <f>IF(OR(S182="No Rate",S182="",S182=" ",S182=""),"",IF(WhichRate="FASB RFR","N/A",SUMIF('Market Data'!$C$51:$BI$51,Summary!S182,'Market Data'!$C$52:$BI$52)))</f>
        <v/>
      </c>
      <c r="X182" s="21" t="str">
        <f>IF(ISBLANK(P182)," ",IF(WhichRate="FASB RFR","N/A",IFERROR(VLOOKUP($V182,'Market Data'!$C$53:$D$213,2,FALSE),"")))</f>
        <v xml:space="preserve"> </v>
      </c>
      <c r="Y182" s="24" t="str">
        <f>IF(ISBLANK(P182)," ",IF(DAYS360(P182,Q182,0)&gt;10800,30,ROUND(IF(DAYS360(Summary!$P182,Summary!$Q182)/360&gt;=1,ROUND(DAYS360(Summary!$P182,Summary!$Q182)/360,0),DAYS360(Summary!$P182,Summary!$Q182)/360),2)))</f>
        <v xml:space="preserve"> </v>
      </c>
      <c r="Z182" s="25" t="str">
        <f ca="1">IF(OR(WhichRate="GASB IBR",WhichRate="FASB IBR",WhichRate="Custom"),IFERROR(IF(OR($S182="No Rate",$S182="",$S182=" ",$S182="")," ",OFFSET('Market Data'!$B$15,Summary!U182-1,Summary!T182-1)),""),IFERROR(IF(OR($S182="No Rate",$S182="",$S182=" ",$S182="")," ",OFFSET('FASB Data'!$B$15,Summary!U182-1,Summary!T182-1)),""))</f>
        <v xml:space="preserve"> </v>
      </c>
      <c r="AA182" s="25" t="str">
        <f ca="1">IF(O182&lt;&gt;"",IF(WhichRate="FASB RFR",0,IF(OR(WhichRate="GASB IBR",WhichRate="FASB IBR"),IF(OR($S182="No Rate",$S182="",$S182=" "),"",OFFSET('Market Data'!$B$53,Summary!X182,Summary!W182-1)),IF(WhichRate="Custom",IF(OR($S182="No Rate",$S182="",$S182=" "),"",OFFSET('Custom Data'!$B$53,Summary!X182,Summary!W182-1)),""))),"")</f>
        <v/>
      </c>
      <c r="AB182" s="26" t="str">
        <f>IF(OR($S182="No Rate",$S182="")," ",IF($R182="","",IF(Summary!$R182="Taxable",IF(Summary!$Y182&gt;0,(Summary!$Z182+Summary!$AA182)*(1+TaxExemptRateAdjustment)),IF(Summary!$Y182&gt;0,Summary!$Z182+Summary!$AA182))))</f>
        <v/>
      </c>
      <c r="AC182" s="27" t="str">
        <f t="shared" si="7"/>
        <v/>
      </c>
    </row>
    <row r="183" spans="14:29" ht="15.75" customHeight="1" x14ac:dyDescent="0.25">
      <c r="N183" s="17">
        <f t="shared" si="2"/>
        <v>171</v>
      </c>
      <c r="O183" s="18"/>
      <c r="P183" s="22"/>
      <c r="Q183" s="22"/>
      <c r="R183" s="23"/>
      <c r="S183" s="20" t="str" cm="1">
        <f t="array" ref="S183">IF(ISBLANK(P183)," ",IF(OR(WhichRate="GASB IBR",WhichRate="FASB IBR",WhichRate="Custom"),IF(ISBLANK(P183),IFERROR(HLOOKUP(P183,'Market Data'!$C$13:$BA$13,1)," "),IFERROR(HLOOKUP(P183,'Market Data'!$C$13:$BA$13,1),"No Rate")),_xlfn.XLOOKUP(TEXT(P183,"mm-yyyy"),TEXT('FASB Data'!$D$13:$BC$13,"mm-yyyy"),'FASB Data'!$D$13:$BC$13,,0)))</f>
        <v xml:space="preserve"> </v>
      </c>
      <c r="T183" s="21" t="str">
        <f>IF(OR(S183="No Rate",S183="",S183=" "),"",IF(OR(WhichRate="GASB IBR",WhichRate="FASB IBR",WhichRate="Custom"),SUMIF('Market Data'!$C$13:$BI$13,Summary!S183,'Market Data'!$C$14:$BI$14),SUMIF('FASB Data'!$C$13:$BU$13,Summary!S183,'FASB Data'!$C$14:$BU$14)))</f>
        <v/>
      </c>
      <c r="U183" s="21" t="str">
        <f>IFERROR(VLOOKUP($Y183,'Market Data'!$B$15:$C$47,2,TRUE)+1,"")</f>
        <v/>
      </c>
      <c r="V183" s="21" t="str">
        <f t="shared" si="6"/>
        <v/>
      </c>
      <c r="W183" s="21" t="str">
        <f>IF(OR(S183="No Rate",S183="",S183=" ",S183=""),"",IF(WhichRate="FASB RFR","N/A",SUMIF('Market Data'!$C$51:$BI$51,Summary!S183,'Market Data'!$C$52:$BI$52)))</f>
        <v/>
      </c>
      <c r="X183" s="21" t="str">
        <f>IF(ISBLANK(P183)," ",IF(WhichRate="FASB RFR","N/A",IFERROR(VLOOKUP($V183,'Market Data'!$C$53:$D$213,2,FALSE),"")))</f>
        <v xml:space="preserve"> </v>
      </c>
      <c r="Y183" s="24" t="str">
        <f>IF(ISBLANK(P183)," ",IF(DAYS360(P183,Q183,0)&gt;10800,30,ROUND(IF(DAYS360(Summary!$P183,Summary!$Q183)/360&gt;=1,ROUND(DAYS360(Summary!$P183,Summary!$Q183)/360,0),DAYS360(Summary!$P183,Summary!$Q183)/360),2)))</f>
        <v xml:space="preserve"> </v>
      </c>
      <c r="Z183" s="25" t="str">
        <f ca="1">IF(OR(WhichRate="GASB IBR",WhichRate="FASB IBR",WhichRate="Custom"),IFERROR(IF(OR($S183="No Rate",$S183="",$S183=" ",$S183="")," ",OFFSET('Market Data'!$B$15,Summary!U183-1,Summary!T183-1)),""),IFERROR(IF(OR($S183="No Rate",$S183="",$S183=" ",$S183="")," ",OFFSET('FASB Data'!$B$15,Summary!U183-1,Summary!T183-1)),""))</f>
        <v xml:space="preserve"> </v>
      </c>
      <c r="AA183" s="25" t="str">
        <f ca="1">IF(O183&lt;&gt;"",IF(WhichRate="FASB RFR",0,IF(OR(WhichRate="GASB IBR",WhichRate="FASB IBR"),IF(OR($S183="No Rate",$S183="",$S183=" "),"",OFFSET('Market Data'!$B$53,Summary!X183,Summary!W183-1)),IF(WhichRate="Custom",IF(OR($S183="No Rate",$S183="",$S183=" "),"",OFFSET('Custom Data'!$B$53,Summary!X183,Summary!W183-1)),""))),"")</f>
        <v/>
      </c>
      <c r="AB183" s="26" t="str">
        <f>IF(OR($S183="No Rate",$S183="")," ",IF($R183="","",IF(Summary!$R183="Taxable",IF(Summary!$Y183&gt;0,(Summary!$Z183+Summary!$AA183)*(1+TaxExemptRateAdjustment)),IF(Summary!$Y183&gt;0,Summary!$Z183+Summary!$AA183))))</f>
        <v/>
      </c>
      <c r="AC183" s="27" t="str">
        <f t="shared" si="7"/>
        <v/>
      </c>
    </row>
    <row r="184" spans="14:29" ht="15.75" customHeight="1" x14ac:dyDescent="0.25">
      <c r="N184" s="17">
        <f t="shared" si="2"/>
        <v>172</v>
      </c>
      <c r="O184" s="30"/>
      <c r="P184" s="31"/>
      <c r="Q184" s="31"/>
      <c r="R184" s="32"/>
      <c r="S184" s="20" t="str" cm="1">
        <f t="array" ref="S184">IF(ISBLANK(P184)," ",IF(OR(WhichRate="GASB IBR",WhichRate="FASB IBR",WhichRate="Custom"),IF(ISBLANK(P184),IFERROR(HLOOKUP(P184,'Market Data'!$C$13:$BA$13,1)," "),IFERROR(HLOOKUP(P184,'Market Data'!$C$13:$BA$13,1),"No Rate")),_xlfn.XLOOKUP(TEXT(P184,"mm-yyyy"),TEXT('FASB Data'!$D$13:$BC$13,"mm-yyyy"),'FASB Data'!$D$13:$BC$13,,0)))</f>
        <v xml:space="preserve"> </v>
      </c>
      <c r="T184" s="21" t="str">
        <f>IF(OR(S184="No Rate",S184="",S184=" "),"",IF(OR(WhichRate="GASB IBR",WhichRate="FASB IBR",WhichRate="Custom"),SUMIF('Market Data'!$C$13:$BI$13,Summary!S184,'Market Data'!$C$14:$BI$14),SUMIF('FASB Data'!$C$13:$BU$13,Summary!S184,'FASB Data'!$C$14:$BU$14)))</f>
        <v/>
      </c>
      <c r="U184" s="21" t="str">
        <f>IFERROR(VLOOKUP($Y184,'Market Data'!$B$15:$C$47,2,TRUE)+1,"")</f>
        <v/>
      </c>
      <c r="V184" s="21" t="str">
        <f t="shared" si="6"/>
        <v/>
      </c>
      <c r="W184" s="21" t="str">
        <f>IF(OR(S184="No Rate",S184="",S184=" ",S184=""),"",IF(WhichRate="FASB RFR","N/A",SUMIF('Market Data'!$C$51:$BI$51,Summary!S184,'Market Data'!$C$52:$BI$52)))</f>
        <v/>
      </c>
      <c r="X184" s="21" t="str">
        <f>IF(ISBLANK(P184)," ",IF(WhichRate="FASB RFR","N/A",IFERROR(VLOOKUP($V184,'Market Data'!$C$53:$D$213,2,FALSE),"")))</f>
        <v xml:space="preserve"> </v>
      </c>
      <c r="Y184" s="24" t="str">
        <f>IF(ISBLANK(P184)," ",IF(DAYS360(P184,Q184,0)&gt;10800,30,ROUND(IF(DAYS360(Summary!$P184,Summary!$Q184)/360&gt;=1,ROUND(DAYS360(Summary!$P184,Summary!$Q184)/360,0),DAYS360(Summary!$P184,Summary!$Q184)/360),2)))</f>
        <v xml:space="preserve"> </v>
      </c>
      <c r="Z184" s="25" t="str">
        <f ca="1">IF(OR(WhichRate="GASB IBR",WhichRate="FASB IBR",WhichRate="Custom"),IFERROR(IF(OR($S184="No Rate",$S184="",$S184=" ",$S184="")," ",OFFSET('Market Data'!$B$15,Summary!U184-1,Summary!T184-1)),""),IFERROR(IF(OR($S184="No Rate",$S184="",$S184=" ",$S184="")," ",OFFSET('FASB Data'!$B$15,Summary!U184-1,Summary!T184-1)),""))</f>
        <v xml:space="preserve"> </v>
      </c>
      <c r="AA184" s="25" t="str">
        <f ca="1">IF(O184&lt;&gt;"",IF(WhichRate="FASB RFR",0,IF(OR(WhichRate="GASB IBR",WhichRate="FASB IBR"),IF(OR($S184="No Rate",$S184="",$S184=" "),"",OFFSET('Market Data'!$B$53,Summary!X184,Summary!W184-1)),IF(WhichRate="Custom",IF(OR($S184="No Rate",$S184="",$S184=" "),"",OFFSET('Custom Data'!$B$53,Summary!X184,Summary!W184-1)),""))),"")</f>
        <v/>
      </c>
      <c r="AB184" s="26" t="str">
        <f>IF(OR($S184="No Rate",$S184="")," ",IF($R184="","",IF(Summary!$R184="Taxable",IF(Summary!$Y184&gt;0,(Summary!$Z184+Summary!$AA184)*(1+TaxExemptRateAdjustment)),IF(Summary!$Y184&gt;0,Summary!$Z184+Summary!$AA184))))</f>
        <v/>
      </c>
      <c r="AC184" s="27" t="str">
        <f t="shared" si="7"/>
        <v/>
      </c>
    </row>
    <row r="185" spans="14:29" ht="15.75" customHeight="1" x14ac:dyDescent="0.25">
      <c r="N185" s="17">
        <f t="shared" si="2"/>
        <v>173</v>
      </c>
      <c r="O185" s="18"/>
      <c r="P185" s="22"/>
      <c r="Q185" s="22"/>
      <c r="R185" s="23"/>
      <c r="S185" s="20" t="str" cm="1">
        <f t="array" ref="S185">IF(ISBLANK(P185)," ",IF(OR(WhichRate="GASB IBR",WhichRate="FASB IBR",WhichRate="Custom"),IF(ISBLANK(P185),IFERROR(HLOOKUP(P185,'Market Data'!$C$13:$BA$13,1)," "),IFERROR(HLOOKUP(P185,'Market Data'!$C$13:$BA$13,1),"No Rate")),_xlfn.XLOOKUP(TEXT(P185,"mm-yyyy"),TEXT('FASB Data'!$D$13:$BC$13,"mm-yyyy"),'FASB Data'!$D$13:$BC$13,,0)))</f>
        <v xml:space="preserve"> </v>
      </c>
      <c r="T185" s="21" t="str">
        <f>IF(OR(S185="No Rate",S185="",S185=" "),"",IF(OR(WhichRate="GASB IBR",WhichRate="FASB IBR",WhichRate="Custom"),SUMIF('Market Data'!$C$13:$BI$13,Summary!S185,'Market Data'!$C$14:$BI$14),SUMIF('FASB Data'!$C$13:$BU$13,Summary!S185,'FASB Data'!$C$14:$BU$14)))</f>
        <v/>
      </c>
      <c r="U185" s="21" t="str">
        <f>IFERROR(VLOOKUP($Y185,'Market Data'!$B$15:$C$47,2,TRUE)+1,"")</f>
        <v/>
      </c>
      <c r="V185" s="21" t="str">
        <f t="shared" si="6"/>
        <v/>
      </c>
      <c r="W185" s="21" t="str">
        <f>IF(OR(S185="No Rate",S185="",S185=" ",S185=""),"",IF(WhichRate="FASB RFR","N/A",SUMIF('Market Data'!$C$51:$BI$51,Summary!S185,'Market Data'!$C$52:$BI$52)))</f>
        <v/>
      </c>
      <c r="X185" s="21" t="str">
        <f>IF(ISBLANK(P185)," ",IF(WhichRate="FASB RFR","N/A",IFERROR(VLOOKUP($V185,'Market Data'!$C$53:$D$213,2,FALSE),"")))</f>
        <v xml:space="preserve"> </v>
      </c>
      <c r="Y185" s="24" t="str">
        <f>IF(ISBLANK(P185)," ",IF(DAYS360(P185,Q185,0)&gt;10800,30,ROUND(IF(DAYS360(Summary!$P185,Summary!$Q185)/360&gt;=1,ROUND(DAYS360(Summary!$P185,Summary!$Q185)/360,0),DAYS360(Summary!$P185,Summary!$Q185)/360),2)))</f>
        <v xml:space="preserve"> </v>
      </c>
      <c r="Z185" s="25" t="str">
        <f ca="1">IF(OR(WhichRate="GASB IBR",WhichRate="FASB IBR",WhichRate="Custom"),IFERROR(IF(OR($S185="No Rate",$S185="",$S185=" ",$S185="")," ",OFFSET('Market Data'!$B$15,Summary!U185-1,Summary!T185-1)),""),IFERROR(IF(OR($S185="No Rate",$S185="",$S185=" ",$S185="")," ",OFFSET('FASB Data'!$B$15,Summary!U185-1,Summary!T185-1)),""))</f>
        <v xml:space="preserve"> </v>
      </c>
      <c r="AA185" s="25" t="str">
        <f ca="1">IF(O185&lt;&gt;"",IF(WhichRate="FASB RFR",0,IF(OR(WhichRate="GASB IBR",WhichRate="FASB IBR"),IF(OR($S185="No Rate",$S185="",$S185=" "),"",OFFSET('Market Data'!$B$53,Summary!X185,Summary!W185-1)),IF(WhichRate="Custom",IF(OR($S185="No Rate",$S185="",$S185=" "),"",OFFSET('Custom Data'!$B$53,Summary!X185,Summary!W185-1)),""))),"")</f>
        <v/>
      </c>
      <c r="AB185" s="26" t="str">
        <f>IF(OR($S185="No Rate",$S185="")," ",IF($R185="","",IF(Summary!$R185="Taxable",IF(Summary!$Y185&gt;0,(Summary!$Z185+Summary!$AA185)*(1+TaxExemptRateAdjustment)),IF(Summary!$Y185&gt;0,Summary!$Z185+Summary!$AA185))))</f>
        <v/>
      </c>
      <c r="AC185" s="27" t="str">
        <f t="shared" si="7"/>
        <v/>
      </c>
    </row>
    <row r="186" spans="14:29" ht="15.75" customHeight="1" x14ac:dyDescent="0.25">
      <c r="N186" s="17">
        <f t="shared" si="2"/>
        <v>174</v>
      </c>
      <c r="O186" s="30"/>
      <c r="P186" s="31"/>
      <c r="Q186" s="31"/>
      <c r="R186" s="32"/>
      <c r="S186" s="20" t="str" cm="1">
        <f t="array" ref="S186">IF(ISBLANK(P186)," ",IF(OR(WhichRate="GASB IBR",WhichRate="FASB IBR",WhichRate="Custom"),IF(ISBLANK(P186),IFERROR(HLOOKUP(P186,'Market Data'!$C$13:$BA$13,1)," "),IFERROR(HLOOKUP(P186,'Market Data'!$C$13:$BA$13,1),"No Rate")),_xlfn.XLOOKUP(TEXT(P186,"mm-yyyy"),TEXT('FASB Data'!$D$13:$BC$13,"mm-yyyy"),'FASB Data'!$D$13:$BC$13,,0)))</f>
        <v xml:space="preserve"> </v>
      </c>
      <c r="T186" s="21" t="str">
        <f>IF(OR(S186="No Rate",S186="",S186=" "),"",IF(OR(WhichRate="GASB IBR",WhichRate="FASB IBR",WhichRate="Custom"),SUMIF('Market Data'!$C$13:$BI$13,Summary!S186,'Market Data'!$C$14:$BI$14),SUMIF('FASB Data'!$C$13:$BU$13,Summary!S186,'FASB Data'!$C$14:$BU$14)))</f>
        <v/>
      </c>
      <c r="U186" s="21" t="str">
        <f>IFERROR(VLOOKUP($Y186,'Market Data'!$B$15:$C$47,2,TRUE)+1,"")</f>
        <v/>
      </c>
      <c r="V186" s="21" t="str">
        <f t="shared" si="6"/>
        <v/>
      </c>
      <c r="W186" s="21" t="str">
        <f>IF(OR(S186="No Rate",S186="",S186=" ",S186=""),"",IF(WhichRate="FASB RFR","N/A",SUMIF('Market Data'!$C$51:$BI$51,Summary!S186,'Market Data'!$C$52:$BI$52)))</f>
        <v/>
      </c>
      <c r="X186" s="21" t="str">
        <f>IF(ISBLANK(P186)," ",IF(WhichRate="FASB RFR","N/A",IFERROR(VLOOKUP($V186,'Market Data'!$C$53:$D$213,2,FALSE),"")))</f>
        <v xml:space="preserve"> </v>
      </c>
      <c r="Y186" s="24" t="str">
        <f>IF(ISBLANK(P186)," ",IF(DAYS360(P186,Q186,0)&gt;10800,30,ROUND(IF(DAYS360(Summary!$P186,Summary!$Q186)/360&gt;=1,ROUND(DAYS360(Summary!$P186,Summary!$Q186)/360,0),DAYS360(Summary!$P186,Summary!$Q186)/360),2)))</f>
        <v xml:space="preserve"> </v>
      </c>
      <c r="Z186" s="25" t="str">
        <f ca="1">IF(OR(WhichRate="GASB IBR",WhichRate="FASB IBR",WhichRate="Custom"),IFERROR(IF(OR($S186="No Rate",$S186="",$S186=" ",$S186="")," ",OFFSET('Market Data'!$B$15,Summary!U186-1,Summary!T186-1)),""),IFERROR(IF(OR($S186="No Rate",$S186="",$S186=" ",$S186="")," ",OFFSET('FASB Data'!$B$15,Summary!U186-1,Summary!T186-1)),""))</f>
        <v xml:space="preserve"> </v>
      </c>
      <c r="AA186" s="25" t="str">
        <f ca="1">IF(O186&lt;&gt;"",IF(WhichRate="FASB RFR",0,IF(OR(WhichRate="GASB IBR",WhichRate="FASB IBR"),IF(OR($S186="No Rate",$S186="",$S186=" "),"",OFFSET('Market Data'!$B$53,Summary!X186,Summary!W186-1)),IF(WhichRate="Custom",IF(OR($S186="No Rate",$S186="",$S186=" "),"",OFFSET('Custom Data'!$B$53,Summary!X186,Summary!W186-1)),""))),"")</f>
        <v/>
      </c>
      <c r="AB186" s="26" t="str">
        <f>IF(OR($S186="No Rate",$S186="")," ",IF($R186="","",IF(Summary!$R186="Taxable",IF(Summary!$Y186&gt;0,(Summary!$Z186+Summary!$AA186)*(1+TaxExemptRateAdjustment)),IF(Summary!$Y186&gt;0,Summary!$Z186+Summary!$AA186))))</f>
        <v/>
      </c>
      <c r="AC186" s="27" t="str">
        <f t="shared" si="7"/>
        <v/>
      </c>
    </row>
    <row r="187" spans="14:29" ht="15.75" customHeight="1" x14ac:dyDescent="0.25">
      <c r="N187" s="17">
        <f t="shared" si="2"/>
        <v>175</v>
      </c>
      <c r="O187" s="18"/>
      <c r="P187" s="22"/>
      <c r="Q187" s="22"/>
      <c r="R187" s="23"/>
      <c r="S187" s="20" t="str" cm="1">
        <f t="array" ref="S187">IF(ISBLANK(P187)," ",IF(OR(WhichRate="GASB IBR",WhichRate="FASB IBR",WhichRate="Custom"),IF(ISBLANK(P187),IFERROR(HLOOKUP(P187,'Market Data'!$C$13:$BA$13,1)," "),IFERROR(HLOOKUP(P187,'Market Data'!$C$13:$BA$13,1),"No Rate")),_xlfn.XLOOKUP(TEXT(P187,"mm-yyyy"),TEXT('FASB Data'!$D$13:$BC$13,"mm-yyyy"),'FASB Data'!$D$13:$BC$13,,0)))</f>
        <v xml:space="preserve"> </v>
      </c>
      <c r="T187" s="21" t="str">
        <f>IF(OR(S187="No Rate",S187="",S187=" "),"",IF(OR(WhichRate="GASB IBR",WhichRate="FASB IBR",WhichRate="Custom"),SUMIF('Market Data'!$C$13:$BI$13,Summary!S187,'Market Data'!$C$14:$BI$14),SUMIF('FASB Data'!$C$13:$BU$13,Summary!S187,'FASB Data'!$C$14:$BU$14)))</f>
        <v/>
      </c>
      <c r="U187" s="21" t="str">
        <f>IFERROR(VLOOKUP($Y187,'Market Data'!$B$15:$C$47,2,TRUE)+1,"")</f>
        <v/>
      </c>
      <c r="V187" s="21" t="str">
        <f t="shared" si="6"/>
        <v/>
      </c>
      <c r="W187" s="21" t="str">
        <f>IF(OR(S187="No Rate",S187="",S187=" ",S187=""),"",IF(WhichRate="FASB RFR","N/A",SUMIF('Market Data'!$C$51:$BI$51,Summary!S187,'Market Data'!$C$52:$BI$52)))</f>
        <v/>
      </c>
      <c r="X187" s="21" t="str">
        <f>IF(ISBLANK(P187)," ",IF(WhichRate="FASB RFR","N/A",IFERROR(VLOOKUP($V187,'Market Data'!$C$53:$D$213,2,FALSE),"")))</f>
        <v xml:space="preserve"> </v>
      </c>
      <c r="Y187" s="24" t="str">
        <f>IF(ISBLANK(P187)," ",IF(DAYS360(P187,Q187,0)&gt;10800,30,ROUND(IF(DAYS360(Summary!$P187,Summary!$Q187)/360&gt;=1,ROUND(DAYS360(Summary!$P187,Summary!$Q187)/360,0),DAYS360(Summary!$P187,Summary!$Q187)/360),2)))</f>
        <v xml:space="preserve"> </v>
      </c>
      <c r="Z187" s="25" t="str">
        <f ca="1">IF(OR(WhichRate="GASB IBR",WhichRate="FASB IBR",WhichRate="Custom"),IFERROR(IF(OR($S187="No Rate",$S187="",$S187=" ",$S187="")," ",OFFSET('Market Data'!$B$15,Summary!U187-1,Summary!T187-1)),""),IFERROR(IF(OR($S187="No Rate",$S187="",$S187=" ",$S187="")," ",OFFSET('FASB Data'!$B$15,Summary!U187-1,Summary!T187-1)),""))</f>
        <v xml:space="preserve"> </v>
      </c>
      <c r="AA187" s="25" t="str">
        <f ca="1">IF(O187&lt;&gt;"",IF(WhichRate="FASB RFR",0,IF(OR(WhichRate="GASB IBR",WhichRate="FASB IBR"),IF(OR($S187="No Rate",$S187="",$S187=" "),"",OFFSET('Market Data'!$B$53,Summary!X187,Summary!W187-1)),IF(WhichRate="Custom",IF(OR($S187="No Rate",$S187="",$S187=" "),"",OFFSET('Custom Data'!$B$53,Summary!X187,Summary!W187-1)),""))),"")</f>
        <v/>
      </c>
      <c r="AB187" s="26" t="str">
        <f>IF(OR($S187="No Rate",$S187="")," ",IF($R187="","",IF(Summary!$R187="Taxable",IF(Summary!$Y187&gt;0,(Summary!$Z187+Summary!$AA187)*(1+TaxExemptRateAdjustment)),IF(Summary!$Y187&gt;0,Summary!$Z187+Summary!$AA187))))</f>
        <v/>
      </c>
      <c r="AC187" s="27" t="str">
        <f t="shared" si="7"/>
        <v/>
      </c>
    </row>
    <row r="188" spans="14:29" ht="15.75" customHeight="1" x14ac:dyDescent="0.25">
      <c r="N188" s="17">
        <f t="shared" si="2"/>
        <v>176</v>
      </c>
      <c r="O188" s="30"/>
      <c r="P188" s="31"/>
      <c r="Q188" s="31"/>
      <c r="R188" s="32"/>
      <c r="S188" s="20" t="str" cm="1">
        <f t="array" ref="S188">IF(ISBLANK(P188)," ",IF(OR(WhichRate="GASB IBR",WhichRate="FASB IBR",WhichRate="Custom"),IF(ISBLANK(P188),IFERROR(HLOOKUP(P188,'Market Data'!$C$13:$BA$13,1)," "),IFERROR(HLOOKUP(P188,'Market Data'!$C$13:$BA$13,1),"No Rate")),_xlfn.XLOOKUP(TEXT(P188,"mm-yyyy"),TEXT('FASB Data'!$D$13:$BC$13,"mm-yyyy"),'FASB Data'!$D$13:$BC$13,,0)))</f>
        <v xml:space="preserve"> </v>
      </c>
      <c r="T188" s="21" t="str">
        <f>IF(OR(S188="No Rate",S188="",S188=" "),"",IF(OR(WhichRate="GASB IBR",WhichRate="FASB IBR",WhichRate="Custom"),SUMIF('Market Data'!$C$13:$BI$13,Summary!S188,'Market Data'!$C$14:$BI$14),SUMIF('FASB Data'!$C$13:$BU$13,Summary!S188,'FASB Data'!$C$14:$BU$14)))</f>
        <v/>
      </c>
      <c r="U188" s="21" t="str">
        <f>IFERROR(VLOOKUP($Y188,'Market Data'!$B$15:$C$47,2,TRUE)+1,"")</f>
        <v/>
      </c>
      <c r="V188" s="21" t="str">
        <f t="shared" si="6"/>
        <v/>
      </c>
      <c r="W188" s="21" t="str">
        <f>IF(OR(S188="No Rate",S188="",S188=" ",S188=""),"",IF(WhichRate="FASB RFR","N/A",SUMIF('Market Data'!$C$51:$BI$51,Summary!S188,'Market Data'!$C$52:$BI$52)))</f>
        <v/>
      </c>
      <c r="X188" s="21" t="str">
        <f>IF(ISBLANK(P188)," ",IF(WhichRate="FASB RFR","N/A",IFERROR(VLOOKUP($V188,'Market Data'!$C$53:$D$213,2,FALSE),"")))</f>
        <v xml:space="preserve"> </v>
      </c>
      <c r="Y188" s="24" t="str">
        <f>IF(ISBLANK(P188)," ",IF(DAYS360(P188,Q188,0)&gt;10800,30,ROUND(IF(DAYS360(Summary!$P188,Summary!$Q188)/360&gt;=1,ROUND(DAYS360(Summary!$P188,Summary!$Q188)/360,0),DAYS360(Summary!$P188,Summary!$Q188)/360),2)))</f>
        <v xml:space="preserve"> </v>
      </c>
      <c r="Z188" s="25" t="str">
        <f ca="1">IF(OR(WhichRate="GASB IBR",WhichRate="FASB IBR",WhichRate="Custom"),IFERROR(IF(OR($S188="No Rate",$S188="",$S188=" ",$S188="")," ",OFFSET('Market Data'!$B$15,Summary!U188-1,Summary!T188-1)),""),IFERROR(IF(OR($S188="No Rate",$S188="",$S188=" ",$S188="")," ",OFFSET('FASB Data'!$B$15,Summary!U188-1,Summary!T188-1)),""))</f>
        <v xml:space="preserve"> </v>
      </c>
      <c r="AA188" s="25" t="str">
        <f ca="1">IF(O188&lt;&gt;"",IF(WhichRate="FASB RFR",0,IF(OR(WhichRate="GASB IBR",WhichRate="FASB IBR"),IF(OR($S188="No Rate",$S188="",$S188=" "),"",OFFSET('Market Data'!$B$53,Summary!X188,Summary!W188-1)),IF(WhichRate="Custom",IF(OR($S188="No Rate",$S188="",$S188=" "),"",OFFSET('Custom Data'!$B$53,Summary!X188,Summary!W188-1)),""))),"")</f>
        <v/>
      </c>
      <c r="AB188" s="26" t="str">
        <f>IF(OR($S188="No Rate",$S188="")," ",IF($R188="","",IF(Summary!$R188="Taxable",IF(Summary!$Y188&gt;0,(Summary!$Z188+Summary!$AA188)*(1+TaxExemptRateAdjustment)),IF(Summary!$Y188&gt;0,Summary!$Z188+Summary!$AA188))))</f>
        <v/>
      </c>
      <c r="AC188" s="27" t="str">
        <f t="shared" si="7"/>
        <v/>
      </c>
    </row>
    <row r="189" spans="14:29" ht="15.75" customHeight="1" x14ac:dyDescent="0.25">
      <c r="N189" s="17">
        <f t="shared" si="2"/>
        <v>177</v>
      </c>
      <c r="O189" s="18"/>
      <c r="P189" s="22"/>
      <c r="Q189" s="22"/>
      <c r="R189" s="23"/>
      <c r="S189" s="20" t="str" cm="1">
        <f t="array" ref="S189">IF(ISBLANK(P189)," ",IF(OR(WhichRate="GASB IBR",WhichRate="FASB IBR",WhichRate="Custom"),IF(ISBLANK(P189),IFERROR(HLOOKUP(P189,'Market Data'!$C$13:$BA$13,1)," "),IFERROR(HLOOKUP(P189,'Market Data'!$C$13:$BA$13,1),"No Rate")),_xlfn.XLOOKUP(TEXT(P189,"mm-yyyy"),TEXT('FASB Data'!$D$13:$BC$13,"mm-yyyy"),'FASB Data'!$D$13:$BC$13,,0)))</f>
        <v xml:space="preserve"> </v>
      </c>
      <c r="T189" s="21" t="str">
        <f>IF(OR(S189="No Rate",S189="",S189=" "),"",IF(OR(WhichRate="GASB IBR",WhichRate="FASB IBR",WhichRate="Custom"),SUMIF('Market Data'!$C$13:$BI$13,Summary!S189,'Market Data'!$C$14:$BI$14),SUMIF('FASB Data'!$C$13:$BU$13,Summary!S189,'FASB Data'!$C$14:$BU$14)))</f>
        <v/>
      </c>
      <c r="U189" s="21" t="str">
        <f>IFERROR(VLOOKUP($Y189,'Market Data'!$B$15:$C$47,2,TRUE)+1,"")</f>
        <v/>
      </c>
      <c r="V189" s="21" t="str">
        <f t="shared" si="6"/>
        <v/>
      </c>
      <c r="W189" s="21" t="str">
        <f>IF(OR(S189="No Rate",S189="",S189=" ",S189=""),"",IF(WhichRate="FASB RFR","N/A",SUMIF('Market Data'!$C$51:$BI$51,Summary!S189,'Market Data'!$C$52:$BI$52)))</f>
        <v/>
      </c>
      <c r="X189" s="21" t="str">
        <f>IF(ISBLANK(P189)," ",IF(WhichRate="FASB RFR","N/A",IFERROR(VLOOKUP($V189,'Market Data'!$C$53:$D$213,2,FALSE),"")))</f>
        <v xml:space="preserve"> </v>
      </c>
      <c r="Y189" s="24" t="str">
        <f>IF(ISBLANK(P189)," ",IF(DAYS360(P189,Q189,0)&gt;10800,30,ROUND(IF(DAYS360(Summary!$P189,Summary!$Q189)/360&gt;=1,ROUND(DAYS360(Summary!$P189,Summary!$Q189)/360,0),DAYS360(Summary!$P189,Summary!$Q189)/360),2)))</f>
        <v xml:space="preserve"> </v>
      </c>
      <c r="Z189" s="25" t="str">
        <f ca="1">IF(OR(WhichRate="GASB IBR",WhichRate="FASB IBR",WhichRate="Custom"),IFERROR(IF(OR($S189="No Rate",$S189="",$S189=" ",$S189="")," ",OFFSET('Market Data'!$B$15,Summary!U189-1,Summary!T189-1)),""),IFERROR(IF(OR($S189="No Rate",$S189="",$S189=" ",$S189="")," ",OFFSET('FASB Data'!$B$15,Summary!U189-1,Summary!T189-1)),""))</f>
        <v xml:space="preserve"> </v>
      </c>
      <c r="AA189" s="25" t="str">
        <f ca="1">IF(O189&lt;&gt;"",IF(WhichRate="FASB RFR",0,IF(OR(WhichRate="GASB IBR",WhichRate="FASB IBR"),IF(OR($S189="No Rate",$S189="",$S189=" "),"",OFFSET('Market Data'!$B$53,Summary!X189,Summary!W189-1)),IF(WhichRate="Custom",IF(OR($S189="No Rate",$S189="",$S189=" "),"",OFFSET('Custom Data'!$B$53,Summary!X189,Summary!W189-1)),""))),"")</f>
        <v/>
      </c>
      <c r="AB189" s="26" t="str">
        <f>IF(OR($S189="No Rate",$S189="")," ",IF($R189="","",IF(Summary!$R189="Taxable",IF(Summary!$Y189&gt;0,(Summary!$Z189+Summary!$AA189)*(1+TaxExemptRateAdjustment)),IF(Summary!$Y189&gt;0,Summary!$Z189+Summary!$AA189))))</f>
        <v/>
      </c>
      <c r="AC189" s="27" t="str">
        <f t="shared" si="7"/>
        <v/>
      </c>
    </row>
    <row r="190" spans="14:29" ht="15.75" customHeight="1" x14ac:dyDescent="0.25">
      <c r="N190" s="17">
        <f t="shared" si="2"/>
        <v>178</v>
      </c>
      <c r="O190" s="30"/>
      <c r="P190" s="31"/>
      <c r="Q190" s="31"/>
      <c r="R190" s="32"/>
      <c r="S190" s="20" t="str" cm="1">
        <f t="array" ref="S190">IF(ISBLANK(P190)," ",IF(OR(WhichRate="GASB IBR",WhichRate="FASB IBR",WhichRate="Custom"),IF(ISBLANK(P190),IFERROR(HLOOKUP(P190,'Market Data'!$C$13:$BA$13,1)," "),IFERROR(HLOOKUP(P190,'Market Data'!$C$13:$BA$13,1),"No Rate")),_xlfn.XLOOKUP(TEXT(P190,"mm-yyyy"),TEXT('FASB Data'!$D$13:$BC$13,"mm-yyyy"),'FASB Data'!$D$13:$BC$13,,0)))</f>
        <v xml:space="preserve"> </v>
      </c>
      <c r="T190" s="21" t="str">
        <f>IF(OR(S190="No Rate",S190="",S190=" "),"",IF(OR(WhichRate="GASB IBR",WhichRate="FASB IBR",WhichRate="Custom"),SUMIF('Market Data'!$C$13:$BI$13,Summary!S190,'Market Data'!$C$14:$BI$14),SUMIF('FASB Data'!$C$13:$BU$13,Summary!S190,'FASB Data'!$C$14:$BU$14)))</f>
        <v/>
      </c>
      <c r="U190" s="21" t="str">
        <f>IFERROR(VLOOKUP($Y190,'Market Data'!$B$15:$C$47,2,TRUE)+1,"")</f>
        <v/>
      </c>
      <c r="V190" s="21" t="str">
        <f t="shared" si="6"/>
        <v/>
      </c>
      <c r="W190" s="21" t="str">
        <f>IF(OR(S190="No Rate",S190="",S190=" ",S190=""),"",IF(WhichRate="FASB RFR","N/A",SUMIF('Market Data'!$C$51:$BI$51,Summary!S190,'Market Data'!$C$52:$BI$52)))</f>
        <v/>
      </c>
      <c r="X190" s="21" t="str">
        <f>IF(ISBLANK(P190)," ",IF(WhichRate="FASB RFR","N/A",IFERROR(VLOOKUP($V190,'Market Data'!$C$53:$D$213,2,FALSE),"")))</f>
        <v xml:space="preserve"> </v>
      </c>
      <c r="Y190" s="24" t="str">
        <f>IF(ISBLANK(P190)," ",IF(DAYS360(P190,Q190,0)&gt;10800,30,ROUND(IF(DAYS360(Summary!$P190,Summary!$Q190)/360&gt;=1,ROUND(DAYS360(Summary!$P190,Summary!$Q190)/360,0),DAYS360(Summary!$P190,Summary!$Q190)/360),2)))</f>
        <v xml:space="preserve"> </v>
      </c>
      <c r="Z190" s="25" t="str">
        <f ca="1">IF(OR(WhichRate="GASB IBR",WhichRate="FASB IBR",WhichRate="Custom"),IFERROR(IF(OR($S190="No Rate",$S190="",$S190=" ",$S190="")," ",OFFSET('Market Data'!$B$15,Summary!U190-1,Summary!T190-1)),""),IFERROR(IF(OR($S190="No Rate",$S190="",$S190=" ",$S190="")," ",OFFSET('FASB Data'!$B$15,Summary!U190-1,Summary!T190-1)),""))</f>
        <v xml:space="preserve"> </v>
      </c>
      <c r="AA190" s="25" t="str">
        <f ca="1">IF(O190&lt;&gt;"",IF(WhichRate="FASB RFR",0,IF(OR(WhichRate="GASB IBR",WhichRate="FASB IBR"),IF(OR($S190="No Rate",$S190="",$S190=" "),"",OFFSET('Market Data'!$B$53,Summary!X190,Summary!W190-1)),IF(WhichRate="Custom",IF(OR($S190="No Rate",$S190="",$S190=" "),"",OFFSET('Custom Data'!$B$53,Summary!X190,Summary!W190-1)),""))),"")</f>
        <v/>
      </c>
      <c r="AB190" s="26" t="str">
        <f>IF(OR($S190="No Rate",$S190="")," ",IF($R190="","",IF(Summary!$R190="Taxable",IF(Summary!$Y190&gt;0,(Summary!$Z190+Summary!$AA190)*(1+TaxExemptRateAdjustment)),IF(Summary!$Y190&gt;0,Summary!$Z190+Summary!$AA190))))</f>
        <v/>
      </c>
      <c r="AC190" s="27" t="str">
        <f t="shared" si="7"/>
        <v/>
      </c>
    </row>
    <row r="191" spans="14:29" ht="15.75" customHeight="1" x14ac:dyDescent="0.25">
      <c r="N191" s="17">
        <f t="shared" si="2"/>
        <v>179</v>
      </c>
      <c r="O191" s="18"/>
      <c r="P191" s="22"/>
      <c r="Q191" s="22"/>
      <c r="R191" s="23"/>
      <c r="S191" s="20" t="str" cm="1">
        <f t="array" ref="S191">IF(ISBLANK(P191)," ",IF(OR(WhichRate="GASB IBR",WhichRate="FASB IBR",WhichRate="Custom"),IF(ISBLANK(P191),IFERROR(HLOOKUP(P191,'Market Data'!$C$13:$BA$13,1)," "),IFERROR(HLOOKUP(P191,'Market Data'!$C$13:$BA$13,1),"No Rate")),_xlfn.XLOOKUP(TEXT(P191,"mm-yyyy"),TEXT('FASB Data'!$D$13:$BC$13,"mm-yyyy"),'FASB Data'!$D$13:$BC$13,,0)))</f>
        <v xml:space="preserve"> </v>
      </c>
      <c r="T191" s="21" t="str">
        <f>IF(OR(S191="No Rate",S191="",S191=" "),"",IF(OR(WhichRate="GASB IBR",WhichRate="FASB IBR",WhichRate="Custom"),SUMIF('Market Data'!$C$13:$BI$13,Summary!S191,'Market Data'!$C$14:$BI$14),SUMIF('FASB Data'!$C$13:$BU$13,Summary!S191,'FASB Data'!$C$14:$BU$14)))</f>
        <v/>
      </c>
      <c r="U191" s="21" t="str">
        <f>IFERROR(VLOOKUP($Y191,'Market Data'!$B$15:$C$47,2,TRUE)+1,"")</f>
        <v/>
      </c>
      <c r="V191" s="21" t="str">
        <f t="shared" si="6"/>
        <v/>
      </c>
      <c r="W191" s="21" t="str">
        <f>IF(OR(S191="No Rate",S191="",S191=" ",S191=""),"",IF(WhichRate="FASB RFR","N/A",SUMIF('Market Data'!$C$51:$BI$51,Summary!S191,'Market Data'!$C$52:$BI$52)))</f>
        <v/>
      </c>
      <c r="X191" s="21" t="str">
        <f>IF(ISBLANK(P191)," ",IF(WhichRate="FASB RFR","N/A",IFERROR(VLOOKUP($V191,'Market Data'!$C$53:$D$213,2,FALSE),"")))</f>
        <v xml:space="preserve"> </v>
      </c>
      <c r="Y191" s="24" t="str">
        <f>IF(ISBLANK(P191)," ",IF(DAYS360(P191,Q191,0)&gt;10800,30,ROUND(IF(DAYS360(Summary!$P191,Summary!$Q191)/360&gt;=1,ROUND(DAYS360(Summary!$P191,Summary!$Q191)/360,0),DAYS360(Summary!$P191,Summary!$Q191)/360),2)))</f>
        <v xml:space="preserve"> </v>
      </c>
      <c r="Z191" s="25" t="str">
        <f ca="1">IF(OR(WhichRate="GASB IBR",WhichRate="FASB IBR",WhichRate="Custom"),IFERROR(IF(OR($S191="No Rate",$S191="",$S191=" ",$S191="")," ",OFFSET('Market Data'!$B$15,Summary!U191-1,Summary!T191-1)),""),IFERROR(IF(OR($S191="No Rate",$S191="",$S191=" ",$S191="")," ",OFFSET('FASB Data'!$B$15,Summary!U191-1,Summary!T191-1)),""))</f>
        <v xml:space="preserve"> </v>
      </c>
      <c r="AA191" s="25" t="str">
        <f ca="1">IF(O191&lt;&gt;"",IF(WhichRate="FASB RFR",0,IF(OR(WhichRate="GASB IBR",WhichRate="FASB IBR"),IF(OR($S191="No Rate",$S191="",$S191=" "),"",OFFSET('Market Data'!$B$53,Summary!X191,Summary!W191-1)),IF(WhichRate="Custom",IF(OR($S191="No Rate",$S191="",$S191=" "),"",OFFSET('Custom Data'!$B$53,Summary!X191,Summary!W191-1)),""))),"")</f>
        <v/>
      </c>
      <c r="AB191" s="26" t="str">
        <f>IF(OR($S191="No Rate",$S191="")," ",IF($R191="","",IF(Summary!$R191="Taxable",IF(Summary!$Y191&gt;0,(Summary!$Z191+Summary!$AA191)*(1+TaxExemptRateAdjustment)),IF(Summary!$Y191&gt;0,Summary!$Z191+Summary!$AA191))))</f>
        <v/>
      </c>
      <c r="AC191" s="27" t="str">
        <f t="shared" si="7"/>
        <v/>
      </c>
    </row>
    <row r="192" spans="14:29" ht="15.75" customHeight="1" x14ac:dyDescent="0.25">
      <c r="N192" s="17">
        <f t="shared" si="2"/>
        <v>180</v>
      </c>
      <c r="O192" s="30"/>
      <c r="P192" s="31"/>
      <c r="Q192" s="31"/>
      <c r="R192" s="32"/>
      <c r="S192" s="20" t="str" cm="1">
        <f t="array" ref="S192">IF(ISBLANK(P192)," ",IF(OR(WhichRate="GASB IBR",WhichRate="FASB IBR",WhichRate="Custom"),IF(ISBLANK(P192),IFERROR(HLOOKUP(P192,'Market Data'!$C$13:$BA$13,1)," "),IFERROR(HLOOKUP(P192,'Market Data'!$C$13:$BA$13,1),"No Rate")),_xlfn.XLOOKUP(TEXT(P192,"mm-yyyy"),TEXT('FASB Data'!$D$13:$BC$13,"mm-yyyy"),'FASB Data'!$D$13:$BC$13,,0)))</f>
        <v xml:space="preserve"> </v>
      </c>
      <c r="T192" s="21" t="str">
        <f>IF(OR(S192="No Rate",S192="",S192=" "),"",IF(OR(WhichRate="GASB IBR",WhichRate="FASB IBR",WhichRate="Custom"),SUMIF('Market Data'!$C$13:$BI$13,Summary!S192,'Market Data'!$C$14:$BI$14),SUMIF('FASB Data'!$C$13:$BU$13,Summary!S192,'FASB Data'!$C$14:$BU$14)))</f>
        <v/>
      </c>
      <c r="U192" s="21" t="str">
        <f>IFERROR(VLOOKUP($Y192,'Market Data'!$B$15:$C$47,2,TRUE)+1,"")</f>
        <v/>
      </c>
      <c r="V192" s="21" t="str">
        <f t="shared" si="6"/>
        <v/>
      </c>
      <c r="W192" s="21" t="str">
        <f>IF(OR(S192="No Rate",S192="",S192=" ",S192=""),"",IF(WhichRate="FASB RFR","N/A",SUMIF('Market Data'!$C$51:$BI$51,Summary!S192,'Market Data'!$C$52:$BI$52)))</f>
        <v/>
      </c>
      <c r="X192" s="21" t="str">
        <f>IF(ISBLANK(P192)," ",IF(WhichRate="FASB RFR","N/A",IFERROR(VLOOKUP($V192,'Market Data'!$C$53:$D$213,2,FALSE),"")))</f>
        <v xml:space="preserve"> </v>
      </c>
      <c r="Y192" s="24" t="str">
        <f>IF(ISBLANK(P192)," ",IF(DAYS360(P192,Q192,0)&gt;10800,30,ROUND(IF(DAYS360(Summary!$P192,Summary!$Q192)/360&gt;=1,ROUND(DAYS360(Summary!$P192,Summary!$Q192)/360,0),DAYS360(Summary!$P192,Summary!$Q192)/360),2)))</f>
        <v xml:space="preserve"> </v>
      </c>
      <c r="Z192" s="25" t="str">
        <f ca="1">IF(OR(WhichRate="GASB IBR",WhichRate="FASB IBR",WhichRate="Custom"),IFERROR(IF(OR($S192="No Rate",$S192="",$S192=" ",$S192="")," ",OFFSET('Market Data'!$B$15,Summary!U192-1,Summary!T192-1)),""),IFERROR(IF(OR($S192="No Rate",$S192="",$S192=" ",$S192="")," ",OFFSET('FASB Data'!$B$15,Summary!U192-1,Summary!T192-1)),""))</f>
        <v xml:space="preserve"> </v>
      </c>
      <c r="AA192" s="25" t="str">
        <f ca="1">IF(O192&lt;&gt;"",IF(WhichRate="FASB RFR",0,IF(OR(WhichRate="GASB IBR",WhichRate="FASB IBR"),IF(OR($S192="No Rate",$S192="",$S192=" "),"",OFFSET('Market Data'!$B$53,Summary!X192,Summary!W192-1)),IF(WhichRate="Custom",IF(OR($S192="No Rate",$S192="",$S192=" "),"",OFFSET('Custom Data'!$B$53,Summary!X192,Summary!W192-1)),""))),"")</f>
        <v/>
      </c>
      <c r="AB192" s="26" t="str">
        <f>IF(OR($S192="No Rate",$S192="")," ",IF($R192="","",IF(Summary!$R192="Taxable",IF(Summary!$Y192&gt;0,(Summary!$Z192+Summary!$AA192)*(1+TaxExemptRateAdjustment)),IF(Summary!$Y192&gt;0,Summary!$Z192+Summary!$AA192))))</f>
        <v/>
      </c>
      <c r="AC192" s="27" t="str">
        <f t="shared" si="7"/>
        <v/>
      </c>
    </row>
    <row r="193" spans="14:29" ht="15.75" customHeight="1" x14ac:dyDescent="0.25">
      <c r="N193" s="17">
        <f t="shared" si="2"/>
        <v>181</v>
      </c>
      <c r="O193" s="18"/>
      <c r="P193" s="22"/>
      <c r="Q193" s="22"/>
      <c r="R193" s="23"/>
      <c r="S193" s="20" t="str" cm="1">
        <f t="array" ref="S193">IF(ISBLANK(P193)," ",IF(OR(WhichRate="GASB IBR",WhichRate="FASB IBR",WhichRate="Custom"),IF(ISBLANK(P193),IFERROR(HLOOKUP(P193,'Market Data'!$C$13:$BA$13,1)," "),IFERROR(HLOOKUP(P193,'Market Data'!$C$13:$BA$13,1),"No Rate")),_xlfn.XLOOKUP(TEXT(P193,"mm-yyyy"),TEXT('FASB Data'!$D$13:$BC$13,"mm-yyyy"),'FASB Data'!$D$13:$BC$13,,0)))</f>
        <v xml:space="preserve"> </v>
      </c>
      <c r="T193" s="21" t="str">
        <f>IF(OR(S193="No Rate",S193="",S193=" "),"",IF(OR(WhichRate="GASB IBR",WhichRate="FASB IBR",WhichRate="Custom"),SUMIF('Market Data'!$C$13:$BI$13,Summary!S193,'Market Data'!$C$14:$BI$14),SUMIF('FASB Data'!$C$13:$BU$13,Summary!S193,'FASB Data'!$C$14:$BU$14)))</f>
        <v/>
      </c>
      <c r="U193" s="21" t="str">
        <f>IFERROR(VLOOKUP($Y193,'Market Data'!$B$15:$C$47,2,TRUE)+1,"")</f>
        <v/>
      </c>
      <c r="V193" s="21" t="str">
        <f t="shared" si="6"/>
        <v/>
      </c>
      <c r="W193" s="21" t="str">
        <f>IF(OR(S193="No Rate",S193="",S193=" ",S193=""),"",IF(WhichRate="FASB RFR","N/A",SUMIF('Market Data'!$C$51:$BI$51,Summary!S193,'Market Data'!$C$52:$BI$52)))</f>
        <v/>
      </c>
      <c r="X193" s="21" t="str">
        <f>IF(ISBLANK(P193)," ",IF(WhichRate="FASB RFR","N/A",IFERROR(VLOOKUP($V193,'Market Data'!$C$53:$D$213,2,FALSE),"")))</f>
        <v xml:space="preserve"> </v>
      </c>
      <c r="Y193" s="24" t="str">
        <f>IF(ISBLANK(P193)," ",IF(DAYS360(P193,Q193,0)&gt;10800,30,ROUND(IF(DAYS360(Summary!$P193,Summary!$Q193)/360&gt;=1,ROUND(DAYS360(Summary!$P193,Summary!$Q193)/360,0),DAYS360(Summary!$P193,Summary!$Q193)/360),2)))</f>
        <v xml:space="preserve"> </v>
      </c>
      <c r="Z193" s="25" t="str">
        <f ca="1">IF(OR(WhichRate="GASB IBR",WhichRate="FASB IBR",WhichRate="Custom"),IFERROR(IF(OR($S193="No Rate",$S193="",$S193=" ",$S193="")," ",OFFSET('Market Data'!$B$15,Summary!U193-1,Summary!T193-1)),""),IFERROR(IF(OR($S193="No Rate",$S193="",$S193=" ",$S193="")," ",OFFSET('FASB Data'!$B$15,Summary!U193-1,Summary!T193-1)),""))</f>
        <v xml:space="preserve"> </v>
      </c>
      <c r="AA193" s="25" t="str">
        <f ca="1">IF(O193&lt;&gt;"",IF(WhichRate="FASB RFR",0,IF(OR(WhichRate="GASB IBR",WhichRate="FASB IBR"),IF(OR($S193="No Rate",$S193="",$S193=" "),"",OFFSET('Market Data'!$B$53,Summary!X193,Summary!W193-1)),IF(WhichRate="Custom",IF(OR($S193="No Rate",$S193="",$S193=" "),"",OFFSET('Custom Data'!$B$53,Summary!X193,Summary!W193-1)),""))),"")</f>
        <v/>
      </c>
      <c r="AB193" s="26" t="str">
        <f>IF(OR($S193="No Rate",$S193="")," ",IF($R193="","",IF(Summary!$R193="Taxable",IF(Summary!$Y193&gt;0,(Summary!$Z193+Summary!$AA193)*(1+TaxExemptRateAdjustment)),IF(Summary!$Y193&gt;0,Summary!$Z193+Summary!$AA193))))</f>
        <v/>
      </c>
      <c r="AC193" s="27" t="str">
        <f t="shared" si="7"/>
        <v/>
      </c>
    </row>
    <row r="194" spans="14:29" ht="15.75" customHeight="1" x14ac:dyDescent="0.25">
      <c r="N194" s="17">
        <f t="shared" si="2"/>
        <v>182</v>
      </c>
      <c r="O194" s="30"/>
      <c r="P194" s="31"/>
      <c r="Q194" s="31"/>
      <c r="R194" s="32"/>
      <c r="S194" s="20" t="str" cm="1">
        <f t="array" ref="S194">IF(ISBLANK(P194)," ",IF(OR(WhichRate="GASB IBR",WhichRate="FASB IBR",WhichRate="Custom"),IF(ISBLANK(P194),IFERROR(HLOOKUP(P194,'Market Data'!$C$13:$BA$13,1)," "),IFERROR(HLOOKUP(P194,'Market Data'!$C$13:$BA$13,1),"No Rate")),_xlfn.XLOOKUP(TEXT(P194,"mm-yyyy"),TEXT('FASB Data'!$D$13:$BC$13,"mm-yyyy"),'FASB Data'!$D$13:$BC$13,,0)))</f>
        <v xml:space="preserve"> </v>
      </c>
      <c r="T194" s="21" t="str">
        <f>IF(OR(S194="No Rate",S194="",S194=" "),"",IF(OR(WhichRate="GASB IBR",WhichRate="FASB IBR",WhichRate="Custom"),SUMIF('Market Data'!$C$13:$BI$13,Summary!S194,'Market Data'!$C$14:$BI$14),SUMIF('FASB Data'!$C$13:$BU$13,Summary!S194,'FASB Data'!$C$14:$BU$14)))</f>
        <v/>
      </c>
      <c r="U194" s="21" t="str">
        <f>IFERROR(VLOOKUP($Y194,'Market Data'!$B$15:$C$47,2,TRUE)+1,"")</f>
        <v/>
      </c>
      <c r="V194" s="21" t="str">
        <f t="shared" si="6"/>
        <v/>
      </c>
      <c r="W194" s="21" t="str">
        <f>IF(OR(S194="No Rate",S194="",S194=" ",S194=""),"",IF(WhichRate="FASB RFR","N/A",SUMIF('Market Data'!$C$51:$BI$51,Summary!S194,'Market Data'!$C$52:$BI$52)))</f>
        <v/>
      </c>
      <c r="X194" s="21" t="str">
        <f>IF(ISBLANK(P194)," ",IF(WhichRate="FASB RFR","N/A",IFERROR(VLOOKUP($V194,'Market Data'!$C$53:$D$213,2,FALSE),"")))</f>
        <v xml:space="preserve"> </v>
      </c>
      <c r="Y194" s="24" t="str">
        <f>IF(ISBLANK(P194)," ",IF(DAYS360(P194,Q194,0)&gt;10800,30,ROUND(IF(DAYS360(Summary!$P194,Summary!$Q194)/360&gt;=1,ROUND(DAYS360(Summary!$P194,Summary!$Q194)/360,0),DAYS360(Summary!$P194,Summary!$Q194)/360),2)))</f>
        <v xml:space="preserve"> </v>
      </c>
      <c r="Z194" s="25" t="str">
        <f ca="1">IF(OR(WhichRate="GASB IBR",WhichRate="FASB IBR",WhichRate="Custom"),IFERROR(IF(OR($S194="No Rate",$S194="",$S194=" ",$S194="")," ",OFFSET('Market Data'!$B$15,Summary!U194-1,Summary!T194-1)),""),IFERROR(IF(OR($S194="No Rate",$S194="",$S194=" ",$S194="")," ",OFFSET('FASB Data'!$B$15,Summary!U194-1,Summary!T194-1)),""))</f>
        <v xml:space="preserve"> </v>
      </c>
      <c r="AA194" s="25" t="str">
        <f ca="1">IF(O194&lt;&gt;"",IF(WhichRate="FASB RFR",0,IF(OR(WhichRate="GASB IBR",WhichRate="FASB IBR"),IF(OR($S194="No Rate",$S194="",$S194=" "),"",OFFSET('Market Data'!$B$53,Summary!X194,Summary!W194-1)),IF(WhichRate="Custom",IF(OR($S194="No Rate",$S194="",$S194=" "),"",OFFSET('Custom Data'!$B$53,Summary!X194,Summary!W194-1)),""))),"")</f>
        <v/>
      </c>
      <c r="AB194" s="26" t="str">
        <f>IF(OR($S194="No Rate",$S194="")," ",IF($R194="","",IF(Summary!$R194="Taxable",IF(Summary!$Y194&gt;0,(Summary!$Z194+Summary!$AA194)*(1+TaxExemptRateAdjustment)),IF(Summary!$Y194&gt;0,Summary!$Z194+Summary!$AA194))))</f>
        <v/>
      </c>
      <c r="AC194" s="27" t="str">
        <f t="shared" si="7"/>
        <v/>
      </c>
    </row>
    <row r="195" spans="14:29" ht="15.75" customHeight="1" x14ac:dyDescent="0.25">
      <c r="N195" s="17">
        <f t="shared" si="2"/>
        <v>183</v>
      </c>
      <c r="O195" s="18"/>
      <c r="P195" s="22"/>
      <c r="Q195" s="22"/>
      <c r="R195" s="23"/>
      <c r="S195" s="20" t="str" cm="1">
        <f t="array" ref="S195">IF(ISBLANK(P195)," ",IF(OR(WhichRate="GASB IBR",WhichRate="FASB IBR",WhichRate="Custom"),IF(ISBLANK(P195),IFERROR(HLOOKUP(P195,'Market Data'!$C$13:$BA$13,1)," "),IFERROR(HLOOKUP(P195,'Market Data'!$C$13:$BA$13,1),"No Rate")),_xlfn.XLOOKUP(TEXT(P195,"mm-yyyy"),TEXT('FASB Data'!$D$13:$BC$13,"mm-yyyy"),'FASB Data'!$D$13:$BC$13,,0)))</f>
        <v xml:space="preserve"> </v>
      </c>
      <c r="T195" s="21" t="str">
        <f>IF(OR(S195="No Rate",S195="",S195=" "),"",IF(OR(WhichRate="GASB IBR",WhichRate="FASB IBR",WhichRate="Custom"),SUMIF('Market Data'!$C$13:$BI$13,Summary!S195,'Market Data'!$C$14:$BI$14),SUMIF('FASB Data'!$C$13:$BU$13,Summary!S195,'FASB Data'!$C$14:$BU$14)))</f>
        <v/>
      </c>
      <c r="U195" s="21" t="str">
        <f>IFERROR(VLOOKUP($Y195,'Market Data'!$B$15:$C$47,2,TRUE)+1,"")</f>
        <v/>
      </c>
      <c r="V195" s="21" t="str">
        <f t="shared" si="6"/>
        <v/>
      </c>
      <c r="W195" s="21" t="str">
        <f>IF(OR(S195="No Rate",S195="",S195=" ",S195=""),"",IF(WhichRate="FASB RFR","N/A",SUMIF('Market Data'!$C$51:$BI$51,Summary!S195,'Market Data'!$C$52:$BI$52)))</f>
        <v/>
      </c>
      <c r="X195" s="21" t="str">
        <f>IF(ISBLANK(P195)," ",IF(WhichRate="FASB RFR","N/A",IFERROR(VLOOKUP($V195,'Market Data'!$C$53:$D$213,2,FALSE),"")))</f>
        <v xml:space="preserve"> </v>
      </c>
      <c r="Y195" s="24" t="str">
        <f>IF(ISBLANK(P195)," ",IF(DAYS360(P195,Q195,0)&gt;10800,30,ROUND(IF(DAYS360(Summary!$P195,Summary!$Q195)/360&gt;=1,ROUND(DAYS360(Summary!$P195,Summary!$Q195)/360,0),DAYS360(Summary!$P195,Summary!$Q195)/360),2)))</f>
        <v xml:space="preserve"> </v>
      </c>
      <c r="Z195" s="25" t="str">
        <f ca="1">IF(OR(WhichRate="GASB IBR",WhichRate="FASB IBR",WhichRate="Custom"),IFERROR(IF(OR($S195="No Rate",$S195="",$S195=" ",$S195="")," ",OFFSET('Market Data'!$B$15,Summary!U195-1,Summary!T195-1)),""),IFERROR(IF(OR($S195="No Rate",$S195="",$S195=" ",$S195="")," ",OFFSET('FASB Data'!$B$15,Summary!U195-1,Summary!T195-1)),""))</f>
        <v xml:space="preserve"> </v>
      </c>
      <c r="AA195" s="25" t="str">
        <f ca="1">IF(O195&lt;&gt;"",IF(WhichRate="FASB RFR",0,IF(OR(WhichRate="GASB IBR",WhichRate="FASB IBR"),IF(OR($S195="No Rate",$S195="",$S195=" "),"",OFFSET('Market Data'!$B$53,Summary!X195,Summary!W195-1)),IF(WhichRate="Custom",IF(OR($S195="No Rate",$S195="",$S195=" "),"",OFFSET('Custom Data'!$B$53,Summary!X195,Summary!W195-1)),""))),"")</f>
        <v/>
      </c>
      <c r="AB195" s="26" t="str">
        <f>IF(OR($S195="No Rate",$S195="")," ",IF($R195="","",IF(Summary!$R195="Taxable",IF(Summary!$Y195&gt;0,(Summary!$Z195+Summary!$AA195)*(1+TaxExemptRateAdjustment)),IF(Summary!$Y195&gt;0,Summary!$Z195+Summary!$AA195))))</f>
        <v/>
      </c>
      <c r="AC195" s="27" t="str">
        <f t="shared" si="7"/>
        <v/>
      </c>
    </row>
    <row r="196" spans="14:29" ht="15.75" customHeight="1" x14ac:dyDescent="0.25">
      <c r="N196" s="17">
        <f t="shared" si="2"/>
        <v>184</v>
      </c>
      <c r="O196" s="30"/>
      <c r="P196" s="31"/>
      <c r="Q196" s="31"/>
      <c r="R196" s="32"/>
      <c r="S196" s="20" t="str" cm="1">
        <f t="array" ref="S196">IF(ISBLANK(P196)," ",IF(OR(WhichRate="GASB IBR",WhichRate="FASB IBR",WhichRate="Custom"),IF(ISBLANK(P196),IFERROR(HLOOKUP(P196,'Market Data'!$C$13:$BA$13,1)," "),IFERROR(HLOOKUP(P196,'Market Data'!$C$13:$BA$13,1),"No Rate")),_xlfn.XLOOKUP(TEXT(P196,"mm-yyyy"),TEXT('FASB Data'!$D$13:$BC$13,"mm-yyyy"),'FASB Data'!$D$13:$BC$13,,0)))</f>
        <v xml:space="preserve"> </v>
      </c>
      <c r="T196" s="21" t="str">
        <f>IF(OR(S196="No Rate",S196="",S196=" "),"",IF(OR(WhichRate="GASB IBR",WhichRate="FASB IBR",WhichRate="Custom"),SUMIF('Market Data'!$C$13:$BI$13,Summary!S196,'Market Data'!$C$14:$BI$14),SUMIF('FASB Data'!$C$13:$BU$13,Summary!S196,'FASB Data'!$C$14:$BU$14)))</f>
        <v/>
      </c>
      <c r="U196" s="21" t="str">
        <f>IFERROR(VLOOKUP($Y196,'Market Data'!$B$15:$C$47,2,TRUE)+1,"")</f>
        <v/>
      </c>
      <c r="V196" s="21" t="str">
        <f t="shared" si="6"/>
        <v/>
      </c>
      <c r="W196" s="21" t="str">
        <f>IF(OR(S196="No Rate",S196="",S196=" ",S196=""),"",IF(WhichRate="FASB RFR","N/A",SUMIF('Market Data'!$C$51:$BI$51,Summary!S196,'Market Data'!$C$52:$BI$52)))</f>
        <v/>
      </c>
      <c r="X196" s="21" t="str">
        <f>IF(ISBLANK(P196)," ",IF(WhichRate="FASB RFR","N/A",IFERROR(VLOOKUP($V196,'Market Data'!$C$53:$D$213,2,FALSE),"")))</f>
        <v xml:space="preserve"> </v>
      </c>
      <c r="Y196" s="24" t="str">
        <f>IF(ISBLANK(P196)," ",IF(DAYS360(P196,Q196,0)&gt;10800,30,ROUND(IF(DAYS360(Summary!$P196,Summary!$Q196)/360&gt;=1,ROUND(DAYS360(Summary!$P196,Summary!$Q196)/360,0),DAYS360(Summary!$P196,Summary!$Q196)/360),2)))</f>
        <v xml:space="preserve"> </v>
      </c>
      <c r="Z196" s="25" t="str">
        <f ca="1">IF(OR(WhichRate="GASB IBR",WhichRate="FASB IBR",WhichRate="Custom"),IFERROR(IF(OR($S196="No Rate",$S196="",$S196=" ",$S196="")," ",OFFSET('Market Data'!$B$15,Summary!U196-1,Summary!T196-1)),""),IFERROR(IF(OR($S196="No Rate",$S196="",$S196=" ",$S196="")," ",OFFSET('FASB Data'!$B$15,Summary!U196-1,Summary!T196-1)),""))</f>
        <v xml:space="preserve"> </v>
      </c>
      <c r="AA196" s="25" t="str">
        <f ca="1">IF(O196&lt;&gt;"",IF(WhichRate="FASB RFR",0,IF(OR(WhichRate="GASB IBR",WhichRate="FASB IBR"),IF(OR($S196="No Rate",$S196="",$S196=" "),"",OFFSET('Market Data'!$B$53,Summary!X196,Summary!W196-1)),IF(WhichRate="Custom",IF(OR($S196="No Rate",$S196="",$S196=" "),"",OFFSET('Custom Data'!$B$53,Summary!X196,Summary!W196-1)),""))),"")</f>
        <v/>
      </c>
      <c r="AB196" s="26" t="str">
        <f>IF(OR($S196="No Rate",$S196="")," ",IF($R196="","",IF(Summary!$R196="Taxable",IF(Summary!$Y196&gt;0,(Summary!$Z196+Summary!$AA196)*(1+TaxExemptRateAdjustment)),IF(Summary!$Y196&gt;0,Summary!$Z196+Summary!$AA196))))</f>
        <v/>
      </c>
      <c r="AC196" s="27" t="str">
        <f t="shared" si="7"/>
        <v/>
      </c>
    </row>
    <row r="197" spans="14:29" ht="15.75" customHeight="1" x14ac:dyDescent="0.25">
      <c r="N197" s="17">
        <f t="shared" si="2"/>
        <v>185</v>
      </c>
      <c r="O197" s="18"/>
      <c r="P197" s="22"/>
      <c r="Q197" s="22"/>
      <c r="R197" s="23"/>
      <c r="S197" s="20" t="str" cm="1">
        <f t="array" ref="S197">IF(ISBLANK(P197)," ",IF(OR(WhichRate="GASB IBR",WhichRate="FASB IBR",WhichRate="Custom"),IF(ISBLANK(P197),IFERROR(HLOOKUP(P197,'Market Data'!$C$13:$BA$13,1)," "),IFERROR(HLOOKUP(P197,'Market Data'!$C$13:$BA$13,1),"No Rate")),_xlfn.XLOOKUP(TEXT(P197,"mm-yyyy"),TEXT('FASB Data'!$D$13:$BC$13,"mm-yyyy"),'FASB Data'!$D$13:$BC$13,,0)))</f>
        <v xml:space="preserve"> </v>
      </c>
      <c r="T197" s="21" t="str">
        <f>IF(OR(S197="No Rate",S197="",S197=" "),"",IF(OR(WhichRate="GASB IBR",WhichRate="FASB IBR",WhichRate="Custom"),SUMIF('Market Data'!$C$13:$BI$13,Summary!S197,'Market Data'!$C$14:$BI$14),SUMIF('FASB Data'!$C$13:$BU$13,Summary!S197,'FASB Data'!$C$14:$BU$14)))</f>
        <v/>
      </c>
      <c r="U197" s="21" t="str">
        <f>IFERROR(VLOOKUP($Y197,'Market Data'!$B$15:$C$47,2,TRUE)+1,"")</f>
        <v/>
      </c>
      <c r="V197" s="21" t="str">
        <f t="shared" si="6"/>
        <v/>
      </c>
      <c r="W197" s="21" t="str">
        <f>IF(OR(S197="No Rate",S197="",S197=" ",S197=""),"",IF(WhichRate="FASB RFR","N/A",SUMIF('Market Data'!$C$51:$BI$51,Summary!S197,'Market Data'!$C$52:$BI$52)))</f>
        <v/>
      </c>
      <c r="X197" s="21" t="str">
        <f>IF(ISBLANK(P197)," ",IF(WhichRate="FASB RFR","N/A",IFERROR(VLOOKUP($V197,'Market Data'!$C$53:$D$213,2,FALSE),"")))</f>
        <v xml:space="preserve"> </v>
      </c>
      <c r="Y197" s="24" t="str">
        <f>IF(ISBLANK(P197)," ",IF(DAYS360(P197,Q197,0)&gt;10800,30,ROUND(IF(DAYS360(Summary!$P197,Summary!$Q197)/360&gt;=1,ROUND(DAYS360(Summary!$P197,Summary!$Q197)/360,0),DAYS360(Summary!$P197,Summary!$Q197)/360),2)))</f>
        <v xml:space="preserve"> </v>
      </c>
      <c r="Z197" s="25" t="str">
        <f ca="1">IF(OR(WhichRate="GASB IBR",WhichRate="FASB IBR",WhichRate="Custom"),IFERROR(IF(OR($S197="No Rate",$S197="",$S197=" ",$S197="")," ",OFFSET('Market Data'!$B$15,Summary!U197-1,Summary!T197-1)),""),IFERROR(IF(OR($S197="No Rate",$S197="",$S197=" ",$S197="")," ",OFFSET('FASB Data'!$B$15,Summary!U197-1,Summary!T197-1)),""))</f>
        <v xml:space="preserve"> </v>
      </c>
      <c r="AA197" s="25" t="str">
        <f ca="1">IF(O197&lt;&gt;"",IF(WhichRate="FASB RFR",0,IF(OR(WhichRate="GASB IBR",WhichRate="FASB IBR"),IF(OR($S197="No Rate",$S197="",$S197=" "),"",OFFSET('Market Data'!$B$53,Summary!X197,Summary!W197-1)),IF(WhichRate="Custom",IF(OR($S197="No Rate",$S197="",$S197=" "),"",OFFSET('Custom Data'!$B$53,Summary!X197,Summary!W197-1)),""))),"")</f>
        <v/>
      </c>
      <c r="AB197" s="26" t="str">
        <f>IF(OR($S197="No Rate",$S197="")," ",IF($R197="","",IF(Summary!$R197="Taxable",IF(Summary!$Y197&gt;0,(Summary!$Z197+Summary!$AA197)*(1+TaxExemptRateAdjustment)),IF(Summary!$Y197&gt;0,Summary!$Z197+Summary!$AA197))))</f>
        <v/>
      </c>
      <c r="AC197" s="27" t="str">
        <f t="shared" si="7"/>
        <v/>
      </c>
    </row>
    <row r="198" spans="14:29" ht="15.75" customHeight="1" x14ac:dyDescent="0.25">
      <c r="N198" s="17">
        <f t="shared" si="2"/>
        <v>186</v>
      </c>
      <c r="O198" s="30"/>
      <c r="P198" s="31"/>
      <c r="Q198" s="31"/>
      <c r="R198" s="32"/>
      <c r="S198" s="20" t="str" cm="1">
        <f t="array" ref="S198">IF(ISBLANK(P198)," ",IF(OR(WhichRate="GASB IBR",WhichRate="FASB IBR",WhichRate="Custom"),IF(ISBLANK(P198),IFERROR(HLOOKUP(P198,'Market Data'!$C$13:$BA$13,1)," "),IFERROR(HLOOKUP(P198,'Market Data'!$C$13:$BA$13,1),"No Rate")),_xlfn.XLOOKUP(TEXT(P198,"mm-yyyy"),TEXT('FASB Data'!$D$13:$BC$13,"mm-yyyy"),'FASB Data'!$D$13:$BC$13,,0)))</f>
        <v xml:space="preserve"> </v>
      </c>
      <c r="T198" s="21" t="str">
        <f>IF(OR(S198="No Rate",S198="",S198=" "),"",IF(OR(WhichRate="GASB IBR",WhichRate="FASB IBR",WhichRate="Custom"),SUMIF('Market Data'!$C$13:$BI$13,Summary!S198,'Market Data'!$C$14:$BI$14),SUMIF('FASB Data'!$C$13:$BU$13,Summary!S198,'FASB Data'!$C$14:$BU$14)))</f>
        <v/>
      </c>
      <c r="U198" s="21" t="str">
        <f>IFERROR(VLOOKUP($Y198,'Market Data'!$B$15:$C$47,2,TRUE)+1,"")</f>
        <v/>
      </c>
      <c r="V198" s="21" t="str">
        <f t="shared" si="6"/>
        <v/>
      </c>
      <c r="W198" s="21" t="str">
        <f>IF(OR(S198="No Rate",S198="",S198=" ",S198=""),"",IF(WhichRate="FASB RFR","N/A",SUMIF('Market Data'!$C$51:$BI$51,Summary!S198,'Market Data'!$C$52:$BI$52)))</f>
        <v/>
      </c>
      <c r="X198" s="21" t="str">
        <f>IF(ISBLANK(P198)," ",IF(WhichRate="FASB RFR","N/A",IFERROR(VLOOKUP($V198,'Market Data'!$C$53:$D$213,2,FALSE),"")))</f>
        <v xml:space="preserve"> </v>
      </c>
      <c r="Y198" s="24" t="str">
        <f>IF(ISBLANK(P198)," ",IF(DAYS360(P198,Q198,0)&gt;10800,30,ROUND(IF(DAYS360(Summary!$P198,Summary!$Q198)/360&gt;=1,ROUND(DAYS360(Summary!$P198,Summary!$Q198)/360,0),DAYS360(Summary!$P198,Summary!$Q198)/360),2)))</f>
        <v xml:space="preserve"> </v>
      </c>
      <c r="Z198" s="25" t="str">
        <f ca="1">IF(OR(WhichRate="GASB IBR",WhichRate="FASB IBR",WhichRate="Custom"),IFERROR(IF(OR($S198="No Rate",$S198="",$S198=" ",$S198="")," ",OFFSET('Market Data'!$B$15,Summary!U198-1,Summary!T198-1)),""),IFERROR(IF(OR($S198="No Rate",$S198="",$S198=" ",$S198="")," ",OFFSET('FASB Data'!$B$15,Summary!U198-1,Summary!T198-1)),""))</f>
        <v xml:space="preserve"> </v>
      </c>
      <c r="AA198" s="25" t="str">
        <f ca="1">IF(O198&lt;&gt;"",IF(WhichRate="FASB RFR",0,IF(OR(WhichRate="GASB IBR",WhichRate="FASB IBR"),IF(OR($S198="No Rate",$S198="",$S198=" "),"",OFFSET('Market Data'!$B$53,Summary!X198,Summary!W198-1)),IF(WhichRate="Custom",IF(OR($S198="No Rate",$S198="",$S198=" "),"",OFFSET('Custom Data'!$B$53,Summary!X198,Summary!W198-1)),""))),"")</f>
        <v/>
      </c>
      <c r="AB198" s="26" t="str">
        <f>IF(OR($S198="No Rate",$S198="")," ",IF($R198="","",IF(Summary!$R198="Taxable",IF(Summary!$Y198&gt;0,(Summary!$Z198+Summary!$AA198)*(1+TaxExemptRateAdjustment)),IF(Summary!$Y198&gt;0,Summary!$Z198+Summary!$AA198))))</f>
        <v/>
      </c>
      <c r="AC198" s="27" t="str">
        <f t="shared" si="7"/>
        <v/>
      </c>
    </row>
    <row r="199" spans="14:29" ht="15.75" customHeight="1" x14ac:dyDescent="0.25">
      <c r="N199" s="17">
        <f t="shared" si="2"/>
        <v>187</v>
      </c>
      <c r="O199" s="18"/>
      <c r="P199" s="22"/>
      <c r="Q199" s="22"/>
      <c r="R199" s="23"/>
      <c r="S199" s="20" t="str" cm="1">
        <f t="array" ref="S199">IF(ISBLANK(P199)," ",IF(OR(WhichRate="GASB IBR",WhichRate="FASB IBR",WhichRate="Custom"),IF(ISBLANK(P199),IFERROR(HLOOKUP(P199,'Market Data'!$C$13:$BA$13,1)," "),IFERROR(HLOOKUP(P199,'Market Data'!$C$13:$BA$13,1),"No Rate")),_xlfn.XLOOKUP(TEXT(P199,"mm-yyyy"),TEXT('FASB Data'!$D$13:$BC$13,"mm-yyyy"),'FASB Data'!$D$13:$BC$13,,0)))</f>
        <v xml:space="preserve"> </v>
      </c>
      <c r="T199" s="21" t="str">
        <f>IF(OR(S199="No Rate",S199="",S199=" "),"",IF(OR(WhichRate="GASB IBR",WhichRate="FASB IBR",WhichRate="Custom"),SUMIF('Market Data'!$C$13:$BI$13,Summary!S199,'Market Data'!$C$14:$BI$14),SUMIF('FASB Data'!$C$13:$BU$13,Summary!S199,'FASB Data'!$C$14:$BU$14)))</f>
        <v/>
      </c>
      <c r="U199" s="21" t="str">
        <f>IFERROR(VLOOKUP($Y199,'Market Data'!$B$15:$C$47,2,TRUE)+1,"")</f>
        <v/>
      </c>
      <c r="V199" s="21" t="str">
        <f t="shared" si="6"/>
        <v/>
      </c>
      <c r="W199" s="21" t="str">
        <f>IF(OR(S199="No Rate",S199="",S199=" ",S199=""),"",IF(WhichRate="FASB RFR","N/A",SUMIF('Market Data'!$C$51:$BI$51,Summary!S199,'Market Data'!$C$52:$BI$52)))</f>
        <v/>
      </c>
      <c r="X199" s="21" t="str">
        <f>IF(ISBLANK(P199)," ",IF(WhichRate="FASB RFR","N/A",IFERROR(VLOOKUP($V199,'Market Data'!$C$53:$D$213,2,FALSE),"")))</f>
        <v xml:space="preserve"> </v>
      </c>
      <c r="Y199" s="24" t="str">
        <f>IF(ISBLANK(P199)," ",IF(DAYS360(P199,Q199,0)&gt;10800,30,ROUND(IF(DAYS360(Summary!$P199,Summary!$Q199)/360&gt;=1,ROUND(DAYS360(Summary!$P199,Summary!$Q199)/360,0),DAYS360(Summary!$P199,Summary!$Q199)/360),2)))</f>
        <v xml:space="preserve"> </v>
      </c>
      <c r="Z199" s="25" t="str">
        <f ca="1">IF(OR(WhichRate="GASB IBR",WhichRate="FASB IBR",WhichRate="Custom"),IFERROR(IF(OR($S199="No Rate",$S199="",$S199=" ",$S199="")," ",OFFSET('Market Data'!$B$15,Summary!U199-1,Summary!T199-1)),""),IFERROR(IF(OR($S199="No Rate",$S199="",$S199=" ",$S199="")," ",OFFSET('FASB Data'!$B$15,Summary!U199-1,Summary!T199-1)),""))</f>
        <v xml:space="preserve"> </v>
      </c>
      <c r="AA199" s="25" t="str">
        <f ca="1">IF(O199&lt;&gt;"",IF(WhichRate="FASB RFR",0,IF(OR(WhichRate="GASB IBR",WhichRate="FASB IBR"),IF(OR($S199="No Rate",$S199="",$S199=" "),"",OFFSET('Market Data'!$B$53,Summary!X199,Summary!W199-1)),IF(WhichRate="Custom",IF(OR($S199="No Rate",$S199="",$S199=" "),"",OFFSET('Custom Data'!$B$53,Summary!X199,Summary!W199-1)),""))),"")</f>
        <v/>
      </c>
      <c r="AB199" s="26" t="str">
        <f>IF(OR($S199="No Rate",$S199="")," ",IF($R199="","",IF(Summary!$R199="Taxable",IF(Summary!$Y199&gt;0,(Summary!$Z199+Summary!$AA199)*(1+TaxExemptRateAdjustment)),IF(Summary!$Y199&gt;0,Summary!$Z199+Summary!$AA199))))</f>
        <v/>
      </c>
      <c r="AC199" s="27" t="str">
        <f t="shared" si="7"/>
        <v/>
      </c>
    </row>
    <row r="200" spans="14:29" ht="15.75" customHeight="1" x14ac:dyDescent="0.25">
      <c r="N200" s="17">
        <f t="shared" si="2"/>
        <v>188</v>
      </c>
      <c r="O200" s="30"/>
      <c r="P200" s="31"/>
      <c r="Q200" s="31"/>
      <c r="R200" s="32"/>
      <c r="S200" s="20" t="str" cm="1">
        <f t="array" ref="S200">IF(ISBLANK(P200)," ",IF(OR(WhichRate="GASB IBR",WhichRate="FASB IBR",WhichRate="Custom"),IF(ISBLANK(P200),IFERROR(HLOOKUP(P200,'Market Data'!$C$13:$BA$13,1)," "),IFERROR(HLOOKUP(P200,'Market Data'!$C$13:$BA$13,1),"No Rate")),_xlfn.XLOOKUP(TEXT(P200,"mm-yyyy"),TEXT('FASB Data'!$D$13:$BC$13,"mm-yyyy"),'FASB Data'!$D$13:$BC$13,,0)))</f>
        <v xml:space="preserve"> </v>
      </c>
      <c r="T200" s="21" t="str">
        <f>IF(OR(S200="No Rate",S200="",S200=" "),"",IF(OR(WhichRate="GASB IBR",WhichRate="FASB IBR",WhichRate="Custom"),SUMIF('Market Data'!$C$13:$BI$13,Summary!S200,'Market Data'!$C$14:$BI$14),SUMIF('FASB Data'!$C$13:$BU$13,Summary!S200,'FASB Data'!$C$14:$BU$14)))</f>
        <v/>
      </c>
      <c r="U200" s="21" t="str">
        <f>IFERROR(VLOOKUP($Y200,'Market Data'!$B$15:$C$47,2,TRUE)+1,"")</f>
        <v/>
      </c>
      <c r="V200" s="21" t="str">
        <f t="shared" si="6"/>
        <v/>
      </c>
      <c r="W200" s="21" t="str">
        <f>IF(OR(S200="No Rate",S200="",S200=" ",S200=""),"",IF(WhichRate="FASB RFR","N/A",SUMIF('Market Data'!$C$51:$BI$51,Summary!S200,'Market Data'!$C$52:$BI$52)))</f>
        <v/>
      </c>
      <c r="X200" s="21" t="str">
        <f>IF(ISBLANK(P200)," ",IF(WhichRate="FASB RFR","N/A",IFERROR(VLOOKUP($V200,'Market Data'!$C$53:$D$213,2,FALSE),"")))</f>
        <v xml:space="preserve"> </v>
      </c>
      <c r="Y200" s="24" t="str">
        <f>IF(ISBLANK(P200)," ",IF(DAYS360(P200,Q200,0)&gt;10800,30,ROUND(IF(DAYS360(Summary!$P200,Summary!$Q200)/360&gt;=1,ROUND(DAYS360(Summary!$P200,Summary!$Q200)/360,0),DAYS360(Summary!$P200,Summary!$Q200)/360),2)))</f>
        <v xml:space="preserve"> </v>
      </c>
      <c r="Z200" s="25" t="str">
        <f ca="1">IF(OR(WhichRate="GASB IBR",WhichRate="FASB IBR",WhichRate="Custom"),IFERROR(IF(OR($S200="No Rate",$S200="",$S200=" ",$S200="")," ",OFFSET('Market Data'!$B$15,Summary!U200-1,Summary!T200-1)),""),IFERROR(IF(OR($S200="No Rate",$S200="",$S200=" ",$S200="")," ",OFFSET('FASB Data'!$B$15,Summary!U200-1,Summary!T200-1)),""))</f>
        <v xml:space="preserve"> </v>
      </c>
      <c r="AA200" s="25" t="str">
        <f ca="1">IF(O200&lt;&gt;"",IF(WhichRate="FASB RFR",0,IF(OR(WhichRate="GASB IBR",WhichRate="FASB IBR"),IF(OR($S200="No Rate",$S200="",$S200=" "),"",OFFSET('Market Data'!$B$53,Summary!X200,Summary!W200-1)),IF(WhichRate="Custom",IF(OR($S200="No Rate",$S200="",$S200=" "),"",OFFSET('Custom Data'!$B$53,Summary!X200,Summary!W200-1)),""))),"")</f>
        <v/>
      </c>
      <c r="AB200" s="26" t="str">
        <f>IF(OR($S200="No Rate",$S200="")," ",IF($R200="","",IF(Summary!$R200="Taxable",IF(Summary!$Y200&gt;0,(Summary!$Z200+Summary!$AA200)*(1+TaxExemptRateAdjustment)),IF(Summary!$Y200&gt;0,Summary!$Z200+Summary!$AA200))))</f>
        <v/>
      </c>
      <c r="AC200" s="27" t="str">
        <f t="shared" si="7"/>
        <v/>
      </c>
    </row>
    <row r="201" spans="14:29" ht="15.75" customHeight="1" x14ac:dyDescent="0.25">
      <c r="N201" s="17">
        <f t="shared" si="2"/>
        <v>189</v>
      </c>
      <c r="O201" s="18"/>
      <c r="P201" s="22"/>
      <c r="Q201" s="22"/>
      <c r="R201" s="23"/>
      <c r="S201" s="20" t="str" cm="1">
        <f t="array" ref="S201">IF(ISBLANK(P201)," ",IF(OR(WhichRate="GASB IBR",WhichRate="FASB IBR",WhichRate="Custom"),IF(ISBLANK(P201),IFERROR(HLOOKUP(P201,'Market Data'!$C$13:$BA$13,1)," "),IFERROR(HLOOKUP(P201,'Market Data'!$C$13:$BA$13,1),"No Rate")),_xlfn.XLOOKUP(TEXT(P201,"mm-yyyy"),TEXT('FASB Data'!$D$13:$BC$13,"mm-yyyy"),'FASB Data'!$D$13:$BC$13,,0)))</f>
        <v xml:space="preserve"> </v>
      </c>
      <c r="T201" s="21" t="str">
        <f>IF(OR(S201="No Rate",S201="",S201=" "),"",IF(OR(WhichRate="GASB IBR",WhichRate="FASB IBR",WhichRate="Custom"),SUMIF('Market Data'!$C$13:$BI$13,Summary!S201,'Market Data'!$C$14:$BI$14),SUMIF('FASB Data'!$C$13:$BU$13,Summary!S201,'FASB Data'!$C$14:$BU$14)))</f>
        <v/>
      </c>
      <c r="U201" s="21" t="str">
        <f>IFERROR(VLOOKUP($Y201,'Market Data'!$B$15:$C$47,2,TRUE)+1,"")</f>
        <v/>
      </c>
      <c r="V201" s="21" t="str">
        <f t="shared" si="6"/>
        <v/>
      </c>
      <c r="W201" s="21" t="str">
        <f>IF(OR(S201="No Rate",S201="",S201=" ",S201=""),"",IF(WhichRate="FASB RFR","N/A",SUMIF('Market Data'!$C$51:$BI$51,Summary!S201,'Market Data'!$C$52:$BI$52)))</f>
        <v/>
      </c>
      <c r="X201" s="21" t="str">
        <f>IF(ISBLANK(P201)," ",IF(WhichRate="FASB RFR","N/A",IFERROR(VLOOKUP($V201,'Market Data'!$C$53:$D$213,2,FALSE),"")))</f>
        <v xml:space="preserve"> </v>
      </c>
      <c r="Y201" s="24" t="str">
        <f>IF(ISBLANK(P201)," ",IF(DAYS360(P201,Q201,0)&gt;10800,30,ROUND(IF(DAYS360(Summary!$P201,Summary!$Q201)/360&gt;=1,ROUND(DAYS360(Summary!$P201,Summary!$Q201)/360,0),DAYS360(Summary!$P201,Summary!$Q201)/360),2)))</f>
        <v xml:space="preserve"> </v>
      </c>
      <c r="Z201" s="25" t="str">
        <f ca="1">IF(OR(WhichRate="GASB IBR",WhichRate="FASB IBR",WhichRate="Custom"),IFERROR(IF(OR($S201="No Rate",$S201="",$S201=" ",$S201="")," ",OFFSET('Market Data'!$B$15,Summary!U201-1,Summary!T201-1)),""),IFERROR(IF(OR($S201="No Rate",$S201="",$S201=" ",$S201="")," ",OFFSET('FASB Data'!$B$15,Summary!U201-1,Summary!T201-1)),""))</f>
        <v xml:space="preserve"> </v>
      </c>
      <c r="AA201" s="25" t="str">
        <f ca="1">IF(O201&lt;&gt;"",IF(WhichRate="FASB RFR",0,IF(OR(WhichRate="GASB IBR",WhichRate="FASB IBR"),IF(OR($S201="No Rate",$S201="",$S201=" "),"",OFFSET('Market Data'!$B$53,Summary!X201,Summary!W201-1)),IF(WhichRate="Custom",IF(OR($S201="No Rate",$S201="",$S201=" "),"",OFFSET('Custom Data'!$B$53,Summary!X201,Summary!W201-1)),""))),"")</f>
        <v/>
      </c>
      <c r="AB201" s="26" t="str">
        <f>IF(OR($S201="No Rate",$S201="")," ",IF($R201="","",IF(Summary!$R201="Taxable",IF(Summary!$Y201&gt;0,(Summary!$Z201+Summary!$AA201)*(1+TaxExemptRateAdjustment)),IF(Summary!$Y201&gt;0,Summary!$Z201+Summary!$AA201))))</f>
        <v/>
      </c>
      <c r="AC201" s="27" t="str">
        <f t="shared" si="7"/>
        <v/>
      </c>
    </row>
    <row r="202" spans="14:29" ht="15.75" customHeight="1" x14ac:dyDescent="0.25">
      <c r="N202" s="17">
        <f t="shared" si="2"/>
        <v>190</v>
      </c>
      <c r="O202" s="30"/>
      <c r="P202" s="31"/>
      <c r="Q202" s="31"/>
      <c r="R202" s="32"/>
      <c r="S202" s="20" t="str" cm="1">
        <f t="array" ref="S202">IF(ISBLANK(P202)," ",IF(OR(WhichRate="GASB IBR",WhichRate="FASB IBR",WhichRate="Custom"),IF(ISBLANK(P202),IFERROR(HLOOKUP(P202,'Market Data'!$C$13:$BA$13,1)," "),IFERROR(HLOOKUP(P202,'Market Data'!$C$13:$BA$13,1),"No Rate")),_xlfn.XLOOKUP(TEXT(P202,"mm-yyyy"),TEXT('FASB Data'!$D$13:$BC$13,"mm-yyyy"),'FASB Data'!$D$13:$BC$13,,0)))</f>
        <v xml:space="preserve"> </v>
      </c>
      <c r="T202" s="21" t="str">
        <f>IF(OR(S202="No Rate",S202="",S202=" "),"",IF(OR(WhichRate="GASB IBR",WhichRate="FASB IBR",WhichRate="Custom"),SUMIF('Market Data'!$C$13:$BI$13,Summary!S202,'Market Data'!$C$14:$BI$14),SUMIF('FASB Data'!$C$13:$BU$13,Summary!S202,'FASB Data'!$C$14:$BU$14)))</f>
        <v/>
      </c>
      <c r="U202" s="21" t="str">
        <f>IFERROR(VLOOKUP($Y202,'Market Data'!$B$15:$C$47,2,TRUE)+1,"")</f>
        <v/>
      </c>
      <c r="V202" s="21" t="str">
        <f t="shared" si="6"/>
        <v/>
      </c>
      <c r="W202" s="21" t="str">
        <f>IF(OR(S202="No Rate",S202="",S202=" ",S202=""),"",IF(WhichRate="FASB RFR","N/A",SUMIF('Market Data'!$C$51:$BI$51,Summary!S202,'Market Data'!$C$52:$BI$52)))</f>
        <v/>
      </c>
      <c r="X202" s="21" t="str">
        <f>IF(ISBLANK(P202)," ",IF(WhichRate="FASB RFR","N/A",IFERROR(VLOOKUP($V202,'Market Data'!$C$53:$D$213,2,FALSE),"")))</f>
        <v xml:space="preserve"> </v>
      </c>
      <c r="Y202" s="24" t="str">
        <f>IF(ISBLANK(P202)," ",IF(DAYS360(P202,Q202,0)&gt;10800,30,ROUND(IF(DAYS360(Summary!$P202,Summary!$Q202)/360&gt;=1,ROUND(DAYS360(Summary!$P202,Summary!$Q202)/360,0),DAYS360(Summary!$P202,Summary!$Q202)/360),2)))</f>
        <v xml:space="preserve"> </v>
      </c>
      <c r="Z202" s="25" t="str">
        <f ca="1">IF(OR(WhichRate="GASB IBR",WhichRate="FASB IBR",WhichRate="Custom"),IFERROR(IF(OR($S202="No Rate",$S202="",$S202=" ",$S202="")," ",OFFSET('Market Data'!$B$15,Summary!U202-1,Summary!T202-1)),""),IFERROR(IF(OR($S202="No Rate",$S202="",$S202=" ",$S202="")," ",OFFSET('FASB Data'!$B$15,Summary!U202-1,Summary!T202-1)),""))</f>
        <v xml:space="preserve"> </v>
      </c>
      <c r="AA202" s="25" t="str">
        <f ca="1">IF(O202&lt;&gt;"",IF(WhichRate="FASB RFR",0,IF(OR(WhichRate="GASB IBR",WhichRate="FASB IBR"),IF(OR($S202="No Rate",$S202="",$S202=" "),"",OFFSET('Market Data'!$B$53,Summary!X202,Summary!W202-1)),IF(WhichRate="Custom",IF(OR($S202="No Rate",$S202="",$S202=" "),"",OFFSET('Custom Data'!$B$53,Summary!X202,Summary!W202-1)),""))),"")</f>
        <v/>
      </c>
      <c r="AB202" s="26" t="str">
        <f>IF(OR($S202="No Rate",$S202="")," ",IF($R202="","",IF(Summary!$R202="Taxable",IF(Summary!$Y202&gt;0,(Summary!$Z202+Summary!$AA202)*(1+TaxExemptRateAdjustment)),IF(Summary!$Y202&gt;0,Summary!$Z202+Summary!$AA202))))</f>
        <v/>
      </c>
      <c r="AC202" s="27" t="str">
        <f t="shared" si="7"/>
        <v/>
      </c>
    </row>
    <row r="203" spans="14:29" ht="15.75" customHeight="1" x14ac:dyDescent="0.25">
      <c r="N203" s="17">
        <f t="shared" si="2"/>
        <v>191</v>
      </c>
      <c r="O203" s="18"/>
      <c r="P203" s="22"/>
      <c r="Q203" s="22"/>
      <c r="R203" s="23"/>
      <c r="S203" s="20" t="str" cm="1">
        <f t="array" ref="S203">IF(ISBLANK(P203)," ",IF(OR(WhichRate="GASB IBR",WhichRate="FASB IBR",WhichRate="Custom"),IF(ISBLANK(P203),IFERROR(HLOOKUP(P203,'Market Data'!$C$13:$BA$13,1)," "),IFERROR(HLOOKUP(P203,'Market Data'!$C$13:$BA$13,1),"No Rate")),_xlfn.XLOOKUP(TEXT(P203,"mm-yyyy"),TEXT('FASB Data'!$D$13:$BC$13,"mm-yyyy"),'FASB Data'!$D$13:$BC$13,,0)))</f>
        <v xml:space="preserve"> </v>
      </c>
      <c r="T203" s="21" t="str">
        <f>IF(OR(S203="No Rate",S203="",S203=" "),"",IF(OR(WhichRate="GASB IBR",WhichRate="FASB IBR",WhichRate="Custom"),SUMIF('Market Data'!$C$13:$BI$13,Summary!S203,'Market Data'!$C$14:$BI$14),SUMIF('FASB Data'!$C$13:$BU$13,Summary!S203,'FASB Data'!$C$14:$BU$14)))</f>
        <v/>
      </c>
      <c r="U203" s="21" t="str">
        <f>IFERROR(VLOOKUP($Y203,'Market Data'!$B$15:$C$47,2,TRUE)+1,"")</f>
        <v/>
      </c>
      <c r="V203" s="21" t="str">
        <f t="shared" si="6"/>
        <v/>
      </c>
      <c r="W203" s="21" t="str">
        <f>IF(OR(S203="No Rate",S203="",S203=" ",S203=""),"",IF(WhichRate="FASB RFR","N/A",SUMIF('Market Data'!$C$51:$BI$51,Summary!S203,'Market Data'!$C$52:$BI$52)))</f>
        <v/>
      </c>
      <c r="X203" s="21" t="str">
        <f>IF(ISBLANK(P203)," ",IF(WhichRate="FASB RFR","N/A",IFERROR(VLOOKUP($V203,'Market Data'!$C$53:$D$213,2,FALSE),"")))</f>
        <v xml:space="preserve"> </v>
      </c>
      <c r="Y203" s="24" t="str">
        <f>IF(ISBLANK(P203)," ",IF(DAYS360(P203,Q203,0)&gt;10800,30,ROUND(IF(DAYS360(Summary!$P203,Summary!$Q203)/360&gt;=1,ROUND(DAYS360(Summary!$P203,Summary!$Q203)/360,0),DAYS360(Summary!$P203,Summary!$Q203)/360),2)))</f>
        <v xml:space="preserve"> </v>
      </c>
      <c r="Z203" s="25" t="str">
        <f ca="1">IF(OR(WhichRate="GASB IBR",WhichRate="FASB IBR",WhichRate="Custom"),IFERROR(IF(OR($S203="No Rate",$S203="",$S203=" ",$S203="")," ",OFFSET('Market Data'!$B$15,Summary!U203-1,Summary!T203-1)),""),IFERROR(IF(OR($S203="No Rate",$S203="",$S203=" ",$S203="")," ",OFFSET('FASB Data'!$B$15,Summary!U203-1,Summary!T203-1)),""))</f>
        <v xml:space="preserve"> </v>
      </c>
      <c r="AA203" s="25" t="str">
        <f ca="1">IF(O203&lt;&gt;"",IF(WhichRate="FASB RFR",0,IF(OR(WhichRate="GASB IBR",WhichRate="FASB IBR"),IF(OR($S203="No Rate",$S203="",$S203=" "),"",OFFSET('Market Data'!$B$53,Summary!X203,Summary!W203-1)),IF(WhichRate="Custom",IF(OR($S203="No Rate",$S203="",$S203=" "),"",OFFSET('Custom Data'!$B$53,Summary!X203,Summary!W203-1)),""))),"")</f>
        <v/>
      </c>
      <c r="AB203" s="26" t="str">
        <f>IF(OR($S203="No Rate",$S203="")," ",IF($R203="","",IF(Summary!$R203="Taxable",IF(Summary!$Y203&gt;0,(Summary!$Z203+Summary!$AA203)*(1+TaxExemptRateAdjustment)),IF(Summary!$Y203&gt;0,Summary!$Z203+Summary!$AA203))))</f>
        <v/>
      </c>
      <c r="AC203" s="27" t="str">
        <f t="shared" si="7"/>
        <v/>
      </c>
    </row>
    <row r="204" spans="14:29" ht="15.75" customHeight="1" x14ac:dyDescent="0.25">
      <c r="N204" s="17">
        <f t="shared" si="2"/>
        <v>192</v>
      </c>
      <c r="O204" s="30"/>
      <c r="P204" s="31"/>
      <c r="Q204" s="31"/>
      <c r="R204" s="32"/>
      <c r="S204" s="20" t="str" cm="1">
        <f t="array" ref="S204">IF(ISBLANK(P204)," ",IF(OR(WhichRate="GASB IBR",WhichRate="FASB IBR",WhichRate="Custom"),IF(ISBLANK(P204),IFERROR(HLOOKUP(P204,'Market Data'!$C$13:$BA$13,1)," "),IFERROR(HLOOKUP(P204,'Market Data'!$C$13:$BA$13,1),"No Rate")),_xlfn.XLOOKUP(TEXT(P204,"mm-yyyy"),TEXT('FASB Data'!$D$13:$BC$13,"mm-yyyy"),'FASB Data'!$D$13:$BC$13,,0)))</f>
        <v xml:space="preserve"> </v>
      </c>
      <c r="T204" s="21" t="str">
        <f>IF(OR(S204="No Rate",S204="",S204=" "),"",IF(OR(WhichRate="GASB IBR",WhichRate="FASB IBR",WhichRate="Custom"),SUMIF('Market Data'!$C$13:$BI$13,Summary!S204,'Market Data'!$C$14:$BI$14),SUMIF('FASB Data'!$C$13:$BU$13,Summary!S204,'FASB Data'!$C$14:$BU$14)))</f>
        <v/>
      </c>
      <c r="U204" s="21" t="str">
        <f>IFERROR(VLOOKUP($Y204,'Market Data'!$B$15:$C$47,2,TRUE)+1,"")</f>
        <v/>
      </c>
      <c r="V204" s="21" t="str">
        <f t="shared" si="6"/>
        <v/>
      </c>
      <c r="W204" s="21" t="str">
        <f>IF(OR(S204="No Rate",S204="",S204=" ",S204=""),"",IF(WhichRate="FASB RFR","N/A",SUMIF('Market Data'!$C$51:$BI$51,Summary!S204,'Market Data'!$C$52:$BI$52)))</f>
        <v/>
      </c>
      <c r="X204" s="21" t="str">
        <f>IF(ISBLANK(P204)," ",IF(WhichRate="FASB RFR","N/A",IFERROR(VLOOKUP($V204,'Market Data'!$C$53:$D$213,2,FALSE),"")))</f>
        <v xml:space="preserve"> </v>
      </c>
      <c r="Y204" s="24" t="str">
        <f>IF(ISBLANK(P204)," ",IF(DAYS360(P204,Q204,0)&gt;10800,30,ROUND(IF(DAYS360(Summary!$P204,Summary!$Q204)/360&gt;=1,ROUND(DAYS360(Summary!$P204,Summary!$Q204)/360,0),DAYS360(Summary!$P204,Summary!$Q204)/360),2)))</f>
        <v xml:space="preserve"> </v>
      </c>
      <c r="Z204" s="25" t="str">
        <f ca="1">IF(OR(WhichRate="GASB IBR",WhichRate="FASB IBR",WhichRate="Custom"),IFERROR(IF(OR($S204="No Rate",$S204="",$S204=" ",$S204="")," ",OFFSET('Market Data'!$B$15,Summary!U204-1,Summary!T204-1)),""),IFERROR(IF(OR($S204="No Rate",$S204="",$S204=" ",$S204="")," ",OFFSET('FASB Data'!$B$15,Summary!U204-1,Summary!T204-1)),""))</f>
        <v xml:space="preserve"> </v>
      </c>
      <c r="AA204" s="25" t="str">
        <f ca="1">IF(O204&lt;&gt;"",IF(WhichRate="FASB RFR",0,IF(OR(WhichRate="GASB IBR",WhichRate="FASB IBR"),IF(OR($S204="No Rate",$S204="",$S204=" "),"",OFFSET('Market Data'!$B$53,Summary!X204,Summary!W204-1)),IF(WhichRate="Custom",IF(OR($S204="No Rate",$S204="",$S204=" "),"",OFFSET('Custom Data'!$B$53,Summary!X204,Summary!W204-1)),""))),"")</f>
        <v/>
      </c>
      <c r="AB204" s="26" t="str">
        <f>IF(OR($S204="No Rate",$S204="")," ",IF($R204="","",IF(Summary!$R204="Taxable",IF(Summary!$Y204&gt;0,(Summary!$Z204+Summary!$AA204)*(1+TaxExemptRateAdjustment)),IF(Summary!$Y204&gt;0,Summary!$Z204+Summary!$AA204))))</f>
        <v/>
      </c>
      <c r="AC204" s="27" t="str">
        <f t="shared" si="7"/>
        <v/>
      </c>
    </row>
    <row r="205" spans="14:29" ht="15.75" customHeight="1" x14ac:dyDescent="0.25">
      <c r="N205" s="17">
        <f t="shared" si="2"/>
        <v>193</v>
      </c>
      <c r="O205" s="18"/>
      <c r="P205" s="22"/>
      <c r="Q205" s="22"/>
      <c r="R205" s="23"/>
      <c r="S205" s="20" t="str" cm="1">
        <f t="array" ref="S205">IF(ISBLANK(P205)," ",IF(OR(WhichRate="GASB IBR",WhichRate="FASB IBR",WhichRate="Custom"),IF(ISBLANK(P205),IFERROR(HLOOKUP(P205,'Market Data'!$C$13:$BA$13,1)," "),IFERROR(HLOOKUP(P205,'Market Data'!$C$13:$BA$13,1),"No Rate")),_xlfn.XLOOKUP(TEXT(P205,"mm-yyyy"),TEXT('FASB Data'!$D$13:$BC$13,"mm-yyyy"),'FASB Data'!$D$13:$BC$13,,0)))</f>
        <v xml:space="preserve"> </v>
      </c>
      <c r="T205" s="21" t="str">
        <f>IF(OR(S205="No Rate",S205="",S205=" "),"",IF(OR(WhichRate="GASB IBR",WhichRate="FASB IBR",WhichRate="Custom"),SUMIF('Market Data'!$C$13:$BI$13,Summary!S205,'Market Data'!$C$14:$BI$14),SUMIF('FASB Data'!$C$13:$BU$13,Summary!S205,'FASB Data'!$C$14:$BU$14)))</f>
        <v/>
      </c>
      <c r="U205" s="21" t="str">
        <f>IFERROR(VLOOKUP($Y205,'Market Data'!$B$15:$C$47,2,TRUE)+1,"")</f>
        <v/>
      </c>
      <c r="V205" s="21" t="str">
        <f t="shared" ref="V205:V268" si="8">IF(OR(S205="No Rate",S205="",S205=" "),"",IF(WhichRate="FASB RFR","N/A",IF(Y205&lt;=0.25,RatingCategory&amp;"-0.25",IF(Y205&lt;1,RatingCategory&amp;"-0.5",RatingCategory&amp;"-"&amp;ROUND(Y205,3)))))</f>
        <v/>
      </c>
      <c r="W205" s="21" t="str">
        <f>IF(OR(S205="No Rate",S205="",S205=" ",S205=""),"",IF(WhichRate="FASB RFR","N/A",SUMIF('Market Data'!$C$51:$BI$51,Summary!S205,'Market Data'!$C$52:$BI$52)))</f>
        <v/>
      </c>
      <c r="X205" s="21" t="str">
        <f>IF(ISBLANK(P205)," ",IF(WhichRate="FASB RFR","N/A",IFERROR(VLOOKUP($V205,'Market Data'!$C$53:$D$213,2,FALSE),"")))</f>
        <v xml:space="preserve"> </v>
      </c>
      <c r="Y205" s="24" t="str">
        <f>IF(ISBLANK(P205)," ",IF(DAYS360(P205,Q205,0)&gt;10800,30,ROUND(IF(DAYS360(Summary!$P205,Summary!$Q205)/360&gt;=1,ROUND(DAYS360(Summary!$P205,Summary!$Q205)/360,0),DAYS360(Summary!$P205,Summary!$Q205)/360),2)))</f>
        <v xml:space="preserve"> </v>
      </c>
      <c r="Z205" s="25" t="str">
        <f ca="1">IF(OR(WhichRate="GASB IBR",WhichRate="FASB IBR",WhichRate="Custom"),IFERROR(IF(OR($S205="No Rate",$S205="",$S205=" ",$S205="")," ",OFFSET('Market Data'!$B$15,Summary!U205-1,Summary!T205-1)),""),IFERROR(IF(OR($S205="No Rate",$S205="",$S205=" ",$S205="")," ",OFFSET('FASB Data'!$B$15,Summary!U205-1,Summary!T205-1)),""))</f>
        <v xml:space="preserve"> </v>
      </c>
      <c r="AA205" s="25" t="str">
        <f ca="1">IF(O205&lt;&gt;"",IF(WhichRate="FASB RFR",0,IF(OR(WhichRate="GASB IBR",WhichRate="FASB IBR"),IF(OR($S205="No Rate",$S205="",$S205=" "),"",OFFSET('Market Data'!$B$53,Summary!X205,Summary!W205-1)),IF(WhichRate="Custom",IF(OR($S205="No Rate",$S205="",$S205=" "),"",OFFSET('Custom Data'!$B$53,Summary!X205,Summary!W205-1)),""))),"")</f>
        <v/>
      </c>
      <c r="AB205" s="26" t="str">
        <f>IF(OR($S205="No Rate",$S205="")," ",IF($R205="","",IF(Summary!$R205="Taxable",IF(Summary!$Y205&gt;0,(Summary!$Z205+Summary!$AA205)*(1+TaxExemptRateAdjustment)),IF(Summary!$Y205&gt;0,Summary!$Z205+Summary!$AA205))))</f>
        <v/>
      </c>
      <c r="AC205" s="27" t="str">
        <f t="shared" ref="AC205:AC268" si="9">IF(Q205&gt;0,IF(Q205-P205&lt;365,"Possible Short Term Lease",""),"")</f>
        <v/>
      </c>
    </row>
    <row r="206" spans="14:29" ht="15.75" customHeight="1" x14ac:dyDescent="0.25">
      <c r="N206" s="17">
        <f t="shared" si="2"/>
        <v>194</v>
      </c>
      <c r="O206" s="30"/>
      <c r="P206" s="31"/>
      <c r="Q206" s="31"/>
      <c r="R206" s="32"/>
      <c r="S206" s="20" t="str" cm="1">
        <f t="array" ref="S206">IF(ISBLANK(P206)," ",IF(OR(WhichRate="GASB IBR",WhichRate="FASB IBR",WhichRate="Custom"),IF(ISBLANK(P206),IFERROR(HLOOKUP(P206,'Market Data'!$C$13:$BA$13,1)," "),IFERROR(HLOOKUP(P206,'Market Data'!$C$13:$BA$13,1),"No Rate")),_xlfn.XLOOKUP(TEXT(P206,"mm-yyyy"),TEXT('FASB Data'!$D$13:$BC$13,"mm-yyyy"),'FASB Data'!$D$13:$BC$13,,0)))</f>
        <v xml:space="preserve"> </v>
      </c>
      <c r="T206" s="21" t="str">
        <f>IF(OR(S206="No Rate",S206="",S206=" "),"",IF(OR(WhichRate="GASB IBR",WhichRate="FASB IBR",WhichRate="Custom"),SUMIF('Market Data'!$C$13:$BI$13,Summary!S206,'Market Data'!$C$14:$BI$14),SUMIF('FASB Data'!$C$13:$BU$13,Summary!S206,'FASB Data'!$C$14:$BU$14)))</f>
        <v/>
      </c>
      <c r="U206" s="21" t="str">
        <f>IFERROR(VLOOKUP($Y206,'Market Data'!$B$15:$C$47,2,TRUE)+1,"")</f>
        <v/>
      </c>
      <c r="V206" s="21" t="str">
        <f t="shared" si="8"/>
        <v/>
      </c>
      <c r="W206" s="21" t="str">
        <f>IF(OR(S206="No Rate",S206="",S206=" ",S206=""),"",IF(WhichRate="FASB RFR","N/A",SUMIF('Market Data'!$C$51:$BI$51,Summary!S206,'Market Data'!$C$52:$BI$52)))</f>
        <v/>
      </c>
      <c r="X206" s="21" t="str">
        <f>IF(ISBLANK(P206)," ",IF(WhichRate="FASB RFR","N/A",IFERROR(VLOOKUP($V206,'Market Data'!$C$53:$D$213,2,FALSE),"")))</f>
        <v xml:space="preserve"> </v>
      </c>
      <c r="Y206" s="24" t="str">
        <f>IF(ISBLANK(P206)," ",IF(DAYS360(P206,Q206,0)&gt;10800,30,ROUND(IF(DAYS360(Summary!$P206,Summary!$Q206)/360&gt;=1,ROUND(DAYS360(Summary!$P206,Summary!$Q206)/360,0),DAYS360(Summary!$P206,Summary!$Q206)/360),2)))</f>
        <v xml:space="preserve"> </v>
      </c>
      <c r="Z206" s="25" t="str">
        <f ca="1">IF(OR(WhichRate="GASB IBR",WhichRate="FASB IBR",WhichRate="Custom"),IFERROR(IF(OR($S206="No Rate",$S206="",$S206=" ",$S206="")," ",OFFSET('Market Data'!$B$15,Summary!U206-1,Summary!T206-1)),""),IFERROR(IF(OR($S206="No Rate",$S206="",$S206=" ",$S206="")," ",OFFSET('FASB Data'!$B$15,Summary!U206-1,Summary!T206-1)),""))</f>
        <v xml:space="preserve"> </v>
      </c>
      <c r="AA206" s="25" t="str">
        <f ca="1">IF(O206&lt;&gt;"",IF(WhichRate="FASB RFR",0,IF(OR(WhichRate="GASB IBR",WhichRate="FASB IBR"),IF(OR($S206="No Rate",$S206="",$S206=" "),"",OFFSET('Market Data'!$B$53,Summary!X206,Summary!W206-1)),IF(WhichRate="Custom",IF(OR($S206="No Rate",$S206="",$S206=" "),"",OFFSET('Custom Data'!$B$53,Summary!X206,Summary!W206-1)),""))),"")</f>
        <v/>
      </c>
      <c r="AB206" s="26" t="str">
        <f>IF(OR($S206="No Rate",$S206="")," ",IF($R206="","",IF(Summary!$R206="Taxable",IF(Summary!$Y206&gt;0,(Summary!$Z206+Summary!$AA206)*(1+TaxExemptRateAdjustment)),IF(Summary!$Y206&gt;0,Summary!$Z206+Summary!$AA206))))</f>
        <v/>
      </c>
      <c r="AC206" s="27" t="str">
        <f t="shared" si="9"/>
        <v/>
      </c>
    </row>
    <row r="207" spans="14:29" ht="15.75" customHeight="1" x14ac:dyDescent="0.25">
      <c r="N207" s="17">
        <f t="shared" si="2"/>
        <v>195</v>
      </c>
      <c r="O207" s="18"/>
      <c r="P207" s="22"/>
      <c r="Q207" s="22"/>
      <c r="R207" s="23"/>
      <c r="S207" s="20" t="str" cm="1">
        <f t="array" ref="S207">IF(ISBLANK(P207)," ",IF(OR(WhichRate="GASB IBR",WhichRate="FASB IBR",WhichRate="Custom"),IF(ISBLANK(P207),IFERROR(HLOOKUP(P207,'Market Data'!$C$13:$BA$13,1)," "),IFERROR(HLOOKUP(P207,'Market Data'!$C$13:$BA$13,1),"No Rate")),_xlfn.XLOOKUP(TEXT(P207,"mm-yyyy"),TEXT('FASB Data'!$D$13:$BC$13,"mm-yyyy"),'FASB Data'!$D$13:$BC$13,,0)))</f>
        <v xml:space="preserve"> </v>
      </c>
      <c r="T207" s="21" t="str">
        <f>IF(OR(S207="No Rate",S207="",S207=" "),"",IF(OR(WhichRate="GASB IBR",WhichRate="FASB IBR",WhichRate="Custom"),SUMIF('Market Data'!$C$13:$BI$13,Summary!S207,'Market Data'!$C$14:$BI$14),SUMIF('FASB Data'!$C$13:$BU$13,Summary!S207,'FASB Data'!$C$14:$BU$14)))</f>
        <v/>
      </c>
      <c r="U207" s="21" t="str">
        <f>IFERROR(VLOOKUP($Y207,'Market Data'!$B$15:$C$47,2,TRUE)+1,"")</f>
        <v/>
      </c>
      <c r="V207" s="21" t="str">
        <f t="shared" si="8"/>
        <v/>
      </c>
      <c r="W207" s="21" t="str">
        <f>IF(OR(S207="No Rate",S207="",S207=" ",S207=""),"",IF(WhichRate="FASB RFR","N/A",SUMIF('Market Data'!$C$51:$BI$51,Summary!S207,'Market Data'!$C$52:$BI$52)))</f>
        <v/>
      </c>
      <c r="X207" s="21" t="str">
        <f>IF(ISBLANK(P207)," ",IF(WhichRate="FASB RFR","N/A",IFERROR(VLOOKUP($V207,'Market Data'!$C$53:$D$213,2,FALSE),"")))</f>
        <v xml:space="preserve"> </v>
      </c>
      <c r="Y207" s="24" t="str">
        <f>IF(ISBLANK(P207)," ",IF(DAYS360(P207,Q207,0)&gt;10800,30,ROUND(IF(DAYS360(Summary!$P207,Summary!$Q207)/360&gt;=1,ROUND(DAYS360(Summary!$P207,Summary!$Q207)/360,0),DAYS360(Summary!$P207,Summary!$Q207)/360),2)))</f>
        <v xml:space="preserve"> </v>
      </c>
      <c r="Z207" s="25" t="str">
        <f ca="1">IF(OR(WhichRate="GASB IBR",WhichRate="FASB IBR",WhichRate="Custom"),IFERROR(IF(OR($S207="No Rate",$S207="",$S207=" ",$S207="")," ",OFFSET('Market Data'!$B$15,Summary!U207-1,Summary!T207-1)),""),IFERROR(IF(OR($S207="No Rate",$S207="",$S207=" ",$S207="")," ",OFFSET('FASB Data'!$B$15,Summary!U207-1,Summary!T207-1)),""))</f>
        <v xml:space="preserve"> </v>
      </c>
      <c r="AA207" s="25" t="str">
        <f ca="1">IF(O207&lt;&gt;"",IF(WhichRate="FASB RFR",0,IF(OR(WhichRate="GASB IBR",WhichRate="FASB IBR"),IF(OR($S207="No Rate",$S207="",$S207=" "),"",OFFSET('Market Data'!$B$53,Summary!X207,Summary!W207-1)),IF(WhichRate="Custom",IF(OR($S207="No Rate",$S207="",$S207=" "),"",OFFSET('Custom Data'!$B$53,Summary!X207,Summary!W207-1)),""))),"")</f>
        <v/>
      </c>
      <c r="AB207" s="26" t="str">
        <f>IF(OR($S207="No Rate",$S207="")," ",IF($R207="","",IF(Summary!$R207="Taxable",IF(Summary!$Y207&gt;0,(Summary!$Z207+Summary!$AA207)*(1+TaxExemptRateAdjustment)),IF(Summary!$Y207&gt;0,Summary!$Z207+Summary!$AA207))))</f>
        <v/>
      </c>
      <c r="AC207" s="27" t="str">
        <f t="shared" si="9"/>
        <v/>
      </c>
    </row>
    <row r="208" spans="14:29" ht="15.75" customHeight="1" x14ac:dyDescent="0.25">
      <c r="N208" s="17">
        <f t="shared" si="2"/>
        <v>196</v>
      </c>
      <c r="O208" s="30"/>
      <c r="P208" s="31"/>
      <c r="Q208" s="31"/>
      <c r="R208" s="32"/>
      <c r="S208" s="20" t="str" cm="1">
        <f t="array" ref="S208">IF(ISBLANK(P208)," ",IF(OR(WhichRate="GASB IBR",WhichRate="FASB IBR",WhichRate="Custom"),IF(ISBLANK(P208),IFERROR(HLOOKUP(P208,'Market Data'!$C$13:$BA$13,1)," "),IFERROR(HLOOKUP(P208,'Market Data'!$C$13:$BA$13,1),"No Rate")),_xlfn.XLOOKUP(TEXT(P208,"mm-yyyy"),TEXT('FASB Data'!$D$13:$BC$13,"mm-yyyy"),'FASB Data'!$D$13:$BC$13,,0)))</f>
        <v xml:space="preserve"> </v>
      </c>
      <c r="T208" s="21" t="str">
        <f>IF(OR(S208="No Rate",S208="",S208=" "),"",IF(OR(WhichRate="GASB IBR",WhichRate="FASB IBR",WhichRate="Custom"),SUMIF('Market Data'!$C$13:$BI$13,Summary!S208,'Market Data'!$C$14:$BI$14),SUMIF('FASB Data'!$C$13:$BU$13,Summary!S208,'FASB Data'!$C$14:$BU$14)))</f>
        <v/>
      </c>
      <c r="U208" s="21" t="str">
        <f>IFERROR(VLOOKUP($Y208,'Market Data'!$B$15:$C$47,2,TRUE)+1,"")</f>
        <v/>
      </c>
      <c r="V208" s="21" t="str">
        <f t="shared" si="8"/>
        <v/>
      </c>
      <c r="W208" s="21" t="str">
        <f>IF(OR(S208="No Rate",S208="",S208=" ",S208=""),"",IF(WhichRate="FASB RFR","N/A",SUMIF('Market Data'!$C$51:$BI$51,Summary!S208,'Market Data'!$C$52:$BI$52)))</f>
        <v/>
      </c>
      <c r="X208" s="21" t="str">
        <f>IF(ISBLANK(P208)," ",IF(WhichRate="FASB RFR","N/A",IFERROR(VLOOKUP($V208,'Market Data'!$C$53:$D$213,2,FALSE),"")))</f>
        <v xml:space="preserve"> </v>
      </c>
      <c r="Y208" s="24" t="str">
        <f>IF(ISBLANK(P208)," ",IF(DAYS360(P208,Q208,0)&gt;10800,30,ROUND(IF(DAYS360(Summary!$P208,Summary!$Q208)/360&gt;=1,ROUND(DAYS360(Summary!$P208,Summary!$Q208)/360,0),DAYS360(Summary!$P208,Summary!$Q208)/360),2)))</f>
        <v xml:space="preserve"> </v>
      </c>
      <c r="Z208" s="25" t="str">
        <f ca="1">IF(OR(WhichRate="GASB IBR",WhichRate="FASB IBR",WhichRate="Custom"),IFERROR(IF(OR($S208="No Rate",$S208="",$S208=" ",$S208="")," ",OFFSET('Market Data'!$B$15,Summary!U208-1,Summary!T208-1)),""),IFERROR(IF(OR($S208="No Rate",$S208="",$S208=" ",$S208="")," ",OFFSET('FASB Data'!$B$15,Summary!U208-1,Summary!T208-1)),""))</f>
        <v xml:space="preserve"> </v>
      </c>
      <c r="AA208" s="25" t="str">
        <f ca="1">IF(O208&lt;&gt;"",IF(WhichRate="FASB RFR",0,IF(OR(WhichRate="GASB IBR",WhichRate="FASB IBR"),IF(OR($S208="No Rate",$S208="",$S208=" "),"",OFFSET('Market Data'!$B$53,Summary!X208,Summary!W208-1)),IF(WhichRate="Custom",IF(OR($S208="No Rate",$S208="",$S208=" "),"",OFFSET('Custom Data'!$B$53,Summary!X208,Summary!W208-1)),""))),"")</f>
        <v/>
      </c>
      <c r="AB208" s="26" t="str">
        <f>IF(OR($S208="No Rate",$S208="")," ",IF($R208="","",IF(Summary!$R208="Taxable",IF(Summary!$Y208&gt;0,(Summary!$Z208+Summary!$AA208)*(1+TaxExemptRateAdjustment)),IF(Summary!$Y208&gt;0,Summary!$Z208+Summary!$AA208))))</f>
        <v/>
      </c>
      <c r="AC208" s="27" t="str">
        <f t="shared" si="9"/>
        <v/>
      </c>
    </row>
    <row r="209" spans="14:29" ht="15.75" customHeight="1" x14ac:dyDescent="0.25">
      <c r="N209" s="17">
        <f t="shared" si="2"/>
        <v>197</v>
      </c>
      <c r="O209" s="18"/>
      <c r="P209" s="22"/>
      <c r="Q209" s="22"/>
      <c r="R209" s="23"/>
      <c r="S209" s="20" t="str" cm="1">
        <f t="array" ref="S209">IF(ISBLANK(P209)," ",IF(OR(WhichRate="GASB IBR",WhichRate="FASB IBR",WhichRate="Custom"),IF(ISBLANK(P209),IFERROR(HLOOKUP(P209,'Market Data'!$C$13:$BA$13,1)," "),IFERROR(HLOOKUP(P209,'Market Data'!$C$13:$BA$13,1),"No Rate")),_xlfn.XLOOKUP(TEXT(P209,"mm-yyyy"),TEXT('FASB Data'!$D$13:$BC$13,"mm-yyyy"),'FASB Data'!$D$13:$BC$13,,0)))</f>
        <v xml:space="preserve"> </v>
      </c>
      <c r="T209" s="21" t="str">
        <f>IF(OR(S209="No Rate",S209="",S209=" "),"",IF(OR(WhichRate="GASB IBR",WhichRate="FASB IBR",WhichRate="Custom"),SUMIF('Market Data'!$C$13:$BI$13,Summary!S209,'Market Data'!$C$14:$BI$14),SUMIF('FASB Data'!$C$13:$BU$13,Summary!S209,'FASB Data'!$C$14:$BU$14)))</f>
        <v/>
      </c>
      <c r="U209" s="21" t="str">
        <f>IFERROR(VLOOKUP($Y209,'Market Data'!$B$15:$C$47,2,TRUE)+1,"")</f>
        <v/>
      </c>
      <c r="V209" s="21" t="str">
        <f t="shared" si="8"/>
        <v/>
      </c>
      <c r="W209" s="21" t="str">
        <f>IF(OR(S209="No Rate",S209="",S209=" ",S209=""),"",IF(WhichRate="FASB RFR","N/A",SUMIF('Market Data'!$C$51:$BI$51,Summary!S209,'Market Data'!$C$52:$BI$52)))</f>
        <v/>
      </c>
      <c r="X209" s="21" t="str">
        <f>IF(ISBLANK(P209)," ",IF(WhichRate="FASB RFR","N/A",IFERROR(VLOOKUP($V209,'Market Data'!$C$53:$D$213,2,FALSE),"")))</f>
        <v xml:space="preserve"> </v>
      </c>
      <c r="Y209" s="24" t="str">
        <f>IF(ISBLANK(P209)," ",IF(DAYS360(P209,Q209,0)&gt;10800,30,ROUND(IF(DAYS360(Summary!$P209,Summary!$Q209)/360&gt;=1,ROUND(DAYS360(Summary!$P209,Summary!$Q209)/360,0),DAYS360(Summary!$P209,Summary!$Q209)/360),2)))</f>
        <v xml:space="preserve"> </v>
      </c>
      <c r="Z209" s="25" t="str">
        <f ca="1">IF(OR(WhichRate="GASB IBR",WhichRate="FASB IBR",WhichRate="Custom"),IFERROR(IF(OR($S209="No Rate",$S209="",$S209=" ",$S209="")," ",OFFSET('Market Data'!$B$15,Summary!U209-1,Summary!T209-1)),""),IFERROR(IF(OR($S209="No Rate",$S209="",$S209=" ",$S209="")," ",OFFSET('FASB Data'!$B$15,Summary!U209-1,Summary!T209-1)),""))</f>
        <v xml:space="preserve"> </v>
      </c>
      <c r="AA209" s="25" t="str">
        <f ca="1">IF(O209&lt;&gt;"",IF(WhichRate="FASB RFR",0,IF(OR(WhichRate="GASB IBR",WhichRate="FASB IBR"),IF(OR($S209="No Rate",$S209="",$S209=" "),"",OFFSET('Market Data'!$B$53,Summary!X209,Summary!W209-1)),IF(WhichRate="Custom",IF(OR($S209="No Rate",$S209="",$S209=" "),"",OFFSET('Custom Data'!$B$53,Summary!X209,Summary!W209-1)),""))),"")</f>
        <v/>
      </c>
      <c r="AB209" s="26" t="str">
        <f>IF(OR($S209="No Rate",$S209="")," ",IF($R209="","",IF(Summary!$R209="Taxable",IF(Summary!$Y209&gt;0,(Summary!$Z209+Summary!$AA209)*(1+TaxExemptRateAdjustment)),IF(Summary!$Y209&gt;0,Summary!$Z209+Summary!$AA209))))</f>
        <v/>
      </c>
      <c r="AC209" s="27" t="str">
        <f t="shared" si="9"/>
        <v/>
      </c>
    </row>
    <row r="210" spans="14:29" ht="15.75" customHeight="1" x14ac:dyDescent="0.25">
      <c r="N210" s="17">
        <f t="shared" si="2"/>
        <v>198</v>
      </c>
      <c r="O210" s="30"/>
      <c r="P210" s="31"/>
      <c r="Q210" s="31"/>
      <c r="R210" s="32"/>
      <c r="S210" s="20" t="str" cm="1">
        <f t="array" ref="S210">IF(ISBLANK(P210)," ",IF(OR(WhichRate="GASB IBR",WhichRate="FASB IBR",WhichRate="Custom"),IF(ISBLANK(P210),IFERROR(HLOOKUP(P210,'Market Data'!$C$13:$BA$13,1)," "),IFERROR(HLOOKUP(P210,'Market Data'!$C$13:$BA$13,1),"No Rate")),_xlfn.XLOOKUP(TEXT(P210,"mm-yyyy"),TEXT('FASB Data'!$D$13:$BC$13,"mm-yyyy"),'FASB Data'!$D$13:$BC$13,,0)))</f>
        <v xml:space="preserve"> </v>
      </c>
      <c r="T210" s="21" t="str">
        <f>IF(OR(S210="No Rate",S210="",S210=" "),"",IF(OR(WhichRate="GASB IBR",WhichRate="FASB IBR",WhichRate="Custom"),SUMIF('Market Data'!$C$13:$BI$13,Summary!S210,'Market Data'!$C$14:$BI$14),SUMIF('FASB Data'!$C$13:$BU$13,Summary!S210,'FASB Data'!$C$14:$BU$14)))</f>
        <v/>
      </c>
      <c r="U210" s="21" t="str">
        <f>IFERROR(VLOOKUP($Y210,'Market Data'!$B$15:$C$47,2,TRUE)+1,"")</f>
        <v/>
      </c>
      <c r="V210" s="21" t="str">
        <f t="shared" si="8"/>
        <v/>
      </c>
      <c r="W210" s="21" t="str">
        <f>IF(OR(S210="No Rate",S210="",S210=" ",S210=""),"",IF(WhichRate="FASB RFR","N/A",SUMIF('Market Data'!$C$51:$BI$51,Summary!S210,'Market Data'!$C$52:$BI$52)))</f>
        <v/>
      </c>
      <c r="X210" s="21" t="str">
        <f>IF(ISBLANK(P210)," ",IF(WhichRate="FASB RFR","N/A",IFERROR(VLOOKUP($V210,'Market Data'!$C$53:$D$213,2,FALSE),"")))</f>
        <v xml:space="preserve"> </v>
      </c>
      <c r="Y210" s="24" t="str">
        <f>IF(ISBLANK(P210)," ",IF(DAYS360(P210,Q210,0)&gt;10800,30,ROUND(IF(DAYS360(Summary!$P210,Summary!$Q210)/360&gt;=1,ROUND(DAYS360(Summary!$P210,Summary!$Q210)/360,0),DAYS360(Summary!$P210,Summary!$Q210)/360),2)))</f>
        <v xml:space="preserve"> </v>
      </c>
      <c r="Z210" s="25" t="str">
        <f ca="1">IF(OR(WhichRate="GASB IBR",WhichRate="FASB IBR",WhichRate="Custom"),IFERROR(IF(OR($S210="No Rate",$S210="",$S210=" ",$S210="")," ",OFFSET('Market Data'!$B$15,Summary!U210-1,Summary!T210-1)),""),IFERROR(IF(OR($S210="No Rate",$S210="",$S210=" ",$S210="")," ",OFFSET('FASB Data'!$B$15,Summary!U210-1,Summary!T210-1)),""))</f>
        <v xml:space="preserve"> </v>
      </c>
      <c r="AA210" s="25" t="str">
        <f ca="1">IF(O210&lt;&gt;"",IF(WhichRate="FASB RFR",0,IF(OR(WhichRate="GASB IBR",WhichRate="FASB IBR"),IF(OR($S210="No Rate",$S210="",$S210=" "),"",OFFSET('Market Data'!$B$53,Summary!X210,Summary!W210-1)),IF(WhichRate="Custom",IF(OR($S210="No Rate",$S210="",$S210=" "),"",OFFSET('Custom Data'!$B$53,Summary!X210,Summary!W210-1)),""))),"")</f>
        <v/>
      </c>
      <c r="AB210" s="26" t="str">
        <f>IF(OR($S210="No Rate",$S210="")," ",IF($R210="","",IF(Summary!$R210="Taxable",IF(Summary!$Y210&gt;0,(Summary!$Z210+Summary!$AA210)*(1+TaxExemptRateAdjustment)),IF(Summary!$Y210&gt;0,Summary!$Z210+Summary!$AA210))))</f>
        <v/>
      </c>
      <c r="AC210" s="27" t="str">
        <f t="shared" si="9"/>
        <v/>
      </c>
    </row>
    <row r="211" spans="14:29" ht="15.75" customHeight="1" x14ac:dyDescent="0.25">
      <c r="N211" s="17">
        <f t="shared" si="2"/>
        <v>199</v>
      </c>
      <c r="O211" s="18"/>
      <c r="P211" s="22"/>
      <c r="Q211" s="22"/>
      <c r="R211" s="23"/>
      <c r="S211" s="20" t="str" cm="1">
        <f t="array" ref="S211">IF(ISBLANK(P211)," ",IF(OR(WhichRate="GASB IBR",WhichRate="FASB IBR",WhichRate="Custom"),IF(ISBLANK(P211),IFERROR(HLOOKUP(P211,'Market Data'!$C$13:$BA$13,1)," "),IFERROR(HLOOKUP(P211,'Market Data'!$C$13:$BA$13,1),"No Rate")),_xlfn.XLOOKUP(TEXT(P211,"mm-yyyy"),TEXT('FASB Data'!$D$13:$BC$13,"mm-yyyy"),'FASB Data'!$D$13:$BC$13,,0)))</f>
        <v xml:space="preserve"> </v>
      </c>
      <c r="T211" s="21" t="str">
        <f>IF(OR(S211="No Rate",S211="",S211=" "),"",IF(OR(WhichRate="GASB IBR",WhichRate="FASB IBR",WhichRate="Custom"),SUMIF('Market Data'!$C$13:$BI$13,Summary!S211,'Market Data'!$C$14:$BI$14),SUMIF('FASB Data'!$C$13:$BU$13,Summary!S211,'FASB Data'!$C$14:$BU$14)))</f>
        <v/>
      </c>
      <c r="U211" s="21" t="str">
        <f>IFERROR(VLOOKUP($Y211,'Market Data'!$B$15:$C$47,2,TRUE)+1,"")</f>
        <v/>
      </c>
      <c r="V211" s="21" t="str">
        <f t="shared" si="8"/>
        <v/>
      </c>
      <c r="W211" s="21" t="str">
        <f>IF(OR(S211="No Rate",S211="",S211=" ",S211=""),"",IF(WhichRate="FASB RFR","N/A",SUMIF('Market Data'!$C$51:$BI$51,Summary!S211,'Market Data'!$C$52:$BI$52)))</f>
        <v/>
      </c>
      <c r="X211" s="21" t="str">
        <f>IF(ISBLANK(P211)," ",IF(WhichRate="FASB RFR","N/A",IFERROR(VLOOKUP($V211,'Market Data'!$C$53:$D$213,2,FALSE),"")))</f>
        <v xml:space="preserve"> </v>
      </c>
      <c r="Y211" s="24" t="str">
        <f>IF(ISBLANK(P211)," ",IF(DAYS360(P211,Q211,0)&gt;10800,30,ROUND(IF(DAYS360(Summary!$P211,Summary!$Q211)/360&gt;=1,ROUND(DAYS360(Summary!$P211,Summary!$Q211)/360,0),DAYS360(Summary!$P211,Summary!$Q211)/360),2)))</f>
        <v xml:space="preserve"> </v>
      </c>
      <c r="Z211" s="25" t="str">
        <f ca="1">IF(OR(WhichRate="GASB IBR",WhichRate="FASB IBR",WhichRate="Custom"),IFERROR(IF(OR($S211="No Rate",$S211="",$S211=" ",$S211="")," ",OFFSET('Market Data'!$B$15,Summary!U211-1,Summary!T211-1)),""),IFERROR(IF(OR($S211="No Rate",$S211="",$S211=" ",$S211="")," ",OFFSET('FASB Data'!$B$15,Summary!U211-1,Summary!T211-1)),""))</f>
        <v xml:space="preserve"> </v>
      </c>
      <c r="AA211" s="25" t="str">
        <f ca="1">IF(O211&lt;&gt;"",IF(WhichRate="FASB RFR",0,IF(OR(WhichRate="GASB IBR",WhichRate="FASB IBR"),IF(OR($S211="No Rate",$S211="",$S211=" "),"",OFFSET('Market Data'!$B$53,Summary!X211,Summary!W211-1)),IF(WhichRate="Custom",IF(OR($S211="No Rate",$S211="",$S211=" "),"",OFFSET('Custom Data'!$B$53,Summary!X211,Summary!W211-1)),""))),"")</f>
        <v/>
      </c>
      <c r="AB211" s="26" t="str">
        <f>IF(OR($S211="No Rate",$S211="")," ",IF($R211="","",IF(Summary!$R211="Taxable",IF(Summary!$Y211&gt;0,(Summary!$Z211+Summary!$AA211)*(1+TaxExemptRateAdjustment)),IF(Summary!$Y211&gt;0,Summary!$Z211+Summary!$AA211))))</f>
        <v/>
      </c>
      <c r="AC211" s="27" t="str">
        <f t="shared" si="9"/>
        <v/>
      </c>
    </row>
    <row r="212" spans="14:29" ht="15.75" customHeight="1" x14ac:dyDescent="0.25">
      <c r="N212" s="17">
        <f t="shared" si="2"/>
        <v>200</v>
      </c>
      <c r="O212" s="30"/>
      <c r="P212" s="31"/>
      <c r="Q212" s="31"/>
      <c r="R212" s="32"/>
      <c r="S212" s="20" t="str" cm="1">
        <f t="array" ref="S212">IF(ISBLANK(P212)," ",IF(OR(WhichRate="GASB IBR",WhichRate="FASB IBR",WhichRate="Custom"),IF(ISBLANK(P212),IFERROR(HLOOKUP(P212,'Market Data'!$C$13:$BA$13,1)," "),IFERROR(HLOOKUP(P212,'Market Data'!$C$13:$BA$13,1),"No Rate")),_xlfn.XLOOKUP(TEXT(P212,"mm-yyyy"),TEXT('FASB Data'!$D$13:$BC$13,"mm-yyyy"),'FASB Data'!$D$13:$BC$13,,0)))</f>
        <v xml:space="preserve"> </v>
      </c>
      <c r="T212" s="21" t="str">
        <f>IF(OR(S212="No Rate",S212="",S212=" "),"",IF(OR(WhichRate="GASB IBR",WhichRate="FASB IBR",WhichRate="Custom"),SUMIF('Market Data'!$C$13:$BI$13,Summary!S212,'Market Data'!$C$14:$BI$14),SUMIF('FASB Data'!$C$13:$BU$13,Summary!S212,'FASB Data'!$C$14:$BU$14)))</f>
        <v/>
      </c>
      <c r="U212" s="21" t="str">
        <f>IFERROR(VLOOKUP($Y212,'Market Data'!$B$15:$C$47,2,TRUE)+1,"")</f>
        <v/>
      </c>
      <c r="V212" s="21" t="str">
        <f t="shared" si="8"/>
        <v/>
      </c>
      <c r="W212" s="21" t="str">
        <f>IF(OR(S212="No Rate",S212="",S212=" ",S212=""),"",IF(WhichRate="FASB RFR","N/A",SUMIF('Market Data'!$C$51:$BI$51,Summary!S212,'Market Data'!$C$52:$BI$52)))</f>
        <v/>
      </c>
      <c r="X212" s="21" t="str">
        <f>IF(ISBLANK(P212)," ",IF(WhichRate="FASB RFR","N/A",IFERROR(VLOOKUP($V212,'Market Data'!$C$53:$D$213,2,FALSE),"")))</f>
        <v xml:space="preserve"> </v>
      </c>
      <c r="Y212" s="24" t="str">
        <f>IF(ISBLANK(P212)," ",IF(DAYS360(P212,Q212,0)&gt;10800,30,ROUND(IF(DAYS360(Summary!$P212,Summary!$Q212)/360&gt;=1,ROUND(DAYS360(Summary!$P212,Summary!$Q212)/360,0),DAYS360(Summary!$P212,Summary!$Q212)/360),2)))</f>
        <v xml:space="preserve"> </v>
      </c>
      <c r="Z212" s="25" t="str">
        <f ca="1">IF(OR(WhichRate="GASB IBR",WhichRate="FASB IBR",WhichRate="Custom"),IFERROR(IF(OR($S212="No Rate",$S212="",$S212=" ",$S212="")," ",OFFSET('Market Data'!$B$15,Summary!U212-1,Summary!T212-1)),""),IFERROR(IF(OR($S212="No Rate",$S212="",$S212=" ",$S212="")," ",OFFSET('FASB Data'!$B$15,Summary!U212-1,Summary!T212-1)),""))</f>
        <v xml:space="preserve"> </v>
      </c>
      <c r="AA212" s="25" t="str">
        <f ca="1">IF(O212&lt;&gt;"",IF(WhichRate="FASB RFR",0,IF(OR(WhichRate="GASB IBR",WhichRate="FASB IBR"),IF(OR($S212="No Rate",$S212="",$S212=" "),"",OFFSET('Market Data'!$B$53,Summary!X212,Summary!W212-1)),IF(WhichRate="Custom",IF(OR($S212="No Rate",$S212="",$S212=" "),"",OFFSET('Custom Data'!$B$53,Summary!X212,Summary!W212-1)),""))),"")</f>
        <v/>
      </c>
      <c r="AB212" s="26" t="str">
        <f>IF(OR($S212="No Rate",$S212="")," ",IF($R212="","",IF(Summary!$R212="Taxable",IF(Summary!$Y212&gt;0,(Summary!$Z212+Summary!$AA212)*(1+TaxExemptRateAdjustment)),IF(Summary!$Y212&gt;0,Summary!$Z212+Summary!$AA212))))</f>
        <v/>
      </c>
      <c r="AC212" s="27" t="str">
        <f t="shared" si="9"/>
        <v/>
      </c>
    </row>
    <row r="213" spans="14:29" ht="15.75" customHeight="1" x14ac:dyDescent="0.25">
      <c r="N213" s="17">
        <f t="shared" si="2"/>
        <v>201</v>
      </c>
      <c r="O213" s="18"/>
      <c r="P213" s="22"/>
      <c r="Q213" s="22"/>
      <c r="R213" s="23"/>
      <c r="S213" s="20" t="str" cm="1">
        <f t="array" ref="S213">IF(ISBLANK(P213)," ",IF(OR(WhichRate="GASB IBR",WhichRate="FASB IBR",WhichRate="Custom"),IF(ISBLANK(P213),IFERROR(HLOOKUP(P213,'Market Data'!$C$13:$BA$13,1)," "),IFERROR(HLOOKUP(P213,'Market Data'!$C$13:$BA$13,1),"No Rate")),_xlfn.XLOOKUP(TEXT(P213,"mm-yyyy"),TEXT('FASB Data'!$D$13:$BC$13,"mm-yyyy"),'FASB Data'!$D$13:$BC$13,,0)))</f>
        <v xml:space="preserve"> </v>
      </c>
      <c r="T213" s="21" t="str">
        <f>IF(OR(S213="No Rate",S213="",S213=" "),"",IF(OR(WhichRate="GASB IBR",WhichRate="FASB IBR",WhichRate="Custom"),SUMIF('Market Data'!$C$13:$BI$13,Summary!S213,'Market Data'!$C$14:$BI$14),SUMIF('FASB Data'!$C$13:$BU$13,Summary!S213,'FASB Data'!$C$14:$BU$14)))</f>
        <v/>
      </c>
      <c r="U213" s="21" t="str">
        <f>IFERROR(VLOOKUP($Y213,'Market Data'!$B$15:$C$47,2,TRUE)+1,"")</f>
        <v/>
      </c>
      <c r="V213" s="21" t="str">
        <f t="shared" si="8"/>
        <v/>
      </c>
      <c r="W213" s="21" t="str">
        <f>IF(OR(S213="No Rate",S213="",S213=" ",S213=""),"",IF(WhichRate="FASB RFR","N/A",SUMIF('Market Data'!$C$51:$BI$51,Summary!S213,'Market Data'!$C$52:$BI$52)))</f>
        <v/>
      </c>
      <c r="X213" s="21" t="str">
        <f>IF(ISBLANK(P213)," ",IF(WhichRate="FASB RFR","N/A",IFERROR(VLOOKUP($V213,'Market Data'!$C$53:$D$213,2,FALSE),"")))</f>
        <v xml:space="preserve"> </v>
      </c>
      <c r="Y213" s="24" t="str">
        <f>IF(ISBLANK(P213)," ",IF(DAYS360(P213,Q213,0)&gt;10800,30,ROUND(IF(DAYS360(Summary!$P213,Summary!$Q213)/360&gt;=1,ROUND(DAYS360(Summary!$P213,Summary!$Q213)/360,0),DAYS360(Summary!$P213,Summary!$Q213)/360),2)))</f>
        <v xml:space="preserve"> </v>
      </c>
      <c r="Z213" s="25" t="str">
        <f ca="1">IF(OR(WhichRate="GASB IBR",WhichRate="FASB IBR",WhichRate="Custom"),IFERROR(IF(OR($S213="No Rate",$S213="",$S213=" ",$S213="")," ",OFFSET('Market Data'!$B$15,Summary!U213-1,Summary!T213-1)),""),IFERROR(IF(OR($S213="No Rate",$S213="",$S213=" ",$S213="")," ",OFFSET('FASB Data'!$B$15,Summary!U213-1,Summary!T213-1)),""))</f>
        <v xml:space="preserve"> </v>
      </c>
      <c r="AA213" s="25" t="str">
        <f ca="1">IF(O213&lt;&gt;"",IF(WhichRate="FASB RFR",0,IF(OR(WhichRate="GASB IBR",WhichRate="FASB IBR"),IF(OR($S213="No Rate",$S213="",$S213=" "),"",OFFSET('Market Data'!$B$53,Summary!X213,Summary!W213-1)),IF(WhichRate="Custom",IF(OR($S213="No Rate",$S213="",$S213=" "),"",OFFSET('Custom Data'!$B$53,Summary!X213,Summary!W213-1)),""))),"")</f>
        <v/>
      </c>
      <c r="AB213" s="26" t="str">
        <f>IF(OR($S213="No Rate",$S213="")," ",IF($R213="","",IF(Summary!$R213="Taxable",IF(Summary!$Y213&gt;0,(Summary!$Z213+Summary!$AA213)*(1+TaxExemptRateAdjustment)),IF(Summary!$Y213&gt;0,Summary!$Z213+Summary!$AA213))))</f>
        <v/>
      </c>
      <c r="AC213" s="27" t="str">
        <f t="shared" si="9"/>
        <v/>
      </c>
    </row>
    <row r="214" spans="14:29" ht="15.75" customHeight="1" x14ac:dyDescent="0.25">
      <c r="N214" s="17">
        <f t="shared" si="2"/>
        <v>202</v>
      </c>
      <c r="O214" s="30"/>
      <c r="P214" s="31"/>
      <c r="Q214" s="31"/>
      <c r="R214" s="32"/>
      <c r="S214" s="20" t="str" cm="1">
        <f t="array" ref="S214">IF(ISBLANK(P214)," ",IF(OR(WhichRate="GASB IBR",WhichRate="FASB IBR",WhichRate="Custom"),IF(ISBLANK(P214),IFERROR(HLOOKUP(P214,'Market Data'!$C$13:$BA$13,1)," "),IFERROR(HLOOKUP(P214,'Market Data'!$C$13:$BA$13,1),"No Rate")),_xlfn.XLOOKUP(TEXT(P214,"mm-yyyy"),TEXT('FASB Data'!$D$13:$BC$13,"mm-yyyy"),'FASB Data'!$D$13:$BC$13,,0)))</f>
        <v xml:space="preserve"> </v>
      </c>
      <c r="T214" s="21" t="str">
        <f>IF(OR(S214="No Rate",S214="",S214=" "),"",IF(OR(WhichRate="GASB IBR",WhichRate="FASB IBR",WhichRate="Custom"),SUMIF('Market Data'!$C$13:$BI$13,Summary!S214,'Market Data'!$C$14:$BI$14),SUMIF('FASB Data'!$C$13:$BU$13,Summary!S214,'FASB Data'!$C$14:$BU$14)))</f>
        <v/>
      </c>
      <c r="U214" s="21" t="str">
        <f>IFERROR(VLOOKUP($Y214,'Market Data'!$B$15:$C$47,2,TRUE)+1,"")</f>
        <v/>
      </c>
      <c r="V214" s="21" t="str">
        <f t="shared" si="8"/>
        <v/>
      </c>
      <c r="W214" s="21" t="str">
        <f>IF(OR(S214="No Rate",S214="",S214=" ",S214=""),"",IF(WhichRate="FASB RFR","N/A",SUMIF('Market Data'!$C$51:$BI$51,Summary!S214,'Market Data'!$C$52:$BI$52)))</f>
        <v/>
      </c>
      <c r="X214" s="21" t="str">
        <f>IF(ISBLANK(P214)," ",IF(WhichRate="FASB RFR","N/A",IFERROR(VLOOKUP($V214,'Market Data'!$C$53:$D$213,2,FALSE),"")))</f>
        <v xml:space="preserve"> </v>
      </c>
      <c r="Y214" s="24" t="str">
        <f>IF(ISBLANK(P214)," ",IF(DAYS360(P214,Q214,0)&gt;10800,30,ROUND(IF(DAYS360(Summary!$P214,Summary!$Q214)/360&gt;=1,ROUND(DAYS360(Summary!$P214,Summary!$Q214)/360,0),DAYS360(Summary!$P214,Summary!$Q214)/360),2)))</f>
        <v xml:space="preserve"> </v>
      </c>
      <c r="Z214" s="25" t="str">
        <f ca="1">IF(OR(WhichRate="GASB IBR",WhichRate="FASB IBR",WhichRate="Custom"),IFERROR(IF(OR($S214="No Rate",$S214="",$S214=" ",$S214="")," ",OFFSET('Market Data'!$B$15,Summary!U214-1,Summary!T214-1)),""),IFERROR(IF(OR($S214="No Rate",$S214="",$S214=" ",$S214="")," ",OFFSET('FASB Data'!$B$15,Summary!U214-1,Summary!T214-1)),""))</f>
        <v xml:space="preserve"> </v>
      </c>
      <c r="AA214" s="25" t="str">
        <f ca="1">IF(O214&lt;&gt;"",IF(WhichRate="FASB RFR",0,IF(OR(WhichRate="GASB IBR",WhichRate="FASB IBR"),IF(OR($S214="No Rate",$S214="",$S214=" "),"",OFFSET('Market Data'!$B$53,Summary!X214,Summary!W214-1)),IF(WhichRate="Custom",IF(OR($S214="No Rate",$S214="",$S214=" "),"",OFFSET('Custom Data'!$B$53,Summary!X214,Summary!W214-1)),""))),"")</f>
        <v/>
      </c>
      <c r="AB214" s="26" t="str">
        <f>IF(OR($S214="No Rate",$S214="")," ",IF($R214="","",IF(Summary!$R214="Taxable",IF(Summary!$Y214&gt;0,(Summary!$Z214+Summary!$AA214)*(1+TaxExemptRateAdjustment)),IF(Summary!$Y214&gt;0,Summary!$Z214+Summary!$AA214))))</f>
        <v/>
      </c>
      <c r="AC214" s="27" t="str">
        <f t="shared" si="9"/>
        <v/>
      </c>
    </row>
    <row r="215" spans="14:29" ht="15.75" customHeight="1" x14ac:dyDescent="0.25">
      <c r="N215" s="17">
        <f t="shared" si="2"/>
        <v>203</v>
      </c>
      <c r="O215" s="18"/>
      <c r="P215" s="22"/>
      <c r="Q215" s="22"/>
      <c r="R215" s="23"/>
      <c r="S215" s="20" t="str" cm="1">
        <f t="array" ref="S215">IF(ISBLANK(P215)," ",IF(OR(WhichRate="GASB IBR",WhichRate="FASB IBR",WhichRate="Custom"),IF(ISBLANK(P215),IFERROR(HLOOKUP(P215,'Market Data'!$C$13:$BA$13,1)," "),IFERROR(HLOOKUP(P215,'Market Data'!$C$13:$BA$13,1),"No Rate")),_xlfn.XLOOKUP(TEXT(P215,"mm-yyyy"),TEXT('FASB Data'!$D$13:$BC$13,"mm-yyyy"),'FASB Data'!$D$13:$BC$13,,0)))</f>
        <v xml:space="preserve"> </v>
      </c>
      <c r="T215" s="21" t="str">
        <f>IF(OR(S215="No Rate",S215="",S215=" "),"",IF(OR(WhichRate="GASB IBR",WhichRate="FASB IBR",WhichRate="Custom"),SUMIF('Market Data'!$C$13:$BI$13,Summary!S215,'Market Data'!$C$14:$BI$14),SUMIF('FASB Data'!$C$13:$BU$13,Summary!S215,'FASB Data'!$C$14:$BU$14)))</f>
        <v/>
      </c>
      <c r="U215" s="21" t="str">
        <f>IFERROR(VLOOKUP($Y215,'Market Data'!$B$15:$C$47,2,TRUE)+1,"")</f>
        <v/>
      </c>
      <c r="V215" s="21" t="str">
        <f t="shared" si="8"/>
        <v/>
      </c>
      <c r="W215" s="21" t="str">
        <f>IF(OR(S215="No Rate",S215="",S215=" ",S215=""),"",IF(WhichRate="FASB RFR","N/A",SUMIF('Market Data'!$C$51:$BI$51,Summary!S215,'Market Data'!$C$52:$BI$52)))</f>
        <v/>
      </c>
      <c r="X215" s="21" t="str">
        <f>IF(ISBLANK(P215)," ",IF(WhichRate="FASB RFR","N/A",IFERROR(VLOOKUP($V215,'Market Data'!$C$53:$D$213,2,FALSE),"")))</f>
        <v xml:space="preserve"> </v>
      </c>
      <c r="Y215" s="24" t="str">
        <f>IF(ISBLANK(P215)," ",IF(DAYS360(P215,Q215,0)&gt;10800,30,ROUND(IF(DAYS360(Summary!$P215,Summary!$Q215)/360&gt;=1,ROUND(DAYS360(Summary!$P215,Summary!$Q215)/360,0),DAYS360(Summary!$P215,Summary!$Q215)/360),2)))</f>
        <v xml:space="preserve"> </v>
      </c>
      <c r="Z215" s="25" t="str">
        <f ca="1">IF(OR(WhichRate="GASB IBR",WhichRate="FASB IBR",WhichRate="Custom"),IFERROR(IF(OR($S215="No Rate",$S215="",$S215=" ",$S215="")," ",OFFSET('Market Data'!$B$15,Summary!U215-1,Summary!T215-1)),""),IFERROR(IF(OR($S215="No Rate",$S215="",$S215=" ",$S215="")," ",OFFSET('FASB Data'!$B$15,Summary!U215-1,Summary!T215-1)),""))</f>
        <v xml:space="preserve"> </v>
      </c>
      <c r="AA215" s="25" t="str">
        <f ca="1">IF(O215&lt;&gt;"",IF(WhichRate="FASB RFR",0,IF(OR(WhichRate="GASB IBR",WhichRate="FASB IBR"),IF(OR($S215="No Rate",$S215="",$S215=" "),"",OFFSET('Market Data'!$B$53,Summary!X215,Summary!W215-1)),IF(WhichRate="Custom",IF(OR($S215="No Rate",$S215="",$S215=" "),"",OFFSET('Custom Data'!$B$53,Summary!X215,Summary!W215-1)),""))),"")</f>
        <v/>
      </c>
      <c r="AB215" s="26" t="str">
        <f>IF(OR($S215="No Rate",$S215="")," ",IF($R215="","",IF(Summary!$R215="Taxable",IF(Summary!$Y215&gt;0,(Summary!$Z215+Summary!$AA215)*(1+TaxExemptRateAdjustment)),IF(Summary!$Y215&gt;0,Summary!$Z215+Summary!$AA215))))</f>
        <v/>
      </c>
      <c r="AC215" s="27" t="str">
        <f t="shared" si="9"/>
        <v/>
      </c>
    </row>
    <row r="216" spans="14:29" ht="15.75" customHeight="1" x14ac:dyDescent="0.25">
      <c r="N216" s="17">
        <f t="shared" si="2"/>
        <v>204</v>
      </c>
      <c r="O216" s="30"/>
      <c r="P216" s="31"/>
      <c r="Q216" s="31"/>
      <c r="R216" s="32"/>
      <c r="S216" s="20" t="str" cm="1">
        <f t="array" ref="S216">IF(ISBLANK(P216)," ",IF(OR(WhichRate="GASB IBR",WhichRate="FASB IBR",WhichRate="Custom"),IF(ISBLANK(P216),IFERROR(HLOOKUP(P216,'Market Data'!$C$13:$BA$13,1)," "),IFERROR(HLOOKUP(P216,'Market Data'!$C$13:$BA$13,1),"No Rate")),_xlfn.XLOOKUP(TEXT(P216,"mm-yyyy"),TEXT('FASB Data'!$D$13:$BC$13,"mm-yyyy"),'FASB Data'!$D$13:$BC$13,,0)))</f>
        <v xml:space="preserve"> </v>
      </c>
      <c r="T216" s="21" t="str">
        <f>IF(OR(S216="No Rate",S216="",S216=" "),"",IF(OR(WhichRate="GASB IBR",WhichRate="FASB IBR",WhichRate="Custom"),SUMIF('Market Data'!$C$13:$BI$13,Summary!S216,'Market Data'!$C$14:$BI$14),SUMIF('FASB Data'!$C$13:$BU$13,Summary!S216,'FASB Data'!$C$14:$BU$14)))</f>
        <v/>
      </c>
      <c r="U216" s="21" t="str">
        <f>IFERROR(VLOOKUP($Y216,'Market Data'!$B$15:$C$47,2,TRUE)+1,"")</f>
        <v/>
      </c>
      <c r="V216" s="21" t="str">
        <f t="shared" si="8"/>
        <v/>
      </c>
      <c r="W216" s="21" t="str">
        <f>IF(OR(S216="No Rate",S216="",S216=" ",S216=""),"",IF(WhichRate="FASB RFR","N/A",SUMIF('Market Data'!$C$51:$BI$51,Summary!S216,'Market Data'!$C$52:$BI$52)))</f>
        <v/>
      </c>
      <c r="X216" s="21" t="str">
        <f>IF(ISBLANK(P216)," ",IF(WhichRate="FASB RFR","N/A",IFERROR(VLOOKUP($V216,'Market Data'!$C$53:$D$213,2,FALSE),"")))</f>
        <v xml:space="preserve"> </v>
      </c>
      <c r="Y216" s="24" t="str">
        <f>IF(ISBLANK(P216)," ",IF(DAYS360(P216,Q216,0)&gt;10800,30,ROUND(IF(DAYS360(Summary!$P216,Summary!$Q216)/360&gt;=1,ROUND(DAYS360(Summary!$P216,Summary!$Q216)/360,0),DAYS360(Summary!$P216,Summary!$Q216)/360),2)))</f>
        <v xml:space="preserve"> </v>
      </c>
      <c r="Z216" s="25" t="str">
        <f ca="1">IF(OR(WhichRate="GASB IBR",WhichRate="FASB IBR",WhichRate="Custom"),IFERROR(IF(OR($S216="No Rate",$S216="",$S216=" ",$S216="")," ",OFFSET('Market Data'!$B$15,Summary!U216-1,Summary!T216-1)),""),IFERROR(IF(OR($S216="No Rate",$S216="",$S216=" ",$S216="")," ",OFFSET('FASB Data'!$B$15,Summary!U216-1,Summary!T216-1)),""))</f>
        <v xml:space="preserve"> </v>
      </c>
      <c r="AA216" s="25" t="str">
        <f ca="1">IF(O216&lt;&gt;"",IF(WhichRate="FASB RFR",0,IF(OR(WhichRate="GASB IBR",WhichRate="FASB IBR"),IF(OR($S216="No Rate",$S216="",$S216=" "),"",OFFSET('Market Data'!$B$53,Summary!X216,Summary!W216-1)),IF(WhichRate="Custom",IF(OR($S216="No Rate",$S216="",$S216=" "),"",OFFSET('Custom Data'!$B$53,Summary!X216,Summary!W216-1)),""))),"")</f>
        <v/>
      </c>
      <c r="AB216" s="26" t="str">
        <f>IF(OR($S216="No Rate",$S216="")," ",IF($R216="","",IF(Summary!$R216="Taxable",IF(Summary!$Y216&gt;0,(Summary!$Z216+Summary!$AA216)*(1+TaxExemptRateAdjustment)),IF(Summary!$Y216&gt;0,Summary!$Z216+Summary!$AA216))))</f>
        <v/>
      </c>
      <c r="AC216" s="27" t="str">
        <f t="shared" si="9"/>
        <v/>
      </c>
    </row>
    <row r="217" spans="14:29" ht="15.75" customHeight="1" x14ac:dyDescent="0.25">
      <c r="N217" s="17">
        <f t="shared" si="2"/>
        <v>205</v>
      </c>
      <c r="O217" s="18"/>
      <c r="P217" s="22"/>
      <c r="Q217" s="22"/>
      <c r="R217" s="23"/>
      <c r="S217" s="20" t="str" cm="1">
        <f t="array" ref="S217">IF(ISBLANK(P217)," ",IF(OR(WhichRate="GASB IBR",WhichRate="FASB IBR",WhichRate="Custom"),IF(ISBLANK(P217),IFERROR(HLOOKUP(P217,'Market Data'!$C$13:$BA$13,1)," "),IFERROR(HLOOKUP(P217,'Market Data'!$C$13:$BA$13,1),"No Rate")),_xlfn.XLOOKUP(TEXT(P217,"mm-yyyy"),TEXT('FASB Data'!$D$13:$BC$13,"mm-yyyy"),'FASB Data'!$D$13:$BC$13,,0)))</f>
        <v xml:space="preserve"> </v>
      </c>
      <c r="T217" s="21" t="str">
        <f>IF(OR(S217="No Rate",S217="",S217=" "),"",IF(OR(WhichRate="GASB IBR",WhichRate="FASB IBR",WhichRate="Custom"),SUMIF('Market Data'!$C$13:$BI$13,Summary!S217,'Market Data'!$C$14:$BI$14),SUMIF('FASB Data'!$C$13:$BU$13,Summary!S217,'FASB Data'!$C$14:$BU$14)))</f>
        <v/>
      </c>
      <c r="U217" s="21" t="str">
        <f>IFERROR(VLOOKUP($Y217,'Market Data'!$B$15:$C$47,2,TRUE)+1,"")</f>
        <v/>
      </c>
      <c r="V217" s="21" t="str">
        <f t="shared" si="8"/>
        <v/>
      </c>
      <c r="W217" s="21" t="str">
        <f>IF(OR(S217="No Rate",S217="",S217=" ",S217=""),"",IF(WhichRate="FASB RFR","N/A",SUMIF('Market Data'!$C$51:$BI$51,Summary!S217,'Market Data'!$C$52:$BI$52)))</f>
        <v/>
      </c>
      <c r="X217" s="21" t="str">
        <f>IF(ISBLANK(P217)," ",IF(WhichRate="FASB RFR","N/A",IFERROR(VLOOKUP($V217,'Market Data'!$C$53:$D$213,2,FALSE),"")))</f>
        <v xml:space="preserve"> </v>
      </c>
      <c r="Y217" s="24" t="str">
        <f>IF(ISBLANK(P217)," ",IF(DAYS360(P217,Q217,0)&gt;10800,30,ROUND(IF(DAYS360(Summary!$P217,Summary!$Q217)/360&gt;=1,ROUND(DAYS360(Summary!$P217,Summary!$Q217)/360,0),DAYS360(Summary!$P217,Summary!$Q217)/360),2)))</f>
        <v xml:space="preserve"> </v>
      </c>
      <c r="Z217" s="25" t="str">
        <f ca="1">IF(OR(WhichRate="GASB IBR",WhichRate="FASB IBR",WhichRate="Custom"),IFERROR(IF(OR($S217="No Rate",$S217="",$S217=" ",$S217="")," ",OFFSET('Market Data'!$B$15,Summary!U217-1,Summary!T217-1)),""),IFERROR(IF(OR($S217="No Rate",$S217="",$S217=" ",$S217="")," ",OFFSET('FASB Data'!$B$15,Summary!U217-1,Summary!T217-1)),""))</f>
        <v xml:space="preserve"> </v>
      </c>
      <c r="AA217" s="25" t="str">
        <f ca="1">IF(O217&lt;&gt;"",IF(WhichRate="FASB RFR",0,IF(OR(WhichRate="GASB IBR",WhichRate="FASB IBR"),IF(OR($S217="No Rate",$S217="",$S217=" "),"",OFFSET('Market Data'!$B$53,Summary!X217,Summary!W217-1)),IF(WhichRate="Custom",IF(OR($S217="No Rate",$S217="",$S217=" "),"",OFFSET('Custom Data'!$B$53,Summary!X217,Summary!W217-1)),""))),"")</f>
        <v/>
      </c>
      <c r="AB217" s="26" t="str">
        <f>IF(OR($S217="No Rate",$S217="")," ",IF($R217="","",IF(Summary!$R217="Taxable",IF(Summary!$Y217&gt;0,(Summary!$Z217+Summary!$AA217)*(1+TaxExemptRateAdjustment)),IF(Summary!$Y217&gt;0,Summary!$Z217+Summary!$AA217))))</f>
        <v/>
      </c>
      <c r="AC217" s="27" t="str">
        <f t="shared" si="9"/>
        <v/>
      </c>
    </row>
    <row r="218" spans="14:29" ht="15.75" customHeight="1" x14ac:dyDescent="0.25">
      <c r="N218" s="17">
        <f t="shared" si="2"/>
        <v>206</v>
      </c>
      <c r="O218" s="30"/>
      <c r="P218" s="31"/>
      <c r="Q218" s="31"/>
      <c r="R218" s="32"/>
      <c r="S218" s="20" t="str" cm="1">
        <f t="array" ref="S218">IF(ISBLANK(P218)," ",IF(OR(WhichRate="GASB IBR",WhichRate="FASB IBR",WhichRate="Custom"),IF(ISBLANK(P218),IFERROR(HLOOKUP(P218,'Market Data'!$C$13:$BA$13,1)," "),IFERROR(HLOOKUP(P218,'Market Data'!$C$13:$BA$13,1),"No Rate")),_xlfn.XLOOKUP(TEXT(P218,"mm-yyyy"),TEXT('FASB Data'!$D$13:$BC$13,"mm-yyyy"),'FASB Data'!$D$13:$BC$13,,0)))</f>
        <v xml:space="preserve"> </v>
      </c>
      <c r="T218" s="21" t="str">
        <f>IF(OR(S218="No Rate",S218="",S218=" "),"",IF(OR(WhichRate="GASB IBR",WhichRate="FASB IBR",WhichRate="Custom"),SUMIF('Market Data'!$C$13:$BI$13,Summary!S218,'Market Data'!$C$14:$BI$14),SUMIF('FASB Data'!$C$13:$BU$13,Summary!S218,'FASB Data'!$C$14:$BU$14)))</f>
        <v/>
      </c>
      <c r="U218" s="21" t="str">
        <f>IFERROR(VLOOKUP($Y218,'Market Data'!$B$15:$C$47,2,TRUE)+1,"")</f>
        <v/>
      </c>
      <c r="V218" s="21" t="str">
        <f t="shared" si="8"/>
        <v/>
      </c>
      <c r="W218" s="21" t="str">
        <f>IF(OR(S218="No Rate",S218="",S218=" ",S218=""),"",IF(WhichRate="FASB RFR","N/A",SUMIF('Market Data'!$C$51:$BI$51,Summary!S218,'Market Data'!$C$52:$BI$52)))</f>
        <v/>
      </c>
      <c r="X218" s="21" t="str">
        <f>IF(ISBLANK(P218)," ",IF(WhichRate="FASB RFR","N/A",IFERROR(VLOOKUP($V218,'Market Data'!$C$53:$D$213,2,FALSE),"")))</f>
        <v xml:space="preserve"> </v>
      </c>
      <c r="Y218" s="24" t="str">
        <f>IF(ISBLANK(P218)," ",IF(DAYS360(P218,Q218,0)&gt;10800,30,ROUND(IF(DAYS360(Summary!$P218,Summary!$Q218)/360&gt;=1,ROUND(DAYS360(Summary!$P218,Summary!$Q218)/360,0),DAYS360(Summary!$P218,Summary!$Q218)/360),2)))</f>
        <v xml:space="preserve"> </v>
      </c>
      <c r="Z218" s="25" t="str">
        <f ca="1">IF(OR(WhichRate="GASB IBR",WhichRate="FASB IBR",WhichRate="Custom"),IFERROR(IF(OR($S218="No Rate",$S218="",$S218=" ",$S218="")," ",OFFSET('Market Data'!$B$15,Summary!U218-1,Summary!T218-1)),""),IFERROR(IF(OR($S218="No Rate",$S218="",$S218=" ",$S218="")," ",OFFSET('FASB Data'!$B$15,Summary!U218-1,Summary!T218-1)),""))</f>
        <v xml:space="preserve"> </v>
      </c>
      <c r="AA218" s="25" t="str">
        <f ca="1">IF(O218&lt;&gt;"",IF(WhichRate="FASB RFR",0,IF(OR(WhichRate="GASB IBR",WhichRate="FASB IBR"),IF(OR($S218="No Rate",$S218="",$S218=" "),"",OFFSET('Market Data'!$B$53,Summary!X218,Summary!W218-1)),IF(WhichRate="Custom",IF(OR($S218="No Rate",$S218="",$S218=" "),"",OFFSET('Custom Data'!$B$53,Summary!X218,Summary!W218-1)),""))),"")</f>
        <v/>
      </c>
      <c r="AB218" s="26" t="str">
        <f>IF(OR($S218="No Rate",$S218="")," ",IF($R218="","",IF(Summary!$R218="Taxable",IF(Summary!$Y218&gt;0,(Summary!$Z218+Summary!$AA218)*(1+TaxExemptRateAdjustment)),IF(Summary!$Y218&gt;0,Summary!$Z218+Summary!$AA218))))</f>
        <v/>
      </c>
      <c r="AC218" s="27" t="str">
        <f t="shared" si="9"/>
        <v/>
      </c>
    </row>
    <row r="219" spans="14:29" ht="15.75" customHeight="1" x14ac:dyDescent="0.25">
      <c r="N219" s="17">
        <f t="shared" si="2"/>
        <v>207</v>
      </c>
      <c r="O219" s="18"/>
      <c r="P219" s="22"/>
      <c r="Q219" s="22"/>
      <c r="R219" s="23"/>
      <c r="S219" s="20" t="str" cm="1">
        <f t="array" ref="S219">IF(ISBLANK(P219)," ",IF(OR(WhichRate="GASB IBR",WhichRate="FASB IBR",WhichRate="Custom"),IF(ISBLANK(P219),IFERROR(HLOOKUP(P219,'Market Data'!$C$13:$BA$13,1)," "),IFERROR(HLOOKUP(P219,'Market Data'!$C$13:$BA$13,1),"No Rate")),_xlfn.XLOOKUP(TEXT(P219,"mm-yyyy"),TEXT('FASB Data'!$D$13:$BC$13,"mm-yyyy"),'FASB Data'!$D$13:$BC$13,,0)))</f>
        <v xml:space="preserve"> </v>
      </c>
      <c r="T219" s="21" t="str">
        <f>IF(OR(S219="No Rate",S219="",S219=" "),"",IF(OR(WhichRate="GASB IBR",WhichRate="FASB IBR",WhichRate="Custom"),SUMIF('Market Data'!$C$13:$BI$13,Summary!S219,'Market Data'!$C$14:$BI$14),SUMIF('FASB Data'!$C$13:$BU$13,Summary!S219,'FASB Data'!$C$14:$BU$14)))</f>
        <v/>
      </c>
      <c r="U219" s="21" t="str">
        <f>IFERROR(VLOOKUP($Y219,'Market Data'!$B$15:$C$47,2,TRUE)+1,"")</f>
        <v/>
      </c>
      <c r="V219" s="21" t="str">
        <f t="shared" si="8"/>
        <v/>
      </c>
      <c r="W219" s="21" t="str">
        <f>IF(OR(S219="No Rate",S219="",S219=" ",S219=""),"",IF(WhichRate="FASB RFR","N/A",SUMIF('Market Data'!$C$51:$BI$51,Summary!S219,'Market Data'!$C$52:$BI$52)))</f>
        <v/>
      </c>
      <c r="X219" s="21" t="str">
        <f>IF(ISBLANK(P219)," ",IF(WhichRate="FASB RFR","N/A",IFERROR(VLOOKUP($V219,'Market Data'!$C$53:$D$213,2,FALSE),"")))</f>
        <v xml:space="preserve"> </v>
      </c>
      <c r="Y219" s="24" t="str">
        <f>IF(ISBLANK(P219)," ",IF(DAYS360(P219,Q219,0)&gt;10800,30,ROUND(IF(DAYS360(Summary!$P219,Summary!$Q219)/360&gt;=1,ROUND(DAYS360(Summary!$P219,Summary!$Q219)/360,0),DAYS360(Summary!$P219,Summary!$Q219)/360),2)))</f>
        <v xml:space="preserve"> </v>
      </c>
      <c r="Z219" s="25" t="str">
        <f ca="1">IF(OR(WhichRate="GASB IBR",WhichRate="FASB IBR",WhichRate="Custom"),IFERROR(IF(OR($S219="No Rate",$S219="",$S219=" ",$S219="")," ",OFFSET('Market Data'!$B$15,Summary!U219-1,Summary!T219-1)),""),IFERROR(IF(OR($S219="No Rate",$S219="",$S219=" ",$S219="")," ",OFFSET('FASB Data'!$B$15,Summary!U219-1,Summary!T219-1)),""))</f>
        <v xml:space="preserve"> </v>
      </c>
      <c r="AA219" s="25" t="str">
        <f ca="1">IF(O219&lt;&gt;"",IF(WhichRate="FASB RFR",0,IF(OR(WhichRate="GASB IBR",WhichRate="FASB IBR"),IF(OR($S219="No Rate",$S219="",$S219=" "),"",OFFSET('Market Data'!$B$53,Summary!X219,Summary!W219-1)),IF(WhichRate="Custom",IF(OR($S219="No Rate",$S219="",$S219=" "),"",OFFSET('Custom Data'!$B$53,Summary!X219,Summary!W219-1)),""))),"")</f>
        <v/>
      </c>
      <c r="AB219" s="26" t="str">
        <f>IF(OR($S219="No Rate",$S219="")," ",IF($R219="","",IF(Summary!$R219="Taxable",IF(Summary!$Y219&gt;0,(Summary!$Z219+Summary!$AA219)*(1+TaxExemptRateAdjustment)),IF(Summary!$Y219&gt;0,Summary!$Z219+Summary!$AA219))))</f>
        <v/>
      </c>
      <c r="AC219" s="27" t="str">
        <f t="shared" si="9"/>
        <v/>
      </c>
    </row>
    <row r="220" spans="14:29" ht="15.75" customHeight="1" x14ac:dyDescent="0.25">
      <c r="N220" s="17">
        <f t="shared" si="2"/>
        <v>208</v>
      </c>
      <c r="O220" s="30"/>
      <c r="P220" s="31"/>
      <c r="Q220" s="31"/>
      <c r="R220" s="32"/>
      <c r="S220" s="20" t="str" cm="1">
        <f t="array" ref="S220">IF(ISBLANK(P220)," ",IF(OR(WhichRate="GASB IBR",WhichRate="FASB IBR",WhichRate="Custom"),IF(ISBLANK(P220),IFERROR(HLOOKUP(P220,'Market Data'!$C$13:$BA$13,1)," "),IFERROR(HLOOKUP(P220,'Market Data'!$C$13:$BA$13,1),"No Rate")),_xlfn.XLOOKUP(TEXT(P220,"mm-yyyy"),TEXT('FASB Data'!$D$13:$BC$13,"mm-yyyy"),'FASB Data'!$D$13:$BC$13,,0)))</f>
        <v xml:space="preserve"> </v>
      </c>
      <c r="T220" s="21" t="str">
        <f>IF(OR(S220="No Rate",S220="",S220=" "),"",IF(OR(WhichRate="GASB IBR",WhichRate="FASB IBR",WhichRate="Custom"),SUMIF('Market Data'!$C$13:$BI$13,Summary!S220,'Market Data'!$C$14:$BI$14),SUMIF('FASB Data'!$C$13:$BU$13,Summary!S220,'FASB Data'!$C$14:$BU$14)))</f>
        <v/>
      </c>
      <c r="U220" s="21" t="str">
        <f>IFERROR(VLOOKUP($Y220,'Market Data'!$B$15:$C$47,2,TRUE)+1,"")</f>
        <v/>
      </c>
      <c r="V220" s="21" t="str">
        <f t="shared" si="8"/>
        <v/>
      </c>
      <c r="W220" s="21" t="str">
        <f>IF(OR(S220="No Rate",S220="",S220=" ",S220=""),"",IF(WhichRate="FASB RFR","N/A",SUMIF('Market Data'!$C$51:$BI$51,Summary!S220,'Market Data'!$C$52:$BI$52)))</f>
        <v/>
      </c>
      <c r="X220" s="21" t="str">
        <f>IF(ISBLANK(P220)," ",IF(WhichRate="FASB RFR","N/A",IFERROR(VLOOKUP($V220,'Market Data'!$C$53:$D$213,2,FALSE),"")))</f>
        <v xml:space="preserve"> </v>
      </c>
      <c r="Y220" s="24" t="str">
        <f>IF(ISBLANK(P220)," ",IF(DAYS360(P220,Q220,0)&gt;10800,30,ROUND(IF(DAYS360(Summary!$P220,Summary!$Q220)/360&gt;=1,ROUND(DAYS360(Summary!$P220,Summary!$Q220)/360,0),DAYS360(Summary!$P220,Summary!$Q220)/360),2)))</f>
        <v xml:space="preserve"> </v>
      </c>
      <c r="Z220" s="25" t="str">
        <f ca="1">IF(OR(WhichRate="GASB IBR",WhichRate="FASB IBR",WhichRate="Custom"),IFERROR(IF(OR($S220="No Rate",$S220="",$S220=" ",$S220="")," ",OFFSET('Market Data'!$B$15,Summary!U220-1,Summary!T220-1)),""),IFERROR(IF(OR($S220="No Rate",$S220="",$S220=" ",$S220="")," ",OFFSET('FASB Data'!$B$15,Summary!U220-1,Summary!T220-1)),""))</f>
        <v xml:space="preserve"> </v>
      </c>
      <c r="AA220" s="25" t="str">
        <f ca="1">IF(O220&lt;&gt;"",IF(WhichRate="FASB RFR",0,IF(OR(WhichRate="GASB IBR",WhichRate="FASB IBR"),IF(OR($S220="No Rate",$S220="",$S220=" "),"",OFFSET('Market Data'!$B$53,Summary!X220,Summary!W220-1)),IF(WhichRate="Custom",IF(OR($S220="No Rate",$S220="",$S220=" "),"",OFFSET('Custom Data'!$B$53,Summary!X220,Summary!W220-1)),""))),"")</f>
        <v/>
      </c>
      <c r="AB220" s="26" t="str">
        <f>IF(OR($S220="No Rate",$S220="")," ",IF($R220="","",IF(Summary!$R220="Taxable",IF(Summary!$Y220&gt;0,(Summary!$Z220+Summary!$AA220)*(1+TaxExemptRateAdjustment)),IF(Summary!$Y220&gt;0,Summary!$Z220+Summary!$AA220))))</f>
        <v/>
      </c>
      <c r="AC220" s="27" t="str">
        <f t="shared" si="9"/>
        <v/>
      </c>
    </row>
    <row r="221" spans="14:29" ht="15.75" customHeight="1" x14ac:dyDescent="0.25">
      <c r="N221" s="17">
        <f t="shared" si="2"/>
        <v>209</v>
      </c>
      <c r="O221" s="18"/>
      <c r="P221" s="22"/>
      <c r="Q221" s="22"/>
      <c r="R221" s="23"/>
      <c r="S221" s="20" t="str" cm="1">
        <f t="array" ref="S221">IF(ISBLANK(P221)," ",IF(OR(WhichRate="GASB IBR",WhichRate="FASB IBR",WhichRate="Custom"),IF(ISBLANK(P221),IFERROR(HLOOKUP(P221,'Market Data'!$C$13:$BA$13,1)," "),IFERROR(HLOOKUP(P221,'Market Data'!$C$13:$BA$13,1),"No Rate")),_xlfn.XLOOKUP(TEXT(P221,"mm-yyyy"),TEXT('FASB Data'!$D$13:$BC$13,"mm-yyyy"),'FASB Data'!$D$13:$BC$13,,0)))</f>
        <v xml:space="preserve"> </v>
      </c>
      <c r="T221" s="21" t="str">
        <f>IF(OR(S221="No Rate",S221="",S221=" "),"",IF(OR(WhichRate="GASB IBR",WhichRate="FASB IBR",WhichRate="Custom"),SUMIF('Market Data'!$C$13:$BI$13,Summary!S221,'Market Data'!$C$14:$BI$14),SUMIF('FASB Data'!$C$13:$BU$13,Summary!S221,'FASB Data'!$C$14:$BU$14)))</f>
        <v/>
      </c>
      <c r="U221" s="21" t="str">
        <f>IFERROR(VLOOKUP($Y221,'Market Data'!$B$15:$C$47,2,TRUE)+1,"")</f>
        <v/>
      </c>
      <c r="V221" s="21" t="str">
        <f t="shared" si="8"/>
        <v/>
      </c>
      <c r="W221" s="21" t="str">
        <f>IF(OR(S221="No Rate",S221="",S221=" ",S221=""),"",IF(WhichRate="FASB RFR","N/A",SUMIF('Market Data'!$C$51:$BI$51,Summary!S221,'Market Data'!$C$52:$BI$52)))</f>
        <v/>
      </c>
      <c r="X221" s="21" t="str">
        <f>IF(ISBLANK(P221)," ",IF(WhichRate="FASB RFR","N/A",IFERROR(VLOOKUP($V221,'Market Data'!$C$53:$D$213,2,FALSE),"")))</f>
        <v xml:space="preserve"> </v>
      </c>
      <c r="Y221" s="24" t="str">
        <f>IF(ISBLANK(P221)," ",IF(DAYS360(P221,Q221,0)&gt;10800,30,ROUND(IF(DAYS360(Summary!$P221,Summary!$Q221)/360&gt;=1,ROUND(DAYS360(Summary!$P221,Summary!$Q221)/360,0),DAYS360(Summary!$P221,Summary!$Q221)/360),2)))</f>
        <v xml:space="preserve"> </v>
      </c>
      <c r="Z221" s="25" t="str">
        <f ca="1">IF(OR(WhichRate="GASB IBR",WhichRate="FASB IBR",WhichRate="Custom"),IFERROR(IF(OR($S221="No Rate",$S221="",$S221=" ",$S221="")," ",OFFSET('Market Data'!$B$15,Summary!U221-1,Summary!T221-1)),""),IFERROR(IF(OR($S221="No Rate",$S221="",$S221=" ",$S221="")," ",OFFSET('FASB Data'!$B$15,Summary!U221-1,Summary!T221-1)),""))</f>
        <v xml:space="preserve"> </v>
      </c>
      <c r="AA221" s="25" t="str">
        <f ca="1">IF(O221&lt;&gt;"",IF(WhichRate="FASB RFR",0,IF(OR(WhichRate="GASB IBR",WhichRate="FASB IBR"),IF(OR($S221="No Rate",$S221="",$S221=" "),"",OFFSET('Market Data'!$B$53,Summary!X221,Summary!W221-1)),IF(WhichRate="Custom",IF(OR($S221="No Rate",$S221="",$S221=" "),"",OFFSET('Custom Data'!$B$53,Summary!X221,Summary!W221-1)),""))),"")</f>
        <v/>
      </c>
      <c r="AB221" s="26" t="str">
        <f>IF(OR($S221="No Rate",$S221="")," ",IF($R221="","",IF(Summary!$R221="Taxable",IF(Summary!$Y221&gt;0,(Summary!$Z221+Summary!$AA221)*(1+TaxExemptRateAdjustment)),IF(Summary!$Y221&gt;0,Summary!$Z221+Summary!$AA221))))</f>
        <v/>
      </c>
      <c r="AC221" s="27" t="str">
        <f t="shared" si="9"/>
        <v/>
      </c>
    </row>
    <row r="222" spans="14:29" ht="15.75" customHeight="1" x14ac:dyDescent="0.25">
      <c r="N222" s="17">
        <f t="shared" si="2"/>
        <v>210</v>
      </c>
      <c r="O222" s="30"/>
      <c r="P222" s="31"/>
      <c r="Q222" s="31"/>
      <c r="R222" s="32"/>
      <c r="S222" s="20" t="str" cm="1">
        <f t="array" ref="S222">IF(ISBLANK(P222)," ",IF(OR(WhichRate="GASB IBR",WhichRate="FASB IBR",WhichRate="Custom"),IF(ISBLANK(P222),IFERROR(HLOOKUP(P222,'Market Data'!$C$13:$BA$13,1)," "),IFERROR(HLOOKUP(P222,'Market Data'!$C$13:$BA$13,1),"No Rate")),_xlfn.XLOOKUP(TEXT(P222,"mm-yyyy"),TEXT('FASB Data'!$D$13:$BC$13,"mm-yyyy"),'FASB Data'!$D$13:$BC$13,,0)))</f>
        <v xml:space="preserve"> </v>
      </c>
      <c r="T222" s="21" t="str">
        <f>IF(OR(S222="No Rate",S222="",S222=" "),"",IF(OR(WhichRate="GASB IBR",WhichRate="FASB IBR",WhichRate="Custom"),SUMIF('Market Data'!$C$13:$BI$13,Summary!S222,'Market Data'!$C$14:$BI$14),SUMIF('FASB Data'!$C$13:$BU$13,Summary!S222,'FASB Data'!$C$14:$BU$14)))</f>
        <v/>
      </c>
      <c r="U222" s="21" t="str">
        <f>IFERROR(VLOOKUP($Y222,'Market Data'!$B$15:$C$47,2,TRUE)+1,"")</f>
        <v/>
      </c>
      <c r="V222" s="21" t="str">
        <f t="shared" si="8"/>
        <v/>
      </c>
      <c r="W222" s="21" t="str">
        <f>IF(OR(S222="No Rate",S222="",S222=" ",S222=""),"",IF(WhichRate="FASB RFR","N/A",SUMIF('Market Data'!$C$51:$BI$51,Summary!S222,'Market Data'!$C$52:$BI$52)))</f>
        <v/>
      </c>
      <c r="X222" s="21" t="str">
        <f>IF(ISBLANK(P222)," ",IF(WhichRate="FASB RFR","N/A",IFERROR(VLOOKUP($V222,'Market Data'!$C$53:$D$213,2,FALSE),"")))</f>
        <v xml:space="preserve"> </v>
      </c>
      <c r="Y222" s="24" t="str">
        <f>IF(ISBLANK(P222)," ",IF(DAYS360(P222,Q222,0)&gt;10800,30,ROUND(IF(DAYS360(Summary!$P222,Summary!$Q222)/360&gt;=1,ROUND(DAYS360(Summary!$P222,Summary!$Q222)/360,0),DAYS360(Summary!$P222,Summary!$Q222)/360),2)))</f>
        <v xml:space="preserve"> </v>
      </c>
      <c r="Z222" s="25" t="str">
        <f ca="1">IF(OR(WhichRate="GASB IBR",WhichRate="FASB IBR",WhichRate="Custom"),IFERROR(IF(OR($S222="No Rate",$S222="",$S222=" ",$S222="")," ",OFFSET('Market Data'!$B$15,Summary!U222-1,Summary!T222-1)),""),IFERROR(IF(OR($S222="No Rate",$S222="",$S222=" ",$S222="")," ",OFFSET('FASB Data'!$B$15,Summary!U222-1,Summary!T222-1)),""))</f>
        <v xml:space="preserve"> </v>
      </c>
      <c r="AA222" s="25" t="str">
        <f ca="1">IF(O222&lt;&gt;"",IF(WhichRate="FASB RFR",0,IF(OR(WhichRate="GASB IBR",WhichRate="FASB IBR"),IF(OR($S222="No Rate",$S222="",$S222=" "),"",OFFSET('Market Data'!$B$53,Summary!X222,Summary!W222-1)),IF(WhichRate="Custom",IF(OR($S222="No Rate",$S222="",$S222=" "),"",OFFSET('Custom Data'!$B$53,Summary!X222,Summary!W222-1)),""))),"")</f>
        <v/>
      </c>
      <c r="AB222" s="26" t="str">
        <f>IF(OR($S222="No Rate",$S222="")," ",IF($R222="","",IF(Summary!$R222="Taxable",IF(Summary!$Y222&gt;0,(Summary!$Z222+Summary!$AA222)*(1+TaxExemptRateAdjustment)),IF(Summary!$Y222&gt;0,Summary!$Z222+Summary!$AA222))))</f>
        <v/>
      </c>
      <c r="AC222" s="27" t="str">
        <f t="shared" si="9"/>
        <v/>
      </c>
    </row>
    <row r="223" spans="14:29" ht="15.75" customHeight="1" x14ac:dyDescent="0.25">
      <c r="N223" s="17">
        <f t="shared" si="2"/>
        <v>211</v>
      </c>
      <c r="O223" s="18"/>
      <c r="P223" s="22"/>
      <c r="Q223" s="22"/>
      <c r="R223" s="23"/>
      <c r="S223" s="20" t="str" cm="1">
        <f t="array" ref="S223">IF(ISBLANK(P223)," ",IF(OR(WhichRate="GASB IBR",WhichRate="FASB IBR",WhichRate="Custom"),IF(ISBLANK(P223),IFERROR(HLOOKUP(P223,'Market Data'!$C$13:$BA$13,1)," "),IFERROR(HLOOKUP(P223,'Market Data'!$C$13:$BA$13,1),"No Rate")),_xlfn.XLOOKUP(TEXT(P223,"mm-yyyy"),TEXT('FASB Data'!$D$13:$BC$13,"mm-yyyy"),'FASB Data'!$D$13:$BC$13,,0)))</f>
        <v xml:space="preserve"> </v>
      </c>
      <c r="T223" s="21" t="str">
        <f>IF(OR(S223="No Rate",S223="",S223=" "),"",IF(OR(WhichRate="GASB IBR",WhichRate="FASB IBR",WhichRate="Custom"),SUMIF('Market Data'!$C$13:$BI$13,Summary!S223,'Market Data'!$C$14:$BI$14),SUMIF('FASB Data'!$C$13:$BU$13,Summary!S223,'FASB Data'!$C$14:$BU$14)))</f>
        <v/>
      </c>
      <c r="U223" s="21" t="str">
        <f>IFERROR(VLOOKUP($Y223,'Market Data'!$B$15:$C$47,2,TRUE)+1,"")</f>
        <v/>
      </c>
      <c r="V223" s="21" t="str">
        <f t="shared" si="8"/>
        <v/>
      </c>
      <c r="W223" s="21" t="str">
        <f>IF(OR(S223="No Rate",S223="",S223=" ",S223=""),"",IF(WhichRate="FASB RFR","N/A",SUMIF('Market Data'!$C$51:$BI$51,Summary!S223,'Market Data'!$C$52:$BI$52)))</f>
        <v/>
      </c>
      <c r="X223" s="21" t="str">
        <f>IF(ISBLANK(P223)," ",IF(WhichRate="FASB RFR","N/A",IFERROR(VLOOKUP($V223,'Market Data'!$C$53:$D$213,2,FALSE),"")))</f>
        <v xml:space="preserve"> </v>
      </c>
      <c r="Y223" s="24" t="str">
        <f>IF(ISBLANK(P223)," ",IF(DAYS360(P223,Q223,0)&gt;10800,30,ROUND(IF(DAYS360(Summary!$P223,Summary!$Q223)/360&gt;=1,ROUND(DAYS360(Summary!$P223,Summary!$Q223)/360,0),DAYS360(Summary!$P223,Summary!$Q223)/360),2)))</f>
        <v xml:space="preserve"> </v>
      </c>
      <c r="Z223" s="25" t="str">
        <f ca="1">IF(OR(WhichRate="GASB IBR",WhichRate="FASB IBR",WhichRate="Custom"),IFERROR(IF(OR($S223="No Rate",$S223="",$S223=" ",$S223="")," ",OFFSET('Market Data'!$B$15,Summary!U223-1,Summary!T223-1)),""),IFERROR(IF(OR($S223="No Rate",$S223="",$S223=" ",$S223="")," ",OFFSET('FASB Data'!$B$15,Summary!U223-1,Summary!T223-1)),""))</f>
        <v xml:space="preserve"> </v>
      </c>
      <c r="AA223" s="25" t="str">
        <f ca="1">IF(O223&lt;&gt;"",IF(WhichRate="FASB RFR",0,IF(OR(WhichRate="GASB IBR",WhichRate="FASB IBR"),IF(OR($S223="No Rate",$S223="",$S223=" "),"",OFFSET('Market Data'!$B$53,Summary!X223,Summary!W223-1)),IF(WhichRate="Custom",IF(OR($S223="No Rate",$S223="",$S223=" "),"",OFFSET('Custom Data'!$B$53,Summary!X223,Summary!W223-1)),""))),"")</f>
        <v/>
      </c>
      <c r="AB223" s="26" t="str">
        <f>IF(OR($S223="No Rate",$S223="")," ",IF($R223="","",IF(Summary!$R223="Taxable",IF(Summary!$Y223&gt;0,(Summary!$Z223+Summary!$AA223)*(1+TaxExemptRateAdjustment)),IF(Summary!$Y223&gt;0,Summary!$Z223+Summary!$AA223))))</f>
        <v/>
      </c>
      <c r="AC223" s="27" t="str">
        <f t="shared" si="9"/>
        <v/>
      </c>
    </row>
    <row r="224" spans="14:29" ht="15.75" customHeight="1" x14ac:dyDescent="0.25">
      <c r="N224" s="17">
        <f t="shared" si="2"/>
        <v>212</v>
      </c>
      <c r="O224" s="30"/>
      <c r="P224" s="31"/>
      <c r="Q224" s="31"/>
      <c r="R224" s="32"/>
      <c r="S224" s="20" t="str" cm="1">
        <f t="array" ref="S224">IF(ISBLANK(P224)," ",IF(OR(WhichRate="GASB IBR",WhichRate="FASB IBR",WhichRate="Custom"),IF(ISBLANK(P224),IFERROR(HLOOKUP(P224,'Market Data'!$C$13:$BA$13,1)," "),IFERROR(HLOOKUP(P224,'Market Data'!$C$13:$BA$13,1),"No Rate")),_xlfn.XLOOKUP(TEXT(P224,"mm-yyyy"),TEXT('FASB Data'!$D$13:$BC$13,"mm-yyyy"),'FASB Data'!$D$13:$BC$13,,0)))</f>
        <v xml:space="preserve"> </v>
      </c>
      <c r="T224" s="21" t="str">
        <f>IF(OR(S224="No Rate",S224="",S224=" "),"",IF(OR(WhichRate="GASB IBR",WhichRate="FASB IBR",WhichRate="Custom"),SUMIF('Market Data'!$C$13:$BI$13,Summary!S224,'Market Data'!$C$14:$BI$14),SUMIF('FASB Data'!$C$13:$BU$13,Summary!S224,'FASB Data'!$C$14:$BU$14)))</f>
        <v/>
      </c>
      <c r="U224" s="21" t="str">
        <f>IFERROR(VLOOKUP($Y224,'Market Data'!$B$15:$C$47,2,TRUE)+1,"")</f>
        <v/>
      </c>
      <c r="V224" s="21" t="str">
        <f t="shared" si="8"/>
        <v/>
      </c>
      <c r="W224" s="21" t="str">
        <f>IF(OR(S224="No Rate",S224="",S224=" ",S224=""),"",IF(WhichRate="FASB RFR","N/A",SUMIF('Market Data'!$C$51:$BI$51,Summary!S224,'Market Data'!$C$52:$BI$52)))</f>
        <v/>
      </c>
      <c r="X224" s="21" t="str">
        <f>IF(ISBLANK(P224)," ",IF(WhichRate="FASB RFR","N/A",IFERROR(VLOOKUP($V224,'Market Data'!$C$53:$D$213,2,FALSE),"")))</f>
        <v xml:space="preserve"> </v>
      </c>
      <c r="Y224" s="24" t="str">
        <f>IF(ISBLANK(P224)," ",IF(DAYS360(P224,Q224,0)&gt;10800,30,ROUND(IF(DAYS360(Summary!$P224,Summary!$Q224)/360&gt;=1,ROUND(DAYS360(Summary!$P224,Summary!$Q224)/360,0),DAYS360(Summary!$P224,Summary!$Q224)/360),2)))</f>
        <v xml:space="preserve"> </v>
      </c>
      <c r="Z224" s="25" t="str">
        <f ca="1">IF(OR(WhichRate="GASB IBR",WhichRate="FASB IBR",WhichRate="Custom"),IFERROR(IF(OR($S224="No Rate",$S224="",$S224=" ",$S224="")," ",OFFSET('Market Data'!$B$15,Summary!U224-1,Summary!T224-1)),""),IFERROR(IF(OR($S224="No Rate",$S224="",$S224=" ",$S224="")," ",OFFSET('FASB Data'!$B$15,Summary!U224-1,Summary!T224-1)),""))</f>
        <v xml:space="preserve"> </v>
      </c>
      <c r="AA224" s="25" t="str">
        <f ca="1">IF(O224&lt;&gt;"",IF(WhichRate="FASB RFR",0,IF(OR(WhichRate="GASB IBR",WhichRate="FASB IBR"),IF(OR($S224="No Rate",$S224="",$S224=" "),"",OFFSET('Market Data'!$B$53,Summary!X224,Summary!W224-1)),IF(WhichRate="Custom",IF(OR($S224="No Rate",$S224="",$S224=" "),"",OFFSET('Custom Data'!$B$53,Summary!X224,Summary!W224-1)),""))),"")</f>
        <v/>
      </c>
      <c r="AB224" s="26" t="str">
        <f>IF(OR($S224="No Rate",$S224="")," ",IF($R224="","",IF(Summary!$R224="Taxable",IF(Summary!$Y224&gt;0,(Summary!$Z224+Summary!$AA224)*(1+TaxExemptRateAdjustment)),IF(Summary!$Y224&gt;0,Summary!$Z224+Summary!$AA224))))</f>
        <v/>
      </c>
      <c r="AC224" s="27" t="str">
        <f t="shared" si="9"/>
        <v/>
      </c>
    </row>
    <row r="225" spans="14:29" ht="15.75" customHeight="1" x14ac:dyDescent="0.25">
      <c r="N225" s="17">
        <f t="shared" si="2"/>
        <v>213</v>
      </c>
      <c r="O225" s="18"/>
      <c r="P225" s="22"/>
      <c r="Q225" s="22"/>
      <c r="R225" s="23"/>
      <c r="S225" s="20" t="str" cm="1">
        <f t="array" ref="S225">IF(ISBLANK(P225)," ",IF(OR(WhichRate="GASB IBR",WhichRate="FASB IBR",WhichRate="Custom"),IF(ISBLANK(P225),IFERROR(HLOOKUP(P225,'Market Data'!$C$13:$BA$13,1)," "),IFERROR(HLOOKUP(P225,'Market Data'!$C$13:$BA$13,1),"No Rate")),_xlfn.XLOOKUP(TEXT(P225,"mm-yyyy"),TEXT('FASB Data'!$D$13:$BC$13,"mm-yyyy"),'FASB Data'!$D$13:$BC$13,,0)))</f>
        <v xml:space="preserve"> </v>
      </c>
      <c r="T225" s="21" t="str">
        <f>IF(OR(S225="No Rate",S225="",S225=" "),"",IF(OR(WhichRate="GASB IBR",WhichRate="FASB IBR",WhichRate="Custom"),SUMIF('Market Data'!$C$13:$BI$13,Summary!S225,'Market Data'!$C$14:$BI$14),SUMIF('FASB Data'!$C$13:$BU$13,Summary!S225,'FASB Data'!$C$14:$BU$14)))</f>
        <v/>
      </c>
      <c r="U225" s="21" t="str">
        <f>IFERROR(VLOOKUP($Y225,'Market Data'!$B$15:$C$47,2,TRUE)+1,"")</f>
        <v/>
      </c>
      <c r="V225" s="21" t="str">
        <f t="shared" si="8"/>
        <v/>
      </c>
      <c r="W225" s="21" t="str">
        <f>IF(OR(S225="No Rate",S225="",S225=" ",S225=""),"",IF(WhichRate="FASB RFR","N/A",SUMIF('Market Data'!$C$51:$BI$51,Summary!S225,'Market Data'!$C$52:$BI$52)))</f>
        <v/>
      </c>
      <c r="X225" s="21" t="str">
        <f>IF(ISBLANK(P225)," ",IF(WhichRate="FASB RFR","N/A",IFERROR(VLOOKUP($V225,'Market Data'!$C$53:$D$213,2,FALSE),"")))</f>
        <v xml:space="preserve"> </v>
      </c>
      <c r="Y225" s="24" t="str">
        <f>IF(ISBLANK(P225)," ",IF(DAYS360(P225,Q225,0)&gt;10800,30,ROUND(IF(DAYS360(Summary!$P225,Summary!$Q225)/360&gt;=1,ROUND(DAYS360(Summary!$P225,Summary!$Q225)/360,0),DAYS360(Summary!$P225,Summary!$Q225)/360),2)))</f>
        <v xml:space="preserve"> </v>
      </c>
      <c r="Z225" s="25" t="str">
        <f ca="1">IF(OR(WhichRate="GASB IBR",WhichRate="FASB IBR",WhichRate="Custom"),IFERROR(IF(OR($S225="No Rate",$S225="",$S225=" ",$S225="")," ",OFFSET('Market Data'!$B$15,Summary!U225-1,Summary!T225-1)),""),IFERROR(IF(OR($S225="No Rate",$S225="",$S225=" ",$S225="")," ",OFFSET('FASB Data'!$B$15,Summary!U225-1,Summary!T225-1)),""))</f>
        <v xml:space="preserve"> </v>
      </c>
      <c r="AA225" s="25" t="str">
        <f ca="1">IF(O225&lt;&gt;"",IF(WhichRate="FASB RFR",0,IF(OR(WhichRate="GASB IBR",WhichRate="FASB IBR"),IF(OR($S225="No Rate",$S225="",$S225=" "),"",OFFSET('Market Data'!$B$53,Summary!X225,Summary!W225-1)),IF(WhichRate="Custom",IF(OR($S225="No Rate",$S225="",$S225=" "),"",OFFSET('Custom Data'!$B$53,Summary!X225,Summary!W225-1)),""))),"")</f>
        <v/>
      </c>
      <c r="AB225" s="26" t="str">
        <f>IF(OR($S225="No Rate",$S225="")," ",IF($R225="","",IF(Summary!$R225="Taxable",IF(Summary!$Y225&gt;0,(Summary!$Z225+Summary!$AA225)*(1+TaxExemptRateAdjustment)),IF(Summary!$Y225&gt;0,Summary!$Z225+Summary!$AA225))))</f>
        <v/>
      </c>
      <c r="AC225" s="27" t="str">
        <f t="shared" si="9"/>
        <v/>
      </c>
    </row>
    <row r="226" spans="14:29" ht="15.75" customHeight="1" x14ac:dyDescent="0.25">
      <c r="N226" s="17">
        <f t="shared" si="2"/>
        <v>214</v>
      </c>
      <c r="O226" s="30"/>
      <c r="P226" s="31"/>
      <c r="Q226" s="31"/>
      <c r="R226" s="32"/>
      <c r="S226" s="20" t="str" cm="1">
        <f t="array" ref="S226">IF(ISBLANK(P226)," ",IF(OR(WhichRate="GASB IBR",WhichRate="FASB IBR",WhichRate="Custom"),IF(ISBLANK(P226),IFERROR(HLOOKUP(P226,'Market Data'!$C$13:$BA$13,1)," "),IFERROR(HLOOKUP(P226,'Market Data'!$C$13:$BA$13,1),"No Rate")),_xlfn.XLOOKUP(TEXT(P226,"mm-yyyy"),TEXT('FASB Data'!$D$13:$BC$13,"mm-yyyy"),'FASB Data'!$D$13:$BC$13,,0)))</f>
        <v xml:space="preserve"> </v>
      </c>
      <c r="T226" s="21" t="str">
        <f>IF(OR(S226="No Rate",S226="",S226=" "),"",IF(OR(WhichRate="GASB IBR",WhichRate="FASB IBR",WhichRate="Custom"),SUMIF('Market Data'!$C$13:$BI$13,Summary!S226,'Market Data'!$C$14:$BI$14),SUMIF('FASB Data'!$C$13:$BU$13,Summary!S226,'FASB Data'!$C$14:$BU$14)))</f>
        <v/>
      </c>
      <c r="U226" s="21" t="str">
        <f>IFERROR(VLOOKUP($Y226,'Market Data'!$B$15:$C$47,2,TRUE)+1,"")</f>
        <v/>
      </c>
      <c r="V226" s="21" t="str">
        <f t="shared" si="8"/>
        <v/>
      </c>
      <c r="W226" s="21" t="str">
        <f>IF(OR(S226="No Rate",S226="",S226=" ",S226=""),"",IF(WhichRate="FASB RFR","N/A",SUMIF('Market Data'!$C$51:$BI$51,Summary!S226,'Market Data'!$C$52:$BI$52)))</f>
        <v/>
      </c>
      <c r="X226" s="21" t="str">
        <f>IF(ISBLANK(P226)," ",IF(WhichRate="FASB RFR","N/A",IFERROR(VLOOKUP($V226,'Market Data'!$C$53:$D$213,2,FALSE),"")))</f>
        <v xml:space="preserve"> </v>
      </c>
      <c r="Y226" s="24" t="str">
        <f>IF(ISBLANK(P226)," ",IF(DAYS360(P226,Q226,0)&gt;10800,30,ROUND(IF(DAYS360(Summary!$P226,Summary!$Q226)/360&gt;=1,ROUND(DAYS360(Summary!$P226,Summary!$Q226)/360,0),DAYS360(Summary!$P226,Summary!$Q226)/360),2)))</f>
        <v xml:space="preserve"> </v>
      </c>
      <c r="Z226" s="25" t="str">
        <f ca="1">IF(OR(WhichRate="GASB IBR",WhichRate="FASB IBR",WhichRate="Custom"),IFERROR(IF(OR($S226="No Rate",$S226="",$S226=" ",$S226="")," ",OFFSET('Market Data'!$B$15,Summary!U226-1,Summary!T226-1)),""),IFERROR(IF(OR($S226="No Rate",$S226="",$S226=" ",$S226="")," ",OFFSET('FASB Data'!$B$15,Summary!U226-1,Summary!T226-1)),""))</f>
        <v xml:space="preserve"> </v>
      </c>
      <c r="AA226" s="25" t="str">
        <f ca="1">IF(O226&lt;&gt;"",IF(WhichRate="FASB RFR",0,IF(OR(WhichRate="GASB IBR",WhichRate="FASB IBR"),IF(OR($S226="No Rate",$S226="",$S226=" "),"",OFFSET('Market Data'!$B$53,Summary!X226,Summary!W226-1)),IF(WhichRate="Custom",IF(OR($S226="No Rate",$S226="",$S226=" "),"",OFFSET('Custom Data'!$B$53,Summary!X226,Summary!W226-1)),""))),"")</f>
        <v/>
      </c>
      <c r="AB226" s="26" t="str">
        <f>IF(OR($S226="No Rate",$S226="")," ",IF($R226="","",IF(Summary!$R226="Taxable",IF(Summary!$Y226&gt;0,(Summary!$Z226+Summary!$AA226)*(1+TaxExemptRateAdjustment)),IF(Summary!$Y226&gt;0,Summary!$Z226+Summary!$AA226))))</f>
        <v/>
      </c>
      <c r="AC226" s="27" t="str">
        <f t="shared" si="9"/>
        <v/>
      </c>
    </row>
    <row r="227" spans="14:29" ht="15.75" customHeight="1" x14ac:dyDescent="0.25">
      <c r="N227" s="17">
        <f t="shared" si="2"/>
        <v>215</v>
      </c>
      <c r="O227" s="18"/>
      <c r="P227" s="22"/>
      <c r="Q227" s="22"/>
      <c r="R227" s="23"/>
      <c r="S227" s="20" t="str" cm="1">
        <f t="array" ref="S227">IF(ISBLANK(P227)," ",IF(OR(WhichRate="GASB IBR",WhichRate="FASB IBR",WhichRate="Custom"),IF(ISBLANK(P227),IFERROR(HLOOKUP(P227,'Market Data'!$C$13:$BA$13,1)," "),IFERROR(HLOOKUP(P227,'Market Data'!$C$13:$BA$13,1),"No Rate")),_xlfn.XLOOKUP(TEXT(P227,"mm-yyyy"),TEXT('FASB Data'!$D$13:$BC$13,"mm-yyyy"),'FASB Data'!$D$13:$BC$13,,0)))</f>
        <v xml:space="preserve"> </v>
      </c>
      <c r="T227" s="21" t="str">
        <f>IF(OR(S227="No Rate",S227="",S227=" "),"",IF(OR(WhichRate="GASB IBR",WhichRate="FASB IBR",WhichRate="Custom"),SUMIF('Market Data'!$C$13:$BI$13,Summary!S227,'Market Data'!$C$14:$BI$14),SUMIF('FASB Data'!$C$13:$BU$13,Summary!S227,'FASB Data'!$C$14:$BU$14)))</f>
        <v/>
      </c>
      <c r="U227" s="21" t="str">
        <f>IFERROR(VLOOKUP($Y227,'Market Data'!$B$15:$C$47,2,TRUE)+1,"")</f>
        <v/>
      </c>
      <c r="V227" s="21" t="str">
        <f t="shared" si="8"/>
        <v/>
      </c>
      <c r="W227" s="21" t="str">
        <f>IF(OR(S227="No Rate",S227="",S227=" ",S227=""),"",IF(WhichRate="FASB RFR","N/A",SUMIF('Market Data'!$C$51:$BI$51,Summary!S227,'Market Data'!$C$52:$BI$52)))</f>
        <v/>
      </c>
      <c r="X227" s="21" t="str">
        <f>IF(ISBLANK(P227)," ",IF(WhichRate="FASB RFR","N/A",IFERROR(VLOOKUP($V227,'Market Data'!$C$53:$D$213,2,FALSE),"")))</f>
        <v xml:space="preserve"> </v>
      </c>
      <c r="Y227" s="24" t="str">
        <f>IF(ISBLANK(P227)," ",IF(DAYS360(P227,Q227,0)&gt;10800,30,ROUND(IF(DAYS360(Summary!$P227,Summary!$Q227)/360&gt;=1,ROUND(DAYS360(Summary!$P227,Summary!$Q227)/360,0),DAYS360(Summary!$P227,Summary!$Q227)/360),2)))</f>
        <v xml:space="preserve"> </v>
      </c>
      <c r="Z227" s="25" t="str">
        <f ca="1">IF(OR(WhichRate="GASB IBR",WhichRate="FASB IBR",WhichRate="Custom"),IFERROR(IF(OR($S227="No Rate",$S227="",$S227=" ",$S227="")," ",OFFSET('Market Data'!$B$15,Summary!U227-1,Summary!T227-1)),""),IFERROR(IF(OR($S227="No Rate",$S227="",$S227=" ",$S227="")," ",OFFSET('FASB Data'!$B$15,Summary!U227-1,Summary!T227-1)),""))</f>
        <v xml:space="preserve"> </v>
      </c>
      <c r="AA227" s="25" t="str">
        <f ca="1">IF(O227&lt;&gt;"",IF(WhichRate="FASB RFR",0,IF(OR(WhichRate="GASB IBR",WhichRate="FASB IBR"),IF(OR($S227="No Rate",$S227="",$S227=" "),"",OFFSET('Market Data'!$B$53,Summary!X227,Summary!W227-1)),IF(WhichRate="Custom",IF(OR($S227="No Rate",$S227="",$S227=" "),"",OFFSET('Custom Data'!$B$53,Summary!X227,Summary!W227-1)),""))),"")</f>
        <v/>
      </c>
      <c r="AB227" s="26" t="str">
        <f>IF(OR($S227="No Rate",$S227="")," ",IF($R227="","",IF(Summary!$R227="Taxable",IF(Summary!$Y227&gt;0,(Summary!$Z227+Summary!$AA227)*(1+TaxExemptRateAdjustment)),IF(Summary!$Y227&gt;0,Summary!$Z227+Summary!$AA227))))</f>
        <v/>
      </c>
      <c r="AC227" s="27" t="str">
        <f t="shared" si="9"/>
        <v/>
      </c>
    </row>
    <row r="228" spans="14:29" ht="15.75" customHeight="1" x14ac:dyDescent="0.25">
      <c r="N228" s="17">
        <f t="shared" si="2"/>
        <v>216</v>
      </c>
      <c r="O228" s="30"/>
      <c r="P228" s="31"/>
      <c r="Q228" s="31"/>
      <c r="R228" s="32"/>
      <c r="S228" s="20" t="str" cm="1">
        <f t="array" ref="S228">IF(ISBLANK(P228)," ",IF(OR(WhichRate="GASB IBR",WhichRate="FASB IBR",WhichRate="Custom"),IF(ISBLANK(P228),IFERROR(HLOOKUP(P228,'Market Data'!$C$13:$BA$13,1)," "),IFERROR(HLOOKUP(P228,'Market Data'!$C$13:$BA$13,1),"No Rate")),_xlfn.XLOOKUP(TEXT(P228,"mm-yyyy"),TEXT('FASB Data'!$D$13:$BC$13,"mm-yyyy"),'FASB Data'!$D$13:$BC$13,,0)))</f>
        <v xml:space="preserve"> </v>
      </c>
      <c r="T228" s="21" t="str">
        <f>IF(OR(S228="No Rate",S228="",S228=" "),"",IF(OR(WhichRate="GASB IBR",WhichRate="FASB IBR",WhichRate="Custom"),SUMIF('Market Data'!$C$13:$BI$13,Summary!S228,'Market Data'!$C$14:$BI$14),SUMIF('FASB Data'!$C$13:$BU$13,Summary!S228,'FASB Data'!$C$14:$BU$14)))</f>
        <v/>
      </c>
      <c r="U228" s="21" t="str">
        <f>IFERROR(VLOOKUP($Y228,'Market Data'!$B$15:$C$47,2,TRUE)+1,"")</f>
        <v/>
      </c>
      <c r="V228" s="21" t="str">
        <f t="shared" si="8"/>
        <v/>
      </c>
      <c r="W228" s="21" t="str">
        <f>IF(OR(S228="No Rate",S228="",S228=" ",S228=""),"",IF(WhichRate="FASB RFR","N/A",SUMIF('Market Data'!$C$51:$BI$51,Summary!S228,'Market Data'!$C$52:$BI$52)))</f>
        <v/>
      </c>
      <c r="X228" s="21" t="str">
        <f>IF(ISBLANK(P228)," ",IF(WhichRate="FASB RFR","N/A",IFERROR(VLOOKUP($V228,'Market Data'!$C$53:$D$213,2,FALSE),"")))</f>
        <v xml:space="preserve"> </v>
      </c>
      <c r="Y228" s="24" t="str">
        <f>IF(ISBLANK(P228)," ",IF(DAYS360(P228,Q228,0)&gt;10800,30,ROUND(IF(DAYS360(Summary!$P228,Summary!$Q228)/360&gt;=1,ROUND(DAYS360(Summary!$P228,Summary!$Q228)/360,0),DAYS360(Summary!$P228,Summary!$Q228)/360),2)))</f>
        <v xml:space="preserve"> </v>
      </c>
      <c r="Z228" s="25" t="str">
        <f ca="1">IF(OR(WhichRate="GASB IBR",WhichRate="FASB IBR",WhichRate="Custom"),IFERROR(IF(OR($S228="No Rate",$S228="",$S228=" ",$S228="")," ",OFFSET('Market Data'!$B$15,Summary!U228-1,Summary!T228-1)),""),IFERROR(IF(OR($S228="No Rate",$S228="",$S228=" ",$S228="")," ",OFFSET('FASB Data'!$B$15,Summary!U228-1,Summary!T228-1)),""))</f>
        <v xml:space="preserve"> </v>
      </c>
      <c r="AA228" s="25" t="str">
        <f ca="1">IF(O228&lt;&gt;"",IF(WhichRate="FASB RFR",0,IF(OR(WhichRate="GASB IBR",WhichRate="FASB IBR"),IF(OR($S228="No Rate",$S228="",$S228=" "),"",OFFSET('Market Data'!$B$53,Summary!X228,Summary!W228-1)),IF(WhichRate="Custom",IF(OR($S228="No Rate",$S228="",$S228=" "),"",OFFSET('Custom Data'!$B$53,Summary!X228,Summary!W228-1)),""))),"")</f>
        <v/>
      </c>
      <c r="AB228" s="26" t="str">
        <f>IF(OR($S228="No Rate",$S228="")," ",IF($R228="","",IF(Summary!$R228="Taxable",IF(Summary!$Y228&gt;0,(Summary!$Z228+Summary!$AA228)*(1+TaxExemptRateAdjustment)),IF(Summary!$Y228&gt;0,Summary!$Z228+Summary!$AA228))))</f>
        <v/>
      </c>
      <c r="AC228" s="27" t="str">
        <f t="shared" si="9"/>
        <v/>
      </c>
    </row>
    <row r="229" spans="14:29" ht="15.75" customHeight="1" x14ac:dyDescent="0.25">
      <c r="N229" s="17">
        <f t="shared" si="2"/>
        <v>217</v>
      </c>
      <c r="O229" s="18"/>
      <c r="P229" s="22"/>
      <c r="Q229" s="22"/>
      <c r="R229" s="23"/>
      <c r="S229" s="20" t="str" cm="1">
        <f t="array" ref="S229">IF(ISBLANK(P229)," ",IF(OR(WhichRate="GASB IBR",WhichRate="FASB IBR",WhichRate="Custom"),IF(ISBLANK(P229),IFERROR(HLOOKUP(P229,'Market Data'!$C$13:$BA$13,1)," "),IFERROR(HLOOKUP(P229,'Market Data'!$C$13:$BA$13,1),"No Rate")),_xlfn.XLOOKUP(TEXT(P229,"mm-yyyy"),TEXT('FASB Data'!$D$13:$BC$13,"mm-yyyy"),'FASB Data'!$D$13:$BC$13,,0)))</f>
        <v xml:space="preserve"> </v>
      </c>
      <c r="T229" s="21" t="str">
        <f>IF(OR(S229="No Rate",S229="",S229=" "),"",IF(OR(WhichRate="GASB IBR",WhichRate="FASB IBR",WhichRate="Custom"),SUMIF('Market Data'!$C$13:$BI$13,Summary!S229,'Market Data'!$C$14:$BI$14),SUMIF('FASB Data'!$C$13:$BU$13,Summary!S229,'FASB Data'!$C$14:$BU$14)))</f>
        <v/>
      </c>
      <c r="U229" s="21" t="str">
        <f>IFERROR(VLOOKUP($Y229,'Market Data'!$B$15:$C$47,2,TRUE)+1,"")</f>
        <v/>
      </c>
      <c r="V229" s="21" t="str">
        <f t="shared" si="8"/>
        <v/>
      </c>
      <c r="W229" s="21" t="str">
        <f>IF(OR(S229="No Rate",S229="",S229=" ",S229=""),"",IF(WhichRate="FASB RFR","N/A",SUMIF('Market Data'!$C$51:$BI$51,Summary!S229,'Market Data'!$C$52:$BI$52)))</f>
        <v/>
      </c>
      <c r="X229" s="21" t="str">
        <f>IF(ISBLANK(P229)," ",IF(WhichRate="FASB RFR","N/A",IFERROR(VLOOKUP($V229,'Market Data'!$C$53:$D$213,2,FALSE),"")))</f>
        <v xml:space="preserve"> </v>
      </c>
      <c r="Y229" s="24" t="str">
        <f>IF(ISBLANK(P229)," ",IF(DAYS360(P229,Q229,0)&gt;10800,30,ROUND(IF(DAYS360(Summary!$P229,Summary!$Q229)/360&gt;=1,ROUND(DAYS360(Summary!$P229,Summary!$Q229)/360,0),DAYS360(Summary!$P229,Summary!$Q229)/360),2)))</f>
        <v xml:space="preserve"> </v>
      </c>
      <c r="Z229" s="25" t="str">
        <f ca="1">IF(OR(WhichRate="GASB IBR",WhichRate="FASB IBR",WhichRate="Custom"),IFERROR(IF(OR($S229="No Rate",$S229="",$S229=" ",$S229="")," ",OFFSET('Market Data'!$B$15,Summary!U229-1,Summary!T229-1)),""),IFERROR(IF(OR($S229="No Rate",$S229="",$S229=" ",$S229="")," ",OFFSET('FASB Data'!$B$15,Summary!U229-1,Summary!T229-1)),""))</f>
        <v xml:space="preserve"> </v>
      </c>
      <c r="AA229" s="25" t="str">
        <f ca="1">IF(O229&lt;&gt;"",IF(WhichRate="FASB RFR",0,IF(OR(WhichRate="GASB IBR",WhichRate="FASB IBR"),IF(OR($S229="No Rate",$S229="",$S229=" "),"",OFFSET('Market Data'!$B$53,Summary!X229,Summary!W229-1)),IF(WhichRate="Custom",IF(OR($S229="No Rate",$S229="",$S229=" "),"",OFFSET('Custom Data'!$B$53,Summary!X229,Summary!W229-1)),""))),"")</f>
        <v/>
      </c>
      <c r="AB229" s="26" t="str">
        <f>IF(OR($S229="No Rate",$S229="")," ",IF($R229="","",IF(Summary!$R229="Taxable",IF(Summary!$Y229&gt;0,(Summary!$Z229+Summary!$AA229)*(1+TaxExemptRateAdjustment)),IF(Summary!$Y229&gt;0,Summary!$Z229+Summary!$AA229))))</f>
        <v/>
      </c>
      <c r="AC229" s="27" t="str">
        <f t="shared" si="9"/>
        <v/>
      </c>
    </row>
    <row r="230" spans="14:29" ht="15.75" customHeight="1" x14ac:dyDescent="0.25">
      <c r="N230" s="17">
        <f t="shared" si="2"/>
        <v>218</v>
      </c>
      <c r="O230" s="30"/>
      <c r="P230" s="31"/>
      <c r="Q230" s="31"/>
      <c r="R230" s="32"/>
      <c r="S230" s="20" t="str" cm="1">
        <f t="array" ref="S230">IF(ISBLANK(P230)," ",IF(OR(WhichRate="GASB IBR",WhichRate="FASB IBR",WhichRate="Custom"),IF(ISBLANK(P230),IFERROR(HLOOKUP(P230,'Market Data'!$C$13:$BA$13,1)," "),IFERROR(HLOOKUP(P230,'Market Data'!$C$13:$BA$13,1),"No Rate")),_xlfn.XLOOKUP(TEXT(P230,"mm-yyyy"),TEXT('FASB Data'!$D$13:$BC$13,"mm-yyyy"),'FASB Data'!$D$13:$BC$13,,0)))</f>
        <v xml:space="preserve"> </v>
      </c>
      <c r="T230" s="21" t="str">
        <f>IF(OR(S230="No Rate",S230="",S230=" "),"",IF(OR(WhichRate="GASB IBR",WhichRate="FASB IBR",WhichRate="Custom"),SUMIF('Market Data'!$C$13:$BI$13,Summary!S230,'Market Data'!$C$14:$BI$14),SUMIF('FASB Data'!$C$13:$BU$13,Summary!S230,'FASB Data'!$C$14:$BU$14)))</f>
        <v/>
      </c>
      <c r="U230" s="21" t="str">
        <f>IFERROR(VLOOKUP($Y230,'Market Data'!$B$15:$C$47,2,TRUE)+1,"")</f>
        <v/>
      </c>
      <c r="V230" s="21" t="str">
        <f t="shared" si="8"/>
        <v/>
      </c>
      <c r="W230" s="21" t="str">
        <f>IF(OR(S230="No Rate",S230="",S230=" ",S230=""),"",IF(WhichRate="FASB RFR","N/A",SUMIF('Market Data'!$C$51:$BI$51,Summary!S230,'Market Data'!$C$52:$BI$52)))</f>
        <v/>
      </c>
      <c r="X230" s="21" t="str">
        <f>IF(ISBLANK(P230)," ",IF(WhichRate="FASB RFR","N/A",IFERROR(VLOOKUP($V230,'Market Data'!$C$53:$D$213,2,FALSE),"")))</f>
        <v xml:space="preserve"> </v>
      </c>
      <c r="Y230" s="24" t="str">
        <f>IF(ISBLANK(P230)," ",IF(DAYS360(P230,Q230,0)&gt;10800,30,ROUND(IF(DAYS360(Summary!$P230,Summary!$Q230)/360&gt;=1,ROUND(DAYS360(Summary!$P230,Summary!$Q230)/360,0),DAYS360(Summary!$P230,Summary!$Q230)/360),2)))</f>
        <v xml:space="preserve"> </v>
      </c>
      <c r="Z230" s="25" t="str">
        <f ca="1">IF(OR(WhichRate="GASB IBR",WhichRate="FASB IBR",WhichRate="Custom"),IFERROR(IF(OR($S230="No Rate",$S230="",$S230=" ",$S230="")," ",OFFSET('Market Data'!$B$15,Summary!U230-1,Summary!T230-1)),""),IFERROR(IF(OR($S230="No Rate",$S230="",$S230=" ",$S230="")," ",OFFSET('FASB Data'!$B$15,Summary!U230-1,Summary!T230-1)),""))</f>
        <v xml:space="preserve"> </v>
      </c>
      <c r="AA230" s="25" t="str">
        <f ca="1">IF(O230&lt;&gt;"",IF(WhichRate="FASB RFR",0,IF(OR(WhichRate="GASB IBR",WhichRate="FASB IBR"),IF(OR($S230="No Rate",$S230="",$S230=" "),"",OFFSET('Market Data'!$B$53,Summary!X230,Summary!W230-1)),IF(WhichRate="Custom",IF(OR($S230="No Rate",$S230="",$S230=" "),"",OFFSET('Custom Data'!$B$53,Summary!X230,Summary!W230-1)),""))),"")</f>
        <v/>
      </c>
      <c r="AB230" s="26" t="str">
        <f>IF(OR($S230="No Rate",$S230="")," ",IF($R230="","",IF(Summary!$R230="Taxable",IF(Summary!$Y230&gt;0,(Summary!$Z230+Summary!$AA230)*(1+TaxExemptRateAdjustment)),IF(Summary!$Y230&gt;0,Summary!$Z230+Summary!$AA230))))</f>
        <v/>
      </c>
      <c r="AC230" s="27" t="str">
        <f t="shared" si="9"/>
        <v/>
      </c>
    </row>
    <row r="231" spans="14:29" ht="15.75" customHeight="1" x14ac:dyDescent="0.25">
      <c r="N231" s="17">
        <f t="shared" si="2"/>
        <v>219</v>
      </c>
      <c r="O231" s="18"/>
      <c r="P231" s="22"/>
      <c r="Q231" s="22"/>
      <c r="R231" s="23"/>
      <c r="S231" s="20" t="str" cm="1">
        <f t="array" ref="S231">IF(ISBLANK(P231)," ",IF(OR(WhichRate="GASB IBR",WhichRate="FASB IBR",WhichRate="Custom"),IF(ISBLANK(P231),IFERROR(HLOOKUP(P231,'Market Data'!$C$13:$BA$13,1)," "),IFERROR(HLOOKUP(P231,'Market Data'!$C$13:$BA$13,1),"No Rate")),_xlfn.XLOOKUP(TEXT(P231,"mm-yyyy"),TEXT('FASB Data'!$D$13:$BC$13,"mm-yyyy"),'FASB Data'!$D$13:$BC$13,,0)))</f>
        <v xml:space="preserve"> </v>
      </c>
      <c r="T231" s="21" t="str">
        <f>IF(OR(S231="No Rate",S231="",S231=" "),"",IF(OR(WhichRate="GASB IBR",WhichRate="FASB IBR",WhichRate="Custom"),SUMIF('Market Data'!$C$13:$BI$13,Summary!S231,'Market Data'!$C$14:$BI$14),SUMIF('FASB Data'!$C$13:$BU$13,Summary!S231,'FASB Data'!$C$14:$BU$14)))</f>
        <v/>
      </c>
      <c r="U231" s="21" t="str">
        <f>IFERROR(VLOOKUP($Y231,'Market Data'!$B$15:$C$47,2,TRUE)+1,"")</f>
        <v/>
      </c>
      <c r="V231" s="21" t="str">
        <f t="shared" si="8"/>
        <v/>
      </c>
      <c r="W231" s="21" t="str">
        <f>IF(OR(S231="No Rate",S231="",S231=" ",S231=""),"",IF(WhichRate="FASB RFR","N/A",SUMIF('Market Data'!$C$51:$BI$51,Summary!S231,'Market Data'!$C$52:$BI$52)))</f>
        <v/>
      </c>
      <c r="X231" s="21" t="str">
        <f>IF(ISBLANK(P231)," ",IF(WhichRate="FASB RFR","N/A",IFERROR(VLOOKUP($V231,'Market Data'!$C$53:$D$213,2,FALSE),"")))</f>
        <v xml:space="preserve"> </v>
      </c>
      <c r="Y231" s="24" t="str">
        <f>IF(ISBLANK(P231)," ",IF(DAYS360(P231,Q231,0)&gt;10800,30,ROUND(IF(DAYS360(Summary!$P231,Summary!$Q231)/360&gt;=1,ROUND(DAYS360(Summary!$P231,Summary!$Q231)/360,0),DAYS360(Summary!$P231,Summary!$Q231)/360),2)))</f>
        <v xml:space="preserve"> </v>
      </c>
      <c r="Z231" s="25" t="str">
        <f ca="1">IF(OR(WhichRate="GASB IBR",WhichRate="FASB IBR",WhichRate="Custom"),IFERROR(IF(OR($S231="No Rate",$S231="",$S231=" ",$S231="")," ",OFFSET('Market Data'!$B$15,Summary!U231-1,Summary!T231-1)),""),IFERROR(IF(OR($S231="No Rate",$S231="",$S231=" ",$S231="")," ",OFFSET('FASB Data'!$B$15,Summary!U231-1,Summary!T231-1)),""))</f>
        <v xml:space="preserve"> </v>
      </c>
      <c r="AA231" s="25" t="str">
        <f ca="1">IF(O231&lt;&gt;"",IF(WhichRate="FASB RFR",0,IF(OR(WhichRate="GASB IBR",WhichRate="FASB IBR"),IF(OR($S231="No Rate",$S231="",$S231=" "),"",OFFSET('Market Data'!$B$53,Summary!X231,Summary!W231-1)),IF(WhichRate="Custom",IF(OR($S231="No Rate",$S231="",$S231=" "),"",OFFSET('Custom Data'!$B$53,Summary!X231,Summary!W231-1)),""))),"")</f>
        <v/>
      </c>
      <c r="AB231" s="26" t="str">
        <f>IF(OR($S231="No Rate",$S231="")," ",IF($R231="","",IF(Summary!$R231="Taxable",IF(Summary!$Y231&gt;0,(Summary!$Z231+Summary!$AA231)*(1+TaxExemptRateAdjustment)),IF(Summary!$Y231&gt;0,Summary!$Z231+Summary!$AA231))))</f>
        <v/>
      </c>
      <c r="AC231" s="27" t="str">
        <f t="shared" si="9"/>
        <v/>
      </c>
    </row>
    <row r="232" spans="14:29" ht="15.75" customHeight="1" x14ac:dyDescent="0.25">
      <c r="N232" s="17">
        <f t="shared" si="2"/>
        <v>220</v>
      </c>
      <c r="O232" s="30"/>
      <c r="P232" s="31"/>
      <c r="Q232" s="31"/>
      <c r="R232" s="32"/>
      <c r="S232" s="20" t="str" cm="1">
        <f t="array" ref="S232">IF(ISBLANK(P232)," ",IF(OR(WhichRate="GASB IBR",WhichRate="FASB IBR",WhichRate="Custom"),IF(ISBLANK(P232),IFERROR(HLOOKUP(P232,'Market Data'!$C$13:$BA$13,1)," "),IFERROR(HLOOKUP(P232,'Market Data'!$C$13:$BA$13,1),"No Rate")),_xlfn.XLOOKUP(TEXT(P232,"mm-yyyy"),TEXT('FASB Data'!$D$13:$BC$13,"mm-yyyy"),'FASB Data'!$D$13:$BC$13,,0)))</f>
        <v xml:space="preserve"> </v>
      </c>
      <c r="T232" s="21" t="str">
        <f>IF(OR(S232="No Rate",S232="",S232=" "),"",IF(OR(WhichRate="GASB IBR",WhichRate="FASB IBR",WhichRate="Custom"),SUMIF('Market Data'!$C$13:$BI$13,Summary!S232,'Market Data'!$C$14:$BI$14),SUMIF('FASB Data'!$C$13:$BU$13,Summary!S232,'FASB Data'!$C$14:$BU$14)))</f>
        <v/>
      </c>
      <c r="U232" s="21" t="str">
        <f>IFERROR(VLOOKUP($Y232,'Market Data'!$B$15:$C$47,2,TRUE)+1,"")</f>
        <v/>
      </c>
      <c r="V232" s="21" t="str">
        <f t="shared" si="8"/>
        <v/>
      </c>
      <c r="W232" s="21" t="str">
        <f>IF(OR(S232="No Rate",S232="",S232=" ",S232=""),"",IF(WhichRate="FASB RFR","N/A",SUMIF('Market Data'!$C$51:$BI$51,Summary!S232,'Market Data'!$C$52:$BI$52)))</f>
        <v/>
      </c>
      <c r="X232" s="21" t="str">
        <f>IF(ISBLANK(P232)," ",IF(WhichRate="FASB RFR","N/A",IFERROR(VLOOKUP($V232,'Market Data'!$C$53:$D$213,2,FALSE),"")))</f>
        <v xml:space="preserve"> </v>
      </c>
      <c r="Y232" s="24" t="str">
        <f>IF(ISBLANK(P232)," ",IF(DAYS360(P232,Q232,0)&gt;10800,30,ROUND(IF(DAYS360(Summary!$P232,Summary!$Q232)/360&gt;=1,ROUND(DAYS360(Summary!$P232,Summary!$Q232)/360,0),DAYS360(Summary!$P232,Summary!$Q232)/360),2)))</f>
        <v xml:space="preserve"> </v>
      </c>
      <c r="Z232" s="25" t="str">
        <f ca="1">IF(OR(WhichRate="GASB IBR",WhichRate="FASB IBR",WhichRate="Custom"),IFERROR(IF(OR($S232="No Rate",$S232="",$S232=" ",$S232="")," ",OFFSET('Market Data'!$B$15,Summary!U232-1,Summary!T232-1)),""),IFERROR(IF(OR($S232="No Rate",$S232="",$S232=" ",$S232="")," ",OFFSET('FASB Data'!$B$15,Summary!U232-1,Summary!T232-1)),""))</f>
        <v xml:space="preserve"> </v>
      </c>
      <c r="AA232" s="25" t="str">
        <f ca="1">IF(O232&lt;&gt;"",IF(WhichRate="FASB RFR",0,IF(OR(WhichRate="GASB IBR",WhichRate="FASB IBR"),IF(OR($S232="No Rate",$S232="",$S232=" "),"",OFFSET('Market Data'!$B$53,Summary!X232,Summary!W232-1)),IF(WhichRate="Custom",IF(OR($S232="No Rate",$S232="",$S232=" "),"",OFFSET('Custom Data'!$B$53,Summary!X232,Summary!W232-1)),""))),"")</f>
        <v/>
      </c>
      <c r="AB232" s="26" t="str">
        <f>IF(OR($S232="No Rate",$S232="")," ",IF($R232="","",IF(Summary!$R232="Taxable",IF(Summary!$Y232&gt;0,(Summary!$Z232+Summary!$AA232)*(1+TaxExemptRateAdjustment)),IF(Summary!$Y232&gt;0,Summary!$Z232+Summary!$AA232))))</f>
        <v/>
      </c>
      <c r="AC232" s="27" t="str">
        <f t="shared" si="9"/>
        <v/>
      </c>
    </row>
    <row r="233" spans="14:29" ht="15.75" customHeight="1" x14ac:dyDescent="0.25">
      <c r="N233" s="17">
        <f t="shared" si="2"/>
        <v>221</v>
      </c>
      <c r="O233" s="18"/>
      <c r="P233" s="22"/>
      <c r="Q233" s="22"/>
      <c r="R233" s="23"/>
      <c r="S233" s="20" t="str" cm="1">
        <f t="array" ref="S233">IF(ISBLANK(P233)," ",IF(OR(WhichRate="GASB IBR",WhichRate="FASB IBR",WhichRate="Custom"),IF(ISBLANK(P233),IFERROR(HLOOKUP(P233,'Market Data'!$C$13:$BA$13,1)," "),IFERROR(HLOOKUP(P233,'Market Data'!$C$13:$BA$13,1),"No Rate")),_xlfn.XLOOKUP(TEXT(P233,"mm-yyyy"),TEXT('FASB Data'!$D$13:$BC$13,"mm-yyyy"),'FASB Data'!$D$13:$BC$13,,0)))</f>
        <v xml:space="preserve"> </v>
      </c>
      <c r="T233" s="21" t="str">
        <f>IF(OR(S233="No Rate",S233="",S233=" "),"",IF(OR(WhichRate="GASB IBR",WhichRate="FASB IBR",WhichRate="Custom"),SUMIF('Market Data'!$C$13:$BI$13,Summary!S233,'Market Data'!$C$14:$BI$14),SUMIF('FASB Data'!$C$13:$BU$13,Summary!S233,'FASB Data'!$C$14:$BU$14)))</f>
        <v/>
      </c>
      <c r="U233" s="21" t="str">
        <f>IFERROR(VLOOKUP($Y233,'Market Data'!$B$15:$C$47,2,TRUE)+1,"")</f>
        <v/>
      </c>
      <c r="V233" s="21" t="str">
        <f t="shared" si="8"/>
        <v/>
      </c>
      <c r="W233" s="21" t="str">
        <f>IF(OR(S233="No Rate",S233="",S233=" ",S233=""),"",IF(WhichRate="FASB RFR","N/A",SUMIF('Market Data'!$C$51:$BI$51,Summary!S233,'Market Data'!$C$52:$BI$52)))</f>
        <v/>
      </c>
      <c r="X233" s="21" t="str">
        <f>IF(ISBLANK(P233)," ",IF(WhichRate="FASB RFR","N/A",IFERROR(VLOOKUP($V233,'Market Data'!$C$53:$D$213,2,FALSE),"")))</f>
        <v xml:space="preserve"> </v>
      </c>
      <c r="Y233" s="24" t="str">
        <f>IF(ISBLANK(P233)," ",IF(DAYS360(P233,Q233,0)&gt;10800,30,ROUND(IF(DAYS360(Summary!$P233,Summary!$Q233)/360&gt;=1,ROUND(DAYS360(Summary!$P233,Summary!$Q233)/360,0),DAYS360(Summary!$P233,Summary!$Q233)/360),2)))</f>
        <v xml:space="preserve"> </v>
      </c>
      <c r="Z233" s="25" t="str">
        <f ca="1">IF(OR(WhichRate="GASB IBR",WhichRate="FASB IBR",WhichRate="Custom"),IFERROR(IF(OR($S233="No Rate",$S233="",$S233=" ",$S233="")," ",OFFSET('Market Data'!$B$15,Summary!U233-1,Summary!T233-1)),""),IFERROR(IF(OR($S233="No Rate",$S233="",$S233=" ",$S233="")," ",OFFSET('FASB Data'!$B$15,Summary!U233-1,Summary!T233-1)),""))</f>
        <v xml:space="preserve"> </v>
      </c>
      <c r="AA233" s="25" t="str">
        <f ca="1">IF(O233&lt;&gt;"",IF(WhichRate="FASB RFR",0,IF(OR(WhichRate="GASB IBR",WhichRate="FASB IBR"),IF(OR($S233="No Rate",$S233="",$S233=" "),"",OFFSET('Market Data'!$B$53,Summary!X233,Summary!W233-1)),IF(WhichRate="Custom",IF(OR($S233="No Rate",$S233="",$S233=" "),"",OFFSET('Custom Data'!$B$53,Summary!X233,Summary!W233-1)),""))),"")</f>
        <v/>
      </c>
      <c r="AB233" s="26" t="str">
        <f>IF(OR($S233="No Rate",$S233="")," ",IF($R233="","",IF(Summary!$R233="Taxable",IF(Summary!$Y233&gt;0,(Summary!$Z233+Summary!$AA233)*(1+TaxExemptRateAdjustment)),IF(Summary!$Y233&gt;0,Summary!$Z233+Summary!$AA233))))</f>
        <v/>
      </c>
      <c r="AC233" s="27" t="str">
        <f t="shared" si="9"/>
        <v/>
      </c>
    </row>
    <row r="234" spans="14:29" ht="15.75" customHeight="1" x14ac:dyDescent="0.25">
      <c r="N234" s="17">
        <f t="shared" si="2"/>
        <v>222</v>
      </c>
      <c r="O234" s="30"/>
      <c r="P234" s="31"/>
      <c r="Q234" s="31"/>
      <c r="R234" s="32"/>
      <c r="S234" s="20" t="str" cm="1">
        <f t="array" ref="S234">IF(ISBLANK(P234)," ",IF(OR(WhichRate="GASB IBR",WhichRate="FASB IBR",WhichRate="Custom"),IF(ISBLANK(P234),IFERROR(HLOOKUP(P234,'Market Data'!$C$13:$BA$13,1)," "),IFERROR(HLOOKUP(P234,'Market Data'!$C$13:$BA$13,1),"No Rate")),_xlfn.XLOOKUP(TEXT(P234,"mm-yyyy"),TEXT('FASB Data'!$D$13:$BC$13,"mm-yyyy"),'FASB Data'!$D$13:$BC$13,,0)))</f>
        <v xml:space="preserve"> </v>
      </c>
      <c r="T234" s="21" t="str">
        <f>IF(OR(S234="No Rate",S234="",S234=" "),"",IF(OR(WhichRate="GASB IBR",WhichRate="FASB IBR",WhichRate="Custom"),SUMIF('Market Data'!$C$13:$BI$13,Summary!S234,'Market Data'!$C$14:$BI$14),SUMIF('FASB Data'!$C$13:$BU$13,Summary!S234,'FASB Data'!$C$14:$BU$14)))</f>
        <v/>
      </c>
      <c r="U234" s="21" t="str">
        <f>IFERROR(VLOOKUP($Y234,'Market Data'!$B$15:$C$47,2,TRUE)+1,"")</f>
        <v/>
      </c>
      <c r="V234" s="21" t="str">
        <f t="shared" si="8"/>
        <v/>
      </c>
      <c r="W234" s="21" t="str">
        <f>IF(OR(S234="No Rate",S234="",S234=" ",S234=""),"",IF(WhichRate="FASB RFR","N/A",SUMIF('Market Data'!$C$51:$BI$51,Summary!S234,'Market Data'!$C$52:$BI$52)))</f>
        <v/>
      </c>
      <c r="X234" s="21" t="str">
        <f>IF(ISBLANK(P234)," ",IF(WhichRate="FASB RFR","N/A",IFERROR(VLOOKUP($V234,'Market Data'!$C$53:$D$213,2,FALSE),"")))</f>
        <v xml:space="preserve"> </v>
      </c>
      <c r="Y234" s="24" t="str">
        <f>IF(ISBLANK(P234)," ",IF(DAYS360(P234,Q234,0)&gt;10800,30,ROUND(IF(DAYS360(Summary!$P234,Summary!$Q234)/360&gt;=1,ROUND(DAYS360(Summary!$P234,Summary!$Q234)/360,0),DAYS360(Summary!$P234,Summary!$Q234)/360),2)))</f>
        <v xml:space="preserve"> </v>
      </c>
      <c r="Z234" s="25" t="str">
        <f ca="1">IF(OR(WhichRate="GASB IBR",WhichRate="FASB IBR",WhichRate="Custom"),IFERROR(IF(OR($S234="No Rate",$S234="",$S234=" ",$S234="")," ",OFFSET('Market Data'!$B$15,Summary!U234-1,Summary!T234-1)),""),IFERROR(IF(OR($S234="No Rate",$S234="",$S234=" ",$S234="")," ",OFFSET('FASB Data'!$B$15,Summary!U234-1,Summary!T234-1)),""))</f>
        <v xml:space="preserve"> </v>
      </c>
      <c r="AA234" s="25" t="str">
        <f ca="1">IF(O234&lt;&gt;"",IF(WhichRate="FASB RFR",0,IF(OR(WhichRate="GASB IBR",WhichRate="FASB IBR"),IF(OR($S234="No Rate",$S234="",$S234=" "),"",OFFSET('Market Data'!$B$53,Summary!X234,Summary!W234-1)),IF(WhichRate="Custom",IF(OR($S234="No Rate",$S234="",$S234=" "),"",OFFSET('Custom Data'!$B$53,Summary!X234,Summary!W234-1)),""))),"")</f>
        <v/>
      </c>
      <c r="AB234" s="26" t="str">
        <f>IF(OR($S234="No Rate",$S234="")," ",IF($R234="","",IF(Summary!$R234="Taxable",IF(Summary!$Y234&gt;0,(Summary!$Z234+Summary!$AA234)*(1+TaxExemptRateAdjustment)),IF(Summary!$Y234&gt;0,Summary!$Z234+Summary!$AA234))))</f>
        <v/>
      </c>
      <c r="AC234" s="27" t="str">
        <f t="shared" si="9"/>
        <v/>
      </c>
    </row>
    <row r="235" spans="14:29" ht="15.75" customHeight="1" x14ac:dyDescent="0.25">
      <c r="N235" s="17">
        <f t="shared" si="2"/>
        <v>223</v>
      </c>
      <c r="O235" s="18"/>
      <c r="P235" s="22"/>
      <c r="Q235" s="22"/>
      <c r="R235" s="23"/>
      <c r="S235" s="20" t="str" cm="1">
        <f t="array" ref="S235">IF(ISBLANK(P235)," ",IF(OR(WhichRate="GASB IBR",WhichRate="FASB IBR",WhichRate="Custom"),IF(ISBLANK(P235),IFERROR(HLOOKUP(P235,'Market Data'!$C$13:$BA$13,1)," "),IFERROR(HLOOKUP(P235,'Market Data'!$C$13:$BA$13,1),"No Rate")),_xlfn.XLOOKUP(TEXT(P235,"mm-yyyy"),TEXT('FASB Data'!$D$13:$BC$13,"mm-yyyy"),'FASB Data'!$D$13:$BC$13,,0)))</f>
        <v xml:space="preserve"> </v>
      </c>
      <c r="T235" s="21" t="str">
        <f>IF(OR(S235="No Rate",S235="",S235=" "),"",IF(OR(WhichRate="GASB IBR",WhichRate="FASB IBR",WhichRate="Custom"),SUMIF('Market Data'!$C$13:$BI$13,Summary!S235,'Market Data'!$C$14:$BI$14),SUMIF('FASB Data'!$C$13:$BU$13,Summary!S235,'FASB Data'!$C$14:$BU$14)))</f>
        <v/>
      </c>
      <c r="U235" s="21" t="str">
        <f>IFERROR(VLOOKUP($Y235,'Market Data'!$B$15:$C$47,2,TRUE)+1,"")</f>
        <v/>
      </c>
      <c r="V235" s="21" t="str">
        <f t="shared" si="8"/>
        <v/>
      </c>
      <c r="W235" s="21" t="str">
        <f>IF(OR(S235="No Rate",S235="",S235=" ",S235=""),"",IF(WhichRate="FASB RFR","N/A",SUMIF('Market Data'!$C$51:$BI$51,Summary!S235,'Market Data'!$C$52:$BI$52)))</f>
        <v/>
      </c>
      <c r="X235" s="21" t="str">
        <f>IF(ISBLANK(P235)," ",IF(WhichRate="FASB RFR","N/A",IFERROR(VLOOKUP($V235,'Market Data'!$C$53:$D$213,2,FALSE),"")))</f>
        <v xml:space="preserve"> </v>
      </c>
      <c r="Y235" s="24" t="str">
        <f>IF(ISBLANK(P235)," ",IF(DAYS360(P235,Q235,0)&gt;10800,30,ROUND(IF(DAYS360(Summary!$P235,Summary!$Q235)/360&gt;=1,ROUND(DAYS360(Summary!$P235,Summary!$Q235)/360,0),DAYS360(Summary!$P235,Summary!$Q235)/360),2)))</f>
        <v xml:space="preserve"> </v>
      </c>
      <c r="Z235" s="25" t="str">
        <f ca="1">IF(OR(WhichRate="GASB IBR",WhichRate="FASB IBR",WhichRate="Custom"),IFERROR(IF(OR($S235="No Rate",$S235="",$S235=" ",$S235="")," ",OFFSET('Market Data'!$B$15,Summary!U235-1,Summary!T235-1)),""),IFERROR(IF(OR($S235="No Rate",$S235="",$S235=" ",$S235="")," ",OFFSET('FASB Data'!$B$15,Summary!U235-1,Summary!T235-1)),""))</f>
        <v xml:space="preserve"> </v>
      </c>
      <c r="AA235" s="25" t="str">
        <f ca="1">IF(O235&lt;&gt;"",IF(WhichRate="FASB RFR",0,IF(OR(WhichRate="GASB IBR",WhichRate="FASB IBR"),IF(OR($S235="No Rate",$S235="",$S235=" "),"",OFFSET('Market Data'!$B$53,Summary!X235,Summary!W235-1)),IF(WhichRate="Custom",IF(OR($S235="No Rate",$S235="",$S235=" "),"",OFFSET('Custom Data'!$B$53,Summary!X235,Summary!W235-1)),""))),"")</f>
        <v/>
      </c>
      <c r="AB235" s="26" t="str">
        <f>IF(OR($S235="No Rate",$S235="")," ",IF($R235="","",IF(Summary!$R235="Taxable",IF(Summary!$Y235&gt;0,(Summary!$Z235+Summary!$AA235)*(1+TaxExemptRateAdjustment)),IF(Summary!$Y235&gt;0,Summary!$Z235+Summary!$AA235))))</f>
        <v/>
      </c>
      <c r="AC235" s="27" t="str">
        <f t="shared" si="9"/>
        <v/>
      </c>
    </row>
    <row r="236" spans="14:29" ht="15.75" customHeight="1" x14ac:dyDescent="0.25">
      <c r="N236" s="17">
        <f t="shared" si="2"/>
        <v>224</v>
      </c>
      <c r="O236" s="30"/>
      <c r="P236" s="31"/>
      <c r="Q236" s="31"/>
      <c r="R236" s="32"/>
      <c r="S236" s="20" t="str" cm="1">
        <f t="array" ref="S236">IF(ISBLANK(P236)," ",IF(OR(WhichRate="GASB IBR",WhichRate="FASB IBR",WhichRate="Custom"),IF(ISBLANK(P236),IFERROR(HLOOKUP(P236,'Market Data'!$C$13:$BA$13,1)," "),IFERROR(HLOOKUP(P236,'Market Data'!$C$13:$BA$13,1),"No Rate")),_xlfn.XLOOKUP(TEXT(P236,"mm-yyyy"),TEXT('FASB Data'!$D$13:$BC$13,"mm-yyyy"),'FASB Data'!$D$13:$BC$13,,0)))</f>
        <v xml:space="preserve"> </v>
      </c>
      <c r="T236" s="21" t="str">
        <f>IF(OR(S236="No Rate",S236="",S236=" "),"",IF(OR(WhichRate="GASB IBR",WhichRate="FASB IBR",WhichRate="Custom"),SUMIF('Market Data'!$C$13:$BI$13,Summary!S236,'Market Data'!$C$14:$BI$14),SUMIF('FASB Data'!$C$13:$BU$13,Summary!S236,'FASB Data'!$C$14:$BU$14)))</f>
        <v/>
      </c>
      <c r="U236" s="21" t="str">
        <f>IFERROR(VLOOKUP($Y236,'Market Data'!$B$15:$C$47,2,TRUE)+1,"")</f>
        <v/>
      </c>
      <c r="V236" s="21" t="str">
        <f t="shared" si="8"/>
        <v/>
      </c>
      <c r="W236" s="21" t="str">
        <f>IF(OR(S236="No Rate",S236="",S236=" ",S236=""),"",IF(WhichRate="FASB RFR","N/A",SUMIF('Market Data'!$C$51:$BI$51,Summary!S236,'Market Data'!$C$52:$BI$52)))</f>
        <v/>
      </c>
      <c r="X236" s="21" t="str">
        <f>IF(ISBLANK(P236)," ",IF(WhichRate="FASB RFR","N/A",IFERROR(VLOOKUP($V236,'Market Data'!$C$53:$D$213,2,FALSE),"")))</f>
        <v xml:space="preserve"> </v>
      </c>
      <c r="Y236" s="24" t="str">
        <f>IF(ISBLANK(P236)," ",IF(DAYS360(P236,Q236,0)&gt;10800,30,ROUND(IF(DAYS360(Summary!$P236,Summary!$Q236)/360&gt;=1,ROUND(DAYS360(Summary!$P236,Summary!$Q236)/360,0),DAYS360(Summary!$P236,Summary!$Q236)/360),2)))</f>
        <v xml:space="preserve"> </v>
      </c>
      <c r="Z236" s="25" t="str">
        <f ca="1">IF(OR(WhichRate="GASB IBR",WhichRate="FASB IBR",WhichRate="Custom"),IFERROR(IF(OR($S236="No Rate",$S236="",$S236=" ",$S236="")," ",OFFSET('Market Data'!$B$15,Summary!U236-1,Summary!T236-1)),""),IFERROR(IF(OR($S236="No Rate",$S236="",$S236=" ",$S236="")," ",OFFSET('FASB Data'!$B$15,Summary!U236-1,Summary!T236-1)),""))</f>
        <v xml:space="preserve"> </v>
      </c>
      <c r="AA236" s="25" t="str">
        <f ca="1">IF(O236&lt;&gt;"",IF(WhichRate="FASB RFR",0,IF(OR(WhichRate="GASB IBR",WhichRate="FASB IBR"),IF(OR($S236="No Rate",$S236="",$S236=" "),"",OFFSET('Market Data'!$B$53,Summary!X236,Summary!W236-1)),IF(WhichRate="Custom",IF(OR($S236="No Rate",$S236="",$S236=" "),"",OFFSET('Custom Data'!$B$53,Summary!X236,Summary!W236-1)),""))),"")</f>
        <v/>
      </c>
      <c r="AB236" s="26" t="str">
        <f>IF(OR($S236="No Rate",$S236="")," ",IF($R236="","",IF(Summary!$R236="Taxable",IF(Summary!$Y236&gt;0,(Summary!$Z236+Summary!$AA236)*(1+TaxExemptRateAdjustment)),IF(Summary!$Y236&gt;0,Summary!$Z236+Summary!$AA236))))</f>
        <v/>
      </c>
      <c r="AC236" s="27" t="str">
        <f t="shared" si="9"/>
        <v/>
      </c>
    </row>
    <row r="237" spans="14:29" ht="15.75" customHeight="1" x14ac:dyDescent="0.25">
      <c r="N237" s="17">
        <f t="shared" si="2"/>
        <v>225</v>
      </c>
      <c r="O237" s="18"/>
      <c r="P237" s="22"/>
      <c r="Q237" s="22"/>
      <c r="R237" s="23"/>
      <c r="S237" s="20" t="str" cm="1">
        <f t="array" ref="S237">IF(ISBLANK(P237)," ",IF(OR(WhichRate="GASB IBR",WhichRate="FASB IBR",WhichRate="Custom"),IF(ISBLANK(P237),IFERROR(HLOOKUP(P237,'Market Data'!$C$13:$BA$13,1)," "),IFERROR(HLOOKUP(P237,'Market Data'!$C$13:$BA$13,1),"No Rate")),_xlfn.XLOOKUP(TEXT(P237,"mm-yyyy"),TEXT('FASB Data'!$D$13:$BC$13,"mm-yyyy"),'FASB Data'!$D$13:$BC$13,,0)))</f>
        <v xml:space="preserve"> </v>
      </c>
      <c r="T237" s="21" t="str">
        <f>IF(OR(S237="No Rate",S237="",S237=" "),"",IF(OR(WhichRate="GASB IBR",WhichRate="FASB IBR",WhichRate="Custom"),SUMIF('Market Data'!$C$13:$BI$13,Summary!S237,'Market Data'!$C$14:$BI$14),SUMIF('FASB Data'!$C$13:$BU$13,Summary!S237,'FASB Data'!$C$14:$BU$14)))</f>
        <v/>
      </c>
      <c r="U237" s="21" t="str">
        <f>IFERROR(VLOOKUP($Y237,'Market Data'!$B$15:$C$47,2,TRUE)+1,"")</f>
        <v/>
      </c>
      <c r="V237" s="21" t="str">
        <f t="shared" si="8"/>
        <v/>
      </c>
      <c r="W237" s="21" t="str">
        <f>IF(OR(S237="No Rate",S237="",S237=" ",S237=""),"",IF(WhichRate="FASB RFR","N/A",SUMIF('Market Data'!$C$51:$BI$51,Summary!S237,'Market Data'!$C$52:$BI$52)))</f>
        <v/>
      </c>
      <c r="X237" s="21" t="str">
        <f>IF(ISBLANK(P237)," ",IF(WhichRate="FASB RFR","N/A",IFERROR(VLOOKUP($V237,'Market Data'!$C$53:$D$213,2,FALSE),"")))</f>
        <v xml:space="preserve"> </v>
      </c>
      <c r="Y237" s="24" t="str">
        <f>IF(ISBLANK(P237)," ",IF(DAYS360(P237,Q237,0)&gt;10800,30,ROUND(IF(DAYS360(Summary!$P237,Summary!$Q237)/360&gt;=1,ROUND(DAYS360(Summary!$P237,Summary!$Q237)/360,0),DAYS360(Summary!$P237,Summary!$Q237)/360),2)))</f>
        <v xml:space="preserve"> </v>
      </c>
      <c r="Z237" s="25" t="str">
        <f ca="1">IF(OR(WhichRate="GASB IBR",WhichRate="FASB IBR",WhichRate="Custom"),IFERROR(IF(OR($S237="No Rate",$S237="",$S237=" ",$S237="")," ",OFFSET('Market Data'!$B$15,Summary!U237-1,Summary!T237-1)),""),IFERROR(IF(OR($S237="No Rate",$S237="",$S237=" ",$S237="")," ",OFFSET('FASB Data'!$B$15,Summary!U237-1,Summary!T237-1)),""))</f>
        <v xml:space="preserve"> </v>
      </c>
      <c r="AA237" s="25" t="str">
        <f ca="1">IF(O237&lt;&gt;"",IF(WhichRate="FASB RFR",0,IF(OR(WhichRate="GASB IBR",WhichRate="FASB IBR"),IF(OR($S237="No Rate",$S237="",$S237=" "),"",OFFSET('Market Data'!$B$53,Summary!X237,Summary!W237-1)),IF(WhichRate="Custom",IF(OR($S237="No Rate",$S237="",$S237=" "),"",OFFSET('Custom Data'!$B$53,Summary!X237,Summary!W237-1)),""))),"")</f>
        <v/>
      </c>
      <c r="AB237" s="26" t="str">
        <f>IF(OR($S237="No Rate",$S237="")," ",IF($R237="","",IF(Summary!$R237="Taxable",IF(Summary!$Y237&gt;0,(Summary!$Z237+Summary!$AA237)*(1+TaxExemptRateAdjustment)),IF(Summary!$Y237&gt;0,Summary!$Z237+Summary!$AA237))))</f>
        <v/>
      </c>
      <c r="AC237" s="27" t="str">
        <f t="shared" si="9"/>
        <v/>
      </c>
    </row>
    <row r="238" spans="14:29" ht="15.75" customHeight="1" x14ac:dyDescent="0.25">
      <c r="N238" s="17">
        <f t="shared" si="2"/>
        <v>226</v>
      </c>
      <c r="O238" s="30"/>
      <c r="P238" s="31"/>
      <c r="Q238" s="31"/>
      <c r="R238" s="32"/>
      <c r="S238" s="20" t="str" cm="1">
        <f t="array" ref="S238">IF(ISBLANK(P238)," ",IF(OR(WhichRate="GASB IBR",WhichRate="FASB IBR",WhichRate="Custom"),IF(ISBLANK(P238),IFERROR(HLOOKUP(P238,'Market Data'!$C$13:$BA$13,1)," "),IFERROR(HLOOKUP(P238,'Market Data'!$C$13:$BA$13,1),"No Rate")),_xlfn.XLOOKUP(TEXT(P238,"mm-yyyy"),TEXT('FASB Data'!$D$13:$BC$13,"mm-yyyy"),'FASB Data'!$D$13:$BC$13,,0)))</f>
        <v xml:space="preserve"> </v>
      </c>
      <c r="T238" s="21" t="str">
        <f>IF(OR(S238="No Rate",S238="",S238=" "),"",IF(OR(WhichRate="GASB IBR",WhichRate="FASB IBR",WhichRate="Custom"),SUMIF('Market Data'!$C$13:$BI$13,Summary!S238,'Market Data'!$C$14:$BI$14),SUMIF('FASB Data'!$C$13:$BU$13,Summary!S238,'FASB Data'!$C$14:$BU$14)))</f>
        <v/>
      </c>
      <c r="U238" s="21" t="str">
        <f>IFERROR(VLOOKUP($Y238,'Market Data'!$B$15:$C$47,2,TRUE)+1,"")</f>
        <v/>
      </c>
      <c r="V238" s="21" t="str">
        <f t="shared" si="8"/>
        <v/>
      </c>
      <c r="W238" s="21" t="str">
        <f>IF(OR(S238="No Rate",S238="",S238=" ",S238=""),"",IF(WhichRate="FASB RFR","N/A",SUMIF('Market Data'!$C$51:$BI$51,Summary!S238,'Market Data'!$C$52:$BI$52)))</f>
        <v/>
      </c>
      <c r="X238" s="21" t="str">
        <f>IF(ISBLANK(P238)," ",IF(WhichRate="FASB RFR","N/A",IFERROR(VLOOKUP($V238,'Market Data'!$C$53:$D$213,2,FALSE),"")))</f>
        <v xml:space="preserve"> </v>
      </c>
      <c r="Y238" s="24" t="str">
        <f>IF(ISBLANK(P238)," ",IF(DAYS360(P238,Q238,0)&gt;10800,30,ROUND(IF(DAYS360(Summary!$P238,Summary!$Q238)/360&gt;=1,ROUND(DAYS360(Summary!$P238,Summary!$Q238)/360,0),DAYS360(Summary!$P238,Summary!$Q238)/360),2)))</f>
        <v xml:space="preserve"> </v>
      </c>
      <c r="Z238" s="25" t="str">
        <f ca="1">IF(OR(WhichRate="GASB IBR",WhichRate="FASB IBR",WhichRate="Custom"),IFERROR(IF(OR($S238="No Rate",$S238="",$S238=" ",$S238="")," ",OFFSET('Market Data'!$B$15,Summary!U238-1,Summary!T238-1)),""),IFERROR(IF(OR($S238="No Rate",$S238="",$S238=" ",$S238="")," ",OFFSET('FASB Data'!$B$15,Summary!U238-1,Summary!T238-1)),""))</f>
        <v xml:space="preserve"> </v>
      </c>
      <c r="AA238" s="25" t="str">
        <f ca="1">IF(O238&lt;&gt;"",IF(WhichRate="FASB RFR",0,IF(OR(WhichRate="GASB IBR",WhichRate="FASB IBR"),IF(OR($S238="No Rate",$S238="",$S238=" "),"",OFFSET('Market Data'!$B$53,Summary!X238,Summary!W238-1)),IF(WhichRate="Custom",IF(OR($S238="No Rate",$S238="",$S238=" "),"",OFFSET('Custom Data'!$B$53,Summary!X238,Summary!W238-1)),""))),"")</f>
        <v/>
      </c>
      <c r="AB238" s="26" t="str">
        <f>IF(OR($S238="No Rate",$S238="")," ",IF($R238="","",IF(Summary!$R238="Taxable",IF(Summary!$Y238&gt;0,(Summary!$Z238+Summary!$AA238)*(1+TaxExemptRateAdjustment)),IF(Summary!$Y238&gt;0,Summary!$Z238+Summary!$AA238))))</f>
        <v/>
      </c>
      <c r="AC238" s="27" t="str">
        <f t="shared" si="9"/>
        <v/>
      </c>
    </row>
    <row r="239" spans="14:29" ht="15.75" customHeight="1" x14ac:dyDescent="0.25">
      <c r="N239" s="17">
        <f t="shared" si="2"/>
        <v>227</v>
      </c>
      <c r="O239" s="18"/>
      <c r="P239" s="22"/>
      <c r="Q239" s="22"/>
      <c r="R239" s="23"/>
      <c r="S239" s="20" t="str" cm="1">
        <f t="array" ref="S239">IF(ISBLANK(P239)," ",IF(OR(WhichRate="GASB IBR",WhichRate="FASB IBR",WhichRate="Custom"),IF(ISBLANK(P239),IFERROR(HLOOKUP(P239,'Market Data'!$C$13:$BA$13,1)," "),IFERROR(HLOOKUP(P239,'Market Data'!$C$13:$BA$13,1),"No Rate")),_xlfn.XLOOKUP(TEXT(P239,"mm-yyyy"),TEXT('FASB Data'!$D$13:$BC$13,"mm-yyyy"),'FASB Data'!$D$13:$BC$13,,0)))</f>
        <v xml:space="preserve"> </v>
      </c>
      <c r="T239" s="21" t="str">
        <f>IF(OR(S239="No Rate",S239="",S239=" "),"",IF(OR(WhichRate="GASB IBR",WhichRate="FASB IBR",WhichRate="Custom"),SUMIF('Market Data'!$C$13:$BI$13,Summary!S239,'Market Data'!$C$14:$BI$14),SUMIF('FASB Data'!$C$13:$BU$13,Summary!S239,'FASB Data'!$C$14:$BU$14)))</f>
        <v/>
      </c>
      <c r="U239" s="21" t="str">
        <f>IFERROR(VLOOKUP($Y239,'Market Data'!$B$15:$C$47,2,TRUE)+1,"")</f>
        <v/>
      </c>
      <c r="V239" s="21" t="str">
        <f t="shared" si="8"/>
        <v/>
      </c>
      <c r="W239" s="21" t="str">
        <f>IF(OR(S239="No Rate",S239="",S239=" ",S239=""),"",IF(WhichRate="FASB RFR","N/A",SUMIF('Market Data'!$C$51:$BI$51,Summary!S239,'Market Data'!$C$52:$BI$52)))</f>
        <v/>
      </c>
      <c r="X239" s="21" t="str">
        <f>IF(ISBLANK(P239)," ",IF(WhichRate="FASB RFR","N/A",IFERROR(VLOOKUP($V239,'Market Data'!$C$53:$D$213,2,FALSE),"")))</f>
        <v xml:space="preserve"> </v>
      </c>
      <c r="Y239" s="24" t="str">
        <f>IF(ISBLANK(P239)," ",IF(DAYS360(P239,Q239,0)&gt;10800,30,ROUND(IF(DAYS360(Summary!$P239,Summary!$Q239)/360&gt;=1,ROUND(DAYS360(Summary!$P239,Summary!$Q239)/360,0),DAYS360(Summary!$P239,Summary!$Q239)/360),2)))</f>
        <v xml:space="preserve"> </v>
      </c>
      <c r="Z239" s="25" t="str">
        <f ca="1">IF(OR(WhichRate="GASB IBR",WhichRate="FASB IBR",WhichRate="Custom"),IFERROR(IF(OR($S239="No Rate",$S239="",$S239=" ",$S239="")," ",OFFSET('Market Data'!$B$15,Summary!U239-1,Summary!T239-1)),""),IFERROR(IF(OR($S239="No Rate",$S239="",$S239=" ",$S239="")," ",OFFSET('FASB Data'!$B$15,Summary!U239-1,Summary!T239-1)),""))</f>
        <v xml:space="preserve"> </v>
      </c>
      <c r="AA239" s="25" t="str">
        <f ca="1">IF(O239&lt;&gt;"",IF(WhichRate="FASB RFR",0,IF(OR(WhichRate="GASB IBR",WhichRate="FASB IBR"),IF(OR($S239="No Rate",$S239="",$S239=" "),"",OFFSET('Market Data'!$B$53,Summary!X239,Summary!W239-1)),IF(WhichRate="Custom",IF(OR($S239="No Rate",$S239="",$S239=" "),"",OFFSET('Custom Data'!$B$53,Summary!X239,Summary!W239-1)),""))),"")</f>
        <v/>
      </c>
      <c r="AB239" s="26" t="str">
        <f>IF(OR($S239="No Rate",$S239="")," ",IF($R239="","",IF(Summary!$R239="Taxable",IF(Summary!$Y239&gt;0,(Summary!$Z239+Summary!$AA239)*(1+TaxExemptRateAdjustment)),IF(Summary!$Y239&gt;0,Summary!$Z239+Summary!$AA239))))</f>
        <v/>
      </c>
      <c r="AC239" s="27" t="str">
        <f t="shared" si="9"/>
        <v/>
      </c>
    </row>
    <row r="240" spans="14:29" ht="15.75" customHeight="1" x14ac:dyDescent="0.25">
      <c r="N240" s="17">
        <f t="shared" si="2"/>
        <v>228</v>
      </c>
      <c r="O240" s="30"/>
      <c r="P240" s="31"/>
      <c r="Q240" s="31"/>
      <c r="R240" s="32"/>
      <c r="S240" s="20" t="str" cm="1">
        <f t="array" ref="S240">IF(ISBLANK(P240)," ",IF(OR(WhichRate="GASB IBR",WhichRate="FASB IBR",WhichRate="Custom"),IF(ISBLANK(P240),IFERROR(HLOOKUP(P240,'Market Data'!$C$13:$BA$13,1)," "),IFERROR(HLOOKUP(P240,'Market Data'!$C$13:$BA$13,1),"No Rate")),_xlfn.XLOOKUP(TEXT(P240,"mm-yyyy"),TEXT('FASB Data'!$D$13:$BC$13,"mm-yyyy"),'FASB Data'!$D$13:$BC$13,,0)))</f>
        <v xml:space="preserve"> </v>
      </c>
      <c r="T240" s="21" t="str">
        <f>IF(OR(S240="No Rate",S240="",S240=" "),"",IF(OR(WhichRate="GASB IBR",WhichRate="FASB IBR",WhichRate="Custom"),SUMIF('Market Data'!$C$13:$BI$13,Summary!S240,'Market Data'!$C$14:$BI$14),SUMIF('FASB Data'!$C$13:$BU$13,Summary!S240,'FASB Data'!$C$14:$BU$14)))</f>
        <v/>
      </c>
      <c r="U240" s="21" t="str">
        <f>IFERROR(VLOOKUP($Y240,'Market Data'!$B$15:$C$47,2,TRUE)+1,"")</f>
        <v/>
      </c>
      <c r="V240" s="21" t="str">
        <f t="shared" si="8"/>
        <v/>
      </c>
      <c r="W240" s="21" t="str">
        <f>IF(OR(S240="No Rate",S240="",S240=" ",S240=""),"",IF(WhichRate="FASB RFR","N/A",SUMIF('Market Data'!$C$51:$BI$51,Summary!S240,'Market Data'!$C$52:$BI$52)))</f>
        <v/>
      </c>
      <c r="X240" s="21" t="str">
        <f>IF(ISBLANK(P240)," ",IF(WhichRate="FASB RFR","N/A",IFERROR(VLOOKUP($V240,'Market Data'!$C$53:$D$213,2,FALSE),"")))</f>
        <v xml:space="preserve"> </v>
      </c>
      <c r="Y240" s="24" t="str">
        <f>IF(ISBLANK(P240)," ",IF(DAYS360(P240,Q240,0)&gt;10800,30,ROUND(IF(DAYS360(Summary!$P240,Summary!$Q240)/360&gt;=1,ROUND(DAYS360(Summary!$P240,Summary!$Q240)/360,0),DAYS360(Summary!$P240,Summary!$Q240)/360),2)))</f>
        <v xml:space="preserve"> </v>
      </c>
      <c r="Z240" s="25" t="str">
        <f ca="1">IF(OR(WhichRate="GASB IBR",WhichRate="FASB IBR",WhichRate="Custom"),IFERROR(IF(OR($S240="No Rate",$S240="",$S240=" ",$S240="")," ",OFFSET('Market Data'!$B$15,Summary!U240-1,Summary!T240-1)),""),IFERROR(IF(OR($S240="No Rate",$S240="",$S240=" ",$S240="")," ",OFFSET('FASB Data'!$B$15,Summary!U240-1,Summary!T240-1)),""))</f>
        <v xml:space="preserve"> </v>
      </c>
      <c r="AA240" s="25" t="str">
        <f ca="1">IF(O240&lt;&gt;"",IF(WhichRate="FASB RFR",0,IF(OR(WhichRate="GASB IBR",WhichRate="FASB IBR"),IF(OR($S240="No Rate",$S240="",$S240=" "),"",OFFSET('Market Data'!$B$53,Summary!X240,Summary!W240-1)),IF(WhichRate="Custom",IF(OR($S240="No Rate",$S240="",$S240=" "),"",OFFSET('Custom Data'!$B$53,Summary!X240,Summary!W240-1)),""))),"")</f>
        <v/>
      </c>
      <c r="AB240" s="26" t="str">
        <f>IF(OR($S240="No Rate",$S240="")," ",IF($R240="","",IF(Summary!$R240="Taxable",IF(Summary!$Y240&gt;0,(Summary!$Z240+Summary!$AA240)*(1+TaxExemptRateAdjustment)),IF(Summary!$Y240&gt;0,Summary!$Z240+Summary!$AA240))))</f>
        <v/>
      </c>
      <c r="AC240" s="27" t="str">
        <f t="shared" si="9"/>
        <v/>
      </c>
    </row>
    <row r="241" spans="14:29" ht="15.75" customHeight="1" x14ac:dyDescent="0.25">
      <c r="N241" s="17">
        <f t="shared" si="2"/>
        <v>229</v>
      </c>
      <c r="O241" s="18"/>
      <c r="P241" s="22"/>
      <c r="Q241" s="22"/>
      <c r="R241" s="23"/>
      <c r="S241" s="20" t="str" cm="1">
        <f t="array" ref="S241">IF(ISBLANK(P241)," ",IF(OR(WhichRate="GASB IBR",WhichRate="FASB IBR",WhichRate="Custom"),IF(ISBLANK(P241),IFERROR(HLOOKUP(P241,'Market Data'!$C$13:$BA$13,1)," "),IFERROR(HLOOKUP(P241,'Market Data'!$C$13:$BA$13,1),"No Rate")),_xlfn.XLOOKUP(TEXT(P241,"mm-yyyy"),TEXT('FASB Data'!$D$13:$BC$13,"mm-yyyy"),'FASB Data'!$D$13:$BC$13,,0)))</f>
        <v xml:space="preserve"> </v>
      </c>
      <c r="T241" s="21" t="str">
        <f>IF(OR(S241="No Rate",S241="",S241=" "),"",IF(OR(WhichRate="GASB IBR",WhichRate="FASB IBR",WhichRate="Custom"),SUMIF('Market Data'!$C$13:$BI$13,Summary!S241,'Market Data'!$C$14:$BI$14),SUMIF('FASB Data'!$C$13:$BU$13,Summary!S241,'FASB Data'!$C$14:$BU$14)))</f>
        <v/>
      </c>
      <c r="U241" s="21" t="str">
        <f>IFERROR(VLOOKUP($Y241,'Market Data'!$B$15:$C$47,2,TRUE)+1,"")</f>
        <v/>
      </c>
      <c r="V241" s="21" t="str">
        <f t="shared" si="8"/>
        <v/>
      </c>
      <c r="W241" s="21" t="str">
        <f>IF(OR(S241="No Rate",S241="",S241=" ",S241=""),"",IF(WhichRate="FASB RFR","N/A",SUMIF('Market Data'!$C$51:$BI$51,Summary!S241,'Market Data'!$C$52:$BI$52)))</f>
        <v/>
      </c>
      <c r="X241" s="21" t="str">
        <f>IF(ISBLANK(P241)," ",IF(WhichRate="FASB RFR","N/A",IFERROR(VLOOKUP($V241,'Market Data'!$C$53:$D$213,2,FALSE),"")))</f>
        <v xml:space="preserve"> </v>
      </c>
      <c r="Y241" s="24" t="str">
        <f>IF(ISBLANK(P241)," ",IF(DAYS360(P241,Q241,0)&gt;10800,30,ROUND(IF(DAYS360(Summary!$P241,Summary!$Q241)/360&gt;=1,ROUND(DAYS360(Summary!$P241,Summary!$Q241)/360,0),DAYS360(Summary!$P241,Summary!$Q241)/360),2)))</f>
        <v xml:space="preserve"> </v>
      </c>
      <c r="Z241" s="25" t="str">
        <f ca="1">IF(OR(WhichRate="GASB IBR",WhichRate="FASB IBR",WhichRate="Custom"),IFERROR(IF(OR($S241="No Rate",$S241="",$S241=" ",$S241="")," ",OFFSET('Market Data'!$B$15,Summary!U241-1,Summary!T241-1)),""),IFERROR(IF(OR($S241="No Rate",$S241="",$S241=" ",$S241="")," ",OFFSET('FASB Data'!$B$15,Summary!U241-1,Summary!T241-1)),""))</f>
        <v xml:space="preserve"> </v>
      </c>
      <c r="AA241" s="25" t="str">
        <f ca="1">IF(O241&lt;&gt;"",IF(WhichRate="FASB RFR",0,IF(OR(WhichRate="GASB IBR",WhichRate="FASB IBR"),IF(OR($S241="No Rate",$S241="",$S241=" "),"",OFFSET('Market Data'!$B$53,Summary!X241,Summary!W241-1)),IF(WhichRate="Custom",IF(OR($S241="No Rate",$S241="",$S241=" "),"",OFFSET('Custom Data'!$B$53,Summary!X241,Summary!W241-1)),""))),"")</f>
        <v/>
      </c>
      <c r="AB241" s="26" t="str">
        <f>IF(OR($S241="No Rate",$S241="")," ",IF($R241="","",IF(Summary!$R241="Taxable",IF(Summary!$Y241&gt;0,(Summary!$Z241+Summary!$AA241)*(1+TaxExemptRateAdjustment)),IF(Summary!$Y241&gt;0,Summary!$Z241+Summary!$AA241))))</f>
        <v/>
      </c>
      <c r="AC241" s="27" t="str">
        <f t="shared" si="9"/>
        <v/>
      </c>
    </row>
    <row r="242" spans="14:29" ht="15.75" customHeight="1" x14ac:dyDescent="0.25">
      <c r="N242" s="17">
        <f t="shared" si="2"/>
        <v>230</v>
      </c>
      <c r="O242" s="30"/>
      <c r="P242" s="31"/>
      <c r="Q242" s="31"/>
      <c r="R242" s="32"/>
      <c r="S242" s="20" t="str" cm="1">
        <f t="array" ref="S242">IF(ISBLANK(P242)," ",IF(OR(WhichRate="GASB IBR",WhichRate="FASB IBR",WhichRate="Custom"),IF(ISBLANK(P242),IFERROR(HLOOKUP(P242,'Market Data'!$C$13:$BA$13,1)," "),IFERROR(HLOOKUP(P242,'Market Data'!$C$13:$BA$13,1),"No Rate")),_xlfn.XLOOKUP(TEXT(P242,"mm-yyyy"),TEXT('FASB Data'!$D$13:$BC$13,"mm-yyyy"),'FASB Data'!$D$13:$BC$13,,0)))</f>
        <v xml:space="preserve"> </v>
      </c>
      <c r="T242" s="21" t="str">
        <f>IF(OR(S242="No Rate",S242="",S242=" "),"",IF(OR(WhichRate="GASB IBR",WhichRate="FASB IBR",WhichRate="Custom"),SUMIF('Market Data'!$C$13:$BI$13,Summary!S242,'Market Data'!$C$14:$BI$14),SUMIF('FASB Data'!$C$13:$BU$13,Summary!S242,'FASB Data'!$C$14:$BU$14)))</f>
        <v/>
      </c>
      <c r="U242" s="21" t="str">
        <f>IFERROR(VLOOKUP($Y242,'Market Data'!$B$15:$C$47,2,TRUE)+1,"")</f>
        <v/>
      </c>
      <c r="V242" s="21" t="str">
        <f t="shared" si="8"/>
        <v/>
      </c>
      <c r="W242" s="21" t="str">
        <f>IF(OR(S242="No Rate",S242="",S242=" ",S242=""),"",IF(WhichRate="FASB RFR","N/A",SUMIF('Market Data'!$C$51:$BI$51,Summary!S242,'Market Data'!$C$52:$BI$52)))</f>
        <v/>
      </c>
      <c r="X242" s="21" t="str">
        <f>IF(ISBLANK(P242)," ",IF(WhichRate="FASB RFR","N/A",IFERROR(VLOOKUP($V242,'Market Data'!$C$53:$D$213,2,FALSE),"")))</f>
        <v xml:space="preserve"> </v>
      </c>
      <c r="Y242" s="24" t="str">
        <f>IF(ISBLANK(P242)," ",IF(DAYS360(P242,Q242,0)&gt;10800,30,ROUND(IF(DAYS360(Summary!$P242,Summary!$Q242)/360&gt;=1,ROUND(DAYS360(Summary!$P242,Summary!$Q242)/360,0),DAYS360(Summary!$P242,Summary!$Q242)/360),2)))</f>
        <v xml:space="preserve"> </v>
      </c>
      <c r="Z242" s="25" t="str">
        <f ca="1">IF(OR(WhichRate="GASB IBR",WhichRate="FASB IBR",WhichRate="Custom"),IFERROR(IF(OR($S242="No Rate",$S242="",$S242=" ",$S242="")," ",OFFSET('Market Data'!$B$15,Summary!U242-1,Summary!T242-1)),""),IFERROR(IF(OR($S242="No Rate",$S242="",$S242=" ",$S242="")," ",OFFSET('FASB Data'!$B$15,Summary!U242-1,Summary!T242-1)),""))</f>
        <v xml:space="preserve"> </v>
      </c>
      <c r="AA242" s="25" t="str">
        <f ca="1">IF(O242&lt;&gt;"",IF(WhichRate="FASB RFR",0,IF(OR(WhichRate="GASB IBR",WhichRate="FASB IBR"),IF(OR($S242="No Rate",$S242="",$S242=" "),"",OFFSET('Market Data'!$B$53,Summary!X242,Summary!W242-1)),IF(WhichRate="Custom",IF(OR($S242="No Rate",$S242="",$S242=" "),"",OFFSET('Custom Data'!$B$53,Summary!X242,Summary!W242-1)),""))),"")</f>
        <v/>
      </c>
      <c r="AB242" s="26" t="str">
        <f>IF(OR($S242="No Rate",$S242="")," ",IF($R242="","",IF(Summary!$R242="Taxable",IF(Summary!$Y242&gt;0,(Summary!$Z242+Summary!$AA242)*(1+TaxExemptRateAdjustment)),IF(Summary!$Y242&gt;0,Summary!$Z242+Summary!$AA242))))</f>
        <v/>
      </c>
      <c r="AC242" s="27" t="str">
        <f t="shared" si="9"/>
        <v/>
      </c>
    </row>
    <row r="243" spans="14:29" ht="15.75" customHeight="1" x14ac:dyDescent="0.25">
      <c r="N243" s="17">
        <f t="shared" si="2"/>
        <v>231</v>
      </c>
      <c r="O243" s="18"/>
      <c r="P243" s="22"/>
      <c r="Q243" s="22"/>
      <c r="R243" s="23"/>
      <c r="S243" s="20" t="str" cm="1">
        <f t="array" ref="S243">IF(ISBLANK(P243)," ",IF(OR(WhichRate="GASB IBR",WhichRate="FASB IBR",WhichRate="Custom"),IF(ISBLANK(P243),IFERROR(HLOOKUP(P243,'Market Data'!$C$13:$BA$13,1)," "),IFERROR(HLOOKUP(P243,'Market Data'!$C$13:$BA$13,1),"No Rate")),_xlfn.XLOOKUP(TEXT(P243,"mm-yyyy"),TEXT('FASB Data'!$D$13:$BC$13,"mm-yyyy"),'FASB Data'!$D$13:$BC$13,,0)))</f>
        <v xml:space="preserve"> </v>
      </c>
      <c r="T243" s="21" t="str">
        <f>IF(OR(S243="No Rate",S243="",S243=" "),"",IF(OR(WhichRate="GASB IBR",WhichRate="FASB IBR",WhichRate="Custom"),SUMIF('Market Data'!$C$13:$BI$13,Summary!S243,'Market Data'!$C$14:$BI$14),SUMIF('FASB Data'!$C$13:$BU$13,Summary!S243,'FASB Data'!$C$14:$BU$14)))</f>
        <v/>
      </c>
      <c r="U243" s="21" t="str">
        <f>IFERROR(VLOOKUP($Y243,'Market Data'!$B$15:$C$47,2,TRUE)+1,"")</f>
        <v/>
      </c>
      <c r="V243" s="21" t="str">
        <f t="shared" si="8"/>
        <v/>
      </c>
      <c r="W243" s="21" t="str">
        <f>IF(OR(S243="No Rate",S243="",S243=" ",S243=""),"",IF(WhichRate="FASB RFR","N/A",SUMIF('Market Data'!$C$51:$BI$51,Summary!S243,'Market Data'!$C$52:$BI$52)))</f>
        <v/>
      </c>
      <c r="X243" s="21" t="str">
        <f>IF(ISBLANK(P243)," ",IF(WhichRate="FASB RFR","N/A",IFERROR(VLOOKUP($V243,'Market Data'!$C$53:$D$213,2,FALSE),"")))</f>
        <v xml:space="preserve"> </v>
      </c>
      <c r="Y243" s="24" t="str">
        <f>IF(ISBLANK(P243)," ",IF(DAYS360(P243,Q243,0)&gt;10800,30,ROUND(IF(DAYS360(Summary!$P243,Summary!$Q243)/360&gt;=1,ROUND(DAYS360(Summary!$P243,Summary!$Q243)/360,0),DAYS360(Summary!$P243,Summary!$Q243)/360),2)))</f>
        <v xml:space="preserve"> </v>
      </c>
      <c r="Z243" s="25" t="str">
        <f ca="1">IF(OR(WhichRate="GASB IBR",WhichRate="FASB IBR",WhichRate="Custom"),IFERROR(IF(OR($S243="No Rate",$S243="",$S243=" ",$S243="")," ",OFFSET('Market Data'!$B$15,Summary!U243-1,Summary!T243-1)),""),IFERROR(IF(OR($S243="No Rate",$S243="",$S243=" ",$S243="")," ",OFFSET('FASB Data'!$B$15,Summary!U243-1,Summary!T243-1)),""))</f>
        <v xml:space="preserve"> </v>
      </c>
      <c r="AA243" s="25" t="str">
        <f ca="1">IF(O243&lt;&gt;"",IF(WhichRate="FASB RFR",0,IF(OR(WhichRate="GASB IBR",WhichRate="FASB IBR"),IF(OR($S243="No Rate",$S243="",$S243=" "),"",OFFSET('Market Data'!$B$53,Summary!X243,Summary!W243-1)),IF(WhichRate="Custom",IF(OR($S243="No Rate",$S243="",$S243=" "),"",OFFSET('Custom Data'!$B$53,Summary!X243,Summary!W243-1)),""))),"")</f>
        <v/>
      </c>
      <c r="AB243" s="26" t="str">
        <f>IF(OR($S243="No Rate",$S243="")," ",IF($R243="","",IF(Summary!$R243="Taxable",IF(Summary!$Y243&gt;0,(Summary!$Z243+Summary!$AA243)*(1+TaxExemptRateAdjustment)),IF(Summary!$Y243&gt;0,Summary!$Z243+Summary!$AA243))))</f>
        <v/>
      </c>
      <c r="AC243" s="27" t="str">
        <f t="shared" si="9"/>
        <v/>
      </c>
    </row>
    <row r="244" spans="14:29" ht="15.75" customHeight="1" x14ac:dyDescent="0.25">
      <c r="N244" s="17">
        <f t="shared" si="2"/>
        <v>232</v>
      </c>
      <c r="O244" s="30"/>
      <c r="P244" s="31"/>
      <c r="Q244" s="31"/>
      <c r="R244" s="32"/>
      <c r="S244" s="20" t="str" cm="1">
        <f t="array" ref="S244">IF(ISBLANK(P244)," ",IF(OR(WhichRate="GASB IBR",WhichRate="FASB IBR",WhichRate="Custom"),IF(ISBLANK(P244),IFERROR(HLOOKUP(P244,'Market Data'!$C$13:$BA$13,1)," "),IFERROR(HLOOKUP(P244,'Market Data'!$C$13:$BA$13,1),"No Rate")),_xlfn.XLOOKUP(TEXT(P244,"mm-yyyy"),TEXT('FASB Data'!$D$13:$BC$13,"mm-yyyy"),'FASB Data'!$D$13:$BC$13,,0)))</f>
        <v xml:space="preserve"> </v>
      </c>
      <c r="T244" s="21" t="str">
        <f>IF(OR(S244="No Rate",S244="",S244=" "),"",IF(OR(WhichRate="GASB IBR",WhichRate="FASB IBR",WhichRate="Custom"),SUMIF('Market Data'!$C$13:$BI$13,Summary!S244,'Market Data'!$C$14:$BI$14),SUMIF('FASB Data'!$C$13:$BU$13,Summary!S244,'FASB Data'!$C$14:$BU$14)))</f>
        <v/>
      </c>
      <c r="U244" s="21" t="str">
        <f>IFERROR(VLOOKUP($Y244,'Market Data'!$B$15:$C$47,2,TRUE)+1,"")</f>
        <v/>
      </c>
      <c r="V244" s="21" t="str">
        <f t="shared" si="8"/>
        <v/>
      </c>
      <c r="W244" s="21" t="str">
        <f>IF(OR(S244="No Rate",S244="",S244=" ",S244=""),"",IF(WhichRate="FASB RFR","N/A",SUMIF('Market Data'!$C$51:$BI$51,Summary!S244,'Market Data'!$C$52:$BI$52)))</f>
        <v/>
      </c>
      <c r="X244" s="21" t="str">
        <f>IF(ISBLANK(P244)," ",IF(WhichRate="FASB RFR","N/A",IFERROR(VLOOKUP($V244,'Market Data'!$C$53:$D$213,2,FALSE),"")))</f>
        <v xml:space="preserve"> </v>
      </c>
      <c r="Y244" s="24" t="str">
        <f>IF(ISBLANK(P244)," ",IF(DAYS360(P244,Q244,0)&gt;10800,30,ROUND(IF(DAYS360(Summary!$P244,Summary!$Q244)/360&gt;=1,ROUND(DAYS360(Summary!$P244,Summary!$Q244)/360,0),DAYS360(Summary!$P244,Summary!$Q244)/360),2)))</f>
        <v xml:space="preserve"> </v>
      </c>
      <c r="Z244" s="25" t="str">
        <f ca="1">IF(OR(WhichRate="GASB IBR",WhichRate="FASB IBR",WhichRate="Custom"),IFERROR(IF(OR($S244="No Rate",$S244="",$S244=" ",$S244="")," ",OFFSET('Market Data'!$B$15,Summary!U244-1,Summary!T244-1)),""),IFERROR(IF(OR($S244="No Rate",$S244="",$S244=" ",$S244="")," ",OFFSET('FASB Data'!$B$15,Summary!U244-1,Summary!T244-1)),""))</f>
        <v xml:space="preserve"> </v>
      </c>
      <c r="AA244" s="25" t="str">
        <f ca="1">IF(O244&lt;&gt;"",IF(WhichRate="FASB RFR",0,IF(OR(WhichRate="GASB IBR",WhichRate="FASB IBR"),IF(OR($S244="No Rate",$S244="",$S244=" "),"",OFFSET('Market Data'!$B$53,Summary!X244,Summary!W244-1)),IF(WhichRate="Custom",IF(OR($S244="No Rate",$S244="",$S244=" "),"",OFFSET('Custom Data'!$B$53,Summary!X244,Summary!W244-1)),""))),"")</f>
        <v/>
      </c>
      <c r="AB244" s="26" t="str">
        <f>IF(OR($S244="No Rate",$S244="")," ",IF($R244="","",IF(Summary!$R244="Taxable",IF(Summary!$Y244&gt;0,(Summary!$Z244+Summary!$AA244)*(1+TaxExemptRateAdjustment)),IF(Summary!$Y244&gt;0,Summary!$Z244+Summary!$AA244))))</f>
        <v/>
      </c>
      <c r="AC244" s="27" t="str">
        <f t="shared" si="9"/>
        <v/>
      </c>
    </row>
    <row r="245" spans="14:29" ht="15.75" customHeight="1" x14ac:dyDescent="0.25">
      <c r="N245" s="17">
        <f t="shared" si="2"/>
        <v>233</v>
      </c>
      <c r="O245" s="18"/>
      <c r="P245" s="22"/>
      <c r="Q245" s="22"/>
      <c r="R245" s="23"/>
      <c r="S245" s="20" t="str" cm="1">
        <f t="array" ref="S245">IF(ISBLANK(P245)," ",IF(OR(WhichRate="GASB IBR",WhichRate="FASB IBR",WhichRate="Custom"),IF(ISBLANK(P245),IFERROR(HLOOKUP(P245,'Market Data'!$C$13:$BA$13,1)," "),IFERROR(HLOOKUP(P245,'Market Data'!$C$13:$BA$13,1),"No Rate")),_xlfn.XLOOKUP(TEXT(P245,"mm-yyyy"),TEXT('FASB Data'!$D$13:$BC$13,"mm-yyyy"),'FASB Data'!$D$13:$BC$13,,0)))</f>
        <v xml:space="preserve"> </v>
      </c>
      <c r="T245" s="21" t="str">
        <f>IF(OR(S245="No Rate",S245="",S245=" "),"",IF(OR(WhichRate="GASB IBR",WhichRate="FASB IBR",WhichRate="Custom"),SUMIF('Market Data'!$C$13:$BI$13,Summary!S245,'Market Data'!$C$14:$BI$14),SUMIF('FASB Data'!$C$13:$BU$13,Summary!S245,'FASB Data'!$C$14:$BU$14)))</f>
        <v/>
      </c>
      <c r="U245" s="21" t="str">
        <f>IFERROR(VLOOKUP($Y245,'Market Data'!$B$15:$C$47,2,TRUE)+1,"")</f>
        <v/>
      </c>
      <c r="V245" s="21" t="str">
        <f t="shared" si="8"/>
        <v/>
      </c>
      <c r="W245" s="21" t="str">
        <f>IF(OR(S245="No Rate",S245="",S245=" ",S245=""),"",IF(WhichRate="FASB RFR","N/A",SUMIF('Market Data'!$C$51:$BI$51,Summary!S245,'Market Data'!$C$52:$BI$52)))</f>
        <v/>
      </c>
      <c r="X245" s="21" t="str">
        <f>IF(ISBLANK(P245)," ",IF(WhichRate="FASB RFR","N/A",IFERROR(VLOOKUP($V245,'Market Data'!$C$53:$D$213,2,FALSE),"")))</f>
        <v xml:space="preserve"> </v>
      </c>
      <c r="Y245" s="24" t="str">
        <f>IF(ISBLANK(P245)," ",IF(DAYS360(P245,Q245,0)&gt;10800,30,ROUND(IF(DAYS360(Summary!$P245,Summary!$Q245)/360&gt;=1,ROUND(DAYS360(Summary!$P245,Summary!$Q245)/360,0),DAYS360(Summary!$P245,Summary!$Q245)/360),2)))</f>
        <v xml:space="preserve"> </v>
      </c>
      <c r="Z245" s="25" t="str">
        <f ca="1">IF(OR(WhichRate="GASB IBR",WhichRate="FASB IBR",WhichRate="Custom"),IFERROR(IF(OR($S245="No Rate",$S245="",$S245=" ",$S245="")," ",OFFSET('Market Data'!$B$15,Summary!U245-1,Summary!T245-1)),""),IFERROR(IF(OR($S245="No Rate",$S245="",$S245=" ",$S245="")," ",OFFSET('FASB Data'!$B$15,Summary!U245-1,Summary!T245-1)),""))</f>
        <v xml:space="preserve"> </v>
      </c>
      <c r="AA245" s="25" t="str">
        <f ca="1">IF(O245&lt;&gt;"",IF(WhichRate="FASB RFR",0,IF(OR(WhichRate="GASB IBR",WhichRate="FASB IBR"),IF(OR($S245="No Rate",$S245="",$S245=" "),"",OFFSET('Market Data'!$B$53,Summary!X245,Summary!W245-1)),IF(WhichRate="Custom",IF(OR($S245="No Rate",$S245="",$S245=" "),"",OFFSET('Custom Data'!$B$53,Summary!X245,Summary!W245-1)),""))),"")</f>
        <v/>
      </c>
      <c r="AB245" s="26" t="str">
        <f>IF(OR($S245="No Rate",$S245="")," ",IF($R245="","",IF(Summary!$R245="Taxable",IF(Summary!$Y245&gt;0,(Summary!$Z245+Summary!$AA245)*(1+TaxExemptRateAdjustment)),IF(Summary!$Y245&gt;0,Summary!$Z245+Summary!$AA245))))</f>
        <v/>
      </c>
      <c r="AC245" s="27" t="str">
        <f t="shared" si="9"/>
        <v/>
      </c>
    </row>
    <row r="246" spans="14:29" ht="15.75" customHeight="1" x14ac:dyDescent="0.25">
      <c r="N246" s="17">
        <f t="shared" si="2"/>
        <v>234</v>
      </c>
      <c r="O246" s="30"/>
      <c r="P246" s="31"/>
      <c r="Q246" s="31"/>
      <c r="R246" s="32"/>
      <c r="S246" s="20" t="str" cm="1">
        <f t="array" ref="S246">IF(ISBLANK(P246)," ",IF(OR(WhichRate="GASB IBR",WhichRate="FASB IBR",WhichRate="Custom"),IF(ISBLANK(P246),IFERROR(HLOOKUP(P246,'Market Data'!$C$13:$BA$13,1)," "),IFERROR(HLOOKUP(P246,'Market Data'!$C$13:$BA$13,1),"No Rate")),_xlfn.XLOOKUP(TEXT(P246,"mm-yyyy"),TEXT('FASB Data'!$D$13:$BC$13,"mm-yyyy"),'FASB Data'!$D$13:$BC$13,,0)))</f>
        <v xml:space="preserve"> </v>
      </c>
      <c r="T246" s="21" t="str">
        <f>IF(OR(S246="No Rate",S246="",S246=" "),"",IF(OR(WhichRate="GASB IBR",WhichRate="FASB IBR",WhichRate="Custom"),SUMIF('Market Data'!$C$13:$BI$13,Summary!S246,'Market Data'!$C$14:$BI$14),SUMIF('FASB Data'!$C$13:$BU$13,Summary!S246,'FASB Data'!$C$14:$BU$14)))</f>
        <v/>
      </c>
      <c r="U246" s="21" t="str">
        <f>IFERROR(VLOOKUP($Y246,'Market Data'!$B$15:$C$47,2,TRUE)+1,"")</f>
        <v/>
      </c>
      <c r="V246" s="21" t="str">
        <f t="shared" si="8"/>
        <v/>
      </c>
      <c r="W246" s="21" t="str">
        <f>IF(OR(S246="No Rate",S246="",S246=" ",S246=""),"",IF(WhichRate="FASB RFR","N/A",SUMIF('Market Data'!$C$51:$BI$51,Summary!S246,'Market Data'!$C$52:$BI$52)))</f>
        <v/>
      </c>
      <c r="X246" s="21" t="str">
        <f>IF(ISBLANK(P246)," ",IF(WhichRate="FASB RFR","N/A",IFERROR(VLOOKUP($V246,'Market Data'!$C$53:$D$213,2,FALSE),"")))</f>
        <v xml:space="preserve"> </v>
      </c>
      <c r="Y246" s="24" t="str">
        <f>IF(ISBLANK(P246)," ",IF(DAYS360(P246,Q246,0)&gt;10800,30,ROUND(IF(DAYS360(Summary!$P246,Summary!$Q246)/360&gt;=1,ROUND(DAYS360(Summary!$P246,Summary!$Q246)/360,0),DAYS360(Summary!$P246,Summary!$Q246)/360),2)))</f>
        <v xml:space="preserve"> </v>
      </c>
      <c r="Z246" s="25" t="str">
        <f ca="1">IF(OR(WhichRate="GASB IBR",WhichRate="FASB IBR",WhichRate="Custom"),IFERROR(IF(OR($S246="No Rate",$S246="",$S246=" ",$S246="")," ",OFFSET('Market Data'!$B$15,Summary!U246-1,Summary!T246-1)),""),IFERROR(IF(OR($S246="No Rate",$S246="",$S246=" ",$S246="")," ",OFFSET('FASB Data'!$B$15,Summary!U246-1,Summary!T246-1)),""))</f>
        <v xml:space="preserve"> </v>
      </c>
      <c r="AA246" s="25" t="str">
        <f ca="1">IF(O246&lt;&gt;"",IF(WhichRate="FASB RFR",0,IF(OR(WhichRate="GASB IBR",WhichRate="FASB IBR"),IF(OR($S246="No Rate",$S246="",$S246=" "),"",OFFSET('Market Data'!$B$53,Summary!X246,Summary!W246-1)),IF(WhichRate="Custom",IF(OR($S246="No Rate",$S246="",$S246=" "),"",OFFSET('Custom Data'!$B$53,Summary!X246,Summary!W246-1)),""))),"")</f>
        <v/>
      </c>
      <c r="AB246" s="26" t="str">
        <f>IF(OR($S246="No Rate",$S246="")," ",IF($R246="","",IF(Summary!$R246="Taxable",IF(Summary!$Y246&gt;0,(Summary!$Z246+Summary!$AA246)*(1+TaxExemptRateAdjustment)),IF(Summary!$Y246&gt;0,Summary!$Z246+Summary!$AA246))))</f>
        <v/>
      </c>
      <c r="AC246" s="27" t="str">
        <f t="shared" si="9"/>
        <v/>
      </c>
    </row>
    <row r="247" spans="14:29" ht="15.75" customHeight="1" x14ac:dyDescent="0.25">
      <c r="N247" s="17">
        <f t="shared" si="2"/>
        <v>235</v>
      </c>
      <c r="O247" s="18"/>
      <c r="P247" s="22"/>
      <c r="Q247" s="22"/>
      <c r="R247" s="23"/>
      <c r="S247" s="20" t="str" cm="1">
        <f t="array" ref="S247">IF(ISBLANK(P247)," ",IF(OR(WhichRate="GASB IBR",WhichRate="FASB IBR",WhichRate="Custom"),IF(ISBLANK(P247),IFERROR(HLOOKUP(P247,'Market Data'!$C$13:$BA$13,1)," "),IFERROR(HLOOKUP(P247,'Market Data'!$C$13:$BA$13,1),"No Rate")),_xlfn.XLOOKUP(TEXT(P247,"mm-yyyy"),TEXT('FASB Data'!$D$13:$BC$13,"mm-yyyy"),'FASB Data'!$D$13:$BC$13,,0)))</f>
        <v xml:space="preserve"> </v>
      </c>
      <c r="T247" s="21" t="str">
        <f>IF(OR(S247="No Rate",S247="",S247=" "),"",IF(OR(WhichRate="GASB IBR",WhichRate="FASB IBR",WhichRate="Custom"),SUMIF('Market Data'!$C$13:$BI$13,Summary!S247,'Market Data'!$C$14:$BI$14),SUMIF('FASB Data'!$C$13:$BU$13,Summary!S247,'FASB Data'!$C$14:$BU$14)))</f>
        <v/>
      </c>
      <c r="U247" s="21" t="str">
        <f>IFERROR(VLOOKUP($Y247,'Market Data'!$B$15:$C$47,2,TRUE)+1,"")</f>
        <v/>
      </c>
      <c r="V247" s="21" t="str">
        <f t="shared" si="8"/>
        <v/>
      </c>
      <c r="W247" s="21" t="str">
        <f>IF(OR(S247="No Rate",S247="",S247=" ",S247=""),"",IF(WhichRate="FASB RFR","N/A",SUMIF('Market Data'!$C$51:$BI$51,Summary!S247,'Market Data'!$C$52:$BI$52)))</f>
        <v/>
      </c>
      <c r="X247" s="21" t="str">
        <f>IF(ISBLANK(P247)," ",IF(WhichRate="FASB RFR","N/A",IFERROR(VLOOKUP($V247,'Market Data'!$C$53:$D$213,2,FALSE),"")))</f>
        <v xml:space="preserve"> </v>
      </c>
      <c r="Y247" s="24" t="str">
        <f>IF(ISBLANK(P247)," ",IF(DAYS360(P247,Q247,0)&gt;10800,30,ROUND(IF(DAYS360(Summary!$P247,Summary!$Q247)/360&gt;=1,ROUND(DAYS360(Summary!$P247,Summary!$Q247)/360,0),DAYS360(Summary!$P247,Summary!$Q247)/360),2)))</f>
        <v xml:space="preserve"> </v>
      </c>
      <c r="Z247" s="25" t="str">
        <f ca="1">IF(OR(WhichRate="GASB IBR",WhichRate="FASB IBR",WhichRate="Custom"),IFERROR(IF(OR($S247="No Rate",$S247="",$S247=" ",$S247="")," ",OFFSET('Market Data'!$B$15,Summary!U247-1,Summary!T247-1)),""),IFERROR(IF(OR($S247="No Rate",$S247="",$S247=" ",$S247="")," ",OFFSET('FASB Data'!$B$15,Summary!U247-1,Summary!T247-1)),""))</f>
        <v xml:space="preserve"> </v>
      </c>
      <c r="AA247" s="25" t="str">
        <f ca="1">IF(O247&lt;&gt;"",IF(WhichRate="FASB RFR",0,IF(OR(WhichRate="GASB IBR",WhichRate="FASB IBR"),IF(OR($S247="No Rate",$S247="",$S247=" "),"",OFFSET('Market Data'!$B$53,Summary!X247,Summary!W247-1)),IF(WhichRate="Custom",IF(OR($S247="No Rate",$S247="",$S247=" "),"",OFFSET('Custom Data'!$B$53,Summary!X247,Summary!W247-1)),""))),"")</f>
        <v/>
      </c>
      <c r="AB247" s="26" t="str">
        <f>IF(OR($S247="No Rate",$S247="")," ",IF($R247="","",IF(Summary!$R247="Taxable",IF(Summary!$Y247&gt;0,(Summary!$Z247+Summary!$AA247)*(1+TaxExemptRateAdjustment)),IF(Summary!$Y247&gt;0,Summary!$Z247+Summary!$AA247))))</f>
        <v/>
      </c>
      <c r="AC247" s="27" t="str">
        <f t="shared" si="9"/>
        <v/>
      </c>
    </row>
    <row r="248" spans="14:29" ht="15.75" customHeight="1" x14ac:dyDescent="0.25">
      <c r="N248" s="17">
        <f t="shared" si="2"/>
        <v>236</v>
      </c>
      <c r="O248" s="30"/>
      <c r="P248" s="31"/>
      <c r="Q248" s="31"/>
      <c r="R248" s="32"/>
      <c r="S248" s="20" t="str" cm="1">
        <f t="array" ref="S248">IF(ISBLANK(P248)," ",IF(OR(WhichRate="GASB IBR",WhichRate="FASB IBR",WhichRate="Custom"),IF(ISBLANK(P248),IFERROR(HLOOKUP(P248,'Market Data'!$C$13:$BA$13,1)," "),IFERROR(HLOOKUP(P248,'Market Data'!$C$13:$BA$13,1),"No Rate")),_xlfn.XLOOKUP(TEXT(P248,"mm-yyyy"),TEXT('FASB Data'!$D$13:$BC$13,"mm-yyyy"),'FASB Data'!$D$13:$BC$13,,0)))</f>
        <v xml:space="preserve"> </v>
      </c>
      <c r="T248" s="21" t="str">
        <f>IF(OR(S248="No Rate",S248="",S248=" "),"",IF(OR(WhichRate="GASB IBR",WhichRate="FASB IBR",WhichRate="Custom"),SUMIF('Market Data'!$C$13:$BI$13,Summary!S248,'Market Data'!$C$14:$BI$14),SUMIF('FASB Data'!$C$13:$BU$13,Summary!S248,'FASB Data'!$C$14:$BU$14)))</f>
        <v/>
      </c>
      <c r="U248" s="21" t="str">
        <f>IFERROR(VLOOKUP($Y248,'Market Data'!$B$15:$C$47,2,TRUE)+1,"")</f>
        <v/>
      </c>
      <c r="V248" s="21" t="str">
        <f t="shared" si="8"/>
        <v/>
      </c>
      <c r="W248" s="21" t="str">
        <f>IF(OR(S248="No Rate",S248="",S248=" ",S248=""),"",IF(WhichRate="FASB RFR","N/A",SUMIF('Market Data'!$C$51:$BI$51,Summary!S248,'Market Data'!$C$52:$BI$52)))</f>
        <v/>
      </c>
      <c r="X248" s="21" t="str">
        <f>IF(ISBLANK(P248)," ",IF(WhichRate="FASB RFR","N/A",IFERROR(VLOOKUP($V248,'Market Data'!$C$53:$D$213,2,FALSE),"")))</f>
        <v xml:space="preserve"> </v>
      </c>
      <c r="Y248" s="24" t="str">
        <f>IF(ISBLANK(P248)," ",IF(DAYS360(P248,Q248,0)&gt;10800,30,ROUND(IF(DAYS360(Summary!$P248,Summary!$Q248)/360&gt;=1,ROUND(DAYS360(Summary!$P248,Summary!$Q248)/360,0),DAYS360(Summary!$P248,Summary!$Q248)/360),2)))</f>
        <v xml:space="preserve"> </v>
      </c>
      <c r="Z248" s="25" t="str">
        <f ca="1">IF(OR(WhichRate="GASB IBR",WhichRate="FASB IBR",WhichRate="Custom"),IFERROR(IF(OR($S248="No Rate",$S248="",$S248=" ",$S248="")," ",OFFSET('Market Data'!$B$15,Summary!U248-1,Summary!T248-1)),""),IFERROR(IF(OR($S248="No Rate",$S248="",$S248=" ",$S248="")," ",OFFSET('FASB Data'!$B$15,Summary!U248-1,Summary!T248-1)),""))</f>
        <v xml:space="preserve"> </v>
      </c>
      <c r="AA248" s="25" t="str">
        <f ca="1">IF(O248&lt;&gt;"",IF(WhichRate="FASB RFR",0,IF(OR(WhichRate="GASB IBR",WhichRate="FASB IBR"),IF(OR($S248="No Rate",$S248="",$S248=" "),"",OFFSET('Market Data'!$B$53,Summary!X248,Summary!W248-1)),IF(WhichRate="Custom",IF(OR($S248="No Rate",$S248="",$S248=" "),"",OFFSET('Custom Data'!$B$53,Summary!X248,Summary!W248-1)),""))),"")</f>
        <v/>
      </c>
      <c r="AB248" s="26" t="str">
        <f>IF(OR($S248="No Rate",$S248="")," ",IF($R248="","",IF(Summary!$R248="Taxable",IF(Summary!$Y248&gt;0,(Summary!$Z248+Summary!$AA248)*(1+TaxExemptRateAdjustment)),IF(Summary!$Y248&gt;0,Summary!$Z248+Summary!$AA248))))</f>
        <v/>
      </c>
      <c r="AC248" s="27" t="str">
        <f t="shared" si="9"/>
        <v/>
      </c>
    </row>
    <row r="249" spans="14:29" ht="15.75" customHeight="1" x14ac:dyDescent="0.25">
      <c r="N249" s="17">
        <f t="shared" si="2"/>
        <v>237</v>
      </c>
      <c r="O249" s="18"/>
      <c r="P249" s="22"/>
      <c r="Q249" s="22"/>
      <c r="R249" s="23"/>
      <c r="S249" s="20" t="str" cm="1">
        <f t="array" ref="S249">IF(ISBLANK(P249)," ",IF(OR(WhichRate="GASB IBR",WhichRate="FASB IBR",WhichRate="Custom"),IF(ISBLANK(P249),IFERROR(HLOOKUP(P249,'Market Data'!$C$13:$BA$13,1)," "),IFERROR(HLOOKUP(P249,'Market Data'!$C$13:$BA$13,1),"No Rate")),_xlfn.XLOOKUP(TEXT(P249,"mm-yyyy"),TEXT('FASB Data'!$D$13:$BC$13,"mm-yyyy"),'FASB Data'!$D$13:$BC$13,,0)))</f>
        <v xml:space="preserve"> </v>
      </c>
      <c r="T249" s="21" t="str">
        <f>IF(OR(S249="No Rate",S249="",S249=" "),"",IF(OR(WhichRate="GASB IBR",WhichRate="FASB IBR",WhichRate="Custom"),SUMIF('Market Data'!$C$13:$BI$13,Summary!S249,'Market Data'!$C$14:$BI$14),SUMIF('FASB Data'!$C$13:$BU$13,Summary!S249,'FASB Data'!$C$14:$BU$14)))</f>
        <v/>
      </c>
      <c r="U249" s="21" t="str">
        <f>IFERROR(VLOOKUP($Y249,'Market Data'!$B$15:$C$47,2,TRUE)+1,"")</f>
        <v/>
      </c>
      <c r="V249" s="21" t="str">
        <f t="shared" si="8"/>
        <v/>
      </c>
      <c r="W249" s="21" t="str">
        <f>IF(OR(S249="No Rate",S249="",S249=" ",S249=""),"",IF(WhichRate="FASB RFR","N/A",SUMIF('Market Data'!$C$51:$BI$51,Summary!S249,'Market Data'!$C$52:$BI$52)))</f>
        <v/>
      </c>
      <c r="X249" s="21" t="str">
        <f>IF(ISBLANK(P249)," ",IF(WhichRate="FASB RFR","N/A",IFERROR(VLOOKUP($V249,'Market Data'!$C$53:$D$213,2,FALSE),"")))</f>
        <v xml:space="preserve"> </v>
      </c>
      <c r="Y249" s="24" t="str">
        <f>IF(ISBLANK(P249)," ",IF(DAYS360(P249,Q249,0)&gt;10800,30,ROUND(IF(DAYS360(Summary!$P249,Summary!$Q249)/360&gt;=1,ROUND(DAYS360(Summary!$P249,Summary!$Q249)/360,0),DAYS360(Summary!$P249,Summary!$Q249)/360),2)))</f>
        <v xml:space="preserve"> </v>
      </c>
      <c r="Z249" s="25" t="str">
        <f ca="1">IF(OR(WhichRate="GASB IBR",WhichRate="FASB IBR",WhichRate="Custom"),IFERROR(IF(OR($S249="No Rate",$S249="",$S249=" ",$S249="")," ",OFFSET('Market Data'!$B$15,Summary!U249-1,Summary!T249-1)),""),IFERROR(IF(OR($S249="No Rate",$S249="",$S249=" ",$S249="")," ",OFFSET('FASB Data'!$B$15,Summary!U249-1,Summary!T249-1)),""))</f>
        <v xml:space="preserve"> </v>
      </c>
      <c r="AA249" s="25" t="str">
        <f ca="1">IF(O249&lt;&gt;"",IF(WhichRate="FASB RFR",0,IF(OR(WhichRate="GASB IBR",WhichRate="FASB IBR"),IF(OR($S249="No Rate",$S249="",$S249=" "),"",OFFSET('Market Data'!$B$53,Summary!X249,Summary!W249-1)),IF(WhichRate="Custom",IF(OR($S249="No Rate",$S249="",$S249=" "),"",OFFSET('Custom Data'!$B$53,Summary!X249,Summary!W249-1)),""))),"")</f>
        <v/>
      </c>
      <c r="AB249" s="26" t="str">
        <f>IF(OR($S249="No Rate",$S249="")," ",IF($R249="","",IF(Summary!$R249="Taxable",IF(Summary!$Y249&gt;0,(Summary!$Z249+Summary!$AA249)*(1+TaxExemptRateAdjustment)),IF(Summary!$Y249&gt;0,Summary!$Z249+Summary!$AA249))))</f>
        <v/>
      </c>
      <c r="AC249" s="27" t="str">
        <f t="shared" si="9"/>
        <v/>
      </c>
    </row>
    <row r="250" spans="14:29" ht="15.75" customHeight="1" x14ac:dyDescent="0.25">
      <c r="N250" s="17">
        <f t="shared" si="2"/>
        <v>238</v>
      </c>
      <c r="O250" s="30"/>
      <c r="P250" s="31"/>
      <c r="Q250" s="31"/>
      <c r="R250" s="32"/>
      <c r="S250" s="20" t="str" cm="1">
        <f t="array" ref="S250">IF(ISBLANK(P250)," ",IF(OR(WhichRate="GASB IBR",WhichRate="FASB IBR",WhichRate="Custom"),IF(ISBLANK(P250),IFERROR(HLOOKUP(P250,'Market Data'!$C$13:$BA$13,1)," "),IFERROR(HLOOKUP(P250,'Market Data'!$C$13:$BA$13,1),"No Rate")),_xlfn.XLOOKUP(TEXT(P250,"mm-yyyy"),TEXT('FASB Data'!$D$13:$BC$13,"mm-yyyy"),'FASB Data'!$D$13:$BC$13,,0)))</f>
        <v xml:space="preserve"> </v>
      </c>
      <c r="T250" s="21" t="str">
        <f>IF(OR(S250="No Rate",S250="",S250=" "),"",IF(OR(WhichRate="GASB IBR",WhichRate="FASB IBR",WhichRate="Custom"),SUMIF('Market Data'!$C$13:$BI$13,Summary!S250,'Market Data'!$C$14:$BI$14),SUMIF('FASB Data'!$C$13:$BU$13,Summary!S250,'FASB Data'!$C$14:$BU$14)))</f>
        <v/>
      </c>
      <c r="U250" s="21" t="str">
        <f>IFERROR(VLOOKUP($Y250,'Market Data'!$B$15:$C$47,2,TRUE)+1,"")</f>
        <v/>
      </c>
      <c r="V250" s="21" t="str">
        <f t="shared" si="8"/>
        <v/>
      </c>
      <c r="W250" s="21" t="str">
        <f>IF(OR(S250="No Rate",S250="",S250=" ",S250=""),"",IF(WhichRate="FASB RFR","N/A",SUMIF('Market Data'!$C$51:$BI$51,Summary!S250,'Market Data'!$C$52:$BI$52)))</f>
        <v/>
      </c>
      <c r="X250" s="21" t="str">
        <f>IF(ISBLANK(P250)," ",IF(WhichRate="FASB RFR","N/A",IFERROR(VLOOKUP($V250,'Market Data'!$C$53:$D$213,2,FALSE),"")))</f>
        <v xml:space="preserve"> </v>
      </c>
      <c r="Y250" s="24" t="str">
        <f>IF(ISBLANK(P250)," ",IF(DAYS360(P250,Q250,0)&gt;10800,30,ROUND(IF(DAYS360(Summary!$P250,Summary!$Q250)/360&gt;=1,ROUND(DAYS360(Summary!$P250,Summary!$Q250)/360,0),DAYS360(Summary!$P250,Summary!$Q250)/360),2)))</f>
        <v xml:space="preserve"> </v>
      </c>
      <c r="Z250" s="25" t="str">
        <f ca="1">IF(OR(WhichRate="GASB IBR",WhichRate="FASB IBR",WhichRate="Custom"),IFERROR(IF(OR($S250="No Rate",$S250="",$S250=" ",$S250="")," ",OFFSET('Market Data'!$B$15,Summary!U250-1,Summary!T250-1)),""),IFERROR(IF(OR($S250="No Rate",$S250="",$S250=" ",$S250="")," ",OFFSET('FASB Data'!$B$15,Summary!U250-1,Summary!T250-1)),""))</f>
        <v xml:space="preserve"> </v>
      </c>
      <c r="AA250" s="25" t="str">
        <f ca="1">IF(O250&lt;&gt;"",IF(WhichRate="FASB RFR",0,IF(OR(WhichRate="GASB IBR",WhichRate="FASB IBR"),IF(OR($S250="No Rate",$S250="",$S250=" "),"",OFFSET('Market Data'!$B$53,Summary!X250,Summary!W250-1)),IF(WhichRate="Custom",IF(OR($S250="No Rate",$S250="",$S250=" "),"",OFFSET('Custom Data'!$B$53,Summary!X250,Summary!W250-1)),""))),"")</f>
        <v/>
      </c>
      <c r="AB250" s="26" t="str">
        <f>IF(OR($S250="No Rate",$S250="")," ",IF($R250="","",IF(Summary!$R250="Taxable",IF(Summary!$Y250&gt;0,(Summary!$Z250+Summary!$AA250)*(1+TaxExemptRateAdjustment)),IF(Summary!$Y250&gt;0,Summary!$Z250+Summary!$AA250))))</f>
        <v/>
      </c>
      <c r="AC250" s="27" t="str">
        <f t="shared" si="9"/>
        <v/>
      </c>
    </row>
    <row r="251" spans="14:29" ht="15.75" customHeight="1" x14ac:dyDescent="0.25">
      <c r="N251" s="17">
        <f t="shared" si="2"/>
        <v>239</v>
      </c>
      <c r="O251" s="18"/>
      <c r="P251" s="22"/>
      <c r="Q251" s="22"/>
      <c r="R251" s="23"/>
      <c r="S251" s="20" t="str" cm="1">
        <f t="array" ref="S251">IF(ISBLANK(P251)," ",IF(OR(WhichRate="GASB IBR",WhichRate="FASB IBR",WhichRate="Custom"),IF(ISBLANK(P251),IFERROR(HLOOKUP(P251,'Market Data'!$C$13:$BA$13,1)," "),IFERROR(HLOOKUP(P251,'Market Data'!$C$13:$BA$13,1),"No Rate")),_xlfn.XLOOKUP(TEXT(P251,"mm-yyyy"),TEXT('FASB Data'!$D$13:$BC$13,"mm-yyyy"),'FASB Data'!$D$13:$BC$13,,0)))</f>
        <v xml:space="preserve"> </v>
      </c>
      <c r="T251" s="21" t="str">
        <f>IF(OR(S251="No Rate",S251="",S251=" "),"",IF(OR(WhichRate="GASB IBR",WhichRate="FASB IBR",WhichRate="Custom"),SUMIF('Market Data'!$C$13:$BI$13,Summary!S251,'Market Data'!$C$14:$BI$14),SUMIF('FASB Data'!$C$13:$BU$13,Summary!S251,'FASB Data'!$C$14:$BU$14)))</f>
        <v/>
      </c>
      <c r="U251" s="21" t="str">
        <f>IFERROR(VLOOKUP($Y251,'Market Data'!$B$15:$C$47,2,TRUE)+1,"")</f>
        <v/>
      </c>
      <c r="V251" s="21" t="str">
        <f t="shared" si="8"/>
        <v/>
      </c>
      <c r="W251" s="21" t="str">
        <f>IF(OR(S251="No Rate",S251="",S251=" ",S251=""),"",IF(WhichRate="FASB RFR","N/A",SUMIF('Market Data'!$C$51:$BI$51,Summary!S251,'Market Data'!$C$52:$BI$52)))</f>
        <v/>
      </c>
      <c r="X251" s="21" t="str">
        <f>IF(ISBLANK(P251)," ",IF(WhichRate="FASB RFR","N/A",IFERROR(VLOOKUP($V251,'Market Data'!$C$53:$D$213,2,FALSE),"")))</f>
        <v xml:space="preserve"> </v>
      </c>
      <c r="Y251" s="24" t="str">
        <f>IF(ISBLANK(P251)," ",IF(DAYS360(P251,Q251,0)&gt;10800,30,ROUND(IF(DAYS360(Summary!$P251,Summary!$Q251)/360&gt;=1,ROUND(DAYS360(Summary!$P251,Summary!$Q251)/360,0),DAYS360(Summary!$P251,Summary!$Q251)/360),2)))</f>
        <v xml:space="preserve"> </v>
      </c>
      <c r="Z251" s="25" t="str">
        <f ca="1">IF(OR(WhichRate="GASB IBR",WhichRate="FASB IBR",WhichRate="Custom"),IFERROR(IF(OR($S251="No Rate",$S251="",$S251=" ",$S251="")," ",OFFSET('Market Data'!$B$15,Summary!U251-1,Summary!T251-1)),""),IFERROR(IF(OR($S251="No Rate",$S251="",$S251=" ",$S251="")," ",OFFSET('FASB Data'!$B$15,Summary!U251-1,Summary!T251-1)),""))</f>
        <v xml:space="preserve"> </v>
      </c>
      <c r="AA251" s="25" t="str">
        <f ca="1">IF(O251&lt;&gt;"",IF(WhichRate="FASB RFR",0,IF(OR(WhichRate="GASB IBR",WhichRate="FASB IBR"),IF(OR($S251="No Rate",$S251="",$S251=" "),"",OFFSET('Market Data'!$B$53,Summary!X251,Summary!W251-1)),IF(WhichRate="Custom",IF(OR($S251="No Rate",$S251="",$S251=" "),"",OFFSET('Custom Data'!$B$53,Summary!X251,Summary!W251-1)),""))),"")</f>
        <v/>
      </c>
      <c r="AB251" s="26" t="str">
        <f>IF(OR($S251="No Rate",$S251="")," ",IF($R251="","",IF(Summary!$R251="Taxable",IF(Summary!$Y251&gt;0,(Summary!$Z251+Summary!$AA251)*(1+TaxExemptRateAdjustment)),IF(Summary!$Y251&gt;0,Summary!$Z251+Summary!$AA251))))</f>
        <v/>
      </c>
      <c r="AC251" s="27" t="str">
        <f t="shared" si="9"/>
        <v/>
      </c>
    </row>
    <row r="252" spans="14:29" ht="15.75" customHeight="1" x14ac:dyDescent="0.25">
      <c r="N252" s="17">
        <f t="shared" si="2"/>
        <v>240</v>
      </c>
      <c r="O252" s="30"/>
      <c r="P252" s="31"/>
      <c r="Q252" s="31"/>
      <c r="R252" s="32"/>
      <c r="S252" s="20" t="str" cm="1">
        <f t="array" ref="S252">IF(ISBLANK(P252)," ",IF(OR(WhichRate="GASB IBR",WhichRate="FASB IBR",WhichRate="Custom"),IF(ISBLANK(P252),IFERROR(HLOOKUP(P252,'Market Data'!$C$13:$BA$13,1)," "),IFERROR(HLOOKUP(P252,'Market Data'!$C$13:$BA$13,1),"No Rate")),_xlfn.XLOOKUP(TEXT(P252,"mm-yyyy"),TEXT('FASB Data'!$D$13:$BC$13,"mm-yyyy"),'FASB Data'!$D$13:$BC$13,,0)))</f>
        <v xml:space="preserve"> </v>
      </c>
      <c r="T252" s="21" t="str">
        <f>IF(OR(S252="No Rate",S252="",S252=" "),"",IF(OR(WhichRate="GASB IBR",WhichRate="FASB IBR",WhichRate="Custom"),SUMIF('Market Data'!$C$13:$BI$13,Summary!S252,'Market Data'!$C$14:$BI$14),SUMIF('FASB Data'!$C$13:$BU$13,Summary!S252,'FASB Data'!$C$14:$BU$14)))</f>
        <v/>
      </c>
      <c r="U252" s="21" t="str">
        <f>IFERROR(VLOOKUP($Y252,'Market Data'!$B$15:$C$47,2,TRUE)+1,"")</f>
        <v/>
      </c>
      <c r="V252" s="21" t="str">
        <f t="shared" si="8"/>
        <v/>
      </c>
      <c r="W252" s="21" t="str">
        <f>IF(OR(S252="No Rate",S252="",S252=" ",S252=""),"",IF(WhichRate="FASB RFR","N/A",SUMIF('Market Data'!$C$51:$BI$51,Summary!S252,'Market Data'!$C$52:$BI$52)))</f>
        <v/>
      </c>
      <c r="X252" s="21" t="str">
        <f>IF(ISBLANK(P252)," ",IF(WhichRate="FASB RFR","N/A",IFERROR(VLOOKUP($V252,'Market Data'!$C$53:$D$213,2,FALSE),"")))</f>
        <v xml:space="preserve"> </v>
      </c>
      <c r="Y252" s="24" t="str">
        <f>IF(ISBLANK(P252)," ",IF(DAYS360(P252,Q252,0)&gt;10800,30,ROUND(IF(DAYS360(Summary!$P252,Summary!$Q252)/360&gt;=1,ROUND(DAYS360(Summary!$P252,Summary!$Q252)/360,0),DAYS360(Summary!$P252,Summary!$Q252)/360),2)))</f>
        <v xml:space="preserve"> </v>
      </c>
      <c r="Z252" s="25" t="str">
        <f ca="1">IF(OR(WhichRate="GASB IBR",WhichRate="FASB IBR",WhichRate="Custom"),IFERROR(IF(OR($S252="No Rate",$S252="",$S252=" ",$S252="")," ",OFFSET('Market Data'!$B$15,Summary!U252-1,Summary!T252-1)),""),IFERROR(IF(OR($S252="No Rate",$S252="",$S252=" ",$S252="")," ",OFFSET('FASB Data'!$B$15,Summary!U252-1,Summary!T252-1)),""))</f>
        <v xml:space="preserve"> </v>
      </c>
      <c r="AA252" s="25" t="str">
        <f ca="1">IF(O252&lt;&gt;"",IF(WhichRate="FASB RFR",0,IF(OR(WhichRate="GASB IBR",WhichRate="FASB IBR"),IF(OR($S252="No Rate",$S252="",$S252=" "),"",OFFSET('Market Data'!$B$53,Summary!X252,Summary!W252-1)),IF(WhichRate="Custom",IF(OR($S252="No Rate",$S252="",$S252=" "),"",OFFSET('Custom Data'!$B$53,Summary!X252,Summary!W252-1)),""))),"")</f>
        <v/>
      </c>
      <c r="AB252" s="26" t="str">
        <f>IF(OR($S252="No Rate",$S252="")," ",IF($R252="","",IF(Summary!$R252="Taxable",IF(Summary!$Y252&gt;0,(Summary!$Z252+Summary!$AA252)*(1+TaxExemptRateAdjustment)),IF(Summary!$Y252&gt;0,Summary!$Z252+Summary!$AA252))))</f>
        <v/>
      </c>
      <c r="AC252" s="27" t="str">
        <f t="shared" si="9"/>
        <v/>
      </c>
    </row>
    <row r="253" spans="14:29" ht="15.75" customHeight="1" x14ac:dyDescent="0.25">
      <c r="N253" s="17">
        <f t="shared" si="2"/>
        <v>241</v>
      </c>
      <c r="O253" s="18"/>
      <c r="P253" s="22"/>
      <c r="Q253" s="22"/>
      <c r="R253" s="23"/>
      <c r="S253" s="20" t="str" cm="1">
        <f t="array" ref="S253">IF(ISBLANK(P253)," ",IF(OR(WhichRate="GASB IBR",WhichRate="FASB IBR",WhichRate="Custom"),IF(ISBLANK(P253),IFERROR(HLOOKUP(P253,'Market Data'!$C$13:$BA$13,1)," "),IFERROR(HLOOKUP(P253,'Market Data'!$C$13:$BA$13,1),"No Rate")),_xlfn.XLOOKUP(TEXT(P253,"mm-yyyy"),TEXT('FASB Data'!$D$13:$BC$13,"mm-yyyy"),'FASB Data'!$D$13:$BC$13,,0)))</f>
        <v xml:space="preserve"> </v>
      </c>
      <c r="T253" s="21" t="str">
        <f>IF(OR(S253="No Rate",S253="",S253=" "),"",IF(OR(WhichRate="GASB IBR",WhichRate="FASB IBR",WhichRate="Custom"),SUMIF('Market Data'!$C$13:$BI$13,Summary!S253,'Market Data'!$C$14:$BI$14),SUMIF('FASB Data'!$C$13:$BU$13,Summary!S253,'FASB Data'!$C$14:$BU$14)))</f>
        <v/>
      </c>
      <c r="U253" s="21" t="str">
        <f>IFERROR(VLOOKUP($Y253,'Market Data'!$B$15:$C$47,2,TRUE)+1,"")</f>
        <v/>
      </c>
      <c r="V253" s="21" t="str">
        <f t="shared" si="8"/>
        <v/>
      </c>
      <c r="W253" s="21" t="str">
        <f>IF(OR(S253="No Rate",S253="",S253=" ",S253=""),"",IF(WhichRate="FASB RFR","N/A",SUMIF('Market Data'!$C$51:$BI$51,Summary!S253,'Market Data'!$C$52:$BI$52)))</f>
        <v/>
      </c>
      <c r="X253" s="21" t="str">
        <f>IF(ISBLANK(P253)," ",IF(WhichRate="FASB RFR","N/A",IFERROR(VLOOKUP($V253,'Market Data'!$C$53:$D$213,2,FALSE),"")))</f>
        <v xml:space="preserve"> </v>
      </c>
      <c r="Y253" s="24" t="str">
        <f>IF(ISBLANK(P253)," ",IF(DAYS360(P253,Q253,0)&gt;10800,30,ROUND(IF(DAYS360(Summary!$P253,Summary!$Q253)/360&gt;=1,ROUND(DAYS360(Summary!$P253,Summary!$Q253)/360,0),DAYS360(Summary!$P253,Summary!$Q253)/360),2)))</f>
        <v xml:space="preserve"> </v>
      </c>
      <c r="Z253" s="25" t="str">
        <f ca="1">IF(OR(WhichRate="GASB IBR",WhichRate="FASB IBR",WhichRate="Custom"),IFERROR(IF(OR($S253="No Rate",$S253="",$S253=" ",$S253="")," ",OFFSET('Market Data'!$B$15,Summary!U253-1,Summary!T253-1)),""),IFERROR(IF(OR($S253="No Rate",$S253="",$S253=" ",$S253="")," ",OFFSET('FASB Data'!$B$15,Summary!U253-1,Summary!T253-1)),""))</f>
        <v xml:space="preserve"> </v>
      </c>
      <c r="AA253" s="25" t="str">
        <f ca="1">IF(O253&lt;&gt;"",IF(WhichRate="FASB RFR",0,IF(OR(WhichRate="GASB IBR",WhichRate="FASB IBR"),IF(OR($S253="No Rate",$S253="",$S253=" "),"",OFFSET('Market Data'!$B$53,Summary!X253,Summary!W253-1)),IF(WhichRate="Custom",IF(OR($S253="No Rate",$S253="",$S253=" "),"",OFFSET('Custom Data'!$B$53,Summary!X253,Summary!W253-1)),""))),"")</f>
        <v/>
      </c>
      <c r="AB253" s="26" t="str">
        <f>IF(OR($S253="No Rate",$S253="")," ",IF($R253="","",IF(Summary!$R253="Taxable",IF(Summary!$Y253&gt;0,(Summary!$Z253+Summary!$AA253)*(1+TaxExemptRateAdjustment)),IF(Summary!$Y253&gt;0,Summary!$Z253+Summary!$AA253))))</f>
        <v/>
      </c>
      <c r="AC253" s="27" t="str">
        <f t="shared" si="9"/>
        <v/>
      </c>
    </row>
    <row r="254" spans="14:29" ht="15.75" customHeight="1" x14ac:dyDescent="0.25">
      <c r="N254" s="17">
        <f t="shared" si="2"/>
        <v>242</v>
      </c>
      <c r="O254" s="30"/>
      <c r="P254" s="31"/>
      <c r="Q254" s="31"/>
      <c r="R254" s="32"/>
      <c r="S254" s="20" t="str" cm="1">
        <f t="array" ref="S254">IF(ISBLANK(P254)," ",IF(OR(WhichRate="GASB IBR",WhichRate="FASB IBR",WhichRate="Custom"),IF(ISBLANK(P254),IFERROR(HLOOKUP(P254,'Market Data'!$C$13:$BA$13,1)," "),IFERROR(HLOOKUP(P254,'Market Data'!$C$13:$BA$13,1),"No Rate")),_xlfn.XLOOKUP(TEXT(P254,"mm-yyyy"),TEXT('FASB Data'!$D$13:$BC$13,"mm-yyyy"),'FASB Data'!$D$13:$BC$13,,0)))</f>
        <v xml:space="preserve"> </v>
      </c>
      <c r="T254" s="21" t="str">
        <f>IF(OR(S254="No Rate",S254="",S254=" "),"",IF(OR(WhichRate="GASB IBR",WhichRate="FASB IBR",WhichRate="Custom"),SUMIF('Market Data'!$C$13:$BI$13,Summary!S254,'Market Data'!$C$14:$BI$14),SUMIF('FASB Data'!$C$13:$BU$13,Summary!S254,'FASB Data'!$C$14:$BU$14)))</f>
        <v/>
      </c>
      <c r="U254" s="21" t="str">
        <f>IFERROR(VLOOKUP($Y254,'Market Data'!$B$15:$C$47,2,TRUE)+1,"")</f>
        <v/>
      </c>
      <c r="V254" s="21" t="str">
        <f t="shared" si="8"/>
        <v/>
      </c>
      <c r="W254" s="21" t="str">
        <f>IF(OR(S254="No Rate",S254="",S254=" ",S254=""),"",IF(WhichRate="FASB RFR","N/A",SUMIF('Market Data'!$C$51:$BI$51,Summary!S254,'Market Data'!$C$52:$BI$52)))</f>
        <v/>
      </c>
      <c r="X254" s="21" t="str">
        <f>IF(ISBLANK(P254)," ",IF(WhichRate="FASB RFR","N/A",IFERROR(VLOOKUP($V254,'Market Data'!$C$53:$D$213,2,FALSE),"")))</f>
        <v xml:space="preserve"> </v>
      </c>
      <c r="Y254" s="24" t="str">
        <f>IF(ISBLANK(P254)," ",IF(DAYS360(P254,Q254,0)&gt;10800,30,ROUND(IF(DAYS360(Summary!$P254,Summary!$Q254)/360&gt;=1,ROUND(DAYS360(Summary!$P254,Summary!$Q254)/360,0),DAYS360(Summary!$P254,Summary!$Q254)/360),2)))</f>
        <v xml:space="preserve"> </v>
      </c>
      <c r="Z254" s="25" t="str">
        <f ca="1">IF(OR(WhichRate="GASB IBR",WhichRate="FASB IBR",WhichRate="Custom"),IFERROR(IF(OR($S254="No Rate",$S254="",$S254=" ",$S254="")," ",OFFSET('Market Data'!$B$15,Summary!U254-1,Summary!T254-1)),""),IFERROR(IF(OR($S254="No Rate",$S254="",$S254=" ",$S254="")," ",OFFSET('FASB Data'!$B$15,Summary!U254-1,Summary!T254-1)),""))</f>
        <v xml:space="preserve"> </v>
      </c>
      <c r="AA254" s="25" t="str">
        <f ca="1">IF(O254&lt;&gt;"",IF(WhichRate="FASB RFR",0,IF(OR(WhichRate="GASB IBR",WhichRate="FASB IBR"),IF(OR($S254="No Rate",$S254="",$S254=" "),"",OFFSET('Market Data'!$B$53,Summary!X254,Summary!W254-1)),IF(WhichRate="Custom",IF(OR($S254="No Rate",$S254="",$S254=" "),"",OFFSET('Custom Data'!$B$53,Summary!X254,Summary!W254-1)),""))),"")</f>
        <v/>
      </c>
      <c r="AB254" s="26" t="str">
        <f>IF(OR($S254="No Rate",$S254="")," ",IF($R254="","",IF(Summary!$R254="Taxable",IF(Summary!$Y254&gt;0,(Summary!$Z254+Summary!$AA254)*(1+TaxExemptRateAdjustment)),IF(Summary!$Y254&gt;0,Summary!$Z254+Summary!$AA254))))</f>
        <v/>
      </c>
      <c r="AC254" s="27" t="str">
        <f t="shared" si="9"/>
        <v/>
      </c>
    </row>
    <row r="255" spans="14:29" ht="15.75" customHeight="1" x14ac:dyDescent="0.25">
      <c r="N255" s="17">
        <f t="shared" si="2"/>
        <v>243</v>
      </c>
      <c r="O255" s="18"/>
      <c r="P255" s="22"/>
      <c r="Q255" s="22"/>
      <c r="R255" s="23"/>
      <c r="S255" s="20" t="str" cm="1">
        <f t="array" ref="S255">IF(ISBLANK(P255)," ",IF(OR(WhichRate="GASB IBR",WhichRate="FASB IBR",WhichRate="Custom"),IF(ISBLANK(P255),IFERROR(HLOOKUP(P255,'Market Data'!$C$13:$BA$13,1)," "),IFERROR(HLOOKUP(P255,'Market Data'!$C$13:$BA$13,1),"No Rate")),_xlfn.XLOOKUP(TEXT(P255,"mm-yyyy"),TEXT('FASB Data'!$D$13:$BC$13,"mm-yyyy"),'FASB Data'!$D$13:$BC$13,,0)))</f>
        <v xml:space="preserve"> </v>
      </c>
      <c r="T255" s="21" t="str">
        <f>IF(OR(S255="No Rate",S255="",S255=" "),"",IF(OR(WhichRate="GASB IBR",WhichRate="FASB IBR",WhichRate="Custom"),SUMIF('Market Data'!$C$13:$BI$13,Summary!S255,'Market Data'!$C$14:$BI$14),SUMIF('FASB Data'!$C$13:$BU$13,Summary!S255,'FASB Data'!$C$14:$BU$14)))</f>
        <v/>
      </c>
      <c r="U255" s="21" t="str">
        <f>IFERROR(VLOOKUP($Y255,'Market Data'!$B$15:$C$47,2,TRUE)+1,"")</f>
        <v/>
      </c>
      <c r="V255" s="21" t="str">
        <f t="shared" si="8"/>
        <v/>
      </c>
      <c r="W255" s="21" t="str">
        <f>IF(OR(S255="No Rate",S255="",S255=" ",S255=""),"",IF(WhichRate="FASB RFR","N/A",SUMIF('Market Data'!$C$51:$BI$51,Summary!S255,'Market Data'!$C$52:$BI$52)))</f>
        <v/>
      </c>
      <c r="X255" s="21" t="str">
        <f>IF(ISBLANK(P255)," ",IF(WhichRate="FASB RFR","N/A",IFERROR(VLOOKUP($V255,'Market Data'!$C$53:$D$213,2,FALSE),"")))</f>
        <v xml:space="preserve"> </v>
      </c>
      <c r="Y255" s="24" t="str">
        <f>IF(ISBLANK(P255)," ",IF(DAYS360(P255,Q255,0)&gt;10800,30,ROUND(IF(DAYS360(Summary!$P255,Summary!$Q255)/360&gt;=1,ROUND(DAYS360(Summary!$P255,Summary!$Q255)/360,0),DAYS360(Summary!$P255,Summary!$Q255)/360),2)))</f>
        <v xml:space="preserve"> </v>
      </c>
      <c r="Z255" s="25" t="str">
        <f ca="1">IF(OR(WhichRate="GASB IBR",WhichRate="FASB IBR",WhichRate="Custom"),IFERROR(IF(OR($S255="No Rate",$S255="",$S255=" ",$S255="")," ",OFFSET('Market Data'!$B$15,Summary!U255-1,Summary!T255-1)),""),IFERROR(IF(OR($S255="No Rate",$S255="",$S255=" ",$S255="")," ",OFFSET('FASB Data'!$B$15,Summary!U255-1,Summary!T255-1)),""))</f>
        <v xml:space="preserve"> </v>
      </c>
      <c r="AA255" s="25" t="str">
        <f ca="1">IF(O255&lt;&gt;"",IF(WhichRate="FASB RFR",0,IF(OR(WhichRate="GASB IBR",WhichRate="FASB IBR"),IF(OR($S255="No Rate",$S255="",$S255=" "),"",OFFSET('Market Data'!$B$53,Summary!X255,Summary!W255-1)),IF(WhichRate="Custom",IF(OR($S255="No Rate",$S255="",$S255=" "),"",OFFSET('Custom Data'!$B$53,Summary!X255,Summary!W255-1)),""))),"")</f>
        <v/>
      </c>
      <c r="AB255" s="26" t="str">
        <f>IF(OR($S255="No Rate",$S255="")," ",IF($R255="","",IF(Summary!$R255="Taxable",IF(Summary!$Y255&gt;0,(Summary!$Z255+Summary!$AA255)*(1+TaxExemptRateAdjustment)),IF(Summary!$Y255&gt;0,Summary!$Z255+Summary!$AA255))))</f>
        <v/>
      </c>
      <c r="AC255" s="27" t="str">
        <f t="shared" si="9"/>
        <v/>
      </c>
    </row>
    <row r="256" spans="14:29" ht="15.75" customHeight="1" x14ac:dyDescent="0.25">
      <c r="N256" s="17">
        <f t="shared" si="2"/>
        <v>244</v>
      </c>
      <c r="O256" s="30"/>
      <c r="P256" s="31"/>
      <c r="Q256" s="31"/>
      <c r="R256" s="32"/>
      <c r="S256" s="20" t="str" cm="1">
        <f t="array" ref="S256">IF(ISBLANK(P256)," ",IF(OR(WhichRate="GASB IBR",WhichRate="FASB IBR",WhichRate="Custom"),IF(ISBLANK(P256),IFERROR(HLOOKUP(P256,'Market Data'!$C$13:$BA$13,1)," "),IFERROR(HLOOKUP(P256,'Market Data'!$C$13:$BA$13,1),"No Rate")),_xlfn.XLOOKUP(TEXT(P256,"mm-yyyy"),TEXT('FASB Data'!$D$13:$BC$13,"mm-yyyy"),'FASB Data'!$D$13:$BC$13,,0)))</f>
        <v xml:space="preserve"> </v>
      </c>
      <c r="T256" s="21" t="str">
        <f>IF(OR(S256="No Rate",S256="",S256=" "),"",IF(OR(WhichRate="GASB IBR",WhichRate="FASB IBR",WhichRate="Custom"),SUMIF('Market Data'!$C$13:$BI$13,Summary!S256,'Market Data'!$C$14:$BI$14),SUMIF('FASB Data'!$C$13:$BU$13,Summary!S256,'FASB Data'!$C$14:$BU$14)))</f>
        <v/>
      </c>
      <c r="U256" s="21" t="str">
        <f>IFERROR(VLOOKUP($Y256,'Market Data'!$B$15:$C$47,2,TRUE)+1,"")</f>
        <v/>
      </c>
      <c r="V256" s="21" t="str">
        <f t="shared" si="8"/>
        <v/>
      </c>
      <c r="W256" s="21" t="str">
        <f>IF(OR(S256="No Rate",S256="",S256=" ",S256=""),"",IF(WhichRate="FASB RFR","N/A",SUMIF('Market Data'!$C$51:$BI$51,Summary!S256,'Market Data'!$C$52:$BI$52)))</f>
        <v/>
      </c>
      <c r="X256" s="21" t="str">
        <f>IF(ISBLANK(P256)," ",IF(WhichRate="FASB RFR","N/A",IFERROR(VLOOKUP($V256,'Market Data'!$C$53:$D$213,2,FALSE),"")))</f>
        <v xml:space="preserve"> </v>
      </c>
      <c r="Y256" s="24" t="str">
        <f>IF(ISBLANK(P256)," ",IF(DAYS360(P256,Q256,0)&gt;10800,30,ROUND(IF(DAYS360(Summary!$P256,Summary!$Q256)/360&gt;=1,ROUND(DAYS360(Summary!$P256,Summary!$Q256)/360,0),DAYS360(Summary!$P256,Summary!$Q256)/360),2)))</f>
        <v xml:space="preserve"> </v>
      </c>
      <c r="Z256" s="25" t="str">
        <f ca="1">IF(OR(WhichRate="GASB IBR",WhichRate="FASB IBR",WhichRate="Custom"),IFERROR(IF(OR($S256="No Rate",$S256="",$S256=" ",$S256="")," ",OFFSET('Market Data'!$B$15,Summary!U256-1,Summary!T256-1)),""),IFERROR(IF(OR($S256="No Rate",$S256="",$S256=" ",$S256="")," ",OFFSET('FASB Data'!$B$15,Summary!U256-1,Summary!T256-1)),""))</f>
        <v xml:space="preserve"> </v>
      </c>
      <c r="AA256" s="25" t="str">
        <f ca="1">IF(O256&lt;&gt;"",IF(WhichRate="FASB RFR",0,IF(OR(WhichRate="GASB IBR",WhichRate="FASB IBR"),IF(OR($S256="No Rate",$S256="",$S256=" "),"",OFFSET('Market Data'!$B$53,Summary!X256,Summary!W256-1)),IF(WhichRate="Custom",IF(OR($S256="No Rate",$S256="",$S256=" "),"",OFFSET('Custom Data'!$B$53,Summary!X256,Summary!W256-1)),""))),"")</f>
        <v/>
      </c>
      <c r="AB256" s="26" t="str">
        <f>IF(OR($S256="No Rate",$S256="")," ",IF($R256="","",IF(Summary!$R256="Taxable",IF(Summary!$Y256&gt;0,(Summary!$Z256+Summary!$AA256)*(1+TaxExemptRateAdjustment)),IF(Summary!$Y256&gt;0,Summary!$Z256+Summary!$AA256))))</f>
        <v/>
      </c>
      <c r="AC256" s="27" t="str">
        <f t="shared" si="9"/>
        <v/>
      </c>
    </row>
    <row r="257" spans="14:29" ht="15.75" customHeight="1" x14ac:dyDescent="0.25">
      <c r="N257" s="17">
        <f t="shared" si="2"/>
        <v>245</v>
      </c>
      <c r="O257" s="18"/>
      <c r="P257" s="22"/>
      <c r="Q257" s="22"/>
      <c r="R257" s="23"/>
      <c r="S257" s="20" t="str" cm="1">
        <f t="array" ref="S257">IF(ISBLANK(P257)," ",IF(OR(WhichRate="GASB IBR",WhichRate="FASB IBR",WhichRate="Custom"),IF(ISBLANK(P257),IFERROR(HLOOKUP(P257,'Market Data'!$C$13:$BA$13,1)," "),IFERROR(HLOOKUP(P257,'Market Data'!$C$13:$BA$13,1),"No Rate")),_xlfn.XLOOKUP(TEXT(P257,"mm-yyyy"),TEXT('FASB Data'!$D$13:$BC$13,"mm-yyyy"),'FASB Data'!$D$13:$BC$13,,0)))</f>
        <v xml:space="preserve"> </v>
      </c>
      <c r="T257" s="21" t="str">
        <f>IF(OR(S257="No Rate",S257="",S257=" "),"",IF(OR(WhichRate="GASB IBR",WhichRate="FASB IBR",WhichRate="Custom"),SUMIF('Market Data'!$C$13:$BI$13,Summary!S257,'Market Data'!$C$14:$BI$14),SUMIF('FASB Data'!$C$13:$BU$13,Summary!S257,'FASB Data'!$C$14:$BU$14)))</f>
        <v/>
      </c>
      <c r="U257" s="21" t="str">
        <f>IFERROR(VLOOKUP($Y257,'Market Data'!$B$15:$C$47,2,TRUE)+1,"")</f>
        <v/>
      </c>
      <c r="V257" s="21" t="str">
        <f t="shared" si="8"/>
        <v/>
      </c>
      <c r="W257" s="21" t="str">
        <f>IF(OR(S257="No Rate",S257="",S257=" ",S257=""),"",IF(WhichRate="FASB RFR","N/A",SUMIF('Market Data'!$C$51:$BI$51,Summary!S257,'Market Data'!$C$52:$BI$52)))</f>
        <v/>
      </c>
      <c r="X257" s="21" t="str">
        <f>IF(ISBLANK(P257)," ",IF(WhichRate="FASB RFR","N/A",IFERROR(VLOOKUP($V257,'Market Data'!$C$53:$D$213,2,FALSE),"")))</f>
        <v xml:space="preserve"> </v>
      </c>
      <c r="Y257" s="24" t="str">
        <f>IF(ISBLANK(P257)," ",IF(DAYS360(P257,Q257,0)&gt;10800,30,ROUND(IF(DAYS360(Summary!$P257,Summary!$Q257)/360&gt;=1,ROUND(DAYS360(Summary!$P257,Summary!$Q257)/360,0),DAYS360(Summary!$P257,Summary!$Q257)/360),2)))</f>
        <v xml:space="preserve"> </v>
      </c>
      <c r="Z257" s="25" t="str">
        <f ca="1">IF(OR(WhichRate="GASB IBR",WhichRate="FASB IBR",WhichRate="Custom"),IFERROR(IF(OR($S257="No Rate",$S257="",$S257=" ",$S257="")," ",OFFSET('Market Data'!$B$15,Summary!U257-1,Summary!T257-1)),""),IFERROR(IF(OR($S257="No Rate",$S257="",$S257=" ",$S257="")," ",OFFSET('FASB Data'!$B$15,Summary!U257-1,Summary!T257-1)),""))</f>
        <v xml:space="preserve"> </v>
      </c>
      <c r="AA257" s="25" t="str">
        <f ca="1">IF(O257&lt;&gt;"",IF(WhichRate="FASB RFR",0,IF(OR(WhichRate="GASB IBR",WhichRate="FASB IBR"),IF(OR($S257="No Rate",$S257="",$S257=" "),"",OFFSET('Market Data'!$B$53,Summary!X257,Summary!W257-1)),IF(WhichRate="Custom",IF(OR($S257="No Rate",$S257="",$S257=" "),"",OFFSET('Custom Data'!$B$53,Summary!X257,Summary!W257-1)),""))),"")</f>
        <v/>
      </c>
      <c r="AB257" s="26" t="str">
        <f>IF(OR($S257="No Rate",$S257="")," ",IF($R257="","",IF(Summary!$R257="Taxable",IF(Summary!$Y257&gt;0,(Summary!$Z257+Summary!$AA257)*(1+TaxExemptRateAdjustment)),IF(Summary!$Y257&gt;0,Summary!$Z257+Summary!$AA257))))</f>
        <v/>
      </c>
      <c r="AC257" s="27" t="str">
        <f t="shared" si="9"/>
        <v/>
      </c>
    </row>
    <row r="258" spans="14:29" ht="15.75" customHeight="1" x14ac:dyDescent="0.25">
      <c r="N258" s="17">
        <f t="shared" si="2"/>
        <v>246</v>
      </c>
      <c r="O258" s="30"/>
      <c r="P258" s="31"/>
      <c r="Q258" s="31"/>
      <c r="R258" s="32"/>
      <c r="S258" s="20" t="str" cm="1">
        <f t="array" ref="S258">IF(ISBLANK(P258)," ",IF(OR(WhichRate="GASB IBR",WhichRate="FASB IBR",WhichRate="Custom"),IF(ISBLANK(P258),IFERROR(HLOOKUP(P258,'Market Data'!$C$13:$BA$13,1)," "),IFERROR(HLOOKUP(P258,'Market Data'!$C$13:$BA$13,1),"No Rate")),_xlfn.XLOOKUP(TEXT(P258,"mm-yyyy"),TEXT('FASB Data'!$D$13:$BC$13,"mm-yyyy"),'FASB Data'!$D$13:$BC$13,,0)))</f>
        <v xml:space="preserve"> </v>
      </c>
      <c r="T258" s="21" t="str">
        <f>IF(OR(S258="No Rate",S258="",S258=" "),"",IF(OR(WhichRate="GASB IBR",WhichRate="FASB IBR",WhichRate="Custom"),SUMIF('Market Data'!$C$13:$BI$13,Summary!S258,'Market Data'!$C$14:$BI$14),SUMIF('FASB Data'!$C$13:$BU$13,Summary!S258,'FASB Data'!$C$14:$BU$14)))</f>
        <v/>
      </c>
      <c r="U258" s="21" t="str">
        <f>IFERROR(VLOOKUP($Y258,'Market Data'!$B$15:$C$47,2,TRUE)+1,"")</f>
        <v/>
      </c>
      <c r="V258" s="21" t="str">
        <f t="shared" si="8"/>
        <v/>
      </c>
      <c r="W258" s="21" t="str">
        <f>IF(OR(S258="No Rate",S258="",S258=" ",S258=""),"",IF(WhichRate="FASB RFR","N/A",SUMIF('Market Data'!$C$51:$BI$51,Summary!S258,'Market Data'!$C$52:$BI$52)))</f>
        <v/>
      </c>
      <c r="X258" s="21" t="str">
        <f>IF(ISBLANK(P258)," ",IF(WhichRate="FASB RFR","N/A",IFERROR(VLOOKUP($V258,'Market Data'!$C$53:$D$213,2,FALSE),"")))</f>
        <v xml:space="preserve"> </v>
      </c>
      <c r="Y258" s="24" t="str">
        <f>IF(ISBLANK(P258)," ",IF(DAYS360(P258,Q258,0)&gt;10800,30,ROUND(IF(DAYS360(Summary!$P258,Summary!$Q258)/360&gt;=1,ROUND(DAYS360(Summary!$P258,Summary!$Q258)/360,0),DAYS360(Summary!$P258,Summary!$Q258)/360),2)))</f>
        <v xml:space="preserve"> </v>
      </c>
      <c r="Z258" s="25" t="str">
        <f ca="1">IF(OR(WhichRate="GASB IBR",WhichRate="FASB IBR",WhichRate="Custom"),IFERROR(IF(OR($S258="No Rate",$S258="",$S258=" ",$S258="")," ",OFFSET('Market Data'!$B$15,Summary!U258-1,Summary!T258-1)),""),IFERROR(IF(OR($S258="No Rate",$S258="",$S258=" ",$S258="")," ",OFFSET('FASB Data'!$B$15,Summary!U258-1,Summary!T258-1)),""))</f>
        <v xml:space="preserve"> </v>
      </c>
      <c r="AA258" s="25" t="str">
        <f ca="1">IF(O258&lt;&gt;"",IF(WhichRate="FASB RFR",0,IF(OR(WhichRate="GASB IBR",WhichRate="FASB IBR"),IF(OR($S258="No Rate",$S258="",$S258=" "),"",OFFSET('Market Data'!$B$53,Summary!X258,Summary!W258-1)),IF(WhichRate="Custom",IF(OR($S258="No Rate",$S258="",$S258=" "),"",OFFSET('Custom Data'!$B$53,Summary!X258,Summary!W258-1)),""))),"")</f>
        <v/>
      </c>
      <c r="AB258" s="26" t="str">
        <f>IF(OR($S258="No Rate",$S258="")," ",IF($R258="","",IF(Summary!$R258="Taxable",IF(Summary!$Y258&gt;0,(Summary!$Z258+Summary!$AA258)*(1+TaxExemptRateAdjustment)),IF(Summary!$Y258&gt;0,Summary!$Z258+Summary!$AA258))))</f>
        <v/>
      </c>
      <c r="AC258" s="27" t="str">
        <f t="shared" si="9"/>
        <v/>
      </c>
    </row>
    <row r="259" spans="14:29" ht="15.75" customHeight="1" x14ac:dyDescent="0.25">
      <c r="N259" s="17">
        <f t="shared" si="2"/>
        <v>247</v>
      </c>
      <c r="O259" s="18"/>
      <c r="P259" s="22"/>
      <c r="Q259" s="22"/>
      <c r="R259" s="23"/>
      <c r="S259" s="20" t="str" cm="1">
        <f t="array" ref="S259">IF(ISBLANK(P259)," ",IF(OR(WhichRate="GASB IBR",WhichRate="FASB IBR",WhichRate="Custom"),IF(ISBLANK(P259),IFERROR(HLOOKUP(P259,'Market Data'!$C$13:$BA$13,1)," "),IFERROR(HLOOKUP(P259,'Market Data'!$C$13:$BA$13,1),"No Rate")),_xlfn.XLOOKUP(TEXT(P259,"mm-yyyy"),TEXT('FASB Data'!$D$13:$BC$13,"mm-yyyy"),'FASB Data'!$D$13:$BC$13,,0)))</f>
        <v xml:space="preserve"> </v>
      </c>
      <c r="T259" s="21" t="str">
        <f>IF(OR(S259="No Rate",S259="",S259=" "),"",IF(OR(WhichRate="GASB IBR",WhichRate="FASB IBR",WhichRate="Custom"),SUMIF('Market Data'!$C$13:$BI$13,Summary!S259,'Market Data'!$C$14:$BI$14),SUMIF('FASB Data'!$C$13:$BU$13,Summary!S259,'FASB Data'!$C$14:$BU$14)))</f>
        <v/>
      </c>
      <c r="U259" s="21" t="str">
        <f>IFERROR(VLOOKUP($Y259,'Market Data'!$B$15:$C$47,2,TRUE)+1,"")</f>
        <v/>
      </c>
      <c r="V259" s="21" t="str">
        <f t="shared" si="8"/>
        <v/>
      </c>
      <c r="W259" s="21" t="str">
        <f>IF(OR(S259="No Rate",S259="",S259=" ",S259=""),"",IF(WhichRate="FASB RFR","N/A",SUMIF('Market Data'!$C$51:$BI$51,Summary!S259,'Market Data'!$C$52:$BI$52)))</f>
        <v/>
      </c>
      <c r="X259" s="21" t="str">
        <f>IF(ISBLANK(P259)," ",IF(WhichRate="FASB RFR","N/A",IFERROR(VLOOKUP($V259,'Market Data'!$C$53:$D$213,2,FALSE),"")))</f>
        <v xml:space="preserve"> </v>
      </c>
      <c r="Y259" s="24" t="str">
        <f>IF(ISBLANK(P259)," ",IF(DAYS360(P259,Q259,0)&gt;10800,30,ROUND(IF(DAYS360(Summary!$P259,Summary!$Q259)/360&gt;=1,ROUND(DAYS360(Summary!$P259,Summary!$Q259)/360,0),DAYS360(Summary!$P259,Summary!$Q259)/360),2)))</f>
        <v xml:space="preserve"> </v>
      </c>
      <c r="Z259" s="25" t="str">
        <f ca="1">IF(OR(WhichRate="GASB IBR",WhichRate="FASB IBR",WhichRate="Custom"),IFERROR(IF(OR($S259="No Rate",$S259="",$S259=" ",$S259="")," ",OFFSET('Market Data'!$B$15,Summary!U259-1,Summary!T259-1)),""),IFERROR(IF(OR($S259="No Rate",$S259="",$S259=" ",$S259="")," ",OFFSET('FASB Data'!$B$15,Summary!U259-1,Summary!T259-1)),""))</f>
        <v xml:space="preserve"> </v>
      </c>
      <c r="AA259" s="25" t="str">
        <f ca="1">IF(O259&lt;&gt;"",IF(WhichRate="FASB RFR",0,IF(OR(WhichRate="GASB IBR",WhichRate="FASB IBR"),IF(OR($S259="No Rate",$S259="",$S259=" "),"",OFFSET('Market Data'!$B$53,Summary!X259,Summary!W259-1)),IF(WhichRate="Custom",IF(OR($S259="No Rate",$S259="",$S259=" "),"",OFFSET('Custom Data'!$B$53,Summary!X259,Summary!W259-1)),""))),"")</f>
        <v/>
      </c>
      <c r="AB259" s="26" t="str">
        <f>IF(OR($S259="No Rate",$S259="")," ",IF($R259="","",IF(Summary!$R259="Taxable",IF(Summary!$Y259&gt;0,(Summary!$Z259+Summary!$AA259)*(1+TaxExemptRateAdjustment)),IF(Summary!$Y259&gt;0,Summary!$Z259+Summary!$AA259))))</f>
        <v/>
      </c>
      <c r="AC259" s="27" t="str">
        <f t="shared" si="9"/>
        <v/>
      </c>
    </row>
    <row r="260" spans="14:29" ht="15.75" customHeight="1" x14ac:dyDescent="0.25">
      <c r="N260" s="17">
        <f t="shared" si="2"/>
        <v>248</v>
      </c>
      <c r="O260" s="30"/>
      <c r="P260" s="31"/>
      <c r="Q260" s="31"/>
      <c r="R260" s="32"/>
      <c r="S260" s="20" t="str" cm="1">
        <f t="array" ref="S260">IF(ISBLANK(P260)," ",IF(OR(WhichRate="GASB IBR",WhichRate="FASB IBR",WhichRate="Custom"),IF(ISBLANK(P260),IFERROR(HLOOKUP(P260,'Market Data'!$C$13:$BA$13,1)," "),IFERROR(HLOOKUP(P260,'Market Data'!$C$13:$BA$13,1),"No Rate")),_xlfn.XLOOKUP(TEXT(P260,"mm-yyyy"),TEXT('FASB Data'!$D$13:$BC$13,"mm-yyyy"),'FASB Data'!$D$13:$BC$13,,0)))</f>
        <v xml:space="preserve"> </v>
      </c>
      <c r="T260" s="21" t="str">
        <f>IF(OR(S260="No Rate",S260="",S260=" "),"",IF(OR(WhichRate="GASB IBR",WhichRate="FASB IBR",WhichRate="Custom"),SUMIF('Market Data'!$C$13:$BI$13,Summary!S260,'Market Data'!$C$14:$BI$14),SUMIF('FASB Data'!$C$13:$BU$13,Summary!S260,'FASB Data'!$C$14:$BU$14)))</f>
        <v/>
      </c>
      <c r="U260" s="21" t="str">
        <f>IFERROR(VLOOKUP($Y260,'Market Data'!$B$15:$C$47,2,TRUE)+1,"")</f>
        <v/>
      </c>
      <c r="V260" s="21" t="str">
        <f t="shared" si="8"/>
        <v/>
      </c>
      <c r="W260" s="21" t="str">
        <f>IF(OR(S260="No Rate",S260="",S260=" ",S260=""),"",IF(WhichRate="FASB RFR","N/A",SUMIF('Market Data'!$C$51:$BI$51,Summary!S260,'Market Data'!$C$52:$BI$52)))</f>
        <v/>
      </c>
      <c r="X260" s="21" t="str">
        <f>IF(ISBLANK(P260)," ",IF(WhichRate="FASB RFR","N/A",IFERROR(VLOOKUP($V260,'Market Data'!$C$53:$D$213,2,FALSE),"")))</f>
        <v xml:space="preserve"> </v>
      </c>
      <c r="Y260" s="24" t="str">
        <f>IF(ISBLANK(P260)," ",IF(DAYS360(P260,Q260,0)&gt;10800,30,ROUND(IF(DAYS360(Summary!$P260,Summary!$Q260)/360&gt;=1,ROUND(DAYS360(Summary!$P260,Summary!$Q260)/360,0),DAYS360(Summary!$P260,Summary!$Q260)/360),2)))</f>
        <v xml:space="preserve"> </v>
      </c>
      <c r="Z260" s="25" t="str">
        <f ca="1">IF(OR(WhichRate="GASB IBR",WhichRate="FASB IBR",WhichRate="Custom"),IFERROR(IF(OR($S260="No Rate",$S260="",$S260=" ",$S260="")," ",OFFSET('Market Data'!$B$15,Summary!U260-1,Summary!T260-1)),""),IFERROR(IF(OR($S260="No Rate",$S260="",$S260=" ",$S260="")," ",OFFSET('FASB Data'!$B$15,Summary!U260-1,Summary!T260-1)),""))</f>
        <v xml:space="preserve"> </v>
      </c>
      <c r="AA260" s="25" t="str">
        <f ca="1">IF(O260&lt;&gt;"",IF(WhichRate="FASB RFR",0,IF(OR(WhichRate="GASB IBR",WhichRate="FASB IBR"),IF(OR($S260="No Rate",$S260="",$S260=" "),"",OFFSET('Market Data'!$B$53,Summary!X260,Summary!W260-1)),IF(WhichRate="Custom",IF(OR($S260="No Rate",$S260="",$S260=" "),"",OFFSET('Custom Data'!$B$53,Summary!X260,Summary!W260-1)),""))),"")</f>
        <v/>
      </c>
      <c r="AB260" s="26" t="str">
        <f>IF(OR($S260="No Rate",$S260="")," ",IF($R260="","",IF(Summary!$R260="Taxable",IF(Summary!$Y260&gt;0,(Summary!$Z260+Summary!$AA260)*(1+TaxExemptRateAdjustment)),IF(Summary!$Y260&gt;0,Summary!$Z260+Summary!$AA260))))</f>
        <v/>
      </c>
      <c r="AC260" s="27" t="str">
        <f t="shared" si="9"/>
        <v/>
      </c>
    </row>
    <row r="261" spans="14:29" ht="15.75" customHeight="1" x14ac:dyDescent="0.25">
      <c r="N261" s="17">
        <f t="shared" si="2"/>
        <v>249</v>
      </c>
      <c r="O261" s="18"/>
      <c r="P261" s="22"/>
      <c r="Q261" s="22"/>
      <c r="R261" s="23"/>
      <c r="S261" s="20" t="str" cm="1">
        <f t="array" ref="S261">IF(ISBLANK(P261)," ",IF(OR(WhichRate="GASB IBR",WhichRate="FASB IBR",WhichRate="Custom"),IF(ISBLANK(P261),IFERROR(HLOOKUP(P261,'Market Data'!$C$13:$BA$13,1)," "),IFERROR(HLOOKUP(P261,'Market Data'!$C$13:$BA$13,1),"No Rate")),_xlfn.XLOOKUP(TEXT(P261,"mm-yyyy"),TEXT('FASB Data'!$D$13:$BC$13,"mm-yyyy"),'FASB Data'!$D$13:$BC$13,,0)))</f>
        <v xml:space="preserve"> </v>
      </c>
      <c r="T261" s="21" t="str">
        <f>IF(OR(S261="No Rate",S261="",S261=" "),"",IF(OR(WhichRate="GASB IBR",WhichRate="FASB IBR",WhichRate="Custom"),SUMIF('Market Data'!$C$13:$BI$13,Summary!S261,'Market Data'!$C$14:$BI$14),SUMIF('FASB Data'!$C$13:$BU$13,Summary!S261,'FASB Data'!$C$14:$BU$14)))</f>
        <v/>
      </c>
      <c r="U261" s="21" t="str">
        <f>IFERROR(VLOOKUP($Y261,'Market Data'!$B$15:$C$47,2,TRUE)+1,"")</f>
        <v/>
      </c>
      <c r="V261" s="21" t="str">
        <f t="shared" si="8"/>
        <v/>
      </c>
      <c r="W261" s="21" t="str">
        <f>IF(OR(S261="No Rate",S261="",S261=" ",S261=""),"",IF(WhichRate="FASB RFR","N/A",SUMIF('Market Data'!$C$51:$BI$51,Summary!S261,'Market Data'!$C$52:$BI$52)))</f>
        <v/>
      </c>
      <c r="X261" s="21" t="str">
        <f>IF(ISBLANK(P261)," ",IF(WhichRate="FASB RFR","N/A",IFERROR(VLOOKUP($V261,'Market Data'!$C$53:$D$213,2,FALSE),"")))</f>
        <v xml:space="preserve"> </v>
      </c>
      <c r="Y261" s="24" t="str">
        <f>IF(ISBLANK(P261)," ",IF(DAYS360(P261,Q261,0)&gt;10800,30,ROUND(IF(DAYS360(Summary!$P261,Summary!$Q261)/360&gt;=1,ROUND(DAYS360(Summary!$P261,Summary!$Q261)/360,0),DAYS360(Summary!$P261,Summary!$Q261)/360),2)))</f>
        <v xml:space="preserve"> </v>
      </c>
      <c r="Z261" s="25" t="str">
        <f ca="1">IF(OR(WhichRate="GASB IBR",WhichRate="FASB IBR",WhichRate="Custom"),IFERROR(IF(OR($S261="No Rate",$S261="",$S261=" ",$S261="")," ",OFFSET('Market Data'!$B$15,Summary!U261-1,Summary!T261-1)),""),IFERROR(IF(OR($S261="No Rate",$S261="",$S261=" ",$S261="")," ",OFFSET('FASB Data'!$B$15,Summary!U261-1,Summary!T261-1)),""))</f>
        <v xml:space="preserve"> </v>
      </c>
      <c r="AA261" s="25" t="str">
        <f ca="1">IF(O261&lt;&gt;"",IF(WhichRate="FASB RFR",0,IF(OR(WhichRate="GASB IBR",WhichRate="FASB IBR"),IF(OR($S261="No Rate",$S261="",$S261=" "),"",OFFSET('Market Data'!$B$53,Summary!X261,Summary!W261-1)),IF(WhichRate="Custom",IF(OR($S261="No Rate",$S261="",$S261=" "),"",OFFSET('Custom Data'!$B$53,Summary!X261,Summary!W261-1)),""))),"")</f>
        <v/>
      </c>
      <c r="AB261" s="26" t="str">
        <f>IF(OR($S261="No Rate",$S261="")," ",IF($R261="","",IF(Summary!$R261="Taxable",IF(Summary!$Y261&gt;0,(Summary!$Z261+Summary!$AA261)*(1+TaxExemptRateAdjustment)),IF(Summary!$Y261&gt;0,Summary!$Z261+Summary!$AA261))))</f>
        <v/>
      </c>
      <c r="AC261" s="27" t="str">
        <f t="shared" si="9"/>
        <v/>
      </c>
    </row>
    <row r="262" spans="14:29" ht="15.75" customHeight="1" x14ac:dyDescent="0.25">
      <c r="N262" s="17">
        <f t="shared" si="2"/>
        <v>250</v>
      </c>
      <c r="O262" s="30"/>
      <c r="P262" s="31"/>
      <c r="Q262" s="31"/>
      <c r="R262" s="32"/>
      <c r="S262" s="20" t="str" cm="1">
        <f t="array" ref="S262">IF(ISBLANK(P262)," ",IF(OR(WhichRate="GASB IBR",WhichRate="FASB IBR",WhichRate="Custom"),IF(ISBLANK(P262),IFERROR(HLOOKUP(P262,'Market Data'!$C$13:$BA$13,1)," "),IFERROR(HLOOKUP(P262,'Market Data'!$C$13:$BA$13,1),"No Rate")),_xlfn.XLOOKUP(TEXT(P262,"mm-yyyy"),TEXT('FASB Data'!$D$13:$BC$13,"mm-yyyy"),'FASB Data'!$D$13:$BC$13,,0)))</f>
        <v xml:space="preserve"> </v>
      </c>
      <c r="T262" s="21" t="str">
        <f>IF(OR(S262="No Rate",S262="",S262=" "),"",IF(OR(WhichRate="GASB IBR",WhichRate="FASB IBR",WhichRate="Custom"),SUMIF('Market Data'!$C$13:$BI$13,Summary!S262,'Market Data'!$C$14:$BI$14),SUMIF('FASB Data'!$C$13:$BU$13,Summary!S262,'FASB Data'!$C$14:$BU$14)))</f>
        <v/>
      </c>
      <c r="U262" s="21" t="str">
        <f>IFERROR(VLOOKUP($Y262,'Market Data'!$B$15:$C$47,2,TRUE)+1,"")</f>
        <v/>
      </c>
      <c r="V262" s="21" t="str">
        <f t="shared" si="8"/>
        <v/>
      </c>
      <c r="W262" s="21" t="str">
        <f>IF(OR(S262="No Rate",S262="",S262=" ",S262=""),"",IF(WhichRate="FASB RFR","N/A",SUMIF('Market Data'!$C$51:$BI$51,Summary!S262,'Market Data'!$C$52:$BI$52)))</f>
        <v/>
      </c>
      <c r="X262" s="21" t="str">
        <f>IF(ISBLANK(P262)," ",IF(WhichRate="FASB RFR","N/A",IFERROR(VLOOKUP($V262,'Market Data'!$C$53:$D$213,2,FALSE),"")))</f>
        <v xml:space="preserve"> </v>
      </c>
      <c r="Y262" s="24" t="str">
        <f>IF(ISBLANK(P262)," ",IF(DAYS360(P262,Q262,0)&gt;10800,30,ROUND(IF(DAYS360(Summary!$P262,Summary!$Q262)/360&gt;=1,ROUND(DAYS360(Summary!$P262,Summary!$Q262)/360,0),DAYS360(Summary!$P262,Summary!$Q262)/360),2)))</f>
        <v xml:space="preserve"> </v>
      </c>
      <c r="Z262" s="25" t="str">
        <f ca="1">IF(OR(WhichRate="GASB IBR",WhichRate="FASB IBR",WhichRate="Custom"),IFERROR(IF(OR($S262="No Rate",$S262="",$S262=" ",$S262="")," ",OFFSET('Market Data'!$B$15,Summary!U262-1,Summary!T262-1)),""),IFERROR(IF(OR($S262="No Rate",$S262="",$S262=" ",$S262="")," ",OFFSET('FASB Data'!$B$15,Summary!U262-1,Summary!T262-1)),""))</f>
        <v xml:space="preserve"> </v>
      </c>
      <c r="AA262" s="25" t="str">
        <f ca="1">IF(O262&lt;&gt;"",IF(WhichRate="FASB RFR",0,IF(OR(WhichRate="GASB IBR",WhichRate="FASB IBR"),IF(OR($S262="No Rate",$S262="",$S262=" "),"",OFFSET('Market Data'!$B$53,Summary!X262,Summary!W262-1)),IF(WhichRate="Custom",IF(OR($S262="No Rate",$S262="",$S262=" "),"",OFFSET('Custom Data'!$B$53,Summary!X262,Summary!W262-1)),""))),"")</f>
        <v/>
      </c>
      <c r="AB262" s="26" t="str">
        <f>IF(OR($S262="No Rate",$S262="")," ",IF($R262="","",IF(Summary!$R262="Taxable",IF(Summary!$Y262&gt;0,(Summary!$Z262+Summary!$AA262)*(1+TaxExemptRateAdjustment)),IF(Summary!$Y262&gt;0,Summary!$Z262+Summary!$AA262))))</f>
        <v/>
      </c>
      <c r="AC262" s="27" t="str">
        <f t="shared" si="9"/>
        <v/>
      </c>
    </row>
    <row r="263" spans="14:29" ht="15.75" customHeight="1" x14ac:dyDescent="0.25">
      <c r="N263" s="17">
        <f t="shared" si="2"/>
        <v>251</v>
      </c>
      <c r="O263" s="18"/>
      <c r="P263" s="22"/>
      <c r="Q263" s="22"/>
      <c r="R263" s="23"/>
      <c r="S263" s="20" t="str" cm="1">
        <f t="array" ref="S263">IF(ISBLANK(P263)," ",IF(OR(WhichRate="GASB IBR",WhichRate="FASB IBR",WhichRate="Custom"),IF(ISBLANK(P263),IFERROR(HLOOKUP(P263,'Market Data'!$C$13:$BA$13,1)," "),IFERROR(HLOOKUP(P263,'Market Data'!$C$13:$BA$13,1),"No Rate")),_xlfn.XLOOKUP(TEXT(P263,"mm-yyyy"),TEXT('FASB Data'!$D$13:$BC$13,"mm-yyyy"),'FASB Data'!$D$13:$BC$13,,0)))</f>
        <v xml:space="preserve"> </v>
      </c>
      <c r="T263" s="21" t="str">
        <f>IF(OR(S263="No Rate",S263="",S263=" "),"",IF(OR(WhichRate="GASB IBR",WhichRate="FASB IBR",WhichRate="Custom"),SUMIF('Market Data'!$C$13:$BI$13,Summary!S263,'Market Data'!$C$14:$BI$14),SUMIF('FASB Data'!$C$13:$BU$13,Summary!S263,'FASB Data'!$C$14:$BU$14)))</f>
        <v/>
      </c>
      <c r="U263" s="21" t="str">
        <f>IFERROR(VLOOKUP($Y263,'Market Data'!$B$15:$C$47,2,TRUE)+1,"")</f>
        <v/>
      </c>
      <c r="V263" s="21" t="str">
        <f t="shared" si="8"/>
        <v/>
      </c>
      <c r="W263" s="21" t="str">
        <f>IF(OR(S263="No Rate",S263="",S263=" ",S263=""),"",IF(WhichRate="FASB RFR","N/A",SUMIF('Market Data'!$C$51:$BI$51,Summary!S263,'Market Data'!$C$52:$BI$52)))</f>
        <v/>
      </c>
      <c r="X263" s="21" t="str">
        <f>IF(ISBLANK(P263)," ",IF(WhichRate="FASB RFR","N/A",IFERROR(VLOOKUP($V263,'Market Data'!$C$53:$D$213,2,FALSE),"")))</f>
        <v xml:space="preserve"> </v>
      </c>
      <c r="Y263" s="24" t="str">
        <f>IF(ISBLANK(P263)," ",IF(DAYS360(P263,Q263,0)&gt;10800,30,ROUND(IF(DAYS360(Summary!$P263,Summary!$Q263)/360&gt;=1,ROUND(DAYS360(Summary!$P263,Summary!$Q263)/360,0),DAYS360(Summary!$P263,Summary!$Q263)/360),2)))</f>
        <v xml:space="preserve"> </v>
      </c>
      <c r="Z263" s="25" t="str">
        <f ca="1">IF(OR(WhichRate="GASB IBR",WhichRate="FASB IBR",WhichRate="Custom"),IFERROR(IF(OR($S263="No Rate",$S263="",$S263=" ",$S263="")," ",OFFSET('Market Data'!$B$15,Summary!U263-1,Summary!T263-1)),""),IFERROR(IF(OR($S263="No Rate",$S263="",$S263=" ",$S263="")," ",OFFSET('FASB Data'!$B$15,Summary!U263-1,Summary!T263-1)),""))</f>
        <v xml:space="preserve"> </v>
      </c>
      <c r="AA263" s="25" t="str">
        <f ca="1">IF(O263&lt;&gt;"",IF(WhichRate="FASB RFR",0,IF(OR(WhichRate="GASB IBR",WhichRate="FASB IBR"),IF(OR($S263="No Rate",$S263="",$S263=" "),"",OFFSET('Market Data'!$B$53,Summary!X263,Summary!W263-1)),IF(WhichRate="Custom",IF(OR($S263="No Rate",$S263="",$S263=" "),"",OFFSET('Custom Data'!$B$53,Summary!X263,Summary!W263-1)),""))),"")</f>
        <v/>
      </c>
      <c r="AB263" s="26" t="str">
        <f>IF(OR($S263="No Rate",$S263="")," ",IF($R263="","",IF(Summary!$R263="Taxable",IF(Summary!$Y263&gt;0,(Summary!$Z263+Summary!$AA263)*(1+TaxExemptRateAdjustment)),IF(Summary!$Y263&gt;0,Summary!$Z263+Summary!$AA263))))</f>
        <v/>
      </c>
      <c r="AC263" s="27" t="str">
        <f t="shared" si="9"/>
        <v/>
      </c>
    </row>
    <row r="264" spans="14:29" ht="15.75" customHeight="1" x14ac:dyDescent="0.25">
      <c r="N264" s="17">
        <f t="shared" si="2"/>
        <v>252</v>
      </c>
      <c r="O264" s="30"/>
      <c r="P264" s="31"/>
      <c r="Q264" s="31"/>
      <c r="R264" s="32"/>
      <c r="S264" s="20" t="str" cm="1">
        <f t="array" ref="S264">IF(ISBLANK(P264)," ",IF(OR(WhichRate="GASB IBR",WhichRate="FASB IBR",WhichRate="Custom"),IF(ISBLANK(P264),IFERROR(HLOOKUP(P264,'Market Data'!$C$13:$BA$13,1)," "),IFERROR(HLOOKUP(P264,'Market Data'!$C$13:$BA$13,1),"No Rate")),_xlfn.XLOOKUP(TEXT(P264,"mm-yyyy"),TEXT('FASB Data'!$D$13:$BC$13,"mm-yyyy"),'FASB Data'!$D$13:$BC$13,,0)))</f>
        <v xml:space="preserve"> </v>
      </c>
      <c r="T264" s="21" t="str">
        <f>IF(OR(S264="No Rate",S264="",S264=" "),"",IF(OR(WhichRate="GASB IBR",WhichRate="FASB IBR",WhichRate="Custom"),SUMIF('Market Data'!$C$13:$BI$13,Summary!S264,'Market Data'!$C$14:$BI$14),SUMIF('FASB Data'!$C$13:$BU$13,Summary!S264,'FASB Data'!$C$14:$BU$14)))</f>
        <v/>
      </c>
      <c r="U264" s="21" t="str">
        <f>IFERROR(VLOOKUP($Y264,'Market Data'!$B$15:$C$47,2,TRUE)+1,"")</f>
        <v/>
      </c>
      <c r="V264" s="21" t="str">
        <f t="shared" si="8"/>
        <v/>
      </c>
      <c r="W264" s="21" t="str">
        <f>IF(OR(S264="No Rate",S264="",S264=" ",S264=""),"",IF(WhichRate="FASB RFR","N/A",SUMIF('Market Data'!$C$51:$BI$51,Summary!S264,'Market Data'!$C$52:$BI$52)))</f>
        <v/>
      </c>
      <c r="X264" s="21" t="str">
        <f>IF(ISBLANK(P264)," ",IF(WhichRate="FASB RFR","N/A",IFERROR(VLOOKUP($V264,'Market Data'!$C$53:$D$213,2,FALSE),"")))</f>
        <v xml:space="preserve"> </v>
      </c>
      <c r="Y264" s="24" t="str">
        <f>IF(ISBLANK(P264)," ",IF(DAYS360(P264,Q264,0)&gt;10800,30,ROUND(IF(DAYS360(Summary!$P264,Summary!$Q264)/360&gt;=1,ROUND(DAYS360(Summary!$P264,Summary!$Q264)/360,0),DAYS360(Summary!$P264,Summary!$Q264)/360),2)))</f>
        <v xml:space="preserve"> </v>
      </c>
      <c r="Z264" s="25" t="str">
        <f ca="1">IF(OR(WhichRate="GASB IBR",WhichRate="FASB IBR",WhichRate="Custom"),IFERROR(IF(OR($S264="No Rate",$S264="",$S264=" ",$S264="")," ",OFFSET('Market Data'!$B$15,Summary!U264-1,Summary!T264-1)),""),IFERROR(IF(OR($S264="No Rate",$S264="",$S264=" ",$S264="")," ",OFFSET('FASB Data'!$B$15,Summary!U264-1,Summary!T264-1)),""))</f>
        <v xml:space="preserve"> </v>
      </c>
      <c r="AA264" s="25" t="str">
        <f ca="1">IF(O264&lt;&gt;"",IF(WhichRate="FASB RFR",0,IF(OR(WhichRate="GASB IBR",WhichRate="FASB IBR"),IF(OR($S264="No Rate",$S264="",$S264=" "),"",OFFSET('Market Data'!$B$53,Summary!X264,Summary!W264-1)),IF(WhichRate="Custom",IF(OR($S264="No Rate",$S264="",$S264=" "),"",OFFSET('Custom Data'!$B$53,Summary!X264,Summary!W264-1)),""))),"")</f>
        <v/>
      </c>
      <c r="AB264" s="26" t="str">
        <f>IF(OR($S264="No Rate",$S264="")," ",IF($R264="","",IF(Summary!$R264="Taxable",IF(Summary!$Y264&gt;0,(Summary!$Z264+Summary!$AA264)*(1+TaxExemptRateAdjustment)),IF(Summary!$Y264&gt;0,Summary!$Z264+Summary!$AA264))))</f>
        <v/>
      </c>
      <c r="AC264" s="27" t="str">
        <f t="shared" si="9"/>
        <v/>
      </c>
    </row>
    <row r="265" spans="14:29" ht="15.75" customHeight="1" x14ac:dyDescent="0.25">
      <c r="N265" s="17">
        <f t="shared" si="2"/>
        <v>253</v>
      </c>
      <c r="O265" s="18"/>
      <c r="P265" s="22"/>
      <c r="Q265" s="22"/>
      <c r="R265" s="23"/>
      <c r="S265" s="20" t="str" cm="1">
        <f t="array" ref="S265">IF(ISBLANK(P265)," ",IF(OR(WhichRate="GASB IBR",WhichRate="FASB IBR",WhichRate="Custom"),IF(ISBLANK(P265),IFERROR(HLOOKUP(P265,'Market Data'!$C$13:$BA$13,1)," "),IFERROR(HLOOKUP(P265,'Market Data'!$C$13:$BA$13,1),"No Rate")),_xlfn.XLOOKUP(TEXT(P265,"mm-yyyy"),TEXT('FASB Data'!$D$13:$BC$13,"mm-yyyy"),'FASB Data'!$D$13:$BC$13,,0)))</f>
        <v xml:space="preserve"> </v>
      </c>
      <c r="T265" s="21" t="str">
        <f>IF(OR(S265="No Rate",S265="",S265=" "),"",IF(OR(WhichRate="GASB IBR",WhichRate="FASB IBR",WhichRate="Custom"),SUMIF('Market Data'!$C$13:$BI$13,Summary!S265,'Market Data'!$C$14:$BI$14),SUMIF('FASB Data'!$C$13:$BU$13,Summary!S265,'FASB Data'!$C$14:$BU$14)))</f>
        <v/>
      </c>
      <c r="U265" s="21" t="str">
        <f>IFERROR(VLOOKUP($Y265,'Market Data'!$B$15:$C$47,2,TRUE)+1,"")</f>
        <v/>
      </c>
      <c r="V265" s="21" t="str">
        <f t="shared" si="8"/>
        <v/>
      </c>
      <c r="W265" s="21" t="str">
        <f>IF(OR(S265="No Rate",S265="",S265=" ",S265=""),"",IF(WhichRate="FASB RFR","N/A",SUMIF('Market Data'!$C$51:$BI$51,Summary!S265,'Market Data'!$C$52:$BI$52)))</f>
        <v/>
      </c>
      <c r="X265" s="21" t="str">
        <f>IF(ISBLANK(P265)," ",IF(WhichRate="FASB RFR","N/A",IFERROR(VLOOKUP($V265,'Market Data'!$C$53:$D$213,2,FALSE),"")))</f>
        <v xml:space="preserve"> </v>
      </c>
      <c r="Y265" s="24" t="str">
        <f>IF(ISBLANK(P265)," ",IF(DAYS360(P265,Q265,0)&gt;10800,30,ROUND(IF(DAYS360(Summary!$P265,Summary!$Q265)/360&gt;=1,ROUND(DAYS360(Summary!$P265,Summary!$Q265)/360,0),DAYS360(Summary!$P265,Summary!$Q265)/360),2)))</f>
        <v xml:space="preserve"> </v>
      </c>
      <c r="Z265" s="25" t="str">
        <f ca="1">IF(OR(WhichRate="GASB IBR",WhichRate="FASB IBR",WhichRate="Custom"),IFERROR(IF(OR($S265="No Rate",$S265="",$S265=" ",$S265="")," ",OFFSET('Market Data'!$B$15,Summary!U265-1,Summary!T265-1)),""),IFERROR(IF(OR($S265="No Rate",$S265="",$S265=" ",$S265="")," ",OFFSET('FASB Data'!$B$15,Summary!U265-1,Summary!T265-1)),""))</f>
        <v xml:space="preserve"> </v>
      </c>
      <c r="AA265" s="25" t="str">
        <f ca="1">IF(O265&lt;&gt;"",IF(WhichRate="FASB RFR",0,IF(OR(WhichRate="GASB IBR",WhichRate="FASB IBR"),IF(OR($S265="No Rate",$S265="",$S265=" "),"",OFFSET('Market Data'!$B$53,Summary!X265,Summary!W265-1)),IF(WhichRate="Custom",IF(OR($S265="No Rate",$S265="",$S265=" "),"",OFFSET('Custom Data'!$B$53,Summary!X265,Summary!W265-1)),""))),"")</f>
        <v/>
      </c>
      <c r="AB265" s="26" t="str">
        <f>IF(OR($S265="No Rate",$S265="")," ",IF($R265="","",IF(Summary!$R265="Taxable",IF(Summary!$Y265&gt;0,(Summary!$Z265+Summary!$AA265)*(1+TaxExemptRateAdjustment)),IF(Summary!$Y265&gt;0,Summary!$Z265+Summary!$AA265))))</f>
        <v/>
      </c>
      <c r="AC265" s="27" t="str">
        <f t="shared" si="9"/>
        <v/>
      </c>
    </row>
    <row r="266" spans="14:29" ht="15.75" customHeight="1" x14ac:dyDescent="0.25">
      <c r="N266" s="17">
        <f t="shared" si="2"/>
        <v>254</v>
      </c>
      <c r="O266" s="30"/>
      <c r="P266" s="31"/>
      <c r="Q266" s="31"/>
      <c r="R266" s="32"/>
      <c r="S266" s="20" t="str" cm="1">
        <f t="array" ref="S266">IF(ISBLANK(P266)," ",IF(OR(WhichRate="GASB IBR",WhichRate="FASB IBR",WhichRate="Custom"),IF(ISBLANK(P266),IFERROR(HLOOKUP(P266,'Market Data'!$C$13:$BA$13,1)," "),IFERROR(HLOOKUP(P266,'Market Data'!$C$13:$BA$13,1),"No Rate")),_xlfn.XLOOKUP(TEXT(P266,"mm-yyyy"),TEXT('FASB Data'!$D$13:$BC$13,"mm-yyyy"),'FASB Data'!$D$13:$BC$13,,0)))</f>
        <v xml:space="preserve"> </v>
      </c>
      <c r="T266" s="21" t="str">
        <f>IF(OR(S266="No Rate",S266="",S266=" "),"",IF(OR(WhichRate="GASB IBR",WhichRate="FASB IBR",WhichRate="Custom"),SUMIF('Market Data'!$C$13:$BI$13,Summary!S266,'Market Data'!$C$14:$BI$14),SUMIF('FASB Data'!$C$13:$BU$13,Summary!S266,'FASB Data'!$C$14:$BU$14)))</f>
        <v/>
      </c>
      <c r="U266" s="21" t="str">
        <f>IFERROR(VLOOKUP($Y266,'Market Data'!$B$15:$C$47,2,TRUE)+1,"")</f>
        <v/>
      </c>
      <c r="V266" s="21" t="str">
        <f t="shared" si="8"/>
        <v/>
      </c>
      <c r="W266" s="21" t="str">
        <f>IF(OR(S266="No Rate",S266="",S266=" ",S266=""),"",IF(WhichRate="FASB RFR","N/A",SUMIF('Market Data'!$C$51:$BI$51,Summary!S266,'Market Data'!$C$52:$BI$52)))</f>
        <v/>
      </c>
      <c r="X266" s="21" t="str">
        <f>IF(ISBLANK(P266)," ",IF(WhichRate="FASB RFR","N/A",IFERROR(VLOOKUP($V266,'Market Data'!$C$53:$D$213,2,FALSE),"")))</f>
        <v xml:space="preserve"> </v>
      </c>
      <c r="Y266" s="24" t="str">
        <f>IF(ISBLANK(P266)," ",IF(DAYS360(P266,Q266,0)&gt;10800,30,ROUND(IF(DAYS360(Summary!$P266,Summary!$Q266)/360&gt;=1,ROUND(DAYS360(Summary!$P266,Summary!$Q266)/360,0),DAYS360(Summary!$P266,Summary!$Q266)/360),2)))</f>
        <v xml:space="preserve"> </v>
      </c>
      <c r="Z266" s="25" t="str">
        <f ca="1">IF(OR(WhichRate="GASB IBR",WhichRate="FASB IBR",WhichRate="Custom"),IFERROR(IF(OR($S266="No Rate",$S266="",$S266=" ",$S266="")," ",OFFSET('Market Data'!$B$15,Summary!U266-1,Summary!T266-1)),""),IFERROR(IF(OR($S266="No Rate",$S266="",$S266=" ",$S266="")," ",OFFSET('FASB Data'!$B$15,Summary!U266-1,Summary!T266-1)),""))</f>
        <v xml:space="preserve"> </v>
      </c>
      <c r="AA266" s="25" t="str">
        <f ca="1">IF(O266&lt;&gt;"",IF(WhichRate="FASB RFR",0,IF(OR(WhichRate="GASB IBR",WhichRate="FASB IBR"),IF(OR($S266="No Rate",$S266="",$S266=" "),"",OFFSET('Market Data'!$B$53,Summary!X266,Summary!W266-1)),IF(WhichRate="Custom",IF(OR($S266="No Rate",$S266="",$S266=" "),"",OFFSET('Custom Data'!$B$53,Summary!X266,Summary!W266-1)),""))),"")</f>
        <v/>
      </c>
      <c r="AB266" s="26" t="str">
        <f>IF(OR($S266="No Rate",$S266="")," ",IF($R266="","",IF(Summary!$R266="Taxable",IF(Summary!$Y266&gt;0,(Summary!$Z266+Summary!$AA266)*(1+TaxExemptRateAdjustment)),IF(Summary!$Y266&gt;0,Summary!$Z266+Summary!$AA266))))</f>
        <v/>
      </c>
      <c r="AC266" s="27" t="str">
        <f t="shared" si="9"/>
        <v/>
      </c>
    </row>
    <row r="267" spans="14:29" ht="15.75" customHeight="1" x14ac:dyDescent="0.25">
      <c r="N267" s="17">
        <f t="shared" si="2"/>
        <v>255</v>
      </c>
      <c r="O267" s="18"/>
      <c r="P267" s="22"/>
      <c r="Q267" s="22"/>
      <c r="R267" s="23"/>
      <c r="S267" s="20" t="str" cm="1">
        <f t="array" ref="S267">IF(ISBLANK(P267)," ",IF(OR(WhichRate="GASB IBR",WhichRate="FASB IBR",WhichRate="Custom"),IF(ISBLANK(P267),IFERROR(HLOOKUP(P267,'Market Data'!$C$13:$BA$13,1)," "),IFERROR(HLOOKUP(P267,'Market Data'!$C$13:$BA$13,1),"No Rate")),_xlfn.XLOOKUP(TEXT(P267,"mm-yyyy"),TEXT('FASB Data'!$D$13:$BC$13,"mm-yyyy"),'FASB Data'!$D$13:$BC$13,,0)))</f>
        <v xml:space="preserve"> </v>
      </c>
      <c r="T267" s="21" t="str">
        <f>IF(OR(S267="No Rate",S267="",S267=" "),"",IF(OR(WhichRate="GASB IBR",WhichRate="FASB IBR",WhichRate="Custom"),SUMIF('Market Data'!$C$13:$BI$13,Summary!S267,'Market Data'!$C$14:$BI$14),SUMIF('FASB Data'!$C$13:$BU$13,Summary!S267,'FASB Data'!$C$14:$BU$14)))</f>
        <v/>
      </c>
      <c r="U267" s="21" t="str">
        <f>IFERROR(VLOOKUP($Y267,'Market Data'!$B$15:$C$47,2,TRUE)+1,"")</f>
        <v/>
      </c>
      <c r="V267" s="21" t="str">
        <f t="shared" si="8"/>
        <v/>
      </c>
      <c r="W267" s="21" t="str">
        <f>IF(OR(S267="No Rate",S267="",S267=" ",S267=""),"",IF(WhichRate="FASB RFR","N/A",SUMIF('Market Data'!$C$51:$BI$51,Summary!S267,'Market Data'!$C$52:$BI$52)))</f>
        <v/>
      </c>
      <c r="X267" s="21" t="str">
        <f>IF(ISBLANK(P267)," ",IF(WhichRate="FASB RFR","N/A",IFERROR(VLOOKUP($V267,'Market Data'!$C$53:$D$213,2,FALSE),"")))</f>
        <v xml:space="preserve"> </v>
      </c>
      <c r="Y267" s="24" t="str">
        <f>IF(ISBLANK(P267)," ",IF(DAYS360(P267,Q267,0)&gt;10800,30,ROUND(IF(DAYS360(Summary!$P267,Summary!$Q267)/360&gt;=1,ROUND(DAYS360(Summary!$P267,Summary!$Q267)/360,0),DAYS360(Summary!$P267,Summary!$Q267)/360),2)))</f>
        <v xml:space="preserve"> </v>
      </c>
      <c r="Z267" s="25" t="str">
        <f ca="1">IF(OR(WhichRate="GASB IBR",WhichRate="FASB IBR",WhichRate="Custom"),IFERROR(IF(OR($S267="No Rate",$S267="",$S267=" ",$S267="")," ",OFFSET('Market Data'!$B$15,Summary!U267-1,Summary!T267-1)),""),IFERROR(IF(OR($S267="No Rate",$S267="",$S267=" ",$S267="")," ",OFFSET('FASB Data'!$B$15,Summary!U267-1,Summary!T267-1)),""))</f>
        <v xml:space="preserve"> </v>
      </c>
      <c r="AA267" s="25" t="str">
        <f ca="1">IF(O267&lt;&gt;"",IF(WhichRate="FASB RFR",0,IF(OR(WhichRate="GASB IBR",WhichRate="FASB IBR"),IF(OR($S267="No Rate",$S267="",$S267=" "),"",OFFSET('Market Data'!$B$53,Summary!X267,Summary!W267-1)),IF(WhichRate="Custom",IF(OR($S267="No Rate",$S267="",$S267=" "),"",OFFSET('Custom Data'!$B$53,Summary!X267,Summary!W267-1)),""))),"")</f>
        <v/>
      </c>
      <c r="AB267" s="26" t="str">
        <f>IF(OR($S267="No Rate",$S267="")," ",IF($R267="","",IF(Summary!$R267="Taxable",IF(Summary!$Y267&gt;0,(Summary!$Z267+Summary!$AA267)*(1+TaxExemptRateAdjustment)),IF(Summary!$Y267&gt;0,Summary!$Z267+Summary!$AA267))))</f>
        <v/>
      </c>
      <c r="AC267" s="27" t="str">
        <f t="shared" si="9"/>
        <v/>
      </c>
    </row>
    <row r="268" spans="14:29" ht="15.75" customHeight="1" x14ac:dyDescent="0.25">
      <c r="N268" s="17">
        <f t="shared" si="2"/>
        <v>256</v>
      </c>
      <c r="O268" s="30"/>
      <c r="P268" s="31"/>
      <c r="Q268" s="31"/>
      <c r="R268" s="32"/>
      <c r="S268" s="20" t="str" cm="1">
        <f t="array" ref="S268">IF(ISBLANK(P268)," ",IF(OR(WhichRate="GASB IBR",WhichRate="FASB IBR",WhichRate="Custom"),IF(ISBLANK(P268),IFERROR(HLOOKUP(P268,'Market Data'!$C$13:$BA$13,1)," "),IFERROR(HLOOKUP(P268,'Market Data'!$C$13:$BA$13,1),"No Rate")),_xlfn.XLOOKUP(TEXT(P268,"mm-yyyy"),TEXT('FASB Data'!$D$13:$BC$13,"mm-yyyy"),'FASB Data'!$D$13:$BC$13,,0)))</f>
        <v xml:space="preserve"> </v>
      </c>
      <c r="T268" s="21" t="str">
        <f>IF(OR(S268="No Rate",S268="",S268=" "),"",IF(OR(WhichRate="GASB IBR",WhichRate="FASB IBR",WhichRate="Custom"),SUMIF('Market Data'!$C$13:$BI$13,Summary!S268,'Market Data'!$C$14:$BI$14),SUMIF('FASB Data'!$C$13:$BU$13,Summary!S268,'FASB Data'!$C$14:$BU$14)))</f>
        <v/>
      </c>
      <c r="U268" s="21" t="str">
        <f>IFERROR(VLOOKUP($Y268,'Market Data'!$B$15:$C$47,2,TRUE)+1,"")</f>
        <v/>
      </c>
      <c r="V268" s="21" t="str">
        <f t="shared" si="8"/>
        <v/>
      </c>
      <c r="W268" s="21" t="str">
        <f>IF(OR(S268="No Rate",S268="",S268=" ",S268=""),"",IF(WhichRate="FASB RFR","N/A",SUMIF('Market Data'!$C$51:$BI$51,Summary!S268,'Market Data'!$C$52:$BI$52)))</f>
        <v/>
      </c>
      <c r="X268" s="21" t="str">
        <f>IF(ISBLANK(P268)," ",IF(WhichRate="FASB RFR","N/A",IFERROR(VLOOKUP($V268,'Market Data'!$C$53:$D$213,2,FALSE),"")))</f>
        <v xml:space="preserve"> </v>
      </c>
      <c r="Y268" s="24" t="str">
        <f>IF(ISBLANK(P268)," ",IF(DAYS360(P268,Q268,0)&gt;10800,30,ROUND(IF(DAYS360(Summary!$P268,Summary!$Q268)/360&gt;=1,ROUND(DAYS360(Summary!$P268,Summary!$Q268)/360,0),DAYS360(Summary!$P268,Summary!$Q268)/360),2)))</f>
        <v xml:space="preserve"> </v>
      </c>
      <c r="Z268" s="25" t="str">
        <f ca="1">IF(OR(WhichRate="GASB IBR",WhichRate="FASB IBR",WhichRate="Custom"),IFERROR(IF(OR($S268="No Rate",$S268="",$S268=" ",$S268="")," ",OFFSET('Market Data'!$B$15,Summary!U268-1,Summary!T268-1)),""),IFERROR(IF(OR($S268="No Rate",$S268="",$S268=" ",$S268="")," ",OFFSET('FASB Data'!$B$15,Summary!U268-1,Summary!T268-1)),""))</f>
        <v xml:space="preserve"> </v>
      </c>
      <c r="AA268" s="25" t="str">
        <f ca="1">IF(O268&lt;&gt;"",IF(WhichRate="FASB RFR",0,IF(OR(WhichRate="GASB IBR",WhichRate="FASB IBR"),IF(OR($S268="No Rate",$S268="",$S268=" "),"",OFFSET('Market Data'!$B$53,Summary!X268,Summary!W268-1)),IF(WhichRate="Custom",IF(OR($S268="No Rate",$S268="",$S268=" "),"",OFFSET('Custom Data'!$B$53,Summary!X268,Summary!W268-1)),""))),"")</f>
        <v/>
      </c>
      <c r="AB268" s="26" t="str">
        <f>IF(OR($S268="No Rate",$S268="")," ",IF($R268="","",IF(Summary!$R268="Taxable",IF(Summary!$Y268&gt;0,(Summary!$Z268+Summary!$AA268)*(1+TaxExemptRateAdjustment)),IF(Summary!$Y268&gt;0,Summary!$Z268+Summary!$AA268))))</f>
        <v/>
      </c>
      <c r="AC268" s="27" t="str">
        <f t="shared" si="9"/>
        <v/>
      </c>
    </row>
    <row r="269" spans="14:29" ht="15.75" customHeight="1" x14ac:dyDescent="0.25">
      <c r="N269" s="17">
        <f t="shared" ref="N269:N512" si="10">N268+1</f>
        <v>257</v>
      </c>
      <c r="O269" s="18"/>
      <c r="P269" s="22"/>
      <c r="Q269" s="22"/>
      <c r="R269" s="23"/>
      <c r="S269" s="20" t="str" cm="1">
        <f t="array" ref="S269">IF(ISBLANK(P269)," ",IF(OR(WhichRate="GASB IBR",WhichRate="FASB IBR",WhichRate="Custom"),IF(ISBLANK(P269),IFERROR(HLOOKUP(P269,'Market Data'!$C$13:$BA$13,1)," "),IFERROR(HLOOKUP(P269,'Market Data'!$C$13:$BA$13,1),"No Rate")),_xlfn.XLOOKUP(TEXT(P269,"mm-yyyy"),TEXT('FASB Data'!$D$13:$BC$13,"mm-yyyy"),'FASB Data'!$D$13:$BC$13,,0)))</f>
        <v xml:space="preserve"> </v>
      </c>
      <c r="T269" s="21" t="str">
        <f>IF(OR(S269="No Rate",S269="",S269=" "),"",IF(OR(WhichRate="GASB IBR",WhichRate="FASB IBR",WhichRate="Custom"),SUMIF('Market Data'!$C$13:$BI$13,Summary!S269,'Market Data'!$C$14:$BI$14),SUMIF('FASB Data'!$C$13:$BU$13,Summary!S269,'FASB Data'!$C$14:$BU$14)))</f>
        <v/>
      </c>
      <c r="U269" s="21" t="str">
        <f>IFERROR(VLOOKUP($Y269,'Market Data'!$B$15:$C$47,2,TRUE)+1,"")</f>
        <v/>
      </c>
      <c r="V269" s="21" t="str">
        <f t="shared" ref="V269:V332" si="11">IF(OR(S269="No Rate",S269="",S269=" "),"",IF(WhichRate="FASB RFR","N/A",IF(Y269&lt;=0.25,RatingCategory&amp;"-0.25",IF(Y269&lt;1,RatingCategory&amp;"-0.5",RatingCategory&amp;"-"&amp;ROUND(Y269,3)))))</f>
        <v/>
      </c>
      <c r="W269" s="21" t="str">
        <f>IF(OR(S269="No Rate",S269="",S269=" ",S269=""),"",IF(WhichRate="FASB RFR","N/A",SUMIF('Market Data'!$C$51:$BI$51,Summary!S269,'Market Data'!$C$52:$BI$52)))</f>
        <v/>
      </c>
      <c r="X269" s="21" t="str">
        <f>IF(ISBLANK(P269)," ",IF(WhichRate="FASB RFR","N/A",IFERROR(VLOOKUP($V269,'Market Data'!$C$53:$D$213,2,FALSE),"")))</f>
        <v xml:space="preserve"> </v>
      </c>
      <c r="Y269" s="24" t="str">
        <f>IF(ISBLANK(P269)," ",IF(DAYS360(P269,Q269,0)&gt;10800,30,ROUND(IF(DAYS360(Summary!$P269,Summary!$Q269)/360&gt;=1,ROUND(DAYS360(Summary!$P269,Summary!$Q269)/360,0),DAYS360(Summary!$P269,Summary!$Q269)/360),2)))</f>
        <v xml:space="preserve"> </v>
      </c>
      <c r="Z269" s="25" t="str">
        <f ca="1">IF(OR(WhichRate="GASB IBR",WhichRate="FASB IBR",WhichRate="Custom"),IFERROR(IF(OR($S269="No Rate",$S269="",$S269=" ",$S269="")," ",OFFSET('Market Data'!$B$15,Summary!U269-1,Summary!T269-1)),""),IFERROR(IF(OR($S269="No Rate",$S269="",$S269=" ",$S269="")," ",OFFSET('FASB Data'!$B$15,Summary!U269-1,Summary!T269-1)),""))</f>
        <v xml:space="preserve"> </v>
      </c>
      <c r="AA269" s="25" t="str">
        <f ca="1">IF(O269&lt;&gt;"",IF(WhichRate="FASB RFR",0,IF(OR(WhichRate="GASB IBR",WhichRate="FASB IBR"),IF(OR($S269="No Rate",$S269="",$S269=" "),"",OFFSET('Market Data'!$B$53,Summary!X269,Summary!W269-1)),IF(WhichRate="Custom",IF(OR($S269="No Rate",$S269="",$S269=" "),"",OFFSET('Custom Data'!$B$53,Summary!X269,Summary!W269-1)),""))),"")</f>
        <v/>
      </c>
      <c r="AB269" s="26" t="str">
        <f>IF(OR($S269="No Rate",$S269="")," ",IF($R269="","",IF(Summary!$R269="Taxable",IF(Summary!$Y269&gt;0,(Summary!$Z269+Summary!$AA269)*(1+TaxExemptRateAdjustment)),IF(Summary!$Y269&gt;0,Summary!$Z269+Summary!$AA269))))</f>
        <v/>
      </c>
      <c r="AC269" s="27" t="str">
        <f t="shared" ref="AC269:AC332" si="12">IF(Q269&gt;0,IF(Q269-P269&lt;365,"Possible Short Term Lease",""),"")</f>
        <v/>
      </c>
    </row>
    <row r="270" spans="14:29" ht="15.75" customHeight="1" x14ac:dyDescent="0.25">
      <c r="N270" s="17">
        <f t="shared" si="10"/>
        <v>258</v>
      </c>
      <c r="O270" s="30"/>
      <c r="P270" s="31"/>
      <c r="Q270" s="31"/>
      <c r="R270" s="32"/>
      <c r="S270" s="20" t="str" cm="1">
        <f t="array" ref="S270">IF(ISBLANK(P270)," ",IF(OR(WhichRate="GASB IBR",WhichRate="FASB IBR",WhichRate="Custom"),IF(ISBLANK(P270),IFERROR(HLOOKUP(P270,'Market Data'!$C$13:$BA$13,1)," "),IFERROR(HLOOKUP(P270,'Market Data'!$C$13:$BA$13,1),"No Rate")),_xlfn.XLOOKUP(TEXT(P270,"mm-yyyy"),TEXT('FASB Data'!$D$13:$BC$13,"mm-yyyy"),'FASB Data'!$D$13:$BC$13,,0)))</f>
        <v xml:space="preserve"> </v>
      </c>
      <c r="T270" s="21" t="str">
        <f>IF(OR(S270="No Rate",S270="",S270=" "),"",IF(OR(WhichRate="GASB IBR",WhichRate="FASB IBR",WhichRate="Custom"),SUMIF('Market Data'!$C$13:$BI$13,Summary!S270,'Market Data'!$C$14:$BI$14),SUMIF('FASB Data'!$C$13:$BU$13,Summary!S270,'FASB Data'!$C$14:$BU$14)))</f>
        <v/>
      </c>
      <c r="U270" s="21" t="str">
        <f>IFERROR(VLOOKUP($Y270,'Market Data'!$B$15:$C$47,2,TRUE)+1,"")</f>
        <v/>
      </c>
      <c r="V270" s="21" t="str">
        <f t="shared" si="11"/>
        <v/>
      </c>
      <c r="W270" s="21" t="str">
        <f>IF(OR(S270="No Rate",S270="",S270=" ",S270=""),"",IF(WhichRate="FASB RFR","N/A",SUMIF('Market Data'!$C$51:$BI$51,Summary!S270,'Market Data'!$C$52:$BI$52)))</f>
        <v/>
      </c>
      <c r="X270" s="21" t="str">
        <f>IF(ISBLANK(P270)," ",IF(WhichRate="FASB RFR","N/A",IFERROR(VLOOKUP($V270,'Market Data'!$C$53:$D$213,2,FALSE),"")))</f>
        <v xml:space="preserve"> </v>
      </c>
      <c r="Y270" s="24" t="str">
        <f>IF(ISBLANK(P270)," ",IF(DAYS360(P270,Q270,0)&gt;10800,30,ROUND(IF(DAYS360(Summary!$P270,Summary!$Q270)/360&gt;=1,ROUND(DAYS360(Summary!$P270,Summary!$Q270)/360,0),DAYS360(Summary!$P270,Summary!$Q270)/360),2)))</f>
        <v xml:space="preserve"> </v>
      </c>
      <c r="Z270" s="25" t="str">
        <f ca="1">IF(OR(WhichRate="GASB IBR",WhichRate="FASB IBR",WhichRate="Custom"),IFERROR(IF(OR($S270="No Rate",$S270="",$S270=" ",$S270="")," ",OFFSET('Market Data'!$B$15,Summary!U270-1,Summary!T270-1)),""),IFERROR(IF(OR($S270="No Rate",$S270="",$S270=" ",$S270="")," ",OFFSET('FASB Data'!$B$15,Summary!U270-1,Summary!T270-1)),""))</f>
        <v xml:space="preserve"> </v>
      </c>
      <c r="AA270" s="25" t="str">
        <f ca="1">IF(O270&lt;&gt;"",IF(WhichRate="FASB RFR",0,IF(OR(WhichRate="GASB IBR",WhichRate="FASB IBR"),IF(OR($S270="No Rate",$S270="",$S270=" "),"",OFFSET('Market Data'!$B$53,Summary!X270,Summary!W270-1)),IF(WhichRate="Custom",IF(OR($S270="No Rate",$S270="",$S270=" "),"",OFFSET('Custom Data'!$B$53,Summary!X270,Summary!W270-1)),""))),"")</f>
        <v/>
      </c>
      <c r="AB270" s="26" t="str">
        <f>IF(OR($S270="No Rate",$S270="")," ",IF($R270="","",IF(Summary!$R270="Taxable",IF(Summary!$Y270&gt;0,(Summary!$Z270+Summary!$AA270)*(1+TaxExemptRateAdjustment)),IF(Summary!$Y270&gt;0,Summary!$Z270+Summary!$AA270))))</f>
        <v/>
      </c>
      <c r="AC270" s="27" t="str">
        <f t="shared" si="12"/>
        <v/>
      </c>
    </row>
    <row r="271" spans="14:29" ht="15.75" customHeight="1" x14ac:dyDescent="0.25">
      <c r="N271" s="17">
        <f t="shared" si="10"/>
        <v>259</v>
      </c>
      <c r="O271" s="18"/>
      <c r="P271" s="22"/>
      <c r="Q271" s="22"/>
      <c r="R271" s="23"/>
      <c r="S271" s="20" t="str" cm="1">
        <f t="array" ref="S271">IF(ISBLANK(P271)," ",IF(OR(WhichRate="GASB IBR",WhichRate="FASB IBR",WhichRate="Custom"),IF(ISBLANK(P271),IFERROR(HLOOKUP(P271,'Market Data'!$C$13:$BA$13,1)," "),IFERROR(HLOOKUP(P271,'Market Data'!$C$13:$BA$13,1),"No Rate")),_xlfn.XLOOKUP(TEXT(P271,"mm-yyyy"),TEXT('FASB Data'!$D$13:$BC$13,"mm-yyyy"),'FASB Data'!$D$13:$BC$13,,0)))</f>
        <v xml:space="preserve"> </v>
      </c>
      <c r="T271" s="21" t="str">
        <f>IF(OR(S271="No Rate",S271="",S271=" "),"",IF(OR(WhichRate="GASB IBR",WhichRate="FASB IBR",WhichRate="Custom"),SUMIF('Market Data'!$C$13:$BI$13,Summary!S271,'Market Data'!$C$14:$BI$14),SUMIF('FASB Data'!$C$13:$BU$13,Summary!S271,'FASB Data'!$C$14:$BU$14)))</f>
        <v/>
      </c>
      <c r="U271" s="21" t="str">
        <f>IFERROR(VLOOKUP($Y271,'Market Data'!$B$15:$C$47,2,TRUE)+1,"")</f>
        <v/>
      </c>
      <c r="V271" s="21" t="str">
        <f t="shared" si="11"/>
        <v/>
      </c>
      <c r="W271" s="21" t="str">
        <f>IF(OR(S271="No Rate",S271="",S271=" ",S271=""),"",IF(WhichRate="FASB RFR","N/A",SUMIF('Market Data'!$C$51:$BI$51,Summary!S271,'Market Data'!$C$52:$BI$52)))</f>
        <v/>
      </c>
      <c r="X271" s="21" t="str">
        <f>IF(ISBLANK(P271)," ",IF(WhichRate="FASB RFR","N/A",IFERROR(VLOOKUP($V271,'Market Data'!$C$53:$D$213,2,FALSE),"")))</f>
        <v xml:space="preserve"> </v>
      </c>
      <c r="Y271" s="24" t="str">
        <f>IF(ISBLANK(P271)," ",IF(DAYS360(P271,Q271,0)&gt;10800,30,ROUND(IF(DAYS360(Summary!$P271,Summary!$Q271)/360&gt;=1,ROUND(DAYS360(Summary!$P271,Summary!$Q271)/360,0),DAYS360(Summary!$P271,Summary!$Q271)/360),2)))</f>
        <v xml:space="preserve"> </v>
      </c>
      <c r="Z271" s="25" t="str">
        <f ca="1">IF(OR(WhichRate="GASB IBR",WhichRate="FASB IBR",WhichRate="Custom"),IFERROR(IF(OR($S271="No Rate",$S271="",$S271=" ",$S271="")," ",OFFSET('Market Data'!$B$15,Summary!U271-1,Summary!T271-1)),""),IFERROR(IF(OR($S271="No Rate",$S271="",$S271=" ",$S271="")," ",OFFSET('FASB Data'!$B$15,Summary!U271-1,Summary!T271-1)),""))</f>
        <v xml:space="preserve"> </v>
      </c>
      <c r="AA271" s="25" t="str">
        <f ca="1">IF(O271&lt;&gt;"",IF(WhichRate="FASB RFR",0,IF(OR(WhichRate="GASB IBR",WhichRate="FASB IBR"),IF(OR($S271="No Rate",$S271="",$S271=" "),"",OFFSET('Market Data'!$B$53,Summary!X271,Summary!W271-1)),IF(WhichRate="Custom",IF(OR($S271="No Rate",$S271="",$S271=" "),"",OFFSET('Custom Data'!$B$53,Summary!X271,Summary!W271-1)),""))),"")</f>
        <v/>
      </c>
      <c r="AB271" s="26" t="str">
        <f>IF(OR($S271="No Rate",$S271="")," ",IF($R271="","",IF(Summary!$R271="Taxable",IF(Summary!$Y271&gt;0,(Summary!$Z271+Summary!$AA271)*(1+TaxExemptRateAdjustment)),IF(Summary!$Y271&gt;0,Summary!$Z271+Summary!$AA271))))</f>
        <v/>
      </c>
      <c r="AC271" s="27" t="str">
        <f t="shared" si="12"/>
        <v/>
      </c>
    </row>
    <row r="272" spans="14:29" ht="15.75" customHeight="1" x14ac:dyDescent="0.25">
      <c r="N272" s="17">
        <f t="shared" si="10"/>
        <v>260</v>
      </c>
      <c r="O272" s="30"/>
      <c r="P272" s="31"/>
      <c r="Q272" s="31"/>
      <c r="R272" s="32"/>
      <c r="S272" s="20" t="str" cm="1">
        <f t="array" ref="S272">IF(ISBLANK(P272)," ",IF(OR(WhichRate="GASB IBR",WhichRate="FASB IBR",WhichRate="Custom"),IF(ISBLANK(P272),IFERROR(HLOOKUP(P272,'Market Data'!$C$13:$BA$13,1)," "),IFERROR(HLOOKUP(P272,'Market Data'!$C$13:$BA$13,1),"No Rate")),_xlfn.XLOOKUP(TEXT(P272,"mm-yyyy"),TEXT('FASB Data'!$D$13:$BC$13,"mm-yyyy"),'FASB Data'!$D$13:$BC$13,,0)))</f>
        <v xml:space="preserve"> </v>
      </c>
      <c r="T272" s="21" t="str">
        <f>IF(OR(S272="No Rate",S272="",S272=" "),"",IF(OR(WhichRate="GASB IBR",WhichRate="FASB IBR",WhichRate="Custom"),SUMIF('Market Data'!$C$13:$BI$13,Summary!S272,'Market Data'!$C$14:$BI$14),SUMIF('FASB Data'!$C$13:$BU$13,Summary!S272,'FASB Data'!$C$14:$BU$14)))</f>
        <v/>
      </c>
      <c r="U272" s="21" t="str">
        <f>IFERROR(VLOOKUP($Y272,'Market Data'!$B$15:$C$47,2,TRUE)+1,"")</f>
        <v/>
      </c>
      <c r="V272" s="21" t="str">
        <f t="shared" si="11"/>
        <v/>
      </c>
      <c r="W272" s="21" t="str">
        <f>IF(OR(S272="No Rate",S272="",S272=" ",S272=""),"",IF(WhichRate="FASB RFR","N/A",SUMIF('Market Data'!$C$51:$BI$51,Summary!S272,'Market Data'!$C$52:$BI$52)))</f>
        <v/>
      </c>
      <c r="X272" s="21" t="str">
        <f>IF(ISBLANK(P272)," ",IF(WhichRate="FASB RFR","N/A",IFERROR(VLOOKUP($V272,'Market Data'!$C$53:$D$213,2,FALSE),"")))</f>
        <v xml:space="preserve"> </v>
      </c>
      <c r="Y272" s="24" t="str">
        <f>IF(ISBLANK(P272)," ",IF(DAYS360(P272,Q272,0)&gt;10800,30,ROUND(IF(DAYS360(Summary!$P272,Summary!$Q272)/360&gt;=1,ROUND(DAYS360(Summary!$P272,Summary!$Q272)/360,0),DAYS360(Summary!$P272,Summary!$Q272)/360),2)))</f>
        <v xml:space="preserve"> </v>
      </c>
      <c r="Z272" s="25" t="str">
        <f ca="1">IF(OR(WhichRate="GASB IBR",WhichRate="FASB IBR",WhichRate="Custom"),IFERROR(IF(OR($S272="No Rate",$S272="",$S272=" ",$S272="")," ",OFFSET('Market Data'!$B$15,Summary!U272-1,Summary!T272-1)),""),IFERROR(IF(OR($S272="No Rate",$S272="",$S272=" ",$S272="")," ",OFFSET('FASB Data'!$B$15,Summary!U272-1,Summary!T272-1)),""))</f>
        <v xml:space="preserve"> </v>
      </c>
      <c r="AA272" s="25" t="str">
        <f ca="1">IF(O272&lt;&gt;"",IF(WhichRate="FASB RFR",0,IF(OR(WhichRate="GASB IBR",WhichRate="FASB IBR"),IF(OR($S272="No Rate",$S272="",$S272=" "),"",OFFSET('Market Data'!$B$53,Summary!X272,Summary!W272-1)),IF(WhichRate="Custom",IF(OR($S272="No Rate",$S272="",$S272=" "),"",OFFSET('Custom Data'!$B$53,Summary!X272,Summary!W272-1)),""))),"")</f>
        <v/>
      </c>
      <c r="AB272" s="26" t="str">
        <f>IF(OR($S272="No Rate",$S272="")," ",IF($R272="","",IF(Summary!$R272="Taxable",IF(Summary!$Y272&gt;0,(Summary!$Z272+Summary!$AA272)*(1+TaxExemptRateAdjustment)),IF(Summary!$Y272&gt;0,Summary!$Z272+Summary!$AA272))))</f>
        <v/>
      </c>
      <c r="AC272" s="27" t="str">
        <f t="shared" si="12"/>
        <v/>
      </c>
    </row>
    <row r="273" spans="14:29" ht="15.75" customHeight="1" x14ac:dyDescent="0.25">
      <c r="N273" s="17">
        <f t="shared" si="10"/>
        <v>261</v>
      </c>
      <c r="O273" s="18"/>
      <c r="P273" s="22"/>
      <c r="Q273" s="22"/>
      <c r="R273" s="23"/>
      <c r="S273" s="20" t="str" cm="1">
        <f t="array" ref="S273">IF(ISBLANK(P273)," ",IF(OR(WhichRate="GASB IBR",WhichRate="FASB IBR",WhichRate="Custom"),IF(ISBLANK(P273),IFERROR(HLOOKUP(P273,'Market Data'!$C$13:$BA$13,1)," "),IFERROR(HLOOKUP(P273,'Market Data'!$C$13:$BA$13,1),"No Rate")),_xlfn.XLOOKUP(TEXT(P273,"mm-yyyy"),TEXT('FASB Data'!$D$13:$BC$13,"mm-yyyy"),'FASB Data'!$D$13:$BC$13,,0)))</f>
        <v xml:space="preserve"> </v>
      </c>
      <c r="T273" s="21" t="str">
        <f>IF(OR(S273="No Rate",S273="",S273=" "),"",IF(OR(WhichRate="GASB IBR",WhichRate="FASB IBR",WhichRate="Custom"),SUMIF('Market Data'!$C$13:$BI$13,Summary!S273,'Market Data'!$C$14:$BI$14),SUMIF('FASB Data'!$C$13:$BU$13,Summary!S273,'FASB Data'!$C$14:$BU$14)))</f>
        <v/>
      </c>
      <c r="U273" s="21" t="str">
        <f>IFERROR(VLOOKUP($Y273,'Market Data'!$B$15:$C$47,2,TRUE)+1,"")</f>
        <v/>
      </c>
      <c r="V273" s="21" t="str">
        <f t="shared" si="11"/>
        <v/>
      </c>
      <c r="W273" s="21" t="str">
        <f>IF(OR(S273="No Rate",S273="",S273=" ",S273=""),"",IF(WhichRate="FASB RFR","N/A",SUMIF('Market Data'!$C$51:$BI$51,Summary!S273,'Market Data'!$C$52:$BI$52)))</f>
        <v/>
      </c>
      <c r="X273" s="21" t="str">
        <f>IF(ISBLANK(P273)," ",IF(WhichRate="FASB RFR","N/A",IFERROR(VLOOKUP($V273,'Market Data'!$C$53:$D$213,2,FALSE),"")))</f>
        <v xml:space="preserve"> </v>
      </c>
      <c r="Y273" s="24" t="str">
        <f>IF(ISBLANK(P273)," ",IF(DAYS360(P273,Q273,0)&gt;10800,30,ROUND(IF(DAYS360(Summary!$P273,Summary!$Q273)/360&gt;=1,ROUND(DAYS360(Summary!$P273,Summary!$Q273)/360,0),DAYS360(Summary!$P273,Summary!$Q273)/360),2)))</f>
        <v xml:space="preserve"> </v>
      </c>
      <c r="Z273" s="25" t="str">
        <f ca="1">IF(OR(WhichRate="GASB IBR",WhichRate="FASB IBR",WhichRate="Custom"),IFERROR(IF(OR($S273="No Rate",$S273="",$S273=" ",$S273="")," ",OFFSET('Market Data'!$B$15,Summary!U273-1,Summary!T273-1)),""),IFERROR(IF(OR($S273="No Rate",$S273="",$S273=" ",$S273="")," ",OFFSET('FASB Data'!$B$15,Summary!U273-1,Summary!T273-1)),""))</f>
        <v xml:space="preserve"> </v>
      </c>
      <c r="AA273" s="25" t="str">
        <f ca="1">IF(O273&lt;&gt;"",IF(WhichRate="FASB RFR",0,IF(OR(WhichRate="GASB IBR",WhichRate="FASB IBR"),IF(OR($S273="No Rate",$S273="",$S273=" "),"",OFFSET('Market Data'!$B$53,Summary!X273,Summary!W273-1)),IF(WhichRate="Custom",IF(OR($S273="No Rate",$S273="",$S273=" "),"",OFFSET('Custom Data'!$B$53,Summary!X273,Summary!W273-1)),""))),"")</f>
        <v/>
      </c>
      <c r="AB273" s="26" t="str">
        <f>IF(OR($S273="No Rate",$S273="")," ",IF($R273="","",IF(Summary!$R273="Taxable",IF(Summary!$Y273&gt;0,(Summary!$Z273+Summary!$AA273)*(1+TaxExemptRateAdjustment)),IF(Summary!$Y273&gt;0,Summary!$Z273+Summary!$AA273))))</f>
        <v/>
      </c>
      <c r="AC273" s="27" t="str">
        <f t="shared" si="12"/>
        <v/>
      </c>
    </row>
    <row r="274" spans="14:29" ht="15.75" customHeight="1" x14ac:dyDescent="0.25">
      <c r="N274" s="17">
        <f t="shared" si="10"/>
        <v>262</v>
      </c>
      <c r="O274" s="30"/>
      <c r="P274" s="31"/>
      <c r="Q274" s="31"/>
      <c r="R274" s="32"/>
      <c r="S274" s="20" t="str" cm="1">
        <f t="array" ref="S274">IF(ISBLANK(P274)," ",IF(OR(WhichRate="GASB IBR",WhichRate="FASB IBR",WhichRate="Custom"),IF(ISBLANK(P274),IFERROR(HLOOKUP(P274,'Market Data'!$C$13:$BA$13,1)," "),IFERROR(HLOOKUP(P274,'Market Data'!$C$13:$BA$13,1),"No Rate")),_xlfn.XLOOKUP(TEXT(P274,"mm-yyyy"),TEXT('FASB Data'!$D$13:$BC$13,"mm-yyyy"),'FASB Data'!$D$13:$BC$13,,0)))</f>
        <v xml:space="preserve"> </v>
      </c>
      <c r="T274" s="21" t="str">
        <f>IF(OR(S274="No Rate",S274="",S274=" "),"",IF(OR(WhichRate="GASB IBR",WhichRate="FASB IBR",WhichRate="Custom"),SUMIF('Market Data'!$C$13:$BI$13,Summary!S274,'Market Data'!$C$14:$BI$14),SUMIF('FASB Data'!$C$13:$BU$13,Summary!S274,'FASB Data'!$C$14:$BU$14)))</f>
        <v/>
      </c>
      <c r="U274" s="21" t="str">
        <f>IFERROR(VLOOKUP($Y274,'Market Data'!$B$15:$C$47,2,TRUE)+1,"")</f>
        <v/>
      </c>
      <c r="V274" s="21" t="str">
        <f t="shared" si="11"/>
        <v/>
      </c>
      <c r="W274" s="21" t="str">
        <f>IF(OR(S274="No Rate",S274="",S274=" ",S274=""),"",IF(WhichRate="FASB RFR","N/A",SUMIF('Market Data'!$C$51:$BI$51,Summary!S274,'Market Data'!$C$52:$BI$52)))</f>
        <v/>
      </c>
      <c r="X274" s="21" t="str">
        <f>IF(ISBLANK(P274)," ",IF(WhichRate="FASB RFR","N/A",IFERROR(VLOOKUP($V274,'Market Data'!$C$53:$D$213,2,FALSE),"")))</f>
        <v xml:space="preserve"> </v>
      </c>
      <c r="Y274" s="24" t="str">
        <f>IF(ISBLANK(P274)," ",IF(DAYS360(P274,Q274,0)&gt;10800,30,ROUND(IF(DAYS360(Summary!$P274,Summary!$Q274)/360&gt;=1,ROUND(DAYS360(Summary!$P274,Summary!$Q274)/360,0),DAYS360(Summary!$P274,Summary!$Q274)/360),2)))</f>
        <v xml:space="preserve"> </v>
      </c>
      <c r="Z274" s="25" t="str">
        <f ca="1">IF(OR(WhichRate="GASB IBR",WhichRate="FASB IBR",WhichRate="Custom"),IFERROR(IF(OR($S274="No Rate",$S274="",$S274=" ",$S274="")," ",OFFSET('Market Data'!$B$15,Summary!U274-1,Summary!T274-1)),""),IFERROR(IF(OR($S274="No Rate",$S274="",$S274=" ",$S274="")," ",OFFSET('FASB Data'!$B$15,Summary!U274-1,Summary!T274-1)),""))</f>
        <v xml:space="preserve"> </v>
      </c>
      <c r="AA274" s="25" t="str">
        <f ca="1">IF(O274&lt;&gt;"",IF(WhichRate="FASB RFR",0,IF(OR(WhichRate="GASB IBR",WhichRate="FASB IBR"),IF(OR($S274="No Rate",$S274="",$S274=" "),"",OFFSET('Market Data'!$B$53,Summary!X274,Summary!W274-1)),IF(WhichRate="Custom",IF(OR($S274="No Rate",$S274="",$S274=" "),"",OFFSET('Custom Data'!$B$53,Summary!X274,Summary!W274-1)),""))),"")</f>
        <v/>
      </c>
      <c r="AB274" s="26" t="str">
        <f>IF(OR($S274="No Rate",$S274="")," ",IF($R274="","",IF(Summary!$R274="Taxable",IF(Summary!$Y274&gt;0,(Summary!$Z274+Summary!$AA274)*(1+TaxExemptRateAdjustment)),IF(Summary!$Y274&gt;0,Summary!$Z274+Summary!$AA274))))</f>
        <v/>
      </c>
      <c r="AC274" s="27" t="str">
        <f t="shared" si="12"/>
        <v/>
      </c>
    </row>
    <row r="275" spans="14:29" ht="15.75" customHeight="1" x14ac:dyDescent="0.25">
      <c r="N275" s="17">
        <f t="shared" si="10"/>
        <v>263</v>
      </c>
      <c r="O275" s="18"/>
      <c r="P275" s="22"/>
      <c r="Q275" s="22"/>
      <c r="R275" s="23"/>
      <c r="S275" s="20" t="str" cm="1">
        <f t="array" ref="S275">IF(ISBLANK(P275)," ",IF(OR(WhichRate="GASB IBR",WhichRate="FASB IBR",WhichRate="Custom"),IF(ISBLANK(P275),IFERROR(HLOOKUP(P275,'Market Data'!$C$13:$BA$13,1)," "),IFERROR(HLOOKUP(P275,'Market Data'!$C$13:$BA$13,1),"No Rate")),_xlfn.XLOOKUP(TEXT(P275,"mm-yyyy"),TEXT('FASB Data'!$D$13:$BC$13,"mm-yyyy"),'FASB Data'!$D$13:$BC$13,,0)))</f>
        <v xml:space="preserve"> </v>
      </c>
      <c r="T275" s="21" t="str">
        <f>IF(OR(S275="No Rate",S275="",S275=" "),"",IF(OR(WhichRate="GASB IBR",WhichRate="FASB IBR",WhichRate="Custom"),SUMIF('Market Data'!$C$13:$BI$13,Summary!S275,'Market Data'!$C$14:$BI$14),SUMIF('FASB Data'!$C$13:$BU$13,Summary!S275,'FASB Data'!$C$14:$BU$14)))</f>
        <v/>
      </c>
      <c r="U275" s="21" t="str">
        <f>IFERROR(VLOOKUP($Y275,'Market Data'!$B$15:$C$47,2,TRUE)+1,"")</f>
        <v/>
      </c>
      <c r="V275" s="21" t="str">
        <f t="shared" si="11"/>
        <v/>
      </c>
      <c r="W275" s="21" t="str">
        <f>IF(OR(S275="No Rate",S275="",S275=" ",S275=""),"",IF(WhichRate="FASB RFR","N/A",SUMIF('Market Data'!$C$51:$BI$51,Summary!S275,'Market Data'!$C$52:$BI$52)))</f>
        <v/>
      </c>
      <c r="X275" s="21" t="str">
        <f>IF(ISBLANK(P275)," ",IF(WhichRate="FASB RFR","N/A",IFERROR(VLOOKUP($V275,'Market Data'!$C$53:$D$213,2,FALSE),"")))</f>
        <v xml:space="preserve"> </v>
      </c>
      <c r="Y275" s="24" t="str">
        <f>IF(ISBLANK(P275)," ",IF(DAYS360(P275,Q275,0)&gt;10800,30,ROUND(IF(DAYS360(Summary!$P275,Summary!$Q275)/360&gt;=1,ROUND(DAYS360(Summary!$P275,Summary!$Q275)/360,0),DAYS360(Summary!$P275,Summary!$Q275)/360),2)))</f>
        <v xml:space="preserve"> </v>
      </c>
      <c r="Z275" s="25" t="str">
        <f ca="1">IF(OR(WhichRate="GASB IBR",WhichRate="FASB IBR",WhichRate="Custom"),IFERROR(IF(OR($S275="No Rate",$S275="",$S275=" ",$S275="")," ",OFFSET('Market Data'!$B$15,Summary!U275-1,Summary!T275-1)),""),IFERROR(IF(OR($S275="No Rate",$S275="",$S275=" ",$S275="")," ",OFFSET('FASB Data'!$B$15,Summary!U275-1,Summary!T275-1)),""))</f>
        <v xml:space="preserve"> </v>
      </c>
      <c r="AA275" s="25" t="str">
        <f ca="1">IF(O275&lt;&gt;"",IF(WhichRate="FASB RFR",0,IF(OR(WhichRate="GASB IBR",WhichRate="FASB IBR"),IF(OR($S275="No Rate",$S275="",$S275=" "),"",OFFSET('Market Data'!$B$53,Summary!X275,Summary!W275-1)),IF(WhichRate="Custom",IF(OR($S275="No Rate",$S275="",$S275=" "),"",OFFSET('Custom Data'!$B$53,Summary!X275,Summary!W275-1)),""))),"")</f>
        <v/>
      </c>
      <c r="AB275" s="26" t="str">
        <f>IF(OR($S275="No Rate",$S275="")," ",IF($R275="","",IF(Summary!$R275="Taxable",IF(Summary!$Y275&gt;0,(Summary!$Z275+Summary!$AA275)*(1+TaxExemptRateAdjustment)),IF(Summary!$Y275&gt;0,Summary!$Z275+Summary!$AA275))))</f>
        <v/>
      </c>
      <c r="AC275" s="27" t="str">
        <f t="shared" si="12"/>
        <v/>
      </c>
    </row>
    <row r="276" spans="14:29" ht="15.75" customHeight="1" x14ac:dyDescent="0.25">
      <c r="N276" s="17">
        <f t="shared" si="10"/>
        <v>264</v>
      </c>
      <c r="O276" s="30"/>
      <c r="P276" s="31"/>
      <c r="Q276" s="31"/>
      <c r="R276" s="32"/>
      <c r="S276" s="20" t="str" cm="1">
        <f t="array" ref="S276">IF(ISBLANK(P276)," ",IF(OR(WhichRate="GASB IBR",WhichRate="FASB IBR",WhichRate="Custom"),IF(ISBLANK(P276),IFERROR(HLOOKUP(P276,'Market Data'!$C$13:$BA$13,1)," "),IFERROR(HLOOKUP(P276,'Market Data'!$C$13:$BA$13,1),"No Rate")),_xlfn.XLOOKUP(TEXT(P276,"mm-yyyy"),TEXT('FASB Data'!$D$13:$BC$13,"mm-yyyy"),'FASB Data'!$D$13:$BC$13,,0)))</f>
        <v xml:space="preserve"> </v>
      </c>
      <c r="T276" s="21" t="str">
        <f>IF(OR(S276="No Rate",S276="",S276=" "),"",IF(OR(WhichRate="GASB IBR",WhichRate="FASB IBR",WhichRate="Custom"),SUMIF('Market Data'!$C$13:$BI$13,Summary!S276,'Market Data'!$C$14:$BI$14),SUMIF('FASB Data'!$C$13:$BU$13,Summary!S276,'FASB Data'!$C$14:$BU$14)))</f>
        <v/>
      </c>
      <c r="U276" s="21" t="str">
        <f>IFERROR(VLOOKUP($Y276,'Market Data'!$B$15:$C$47,2,TRUE)+1,"")</f>
        <v/>
      </c>
      <c r="V276" s="21" t="str">
        <f t="shared" si="11"/>
        <v/>
      </c>
      <c r="W276" s="21" t="str">
        <f>IF(OR(S276="No Rate",S276="",S276=" ",S276=""),"",IF(WhichRate="FASB RFR","N/A",SUMIF('Market Data'!$C$51:$BI$51,Summary!S276,'Market Data'!$C$52:$BI$52)))</f>
        <v/>
      </c>
      <c r="X276" s="21" t="str">
        <f>IF(ISBLANK(P276)," ",IF(WhichRate="FASB RFR","N/A",IFERROR(VLOOKUP($V276,'Market Data'!$C$53:$D$213,2,FALSE),"")))</f>
        <v xml:space="preserve"> </v>
      </c>
      <c r="Y276" s="24" t="str">
        <f>IF(ISBLANK(P276)," ",IF(DAYS360(P276,Q276,0)&gt;10800,30,ROUND(IF(DAYS360(Summary!$P276,Summary!$Q276)/360&gt;=1,ROUND(DAYS360(Summary!$P276,Summary!$Q276)/360,0),DAYS360(Summary!$P276,Summary!$Q276)/360),2)))</f>
        <v xml:space="preserve"> </v>
      </c>
      <c r="Z276" s="25" t="str">
        <f ca="1">IF(OR(WhichRate="GASB IBR",WhichRate="FASB IBR",WhichRate="Custom"),IFERROR(IF(OR($S276="No Rate",$S276="",$S276=" ",$S276="")," ",OFFSET('Market Data'!$B$15,Summary!U276-1,Summary!T276-1)),""),IFERROR(IF(OR($S276="No Rate",$S276="",$S276=" ",$S276="")," ",OFFSET('FASB Data'!$B$15,Summary!U276-1,Summary!T276-1)),""))</f>
        <v xml:space="preserve"> </v>
      </c>
      <c r="AA276" s="25" t="str">
        <f ca="1">IF(O276&lt;&gt;"",IF(WhichRate="FASB RFR",0,IF(OR(WhichRate="GASB IBR",WhichRate="FASB IBR"),IF(OR($S276="No Rate",$S276="",$S276=" "),"",OFFSET('Market Data'!$B$53,Summary!X276,Summary!W276-1)),IF(WhichRate="Custom",IF(OR($S276="No Rate",$S276="",$S276=" "),"",OFFSET('Custom Data'!$B$53,Summary!X276,Summary!W276-1)),""))),"")</f>
        <v/>
      </c>
      <c r="AB276" s="26" t="str">
        <f>IF(OR($S276="No Rate",$S276="")," ",IF($R276="","",IF(Summary!$R276="Taxable",IF(Summary!$Y276&gt;0,(Summary!$Z276+Summary!$AA276)*(1+TaxExemptRateAdjustment)),IF(Summary!$Y276&gt;0,Summary!$Z276+Summary!$AA276))))</f>
        <v/>
      </c>
      <c r="AC276" s="27" t="str">
        <f t="shared" si="12"/>
        <v/>
      </c>
    </row>
    <row r="277" spans="14:29" ht="15.75" customHeight="1" x14ac:dyDescent="0.25">
      <c r="N277" s="17">
        <f t="shared" si="10"/>
        <v>265</v>
      </c>
      <c r="O277" s="18"/>
      <c r="P277" s="22"/>
      <c r="Q277" s="22"/>
      <c r="R277" s="23"/>
      <c r="S277" s="20" t="str" cm="1">
        <f t="array" ref="S277">IF(ISBLANK(P277)," ",IF(OR(WhichRate="GASB IBR",WhichRate="FASB IBR",WhichRate="Custom"),IF(ISBLANK(P277),IFERROR(HLOOKUP(P277,'Market Data'!$C$13:$BA$13,1)," "),IFERROR(HLOOKUP(P277,'Market Data'!$C$13:$BA$13,1),"No Rate")),_xlfn.XLOOKUP(TEXT(P277,"mm-yyyy"),TEXT('FASB Data'!$D$13:$BC$13,"mm-yyyy"),'FASB Data'!$D$13:$BC$13,,0)))</f>
        <v xml:space="preserve"> </v>
      </c>
      <c r="T277" s="21" t="str">
        <f>IF(OR(S277="No Rate",S277="",S277=" "),"",IF(OR(WhichRate="GASB IBR",WhichRate="FASB IBR",WhichRate="Custom"),SUMIF('Market Data'!$C$13:$BI$13,Summary!S277,'Market Data'!$C$14:$BI$14),SUMIF('FASB Data'!$C$13:$BU$13,Summary!S277,'FASB Data'!$C$14:$BU$14)))</f>
        <v/>
      </c>
      <c r="U277" s="21" t="str">
        <f>IFERROR(VLOOKUP($Y277,'Market Data'!$B$15:$C$47,2,TRUE)+1,"")</f>
        <v/>
      </c>
      <c r="V277" s="21" t="str">
        <f t="shared" si="11"/>
        <v/>
      </c>
      <c r="W277" s="21" t="str">
        <f>IF(OR(S277="No Rate",S277="",S277=" ",S277=""),"",IF(WhichRate="FASB RFR","N/A",SUMIF('Market Data'!$C$51:$BI$51,Summary!S277,'Market Data'!$C$52:$BI$52)))</f>
        <v/>
      </c>
      <c r="X277" s="21" t="str">
        <f>IF(ISBLANK(P277)," ",IF(WhichRate="FASB RFR","N/A",IFERROR(VLOOKUP($V277,'Market Data'!$C$53:$D$213,2,FALSE),"")))</f>
        <v xml:space="preserve"> </v>
      </c>
      <c r="Y277" s="24" t="str">
        <f>IF(ISBLANK(P277)," ",IF(DAYS360(P277,Q277,0)&gt;10800,30,ROUND(IF(DAYS360(Summary!$P277,Summary!$Q277)/360&gt;=1,ROUND(DAYS360(Summary!$P277,Summary!$Q277)/360,0),DAYS360(Summary!$P277,Summary!$Q277)/360),2)))</f>
        <v xml:space="preserve"> </v>
      </c>
      <c r="Z277" s="25" t="str">
        <f ca="1">IF(OR(WhichRate="GASB IBR",WhichRate="FASB IBR",WhichRate="Custom"),IFERROR(IF(OR($S277="No Rate",$S277="",$S277=" ",$S277="")," ",OFFSET('Market Data'!$B$15,Summary!U277-1,Summary!T277-1)),""),IFERROR(IF(OR($S277="No Rate",$S277="",$S277=" ",$S277="")," ",OFFSET('FASB Data'!$B$15,Summary!U277-1,Summary!T277-1)),""))</f>
        <v xml:space="preserve"> </v>
      </c>
      <c r="AA277" s="25" t="str">
        <f ca="1">IF(O277&lt;&gt;"",IF(WhichRate="FASB RFR",0,IF(OR(WhichRate="GASB IBR",WhichRate="FASB IBR"),IF(OR($S277="No Rate",$S277="",$S277=" "),"",OFFSET('Market Data'!$B$53,Summary!X277,Summary!W277-1)),IF(WhichRate="Custom",IF(OR($S277="No Rate",$S277="",$S277=" "),"",OFFSET('Custom Data'!$B$53,Summary!X277,Summary!W277-1)),""))),"")</f>
        <v/>
      </c>
      <c r="AB277" s="26" t="str">
        <f>IF(OR($S277="No Rate",$S277="")," ",IF($R277="","",IF(Summary!$R277="Taxable",IF(Summary!$Y277&gt;0,(Summary!$Z277+Summary!$AA277)*(1+TaxExemptRateAdjustment)),IF(Summary!$Y277&gt;0,Summary!$Z277+Summary!$AA277))))</f>
        <v/>
      </c>
      <c r="AC277" s="27" t="str">
        <f t="shared" si="12"/>
        <v/>
      </c>
    </row>
    <row r="278" spans="14:29" ht="15.75" customHeight="1" x14ac:dyDescent="0.25">
      <c r="N278" s="17">
        <f t="shared" si="10"/>
        <v>266</v>
      </c>
      <c r="O278" s="30"/>
      <c r="P278" s="31"/>
      <c r="Q278" s="31"/>
      <c r="R278" s="32"/>
      <c r="S278" s="20" t="str" cm="1">
        <f t="array" ref="S278">IF(ISBLANK(P278)," ",IF(OR(WhichRate="GASB IBR",WhichRate="FASB IBR",WhichRate="Custom"),IF(ISBLANK(P278),IFERROR(HLOOKUP(P278,'Market Data'!$C$13:$BA$13,1)," "),IFERROR(HLOOKUP(P278,'Market Data'!$C$13:$BA$13,1),"No Rate")),_xlfn.XLOOKUP(TEXT(P278,"mm-yyyy"),TEXT('FASB Data'!$D$13:$BC$13,"mm-yyyy"),'FASB Data'!$D$13:$BC$13,,0)))</f>
        <v xml:space="preserve"> </v>
      </c>
      <c r="T278" s="21" t="str">
        <f>IF(OR(S278="No Rate",S278="",S278=" "),"",IF(OR(WhichRate="GASB IBR",WhichRate="FASB IBR",WhichRate="Custom"),SUMIF('Market Data'!$C$13:$BI$13,Summary!S278,'Market Data'!$C$14:$BI$14),SUMIF('FASB Data'!$C$13:$BU$13,Summary!S278,'FASB Data'!$C$14:$BU$14)))</f>
        <v/>
      </c>
      <c r="U278" s="21" t="str">
        <f>IFERROR(VLOOKUP($Y278,'Market Data'!$B$15:$C$47,2,TRUE)+1,"")</f>
        <v/>
      </c>
      <c r="V278" s="21" t="str">
        <f t="shared" si="11"/>
        <v/>
      </c>
      <c r="W278" s="21" t="str">
        <f>IF(OR(S278="No Rate",S278="",S278=" ",S278=""),"",IF(WhichRate="FASB RFR","N/A",SUMIF('Market Data'!$C$51:$BI$51,Summary!S278,'Market Data'!$C$52:$BI$52)))</f>
        <v/>
      </c>
      <c r="X278" s="21" t="str">
        <f>IF(ISBLANK(P278)," ",IF(WhichRate="FASB RFR","N/A",IFERROR(VLOOKUP($V278,'Market Data'!$C$53:$D$213,2,FALSE),"")))</f>
        <v xml:space="preserve"> </v>
      </c>
      <c r="Y278" s="24" t="str">
        <f>IF(ISBLANK(P278)," ",IF(DAYS360(P278,Q278,0)&gt;10800,30,ROUND(IF(DAYS360(Summary!$P278,Summary!$Q278)/360&gt;=1,ROUND(DAYS360(Summary!$P278,Summary!$Q278)/360,0),DAYS360(Summary!$P278,Summary!$Q278)/360),2)))</f>
        <v xml:space="preserve"> </v>
      </c>
      <c r="Z278" s="25" t="str">
        <f ca="1">IF(OR(WhichRate="GASB IBR",WhichRate="FASB IBR",WhichRate="Custom"),IFERROR(IF(OR($S278="No Rate",$S278="",$S278=" ",$S278="")," ",OFFSET('Market Data'!$B$15,Summary!U278-1,Summary!T278-1)),""),IFERROR(IF(OR($S278="No Rate",$S278="",$S278=" ",$S278="")," ",OFFSET('FASB Data'!$B$15,Summary!U278-1,Summary!T278-1)),""))</f>
        <v xml:space="preserve"> </v>
      </c>
      <c r="AA278" s="25" t="str">
        <f ca="1">IF(O278&lt;&gt;"",IF(WhichRate="FASB RFR",0,IF(OR(WhichRate="GASB IBR",WhichRate="FASB IBR"),IF(OR($S278="No Rate",$S278="",$S278=" "),"",OFFSET('Market Data'!$B$53,Summary!X278,Summary!W278-1)),IF(WhichRate="Custom",IF(OR($S278="No Rate",$S278="",$S278=" "),"",OFFSET('Custom Data'!$B$53,Summary!X278,Summary!W278-1)),""))),"")</f>
        <v/>
      </c>
      <c r="AB278" s="26" t="str">
        <f>IF(OR($S278="No Rate",$S278="")," ",IF($R278="","",IF(Summary!$R278="Taxable",IF(Summary!$Y278&gt;0,(Summary!$Z278+Summary!$AA278)*(1+TaxExemptRateAdjustment)),IF(Summary!$Y278&gt;0,Summary!$Z278+Summary!$AA278))))</f>
        <v/>
      </c>
      <c r="AC278" s="27" t="str">
        <f t="shared" si="12"/>
        <v/>
      </c>
    </row>
    <row r="279" spans="14:29" ht="15.75" customHeight="1" x14ac:dyDescent="0.25">
      <c r="N279" s="17">
        <f t="shared" si="10"/>
        <v>267</v>
      </c>
      <c r="O279" s="18"/>
      <c r="P279" s="22"/>
      <c r="Q279" s="22"/>
      <c r="R279" s="23"/>
      <c r="S279" s="20" t="str" cm="1">
        <f t="array" ref="S279">IF(ISBLANK(P279)," ",IF(OR(WhichRate="GASB IBR",WhichRate="FASB IBR",WhichRate="Custom"),IF(ISBLANK(P279),IFERROR(HLOOKUP(P279,'Market Data'!$C$13:$BA$13,1)," "),IFERROR(HLOOKUP(P279,'Market Data'!$C$13:$BA$13,1),"No Rate")),_xlfn.XLOOKUP(TEXT(P279,"mm-yyyy"),TEXT('FASB Data'!$D$13:$BC$13,"mm-yyyy"),'FASB Data'!$D$13:$BC$13,,0)))</f>
        <v xml:space="preserve"> </v>
      </c>
      <c r="T279" s="21" t="str">
        <f>IF(OR(S279="No Rate",S279="",S279=" "),"",IF(OR(WhichRate="GASB IBR",WhichRate="FASB IBR",WhichRate="Custom"),SUMIF('Market Data'!$C$13:$BI$13,Summary!S279,'Market Data'!$C$14:$BI$14),SUMIF('FASB Data'!$C$13:$BU$13,Summary!S279,'FASB Data'!$C$14:$BU$14)))</f>
        <v/>
      </c>
      <c r="U279" s="21" t="str">
        <f>IFERROR(VLOOKUP($Y279,'Market Data'!$B$15:$C$47,2,TRUE)+1,"")</f>
        <v/>
      </c>
      <c r="V279" s="21" t="str">
        <f t="shared" si="11"/>
        <v/>
      </c>
      <c r="W279" s="21" t="str">
        <f>IF(OR(S279="No Rate",S279="",S279=" ",S279=""),"",IF(WhichRate="FASB RFR","N/A",SUMIF('Market Data'!$C$51:$BI$51,Summary!S279,'Market Data'!$C$52:$BI$52)))</f>
        <v/>
      </c>
      <c r="X279" s="21" t="str">
        <f>IF(ISBLANK(P279)," ",IF(WhichRate="FASB RFR","N/A",IFERROR(VLOOKUP($V279,'Market Data'!$C$53:$D$213,2,FALSE),"")))</f>
        <v xml:space="preserve"> </v>
      </c>
      <c r="Y279" s="24" t="str">
        <f>IF(ISBLANK(P279)," ",IF(DAYS360(P279,Q279,0)&gt;10800,30,ROUND(IF(DAYS360(Summary!$P279,Summary!$Q279)/360&gt;=1,ROUND(DAYS360(Summary!$P279,Summary!$Q279)/360,0),DAYS360(Summary!$P279,Summary!$Q279)/360),2)))</f>
        <v xml:space="preserve"> </v>
      </c>
      <c r="Z279" s="25" t="str">
        <f ca="1">IF(OR(WhichRate="GASB IBR",WhichRate="FASB IBR",WhichRate="Custom"),IFERROR(IF(OR($S279="No Rate",$S279="",$S279=" ",$S279="")," ",OFFSET('Market Data'!$B$15,Summary!U279-1,Summary!T279-1)),""),IFERROR(IF(OR($S279="No Rate",$S279="",$S279=" ",$S279="")," ",OFFSET('FASB Data'!$B$15,Summary!U279-1,Summary!T279-1)),""))</f>
        <v xml:space="preserve"> </v>
      </c>
      <c r="AA279" s="25" t="str">
        <f ca="1">IF(O279&lt;&gt;"",IF(WhichRate="FASB RFR",0,IF(OR(WhichRate="GASB IBR",WhichRate="FASB IBR"),IF(OR($S279="No Rate",$S279="",$S279=" "),"",OFFSET('Market Data'!$B$53,Summary!X279,Summary!W279-1)),IF(WhichRate="Custom",IF(OR($S279="No Rate",$S279="",$S279=" "),"",OFFSET('Custom Data'!$B$53,Summary!X279,Summary!W279-1)),""))),"")</f>
        <v/>
      </c>
      <c r="AB279" s="26" t="str">
        <f>IF(OR($S279="No Rate",$S279="")," ",IF($R279="","",IF(Summary!$R279="Taxable",IF(Summary!$Y279&gt;0,(Summary!$Z279+Summary!$AA279)*(1+TaxExemptRateAdjustment)),IF(Summary!$Y279&gt;0,Summary!$Z279+Summary!$AA279))))</f>
        <v/>
      </c>
      <c r="AC279" s="27" t="str">
        <f t="shared" si="12"/>
        <v/>
      </c>
    </row>
    <row r="280" spans="14:29" ht="15.75" customHeight="1" x14ac:dyDescent="0.25">
      <c r="N280" s="17">
        <f t="shared" si="10"/>
        <v>268</v>
      </c>
      <c r="O280" s="30"/>
      <c r="P280" s="31"/>
      <c r="Q280" s="31"/>
      <c r="R280" s="32"/>
      <c r="S280" s="20" t="str" cm="1">
        <f t="array" ref="S280">IF(ISBLANK(P280)," ",IF(OR(WhichRate="GASB IBR",WhichRate="FASB IBR",WhichRate="Custom"),IF(ISBLANK(P280),IFERROR(HLOOKUP(P280,'Market Data'!$C$13:$BA$13,1)," "),IFERROR(HLOOKUP(P280,'Market Data'!$C$13:$BA$13,1),"No Rate")),_xlfn.XLOOKUP(TEXT(P280,"mm-yyyy"),TEXT('FASB Data'!$D$13:$BC$13,"mm-yyyy"),'FASB Data'!$D$13:$BC$13,,0)))</f>
        <v xml:space="preserve"> </v>
      </c>
      <c r="T280" s="21" t="str">
        <f>IF(OR(S280="No Rate",S280="",S280=" "),"",IF(OR(WhichRate="GASB IBR",WhichRate="FASB IBR",WhichRate="Custom"),SUMIF('Market Data'!$C$13:$BI$13,Summary!S280,'Market Data'!$C$14:$BI$14),SUMIF('FASB Data'!$C$13:$BU$13,Summary!S280,'FASB Data'!$C$14:$BU$14)))</f>
        <v/>
      </c>
      <c r="U280" s="21" t="str">
        <f>IFERROR(VLOOKUP($Y280,'Market Data'!$B$15:$C$47,2,TRUE)+1,"")</f>
        <v/>
      </c>
      <c r="V280" s="21" t="str">
        <f t="shared" si="11"/>
        <v/>
      </c>
      <c r="W280" s="21" t="str">
        <f>IF(OR(S280="No Rate",S280="",S280=" ",S280=""),"",IF(WhichRate="FASB RFR","N/A",SUMIF('Market Data'!$C$51:$BI$51,Summary!S280,'Market Data'!$C$52:$BI$52)))</f>
        <v/>
      </c>
      <c r="X280" s="21" t="str">
        <f>IF(ISBLANK(P280)," ",IF(WhichRate="FASB RFR","N/A",IFERROR(VLOOKUP($V280,'Market Data'!$C$53:$D$213,2,FALSE),"")))</f>
        <v xml:space="preserve"> </v>
      </c>
      <c r="Y280" s="24" t="str">
        <f>IF(ISBLANK(P280)," ",IF(DAYS360(P280,Q280,0)&gt;10800,30,ROUND(IF(DAYS360(Summary!$P280,Summary!$Q280)/360&gt;=1,ROUND(DAYS360(Summary!$P280,Summary!$Q280)/360,0),DAYS360(Summary!$P280,Summary!$Q280)/360),2)))</f>
        <v xml:space="preserve"> </v>
      </c>
      <c r="Z280" s="25" t="str">
        <f ca="1">IF(OR(WhichRate="GASB IBR",WhichRate="FASB IBR",WhichRate="Custom"),IFERROR(IF(OR($S280="No Rate",$S280="",$S280=" ",$S280="")," ",OFFSET('Market Data'!$B$15,Summary!U280-1,Summary!T280-1)),""),IFERROR(IF(OR($S280="No Rate",$S280="",$S280=" ",$S280="")," ",OFFSET('FASB Data'!$B$15,Summary!U280-1,Summary!T280-1)),""))</f>
        <v xml:space="preserve"> </v>
      </c>
      <c r="AA280" s="25" t="str">
        <f ca="1">IF(O280&lt;&gt;"",IF(WhichRate="FASB RFR",0,IF(OR(WhichRate="GASB IBR",WhichRate="FASB IBR"),IF(OR($S280="No Rate",$S280="",$S280=" "),"",OFFSET('Market Data'!$B$53,Summary!X280,Summary!W280-1)),IF(WhichRate="Custom",IF(OR($S280="No Rate",$S280="",$S280=" "),"",OFFSET('Custom Data'!$B$53,Summary!X280,Summary!W280-1)),""))),"")</f>
        <v/>
      </c>
      <c r="AB280" s="26" t="str">
        <f>IF(OR($S280="No Rate",$S280="")," ",IF($R280="","",IF(Summary!$R280="Taxable",IF(Summary!$Y280&gt;0,(Summary!$Z280+Summary!$AA280)*(1+TaxExemptRateAdjustment)),IF(Summary!$Y280&gt;0,Summary!$Z280+Summary!$AA280))))</f>
        <v/>
      </c>
      <c r="AC280" s="27" t="str">
        <f t="shared" si="12"/>
        <v/>
      </c>
    </row>
    <row r="281" spans="14:29" ht="15.75" customHeight="1" x14ac:dyDescent="0.25">
      <c r="N281" s="17">
        <f t="shared" si="10"/>
        <v>269</v>
      </c>
      <c r="O281" s="18"/>
      <c r="P281" s="22"/>
      <c r="Q281" s="22"/>
      <c r="R281" s="23"/>
      <c r="S281" s="20" t="str" cm="1">
        <f t="array" ref="S281">IF(ISBLANK(P281)," ",IF(OR(WhichRate="GASB IBR",WhichRate="FASB IBR",WhichRate="Custom"),IF(ISBLANK(P281),IFERROR(HLOOKUP(P281,'Market Data'!$C$13:$BA$13,1)," "),IFERROR(HLOOKUP(P281,'Market Data'!$C$13:$BA$13,1),"No Rate")),_xlfn.XLOOKUP(TEXT(P281,"mm-yyyy"),TEXT('FASB Data'!$D$13:$BC$13,"mm-yyyy"),'FASB Data'!$D$13:$BC$13,,0)))</f>
        <v xml:space="preserve"> </v>
      </c>
      <c r="T281" s="21" t="str">
        <f>IF(OR(S281="No Rate",S281="",S281=" "),"",IF(OR(WhichRate="GASB IBR",WhichRate="FASB IBR",WhichRate="Custom"),SUMIF('Market Data'!$C$13:$BI$13,Summary!S281,'Market Data'!$C$14:$BI$14),SUMIF('FASB Data'!$C$13:$BU$13,Summary!S281,'FASB Data'!$C$14:$BU$14)))</f>
        <v/>
      </c>
      <c r="U281" s="21" t="str">
        <f>IFERROR(VLOOKUP($Y281,'Market Data'!$B$15:$C$47,2,TRUE)+1,"")</f>
        <v/>
      </c>
      <c r="V281" s="21" t="str">
        <f t="shared" si="11"/>
        <v/>
      </c>
      <c r="W281" s="21" t="str">
        <f>IF(OR(S281="No Rate",S281="",S281=" ",S281=""),"",IF(WhichRate="FASB RFR","N/A",SUMIF('Market Data'!$C$51:$BI$51,Summary!S281,'Market Data'!$C$52:$BI$52)))</f>
        <v/>
      </c>
      <c r="X281" s="21" t="str">
        <f>IF(ISBLANK(P281)," ",IF(WhichRate="FASB RFR","N/A",IFERROR(VLOOKUP($V281,'Market Data'!$C$53:$D$213,2,FALSE),"")))</f>
        <v xml:space="preserve"> </v>
      </c>
      <c r="Y281" s="24" t="str">
        <f>IF(ISBLANK(P281)," ",IF(DAYS360(P281,Q281,0)&gt;10800,30,ROUND(IF(DAYS360(Summary!$P281,Summary!$Q281)/360&gt;=1,ROUND(DAYS360(Summary!$P281,Summary!$Q281)/360,0),DAYS360(Summary!$P281,Summary!$Q281)/360),2)))</f>
        <v xml:space="preserve"> </v>
      </c>
      <c r="Z281" s="25" t="str">
        <f ca="1">IF(OR(WhichRate="GASB IBR",WhichRate="FASB IBR",WhichRate="Custom"),IFERROR(IF(OR($S281="No Rate",$S281="",$S281=" ",$S281="")," ",OFFSET('Market Data'!$B$15,Summary!U281-1,Summary!T281-1)),""),IFERROR(IF(OR($S281="No Rate",$S281="",$S281=" ",$S281="")," ",OFFSET('FASB Data'!$B$15,Summary!U281-1,Summary!T281-1)),""))</f>
        <v xml:space="preserve"> </v>
      </c>
      <c r="AA281" s="25" t="str">
        <f ca="1">IF(O281&lt;&gt;"",IF(WhichRate="FASB RFR",0,IF(OR(WhichRate="GASB IBR",WhichRate="FASB IBR"),IF(OR($S281="No Rate",$S281="",$S281=" "),"",OFFSET('Market Data'!$B$53,Summary!X281,Summary!W281-1)),IF(WhichRate="Custom",IF(OR($S281="No Rate",$S281="",$S281=" "),"",OFFSET('Custom Data'!$B$53,Summary!X281,Summary!W281-1)),""))),"")</f>
        <v/>
      </c>
      <c r="AB281" s="26" t="str">
        <f>IF(OR($S281="No Rate",$S281="")," ",IF($R281="","",IF(Summary!$R281="Taxable",IF(Summary!$Y281&gt;0,(Summary!$Z281+Summary!$AA281)*(1+TaxExemptRateAdjustment)),IF(Summary!$Y281&gt;0,Summary!$Z281+Summary!$AA281))))</f>
        <v/>
      </c>
      <c r="AC281" s="27" t="str">
        <f t="shared" si="12"/>
        <v/>
      </c>
    </row>
    <row r="282" spans="14:29" ht="15.75" customHeight="1" x14ac:dyDescent="0.25">
      <c r="N282" s="17">
        <f t="shared" si="10"/>
        <v>270</v>
      </c>
      <c r="O282" s="30"/>
      <c r="P282" s="31"/>
      <c r="Q282" s="31"/>
      <c r="R282" s="32"/>
      <c r="S282" s="20" t="str" cm="1">
        <f t="array" ref="S282">IF(ISBLANK(P282)," ",IF(OR(WhichRate="GASB IBR",WhichRate="FASB IBR",WhichRate="Custom"),IF(ISBLANK(P282),IFERROR(HLOOKUP(P282,'Market Data'!$C$13:$BA$13,1)," "),IFERROR(HLOOKUP(P282,'Market Data'!$C$13:$BA$13,1),"No Rate")),_xlfn.XLOOKUP(TEXT(P282,"mm-yyyy"),TEXT('FASB Data'!$D$13:$BC$13,"mm-yyyy"),'FASB Data'!$D$13:$BC$13,,0)))</f>
        <v xml:space="preserve"> </v>
      </c>
      <c r="T282" s="21" t="str">
        <f>IF(OR(S282="No Rate",S282="",S282=" "),"",IF(OR(WhichRate="GASB IBR",WhichRate="FASB IBR",WhichRate="Custom"),SUMIF('Market Data'!$C$13:$BI$13,Summary!S282,'Market Data'!$C$14:$BI$14),SUMIF('FASB Data'!$C$13:$BU$13,Summary!S282,'FASB Data'!$C$14:$BU$14)))</f>
        <v/>
      </c>
      <c r="U282" s="21" t="str">
        <f>IFERROR(VLOOKUP($Y282,'Market Data'!$B$15:$C$47,2,TRUE)+1,"")</f>
        <v/>
      </c>
      <c r="V282" s="21" t="str">
        <f t="shared" si="11"/>
        <v/>
      </c>
      <c r="W282" s="21" t="str">
        <f>IF(OR(S282="No Rate",S282="",S282=" ",S282=""),"",IF(WhichRate="FASB RFR","N/A",SUMIF('Market Data'!$C$51:$BI$51,Summary!S282,'Market Data'!$C$52:$BI$52)))</f>
        <v/>
      </c>
      <c r="X282" s="21" t="str">
        <f>IF(ISBLANK(P282)," ",IF(WhichRate="FASB RFR","N/A",IFERROR(VLOOKUP($V282,'Market Data'!$C$53:$D$213,2,FALSE),"")))</f>
        <v xml:space="preserve"> </v>
      </c>
      <c r="Y282" s="24" t="str">
        <f>IF(ISBLANK(P282)," ",IF(DAYS360(P282,Q282,0)&gt;10800,30,ROUND(IF(DAYS360(Summary!$P282,Summary!$Q282)/360&gt;=1,ROUND(DAYS360(Summary!$P282,Summary!$Q282)/360,0),DAYS360(Summary!$P282,Summary!$Q282)/360),2)))</f>
        <v xml:space="preserve"> </v>
      </c>
      <c r="Z282" s="25" t="str">
        <f ca="1">IF(OR(WhichRate="GASB IBR",WhichRate="FASB IBR",WhichRate="Custom"),IFERROR(IF(OR($S282="No Rate",$S282="",$S282=" ",$S282="")," ",OFFSET('Market Data'!$B$15,Summary!U282-1,Summary!T282-1)),""),IFERROR(IF(OR($S282="No Rate",$S282="",$S282=" ",$S282="")," ",OFFSET('FASB Data'!$B$15,Summary!U282-1,Summary!T282-1)),""))</f>
        <v xml:space="preserve"> </v>
      </c>
      <c r="AA282" s="25" t="str">
        <f ca="1">IF(O282&lt;&gt;"",IF(WhichRate="FASB RFR",0,IF(OR(WhichRate="GASB IBR",WhichRate="FASB IBR"),IF(OR($S282="No Rate",$S282="",$S282=" "),"",OFFSET('Market Data'!$B$53,Summary!X282,Summary!W282-1)),IF(WhichRate="Custom",IF(OR($S282="No Rate",$S282="",$S282=" "),"",OFFSET('Custom Data'!$B$53,Summary!X282,Summary!W282-1)),""))),"")</f>
        <v/>
      </c>
      <c r="AB282" s="26" t="str">
        <f>IF(OR($S282="No Rate",$S282="")," ",IF($R282="","",IF(Summary!$R282="Taxable",IF(Summary!$Y282&gt;0,(Summary!$Z282+Summary!$AA282)*(1+TaxExemptRateAdjustment)),IF(Summary!$Y282&gt;0,Summary!$Z282+Summary!$AA282))))</f>
        <v/>
      </c>
      <c r="AC282" s="27" t="str">
        <f t="shared" si="12"/>
        <v/>
      </c>
    </row>
    <row r="283" spans="14:29" ht="15.75" customHeight="1" x14ac:dyDescent="0.25">
      <c r="N283" s="17">
        <f t="shared" si="10"/>
        <v>271</v>
      </c>
      <c r="O283" s="18"/>
      <c r="P283" s="22"/>
      <c r="Q283" s="22"/>
      <c r="R283" s="23"/>
      <c r="S283" s="20" t="str" cm="1">
        <f t="array" ref="S283">IF(ISBLANK(P283)," ",IF(OR(WhichRate="GASB IBR",WhichRate="FASB IBR",WhichRate="Custom"),IF(ISBLANK(P283),IFERROR(HLOOKUP(P283,'Market Data'!$C$13:$BA$13,1)," "),IFERROR(HLOOKUP(P283,'Market Data'!$C$13:$BA$13,1),"No Rate")),_xlfn.XLOOKUP(TEXT(P283,"mm-yyyy"),TEXT('FASB Data'!$D$13:$BC$13,"mm-yyyy"),'FASB Data'!$D$13:$BC$13,,0)))</f>
        <v xml:space="preserve"> </v>
      </c>
      <c r="T283" s="21" t="str">
        <f>IF(OR(S283="No Rate",S283="",S283=" "),"",IF(OR(WhichRate="GASB IBR",WhichRate="FASB IBR",WhichRate="Custom"),SUMIF('Market Data'!$C$13:$BI$13,Summary!S283,'Market Data'!$C$14:$BI$14),SUMIF('FASB Data'!$C$13:$BU$13,Summary!S283,'FASB Data'!$C$14:$BU$14)))</f>
        <v/>
      </c>
      <c r="U283" s="21" t="str">
        <f>IFERROR(VLOOKUP($Y283,'Market Data'!$B$15:$C$47,2,TRUE)+1,"")</f>
        <v/>
      </c>
      <c r="V283" s="21" t="str">
        <f t="shared" si="11"/>
        <v/>
      </c>
      <c r="W283" s="21" t="str">
        <f>IF(OR(S283="No Rate",S283="",S283=" ",S283=""),"",IF(WhichRate="FASB RFR","N/A",SUMIF('Market Data'!$C$51:$BI$51,Summary!S283,'Market Data'!$C$52:$BI$52)))</f>
        <v/>
      </c>
      <c r="X283" s="21" t="str">
        <f>IF(ISBLANK(P283)," ",IF(WhichRate="FASB RFR","N/A",IFERROR(VLOOKUP($V283,'Market Data'!$C$53:$D$213,2,FALSE),"")))</f>
        <v xml:space="preserve"> </v>
      </c>
      <c r="Y283" s="24" t="str">
        <f>IF(ISBLANK(P283)," ",IF(DAYS360(P283,Q283,0)&gt;10800,30,ROUND(IF(DAYS360(Summary!$P283,Summary!$Q283)/360&gt;=1,ROUND(DAYS360(Summary!$P283,Summary!$Q283)/360,0),DAYS360(Summary!$P283,Summary!$Q283)/360),2)))</f>
        <v xml:space="preserve"> </v>
      </c>
      <c r="Z283" s="25" t="str">
        <f ca="1">IF(OR(WhichRate="GASB IBR",WhichRate="FASB IBR",WhichRate="Custom"),IFERROR(IF(OR($S283="No Rate",$S283="",$S283=" ",$S283="")," ",OFFSET('Market Data'!$B$15,Summary!U283-1,Summary!T283-1)),""),IFERROR(IF(OR($S283="No Rate",$S283="",$S283=" ",$S283="")," ",OFFSET('FASB Data'!$B$15,Summary!U283-1,Summary!T283-1)),""))</f>
        <v xml:space="preserve"> </v>
      </c>
      <c r="AA283" s="25" t="str">
        <f ca="1">IF(O283&lt;&gt;"",IF(WhichRate="FASB RFR",0,IF(OR(WhichRate="GASB IBR",WhichRate="FASB IBR"),IF(OR($S283="No Rate",$S283="",$S283=" "),"",OFFSET('Market Data'!$B$53,Summary!X283,Summary!W283-1)),IF(WhichRate="Custom",IF(OR($S283="No Rate",$S283="",$S283=" "),"",OFFSET('Custom Data'!$B$53,Summary!X283,Summary!W283-1)),""))),"")</f>
        <v/>
      </c>
      <c r="AB283" s="26" t="str">
        <f>IF(OR($S283="No Rate",$S283="")," ",IF($R283="","",IF(Summary!$R283="Taxable",IF(Summary!$Y283&gt;0,(Summary!$Z283+Summary!$AA283)*(1+TaxExemptRateAdjustment)),IF(Summary!$Y283&gt;0,Summary!$Z283+Summary!$AA283))))</f>
        <v/>
      </c>
      <c r="AC283" s="27" t="str">
        <f t="shared" si="12"/>
        <v/>
      </c>
    </row>
    <row r="284" spans="14:29" ht="15.75" customHeight="1" x14ac:dyDescent="0.25">
      <c r="N284" s="17">
        <f t="shared" si="10"/>
        <v>272</v>
      </c>
      <c r="O284" s="30"/>
      <c r="P284" s="31"/>
      <c r="Q284" s="31"/>
      <c r="R284" s="32"/>
      <c r="S284" s="20" t="str" cm="1">
        <f t="array" ref="S284">IF(ISBLANK(P284)," ",IF(OR(WhichRate="GASB IBR",WhichRate="FASB IBR",WhichRate="Custom"),IF(ISBLANK(P284),IFERROR(HLOOKUP(P284,'Market Data'!$C$13:$BA$13,1)," "),IFERROR(HLOOKUP(P284,'Market Data'!$C$13:$BA$13,1),"No Rate")),_xlfn.XLOOKUP(TEXT(P284,"mm-yyyy"),TEXT('FASB Data'!$D$13:$BC$13,"mm-yyyy"),'FASB Data'!$D$13:$BC$13,,0)))</f>
        <v xml:space="preserve"> </v>
      </c>
      <c r="T284" s="21" t="str">
        <f>IF(OR(S284="No Rate",S284="",S284=" "),"",IF(OR(WhichRate="GASB IBR",WhichRate="FASB IBR",WhichRate="Custom"),SUMIF('Market Data'!$C$13:$BI$13,Summary!S284,'Market Data'!$C$14:$BI$14),SUMIF('FASB Data'!$C$13:$BU$13,Summary!S284,'FASB Data'!$C$14:$BU$14)))</f>
        <v/>
      </c>
      <c r="U284" s="21" t="str">
        <f>IFERROR(VLOOKUP($Y284,'Market Data'!$B$15:$C$47,2,TRUE)+1,"")</f>
        <v/>
      </c>
      <c r="V284" s="21" t="str">
        <f t="shared" si="11"/>
        <v/>
      </c>
      <c r="W284" s="21" t="str">
        <f>IF(OR(S284="No Rate",S284="",S284=" ",S284=""),"",IF(WhichRate="FASB RFR","N/A",SUMIF('Market Data'!$C$51:$BI$51,Summary!S284,'Market Data'!$C$52:$BI$52)))</f>
        <v/>
      </c>
      <c r="X284" s="21" t="str">
        <f>IF(ISBLANK(P284)," ",IF(WhichRate="FASB RFR","N/A",IFERROR(VLOOKUP($V284,'Market Data'!$C$53:$D$213,2,FALSE),"")))</f>
        <v xml:space="preserve"> </v>
      </c>
      <c r="Y284" s="24" t="str">
        <f>IF(ISBLANK(P284)," ",IF(DAYS360(P284,Q284,0)&gt;10800,30,ROUND(IF(DAYS360(Summary!$P284,Summary!$Q284)/360&gt;=1,ROUND(DAYS360(Summary!$P284,Summary!$Q284)/360,0),DAYS360(Summary!$P284,Summary!$Q284)/360),2)))</f>
        <v xml:space="preserve"> </v>
      </c>
      <c r="Z284" s="25" t="str">
        <f ca="1">IF(OR(WhichRate="GASB IBR",WhichRate="FASB IBR",WhichRate="Custom"),IFERROR(IF(OR($S284="No Rate",$S284="",$S284=" ",$S284="")," ",OFFSET('Market Data'!$B$15,Summary!U284-1,Summary!T284-1)),""),IFERROR(IF(OR($S284="No Rate",$S284="",$S284=" ",$S284="")," ",OFFSET('FASB Data'!$B$15,Summary!U284-1,Summary!T284-1)),""))</f>
        <v xml:space="preserve"> </v>
      </c>
      <c r="AA284" s="25" t="str">
        <f ca="1">IF(O284&lt;&gt;"",IF(WhichRate="FASB RFR",0,IF(OR(WhichRate="GASB IBR",WhichRate="FASB IBR"),IF(OR($S284="No Rate",$S284="",$S284=" "),"",OFFSET('Market Data'!$B$53,Summary!X284,Summary!W284-1)),IF(WhichRate="Custom",IF(OR($S284="No Rate",$S284="",$S284=" "),"",OFFSET('Custom Data'!$B$53,Summary!X284,Summary!W284-1)),""))),"")</f>
        <v/>
      </c>
      <c r="AB284" s="26" t="str">
        <f>IF(OR($S284="No Rate",$S284="")," ",IF($R284="","",IF(Summary!$R284="Taxable",IF(Summary!$Y284&gt;0,(Summary!$Z284+Summary!$AA284)*(1+TaxExemptRateAdjustment)),IF(Summary!$Y284&gt;0,Summary!$Z284+Summary!$AA284))))</f>
        <v/>
      </c>
      <c r="AC284" s="27" t="str">
        <f t="shared" si="12"/>
        <v/>
      </c>
    </row>
    <row r="285" spans="14:29" ht="15.75" customHeight="1" x14ac:dyDescent="0.25">
      <c r="N285" s="17">
        <f t="shared" si="10"/>
        <v>273</v>
      </c>
      <c r="O285" s="18"/>
      <c r="P285" s="22"/>
      <c r="Q285" s="22"/>
      <c r="R285" s="23"/>
      <c r="S285" s="20" t="str" cm="1">
        <f t="array" ref="S285">IF(ISBLANK(P285)," ",IF(OR(WhichRate="GASB IBR",WhichRate="FASB IBR",WhichRate="Custom"),IF(ISBLANK(P285),IFERROR(HLOOKUP(P285,'Market Data'!$C$13:$BA$13,1)," "),IFERROR(HLOOKUP(P285,'Market Data'!$C$13:$BA$13,1),"No Rate")),_xlfn.XLOOKUP(TEXT(P285,"mm-yyyy"),TEXT('FASB Data'!$D$13:$BC$13,"mm-yyyy"),'FASB Data'!$D$13:$BC$13,,0)))</f>
        <v xml:space="preserve"> </v>
      </c>
      <c r="T285" s="21" t="str">
        <f>IF(OR(S285="No Rate",S285="",S285=" "),"",IF(OR(WhichRate="GASB IBR",WhichRate="FASB IBR",WhichRate="Custom"),SUMIF('Market Data'!$C$13:$BI$13,Summary!S285,'Market Data'!$C$14:$BI$14),SUMIF('FASB Data'!$C$13:$BU$13,Summary!S285,'FASB Data'!$C$14:$BU$14)))</f>
        <v/>
      </c>
      <c r="U285" s="21" t="str">
        <f>IFERROR(VLOOKUP($Y285,'Market Data'!$B$15:$C$47,2,TRUE)+1,"")</f>
        <v/>
      </c>
      <c r="V285" s="21" t="str">
        <f t="shared" si="11"/>
        <v/>
      </c>
      <c r="W285" s="21" t="str">
        <f>IF(OR(S285="No Rate",S285="",S285=" ",S285=""),"",IF(WhichRate="FASB RFR","N/A",SUMIF('Market Data'!$C$51:$BI$51,Summary!S285,'Market Data'!$C$52:$BI$52)))</f>
        <v/>
      </c>
      <c r="X285" s="21" t="str">
        <f>IF(ISBLANK(P285)," ",IF(WhichRate="FASB RFR","N/A",IFERROR(VLOOKUP($V285,'Market Data'!$C$53:$D$213,2,FALSE),"")))</f>
        <v xml:space="preserve"> </v>
      </c>
      <c r="Y285" s="24" t="str">
        <f>IF(ISBLANK(P285)," ",IF(DAYS360(P285,Q285,0)&gt;10800,30,ROUND(IF(DAYS360(Summary!$P285,Summary!$Q285)/360&gt;=1,ROUND(DAYS360(Summary!$P285,Summary!$Q285)/360,0),DAYS360(Summary!$P285,Summary!$Q285)/360),2)))</f>
        <v xml:space="preserve"> </v>
      </c>
      <c r="Z285" s="25" t="str">
        <f ca="1">IF(OR(WhichRate="GASB IBR",WhichRate="FASB IBR",WhichRate="Custom"),IFERROR(IF(OR($S285="No Rate",$S285="",$S285=" ",$S285="")," ",OFFSET('Market Data'!$B$15,Summary!U285-1,Summary!T285-1)),""),IFERROR(IF(OR($S285="No Rate",$S285="",$S285=" ",$S285="")," ",OFFSET('FASB Data'!$B$15,Summary!U285-1,Summary!T285-1)),""))</f>
        <v xml:space="preserve"> </v>
      </c>
      <c r="AA285" s="25" t="str">
        <f ca="1">IF(O285&lt;&gt;"",IF(WhichRate="FASB RFR",0,IF(OR(WhichRate="GASB IBR",WhichRate="FASB IBR"),IF(OR($S285="No Rate",$S285="",$S285=" "),"",OFFSET('Market Data'!$B$53,Summary!X285,Summary!W285-1)),IF(WhichRate="Custom",IF(OR($S285="No Rate",$S285="",$S285=" "),"",OFFSET('Custom Data'!$B$53,Summary!X285,Summary!W285-1)),""))),"")</f>
        <v/>
      </c>
      <c r="AB285" s="26" t="str">
        <f>IF(OR($S285="No Rate",$S285="")," ",IF($R285="","",IF(Summary!$R285="Taxable",IF(Summary!$Y285&gt;0,(Summary!$Z285+Summary!$AA285)*(1+TaxExemptRateAdjustment)),IF(Summary!$Y285&gt;0,Summary!$Z285+Summary!$AA285))))</f>
        <v/>
      </c>
      <c r="AC285" s="27" t="str">
        <f t="shared" si="12"/>
        <v/>
      </c>
    </row>
    <row r="286" spans="14:29" ht="15.75" customHeight="1" x14ac:dyDescent="0.25">
      <c r="N286" s="17">
        <f t="shared" si="10"/>
        <v>274</v>
      </c>
      <c r="O286" s="30"/>
      <c r="P286" s="31"/>
      <c r="Q286" s="31"/>
      <c r="R286" s="32"/>
      <c r="S286" s="20" t="str" cm="1">
        <f t="array" ref="S286">IF(ISBLANK(P286)," ",IF(OR(WhichRate="GASB IBR",WhichRate="FASB IBR",WhichRate="Custom"),IF(ISBLANK(P286),IFERROR(HLOOKUP(P286,'Market Data'!$C$13:$BA$13,1)," "),IFERROR(HLOOKUP(P286,'Market Data'!$C$13:$BA$13,1),"No Rate")),_xlfn.XLOOKUP(TEXT(P286,"mm-yyyy"),TEXT('FASB Data'!$D$13:$BC$13,"mm-yyyy"),'FASB Data'!$D$13:$BC$13,,0)))</f>
        <v xml:space="preserve"> </v>
      </c>
      <c r="T286" s="21" t="str">
        <f>IF(OR(S286="No Rate",S286="",S286=" "),"",IF(OR(WhichRate="GASB IBR",WhichRate="FASB IBR",WhichRate="Custom"),SUMIF('Market Data'!$C$13:$BI$13,Summary!S286,'Market Data'!$C$14:$BI$14),SUMIF('FASB Data'!$C$13:$BU$13,Summary!S286,'FASB Data'!$C$14:$BU$14)))</f>
        <v/>
      </c>
      <c r="U286" s="21" t="str">
        <f>IFERROR(VLOOKUP($Y286,'Market Data'!$B$15:$C$47,2,TRUE)+1,"")</f>
        <v/>
      </c>
      <c r="V286" s="21" t="str">
        <f t="shared" si="11"/>
        <v/>
      </c>
      <c r="W286" s="21" t="str">
        <f>IF(OR(S286="No Rate",S286="",S286=" ",S286=""),"",IF(WhichRate="FASB RFR","N/A",SUMIF('Market Data'!$C$51:$BI$51,Summary!S286,'Market Data'!$C$52:$BI$52)))</f>
        <v/>
      </c>
      <c r="X286" s="21" t="str">
        <f>IF(ISBLANK(P286)," ",IF(WhichRate="FASB RFR","N/A",IFERROR(VLOOKUP($V286,'Market Data'!$C$53:$D$213,2,FALSE),"")))</f>
        <v xml:space="preserve"> </v>
      </c>
      <c r="Y286" s="24" t="str">
        <f>IF(ISBLANK(P286)," ",IF(DAYS360(P286,Q286,0)&gt;10800,30,ROUND(IF(DAYS360(Summary!$P286,Summary!$Q286)/360&gt;=1,ROUND(DAYS360(Summary!$P286,Summary!$Q286)/360,0),DAYS360(Summary!$P286,Summary!$Q286)/360),2)))</f>
        <v xml:space="preserve"> </v>
      </c>
      <c r="Z286" s="25" t="str">
        <f ca="1">IF(OR(WhichRate="GASB IBR",WhichRate="FASB IBR",WhichRate="Custom"),IFERROR(IF(OR($S286="No Rate",$S286="",$S286=" ",$S286="")," ",OFFSET('Market Data'!$B$15,Summary!U286-1,Summary!T286-1)),""),IFERROR(IF(OR($S286="No Rate",$S286="",$S286=" ",$S286="")," ",OFFSET('FASB Data'!$B$15,Summary!U286-1,Summary!T286-1)),""))</f>
        <v xml:space="preserve"> </v>
      </c>
      <c r="AA286" s="25" t="str">
        <f ca="1">IF(O286&lt;&gt;"",IF(WhichRate="FASB RFR",0,IF(OR(WhichRate="GASB IBR",WhichRate="FASB IBR"),IF(OR($S286="No Rate",$S286="",$S286=" "),"",OFFSET('Market Data'!$B$53,Summary!X286,Summary!W286-1)),IF(WhichRate="Custom",IF(OR($S286="No Rate",$S286="",$S286=" "),"",OFFSET('Custom Data'!$B$53,Summary!X286,Summary!W286-1)),""))),"")</f>
        <v/>
      </c>
      <c r="AB286" s="26" t="str">
        <f>IF(OR($S286="No Rate",$S286="")," ",IF($R286="","",IF(Summary!$R286="Taxable",IF(Summary!$Y286&gt;0,(Summary!$Z286+Summary!$AA286)*(1+TaxExemptRateAdjustment)),IF(Summary!$Y286&gt;0,Summary!$Z286+Summary!$AA286))))</f>
        <v/>
      </c>
      <c r="AC286" s="27" t="str">
        <f t="shared" si="12"/>
        <v/>
      </c>
    </row>
    <row r="287" spans="14:29" ht="15.75" customHeight="1" x14ac:dyDescent="0.25">
      <c r="N287" s="17">
        <f t="shared" si="10"/>
        <v>275</v>
      </c>
      <c r="O287" s="18"/>
      <c r="P287" s="22"/>
      <c r="Q287" s="22"/>
      <c r="R287" s="23"/>
      <c r="S287" s="20" t="str" cm="1">
        <f t="array" ref="S287">IF(ISBLANK(P287)," ",IF(OR(WhichRate="GASB IBR",WhichRate="FASB IBR",WhichRate="Custom"),IF(ISBLANK(P287),IFERROR(HLOOKUP(P287,'Market Data'!$C$13:$BA$13,1)," "),IFERROR(HLOOKUP(P287,'Market Data'!$C$13:$BA$13,1),"No Rate")),_xlfn.XLOOKUP(TEXT(P287,"mm-yyyy"),TEXT('FASB Data'!$D$13:$BC$13,"mm-yyyy"),'FASB Data'!$D$13:$BC$13,,0)))</f>
        <v xml:space="preserve"> </v>
      </c>
      <c r="T287" s="21" t="str">
        <f>IF(OR(S287="No Rate",S287="",S287=" "),"",IF(OR(WhichRate="GASB IBR",WhichRate="FASB IBR",WhichRate="Custom"),SUMIF('Market Data'!$C$13:$BI$13,Summary!S287,'Market Data'!$C$14:$BI$14),SUMIF('FASB Data'!$C$13:$BU$13,Summary!S287,'FASB Data'!$C$14:$BU$14)))</f>
        <v/>
      </c>
      <c r="U287" s="21" t="str">
        <f>IFERROR(VLOOKUP($Y287,'Market Data'!$B$15:$C$47,2,TRUE)+1,"")</f>
        <v/>
      </c>
      <c r="V287" s="21" t="str">
        <f t="shared" si="11"/>
        <v/>
      </c>
      <c r="W287" s="21" t="str">
        <f>IF(OR(S287="No Rate",S287="",S287=" ",S287=""),"",IF(WhichRate="FASB RFR","N/A",SUMIF('Market Data'!$C$51:$BI$51,Summary!S287,'Market Data'!$C$52:$BI$52)))</f>
        <v/>
      </c>
      <c r="X287" s="21" t="str">
        <f>IF(ISBLANK(P287)," ",IF(WhichRate="FASB RFR","N/A",IFERROR(VLOOKUP($V287,'Market Data'!$C$53:$D$213,2,FALSE),"")))</f>
        <v xml:space="preserve"> </v>
      </c>
      <c r="Y287" s="24" t="str">
        <f>IF(ISBLANK(P287)," ",IF(DAYS360(P287,Q287,0)&gt;10800,30,ROUND(IF(DAYS360(Summary!$P287,Summary!$Q287)/360&gt;=1,ROUND(DAYS360(Summary!$P287,Summary!$Q287)/360,0),DAYS360(Summary!$P287,Summary!$Q287)/360),2)))</f>
        <v xml:space="preserve"> </v>
      </c>
      <c r="Z287" s="25" t="str">
        <f ca="1">IF(OR(WhichRate="GASB IBR",WhichRate="FASB IBR",WhichRate="Custom"),IFERROR(IF(OR($S287="No Rate",$S287="",$S287=" ",$S287="")," ",OFFSET('Market Data'!$B$15,Summary!U287-1,Summary!T287-1)),""),IFERROR(IF(OR($S287="No Rate",$S287="",$S287=" ",$S287="")," ",OFFSET('FASB Data'!$B$15,Summary!U287-1,Summary!T287-1)),""))</f>
        <v xml:space="preserve"> </v>
      </c>
      <c r="AA287" s="25" t="str">
        <f ca="1">IF(O287&lt;&gt;"",IF(WhichRate="FASB RFR",0,IF(OR(WhichRate="GASB IBR",WhichRate="FASB IBR"),IF(OR($S287="No Rate",$S287="",$S287=" "),"",OFFSET('Market Data'!$B$53,Summary!X287,Summary!W287-1)),IF(WhichRate="Custom",IF(OR($S287="No Rate",$S287="",$S287=" "),"",OFFSET('Custom Data'!$B$53,Summary!X287,Summary!W287-1)),""))),"")</f>
        <v/>
      </c>
      <c r="AB287" s="26" t="str">
        <f>IF(OR($S287="No Rate",$S287="")," ",IF($R287="","",IF(Summary!$R287="Taxable",IF(Summary!$Y287&gt;0,(Summary!$Z287+Summary!$AA287)*(1+TaxExemptRateAdjustment)),IF(Summary!$Y287&gt;0,Summary!$Z287+Summary!$AA287))))</f>
        <v/>
      </c>
      <c r="AC287" s="27" t="str">
        <f t="shared" si="12"/>
        <v/>
      </c>
    </row>
    <row r="288" spans="14:29" ht="15.75" customHeight="1" x14ac:dyDescent="0.25">
      <c r="N288" s="17">
        <f t="shared" si="10"/>
        <v>276</v>
      </c>
      <c r="O288" s="30"/>
      <c r="P288" s="31"/>
      <c r="Q288" s="31"/>
      <c r="R288" s="32"/>
      <c r="S288" s="20" t="str" cm="1">
        <f t="array" ref="S288">IF(ISBLANK(P288)," ",IF(OR(WhichRate="GASB IBR",WhichRate="FASB IBR",WhichRate="Custom"),IF(ISBLANK(P288),IFERROR(HLOOKUP(P288,'Market Data'!$C$13:$BA$13,1)," "),IFERROR(HLOOKUP(P288,'Market Data'!$C$13:$BA$13,1),"No Rate")),_xlfn.XLOOKUP(TEXT(P288,"mm-yyyy"),TEXT('FASB Data'!$D$13:$BC$13,"mm-yyyy"),'FASB Data'!$D$13:$BC$13,,0)))</f>
        <v xml:space="preserve"> </v>
      </c>
      <c r="T288" s="21" t="str">
        <f>IF(OR(S288="No Rate",S288="",S288=" "),"",IF(OR(WhichRate="GASB IBR",WhichRate="FASB IBR",WhichRate="Custom"),SUMIF('Market Data'!$C$13:$BI$13,Summary!S288,'Market Data'!$C$14:$BI$14),SUMIF('FASB Data'!$C$13:$BU$13,Summary!S288,'FASB Data'!$C$14:$BU$14)))</f>
        <v/>
      </c>
      <c r="U288" s="21" t="str">
        <f>IFERROR(VLOOKUP($Y288,'Market Data'!$B$15:$C$47,2,TRUE)+1,"")</f>
        <v/>
      </c>
      <c r="V288" s="21" t="str">
        <f t="shared" si="11"/>
        <v/>
      </c>
      <c r="W288" s="21" t="str">
        <f>IF(OR(S288="No Rate",S288="",S288=" ",S288=""),"",IF(WhichRate="FASB RFR","N/A",SUMIF('Market Data'!$C$51:$BI$51,Summary!S288,'Market Data'!$C$52:$BI$52)))</f>
        <v/>
      </c>
      <c r="X288" s="21" t="str">
        <f>IF(ISBLANK(P288)," ",IF(WhichRate="FASB RFR","N/A",IFERROR(VLOOKUP($V288,'Market Data'!$C$53:$D$213,2,FALSE),"")))</f>
        <v xml:space="preserve"> </v>
      </c>
      <c r="Y288" s="24" t="str">
        <f>IF(ISBLANK(P288)," ",IF(DAYS360(P288,Q288,0)&gt;10800,30,ROUND(IF(DAYS360(Summary!$P288,Summary!$Q288)/360&gt;=1,ROUND(DAYS360(Summary!$P288,Summary!$Q288)/360,0),DAYS360(Summary!$P288,Summary!$Q288)/360),2)))</f>
        <v xml:space="preserve"> </v>
      </c>
      <c r="Z288" s="25" t="str">
        <f ca="1">IF(OR(WhichRate="GASB IBR",WhichRate="FASB IBR",WhichRate="Custom"),IFERROR(IF(OR($S288="No Rate",$S288="",$S288=" ",$S288="")," ",OFFSET('Market Data'!$B$15,Summary!U288-1,Summary!T288-1)),""),IFERROR(IF(OR($S288="No Rate",$S288="",$S288=" ",$S288="")," ",OFFSET('FASB Data'!$B$15,Summary!U288-1,Summary!T288-1)),""))</f>
        <v xml:space="preserve"> </v>
      </c>
      <c r="AA288" s="25" t="str">
        <f ca="1">IF(O288&lt;&gt;"",IF(WhichRate="FASB RFR",0,IF(OR(WhichRate="GASB IBR",WhichRate="FASB IBR"),IF(OR($S288="No Rate",$S288="",$S288=" "),"",OFFSET('Market Data'!$B$53,Summary!X288,Summary!W288-1)),IF(WhichRate="Custom",IF(OR($S288="No Rate",$S288="",$S288=" "),"",OFFSET('Custom Data'!$B$53,Summary!X288,Summary!W288-1)),""))),"")</f>
        <v/>
      </c>
      <c r="AB288" s="26" t="str">
        <f>IF(OR($S288="No Rate",$S288="")," ",IF($R288="","",IF(Summary!$R288="Taxable",IF(Summary!$Y288&gt;0,(Summary!$Z288+Summary!$AA288)*(1+TaxExemptRateAdjustment)),IF(Summary!$Y288&gt;0,Summary!$Z288+Summary!$AA288))))</f>
        <v/>
      </c>
      <c r="AC288" s="27" t="str">
        <f t="shared" si="12"/>
        <v/>
      </c>
    </row>
    <row r="289" spans="14:29" ht="15.75" customHeight="1" x14ac:dyDescent="0.25">
      <c r="N289" s="17">
        <f t="shared" si="10"/>
        <v>277</v>
      </c>
      <c r="O289" s="18"/>
      <c r="P289" s="22"/>
      <c r="Q289" s="22"/>
      <c r="R289" s="23"/>
      <c r="S289" s="20" t="str" cm="1">
        <f t="array" ref="S289">IF(ISBLANK(P289)," ",IF(OR(WhichRate="GASB IBR",WhichRate="FASB IBR",WhichRate="Custom"),IF(ISBLANK(P289),IFERROR(HLOOKUP(P289,'Market Data'!$C$13:$BA$13,1)," "),IFERROR(HLOOKUP(P289,'Market Data'!$C$13:$BA$13,1),"No Rate")),_xlfn.XLOOKUP(TEXT(P289,"mm-yyyy"),TEXT('FASB Data'!$D$13:$BC$13,"mm-yyyy"),'FASB Data'!$D$13:$BC$13,,0)))</f>
        <v xml:space="preserve"> </v>
      </c>
      <c r="T289" s="21" t="str">
        <f>IF(OR(S289="No Rate",S289="",S289=" "),"",IF(OR(WhichRate="GASB IBR",WhichRate="FASB IBR",WhichRate="Custom"),SUMIF('Market Data'!$C$13:$BI$13,Summary!S289,'Market Data'!$C$14:$BI$14),SUMIF('FASB Data'!$C$13:$BU$13,Summary!S289,'FASB Data'!$C$14:$BU$14)))</f>
        <v/>
      </c>
      <c r="U289" s="21" t="str">
        <f>IFERROR(VLOOKUP($Y289,'Market Data'!$B$15:$C$47,2,TRUE)+1,"")</f>
        <v/>
      </c>
      <c r="V289" s="21" t="str">
        <f t="shared" si="11"/>
        <v/>
      </c>
      <c r="W289" s="21" t="str">
        <f>IF(OR(S289="No Rate",S289="",S289=" ",S289=""),"",IF(WhichRate="FASB RFR","N/A",SUMIF('Market Data'!$C$51:$BI$51,Summary!S289,'Market Data'!$C$52:$BI$52)))</f>
        <v/>
      </c>
      <c r="X289" s="21" t="str">
        <f>IF(ISBLANK(P289)," ",IF(WhichRate="FASB RFR","N/A",IFERROR(VLOOKUP($V289,'Market Data'!$C$53:$D$213,2,FALSE),"")))</f>
        <v xml:space="preserve"> </v>
      </c>
      <c r="Y289" s="24" t="str">
        <f>IF(ISBLANK(P289)," ",IF(DAYS360(P289,Q289,0)&gt;10800,30,ROUND(IF(DAYS360(Summary!$P289,Summary!$Q289)/360&gt;=1,ROUND(DAYS360(Summary!$P289,Summary!$Q289)/360,0),DAYS360(Summary!$P289,Summary!$Q289)/360),2)))</f>
        <v xml:space="preserve"> </v>
      </c>
      <c r="Z289" s="25" t="str">
        <f ca="1">IF(OR(WhichRate="GASB IBR",WhichRate="FASB IBR",WhichRate="Custom"),IFERROR(IF(OR($S289="No Rate",$S289="",$S289=" ",$S289="")," ",OFFSET('Market Data'!$B$15,Summary!U289-1,Summary!T289-1)),""),IFERROR(IF(OR($S289="No Rate",$S289="",$S289=" ",$S289="")," ",OFFSET('FASB Data'!$B$15,Summary!U289-1,Summary!T289-1)),""))</f>
        <v xml:space="preserve"> </v>
      </c>
      <c r="AA289" s="25" t="str">
        <f ca="1">IF(O289&lt;&gt;"",IF(WhichRate="FASB RFR",0,IF(OR(WhichRate="GASB IBR",WhichRate="FASB IBR"),IF(OR($S289="No Rate",$S289="",$S289=" "),"",OFFSET('Market Data'!$B$53,Summary!X289,Summary!W289-1)),IF(WhichRate="Custom",IF(OR($S289="No Rate",$S289="",$S289=" "),"",OFFSET('Custom Data'!$B$53,Summary!X289,Summary!W289-1)),""))),"")</f>
        <v/>
      </c>
      <c r="AB289" s="26" t="str">
        <f>IF(OR($S289="No Rate",$S289="")," ",IF($R289="","",IF(Summary!$R289="Taxable",IF(Summary!$Y289&gt;0,(Summary!$Z289+Summary!$AA289)*(1+TaxExemptRateAdjustment)),IF(Summary!$Y289&gt;0,Summary!$Z289+Summary!$AA289))))</f>
        <v/>
      </c>
      <c r="AC289" s="27" t="str">
        <f t="shared" si="12"/>
        <v/>
      </c>
    </row>
    <row r="290" spans="14:29" ht="15.75" customHeight="1" x14ac:dyDescent="0.25">
      <c r="N290" s="17">
        <f t="shared" si="10"/>
        <v>278</v>
      </c>
      <c r="O290" s="30"/>
      <c r="P290" s="31"/>
      <c r="Q290" s="31"/>
      <c r="R290" s="32"/>
      <c r="S290" s="20" t="str" cm="1">
        <f t="array" ref="S290">IF(ISBLANK(P290)," ",IF(OR(WhichRate="GASB IBR",WhichRate="FASB IBR",WhichRate="Custom"),IF(ISBLANK(P290),IFERROR(HLOOKUP(P290,'Market Data'!$C$13:$BA$13,1)," "),IFERROR(HLOOKUP(P290,'Market Data'!$C$13:$BA$13,1),"No Rate")),_xlfn.XLOOKUP(TEXT(P290,"mm-yyyy"),TEXT('FASB Data'!$D$13:$BC$13,"mm-yyyy"),'FASB Data'!$D$13:$BC$13,,0)))</f>
        <v xml:space="preserve"> </v>
      </c>
      <c r="T290" s="21" t="str">
        <f>IF(OR(S290="No Rate",S290="",S290=" "),"",IF(OR(WhichRate="GASB IBR",WhichRate="FASB IBR",WhichRate="Custom"),SUMIF('Market Data'!$C$13:$BI$13,Summary!S290,'Market Data'!$C$14:$BI$14),SUMIF('FASB Data'!$C$13:$BU$13,Summary!S290,'FASB Data'!$C$14:$BU$14)))</f>
        <v/>
      </c>
      <c r="U290" s="21" t="str">
        <f>IFERROR(VLOOKUP($Y290,'Market Data'!$B$15:$C$47,2,TRUE)+1,"")</f>
        <v/>
      </c>
      <c r="V290" s="21" t="str">
        <f t="shared" si="11"/>
        <v/>
      </c>
      <c r="W290" s="21" t="str">
        <f>IF(OR(S290="No Rate",S290="",S290=" ",S290=""),"",IF(WhichRate="FASB RFR","N/A",SUMIF('Market Data'!$C$51:$BI$51,Summary!S290,'Market Data'!$C$52:$BI$52)))</f>
        <v/>
      </c>
      <c r="X290" s="21" t="str">
        <f>IF(ISBLANK(P290)," ",IF(WhichRate="FASB RFR","N/A",IFERROR(VLOOKUP($V290,'Market Data'!$C$53:$D$213,2,FALSE),"")))</f>
        <v xml:space="preserve"> </v>
      </c>
      <c r="Y290" s="24" t="str">
        <f>IF(ISBLANK(P290)," ",IF(DAYS360(P290,Q290,0)&gt;10800,30,ROUND(IF(DAYS360(Summary!$P290,Summary!$Q290)/360&gt;=1,ROUND(DAYS360(Summary!$P290,Summary!$Q290)/360,0),DAYS360(Summary!$P290,Summary!$Q290)/360),2)))</f>
        <v xml:space="preserve"> </v>
      </c>
      <c r="Z290" s="25" t="str">
        <f ca="1">IF(OR(WhichRate="GASB IBR",WhichRate="FASB IBR",WhichRate="Custom"),IFERROR(IF(OR($S290="No Rate",$S290="",$S290=" ",$S290="")," ",OFFSET('Market Data'!$B$15,Summary!U290-1,Summary!T290-1)),""),IFERROR(IF(OR($S290="No Rate",$S290="",$S290=" ",$S290="")," ",OFFSET('FASB Data'!$B$15,Summary!U290-1,Summary!T290-1)),""))</f>
        <v xml:space="preserve"> </v>
      </c>
      <c r="AA290" s="25" t="str">
        <f ca="1">IF(O290&lt;&gt;"",IF(WhichRate="FASB RFR",0,IF(OR(WhichRate="GASB IBR",WhichRate="FASB IBR"),IF(OR($S290="No Rate",$S290="",$S290=" "),"",OFFSET('Market Data'!$B$53,Summary!X290,Summary!W290-1)),IF(WhichRate="Custom",IF(OR($S290="No Rate",$S290="",$S290=" "),"",OFFSET('Custom Data'!$B$53,Summary!X290,Summary!W290-1)),""))),"")</f>
        <v/>
      </c>
      <c r="AB290" s="26" t="str">
        <f>IF(OR($S290="No Rate",$S290="")," ",IF($R290="","",IF(Summary!$R290="Taxable",IF(Summary!$Y290&gt;0,(Summary!$Z290+Summary!$AA290)*(1+TaxExemptRateAdjustment)),IF(Summary!$Y290&gt;0,Summary!$Z290+Summary!$AA290))))</f>
        <v/>
      </c>
      <c r="AC290" s="27" t="str">
        <f t="shared" si="12"/>
        <v/>
      </c>
    </row>
    <row r="291" spans="14:29" ht="15.75" customHeight="1" x14ac:dyDescent="0.25">
      <c r="N291" s="17">
        <f t="shared" si="10"/>
        <v>279</v>
      </c>
      <c r="O291" s="18"/>
      <c r="P291" s="22"/>
      <c r="Q291" s="22"/>
      <c r="R291" s="23"/>
      <c r="S291" s="20" t="str" cm="1">
        <f t="array" ref="S291">IF(ISBLANK(P291)," ",IF(OR(WhichRate="GASB IBR",WhichRate="FASB IBR",WhichRate="Custom"),IF(ISBLANK(P291),IFERROR(HLOOKUP(P291,'Market Data'!$C$13:$BA$13,1)," "),IFERROR(HLOOKUP(P291,'Market Data'!$C$13:$BA$13,1),"No Rate")),_xlfn.XLOOKUP(TEXT(P291,"mm-yyyy"),TEXT('FASB Data'!$D$13:$BC$13,"mm-yyyy"),'FASB Data'!$D$13:$BC$13,,0)))</f>
        <v xml:space="preserve"> </v>
      </c>
      <c r="T291" s="21" t="str">
        <f>IF(OR(S291="No Rate",S291="",S291=" "),"",IF(OR(WhichRate="GASB IBR",WhichRate="FASB IBR",WhichRate="Custom"),SUMIF('Market Data'!$C$13:$BI$13,Summary!S291,'Market Data'!$C$14:$BI$14),SUMIF('FASB Data'!$C$13:$BU$13,Summary!S291,'FASB Data'!$C$14:$BU$14)))</f>
        <v/>
      </c>
      <c r="U291" s="21" t="str">
        <f>IFERROR(VLOOKUP($Y291,'Market Data'!$B$15:$C$47,2,TRUE)+1,"")</f>
        <v/>
      </c>
      <c r="V291" s="21" t="str">
        <f t="shared" si="11"/>
        <v/>
      </c>
      <c r="W291" s="21" t="str">
        <f>IF(OR(S291="No Rate",S291="",S291=" ",S291=""),"",IF(WhichRate="FASB RFR","N/A",SUMIF('Market Data'!$C$51:$BI$51,Summary!S291,'Market Data'!$C$52:$BI$52)))</f>
        <v/>
      </c>
      <c r="X291" s="21" t="str">
        <f>IF(ISBLANK(P291)," ",IF(WhichRate="FASB RFR","N/A",IFERROR(VLOOKUP($V291,'Market Data'!$C$53:$D$213,2,FALSE),"")))</f>
        <v xml:space="preserve"> </v>
      </c>
      <c r="Y291" s="24" t="str">
        <f>IF(ISBLANK(P291)," ",IF(DAYS360(P291,Q291,0)&gt;10800,30,ROUND(IF(DAYS360(Summary!$P291,Summary!$Q291)/360&gt;=1,ROUND(DAYS360(Summary!$P291,Summary!$Q291)/360,0),DAYS360(Summary!$P291,Summary!$Q291)/360),2)))</f>
        <v xml:space="preserve"> </v>
      </c>
      <c r="Z291" s="25" t="str">
        <f ca="1">IF(OR(WhichRate="GASB IBR",WhichRate="FASB IBR",WhichRate="Custom"),IFERROR(IF(OR($S291="No Rate",$S291="",$S291=" ",$S291="")," ",OFFSET('Market Data'!$B$15,Summary!U291-1,Summary!T291-1)),""),IFERROR(IF(OR($S291="No Rate",$S291="",$S291=" ",$S291="")," ",OFFSET('FASB Data'!$B$15,Summary!U291-1,Summary!T291-1)),""))</f>
        <v xml:space="preserve"> </v>
      </c>
      <c r="AA291" s="25" t="str">
        <f ca="1">IF(O291&lt;&gt;"",IF(WhichRate="FASB RFR",0,IF(OR(WhichRate="GASB IBR",WhichRate="FASB IBR"),IF(OR($S291="No Rate",$S291="",$S291=" "),"",OFFSET('Market Data'!$B$53,Summary!X291,Summary!W291-1)),IF(WhichRate="Custom",IF(OR($S291="No Rate",$S291="",$S291=" "),"",OFFSET('Custom Data'!$B$53,Summary!X291,Summary!W291-1)),""))),"")</f>
        <v/>
      </c>
      <c r="AB291" s="26" t="str">
        <f>IF(OR($S291="No Rate",$S291="")," ",IF($R291="","",IF(Summary!$R291="Taxable",IF(Summary!$Y291&gt;0,(Summary!$Z291+Summary!$AA291)*(1+TaxExemptRateAdjustment)),IF(Summary!$Y291&gt;0,Summary!$Z291+Summary!$AA291))))</f>
        <v/>
      </c>
      <c r="AC291" s="27" t="str">
        <f t="shared" si="12"/>
        <v/>
      </c>
    </row>
    <row r="292" spans="14:29" ht="15.75" customHeight="1" x14ac:dyDescent="0.25">
      <c r="N292" s="17">
        <f t="shared" si="10"/>
        <v>280</v>
      </c>
      <c r="O292" s="30"/>
      <c r="P292" s="31"/>
      <c r="Q292" s="31"/>
      <c r="R292" s="32"/>
      <c r="S292" s="20" t="str" cm="1">
        <f t="array" ref="S292">IF(ISBLANK(P292)," ",IF(OR(WhichRate="GASB IBR",WhichRate="FASB IBR",WhichRate="Custom"),IF(ISBLANK(P292),IFERROR(HLOOKUP(P292,'Market Data'!$C$13:$BA$13,1)," "),IFERROR(HLOOKUP(P292,'Market Data'!$C$13:$BA$13,1),"No Rate")),_xlfn.XLOOKUP(TEXT(P292,"mm-yyyy"),TEXT('FASB Data'!$D$13:$BC$13,"mm-yyyy"),'FASB Data'!$D$13:$BC$13,,0)))</f>
        <v xml:space="preserve"> </v>
      </c>
      <c r="T292" s="21" t="str">
        <f>IF(OR(S292="No Rate",S292="",S292=" "),"",IF(OR(WhichRate="GASB IBR",WhichRate="FASB IBR",WhichRate="Custom"),SUMIF('Market Data'!$C$13:$BI$13,Summary!S292,'Market Data'!$C$14:$BI$14),SUMIF('FASB Data'!$C$13:$BU$13,Summary!S292,'FASB Data'!$C$14:$BU$14)))</f>
        <v/>
      </c>
      <c r="U292" s="21" t="str">
        <f>IFERROR(VLOOKUP($Y292,'Market Data'!$B$15:$C$47,2,TRUE)+1,"")</f>
        <v/>
      </c>
      <c r="V292" s="21" t="str">
        <f t="shared" si="11"/>
        <v/>
      </c>
      <c r="W292" s="21" t="str">
        <f>IF(OR(S292="No Rate",S292="",S292=" ",S292=""),"",IF(WhichRate="FASB RFR","N/A",SUMIF('Market Data'!$C$51:$BI$51,Summary!S292,'Market Data'!$C$52:$BI$52)))</f>
        <v/>
      </c>
      <c r="X292" s="21" t="str">
        <f>IF(ISBLANK(P292)," ",IF(WhichRate="FASB RFR","N/A",IFERROR(VLOOKUP($V292,'Market Data'!$C$53:$D$213,2,FALSE),"")))</f>
        <v xml:space="preserve"> </v>
      </c>
      <c r="Y292" s="24" t="str">
        <f>IF(ISBLANK(P292)," ",IF(DAYS360(P292,Q292,0)&gt;10800,30,ROUND(IF(DAYS360(Summary!$P292,Summary!$Q292)/360&gt;=1,ROUND(DAYS360(Summary!$P292,Summary!$Q292)/360,0),DAYS360(Summary!$P292,Summary!$Q292)/360),2)))</f>
        <v xml:space="preserve"> </v>
      </c>
      <c r="Z292" s="25" t="str">
        <f ca="1">IF(OR(WhichRate="GASB IBR",WhichRate="FASB IBR",WhichRate="Custom"),IFERROR(IF(OR($S292="No Rate",$S292="",$S292=" ",$S292="")," ",OFFSET('Market Data'!$B$15,Summary!U292-1,Summary!T292-1)),""),IFERROR(IF(OR($S292="No Rate",$S292="",$S292=" ",$S292="")," ",OFFSET('FASB Data'!$B$15,Summary!U292-1,Summary!T292-1)),""))</f>
        <v xml:space="preserve"> </v>
      </c>
      <c r="AA292" s="25" t="str">
        <f ca="1">IF(O292&lt;&gt;"",IF(WhichRate="FASB RFR",0,IF(OR(WhichRate="GASB IBR",WhichRate="FASB IBR"),IF(OR($S292="No Rate",$S292="",$S292=" "),"",OFFSET('Market Data'!$B$53,Summary!X292,Summary!W292-1)),IF(WhichRate="Custom",IF(OR($S292="No Rate",$S292="",$S292=" "),"",OFFSET('Custom Data'!$B$53,Summary!X292,Summary!W292-1)),""))),"")</f>
        <v/>
      </c>
      <c r="AB292" s="26" t="str">
        <f>IF(OR($S292="No Rate",$S292="")," ",IF($R292="","",IF(Summary!$R292="Taxable",IF(Summary!$Y292&gt;0,(Summary!$Z292+Summary!$AA292)*(1+TaxExemptRateAdjustment)),IF(Summary!$Y292&gt;0,Summary!$Z292+Summary!$AA292))))</f>
        <v/>
      </c>
      <c r="AC292" s="27" t="str">
        <f t="shared" si="12"/>
        <v/>
      </c>
    </row>
    <row r="293" spans="14:29" ht="15.75" customHeight="1" x14ac:dyDescent="0.25">
      <c r="N293" s="17">
        <f t="shared" si="10"/>
        <v>281</v>
      </c>
      <c r="O293" s="18"/>
      <c r="P293" s="22"/>
      <c r="Q293" s="22"/>
      <c r="R293" s="23"/>
      <c r="S293" s="20" t="str" cm="1">
        <f t="array" ref="S293">IF(ISBLANK(P293)," ",IF(OR(WhichRate="GASB IBR",WhichRate="FASB IBR",WhichRate="Custom"),IF(ISBLANK(P293),IFERROR(HLOOKUP(P293,'Market Data'!$C$13:$BA$13,1)," "),IFERROR(HLOOKUP(P293,'Market Data'!$C$13:$BA$13,1),"No Rate")),_xlfn.XLOOKUP(TEXT(P293,"mm-yyyy"),TEXT('FASB Data'!$D$13:$BC$13,"mm-yyyy"),'FASB Data'!$D$13:$BC$13,,0)))</f>
        <v xml:space="preserve"> </v>
      </c>
      <c r="T293" s="21" t="str">
        <f>IF(OR(S293="No Rate",S293="",S293=" "),"",IF(OR(WhichRate="GASB IBR",WhichRate="FASB IBR",WhichRate="Custom"),SUMIF('Market Data'!$C$13:$BI$13,Summary!S293,'Market Data'!$C$14:$BI$14),SUMIF('FASB Data'!$C$13:$BU$13,Summary!S293,'FASB Data'!$C$14:$BU$14)))</f>
        <v/>
      </c>
      <c r="U293" s="21" t="str">
        <f>IFERROR(VLOOKUP($Y293,'Market Data'!$B$15:$C$47,2,TRUE)+1,"")</f>
        <v/>
      </c>
      <c r="V293" s="21" t="str">
        <f t="shared" si="11"/>
        <v/>
      </c>
      <c r="W293" s="21" t="str">
        <f>IF(OR(S293="No Rate",S293="",S293=" ",S293=""),"",IF(WhichRate="FASB RFR","N/A",SUMIF('Market Data'!$C$51:$BI$51,Summary!S293,'Market Data'!$C$52:$BI$52)))</f>
        <v/>
      </c>
      <c r="X293" s="21" t="str">
        <f>IF(ISBLANK(P293)," ",IF(WhichRate="FASB RFR","N/A",IFERROR(VLOOKUP($V293,'Market Data'!$C$53:$D$213,2,FALSE),"")))</f>
        <v xml:space="preserve"> </v>
      </c>
      <c r="Y293" s="24" t="str">
        <f>IF(ISBLANK(P293)," ",IF(DAYS360(P293,Q293,0)&gt;10800,30,ROUND(IF(DAYS360(Summary!$P293,Summary!$Q293)/360&gt;=1,ROUND(DAYS360(Summary!$P293,Summary!$Q293)/360,0),DAYS360(Summary!$P293,Summary!$Q293)/360),2)))</f>
        <v xml:space="preserve"> </v>
      </c>
      <c r="Z293" s="25" t="str">
        <f ca="1">IF(OR(WhichRate="GASB IBR",WhichRate="FASB IBR",WhichRate="Custom"),IFERROR(IF(OR($S293="No Rate",$S293="",$S293=" ",$S293="")," ",OFFSET('Market Data'!$B$15,Summary!U293-1,Summary!T293-1)),""),IFERROR(IF(OR($S293="No Rate",$S293="",$S293=" ",$S293="")," ",OFFSET('FASB Data'!$B$15,Summary!U293-1,Summary!T293-1)),""))</f>
        <v xml:space="preserve"> </v>
      </c>
      <c r="AA293" s="25" t="str">
        <f ca="1">IF(O293&lt;&gt;"",IF(WhichRate="FASB RFR",0,IF(OR(WhichRate="GASB IBR",WhichRate="FASB IBR"),IF(OR($S293="No Rate",$S293="",$S293=" "),"",OFFSET('Market Data'!$B$53,Summary!X293,Summary!W293-1)),IF(WhichRate="Custom",IF(OR($S293="No Rate",$S293="",$S293=" "),"",OFFSET('Custom Data'!$B$53,Summary!X293,Summary!W293-1)),""))),"")</f>
        <v/>
      </c>
      <c r="AB293" s="26" t="str">
        <f>IF(OR($S293="No Rate",$S293="")," ",IF($R293="","",IF(Summary!$R293="Taxable",IF(Summary!$Y293&gt;0,(Summary!$Z293+Summary!$AA293)*(1+TaxExemptRateAdjustment)),IF(Summary!$Y293&gt;0,Summary!$Z293+Summary!$AA293))))</f>
        <v/>
      </c>
      <c r="AC293" s="27" t="str">
        <f t="shared" si="12"/>
        <v/>
      </c>
    </row>
    <row r="294" spans="14:29" ht="15.75" customHeight="1" x14ac:dyDescent="0.25">
      <c r="N294" s="17">
        <f t="shared" si="10"/>
        <v>282</v>
      </c>
      <c r="O294" s="30"/>
      <c r="P294" s="31"/>
      <c r="Q294" s="31"/>
      <c r="R294" s="32"/>
      <c r="S294" s="20" t="str" cm="1">
        <f t="array" ref="S294">IF(ISBLANK(P294)," ",IF(OR(WhichRate="GASB IBR",WhichRate="FASB IBR",WhichRate="Custom"),IF(ISBLANK(P294),IFERROR(HLOOKUP(P294,'Market Data'!$C$13:$BA$13,1)," "),IFERROR(HLOOKUP(P294,'Market Data'!$C$13:$BA$13,1),"No Rate")),_xlfn.XLOOKUP(TEXT(P294,"mm-yyyy"),TEXT('FASB Data'!$D$13:$BC$13,"mm-yyyy"),'FASB Data'!$D$13:$BC$13,,0)))</f>
        <v xml:space="preserve"> </v>
      </c>
      <c r="T294" s="21" t="str">
        <f>IF(OR(S294="No Rate",S294="",S294=" "),"",IF(OR(WhichRate="GASB IBR",WhichRate="FASB IBR",WhichRate="Custom"),SUMIF('Market Data'!$C$13:$BI$13,Summary!S294,'Market Data'!$C$14:$BI$14),SUMIF('FASB Data'!$C$13:$BU$13,Summary!S294,'FASB Data'!$C$14:$BU$14)))</f>
        <v/>
      </c>
      <c r="U294" s="21" t="str">
        <f>IFERROR(VLOOKUP($Y294,'Market Data'!$B$15:$C$47,2,TRUE)+1,"")</f>
        <v/>
      </c>
      <c r="V294" s="21" t="str">
        <f t="shared" si="11"/>
        <v/>
      </c>
      <c r="W294" s="21" t="str">
        <f>IF(OR(S294="No Rate",S294="",S294=" ",S294=""),"",IF(WhichRate="FASB RFR","N/A",SUMIF('Market Data'!$C$51:$BI$51,Summary!S294,'Market Data'!$C$52:$BI$52)))</f>
        <v/>
      </c>
      <c r="X294" s="21" t="str">
        <f>IF(ISBLANK(P294)," ",IF(WhichRate="FASB RFR","N/A",IFERROR(VLOOKUP($V294,'Market Data'!$C$53:$D$213,2,FALSE),"")))</f>
        <v xml:space="preserve"> </v>
      </c>
      <c r="Y294" s="24" t="str">
        <f>IF(ISBLANK(P294)," ",IF(DAYS360(P294,Q294,0)&gt;10800,30,ROUND(IF(DAYS360(Summary!$P294,Summary!$Q294)/360&gt;=1,ROUND(DAYS360(Summary!$P294,Summary!$Q294)/360,0),DAYS360(Summary!$P294,Summary!$Q294)/360),2)))</f>
        <v xml:space="preserve"> </v>
      </c>
      <c r="Z294" s="25" t="str">
        <f ca="1">IF(OR(WhichRate="GASB IBR",WhichRate="FASB IBR",WhichRate="Custom"),IFERROR(IF(OR($S294="No Rate",$S294="",$S294=" ",$S294="")," ",OFFSET('Market Data'!$B$15,Summary!U294-1,Summary!T294-1)),""),IFERROR(IF(OR($S294="No Rate",$S294="",$S294=" ",$S294="")," ",OFFSET('FASB Data'!$B$15,Summary!U294-1,Summary!T294-1)),""))</f>
        <v xml:space="preserve"> </v>
      </c>
      <c r="AA294" s="25" t="str">
        <f ca="1">IF(O294&lt;&gt;"",IF(WhichRate="FASB RFR",0,IF(OR(WhichRate="GASB IBR",WhichRate="FASB IBR"),IF(OR($S294="No Rate",$S294="",$S294=" "),"",OFFSET('Market Data'!$B$53,Summary!X294,Summary!W294-1)),IF(WhichRate="Custom",IF(OR($S294="No Rate",$S294="",$S294=" "),"",OFFSET('Custom Data'!$B$53,Summary!X294,Summary!W294-1)),""))),"")</f>
        <v/>
      </c>
      <c r="AB294" s="26" t="str">
        <f>IF(OR($S294="No Rate",$S294="")," ",IF($R294="","",IF(Summary!$R294="Taxable",IF(Summary!$Y294&gt;0,(Summary!$Z294+Summary!$AA294)*(1+TaxExemptRateAdjustment)),IF(Summary!$Y294&gt;0,Summary!$Z294+Summary!$AA294))))</f>
        <v/>
      </c>
      <c r="AC294" s="27" t="str">
        <f t="shared" si="12"/>
        <v/>
      </c>
    </row>
    <row r="295" spans="14:29" ht="15.75" customHeight="1" x14ac:dyDescent="0.25">
      <c r="N295" s="17">
        <f t="shared" si="10"/>
        <v>283</v>
      </c>
      <c r="O295" s="18"/>
      <c r="P295" s="22"/>
      <c r="Q295" s="22"/>
      <c r="R295" s="23"/>
      <c r="S295" s="20" t="str" cm="1">
        <f t="array" ref="S295">IF(ISBLANK(P295)," ",IF(OR(WhichRate="GASB IBR",WhichRate="FASB IBR",WhichRate="Custom"),IF(ISBLANK(P295),IFERROR(HLOOKUP(P295,'Market Data'!$C$13:$BA$13,1)," "),IFERROR(HLOOKUP(P295,'Market Data'!$C$13:$BA$13,1),"No Rate")),_xlfn.XLOOKUP(TEXT(P295,"mm-yyyy"),TEXT('FASB Data'!$D$13:$BC$13,"mm-yyyy"),'FASB Data'!$D$13:$BC$13,,0)))</f>
        <v xml:space="preserve"> </v>
      </c>
      <c r="T295" s="21" t="str">
        <f>IF(OR(S295="No Rate",S295="",S295=" "),"",IF(OR(WhichRate="GASB IBR",WhichRate="FASB IBR",WhichRate="Custom"),SUMIF('Market Data'!$C$13:$BI$13,Summary!S295,'Market Data'!$C$14:$BI$14),SUMIF('FASB Data'!$C$13:$BU$13,Summary!S295,'FASB Data'!$C$14:$BU$14)))</f>
        <v/>
      </c>
      <c r="U295" s="21" t="str">
        <f>IFERROR(VLOOKUP($Y295,'Market Data'!$B$15:$C$47,2,TRUE)+1,"")</f>
        <v/>
      </c>
      <c r="V295" s="21" t="str">
        <f t="shared" si="11"/>
        <v/>
      </c>
      <c r="W295" s="21" t="str">
        <f>IF(OR(S295="No Rate",S295="",S295=" ",S295=""),"",IF(WhichRate="FASB RFR","N/A",SUMIF('Market Data'!$C$51:$BI$51,Summary!S295,'Market Data'!$C$52:$BI$52)))</f>
        <v/>
      </c>
      <c r="X295" s="21" t="str">
        <f>IF(ISBLANK(P295)," ",IF(WhichRate="FASB RFR","N/A",IFERROR(VLOOKUP($V295,'Market Data'!$C$53:$D$213,2,FALSE),"")))</f>
        <v xml:space="preserve"> </v>
      </c>
      <c r="Y295" s="24" t="str">
        <f>IF(ISBLANK(P295)," ",IF(DAYS360(P295,Q295,0)&gt;10800,30,ROUND(IF(DAYS360(Summary!$P295,Summary!$Q295)/360&gt;=1,ROUND(DAYS360(Summary!$P295,Summary!$Q295)/360,0),DAYS360(Summary!$P295,Summary!$Q295)/360),2)))</f>
        <v xml:space="preserve"> </v>
      </c>
      <c r="Z295" s="25" t="str">
        <f ca="1">IF(OR(WhichRate="GASB IBR",WhichRate="FASB IBR",WhichRate="Custom"),IFERROR(IF(OR($S295="No Rate",$S295="",$S295=" ",$S295="")," ",OFFSET('Market Data'!$B$15,Summary!U295-1,Summary!T295-1)),""),IFERROR(IF(OR($S295="No Rate",$S295="",$S295=" ",$S295="")," ",OFFSET('FASB Data'!$B$15,Summary!U295-1,Summary!T295-1)),""))</f>
        <v xml:space="preserve"> </v>
      </c>
      <c r="AA295" s="25" t="str">
        <f ca="1">IF(O295&lt;&gt;"",IF(WhichRate="FASB RFR",0,IF(OR(WhichRate="GASB IBR",WhichRate="FASB IBR"),IF(OR($S295="No Rate",$S295="",$S295=" "),"",OFFSET('Market Data'!$B$53,Summary!X295,Summary!W295-1)),IF(WhichRate="Custom",IF(OR($S295="No Rate",$S295="",$S295=" "),"",OFFSET('Custom Data'!$B$53,Summary!X295,Summary!W295-1)),""))),"")</f>
        <v/>
      </c>
      <c r="AB295" s="26" t="str">
        <f>IF(OR($S295="No Rate",$S295="")," ",IF($R295="","",IF(Summary!$R295="Taxable",IF(Summary!$Y295&gt;0,(Summary!$Z295+Summary!$AA295)*(1+TaxExemptRateAdjustment)),IF(Summary!$Y295&gt;0,Summary!$Z295+Summary!$AA295))))</f>
        <v/>
      </c>
      <c r="AC295" s="27" t="str">
        <f t="shared" si="12"/>
        <v/>
      </c>
    </row>
    <row r="296" spans="14:29" ht="15.75" customHeight="1" x14ac:dyDescent="0.25">
      <c r="N296" s="17">
        <f t="shared" si="10"/>
        <v>284</v>
      </c>
      <c r="O296" s="30"/>
      <c r="P296" s="31"/>
      <c r="Q296" s="31"/>
      <c r="R296" s="32"/>
      <c r="S296" s="20" t="str" cm="1">
        <f t="array" ref="S296">IF(ISBLANK(P296)," ",IF(OR(WhichRate="GASB IBR",WhichRate="FASB IBR",WhichRate="Custom"),IF(ISBLANK(P296),IFERROR(HLOOKUP(P296,'Market Data'!$C$13:$BA$13,1)," "),IFERROR(HLOOKUP(P296,'Market Data'!$C$13:$BA$13,1),"No Rate")),_xlfn.XLOOKUP(TEXT(P296,"mm-yyyy"),TEXT('FASB Data'!$D$13:$BC$13,"mm-yyyy"),'FASB Data'!$D$13:$BC$13,,0)))</f>
        <v xml:space="preserve"> </v>
      </c>
      <c r="T296" s="21" t="str">
        <f>IF(OR(S296="No Rate",S296="",S296=" "),"",IF(OR(WhichRate="GASB IBR",WhichRate="FASB IBR",WhichRate="Custom"),SUMIF('Market Data'!$C$13:$BI$13,Summary!S296,'Market Data'!$C$14:$BI$14),SUMIF('FASB Data'!$C$13:$BU$13,Summary!S296,'FASB Data'!$C$14:$BU$14)))</f>
        <v/>
      </c>
      <c r="U296" s="21" t="str">
        <f>IFERROR(VLOOKUP($Y296,'Market Data'!$B$15:$C$47,2,TRUE)+1,"")</f>
        <v/>
      </c>
      <c r="V296" s="21" t="str">
        <f t="shared" si="11"/>
        <v/>
      </c>
      <c r="W296" s="21" t="str">
        <f>IF(OR(S296="No Rate",S296="",S296=" ",S296=""),"",IF(WhichRate="FASB RFR","N/A",SUMIF('Market Data'!$C$51:$BI$51,Summary!S296,'Market Data'!$C$52:$BI$52)))</f>
        <v/>
      </c>
      <c r="X296" s="21" t="str">
        <f>IF(ISBLANK(P296)," ",IF(WhichRate="FASB RFR","N/A",IFERROR(VLOOKUP($V296,'Market Data'!$C$53:$D$213,2,FALSE),"")))</f>
        <v xml:space="preserve"> </v>
      </c>
      <c r="Y296" s="24" t="str">
        <f>IF(ISBLANK(P296)," ",IF(DAYS360(P296,Q296,0)&gt;10800,30,ROUND(IF(DAYS360(Summary!$P296,Summary!$Q296)/360&gt;=1,ROUND(DAYS360(Summary!$P296,Summary!$Q296)/360,0),DAYS360(Summary!$P296,Summary!$Q296)/360),2)))</f>
        <v xml:space="preserve"> </v>
      </c>
      <c r="Z296" s="25" t="str">
        <f ca="1">IF(OR(WhichRate="GASB IBR",WhichRate="FASB IBR",WhichRate="Custom"),IFERROR(IF(OR($S296="No Rate",$S296="",$S296=" ",$S296="")," ",OFFSET('Market Data'!$B$15,Summary!U296-1,Summary!T296-1)),""),IFERROR(IF(OR($S296="No Rate",$S296="",$S296=" ",$S296="")," ",OFFSET('FASB Data'!$B$15,Summary!U296-1,Summary!T296-1)),""))</f>
        <v xml:space="preserve"> </v>
      </c>
      <c r="AA296" s="25" t="str">
        <f ca="1">IF(O296&lt;&gt;"",IF(WhichRate="FASB RFR",0,IF(OR(WhichRate="GASB IBR",WhichRate="FASB IBR"),IF(OR($S296="No Rate",$S296="",$S296=" "),"",OFFSET('Market Data'!$B$53,Summary!X296,Summary!W296-1)),IF(WhichRate="Custom",IF(OR($S296="No Rate",$S296="",$S296=" "),"",OFFSET('Custom Data'!$B$53,Summary!X296,Summary!W296-1)),""))),"")</f>
        <v/>
      </c>
      <c r="AB296" s="26" t="str">
        <f>IF(OR($S296="No Rate",$S296="")," ",IF($R296="","",IF(Summary!$R296="Taxable",IF(Summary!$Y296&gt;0,(Summary!$Z296+Summary!$AA296)*(1+TaxExemptRateAdjustment)),IF(Summary!$Y296&gt;0,Summary!$Z296+Summary!$AA296))))</f>
        <v/>
      </c>
      <c r="AC296" s="27" t="str">
        <f t="shared" si="12"/>
        <v/>
      </c>
    </row>
    <row r="297" spans="14:29" ht="15.75" customHeight="1" x14ac:dyDescent="0.25">
      <c r="N297" s="17">
        <f t="shared" si="10"/>
        <v>285</v>
      </c>
      <c r="O297" s="18"/>
      <c r="P297" s="22"/>
      <c r="Q297" s="22"/>
      <c r="R297" s="23"/>
      <c r="S297" s="20" t="str" cm="1">
        <f t="array" ref="S297">IF(ISBLANK(P297)," ",IF(OR(WhichRate="GASB IBR",WhichRate="FASB IBR",WhichRate="Custom"),IF(ISBLANK(P297),IFERROR(HLOOKUP(P297,'Market Data'!$C$13:$BA$13,1)," "),IFERROR(HLOOKUP(P297,'Market Data'!$C$13:$BA$13,1),"No Rate")),_xlfn.XLOOKUP(TEXT(P297,"mm-yyyy"),TEXT('FASB Data'!$D$13:$BC$13,"mm-yyyy"),'FASB Data'!$D$13:$BC$13,,0)))</f>
        <v xml:space="preserve"> </v>
      </c>
      <c r="T297" s="21" t="str">
        <f>IF(OR(S297="No Rate",S297="",S297=" "),"",IF(OR(WhichRate="GASB IBR",WhichRate="FASB IBR",WhichRate="Custom"),SUMIF('Market Data'!$C$13:$BI$13,Summary!S297,'Market Data'!$C$14:$BI$14),SUMIF('FASB Data'!$C$13:$BU$13,Summary!S297,'FASB Data'!$C$14:$BU$14)))</f>
        <v/>
      </c>
      <c r="U297" s="21" t="str">
        <f>IFERROR(VLOOKUP($Y297,'Market Data'!$B$15:$C$47,2,TRUE)+1,"")</f>
        <v/>
      </c>
      <c r="V297" s="21" t="str">
        <f t="shared" si="11"/>
        <v/>
      </c>
      <c r="W297" s="21" t="str">
        <f>IF(OR(S297="No Rate",S297="",S297=" ",S297=""),"",IF(WhichRate="FASB RFR","N/A",SUMIF('Market Data'!$C$51:$BI$51,Summary!S297,'Market Data'!$C$52:$BI$52)))</f>
        <v/>
      </c>
      <c r="X297" s="21" t="str">
        <f>IF(ISBLANK(P297)," ",IF(WhichRate="FASB RFR","N/A",IFERROR(VLOOKUP($V297,'Market Data'!$C$53:$D$213,2,FALSE),"")))</f>
        <v xml:space="preserve"> </v>
      </c>
      <c r="Y297" s="24" t="str">
        <f>IF(ISBLANK(P297)," ",IF(DAYS360(P297,Q297,0)&gt;10800,30,ROUND(IF(DAYS360(Summary!$P297,Summary!$Q297)/360&gt;=1,ROUND(DAYS360(Summary!$P297,Summary!$Q297)/360,0),DAYS360(Summary!$P297,Summary!$Q297)/360),2)))</f>
        <v xml:space="preserve"> </v>
      </c>
      <c r="Z297" s="25" t="str">
        <f ca="1">IF(OR(WhichRate="GASB IBR",WhichRate="FASB IBR",WhichRate="Custom"),IFERROR(IF(OR($S297="No Rate",$S297="",$S297=" ",$S297="")," ",OFFSET('Market Data'!$B$15,Summary!U297-1,Summary!T297-1)),""),IFERROR(IF(OR($S297="No Rate",$S297="",$S297=" ",$S297="")," ",OFFSET('FASB Data'!$B$15,Summary!U297-1,Summary!T297-1)),""))</f>
        <v xml:space="preserve"> </v>
      </c>
      <c r="AA297" s="25" t="str">
        <f ca="1">IF(O297&lt;&gt;"",IF(WhichRate="FASB RFR",0,IF(OR(WhichRate="GASB IBR",WhichRate="FASB IBR"),IF(OR($S297="No Rate",$S297="",$S297=" "),"",OFFSET('Market Data'!$B$53,Summary!X297,Summary!W297-1)),IF(WhichRate="Custom",IF(OR($S297="No Rate",$S297="",$S297=" "),"",OFFSET('Custom Data'!$B$53,Summary!X297,Summary!W297-1)),""))),"")</f>
        <v/>
      </c>
      <c r="AB297" s="26" t="str">
        <f>IF(OR($S297="No Rate",$S297="")," ",IF($R297="","",IF(Summary!$R297="Taxable",IF(Summary!$Y297&gt;0,(Summary!$Z297+Summary!$AA297)*(1+TaxExemptRateAdjustment)),IF(Summary!$Y297&gt;0,Summary!$Z297+Summary!$AA297))))</f>
        <v/>
      </c>
      <c r="AC297" s="27" t="str">
        <f t="shared" si="12"/>
        <v/>
      </c>
    </row>
    <row r="298" spans="14:29" ht="15.75" customHeight="1" x14ac:dyDescent="0.25">
      <c r="N298" s="17">
        <f t="shared" si="10"/>
        <v>286</v>
      </c>
      <c r="O298" s="30"/>
      <c r="P298" s="31"/>
      <c r="Q298" s="31"/>
      <c r="R298" s="32"/>
      <c r="S298" s="20" t="str" cm="1">
        <f t="array" ref="S298">IF(ISBLANK(P298)," ",IF(OR(WhichRate="GASB IBR",WhichRate="FASB IBR",WhichRate="Custom"),IF(ISBLANK(P298),IFERROR(HLOOKUP(P298,'Market Data'!$C$13:$BA$13,1)," "),IFERROR(HLOOKUP(P298,'Market Data'!$C$13:$BA$13,1),"No Rate")),_xlfn.XLOOKUP(TEXT(P298,"mm-yyyy"),TEXT('FASB Data'!$D$13:$BC$13,"mm-yyyy"),'FASB Data'!$D$13:$BC$13,,0)))</f>
        <v xml:space="preserve"> </v>
      </c>
      <c r="T298" s="21" t="str">
        <f>IF(OR(S298="No Rate",S298="",S298=" "),"",IF(OR(WhichRate="GASB IBR",WhichRate="FASB IBR",WhichRate="Custom"),SUMIF('Market Data'!$C$13:$BI$13,Summary!S298,'Market Data'!$C$14:$BI$14),SUMIF('FASB Data'!$C$13:$BU$13,Summary!S298,'FASB Data'!$C$14:$BU$14)))</f>
        <v/>
      </c>
      <c r="U298" s="21" t="str">
        <f>IFERROR(VLOOKUP($Y298,'Market Data'!$B$15:$C$47,2,TRUE)+1,"")</f>
        <v/>
      </c>
      <c r="V298" s="21" t="str">
        <f t="shared" si="11"/>
        <v/>
      </c>
      <c r="W298" s="21" t="str">
        <f>IF(OR(S298="No Rate",S298="",S298=" ",S298=""),"",IF(WhichRate="FASB RFR","N/A",SUMIF('Market Data'!$C$51:$BI$51,Summary!S298,'Market Data'!$C$52:$BI$52)))</f>
        <v/>
      </c>
      <c r="X298" s="21" t="str">
        <f>IF(ISBLANK(P298)," ",IF(WhichRate="FASB RFR","N/A",IFERROR(VLOOKUP($V298,'Market Data'!$C$53:$D$213,2,FALSE),"")))</f>
        <v xml:space="preserve"> </v>
      </c>
      <c r="Y298" s="24" t="str">
        <f>IF(ISBLANK(P298)," ",IF(DAYS360(P298,Q298,0)&gt;10800,30,ROUND(IF(DAYS360(Summary!$P298,Summary!$Q298)/360&gt;=1,ROUND(DAYS360(Summary!$P298,Summary!$Q298)/360,0),DAYS360(Summary!$P298,Summary!$Q298)/360),2)))</f>
        <v xml:space="preserve"> </v>
      </c>
      <c r="Z298" s="25" t="str">
        <f ca="1">IF(OR(WhichRate="GASB IBR",WhichRate="FASB IBR",WhichRate="Custom"),IFERROR(IF(OR($S298="No Rate",$S298="",$S298=" ",$S298="")," ",OFFSET('Market Data'!$B$15,Summary!U298-1,Summary!T298-1)),""),IFERROR(IF(OR($S298="No Rate",$S298="",$S298=" ",$S298="")," ",OFFSET('FASB Data'!$B$15,Summary!U298-1,Summary!T298-1)),""))</f>
        <v xml:space="preserve"> </v>
      </c>
      <c r="AA298" s="25" t="str">
        <f ca="1">IF(O298&lt;&gt;"",IF(WhichRate="FASB RFR",0,IF(OR(WhichRate="GASB IBR",WhichRate="FASB IBR"),IF(OR($S298="No Rate",$S298="",$S298=" "),"",OFFSET('Market Data'!$B$53,Summary!X298,Summary!W298-1)),IF(WhichRate="Custom",IF(OR($S298="No Rate",$S298="",$S298=" "),"",OFFSET('Custom Data'!$B$53,Summary!X298,Summary!W298-1)),""))),"")</f>
        <v/>
      </c>
      <c r="AB298" s="26" t="str">
        <f>IF(OR($S298="No Rate",$S298="")," ",IF($R298="","",IF(Summary!$R298="Taxable",IF(Summary!$Y298&gt;0,(Summary!$Z298+Summary!$AA298)*(1+TaxExemptRateAdjustment)),IF(Summary!$Y298&gt;0,Summary!$Z298+Summary!$AA298))))</f>
        <v/>
      </c>
      <c r="AC298" s="27" t="str">
        <f t="shared" si="12"/>
        <v/>
      </c>
    </row>
    <row r="299" spans="14:29" ht="15.75" customHeight="1" x14ac:dyDescent="0.25">
      <c r="N299" s="17">
        <f t="shared" si="10"/>
        <v>287</v>
      </c>
      <c r="O299" s="18"/>
      <c r="P299" s="22"/>
      <c r="Q299" s="22"/>
      <c r="R299" s="23"/>
      <c r="S299" s="20" t="str" cm="1">
        <f t="array" ref="S299">IF(ISBLANK(P299)," ",IF(OR(WhichRate="GASB IBR",WhichRate="FASB IBR",WhichRate="Custom"),IF(ISBLANK(P299),IFERROR(HLOOKUP(P299,'Market Data'!$C$13:$BA$13,1)," "),IFERROR(HLOOKUP(P299,'Market Data'!$C$13:$BA$13,1),"No Rate")),_xlfn.XLOOKUP(TEXT(P299,"mm-yyyy"),TEXT('FASB Data'!$D$13:$BC$13,"mm-yyyy"),'FASB Data'!$D$13:$BC$13,,0)))</f>
        <v xml:space="preserve"> </v>
      </c>
      <c r="T299" s="21" t="str">
        <f>IF(OR(S299="No Rate",S299="",S299=" "),"",IF(OR(WhichRate="GASB IBR",WhichRate="FASB IBR",WhichRate="Custom"),SUMIF('Market Data'!$C$13:$BI$13,Summary!S299,'Market Data'!$C$14:$BI$14),SUMIF('FASB Data'!$C$13:$BU$13,Summary!S299,'FASB Data'!$C$14:$BU$14)))</f>
        <v/>
      </c>
      <c r="U299" s="21" t="str">
        <f>IFERROR(VLOOKUP($Y299,'Market Data'!$B$15:$C$47,2,TRUE)+1,"")</f>
        <v/>
      </c>
      <c r="V299" s="21" t="str">
        <f t="shared" si="11"/>
        <v/>
      </c>
      <c r="W299" s="21" t="str">
        <f>IF(OR(S299="No Rate",S299="",S299=" ",S299=""),"",IF(WhichRate="FASB RFR","N/A",SUMIF('Market Data'!$C$51:$BI$51,Summary!S299,'Market Data'!$C$52:$BI$52)))</f>
        <v/>
      </c>
      <c r="X299" s="21" t="str">
        <f>IF(ISBLANK(P299)," ",IF(WhichRate="FASB RFR","N/A",IFERROR(VLOOKUP($V299,'Market Data'!$C$53:$D$213,2,FALSE),"")))</f>
        <v xml:space="preserve"> </v>
      </c>
      <c r="Y299" s="24" t="str">
        <f>IF(ISBLANK(P299)," ",IF(DAYS360(P299,Q299,0)&gt;10800,30,ROUND(IF(DAYS360(Summary!$P299,Summary!$Q299)/360&gt;=1,ROUND(DAYS360(Summary!$P299,Summary!$Q299)/360,0),DAYS360(Summary!$P299,Summary!$Q299)/360),2)))</f>
        <v xml:space="preserve"> </v>
      </c>
      <c r="Z299" s="25" t="str">
        <f ca="1">IF(OR(WhichRate="GASB IBR",WhichRate="FASB IBR",WhichRate="Custom"),IFERROR(IF(OR($S299="No Rate",$S299="",$S299=" ",$S299="")," ",OFFSET('Market Data'!$B$15,Summary!U299-1,Summary!T299-1)),""),IFERROR(IF(OR($S299="No Rate",$S299="",$S299=" ",$S299="")," ",OFFSET('FASB Data'!$B$15,Summary!U299-1,Summary!T299-1)),""))</f>
        <v xml:space="preserve"> </v>
      </c>
      <c r="AA299" s="25" t="str">
        <f ca="1">IF(O299&lt;&gt;"",IF(WhichRate="FASB RFR",0,IF(OR(WhichRate="GASB IBR",WhichRate="FASB IBR"),IF(OR($S299="No Rate",$S299="",$S299=" "),"",OFFSET('Market Data'!$B$53,Summary!X299,Summary!W299-1)),IF(WhichRate="Custom",IF(OR($S299="No Rate",$S299="",$S299=" "),"",OFFSET('Custom Data'!$B$53,Summary!X299,Summary!W299-1)),""))),"")</f>
        <v/>
      </c>
      <c r="AB299" s="26" t="str">
        <f>IF(OR($S299="No Rate",$S299="")," ",IF($R299="","",IF(Summary!$R299="Taxable",IF(Summary!$Y299&gt;0,(Summary!$Z299+Summary!$AA299)*(1+TaxExemptRateAdjustment)),IF(Summary!$Y299&gt;0,Summary!$Z299+Summary!$AA299))))</f>
        <v/>
      </c>
      <c r="AC299" s="27" t="str">
        <f t="shared" si="12"/>
        <v/>
      </c>
    </row>
    <row r="300" spans="14:29" ht="15.75" customHeight="1" x14ac:dyDescent="0.25">
      <c r="N300" s="17">
        <f t="shared" si="10"/>
        <v>288</v>
      </c>
      <c r="O300" s="30"/>
      <c r="P300" s="31"/>
      <c r="Q300" s="31"/>
      <c r="R300" s="32"/>
      <c r="S300" s="20" t="str" cm="1">
        <f t="array" ref="S300">IF(ISBLANK(P300)," ",IF(OR(WhichRate="GASB IBR",WhichRate="FASB IBR",WhichRate="Custom"),IF(ISBLANK(P300),IFERROR(HLOOKUP(P300,'Market Data'!$C$13:$BA$13,1)," "),IFERROR(HLOOKUP(P300,'Market Data'!$C$13:$BA$13,1),"No Rate")),_xlfn.XLOOKUP(TEXT(P300,"mm-yyyy"),TEXT('FASB Data'!$D$13:$BC$13,"mm-yyyy"),'FASB Data'!$D$13:$BC$13,,0)))</f>
        <v xml:space="preserve"> </v>
      </c>
      <c r="T300" s="21" t="str">
        <f>IF(OR(S300="No Rate",S300="",S300=" "),"",IF(OR(WhichRate="GASB IBR",WhichRate="FASB IBR",WhichRate="Custom"),SUMIF('Market Data'!$C$13:$BI$13,Summary!S300,'Market Data'!$C$14:$BI$14),SUMIF('FASB Data'!$C$13:$BU$13,Summary!S300,'FASB Data'!$C$14:$BU$14)))</f>
        <v/>
      </c>
      <c r="U300" s="21" t="str">
        <f>IFERROR(VLOOKUP($Y300,'Market Data'!$B$15:$C$47,2,TRUE)+1,"")</f>
        <v/>
      </c>
      <c r="V300" s="21" t="str">
        <f t="shared" si="11"/>
        <v/>
      </c>
      <c r="W300" s="21" t="str">
        <f>IF(OR(S300="No Rate",S300="",S300=" ",S300=""),"",IF(WhichRate="FASB RFR","N/A",SUMIF('Market Data'!$C$51:$BI$51,Summary!S300,'Market Data'!$C$52:$BI$52)))</f>
        <v/>
      </c>
      <c r="X300" s="21" t="str">
        <f>IF(ISBLANK(P300)," ",IF(WhichRate="FASB RFR","N/A",IFERROR(VLOOKUP($V300,'Market Data'!$C$53:$D$213,2,FALSE),"")))</f>
        <v xml:space="preserve"> </v>
      </c>
      <c r="Y300" s="24" t="str">
        <f>IF(ISBLANK(P300)," ",IF(DAYS360(P300,Q300,0)&gt;10800,30,ROUND(IF(DAYS360(Summary!$P300,Summary!$Q300)/360&gt;=1,ROUND(DAYS360(Summary!$P300,Summary!$Q300)/360,0),DAYS360(Summary!$P300,Summary!$Q300)/360),2)))</f>
        <v xml:space="preserve"> </v>
      </c>
      <c r="Z300" s="25" t="str">
        <f ca="1">IF(OR(WhichRate="GASB IBR",WhichRate="FASB IBR",WhichRate="Custom"),IFERROR(IF(OR($S300="No Rate",$S300="",$S300=" ",$S300="")," ",OFFSET('Market Data'!$B$15,Summary!U300-1,Summary!T300-1)),""),IFERROR(IF(OR($S300="No Rate",$S300="",$S300=" ",$S300="")," ",OFFSET('FASB Data'!$B$15,Summary!U300-1,Summary!T300-1)),""))</f>
        <v xml:space="preserve"> </v>
      </c>
      <c r="AA300" s="25" t="str">
        <f ca="1">IF(O300&lt;&gt;"",IF(WhichRate="FASB RFR",0,IF(OR(WhichRate="GASB IBR",WhichRate="FASB IBR"),IF(OR($S300="No Rate",$S300="",$S300=" "),"",OFFSET('Market Data'!$B$53,Summary!X300,Summary!W300-1)),IF(WhichRate="Custom",IF(OR($S300="No Rate",$S300="",$S300=" "),"",OFFSET('Custom Data'!$B$53,Summary!X300,Summary!W300-1)),""))),"")</f>
        <v/>
      </c>
      <c r="AB300" s="26" t="str">
        <f>IF(OR($S300="No Rate",$S300="")," ",IF($R300="","",IF(Summary!$R300="Taxable",IF(Summary!$Y300&gt;0,(Summary!$Z300+Summary!$AA300)*(1+TaxExemptRateAdjustment)),IF(Summary!$Y300&gt;0,Summary!$Z300+Summary!$AA300))))</f>
        <v/>
      </c>
      <c r="AC300" s="27" t="str">
        <f t="shared" si="12"/>
        <v/>
      </c>
    </row>
    <row r="301" spans="14:29" ht="15.75" customHeight="1" x14ac:dyDescent="0.25">
      <c r="N301" s="17">
        <f t="shared" si="10"/>
        <v>289</v>
      </c>
      <c r="O301" s="18"/>
      <c r="P301" s="22"/>
      <c r="Q301" s="22"/>
      <c r="R301" s="23"/>
      <c r="S301" s="20" t="str" cm="1">
        <f t="array" ref="S301">IF(ISBLANK(P301)," ",IF(OR(WhichRate="GASB IBR",WhichRate="FASB IBR",WhichRate="Custom"),IF(ISBLANK(P301),IFERROR(HLOOKUP(P301,'Market Data'!$C$13:$BA$13,1)," "),IFERROR(HLOOKUP(P301,'Market Data'!$C$13:$BA$13,1),"No Rate")),_xlfn.XLOOKUP(TEXT(P301,"mm-yyyy"),TEXT('FASB Data'!$D$13:$BC$13,"mm-yyyy"),'FASB Data'!$D$13:$BC$13,,0)))</f>
        <v xml:space="preserve"> </v>
      </c>
      <c r="T301" s="21" t="str">
        <f>IF(OR(S301="No Rate",S301="",S301=" "),"",IF(OR(WhichRate="GASB IBR",WhichRate="FASB IBR",WhichRate="Custom"),SUMIF('Market Data'!$C$13:$BI$13,Summary!S301,'Market Data'!$C$14:$BI$14),SUMIF('FASB Data'!$C$13:$BU$13,Summary!S301,'FASB Data'!$C$14:$BU$14)))</f>
        <v/>
      </c>
      <c r="U301" s="21" t="str">
        <f>IFERROR(VLOOKUP($Y301,'Market Data'!$B$15:$C$47,2,TRUE)+1,"")</f>
        <v/>
      </c>
      <c r="V301" s="21" t="str">
        <f t="shared" si="11"/>
        <v/>
      </c>
      <c r="W301" s="21" t="str">
        <f>IF(OR(S301="No Rate",S301="",S301=" ",S301=""),"",IF(WhichRate="FASB RFR","N/A",SUMIF('Market Data'!$C$51:$BI$51,Summary!S301,'Market Data'!$C$52:$BI$52)))</f>
        <v/>
      </c>
      <c r="X301" s="21" t="str">
        <f>IF(ISBLANK(P301)," ",IF(WhichRate="FASB RFR","N/A",IFERROR(VLOOKUP($V301,'Market Data'!$C$53:$D$213,2,FALSE),"")))</f>
        <v xml:space="preserve"> </v>
      </c>
      <c r="Y301" s="24" t="str">
        <f>IF(ISBLANK(P301)," ",IF(DAYS360(P301,Q301,0)&gt;10800,30,ROUND(IF(DAYS360(Summary!$P301,Summary!$Q301)/360&gt;=1,ROUND(DAYS360(Summary!$P301,Summary!$Q301)/360,0),DAYS360(Summary!$P301,Summary!$Q301)/360),2)))</f>
        <v xml:space="preserve"> </v>
      </c>
      <c r="Z301" s="25" t="str">
        <f ca="1">IF(OR(WhichRate="GASB IBR",WhichRate="FASB IBR",WhichRate="Custom"),IFERROR(IF(OR($S301="No Rate",$S301="",$S301=" ",$S301="")," ",OFFSET('Market Data'!$B$15,Summary!U301-1,Summary!T301-1)),""),IFERROR(IF(OR($S301="No Rate",$S301="",$S301=" ",$S301="")," ",OFFSET('FASB Data'!$B$15,Summary!U301-1,Summary!T301-1)),""))</f>
        <v xml:space="preserve"> </v>
      </c>
      <c r="AA301" s="25" t="str">
        <f ca="1">IF(O301&lt;&gt;"",IF(WhichRate="FASB RFR",0,IF(OR(WhichRate="GASB IBR",WhichRate="FASB IBR"),IF(OR($S301="No Rate",$S301="",$S301=" "),"",OFFSET('Market Data'!$B$53,Summary!X301,Summary!W301-1)),IF(WhichRate="Custom",IF(OR($S301="No Rate",$S301="",$S301=" "),"",OFFSET('Custom Data'!$B$53,Summary!X301,Summary!W301-1)),""))),"")</f>
        <v/>
      </c>
      <c r="AB301" s="26" t="str">
        <f>IF(OR($S301="No Rate",$S301="")," ",IF($R301="","",IF(Summary!$R301="Taxable",IF(Summary!$Y301&gt;0,(Summary!$Z301+Summary!$AA301)*(1+TaxExemptRateAdjustment)),IF(Summary!$Y301&gt;0,Summary!$Z301+Summary!$AA301))))</f>
        <v/>
      </c>
      <c r="AC301" s="27" t="str">
        <f t="shared" si="12"/>
        <v/>
      </c>
    </row>
    <row r="302" spans="14:29" ht="15.75" customHeight="1" x14ac:dyDescent="0.25">
      <c r="N302" s="17">
        <f t="shared" si="10"/>
        <v>290</v>
      </c>
      <c r="O302" s="30"/>
      <c r="P302" s="31"/>
      <c r="Q302" s="31"/>
      <c r="R302" s="32"/>
      <c r="S302" s="20" t="str" cm="1">
        <f t="array" ref="S302">IF(ISBLANK(P302)," ",IF(OR(WhichRate="GASB IBR",WhichRate="FASB IBR",WhichRate="Custom"),IF(ISBLANK(P302),IFERROR(HLOOKUP(P302,'Market Data'!$C$13:$BA$13,1)," "),IFERROR(HLOOKUP(P302,'Market Data'!$C$13:$BA$13,1),"No Rate")),_xlfn.XLOOKUP(TEXT(P302,"mm-yyyy"),TEXT('FASB Data'!$D$13:$BC$13,"mm-yyyy"),'FASB Data'!$D$13:$BC$13,,0)))</f>
        <v xml:space="preserve"> </v>
      </c>
      <c r="T302" s="21" t="str">
        <f>IF(OR(S302="No Rate",S302="",S302=" "),"",IF(OR(WhichRate="GASB IBR",WhichRate="FASB IBR",WhichRate="Custom"),SUMIF('Market Data'!$C$13:$BI$13,Summary!S302,'Market Data'!$C$14:$BI$14),SUMIF('FASB Data'!$C$13:$BU$13,Summary!S302,'FASB Data'!$C$14:$BU$14)))</f>
        <v/>
      </c>
      <c r="U302" s="21" t="str">
        <f>IFERROR(VLOOKUP($Y302,'Market Data'!$B$15:$C$47,2,TRUE)+1,"")</f>
        <v/>
      </c>
      <c r="V302" s="21" t="str">
        <f t="shared" si="11"/>
        <v/>
      </c>
      <c r="W302" s="21" t="str">
        <f>IF(OR(S302="No Rate",S302="",S302=" ",S302=""),"",IF(WhichRate="FASB RFR","N/A",SUMIF('Market Data'!$C$51:$BI$51,Summary!S302,'Market Data'!$C$52:$BI$52)))</f>
        <v/>
      </c>
      <c r="X302" s="21" t="str">
        <f>IF(ISBLANK(P302)," ",IF(WhichRate="FASB RFR","N/A",IFERROR(VLOOKUP($V302,'Market Data'!$C$53:$D$213,2,FALSE),"")))</f>
        <v xml:space="preserve"> </v>
      </c>
      <c r="Y302" s="24" t="str">
        <f>IF(ISBLANK(P302)," ",IF(DAYS360(P302,Q302,0)&gt;10800,30,ROUND(IF(DAYS360(Summary!$P302,Summary!$Q302)/360&gt;=1,ROUND(DAYS360(Summary!$P302,Summary!$Q302)/360,0),DAYS360(Summary!$P302,Summary!$Q302)/360),2)))</f>
        <v xml:space="preserve"> </v>
      </c>
      <c r="Z302" s="25" t="str">
        <f ca="1">IF(OR(WhichRate="GASB IBR",WhichRate="FASB IBR",WhichRate="Custom"),IFERROR(IF(OR($S302="No Rate",$S302="",$S302=" ",$S302="")," ",OFFSET('Market Data'!$B$15,Summary!U302-1,Summary!T302-1)),""),IFERROR(IF(OR($S302="No Rate",$S302="",$S302=" ",$S302="")," ",OFFSET('FASB Data'!$B$15,Summary!U302-1,Summary!T302-1)),""))</f>
        <v xml:space="preserve"> </v>
      </c>
      <c r="AA302" s="25" t="str">
        <f ca="1">IF(O302&lt;&gt;"",IF(WhichRate="FASB RFR",0,IF(OR(WhichRate="GASB IBR",WhichRate="FASB IBR"),IF(OR($S302="No Rate",$S302="",$S302=" "),"",OFFSET('Market Data'!$B$53,Summary!X302,Summary!W302-1)),IF(WhichRate="Custom",IF(OR($S302="No Rate",$S302="",$S302=" "),"",OFFSET('Custom Data'!$B$53,Summary!X302,Summary!W302-1)),""))),"")</f>
        <v/>
      </c>
      <c r="AB302" s="26" t="str">
        <f>IF(OR($S302="No Rate",$S302="")," ",IF($R302="","",IF(Summary!$R302="Taxable",IF(Summary!$Y302&gt;0,(Summary!$Z302+Summary!$AA302)*(1+TaxExemptRateAdjustment)),IF(Summary!$Y302&gt;0,Summary!$Z302+Summary!$AA302))))</f>
        <v/>
      </c>
      <c r="AC302" s="27" t="str">
        <f t="shared" si="12"/>
        <v/>
      </c>
    </row>
    <row r="303" spans="14:29" ht="15.75" customHeight="1" x14ac:dyDescent="0.25">
      <c r="N303" s="17">
        <f t="shared" si="10"/>
        <v>291</v>
      </c>
      <c r="O303" s="18"/>
      <c r="P303" s="22"/>
      <c r="Q303" s="22"/>
      <c r="R303" s="23"/>
      <c r="S303" s="20" t="str" cm="1">
        <f t="array" ref="S303">IF(ISBLANK(P303)," ",IF(OR(WhichRate="GASB IBR",WhichRate="FASB IBR",WhichRate="Custom"),IF(ISBLANK(P303),IFERROR(HLOOKUP(P303,'Market Data'!$C$13:$BA$13,1)," "),IFERROR(HLOOKUP(P303,'Market Data'!$C$13:$BA$13,1),"No Rate")),_xlfn.XLOOKUP(TEXT(P303,"mm-yyyy"),TEXT('FASB Data'!$D$13:$BC$13,"mm-yyyy"),'FASB Data'!$D$13:$BC$13,,0)))</f>
        <v xml:space="preserve"> </v>
      </c>
      <c r="T303" s="21" t="str">
        <f>IF(OR(S303="No Rate",S303="",S303=" "),"",IF(OR(WhichRate="GASB IBR",WhichRate="FASB IBR",WhichRate="Custom"),SUMIF('Market Data'!$C$13:$BI$13,Summary!S303,'Market Data'!$C$14:$BI$14),SUMIF('FASB Data'!$C$13:$BU$13,Summary!S303,'FASB Data'!$C$14:$BU$14)))</f>
        <v/>
      </c>
      <c r="U303" s="21" t="str">
        <f>IFERROR(VLOOKUP($Y303,'Market Data'!$B$15:$C$47,2,TRUE)+1,"")</f>
        <v/>
      </c>
      <c r="V303" s="21" t="str">
        <f t="shared" si="11"/>
        <v/>
      </c>
      <c r="W303" s="21" t="str">
        <f>IF(OR(S303="No Rate",S303="",S303=" ",S303=""),"",IF(WhichRate="FASB RFR","N/A",SUMIF('Market Data'!$C$51:$BI$51,Summary!S303,'Market Data'!$C$52:$BI$52)))</f>
        <v/>
      </c>
      <c r="X303" s="21" t="str">
        <f>IF(ISBLANK(P303)," ",IF(WhichRate="FASB RFR","N/A",IFERROR(VLOOKUP($V303,'Market Data'!$C$53:$D$213,2,FALSE),"")))</f>
        <v xml:space="preserve"> </v>
      </c>
      <c r="Y303" s="24" t="str">
        <f>IF(ISBLANK(P303)," ",IF(DAYS360(P303,Q303,0)&gt;10800,30,ROUND(IF(DAYS360(Summary!$P303,Summary!$Q303)/360&gt;=1,ROUND(DAYS360(Summary!$P303,Summary!$Q303)/360,0),DAYS360(Summary!$P303,Summary!$Q303)/360),2)))</f>
        <v xml:space="preserve"> </v>
      </c>
      <c r="Z303" s="25" t="str">
        <f ca="1">IF(OR(WhichRate="GASB IBR",WhichRate="FASB IBR",WhichRate="Custom"),IFERROR(IF(OR($S303="No Rate",$S303="",$S303=" ",$S303="")," ",OFFSET('Market Data'!$B$15,Summary!U303-1,Summary!T303-1)),""),IFERROR(IF(OR($S303="No Rate",$S303="",$S303=" ",$S303="")," ",OFFSET('FASB Data'!$B$15,Summary!U303-1,Summary!T303-1)),""))</f>
        <v xml:space="preserve"> </v>
      </c>
      <c r="AA303" s="25" t="str">
        <f ca="1">IF(O303&lt;&gt;"",IF(WhichRate="FASB RFR",0,IF(OR(WhichRate="GASB IBR",WhichRate="FASB IBR"),IF(OR($S303="No Rate",$S303="",$S303=" "),"",OFFSET('Market Data'!$B$53,Summary!X303,Summary!W303-1)),IF(WhichRate="Custom",IF(OR($S303="No Rate",$S303="",$S303=" "),"",OFFSET('Custom Data'!$B$53,Summary!X303,Summary!W303-1)),""))),"")</f>
        <v/>
      </c>
      <c r="AB303" s="26" t="str">
        <f>IF(OR($S303="No Rate",$S303="")," ",IF($R303="","",IF(Summary!$R303="Taxable",IF(Summary!$Y303&gt;0,(Summary!$Z303+Summary!$AA303)*(1+TaxExemptRateAdjustment)),IF(Summary!$Y303&gt;0,Summary!$Z303+Summary!$AA303))))</f>
        <v/>
      </c>
      <c r="AC303" s="27" t="str">
        <f t="shared" si="12"/>
        <v/>
      </c>
    </row>
    <row r="304" spans="14:29" ht="15.75" customHeight="1" x14ac:dyDescent="0.25">
      <c r="N304" s="17">
        <f t="shared" si="10"/>
        <v>292</v>
      </c>
      <c r="O304" s="30"/>
      <c r="P304" s="31"/>
      <c r="Q304" s="31"/>
      <c r="R304" s="32"/>
      <c r="S304" s="20" t="str" cm="1">
        <f t="array" ref="S304">IF(ISBLANK(P304)," ",IF(OR(WhichRate="GASB IBR",WhichRate="FASB IBR",WhichRate="Custom"),IF(ISBLANK(P304),IFERROR(HLOOKUP(P304,'Market Data'!$C$13:$BA$13,1)," "),IFERROR(HLOOKUP(P304,'Market Data'!$C$13:$BA$13,1),"No Rate")),_xlfn.XLOOKUP(TEXT(P304,"mm-yyyy"),TEXT('FASB Data'!$D$13:$BC$13,"mm-yyyy"),'FASB Data'!$D$13:$BC$13,,0)))</f>
        <v xml:space="preserve"> </v>
      </c>
      <c r="T304" s="21" t="str">
        <f>IF(OR(S304="No Rate",S304="",S304=" "),"",IF(OR(WhichRate="GASB IBR",WhichRate="FASB IBR",WhichRate="Custom"),SUMIF('Market Data'!$C$13:$BI$13,Summary!S304,'Market Data'!$C$14:$BI$14),SUMIF('FASB Data'!$C$13:$BU$13,Summary!S304,'FASB Data'!$C$14:$BU$14)))</f>
        <v/>
      </c>
      <c r="U304" s="21" t="str">
        <f>IFERROR(VLOOKUP($Y304,'Market Data'!$B$15:$C$47,2,TRUE)+1,"")</f>
        <v/>
      </c>
      <c r="V304" s="21" t="str">
        <f t="shared" si="11"/>
        <v/>
      </c>
      <c r="W304" s="21" t="str">
        <f>IF(OR(S304="No Rate",S304="",S304=" ",S304=""),"",IF(WhichRate="FASB RFR","N/A",SUMIF('Market Data'!$C$51:$BI$51,Summary!S304,'Market Data'!$C$52:$BI$52)))</f>
        <v/>
      </c>
      <c r="X304" s="21" t="str">
        <f>IF(ISBLANK(P304)," ",IF(WhichRate="FASB RFR","N/A",IFERROR(VLOOKUP($V304,'Market Data'!$C$53:$D$213,2,FALSE),"")))</f>
        <v xml:space="preserve"> </v>
      </c>
      <c r="Y304" s="24" t="str">
        <f>IF(ISBLANK(P304)," ",IF(DAYS360(P304,Q304,0)&gt;10800,30,ROUND(IF(DAYS360(Summary!$P304,Summary!$Q304)/360&gt;=1,ROUND(DAYS360(Summary!$P304,Summary!$Q304)/360,0),DAYS360(Summary!$P304,Summary!$Q304)/360),2)))</f>
        <v xml:space="preserve"> </v>
      </c>
      <c r="Z304" s="25" t="str">
        <f ca="1">IF(OR(WhichRate="GASB IBR",WhichRate="FASB IBR",WhichRate="Custom"),IFERROR(IF(OR($S304="No Rate",$S304="",$S304=" ",$S304="")," ",OFFSET('Market Data'!$B$15,Summary!U304-1,Summary!T304-1)),""),IFERROR(IF(OR($S304="No Rate",$S304="",$S304=" ",$S304="")," ",OFFSET('FASB Data'!$B$15,Summary!U304-1,Summary!T304-1)),""))</f>
        <v xml:space="preserve"> </v>
      </c>
      <c r="AA304" s="25" t="str">
        <f ca="1">IF(O304&lt;&gt;"",IF(WhichRate="FASB RFR",0,IF(OR(WhichRate="GASB IBR",WhichRate="FASB IBR"),IF(OR($S304="No Rate",$S304="",$S304=" "),"",OFFSET('Market Data'!$B$53,Summary!X304,Summary!W304-1)),IF(WhichRate="Custom",IF(OR($S304="No Rate",$S304="",$S304=" "),"",OFFSET('Custom Data'!$B$53,Summary!X304,Summary!W304-1)),""))),"")</f>
        <v/>
      </c>
      <c r="AB304" s="26" t="str">
        <f>IF(OR($S304="No Rate",$S304="")," ",IF($R304="","",IF(Summary!$R304="Taxable",IF(Summary!$Y304&gt;0,(Summary!$Z304+Summary!$AA304)*(1+TaxExemptRateAdjustment)),IF(Summary!$Y304&gt;0,Summary!$Z304+Summary!$AA304))))</f>
        <v/>
      </c>
      <c r="AC304" s="27" t="str">
        <f t="shared" si="12"/>
        <v/>
      </c>
    </row>
    <row r="305" spans="14:29" ht="15.75" customHeight="1" x14ac:dyDescent="0.25">
      <c r="N305" s="17">
        <f t="shared" si="10"/>
        <v>293</v>
      </c>
      <c r="O305" s="18"/>
      <c r="P305" s="22"/>
      <c r="Q305" s="22"/>
      <c r="R305" s="23"/>
      <c r="S305" s="20" t="str" cm="1">
        <f t="array" ref="S305">IF(ISBLANK(P305)," ",IF(OR(WhichRate="GASB IBR",WhichRate="FASB IBR",WhichRate="Custom"),IF(ISBLANK(P305),IFERROR(HLOOKUP(P305,'Market Data'!$C$13:$BA$13,1)," "),IFERROR(HLOOKUP(P305,'Market Data'!$C$13:$BA$13,1),"No Rate")),_xlfn.XLOOKUP(TEXT(P305,"mm-yyyy"),TEXT('FASB Data'!$D$13:$BC$13,"mm-yyyy"),'FASB Data'!$D$13:$BC$13,,0)))</f>
        <v xml:space="preserve"> </v>
      </c>
      <c r="T305" s="21" t="str">
        <f>IF(OR(S305="No Rate",S305="",S305=" "),"",IF(OR(WhichRate="GASB IBR",WhichRate="FASB IBR",WhichRate="Custom"),SUMIF('Market Data'!$C$13:$BI$13,Summary!S305,'Market Data'!$C$14:$BI$14),SUMIF('FASB Data'!$C$13:$BU$13,Summary!S305,'FASB Data'!$C$14:$BU$14)))</f>
        <v/>
      </c>
      <c r="U305" s="21" t="str">
        <f>IFERROR(VLOOKUP($Y305,'Market Data'!$B$15:$C$47,2,TRUE)+1,"")</f>
        <v/>
      </c>
      <c r="V305" s="21" t="str">
        <f t="shared" si="11"/>
        <v/>
      </c>
      <c r="W305" s="21" t="str">
        <f>IF(OR(S305="No Rate",S305="",S305=" ",S305=""),"",IF(WhichRate="FASB RFR","N/A",SUMIF('Market Data'!$C$51:$BI$51,Summary!S305,'Market Data'!$C$52:$BI$52)))</f>
        <v/>
      </c>
      <c r="X305" s="21" t="str">
        <f>IF(ISBLANK(P305)," ",IF(WhichRate="FASB RFR","N/A",IFERROR(VLOOKUP($V305,'Market Data'!$C$53:$D$213,2,FALSE),"")))</f>
        <v xml:space="preserve"> </v>
      </c>
      <c r="Y305" s="24" t="str">
        <f>IF(ISBLANK(P305)," ",IF(DAYS360(P305,Q305,0)&gt;10800,30,ROUND(IF(DAYS360(Summary!$P305,Summary!$Q305)/360&gt;=1,ROUND(DAYS360(Summary!$P305,Summary!$Q305)/360,0),DAYS360(Summary!$P305,Summary!$Q305)/360),2)))</f>
        <v xml:space="preserve"> </v>
      </c>
      <c r="Z305" s="25" t="str">
        <f ca="1">IF(OR(WhichRate="GASB IBR",WhichRate="FASB IBR",WhichRate="Custom"),IFERROR(IF(OR($S305="No Rate",$S305="",$S305=" ",$S305="")," ",OFFSET('Market Data'!$B$15,Summary!U305-1,Summary!T305-1)),""),IFERROR(IF(OR($S305="No Rate",$S305="",$S305=" ",$S305="")," ",OFFSET('FASB Data'!$B$15,Summary!U305-1,Summary!T305-1)),""))</f>
        <v xml:space="preserve"> </v>
      </c>
      <c r="AA305" s="25" t="str">
        <f ca="1">IF(O305&lt;&gt;"",IF(WhichRate="FASB RFR",0,IF(OR(WhichRate="GASB IBR",WhichRate="FASB IBR"),IF(OR($S305="No Rate",$S305="",$S305=" "),"",OFFSET('Market Data'!$B$53,Summary!X305,Summary!W305-1)),IF(WhichRate="Custom",IF(OR($S305="No Rate",$S305="",$S305=" "),"",OFFSET('Custom Data'!$B$53,Summary!X305,Summary!W305-1)),""))),"")</f>
        <v/>
      </c>
      <c r="AB305" s="26" t="str">
        <f>IF(OR($S305="No Rate",$S305="")," ",IF($R305="","",IF(Summary!$R305="Taxable",IF(Summary!$Y305&gt;0,(Summary!$Z305+Summary!$AA305)*(1+TaxExemptRateAdjustment)),IF(Summary!$Y305&gt;0,Summary!$Z305+Summary!$AA305))))</f>
        <v/>
      </c>
      <c r="AC305" s="27" t="str">
        <f t="shared" si="12"/>
        <v/>
      </c>
    </row>
    <row r="306" spans="14:29" ht="15.75" customHeight="1" x14ac:dyDescent="0.25">
      <c r="N306" s="17">
        <f t="shared" si="10"/>
        <v>294</v>
      </c>
      <c r="O306" s="30"/>
      <c r="P306" s="31"/>
      <c r="Q306" s="31"/>
      <c r="R306" s="32"/>
      <c r="S306" s="20" t="str" cm="1">
        <f t="array" ref="S306">IF(ISBLANK(P306)," ",IF(OR(WhichRate="GASB IBR",WhichRate="FASB IBR",WhichRate="Custom"),IF(ISBLANK(P306),IFERROR(HLOOKUP(P306,'Market Data'!$C$13:$BA$13,1)," "),IFERROR(HLOOKUP(P306,'Market Data'!$C$13:$BA$13,1),"No Rate")),_xlfn.XLOOKUP(TEXT(P306,"mm-yyyy"),TEXT('FASB Data'!$D$13:$BC$13,"mm-yyyy"),'FASB Data'!$D$13:$BC$13,,0)))</f>
        <v xml:space="preserve"> </v>
      </c>
      <c r="T306" s="21" t="str">
        <f>IF(OR(S306="No Rate",S306="",S306=" "),"",IF(OR(WhichRate="GASB IBR",WhichRate="FASB IBR",WhichRate="Custom"),SUMIF('Market Data'!$C$13:$BI$13,Summary!S306,'Market Data'!$C$14:$BI$14),SUMIF('FASB Data'!$C$13:$BU$13,Summary!S306,'FASB Data'!$C$14:$BU$14)))</f>
        <v/>
      </c>
      <c r="U306" s="21" t="str">
        <f>IFERROR(VLOOKUP($Y306,'Market Data'!$B$15:$C$47,2,TRUE)+1,"")</f>
        <v/>
      </c>
      <c r="V306" s="21" t="str">
        <f t="shared" si="11"/>
        <v/>
      </c>
      <c r="W306" s="21" t="str">
        <f>IF(OR(S306="No Rate",S306="",S306=" ",S306=""),"",IF(WhichRate="FASB RFR","N/A",SUMIF('Market Data'!$C$51:$BI$51,Summary!S306,'Market Data'!$C$52:$BI$52)))</f>
        <v/>
      </c>
      <c r="X306" s="21" t="str">
        <f>IF(ISBLANK(P306)," ",IF(WhichRate="FASB RFR","N/A",IFERROR(VLOOKUP($V306,'Market Data'!$C$53:$D$213,2,FALSE),"")))</f>
        <v xml:space="preserve"> </v>
      </c>
      <c r="Y306" s="24" t="str">
        <f>IF(ISBLANK(P306)," ",IF(DAYS360(P306,Q306,0)&gt;10800,30,ROUND(IF(DAYS360(Summary!$P306,Summary!$Q306)/360&gt;=1,ROUND(DAYS360(Summary!$P306,Summary!$Q306)/360,0),DAYS360(Summary!$P306,Summary!$Q306)/360),2)))</f>
        <v xml:space="preserve"> </v>
      </c>
      <c r="Z306" s="25" t="str">
        <f ca="1">IF(OR(WhichRate="GASB IBR",WhichRate="FASB IBR",WhichRate="Custom"),IFERROR(IF(OR($S306="No Rate",$S306="",$S306=" ",$S306="")," ",OFFSET('Market Data'!$B$15,Summary!U306-1,Summary!T306-1)),""),IFERROR(IF(OR($S306="No Rate",$S306="",$S306=" ",$S306="")," ",OFFSET('FASB Data'!$B$15,Summary!U306-1,Summary!T306-1)),""))</f>
        <v xml:space="preserve"> </v>
      </c>
      <c r="AA306" s="25" t="str">
        <f ca="1">IF(O306&lt;&gt;"",IF(WhichRate="FASB RFR",0,IF(OR(WhichRate="GASB IBR",WhichRate="FASB IBR"),IF(OR($S306="No Rate",$S306="",$S306=" "),"",OFFSET('Market Data'!$B$53,Summary!X306,Summary!W306-1)),IF(WhichRate="Custom",IF(OR($S306="No Rate",$S306="",$S306=" "),"",OFFSET('Custom Data'!$B$53,Summary!X306,Summary!W306-1)),""))),"")</f>
        <v/>
      </c>
      <c r="AB306" s="26" t="str">
        <f>IF(OR($S306="No Rate",$S306="")," ",IF($R306="","",IF(Summary!$R306="Taxable",IF(Summary!$Y306&gt;0,(Summary!$Z306+Summary!$AA306)*(1+TaxExemptRateAdjustment)),IF(Summary!$Y306&gt;0,Summary!$Z306+Summary!$AA306))))</f>
        <v/>
      </c>
      <c r="AC306" s="27" t="str">
        <f t="shared" si="12"/>
        <v/>
      </c>
    </row>
    <row r="307" spans="14:29" ht="15.75" customHeight="1" x14ac:dyDescent="0.25">
      <c r="N307" s="17">
        <f t="shared" si="10"/>
        <v>295</v>
      </c>
      <c r="O307" s="18"/>
      <c r="P307" s="22"/>
      <c r="Q307" s="22"/>
      <c r="R307" s="23"/>
      <c r="S307" s="20" t="str" cm="1">
        <f t="array" ref="S307">IF(ISBLANK(P307)," ",IF(OR(WhichRate="GASB IBR",WhichRate="FASB IBR",WhichRate="Custom"),IF(ISBLANK(P307),IFERROR(HLOOKUP(P307,'Market Data'!$C$13:$BA$13,1)," "),IFERROR(HLOOKUP(P307,'Market Data'!$C$13:$BA$13,1),"No Rate")),_xlfn.XLOOKUP(TEXT(P307,"mm-yyyy"),TEXT('FASB Data'!$D$13:$BC$13,"mm-yyyy"),'FASB Data'!$D$13:$BC$13,,0)))</f>
        <v xml:space="preserve"> </v>
      </c>
      <c r="T307" s="21" t="str">
        <f>IF(OR(S307="No Rate",S307="",S307=" "),"",IF(OR(WhichRate="GASB IBR",WhichRate="FASB IBR",WhichRate="Custom"),SUMIF('Market Data'!$C$13:$BI$13,Summary!S307,'Market Data'!$C$14:$BI$14),SUMIF('FASB Data'!$C$13:$BU$13,Summary!S307,'FASB Data'!$C$14:$BU$14)))</f>
        <v/>
      </c>
      <c r="U307" s="21" t="str">
        <f>IFERROR(VLOOKUP($Y307,'Market Data'!$B$15:$C$47,2,TRUE)+1,"")</f>
        <v/>
      </c>
      <c r="V307" s="21" t="str">
        <f t="shared" si="11"/>
        <v/>
      </c>
      <c r="W307" s="21" t="str">
        <f>IF(OR(S307="No Rate",S307="",S307=" ",S307=""),"",IF(WhichRate="FASB RFR","N/A",SUMIF('Market Data'!$C$51:$BI$51,Summary!S307,'Market Data'!$C$52:$BI$52)))</f>
        <v/>
      </c>
      <c r="X307" s="21" t="str">
        <f>IF(ISBLANK(P307)," ",IF(WhichRate="FASB RFR","N/A",IFERROR(VLOOKUP($V307,'Market Data'!$C$53:$D$213,2,FALSE),"")))</f>
        <v xml:space="preserve"> </v>
      </c>
      <c r="Y307" s="24" t="str">
        <f>IF(ISBLANK(P307)," ",IF(DAYS360(P307,Q307,0)&gt;10800,30,ROUND(IF(DAYS360(Summary!$P307,Summary!$Q307)/360&gt;=1,ROUND(DAYS360(Summary!$P307,Summary!$Q307)/360,0),DAYS360(Summary!$P307,Summary!$Q307)/360),2)))</f>
        <v xml:space="preserve"> </v>
      </c>
      <c r="Z307" s="25" t="str">
        <f ca="1">IF(OR(WhichRate="GASB IBR",WhichRate="FASB IBR",WhichRate="Custom"),IFERROR(IF(OR($S307="No Rate",$S307="",$S307=" ",$S307="")," ",OFFSET('Market Data'!$B$15,Summary!U307-1,Summary!T307-1)),""),IFERROR(IF(OR($S307="No Rate",$S307="",$S307=" ",$S307="")," ",OFFSET('FASB Data'!$B$15,Summary!U307-1,Summary!T307-1)),""))</f>
        <v xml:space="preserve"> </v>
      </c>
      <c r="AA307" s="25" t="str">
        <f ca="1">IF(O307&lt;&gt;"",IF(WhichRate="FASB RFR",0,IF(OR(WhichRate="GASB IBR",WhichRate="FASB IBR"),IF(OR($S307="No Rate",$S307="",$S307=" "),"",OFFSET('Market Data'!$B$53,Summary!X307,Summary!W307-1)),IF(WhichRate="Custom",IF(OR($S307="No Rate",$S307="",$S307=" "),"",OFFSET('Custom Data'!$B$53,Summary!X307,Summary!W307-1)),""))),"")</f>
        <v/>
      </c>
      <c r="AB307" s="26" t="str">
        <f>IF(OR($S307="No Rate",$S307="")," ",IF($R307="","",IF(Summary!$R307="Taxable",IF(Summary!$Y307&gt;0,(Summary!$Z307+Summary!$AA307)*(1+TaxExemptRateAdjustment)),IF(Summary!$Y307&gt;0,Summary!$Z307+Summary!$AA307))))</f>
        <v/>
      </c>
      <c r="AC307" s="27" t="str">
        <f t="shared" si="12"/>
        <v/>
      </c>
    </row>
    <row r="308" spans="14:29" ht="15.75" customHeight="1" x14ac:dyDescent="0.25">
      <c r="N308" s="17">
        <f t="shared" si="10"/>
        <v>296</v>
      </c>
      <c r="O308" s="30"/>
      <c r="P308" s="31"/>
      <c r="Q308" s="31"/>
      <c r="R308" s="32"/>
      <c r="S308" s="20" t="str" cm="1">
        <f t="array" ref="S308">IF(ISBLANK(P308)," ",IF(OR(WhichRate="GASB IBR",WhichRate="FASB IBR",WhichRate="Custom"),IF(ISBLANK(P308),IFERROR(HLOOKUP(P308,'Market Data'!$C$13:$BA$13,1)," "),IFERROR(HLOOKUP(P308,'Market Data'!$C$13:$BA$13,1),"No Rate")),_xlfn.XLOOKUP(TEXT(P308,"mm-yyyy"),TEXT('FASB Data'!$D$13:$BC$13,"mm-yyyy"),'FASB Data'!$D$13:$BC$13,,0)))</f>
        <v xml:space="preserve"> </v>
      </c>
      <c r="T308" s="21" t="str">
        <f>IF(OR(S308="No Rate",S308="",S308=" "),"",IF(OR(WhichRate="GASB IBR",WhichRate="FASB IBR",WhichRate="Custom"),SUMIF('Market Data'!$C$13:$BI$13,Summary!S308,'Market Data'!$C$14:$BI$14),SUMIF('FASB Data'!$C$13:$BU$13,Summary!S308,'FASB Data'!$C$14:$BU$14)))</f>
        <v/>
      </c>
      <c r="U308" s="21" t="str">
        <f>IFERROR(VLOOKUP($Y308,'Market Data'!$B$15:$C$47,2,TRUE)+1,"")</f>
        <v/>
      </c>
      <c r="V308" s="21" t="str">
        <f t="shared" si="11"/>
        <v/>
      </c>
      <c r="W308" s="21" t="str">
        <f>IF(OR(S308="No Rate",S308="",S308=" ",S308=""),"",IF(WhichRate="FASB RFR","N/A",SUMIF('Market Data'!$C$51:$BI$51,Summary!S308,'Market Data'!$C$52:$BI$52)))</f>
        <v/>
      </c>
      <c r="X308" s="21" t="str">
        <f>IF(ISBLANK(P308)," ",IF(WhichRate="FASB RFR","N/A",IFERROR(VLOOKUP($V308,'Market Data'!$C$53:$D$213,2,FALSE),"")))</f>
        <v xml:space="preserve"> </v>
      </c>
      <c r="Y308" s="24" t="str">
        <f>IF(ISBLANK(P308)," ",IF(DAYS360(P308,Q308,0)&gt;10800,30,ROUND(IF(DAYS360(Summary!$P308,Summary!$Q308)/360&gt;=1,ROUND(DAYS360(Summary!$P308,Summary!$Q308)/360,0),DAYS360(Summary!$P308,Summary!$Q308)/360),2)))</f>
        <v xml:space="preserve"> </v>
      </c>
      <c r="Z308" s="25" t="str">
        <f ca="1">IF(OR(WhichRate="GASB IBR",WhichRate="FASB IBR",WhichRate="Custom"),IFERROR(IF(OR($S308="No Rate",$S308="",$S308=" ",$S308="")," ",OFFSET('Market Data'!$B$15,Summary!U308-1,Summary!T308-1)),""),IFERROR(IF(OR($S308="No Rate",$S308="",$S308=" ",$S308="")," ",OFFSET('FASB Data'!$B$15,Summary!U308-1,Summary!T308-1)),""))</f>
        <v xml:space="preserve"> </v>
      </c>
      <c r="AA308" s="25" t="str">
        <f ca="1">IF(O308&lt;&gt;"",IF(WhichRate="FASB RFR",0,IF(OR(WhichRate="GASB IBR",WhichRate="FASB IBR"),IF(OR($S308="No Rate",$S308="",$S308=" "),"",OFFSET('Market Data'!$B$53,Summary!X308,Summary!W308-1)),IF(WhichRate="Custom",IF(OR($S308="No Rate",$S308="",$S308=" "),"",OFFSET('Custom Data'!$B$53,Summary!X308,Summary!W308-1)),""))),"")</f>
        <v/>
      </c>
      <c r="AB308" s="26" t="str">
        <f>IF(OR($S308="No Rate",$S308="")," ",IF($R308="","",IF(Summary!$R308="Taxable",IF(Summary!$Y308&gt;0,(Summary!$Z308+Summary!$AA308)*(1+TaxExemptRateAdjustment)),IF(Summary!$Y308&gt;0,Summary!$Z308+Summary!$AA308))))</f>
        <v/>
      </c>
      <c r="AC308" s="27" t="str">
        <f t="shared" si="12"/>
        <v/>
      </c>
    </row>
    <row r="309" spans="14:29" ht="15.75" customHeight="1" x14ac:dyDescent="0.25">
      <c r="N309" s="17">
        <f t="shared" si="10"/>
        <v>297</v>
      </c>
      <c r="O309" s="18"/>
      <c r="P309" s="22"/>
      <c r="Q309" s="22"/>
      <c r="R309" s="23"/>
      <c r="S309" s="20" t="str" cm="1">
        <f t="array" ref="S309">IF(ISBLANK(P309)," ",IF(OR(WhichRate="GASB IBR",WhichRate="FASB IBR",WhichRate="Custom"),IF(ISBLANK(P309),IFERROR(HLOOKUP(P309,'Market Data'!$C$13:$BA$13,1)," "),IFERROR(HLOOKUP(P309,'Market Data'!$C$13:$BA$13,1),"No Rate")),_xlfn.XLOOKUP(TEXT(P309,"mm-yyyy"),TEXT('FASB Data'!$D$13:$BC$13,"mm-yyyy"),'FASB Data'!$D$13:$BC$13,,0)))</f>
        <v xml:space="preserve"> </v>
      </c>
      <c r="T309" s="21" t="str">
        <f>IF(OR(S309="No Rate",S309="",S309=" "),"",IF(OR(WhichRate="GASB IBR",WhichRate="FASB IBR",WhichRate="Custom"),SUMIF('Market Data'!$C$13:$BI$13,Summary!S309,'Market Data'!$C$14:$BI$14),SUMIF('FASB Data'!$C$13:$BU$13,Summary!S309,'FASB Data'!$C$14:$BU$14)))</f>
        <v/>
      </c>
      <c r="U309" s="21" t="str">
        <f>IFERROR(VLOOKUP($Y309,'Market Data'!$B$15:$C$47,2,TRUE)+1,"")</f>
        <v/>
      </c>
      <c r="V309" s="21" t="str">
        <f t="shared" si="11"/>
        <v/>
      </c>
      <c r="W309" s="21" t="str">
        <f>IF(OR(S309="No Rate",S309="",S309=" ",S309=""),"",IF(WhichRate="FASB RFR","N/A",SUMIF('Market Data'!$C$51:$BI$51,Summary!S309,'Market Data'!$C$52:$BI$52)))</f>
        <v/>
      </c>
      <c r="X309" s="21" t="str">
        <f>IF(ISBLANK(P309)," ",IF(WhichRate="FASB RFR","N/A",IFERROR(VLOOKUP($V309,'Market Data'!$C$53:$D$213,2,FALSE),"")))</f>
        <v xml:space="preserve"> </v>
      </c>
      <c r="Y309" s="24" t="str">
        <f>IF(ISBLANK(P309)," ",IF(DAYS360(P309,Q309,0)&gt;10800,30,ROUND(IF(DAYS360(Summary!$P309,Summary!$Q309)/360&gt;=1,ROUND(DAYS360(Summary!$P309,Summary!$Q309)/360,0),DAYS360(Summary!$P309,Summary!$Q309)/360),2)))</f>
        <v xml:space="preserve"> </v>
      </c>
      <c r="Z309" s="25" t="str">
        <f ca="1">IF(OR(WhichRate="GASB IBR",WhichRate="FASB IBR",WhichRate="Custom"),IFERROR(IF(OR($S309="No Rate",$S309="",$S309=" ",$S309="")," ",OFFSET('Market Data'!$B$15,Summary!U309-1,Summary!T309-1)),""),IFERROR(IF(OR($S309="No Rate",$S309="",$S309=" ",$S309="")," ",OFFSET('FASB Data'!$B$15,Summary!U309-1,Summary!T309-1)),""))</f>
        <v xml:space="preserve"> </v>
      </c>
      <c r="AA309" s="25" t="str">
        <f ca="1">IF(O309&lt;&gt;"",IF(WhichRate="FASB RFR",0,IF(OR(WhichRate="GASB IBR",WhichRate="FASB IBR"),IF(OR($S309="No Rate",$S309="",$S309=" "),"",OFFSET('Market Data'!$B$53,Summary!X309,Summary!W309-1)),IF(WhichRate="Custom",IF(OR($S309="No Rate",$S309="",$S309=" "),"",OFFSET('Custom Data'!$B$53,Summary!X309,Summary!W309-1)),""))),"")</f>
        <v/>
      </c>
      <c r="AB309" s="26" t="str">
        <f>IF(OR($S309="No Rate",$S309="")," ",IF($R309="","",IF(Summary!$R309="Taxable",IF(Summary!$Y309&gt;0,(Summary!$Z309+Summary!$AA309)*(1+TaxExemptRateAdjustment)),IF(Summary!$Y309&gt;0,Summary!$Z309+Summary!$AA309))))</f>
        <v/>
      </c>
      <c r="AC309" s="27" t="str">
        <f t="shared" si="12"/>
        <v/>
      </c>
    </row>
    <row r="310" spans="14:29" ht="15.75" customHeight="1" x14ac:dyDescent="0.25">
      <c r="N310" s="17">
        <f t="shared" si="10"/>
        <v>298</v>
      </c>
      <c r="O310" s="30"/>
      <c r="P310" s="31"/>
      <c r="Q310" s="31"/>
      <c r="R310" s="32"/>
      <c r="S310" s="20" t="str" cm="1">
        <f t="array" ref="S310">IF(ISBLANK(P310)," ",IF(OR(WhichRate="GASB IBR",WhichRate="FASB IBR",WhichRate="Custom"),IF(ISBLANK(P310),IFERROR(HLOOKUP(P310,'Market Data'!$C$13:$BA$13,1)," "),IFERROR(HLOOKUP(P310,'Market Data'!$C$13:$BA$13,1),"No Rate")),_xlfn.XLOOKUP(TEXT(P310,"mm-yyyy"),TEXT('FASB Data'!$D$13:$BC$13,"mm-yyyy"),'FASB Data'!$D$13:$BC$13,,0)))</f>
        <v xml:space="preserve"> </v>
      </c>
      <c r="T310" s="21" t="str">
        <f>IF(OR(S310="No Rate",S310="",S310=" "),"",IF(OR(WhichRate="GASB IBR",WhichRate="FASB IBR",WhichRate="Custom"),SUMIF('Market Data'!$C$13:$BI$13,Summary!S310,'Market Data'!$C$14:$BI$14),SUMIF('FASB Data'!$C$13:$BU$13,Summary!S310,'FASB Data'!$C$14:$BU$14)))</f>
        <v/>
      </c>
      <c r="U310" s="21" t="str">
        <f>IFERROR(VLOOKUP($Y310,'Market Data'!$B$15:$C$47,2,TRUE)+1,"")</f>
        <v/>
      </c>
      <c r="V310" s="21" t="str">
        <f t="shared" si="11"/>
        <v/>
      </c>
      <c r="W310" s="21" t="str">
        <f>IF(OR(S310="No Rate",S310="",S310=" ",S310=""),"",IF(WhichRate="FASB RFR","N/A",SUMIF('Market Data'!$C$51:$BI$51,Summary!S310,'Market Data'!$C$52:$BI$52)))</f>
        <v/>
      </c>
      <c r="X310" s="21" t="str">
        <f>IF(ISBLANK(P310)," ",IF(WhichRate="FASB RFR","N/A",IFERROR(VLOOKUP($V310,'Market Data'!$C$53:$D$213,2,FALSE),"")))</f>
        <v xml:space="preserve"> </v>
      </c>
      <c r="Y310" s="24" t="str">
        <f>IF(ISBLANK(P310)," ",IF(DAYS360(P310,Q310,0)&gt;10800,30,ROUND(IF(DAYS360(Summary!$P310,Summary!$Q310)/360&gt;=1,ROUND(DAYS360(Summary!$P310,Summary!$Q310)/360,0),DAYS360(Summary!$P310,Summary!$Q310)/360),2)))</f>
        <v xml:space="preserve"> </v>
      </c>
      <c r="Z310" s="25" t="str">
        <f ca="1">IF(OR(WhichRate="GASB IBR",WhichRate="FASB IBR",WhichRate="Custom"),IFERROR(IF(OR($S310="No Rate",$S310="",$S310=" ",$S310="")," ",OFFSET('Market Data'!$B$15,Summary!U310-1,Summary!T310-1)),""),IFERROR(IF(OR($S310="No Rate",$S310="",$S310=" ",$S310="")," ",OFFSET('FASB Data'!$B$15,Summary!U310-1,Summary!T310-1)),""))</f>
        <v xml:space="preserve"> </v>
      </c>
      <c r="AA310" s="25" t="str">
        <f ca="1">IF(O310&lt;&gt;"",IF(WhichRate="FASB RFR",0,IF(OR(WhichRate="GASB IBR",WhichRate="FASB IBR"),IF(OR($S310="No Rate",$S310="",$S310=" "),"",OFFSET('Market Data'!$B$53,Summary!X310,Summary!W310-1)),IF(WhichRate="Custom",IF(OR($S310="No Rate",$S310="",$S310=" "),"",OFFSET('Custom Data'!$B$53,Summary!X310,Summary!W310-1)),""))),"")</f>
        <v/>
      </c>
      <c r="AB310" s="26" t="str">
        <f>IF(OR($S310="No Rate",$S310="")," ",IF($R310="","",IF(Summary!$R310="Taxable",IF(Summary!$Y310&gt;0,(Summary!$Z310+Summary!$AA310)*(1+TaxExemptRateAdjustment)),IF(Summary!$Y310&gt;0,Summary!$Z310+Summary!$AA310))))</f>
        <v/>
      </c>
      <c r="AC310" s="27" t="str">
        <f t="shared" si="12"/>
        <v/>
      </c>
    </row>
    <row r="311" spans="14:29" ht="15.75" customHeight="1" x14ac:dyDescent="0.25">
      <c r="N311" s="17">
        <f t="shared" si="10"/>
        <v>299</v>
      </c>
      <c r="O311" s="18"/>
      <c r="P311" s="22"/>
      <c r="Q311" s="22"/>
      <c r="R311" s="23"/>
      <c r="S311" s="20" t="str" cm="1">
        <f t="array" ref="S311">IF(ISBLANK(P311)," ",IF(OR(WhichRate="GASB IBR",WhichRate="FASB IBR",WhichRate="Custom"),IF(ISBLANK(P311),IFERROR(HLOOKUP(P311,'Market Data'!$C$13:$BA$13,1)," "),IFERROR(HLOOKUP(P311,'Market Data'!$C$13:$BA$13,1),"No Rate")),_xlfn.XLOOKUP(TEXT(P311,"mm-yyyy"),TEXT('FASB Data'!$D$13:$BC$13,"mm-yyyy"),'FASB Data'!$D$13:$BC$13,,0)))</f>
        <v xml:space="preserve"> </v>
      </c>
      <c r="T311" s="21" t="str">
        <f>IF(OR(S311="No Rate",S311="",S311=" "),"",IF(OR(WhichRate="GASB IBR",WhichRate="FASB IBR",WhichRate="Custom"),SUMIF('Market Data'!$C$13:$BI$13,Summary!S311,'Market Data'!$C$14:$BI$14),SUMIF('FASB Data'!$C$13:$BU$13,Summary!S311,'FASB Data'!$C$14:$BU$14)))</f>
        <v/>
      </c>
      <c r="U311" s="21" t="str">
        <f>IFERROR(VLOOKUP($Y311,'Market Data'!$B$15:$C$47,2,TRUE)+1,"")</f>
        <v/>
      </c>
      <c r="V311" s="21" t="str">
        <f t="shared" si="11"/>
        <v/>
      </c>
      <c r="W311" s="21" t="str">
        <f>IF(OR(S311="No Rate",S311="",S311=" ",S311=""),"",IF(WhichRate="FASB RFR","N/A",SUMIF('Market Data'!$C$51:$BI$51,Summary!S311,'Market Data'!$C$52:$BI$52)))</f>
        <v/>
      </c>
      <c r="X311" s="21" t="str">
        <f>IF(ISBLANK(P311)," ",IF(WhichRate="FASB RFR","N/A",IFERROR(VLOOKUP($V311,'Market Data'!$C$53:$D$213,2,FALSE),"")))</f>
        <v xml:space="preserve"> </v>
      </c>
      <c r="Y311" s="24" t="str">
        <f>IF(ISBLANK(P311)," ",IF(DAYS360(P311,Q311,0)&gt;10800,30,ROUND(IF(DAYS360(Summary!$P311,Summary!$Q311)/360&gt;=1,ROUND(DAYS360(Summary!$P311,Summary!$Q311)/360,0),DAYS360(Summary!$P311,Summary!$Q311)/360),2)))</f>
        <v xml:space="preserve"> </v>
      </c>
      <c r="Z311" s="25" t="str">
        <f ca="1">IF(OR(WhichRate="GASB IBR",WhichRate="FASB IBR",WhichRate="Custom"),IFERROR(IF(OR($S311="No Rate",$S311="",$S311=" ",$S311="")," ",OFFSET('Market Data'!$B$15,Summary!U311-1,Summary!T311-1)),""),IFERROR(IF(OR($S311="No Rate",$S311="",$S311=" ",$S311="")," ",OFFSET('FASB Data'!$B$15,Summary!U311-1,Summary!T311-1)),""))</f>
        <v xml:space="preserve"> </v>
      </c>
      <c r="AA311" s="25" t="str">
        <f ca="1">IF(O311&lt;&gt;"",IF(WhichRate="FASB RFR",0,IF(OR(WhichRate="GASB IBR",WhichRate="FASB IBR"),IF(OR($S311="No Rate",$S311="",$S311=" "),"",OFFSET('Market Data'!$B$53,Summary!X311,Summary!W311-1)),IF(WhichRate="Custom",IF(OR($S311="No Rate",$S311="",$S311=" "),"",OFFSET('Custom Data'!$B$53,Summary!X311,Summary!W311-1)),""))),"")</f>
        <v/>
      </c>
      <c r="AB311" s="26" t="str">
        <f>IF(OR($S311="No Rate",$S311="")," ",IF($R311="","",IF(Summary!$R311="Taxable",IF(Summary!$Y311&gt;0,(Summary!$Z311+Summary!$AA311)*(1+TaxExemptRateAdjustment)),IF(Summary!$Y311&gt;0,Summary!$Z311+Summary!$AA311))))</f>
        <v/>
      </c>
      <c r="AC311" s="27" t="str">
        <f t="shared" si="12"/>
        <v/>
      </c>
    </row>
    <row r="312" spans="14:29" ht="15.75" customHeight="1" x14ac:dyDescent="0.25">
      <c r="N312" s="17">
        <f t="shared" si="10"/>
        <v>300</v>
      </c>
      <c r="O312" s="30"/>
      <c r="P312" s="31"/>
      <c r="Q312" s="31"/>
      <c r="R312" s="32"/>
      <c r="S312" s="20" t="str" cm="1">
        <f t="array" ref="S312">IF(ISBLANK(P312)," ",IF(OR(WhichRate="GASB IBR",WhichRate="FASB IBR",WhichRate="Custom"),IF(ISBLANK(P312),IFERROR(HLOOKUP(P312,'Market Data'!$C$13:$BA$13,1)," "),IFERROR(HLOOKUP(P312,'Market Data'!$C$13:$BA$13,1),"No Rate")),_xlfn.XLOOKUP(TEXT(P312,"mm-yyyy"),TEXT('FASB Data'!$D$13:$BC$13,"mm-yyyy"),'FASB Data'!$D$13:$BC$13,,0)))</f>
        <v xml:space="preserve"> </v>
      </c>
      <c r="T312" s="21" t="str">
        <f>IF(OR(S312="No Rate",S312="",S312=" "),"",IF(OR(WhichRate="GASB IBR",WhichRate="FASB IBR",WhichRate="Custom"),SUMIF('Market Data'!$C$13:$BI$13,Summary!S312,'Market Data'!$C$14:$BI$14),SUMIF('FASB Data'!$C$13:$BU$13,Summary!S312,'FASB Data'!$C$14:$BU$14)))</f>
        <v/>
      </c>
      <c r="U312" s="21" t="str">
        <f>IFERROR(VLOOKUP($Y312,'Market Data'!$B$15:$C$47,2,TRUE)+1,"")</f>
        <v/>
      </c>
      <c r="V312" s="21" t="str">
        <f t="shared" si="11"/>
        <v/>
      </c>
      <c r="W312" s="21" t="str">
        <f>IF(OR(S312="No Rate",S312="",S312=" ",S312=""),"",IF(WhichRate="FASB RFR","N/A",SUMIF('Market Data'!$C$51:$BI$51,Summary!S312,'Market Data'!$C$52:$BI$52)))</f>
        <v/>
      </c>
      <c r="X312" s="21" t="str">
        <f>IF(ISBLANK(P312)," ",IF(WhichRate="FASB RFR","N/A",IFERROR(VLOOKUP($V312,'Market Data'!$C$53:$D$213,2,FALSE),"")))</f>
        <v xml:space="preserve"> </v>
      </c>
      <c r="Y312" s="24" t="str">
        <f>IF(ISBLANK(P312)," ",IF(DAYS360(P312,Q312,0)&gt;10800,30,ROUND(IF(DAYS360(Summary!$P312,Summary!$Q312)/360&gt;=1,ROUND(DAYS360(Summary!$P312,Summary!$Q312)/360,0),DAYS360(Summary!$P312,Summary!$Q312)/360),2)))</f>
        <v xml:space="preserve"> </v>
      </c>
      <c r="Z312" s="25" t="str">
        <f ca="1">IF(OR(WhichRate="GASB IBR",WhichRate="FASB IBR",WhichRate="Custom"),IFERROR(IF(OR($S312="No Rate",$S312="",$S312=" ",$S312="")," ",OFFSET('Market Data'!$B$15,Summary!U312-1,Summary!T312-1)),""),IFERROR(IF(OR($S312="No Rate",$S312="",$S312=" ",$S312="")," ",OFFSET('FASB Data'!$B$15,Summary!U312-1,Summary!T312-1)),""))</f>
        <v xml:space="preserve"> </v>
      </c>
      <c r="AA312" s="25" t="str">
        <f ca="1">IF(O312&lt;&gt;"",IF(WhichRate="FASB RFR",0,IF(OR(WhichRate="GASB IBR",WhichRate="FASB IBR"),IF(OR($S312="No Rate",$S312="",$S312=" "),"",OFFSET('Market Data'!$B$53,Summary!X312,Summary!W312-1)),IF(WhichRate="Custom",IF(OR($S312="No Rate",$S312="",$S312=" "),"",OFFSET('Custom Data'!$B$53,Summary!X312,Summary!W312-1)),""))),"")</f>
        <v/>
      </c>
      <c r="AB312" s="26" t="str">
        <f>IF(OR($S312="No Rate",$S312="")," ",IF($R312="","",IF(Summary!$R312="Taxable",IF(Summary!$Y312&gt;0,(Summary!$Z312+Summary!$AA312)*(1+TaxExemptRateAdjustment)),IF(Summary!$Y312&gt;0,Summary!$Z312+Summary!$AA312))))</f>
        <v/>
      </c>
      <c r="AC312" s="27" t="str">
        <f t="shared" si="12"/>
        <v/>
      </c>
    </row>
    <row r="313" spans="14:29" ht="15.75" customHeight="1" x14ac:dyDescent="0.25">
      <c r="N313" s="17">
        <f t="shared" si="10"/>
        <v>301</v>
      </c>
      <c r="O313" s="18"/>
      <c r="P313" s="22"/>
      <c r="Q313" s="22"/>
      <c r="R313" s="23"/>
      <c r="S313" s="20" t="str" cm="1">
        <f t="array" ref="S313">IF(ISBLANK(P313)," ",IF(OR(WhichRate="GASB IBR",WhichRate="FASB IBR",WhichRate="Custom"),IF(ISBLANK(P313),IFERROR(HLOOKUP(P313,'Market Data'!$C$13:$BA$13,1)," "),IFERROR(HLOOKUP(P313,'Market Data'!$C$13:$BA$13,1),"No Rate")),_xlfn.XLOOKUP(TEXT(P313,"mm-yyyy"),TEXT('FASB Data'!$D$13:$BC$13,"mm-yyyy"),'FASB Data'!$D$13:$BC$13,,0)))</f>
        <v xml:space="preserve"> </v>
      </c>
      <c r="T313" s="21" t="str">
        <f>IF(OR(S313="No Rate",S313="",S313=" "),"",IF(OR(WhichRate="GASB IBR",WhichRate="FASB IBR",WhichRate="Custom"),SUMIF('Market Data'!$C$13:$BI$13,Summary!S313,'Market Data'!$C$14:$BI$14),SUMIF('FASB Data'!$C$13:$BU$13,Summary!S313,'FASB Data'!$C$14:$BU$14)))</f>
        <v/>
      </c>
      <c r="U313" s="21" t="str">
        <f>IFERROR(VLOOKUP($Y313,'Market Data'!$B$15:$C$47,2,TRUE)+1,"")</f>
        <v/>
      </c>
      <c r="V313" s="21" t="str">
        <f t="shared" si="11"/>
        <v/>
      </c>
      <c r="W313" s="21" t="str">
        <f>IF(OR(S313="No Rate",S313="",S313=" ",S313=""),"",IF(WhichRate="FASB RFR","N/A",SUMIF('Market Data'!$C$51:$BI$51,Summary!S313,'Market Data'!$C$52:$BI$52)))</f>
        <v/>
      </c>
      <c r="X313" s="21" t="str">
        <f>IF(ISBLANK(P313)," ",IF(WhichRate="FASB RFR","N/A",IFERROR(VLOOKUP($V313,'Market Data'!$C$53:$D$213,2,FALSE),"")))</f>
        <v xml:space="preserve"> </v>
      </c>
      <c r="Y313" s="24" t="str">
        <f>IF(ISBLANK(P313)," ",IF(DAYS360(P313,Q313,0)&gt;10800,30,ROUND(IF(DAYS360(Summary!$P313,Summary!$Q313)/360&gt;=1,ROUND(DAYS360(Summary!$P313,Summary!$Q313)/360,0),DAYS360(Summary!$P313,Summary!$Q313)/360),2)))</f>
        <v xml:space="preserve"> </v>
      </c>
      <c r="Z313" s="25" t="str">
        <f ca="1">IF(OR(WhichRate="GASB IBR",WhichRate="FASB IBR",WhichRate="Custom"),IFERROR(IF(OR($S313="No Rate",$S313="",$S313=" ",$S313="")," ",OFFSET('Market Data'!$B$15,Summary!U313-1,Summary!T313-1)),""),IFERROR(IF(OR($S313="No Rate",$S313="",$S313=" ",$S313="")," ",OFFSET('FASB Data'!$B$15,Summary!U313-1,Summary!T313-1)),""))</f>
        <v xml:space="preserve"> </v>
      </c>
      <c r="AA313" s="25" t="str">
        <f ca="1">IF(O313&lt;&gt;"",IF(WhichRate="FASB RFR",0,IF(OR(WhichRate="GASB IBR",WhichRate="FASB IBR"),IF(OR($S313="No Rate",$S313="",$S313=" "),"",OFFSET('Market Data'!$B$53,Summary!X313,Summary!W313-1)),IF(WhichRate="Custom",IF(OR($S313="No Rate",$S313="",$S313=" "),"",OFFSET('Custom Data'!$B$53,Summary!X313,Summary!W313-1)),""))),"")</f>
        <v/>
      </c>
      <c r="AB313" s="26" t="str">
        <f>IF(OR($S313="No Rate",$S313="")," ",IF($R313="","",IF(Summary!$R313="Taxable",IF(Summary!$Y313&gt;0,(Summary!$Z313+Summary!$AA313)*(1+TaxExemptRateAdjustment)),IF(Summary!$Y313&gt;0,Summary!$Z313+Summary!$AA313))))</f>
        <v/>
      </c>
      <c r="AC313" s="27" t="str">
        <f t="shared" si="12"/>
        <v/>
      </c>
    </row>
    <row r="314" spans="14:29" ht="15.75" customHeight="1" x14ac:dyDescent="0.25">
      <c r="N314" s="17">
        <f t="shared" si="10"/>
        <v>302</v>
      </c>
      <c r="O314" s="30"/>
      <c r="P314" s="31"/>
      <c r="Q314" s="31"/>
      <c r="R314" s="32"/>
      <c r="S314" s="20" t="str" cm="1">
        <f t="array" ref="S314">IF(ISBLANK(P314)," ",IF(OR(WhichRate="GASB IBR",WhichRate="FASB IBR",WhichRate="Custom"),IF(ISBLANK(P314),IFERROR(HLOOKUP(P314,'Market Data'!$C$13:$BA$13,1)," "),IFERROR(HLOOKUP(P314,'Market Data'!$C$13:$BA$13,1),"No Rate")),_xlfn.XLOOKUP(TEXT(P314,"mm-yyyy"),TEXT('FASB Data'!$D$13:$BC$13,"mm-yyyy"),'FASB Data'!$D$13:$BC$13,,0)))</f>
        <v xml:space="preserve"> </v>
      </c>
      <c r="T314" s="21" t="str">
        <f>IF(OR(S314="No Rate",S314="",S314=" "),"",IF(OR(WhichRate="GASB IBR",WhichRate="FASB IBR",WhichRate="Custom"),SUMIF('Market Data'!$C$13:$BI$13,Summary!S314,'Market Data'!$C$14:$BI$14),SUMIF('FASB Data'!$C$13:$BU$13,Summary!S314,'FASB Data'!$C$14:$BU$14)))</f>
        <v/>
      </c>
      <c r="U314" s="21" t="str">
        <f>IFERROR(VLOOKUP($Y314,'Market Data'!$B$15:$C$47,2,TRUE)+1,"")</f>
        <v/>
      </c>
      <c r="V314" s="21" t="str">
        <f t="shared" si="11"/>
        <v/>
      </c>
      <c r="W314" s="21" t="str">
        <f>IF(OR(S314="No Rate",S314="",S314=" ",S314=""),"",IF(WhichRate="FASB RFR","N/A",SUMIF('Market Data'!$C$51:$BI$51,Summary!S314,'Market Data'!$C$52:$BI$52)))</f>
        <v/>
      </c>
      <c r="X314" s="21" t="str">
        <f>IF(ISBLANK(P314)," ",IF(WhichRate="FASB RFR","N/A",IFERROR(VLOOKUP($V314,'Market Data'!$C$53:$D$213,2,FALSE),"")))</f>
        <v xml:space="preserve"> </v>
      </c>
      <c r="Y314" s="24" t="str">
        <f>IF(ISBLANK(P314)," ",IF(DAYS360(P314,Q314,0)&gt;10800,30,ROUND(IF(DAYS360(Summary!$P314,Summary!$Q314)/360&gt;=1,ROUND(DAYS360(Summary!$P314,Summary!$Q314)/360,0),DAYS360(Summary!$P314,Summary!$Q314)/360),2)))</f>
        <v xml:space="preserve"> </v>
      </c>
      <c r="Z314" s="25" t="str">
        <f ca="1">IF(OR(WhichRate="GASB IBR",WhichRate="FASB IBR",WhichRate="Custom"),IFERROR(IF(OR($S314="No Rate",$S314="",$S314=" ",$S314="")," ",OFFSET('Market Data'!$B$15,Summary!U314-1,Summary!T314-1)),""),IFERROR(IF(OR($S314="No Rate",$S314="",$S314=" ",$S314="")," ",OFFSET('FASB Data'!$B$15,Summary!U314-1,Summary!T314-1)),""))</f>
        <v xml:space="preserve"> </v>
      </c>
      <c r="AA314" s="25" t="str">
        <f ca="1">IF(O314&lt;&gt;"",IF(WhichRate="FASB RFR",0,IF(OR(WhichRate="GASB IBR",WhichRate="FASB IBR"),IF(OR($S314="No Rate",$S314="",$S314=" "),"",OFFSET('Market Data'!$B$53,Summary!X314,Summary!W314-1)),IF(WhichRate="Custom",IF(OR($S314="No Rate",$S314="",$S314=" "),"",OFFSET('Custom Data'!$B$53,Summary!X314,Summary!W314-1)),""))),"")</f>
        <v/>
      </c>
      <c r="AB314" s="26" t="str">
        <f>IF(OR($S314="No Rate",$S314="")," ",IF($R314="","",IF(Summary!$R314="Taxable",IF(Summary!$Y314&gt;0,(Summary!$Z314+Summary!$AA314)*(1+TaxExemptRateAdjustment)),IF(Summary!$Y314&gt;0,Summary!$Z314+Summary!$AA314))))</f>
        <v/>
      </c>
      <c r="AC314" s="27" t="str">
        <f t="shared" si="12"/>
        <v/>
      </c>
    </row>
    <row r="315" spans="14:29" ht="15.75" customHeight="1" x14ac:dyDescent="0.25">
      <c r="N315" s="17">
        <f t="shared" si="10"/>
        <v>303</v>
      </c>
      <c r="O315" s="18"/>
      <c r="P315" s="22"/>
      <c r="Q315" s="22"/>
      <c r="R315" s="23"/>
      <c r="S315" s="20" t="str" cm="1">
        <f t="array" ref="S315">IF(ISBLANK(P315)," ",IF(OR(WhichRate="GASB IBR",WhichRate="FASB IBR",WhichRate="Custom"),IF(ISBLANK(P315),IFERROR(HLOOKUP(P315,'Market Data'!$C$13:$BA$13,1)," "),IFERROR(HLOOKUP(P315,'Market Data'!$C$13:$BA$13,1),"No Rate")),_xlfn.XLOOKUP(TEXT(P315,"mm-yyyy"),TEXT('FASB Data'!$D$13:$BC$13,"mm-yyyy"),'FASB Data'!$D$13:$BC$13,,0)))</f>
        <v xml:space="preserve"> </v>
      </c>
      <c r="T315" s="21" t="str">
        <f>IF(OR(S315="No Rate",S315="",S315=" "),"",IF(OR(WhichRate="GASB IBR",WhichRate="FASB IBR",WhichRate="Custom"),SUMIF('Market Data'!$C$13:$BI$13,Summary!S315,'Market Data'!$C$14:$BI$14),SUMIF('FASB Data'!$C$13:$BU$13,Summary!S315,'FASB Data'!$C$14:$BU$14)))</f>
        <v/>
      </c>
      <c r="U315" s="21" t="str">
        <f>IFERROR(VLOOKUP($Y315,'Market Data'!$B$15:$C$47,2,TRUE)+1,"")</f>
        <v/>
      </c>
      <c r="V315" s="21" t="str">
        <f t="shared" si="11"/>
        <v/>
      </c>
      <c r="W315" s="21" t="str">
        <f>IF(OR(S315="No Rate",S315="",S315=" ",S315=""),"",IF(WhichRate="FASB RFR","N/A",SUMIF('Market Data'!$C$51:$BI$51,Summary!S315,'Market Data'!$C$52:$BI$52)))</f>
        <v/>
      </c>
      <c r="X315" s="21" t="str">
        <f>IF(ISBLANK(P315)," ",IF(WhichRate="FASB RFR","N/A",IFERROR(VLOOKUP($V315,'Market Data'!$C$53:$D$213,2,FALSE),"")))</f>
        <v xml:space="preserve"> </v>
      </c>
      <c r="Y315" s="24" t="str">
        <f>IF(ISBLANK(P315)," ",IF(DAYS360(P315,Q315,0)&gt;10800,30,ROUND(IF(DAYS360(Summary!$P315,Summary!$Q315)/360&gt;=1,ROUND(DAYS360(Summary!$P315,Summary!$Q315)/360,0),DAYS360(Summary!$P315,Summary!$Q315)/360),2)))</f>
        <v xml:space="preserve"> </v>
      </c>
      <c r="Z315" s="25" t="str">
        <f ca="1">IF(OR(WhichRate="GASB IBR",WhichRate="FASB IBR",WhichRate="Custom"),IFERROR(IF(OR($S315="No Rate",$S315="",$S315=" ",$S315="")," ",OFFSET('Market Data'!$B$15,Summary!U315-1,Summary!T315-1)),""),IFERROR(IF(OR($S315="No Rate",$S315="",$S315=" ",$S315="")," ",OFFSET('FASB Data'!$B$15,Summary!U315-1,Summary!T315-1)),""))</f>
        <v xml:space="preserve"> </v>
      </c>
      <c r="AA315" s="25" t="str">
        <f ca="1">IF(O315&lt;&gt;"",IF(WhichRate="FASB RFR",0,IF(OR(WhichRate="GASB IBR",WhichRate="FASB IBR"),IF(OR($S315="No Rate",$S315="",$S315=" "),"",OFFSET('Market Data'!$B$53,Summary!X315,Summary!W315-1)),IF(WhichRate="Custom",IF(OR($S315="No Rate",$S315="",$S315=" "),"",OFFSET('Custom Data'!$B$53,Summary!X315,Summary!W315-1)),""))),"")</f>
        <v/>
      </c>
      <c r="AB315" s="26" t="str">
        <f>IF(OR($S315="No Rate",$S315="")," ",IF($R315="","",IF(Summary!$R315="Taxable",IF(Summary!$Y315&gt;0,(Summary!$Z315+Summary!$AA315)*(1+TaxExemptRateAdjustment)),IF(Summary!$Y315&gt;0,Summary!$Z315+Summary!$AA315))))</f>
        <v/>
      </c>
      <c r="AC315" s="27" t="str">
        <f t="shared" si="12"/>
        <v/>
      </c>
    </row>
    <row r="316" spans="14:29" ht="15.75" customHeight="1" x14ac:dyDescent="0.25">
      <c r="N316" s="17">
        <f t="shared" si="10"/>
        <v>304</v>
      </c>
      <c r="O316" s="30"/>
      <c r="P316" s="31"/>
      <c r="Q316" s="31"/>
      <c r="R316" s="32"/>
      <c r="S316" s="20" t="str" cm="1">
        <f t="array" ref="S316">IF(ISBLANK(P316)," ",IF(OR(WhichRate="GASB IBR",WhichRate="FASB IBR",WhichRate="Custom"),IF(ISBLANK(P316),IFERROR(HLOOKUP(P316,'Market Data'!$C$13:$BA$13,1)," "),IFERROR(HLOOKUP(P316,'Market Data'!$C$13:$BA$13,1),"No Rate")),_xlfn.XLOOKUP(TEXT(P316,"mm-yyyy"),TEXT('FASB Data'!$D$13:$BC$13,"mm-yyyy"),'FASB Data'!$D$13:$BC$13,,0)))</f>
        <v xml:space="preserve"> </v>
      </c>
      <c r="T316" s="21" t="str">
        <f>IF(OR(S316="No Rate",S316="",S316=" "),"",IF(OR(WhichRate="GASB IBR",WhichRate="FASB IBR",WhichRate="Custom"),SUMIF('Market Data'!$C$13:$BI$13,Summary!S316,'Market Data'!$C$14:$BI$14),SUMIF('FASB Data'!$C$13:$BU$13,Summary!S316,'FASB Data'!$C$14:$BU$14)))</f>
        <v/>
      </c>
      <c r="U316" s="21" t="str">
        <f>IFERROR(VLOOKUP($Y316,'Market Data'!$B$15:$C$47,2,TRUE)+1,"")</f>
        <v/>
      </c>
      <c r="V316" s="21" t="str">
        <f t="shared" si="11"/>
        <v/>
      </c>
      <c r="W316" s="21" t="str">
        <f>IF(OR(S316="No Rate",S316="",S316=" ",S316=""),"",IF(WhichRate="FASB RFR","N/A",SUMIF('Market Data'!$C$51:$BI$51,Summary!S316,'Market Data'!$C$52:$BI$52)))</f>
        <v/>
      </c>
      <c r="X316" s="21" t="str">
        <f>IF(ISBLANK(P316)," ",IF(WhichRate="FASB RFR","N/A",IFERROR(VLOOKUP($V316,'Market Data'!$C$53:$D$213,2,FALSE),"")))</f>
        <v xml:space="preserve"> </v>
      </c>
      <c r="Y316" s="24" t="str">
        <f>IF(ISBLANK(P316)," ",IF(DAYS360(P316,Q316,0)&gt;10800,30,ROUND(IF(DAYS360(Summary!$P316,Summary!$Q316)/360&gt;=1,ROUND(DAYS360(Summary!$P316,Summary!$Q316)/360,0),DAYS360(Summary!$P316,Summary!$Q316)/360),2)))</f>
        <v xml:space="preserve"> </v>
      </c>
      <c r="Z316" s="25" t="str">
        <f ca="1">IF(OR(WhichRate="GASB IBR",WhichRate="FASB IBR",WhichRate="Custom"),IFERROR(IF(OR($S316="No Rate",$S316="",$S316=" ",$S316="")," ",OFFSET('Market Data'!$B$15,Summary!U316-1,Summary!T316-1)),""),IFERROR(IF(OR($S316="No Rate",$S316="",$S316=" ",$S316="")," ",OFFSET('FASB Data'!$B$15,Summary!U316-1,Summary!T316-1)),""))</f>
        <v xml:space="preserve"> </v>
      </c>
      <c r="AA316" s="25" t="str">
        <f ca="1">IF(O316&lt;&gt;"",IF(WhichRate="FASB RFR",0,IF(OR(WhichRate="GASB IBR",WhichRate="FASB IBR"),IF(OR($S316="No Rate",$S316="",$S316=" "),"",OFFSET('Market Data'!$B$53,Summary!X316,Summary!W316-1)),IF(WhichRate="Custom",IF(OR($S316="No Rate",$S316="",$S316=" "),"",OFFSET('Custom Data'!$B$53,Summary!X316,Summary!W316-1)),""))),"")</f>
        <v/>
      </c>
      <c r="AB316" s="26" t="str">
        <f>IF(OR($S316="No Rate",$S316="")," ",IF($R316="","",IF(Summary!$R316="Taxable",IF(Summary!$Y316&gt;0,(Summary!$Z316+Summary!$AA316)*(1+TaxExemptRateAdjustment)),IF(Summary!$Y316&gt;0,Summary!$Z316+Summary!$AA316))))</f>
        <v/>
      </c>
      <c r="AC316" s="27" t="str">
        <f t="shared" si="12"/>
        <v/>
      </c>
    </row>
    <row r="317" spans="14:29" ht="15.75" customHeight="1" x14ac:dyDescent="0.25">
      <c r="N317" s="17">
        <f t="shared" si="10"/>
        <v>305</v>
      </c>
      <c r="O317" s="18"/>
      <c r="P317" s="22"/>
      <c r="Q317" s="22"/>
      <c r="R317" s="23"/>
      <c r="S317" s="20" t="str" cm="1">
        <f t="array" ref="S317">IF(ISBLANK(P317)," ",IF(OR(WhichRate="GASB IBR",WhichRate="FASB IBR",WhichRate="Custom"),IF(ISBLANK(P317),IFERROR(HLOOKUP(P317,'Market Data'!$C$13:$BA$13,1)," "),IFERROR(HLOOKUP(P317,'Market Data'!$C$13:$BA$13,1),"No Rate")),_xlfn.XLOOKUP(TEXT(P317,"mm-yyyy"),TEXT('FASB Data'!$D$13:$BC$13,"mm-yyyy"),'FASB Data'!$D$13:$BC$13,,0)))</f>
        <v xml:space="preserve"> </v>
      </c>
      <c r="T317" s="21" t="str">
        <f>IF(OR(S317="No Rate",S317="",S317=" "),"",IF(OR(WhichRate="GASB IBR",WhichRate="FASB IBR",WhichRate="Custom"),SUMIF('Market Data'!$C$13:$BI$13,Summary!S317,'Market Data'!$C$14:$BI$14),SUMIF('FASB Data'!$C$13:$BU$13,Summary!S317,'FASB Data'!$C$14:$BU$14)))</f>
        <v/>
      </c>
      <c r="U317" s="21" t="str">
        <f>IFERROR(VLOOKUP($Y317,'Market Data'!$B$15:$C$47,2,TRUE)+1,"")</f>
        <v/>
      </c>
      <c r="V317" s="21" t="str">
        <f t="shared" si="11"/>
        <v/>
      </c>
      <c r="W317" s="21" t="str">
        <f>IF(OR(S317="No Rate",S317="",S317=" ",S317=""),"",IF(WhichRate="FASB RFR","N/A",SUMIF('Market Data'!$C$51:$BI$51,Summary!S317,'Market Data'!$C$52:$BI$52)))</f>
        <v/>
      </c>
      <c r="X317" s="21" t="str">
        <f>IF(ISBLANK(P317)," ",IF(WhichRate="FASB RFR","N/A",IFERROR(VLOOKUP($V317,'Market Data'!$C$53:$D$213,2,FALSE),"")))</f>
        <v xml:space="preserve"> </v>
      </c>
      <c r="Y317" s="24" t="str">
        <f>IF(ISBLANK(P317)," ",IF(DAYS360(P317,Q317,0)&gt;10800,30,ROUND(IF(DAYS360(Summary!$P317,Summary!$Q317)/360&gt;=1,ROUND(DAYS360(Summary!$P317,Summary!$Q317)/360,0),DAYS360(Summary!$P317,Summary!$Q317)/360),2)))</f>
        <v xml:space="preserve"> </v>
      </c>
      <c r="Z317" s="25" t="str">
        <f ca="1">IF(OR(WhichRate="GASB IBR",WhichRate="FASB IBR",WhichRate="Custom"),IFERROR(IF(OR($S317="No Rate",$S317="",$S317=" ",$S317="")," ",OFFSET('Market Data'!$B$15,Summary!U317-1,Summary!T317-1)),""),IFERROR(IF(OR($S317="No Rate",$S317="",$S317=" ",$S317="")," ",OFFSET('FASB Data'!$B$15,Summary!U317-1,Summary!T317-1)),""))</f>
        <v xml:space="preserve"> </v>
      </c>
      <c r="AA317" s="25" t="str">
        <f ca="1">IF(O317&lt;&gt;"",IF(WhichRate="FASB RFR",0,IF(OR(WhichRate="GASB IBR",WhichRate="FASB IBR"),IF(OR($S317="No Rate",$S317="",$S317=" "),"",OFFSET('Market Data'!$B$53,Summary!X317,Summary!W317-1)),IF(WhichRate="Custom",IF(OR($S317="No Rate",$S317="",$S317=" "),"",OFFSET('Custom Data'!$B$53,Summary!X317,Summary!W317-1)),""))),"")</f>
        <v/>
      </c>
      <c r="AB317" s="26" t="str">
        <f>IF(OR($S317="No Rate",$S317="")," ",IF($R317="","",IF(Summary!$R317="Taxable",IF(Summary!$Y317&gt;0,(Summary!$Z317+Summary!$AA317)*(1+TaxExemptRateAdjustment)),IF(Summary!$Y317&gt;0,Summary!$Z317+Summary!$AA317))))</f>
        <v/>
      </c>
      <c r="AC317" s="27" t="str">
        <f t="shared" si="12"/>
        <v/>
      </c>
    </row>
    <row r="318" spans="14:29" ht="15.75" customHeight="1" x14ac:dyDescent="0.25">
      <c r="N318" s="17">
        <f t="shared" si="10"/>
        <v>306</v>
      </c>
      <c r="O318" s="30"/>
      <c r="P318" s="31"/>
      <c r="Q318" s="31"/>
      <c r="R318" s="32"/>
      <c r="S318" s="20" t="str" cm="1">
        <f t="array" ref="S318">IF(ISBLANK(P318)," ",IF(OR(WhichRate="GASB IBR",WhichRate="FASB IBR",WhichRate="Custom"),IF(ISBLANK(P318),IFERROR(HLOOKUP(P318,'Market Data'!$C$13:$BA$13,1)," "),IFERROR(HLOOKUP(P318,'Market Data'!$C$13:$BA$13,1),"No Rate")),_xlfn.XLOOKUP(TEXT(P318,"mm-yyyy"),TEXT('FASB Data'!$D$13:$BC$13,"mm-yyyy"),'FASB Data'!$D$13:$BC$13,,0)))</f>
        <v xml:space="preserve"> </v>
      </c>
      <c r="T318" s="21" t="str">
        <f>IF(OR(S318="No Rate",S318="",S318=" "),"",IF(OR(WhichRate="GASB IBR",WhichRate="FASB IBR",WhichRate="Custom"),SUMIF('Market Data'!$C$13:$BI$13,Summary!S318,'Market Data'!$C$14:$BI$14),SUMIF('FASB Data'!$C$13:$BU$13,Summary!S318,'FASB Data'!$C$14:$BU$14)))</f>
        <v/>
      </c>
      <c r="U318" s="21" t="str">
        <f>IFERROR(VLOOKUP($Y318,'Market Data'!$B$15:$C$47,2,TRUE)+1,"")</f>
        <v/>
      </c>
      <c r="V318" s="21" t="str">
        <f t="shared" si="11"/>
        <v/>
      </c>
      <c r="W318" s="21" t="str">
        <f>IF(OR(S318="No Rate",S318="",S318=" ",S318=""),"",IF(WhichRate="FASB RFR","N/A",SUMIF('Market Data'!$C$51:$BI$51,Summary!S318,'Market Data'!$C$52:$BI$52)))</f>
        <v/>
      </c>
      <c r="X318" s="21" t="str">
        <f>IF(ISBLANK(P318)," ",IF(WhichRate="FASB RFR","N/A",IFERROR(VLOOKUP($V318,'Market Data'!$C$53:$D$213,2,FALSE),"")))</f>
        <v xml:space="preserve"> </v>
      </c>
      <c r="Y318" s="24" t="str">
        <f>IF(ISBLANK(P318)," ",IF(DAYS360(P318,Q318,0)&gt;10800,30,ROUND(IF(DAYS360(Summary!$P318,Summary!$Q318)/360&gt;=1,ROUND(DAYS360(Summary!$P318,Summary!$Q318)/360,0),DAYS360(Summary!$P318,Summary!$Q318)/360),2)))</f>
        <v xml:space="preserve"> </v>
      </c>
      <c r="Z318" s="25" t="str">
        <f ca="1">IF(OR(WhichRate="GASB IBR",WhichRate="FASB IBR",WhichRate="Custom"),IFERROR(IF(OR($S318="No Rate",$S318="",$S318=" ",$S318="")," ",OFFSET('Market Data'!$B$15,Summary!U318-1,Summary!T318-1)),""),IFERROR(IF(OR($S318="No Rate",$S318="",$S318=" ",$S318="")," ",OFFSET('FASB Data'!$B$15,Summary!U318-1,Summary!T318-1)),""))</f>
        <v xml:space="preserve"> </v>
      </c>
      <c r="AA318" s="25" t="str">
        <f ca="1">IF(O318&lt;&gt;"",IF(WhichRate="FASB RFR",0,IF(OR(WhichRate="GASB IBR",WhichRate="FASB IBR"),IF(OR($S318="No Rate",$S318="",$S318=" "),"",OFFSET('Market Data'!$B$53,Summary!X318,Summary!W318-1)),IF(WhichRate="Custom",IF(OR($S318="No Rate",$S318="",$S318=" "),"",OFFSET('Custom Data'!$B$53,Summary!X318,Summary!W318-1)),""))),"")</f>
        <v/>
      </c>
      <c r="AB318" s="26" t="str">
        <f>IF(OR($S318="No Rate",$S318="")," ",IF($R318="","",IF(Summary!$R318="Taxable",IF(Summary!$Y318&gt;0,(Summary!$Z318+Summary!$AA318)*(1+TaxExemptRateAdjustment)),IF(Summary!$Y318&gt;0,Summary!$Z318+Summary!$AA318))))</f>
        <v/>
      </c>
      <c r="AC318" s="27" t="str">
        <f t="shared" si="12"/>
        <v/>
      </c>
    </row>
    <row r="319" spans="14:29" ht="15.75" customHeight="1" x14ac:dyDescent="0.25">
      <c r="N319" s="17">
        <f t="shared" si="10"/>
        <v>307</v>
      </c>
      <c r="O319" s="18"/>
      <c r="P319" s="22"/>
      <c r="Q319" s="22"/>
      <c r="R319" s="23"/>
      <c r="S319" s="20" t="str" cm="1">
        <f t="array" ref="S319">IF(ISBLANK(P319)," ",IF(OR(WhichRate="GASB IBR",WhichRate="FASB IBR",WhichRate="Custom"),IF(ISBLANK(P319),IFERROR(HLOOKUP(P319,'Market Data'!$C$13:$BA$13,1)," "),IFERROR(HLOOKUP(P319,'Market Data'!$C$13:$BA$13,1),"No Rate")),_xlfn.XLOOKUP(TEXT(P319,"mm-yyyy"),TEXT('FASB Data'!$D$13:$BC$13,"mm-yyyy"),'FASB Data'!$D$13:$BC$13,,0)))</f>
        <v xml:space="preserve"> </v>
      </c>
      <c r="T319" s="21" t="str">
        <f>IF(OR(S319="No Rate",S319="",S319=" "),"",IF(OR(WhichRate="GASB IBR",WhichRate="FASB IBR",WhichRate="Custom"),SUMIF('Market Data'!$C$13:$BI$13,Summary!S319,'Market Data'!$C$14:$BI$14),SUMIF('FASB Data'!$C$13:$BU$13,Summary!S319,'FASB Data'!$C$14:$BU$14)))</f>
        <v/>
      </c>
      <c r="U319" s="21" t="str">
        <f>IFERROR(VLOOKUP($Y319,'Market Data'!$B$15:$C$47,2,TRUE)+1,"")</f>
        <v/>
      </c>
      <c r="V319" s="21" t="str">
        <f t="shared" si="11"/>
        <v/>
      </c>
      <c r="W319" s="21" t="str">
        <f>IF(OR(S319="No Rate",S319="",S319=" ",S319=""),"",IF(WhichRate="FASB RFR","N/A",SUMIF('Market Data'!$C$51:$BI$51,Summary!S319,'Market Data'!$C$52:$BI$52)))</f>
        <v/>
      </c>
      <c r="X319" s="21" t="str">
        <f>IF(ISBLANK(P319)," ",IF(WhichRate="FASB RFR","N/A",IFERROR(VLOOKUP($V319,'Market Data'!$C$53:$D$213,2,FALSE),"")))</f>
        <v xml:space="preserve"> </v>
      </c>
      <c r="Y319" s="24" t="str">
        <f>IF(ISBLANK(P319)," ",IF(DAYS360(P319,Q319,0)&gt;10800,30,ROUND(IF(DAYS360(Summary!$P319,Summary!$Q319)/360&gt;=1,ROUND(DAYS360(Summary!$P319,Summary!$Q319)/360,0),DAYS360(Summary!$P319,Summary!$Q319)/360),2)))</f>
        <v xml:space="preserve"> </v>
      </c>
      <c r="Z319" s="25" t="str">
        <f ca="1">IF(OR(WhichRate="GASB IBR",WhichRate="FASB IBR",WhichRate="Custom"),IFERROR(IF(OR($S319="No Rate",$S319="",$S319=" ",$S319="")," ",OFFSET('Market Data'!$B$15,Summary!U319-1,Summary!T319-1)),""),IFERROR(IF(OR($S319="No Rate",$S319="",$S319=" ",$S319="")," ",OFFSET('FASB Data'!$B$15,Summary!U319-1,Summary!T319-1)),""))</f>
        <v xml:space="preserve"> </v>
      </c>
      <c r="AA319" s="25" t="str">
        <f ca="1">IF(O319&lt;&gt;"",IF(WhichRate="FASB RFR",0,IF(OR(WhichRate="GASB IBR",WhichRate="FASB IBR"),IF(OR($S319="No Rate",$S319="",$S319=" "),"",OFFSET('Market Data'!$B$53,Summary!X319,Summary!W319-1)),IF(WhichRate="Custom",IF(OR($S319="No Rate",$S319="",$S319=" "),"",OFFSET('Custom Data'!$B$53,Summary!X319,Summary!W319-1)),""))),"")</f>
        <v/>
      </c>
      <c r="AB319" s="26" t="str">
        <f>IF(OR($S319="No Rate",$S319="")," ",IF($R319="","",IF(Summary!$R319="Taxable",IF(Summary!$Y319&gt;0,(Summary!$Z319+Summary!$AA319)*(1+TaxExemptRateAdjustment)),IF(Summary!$Y319&gt;0,Summary!$Z319+Summary!$AA319))))</f>
        <v/>
      </c>
      <c r="AC319" s="27" t="str">
        <f t="shared" si="12"/>
        <v/>
      </c>
    </row>
    <row r="320" spans="14:29" ht="15.75" customHeight="1" x14ac:dyDescent="0.25">
      <c r="N320" s="17">
        <f t="shared" si="10"/>
        <v>308</v>
      </c>
      <c r="O320" s="30"/>
      <c r="P320" s="31"/>
      <c r="Q320" s="31"/>
      <c r="R320" s="32"/>
      <c r="S320" s="20" t="str" cm="1">
        <f t="array" ref="S320">IF(ISBLANK(P320)," ",IF(OR(WhichRate="GASB IBR",WhichRate="FASB IBR",WhichRate="Custom"),IF(ISBLANK(P320),IFERROR(HLOOKUP(P320,'Market Data'!$C$13:$BA$13,1)," "),IFERROR(HLOOKUP(P320,'Market Data'!$C$13:$BA$13,1),"No Rate")),_xlfn.XLOOKUP(TEXT(P320,"mm-yyyy"),TEXT('FASB Data'!$D$13:$BC$13,"mm-yyyy"),'FASB Data'!$D$13:$BC$13,,0)))</f>
        <v xml:space="preserve"> </v>
      </c>
      <c r="T320" s="21" t="str">
        <f>IF(OR(S320="No Rate",S320="",S320=" "),"",IF(OR(WhichRate="GASB IBR",WhichRate="FASB IBR",WhichRate="Custom"),SUMIF('Market Data'!$C$13:$BI$13,Summary!S320,'Market Data'!$C$14:$BI$14),SUMIF('FASB Data'!$C$13:$BU$13,Summary!S320,'FASB Data'!$C$14:$BU$14)))</f>
        <v/>
      </c>
      <c r="U320" s="21" t="str">
        <f>IFERROR(VLOOKUP($Y320,'Market Data'!$B$15:$C$47,2,TRUE)+1,"")</f>
        <v/>
      </c>
      <c r="V320" s="21" t="str">
        <f t="shared" si="11"/>
        <v/>
      </c>
      <c r="W320" s="21" t="str">
        <f>IF(OR(S320="No Rate",S320="",S320=" ",S320=""),"",IF(WhichRate="FASB RFR","N/A",SUMIF('Market Data'!$C$51:$BI$51,Summary!S320,'Market Data'!$C$52:$BI$52)))</f>
        <v/>
      </c>
      <c r="X320" s="21" t="str">
        <f>IF(ISBLANK(P320)," ",IF(WhichRate="FASB RFR","N/A",IFERROR(VLOOKUP($V320,'Market Data'!$C$53:$D$213,2,FALSE),"")))</f>
        <v xml:space="preserve"> </v>
      </c>
      <c r="Y320" s="24" t="str">
        <f>IF(ISBLANK(P320)," ",IF(DAYS360(P320,Q320,0)&gt;10800,30,ROUND(IF(DAYS360(Summary!$P320,Summary!$Q320)/360&gt;=1,ROUND(DAYS360(Summary!$P320,Summary!$Q320)/360,0),DAYS360(Summary!$P320,Summary!$Q320)/360),2)))</f>
        <v xml:space="preserve"> </v>
      </c>
      <c r="Z320" s="25" t="str">
        <f ca="1">IF(OR(WhichRate="GASB IBR",WhichRate="FASB IBR",WhichRate="Custom"),IFERROR(IF(OR($S320="No Rate",$S320="",$S320=" ",$S320="")," ",OFFSET('Market Data'!$B$15,Summary!U320-1,Summary!T320-1)),""),IFERROR(IF(OR($S320="No Rate",$S320="",$S320=" ",$S320="")," ",OFFSET('FASB Data'!$B$15,Summary!U320-1,Summary!T320-1)),""))</f>
        <v xml:space="preserve"> </v>
      </c>
      <c r="AA320" s="25" t="str">
        <f ca="1">IF(O320&lt;&gt;"",IF(WhichRate="FASB RFR",0,IF(OR(WhichRate="GASB IBR",WhichRate="FASB IBR"),IF(OR($S320="No Rate",$S320="",$S320=" "),"",OFFSET('Market Data'!$B$53,Summary!X320,Summary!W320-1)),IF(WhichRate="Custom",IF(OR($S320="No Rate",$S320="",$S320=" "),"",OFFSET('Custom Data'!$B$53,Summary!X320,Summary!W320-1)),""))),"")</f>
        <v/>
      </c>
      <c r="AB320" s="26" t="str">
        <f>IF(OR($S320="No Rate",$S320="")," ",IF($R320="","",IF(Summary!$R320="Taxable",IF(Summary!$Y320&gt;0,(Summary!$Z320+Summary!$AA320)*(1+TaxExemptRateAdjustment)),IF(Summary!$Y320&gt;0,Summary!$Z320+Summary!$AA320))))</f>
        <v/>
      </c>
      <c r="AC320" s="27" t="str">
        <f t="shared" si="12"/>
        <v/>
      </c>
    </row>
    <row r="321" spans="14:29" ht="15.75" customHeight="1" x14ac:dyDescent="0.25">
      <c r="N321" s="17">
        <f t="shared" si="10"/>
        <v>309</v>
      </c>
      <c r="O321" s="18"/>
      <c r="P321" s="22"/>
      <c r="Q321" s="22"/>
      <c r="R321" s="23"/>
      <c r="S321" s="20" t="str" cm="1">
        <f t="array" ref="S321">IF(ISBLANK(P321)," ",IF(OR(WhichRate="GASB IBR",WhichRate="FASB IBR",WhichRate="Custom"),IF(ISBLANK(P321),IFERROR(HLOOKUP(P321,'Market Data'!$C$13:$BA$13,1)," "),IFERROR(HLOOKUP(P321,'Market Data'!$C$13:$BA$13,1),"No Rate")),_xlfn.XLOOKUP(TEXT(P321,"mm-yyyy"),TEXT('FASB Data'!$D$13:$BC$13,"mm-yyyy"),'FASB Data'!$D$13:$BC$13,,0)))</f>
        <v xml:space="preserve"> </v>
      </c>
      <c r="T321" s="21" t="str">
        <f>IF(OR(S321="No Rate",S321="",S321=" "),"",IF(OR(WhichRate="GASB IBR",WhichRate="FASB IBR",WhichRate="Custom"),SUMIF('Market Data'!$C$13:$BI$13,Summary!S321,'Market Data'!$C$14:$BI$14),SUMIF('FASB Data'!$C$13:$BU$13,Summary!S321,'FASB Data'!$C$14:$BU$14)))</f>
        <v/>
      </c>
      <c r="U321" s="21" t="str">
        <f>IFERROR(VLOOKUP($Y321,'Market Data'!$B$15:$C$47,2,TRUE)+1,"")</f>
        <v/>
      </c>
      <c r="V321" s="21" t="str">
        <f t="shared" si="11"/>
        <v/>
      </c>
      <c r="W321" s="21" t="str">
        <f>IF(OR(S321="No Rate",S321="",S321=" ",S321=""),"",IF(WhichRate="FASB RFR","N/A",SUMIF('Market Data'!$C$51:$BI$51,Summary!S321,'Market Data'!$C$52:$BI$52)))</f>
        <v/>
      </c>
      <c r="X321" s="21" t="str">
        <f>IF(ISBLANK(P321)," ",IF(WhichRate="FASB RFR","N/A",IFERROR(VLOOKUP($V321,'Market Data'!$C$53:$D$213,2,FALSE),"")))</f>
        <v xml:space="preserve"> </v>
      </c>
      <c r="Y321" s="24" t="str">
        <f>IF(ISBLANK(P321)," ",IF(DAYS360(P321,Q321,0)&gt;10800,30,ROUND(IF(DAYS360(Summary!$P321,Summary!$Q321)/360&gt;=1,ROUND(DAYS360(Summary!$P321,Summary!$Q321)/360,0),DAYS360(Summary!$P321,Summary!$Q321)/360),2)))</f>
        <v xml:space="preserve"> </v>
      </c>
      <c r="Z321" s="25" t="str">
        <f ca="1">IF(OR(WhichRate="GASB IBR",WhichRate="FASB IBR",WhichRate="Custom"),IFERROR(IF(OR($S321="No Rate",$S321="",$S321=" ",$S321="")," ",OFFSET('Market Data'!$B$15,Summary!U321-1,Summary!T321-1)),""),IFERROR(IF(OR($S321="No Rate",$S321="",$S321=" ",$S321="")," ",OFFSET('FASB Data'!$B$15,Summary!U321-1,Summary!T321-1)),""))</f>
        <v xml:space="preserve"> </v>
      </c>
      <c r="AA321" s="25" t="str">
        <f ca="1">IF(O321&lt;&gt;"",IF(WhichRate="FASB RFR",0,IF(OR(WhichRate="GASB IBR",WhichRate="FASB IBR"),IF(OR($S321="No Rate",$S321="",$S321=" "),"",OFFSET('Market Data'!$B$53,Summary!X321,Summary!W321-1)),IF(WhichRate="Custom",IF(OR($S321="No Rate",$S321="",$S321=" "),"",OFFSET('Custom Data'!$B$53,Summary!X321,Summary!W321-1)),""))),"")</f>
        <v/>
      </c>
      <c r="AB321" s="26" t="str">
        <f>IF(OR($S321="No Rate",$S321="")," ",IF($R321="","",IF(Summary!$R321="Taxable",IF(Summary!$Y321&gt;0,(Summary!$Z321+Summary!$AA321)*(1+TaxExemptRateAdjustment)),IF(Summary!$Y321&gt;0,Summary!$Z321+Summary!$AA321))))</f>
        <v/>
      </c>
      <c r="AC321" s="27" t="str">
        <f t="shared" si="12"/>
        <v/>
      </c>
    </row>
    <row r="322" spans="14:29" ht="15.75" customHeight="1" x14ac:dyDescent="0.25">
      <c r="N322" s="17">
        <f t="shared" si="10"/>
        <v>310</v>
      </c>
      <c r="O322" s="30"/>
      <c r="P322" s="31"/>
      <c r="Q322" s="31"/>
      <c r="R322" s="32"/>
      <c r="S322" s="20" t="str" cm="1">
        <f t="array" ref="S322">IF(ISBLANK(P322)," ",IF(OR(WhichRate="GASB IBR",WhichRate="FASB IBR",WhichRate="Custom"),IF(ISBLANK(P322),IFERROR(HLOOKUP(P322,'Market Data'!$C$13:$BA$13,1)," "),IFERROR(HLOOKUP(P322,'Market Data'!$C$13:$BA$13,1),"No Rate")),_xlfn.XLOOKUP(TEXT(P322,"mm-yyyy"),TEXT('FASB Data'!$D$13:$BC$13,"mm-yyyy"),'FASB Data'!$D$13:$BC$13,,0)))</f>
        <v xml:space="preserve"> </v>
      </c>
      <c r="T322" s="21" t="str">
        <f>IF(OR(S322="No Rate",S322="",S322=" "),"",IF(OR(WhichRate="GASB IBR",WhichRate="FASB IBR",WhichRate="Custom"),SUMIF('Market Data'!$C$13:$BI$13,Summary!S322,'Market Data'!$C$14:$BI$14),SUMIF('FASB Data'!$C$13:$BU$13,Summary!S322,'FASB Data'!$C$14:$BU$14)))</f>
        <v/>
      </c>
      <c r="U322" s="21" t="str">
        <f>IFERROR(VLOOKUP($Y322,'Market Data'!$B$15:$C$47,2,TRUE)+1,"")</f>
        <v/>
      </c>
      <c r="V322" s="21" t="str">
        <f t="shared" si="11"/>
        <v/>
      </c>
      <c r="W322" s="21" t="str">
        <f>IF(OR(S322="No Rate",S322="",S322=" ",S322=""),"",IF(WhichRate="FASB RFR","N/A",SUMIF('Market Data'!$C$51:$BI$51,Summary!S322,'Market Data'!$C$52:$BI$52)))</f>
        <v/>
      </c>
      <c r="X322" s="21" t="str">
        <f>IF(ISBLANK(P322)," ",IF(WhichRate="FASB RFR","N/A",IFERROR(VLOOKUP($V322,'Market Data'!$C$53:$D$213,2,FALSE),"")))</f>
        <v xml:space="preserve"> </v>
      </c>
      <c r="Y322" s="24" t="str">
        <f>IF(ISBLANK(P322)," ",IF(DAYS360(P322,Q322,0)&gt;10800,30,ROUND(IF(DAYS360(Summary!$P322,Summary!$Q322)/360&gt;=1,ROUND(DAYS360(Summary!$P322,Summary!$Q322)/360,0),DAYS360(Summary!$P322,Summary!$Q322)/360),2)))</f>
        <v xml:space="preserve"> </v>
      </c>
      <c r="Z322" s="25" t="str">
        <f ca="1">IF(OR(WhichRate="GASB IBR",WhichRate="FASB IBR",WhichRate="Custom"),IFERROR(IF(OR($S322="No Rate",$S322="",$S322=" ",$S322="")," ",OFFSET('Market Data'!$B$15,Summary!U322-1,Summary!T322-1)),""),IFERROR(IF(OR($S322="No Rate",$S322="",$S322=" ",$S322="")," ",OFFSET('FASB Data'!$B$15,Summary!U322-1,Summary!T322-1)),""))</f>
        <v xml:space="preserve"> </v>
      </c>
      <c r="AA322" s="25" t="str">
        <f ca="1">IF(O322&lt;&gt;"",IF(WhichRate="FASB RFR",0,IF(OR(WhichRate="GASB IBR",WhichRate="FASB IBR"),IF(OR($S322="No Rate",$S322="",$S322=" "),"",OFFSET('Market Data'!$B$53,Summary!X322,Summary!W322-1)),IF(WhichRate="Custom",IF(OR($S322="No Rate",$S322="",$S322=" "),"",OFFSET('Custom Data'!$B$53,Summary!X322,Summary!W322-1)),""))),"")</f>
        <v/>
      </c>
      <c r="AB322" s="26" t="str">
        <f>IF(OR($S322="No Rate",$S322="")," ",IF($R322="","",IF(Summary!$R322="Taxable",IF(Summary!$Y322&gt;0,(Summary!$Z322+Summary!$AA322)*(1+TaxExemptRateAdjustment)),IF(Summary!$Y322&gt;0,Summary!$Z322+Summary!$AA322))))</f>
        <v/>
      </c>
      <c r="AC322" s="27" t="str">
        <f t="shared" si="12"/>
        <v/>
      </c>
    </row>
    <row r="323" spans="14:29" ht="15.75" customHeight="1" x14ac:dyDescent="0.25">
      <c r="N323" s="17">
        <f t="shared" si="10"/>
        <v>311</v>
      </c>
      <c r="O323" s="18"/>
      <c r="P323" s="22"/>
      <c r="Q323" s="22"/>
      <c r="R323" s="23"/>
      <c r="S323" s="20" t="str" cm="1">
        <f t="array" ref="S323">IF(ISBLANK(P323)," ",IF(OR(WhichRate="GASB IBR",WhichRate="FASB IBR",WhichRate="Custom"),IF(ISBLANK(P323),IFERROR(HLOOKUP(P323,'Market Data'!$C$13:$BA$13,1)," "),IFERROR(HLOOKUP(P323,'Market Data'!$C$13:$BA$13,1),"No Rate")),_xlfn.XLOOKUP(TEXT(P323,"mm-yyyy"),TEXT('FASB Data'!$D$13:$BC$13,"mm-yyyy"),'FASB Data'!$D$13:$BC$13,,0)))</f>
        <v xml:space="preserve"> </v>
      </c>
      <c r="T323" s="21" t="str">
        <f>IF(OR(S323="No Rate",S323="",S323=" "),"",IF(OR(WhichRate="GASB IBR",WhichRate="FASB IBR",WhichRate="Custom"),SUMIF('Market Data'!$C$13:$BI$13,Summary!S323,'Market Data'!$C$14:$BI$14),SUMIF('FASB Data'!$C$13:$BU$13,Summary!S323,'FASB Data'!$C$14:$BU$14)))</f>
        <v/>
      </c>
      <c r="U323" s="21" t="str">
        <f>IFERROR(VLOOKUP($Y323,'Market Data'!$B$15:$C$47,2,TRUE)+1,"")</f>
        <v/>
      </c>
      <c r="V323" s="21" t="str">
        <f t="shared" si="11"/>
        <v/>
      </c>
      <c r="W323" s="21" t="str">
        <f>IF(OR(S323="No Rate",S323="",S323=" ",S323=""),"",IF(WhichRate="FASB RFR","N/A",SUMIF('Market Data'!$C$51:$BI$51,Summary!S323,'Market Data'!$C$52:$BI$52)))</f>
        <v/>
      </c>
      <c r="X323" s="21" t="str">
        <f>IF(ISBLANK(P323)," ",IF(WhichRate="FASB RFR","N/A",IFERROR(VLOOKUP($V323,'Market Data'!$C$53:$D$213,2,FALSE),"")))</f>
        <v xml:space="preserve"> </v>
      </c>
      <c r="Y323" s="24" t="str">
        <f>IF(ISBLANK(P323)," ",IF(DAYS360(P323,Q323,0)&gt;10800,30,ROUND(IF(DAYS360(Summary!$P323,Summary!$Q323)/360&gt;=1,ROUND(DAYS360(Summary!$P323,Summary!$Q323)/360,0),DAYS360(Summary!$P323,Summary!$Q323)/360),2)))</f>
        <v xml:space="preserve"> </v>
      </c>
      <c r="Z323" s="25" t="str">
        <f ca="1">IF(OR(WhichRate="GASB IBR",WhichRate="FASB IBR",WhichRate="Custom"),IFERROR(IF(OR($S323="No Rate",$S323="",$S323=" ",$S323="")," ",OFFSET('Market Data'!$B$15,Summary!U323-1,Summary!T323-1)),""),IFERROR(IF(OR($S323="No Rate",$S323="",$S323=" ",$S323="")," ",OFFSET('FASB Data'!$B$15,Summary!U323-1,Summary!T323-1)),""))</f>
        <v xml:space="preserve"> </v>
      </c>
      <c r="AA323" s="25" t="str">
        <f ca="1">IF(O323&lt;&gt;"",IF(WhichRate="FASB RFR",0,IF(OR(WhichRate="GASB IBR",WhichRate="FASB IBR"),IF(OR($S323="No Rate",$S323="",$S323=" "),"",OFFSET('Market Data'!$B$53,Summary!X323,Summary!W323-1)),IF(WhichRate="Custom",IF(OR($S323="No Rate",$S323="",$S323=" "),"",OFFSET('Custom Data'!$B$53,Summary!X323,Summary!W323-1)),""))),"")</f>
        <v/>
      </c>
      <c r="AB323" s="26" t="str">
        <f>IF(OR($S323="No Rate",$S323="")," ",IF($R323="","",IF(Summary!$R323="Taxable",IF(Summary!$Y323&gt;0,(Summary!$Z323+Summary!$AA323)*(1+TaxExemptRateAdjustment)),IF(Summary!$Y323&gt;0,Summary!$Z323+Summary!$AA323))))</f>
        <v/>
      </c>
      <c r="AC323" s="27" t="str">
        <f t="shared" si="12"/>
        <v/>
      </c>
    </row>
    <row r="324" spans="14:29" ht="15.75" customHeight="1" x14ac:dyDescent="0.25">
      <c r="N324" s="17">
        <f t="shared" si="10"/>
        <v>312</v>
      </c>
      <c r="O324" s="30"/>
      <c r="P324" s="31"/>
      <c r="Q324" s="31"/>
      <c r="R324" s="32"/>
      <c r="S324" s="20" t="str" cm="1">
        <f t="array" ref="S324">IF(ISBLANK(P324)," ",IF(OR(WhichRate="GASB IBR",WhichRate="FASB IBR",WhichRate="Custom"),IF(ISBLANK(P324),IFERROR(HLOOKUP(P324,'Market Data'!$C$13:$BA$13,1)," "),IFERROR(HLOOKUP(P324,'Market Data'!$C$13:$BA$13,1),"No Rate")),_xlfn.XLOOKUP(TEXT(P324,"mm-yyyy"),TEXT('FASB Data'!$D$13:$BC$13,"mm-yyyy"),'FASB Data'!$D$13:$BC$13,,0)))</f>
        <v xml:space="preserve"> </v>
      </c>
      <c r="T324" s="21" t="str">
        <f>IF(OR(S324="No Rate",S324="",S324=" "),"",IF(OR(WhichRate="GASB IBR",WhichRate="FASB IBR",WhichRate="Custom"),SUMIF('Market Data'!$C$13:$BI$13,Summary!S324,'Market Data'!$C$14:$BI$14),SUMIF('FASB Data'!$C$13:$BU$13,Summary!S324,'FASB Data'!$C$14:$BU$14)))</f>
        <v/>
      </c>
      <c r="U324" s="21" t="str">
        <f>IFERROR(VLOOKUP($Y324,'Market Data'!$B$15:$C$47,2,TRUE)+1,"")</f>
        <v/>
      </c>
      <c r="V324" s="21" t="str">
        <f t="shared" si="11"/>
        <v/>
      </c>
      <c r="W324" s="21" t="str">
        <f>IF(OR(S324="No Rate",S324="",S324=" ",S324=""),"",IF(WhichRate="FASB RFR","N/A",SUMIF('Market Data'!$C$51:$BI$51,Summary!S324,'Market Data'!$C$52:$BI$52)))</f>
        <v/>
      </c>
      <c r="X324" s="21" t="str">
        <f>IF(ISBLANK(P324)," ",IF(WhichRate="FASB RFR","N/A",IFERROR(VLOOKUP($V324,'Market Data'!$C$53:$D$213,2,FALSE),"")))</f>
        <v xml:space="preserve"> </v>
      </c>
      <c r="Y324" s="24" t="str">
        <f>IF(ISBLANK(P324)," ",IF(DAYS360(P324,Q324,0)&gt;10800,30,ROUND(IF(DAYS360(Summary!$P324,Summary!$Q324)/360&gt;=1,ROUND(DAYS360(Summary!$P324,Summary!$Q324)/360,0),DAYS360(Summary!$P324,Summary!$Q324)/360),2)))</f>
        <v xml:space="preserve"> </v>
      </c>
      <c r="Z324" s="25" t="str">
        <f ca="1">IF(OR(WhichRate="GASB IBR",WhichRate="FASB IBR",WhichRate="Custom"),IFERROR(IF(OR($S324="No Rate",$S324="",$S324=" ",$S324="")," ",OFFSET('Market Data'!$B$15,Summary!U324-1,Summary!T324-1)),""),IFERROR(IF(OR($S324="No Rate",$S324="",$S324=" ",$S324="")," ",OFFSET('FASB Data'!$B$15,Summary!U324-1,Summary!T324-1)),""))</f>
        <v xml:space="preserve"> </v>
      </c>
      <c r="AA324" s="25" t="str">
        <f ca="1">IF(O324&lt;&gt;"",IF(WhichRate="FASB RFR",0,IF(OR(WhichRate="GASB IBR",WhichRate="FASB IBR"),IF(OR($S324="No Rate",$S324="",$S324=" "),"",OFFSET('Market Data'!$B$53,Summary!X324,Summary!W324-1)),IF(WhichRate="Custom",IF(OR($S324="No Rate",$S324="",$S324=" "),"",OFFSET('Custom Data'!$B$53,Summary!X324,Summary!W324-1)),""))),"")</f>
        <v/>
      </c>
      <c r="AB324" s="26" t="str">
        <f>IF(OR($S324="No Rate",$S324="")," ",IF($R324="","",IF(Summary!$R324="Taxable",IF(Summary!$Y324&gt;0,(Summary!$Z324+Summary!$AA324)*(1+TaxExemptRateAdjustment)),IF(Summary!$Y324&gt;0,Summary!$Z324+Summary!$AA324))))</f>
        <v/>
      </c>
      <c r="AC324" s="27" t="str">
        <f t="shared" si="12"/>
        <v/>
      </c>
    </row>
    <row r="325" spans="14:29" ht="15.75" customHeight="1" x14ac:dyDescent="0.25">
      <c r="N325" s="17">
        <f t="shared" si="10"/>
        <v>313</v>
      </c>
      <c r="O325" s="18"/>
      <c r="P325" s="22"/>
      <c r="Q325" s="22"/>
      <c r="R325" s="23"/>
      <c r="S325" s="20" t="str" cm="1">
        <f t="array" ref="S325">IF(ISBLANK(P325)," ",IF(OR(WhichRate="GASB IBR",WhichRate="FASB IBR",WhichRate="Custom"),IF(ISBLANK(P325),IFERROR(HLOOKUP(P325,'Market Data'!$C$13:$BA$13,1)," "),IFERROR(HLOOKUP(P325,'Market Data'!$C$13:$BA$13,1),"No Rate")),_xlfn.XLOOKUP(TEXT(P325,"mm-yyyy"),TEXT('FASB Data'!$D$13:$BC$13,"mm-yyyy"),'FASB Data'!$D$13:$BC$13,,0)))</f>
        <v xml:space="preserve"> </v>
      </c>
      <c r="T325" s="21" t="str">
        <f>IF(OR(S325="No Rate",S325="",S325=" "),"",IF(OR(WhichRate="GASB IBR",WhichRate="FASB IBR",WhichRate="Custom"),SUMIF('Market Data'!$C$13:$BI$13,Summary!S325,'Market Data'!$C$14:$BI$14),SUMIF('FASB Data'!$C$13:$BU$13,Summary!S325,'FASB Data'!$C$14:$BU$14)))</f>
        <v/>
      </c>
      <c r="U325" s="21" t="str">
        <f>IFERROR(VLOOKUP($Y325,'Market Data'!$B$15:$C$47,2,TRUE)+1,"")</f>
        <v/>
      </c>
      <c r="V325" s="21" t="str">
        <f t="shared" si="11"/>
        <v/>
      </c>
      <c r="W325" s="21" t="str">
        <f>IF(OR(S325="No Rate",S325="",S325=" ",S325=""),"",IF(WhichRate="FASB RFR","N/A",SUMIF('Market Data'!$C$51:$BI$51,Summary!S325,'Market Data'!$C$52:$BI$52)))</f>
        <v/>
      </c>
      <c r="X325" s="21" t="str">
        <f>IF(ISBLANK(P325)," ",IF(WhichRate="FASB RFR","N/A",IFERROR(VLOOKUP($V325,'Market Data'!$C$53:$D$213,2,FALSE),"")))</f>
        <v xml:space="preserve"> </v>
      </c>
      <c r="Y325" s="24" t="str">
        <f>IF(ISBLANK(P325)," ",IF(DAYS360(P325,Q325,0)&gt;10800,30,ROUND(IF(DAYS360(Summary!$P325,Summary!$Q325)/360&gt;=1,ROUND(DAYS360(Summary!$P325,Summary!$Q325)/360,0),DAYS360(Summary!$P325,Summary!$Q325)/360),2)))</f>
        <v xml:space="preserve"> </v>
      </c>
      <c r="Z325" s="25" t="str">
        <f ca="1">IF(OR(WhichRate="GASB IBR",WhichRate="FASB IBR",WhichRate="Custom"),IFERROR(IF(OR($S325="No Rate",$S325="",$S325=" ",$S325="")," ",OFFSET('Market Data'!$B$15,Summary!U325-1,Summary!T325-1)),""),IFERROR(IF(OR($S325="No Rate",$S325="",$S325=" ",$S325="")," ",OFFSET('FASB Data'!$B$15,Summary!U325-1,Summary!T325-1)),""))</f>
        <v xml:space="preserve"> </v>
      </c>
      <c r="AA325" s="25" t="str">
        <f ca="1">IF(O325&lt;&gt;"",IF(WhichRate="FASB RFR",0,IF(OR(WhichRate="GASB IBR",WhichRate="FASB IBR"),IF(OR($S325="No Rate",$S325="",$S325=" "),"",OFFSET('Market Data'!$B$53,Summary!X325,Summary!W325-1)),IF(WhichRate="Custom",IF(OR($S325="No Rate",$S325="",$S325=" "),"",OFFSET('Custom Data'!$B$53,Summary!X325,Summary!W325-1)),""))),"")</f>
        <v/>
      </c>
      <c r="AB325" s="26" t="str">
        <f>IF(OR($S325="No Rate",$S325="")," ",IF($R325="","",IF(Summary!$R325="Taxable",IF(Summary!$Y325&gt;0,(Summary!$Z325+Summary!$AA325)*(1+TaxExemptRateAdjustment)),IF(Summary!$Y325&gt;0,Summary!$Z325+Summary!$AA325))))</f>
        <v/>
      </c>
      <c r="AC325" s="27" t="str">
        <f t="shared" si="12"/>
        <v/>
      </c>
    </row>
    <row r="326" spans="14:29" ht="15.75" customHeight="1" x14ac:dyDescent="0.25">
      <c r="N326" s="17">
        <f t="shared" si="10"/>
        <v>314</v>
      </c>
      <c r="O326" s="30"/>
      <c r="P326" s="31"/>
      <c r="Q326" s="31"/>
      <c r="R326" s="32"/>
      <c r="S326" s="20" t="str" cm="1">
        <f t="array" ref="S326">IF(ISBLANK(P326)," ",IF(OR(WhichRate="GASB IBR",WhichRate="FASB IBR",WhichRate="Custom"),IF(ISBLANK(P326),IFERROR(HLOOKUP(P326,'Market Data'!$C$13:$BA$13,1)," "),IFERROR(HLOOKUP(P326,'Market Data'!$C$13:$BA$13,1),"No Rate")),_xlfn.XLOOKUP(TEXT(P326,"mm-yyyy"),TEXT('FASB Data'!$D$13:$BC$13,"mm-yyyy"),'FASB Data'!$D$13:$BC$13,,0)))</f>
        <v xml:space="preserve"> </v>
      </c>
      <c r="T326" s="21" t="str">
        <f>IF(OR(S326="No Rate",S326="",S326=" "),"",IF(OR(WhichRate="GASB IBR",WhichRate="FASB IBR",WhichRate="Custom"),SUMIF('Market Data'!$C$13:$BI$13,Summary!S326,'Market Data'!$C$14:$BI$14),SUMIF('FASB Data'!$C$13:$BU$13,Summary!S326,'FASB Data'!$C$14:$BU$14)))</f>
        <v/>
      </c>
      <c r="U326" s="21" t="str">
        <f>IFERROR(VLOOKUP($Y326,'Market Data'!$B$15:$C$47,2,TRUE)+1,"")</f>
        <v/>
      </c>
      <c r="V326" s="21" t="str">
        <f t="shared" si="11"/>
        <v/>
      </c>
      <c r="W326" s="21" t="str">
        <f>IF(OR(S326="No Rate",S326="",S326=" ",S326=""),"",IF(WhichRate="FASB RFR","N/A",SUMIF('Market Data'!$C$51:$BI$51,Summary!S326,'Market Data'!$C$52:$BI$52)))</f>
        <v/>
      </c>
      <c r="X326" s="21" t="str">
        <f>IF(ISBLANK(P326)," ",IF(WhichRate="FASB RFR","N/A",IFERROR(VLOOKUP($V326,'Market Data'!$C$53:$D$213,2,FALSE),"")))</f>
        <v xml:space="preserve"> </v>
      </c>
      <c r="Y326" s="24" t="str">
        <f>IF(ISBLANK(P326)," ",IF(DAYS360(P326,Q326,0)&gt;10800,30,ROUND(IF(DAYS360(Summary!$P326,Summary!$Q326)/360&gt;=1,ROUND(DAYS360(Summary!$P326,Summary!$Q326)/360,0),DAYS360(Summary!$P326,Summary!$Q326)/360),2)))</f>
        <v xml:space="preserve"> </v>
      </c>
      <c r="Z326" s="25" t="str">
        <f ca="1">IF(OR(WhichRate="GASB IBR",WhichRate="FASB IBR",WhichRate="Custom"),IFERROR(IF(OR($S326="No Rate",$S326="",$S326=" ",$S326="")," ",OFFSET('Market Data'!$B$15,Summary!U326-1,Summary!T326-1)),""),IFERROR(IF(OR($S326="No Rate",$S326="",$S326=" ",$S326="")," ",OFFSET('FASB Data'!$B$15,Summary!U326-1,Summary!T326-1)),""))</f>
        <v xml:space="preserve"> </v>
      </c>
      <c r="AA326" s="25" t="str">
        <f ca="1">IF(O326&lt;&gt;"",IF(WhichRate="FASB RFR",0,IF(OR(WhichRate="GASB IBR",WhichRate="FASB IBR"),IF(OR($S326="No Rate",$S326="",$S326=" "),"",OFFSET('Market Data'!$B$53,Summary!X326,Summary!W326-1)),IF(WhichRate="Custom",IF(OR($S326="No Rate",$S326="",$S326=" "),"",OFFSET('Custom Data'!$B$53,Summary!X326,Summary!W326-1)),""))),"")</f>
        <v/>
      </c>
      <c r="AB326" s="26" t="str">
        <f>IF(OR($S326="No Rate",$S326="")," ",IF($R326="","",IF(Summary!$R326="Taxable",IF(Summary!$Y326&gt;0,(Summary!$Z326+Summary!$AA326)*(1+TaxExemptRateAdjustment)),IF(Summary!$Y326&gt;0,Summary!$Z326+Summary!$AA326))))</f>
        <v/>
      </c>
      <c r="AC326" s="27" t="str">
        <f t="shared" si="12"/>
        <v/>
      </c>
    </row>
    <row r="327" spans="14:29" ht="15.75" customHeight="1" x14ac:dyDescent="0.25">
      <c r="N327" s="17">
        <f t="shared" si="10"/>
        <v>315</v>
      </c>
      <c r="O327" s="18"/>
      <c r="P327" s="22"/>
      <c r="Q327" s="22"/>
      <c r="R327" s="23"/>
      <c r="S327" s="20" t="str" cm="1">
        <f t="array" ref="S327">IF(ISBLANK(P327)," ",IF(OR(WhichRate="GASB IBR",WhichRate="FASB IBR",WhichRate="Custom"),IF(ISBLANK(P327),IFERROR(HLOOKUP(P327,'Market Data'!$C$13:$BA$13,1)," "),IFERROR(HLOOKUP(P327,'Market Data'!$C$13:$BA$13,1),"No Rate")),_xlfn.XLOOKUP(TEXT(P327,"mm-yyyy"),TEXT('FASB Data'!$D$13:$BC$13,"mm-yyyy"),'FASB Data'!$D$13:$BC$13,,0)))</f>
        <v xml:space="preserve"> </v>
      </c>
      <c r="T327" s="21" t="str">
        <f>IF(OR(S327="No Rate",S327="",S327=" "),"",IF(OR(WhichRate="GASB IBR",WhichRate="FASB IBR",WhichRate="Custom"),SUMIF('Market Data'!$C$13:$BI$13,Summary!S327,'Market Data'!$C$14:$BI$14),SUMIF('FASB Data'!$C$13:$BU$13,Summary!S327,'FASB Data'!$C$14:$BU$14)))</f>
        <v/>
      </c>
      <c r="U327" s="21" t="str">
        <f>IFERROR(VLOOKUP($Y327,'Market Data'!$B$15:$C$47,2,TRUE)+1,"")</f>
        <v/>
      </c>
      <c r="V327" s="21" t="str">
        <f t="shared" si="11"/>
        <v/>
      </c>
      <c r="W327" s="21" t="str">
        <f>IF(OR(S327="No Rate",S327="",S327=" ",S327=""),"",IF(WhichRate="FASB RFR","N/A",SUMIF('Market Data'!$C$51:$BI$51,Summary!S327,'Market Data'!$C$52:$BI$52)))</f>
        <v/>
      </c>
      <c r="X327" s="21" t="str">
        <f>IF(ISBLANK(P327)," ",IF(WhichRate="FASB RFR","N/A",IFERROR(VLOOKUP($V327,'Market Data'!$C$53:$D$213,2,FALSE),"")))</f>
        <v xml:space="preserve"> </v>
      </c>
      <c r="Y327" s="24" t="str">
        <f>IF(ISBLANK(P327)," ",IF(DAYS360(P327,Q327,0)&gt;10800,30,ROUND(IF(DAYS360(Summary!$P327,Summary!$Q327)/360&gt;=1,ROUND(DAYS360(Summary!$P327,Summary!$Q327)/360,0),DAYS360(Summary!$P327,Summary!$Q327)/360),2)))</f>
        <v xml:space="preserve"> </v>
      </c>
      <c r="Z327" s="25" t="str">
        <f ca="1">IF(OR(WhichRate="GASB IBR",WhichRate="FASB IBR",WhichRate="Custom"),IFERROR(IF(OR($S327="No Rate",$S327="",$S327=" ",$S327="")," ",OFFSET('Market Data'!$B$15,Summary!U327-1,Summary!T327-1)),""),IFERROR(IF(OR($S327="No Rate",$S327="",$S327=" ",$S327="")," ",OFFSET('FASB Data'!$B$15,Summary!U327-1,Summary!T327-1)),""))</f>
        <v xml:space="preserve"> </v>
      </c>
      <c r="AA327" s="25" t="str">
        <f ca="1">IF(O327&lt;&gt;"",IF(WhichRate="FASB RFR",0,IF(OR(WhichRate="GASB IBR",WhichRate="FASB IBR"),IF(OR($S327="No Rate",$S327="",$S327=" "),"",OFFSET('Market Data'!$B$53,Summary!X327,Summary!W327-1)),IF(WhichRate="Custom",IF(OR($S327="No Rate",$S327="",$S327=" "),"",OFFSET('Custom Data'!$B$53,Summary!X327,Summary!W327-1)),""))),"")</f>
        <v/>
      </c>
      <c r="AB327" s="26" t="str">
        <f>IF(OR($S327="No Rate",$S327="")," ",IF($R327="","",IF(Summary!$R327="Taxable",IF(Summary!$Y327&gt;0,(Summary!$Z327+Summary!$AA327)*(1+TaxExemptRateAdjustment)),IF(Summary!$Y327&gt;0,Summary!$Z327+Summary!$AA327))))</f>
        <v/>
      </c>
      <c r="AC327" s="27" t="str">
        <f t="shared" si="12"/>
        <v/>
      </c>
    </row>
    <row r="328" spans="14:29" ht="15.75" customHeight="1" x14ac:dyDescent="0.25">
      <c r="N328" s="17">
        <f t="shared" si="10"/>
        <v>316</v>
      </c>
      <c r="O328" s="30"/>
      <c r="P328" s="31"/>
      <c r="Q328" s="31"/>
      <c r="R328" s="32"/>
      <c r="S328" s="20" t="str" cm="1">
        <f t="array" ref="S328">IF(ISBLANK(P328)," ",IF(OR(WhichRate="GASB IBR",WhichRate="FASB IBR",WhichRate="Custom"),IF(ISBLANK(P328),IFERROR(HLOOKUP(P328,'Market Data'!$C$13:$BA$13,1)," "),IFERROR(HLOOKUP(P328,'Market Data'!$C$13:$BA$13,1),"No Rate")),_xlfn.XLOOKUP(TEXT(P328,"mm-yyyy"),TEXT('FASB Data'!$D$13:$BC$13,"mm-yyyy"),'FASB Data'!$D$13:$BC$13,,0)))</f>
        <v xml:space="preserve"> </v>
      </c>
      <c r="T328" s="21" t="str">
        <f>IF(OR(S328="No Rate",S328="",S328=" "),"",IF(OR(WhichRate="GASB IBR",WhichRate="FASB IBR",WhichRate="Custom"),SUMIF('Market Data'!$C$13:$BI$13,Summary!S328,'Market Data'!$C$14:$BI$14),SUMIF('FASB Data'!$C$13:$BU$13,Summary!S328,'FASB Data'!$C$14:$BU$14)))</f>
        <v/>
      </c>
      <c r="U328" s="21" t="str">
        <f>IFERROR(VLOOKUP($Y328,'Market Data'!$B$15:$C$47,2,TRUE)+1,"")</f>
        <v/>
      </c>
      <c r="V328" s="21" t="str">
        <f t="shared" si="11"/>
        <v/>
      </c>
      <c r="W328" s="21" t="str">
        <f>IF(OR(S328="No Rate",S328="",S328=" ",S328=""),"",IF(WhichRate="FASB RFR","N/A",SUMIF('Market Data'!$C$51:$BI$51,Summary!S328,'Market Data'!$C$52:$BI$52)))</f>
        <v/>
      </c>
      <c r="X328" s="21" t="str">
        <f>IF(ISBLANK(P328)," ",IF(WhichRate="FASB RFR","N/A",IFERROR(VLOOKUP($V328,'Market Data'!$C$53:$D$213,2,FALSE),"")))</f>
        <v xml:space="preserve"> </v>
      </c>
      <c r="Y328" s="24" t="str">
        <f>IF(ISBLANK(P328)," ",IF(DAYS360(P328,Q328,0)&gt;10800,30,ROUND(IF(DAYS360(Summary!$P328,Summary!$Q328)/360&gt;=1,ROUND(DAYS360(Summary!$P328,Summary!$Q328)/360,0),DAYS360(Summary!$P328,Summary!$Q328)/360),2)))</f>
        <v xml:space="preserve"> </v>
      </c>
      <c r="Z328" s="25" t="str">
        <f ca="1">IF(OR(WhichRate="GASB IBR",WhichRate="FASB IBR",WhichRate="Custom"),IFERROR(IF(OR($S328="No Rate",$S328="",$S328=" ",$S328="")," ",OFFSET('Market Data'!$B$15,Summary!U328-1,Summary!T328-1)),""),IFERROR(IF(OR($S328="No Rate",$S328="",$S328=" ",$S328="")," ",OFFSET('FASB Data'!$B$15,Summary!U328-1,Summary!T328-1)),""))</f>
        <v xml:space="preserve"> </v>
      </c>
      <c r="AA328" s="25" t="str">
        <f ca="1">IF(O328&lt;&gt;"",IF(WhichRate="FASB RFR",0,IF(OR(WhichRate="GASB IBR",WhichRate="FASB IBR"),IF(OR($S328="No Rate",$S328="",$S328=" "),"",OFFSET('Market Data'!$B$53,Summary!X328,Summary!W328-1)),IF(WhichRate="Custom",IF(OR($S328="No Rate",$S328="",$S328=" "),"",OFFSET('Custom Data'!$B$53,Summary!X328,Summary!W328-1)),""))),"")</f>
        <v/>
      </c>
      <c r="AB328" s="26" t="str">
        <f>IF(OR($S328="No Rate",$S328="")," ",IF($R328="","",IF(Summary!$R328="Taxable",IF(Summary!$Y328&gt;0,(Summary!$Z328+Summary!$AA328)*(1+TaxExemptRateAdjustment)),IF(Summary!$Y328&gt;0,Summary!$Z328+Summary!$AA328))))</f>
        <v/>
      </c>
      <c r="AC328" s="27" t="str">
        <f t="shared" si="12"/>
        <v/>
      </c>
    </row>
    <row r="329" spans="14:29" ht="15.75" customHeight="1" x14ac:dyDescent="0.25">
      <c r="N329" s="17">
        <f t="shared" si="10"/>
        <v>317</v>
      </c>
      <c r="O329" s="18"/>
      <c r="P329" s="22"/>
      <c r="Q329" s="22"/>
      <c r="R329" s="23"/>
      <c r="S329" s="20" t="str" cm="1">
        <f t="array" ref="S329">IF(ISBLANK(P329)," ",IF(OR(WhichRate="GASB IBR",WhichRate="FASB IBR",WhichRate="Custom"),IF(ISBLANK(P329),IFERROR(HLOOKUP(P329,'Market Data'!$C$13:$BA$13,1)," "),IFERROR(HLOOKUP(P329,'Market Data'!$C$13:$BA$13,1),"No Rate")),_xlfn.XLOOKUP(TEXT(P329,"mm-yyyy"),TEXT('FASB Data'!$D$13:$BC$13,"mm-yyyy"),'FASB Data'!$D$13:$BC$13,,0)))</f>
        <v xml:space="preserve"> </v>
      </c>
      <c r="T329" s="21" t="str">
        <f>IF(OR(S329="No Rate",S329="",S329=" "),"",IF(OR(WhichRate="GASB IBR",WhichRate="FASB IBR",WhichRate="Custom"),SUMIF('Market Data'!$C$13:$BI$13,Summary!S329,'Market Data'!$C$14:$BI$14),SUMIF('FASB Data'!$C$13:$BU$13,Summary!S329,'FASB Data'!$C$14:$BU$14)))</f>
        <v/>
      </c>
      <c r="U329" s="21" t="str">
        <f>IFERROR(VLOOKUP($Y329,'Market Data'!$B$15:$C$47,2,TRUE)+1,"")</f>
        <v/>
      </c>
      <c r="V329" s="21" t="str">
        <f t="shared" si="11"/>
        <v/>
      </c>
      <c r="W329" s="21" t="str">
        <f>IF(OR(S329="No Rate",S329="",S329=" ",S329=""),"",IF(WhichRate="FASB RFR","N/A",SUMIF('Market Data'!$C$51:$BI$51,Summary!S329,'Market Data'!$C$52:$BI$52)))</f>
        <v/>
      </c>
      <c r="X329" s="21" t="str">
        <f>IF(ISBLANK(P329)," ",IF(WhichRate="FASB RFR","N/A",IFERROR(VLOOKUP($V329,'Market Data'!$C$53:$D$213,2,FALSE),"")))</f>
        <v xml:space="preserve"> </v>
      </c>
      <c r="Y329" s="24" t="str">
        <f>IF(ISBLANK(P329)," ",IF(DAYS360(P329,Q329,0)&gt;10800,30,ROUND(IF(DAYS360(Summary!$P329,Summary!$Q329)/360&gt;=1,ROUND(DAYS360(Summary!$P329,Summary!$Q329)/360,0),DAYS360(Summary!$P329,Summary!$Q329)/360),2)))</f>
        <v xml:space="preserve"> </v>
      </c>
      <c r="Z329" s="25" t="str">
        <f ca="1">IF(OR(WhichRate="GASB IBR",WhichRate="FASB IBR",WhichRate="Custom"),IFERROR(IF(OR($S329="No Rate",$S329="",$S329=" ",$S329="")," ",OFFSET('Market Data'!$B$15,Summary!U329-1,Summary!T329-1)),""),IFERROR(IF(OR($S329="No Rate",$S329="",$S329=" ",$S329="")," ",OFFSET('FASB Data'!$B$15,Summary!U329-1,Summary!T329-1)),""))</f>
        <v xml:space="preserve"> </v>
      </c>
      <c r="AA329" s="25" t="str">
        <f ca="1">IF(O329&lt;&gt;"",IF(WhichRate="FASB RFR",0,IF(OR(WhichRate="GASB IBR",WhichRate="FASB IBR"),IF(OR($S329="No Rate",$S329="",$S329=" "),"",OFFSET('Market Data'!$B$53,Summary!X329,Summary!W329-1)),IF(WhichRate="Custom",IF(OR($S329="No Rate",$S329="",$S329=" "),"",OFFSET('Custom Data'!$B$53,Summary!X329,Summary!W329-1)),""))),"")</f>
        <v/>
      </c>
      <c r="AB329" s="26" t="str">
        <f>IF(OR($S329="No Rate",$S329="")," ",IF($R329="","",IF(Summary!$R329="Taxable",IF(Summary!$Y329&gt;0,(Summary!$Z329+Summary!$AA329)*(1+TaxExemptRateAdjustment)),IF(Summary!$Y329&gt;0,Summary!$Z329+Summary!$AA329))))</f>
        <v/>
      </c>
      <c r="AC329" s="27" t="str">
        <f t="shared" si="12"/>
        <v/>
      </c>
    </row>
    <row r="330" spans="14:29" ht="15.75" customHeight="1" x14ac:dyDescent="0.25">
      <c r="N330" s="17">
        <f t="shared" si="10"/>
        <v>318</v>
      </c>
      <c r="O330" s="30"/>
      <c r="P330" s="31"/>
      <c r="Q330" s="31"/>
      <c r="R330" s="32"/>
      <c r="S330" s="20" t="str" cm="1">
        <f t="array" ref="S330">IF(ISBLANK(P330)," ",IF(OR(WhichRate="GASB IBR",WhichRate="FASB IBR",WhichRate="Custom"),IF(ISBLANK(P330),IFERROR(HLOOKUP(P330,'Market Data'!$C$13:$BA$13,1)," "),IFERROR(HLOOKUP(P330,'Market Data'!$C$13:$BA$13,1),"No Rate")),_xlfn.XLOOKUP(TEXT(P330,"mm-yyyy"),TEXT('FASB Data'!$D$13:$BC$13,"mm-yyyy"),'FASB Data'!$D$13:$BC$13,,0)))</f>
        <v xml:space="preserve"> </v>
      </c>
      <c r="T330" s="21" t="str">
        <f>IF(OR(S330="No Rate",S330="",S330=" "),"",IF(OR(WhichRate="GASB IBR",WhichRate="FASB IBR",WhichRate="Custom"),SUMIF('Market Data'!$C$13:$BI$13,Summary!S330,'Market Data'!$C$14:$BI$14),SUMIF('FASB Data'!$C$13:$BU$13,Summary!S330,'FASB Data'!$C$14:$BU$14)))</f>
        <v/>
      </c>
      <c r="U330" s="21" t="str">
        <f>IFERROR(VLOOKUP($Y330,'Market Data'!$B$15:$C$47,2,TRUE)+1,"")</f>
        <v/>
      </c>
      <c r="V330" s="21" t="str">
        <f t="shared" si="11"/>
        <v/>
      </c>
      <c r="W330" s="21" t="str">
        <f>IF(OR(S330="No Rate",S330="",S330=" ",S330=""),"",IF(WhichRate="FASB RFR","N/A",SUMIF('Market Data'!$C$51:$BI$51,Summary!S330,'Market Data'!$C$52:$BI$52)))</f>
        <v/>
      </c>
      <c r="X330" s="21" t="str">
        <f>IF(ISBLANK(P330)," ",IF(WhichRate="FASB RFR","N/A",IFERROR(VLOOKUP($V330,'Market Data'!$C$53:$D$213,2,FALSE),"")))</f>
        <v xml:space="preserve"> </v>
      </c>
      <c r="Y330" s="24" t="str">
        <f>IF(ISBLANK(P330)," ",IF(DAYS360(P330,Q330,0)&gt;10800,30,ROUND(IF(DAYS360(Summary!$P330,Summary!$Q330)/360&gt;=1,ROUND(DAYS360(Summary!$P330,Summary!$Q330)/360,0),DAYS360(Summary!$P330,Summary!$Q330)/360),2)))</f>
        <v xml:space="preserve"> </v>
      </c>
      <c r="Z330" s="25" t="str">
        <f ca="1">IF(OR(WhichRate="GASB IBR",WhichRate="FASB IBR",WhichRate="Custom"),IFERROR(IF(OR($S330="No Rate",$S330="",$S330=" ",$S330="")," ",OFFSET('Market Data'!$B$15,Summary!U330-1,Summary!T330-1)),""),IFERROR(IF(OR($S330="No Rate",$S330="",$S330=" ",$S330="")," ",OFFSET('FASB Data'!$B$15,Summary!U330-1,Summary!T330-1)),""))</f>
        <v xml:space="preserve"> </v>
      </c>
      <c r="AA330" s="25" t="str">
        <f ca="1">IF(O330&lt;&gt;"",IF(WhichRate="FASB RFR",0,IF(OR(WhichRate="GASB IBR",WhichRate="FASB IBR"),IF(OR($S330="No Rate",$S330="",$S330=" "),"",OFFSET('Market Data'!$B$53,Summary!X330,Summary!W330-1)),IF(WhichRate="Custom",IF(OR($S330="No Rate",$S330="",$S330=" "),"",OFFSET('Custom Data'!$B$53,Summary!X330,Summary!W330-1)),""))),"")</f>
        <v/>
      </c>
      <c r="AB330" s="26" t="str">
        <f>IF(OR($S330="No Rate",$S330="")," ",IF($R330="","",IF(Summary!$R330="Taxable",IF(Summary!$Y330&gt;0,(Summary!$Z330+Summary!$AA330)*(1+TaxExemptRateAdjustment)),IF(Summary!$Y330&gt;0,Summary!$Z330+Summary!$AA330))))</f>
        <v/>
      </c>
      <c r="AC330" s="27" t="str">
        <f t="shared" si="12"/>
        <v/>
      </c>
    </row>
    <row r="331" spans="14:29" ht="15.75" customHeight="1" x14ac:dyDescent="0.25">
      <c r="N331" s="17">
        <f t="shared" si="10"/>
        <v>319</v>
      </c>
      <c r="O331" s="18"/>
      <c r="P331" s="22"/>
      <c r="Q331" s="22"/>
      <c r="R331" s="23"/>
      <c r="S331" s="20" t="str" cm="1">
        <f t="array" ref="S331">IF(ISBLANK(P331)," ",IF(OR(WhichRate="GASB IBR",WhichRate="FASB IBR",WhichRate="Custom"),IF(ISBLANK(P331),IFERROR(HLOOKUP(P331,'Market Data'!$C$13:$BA$13,1)," "),IFERROR(HLOOKUP(P331,'Market Data'!$C$13:$BA$13,1),"No Rate")),_xlfn.XLOOKUP(TEXT(P331,"mm-yyyy"),TEXT('FASB Data'!$D$13:$BC$13,"mm-yyyy"),'FASB Data'!$D$13:$BC$13,,0)))</f>
        <v xml:space="preserve"> </v>
      </c>
      <c r="T331" s="21" t="str">
        <f>IF(OR(S331="No Rate",S331="",S331=" "),"",IF(OR(WhichRate="GASB IBR",WhichRate="FASB IBR",WhichRate="Custom"),SUMIF('Market Data'!$C$13:$BI$13,Summary!S331,'Market Data'!$C$14:$BI$14),SUMIF('FASB Data'!$C$13:$BU$13,Summary!S331,'FASB Data'!$C$14:$BU$14)))</f>
        <v/>
      </c>
      <c r="U331" s="21" t="str">
        <f>IFERROR(VLOOKUP($Y331,'Market Data'!$B$15:$C$47,2,TRUE)+1,"")</f>
        <v/>
      </c>
      <c r="V331" s="21" t="str">
        <f t="shared" si="11"/>
        <v/>
      </c>
      <c r="W331" s="21" t="str">
        <f>IF(OR(S331="No Rate",S331="",S331=" ",S331=""),"",IF(WhichRate="FASB RFR","N/A",SUMIF('Market Data'!$C$51:$BI$51,Summary!S331,'Market Data'!$C$52:$BI$52)))</f>
        <v/>
      </c>
      <c r="X331" s="21" t="str">
        <f>IF(ISBLANK(P331)," ",IF(WhichRate="FASB RFR","N/A",IFERROR(VLOOKUP($V331,'Market Data'!$C$53:$D$213,2,FALSE),"")))</f>
        <v xml:space="preserve"> </v>
      </c>
      <c r="Y331" s="24" t="str">
        <f>IF(ISBLANK(P331)," ",IF(DAYS360(P331,Q331,0)&gt;10800,30,ROUND(IF(DAYS360(Summary!$P331,Summary!$Q331)/360&gt;=1,ROUND(DAYS360(Summary!$P331,Summary!$Q331)/360,0),DAYS360(Summary!$P331,Summary!$Q331)/360),2)))</f>
        <v xml:space="preserve"> </v>
      </c>
      <c r="Z331" s="25" t="str">
        <f ca="1">IF(OR(WhichRate="GASB IBR",WhichRate="FASB IBR",WhichRate="Custom"),IFERROR(IF(OR($S331="No Rate",$S331="",$S331=" ",$S331="")," ",OFFSET('Market Data'!$B$15,Summary!U331-1,Summary!T331-1)),""),IFERROR(IF(OR($S331="No Rate",$S331="",$S331=" ",$S331="")," ",OFFSET('FASB Data'!$B$15,Summary!U331-1,Summary!T331-1)),""))</f>
        <v xml:space="preserve"> </v>
      </c>
      <c r="AA331" s="25" t="str">
        <f ca="1">IF(O331&lt;&gt;"",IF(WhichRate="FASB RFR",0,IF(OR(WhichRate="GASB IBR",WhichRate="FASB IBR"),IF(OR($S331="No Rate",$S331="",$S331=" "),"",OFFSET('Market Data'!$B$53,Summary!X331,Summary!W331-1)),IF(WhichRate="Custom",IF(OR($S331="No Rate",$S331="",$S331=" "),"",OFFSET('Custom Data'!$B$53,Summary!X331,Summary!W331-1)),""))),"")</f>
        <v/>
      </c>
      <c r="AB331" s="26" t="str">
        <f>IF(OR($S331="No Rate",$S331="")," ",IF($R331="","",IF(Summary!$R331="Taxable",IF(Summary!$Y331&gt;0,(Summary!$Z331+Summary!$AA331)*(1+TaxExemptRateAdjustment)),IF(Summary!$Y331&gt;0,Summary!$Z331+Summary!$AA331))))</f>
        <v/>
      </c>
      <c r="AC331" s="27" t="str">
        <f t="shared" si="12"/>
        <v/>
      </c>
    </row>
    <row r="332" spans="14:29" ht="15.75" customHeight="1" x14ac:dyDescent="0.25">
      <c r="N332" s="17">
        <f t="shared" si="10"/>
        <v>320</v>
      </c>
      <c r="O332" s="30"/>
      <c r="P332" s="31"/>
      <c r="Q332" s="31"/>
      <c r="R332" s="32"/>
      <c r="S332" s="20" t="str" cm="1">
        <f t="array" ref="S332">IF(ISBLANK(P332)," ",IF(OR(WhichRate="GASB IBR",WhichRate="FASB IBR",WhichRate="Custom"),IF(ISBLANK(P332),IFERROR(HLOOKUP(P332,'Market Data'!$C$13:$BA$13,1)," "),IFERROR(HLOOKUP(P332,'Market Data'!$C$13:$BA$13,1),"No Rate")),_xlfn.XLOOKUP(TEXT(P332,"mm-yyyy"),TEXT('FASB Data'!$D$13:$BC$13,"mm-yyyy"),'FASB Data'!$D$13:$BC$13,,0)))</f>
        <v xml:space="preserve"> </v>
      </c>
      <c r="T332" s="21" t="str">
        <f>IF(OR(S332="No Rate",S332="",S332=" "),"",IF(OR(WhichRate="GASB IBR",WhichRate="FASB IBR",WhichRate="Custom"),SUMIF('Market Data'!$C$13:$BI$13,Summary!S332,'Market Data'!$C$14:$BI$14),SUMIF('FASB Data'!$C$13:$BU$13,Summary!S332,'FASB Data'!$C$14:$BU$14)))</f>
        <v/>
      </c>
      <c r="U332" s="21" t="str">
        <f>IFERROR(VLOOKUP($Y332,'Market Data'!$B$15:$C$47,2,TRUE)+1,"")</f>
        <v/>
      </c>
      <c r="V332" s="21" t="str">
        <f t="shared" si="11"/>
        <v/>
      </c>
      <c r="W332" s="21" t="str">
        <f>IF(OR(S332="No Rate",S332="",S332=" ",S332=""),"",IF(WhichRate="FASB RFR","N/A",SUMIF('Market Data'!$C$51:$BI$51,Summary!S332,'Market Data'!$C$52:$BI$52)))</f>
        <v/>
      </c>
      <c r="X332" s="21" t="str">
        <f>IF(ISBLANK(P332)," ",IF(WhichRate="FASB RFR","N/A",IFERROR(VLOOKUP($V332,'Market Data'!$C$53:$D$213,2,FALSE),"")))</f>
        <v xml:space="preserve"> </v>
      </c>
      <c r="Y332" s="24" t="str">
        <f>IF(ISBLANK(P332)," ",IF(DAYS360(P332,Q332,0)&gt;10800,30,ROUND(IF(DAYS360(Summary!$P332,Summary!$Q332)/360&gt;=1,ROUND(DAYS360(Summary!$P332,Summary!$Q332)/360,0),DAYS360(Summary!$P332,Summary!$Q332)/360),2)))</f>
        <v xml:space="preserve"> </v>
      </c>
      <c r="Z332" s="25" t="str">
        <f ca="1">IF(OR(WhichRate="GASB IBR",WhichRate="FASB IBR",WhichRate="Custom"),IFERROR(IF(OR($S332="No Rate",$S332="",$S332=" ",$S332="")," ",OFFSET('Market Data'!$B$15,Summary!U332-1,Summary!T332-1)),""),IFERROR(IF(OR($S332="No Rate",$S332="",$S332=" ",$S332="")," ",OFFSET('FASB Data'!$B$15,Summary!U332-1,Summary!T332-1)),""))</f>
        <v xml:space="preserve"> </v>
      </c>
      <c r="AA332" s="25" t="str">
        <f ca="1">IF(O332&lt;&gt;"",IF(WhichRate="FASB RFR",0,IF(OR(WhichRate="GASB IBR",WhichRate="FASB IBR"),IF(OR($S332="No Rate",$S332="",$S332=" "),"",OFFSET('Market Data'!$B$53,Summary!X332,Summary!W332-1)),IF(WhichRate="Custom",IF(OR($S332="No Rate",$S332="",$S332=" "),"",OFFSET('Custom Data'!$B$53,Summary!X332,Summary!W332-1)),""))),"")</f>
        <v/>
      </c>
      <c r="AB332" s="26" t="str">
        <f>IF(OR($S332="No Rate",$S332="")," ",IF($R332="","",IF(Summary!$R332="Taxable",IF(Summary!$Y332&gt;0,(Summary!$Z332+Summary!$AA332)*(1+TaxExemptRateAdjustment)),IF(Summary!$Y332&gt;0,Summary!$Z332+Summary!$AA332))))</f>
        <v/>
      </c>
      <c r="AC332" s="27" t="str">
        <f t="shared" si="12"/>
        <v/>
      </c>
    </row>
    <row r="333" spans="14:29" ht="15.75" customHeight="1" x14ac:dyDescent="0.25">
      <c r="N333" s="17">
        <f t="shared" si="10"/>
        <v>321</v>
      </c>
      <c r="O333" s="18"/>
      <c r="P333" s="22"/>
      <c r="Q333" s="22"/>
      <c r="R333" s="23"/>
      <c r="S333" s="20" t="str" cm="1">
        <f t="array" ref="S333">IF(ISBLANK(P333)," ",IF(OR(WhichRate="GASB IBR",WhichRate="FASB IBR",WhichRate="Custom"),IF(ISBLANK(P333),IFERROR(HLOOKUP(P333,'Market Data'!$C$13:$BA$13,1)," "),IFERROR(HLOOKUP(P333,'Market Data'!$C$13:$BA$13,1),"No Rate")),_xlfn.XLOOKUP(TEXT(P333,"mm-yyyy"),TEXT('FASB Data'!$D$13:$BC$13,"mm-yyyy"),'FASB Data'!$D$13:$BC$13,,0)))</f>
        <v xml:space="preserve"> </v>
      </c>
      <c r="T333" s="21" t="str">
        <f>IF(OR(S333="No Rate",S333="",S333=" "),"",IF(OR(WhichRate="GASB IBR",WhichRate="FASB IBR",WhichRate="Custom"),SUMIF('Market Data'!$C$13:$BI$13,Summary!S333,'Market Data'!$C$14:$BI$14),SUMIF('FASB Data'!$C$13:$BU$13,Summary!S333,'FASB Data'!$C$14:$BU$14)))</f>
        <v/>
      </c>
      <c r="U333" s="21" t="str">
        <f>IFERROR(VLOOKUP($Y333,'Market Data'!$B$15:$C$47,2,TRUE)+1,"")</f>
        <v/>
      </c>
      <c r="V333" s="21" t="str">
        <f t="shared" ref="V333:V396" si="13">IF(OR(S333="No Rate",S333="",S333=" "),"",IF(WhichRate="FASB RFR","N/A",IF(Y333&lt;=0.25,RatingCategory&amp;"-0.25",IF(Y333&lt;1,RatingCategory&amp;"-0.5",RatingCategory&amp;"-"&amp;ROUND(Y333,3)))))</f>
        <v/>
      </c>
      <c r="W333" s="21" t="str">
        <f>IF(OR(S333="No Rate",S333="",S333=" ",S333=""),"",IF(WhichRate="FASB RFR","N/A",SUMIF('Market Data'!$C$51:$BI$51,Summary!S333,'Market Data'!$C$52:$BI$52)))</f>
        <v/>
      </c>
      <c r="X333" s="21" t="str">
        <f>IF(ISBLANK(P333)," ",IF(WhichRate="FASB RFR","N/A",IFERROR(VLOOKUP($V333,'Market Data'!$C$53:$D$213,2,FALSE),"")))</f>
        <v xml:space="preserve"> </v>
      </c>
      <c r="Y333" s="24" t="str">
        <f>IF(ISBLANK(P333)," ",IF(DAYS360(P333,Q333,0)&gt;10800,30,ROUND(IF(DAYS360(Summary!$P333,Summary!$Q333)/360&gt;=1,ROUND(DAYS360(Summary!$P333,Summary!$Q333)/360,0),DAYS360(Summary!$P333,Summary!$Q333)/360),2)))</f>
        <v xml:space="preserve"> </v>
      </c>
      <c r="Z333" s="25" t="str">
        <f ca="1">IF(OR(WhichRate="GASB IBR",WhichRate="FASB IBR",WhichRate="Custom"),IFERROR(IF(OR($S333="No Rate",$S333="",$S333=" ",$S333="")," ",OFFSET('Market Data'!$B$15,Summary!U333-1,Summary!T333-1)),""),IFERROR(IF(OR($S333="No Rate",$S333="",$S333=" ",$S333="")," ",OFFSET('FASB Data'!$B$15,Summary!U333-1,Summary!T333-1)),""))</f>
        <v xml:space="preserve"> </v>
      </c>
      <c r="AA333" s="25" t="str">
        <f ca="1">IF(O333&lt;&gt;"",IF(WhichRate="FASB RFR",0,IF(OR(WhichRate="GASB IBR",WhichRate="FASB IBR"),IF(OR($S333="No Rate",$S333="",$S333=" "),"",OFFSET('Market Data'!$B$53,Summary!X333,Summary!W333-1)),IF(WhichRate="Custom",IF(OR($S333="No Rate",$S333="",$S333=" "),"",OFFSET('Custom Data'!$B$53,Summary!X333,Summary!W333-1)),""))),"")</f>
        <v/>
      </c>
      <c r="AB333" s="26" t="str">
        <f>IF(OR($S333="No Rate",$S333="")," ",IF($R333="","",IF(Summary!$R333="Taxable",IF(Summary!$Y333&gt;0,(Summary!$Z333+Summary!$AA333)*(1+TaxExemptRateAdjustment)),IF(Summary!$Y333&gt;0,Summary!$Z333+Summary!$AA333))))</f>
        <v/>
      </c>
      <c r="AC333" s="27" t="str">
        <f t="shared" ref="AC333:AC396" si="14">IF(Q333&gt;0,IF(Q333-P333&lt;365,"Possible Short Term Lease",""),"")</f>
        <v/>
      </c>
    </row>
    <row r="334" spans="14:29" ht="15.75" customHeight="1" x14ac:dyDescent="0.25">
      <c r="N334" s="17">
        <f t="shared" si="10"/>
        <v>322</v>
      </c>
      <c r="O334" s="30"/>
      <c r="P334" s="31"/>
      <c r="Q334" s="31"/>
      <c r="R334" s="32"/>
      <c r="S334" s="20" t="str" cm="1">
        <f t="array" ref="S334">IF(ISBLANK(P334)," ",IF(OR(WhichRate="GASB IBR",WhichRate="FASB IBR",WhichRate="Custom"),IF(ISBLANK(P334),IFERROR(HLOOKUP(P334,'Market Data'!$C$13:$BA$13,1)," "),IFERROR(HLOOKUP(P334,'Market Data'!$C$13:$BA$13,1),"No Rate")),_xlfn.XLOOKUP(TEXT(P334,"mm-yyyy"),TEXT('FASB Data'!$D$13:$BC$13,"mm-yyyy"),'FASB Data'!$D$13:$BC$13,,0)))</f>
        <v xml:space="preserve"> </v>
      </c>
      <c r="T334" s="21" t="str">
        <f>IF(OR(S334="No Rate",S334="",S334=" "),"",IF(OR(WhichRate="GASB IBR",WhichRate="FASB IBR",WhichRate="Custom"),SUMIF('Market Data'!$C$13:$BI$13,Summary!S334,'Market Data'!$C$14:$BI$14),SUMIF('FASB Data'!$C$13:$BU$13,Summary!S334,'FASB Data'!$C$14:$BU$14)))</f>
        <v/>
      </c>
      <c r="U334" s="21" t="str">
        <f>IFERROR(VLOOKUP($Y334,'Market Data'!$B$15:$C$47,2,TRUE)+1,"")</f>
        <v/>
      </c>
      <c r="V334" s="21" t="str">
        <f t="shared" si="13"/>
        <v/>
      </c>
      <c r="W334" s="21" t="str">
        <f>IF(OR(S334="No Rate",S334="",S334=" ",S334=""),"",IF(WhichRate="FASB RFR","N/A",SUMIF('Market Data'!$C$51:$BI$51,Summary!S334,'Market Data'!$C$52:$BI$52)))</f>
        <v/>
      </c>
      <c r="X334" s="21" t="str">
        <f>IF(ISBLANK(P334)," ",IF(WhichRate="FASB RFR","N/A",IFERROR(VLOOKUP($V334,'Market Data'!$C$53:$D$213,2,FALSE),"")))</f>
        <v xml:space="preserve"> </v>
      </c>
      <c r="Y334" s="24" t="str">
        <f>IF(ISBLANK(P334)," ",IF(DAYS360(P334,Q334,0)&gt;10800,30,ROUND(IF(DAYS360(Summary!$P334,Summary!$Q334)/360&gt;=1,ROUND(DAYS360(Summary!$P334,Summary!$Q334)/360,0),DAYS360(Summary!$P334,Summary!$Q334)/360),2)))</f>
        <v xml:space="preserve"> </v>
      </c>
      <c r="Z334" s="25" t="str">
        <f ca="1">IF(OR(WhichRate="GASB IBR",WhichRate="FASB IBR",WhichRate="Custom"),IFERROR(IF(OR($S334="No Rate",$S334="",$S334=" ",$S334="")," ",OFFSET('Market Data'!$B$15,Summary!U334-1,Summary!T334-1)),""),IFERROR(IF(OR($S334="No Rate",$S334="",$S334=" ",$S334="")," ",OFFSET('FASB Data'!$B$15,Summary!U334-1,Summary!T334-1)),""))</f>
        <v xml:space="preserve"> </v>
      </c>
      <c r="AA334" s="25" t="str">
        <f ca="1">IF(O334&lt;&gt;"",IF(WhichRate="FASB RFR",0,IF(OR(WhichRate="GASB IBR",WhichRate="FASB IBR"),IF(OR($S334="No Rate",$S334="",$S334=" "),"",OFFSET('Market Data'!$B$53,Summary!X334,Summary!W334-1)),IF(WhichRate="Custom",IF(OR($S334="No Rate",$S334="",$S334=" "),"",OFFSET('Custom Data'!$B$53,Summary!X334,Summary!W334-1)),""))),"")</f>
        <v/>
      </c>
      <c r="AB334" s="26" t="str">
        <f>IF(OR($S334="No Rate",$S334="")," ",IF($R334="","",IF(Summary!$R334="Taxable",IF(Summary!$Y334&gt;0,(Summary!$Z334+Summary!$AA334)*(1+TaxExemptRateAdjustment)),IF(Summary!$Y334&gt;0,Summary!$Z334+Summary!$AA334))))</f>
        <v/>
      </c>
      <c r="AC334" s="27" t="str">
        <f t="shared" si="14"/>
        <v/>
      </c>
    </row>
    <row r="335" spans="14:29" ht="15.75" customHeight="1" x14ac:dyDescent="0.25">
      <c r="N335" s="17">
        <f t="shared" si="10"/>
        <v>323</v>
      </c>
      <c r="O335" s="18"/>
      <c r="P335" s="22"/>
      <c r="Q335" s="22"/>
      <c r="R335" s="23"/>
      <c r="S335" s="20" t="str" cm="1">
        <f t="array" ref="S335">IF(ISBLANK(P335)," ",IF(OR(WhichRate="GASB IBR",WhichRate="FASB IBR",WhichRate="Custom"),IF(ISBLANK(P335),IFERROR(HLOOKUP(P335,'Market Data'!$C$13:$BA$13,1)," "),IFERROR(HLOOKUP(P335,'Market Data'!$C$13:$BA$13,1),"No Rate")),_xlfn.XLOOKUP(TEXT(P335,"mm-yyyy"),TEXT('FASB Data'!$D$13:$BC$13,"mm-yyyy"),'FASB Data'!$D$13:$BC$13,,0)))</f>
        <v xml:space="preserve"> </v>
      </c>
      <c r="T335" s="21" t="str">
        <f>IF(OR(S335="No Rate",S335="",S335=" "),"",IF(OR(WhichRate="GASB IBR",WhichRate="FASB IBR",WhichRate="Custom"),SUMIF('Market Data'!$C$13:$BI$13,Summary!S335,'Market Data'!$C$14:$BI$14),SUMIF('FASB Data'!$C$13:$BU$13,Summary!S335,'FASB Data'!$C$14:$BU$14)))</f>
        <v/>
      </c>
      <c r="U335" s="21" t="str">
        <f>IFERROR(VLOOKUP($Y335,'Market Data'!$B$15:$C$47,2,TRUE)+1,"")</f>
        <v/>
      </c>
      <c r="V335" s="21" t="str">
        <f t="shared" si="13"/>
        <v/>
      </c>
      <c r="W335" s="21" t="str">
        <f>IF(OR(S335="No Rate",S335="",S335=" ",S335=""),"",IF(WhichRate="FASB RFR","N/A",SUMIF('Market Data'!$C$51:$BI$51,Summary!S335,'Market Data'!$C$52:$BI$52)))</f>
        <v/>
      </c>
      <c r="X335" s="21" t="str">
        <f>IF(ISBLANK(P335)," ",IF(WhichRate="FASB RFR","N/A",IFERROR(VLOOKUP($V335,'Market Data'!$C$53:$D$213,2,FALSE),"")))</f>
        <v xml:space="preserve"> </v>
      </c>
      <c r="Y335" s="24" t="str">
        <f>IF(ISBLANK(P335)," ",IF(DAYS360(P335,Q335,0)&gt;10800,30,ROUND(IF(DAYS360(Summary!$P335,Summary!$Q335)/360&gt;=1,ROUND(DAYS360(Summary!$P335,Summary!$Q335)/360,0),DAYS360(Summary!$P335,Summary!$Q335)/360),2)))</f>
        <v xml:space="preserve"> </v>
      </c>
      <c r="Z335" s="25" t="str">
        <f ca="1">IF(OR(WhichRate="GASB IBR",WhichRate="FASB IBR",WhichRate="Custom"),IFERROR(IF(OR($S335="No Rate",$S335="",$S335=" ",$S335="")," ",OFFSET('Market Data'!$B$15,Summary!U335-1,Summary!T335-1)),""),IFERROR(IF(OR($S335="No Rate",$S335="",$S335=" ",$S335="")," ",OFFSET('FASB Data'!$B$15,Summary!U335-1,Summary!T335-1)),""))</f>
        <v xml:space="preserve"> </v>
      </c>
      <c r="AA335" s="25" t="str">
        <f ca="1">IF(O335&lt;&gt;"",IF(WhichRate="FASB RFR",0,IF(OR(WhichRate="GASB IBR",WhichRate="FASB IBR"),IF(OR($S335="No Rate",$S335="",$S335=" "),"",OFFSET('Market Data'!$B$53,Summary!X335,Summary!W335-1)),IF(WhichRate="Custom",IF(OR($S335="No Rate",$S335="",$S335=" "),"",OFFSET('Custom Data'!$B$53,Summary!X335,Summary!W335-1)),""))),"")</f>
        <v/>
      </c>
      <c r="AB335" s="26" t="str">
        <f>IF(OR($S335="No Rate",$S335="")," ",IF($R335="","",IF(Summary!$R335="Taxable",IF(Summary!$Y335&gt;0,(Summary!$Z335+Summary!$AA335)*(1+TaxExemptRateAdjustment)),IF(Summary!$Y335&gt;0,Summary!$Z335+Summary!$AA335))))</f>
        <v/>
      </c>
      <c r="AC335" s="27" t="str">
        <f t="shared" si="14"/>
        <v/>
      </c>
    </row>
    <row r="336" spans="14:29" ht="15.75" customHeight="1" x14ac:dyDescent="0.25">
      <c r="N336" s="17">
        <f t="shared" si="10"/>
        <v>324</v>
      </c>
      <c r="O336" s="30"/>
      <c r="P336" s="31"/>
      <c r="Q336" s="31"/>
      <c r="R336" s="32"/>
      <c r="S336" s="20" t="str" cm="1">
        <f t="array" ref="S336">IF(ISBLANK(P336)," ",IF(OR(WhichRate="GASB IBR",WhichRate="FASB IBR",WhichRate="Custom"),IF(ISBLANK(P336),IFERROR(HLOOKUP(P336,'Market Data'!$C$13:$BA$13,1)," "),IFERROR(HLOOKUP(P336,'Market Data'!$C$13:$BA$13,1),"No Rate")),_xlfn.XLOOKUP(TEXT(P336,"mm-yyyy"),TEXT('FASB Data'!$D$13:$BC$13,"mm-yyyy"),'FASB Data'!$D$13:$BC$13,,0)))</f>
        <v xml:space="preserve"> </v>
      </c>
      <c r="T336" s="21" t="str">
        <f>IF(OR(S336="No Rate",S336="",S336=" "),"",IF(OR(WhichRate="GASB IBR",WhichRate="FASB IBR",WhichRate="Custom"),SUMIF('Market Data'!$C$13:$BI$13,Summary!S336,'Market Data'!$C$14:$BI$14),SUMIF('FASB Data'!$C$13:$BU$13,Summary!S336,'FASB Data'!$C$14:$BU$14)))</f>
        <v/>
      </c>
      <c r="U336" s="21" t="str">
        <f>IFERROR(VLOOKUP($Y336,'Market Data'!$B$15:$C$47,2,TRUE)+1,"")</f>
        <v/>
      </c>
      <c r="V336" s="21" t="str">
        <f t="shared" si="13"/>
        <v/>
      </c>
      <c r="W336" s="21" t="str">
        <f>IF(OR(S336="No Rate",S336="",S336=" ",S336=""),"",IF(WhichRate="FASB RFR","N/A",SUMIF('Market Data'!$C$51:$BI$51,Summary!S336,'Market Data'!$C$52:$BI$52)))</f>
        <v/>
      </c>
      <c r="X336" s="21" t="str">
        <f>IF(ISBLANK(P336)," ",IF(WhichRate="FASB RFR","N/A",IFERROR(VLOOKUP($V336,'Market Data'!$C$53:$D$213,2,FALSE),"")))</f>
        <v xml:space="preserve"> </v>
      </c>
      <c r="Y336" s="24" t="str">
        <f>IF(ISBLANK(P336)," ",IF(DAYS360(P336,Q336,0)&gt;10800,30,ROUND(IF(DAYS360(Summary!$P336,Summary!$Q336)/360&gt;=1,ROUND(DAYS360(Summary!$P336,Summary!$Q336)/360,0),DAYS360(Summary!$P336,Summary!$Q336)/360),2)))</f>
        <v xml:space="preserve"> </v>
      </c>
      <c r="Z336" s="25" t="str">
        <f ca="1">IF(OR(WhichRate="GASB IBR",WhichRate="FASB IBR",WhichRate="Custom"),IFERROR(IF(OR($S336="No Rate",$S336="",$S336=" ",$S336="")," ",OFFSET('Market Data'!$B$15,Summary!U336-1,Summary!T336-1)),""),IFERROR(IF(OR($S336="No Rate",$S336="",$S336=" ",$S336="")," ",OFFSET('FASB Data'!$B$15,Summary!U336-1,Summary!T336-1)),""))</f>
        <v xml:space="preserve"> </v>
      </c>
      <c r="AA336" s="25" t="str">
        <f ca="1">IF(O336&lt;&gt;"",IF(WhichRate="FASB RFR",0,IF(OR(WhichRate="GASB IBR",WhichRate="FASB IBR"),IF(OR($S336="No Rate",$S336="",$S336=" "),"",OFFSET('Market Data'!$B$53,Summary!X336,Summary!W336-1)),IF(WhichRate="Custom",IF(OR($S336="No Rate",$S336="",$S336=" "),"",OFFSET('Custom Data'!$B$53,Summary!X336,Summary!W336-1)),""))),"")</f>
        <v/>
      </c>
      <c r="AB336" s="26" t="str">
        <f>IF(OR($S336="No Rate",$S336="")," ",IF($R336="","",IF(Summary!$R336="Taxable",IF(Summary!$Y336&gt;0,(Summary!$Z336+Summary!$AA336)*(1+TaxExemptRateAdjustment)),IF(Summary!$Y336&gt;0,Summary!$Z336+Summary!$AA336))))</f>
        <v/>
      </c>
      <c r="AC336" s="27" t="str">
        <f t="shared" si="14"/>
        <v/>
      </c>
    </row>
    <row r="337" spans="14:29" ht="15.75" customHeight="1" x14ac:dyDescent="0.25">
      <c r="N337" s="17">
        <f t="shared" si="10"/>
        <v>325</v>
      </c>
      <c r="O337" s="18"/>
      <c r="P337" s="22"/>
      <c r="Q337" s="22"/>
      <c r="R337" s="23"/>
      <c r="S337" s="20" t="str" cm="1">
        <f t="array" ref="S337">IF(ISBLANK(P337)," ",IF(OR(WhichRate="GASB IBR",WhichRate="FASB IBR",WhichRate="Custom"),IF(ISBLANK(P337),IFERROR(HLOOKUP(P337,'Market Data'!$C$13:$BA$13,1)," "),IFERROR(HLOOKUP(P337,'Market Data'!$C$13:$BA$13,1),"No Rate")),_xlfn.XLOOKUP(TEXT(P337,"mm-yyyy"),TEXT('FASB Data'!$D$13:$BC$13,"mm-yyyy"),'FASB Data'!$D$13:$BC$13,,0)))</f>
        <v xml:space="preserve"> </v>
      </c>
      <c r="T337" s="21" t="str">
        <f>IF(OR(S337="No Rate",S337="",S337=" "),"",IF(OR(WhichRate="GASB IBR",WhichRate="FASB IBR",WhichRate="Custom"),SUMIF('Market Data'!$C$13:$BI$13,Summary!S337,'Market Data'!$C$14:$BI$14),SUMIF('FASB Data'!$C$13:$BU$13,Summary!S337,'FASB Data'!$C$14:$BU$14)))</f>
        <v/>
      </c>
      <c r="U337" s="21" t="str">
        <f>IFERROR(VLOOKUP($Y337,'Market Data'!$B$15:$C$47,2,TRUE)+1,"")</f>
        <v/>
      </c>
      <c r="V337" s="21" t="str">
        <f t="shared" si="13"/>
        <v/>
      </c>
      <c r="W337" s="21" t="str">
        <f>IF(OR(S337="No Rate",S337="",S337=" ",S337=""),"",IF(WhichRate="FASB RFR","N/A",SUMIF('Market Data'!$C$51:$BI$51,Summary!S337,'Market Data'!$C$52:$BI$52)))</f>
        <v/>
      </c>
      <c r="X337" s="21" t="str">
        <f>IF(ISBLANK(P337)," ",IF(WhichRate="FASB RFR","N/A",IFERROR(VLOOKUP($V337,'Market Data'!$C$53:$D$213,2,FALSE),"")))</f>
        <v xml:space="preserve"> </v>
      </c>
      <c r="Y337" s="24" t="str">
        <f>IF(ISBLANK(P337)," ",IF(DAYS360(P337,Q337,0)&gt;10800,30,ROUND(IF(DAYS360(Summary!$P337,Summary!$Q337)/360&gt;=1,ROUND(DAYS360(Summary!$P337,Summary!$Q337)/360,0),DAYS360(Summary!$P337,Summary!$Q337)/360),2)))</f>
        <v xml:space="preserve"> </v>
      </c>
      <c r="Z337" s="25" t="str">
        <f ca="1">IF(OR(WhichRate="GASB IBR",WhichRate="FASB IBR",WhichRate="Custom"),IFERROR(IF(OR($S337="No Rate",$S337="",$S337=" ",$S337="")," ",OFFSET('Market Data'!$B$15,Summary!U337-1,Summary!T337-1)),""),IFERROR(IF(OR($S337="No Rate",$S337="",$S337=" ",$S337="")," ",OFFSET('FASB Data'!$B$15,Summary!U337-1,Summary!T337-1)),""))</f>
        <v xml:space="preserve"> </v>
      </c>
      <c r="AA337" s="25" t="str">
        <f ca="1">IF(O337&lt;&gt;"",IF(WhichRate="FASB RFR",0,IF(OR(WhichRate="GASB IBR",WhichRate="FASB IBR"),IF(OR($S337="No Rate",$S337="",$S337=" "),"",OFFSET('Market Data'!$B$53,Summary!X337,Summary!W337-1)),IF(WhichRate="Custom",IF(OR($S337="No Rate",$S337="",$S337=" "),"",OFFSET('Custom Data'!$B$53,Summary!X337,Summary!W337-1)),""))),"")</f>
        <v/>
      </c>
      <c r="AB337" s="26" t="str">
        <f>IF(OR($S337="No Rate",$S337="")," ",IF($R337="","",IF(Summary!$R337="Taxable",IF(Summary!$Y337&gt;0,(Summary!$Z337+Summary!$AA337)*(1+TaxExemptRateAdjustment)),IF(Summary!$Y337&gt;0,Summary!$Z337+Summary!$AA337))))</f>
        <v/>
      </c>
      <c r="AC337" s="27" t="str">
        <f t="shared" si="14"/>
        <v/>
      </c>
    </row>
    <row r="338" spans="14:29" ht="15.75" customHeight="1" x14ac:dyDescent="0.25">
      <c r="N338" s="17">
        <f t="shared" si="10"/>
        <v>326</v>
      </c>
      <c r="O338" s="30"/>
      <c r="P338" s="31"/>
      <c r="Q338" s="31"/>
      <c r="R338" s="32"/>
      <c r="S338" s="20" t="str" cm="1">
        <f t="array" ref="S338">IF(ISBLANK(P338)," ",IF(OR(WhichRate="GASB IBR",WhichRate="FASB IBR",WhichRate="Custom"),IF(ISBLANK(P338),IFERROR(HLOOKUP(P338,'Market Data'!$C$13:$BA$13,1)," "),IFERROR(HLOOKUP(P338,'Market Data'!$C$13:$BA$13,1),"No Rate")),_xlfn.XLOOKUP(TEXT(P338,"mm-yyyy"),TEXT('FASB Data'!$D$13:$BC$13,"mm-yyyy"),'FASB Data'!$D$13:$BC$13,,0)))</f>
        <v xml:space="preserve"> </v>
      </c>
      <c r="T338" s="21" t="str">
        <f>IF(OR(S338="No Rate",S338="",S338=" "),"",IF(OR(WhichRate="GASB IBR",WhichRate="FASB IBR",WhichRate="Custom"),SUMIF('Market Data'!$C$13:$BI$13,Summary!S338,'Market Data'!$C$14:$BI$14),SUMIF('FASB Data'!$C$13:$BU$13,Summary!S338,'FASB Data'!$C$14:$BU$14)))</f>
        <v/>
      </c>
      <c r="U338" s="21" t="str">
        <f>IFERROR(VLOOKUP($Y338,'Market Data'!$B$15:$C$47,2,TRUE)+1,"")</f>
        <v/>
      </c>
      <c r="V338" s="21" t="str">
        <f t="shared" si="13"/>
        <v/>
      </c>
      <c r="W338" s="21" t="str">
        <f>IF(OR(S338="No Rate",S338="",S338=" ",S338=""),"",IF(WhichRate="FASB RFR","N/A",SUMIF('Market Data'!$C$51:$BI$51,Summary!S338,'Market Data'!$C$52:$BI$52)))</f>
        <v/>
      </c>
      <c r="X338" s="21" t="str">
        <f>IF(ISBLANK(P338)," ",IF(WhichRate="FASB RFR","N/A",IFERROR(VLOOKUP($V338,'Market Data'!$C$53:$D$213,2,FALSE),"")))</f>
        <v xml:space="preserve"> </v>
      </c>
      <c r="Y338" s="24" t="str">
        <f>IF(ISBLANK(P338)," ",IF(DAYS360(P338,Q338,0)&gt;10800,30,ROUND(IF(DAYS360(Summary!$P338,Summary!$Q338)/360&gt;=1,ROUND(DAYS360(Summary!$P338,Summary!$Q338)/360,0),DAYS360(Summary!$P338,Summary!$Q338)/360),2)))</f>
        <v xml:space="preserve"> </v>
      </c>
      <c r="Z338" s="25" t="str">
        <f ca="1">IF(OR(WhichRate="GASB IBR",WhichRate="FASB IBR",WhichRate="Custom"),IFERROR(IF(OR($S338="No Rate",$S338="",$S338=" ",$S338="")," ",OFFSET('Market Data'!$B$15,Summary!U338-1,Summary!T338-1)),""),IFERROR(IF(OR($S338="No Rate",$S338="",$S338=" ",$S338="")," ",OFFSET('FASB Data'!$B$15,Summary!U338-1,Summary!T338-1)),""))</f>
        <v xml:space="preserve"> </v>
      </c>
      <c r="AA338" s="25" t="str">
        <f ca="1">IF(O338&lt;&gt;"",IF(WhichRate="FASB RFR",0,IF(OR(WhichRate="GASB IBR",WhichRate="FASB IBR"),IF(OR($S338="No Rate",$S338="",$S338=" "),"",OFFSET('Market Data'!$B$53,Summary!X338,Summary!W338-1)),IF(WhichRate="Custom",IF(OR($S338="No Rate",$S338="",$S338=" "),"",OFFSET('Custom Data'!$B$53,Summary!X338,Summary!W338-1)),""))),"")</f>
        <v/>
      </c>
      <c r="AB338" s="26" t="str">
        <f>IF(OR($S338="No Rate",$S338="")," ",IF($R338="","",IF(Summary!$R338="Taxable",IF(Summary!$Y338&gt;0,(Summary!$Z338+Summary!$AA338)*(1+TaxExemptRateAdjustment)),IF(Summary!$Y338&gt;0,Summary!$Z338+Summary!$AA338))))</f>
        <v/>
      </c>
      <c r="AC338" s="27" t="str">
        <f t="shared" si="14"/>
        <v/>
      </c>
    </row>
    <row r="339" spans="14:29" ht="15.75" customHeight="1" x14ac:dyDescent="0.25">
      <c r="N339" s="17">
        <f t="shared" si="10"/>
        <v>327</v>
      </c>
      <c r="O339" s="18"/>
      <c r="P339" s="22"/>
      <c r="Q339" s="22"/>
      <c r="R339" s="23"/>
      <c r="S339" s="20" t="str" cm="1">
        <f t="array" ref="S339">IF(ISBLANK(P339)," ",IF(OR(WhichRate="GASB IBR",WhichRate="FASB IBR",WhichRate="Custom"),IF(ISBLANK(P339),IFERROR(HLOOKUP(P339,'Market Data'!$C$13:$BA$13,1)," "),IFERROR(HLOOKUP(P339,'Market Data'!$C$13:$BA$13,1),"No Rate")),_xlfn.XLOOKUP(TEXT(P339,"mm-yyyy"),TEXT('FASB Data'!$D$13:$BC$13,"mm-yyyy"),'FASB Data'!$D$13:$BC$13,,0)))</f>
        <v xml:space="preserve"> </v>
      </c>
      <c r="T339" s="21" t="str">
        <f>IF(OR(S339="No Rate",S339="",S339=" "),"",IF(OR(WhichRate="GASB IBR",WhichRate="FASB IBR",WhichRate="Custom"),SUMIF('Market Data'!$C$13:$BI$13,Summary!S339,'Market Data'!$C$14:$BI$14),SUMIF('FASB Data'!$C$13:$BU$13,Summary!S339,'FASB Data'!$C$14:$BU$14)))</f>
        <v/>
      </c>
      <c r="U339" s="21" t="str">
        <f>IFERROR(VLOOKUP($Y339,'Market Data'!$B$15:$C$47,2,TRUE)+1,"")</f>
        <v/>
      </c>
      <c r="V339" s="21" t="str">
        <f t="shared" si="13"/>
        <v/>
      </c>
      <c r="W339" s="21" t="str">
        <f>IF(OR(S339="No Rate",S339="",S339=" ",S339=""),"",IF(WhichRate="FASB RFR","N/A",SUMIF('Market Data'!$C$51:$BI$51,Summary!S339,'Market Data'!$C$52:$BI$52)))</f>
        <v/>
      </c>
      <c r="X339" s="21" t="str">
        <f>IF(ISBLANK(P339)," ",IF(WhichRate="FASB RFR","N/A",IFERROR(VLOOKUP($V339,'Market Data'!$C$53:$D$213,2,FALSE),"")))</f>
        <v xml:space="preserve"> </v>
      </c>
      <c r="Y339" s="24" t="str">
        <f>IF(ISBLANK(P339)," ",IF(DAYS360(P339,Q339,0)&gt;10800,30,ROUND(IF(DAYS360(Summary!$P339,Summary!$Q339)/360&gt;=1,ROUND(DAYS360(Summary!$P339,Summary!$Q339)/360,0),DAYS360(Summary!$P339,Summary!$Q339)/360),2)))</f>
        <v xml:space="preserve"> </v>
      </c>
      <c r="Z339" s="25" t="str">
        <f ca="1">IF(OR(WhichRate="GASB IBR",WhichRate="FASB IBR",WhichRate="Custom"),IFERROR(IF(OR($S339="No Rate",$S339="",$S339=" ",$S339="")," ",OFFSET('Market Data'!$B$15,Summary!U339-1,Summary!T339-1)),""),IFERROR(IF(OR($S339="No Rate",$S339="",$S339=" ",$S339="")," ",OFFSET('FASB Data'!$B$15,Summary!U339-1,Summary!T339-1)),""))</f>
        <v xml:space="preserve"> </v>
      </c>
      <c r="AA339" s="25" t="str">
        <f ca="1">IF(O339&lt;&gt;"",IF(WhichRate="FASB RFR",0,IF(OR(WhichRate="GASB IBR",WhichRate="FASB IBR"),IF(OR($S339="No Rate",$S339="",$S339=" "),"",OFFSET('Market Data'!$B$53,Summary!X339,Summary!W339-1)),IF(WhichRate="Custom",IF(OR($S339="No Rate",$S339="",$S339=" "),"",OFFSET('Custom Data'!$B$53,Summary!X339,Summary!W339-1)),""))),"")</f>
        <v/>
      </c>
      <c r="AB339" s="26" t="str">
        <f>IF(OR($S339="No Rate",$S339="")," ",IF($R339="","",IF(Summary!$R339="Taxable",IF(Summary!$Y339&gt;0,(Summary!$Z339+Summary!$AA339)*(1+TaxExemptRateAdjustment)),IF(Summary!$Y339&gt;0,Summary!$Z339+Summary!$AA339))))</f>
        <v/>
      </c>
      <c r="AC339" s="27" t="str">
        <f t="shared" si="14"/>
        <v/>
      </c>
    </row>
    <row r="340" spans="14:29" ht="15.75" customHeight="1" x14ac:dyDescent="0.25">
      <c r="N340" s="17">
        <f t="shared" si="10"/>
        <v>328</v>
      </c>
      <c r="O340" s="30"/>
      <c r="P340" s="31"/>
      <c r="Q340" s="31"/>
      <c r="R340" s="32"/>
      <c r="S340" s="20" t="str" cm="1">
        <f t="array" ref="S340">IF(ISBLANK(P340)," ",IF(OR(WhichRate="GASB IBR",WhichRate="FASB IBR",WhichRate="Custom"),IF(ISBLANK(P340),IFERROR(HLOOKUP(P340,'Market Data'!$C$13:$BA$13,1)," "),IFERROR(HLOOKUP(P340,'Market Data'!$C$13:$BA$13,1),"No Rate")),_xlfn.XLOOKUP(TEXT(P340,"mm-yyyy"),TEXT('FASB Data'!$D$13:$BC$13,"mm-yyyy"),'FASB Data'!$D$13:$BC$13,,0)))</f>
        <v xml:space="preserve"> </v>
      </c>
      <c r="T340" s="21" t="str">
        <f>IF(OR(S340="No Rate",S340="",S340=" "),"",IF(OR(WhichRate="GASB IBR",WhichRate="FASB IBR",WhichRate="Custom"),SUMIF('Market Data'!$C$13:$BI$13,Summary!S340,'Market Data'!$C$14:$BI$14),SUMIF('FASB Data'!$C$13:$BU$13,Summary!S340,'FASB Data'!$C$14:$BU$14)))</f>
        <v/>
      </c>
      <c r="U340" s="21" t="str">
        <f>IFERROR(VLOOKUP($Y340,'Market Data'!$B$15:$C$47,2,TRUE)+1,"")</f>
        <v/>
      </c>
      <c r="V340" s="21" t="str">
        <f t="shared" si="13"/>
        <v/>
      </c>
      <c r="W340" s="21" t="str">
        <f>IF(OR(S340="No Rate",S340="",S340=" ",S340=""),"",IF(WhichRate="FASB RFR","N/A",SUMIF('Market Data'!$C$51:$BI$51,Summary!S340,'Market Data'!$C$52:$BI$52)))</f>
        <v/>
      </c>
      <c r="X340" s="21" t="str">
        <f>IF(ISBLANK(P340)," ",IF(WhichRate="FASB RFR","N/A",IFERROR(VLOOKUP($V340,'Market Data'!$C$53:$D$213,2,FALSE),"")))</f>
        <v xml:space="preserve"> </v>
      </c>
      <c r="Y340" s="24" t="str">
        <f>IF(ISBLANK(P340)," ",IF(DAYS360(P340,Q340,0)&gt;10800,30,ROUND(IF(DAYS360(Summary!$P340,Summary!$Q340)/360&gt;=1,ROUND(DAYS360(Summary!$P340,Summary!$Q340)/360,0),DAYS360(Summary!$P340,Summary!$Q340)/360),2)))</f>
        <v xml:space="preserve"> </v>
      </c>
      <c r="Z340" s="25" t="str">
        <f ca="1">IF(OR(WhichRate="GASB IBR",WhichRate="FASB IBR",WhichRate="Custom"),IFERROR(IF(OR($S340="No Rate",$S340="",$S340=" ",$S340="")," ",OFFSET('Market Data'!$B$15,Summary!U340-1,Summary!T340-1)),""),IFERROR(IF(OR($S340="No Rate",$S340="",$S340=" ",$S340="")," ",OFFSET('FASB Data'!$B$15,Summary!U340-1,Summary!T340-1)),""))</f>
        <v xml:space="preserve"> </v>
      </c>
      <c r="AA340" s="25" t="str">
        <f ca="1">IF(O340&lt;&gt;"",IF(WhichRate="FASB RFR",0,IF(OR(WhichRate="GASB IBR",WhichRate="FASB IBR"),IF(OR($S340="No Rate",$S340="",$S340=" "),"",OFFSET('Market Data'!$B$53,Summary!X340,Summary!W340-1)),IF(WhichRate="Custom",IF(OR($S340="No Rate",$S340="",$S340=" "),"",OFFSET('Custom Data'!$B$53,Summary!X340,Summary!W340-1)),""))),"")</f>
        <v/>
      </c>
      <c r="AB340" s="26" t="str">
        <f>IF(OR($S340="No Rate",$S340="")," ",IF($R340="","",IF(Summary!$R340="Taxable",IF(Summary!$Y340&gt;0,(Summary!$Z340+Summary!$AA340)*(1+TaxExemptRateAdjustment)),IF(Summary!$Y340&gt;0,Summary!$Z340+Summary!$AA340))))</f>
        <v/>
      </c>
      <c r="AC340" s="27" t="str">
        <f t="shared" si="14"/>
        <v/>
      </c>
    </row>
    <row r="341" spans="14:29" ht="15.75" customHeight="1" x14ac:dyDescent="0.25">
      <c r="N341" s="17">
        <f t="shared" si="10"/>
        <v>329</v>
      </c>
      <c r="O341" s="18"/>
      <c r="P341" s="22"/>
      <c r="Q341" s="22"/>
      <c r="R341" s="23"/>
      <c r="S341" s="20" t="str" cm="1">
        <f t="array" ref="S341">IF(ISBLANK(P341)," ",IF(OR(WhichRate="GASB IBR",WhichRate="FASB IBR",WhichRate="Custom"),IF(ISBLANK(P341),IFERROR(HLOOKUP(P341,'Market Data'!$C$13:$BA$13,1)," "),IFERROR(HLOOKUP(P341,'Market Data'!$C$13:$BA$13,1),"No Rate")),_xlfn.XLOOKUP(TEXT(P341,"mm-yyyy"),TEXT('FASB Data'!$D$13:$BC$13,"mm-yyyy"),'FASB Data'!$D$13:$BC$13,,0)))</f>
        <v xml:space="preserve"> </v>
      </c>
      <c r="T341" s="21" t="str">
        <f>IF(OR(S341="No Rate",S341="",S341=" "),"",IF(OR(WhichRate="GASB IBR",WhichRate="FASB IBR",WhichRate="Custom"),SUMIF('Market Data'!$C$13:$BI$13,Summary!S341,'Market Data'!$C$14:$BI$14),SUMIF('FASB Data'!$C$13:$BU$13,Summary!S341,'FASB Data'!$C$14:$BU$14)))</f>
        <v/>
      </c>
      <c r="U341" s="21" t="str">
        <f>IFERROR(VLOOKUP($Y341,'Market Data'!$B$15:$C$47,2,TRUE)+1,"")</f>
        <v/>
      </c>
      <c r="V341" s="21" t="str">
        <f t="shared" si="13"/>
        <v/>
      </c>
      <c r="W341" s="21" t="str">
        <f>IF(OR(S341="No Rate",S341="",S341=" ",S341=""),"",IF(WhichRate="FASB RFR","N/A",SUMIF('Market Data'!$C$51:$BI$51,Summary!S341,'Market Data'!$C$52:$BI$52)))</f>
        <v/>
      </c>
      <c r="X341" s="21" t="str">
        <f>IF(ISBLANK(P341)," ",IF(WhichRate="FASB RFR","N/A",IFERROR(VLOOKUP($V341,'Market Data'!$C$53:$D$213,2,FALSE),"")))</f>
        <v xml:space="preserve"> </v>
      </c>
      <c r="Y341" s="24" t="str">
        <f>IF(ISBLANK(P341)," ",IF(DAYS360(P341,Q341,0)&gt;10800,30,ROUND(IF(DAYS360(Summary!$P341,Summary!$Q341)/360&gt;=1,ROUND(DAYS360(Summary!$P341,Summary!$Q341)/360,0),DAYS360(Summary!$P341,Summary!$Q341)/360),2)))</f>
        <v xml:space="preserve"> </v>
      </c>
      <c r="Z341" s="25" t="str">
        <f ca="1">IF(OR(WhichRate="GASB IBR",WhichRate="FASB IBR",WhichRate="Custom"),IFERROR(IF(OR($S341="No Rate",$S341="",$S341=" ",$S341="")," ",OFFSET('Market Data'!$B$15,Summary!U341-1,Summary!T341-1)),""),IFERROR(IF(OR($S341="No Rate",$S341="",$S341=" ",$S341="")," ",OFFSET('FASB Data'!$B$15,Summary!U341-1,Summary!T341-1)),""))</f>
        <v xml:space="preserve"> </v>
      </c>
      <c r="AA341" s="25" t="str">
        <f ca="1">IF(O341&lt;&gt;"",IF(WhichRate="FASB RFR",0,IF(OR(WhichRate="GASB IBR",WhichRate="FASB IBR"),IF(OR($S341="No Rate",$S341="",$S341=" "),"",OFFSET('Market Data'!$B$53,Summary!X341,Summary!W341-1)),IF(WhichRate="Custom",IF(OR($S341="No Rate",$S341="",$S341=" "),"",OFFSET('Custom Data'!$B$53,Summary!X341,Summary!W341-1)),""))),"")</f>
        <v/>
      </c>
      <c r="AB341" s="26" t="str">
        <f>IF(OR($S341="No Rate",$S341="")," ",IF($R341="","",IF(Summary!$R341="Taxable",IF(Summary!$Y341&gt;0,(Summary!$Z341+Summary!$AA341)*(1+TaxExemptRateAdjustment)),IF(Summary!$Y341&gt;0,Summary!$Z341+Summary!$AA341))))</f>
        <v/>
      </c>
      <c r="AC341" s="27" t="str">
        <f t="shared" si="14"/>
        <v/>
      </c>
    </row>
    <row r="342" spans="14:29" ht="15.75" customHeight="1" x14ac:dyDescent="0.25">
      <c r="N342" s="17">
        <f t="shared" si="10"/>
        <v>330</v>
      </c>
      <c r="O342" s="30"/>
      <c r="P342" s="31"/>
      <c r="Q342" s="31"/>
      <c r="R342" s="32"/>
      <c r="S342" s="20" t="str" cm="1">
        <f t="array" ref="S342">IF(ISBLANK(P342)," ",IF(OR(WhichRate="GASB IBR",WhichRate="FASB IBR",WhichRate="Custom"),IF(ISBLANK(P342),IFERROR(HLOOKUP(P342,'Market Data'!$C$13:$BA$13,1)," "),IFERROR(HLOOKUP(P342,'Market Data'!$C$13:$BA$13,1),"No Rate")),_xlfn.XLOOKUP(TEXT(P342,"mm-yyyy"),TEXT('FASB Data'!$D$13:$BC$13,"mm-yyyy"),'FASB Data'!$D$13:$BC$13,,0)))</f>
        <v xml:space="preserve"> </v>
      </c>
      <c r="T342" s="21" t="str">
        <f>IF(OR(S342="No Rate",S342="",S342=" "),"",IF(OR(WhichRate="GASB IBR",WhichRate="FASB IBR",WhichRate="Custom"),SUMIF('Market Data'!$C$13:$BI$13,Summary!S342,'Market Data'!$C$14:$BI$14),SUMIF('FASB Data'!$C$13:$BU$13,Summary!S342,'FASB Data'!$C$14:$BU$14)))</f>
        <v/>
      </c>
      <c r="U342" s="21" t="str">
        <f>IFERROR(VLOOKUP($Y342,'Market Data'!$B$15:$C$47,2,TRUE)+1,"")</f>
        <v/>
      </c>
      <c r="V342" s="21" t="str">
        <f t="shared" si="13"/>
        <v/>
      </c>
      <c r="W342" s="21" t="str">
        <f>IF(OR(S342="No Rate",S342="",S342=" ",S342=""),"",IF(WhichRate="FASB RFR","N/A",SUMIF('Market Data'!$C$51:$BI$51,Summary!S342,'Market Data'!$C$52:$BI$52)))</f>
        <v/>
      </c>
      <c r="X342" s="21" t="str">
        <f>IF(ISBLANK(P342)," ",IF(WhichRate="FASB RFR","N/A",IFERROR(VLOOKUP($V342,'Market Data'!$C$53:$D$213,2,FALSE),"")))</f>
        <v xml:space="preserve"> </v>
      </c>
      <c r="Y342" s="24" t="str">
        <f>IF(ISBLANK(P342)," ",IF(DAYS360(P342,Q342,0)&gt;10800,30,ROUND(IF(DAYS360(Summary!$P342,Summary!$Q342)/360&gt;=1,ROUND(DAYS360(Summary!$P342,Summary!$Q342)/360,0),DAYS360(Summary!$P342,Summary!$Q342)/360),2)))</f>
        <v xml:space="preserve"> </v>
      </c>
      <c r="Z342" s="25" t="str">
        <f ca="1">IF(OR(WhichRate="GASB IBR",WhichRate="FASB IBR",WhichRate="Custom"),IFERROR(IF(OR($S342="No Rate",$S342="",$S342=" ",$S342="")," ",OFFSET('Market Data'!$B$15,Summary!U342-1,Summary!T342-1)),""),IFERROR(IF(OR($S342="No Rate",$S342="",$S342=" ",$S342="")," ",OFFSET('FASB Data'!$B$15,Summary!U342-1,Summary!T342-1)),""))</f>
        <v xml:space="preserve"> </v>
      </c>
      <c r="AA342" s="25" t="str">
        <f ca="1">IF(O342&lt;&gt;"",IF(WhichRate="FASB RFR",0,IF(OR(WhichRate="GASB IBR",WhichRate="FASB IBR"),IF(OR($S342="No Rate",$S342="",$S342=" "),"",OFFSET('Market Data'!$B$53,Summary!X342,Summary!W342-1)),IF(WhichRate="Custom",IF(OR($S342="No Rate",$S342="",$S342=" "),"",OFFSET('Custom Data'!$B$53,Summary!X342,Summary!W342-1)),""))),"")</f>
        <v/>
      </c>
      <c r="AB342" s="26" t="str">
        <f>IF(OR($S342="No Rate",$S342="")," ",IF($R342="","",IF(Summary!$R342="Taxable",IF(Summary!$Y342&gt;0,(Summary!$Z342+Summary!$AA342)*(1+TaxExemptRateAdjustment)),IF(Summary!$Y342&gt;0,Summary!$Z342+Summary!$AA342))))</f>
        <v/>
      </c>
      <c r="AC342" s="27" t="str">
        <f t="shared" si="14"/>
        <v/>
      </c>
    </row>
    <row r="343" spans="14:29" ht="15.75" customHeight="1" x14ac:dyDescent="0.25">
      <c r="N343" s="17">
        <f t="shared" si="10"/>
        <v>331</v>
      </c>
      <c r="O343" s="18"/>
      <c r="P343" s="22"/>
      <c r="Q343" s="22"/>
      <c r="R343" s="23"/>
      <c r="S343" s="20" t="str" cm="1">
        <f t="array" ref="S343">IF(ISBLANK(P343)," ",IF(OR(WhichRate="GASB IBR",WhichRate="FASB IBR",WhichRate="Custom"),IF(ISBLANK(P343),IFERROR(HLOOKUP(P343,'Market Data'!$C$13:$BA$13,1)," "),IFERROR(HLOOKUP(P343,'Market Data'!$C$13:$BA$13,1),"No Rate")),_xlfn.XLOOKUP(TEXT(P343,"mm-yyyy"),TEXT('FASB Data'!$D$13:$BC$13,"mm-yyyy"),'FASB Data'!$D$13:$BC$13,,0)))</f>
        <v xml:space="preserve"> </v>
      </c>
      <c r="T343" s="21" t="str">
        <f>IF(OR(S343="No Rate",S343="",S343=" "),"",IF(OR(WhichRate="GASB IBR",WhichRate="FASB IBR",WhichRate="Custom"),SUMIF('Market Data'!$C$13:$BI$13,Summary!S343,'Market Data'!$C$14:$BI$14),SUMIF('FASB Data'!$C$13:$BU$13,Summary!S343,'FASB Data'!$C$14:$BU$14)))</f>
        <v/>
      </c>
      <c r="U343" s="21" t="str">
        <f>IFERROR(VLOOKUP($Y343,'Market Data'!$B$15:$C$47,2,TRUE)+1,"")</f>
        <v/>
      </c>
      <c r="V343" s="21" t="str">
        <f t="shared" si="13"/>
        <v/>
      </c>
      <c r="W343" s="21" t="str">
        <f>IF(OR(S343="No Rate",S343="",S343=" ",S343=""),"",IF(WhichRate="FASB RFR","N/A",SUMIF('Market Data'!$C$51:$BI$51,Summary!S343,'Market Data'!$C$52:$BI$52)))</f>
        <v/>
      </c>
      <c r="X343" s="21" t="str">
        <f>IF(ISBLANK(P343)," ",IF(WhichRate="FASB RFR","N/A",IFERROR(VLOOKUP($V343,'Market Data'!$C$53:$D$213,2,FALSE),"")))</f>
        <v xml:space="preserve"> </v>
      </c>
      <c r="Y343" s="24" t="str">
        <f>IF(ISBLANK(P343)," ",IF(DAYS360(P343,Q343,0)&gt;10800,30,ROUND(IF(DAYS360(Summary!$P343,Summary!$Q343)/360&gt;=1,ROUND(DAYS360(Summary!$P343,Summary!$Q343)/360,0),DAYS360(Summary!$P343,Summary!$Q343)/360),2)))</f>
        <v xml:space="preserve"> </v>
      </c>
      <c r="Z343" s="25" t="str">
        <f ca="1">IF(OR(WhichRate="GASB IBR",WhichRate="FASB IBR",WhichRate="Custom"),IFERROR(IF(OR($S343="No Rate",$S343="",$S343=" ",$S343="")," ",OFFSET('Market Data'!$B$15,Summary!U343-1,Summary!T343-1)),""),IFERROR(IF(OR($S343="No Rate",$S343="",$S343=" ",$S343="")," ",OFFSET('FASB Data'!$B$15,Summary!U343-1,Summary!T343-1)),""))</f>
        <v xml:space="preserve"> </v>
      </c>
      <c r="AA343" s="25" t="str">
        <f ca="1">IF(O343&lt;&gt;"",IF(WhichRate="FASB RFR",0,IF(OR(WhichRate="GASB IBR",WhichRate="FASB IBR"),IF(OR($S343="No Rate",$S343="",$S343=" "),"",OFFSET('Market Data'!$B$53,Summary!X343,Summary!W343-1)),IF(WhichRate="Custom",IF(OR($S343="No Rate",$S343="",$S343=" "),"",OFFSET('Custom Data'!$B$53,Summary!X343,Summary!W343-1)),""))),"")</f>
        <v/>
      </c>
      <c r="AB343" s="26" t="str">
        <f>IF(OR($S343="No Rate",$S343="")," ",IF($R343="","",IF(Summary!$R343="Taxable",IF(Summary!$Y343&gt;0,(Summary!$Z343+Summary!$AA343)*(1+TaxExemptRateAdjustment)),IF(Summary!$Y343&gt;0,Summary!$Z343+Summary!$AA343))))</f>
        <v/>
      </c>
      <c r="AC343" s="27" t="str">
        <f t="shared" si="14"/>
        <v/>
      </c>
    </row>
    <row r="344" spans="14:29" ht="15.75" customHeight="1" x14ac:dyDescent="0.25">
      <c r="N344" s="17">
        <f t="shared" si="10"/>
        <v>332</v>
      </c>
      <c r="O344" s="30"/>
      <c r="P344" s="31"/>
      <c r="Q344" s="31"/>
      <c r="R344" s="32"/>
      <c r="S344" s="20" t="str" cm="1">
        <f t="array" ref="S344">IF(ISBLANK(P344)," ",IF(OR(WhichRate="GASB IBR",WhichRate="FASB IBR",WhichRate="Custom"),IF(ISBLANK(P344),IFERROR(HLOOKUP(P344,'Market Data'!$C$13:$BA$13,1)," "),IFERROR(HLOOKUP(P344,'Market Data'!$C$13:$BA$13,1),"No Rate")),_xlfn.XLOOKUP(TEXT(P344,"mm-yyyy"),TEXT('FASB Data'!$D$13:$BC$13,"mm-yyyy"),'FASB Data'!$D$13:$BC$13,,0)))</f>
        <v xml:space="preserve"> </v>
      </c>
      <c r="T344" s="21" t="str">
        <f>IF(OR(S344="No Rate",S344="",S344=" "),"",IF(OR(WhichRate="GASB IBR",WhichRate="FASB IBR",WhichRate="Custom"),SUMIF('Market Data'!$C$13:$BI$13,Summary!S344,'Market Data'!$C$14:$BI$14),SUMIF('FASB Data'!$C$13:$BU$13,Summary!S344,'FASB Data'!$C$14:$BU$14)))</f>
        <v/>
      </c>
      <c r="U344" s="21" t="str">
        <f>IFERROR(VLOOKUP($Y344,'Market Data'!$B$15:$C$47,2,TRUE)+1,"")</f>
        <v/>
      </c>
      <c r="V344" s="21" t="str">
        <f t="shared" si="13"/>
        <v/>
      </c>
      <c r="W344" s="21" t="str">
        <f>IF(OR(S344="No Rate",S344="",S344=" ",S344=""),"",IF(WhichRate="FASB RFR","N/A",SUMIF('Market Data'!$C$51:$BI$51,Summary!S344,'Market Data'!$C$52:$BI$52)))</f>
        <v/>
      </c>
      <c r="X344" s="21" t="str">
        <f>IF(ISBLANK(P344)," ",IF(WhichRate="FASB RFR","N/A",IFERROR(VLOOKUP($V344,'Market Data'!$C$53:$D$213,2,FALSE),"")))</f>
        <v xml:space="preserve"> </v>
      </c>
      <c r="Y344" s="24" t="str">
        <f>IF(ISBLANK(P344)," ",IF(DAYS360(P344,Q344,0)&gt;10800,30,ROUND(IF(DAYS360(Summary!$P344,Summary!$Q344)/360&gt;=1,ROUND(DAYS360(Summary!$P344,Summary!$Q344)/360,0),DAYS360(Summary!$P344,Summary!$Q344)/360),2)))</f>
        <v xml:space="preserve"> </v>
      </c>
      <c r="Z344" s="25" t="str">
        <f ca="1">IF(OR(WhichRate="GASB IBR",WhichRate="FASB IBR",WhichRate="Custom"),IFERROR(IF(OR($S344="No Rate",$S344="",$S344=" ",$S344="")," ",OFFSET('Market Data'!$B$15,Summary!U344-1,Summary!T344-1)),""),IFERROR(IF(OR($S344="No Rate",$S344="",$S344=" ",$S344="")," ",OFFSET('FASB Data'!$B$15,Summary!U344-1,Summary!T344-1)),""))</f>
        <v xml:space="preserve"> </v>
      </c>
      <c r="AA344" s="25" t="str">
        <f ca="1">IF(O344&lt;&gt;"",IF(WhichRate="FASB RFR",0,IF(OR(WhichRate="GASB IBR",WhichRate="FASB IBR"),IF(OR($S344="No Rate",$S344="",$S344=" "),"",OFFSET('Market Data'!$B$53,Summary!X344,Summary!W344-1)),IF(WhichRate="Custom",IF(OR($S344="No Rate",$S344="",$S344=" "),"",OFFSET('Custom Data'!$B$53,Summary!X344,Summary!W344-1)),""))),"")</f>
        <v/>
      </c>
      <c r="AB344" s="26" t="str">
        <f>IF(OR($S344="No Rate",$S344="")," ",IF($R344="","",IF(Summary!$R344="Taxable",IF(Summary!$Y344&gt;0,(Summary!$Z344+Summary!$AA344)*(1+TaxExemptRateAdjustment)),IF(Summary!$Y344&gt;0,Summary!$Z344+Summary!$AA344))))</f>
        <v/>
      </c>
      <c r="AC344" s="27" t="str">
        <f t="shared" si="14"/>
        <v/>
      </c>
    </row>
    <row r="345" spans="14:29" ht="15.75" customHeight="1" x14ac:dyDescent="0.25">
      <c r="N345" s="17">
        <f t="shared" si="10"/>
        <v>333</v>
      </c>
      <c r="O345" s="18"/>
      <c r="P345" s="22"/>
      <c r="Q345" s="22"/>
      <c r="R345" s="23"/>
      <c r="S345" s="20" t="str" cm="1">
        <f t="array" ref="S345">IF(ISBLANK(P345)," ",IF(OR(WhichRate="GASB IBR",WhichRate="FASB IBR",WhichRate="Custom"),IF(ISBLANK(P345),IFERROR(HLOOKUP(P345,'Market Data'!$C$13:$BA$13,1)," "),IFERROR(HLOOKUP(P345,'Market Data'!$C$13:$BA$13,1),"No Rate")),_xlfn.XLOOKUP(TEXT(P345,"mm-yyyy"),TEXT('FASB Data'!$D$13:$BC$13,"mm-yyyy"),'FASB Data'!$D$13:$BC$13,,0)))</f>
        <v xml:space="preserve"> </v>
      </c>
      <c r="T345" s="21" t="str">
        <f>IF(OR(S345="No Rate",S345="",S345=" "),"",IF(OR(WhichRate="GASB IBR",WhichRate="FASB IBR",WhichRate="Custom"),SUMIF('Market Data'!$C$13:$BI$13,Summary!S345,'Market Data'!$C$14:$BI$14),SUMIF('FASB Data'!$C$13:$BU$13,Summary!S345,'FASB Data'!$C$14:$BU$14)))</f>
        <v/>
      </c>
      <c r="U345" s="21" t="str">
        <f>IFERROR(VLOOKUP($Y345,'Market Data'!$B$15:$C$47,2,TRUE)+1,"")</f>
        <v/>
      </c>
      <c r="V345" s="21" t="str">
        <f t="shared" si="13"/>
        <v/>
      </c>
      <c r="W345" s="21" t="str">
        <f>IF(OR(S345="No Rate",S345="",S345=" ",S345=""),"",IF(WhichRate="FASB RFR","N/A",SUMIF('Market Data'!$C$51:$BI$51,Summary!S345,'Market Data'!$C$52:$BI$52)))</f>
        <v/>
      </c>
      <c r="X345" s="21" t="str">
        <f>IF(ISBLANK(P345)," ",IF(WhichRate="FASB RFR","N/A",IFERROR(VLOOKUP($V345,'Market Data'!$C$53:$D$213,2,FALSE),"")))</f>
        <v xml:space="preserve"> </v>
      </c>
      <c r="Y345" s="24" t="str">
        <f>IF(ISBLANK(P345)," ",IF(DAYS360(P345,Q345,0)&gt;10800,30,ROUND(IF(DAYS360(Summary!$P345,Summary!$Q345)/360&gt;=1,ROUND(DAYS360(Summary!$P345,Summary!$Q345)/360,0),DAYS360(Summary!$P345,Summary!$Q345)/360),2)))</f>
        <v xml:space="preserve"> </v>
      </c>
      <c r="Z345" s="25" t="str">
        <f ca="1">IF(OR(WhichRate="GASB IBR",WhichRate="FASB IBR",WhichRate="Custom"),IFERROR(IF(OR($S345="No Rate",$S345="",$S345=" ",$S345="")," ",OFFSET('Market Data'!$B$15,Summary!U345-1,Summary!T345-1)),""),IFERROR(IF(OR($S345="No Rate",$S345="",$S345=" ",$S345="")," ",OFFSET('FASB Data'!$B$15,Summary!U345-1,Summary!T345-1)),""))</f>
        <v xml:space="preserve"> </v>
      </c>
      <c r="AA345" s="25" t="str">
        <f ca="1">IF(O345&lt;&gt;"",IF(WhichRate="FASB RFR",0,IF(OR(WhichRate="GASB IBR",WhichRate="FASB IBR"),IF(OR($S345="No Rate",$S345="",$S345=" "),"",OFFSET('Market Data'!$B$53,Summary!X345,Summary!W345-1)),IF(WhichRate="Custom",IF(OR($S345="No Rate",$S345="",$S345=" "),"",OFFSET('Custom Data'!$B$53,Summary!X345,Summary!W345-1)),""))),"")</f>
        <v/>
      </c>
      <c r="AB345" s="26" t="str">
        <f>IF(OR($S345="No Rate",$S345="")," ",IF($R345="","",IF(Summary!$R345="Taxable",IF(Summary!$Y345&gt;0,(Summary!$Z345+Summary!$AA345)*(1+TaxExemptRateAdjustment)),IF(Summary!$Y345&gt;0,Summary!$Z345+Summary!$AA345))))</f>
        <v/>
      </c>
      <c r="AC345" s="27" t="str">
        <f t="shared" si="14"/>
        <v/>
      </c>
    </row>
    <row r="346" spans="14:29" ht="15.75" customHeight="1" x14ac:dyDescent="0.25">
      <c r="N346" s="17">
        <f t="shared" si="10"/>
        <v>334</v>
      </c>
      <c r="O346" s="30"/>
      <c r="P346" s="31"/>
      <c r="Q346" s="31"/>
      <c r="R346" s="32"/>
      <c r="S346" s="20" t="str" cm="1">
        <f t="array" ref="S346">IF(ISBLANK(P346)," ",IF(OR(WhichRate="GASB IBR",WhichRate="FASB IBR",WhichRate="Custom"),IF(ISBLANK(P346),IFERROR(HLOOKUP(P346,'Market Data'!$C$13:$BA$13,1)," "),IFERROR(HLOOKUP(P346,'Market Data'!$C$13:$BA$13,1),"No Rate")),_xlfn.XLOOKUP(TEXT(P346,"mm-yyyy"),TEXT('FASB Data'!$D$13:$BC$13,"mm-yyyy"),'FASB Data'!$D$13:$BC$13,,0)))</f>
        <v xml:space="preserve"> </v>
      </c>
      <c r="T346" s="21" t="str">
        <f>IF(OR(S346="No Rate",S346="",S346=" "),"",IF(OR(WhichRate="GASB IBR",WhichRate="FASB IBR",WhichRate="Custom"),SUMIF('Market Data'!$C$13:$BI$13,Summary!S346,'Market Data'!$C$14:$BI$14),SUMIF('FASB Data'!$C$13:$BU$13,Summary!S346,'FASB Data'!$C$14:$BU$14)))</f>
        <v/>
      </c>
      <c r="U346" s="21" t="str">
        <f>IFERROR(VLOOKUP($Y346,'Market Data'!$B$15:$C$47,2,TRUE)+1,"")</f>
        <v/>
      </c>
      <c r="V346" s="21" t="str">
        <f t="shared" si="13"/>
        <v/>
      </c>
      <c r="W346" s="21" t="str">
        <f>IF(OR(S346="No Rate",S346="",S346=" ",S346=""),"",IF(WhichRate="FASB RFR","N/A",SUMIF('Market Data'!$C$51:$BI$51,Summary!S346,'Market Data'!$C$52:$BI$52)))</f>
        <v/>
      </c>
      <c r="X346" s="21" t="str">
        <f>IF(ISBLANK(P346)," ",IF(WhichRate="FASB RFR","N/A",IFERROR(VLOOKUP($V346,'Market Data'!$C$53:$D$213,2,FALSE),"")))</f>
        <v xml:space="preserve"> </v>
      </c>
      <c r="Y346" s="24" t="str">
        <f>IF(ISBLANK(P346)," ",IF(DAYS360(P346,Q346,0)&gt;10800,30,ROUND(IF(DAYS360(Summary!$P346,Summary!$Q346)/360&gt;=1,ROUND(DAYS360(Summary!$P346,Summary!$Q346)/360,0),DAYS360(Summary!$P346,Summary!$Q346)/360),2)))</f>
        <v xml:space="preserve"> </v>
      </c>
      <c r="Z346" s="25" t="str">
        <f ca="1">IF(OR(WhichRate="GASB IBR",WhichRate="FASB IBR",WhichRate="Custom"),IFERROR(IF(OR($S346="No Rate",$S346="",$S346=" ",$S346="")," ",OFFSET('Market Data'!$B$15,Summary!U346-1,Summary!T346-1)),""),IFERROR(IF(OR($S346="No Rate",$S346="",$S346=" ",$S346="")," ",OFFSET('FASB Data'!$B$15,Summary!U346-1,Summary!T346-1)),""))</f>
        <v xml:space="preserve"> </v>
      </c>
      <c r="AA346" s="25" t="str">
        <f ca="1">IF(O346&lt;&gt;"",IF(WhichRate="FASB RFR",0,IF(OR(WhichRate="GASB IBR",WhichRate="FASB IBR"),IF(OR($S346="No Rate",$S346="",$S346=" "),"",OFFSET('Market Data'!$B$53,Summary!X346,Summary!W346-1)),IF(WhichRate="Custom",IF(OR($S346="No Rate",$S346="",$S346=" "),"",OFFSET('Custom Data'!$B$53,Summary!X346,Summary!W346-1)),""))),"")</f>
        <v/>
      </c>
      <c r="AB346" s="26" t="str">
        <f>IF(OR($S346="No Rate",$S346="")," ",IF($R346="","",IF(Summary!$R346="Taxable",IF(Summary!$Y346&gt;0,(Summary!$Z346+Summary!$AA346)*(1+TaxExemptRateAdjustment)),IF(Summary!$Y346&gt;0,Summary!$Z346+Summary!$AA346))))</f>
        <v/>
      </c>
      <c r="AC346" s="27" t="str">
        <f t="shared" si="14"/>
        <v/>
      </c>
    </row>
    <row r="347" spans="14:29" ht="15.75" customHeight="1" x14ac:dyDescent="0.25">
      <c r="N347" s="17">
        <f t="shared" si="10"/>
        <v>335</v>
      </c>
      <c r="O347" s="18"/>
      <c r="P347" s="22"/>
      <c r="Q347" s="22"/>
      <c r="R347" s="23"/>
      <c r="S347" s="20" t="str" cm="1">
        <f t="array" ref="S347">IF(ISBLANK(P347)," ",IF(OR(WhichRate="GASB IBR",WhichRate="FASB IBR",WhichRate="Custom"),IF(ISBLANK(P347),IFERROR(HLOOKUP(P347,'Market Data'!$C$13:$BA$13,1)," "),IFERROR(HLOOKUP(P347,'Market Data'!$C$13:$BA$13,1),"No Rate")),_xlfn.XLOOKUP(TEXT(P347,"mm-yyyy"),TEXT('FASB Data'!$D$13:$BC$13,"mm-yyyy"),'FASB Data'!$D$13:$BC$13,,0)))</f>
        <v xml:space="preserve"> </v>
      </c>
      <c r="T347" s="21" t="str">
        <f>IF(OR(S347="No Rate",S347="",S347=" "),"",IF(OR(WhichRate="GASB IBR",WhichRate="FASB IBR",WhichRate="Custom"),SUMIF('Market Data'!$C$13:$BI$13,Summary!S347,'Market Data'!$C$14:$BI$14),SUMIF('FASB Data'!$C$13:$BU$13,Summary!S347,'FASB Data'!$C$14:$BU$14)))</f>
        <v/>
      </c>
      <c r="U347" s="21" t="str">
        <f>IFERROR(VLOOKUP($Y347,'Market Data'!$B$15:$C$47,2,TRUE)+1,"")</f>
        <v/>
      </c>
      <c r="V347" s="21" t="str">
        <f t="shared" si="13"/>
        <v/>
      </c>
      <c r="W347" s="21" t="str">
        <f>IF(OR(S347="No Rate",S347="",S347=" ",S347=""),"",IF(WhichRate="FASB RFR","N/A",SUMIF('Market Data'!$C$51:$BI$51,Summary!S347,'Market Data'!$C$52:$BI$52)))</f>
        <v/>
      </c>
      <c r="X347" s="21" t="str">
        <f>IF(ISBLANK(P347)," ",IF(WhichRate="FASB RFR","N/A",IFERROR(VLOOKUP($V347,'Market Data'!$C$53:$D$213,2,FALSE),"")))</f>
        <v xml:space="preserve"> </v>
      </c>
      <c r="Y347" s="24" t="str">
        <f>IF(ISBLANK(P347)," ",IF(DAYS360(P347,Q347,0)&gt;10800,30,ROUND(IF(DAYS360(Summary!$P347,Summary!$Q347)/360&gt;=1,ROUND(DAYS360(Summary!$P347,Summary!$Q347)/360,0),DAYS360(Summary!$P347,Summary!$Q347)/360),2)))</f>
        <v xml:space="preserve"> </v>
      </c>
      <c r="Z347" s="25" t="str">
        <f ca="1">IF(OR(WhichRate="GASB IBR",WhichRate="FASB IBR",WhichRate="Custom"),IFERROR(IF(OR($S347="No Rate",$S347="",$S347=" ",$S347="")," ",OFFSET('Market Data'!$B$15,Summary!U347-1,Summary!T347-1)),""),IFERROR(IF(OR($S347="No Rate",$S347="",$S347=" ",$S347="")," ",OFFSET('FASB Data'!$B$15,Summary!U347-1,Summary!T347-1)),""))</f>
        <v xml:space="preserve"> </v>
      </c>
      <c r="AA347" s="25" t="str">
        <f ca="1">IF(O347&lt;&gt;"",IF(WhichRate="FASB RFR",0,IF(OR(WhichRate="GASB IBR",WhichRate="FASB IBR"),IF(OR($S347="No Rate",$S347="",$S347=" "),"",OFFSET('Market Data'!$B$53,Summary!X347,Summary!W347-1)),IF(WhichRate="Custom",IF(OR($S347="No Rate",$S347="",$S347=" "),"",OFFSET('Custom Data'!$B$53,Summary!X347,Summary!W347-1)),""))),"")</f>
        <v/>
      </c>
      <c r="AB347" s="26" t="str">
        <f>IF(OR($S347="No Rate",$S347="")," ",IF($R347="","",IF(Summary!$R347="Taxable",IF(Summary!$Y347&gt;0,(Summary!$Z347+Summary!$AA347)*(1+TaxExemptRateAdjustment)),IF(Summary!$Y347&gt;0,Summary!$Z347+Summary!$AA347))))</f>
        <v/>
      </c>
      <c r="AC347" s="27" t="str">
        <f t="shared" si="14"/>
        <v/>
      </c>
    </row>
    <row r="348" spans="14:29" ht="15.75" customHeight="1" x14ac:dyDescent="0.25">
      <c r="N348" s="17">
        <f t="shared" si="10"/>
        <v>336</v>
      </c>
      <c r="O348" s="30"/>
      <c r="P348" s="31"/>
      <c r="Q348" s="31"/>
      <c r="R348" s="32"/>
      <c r="S348" s="20" t="str" cm="1">
        <f t="array" ref="S348">IF(ISBLANK(P348)," ",IF(OR(WhichRate="GASB IBR",WhichRate="FASB IBR",WhichRate="Custom"),IF(ISBLANK(P348),IFERROR(HLOOKUP(P348,'Market Data'!$C$13:$BA$13,1)," "),IFERROR(HLOOKUP(P348,'Market Data'!$C$13:$BA$13,1),"No Rate")),_xlfn.XLOOKUP(TEXT(P348,"mm-yyyy"),TEXT('FASB Data'!$D$13:$BC$13,"mm-yyyy"),'FASB Data'!$D$13:$BC$13,,0)))</f>
        <v xml:space="preserve"> </v>
      </c>
      <c r="T348" s="21" t="str">
        <f>IF(OR(S348="No Rate",S348="",S348=" "),"",IF(OR(WhichRate="GASB IBR",WhichRate="FASB IBR",WhichRate="Custom"),SUMIF('Market Data'!$C$13:$BI$13,Summary!S348,'Market Data'!$C$14:$BI$14),SUMIF('FASB Data'!$C$13:$BU$13,Summary!S348,'FASB Data'!$C$14:$BU$14)))</f>
        <v/>
      </c>
      <c r="U348" s="21" t="str">
        <f>IFERROR(VLOOKUP($Y348,'Market Data'!$B$15:$C$47,2,TRUE)+1,"")</f>
        <v/>
      </c>
      <c r="V348" s="21" t="str">
        <f t="shared" si="13"/>
        <v/>
      </c>
      <c r="W348" s="21" t="str">
        <f>IF(OR(S348="No Rate",S348="",S348=" ",S348=""),"",IF(WhichRate="FASB RFR","N/A",SUMIF('Market Data'!$C$51:$BI$51,Summary!S348,'Market Data'!$C$52:$BI$52)))</f>
        <v/>
      </c>
      <c r="X348" s="21" t="str">
        <f>IF(ISBLANK(P348)," ",IF(WhichRate="FASB RFR","N/A",IFERROR(VLOOKUP($V348,'Market Data'!$C$53:$D$213,2,FALSE),"")))</f>
        <v xml:space="preserve"> </v>
      </c>
      <c r="Y348" s="24" t="str">
        <f>IF(ISBLANK(P348)," ",IF(DAYS360(P348,Q348,0)&gt;10800,30,ROUND(IF(DAYS360(Summary!$P348,Summary!$Q348)/360&gt;=1,ROUND(DAYS360(Summary!$P348,Summary!$Q348)/360,0),DAYS360(Summary!$P348,Summary!$Q348)/360),2)))</f>
        <v xml:space="preserve"> </v>
      </c>
      <c r="Z348" s="25" t="str">
        <f ca="1">IF(OR(WhichRate="GASB IBR",WhichRate="FASB IBR",WhichRate="Custom"),IFERROR(IF(OR($S348="No Rate",$S348="",$S348=" ",$S348="")," ",OFFSET('Market Data'!$B$15,Summary!U348-1,Summary!T348-1)),""),IFERROR(IF(OR($S348="No Rate",$S348="",$S348=" ",$S348="")," ",OFFSET('FASB Data'!$B$15,Summary!U348-1,Summary!T348-1)),""))</f>
        <v xml:space="preserve"> </v>
      </c>
      <c r="AA348" s="25" t="str">
        <f ca="1">IF(O348&lt;&gt;"",IF(WhichRate="FASB RFR",0,IF(OR(WhichRate="GASB IBR",WhichRate="FASB IBR"),IF(OR($S348="No Rate",$S348="",$S348=" "),"",OFFSET('Market Data'!$B$53,Summary!X348,Summary!W348-1)),IF(WhichRate="Custom",IF(OR($S348="No Rate",$S348="",$S348=" "),"",OFFSET('Custom Data'!$B$53,Summary!X348,Summary!W348-1)),""))),"")</f>
        <v/>
      </c>
      <c r="AB348" s="26" t="str">
        <f>IF(OR($S348="No Rate",$S348="")," ",IF($R348="","",IF(Summary!$R348="Taxable",IF(Summary!$Y348&gt;0,(Summary!$Z348+Summary!$AA348)*(1+TaxExemptRateAdjustment)),IF(Summary!$Y348&gt;0,Summary!$Z348+Summary!$AA348))))</f>
        <v/>
      </c>
      <c r="AC348" s="27" t="str">
        <f t="shared" si="14"/>
        <v/>
      </c>
    </row>
    <row r="349" spans="14:29" ht="15.75" customHeight="1" x14ac:dyDescent="0.25">
      <c r="N349" s="17">
        <f t="shared" si="10"/>
        <v>337</v>
      </c>
      <c r="O349" s="18"/>
      <c r="P349" s="22"/>
      <c r="Q349" s="22"/>
      <c r="R349" s="23"/>
      <c r="S349" s="20" t="str" cm="1">
        <f t="array" ref="S349">IF(ISBLANK(P349)," ",IF(OR(WhichRate="GASB IBR",WhichRate="FASB IBR",WhichRate="Custom"),IF(ISBLANK(P349),IFERROR(HLOOKUP(P349,'Market Data'!$C$13:$BA$13,1)," "),IFERROR(HLOOKUP(P349,'Market Data'!$C$13:$BA$13,1),"No Rate")),_xlfn.XLOOKUP(TEXT(P349,"mm-yyyy"),TEXT('FASB Data'!$D$13:$BC$13,"mm-yyyy"),'FASB Data'!$D$13:$BC$13,,0)))</f>
        <v xml:space="preserve"> </v>
      </c>
      <c r="T349" s="21" t="str">
        <f>IF(OR(S349="No Rate",S349="",S349=" "),"",IF(OR(WhichRate="GASB IBR",WhichRate="FASB IBR",WhichRate="Custom"),SUMIF('Market Data'!$C$13:$BI$13,Summary!S349,'Market Data'!$C$14:$BI$14),SUMIF('FASB Data'!$C$13:$BU$13,Summary!S349,'FASB Data'!$C$14:$BU$14)))</f>
        <v/>
      </c>
      <c r="U349" s="21" t="str">
        <f>IFERROR(VLOOKUP($Y349,'Market Data'!$B$15:$C$47,2,TRUE)+1,"")</f>
        <v/>
      </c>
      <c r="V349" s="21" t="str">
        <f t="shared" si="13"/>
        <v/>
      </c>
      <c r="W349" s="21" t="str">
        <f>IF(OR(S349="No Rate",S349="",S349=" ",S349=""),"",IF(WhichRate="FASB RFR","N/A",SUMIF('Market Data'!$C$51:$BI$51,Summary!S349,'Market Data'!$C$52:$BI$52)))</f>
        <v/>
      </c>
      <c r="X349" s="21" t="str">
        <f>IF(ISBLANK(P349)," ",IF(WhichRate="FASB RFR","N/A",IFERROR(VLOOKUP($V349,'Market Data'!$C$53:$D$213,2,FALSE),"")))</f>
        <v xml:space="preserve"> </v>
      </c>
      <c r="Y349" s="24" t="str">
        <f>IF(ISBLANK(P349)," ",IF(DAYS360(P349,Q349,0)&gt;10800,30,ROUND(IF(DAYS360(Summary!$P349,Summary!$Q349)/360&gt;=1,ROUND(DAYS360(Summary!$P349,Summary!$Q349)/360,0),DAYS360(Summary!$P349,Summary!$Q349)/360),2)))</f>
        <v xml:space="preserve"> </v>
      </c>
      <c r="Z349" s="25" t="str">
        <f ca="1">IF(OR(WhichRate="GASB IBR",WhichRate="FASB IBR",WhichRate="Custom"),IFERROR(IF(OR($S349="No Rate",$S349="",$S349=" ",$S349="")," ",OFFSET('Market Data'!$B$15,Summary!U349-1,Summary!T349-1)),""),IFERROR(IF(OR($S349="No Rate",$S349="",$S349=" ",$S349="")," ",OFFSET('FASB Data'!$B$15,Summary!U349-1,Summary!T349-1)),""))</f>
        <v xml:space="preserve"> </v>
      </c>
      <c r="AA349" s="25" t="str">
        <f ca="1">IF(O349&lt;&gt;"",IF(WhichRate="FASB RFR",0,IF(OR(WhichRate="GASB IBR",WhichRate="FASB IBR"),IF(OR($S349="No Rate",$S349="",$S349=" "),"",OFFSET('Market Data'!$B$53,Summary!X349,Summary!W349-1)),IF(WhichRate="Custom",IF(OR($S349="No Rate",$S349="",$S349=" "),"",OFFSET('Custom Data'!$B$53,Summary!X349,Summary!W349-1)),""))),"")</f>
        <v/>
      </c>
      <c r="AB349" s="26" t="str">
        <f>IF(OR($S349="No Rate",$S349="")," ",IF($R349="","",IF(Summary!$R349="Taxable",IF(Summary!$Y349&gt;0,(Summary!$Z349+Summary!$AA349)*(1+TaxExemptRateAdjustment)),IF(Summary!$Y349&gt;0,Summary!$Z349+Summary!$AA349))))</f>
        <v/>
      </c>
      <c r="AC349" s="27" t="str">
        <f t="shared" si="14"/>
        <v/>
      </c>
    </row>
    <row r="350" spans="14:29" ht="15.75" customHeight="1" x14ac:dyDescent="0.25">
      <c r="N350" s="17">
        <f t="shared" si="10"/>
        <v>338</v>
      </c>
      <c r="O350" s="30"/>
      <c r="P350" s="31"/>
      <c r="Q350" s="31"/>
      <c r="R350" s="32"/>
      <c r="S350" s="20" t="str" cm="1">
        <f t="array" ref="S350">IF(ISBLANK(P350)," ",IF(OR(WhichRate="GASB IBR",WhichRate="FASB IBR",WhichRate="Custom"),IF(ISBLANK(P350),IFERROR(HLOOKUP(P350,'Market Data'!$C$13:$BA$13,1)," "),IFERROR(HLOOKUP(P350,'Market Data'!$C$13:$BA$13,1),"No Rate")),_xlfn.XLOOKUP(TEXT(P350,"mm-yyyy"),TEXT('FASB Data'!$D$13:$BC$13,"mm-yyyy"),'FASB Data'!$D$13:$BC$13,,0)))</f>
        <v xml:space="preserve"> </v>
      </c>
      <c r="T350" s="21" t="str">
        <f>IF(OR(S350="No Rate",S350="",S350=" "),"",IF(OR(WhichRate="GASB IBR",WhichRate="FASB IBR",WhichRate="Custom"),SUMIF('Market Data'!$C$13:$BI$13,Summary!S350,'Market Data'!$C$14:$BI$14),SUMIF('FASB Data'!$C$13:$BU$13,Summary!S350,'FASB Data'!$C$14:$BU$14)))</f>
        <v/>
      </c>
      <c r="U350" s="21" t="str">
        <f>IFERROR(VLOOKUP($Y350,'Market Data'!$B$15:$C$47,2,TRUE)+1,"")</f>
        <v/>
      </c>
      <c r="V350" s="21" t="str">
        <f t="shared" si="13"/>
        <v/>
      </c>
      <c r="W350" s="21" t="str">
        <f>IF(OR(S350="No Rate",S350="",S350=" ",S350=""),"",IF(WhichRate="FASB RFR","N/A",SUMIF('Market Data'!$C$51:$BI$51,Summary!S350,'Market Data'!$C$52:$BI$52)))</f>
        <v/>
      </c>
      <c r="X350" s="21" t="str">
        <f>IF(ISBLANK(P350)," ",IF(WhichRate="FASB RFR","N/A",IFERROR(VLOOKUP($V350,'Market Data'!$C$53:$D$213,2,FALSE),"")))</f>
        <v xml:space="preserve"> </v>
      </c>
      <c r="Y350" s="24" t="str">
        <f>IF(ISBLANK(P350)," ",IF(DAYS360(P350,Q350,0)&gt;10800,30,ROUND(IF(DAYS360(Summary!$P350,Summary!$Q350)/360&gt;=1,ROUND(DAYS360(Summary!$P350,Summary!$Q350)/360,0),DAYS360(Summary!$P350,Summary!$Q350)/360),2)))</f>
        <v xml:space="preserve"> </v>
      </c>
      <c r="Z350" s="25" t="str">
        <f ca="1">IF(OR(WhichRate="GASB IBR",WhichRate="FASB IBR",WhichRate="Custom"),IFERROR(IF(OR($S350="No Rate",$S350="",$S350=" ",$S350="")," ",OFFSET('Market Data'!$B$15,Summary!U350-1,Summary!T350-1)),""),IFERROR(IF(OR($S350="No Rate",$S350="",$S350=" ",$S350="")," ",OFFSET('FASB Data'!$B$15,Summary!U350-1,Summary!T350-1)),""))</f>
        <v xml:space="preserve"> </v>
      </c>
      <c r="AA350" s="25" t="str">
        <f ca="1">IF(O350&lt;&gt;"",IF(WhichRate="FASB RFR",0,IF(OR(WhichRate="GASB IBR",WhichRate="FASB IBR"),IF(OR($S350="No Rate",$S350="",$S350=" "),"",OFFSET('Market Data'!$B$53,Summary!X350,Summary!W350-1)),IF(WhichRate="Custom",IF(OR($S350="No Rate",$S350="",$S350=" "),"",OFFSET('Custom Data'!$B$53,Summary!X350,Summary!W350-1)),""))),"")</f>
        <v/>
      </c>
      <c r="AB350" s="26" t="str">
        <f>IF(OR($S350="No Rate",$S350="")," ",IF($R350="","",IF(Summary!$R350="Taxable",IF(Summary!$Y350&gt;0,(Summary!$Z350+Summary!$AA350)*(1+TaxExemptRateAdjustment)),IF(Summary!$Y350&gt;0,Summary!$Z350+Summary!$AA350))))</f>
        <v/>
      </c>
      <c r="AC350" s="27" t="str">
        <f t="shared" si="14"/>
        <v/>
      </c>
    </row>
    <row r="351" spans="14:29" ht="15.75" customHeight="1" x14ac:dyDescent="0.25">
      <c r="N351" s="17">
        <f t="shared" si="10"/>
        <v>339</v>
      </c>
      <c r="O351" s="18"/>
      <c r="P351" s="22"/>
      <c r="Q351" s="22"/>
      <c r="R351" s="23"/>
      <c r="S351" s="20" t="str" cm="1">
        <f t="array" ref="S351">IF(ISBLANK(P351)," ",IF(OR(WhichRate="GASB IBR",WhichRate="FASB IBR",WhichRate="Custom"),IF(ISBLANK(P351),IFERROR(HLOOKUP(P351,'Market Data'!$C$13:$BA$13,1)," "),IFERROR(HLOOKUP(P351,'Market Data'!$C$13:$BA$13,1),"No Rate")),_xlfn.XLOOKUP(TEXT(P351,"mm-yyyy"),TEXT('FASB Data'!$D$13:$BC$13,"mm-yyyy"),'FASB Data'!$D$13:$BC$13,,0)))</f>
        <v xml:space="preserve"> </v>
      </c>
      <c r="T351" s="21" t="str">
        <f>IF(OR(S351="No Rate",S351="",S351=" "),"",IF(OR(WhichRate="GASB IBR",WhichRate="FASB IBR",WhichRate="Custom"),SUMIF('Market Data'!$C$13:$BI$13,Summary!S351,'Market Data'!$C$14:$BI$14),SUMIF('FASB Data'!$C$13:$BU$13,Summary!S351,'FASB Data'!$C$14:$BU$14)))</f>
        <v/>
      </c>
      <c r="U351" s="21" t="str">
        <f>IFERROR(VLOOKUP($Y351,'Market Data'!$B$15:$C$47,2,TRUE)+1,"")</f>
        <v/>
      </c>
      <c r="V351" s="21" t="str">
        <f t="shared" si="13"/>
        <v/>
      </c>
      <c r="W351" s="21" t="str">
        <f>IF(OR(S351="No Rate",S351="",S351=" ",S351=""),"",IF(WhichRate="FASB RFR","N/A",SUMIF('Market Data'!$C$51:$BI$51,Summary!S351,'Market Data'!$C$52:$BI$52)))</f>
        <v/>
      </c>
      <c r="X351" s="21" t="str">
        <f>IF(ISBLANK(P351)," ",IF(WhichRate="FASB RFR","N/A",IFERROR(VLOOKUP($V351,'Market Data'!$C$53:$D$213,2,FALSE),"")))</f>
        <v xml:space="preserve"> </v>
      </c>
      <c r="Y351" s="24" t="str">
        <f>IF(ISBLANK(P351)," ",IF(DAYS360(P351,Q351,0)&gt;10800,30,ROUND(IF(DAYS360(Summary!$P351,Summary!$Q351)/360&gt;=1,ROUND(DAYS360(Summary!$P351,Summary!$Q351)/360,0),DAYS360(Summary!$P351,Summary!$Q351)/360),2)))</f>
        <v xml:space="preserve"> </v>
      </c>
      <c r="Z351" s="25" t="str">
        <f ca="1">IF(OR(WhichRate="GASB IBR",WhichRate="FASB IBR",WhichRate="Custom"),IFERROR(IF(OR($S351="No Rate",$S351="",$S351=" ",$S351="")," ",OFFSET('Market Data'!$B$15,Summary!U351-1,Summary!T351-1)),""),IFERROR(IF(OR($S351="No Rate",$S351="",$S351=" ",$S351="")," ",OFFSET('FASB Data'!$B$15,Summary!U351-1,Summary!T351-1)),""))</f>
        <v xml:space="preserve"> </v>
      </c>
      <c r="AA351" s="25" t="str">
        <f ca="1">IF(O351&lt;&gt;"",IF(WhichRate="FASB RFR",0,IF(OR(WhichRate="GASB IBR",WhichRate="FASB IBR"),IF(OR($S351="No Rate",$S351="",$S351=" "),"",OFFSET('Market Data'!$B$53,Summary!X351,Summary!W351-1)),IF(WhichRate="Custom",IF(OR($S351="No Rate",$S351="",$S351=" "),"",OFFSET('Custom Data'!$B$53,Summary!X351,Summary!W351-1)),""))),"")</f>
        <v/>
      </c>
      <c r="AB351" s="26" t="str">
        <f>IF(OR($S351="No Rate",$S351="")," ",IF($R351="","",IF(Summary!$R351="Taxable",IF(Summary!$Y351&gt;0,(Summary!$Z351+Summary!$AA351)*(1+TaxExemptRateAdjustment)),IF(Summary!$Y351&gt;0,Summary!$Z351+Summary!$AA351))))</f>
        <v/>
      </c>
      <c r="AC351" s="27" t="str">
        <f t="shared" si="14"/>
        <v/>
      </c>
    </row>
    <row r="352" spans="14:29" ht="15.75" customHeight="1" x14ac:dyDescent="0.25">
      <c r="N352" s="17">
        <f t="shared" si="10"/>
        <v>340</v>
      </c>
      <c r="O352" s="30"/>
      <c r="P352" s="31"/>
      <c r="Q352" s="31"/>
      <c r="R352" s="32"/>
      <c r="S352" s="20" t="str" cm="1">
        <f t="array" ref="S352">IF(ISBLANK(P352)," ",IF(OR(WhichRate="GASB IBR",WhichRate="FASB IBR",WhichRate="Custom"),IF(ISBLANK(P352),IFERROR(HLOOKUP(P352,'Market Data'!$C$13:$BA$13,1)," "),IFERROR(HLOOKUP(P352,'Market Data'!$C$13:$BA$13,1),"No Rate")),_xlfn.XLOOKUP(TEXT(P352,"mm-yyyy"),TEXT('FASB Data'!$D$13:$BC$13,"mm-yyyy"),'FASB Data'!$D$13:$BC$13,,0)))</f>
        <v xml:space="preserve"> </v>
      </c>
      <c r="T352" s="21" t="str">
        <f>IF(OR(S352="No Rate",S352="",S352=" "),"",IF(OR(WhichRate="GASB IBR",WhichRate="FASB IBR",WhichRate="Custom"),SUMIF('Market Data'!$C$13:$BI$13,Summary!S352,'Market Data'!$C$14:$BI$14),SUMIF('FASB Data'!$C$13:$BU$13,Summary!S352,'FASB Data'!$C$14:$BU$14)))</f>
        <v/>
      </c>
      <c r="U352" s="21" t="str">
        <f>IFERROR(VLOOKUP($Y352,'Market Data'!$B$15:$C$47,2,TRUE)+1,"")</f>
        <v/>
      </c>
      <c r="V352" s="21" t="str">
        <f t="shared" si="13"/>
        <v/>
      </c>
      <c r="W352" s="21" t="str">
        <f>IF(OR(S352="No Rate",S352="",S352=" ",S352=""),"",IF(WhichRate="FASB RFR","N/A",SUMIF('Market Data'!$C$51:$BI$51,Summary!S352,'Market Data'!$C$52:$BI$52)))</f>
        <v/>
      </c>
      <c r="X352" s="21" t="str">
        <f>IF(ISBLANK(P352)," ",IF(WhichRate="FASB RFR","N/A",IFERROR(VLOOKUP($V352,'Market Data'!$C$53:$D$213,2,FALSE),"")))</f>
        <v xml:space="preserve"> </v>
      </c>
      <c r="Y352" s="24" t="str">
        <f>IF(ISBLANK(P352)," ",IF(DAYS360(P352,Q352,0)&gt;10800,30,ROUND(IF(DAYS360(Summary!$P352,Summary!$Q352)/360&gt;=1,ROUND(DAYS360(Summary!$P352,Summary!$Q352)/360,0),DAYS360(Summary!$P352,Summary!$Q352)/360),2)))</f>
        <v xml:space="preserve"> </v>
      </c>
      <c r="Z352" s="25" t="str">
        <f ca="1">IF(OR(WhichRate="GASB IBR",WhichRate="FASB IBR",WhichRate="Custom"),IFERROR(IF(OR($S352="No Rate",$S352="",$S352=" ",$S352="")," ",OFFSET('Market Data'!$B$15,Summary!U352-1,Summary!T352-1)),""),IFERROR(IF(OR($S352="No Rate",$S352="",$S352=" ",$S352="")," ",OFFSET('FASB Data'!$B$15,Summary!U352-1,Summary!T352-1)),""))</f>
        <v xml:space="preserve"> </v>
      </c>
      <c r="AA352" s="25" t="str">
        <f ca="1">IF(O352&lt;&gt;"",IF(WhichRate="FASB RFR",0,IF(OR(WhichRate="GASB IBR",WhichRate="FASB IBR"),IF(OR($S352="No Rate",$S352="",$S352=" "),"",OFFSET('Market Data'!$B$53,Summary!X352,Summary!W352-1)),IF(WhichRate="Custom",IF(OR($S352="No Rate",$S352="",$S352=" "),"",OFFSET('Custom Data'!$B$53,Summary!X352,Summary!W352-1)),""))),"")</f>
        <v/>
      </c>
      <c r="AB352" s="26" t="str">
        <f>IF(OR($S352="No Rate",$S352="")," ",IF($R352="","",IF(Summary!$R352="Taxable",IF(Summary!$Y352&gt;0,(Summary!$Z352+Summary!$AA352)*(1+TaxExemptRateAdjustment)),IF(Summary!$Y352&gt;0,Summary!$Z352+Summary!$AA352))))</f>
        <v/>
      </c>
      <c r="AC352" s="27" t="str">
        <f t="shared" si="14"/>
        <v/>
      </c>
    </row>
    <row r="353" spans="14:29" ht="15.75" customHeight="1" x14ac:dyDescent="0.25">
      <c r="N353" s="17">
        <f t="shared" si="10"/>
        <v>341</v>
      </c>
      <c r="O353" s="18"/>
      <c r="P353" s="22"/>
      <c r="Q353" s="22"/>
      <c r="R353" s="23"/>
      <c r="S353" s="20" t="str" cm="1">
        <f t="array" ref="S353">IF(ISBLANK(P353)," ",IF(OR(WhichRate="GASB IBR",WhichRate="FASB IBR",WhichRate="Custom"),IF(ISBLANK(P353),IFERROR(HLOOKUP(P353,'Market Data'!$C$13:$BA$13,1)," "),IFERROR(HLOOKUP(P353,'Market Data'!$C$13:$BA$13,1),"No Rate")),_xlfn.XLOOKUP(TEXT(P353,"mm-yyyy"),TEXT('FASB Data'!$D$13:$BC$13,"mm-yyyy"),'FASB Data'!$D$13:$BC$13,,0)))</f>
        <v xml:space="preserve"> </v>
      </c>
      <c r="T353" s="21" t="str">
        <f>IF(OR(S353="No Rate",S353="",S353=" "),"",IF(OR(WhichRate="GASB IBR",WhichRate="FASB IBR",WhichRate="Custom"),SUMIF('Market Data'!$C$13:$BI$13,Summary!S353,'Market Data'!$C$14:$BI$14),SUMIF('FASB Data'!$C$13:$BU$13,Summary!S353,'FASB Data'!$C$14:$BU$14)))</f>
        <v/>
      </c>
      <c r="U353" s="21" t="str">
        <f>IFERROR(VLOOKUP($Y353,'Market Data'!$B$15:$C$47,2,TRUE)+1,"")</f>
        <v/>
      </c>
      <c r="V353" s="21" t="str">
        <f t="shared" si="13"/>
        <v/>
      </c>
      <c r="W353" s="21" t="str">
        <f>IF(OR(S353="No Rate",S353="",S353=" ",S353=""),"",IF(WhichRate="FASB RFR","N/A",SUMIF('Market Data'!$C$51:$BI$51,Summary!S353,'Market Data'!$C$52:$BI$52)))</f>
        <v/>
      </c>
      <c r="X353" s="21" t="str">
        <f>IF(ISBLANK(P353)," ",IF(WhichRate="FASB RFR","N/A",IFERROR(VLOOKUP($V353,'Market Data'!$C$53:$D$213,2,FALSE),"")))</f>
        <v xml:space="preserve"> </v>
      </c>
      <c r="Y353" s="24" t="str">
        <f>IF(ISBLANK(P353)," ",IF(DAYS360(P353,Q353,0)&gt;10800,30,ROUND(IF(DAYS360(Summary!$P353,Summary!$Q353)/360&gt;=1,ROUND(DAYS360(Summary!$P353,Summary!$Q353)/360,0),DAYS360(Summary!$P353,Summary!$Q353)/360),2)))</f>
        <v xml:space="preserve"> </v>
      </c>
      <c r="Z353" s="25" t="str">
        <f ca="1">IF(OR(WhichRate="GASB IBR",WhichRate="FASB IBR",WhichRate="Custom"),IFERROR(IF(OR($S353="No Rate",$S353="",$S353=" ",$S353="")," ",OFFSET('Market Data'!$B$15,Summary!U353-1,Summary!T353-1)),""),IFERROR(IF(OR($S353="No Rate",$S353="",$S353=" ",$S353="")," ",OFFSET('FASB Data'!$B$15,Summary!U353-1,Summary!T353-1)),""))</f>
        <v xml:space="preserve"> </v>
      </c>
      <c r="AA353" s="25" t="str">
        <f ca="1">IF(O353&lt;&gt;"",IF(WhichRate="FASB RFR",0,IF(OR(WhichRate="GASB IBR",WhichRate="FASB IBR"),IF(OR($S353="No Rate",$S353="",$S353=" "),"",OFFSET('Market Data'!$B$53,Summary!X353,Summary!W353-1)),IF(WhichRate="Custom",IF(OR($S353="No Rate",$S353="",$S353=" "),"",OFFSET('Custom Data'!$B$53,Summary!X353,Summary!W353-1)),""))),"")</f>
        <v/>
      </c>
      <c r="AB353" s="26" t="str">
        <f>IF(OR($S353="No Rate",$S353="")," ",IF($R353="","",IF(Summary!$R353="Taxable",IF(Summary!$Y353&gt;0,(Summary!$Z353+Summary!$AA353)*(1+TaxExemptRateAdjustment)),IF(Summary!$Y353&gt;0,Summary!$Z353+Summary!$AA353))))</f>
        <v/>
      </c>
      <c r="AC353" s="27" t="str">
        <f t="shared" si="14"/>
        <v/>
      </c>
    </row>
    <row r="354" spans="14:29" ht="15.75" customHeight="1" x14ac:dyDescent="0.25">
      <c r="N354" s="17">
        <f t="shared" si="10"/>
        <v>342</v>
      </c>
      <c r="O354" s="30"/>
      <c r="P354" s="31"/>
      <c r="Q354" s="31"/>
      <c r="R354" s="32"/>
      <c r="S354" s="20" t="str" cm="1">
        <f t="array" ref="S354">IF(ISBLANK(P354)," ",IF(OR(WhichRate="GASB IBR",WhichRate="FASB IBR",WhichRate="Custom"),IF(ISBLANK(P354),IFERROR(HLOOKUP(P354,'Market Data'!$C$13:$BA$13,1)," "),IFERROR(HLOOKUP(P354,'Market Data'!$C$13:$BA$13,1),"No Rate")),_xlfn.XLOOKUP(TEXT(P354,"mm-yyyy"),TEXT('FASB Data'!$D$13:$BC$13,"mm-yyyy"),'FASB Data'!$D$13:$BC$13,,0)))</f>
        <v xml:space="preserve"> </v>
      </c>
      <c r="T354" s="21" t="str">
        <f>IF(OR(S354="No Rate",S354="",S354=" "),"",IF(OR(WhichRate="GASB IBR",WhichRate="FASB IBR",WhichRate="Custom"),SUMIF('Market Data'!$C$13:$BI$13,Summary!S354,'Market Data'!$C$14:$BI$14),SUMIF('FASB Data'!$C$13:$BU$13,Summary!S354,'FASB Data'!$C$14:$BU$14)))</f>
        <v/>
      </c>
      <c r="U354" s="21" t="str">
        <f>IFERROR(VLOOKUP($Y354,'Market Data'!$B$15:$C$47,2,TRUE)+1,"")</f>
        <v/>
      </c>
      <c r="V354" s="21" t="str">
        <f t="shared" si="13"/>
        <v/>
      </c>
      <c r="W354" s="21" t="str">
        <f>IF(OR(S354="No Rate",S354="",S354=" ",S354=""),"",IF(WhichRate="FASB RFR","N/A",SUMIF('Market Data'!$C$51:$BI$51,Summary!S354,'Market Data'!$C$52:$BI$52)))</f>
        <v/>
      </c>
      <c r="X354" s="21" t="str">
        <f>IF(ISBLANK(P354)," ",IF(WhichRate="FASB RFR","N/A",IFERROR(VLOOKUP($V354,'Market Data'!$C$53:$D$213,2,FALSE),"")))</f>
        <v xml:space="preserve"> </v>
      </c>
      <c r="Y354" s="24" t="str">
        <f>IF(ISBLANK(P354)," ",IF(DAYS360(P354,Q354,0)&gt;10800,30,ROUND(IF(DAYS360(Summary!$P354,Summary!$Q354)/360&gt;=1,ROUND(DAYS360(Summary!$P354,Summary!$Q354)/360,0),DAYS360(Summary!$P354,Summary!$Q354)/360),2)))</f>
        <v xml:space="preserve"> </v>
      </c>
      <c r="Z354" s="25" t="str">
        <f ca="1">IF(OR(WhichRate="GASB IBR",WhichRate="FASB IBR",WhichRate="Custom"),IFERROR(IF(OR($S354="No Rate",$S354="",$S354=" ",$S354="")," ",OFFSET('Market Data'!$B$15,Summary!U354-1,Summary!T354-1)),""),IFERROR(IF(OR($S354="No Rate",$S354="",$S354=" ",$S354="")," ",OFFSET('FASB Data'!$B$15,Summary!U354-1,Summary!T354-1)),""))</f>
        <v xml:space="preserve"> </v>
      </c>
      <c r="AA354" s="25" t="str">
        <f ca="1">IF(O354&lt;&gt;"",IF(WhichRate="FASB RFR",0,IF(OR(WhichRate="GASB IBR",WhichRate="FASB IBR"),IF(OR($S354="No Rate",$S354="",$S354=" "),"",OFFSET('Market Data'!$B$53,Summary!X354,Summary!W354-1)),IF(WhichRate="Custom",IF(OR($S354="No Rate",$S354="",$S354=" "),"",OFFSET('Custom Data'!$B$53,Summary!X354,Summary!W354-1)),""))),"")</f>
        <v/>
      </c>
      <c r="AB354" s="26" t="str">
        <f>IF(OR($S354="No Rate",$S354="")," ",IF($R354="","",IF(Summary!$R354="Taxable",IF(Summary!$Y354&gt;0,(Summary!$Z354+Summary!$AA354)*(1+TaxExemptRateAdjustment)),IF(Summary!$Y354&gt;0,Summary!$Z354+Summary!$AA354))))</f>
        <v/>
      </c>
      <c r="AC354" s="27" t="str">
        <f t="shared" si="14"/>
        <v/>
      </c>
    </row>
    <row r="355" spans="14:29" ht="15.75" customHeight="1" x14ac:dyDescent="0.25">
      <c r="N355" s="17">
        <f t="shared" si="10"/>
        <v>343</v>
      </c>
      <c r="O355" s="18"/>
      <c r="P355" s="22"/>
      <c r="Q355" s="22"/>
      <c r="R355" s="23"/>
      <c r="S355" s="20" t="str" cm="1">
        <f t="array" ref="S355">IF(ISBLANK(P355)," ",IF(OR(WhichRate="GASB IBR",WhichRate="FASB IBR",WhichRate="Custom"),IF(ISBLANK(P355),IFERROR(HLOOKUP(P355,'Market Data'!$C$13:$BA$13,1)," "),IFERROR(HLOOKUP(P355,'Market Data'!$C$13:$BA$13,1),"No Rate")),_xlfn.XLOOKUP(TEXT(P355,"mm-yyyy"),TEXT('FASB Data'!$D$13:$BC$13,"mm-yyyy"),'FASB Data'!$D$13:$BC$13,,0)))</f>
        <v xml:space="preserve"> </v>
      </c>
      <c r="T355" s="21" t="str">
        <f>IF(OR(S355="No Rate",S355="",S355=" "),"",IF(OR(WhichRate="GASB IBR",WhichRate="FASB IBR",WhichRate="Custom"),SUMIF('Market Data'!$C$13:$BI$13,Summary!S355,'Market Data'!$C$14:$BI$14),SUMIF('FASB Data'!$C$13:$BU$13,Summary!S355,'FASB Data'!$C$14:$BU$14)))</f>
        <v/>
      </c>
      <c r="U355" s="21" t="str">
        <f>IFERROR(VLOOKUP($Y355,'Market Data'!$B$15:$C$47,2,TRUE)+1,"")</f>
        <v/>
      </c>
      <c r="V355" s="21" t="str">
        <f t="shared" si="13"/>
        <v/>
      </c>
      <c r="W355" s="21" t="str">
        <f>IF(OR(S355="No Rate",S355="",S355=" ",S355=""),"",IF(WhichRate="FASB RFR","N/A",SUMIF('Market Data'!$C$51:$BI$51,Summary!S355,'Market Data'!$C$52:$BI$52)))</f>
        <v/>
      </c>
      <c r="X355" s="21" t="str">
        <f>IF(ISBLANK(P355)," ",IF(WhichRate="FASB RFR","N/A",IFERROR(VLOOKUP($V355,'Market Data'!$C$53:$D$213,2,FALSE),"")))</f>
        <v xml:space="preserve"> </v>
      </c>
      <c r="Y355" s="24" t="str">
        <f>IF(ISBLANK(P355)," ",IF(DAYS360(P355,Q355,0)&gt;10800,30,ROUND(IF(DAYS360(Summary!$P355,Summary!$Q355)/360&gt;=1,ROUND(DAYS360(Summary!$P355,Summary!$Q355)/360,0),DAYS360(Summary!$P355,Summary!$Q355)/360),2)))</f>
        <v xml:space="preserve"> </v>
      </c>
      <c r="Z355" s="25" t="str">
        <f ca="1">IF(OR(WhichRate="GASB IBR",WhichRate="FASB IBR",WhichRate="Custom"),IFERROR(IF(OR($S355="No Rate",$S355="",$S355=" ",$S355="")," ",OFFSET('Market Data'!$B$15,Summary!U355-1,Summary!T355-1)),""),IFERROR(IF(OR($S355="No Rate",$S355="",$S355=" ",$S355="")," ",OFFSET('FASB Data'!$B$15,Summary!U355-1,Summary!T355-1)),""))</f>
        <v xml:space="preserve"> </v>
      </c>
      <c r="AA355" s="25" t="str">
        <f ca="1">IF(O355&lt;&gt;"",IF(WhichRate="FASB RFR",0,IF(OR(WhichRate="GASB IBR",WhichRate="FASB IBR"),IF(OR($S355="No Rate",$S355="",$S355=" "),"",OFFSET('Market Data'!$B$53,Summary!X355,Summary!W355-1)),IF(WhichRate="Custom",IF(OR($S355="No Rate",$S355="",$S355=" "),"",OFFSET('Custom Data'!$B$53,Summary!X355,Summary!W355-1)),""))),"")</f>
        <v/>
      </c>
      <c r="AB355" s="26" t="str">
        <f>IF(OR($S355="No Rate",$S355="")," ",IF($R355="","",IF(Summary!$R355="Taxable",IF(Summary!$Y355&gt;0,(Summary!$Z355+Summary!$AA355)*(1+TaxExemptRateAdjustment)),IF(Summary!$Y355&gt;0,Summary!$Z355+Summary!$AA355))))</f>
        <v/>
      </c>
      <c r="AC355" s="27" t="str">
        <f t="shared" si="14"/>
        <v/>
      </c>
    </row>
    <row r="356" spans="14:29" ht="15.75" customHeight="1" x14ac:dyDescent="0.25">
      <c r="N356" s="17">
        <f t="shared" si="10"/>
        <v>344</v>
      </c>
      <c r="O356" s="30"/>
      <c r="P356" s="31"/>
      <c r="Q356" s="31"/>
      <c r="R356" s="32"/>
      <c r="S356" s="20" t="str" cm="1">
        <f t="array" ref="S356">IF(ISBLANK(P356)," ",IF(OR(WhichRate="GASB IBR",WhichRate="FASB IBR",WhichRate="Custom"),IF(ISBLANK(P356),IFERROR(HLOOKUP(P356,'Market Data'!$C$13:$BA$13,1)," "),IFERROR(HLOOKUP(P356,'Market Data'!$C$13:$BA$13,1),"No Rate")),_xlfn.XLOOKUP(TEXT(P356,"mm-yyyy"),TEXT('FASB Data'!$D$13:$BC$13,"mm-yyyy"),'FASB Data'!$D$13:$BC$13,,0)))</f>
        <v xml:space="preserve"> </v>
      </c>
      <c r="T356" s="21" t="str">
        <f>IF(OR(S356="No Rate",S356="",S356=" "),"",IF(OR(WhichRate="GASB IBR",WhichRate="FASB IBR",WhichRate="Custom"),SUMIF('Market Data'!$C$13:$BI$13,Summary!S356,'Market Data'!$C$14:$BI$14),SUMIF('FASB Data'!$C$13:$BU$13,Summary!S356,'FASB Data'!$C$14:$BU$14)))</f>
        <v/>
      </c>
      <c r="U356" s="21" t="str">
        <f>IFERROR(VLOOKUP($Y356,'Market Data'!$B$15:$C$47,2,TRUE)+1,"")</f>
        <v/>
      </c>
      <c r="V356" s="21" t="str">
        <f t="shared" si="13"/>
        <v/>
      </c>
      <c r="W356" s="21" t="str">
        <f>IF(OR(S356="No Rate",S356="",S356=" ",S356=""),"",IF(WhichRate="FASB RFR","N/A",SUMIF('Market Data'!$C$51:$BI$51,Summary!S356,'Market Data'!$C$52:$BI$52)))</f>
        <v/>
      </c>
      <c r="X356" s="21" t="str">
        <f>IF(ISBLANK(P356)," ",IF(WhichRate="FASB RFR","N/A",IFERROR(VLOOKUP($V356,'Market Data'!$C$53:$D$213,2,FALSE),"")))</f>
        <v xml:space="preserve"> </v>
      </c>
      <c r="Y356" s="24" t="str">
        <f>IF(ISBLANK(P356)," ",IF(DAYS360(P356,Q356,0)&gt;10800,30,ROUND(IF(DAYS360(Summary!$P356,Summary!$Q356)/360&gt;=1,ROUND(DAYS360(Summary!$P356,Summary!$Q356)/360,0),DAYS360(Summary!$P356,Summary!$Q356)/360),2)))</f>
        <v xml:space="preserve"> </v>
      </c>
      <c r="Z356" s="25" t="str">
        <f ca="1">IF(OR(WhichRate="GASB IBR",WhichRate="FASB IBR",WhichRate="Custom"),IFERROR(IF(OR($S356="No Rate",$S356="",$S356=" ",$S356="")," ",OFFSET('Market Data'!$B$15,Summary!U356-1,Summary!T356-1)),""),IFERROR(IF(OR($S356="No Rate",$S356="",$S356=" ",$S356="")," ",OFFSET('FASB Data'!$B$15,Summary!U356-1,Summary!T356-1)),""))</f>
        <v xml:space="preserve"> </v>
      </c>
      <c r="AA356" s="25" t="str">
        <f ca="1">IF(O356&lt;&gt;"",IF(WhichRate="FASB RFR",0,IF(OR(WhichRate="GASB IBR",WhichRate="FASB IBR"),IF(OR($S356="No Rate",$S356="",$S356=" "),"",OFFSET('Market Data'!$B$53,Summary!X356,Summary!W356-1)),IF(WhichRate="Custom",IF(OR($S356="No Rate",$S356="",$S356=" "),"",OFFSET('Custom Data'!$B$53,Summary!X356,Summary!W356-1)),""))),"")</f>
        <v/>
      </c>
      <c r="AB356" s="26" t="str">
        <f>IF(OR($S356="No Rate",$S356="")," ",IF($R356="","",IF(Summary!$R356="Taxable",IF(Summary!$Y356&gt;0,(Summary!$Z356+Summary!$AA356)*(1+TaxExemptRateAdjustment)),IF(Summary!$Y356&gt;0,Summary!$Z356+Summary!$AA356))))</f>
        <v/>
      </c>
      <c r="AC356" s="27" t="str">
        <f t="shared" si="14"/>
        <v/>
      </c>
    </row>
    <row r="357" spans="14:29" ht="15.75" customHeight="1" x14ac:dyDescent="0.25">
      <c r="N357" s="17">
        <f t="shared" si="10"/>
        <v>345</v>
      </c>
      <c r="O357" s="18"/>
      <c r="P357" s="22"/>
      <c r="Q357" s="22"/>
      <c r="R357" s="23"/>
      <c r="S357" s="20" t="str" cm="1">
        <f t="array" ref="S357">IF(ISBLANK(P357)," ",IF(OR(WhichRate="GASB IBR",WhichRate="FASB IBR",WhichRate="Custom"),IF(ISBLANK(P357),IFERROR(HLOOKUP(P357,'Market Data'!$C$13:$BA$13,1)," "),IFERROR(HLOOKUP(P357,'Market Data'!$C$13:$BA$13,1),"No Rate")),_xlfn.XLOOKUP(TEXT(P357,"mm-yyyy"),TEXT('FASB Data'!$D$13:$BC$13,"mm-yyyy"),'FASB Data'!$D$13:$BC$13,,0)))</f>
        <v xml:space="preserve"> </v>
      </c>
      <c r="T357" s="21" t="str">
        <f>IF(OR(S357="No Rate",S357="",S357=" "),"",IF(OR(WhichRate="GASB IBR",WhichRate="FASB IBR",WhichRate="Custom"),SUMIF('Market Data'!$C$13:$BI$13,Summary!S357,'Market Data'!$C$14:$BI$14),SUMIF('FASB Data'!$C$13:$BU$13,Summary!S357,'FASB Data'!$C$14:$BU$14)))</f>
        <v/>
      </c>
      <c r="U357" s="21" t="str">
        <f>IFERROR(VLOOKUP($Y357,'Market Data'!$B$15:$C$47,2,TRUE)+1,"")</f>
        <v/>
      </c>
      <c r="V357" s="21" t="str">
        <f t="shared" si="13"/>
        <v/>
      </c>
      <c r="W357" s="21" t="str">
        <f>IF(OR(S357="No Rate",S357="",S357=" ",S357=""),"",IF(WhichRate="FASB RFR","N/A",SUMIF('Market Data'!$C$51:$BI$51,Summary!S357,'Market Data'!$C$52:$BI$52)))</f>
        <v/>
      </c>
      <c r="X357" s="21" t="str">
        <f>IF(ISBLANK(P357)," ",IF(WhichRate="FASB RFR","N/A",IFERROR(VLOOKUP($V357,'Market Data'!$C$53:$D$213,2,FALSE),"")))</f>
        <v xml:space="preserve"> </v>
      </c>
      <c r="Y357" s="24" t="str">
        <f>IF(ISBLANK(P357)," ",IF(DAYS360(P357,Q357,0)&gt;10800,30,ROUND(IF(DAYS360(Summary!$P357,Summary!$Q357)/360&gt;=1,ROUND(DAYS360(Summary!$P357,Summary!$Q357)/360,0),DAYS360(Summary!$P357,Summary!$Q357)/360),2)))</f>
        <v xml:space="preserve"> </v>
      </c>
      <c r="Z357" s="25" t="str">
        <f ca="1">IF(OR(WhichRate="GASB IBR",WhichRate="FASB IBR",WhichRate="Custom"),IFERROR(IF(OR($S357="No Rate",$S357="",$S357=" ",$S357="")," ",OFFSET('Market Data'!$B$15,Summary!U357-1,Summary!T357-1)),""),IFERROR(IF(OR($S357="No Rate",$S357="",$S357=" ",$S357="")," ",OFFSET('FASB Data'!$B$15,Summary!U357-1,Summary!T357-1)),""))</f>
        <v xml:space="preserve"> </v>
      </c>
      <c r="AA357" s="25" t="str">
        <f ca="1">IF(O357&lt;&gt;"",IF(WhichRate="FASB RFR",0,IF(OR(WhichRate="GASB IBR",WhichRate="FASB IBR"),IF(OR($S357="No Rate",$S357="",$S357=" "),"",OFFSET('Market Data'!$B$53,Summary!X357,Summary!W357-1)),IF(WhichRate="Custom",IF(OR($S357="No Rate",$S357="",$S357=" "),"",OFFSET('Custom Data'!$B$53,Summary!X357,Summary!W357-1)),""))),"")</f>
        <v/>
      </c>
      <c r="AB357" s="26" t="str">
        <f>IF(OR($S357="No Rate",$S357="")," ",IF($R357="","",IF(Summary!$R357="Taxable",IF(Summary!$Y357&gt;0,(Summary!$Z357+Summary!$AA357)*(1+TaxExemptRateAdjustment)),IF(Summary!$Y357&gt;0,Summary!$Z357+Summary!$AA357))))</f>
        <v/>
      </c>
      <c r="AC357" s="27" t="str">
        <f t="shared" si="14"/>
        <v/>
      </c>
    </row>
    <row r="358" spans="14:29" ht="15.75" customHeight="1" x14ac:dyDescent="0.25">
      <c r="N358" s="17">
        <f t="shared" si="10"/>
        <v>346</v>
      </c>
      <c r="O358" s="30"/>
      <c r="P358" s="31"/>
      <c r="Q358" s="31"/>
      <c r="R358" s="32"/>
      <c r="S358" s="20" t="str" cm="1">
        <f t="array" ref="S358">IF(ISBLANK(P358)," ",IF(OR(WhichRate="GASB IBR",WhichRate="FASB IBR",WhichRate="Custom"),IF(ISBLANK(P358),IFERROR(HLOOKUP(P358,'Market Data'!$C$13:$BA$13,1)," "),IFERROR(HLOOKUP(P358,'Market Data'!$C$13:$BA$13,1),"No Rate")),_xlfn.XLOOKUP(TEXT(P358,"mm-yyyy"),TEXT('FASB Data'!$D$13:$BC$13,"mm-yyyy"),'FASB Data'!$D$13:$BC$13,,0)))</f>
        <v xml:space="preserve"> </v>
      </c>
      <c r="T358" s="21" t="str">
        <f>IF(OR(S358="No Rate",S358="",S358=" "),"",IF(OR(WhichRate="GASB IBR",WhichRate="FASB IBR",WhichRate="Custom"),SUMIF('Market Data'!$C$13:$BI$13,Summary!S358,'Market Data'!$C$14:$BI$14),SUMIF('FASB Data'!$C$13:$BU$13,Summary!S358,'FASB Data'!$C$14:$BU$14)))</f>
        <v/>
      </c>
      <c r="U358" s="21" t="str">
        <f>IFERROR(VLOOKUP($Y358,'Market Data'!$B$15:$C$47,2,TRUE)+1,"")</f>
        <v/>
      </c>
      <c r="V358" s="21" t="str">
        <f t="shared" si="13"/>
        <v/>
      </c>
      <c r="W358" s="21" t="str">
        <f>IF(OR(S358="No Rate",S358="",S358=" ",S358=""),"",IF(WhichRate="FASB RFR","N/A",SUMIF('Market Data'!$C$51:$BI$51,Summary!S358,'Market Data'!$C$52:$BI$52)))</f>
        <v/>
      </c>
      <c r="X358" s="21" t="str">
        <f>IF(ISBLANK(P358)," ",IF(WhichRate="FASB RFR","N/A",IFERROR(VLOOKUP($V358,'Market Data'!$C$53:$D$213,2,FALSE),"")))</f>
        <v xml:space="preserve"> </v>
      </c>
      <c r="Y358" s="24" t="str">
        <f>IF(ISBLANK(P358)," ",IF(DAYS360(P358,Q358,0)&gt;10800,30,ROUND(IF(DAYS360(Summary!$P358,Summary!$Q358)/360&gt;=1,ROUND(DAYS360(Summary!$P358,Summary!$Q358)/360,0),DAYS360(Summary!$P358,Summary!$Q358)/360),2)))</f>
        <v xml:space="preserve"> </v>
      </c>
      <c r="Z358" s="25" t="str">
        <f ca="1">IF(OR(WhichRate="GASB IBR",WhichRate="FASB IBR",WhichRate="Custom"),IFERROR(IF(OR($S358="No Rate",$S358="",$S358=" ",$S358="")," ",OFFSET('Market Data'!$B$15,Summary!U358-1,Summary!T358-1)),""),IFERROR(IF(OR($S358="No Rate",$S358="",$S358=" ",$S358="")," ",OFFSET('FASB Data'!$B$15,Summary!U358-1,Summary!T358-1)),""))</f>
        <v xml:space="preserve"> </v>
      </c>
      <c r="AA358" s="25" t="str">
        <f ca="1">IF(O358&lt;&gt;"",IF(WhichRate="FASB RFR",0,IF(OR(WhichRate="GASB IBR",WhichRate="FASB IBR"),IF(OR($S358="No Rate",$S358="",$S358=" "),"",OFFSET('Market Data'!$B$53,Summary!X358,Summary!W358-1)),IF(WhichRate="Custom",IF(OR($S358="No Rate",$S358="",$S358=" "),"",OFFSET('Custom Data'!$B$53,Summary!X358,Summary!W358-1)),""))),"")</f>
        <v/>
      </c>
      <c r="AB358" s="26" t="str">
        <f>IF(OR($S358="No Rate",$S358="")," ",IF($R358="","",IF(Summary!$R358="Taxable",IF(Summary!$Y358&gt;0,(Summary!$Z358+Summary!$AA358)*(1+TaxExemptRateAdjustment)),IF(Summary!$Y358&gt;0,Summary!$Z358+Summary!$AA358))))</f>
        <v/>
      </c>
      <c r="AC358" s="27" t="str">
        <f t="shared" si="14"/>
        <v/>
      </c>
    </row>
    <row r="359" spans="14:29" ht="15.75" customHeight="1" x14ac:dyDescent="0.25">
      <c r="N359" s="17">
        <f t="shared" si="10"/>
        <v>347</v>
      </c>
      <c r="O359" s="18"/>
      <c r="P359" s="22"/>
      <c r="Q359" s="22"/>
      <c r="R359" s="23"/>
      <c r="S359" s="20" t="str" cm="1">
        <f t="array" ref="S359">IF(ISBLANK(P359)," ",IF(OR(WhichRate="GASB IBR",WhichRate="FASB IBR",WhichRate="Custom"),IF(ISBLANK(P359),IFERROR(HLOOKUP(P359,'Market Data'!$C$13:$BA$13,1)," "),IFERROR(HLOOKUP(P359,'Market Data'!$C$13:$BA$13,1),"No Rate")),_xlfn.XLOOKUP(TEXT(P359,"mm-yyyy"),TEXT('FASB Data'!$D$13:$BC$13,"mm-yyyy"),'FASB Data'!$D$13:$BC$13,,0)))</f>
        <v xml:space="preserve"> </v>
      </c>
      <c r="T359" s="21" t="str">
        <f>IF(OR(S359="No Rate",S359="",S359=" "),"",IF(OR(WhichRate="GASB IBR",WhichRate="FASB IBR",WhichRate="Custom"),SUMIF('Market Data'!$C$13:$BI$13,Summary!S359,'Market Data'!$C$14:$BI$14),SUMIF('FASB Data'!$C$13:$BU$13,Summary!S359,'FASB Data'!$C$14:$BU$14)))</f>
        <v/>
      </c>
      <c r="U359" s="21" t="str">
        <f>IFERROR(VLOOKUP($Y359,'Market Data'!$B$15:$C$47,2,TRUE)+1,"")</f>
        <v/>
      </c>
      <c r="V359" s="21" t="str">
        <f t="shared" si="13"/>
        <v/>
      </c>
      <c r="W359" s="21" t="str">
        <f>IF(OR(S359="No Rate",S359="",S359=" ",S359=""),"",IF(WhichRate="FASB RFR","N/A",SUMIF('Market Data'!$C$51:$BI$51,Summary!S359,'Market Data'!$C$52:$BI$52)))</f>
        <v/>
      </c>
      <c r="X359" s="21" t="str">
        <f>IF(ISBLANK(P359)," ",IF(WhichRate="FASB RFR","N/A",IFERROR(VLOOKUP($V359,'Market Data'!$C$53:$D$213,2,FALSE),"")))</f>
        <v xml:space="preserve"> </v>
      </c>
      <c r="Y359" s="24" t="str">
        <f>IF(ISBLANK(P359)," ",IF(DAYS360(P359,Q359,0)&gt;10800,30,ROUND(IF(DAYS360(Summary!$P359,Summary!$Q359)/360&gt;=1,ROUND(DAYS360(Summary!$P359,Summary!$Q359)/360,0),DAYS360(Summary!$P359,Summary!$Q359)/360),2)))</f>
        <v xml:space="preserve"> </v>
      </c>
      <c r="Z359" s="25" t="str">
        <f ca="1">IF(OR(WhichRate="GASB IBR",WhichRate="FASB IBR",WhichRate="Custom"),IFERROR(IF(OR($S359="No Rate",$S359="",$S359=" ",$S359="")," ",OFFSET('Market Data'!$B$15,Summary!U359-1,Summary!T359-1)),""),IFERROR(IF(OR($S359="No Rate",$S359="",$S359=" ",$S359="")," ",OFFSET('FASB Data'!$B$15,Summary!U359-1,Summary!T359-1)),""))</f>
        <v xml:space="preserve"> </v>
      </c>
      <c r="AA359" s="25" t="str">
        <f ca="1">IF(O359&lt;&gt;"",IF(WhichRate="FASB RFR",0,IF(OR(WhichRate="GASB IBR",WhichRate="FASB IBR"),IF(OR($S359="No Rate",$S359="",$S359=" "),"",OFFSET('Market Data'!$B$53,Summary!X359,Summary!W359-1)),IF(WhichRate="Custom",IF(OR($S359="No Rate",$S359="",$S359=" "),"",OFFSET('Custom Data'!$B$53,Summary!X359,Summary!W359-1)),""))),"")</f>
        <v/>
      </c>
      <c r="AB359" s="26" t="str">
        <f>IF(OR($S359="No Rate",$S359="")," ",IF($R359="","",IF(Summary!$R359="Taxable",IF(Summary!$Y359&gt;0,(Summary!$Z359+Summary!$AA359)*(1+TaxExemptRateAdjustment)),IF(Summary!$Y359&gt;0,Summary!$Z359+Summary!$AA359))))</f>
        <v/>
      </c>
      <c r="AC359" s="27" t="str">
        <f t="shared" si="14"/>
        <v/>
      </c>
    </row>
    <row r="360" spans="14:29" ht="15.75" customHeight="1" x14ac:dyDescent="0.25">
      <c r="N360" s="17">
        <f t="shared" si="10"/>
        <v>348</v>
      </c>
      <c r="O360" s="30"/>
      <c r="P360" s="31"/>
      <c r="Q360" s="31"/>
      <c r="R360" s="32"/>
      <c r="S360" s="20" t="str" cm="1">
        <f t="array" ref="S360">IF(ISBLANK(P360)," ",IF(OR(WhichRate="GASB IBR",WhichRate="FASB IBR",WhichRate="Custom"),IF(ISBLANK(P360),IFERROR(HLOOKUP(P360,'Market Data'!$C$13:$BA$13,1)," "),IFERROR(HLOOKUP(P360,'Market Data'!$C$13:$BA$13,1),"No Rate")),_xlfn.XLOOKUP(TEXT(P360,"mm-yyyy"),TEXT('FASB Data'!$D$13:$BC$13,"mm-yyyy"),'FASB Data'!$D$13:$BC$13,,0)))</f>
        <v xml:space="preserve"> </v>
      </c>
      <c r="T360" s="21" t="str">
        <f>IF(OR(S360="No Rate",S360="",S360=" "),"",IF(OR(WhichRate="GASB IBR",WhichRate="FASB IBR",WhichRate="Custom"),SUMIF('Market Data'!$C$13:$BI$13,Summary!S360,'Market Data'!$C$14:$BI$14),SUMIF('FASB Data'!$C$13:$BU$13,Summary!S360,'FASB Data'!$C$14:$BU$14)))</f>
        <v/>
      </c>
      <c r="U360" s="21" t="str">
        <f>IFERROR(VLOOKUP($Y360,'Market Data'!$B$15:$C$47,2,TRUE)+1,"")</f>
        <v/>
      </c>
      <c r="V360" s="21" t="str">
        <f t="shared" si="13"/>
        <v/>
      </c>
      <c r="W360" s="21" t="str">
        <f>IF(OR(S360="No Rate",S360="",S360=" ",S360=""),"",IF(WhichRate="FASB RFR","N/A",SUMIF('Market Data'!$C$51:$BI$51,Summary!S360,'Market Data'!$C$52:$BI$52)))</f>
        <v/>
      </c>
      <c r="X360" s="21" t="str">
        <f>IF(ISBLANK(P360)," ",IF(WhichRate="FASB RFR","N/A",IFERROR(VLOOKUP($V360,'Market Data'!$C$53:$D$213,2,FALSE),"")))</f>
        <v xml:space="preserve"> </v>
      </c>
      <c r="Y360" s="24" t="str">
        <f>IF(ISBLANK(P360)," ",IF(DAYS360(P360,Q360,0)&gt;10800,30,ROUND(IF(DAYS360(Summary!$P360,Summary!$Q360)/360&gt;=1,ROUND(DAYS360(Summary!$P360,Summary!$Q360)/360,0),DAYS360(Summary!$P360,Summary!$Q360)/360),2)))</f>
        <v xml:space="preserve"> </v>
      </c>
      <c r="Z360" s="25" t="str">
        <f ca="1">IF(OR(WhichRate="GASB IBR",WhichRate="FASB IBR",WhichRate="Custom"),IFERROR(IF(OR($S360="No Rate",$S360="",$S360=" ",$S360="")," ",OFFSET('Market Data'!$B$15,Summary!U360-1,Summary!T360-1)),""),IFERROR(IF(OR($S360="No Rate",$S360="",$S360=" ",$S360="")," ",OFFSET('FASB Data'!$B$15,Summary!U360-1,Summary!T360-1)),""))</f>
        <v xml:space="preserve"> </v>
      </c>
      <c r="AA360" s="25" t="str">
        <f ca="1">IF(O360&lt;&gt;"",IF(WhichRate="FASB RFR",0,IF(OR(WhichRate="GASB IBR",WhichRate="FASB IBR"),IF(OR($S360="No Rate",$S360="",$S360=" "),"",OFFSET('Market Data'!$B$53,Summary!X360,Summary!W360-1)),IF(WhichRate="Custom",IF(OR($S360="No Rate",$S360="",$S360=" "),"",OFFSET('Custom Data'!$B$53,Summary!X360,Summary!W360-1)),""))),"")</f>
        <v/>
      </c>
      <c r="AB360" s="26" t="str">
        <f>IF(OR($S360="No Rate",$S360="")," ",IF($R360="","",IF(Summary!$R360="Taxable",IF(Summary!$Y360&gt;0,(Summary!$Z360+Summary!$AA360)*(1+TaxExemptRateAdjustment)),IF(Summary!$Y360&gt;0,Summary!$Z360+Summary!$AA360))))</f>
        <v/>
      </c>
      <c r="AC360" s="27" t="str">
        <f t="shared" si="14"/>
        <v/>
      </c>
    </row>
    <row r="361" spans="14:29" ht="15.75" customHeight="1" x14ac:dyDescent="0.25">
      <c r="N361" s="17">
        <f t="shared" si="10"/>
        <v>349</v>
      </c>
      <c r="O361" s="18"/>
      <c r="P361" s="22"/>
      <c r="Q361" s="22"/>
      <c r="R361" s="23"/>
      <c r="S361" s="20" t="str" cm="1">
        <f t="array" ref="S361">IF(ISBLANK(P361)," ",IF(OR(WhichRate="GASB IBR",WhichRate="FASB IBR",WhichRate="Custom"),IF(ISBLANK(P361),IFERROR(HLOOKUP(P361,'Market Data'!$C$13:$BA$13,1)," "),IFERROR(HLOOKUP(P361,'Market Data'!$C$13:$BA$13,1),"No Rate")),_xlfn.XLOOKUP(TEXT(P361,"mm-yyyy"),TEXT('FASB Data'!$D$13:$BC$13,"mm-yyyy"),'FASB Data'!$D$13:$BC$13,,0)))</f>
        <v xml:space="preserve"> </v>
      </c>
      <c r="T361" s="21" t="str">
        <f>IF(OR(S361="No Rate",S361="",S361=" "),"",IF(OR(WhichRate="GASB IBR",WhichRate="FASB IBR",WhichRate="Custom"),SUMIF('Market Data'!$C$13:$BI$13,Summary!S361,'Market Data'!$C$14:$BI$14),SUMIF('FASB Data'!$C$13:$BU$13,Summary!S361,'FASB Data'!$C$14:$BU$14)))</f>
        <v/>
      </c>
      <c r="U361" s="21" t="str">
        <f>IFERROR(VLOOKUP($Y361,'Market Data'!$B$15:$C$47,2,TRUE)+1,"")</f>
        <v/>
      </c>
      <c r="V361" s="21" t="str">
        <f t="shared" si="13"/>
        <v/>
      </c>
      <c r="W361" s="21" t="str">
        <f>IF(OR(S361="No Rate",S361="",S361=" ",S361=""),"",IF(WhichRate="FASB RFR","N/A",SUMIF('Market Data'!$C$51:$BI$51,Summary!S361,'Market Data'!$C$52:$BI$52)))</f>
        <v/>
      </c>
      <c r="X361" s="21" t="str">
        <f>IF(ISBLANK(P361)," ",IF(WhichRate="FASB RFR","N/A",IFERROR(VLOOKUP($V361,'Market Data'!$C$53:$D$213,2,FALSE),"")))</f>
        <v xml:space="preserve"> </v>
      </c>
      <c r="Y361" s="24" t="str">
        <f>IF(ISBLANK(P361)," ",IF(DAYS360(P361,Q361,0)&gt;10800,30,ROUND(IF(DAYS360(Summary!$P361,Summary!$Q361)/360&gt;=1,ROUND(DAYS360(Summary!$P361,Summary!$Q361)/360,0),DAYS360(Summary!$P361,Summary!$Q361)/360),2)))</f>
        <v xml:space="preserve"> </v>
      </c>
      <c r="Z361" s="25" t="str">
        <f ca="1">IF(OR(WhichRate="GASB IBR",WhichRate="FASB IBR",WhichRate="Custom"),IFERROR(IF(OR($S361="No Rate",$S361="",$S361=" ",$S361="")," ",OFFSET('Market Data'!$B$15,Summary!U361-1,Summary!T361-1)),""),IFERROR(IF(OR($S361="No Rate",$S361="",$S361=" ",$S361="")," ",OFFSET('FASB Data'!$B$15,Summary!U361-1,Summary!T361-1)),""))</f>
        <v xml:space="preserve"> </v>
      </c>
      <c r="AA361" s="25" t="str">
        <f ca="1">IF(O361&lt;&gt;"",IF(WhichRate="FASB RFR",0,IF(OR(WhichRate="GASB IBR",WhichRate="FASB IBR"),IF(OR($S361="No Rate",$S361="",$S361=" "),"",OFFSET('Market Data'!$B$53,Summary!X361,Summary!W361-1)),IF(WhichRate="Custom",IF(OR($S361="No Rate",$S361="",$S361=" "),"",OFFSET('Custom Data'!$B$53,Summary!X361,Summary!W361-1)),""))),"")</f>
        <v/>
      </c>
      <c r="AB361" s="26" t="str">
        <f>IF(OR($S361="No Rate",$S361="")," ",IF($R361="","",IF(Summary!$R361="Taxable",IF(Summary!$Y361&gt;0,(Summary!$Z361+Summary!$AA361)*(1+TaxExemptRateAdjustment)),IF(Summary!$Y361&gt;0,Summary!$Z361+Summary!$AA361))))</f>
        <v/>
      </c>
      <c r="AC361" s="27" t="str">
        <f t="shared" si="14"/>
        <v/>
      </c>
    </row>
    <row r="362" spans="14:29" ht="15.75" customHeight="1" x14ac:dyDescent="0.25">
      <c r="N362" s="17">
        <f t="shared" si="10"/>
        <v>350</v>
      </c>
      <c r="O362" s="30"/>
      <c r="P362" s="31"/>
      <c r="Q362" s="31"/>
      <c r="R362" s="32"/>
      <c r="S362" s="20" t="str" cm="1">
        <f t="array" ref="S362">IF(ISBLANK(P362)," ",IF(OR(WhichRate="GASB IBR",WhichRate="FASB IBR",WhichRate="Custom"),IF(ISBLANK(P362),IFERROR(HLOOKUP(P362,'Market Data'!$C$13:$BA$13,1)," "),IFERROR(HLOOKUP(P362,'Market Data'!$C$13:$BA$13,1),"No Rate")),_xlfn.XLOOKUP(TEXT(P362,"mm-yyyy"),TEXT('FASB Data'!$D$13:$BC$13,"mm-yyyy"),'FASB Data'!$D$13:$BC$13,,0)))</f>
        <v xml:space="preserve"> </v>
      </c>
      <c r="T362" s="21" t="str">
        <f>IF(OR(S362="No Rate",S362="",S362=" "),"",IF(OR(WhichRate="GASB IBR",WhichRate="FASB IBR",WhichRate="Custom"),SUMIF('Market Data'!$C$13:$BI$13,Summary!S362,'Market Data'!$C$14:$BI$14),SUMIF('FASB Data'!$C$13:$BU$13,Summary!S362,'FASB Data'!$C$14:$BU$14)))</f>
        <v/>
      </c>
      <c r="U362" s="21" t="str">
        <f>IFERROR(VLOOKUP($Y362,'Market Data'!$B$15:$C$47,2,TRUE)+1,"")</f>
        <v/>
      </c>
      <c r="V362" s="21" t="str">
        <f t="shared" si="13"/>
        <v/>
      </c>
      <c r="W362" s="21" t="str">
        <f>IF(OR(S362="No Rate",S362="",S362=" ",S362=""),"",IF(WhichRate="FASB RFR","N/A",SUMIF('Market Data'!$C$51:$BI$51,Summary!S362,'Market Data'!$C$52:$BI$52)))</f>
        <v/>
      </c>
      <c r="X362" s="21" t="str">
        <f>IF(ISBLANK(P362)," ",IF(WhichRate="FASB RFR","N/A",IFERROR(VLOOKUP($V362,'Market Data'!$C$53:$D$213,2,FALSE),"")))</f>
        <v xml:space="preserve"> </v>
      </c>
      <c r="Y362" s="24" t="str">
        <f>IF(ISBLANK(P362)," ",IF(DAYS360(P362,Q362,0)&gt;10800,30,ROUND(IF(DAYS360(Summary!$P362,Summary!$Q362)/360&gt;=1,ROUND(DAYS360(Summary!$P362,Summary!$Q362)/360,0),DAYS360(Summary!$P362,Summary!$Q362)/360),2)))</f>
        <v xml:space="preserve"> </v>
      </c>
      <c r="Z362" s="25" t="str">
        <f ca="1">IF(OR(WhichRate="GASB IBR",WhichRate="FASB IBR",WhichRate="Custom"),IFERROR(IF(OR($S362="No Rate",$S362="",$S362=" ",$S362="")," ",OFFSET('Market Data'!$B$15,Summary!U362-1,Summary!T362-1)),""),IFERROR(IF(OR($S362="No Rate",$S362="",$S362=" ",$S362="")," ",OFFSET('FASB Data'!$B$15,Summary!U362-1,Summary!T362-1)),""))</f>
        <v xml:space="preserve"> </v>
      </c>
      <c r="AA362" s="25" t="str">
        <f ca="1">IF(O362&lt;&gt;"",IF(WhichRate="FASB RFR",0,IF(OR(WhichRate="GASB IBR",WhichRate="FASB IBR"),IF(OR($S362="No Rate",$S362="",$S362=" "),"",OFFSET('Market Data'!$B$53,Summary!X362,Summary!W362-1)),IF(WhichRate="Custom",IF(OR($S362="No Rate",$S362="",$S362=" "),"",OFFSET('Custom Data'!$B$53,Summary!X362,Summary!W362-1)),""))),"")</f>
        <v/>
      </c>
      <c r="AB362" s="26" t="str">
        <f>IF(OR($S362="No Rate",$S362="")," ",IF($R362="","",IF(Summary!$R362="Taxable",IF(Summary!$Y362&gt;0,(Summary!$Z362+Summary!$AA362)*(1+TaxExemptRateAdjustment)),IF(Summary!$Y362&gt;0,Summary!$Z362+Summary!$AA362))))</f>
        <v/>
      </c>
      <c r="AC362" s="27" t="str">
        <f t="shared" si="14"/>
        <v/>
      </c>
    </row>
    <row r="363" spans="14:29" ht="15.75" customHeight="1" x14ac:dyDescent="0.25">
      <c r="N363" s="17">
        <f t="shared" si="10"/>
        <v>351</v>
      </c>
      <c r="O363" s="18"/>
      <c r="P363" s="22"/>
      <c r="Q363" s="22"/>
      <c r="R363" s="23"/>
      <c r="S363" s="20" t="str" cm="1">
        <f t="array" ref="S363">IF(ISBLANK(P363)," ",IF(OR(WhichRate="GASB IBR",WhichRate="FASB IBR",WhichRate="Custom"),IF(ISBLANK(P363),IFERROR(HLOOKUP(P363,'Market Data'!$C$13:$BA$13,1)," "),IFERROR(HLOOKUP(P363,'Market Data'!$C$13:$BA$13,1),"No Rate")),_xlfn.XLOOKUP(TEXT(P363,"mm-yyyy"),TEXT('FASB Data'!$D$13:$BC$13,"mm-yyyy"),'FASB Data'!$D$13:$BC$13,,0)))</f>
        <v xml:space="preserve"> </v>
      </c>
      <c r="T363" s="21" t="str">
        <f>IF(OR(S363="No Rate",S363="",S363=" "),"",IF(OR(WhichRate="GASB IBR",WhichRate="FASB IBR",WhichRate="Custom"),SUMIF('Market Data'!$C$13:$BI$13,Summary!S363,'Market Data'!$C$14:$BI$14),SUMIF('FASB Data'!$C$13:$BU$13,Summary!S363,'FASB Data'!$C$14:$BU$14)))</f>
        <v/>
      </c>
      <c r="U363" s="21" t="str">
        <f>IFERROR(VLOOKUP($Y363,'Market Data'!$B$15:$C$47,2,TRUE)+1,"")</f>
        <v/>
      </c>
      <c r="V363" s="21" t="str">
        <f t="shared" si="13"/>
        <v/>
      </c>
      <c r="W363" s="21" t="str">
        <f>IF(OR(S363="No Rate",S363="",S363=" ",S363=""),"",IF(WhichRate="FASB RFR","N/A",SUMIF('Market Data'!$C$51:$BI$51,Summary!S363,'Market Data'!$C$52:$BI$52)))</f>
        <v/>
      </c>
      <c r="X363" s="21" t="str">
        <f>IF(ISBLANK(P363)," ",IF(WhichRate="FASB RFR","N/A",IFERROR(VLOOKUP($V363,'Market Data'!$C$53:$D$213,2,FALSE),"")))</f>
        <v xml:space="preserve"> </v>
      </c>
      <c r="Y363" s="24" t="str">
        <f>IF(ISBLANK(P363)," ",IF(DAYS360(P363,Q363,0)&gt;10800,30,ROUND(IF(DAYS360(Summary!$P363,Summary!$Q363)/360&gt;=1,ROUND(DAYS360(Summary!$P363,Summary!$Q363)/360,0),DAYS360(Summary!$P363,Summary!$Q363)/360),2)))</f>
        <v xml:space="preserve"> </v>
      </c>
      <c r="Z363" s="25" t="str">
        <f ca="1">IF(OR(WhichRate="GASB IBR",WhichRate="FASB IBR",WhichRate="Custom"),IFERROR(IF(OR($S363="No Rate",$S363="",$S363=" ",$S363="")," ",OFFSET('Market Data'!$B$15,Summary!U363-1,Summary!T363-1)),""),IFERROR(IF(OR($S363="No Rate",$S363="",$S363=" ",$S363="")," ",OFFSET('FASB Data'!$B$15,Summary!U363-1,Summary!T363-1)),""))</f>
        <v xml:space="preserve"> </v>
      </c>
      <c r="AA363" s="25" t="str">
        <f ca="1">IF(O363&lt;&gt;"",IF(WhichRate="FASB RFR",0,IF(OR(WhichRate="GASB IBR",WhichRate="FASB IBR"),IF(OR($S363="No Rate",$S363="",$S363=" "),"",OFFSET('Market Data'!$B$53,Summary!X363,Summary!W363-1)),IF(WhichRate="Custom",IF(OR($S363="No Rate",$S363="",$S363=" "),"",OFFSET('Custom Data'!$B$53,Summary!X363,Summary!W363-1)),""))),"")</f>
        <v/>
      </c>
      <c r="AB363" s="26" t="str">
        <f>IF(OR($S363="No Rate",$S363="")," ",IF($R363="","",IF(Summary!$R363="Taxable",IF(Summary!$Y363&gt;0,(Summary!$Z363+Summary!$AA363)*(1+TaxExemptRateAdjustment)),IF(Summary!$Y363&gt;0,Summary!$Z363+Summary!$AA363))))</f>
        <v/>
      </c>
      <c r="AC363" s="27" t="str">
        <f t="shared" si="14"/>
        <v/>
      </c>
    </row>
    <row r="364" spans="14:29" ht="15.75" customHeight="1" x14ac:dyDescent="0.25">
      <c r="N364" s="17">
        <f t="shared" si="10"/>
        <v>352</v>
      </c>
      <c r="O364" s="30"/>
      <c r="P364" s="31"/>
      <c r="Q364" s="31"/>
      <c r="R364" s="32"/>
      <c r="S364" s="20" t="str" cm="1">
        <f t="array" ref="S364">IF(ISBLANK(P364)," ",IF(OR(WhichRate="GASB IBR",WhichRate="FASB IBR",WhichRate="Custom"),IF(ISBLANK(P364),IFERROR(HLOOKUP(P364,'Market Data'!$C$13:$BA$13,1)," "),IFERROR(HLOOKUP(P364,'Market Data'!$C$13:$BA$13,1),"No Rate")),_xlfn.XLOOKUP(TEXT(P364,"mm-yyyy"),TEXT('FASB Data'!$D$13:$BC$13,"mm-yyyy"),'FASB Data'!$D$13:$BC$13,,0)))</f>
        <v xml:space="preserve"> </v>
      </c>
      <c r="T364" s="21" t="str">
        <f>IF(OR(S364="No Rate",S364="",S364=" "),"",IF(OR(WhichRate="GASB IBR",WhichRate="FASB IBR",WhichRate="Custom"),SUMIF('Market Data'!$C$13:$BI$13,Summary!S364,'Market Data'!$C$14:$BI$14),SUMIF('FASB Data'!$C$13:$BU$13,Summary!S364,'FASB Data'!$C$14:$BU$14)))</f>
        <v/>
      </c>
      <c r="U364" s="21" t="str">
        <f>IFERROR(VLOOKUP($Y364,'Market Data'!$B$15:$C$47,2,TRUE)+1,"")</f>
        <v/>
      </c>
      <c r="V364" s="21" t="str">
        <f t="shared" si="13"/>
        <v/>
      </c>
      <c r="W364" s="21" t="str">
        <f>IF(OR(S364="No Rate",S364="",S364=" ",S364=""),"",IF(WhichRate="FASB RFR","N/A",SUMIF('Market Data'!$C$51:$BI$51,Summary!S364,'Market Data'!$C$52:$BI$52)))</f>
        <v/>
      </c>
      <c r="X364" s="21" t="str">
        <f>IF(ISBLANK(P364)," ",IF(WhichRate="FASB RFR","N/A",IFERROR(VLOOKUP($V364,'Market Data'!$C$53:$D$213,2,FALSE),"")))</f>
        <v xml:space="preserve"> </v>
      </c>
      <c r="Y364" s="24" t="str">
        <f>IF(ISBLANK(P364)," ",IF(DAYS360(P364,Q364,0)&gt;10800,30,ROUND(IF(DAYS360(Summary!$P364,Summary!$Q364)/360&gt;=1,ROUND(DAYS360(Summary!$P364,Summary!$Q364)/360,0),DAYS360(Summary!$P364,Summary!$Q364)/360),2)))</f>
        <v xml:space="preserve"> </v>
      </c>
      <c r="Z364" s="25" t="str">
        <f ca="1">IF(OR(WhichRate="GASB IBR",WhichRate="FASB IBR",WhichRate="Custom"),IFERROR(IF(OR($S364="No Rate",$S364="",$S364=" ",$S364="")," ",OFFSET('Market Data'!$B$15,Summary!U364-1,Summary!T364-1)),""),IFERROR(IF(OR($S364="No Rate",$S364="",$S364=" ",$S364="")," ",OFFSET('FASB Data'!$B$15,Summary!U364-1,Summary!T364-1)),""))</f>
        <v xml:space="preserve"> </v>
      </c>
      <c r="AA364" s="25" t="str">
        <f ca="1">IF(O364&lt;&gt;"",IF(WhichRate="FASB RFR",0,IF(OR(WhichRate="GASB IBR",WhichRate="FASB IBR"),IF(OR($S364="No Rate",$S364="",$S364=" "),"",OFFSET('Market Data'!$B$53,Summary!X364,Summary!W364-1)),IF(WhichRate="Custom",IF(OR($S364="No Rate",$S364="",$S364=" "),"",OFFSET('Custom Data'!$B$53,Summary!X364,Summary!W364-1)),""))),"")</f>
        <v/>
      </c>
      <c r="AB364" s="26" t="str">
        <f>IF(OR($S364="No Rate",$S364="")," ",IF($R364="","",IF(Summary!$R364="Taxable",IF(Summary!$Y364&gt;0,(Summary!$Z364+Summary!$AA364)*(1+TaxExemptRateAdjustment)),IF(Summary!$Y364&gt;0,Summary!$Z364+Summary!$AA364))))</f>
        <v/>
      </c>
      <c r="AC364" s="27" t="str">
        <f t="shared" si="14"/>
        <v/>
      </c>
    </row>
    <row r="365" spans="14:29" ht="15.75" customHeight="1" x14ac:dyDescent="0.25">
      <c r="N365" s="17">
        <f t="shared" si="10"/>
        <v>353</v>
      </c>
      <c r="O365" s="18"/>
      <c r="P365" s="22"/>
      <c r="Q365" s="22"/>
      <c r="R365" s="23"/>
      <c r="S365" s="20" t="str" cm="1">
        <f t="array" ref="S365">IF(ISBLANK(P365)," ",IF(OR(WhichRate="GASB IBR",WhichRate="FASB IBR",WhichRate="Custom"),IF(ISBLANK(P365),IFERROR(HLOOKUP(P365,'Market Data'!$C$13:$BA$13,1)," "),IFERROR(HLOOKUP(P365,'Market Data'!$C$13:$BA$13,1),"No Rate")),_xlfn.XLOOKUP(TEXT(P365,"mm-yyyy"),TEXT('FASB Data'!$D$13:$BC$13,"mm-yyyy"),'FASB Data'!$D$13:$BC$13,,0)))</f>
        <v xml:space="preserve"> </v>
      </c>
      <c r="T365" s="21" t="str">
        <f>IF(OR(S365="No Rate",S365="",S365=" "),"",IF(OR(WhichRate="GASB IBR",WhichRate="FASB IBR",WhichRate="Custom"),SUMIF('Market Data'!$C$13:$BI$13,Summary!S365,'Market Data'!$C$14:$BI$14),SUMIF('FASB Data'!$C$13:$BU$13,Summary!S365,'FASB Data'!$C$14:$BU$14)))</f>
        <v/>
      </c>
      <c r="U365" s="21" t="str">
        <f>IFERROR(VLOOKUP($Y365,'Market Data'!$B$15:$C$47,2,TRUE)+1,"")</f>
        <v/>
      </c>
      <c r="V365" s="21" t="str">
        <f t="shared" si="13"/>
        <v/>
      </c>
      <c r="W365" s="21" t="str">
        <f>IF(OR(S365="No Rate",S365="",S365=" ",S365=""),"",IF(WhichRate="FASB RFR","N/A",SUMIF('Market Data'!$C$51:$BI$51,Summary!S365,'Market Data'!$C$52:$BI$52)))</f>
        <v/>
      </c>
      <c r="X365" s="21" t="str">
        <f>IF(ISBLANK(P365)," ",IF(WhichRate="FASB RFR","N/A",IFERROR(VLOOKUP($V365,'Market Data'!$C$53:$D$213,2,FALSE),"")))</f>
        <v xml:space="preserve"> </v>
      </c>
      <c r="Y365" s="24" t="str">
        <f>IF(ISBLANK(P365)," ",IF(DAYS360(P365,Q365,0)&gt;10800,30,ROUND(IF(DAYS360(Summary!$P365,Summary!$Q365)/360&gt;=1,ROUND(DAYS360(Summary!$P365,Summary!$Q365)/360,0),DAYS360(Summary!$P365,Summary!$Q365)/360),2)))</f>
        <v xml:space="preserve"> </v>
      </c>
      <c r="Z365" s="25" t="str">
        <f ca="1">IF(OR(WhichRate="GASB IBR",WhichRate="FASB IBR",WhichRate="Custom"),IFERROR(IF(OR($S365="No Rate",$S365="",$S365=" ",$S365="")," ",OFFSET('Market Data'!$B$15,Summary!U365-1,Summary!T365-1)),""),IFERROR(IF(OR($S365="No Rate",$S365="",$S365=" ",$S365="")," ",OFFSET('FASB Data'!$B$15,Summary!U365-1,Summary!T365-1)),""))</f>
        <v xml:space="preserve"> </v>
      </c>
      <c r="AA365" s="25" t="str">
        <f ca="1">IF(O365&lt;&gt;"",IF(WhichRate="FASB RFR",0,IF(OR(WhichRate="GASB IBR",WhichRate="FASB IBR"),IF(OR($S365="No Rate",$S365="",$S365=" "),"",OFFSET('Market Data'!$B$53,Summary!X365,Summary!W365-1)),IF(WhichRate="Custom",IF(OR($S365="No Rate",$S365="",$S365=" "),"",OFFSET('Custom Data'!$B$53,Summary!X365,Summary!W365-1)),""))),"")</f>
        <v/>
      </c>
      <c r="AB365" s="26" t="str">
        <f>IF(OR($S365="No Rate",$S365="")," ",IF($R365="","",IF(Summary!$R365="Taxable",IF(Summary!$Y365&gt;0,(Summary!$Z365+Summary!$AA365)*(1+TaxExemptRateAdjustment)),IF(Summary!$Y365&gt;0,Summary!$Z365+Summary!$AA365))))</f>
        <v/>
      </c>
      <c r="AC365" s="27" t="str">
        <f t="shared" si="14"/>
        <v/>
      </c>
    </row>
    <row r="366" spans="14:29" ht="15.75" customHeight="1" x14ac:dyDescent="0.25">
      <c r="N366" s="17">
        <f t="shared" si="10"/>
        <v>354</v>
      </c>
      <c r="O366" s="30"/>
      <c r="P366" s="31"/>
      <c r="Q366" s="31"/>
      <c r="R366" s="32"/>
      <c r="S366" s="20" t="str" cm="1">
        <f t="array" ref="S366">IF(ISBLANK(P366)," ",IF(OR(WhichRate="GASB IBR",WhichRate="FASB IBR",WhichRate="Custom"),IF(ISBLANK(P366),IFERROR(HLOOKUP(P366,'Market Data'!$C$13:$BA$13,1)," "),IFERROR(HLOOKUP(P366,'Market Data'!$C$13:$BA$13,1),"No Rate")),_xlfn.XLOOKUP(TEXT(P366,"mm-yyyy"),TEXT('FASB Data'!$D$13:$BC$13,"mm-yyyy"),'FASB Data'!$D$13:$BC$13,,0)))</f>
        <v xml:space="preserve"> </v>
      </c>
      <c r="T366" s="21" t="str">
        <f>IF(OR(S366="No Rate",S366="",S366=" "),"",IF(OR(WhichRate="GASB IBR",WhichRate="FASB IBR",WhichRate="Custom"),SUMIF('Market Data'!$C$13:$BI$13,Summary!S366,'Market Data'!$C$14:$BI$14),SUMIF('FASB Data'!$C$13:$BU$13,Summary!S366,'FASB Data'!$C$14:$BU$14)))</f>
        <v/>
      </c>
      <c r="U366" s="21" t="str">
        <f>IFERROR(VLOOKUP($Y366,'Market Data'!$B$15:$C$47,2,TRUE)+1,"")</f>
        <v/>
      </c>
      <c r="V366" s="21" t="str">
        <f t="shared" si="13"/>
        <v/>
      </c>
      <c r="W366" s="21" t="str">
        <f>IF(OR(S366="No Rate",S366="",S366=" ",S366=""),"",IF(WhichRate="FASB RFR","N/A",SUMIF('Market Data'!$C$51:$BI$51,Summary!S366,'Market Data'!$C$52:$BI$52)))</f>
        <v/>
      </c>
      <c r="X366" s="21" t="str">
        <f>IF(ISBLANK(P366)," ",IF(WhichRate="FASB RFR","N/A",IFERROR(VLOOKUP($V366,'Market Data'!$C$53:$D$213,2,FALSE),"")))</f>
        <v xml:space="preserve"> </v>
      </c>
      <c r="Y366" s="24" t="str">
        <f>IF(ISBLANK(P366)," ",IF(DAYS360(P366,Q366,0)&gt;10800,30,ROUND(IF(DAYS360(Summary!$P366,Summary!$Q366)/360&gt;=1,ROUND(DAYS360(Summary!$P366,Summary!$Q366)/360,0),DAYS360(Summary!$P366,Summary!$Q366)/360),2)))</f>
        <v xml:space="preserve"> </v>
      </c>
      <c r="Z366" s="25" t="str">
        <f ca="1">IF(OR(WhichRate="GASB IBR",WhichRate="FASB IBR",WhichRate="Custom"),IFERROR(IF(OR($S366="No Rate",$S366="",$S366=" ",$S366="")," ",OFFSET('Market Data'!$B$15,Summary!U366-1,Summary!T366-1)),""),IFERROR(IF(OR($S366="No Rate",$S366="",$S366=" ",$S366="")," ",OFFSET('FASB Data'!$B$15,Summary!U366-1,Summary!T366-1)),""))</f>
        <v xml:space="preserve"> </v>
      </c>
      <c r="AA366" s="25" t="str">
        <f ca="1">IF(O366&lt;&gt;"",IF(WhichRate="FASB RFR",0,IF(OR(WhichRate="GASB IBR",WhichRate="FASB IBR"),IF(OR($S366="No Rate",$S366="",$S366=" "),"",OFFSET('Market Data'!$B$53,Summary!X366,Summary!W366-1)),IF(WhichRate="Custom",IF(OR($S366="No Rate",$S366="",$S366=" "),"",OFFSET('Custom Data'!$B$53,Summary!X366,Summary!W366-1)),""))),"")</f>
        <v/>
      </c>
      <c r="AB366" s="26" t="str">
        <f>IF(OR($S366="No Rate",$S366="")," ",IF($R366="","",IF(Summary!$R366="Taxable",IF(Summary!$Y366&gt;0,(Summary!$Z366+Summary!$AA366)*(1+TaxExemptRateAdjustment)),IF(Summary!$Y366&gt;0,Summary!$Z366+Summary!$AA366))))</f>
        <v/>
      </c>
      <c r="AC366" s="27" t="str">
        <f t="shared" si="14"/>
        <v/>
      </c>
    </row>
    <row r="367" spans="14:29" ht="15.75" customHeight="1" x14ac:dyDescent="0.25">
      <c r="N367" s="17">
        <f t="shared" si="10"/>
        <v>355</v>
      </c>
      <c r="O367" s="18"/>
      <c r="P367" s="22"/>
      <c r="Q367" s="22"/>
      <c r="R367" s="23"/>
      <c r="S367" s="20" t="str" cm="1">
        <f t="array" ref="S367">IF(ISBLANK(P367)," ",IF(OR(WhichRate="GASB IBR",WhichRate="FASB IBR",WhichRate="Custom"),IF(ISBLANK(P367),IFERROR(HLOOKUP(P367,'Market Data'!$C$13:$BA$13,1)," "),IFERROR(HLOOKUP(P367,'Market Data'!$C$13:$BA$13,1),"No Rate")),_xlfn.XLOOKUP(TEXT(P367,"mm-yyyy"),TEXT('FASB Data'!$D$13:$BC$13,"mm-yyyy"),'FASB Data'!$D$13:$BC$13,,0)))</f>
        <v xml:space="preserve"> </v>
      </c>
      <c r="T367" s="21" t="str">
        <f>IF(OR(S367="No Rate",S367="",S367=" "),"",IF(OR(WhichRate="GASB IBR",WhichRate="FASB IBR",WhichRate="Custom"),SUMIF('Market Data'!$C$13:$BI$13,Summary!S367,'Market Data'!$C$14:$BI$14),SUMIF('FASB Data'!$C$13:$BU$13,Summary!S367,'FASB Data'!$C$14:$BU$14)))</f>
        <v/>
      </c>
      <c r="U367" s="21" t="str">
        <f>IFERROR(VLOOKUP($Y367,'Market Data'!$B$15:$C$47,2,TRUE)+1,"")</f>
        <v/>
      </c>
      <c r="V367" s="21" t="str">
        <f t="shared" si="13"/>
        <v/>
      </c>
      <c r="W367" s="21" t="str">
        <f>IF(OR(S367="No Rate",S367="",S367=" ",S367=""),"",IF(WhichRate="FASB RFR","N/A",SUMIF('Market Data'!$C$51:$BI$51,Summary!S367,'Market Data'!$C$52:$BI$52)))</f>
        <v/>
      </c>
      <c r="X367" s="21" t="str">
        <f>IF(ISBLANK(P367)," ",IF(WhichRate="FASB RFR","N/A",IFERROR(VLOOKUP($V367,'Market Data'!$C$53:$D$213,2,FALSE),"")))</f>
        <v xml:space="preserve"> </v>
      </c>
      <c r="Y367" s="24" t="str">
        <f>IF(ISBLANK(P367)," ",IF(DAYS360(P367,Q367,0)&gt;10800,30,ROUND(IF(DAYS360(Summary!$P367,Summary!$Q367)/360&gt;=1,ROUND(DAYS360(Summary!$P367,Summary!$Q367)/360,0),DAYS360(Summary!$P367,Summary!$Q367)/360),2)))</f>
        <v xml:space="preserve"> </v>
      </c>
      <c r="Z367" s="25" t="str">
        <f ca="1">IF(OR(WhichRate="GASB IBR",WhichRate="FASB IBR",WhichRate="Custom"),IFERROR(IF(OR($S367="No Rate",$S367="",$S367=" ",$S367="")," ",OFFSET('Market Data'!$B$15,Summary!U367-1,Summary!T367-1)),""),IFERROR(IF(OR($S367="No Rate",$S367="",$S367=" ",$S367="")," ",OFFSET('FASB Data'!$B$15,Summary!U367-1,Summary!T367-1)),""))</f>
        <v xml:space="preserve"> </v>
      </c>
      <c r="AA367" s="25" t="str">
        <f ca="1">IF(O367&lt;&gt;"",IF(WhichRate="FASB RFR",0,IF(OR(WhichRate="GASB IBR",WhichRate="FASB IBR"),IF(OR($S367="No Rate",$S367="",$S367=" "),"",OFFSET('Market Data'!$B$53,Summary!X367,Summary!W367-1)),IF(WhichRate="Custom",IF(OR($S367="No Rate",$S367="",$S367=" "),"",OFFSET('Custom Data'!$B$53,Summary!X367,Summary!W367-1)),""))),"")</f>
        <v/>
      </c>
      <c r="AB367" s="26" t="str">
        <f>IF(OR($S367="No Rate",$S367="")," ",IF($R367="","",IF(Summary!$R367="Taxable",IF(Summary!$Y367&gt;0,(Summary!$Z367+Summary!$AA367)*(1+TaxExemptRateAdjustment)),IF(Summary!$Y367&gt;0,Summary!$Z367+Summary!$AA367))))</f>
        <v/>
      </c>
      <c r="AC367" s="27" t="str">
        <f t="shared" si="14"/>
        <v/>
      </c>
    </row>
    <row r="368" spans="14:29" ht="15.75" customHeight="1" x14ac:dyDescent="0.25">
      <c r="N368" s="17">
        <f t="shared" si="10"/>
        <v>356</v>
      </c>
      <c r="O368" s="30"/>
      <c r="P368" s="31"/>
      <c r="Q368" s="31"/>
      <c r="R368" s="32"/>
      <c r="S368" s="20" t="str" cm="1">
        <f t="array" ref="S368">IF(ISBLANK(P368)," ",IF(OR(WhichRate="GASB IBR",WhichRate="FASB IBR",WhichRate="Custom"),IF(ISBLANK(P368),IFERROR(HLOOKUP(P368,'Market Data'!$C$13:$BA$13,1)," "),IFERROR(HLOOKUP(P368,'Market Data'!$C$13:$BA$13,1),"No Rate")),_xlfn.XLOOKUP(TEXT(P368,"mm-yyyy"),TEXT('FASB Data'!$D$13:$BC$13,"mm-yyyy"),'FASB Data'!$D$13:$BC$13,,0)))</f>
        <v xml:space="preserve"> </v>
      </c>
      <c r="T368" s="21" t="str">
        <f>IF(OR(S368="No Rate",S368="",S368=" "),"",IF(OR(WhichRate="GASB IBR",WhichRate="FASB IBR",WhichRate="Custom"),SUMIF('Market Data'!$C$13:$BI$13,Summary!S368,'Market Data'!$C$14:$BI$14),SUMIF('FASB Data'!$C$13:$BU$13,Summary!S368,'FASB Data'!$C$14:$BU$14)))</f>
        <v/>
      </c>
      <c r="U368" s="21" t="str">
        <f>IFERROR(VLOOKUP($Y368,'Market Data'!$B$15:$C$47,2,TRUE)+1,"")</f>
        <v/>
      </c>
      <c r="V368" s="21" t="str">
        <f t="shared" si="13"/>
        <v/>
      </c>
      <c r="W368" s="21" t="str">
        <f>IF(OR(S368="No Rate",S368="",S368=" ",S368=""),"",IF(WhichRate="FASB RFR","N/A",SUMIF('Market Data'!$C$51:$BI$51,Summary!S368,'Market Data'!$C$52:$BI$52)))</f>
        <v/>
      </c>
      <c r="X368" s="21" t="str">
        <f>IF(ISBLANK(P368)," ",IF(WhichRate="FASB RFR","N/A",IFERROR(VLOOKUP($V368,'Market Data'!$C$53:$D$213,2,FALSE),"")))</f>
        <v xml:space="preserve"> </v>
      </c>
      <c r="Y368" s="24" t="str">
        <f>IF(ISBLANK(P368)," ",IF(DAYS360(P368,Q368,0)&gt;10800,30,ROUND(IF(DAYS360(Summary!$P368,Summary!$Q368)/360&gt;=1,ROUND(DAYS360(Summary!$P368,Summary!$Q368)/360,0),DAYS360(Summary!$P368,Summary!$Q368)/360),2)))</f>
        <v xml:space="preserve"> </v>
      </c>
      <c r="Z368" s="25" t="str">
        <f ca="1">IF(OR(WhichRate="GASB IBR",WhichRate="FASB IBR",WhichRate="Custom"),IFERROR(IF(OR($S368="No Rate",$S368="",$S368=" ",$S368="")," ",OFFSET('Market Data'!$B$15,Summary!U368-1,Summary!T368-1)),""),IFERROR(IF(OR($S368="No Rate",$S368="",$S368=" ",$S368="")," ",OFFSET('FASB Data'!$B$15,Summary!U368-1,Summary!T368-1)),""))</f>
        <v xml:space="preserve"> </v>
      </c>
      <c r="AA368" s="25" t="str">
        <f ca="1">IF(O368&lt;&gt;"",IF(WhichRate="FASB RFR",0,IF(OR(WhichRate="GASB IBR",WhichRate="FASB IBR"),IF(OR($S368="No Rate",$S368="",$S368=" "),"",OFFSET('Market Data'!$B$53,Summary!X368,Summary!W368-1)),IF(WhichRate="Custom",IF(OR($S368="No Rate",$S368="",$S368=" "),"",OFFSET('Custom Data'!$B$53,Summary!X368,Summary!W368-1)),""))),"")</f>
        <v/>
      </c>
      <c r="AB368" s="26" t="str">
        <f>IF(OR($S368="No Rate",$S368="")," ",IF($R368="","",IF(Summary!$R368="Taxable",IF(Summary!$Y368&gt;0,(Summary!$Z368+Summary!$AA368)*(1+TaxExemptRateAdjustment)),IF(Summary!$Y368&gt;0,Summary!$Z368+Summary!$AA368))))</f>
        <v/>
      </c>
      <c r="AC368" s="27" t="str">
        <f t="shared" si="14"/>
        <v/>
      </c>
    </row>
    <row r="369" spans="14:29" ht="15.75" customHeight="1" x14ac:dyDescent="0.25">
      <c r="N369" s="17">
        <f t="shared" si="10"/>
        <v>357</v>
      </c>
      <c r="O369" s="18"/>
      <c r="P369" s="22"/>
      <c r="Q369" s="22"/>
      <c r="R369" s="23"/>
      <c r="S369" s="20" t="str" cm="1">
        <f t="array" ref="S369">IF(ISBLANK(P369)," ",IF(OR(WhichRate="GASB IBR",WhichRate="FASB IBR",WhichRate="Custom"),IF(ISBLANK(P369),IFERROR(HLOOKUP(P369,'Market Data'!$C$13:$BA$13,1)," "),IFERROR(HLOOKUP(P369,'Market Data'!$C$13:$BA$13,1),"No Rate")),_xlfn.XLOOKUP(TEXT(P369,"mm-yyyy"),TEXT('FASB Data'!$D$13:$BC$13,"mm-yyyy"),'FASB Data'!$D$13:$BC$13,,0)))</f>
        <v xml:space="preserve"> </v>
      </c>
      <c r="T369" s="21" t="str">
        <f>IF(OR(S369="No Rate",S369="",S369=" "),"",IF(OR(WhichRate="GASB IBR",WhichRate="FASB IBR",WhichRate="Custom"),SUMIF('Market Data'!$C$13:$BI$13,Summary!S369,'Market Data'!$C$14:$BI$14),SUMIF('FASB Data'!$C$13:$BU$13,Summary!S369,'FASB Data'!$C$14:$BU$14)))</f>
        <v/>
      </c>
      <c r="U369" s="21" t="str">
        <f>IFERROR(VLOOKUP($Y369,'Market Data'!$B$15:$C$47,2,TRUE)+1,"")</f>
        <v/>
      </c>
      <c r="V369" s="21" t="str">
        <f t="shared" si="13"/>
        <v/>
      </c>
      <c r="W369" s="21" t="str">
        <f>IF(OR(S369="No Rate",S369="",S369=" ",S369=""),"",IF(WhichRate="FASB RFR","N/A",SUMIF('Market Data'!$C$51:$BI$51,Summary!S369,'Market Data'!$C$52:$BI$52)))</f>
        <v/>
      </c>
      <c r="X369" s="21" t="str">
        <f>IF(ISBLANK(P369)," ",IF(WhichRate="FASB RFR","N/A",IFERROR(VLOOKUP($V369,'Market Data'!$C$53:$D$213,2,FALSE),"")))</f>
        <v xml:space="preserve"> </v>
      </c>
      <c r="Y369" s="24" t="str">
        <f>IF(ISBLANK(P369)," ",IF(DAYS360(P369,Q369,0)&gt;10800,30,ROUND(IF(DAYS360(Summary!$P369,Summary!$Q369)/360&gt;=1,ROUND(DAYS360(Summary!$P369,Summary!$Q369)/360,0),DAYS360(Summary!$P369,Summary!$Q369)/360),2)))</f>
        <v xml:space="preserve"> </v>
      </c>
      <c r="Z369" s="25" t="str">
        <f ca="1">IF(OR(WhichRate="GASB IBR",WhichRate="FASB IBR",WhichRate="Custom"),IFERROR(IF(OR($S369="No Rate",$S369="",$S369=" ",$S369="")," ",OFFSET('Market Data'!$B$15,Summary!U369-1,Summary!T369-1)),""),IFERROR(IF(OR($S369="No Rate",$S369="",$S369=" ",$S369="")," ",OFFSET('FASB Data'!$B$15,Summary!U369-1,Summary!T369-1)),""))</f>
        <v xml:space="preserve"> </v>
      </c>
      <c r="AA369" s="25" t="str">
        <f ca="1">IF(O369&lt;&gt;"",IF(WhichRate="FASB RFR",0,IF(OR(WhichRate="GASB IBR",WhichRate="FASB IBR"),IF(OR($S369="No Rate",$S369="",$S369=" "),"",OFFSET('Market Data'!$B$53,Summary!X369,Summary!W369-1)),IF(WhichRate="Custom",IF(OR($S369="No Rate",$S369="",$S369=" "),"",OFFSET('Custom Data'!$B$53,Summary!X369,Summary!W369-1)),""))),"")</f>
        <v/>
      </c>
      <c r="AB369" s="26" t="str">
        <f>IF(OR($S369="No Rate",$S369="")," ",IF($R369="","",IF(Summary!$R369="Taxable",IF(Summary!$Y369&gt;0,(Summary!$Z369+Summary!$AA369)*(1+TaxExemptRateAdjustment)),IF(Summary!$Y369&gt;0,Summary!$Z369+Summary!$AA369))))</f>
        <v/>
      </c>
      <c r="AC369" s="27" t="str">
        <f t="shared" si="14"/>
        <v/>
      </c>
    </row>
    <row r="370" spans="14:29" ht="15.75" customHeight="1" x14ac:dyDescent="0.25">
      <c r="N370" s="17">
        <f t="shared" si="10"/>
        <v>358</v>
      </c>
      <c r="O370" s="30"/>
      <c r="P370" s="31"/>
      <c r="Q370" s="31"/>
      <c r="R370" s="32"/>
      <c r="S370" s="20" t="str" cm="1">
        <f t="array" ref="S370">IF(ISBLANK(P370)," ",IF(OR(WhichRate="GASB IBR",WhichRate="FASB IBR",WhichRate="Custom"),IF(ISBLANK(P370),IFERROR(HLOOKUP(P370,'Market Data'!$C$13:$BA$13,1)," "),IFERROR(HLOOKUP(P370,'Market Data'!$C$13:$BA$13,1),"No Rate")),_xlfn.XLOOKUP(TEXT(P370,"mm-yyyy"),TEXT('FASB Data'!$D$13:$BC$13,"mm-yyyy"),'FASB Data'!$D$13:$BC$13,,0)))</f>
        <v xml:space="preserve"> </v>
      </c>
      <c r="T370" s="21" t="str">
        <f>IF(OR(S370="No Rate",S370="",S370=" "),"",IF(OR(WhichRate="GASB IBR",WhichRate="FASB IBR",WhichRate="Custom"),SUMIF('Market Data'!$C$13:$BI$13,Summary!S370,'Market Data'!$C$14:$BI$14),SUMIF('FASB Data'!$C$13:$BU$13,Summary!S370,'FASB Data'!$C$14:$BU$14)))</f>
        <v/>
      </c>
      <c r="U370" s="21" t="str">
        <f>IFERROR(VLOOKUP($Y370,'Market Data'!$B$15:$C$47,2,TRUE)+1,"")</f>
        <v/>
      </c>
      <c r="V370" s="21" t="str">
        <f t="shared" si="13"/>
        <v/>
      </c>
      <c r="W370" s="21" t="str">
        <f>IF(OR(S370="No Rate",S370="",S370=" ",S370=""),"",IF(WhichRate="FASB RFR","N/A",SUMIF('Market Data'!$C$51:$BI$51,Summary!S370,'Market Data'!$C$52:$BI$52)))</f>
        <v/>
      </c>
      <c r="X370" s="21" t="str">
        <f>IF(ISBLANK(P370)," ",IF(WhichRate="FASB RFR","N/A",IFERROR(VLOOKUP($V370,'Market Data'!$C$53:$D$213,2,FALSE),"")))</f>
        <v xml:space="preserve"> </v>
      </c>
      <c r="Y370" s="24" t="str">
        <f>IF(ISBLANK(P370)," ",IF(DAYS360(P370,Q370,0)&gt;10800,30,ROUND(IF(DAYS360(Summary!$P370,Summary!$Q370)/360&gt;=1,ROUND(DAYS360(Summary!$P370,Summary!$Q370)/360,0),DAYS360(Summary!$P370,Summary!$Q370)/360),2)))</f>
        <v xml:space="preserve"> </v>
      </c>
      <c r="Z370" s="25" t="str">
        <f ca="1">IF(OR(WhichRate="GASB IBR",WhichRate="FASB IBR",WhichRate="Custom"),IFERROR(IF(OR($S370="No Rate",$S370="",$S370=" ",$S370="")," ",OFFSET('Market Data'!$B$15,Summary!U370-1,Summary!T370-1)),""),IFERROR(IF(OR($S370="No Rate",$S370="",$S370=" ",$S370="")," ",OFFSET('FASB Data'!$B$15,Summary!U370-1,Summary!T370-1)),""))</f>
        <v xml:space="preserve"> </v>
      </c>
      <c r="AA370" s="25" t="str">
        <f ca="1">IF(O370&lt;&gt;"",IF(WhichRate="FASB RFR",0,IF(OR(WhichRate="GASB IBR",WhichRate="FASB IBR"),IF(OR($S370="No Rate",$S370="",$S370=" "),"",OFFSET('Market Data'!$B$53,Summary!X370,Summary!W370-1)),IF(WhichRate="Custom",IF(OR($S370="No Rate",$S370="",$S370=" "),"",OFFSET('Custom Data'!$B$53,Summary!X370,Summary!W370-1)),""))),"")</f>
        <v/>
      </c>
      <c r="AB370" s="26" t="str">
        <f>IF(OR($S370="No Rate",$S370="")," ",IF($R370="","",IF(Summary!$R370="Taxable",IF(Summary!$Y370&gt;0,(Summary!$Z370+Summary!$AA370)*(1+TaxExemptRateAdjustment)),IF(Summary!$Y370&gt;0,Summary!$Z370+Summary!$AA370))))</f>
        <v/>
      </c>
      <c r="AC370" s="27" t="str">
        <f t="shared" si="14"/>
        <v/>
      </c>
    </row>
    <row r="371" spans="14:29" ht="15.75" customHeight="1" x14ac:dyDescent="0.25">
      <c r="N371" s="17">
        <f t="shared" si="10"/>
        <v>359</v>
      </c>
      <c r="O371" s="18"/>
      <c r="P371" s="22"/>
      <c r="Q371" s="22"/>
      <c r="R371" s="23"/>
      <c r="S371" s="20" t="str" cm="1">
        <f t="array" ref="S371">IF(ISBLANK(P371)," ",IF(OR(WhichRate="GASB IBR",WhichRate="FASB IBR",WhichRate="Custom"),IF(ISBLANK(P371),IFERROR(HLOOKUP(P371,'Market Data'!$C$13:$BA$13,1)," "),IFERROR(HLOOKUP(P371,'Market Data'!$C$13:$BA$13,1),"No Rate")),_xlfn.XLOOKUP(TEXT(P371,"mm-yyyy"),TEXT('FASB Data'!$D$13:$BC$13,"mm-yyyy"),'FASB Data'!$D$13:$BC$13,,0)))</f>
        <v xml:space="preserve"> </v>
      </c>
      <c r="T371" s="21" t="str">
        <f>IF(OR(S371="No Rate",S371="",S371=" "),"",IF(OR(WhichRate="GASB IBR",WhichRate="FASB IBR",WhichRate="Custom"),SUMIF('Market Data'!$C$13:$BI$13,Summary!S371,'Market Data'!$C$14:$BI$14),SUMIF('FASB Data'!$C$13:$BU$13,Summary!S371,'FASB Data'!$C$14:$BU$14)))</f>
        <v/>
      </c>
      <c r="U371" s="21" t="str">
        <f>IFERROR(VLOOKUP($Y371,'Market Data'!$B$15:$C$47,2,TRUE)+1,"")</f>
        <v/>
      </c>
      <c r="V371" s="21" t="str">
        <f t="shared" si="13"/>
        <v/>
      </c>
      <c r="W371" s="21" t="str">
        <f>IF(OR(S371="No Rate",S371="",S371=" ",S371=""),"",IF(WhichRate="FASB RFR","N/A",SUMIF('Market Data'!$C$51:$BI$51,Summary!S371,'Market Data'!$C$52:$BI$52)))</f>
        <v/>
      </c>
      <c r="X371" s="21" t="str">
        <f>IF(ISBLANK(P371)," ",IF(WhichRate="FASB RFR","N/A",IFERROR(VLOOKUP($V371,'Market Data'!$C$53:$D$213,2,FALSE),"")))</f>
        <v xml:space="preserve"> </v>
      </c>
      <c r="Y371" s="24" t="str">
        <f>IF(ISBLANK(P371)," ",IF(DAYS360(P371,Q371,0)&gt;10800,30,ROUND(IF(DAYS360(Summary!$P371,Summary!$Q371)/360&gt;=1,ROUND(DAYS360(Summary!$P371,Summary!$Q371)/360,0),DAYS360(Summary!$P371,Summary!$Q371)/360),2)))</f>
        <v xml:space="preserve"> </v>
      </c>
      <c r="Z371" s="25" t="str">
        <f ca="1">IF(OR(WhichRate="GASB IBR",WhichRate="FASB IBR",WhichRate="Custom"),IFERROR(IF(OR($S371="No Rate",$S371="",$S371=" ",$S371="")," ",OFFSET('Market Data'!$B$15,Summary!U371-1,Summary!T371-1)),""),IFERROR(IF(OR($S371="No Rate",$S371="",$S371=" ",$S371="")," ",OFFSET('FASB Data'!$B$15,Summary!U371-1,Summary!T371-1)),""))</f>
        <v xml:space="preserve"> </v>
      </c>
      <c r="AA371" s="25" t="str">
        <f ca="1">IF(O371&lt;&gt;"",IF(WhichRate="FASB RFR",0,IF(OR(WhichRate="GASB IBR",WhichRate="FASB IBR"),IF(OR($S371="No Rate",$S371="",$S371=" "),"",OFFSET('Market Data'!$B$53,Summary!X371,Summary!W371-1)),IF(WhichRate="Custom",IF(OR($S371="No Rate",$S371="",$S371=" "),"",OFFSET('Custom Data'!$B$53,Summary!X371,Summary!W371-1)),""))),"")</f>
        <v/>
      </c>
      <c r="AB371" s="26" t="str">
        <f>IF(OR($S371="No Rate",$S371="")," ",IF($R371="","",IF(Summary!$R371="Taxable",IF(Summary!$Y371&gt;0,(Summary!$Z371+Summary!$AA371)*(1+TaxExemptRateAdjustment)),IF(Summary!$Y371&gt;0,Summary!$Z371+Summary!$AA371))))</f>
        <v/>
      </c>
      <c r="AC371" s="27" t="str">
        <f t="shared" si="14"/>
        <v/>
      </c>
    </row>
    <row r="372" spans="14:29" ht="15.75" customHeight="1" x14ac:dyDescent="0.25">
      <c r="N372" s="17">
        <f t="shared" si="10"/>
        <v>360</v>
      </c>
      <c r="O372" s="30"/>
      <c r="P372" s="31"/>
      <c r="Q372" s="31"/>
      <c r="R372" s="32"/>
      <c r="S372" s="20" t="str" cm="1">
        <f t="array" ref="S372">IF(ISBLANK(P372)," ",IF(OR(WhichRate="GASB IBR",WhichRate="FASB IBR",WhichRate="Custom"),IF(ISBLANK(P372),IFERROR(HLOOKUP(P372,'Market Data'!$C$13:$BA$13,1)," "),IFERROR(HLOOKUP(P372,'Market Data'!$C$13:$BA$13,1),"No Rate")),_xlfn.XLOOKUP(TEXT(P372,"mm-yyyy"),TEXT('FASB Data'!$D$13:$BC$13,"mm-yyyy"),'FASB Data'!$D$13:$BC$13,,0)))</f>
        <v xml:space="preserve"> </v>
      </c>
      <c r="T372" s="21" t="str">
        <f>IF(OR(S372="No Rate",S372="",S372=" "),"",IF(OR(WhichRate="GASB IBR",WhichRate="FASB IBR",WhichRate="Custom"),SUMIF('Market Data'!$C$13:$BI$13,Summary!S372,'Market Data'!$C$14:$BI$14),SUMIF('FASB Data'!$C$13:$BU$13,Summary!S372,'FASB Data'!$C$14:$BU$14)))</f>
        <v/>
      </c>
      <c r="U372" s="21" t="str">
        <f>IFERROR(VLOOKUP($Y372,'Market Data'!$B$15:$C$47,2,TRUE)+1,"")</f>
        <v/>
      </c>
      <c r="V372" s="21" t="str">
        <f t="shared" si="13"/>
        <v/>
      </c>
      <c r="W372" s="21" t="str">
        <f>IF(OR(S372="No Rate",S372="",S372=" ",S372=""),"",IF(WhichRate="FASB RFR","N/A",SUMIF('Market Data'!$C$51:$BI$51,Summary!S372,'Market Data'!$C$52:$BI$52)))</f>
        <v/>
      </c>
      <c r="X372" s="21" t="str">
        <f>IF(ISBLANK(P372)," ",IF(WhichRate="FASB RFR","N/A",IFERROR(VLOOKUP($V372,'Market Data'!$C$53:$D$213,2,FALSE),"")))</f>
        <v xml:space="preserve"> </v>
      </c>
      <c r="Y372" s="24" t="str">
        <f>IF(ISBLANK(P372)," ",IF(DAYS360(P372,Q372,0)&gt;10800,30,ROUND(IF(DAYS360(Summary!$P372,Summary!$Q372)/360&gt;=1,ROUND(DAYS360(Summary!$P372,Summary!$Q372)/360,0),DAYS360(Summary!$P372,Summary!$Q372)/360),2)))</f>
        <v xml:space="preserve"> </v>
      </c>
      <c r="Z372" s="25" t="str">
        <f ca="1">IF(OR(WhichRate="GASB IBR",WhichRate="FASB IBR",WhichRate="Custom"),IFERROR(IF(OR($S372="No Rate",$S372="",$S372=" ",$S372="")," ",OFFSET('Market Data'!$B$15,Summary!U372-1,Summary!T372-1)),""),IFERROR(IF(OR($S372="No Rate",$S372="",$S372=" ",$S372="")," ",OFFSET('FASB Data'!$B$15,Summary!U372-1,Summary!T372-1)),""))</f>
        <v xml:space="preserve"> </v>
      </c>
      <c r="AA372" s="25" t="str">
        <f ca="1">IF(O372&lt;&gt;"",IF(WhichRate="FASB RFR",0,IF(OR(WhichRate="GASB IBR",WhichRate="FASB IBR"),IF(OR($S372="No Rate",$S372="",$S372=" "),"",OFFSET('Market Data'!$B$53,Summary!X372,Summary!W372-1)),IF(WhichRate="Custom",IF(OR($S372="No Rate",$S372="",$S372=" "),"",OFFSET('Custom Data'!$B$53,Summary!X372,Summary!W372-1)),""))),"")</f>
        <v/>
      </c>
      <c r="AB372" s="26" t="str">
        <f>IF(OR($S372="No Rate",$S372="")," ",IF($R372="","",IF(Summary!$R372="Taxable",IF(Summary!$Y372&gt;0,(Summary!$Z372+Summary!$AA372)*(1+TaxExemptRateAdjustment)),IF(Summary!$Y372&gt;0,Summary!$Z372+Summary!$AA372))))</f>
        <v/>
      </c>
      <c r="AC372" s="27" t="str">
        <f t="shared" si="14"/>
        <v/>
      </c>
    </row>
    <row r="373" spans="14:29" ht="15.75" customHeight="1" x14ac:dyDescent="0.25">
      <c r="N373" s="17">
        <f t="shared" si="10"/>
        <v>361</v>
      </c>
      <c r="O373" s="18"/>
      <c r="P373" s="22"/>
      <c r="Q373" s="22"/>
      <c r="R373" s="23"/>
      <c r="S373" s="20" t="str" cm="1">
        <f t="array" ref="S373">IF(ISBLANK(P373)," ",IF(OR(WhichRate="GASB IBR",WhichRate="FASB IBR",WhichRate="Custom"),IF(ISBLANK(P373),IFERROR(HLOOKUP(P373,'Market Data'!$C$13:$BA$13,1)," "),IFERROR(HLOOKUP(P373,'Market Data'!$C$13:$BA$13,1),"No Rate")),_xlfn.XLOOKUP(TEXT(P373,"mm-yyyy"),TEXT('FASB Data'!$D$13:$BC$13,"mm-yyyy"),'FASB Data'!$D$13:$BC$13,,0)))</f>
        <v xml:space="preserve"> </v>
      </c>
      <c r="T373" s="21" t="str">
        <f>IF(OR(S373="No Rate",S373="",S373=" "),"",IF(OR(WhichRate="GASB IBR",WhichRate="FASB IBR",WhichRate="Custom"),SUMIF('Market Data'!$C$13:$BI$13,Summary!S373,'Market Data'!$C$14:$BI$14),SUMIF('FASB Data'!$C$13:$BU$13,Summary!S373,'FASB Data'!$C$14:$BU$14)))</f>
        <v/>
      </c>
      <c r="U373" s="21" t="str">
        <f>IFERROR(VLOOKUP($Y373,'Market Data'!$B$15:$C$47,2,TRUE)+1,"")</f>
        <v/>
      </c>
      <c r="V373" s="21" t="str">
        <f t="shared" si="13"/>
        <v/>
      </c>
      <c r="W373" s="21" t="str">
        <f>IF(OR(S373="No Rate",S373="",S373=" ",S373=""),"",IF(WhichRate="FASB RFR","N/A",SUMIF('Market Data'!$C$51:$BI$51,Summary!S373,'Market Data'!$C$52:$BI$52)))</f>
        <v/>
      </c>
      <c r="X373" s="21" t="str">
        <f>IF(ISBLANK(P373)," ",IF(WhichRate="FASB RFR","N/A",IFERROR(VLOOKUP($V373,'Market Data'!$C$53:$D$213,2,FALSE),"")))</f>
        <v xml:space="preserve"> </v>
      </c>
      <c r="Y373" s="24" t="str">
        <f>IF(ISBLANK(P373)," ",IF(DAYS360(P373,Q373,0)&gt;10800,30,ROUND(IF(DAYS360(Summary!$P373,Summary!$Q373)/360&gt;=1,ROUND(DAYS360(Summary!$P373,Summary!$Q373)/360,0),DAYS360(Summary!$P373,Summary!$Q373)/360),2)))</f>
        <v xml:space="preserve"> </v>
      </c>
      <c r="Z373" s="25" t="str">
        <f ca="1">IF(OR(WhichRate="GASB IBR",WhichRate="FASB IBR",WhichRate="Custom"),IFERROR(IF(OR($S373="No Rate",$S373="",$S373=" ",$S373="")," ",OFFSET('Market Data'!$B$15,Summary!U373-1,Summary!T373-1)),""),IFERROR(IF(OR($S373="No Rate",$S373="",$S373=" ",$S373="")," ",OFFSET('FASB Data'!$B$15,Summary!U373-1,Summary!T373-1)),""))</f>
        <v xml:space="preserve"> </v>
      </c>
      <c r="AA373" s="25" t="str">
        <f ca="1">IF(O373&lt;&gt;"",IF(WhichRate="FASB RFR",0,IF(OR(WhichRate="GASB IBR",WhichRate="FASB IBR"),IF(OR($S373="No Rate",$S373="",$S373=" "),"",OFFSET('Market Data'!$B$53,Summary!X373,Summary!W373-1)),IF(WhichRate="Custom",IF(OR($S373="No Rate",$S373="",$S373=" "),"",OFFSET('Custom Data'!$B$53,Summary!X373,Summary!W373-1)),""))),"")</f>
        <v/>
      </c>
      <c r="AB373" s="26" t="str">
        <f>IF(OR($S373="No Rate",$S373="")," ",IF($R373="","",IF(Summary!$R373="Taxable",IF(Summary!$Y373&gt;0,(Summary!$Z373+Summary!$AA373)*(1+TaxExemptRateAdjustment)),IF(Summary!$Y373&gt;0,Summary!$Z373+Summary!$AA373))))</f>
        <v/>
      </c>
      <c r="AC373" s="27" t="str">
        <f t="shared" si="14"/>
        <v/>
      </c>
    </row>
    <row r="374" spans="14:29" ht="15.75" customHeight="1" x14ac:dyDescent="0.25">
      <c r="N374" s="17">
        <f t="shared" si="10"/>
        <v>362</v>
      </c>
      <c r="O374" s="30"/>
      <c r="P374" s="31"/>
      <c r="Q374" s="31"/>
      <c r="R374" s="32"/>
      <c r="S374" s="20" t="str" cm="1">
        <f t="array" ref="S374">IF(ISBLANK(P374)," ",IF(OR(WhichRate="GASB IBR",WhichRate="FASB IBR",WhichRate="Custom"),IF(ISBLANK(P374),IFERROR(HLOOKUP(P374,'Market Data'!$C$13:$BA$13,1)," "),IFERROR(HLOOKUP(P374,'Market Data'!$C$13:$BA$13,1),"No Rate")),_xlfn.XLOOKUP(TEXT(P374,"mm-yyyy"),TEXT('FASB Data'!$D$13:$BC$13,"mm-yyyy"),'FASB Data'!$D$13:$BC$13,,0)))</f>
        <v xml:space="preserve"> </v>
      </c>
      <c r="T374" s="21" t="str">
        <f>IF(OR(S374="No Rate",S374="",S374=" "),"",IF(OR(WhichRate="GASB IBR",WhichRate="FASB IBR",WhichRate="Custom"),SUMIF('Market Data'!$C$13:$BI$13,Summary!S374,'Market Data'!$C$14:$BI$14),SUMIF('FASB Data'!$C$13:$BU$13,Summary!S374,'FASB Data'!$C$14:$BU$14)))</f>
        <v/>
      </c>
      <c r="U374" s="21" t="str">
        <f>IFERROR(VLOOKUP($Y374,'Market Data'!$B$15:$C$47,2,TRUE)+1,"")</f>
        <v/>
      </c>
      <c r="V374" s="21" t="str">
        <f t="shared" si="13"/>
        <v/>
      </c>
      <c r="W374" s="21" t="str">
        <f>IF(OR(S374="No Rate",S374="",S374=" ",S374=""),"",IF(WhichRate="FASB RFR","N/A",SUMIF('Market Data'!$C$51:$BI$51,Summary!S374,'Market Data'!$C$52:$BI$52)))</f>
        <v/>
      </c>
      <c r="X374" s="21" t="str">
        <f>IF(ISBLANK(P374)," ",IF(WhichRate="FASB RFR","N/A",IFERROR(VLOOKUP($V374,'Market Data'!$C$53:$D$213,2,FALSE),"")))</f>
        <v xml:space="preserve"> </v>
      </c>
      <c r="Y374" s="24" t="str">
        <f>IF(ISBLANK(P374)," ",IF(DAYS360(P374,Q374,0)&gt;10800,30,ROUND(IF(DAYS360(Summary!$P374,Summary!$Q374)/360&gt;=1,ROUND(DAYS360(Summary!$P374,Summary!$Q374)/360,0),DAYS360(Summary!$P374,Summary!$Q374)/360),2)))</f>
        <v xml:space="preserve"> </v>
      </c>
      <c r="Z374" s="25" t="str">
        <f ca="1">IF(OR(WhichRate="GASB IBR",WhichRate="FASB IBR",WhichRate="Custom"),IFERROR(IF(OR($S374="No Rate",$S374="",$S374=" ",$S374="")," ",OFFSET('Market Data'!$B$15,Summary!U374-1,Summary!T374-1)),""),IFERROR(IF(OR($S374="No Rate",$S374="",$S374=" ",$S374="")," ",OFFSET('FASB Data'!$B$15,Summary!U374-1,Summary!T374-1)),""))</f>
        <v xml:space="preserve"> </v>
      </c>
      <c r="AA374" s="25" t="str">
        <f ca="1">IF(O374&lt;&gt;"",IF(WhichRate="FASB RFR",0,IF(OR(WhichRate="GASB IBR",WhichRate="FASB IBR"),IF(OR($S374="No Rate",$S374="",$S374=" "),"",OFFSET('Market Data'!$B$53,Summary!X374,Summary!W374-1)),IF(WhichRate="Custom",IF(OR($S374="No Rate",$S374="",$S374=" "),"",OFFSET('Custom Data'!$B$53,Summary!X374,Summary!W374-1)),""))),"")</f>
        <v/>
      </c>
      <c r="AB374" s="26" t="str">
        <f>IF(OR($S374="No Rate",$S374="")," ",IF($R374="","",IF(Summary!$R374="Taxable",IF(Summary!$Y374&gt;0,(Summary!$Z374+Summary!$AA374)*(1+TaxExemptRateAdjustment)),IF(Summary!$Y374&gt;0,Summary!$Z374+Summary!$AA374))))</f>
        <v/>
      </c>
      <c r="AC374" s="27" t="str">
        <f t="shared" si="14"/>
        <v/>
      </c>
    </row>
    <row r="375" spans="14:29" ht="15.75" customHeight="1" x14ac:dyDescent="0.25">
      <c r="N375" s="17">
        <f t="shared" si="10"/>
        <v>363</v>
      </c>
      <c r="O375" s="18"/>
      <c r="P375" s="22"/>
      <c r="Q375" s="22"/>
      <c r="R375" s="23"/>
      <c r="S375" s="20" t="str" cm="1">
        <f t="array" ref="S375">IF(ISBLANK(P375)," ",IF(OR(WhichRate="GASB IBR",WhichRate="FASB IBR",WhichRate="Custom"),IF(ISBLANK(P375),IFERROR(HLOOKUP(P375,'Market Data'!$C$13:$BA$13,1)," "),IFERROR(HLOOKUP(P375,'Market Data'!$C$13:$BA$13,1),"No Rate")),_xlfn.XLOOKUP(TEXT(P375,"mm-yyyy"),TEXT('FASB Data'!$D$13:$BC$13,"mm-yyyy"),'FASB Data'!$D$13:$BC$13,,0)))</f>
        <v xml:space="preserve"> </v>
      </c>
      <c r="T375" s="21" t="str">
        <f>IF(OR(S375="No Rate",S375="",S375=" "),"",IF(OR(WhichRate="GASB IBR",WhichRate="FASB IBR",WhichRate="Custom"),SUMIF('Market Data'!$C$13:$BI$13,Summary!S375,'Market Data'!$C$14:$BI$14),SUMIF('FASB Data'!$C$13:$BU$13,Summary!S375,'FASB Data'!$C$14:$BU$14)))</f>
        <v/>
      </c>
      <c r="U375" s="21" t="str">
        <f>IFERROR(VLOOKUP($Y375,'Market Data'!$B$15:$C$47,2,TRUE)+1,"")</f>
        <v/>
      </c>
      <c r="V375" s="21" t="str">
        <f t="shared" si="13"/>
        <v/>
      </c>
      <c r="W375" s="21" t="str">
        <f>IF(OR(S375="No Rate",S375="",S375=" ",S375=""),"",IF(WhichRate="FASB RFR","N/A",SUMIF('Market Data'!$C$51:$BI$51,Summary!S375,'Market Data'!$C$52:$BI$52)))</f>
        <v/>
      </c>
      <c r="X375" s="21" t="str">
        <f>IF(ISBLANK(P375)," ",IF(WhichRate="FASB RFR","N/A",IFERROR(VLOOKUP($V375,'Market Data'!$C$53:$D$213,2,FALSE),"")))</f>
        <v xml:space="preserve"> </v>
      </c>
      <c r="Y375" s="24" t="str">
        <f>IF(ISBLANK(P375)," ",IF(DAYS360(P375,Q375,0)&gt;10800,30,ROUND(IF(DAYS360(Summary!$P375,Summary!$Q375)/360&gt;=1,ROUND(DAYS360(Summary!$P375,Summary!$Q375)/360,0),DAYS360(Summary!$P375,Summary!$Q375)/360),2)))</f>
        <v xml:space="preserve"> </v>
      </c>
      <c r="Z375" s="25" t="str">
        <f ca="1">IF(OR(WhichRate="GASB IBR",WhichRate="FASB IBR",WhichRate="Custom"),IFERROR(IF(OR($S375="No Rate",$S375="",$S375=" ",$S375="")," ",OFFSET('Market Data'!$B$15,Summary!U375-1,Summary!T375-1)),""),IFERROR(IF(OR($S375="No Rate",$S375="",$S375=" ",$S375="")," ",OFFSET('FASB Data'!$B$15,Summary!U375-1,Summary!T375-1)),""))</f>
        <v xml:space="preserve"> </v>
      </c>
      <c r="AA375" s="25" t="str">
        <f ca="1">IF(O375&lt;&gt;"",IF(WhichRate="FASB RFR",0,IF(OR(WhichRate="GASB IBR",WhichRate="FASB IBR"),IF(OR($S375="No Rate",$S375="",$S375=" "),"",OFFSET('Market Data'!$B$53,Summary!X375,Summary!W375-1)),IF(WhichRate="Custom",IF(OR($S375="No Rate",$S375="",$S375=" "),"",OFFSET('Custom Data'!$B$53,Summary!X375,Summary!W375-1)),""))),"")</f>
        <v/>
      </c>
      <c r="AB375" s="26" t="str">
        <f>IF(OR($S375="No Rate",$S375="")," ",IF($R375="","",IF(Summary!$R375="Taxable",IF(Summary!$Y375&gt;0,(Summary!$Z375+Summary!$AA375)*(1+TaxExemptRateAdjustment)),IF(Summary!$Y375&gt;0,Summary!$Z375+Summary!$AA375))))</f>
        <v/>
      </c>
      <c r="AC375" s="27" t="str">
        <f t="shared" si="14"/>
        <v/>
      </c>
    </row>
    <row r="376" spans="14:29" ht="15.75" customHeight="1" x14ac:dyDescent="0.25">
      <c r="N376" s="17">
        <f t="shared" si="10"/>
        <v>364</v>
      </c>
      <c r="O376" s="30"/>
      <c r="P376" s="31"/>
      <c r="Q376" s="31"/>
      <c r="R376" s="32"/>
      <c r="S376" s="20" t="str" cm="1">
        <f t="array" ref="S376">IF(ISBLANK(P376)," ",IF(OR(WhichRate="GASB IBR",WhichRate="FASB IBR",WhichRate="Custom"),IF(ISBLANK(P376),IFERROR(HLOOKUP(P376,'Market Data'!$C$13:$BA$13,1)," "),IFERROR(HLOOKUP(P376,'Market Data'!$C$13:$BA$13,1),"No Rate")),_xlfn.XLOOKUP(TEXT(P376,"mm-yyyy"),TEXT('FASB Data'!$D$13:$BC$13,"mm-yyyy"),'FASB Data'!$D$13:$BC$13,,0)))</f>
        <v xml:space="preserve"> </v>
      </c>
      <c r="T376" s="21" t="str">
        <f>IF(OR(S376="No Rate",S376="",S376=" "),"",IF(OR(WhichRate="GASB IBR",WhichRate="FASB IBR",WhichRate="Custom"),SUMIF('Market Data'!$C$13:$BI$13,Summary!S376,'Market Data'!$C$14:$BI$14),SUMIF('FASB Data'!$C$13:$BU$13,Summary!S376,'FASB Data'!$C$14:$BU$14)))</f>
        <v/>
      </c>
      <c r="U376" s="21" t="str">
        <f>IFERROR(VLOOKUP($Y376,'Market Data'!$B$15:$C$47,2,TRUE)+1,"")</f>
        <v/>
      </c>
      <c r="V376" s="21" t="str">
        <f t="shared" si="13"/>
        <v/>
      </c>
      <c r="W376" s="21" t="str">
        <f>IF(OR(S376="No Rate",S376="",S376=" ",S376=""),"",IF(WhichRate="FASB RFR","N/A",SUMIF('Market Data'!$C$51:$BI$51,Summary!S376,'Market Data'!$C$52:$BI$52)))</f>
        <v/>
      </c>
      <c r="X376" s="21" t="str">
        <f>IF(ISBLANK(P376)," ",IF(WhichRate="FASB RFR","N/A",IFERROR(VLOOKUP($V376,'Market Data'!$C$53:$D$213,2,FALSE),"")))</f>
        <v xml:space="preserve"> </v>
      </c>
      <c r="Y376" s="24" t="str">
        <f>IF(ISBLANK(P376)," ",IF(DAYS360(P376,Q376,0)&gt;10800,30,ROUND(IF(DAYS360(Summary!$P376,Summary!$Q376)/360&gt;=1,ROUND(DAYS360(Summary!$P376,Summary!$Q376)/360,0),DAYS360(Summary!$P376,Summary!$Q376)/360),2)))</f>
        <v xml:space="preserve"> </v>
      </c>
      <c r="Z376" s="25" t="str">
        <f ca="1">IF(OR(WhichRate="GASB IBR",WhichRate="FASB IBR",WhichRate="Custom"),IFERROR(IF(OR($S376="No Rate",$S376="",$S376=" ",$S376="")," ",OFFSET('Market Data'!$B$15,Summary!U376-1,Summary!T376-1)),""),IFERROR(IF(OR($S376="No Rate",$S376="",$S376=" ",$S376="")," ",OFFSET('FASB Data'!$B$15,Summary!U376-1,Summary!T376-1)),""))</f>
        <v xml:space="preserve"> </v>
      </c>
      <c r="AA376" s="25" t="str">
        <f ca="1">IF(O376&lt;&gt;"",IF(WhichRate="FASB RFR",0,IF(OR(WhichRate="GASB IBR",WhichRate="FASB IBR"),IF(OR($S376="No Rate",$S376="",$S376=" "),"",OFFSET('Market Data'!$B$53,Summary!X376,Summary!W376-1)),IF(WhichRate="Custom",IF(OR($S376="No Rate",$S376="",$S376=" "),"",OFFSET('Custom Data'!$B$53,Summary!X376,Summary!W376-1)),""))),"")</f>
        <v/>
      </c>
      <c r="AB376" s="26" t="str">
        <f>IF(OR($S376="No Rate",$S376="")," ",IF($R376="","",IF(Summary!$R376="Taxable",IF(Summary!$Y376&gt;0,(Summary!$Z376+Summary!$AA376)*(1+TaxExemptRateAdjustment)),IF(Summary!$Y376&gt;0,Summary!$Z376+Summary!$AA376))))</f>
        <v/>
      </c>
      <c r="AC376" s="27" t="str">
        <f t="shared" si="14"/>
        <v/>
      </c>
    </row>
    <row r="377" spans="14:29" ht="15.75" customHeight="1" x14ac:dyDescent="0.25">
      <c r="N377" s="17">
        <f t="shared" si="10"/>
        <v>365</v>
      </c>
      <c r="O377" s="18"/>
      <c r="P377" s="22"/>
      <c r="Q377" s="22"/>
      <c r="R377" s="23"/>
      <c r="S377" s="20" t="str" cm="1">
        <f t="array" ref="S377">IF(ISBLANK(P377)," ",IF(OR(WhichRate="GASB IBR",WhichRate="FASB IBR",WhichRate="Custom"),IF(ISBLANK(P377),IFERROR(HLOOKUP(P377,'Market Data'!$C$13:$BA$13,1)," "),IFERROR(HLOOKUP(P377,'Market Data'!$C$13:$BA$13,1),"No Rate")),_xlfn.XLOOKUP(TEXT(P377,"mm-yyyy"),TEXT('FASB Data'!$D$13:$BC$13,"mm-yyyy"),'FASB Data'!$D$13:$BC$13,,0)))</f>
        <v xml:space="preserve"> </v>
      </c>
      <c r="T377" s="21" t="str">
        <f>IF(OR(S377="No Rate",S377="",S377=" "),"",IF(OR(WhichRate="GASB IBR",WhichRate="FASB IBR",WhichRate="Custom"),SUMIF('Market Data'!$C$13:$BI$13,Summary!S377,'Market Data'!$C$14:$BI$14),SUMIF('FASB Data'!$C$13:$BU$13,Summary!S377,'FASB Data'!$C$14:$BU$14)))</f>
        <v/>
      </c>
      <c r="U377" s="21" t="str">
        <f>IFERROR(VLOOKUP($Y377,'Market Data'!$B$15:$C$47,2,TRUE)+1,"")</f>
        <v/>
      </c>
      <c r="V377" s="21" t="str">
        <f t="shared" si="13"/>
        <v/>
      </c>
      <c r="W377" s="21" t="str">
        <f>IF(OR(S377="No Rate",S377="",S377=" ",S377=""),"",IF(WhichRate="FASB RFR","N/A",SUMIF('Market Data'!$C$51:$BI$51,Summary!S377,'Market Data'!$C$52:$BI$52)))</f>
        <v/>
      </c>
      <c r="X377" s="21" t="str">
        <f>IF(ISBLANK(P377)," ",IF(WhichRate="FASB RFR","N/A",IFERROR(VLOOKUP($V377,'Market Data'!$C$53:$D$213,2,FALSE),"")))</f>
        <v xml:space="preserve"> </v>
      </c>
      <c r="Y377" s="24" t="str">
        <f>IF(ISBLANK(P377)," ",IF(DAYS360(P377,Q377,0)&gt;10800,30,ROUND(IF(DAYS360(Summary!$P377,Summary!$Q377)/360&gt;=1,ROUND(DAYS360(Summary!$P377,Summary!$Q377)/360,0),DAYS360(Summary!$P377,Summary!$Q377)/360),2)))</f>
        <v xml:space="preserve"> </v>
      </c>
      <c r="Z377" s="25" t="str">
        <f ca="1">IF(OR(WhichRate="GASB IBR",WhichRate="FASB IBR",WhichRate="Custom"),IFERROR(IF(OR($S377="No Rate",$S377="",$S377=" ",$S377="")," ",OFFSET('Market Data'!$B$15,Summary!U377-1,Summary!T377-1)),""),IFERROR(IF(OR($S377="No Rate",$S377="",$S377=" ",$S377="")," ",OFFSET('FASB Data'!$B$15,Summary!U377-1,Summary!T377-1)),""))</f>
        <v xml:space="preserve"> </v>
      </c>
      <c r="AA377" s="25" t="str">
        <f ca="1">IF(O377&lt;&gt;"",IF(WhichRate="FASB RFR",0,IF(OR(WhichRate="GASB IBR",WhichRate="FASB IBR"),IF(OR($S377="No Rate",$S377="",$S377=" "),"",OFFSET('Market Data'!$B$53,Summary!X377,Summary!W377-1)),IF(WhichRate="Custom",IF(OR($S377="No Rate",$S377="",$S377=" "),"",OFFSET('Custom Data'!$B$53,Summary!X377,Summary!W377-1)),""))),"")</f>
        <v/>
      </c>
      <c r="AB377" s="26" t="str">
        <f>IF(OR($S377="No Rate",$S377="")," ",IF($R377="","",IF(Summary!$R377="Taxable",IF(Summary!$Y377&gt;0,(Summary!$Z377+Summary!$AA377)*(1+TaxExemptRateAdjustment)),IF(Summary!$Y377&gt;0,Summary!$Z377+Summary!$AA377))))</f>
        <v/>
      </c>
      <c r="AC377" s="27" t="str">
        <f t="shared" si="14"/>
        <v/>
      </c>
    </row>
    <row r="378" spans="14:29" ht="15.75" customHeight="1" x14ac:dyDescent="0.25">
      <c r="N378" s="17">
        <f t="shared" si="10"/>
        <v>366</v>
      </c>
      <c r="O378" s="30"/>
      <c r="P378" s="31"/>
      <c r="Q378" s="31"/>
      <c r="R378" s="32"/>
      <c r="S378" s="20" t="str" cm="1">
        <f t="array" ref="S378">IF(ISBLANK(P378)," ",IF(OR(WhichRate="GASB IBR",WhichRate="FASB IBR",WhichRate="Custom"),IF(ISBLANK(P378),IFERROR(HLOOKUP(P378,'Market Data'!$C$13:$BA$13,1)," "),IFERROR(HLOOKUP(P378,'Market Data'!$C$13:$BA$13,1),"No Rate")),_xlfn.XLOOKUP(TEXT(P378,"mm-yyyy"),TEXT('FASB Data'!$D$13:$BC$13,"mm-yyyy"),'FASB Data'!$D$13:$BC$13,,0)))</f>
        <v xml:space="preserve"> </v>
      </c>
      <c r="T378" s="21" t="str">
        <f>IF(OR(S378="No Rate",S378="",S378=" "),"",IF(OR(WhichRate="GASB IBR",WhichRate="FASB IBR",WhichRate="Custom"),SUMIF('Market Data'!$C$13:$BI$13,Summary!S378,'Market Data'!$C$14:$BI$14),SUMIF('FASB Data'!$C$13:$BU$13,Summary!S378,'FASB Data'!$C$14:$BU$14)))</f>
        <v/>
      </c>
      <c r="U378" s="21" t="str">
        <f>IFERROR(VLOOKUP($Y378,'Market Data'!$B$15:$C$47,2,TRUE)+1,"")</f>
        <v/>
      </c>
      <c r="V378" s="21" t="str">
        <f t="shared" si="13"/>
        <v/>
      </c>
      <c r="W378" s="21" t="str">
        <f>IF(OR(S378="No Rate",S378="",S378=" ",S378=""),"",IF(WhichRate="FASB RFR","N/A",SUMIF('Market Data'!$C$51:$BI$51,Summary!S378,'Market Data'!$C$52:$BI$52)))</f>
        <v/>
      </c>
      <c r="X378" s="21" t="str">
        <f>IF(ISBLANK(P378)," ",IF(WhichRate="FASB RFR","N/A",IFERROR(VLOOKUP($V378,'Market Data'!$C$53:$D$213,2,FALSE),"")))</f>
        <v xml:space="preserve"> </v>
      </c>
      <c r="Y378" s="24" t="str">
        <f>IF(ISBLANK(P378)," ",IF(DAYS360(P378,Q378,0)&gt;10800,30,ROUND(IF(DAYS360(Summary!$P378,Summary!$Q378)/360&gt;=1,ROUND(DAYS360(Summary!$P378,Summary!$Q378)/360,0),DAYS360(Summary!$P378,Summary!$Q378)/360),2)))</f>
        <v xml:space="preserve"> </v>
      </c>
      <c r="Z378" s="25" t="str">
        <f ca="1">IF(OR(WhichRate="GASB IBR",WhichRate="FASB IBR",WhichRate="Custom"),IFERROR(IF(OR($S378="No Rate",$S378="",$S378=" ",$S378="")," ",OFFSET('Market Data'!$B$15,Summary!U378-1,Summary!T378-1)),""),IFERROR(IF(OR($S378="No Rate",$S378="",$S378=" ",$S378="")," ",OFFSET('FASB Data'!$B$15,Summary!U378-1,Summary!T378-1)),""))</f>
        <v xml:space="preserve"> </v>
      </c>
      <c r="AA378" s="25" t="str">
        <f ca="1">IF(O378&lt;&gt;"",IF(WhichRate="FASB RFR",0,IF(OR(WhichRate="GASB IBR",WhichRate="FASB IBR"),IF(OR($S378="No Rate",$S378="",$S378=" "),"",OFFSET('Market Data'!$B$53,Summary!X378,Summary!W378-1)),IF(WhichRate="Custom",IF(OR($S378="No Rate",$S378="",$S378=" "),"",OFFSET('Custom Data'!$B$53,Summary!X378,Summary!W378-1)),""))),"")</f>
        <v/>
      </c>
      <c r="AB378" s="26" t="str">
        <f>IF(OR($S378="No Rate",$S378="")," ",IF($R378="","",IF(Summary!$R378="Taxable",IF(Summary!$Y378&gt;0,(Summary!$Z378+Summary!$AA378)*(1+TaxExemptRateAdjustment)),IF(Summary!$Y378&gt;0,Summary!$Z378+Summary!$AA378))))</f>
        <v/>
      </c>
      <c r="AC378" s="27" t="str">
        <f t="shared" si="14"/>
        <v/>
      </c>
    </row>
    <row r="379" spans="14:29" ht="15.75" customHeight="1" x14ac:dyDescent="0.25">
      <c r="N379" s="17">
        <f t="shared" si="10"/>
        <v>367</v>
      </c>
      <c r="O379" s="18"/>
      <c r="P379" s="22"/>
      <c r="Q379" s="22"/>
      <c r="R379" s="23"/>
      <c r="S379" s="20" t="str" cm="1">
        <f t="array" ref="S379">IF(ISBLANK(P379)," ",IF(OR(WhichRate="GASB IBR",WhichRate="FASB IBR",WhichRate="Custom"),IF(ISBLANK(P379),IFERROR(HLOOKUP(P379,'Market Data'!$C$13:$BA$13,1)," "),IFERROR(HLOOKUP(P379,'Market Data'!$C$13:$BA$13,1),"No Rate")),_xlfn.XLOOKUP(TEXT(P379,"mm-yyyy"),TEXT('FASB Data'!$D$13:$BC$13,"mm-yyyy"),'FASB Data'!$D$13:$BC$13,,0)))</f>
        <v xml:space="preserve"> </v>
      </c>
      <c r="T379" s="21" t="str">
        <f>IF(OR(S379="No Rate",S379="",S379=" "),"",IF(OR(WhichRate="GASB IBR",WhichRate="FASB IBR",WhichRate="Custom"),SUMIF('Market Data'!$C$13:$BI$13,Summary!S379,'Market Data'!$C$14:$BI$14),SUMIF('FASB Data'!$C$13:$BU$13,Summary!S379,'FASB Data'!$C$14:$BU$14)))</f>
        <v/>
      </c>
      <c r="U379" s="21" t="str">
        <f>IFERROR(VLOOKUP($Y379,'Market Data'!$B$15:$C$47,2,TRUE)+1,"")</f>
        <v/>
      </c>
      <c r="V379" s="21" t="str">
        <f t="shared" si="13"/>
        <v/>
      </c>
      <c r="W379" s="21" t="str">
        <f>IF(OR(S379="No Rate",S379="",S379=" ",S379=""),"",IF(WhichRate="FASB RFR","N/A",SUMIF('Market Data'!$C$51:$BI$51,Summary!S379,'Market Data'!$C$52:$BI$52)))</f>
        <v/>
      </c>
      <c r="X379" s="21" t="str">
        <f>IF(ISBLANK(P379)," ",IF(WhichRate="FASB RFR","N/A",IFERROR(VLOOKUP($V379,'Market Data'!$C$53:$D$213,2,FALSE),"")))</f>
        <v xml:space="preserve"> </v>
      </c>
      <c r="Y379" s="24" t="str">
        <f>IF(ISBLANK(P379)," ",IF(DAYS360(P379,Q379,0)&gt;10800,30,ROUND(IF(DAYS360(Summary!$P379,Summary!$Q379)/360&gt;=1,ROUND(DAYS360(Summary!$P379,Summary!$Q379)/360,0),DAYS360(Summary!$P379,Summary!$Q379)/360),2)))</f>
        <v xml:space="preserve"> </v>
      </c>
      <c r="Z379" s="25" t="str">
        <f ca="1">IF(OR(WhichRate="GASB IBR",WhichRate="FASB IBR",WhichRate="Custom"),IFERROR(IF(OR($S379="No Rate",$S379="",$S379=" ",$S379="")," ",OFFSET('Market Data'!$B$15,Summary!U379-1,Summary!T379-1)),""),IFERROR(IF(OR($S379="No Rate",$S379="",$S379=" ",$S379="")," ",OFFSET('FASB Data'!$B$15,Summary!U379-1,Summary!T379-1)),""))</f>
        <v xml:space="preserve"> </v>
      </c>
      <c r="AA379" s="25" t="str">
        <f ca="1">IF(O379&lt;&gt;"",IF(WhichRate="FASB RFR",0,IF(OR(WhichRate="GASB IBR",WhichRate="FASB IBR"),IF(OR($S379="No Rate",$S379="",$S379=" "),"",OFFSET('Market Data'!$B$53,Summary!X379,Summary!W379-1)),IF(WhichRate="Custom",IF(OR($S379="No Rate",$S379="",$S379=" "),"",OFFSET('Custom Data'!$B$53,Summary!X379,Summary!W379-1)),""))),"")</f>
        <v/>
      </c>
      <c r="AB379" s="26" t="str">
        <f>IF(OR($S379="No Rate",$S379="")," ",IF($R379="","",IF(Summary!$R379="Taxable",IF(Summary!$Y379&gt;0,(Summary!$Z379+Summary!$AA379)*(1+TaxExemptRateAdjustment)),IF(Summary!$Y379&gt;0,Summary!$Z379+Summary!$AA379))))</f>
        <v/>
      </c>
      <c r="AC379" s="27" t="str">
        <f t="shared" si="14"/>
        <v/>
      </c>
    </row>
    <row r="380" spans="14:29" ht="15.75" customHeight="1" x14ac:dyDescent="0.25">
      <c r="N380" s="17">
        <f t="shared" si="10"/>
        <v>368</v>
      </c>
      <c r="O380" s="30"/>
      <c r="P380" s="31"/>
      <c r="Q380" s="31"/>
      <c r="R380" s="32"/>
      <c r="S380" s="20" t="str" cm="1">
        <f t="array" ref="S380">IF(ISBLANK(P380)," ",IF(OR(WhichRate="GASB IBR",WhichRate="FASB IBR",WhichRate="Custom"),IF(ISBLANK(P380),IFERROR(HLOOKUP(P380,'Market Data'!$C$13:$BA$13,1)," "),IFERROR(HLOOKUP(P380,'Market Data'!$C$13:$BA$13,1),"No Rate")),_xlfn.XLOOKUP(TEXT(P380,"mm-yyyy"),TEXT('FASB Data'!$D$13:$BC$13,"mm-yyyy"),'FASB Data'!$D$13:$BC$13,,0)))</f>
        <v xml:space="preserve"> </v>
      </c>
      <c r="T380" s="21" t="str">
        <f>IF(OR(S380="No Rate",S380="",S380=" "),"",IF(OR(WhichRate="GASB IBR",WhichRate="FASB IBR",WhichRate="Custom"),SUMIF('Market Data'!$C$13:$BI$13,Summary!S380,'Market Data'!$C$14:$BI$14),SUMIF('FASB Data'!$C$13:$BU$13,Summary!S380,'FASB Data'!$C$14:$BU$14)))</f>
        <v/>
      </c>
      <c r="U380" s="21" t="str">
        <f>IFERROR(VLOOKUP($Y380,'Market Data'!$B$15:$C$47,2,TRUE)+1,"")</f>
        <v/>
      </c>
      <c r="V380" s="21" t="str">
        <f t="shared" si="13"/>
        <v/>
      </c>
      <c r="W380" s="21" t="str">
        <f>IF(OR(S380="No Rate",S380="",S380=" ",S380=""),"",IF(WhichRate="FASB RFR","N/A",SUMIF('Market Data'!$C$51:$BI$51,Summary!S380,'Market Data'!$C$52:$BI$52)))</f>
        <v/>
      </c>
      <c r="X380" s="21" t="str">
        <f>IF(ISBLANK(P380)," ",IF(WhichRate="FASB RFR","N/A",IFERROR(VLOOKUP($V380,'Market Data'!$C$53:$D$213,2,FALSE),"")))</f>
        <v xml:space="preserve"> </v>
      </c>
      <c r="Y380" s="24" t="str">
        <f>IF(ISBLANK(P380)," ",IF(DAYS360(P380,Q380,0)&gt;10800,30,ROUND(IF(DAYS360(Summary!$P380,Summary!$Q380)/360&gt;=1,ROUND(DAYS360(Summary!$P380,Summary!$Q380)/360,0),DAYS360(Summary!$P380,Summary!$Q380)/360),2)))</f>
        <v xml:space="preserve"> </v>
      </c>
      <c r="Z380" s="25" t="str">
        <f ca="1">IF(OR(WhichRate="GASB IBR",WhichRate="FASB IBR",WhichRate="Custom"),IFERROR(IF(OR($S380="No Rate",$S380="",$S380=" ",$S380="")," ",OFFSET('Market Data'!$B$15,Summary!U380-1,Summary!T380-1)),""),IFERROR(IF(OR($S380="No Rate",$S380="",$S380=" ",$S380="")," ",OFFSET('FASB Data'!$B$15,Summary!U380-1,Summary!T380-1)),""))</f>
        <v xml:space="preserve"> </v>
      </c>
      <c r="AA380" s="25" t="str">
        <f ca="1">IF(O380&lt;&gt;"",IF(WhichRate="FASB RFR",0,IF(OR(WhichRate="GASB IBR",WhichRate="FASB IBR"),IF(OR($S380="No Rate",$S380="",$S380=" "),"",OFFSET('Market Data'!$B$53,Summary!X380,Summary!W380-1)),IF(WhichRate="Custom",IF(OR($S380="No Rate",$S380="",$S380=" "),"",OFFSET('Custom Data'!$B$53,Summary!X380,Summary!W380-1)),""))),"")</f>
        <v/>
      </c>
      <c r="AB380" s="26" t="str">
        <f>IF(OR($S380="No Rate",$S380="")," ",IF($R380="","",IF(Summary!$R380="Taxable",IF(Summary!$Y380&gt;0,(Summary!$Z380+Summary!$AA380)*(1+TaxExemptRateAdjustment)),IF(Summary!$Y380&gt;0,Summary!$Z380+Summary!$AA380))))</f>
        <v/>
      </c>
      <c r="AC380" s="27" t="str">
        <f t="shared" si="14"/>
        <v/>
      </c>
    </row>
    <row r="381" spans="14:29" ht="15.75" customHeight="1" x14ac:dyDescent="0.25">
      <c r="N381" s="17">
        <f t="shared" si="10"/>
        <v>369</v>
      </c>
      <c r="O381" s="18"/>
      <c r="P381" s="22"/>
      <c r="Q381" s="22"/>
      <c r="R381" s="23"/>
      <c r="S381" s="20" t="str" cm="1">
        <f t="array" ref="S381">IF(ISBLANK(P381)," ",IF(OR(WhichRate="GASB IBR",WhichRate="FASB IBR",WhichRate="Custom"),IF(ISBLANK(P381),IFERROR(HLOOKUP(P381,'Market Data'!$C$13:$BA$13,1)," "),IFERROR(HLOOKUP(P381,'Market Data'!$C$13:$BA$13,1),"No Rate")),_xlfn.XLOOKUP(TEXT(P381,"mm-yyyy"),TEXT('FASB Data'!$D$13:$BC$13,"mm-yyyy"),'FASB Data'!$D$13:$BC$13,,0)))</f>
        <v xml:space="preserve"> </v>
      </c>
      <c r="T381" s="21" t="str">
        <f>IF(OR(S381="No Rate",S381="",S381=" "),"",IF(OR(WhichRate="GASB IBR",WhichRate="FASB IBR",WhichRate="Custom"),SUMIF('Market Data'!$C$13:$BI$13,Summary!S381,'Market Data'!$C$14:$BI$14),SUMIF('FASB Data'!$C$13:$BU$13,Summary!S381,'FASB Data'!$C$14:$BU$14)))</f>
        <v/>
      </c>
      <c r="U381" s="21" t="str">
        <f>IFERROR(VLOOKUP($Y381,'Market Data'!$B$15:$C$47,2,TRUE)+1,"")</f>
        <v/>
      </c>
      <c r="V381" s="21" t="str">
        <f t="shared" si="13"/>
        <v/>
      </c>
      <c r="W381" s="21" t="str">
        <f>IF(OR(S381="No Rate",S381="",S381=" ",S381=""),"",IF(WhichRate="FASB RFR","N/A",SUMIF('Market Data'!$C$51:$BI$51,Summary!S381,'Market Data'!$C$52:$BI$52)))</f>
        <v/>
      </c>
      <c r="X381" s="21" t="str">
        <f>IF(ISBLANK(P381)," ",IF(WhichRate="FASB RFR","N/A",IFERROR(VLOOKUP($V381,'Market Data'!$C$53:$D$213,2,FALSE),"")))</f>
        <v xml:space="preserve"> </v>
      </c>
      <c r="Y381" s="24" t="str">
        <f>IF(ISBLANK(P381)," ",IF(DAYS360(P381,Q381,0)&gt;10800,30,ROUND(IF(DAYS360(Summary!$P381,Summary!$Q381)/360&gt;=1,ROUND(DAYS360(Summary!$P381,Summary!$Q381)/360,0),DAYS360(Summary!$P381,Summary!$Q381)/360),2)))</f>
        <v xml:space="preserve"> </v>
      </c>
      <c r="Z381" s="25" t="str">
        <f ca="1">IF(OR(WhichRate="GASB IBR",WhichRate="FASB IBR",WhichRate="Custom"),IFERROR(IF(OR($S381="No Rate",$S381="",$S381=" ",$S381="")," ",OFFSET('Market Data'!$B$15,Summary!U381-1,Summary!T381-1)),""),IFERROR(IF(OR($S381="No Rate",$S381="",$S381=" ",$S381="")," ",OFFSET('FASB Data'!$B$15,Summary!U381-1,Summary!T381-1)),""))</f>
        <v xml:space="preserve"> </v>
      </c>
      <c r="AA381" s="25" t="str">
        <f ca="1">IF(O381&lt;&gt;"",IF(WhichRate="FASB RFR",0,IF(OR(WhichRate="GASB IBR",WhichRate="FASB IBR"),IF(OR($S381="No Rate",$S381="",$S381=" "),"",OFFSET('Market Data'!$B$53,Summary!X381,Summary!W381-1)),IF(WhichRate="Custom",IF(OR($S381="No Rate",$S381="",$S381=" "),"",OFFSET('Custom Data'!$B$53,Summary!X381,Summary!W381-1)),""))),"")</f>
        <v/>
      </c>
      <c r="AB381" s="26" t="str">
        <f>IF(OR($S381="No Rate",$S381="")," ",IF($R381="","",IF(Summary!$R381="Taxable",IF(Summary!$Y381&gt;0,(Summary!$Z381+Summary!$AA381)*(1+TaxExemptRateAdjustment)),IF(Summary!$Y381&gt;0,Summary!$Z381+Summary!$AA381))))</f>
        <v/>
      </c>
      <c r="AC381" s="27" t="str">
        <f t="shared" si="14"/>
        <v/>
      </c>
    </row>
    <row r="382" spans="14:29" ht="15.75" customHeight="1" x14ac:dyDescent="0.25">
      <c r="N382" s="17">
        <f t="shared" si="10"/>
        <v>370</v>
      </c>
      <c r="O382" s="30"/>
      <c r="P382" s="31"/>
      <c r="Q382" s="31"/>
      <c r="R382" s="32"/>
      <c r="S382" s="20" t="str" cm="1">
        <f t="array" ref="S382">IF(ISBLANK(P382)," ",IF(OR(WhichRate="GASB IBR",WhichRate="FASB IBR",WhichRate="Custom"),IF(ISBLANK(P382),IFERROR(HLOOKUP(P382,'Market Data'!$C$13:$BA$13,1)," "),IFERROR(HLOOKUP(P382,'Market Data'!$C$13:$BA$13,1),"No Rate")),_xlfn.XLOOKUP(TEXT(P382,"mm-yyyy"),TEXT('FASB Data'!$D$13:$BC$13,"mm-yyyy"),'FASB Data'!$D$13:$BC$13,,0)))</f>
        <v xml:space="preserve"> </v>
      </c>
      <c r="T382" s="21" t="str">
        <f>IF(OR(S382="No Rate",S382="",S382=" "),"",IF(OR(WhichRate="GASB IBR",WhichRate="FASB IBR",WhichRate="Custom"),SUMIF('Market Data'!$C$13:$BI$13,Summary!S382,'Market Data'!$C$14:$BI$14),SUMIF('FASB Data'!$C$13:$BU$13,Summary!S382,'FASB Data'!$C$14:$BU$14)))</f>
        <v/>
      </c>
      <c r="U382" s="21" t="str">
        <f>IFERROR(VLOOKUP($Y382,'Market Data'!$B$15:$C$47,2,TRUE)+1,"")</f>
        <v/>
      </c>
      <c r="V382" s="21" t="str">
        <f t="shared" si="13"/>
        <v/>
      </c>
      <c r="W382" s="21" t="str">
        <f>IF(OR(S382="No Rate",S382="",S382=" ",S382=""),"",IF(WhichRate="FASB RFR","N/A",SUMIF('Market Data'!$C$51:$BI$51,Summary!S382,'Market Data'!$C$52:$BI$52)))</f>
        <v/>
      </c>
      <c r="X382" s="21" t="str">
        <f>IF(ISBLANK(P382)," ",IF(WhichRate="FASB RFR","N/A",IFERROR(VLOOKUP($V382,'Market Data'!$C$53:$D$213,2,FALSE),"")))</f>
        <v xml:space="preserve"> </v>
      </c>
      <c r="Y382" s="24" t="str">
        <f>IF(ISBLANK(P382)," ",IF(DAYS360(P382,Q382,0)&gt;10800,30,ROUND(IF(DAYS360(Summary!$P382,Summary!$Q382)/360&gt;=1,ROUND(DAYS360(Summary!$P382,Summary!$Q382)/360,0),DAYS360(Summary!$P382,Summary!$Q382)/360),2)))</f>
        <v xml:space="preserve"> </v>
      </c>
      <c r="Z382" s="25" t="str">
        <f ca="1">IF(OR(WhichRate="GASB IBR",WhichRate="FASB IBR",WhichRate="Custom"),IFERROR(IF(OR($S382="No Rate",$S382="",$S382=" ",$S382="")," ",OFFSET('Market Data'!$B$15,Summary!U382-1,Summary!T382-1)),""),IFERROR(IF(OR($S382="No Rate",$S382="",$S382=" ",$S382="")," ",OFFSET('FASB Data'!$B$15,Summary!U382-1,Summary!T382-1)),""))</f>
        <v xml:space="preserve"> </v>
      </c>
      <c r="AA382" s="25" t="str">
        <f ca="1">IF(O382&lt;&gt;"",IF(WhichRate="FASB RFR",0,IF(OR(WhichRate="GASB IBR",WhichRate="FASB IBR"),IF(OR($S382="No Rate",$S382="",$S382=" "),"",OFFSET('Market Data'!$B$53,Summary!X382,Summary!W382-1)),IF(WhichRate="Custom",IF(OR($S382="No Rate",$S382="",$S382=" "),"",OFFSET('Custom Data'!$B$53,Summary!X382,Summary!W382-1)),""))),"")</f>
        <v/>
      </c>
      <c r="AB382" s="26" t="str">
        <f>IF(OR($S382="No Rate",$S382="")," ",IF($R382="","",IF(Summary!$R382="Taxable",IF(Summary!$Y382&gt;0,(Summary!$Z382+Summary!$AA382)*(1+TaxExemptRateAdjustment)),IF(Summary!$Y382&gt;0,Summary!$Z382+Summary!$AA382))))</f>
        <v/>
      </c>
      <c r="AC382" s="27" t="str">
        <f t="shared" si="14"/>
        <v/>
      </c>
    </row>
    <row r="383" spans="14:29" ht="15.75" customHeight="1" x14ac:dyDescent="0.25">
      <c r="N383" s="17">
        <f t="shared" si="10"/>
        <v>371</v>
      </c>
      <c r="O383" s="18"/>
      <c r="P383" s="22"/>
      <c r="Q383" s="22"/>
      <c r="R383" s="23"/>
      <c r="S383" s="20" t="str" cm="1">
        <f t="array" ref="S383">IF(ISBLANK(P383)," ",IF(OR(WhichRate="GASB IBR",WhichRate="FASB IBR",WhichRate="Custom"),IF(ISBLANK(P383),IFERROR(HLOOKUP(P383,'Market Data'!$C$13:$BA$13,1)," "),IFERROR(HLOOKUP(P383,'Market Data'!$C$13:$BA$13,1),"No Rate")),_xlfn.XLOOKUP(TEXT(P383,"mm-yyyy"),TEXT('FASB Data'!$D$13:$BC$13,"mm-yyyy"),'FASB Data'!$D$13:$BC$13,,0)))</f>
        <v xml:space="preserve"> </v>
      </c>
      <c r="T383" s="21" t="str">
        <f>IF(OR(S383="No Rate",S383="",S383=" "),"",IF(OR(WhichRate="GASB IBR",WhichRate="FASB IBR",WhichRate="Custom"),SUMIF('Market Data'!$C$13:$BI$13,Summary!S383,'Market Data'!$C$14:$BI$14),SUMIF('FASB Data'!$C$13:$BU$13,Summary!S383,'FASB Data'!$C$14:$BU$14)))</f>
        <v/>
      </c>
      <c r="U383" s="21" t="str">
        <f>IFERROR(VLOOKUP($Y383,'Market Data'!$B$15:$C$47,2,TRUE)+1,"")</f>
        <v/>
      </c>
      <c r="V383" s="21" t="str">
        <f t="shared" si="13"/>
        <v/>
      </c>
      <c r="W383" s="21" t="str">
        <f>IF(OR(S383="No Rate",S383="",S383=" ",S383=""),"",IF(WhichRate="FASB RFR","N/A",SUMIF('Market Data'!$C$51:$BI$51,Summary!S383,'Market Data'!$C$52:$BI$52)))</f>
        <v/>
      </c>
      <c r="X383" s="21" t="str">
        <f>IF(ISBLANK(P383)," ",IF(WhichRate="FASB RFR","N/A",IFERROR(VLOOKUP($V383,'Market Data'!$C$53:$D$213,2,FALSE),"")))</f>
        <v xml:space="preserve"> </v>
      </c>
      <c r="Y383" s="24" t="str">
        <f>IF(ISBLANK(P383)," ",IF(DAYS360(P383,Q383,0)&gt;10800,30,ROUND(IF(DAYS360(Summary!$P383,Summary!$Q383)/360&gt;=1,ROUND(DAYS360(Summary!$P383,Summary!$Q383)/360,0),DAYS360(Summary!$P383,Summary!$Q383)/360),2)))</f>
        <v xml:space="preserve"> </v>
      </c>
      <c r="Z383" s="25" t="str">
        <f ca="1">IF(OR(WhichRate="GASB IBR",WhichRate="FASB IBR",WhichRate="Custom"),IFERROR(IF(OR($S383="No Rate",$S383="",$S383=" ",$S383="")," ",OFFSET('Market Data'!$B$15,Summary!U383-1,Summary!T383-1)),""),IFERROR(IF(OR($S383="No Rate",$S383="",$S383=" ",$S383="")," ",OFFSET('FASB Data'!$B$15,Summary!U383-1,Summary!T383-1)),""))</f>
        <v xml:space="preserve"> </v>
      </c>
      <c r="AA383" s="25" t="str">
        <f ca="1">IF(O383&lt;&gt;"",IF(WhichRate="FASB RFR",0,IF(OR(WhichRate="GASB IBR",WhichRate="FASB IBR"),IF(OR($S383="No Rate",$S383="",$S383=" "),"",OFFSET('Market Data'!$B$53,Summary!X383,Summary!W383-1)),IF(WhichRate="Custom",IF(OR($S383="No Rate",$S383="",$S383=" "),"",OFFSET('Custom Data'!$B$53,Summary!X383,Summary!W383-1)),""))),"")</f>
        <v/>
      </c>
      <c r="AB383" s="26" t="str">
        <f>IF(OR($S383="No Rate",$S383="")," ",IF($R383="","",IF(Summary!$R383="Taxable",IF(Summary!$Y383&gt;0,(Summary!$Z383+Summary!$AA383)*(1+TaxExemptRateAdjustment)),IF(Summary!$Y383&gt;0,Summary!$Z383+Summary!$AA383))))</f>
        <v/>
      </c>
      <c r="AC383" s="27" t="str">
        <f t="shared" si="14"/>
        <v/>
      </c>
    </row>
    <row r="384" spans="14:29" ht="15.75" customHeight="1" x14ac:dyDescent="0.25">
      <c r="N384" s="17">
        <f t="shared" si="10"/>
        <v>372</v>
      </c>
      <c r="O384" s="30"/>
      <c r="P384" s="31"/>
      <c r="Q384" s="31"/>
      <c r="R384" s="32"/>
      <c r="S384" s="20" t="str" cm="1">
        <f t="array" ref="S384">IF(ISBLANK(P384)," ",IF(OR(WhichRate="GASB IBR",WhichRate="FASB IBR",WhichRate="Custom"),IF(ISBLANK(P384),IFERROR(HLOOKUP(P384,'Market Data'!$C$13:$BA$13,1)," "),IFERROR(HLOOKUP(P384,'Market Data'!$C$13:$BA$13,1),"No Rate")),_xlfn.XLOOKUP(TEXT(P384,"mm-yyyy"),TEXT('FASB Data'!$D$13:$BC$13,"mm-yyyy"),'FASB Data'!$D$13:$BC$13,,0)))</f>
        <v xml:space="preserve"> </v>
      </c>
      <c r="T384" s="21" t="str">
        <f>IF(OR(S384="No Rate",S384="",S384=" "),"",IF(OR(WhichRate="GASB IBR",WhichRate="FASB IBR",WhichRate="Custom"),SUMIF('Market Data'!$C$13:$BI$13,Summary!S384,'Market Data'!$C$14:$BI$14),SUMIF('FASB Data'!$C$13:$BU$13,Summary!S384,'FASB Data'!$C$14:$BU$14)))</f>
        <v/>
      </c>
      <c r="U384" s="21" t="str">
        <f>IFERROR(VLOOKUP($Y384,'Market Data'!$B$15:$C$47,2,TRUE)+1,"")</f>
        <v/>
      </c>
      <c r="V384" s="21" t="str">
        <f t="shared" si="13"/>
        <v/>
      </c>
      <c r="W384" s="21" t="str">
        <f>IF(OR(S384="No Rate",S384="",S384=" ",S384=""),"",IF(WhichRate="FASB RFR","N/A",SUMIF('Market Data'!$C$51:$BI$51,Summary!S384,'Market Data'!$C$52:$BI$52)))</f>
        <v/>
      </c>
      <c r="X384" s="21" t="str">
        <f>IF(ISBLANK(P384)," ",IF(WhichRate="FASB RFR","N/A",IFERROR(VLOOKUP($V384,'Market Data'!$C$53:$D$213,2,FALSE),"")))</f>
        <v xml:space="preserve"> </v>
      </c>
      <c r="Y384" s="24" t="str">
        <f>IF(ISBLANK(P384)," ",IF(DAYS360(P384,Q384,0)&gt;10800,30,ROUND(IF(DAYS360(Summary!$P384,Summary!$Q384)/360&gt;=1,ROUND(DAYS360(Summary!$P384,Summary!$Q384)/360,0),DAYS360(Summary!$P384,Summary!$Q384)/360),2)))</f>
        <v xml:space="preserve"> </v>
      </c>
      <c r="Z384" s="25" t="str">
        <f ca="1">IF(OR(WhichRate="GASB IBR",WhichRate="FASB IBR",WhichRate="Custom"),IFERROR(IF(OR($S384="No Rate",$S384="",$S384=" ",$S384="")," ",OFFSET('Market Data'!$B$15,Summary!U384-1,Summary!T384-1)),""),IFERROR(IF(OR($S384="No Rate",$S384="",$S384=" ",$S384="")," ",OFFSET('FASB Data'!$B$15,Summary!U384-1,Summary!T384-1)),""))</f>
        <v xml:space="preserve"> </v>
      </c>
      <c r="AA384" s="25" t="str">
        <f ca="1">IF(O384&lt;&gt;"",IF(WhichRate="FASB RFR",0,IF(OR(WhichRate="GASB IBR",WhichRate="FASB IBR"),IF(OR($S384="No Rate",$S384="",$S384=" "),"",OFFSET('Market Data'!$B$53,Summary!X384,Summary!W384-1)),IF(WhichRate="Custom",IF(OR($S384="No Rate",$S384="",$S384=" "),"",OFFSET('Custom Data'!$B$53,Summary!X384,Summary!W384-1)),""))),"")</f>
        <v/>
      </c>
      <c r="AB384" s="26" t="str">
        <f>IF(OR($S384="No Rate",$S384="")," ",IF($R384="","",IF(Summary!$R384="Taxable",IF(Summary!$Y384&gt;0,(Summary!$Z384+Summary!$AA384)*(1+TaxExemptRateAdjustment)),IF(Summary!$Y384&gt;0,Summary!$Z384+Summary!$AA384))))</f>
        <v/>
      </c>
      <c r="AC384" s="27" t="str">
        <f t="shared" si="14"/>
        <v/>
      </c>
    </row>
    <row r="385" spans="14:29" ht="15.75" customHeight="1" x14ac:dyDescent="0.25">
      <c r="N385" s="17">
        <f t="shared" si="10"/>
        <v>373</v>
      </c>
      <c r="O385" s="18"/>
      <c r="P385" s="22"/>
      <c r="Q385" s="22"/>
      <c r="R385" s="23"/>
      <c r="S385" s="20" t="str" cm="1">
        <f t="array" ref="S385">IF(ISBLANK(P385)," ",IF(OR(WhichRate="GASB IBR",WhichRate="FASB IBR",WhichRate="Custom"),IF(ISBLANK(P385),IFERROR(HLOOKUP(P385,'Market Data'!$C$13:$BA$13,1)," "),IFERROR(HLOOKUP(P385,'Market Data'!$C$13:$BA$13,1),"No Rate")),_xlfn.XLOOKUP(TEXT(P385,"mm-yyyy"),TEXT('FASB Data'!$D$13:$BC$13,"mm-yyyy"),'FASB Data'!$D$13:$BC$13,,0)))</f>
        <v xml:space="preserve"> </v>
      </c>
      <c r="T385" s="21" t="str">
        <f>IF(OR(S385="No Rate",S385="",S385=" "),"",IF(OR(WhichRate="GASB IBR",WhichRate="FASB IBR",WhichRate="Custom"),SUMIF('Market Data'!$C$13:$BI$13,Summary!S385,'Market Data'!$C$14:$BI$14),SUMIF('FASB Data'!$C$13:$BU$13,Summary!S385,'FASB Data'!$C$14:$BU$14)))</f>
        <v/>
      </c>
      <c r="U385" s="21" t="str">
        <f>IFERROR(VLOOKUP($Y385,'Market Data'!$B$15:$C$47,2,TRUE)+1,"")</f>
        <v/>
      </c>
      <c r="V385" s="21" t="str">
        <f t="shared" si="13"/>
        <v/>
      </c>
      <c r="W385" s="21" t="str">
        <f>IF(OR(S385="No Rate",S385="",S385=" ",S385=""),"",IF(WhichRate="FASB RFR","N/A",SUMIF('Market Data'!$C$51:$BI$51,Summary!S385,'Market Data'!$C$52:$BI$52)))</f>
        <v/>
      </c>
      <c r="X385" s="21" t="str">
        <f>IF(ISBLANK(P385)," ",IF(WhichRate="FASB RFR","N/A",IFERROR(VLOOKUP($V385,'Market Data'!$C$53:$D$213,2,FALSE),"")))</f>
        <v xml:space="preserve"> </v>
      </c>
      <c r="Y385" s="24" t="str">
        <f>IF(ISBLANK(P385)," ",IF(DAYS360(P385,Q385,0)&gt;10800,30,ROUND(IF(DAYS360(Summary!$P385,Summary!$Q385)/360&gt;=1,ROUND(DAYS360(Summary!$P385,Summary!$Q385)/360,0),DAYS360(Summary!$P385,Summary!$Q385)/360),2)))</f>
        <v xml:space="preserve"> </v>
      </c>
      <c r="Z385" s="25" t="str">
        <f ca="1">IF(OR(WhichRate="GASB IBR",WhichRate="FASB IBR",WhichRate="Custom"),IFERROR(IF(OR($S385="No Rate",$S385="",$S385=" ",$S385="")," ",OFFSET('Market Data'!$B$15,Summary!U385-1,Summary!T385-1)),""),IFERROR(IF(OR($S385="No Rate",$S385="",$S385=" ",$S385="")," ",OFFSET('FASB Data'!$B$15,Summary!U385-1,Summary!T385-1)),""))</f>
        <v xml:space="preserve"> </v>
      </c>
      <c r="AA385" s="25" t="str">
        <f ca="1">IF(O385&lt;&gt;"",IF(WhichRate="FASB RFR",0,IF(OR(WhichRate="GASB IBR",WhichRate="FASB IBR"),IF(OR($S385="No Rate",$S385="",$S385=" "),"",OFFSET('Market Data'!$B$53,Summary!X385,Summary!W385-1)),IF(WhichRate="Custom",IF(OR($S385="No Rate",$S385="",$S385=" "),"",OFFSET('Custom Data'!$B$53,Summary!X385,Summary!W385-1)),""))),"")</f>
        <v/>
      </c>
      <c r="AB385" s="26" t="str">
        <f>IF(OR($S385="No Rate",$S385="")," ",IF($R385="","",IF(Summary!$R385="Taxable",IF(Summary!$Y385&gt;0,(Summary!$Z385+Summary!$AA385)*(1+TaxExemptRateAdjustment)),IF(Summary!$Y385&gt;0,Summary!$Z385+Summary!$AA385))))</f>
        <v/>
      </c>
      <c r="AC385" s="27" t="str">
        <f t="shared" si="14"/>
        <v/>
      </c>
    </row>
    <row r="386" spans="14:29" ht="15.75" customHeight="1" x14ac:dyDescent="0.25">
      <c r="N386" s="17">
        <f t="shared" si="10"/>
        <v>374</v>
      </c>
      <c r="O386" s="30"/>
      <c r="P386" s="31"/>
      <c r="Q386" s="31"/>
      <c r="R386" s="32"/>
      <c r="S386" s="20" t="str" cm="1">
        <f t="array" ref="S386">IF(ISBLANK(P386)," ",IF(OR(WhichRate="GASB IBR",WhichRate="FASB IBR",WhichRate="Custom"),IF(ISBLANK(P386),IFERROR(HLOOKUP(P386,'Market Data'!$C$13:$BA$13,1)," "),IFERROR(HLOOKUP(P386,'Market Data'!$C$13:$BA$13,1),"No Rate")),_xlfn.XLOOKUP(TEXT(P386,"mm-yyyy"),TEXT('FASB Data'!$D$13:$BC$13,"mm-yyyy"),'FASB Data'!$D$13:$BC$13,,0)))</f>
        <v xml:space="preserve"> </v>
      </c>
      <c r="T386" s="21" t="str">
        <f>IF(OR(S386="No Rate",S386="",S386=" "),"",IF(OR(WhichRate="GASB IBR",WhichRate="FASB IBR",WhichRate="Custom"),SUMIF('Market Data'!$C$13:$BI$13,Summary!S386,'Market Data'!$C$14:$BI$14),SUMIF('FASB Data'!$C$13:$BU$13,Summary!S386,'FASB Data'!$C$14:$BU$14)))</f>
        <v/>
      </c>
      <c r="U386" s="21" t="str">
        <f>IFERROR(VLOOKUP($Y386,'Market Data'!$B$15:$C$47,2,TRUE)+1,"")</f>
        <v/>
      </c>
      <c r="V386" s="21" t="str">
        <f t="shared" si="13"/>
        <v/>
      </c>
      <c r="W386" s="21" t="str">
        <f>IF(OR(S386="No Rate",S386="",S386=" ",S386=""),"",IF(WhichRate="FASB RFR","N/A",SUMIF('Market Data'!$C$51:$BI$51,Summary!S386,'Market Data'!$C$52:$BI$52)))</f>
        <v/>
      </c>
      <c r="X386" s="21" t="str">
        <f>IF(ISBLANK(P386)," ",IF(WhichRate="FASB RFR","N/A",IFERROR(VLOOKUP($V386,'Market Data'!$C$53:$D$213,2,FALSE),"")))</f>
        <v xml:space="preserve"> </v>
      </c>
      <c r="Y386" s="24" t="str">
        <f>IF(ISBLANK(P386)," ",IF(DAYS360(P386,Q386,0)&gt;10800,30,ROUND(IF(DAYS360(Summary!$P386,Summary!$Q386)/360&gt;=1,ROUND(DAYS360(Summary!$P386,Summary!$Q386)/360,0),DAYS360(Summary!$P386,Summary!$Q386)/360),2)))</f>
        <v xml:space="preserve"> </v>
      </c>
      <c r="Z386" s="25" t="str">
        <f ca="1">IF(OR(WhichRate="GASB IBR",WhichRate="FASB IBR",WhichRate="Custom"),IFERROR(IF(OR($S386="No Rate",$S386="",$S386=" ",$S386="")," ",OFFSET('Market Data'!$B$15,Summary!U386-1,Summary!T386-1)),""),IFERROR(IF(OR($S386="No Rate",$S386="",$S386=" ",$S386="")," ",OFFSET('FASB Data'!$B$15,Summary!U386-1,Summary!T386-1)),""))</f>
        <v xml:space="preserve"> </v>
      </c>
      <c r="AA386" s="25" t="str">
        <f ca="1">IF(O386&lt;&gt;"",IF(WhichRate="FASB RFR",0,IF(OR(WhichRate="GASB IBR",WhichRate="FASB IBR"),IF(OR($S386="No Rate",$S386="",$S386=" "),"",OFFSET('Market Data'!$B$53,Summary!X386,Summary!W386-1)),IF(WhichRate="Custom",IF(OR($S386="No Rate",$S386="",$S386=" "),"",OFFSET('Custom Data'!$B$53,Summary!X386,Summary!W386-1)),""))),"")</f>
        <v/>
      </c>
      <c r="AB386" s="26" t="str">
        <f>IF(OR($S386="No Rate",$S386="")," ",IF($R386="","",IF(Summary!$R386="Taxable",IF(Summary!$Y386&gt;0,(Summary!$Z386+Summary!$AA386)*(1+TaxExemptRateAdjustment)),IF(Summary!$Y386&gt;0,Summary!$Z386+Summary!$AA386))))</f>
        <v/>
      </c>
      <c r="AC386" s="27" t="str">
        <f t="shared" si="14"/>
        <v/>
      </c>
    </row>
    <row r="387" spans="14:29" ht="15.75" customHeight="1" x14ac:dyDescent="0.25">
      <c r="N387" s="17">
        <f t="shared" si="10"/>
        <v>375</v>
      </c>
      <c r="O387" s="18"/>
      <c r="P387" s="22"/>
      <c r="Q387" s="22"/>
      <c r="R387" s="23"/>
      <c r="S387" s="20" t="str" cm="1">
        <f t="array" ref="S387">IF(ISBLANK(P387)," ",IF(OR(WhichRate="GASB IBR",WhichRate="FASB IBR",WhichRate="Custom"),IF(ISBLANK(P387),IFERROR(HLOOKUP(P387,'Market Data'!$C$13:$BA$13,1)," "),IFERROR(HLOOKUP(P387,'Market Data'!$C$13:$BA$13,1),"No Rate")),_xlfn.XLOOKUP(TEXT(P387,"mm-yyyy"),TEXT('FASB Data'!$D$13:$BC$13,"mm-yyyy"),'FASB Data'!$D$13:$BC$13,,0)))</f>
        <v xml:space="preserve"> </v>
      </c>
      <c r="T387" s="21" t="str">
        <f>IF(OR(S387="No Rate",S387="",S387=" "),"",IF(OR(WhichRate="GASB IBR",WhichRate="FASB IBR",WhichRate="Custom"),SUMIF('Market Data'!$C$13:$BI$13,Summary!S387,'Market Data'!$C$14:$BI$14),SUMIF('FASB Data'!$C$13:$BU$13,Summary!S387,'FASB Data'!$C$14:$BU$14)))</f>
        <v/>
      </c>
      <c r="U387" s="21" t="str">
        <f>IFERROR(VLOOKUP($Y387,'Market Data'!$B$15:$C$47,2,TRUE)+1,"")</f>
        <v/>
      </c>
      <c r="V387" s="21" t="str">
        <f t="shared" si="13"/>
        <v/>
      </c>
      <c r="W387" s="21" t="str">
        <f>IF(OR(S387="No Rate",S387="",S387=" ",S387=""),"",IF(WhichRate="FASB RFR","N/A",SUMIF('Market Data'!$C$51:$BI$51,Summary!S387,'Market Data'!$C$52:$BI$52)))</f>
        <v/>
      </c>
      <c r="X387" s="21" t="str">
        <f>IF(ISBLANK(P387)," ",IF(WhichRate="FASB RFR","N/A",IFERROR(VLOOKUP($V387,'Market Data'!$C$53:$D$213,2,FALSE),"")))</f>
        <v xml:space="preserve"> </v>
      </c>
      <c r="Y387" s="24" t="str">
        <f>IF(ISBLANK(P387)," ",IF(DAYS360(P387,Q387,0)&gt;10800,30,ROUND(IF(DAYS360(Summary!$P387,Summary!$Q387)/360&gt;=1,ROUND(DAYS360(Summary!$P387,Summary!$Q387)/360,0),DAYS360(Summary!$P387,Summary!$Q387)/360),2)))</f>
        <v xml:space="preserve"> </v>
      </c>
      <c r="Z387" s="25" t="str">
        <f ca="1">IF(OR(WhichRate="GASB IBR",WhichRate="FASB IBR",WhichRate="Custom"),IFERROR(IF(OR($S387="No Rate",$S387="",$S387=" ",$S387="")," ",OFFSET('Market Data'!$B$15,Summary!U387-1,Summary!T387-1)),""),IFERROR(IF(OR($S387="No Rate",$S387="",$S387=" ",$S387="")," ",OFFSET('FASB Data'!$B$15,Summary!U387-1,Summary!T387-1)),""))</f>
        <v xml:space="preserve"> </v>
      </c>
      <c r="AA387" s="25" t="str">
        <f ca="1">IF(O387&lt;&gt;"",IF(WhichRate="FASB RFR",0,IF(OR(WhichRate="GASB IBR",WhichRate="FASB IBR"),IF(OR($S387="No Rate",$S387="",$S387=" "),"",OFFSET('Market Data'!$B$53,Summary!X387,Summary!W387-1)),IF(WhichRate="Custom",IF(OR($S387="No Rate",$S387="",$S387=" "),"",OFFSET('Custom Data'!$B$53,Summary!X387,Summary!W387-1)),""))),"")</f>
        <v/>
      </c>
      <c r="AB387" s="26" t="str">
        <f>IF(OR($S387="No Rate",$S387="")," ",IF($R387="","",IF(Summary!$R387="Taxable",IF(Summary!$Y387&gt;0,(Summary!$Z387+Summary!$AA387)*(1+TaxExemptRateAdjustment)),IF(Summary!$Y387&gt;0,Summary!$Z387+Summary!$AA387))))</f>
        <v/>
      </c>
      <c r="AC387" s="27" t="str">
        <f t="shared" si="14"/>
        <v/>
      </c>
    </row>
    <row r="388" spans="14:29" ht="15.75" customHeight="1" x14ac:dyDescent="0.25">
      <c r="N388" s="17">
        <f t="shared" si="10"/>
        <v>376</v>
      </c>
      <c r="O388" s="30"/>
      <c r="P388" s="31"/>
      <c r="Q388" s="31"/>
      <c r="R388" s="32"/>
      <c r="S388" s="20" t="str" cm="1">
        <f t="array" ref="S388">IF(ISBLANK(P388)," ",IF(OR(WhichRate="GASB IBR",WhichRate="FASB IBR",WhichRate="Custom"),IF(ISBLANK(P388),IFERROR(HLOOKUP(P388,'Market Data'!$C$13:$BA$13,1)," "),IFERROR(HLOOKUP(P388,'Market Data'!$C$13:$BA$13,1),"No Rate")),_xlfn.XLOOKUP(TEXT(P388,"mm-yyyy"),TEXT('FASB Data'!$D$13:$BC$13,"mm-yyyy"),'FASB Data'!$D$13:$BC$13,,0)))</f>
        <v xml:space="preserve"> </v>
      </c>
      <c r="T388" s="21" t="str">
        <f>IF(OR(S388="No Rate",S388="",S388=" "),"",IF(OR(WhichRate="GASB IBR",WhichRate="FASB IBR",WhichRate="Custom"),SUMIF('Market Data'!$C$13:$BI$13,Summary!S388,'Market Data'!$C$14:$BI$14),SUMIF('FASB Data'!$C$13:$BU$13,Summary!S388,'FASB Data'!$C$14:$BU$14)))</f>
        <v/>
      </c>
      <c r="U388" s="21" t="str">
        <f>IFERROR(VLOOKUP($Y388,'Market Data'!$B$15:$C$47,2,TRUE)+1,"")</f>
        <v/>
      </c>
      <c r="V388" s="21" t="str">
        <f t="shared" si="13"/>
        <v/>
      </c>
      <c r="W388" s="21" t="str">
        <f>IF(OR(S388="No Rate",S388="",S388=" ",S388=""),"",IF(WhichRate="FASB RFR","N/A",SUMIF('Market Data'!$C$51:$BI$51,Summary!S388,'Market Data'!$C$52:$BI$52)))</f>
        <v/>
      </c>
      <c r="X388" s="21" t="str">
        <f>IF(ISBLANK(P388)," ",IF(WhichRate="FASB RFR","N/A",IFERROR(VLOOKUP($V388,'Market Data'!$C$53:$D$213,2,FALSE),"")))</f>
        <v xml:space="preserve"> </v>
      </c>
      <c r="Y388" s="24" t="str">
        <f>IF(ISBLANK(P388)," ",IF(DAYS360(P388,Q388,0)&gt;10800,30,ROUND(IF(DAYS360(Summary!$P388,Summary!$Q388)/360&gt;=1,ROUND(DAYS360(Summary!$P388,Summary!$Q388)/360,0),DAYS360(Summary!$P388,Summary!$Q388)/360),2)))</f>
        <v xml:space="preserve"> </v>
      </c>
      <c r="Z388" s="25" t="str">
        <f ca="1">IF(OR(WhichRate="GASB IBR",WhichRate="FASB IBR",WhichRate="Custom"),IFERROR(IF(OR($S388="No Rate",$S388="",$S388=" ",$S388="")," ",OFFSET('Market Data'!$B$15,Summary!U388-1,Summary!T388-1)),""),IFERROR(IF(OR($S388="No Rate",$S388="",$S388=" ",$S388="")," ",OFFSET('FASB Data'!$B$15,Summary!U388-1,Summary!T388-1)),""))</f>
        <v xml:space="preserve"> </v>
      </c>
      <c r="AA388" s="25" t="str">
        <f ca="1">IF(O388&lt;&gt;"",IF(WhichRate="FASB RFR",0,IF(OR(WhichRate="GASB IBR",WhichRate="FASB IBR"),IF(OR($S388="No Rate",$S388="",$S388=" "),"",OFFSET('Market Data'!$B$53,Summary!X388,Summary!W388-1)),IF(WhichRate="Custom",IF(OR($S388="No Rate",$S388="",$S388=" "),"",OFFSET('Custom Data'!$B$53,Summary!X388,Summary!W388-1)),""))),"")</f>
        <v/>
      </c>
      <c r="AB388" s="26" t="str">
        <f>IF(OR($S388="No Rate",$S388="")," ",IF($R388="","",IF(Summary!$R388="Taxable",IF(Summary!$Y388&gt;0,(Summary!$Z388+Summary!$AA388)*(1+TaxExemptRateAdjustment)),IF(Summary!$Y388&gt;0,Summary!$Z388+Summary!$AA388))))</f>
        <v/>
      </c>
      <c r="AC388" s="27" t="str">
        <f t="shared" si="14"/>
        <v/>
      </c>
    </row>
    <row r="389" spans="14:29" ht="15.75" customHeight="1" x14ac:dyDescent="0.25">
      <c r="N389" s="17">
        <f t="shared" si="10"/>
        <v>377</v>
      </c>
      <c r="O389" s="18"/>
      <c r="P389" s="22"/>
      <c r="Q389" s="22"/>
      <c r="R389" s="23"/>
      <c r="S389" s="20" t="str" cm="1">
        <f t="array" ref="S389">IF(ISBLANK(P389)," ",IF(OR(WhichRate="GASB IBR",WhichRate="FASB IBR",WhichRate="Custom"),IF(ISBLANK(P389),IFERROR(HLOOKUP(P389,'Market Data'!$C$13:$BA$13,1)," "),IFERROR(HLOOKUP(P389,'Market Data'!$C$13:$BA$13,1),"No Rate")),_xlfn.XLOOKUP(TEXT(P389,"mm-yyyy"),TEXT('FASB Data'!$D$13:$BC$13,"mm-yyyy"),'FASB Data'!$D$13:$BC$13,,0)))</f>
        <v xml:space="preserve"> </v>
      </c>
      <c r="T389" s="21" t="str">
        <f>IF(OR(S389="No Rate",S389="",S389=" "),"",IF(OR(WhichRate="GASB IBR",WhichRate="FASB IBR",WhichRate="Custom"),SUMIF('Market Data'!$C$13:$BI$13,Summary!S389,'Market Data'!$C$14:$BI$14),SUMIF('FASB Data'!$C$13:$BU$13,Summary!S389,'FASB Data'!$C$14:$BU$14)))</f>
        <v/>
      </c>
      <c r="U389" s="21" t="str">
        <f>IFERROR(VLOOKUP($Y389,'Market Data'!$B$15:$C$47,2,TRUE)+1,"")</f>
        <v/>
      </c>
      <c r="V389" s="21" t="str">
        <f t="shared" si="13"/>
        <v/>
      </c>
      <c r="W389" s="21" t="str">
        <f>IF(OR(S389="No Rate",S389="",S389=" ",S389=""),"",IF(WhichRate="FASB RFR","N/A",SUMIF('Market Data'!$C$51:$BI$51,Summary!S389,'Market Data'!$C$52:$BI$52)))</f>
        <v/>
      </c>
      <c r="X389" s="21" t="str">
        <f>IF(ISBLANK(P389)," ",IF(WhichRate="FASB RFR","N/A",IFERROR(VLOOKUP($V389,'Market Data'!$C$53:$D$213,2,FALSE),"")))</f>
        <v xml:space="preserve"> </v>
      </c>
      <c r="Y389" s="24" t="str">
        <f>IF(ISBLANK(P389)," ",IF(DAYS360(P389,Q389,0)&gt;10800,30,ROUND(IF(DAYS360(Summary!$P389,Summary!$Q389)/360&gt;=1,ROUND(DAYS360(Summary!$P389,Summary!$Q389)/360,0),DAYS360(Summary!$P389,Summary!$Q389)/360),2)))</f>
        <v xml:space="preserve"> </v>
      </c>
      <c r="Z389" s="25" t="str">
        <f ca="1">IF(OR(WhichRate="GASB IBR",WhichRate="FASB IBR",WhichRate="Custom"),IFERROR(IF(OR($S389="No Rate",$S389="",$S389=" ",$S389="")," ",OFFSET('Market Data'!$B$15,Summary!U389-1,Summary!T389-1)),""),IFERROR(IF(OR($S389="No Rate",$S389="",$S389=" ",$S389="")," ",OFFSET('FASB Data'!$B$15,Summary!U389-1,Summary!T389-1)),""))</f>
        <v xml:space="preserve"> </v>
      </c>
      <c r="AA389" s="25" t="str">
        <f ca="1">IF(O389&lt;&gt;"",IF(WhichRate="FASB RFR",0,IF(OR(WhichRate="GASB IBR",WhichRate="FASB IBR"),IF(OR($S389="No Rate",$S389="",$S389=" "),"",OFFSET('Market Data'!$B$53,Summary!X389,Summary!W389-1)),IF(WhichRate="Custom",IF(OR($S389="No Rate",$S389="",$S389=" "),"",OFFSET('Custom Data'!$B$53,Summary!X389,Summary!W389-1)),""))),"")</f>
        <v/>
      </c>
      <c r="AB389" s="26" t="str">
        <f>IF(OR($S389="No Rate",$S389="")," ",IF($R389="","",IF(Summary!$R389="Taxable",IF(Summary!$Y389&gt;0,(Summary!$Z389+Summary!$AA389)*(1+TaxExemptRateAdjustment)),IF(Summary!$Y389&gt;0,Summary!$Z389+Summary!$AA389))))</f>
        <v/>
      </c>
      <c r="AC389" s="27" t="str">
        <f t="shared" si="14"/>
        <v/>
      </c>
    </row>
    <row r="390" spans="14:29" ht="15.75" customHeight="1" x14ac:dyDescent="0.25">
      <c r="N390" s="17">
        <f t="shared" si="10"/>
        <v>378</v>
      </c>
      <c r="O390" s="30"/>
      <c r="P390" s="31"/>
      <c r="Q390" s="31"/>
      <c r="R390" s="32"/>
      <c r="S390" s="20" t="str" cm="1">
        <f t="array" ref="S390">IF(ISBLANK(P390)," ",IF(OR(WhichRate="GASB IBR",WhichRate="FASB IBR",WhichRate="Custom"),IF(ISBLANK(P390),IFERROR(HLOOKUP(P390,'Market Data'!$C$13:$BA$13,1)," "),IFERROR(HLOOKUP(P390,'Market Data'!$C$13:$BA$13,1),"No Rate")),_xlfn.XLOOKUP(TEXT(P390,"mm-yyyy"),TEXT('FASB Data'!$D$13:$BC$13,"mm-yyyy"),'FASB Data'!$D$13:$BC$13,,0)))</f>
        <v xml:space="preserve"> </v>
      </c>
      <c r="T390" s="21" t="str">
        <f>IF(OR(S390="No Rate",S390="",S390=" "),"",IF(OR(WhichRate="GASB IBR",WhichRate="FASB IBR",WhichRate="Custom"),SUMIF('Market Data'!$C$13:$BI$13,Summary!S390,'Market Data'!$C$14:$BI$14),SUMIF('FASB Data'!$C$13:$BU$13,Summary!S390,'FASB Data'!$C$14:$BU$14)))</f>
        <v/>
      </c>
      <c r="U390" s="21" t="str">
        <f>IFERROR(VLOOKUP($Y390,'Market Data'!$B$15:$C$47,2,TRUE)+1,"")</f>
        <v/>
      </c>
      <c r="V390" s="21" t="str">
        <f t="shared" si="13"/>
        <v/>
      </c>
      <c r="W390" s="21" t="str">
        <f>IF(OR(S390="No Rate",S390="",S390=" ",S390=""),"",IF(WhichRate="FASB RFR","N/A",SUMIF('Market Data'!$C$51:$BI$51,Summary!S390,'Market Data'!$C$52:$BI$52)))</f>
        <v/>
      </c>
      <c r="X390" s="21" t="str">
        <f>IF(ISBLANK(P390)," ",IF(WhichRate="FASB RFR","N/A",IFERROR(VLOOKUP($V390,'Market Data'!$C$53:$D$213,2,FALSE),"")))</f>
        <v xml:space="preserve"> </v>
      </c>
      <c r="Y390" s="24" t="str">
        <f>IF(ISBLANK(P390)," ",IF(DAYS360(P390,Q390,0)&gt;10800,30,ROUND(IF(DAYS360(Summary!$P390,Summary!$Q390)/360&gt;=1,ROUND(DAYS360(Summary!$P390,Summary!$Q390)/360,0),DAYS360(Summary!$P390,Summary!$Q390)/360),2)))</f>
        <v xml:space="preserve"> </v>
      </c>
      <c r="Z390" s="25" t="str">
        <f ca="1">IF(OR(WhichRate="GASB IBR",WhichRate="FASB IBR",WhichRate="Custom"),IFERROR(IF(OR($S390="No Rate",$S390="",$S390=" ",$S390="")," ",OFFSET('Market Data'!$B$15,Summary!U390-1,Summary!T390-1)),""),IFERROR(IF(OR($S390="No Rate",$S390="",$S390=" ",$S390="")," ",OFFSET('FASB Data'!$B$15,Summary!U390-1,Summary!T390-1)),""))</f>
        <v xml:space="preserve"> </v>
      </c>
      <c r="AA390" s="25" t="str">
        <f ca="1">IF(O390&lt;&gt;"",IF(WhichRate="FASB RFR",0,IF(OR(WhichRate="GASB IBR",WhichRate="FASB IBR"),IF(OR($S390="No Rate",$S390="",$S390=" "),"",OFFSET('Market Data'!$B$53,Summary!X390,Summary!W390-1)),IF(WhichRate="Custom",IF(OR($S390="No Rate",$S390="",$S390=" "),"",OFFSET('Custom Data'!$B$53,Summary!X390,Summary!W390-1)),""))),"")</f>
        <v/>
      </c>
      <c r="AB390" s="26" t="str">
        <f>IF(OR($S390="No Rate",$S390="")," ",IF($R390="","",IF(Summary!$R390="Taxable",IF(Summary!$Y390&gt;0,(Summary!$Z390+Summary!$AA390)*(1+TaxExemptRateAdjustment)),IF(Summary!$Y390&gt;0,Summary!$Z390+Summary!$AA390))))</f>
        <v/>
      </c>
      <c r="AC390" s="27" t="str">
        <f t="shared" si="14"/>
        <v/>
      </c>
    </row>
    <row r="391" spans="14:29" ht="15.75" customHeight="1" x14ac:dyDescent="0.25">
      <c r="N391" s="17">
        <f t="shared" si="10"/>
        <v>379</v>
      </c>
      <c r="O391" s="18"/>
      <c r="P391" s="22"/>
      <c r="Q391" s="22"/>
      <c r="R391" s="23"/>
      <c r="S391" s="20" t="str" cm="1">
        <f t="array" ref="S391">IF(ISBLANK(P391)," ",IF(OR(WhichRate="GASB IBR",WhichRate="FASB IBR",WhichRate="Custom"),IF(ISBLANK(P391),IFERROR(HLOOKUP(P391,'Market Data'!$C$13:$BA$13,1)," "),IFERROR(HLOOKUP(P391,'Market Data'!$C$13:$BA$13,1),"No Rate")),_xlfn.XLOOKUP(TEXT(P391,"mm-yyyy"),TEXT('FASB Data'!$D$13:$BC$13,"mm-yyyy"),'FASB Data'!$D$13:$BC$13,,0)))</f>
        <v xml:space="preserve"> </v>
      </c>
      <c r="T391" s="21" t="str">
        <f>IF(OR(S391="No Rate",S391="",S391=" "),"",IF(OR(WhichRate="GASB IBR",WhichRate="FASB IBR",WhichRate="Custom"),SUMIF('Market Data'!$C$13:$BI$13,Summary!S391,'Market Data'!$C$14:$BI$14),SUMIF('FASB Data'!$C$13:$BU$13,Summary!S391,'FASB Data'!$C$14:$BU$14)))</f>
        <v/>
      </c>
      <c r="U391" s="21" t="str">
        <f>IFERROR(VLOOKUP($Y391,'Market Data'!$B$15:$C$47,2,TRUE)+1,"")</f>
        <v/>
      </c>
      <c r="V391" s="21" t="str">
        <f t="shared" si="13"/>
        <v/>
      </c>
      <c r="W391" s="21" t="str">
        <f>IF(OR(S391="No Rate",S391="",S391=" ",S391=""),"",IF(WhichRate="FASB RFR","N/A",SUMIF('Market Data'!$C$51:$BI$51,Summary!S391,'Market Data'!$C$52:$BI$52)))</f>
        <v/>
      </c>
      <c r="X391" s="21" t="str">
        <f>IF(ISBLANK(P391)," ",IF(WhichRate="FASB RFR","N/A",IFERROR(VLOOKUP($V391,'Market Data'!$C$53:$D$213,2,FALSE),"")))</f>
        <v xml:space="preserve"> </v>
      </c>
      <c r="Y391" s="24" t="str">
        <f>IF(ISBLANK(P391)," ",IF(DAYS360(P391,Q391,0)&gt;10800,30,ROUND(IF(DAYS360(Summary!$P391,Summary!$Q391)/360&gt;=1,ROUND(DAYS360(Summary!$P391,Summary!$Q391)/360,0),DAYS360(Summary!$P391,Summary!$Q391)/360),2)))</f>
        <v xml:space="preserve"> </v>
      </c>
      <c r="Z391" s="25" t="str">
        <f ca="1">IF(OR(WhichRate="GASB IBR",WhichRate="FASB IBR",WhichRate="Custom"),IFERROR(IF(OR($S391="No Rate",$S391="",$S391=" ",$S391="")," ",OFFSET('Market Data'!$B$15,Summary!U391-1,Summary!T391-1)),""),IFERROR(IF(OR($S391="No Rate",$S391="",$S391=" ",$S391="")," ",OFFSET('FASB Data'!$B$15,Summary!U391-1,Summary!T391-1)),""))</f>
        <v xml:space="preserve"> </v>
      </c>
      <c r="AA391" s="25" t="str">
        <f ca="1">IF(O391&lt;&gt;"",IF(WhichRate="FASB RFR",0,IF(OR(WhichRate="GASB IBR",WhichRate="FASB IBR"),IF(OR($S391="No Rate",$S391="",$S391=" "),"",OFFSET('Market Data'!$B$53,Summary!X391,Summary!W391-1)),IF(WhichRate="Custom",IF(OR($S391="No Rate",$S391="",$S391=" "),"",OFFSET('Custom Data'!$B$53,Summary!X391,Summary!W391-1)),""))),"")</f>
        <v/>
      </c>
      <c r="AB391" s="26" t="str">
        <f>IF(OR($S391="No Rate",$S391="")," ",IF($R391="","",IF(Summary!$R391="Taxable",IF(Summary!$Y391&gt;0,(Summary!$Z391+Summary!$AA391)*(1+TaxExemptRateAdjustment)),IF(Summary!$Y391&gt;0,Summary!$Z391+Summary!$AA391))))</f>
        <v/>
      </c>
      <c r="AC391" s="27" t="str">
        <f t="shared" si="14"/>
        <v/>
      </c>
    </row>
    <row r="392" spans="14:29" ht="15.75" customHeight="1" x14ac:dyDescent="0.25">
      <c r="N392" s="17">
        <f t="shared" si="10"/>
        <v>380</v>
      </c>
      <c r="O392" s="30"/>
      <c r="P392" s="31"/>
      <c r="Q392" s="31"/>
      <c r="R392" s="32"/>
      <c r="S392" s="20" t="str" cm="1">
        <f t="array" ref="S392">IF(ISBLANK(P392)," ",IF(OR(WhichRate="GASB IBR",WhichRate="FASB IBR",WhichRate="Custom"),IF(ISBLANK(P392),IFERROR(HLOOKUP(P392,'Market Data'!$C$13:$BA$13,1)," "),IFERROR(HLOOKUP(P392,'Market Data'!$C$13:$BA$13,1),"No Rate")),_xlfn.XLOOKUP(TEXT(P392,"mm-yyyy"),TEXT('FASB Data'!$D$13:$BC$13,"mm-yyyy"),'FASB Data'!$D$13:$BC$13,,0)))</f>
        <v xml:space="preserve"> </v>
      </c>
      <c r="T392" s="21" t="str">
        <f>IF(OR(S392="No Rate",S392="",S392=" "),"",IF(OR(WhichRate="GASB IBR",WhichRate="FASB IBR",WhichRate="Custom"),SUMIF('Market Data'!$C$13:$BI$13,Summary!S392,'Market Data'!$C$14:$BI$14),SUMIF('FASB Data'!$C$13:$BU$13,Summary!S392,'FASB Data'!$C$14:$BU$14)))</f>
        <v/>
      </c>
      <c r="U392" s="21" t="str">
        <f>IFERROR(VLOOKUP($Y392,'Market Data'!$B$15:$C$47,2,TRUE)+1,"")</f>
        <v/>
      </c>
      <c r="V392" s="21" t="str">
        <f t="shared" si="13"/>
        <v/>
      </c>
      <c r="W392" s="21" t="str">
        <f>IF(OR(S392="No Rate",S392="",S392=" ",S392=""),"",IF(WhichRate="FASB RFR","N/A",SUMIF('Market Data'!$C$51:$BI$51,Summary!S392,'Market Data'!$C$52:$BI$52)))</f>
        <v/>
      </c>
      <c r="X392" s="21" t="str">
        <f>IF(ISBLANK(P392)," ",IF(WhichRate="FASB RFR","N/A",IFERROR(VLOOKUP($V392,'Market Data'!$C$53:$D$213,2,FALSE),"")))</f>
        <v xml:space="preserve"> </v>
      </c>
      <c r="Y392" s="24" t="str">
        <f>IF(ISBLANK(P392)," ",IF(DAYS360(P392,Q392,0)&gt;10800,30,ROUND(IF(DAYS360(Summary!$P392,Summary!$Q392)/360&gt;=1,ROUND(DAYS360(Summary!$P392,Summary!$Q392)/360,0),DAYS360(Summary!$P392,Summary!$Q392)/360),2)))</f>
        <v xml:space="preserve"> </v>
      </c>
      <c r="Z392" s="25" t="str">
        <f ca="1">IF(OR(WhichRate="GASB IBR",WhichRate="FASB IBR",WhichRate="Custom"),IFERROR(IF(OR($S392="No Rate",$S392="",$S392=" ",$S392="")," ",OFFSET('Market Data'!$B$15,Summary!U392-1,Summary!T392-1)),""),IFERROR(IF(OR($S392="No Rate",$S392="",$S392=" ",$S392="")," ",OFFSET('FASB Data'!$B$15,Summary!U392-1,Summary!T392-1)),""))</f>
        <v xml:space="preserve"> </v>
      </c>
      <c r="AA392" s="25" t="str">
        <f ca="1">IF(O392&lt;&gt;"",IF(WhichRate="FASB RFR",0,IF(OR(WhichRate="GASB IBR",WhichRate="FASB IBR"),IF(OR($S392="No Rate",$S392="",$S392=" "),"",OFFSET('Market Data'!$B$53,Summary!X392,Summary!W392-1)),IF(WhichRate="Custom",IF(OR($S392="No Rate",$S392="",$S392=" "),"",OFFSET('Custom Data'!$B$53,Summary!X392,Summary!W392-1)),""))),"")</f>
        <v/>
      </c>
      <c r="AB392" s="26" t="str">
        <f>IF(OR($S392="No Rate",$S392="")," ",IF($R392="","",IF(Summary!$R392="Taxable",IF(Summary!$Y392&gt;0,(Summary!$Z392+Summary!$AA392)*(1+TaxExemptRateAdjustment)),IF(Summary!$Y392&gt;0,Summary!$Z392+Summary!$AA392))))</f>
        <v/>
      </c>
      <c r="AC392" s="27" t="str">
        <f t="shared" si="14"/>
        <v/>
      </c>
    </row>
    <row r="393" spans="14:29" ht="15.75" customHeight="1" x14ac:dyDescent="0.25">
      <c r="N393" s="17">
        <f t="shared" si="10"/>
        <v>381</v>
      </c>
      <c r="O393" s="18"/>
      <c r="P393" s="22"/>
      <c r="Q393" s="22"/>
      <c r="R393" s="23"/>
      <c r="S393" s="20" t="str" cm="1">
        <f t="array" ref="S393">IF(ISBLANK(P393)," ",IF(OR(WhichRate="GASB IBR",WhichRate="FASB IBR",WhichRate="Custom"),IF(ISBLANK(P393),IFERROR(HLOOKUP(P393,'Market Data'!$C$13:$BA$13,1)," "),IFERROR(HLOOKUP(P393,'Market Data'!$C$13:$BA$13,1),"No Rate")),_xlfn.XLOOKUP(TEXT(P393,"mm-yyyy"),TEXT('FASB Data'!$D$13:$BC$13,"mm-yyyy"),'FASB Data'!$D$13:$BC$13,,0)))</f>
        <v xml:space="preserve"> </v>
      </c>
      <c r="T393" s="21" t="str">
        <f>IF(OR(S393="No Rate",S393="",S393=" "),"",IF(OR(WhichRate="GASB IBR",WhichRate="FASB IBR",WhichRate="Custom"),SUMIF('Market Data'!$C$13:$BI$13,Summary!S393,'Market Data'!$C$14:$BI$14),SUMIF('FASB Data'!$C$13:$BU$13,Summary!S393,'FASB Data'!$C$14:$BU$14)))</f>
        <v/>
      </c>
      <c r="U393" s="21" t="str">
        <f>IFERROR(VLOOKUP($Y393,'Market Data'!$B$15:$C$47,2,TRUE)+1,"")</f>
        <v/>
      </c>
      <c r="V393" s="21" t="str">
        <f t="shared" si="13"/>
        <v/>
      </c>
      <c r="W393" s="21" t="str">
        <f>IF(OR(S393="No Rate",S393="",S393=" ",S393=""),"",IF(WhichRate="FASB RFR","N/A",SUMIF('Market Data'!$C$51:$BI$51,Summary!S393,'Market Data'!$C$52:$BI$52)))</f>
        <v/>
      </c>
      <c r="X393" s="21" t="str">
        <f>IF(ISBLANK(P393)," ",IF(WhichRate="FASB RFR","N/A",IFERROR(VLOOKUP($V393,'Market Data'!$C$53:$D$213,2,FALSE),"")))</f>
        <v xml:space="preserve"> </v>
      </c>
      <c r="Y393" s="24" t="str">
        <f>IF(ISBLANK(P393)," ",IF(DAYS360(P393,Q393,0)&gt;10800,30,ROUND(IF(DAYS360(Summary!$P393,Summary!$Q393)/360&gt;=1,ROUND(DAYS360(Summary!$P393,Summary!$Q393)/360,0),DAYS360(Summary!$P393,Summary!$Q393)/360),2)))</f>
        <v xml:space="preserve"> </v>
      </c>
      <c r="Z393" s="25" t="str">
        <f ca="1">IF(OR(WhichRate="GASB IBR",WhichRate="FASB IBR",WhichRate="Custom"),IFERROR(IF(OR($S393="No Rate",$S393="",$S393=" ",$S393="")," ",OFFSET('Market Data'!$B$15,Summary!U393-1,Summary!T393-1)),""),IFERROR(IF(OR($S393="No Rate",$S393="",$S393=" ",$S393="")," ",OFFSET('FASB Data'!$B$15,Summary!U393-1,Summary!T393-1)),""))</f>
        <v xml:space="preserve"> </v>
      </c>
      <c r="AA393" s="25" t="str">
        <f ca="1">IF(O393&lt;&gt;"",IF(WhichRate="FASB RFR",0,IF(OR(WhichRate="GASB IBR",WhichRate="FASB IBR"),IF(OR($S393="No Rate",$S393="",$S393=" "),"",OFFSET('Market Data'!$B$53,Summary!X393,Summary!W393-1)),IF(WhichRate="Custom",IF(OR($S393="No Rate",$S393="",$S393=" "),"",OFFSET('Custom Data'!$B$53,Summary!X393,Summary!W393-1)),""))),"")</f>
        <v/>
      </c>
      <c r="AB393" s="26" t="str">
        <f>IF(OR($S393="No Rate",$S393="")," ",IF($R393="","",IF(Summary!$R393="Taxable",IF(Summary!$Y393&gt;0,(Summary!$Z393+Summary!$AA393)*(1+TaxExemptRateAdjustment)),IF(Summary!$Y393&gt;0,Summary!$Z393+Summary!$AA393))))</f>
        <v/>
      </c>
      <c r="AC393" s="27" t="str">
        <f t="shared" si="14"/>
        <v/>
      </c>
    </row>
    <row r="394" spans="14:29" ht="15.75" customHeight="1" x14ac:dyDescent="0.25">
      <c r="N394" s="17">
        <f t="shared" si="10"/>
        <v>382</v>
      </c>
      <c r="O394" s="30"/>
      <c r="P394" s="31"/>
      <c r="Q394" s="31"/>
      <c r="R394" s="32"/>
      <c r="S394" s="20" t="str" cm="1">
        <f t="array" ref="S394">IF(ISBLANK(P394)," ",IF(OR(WhichRate="GASB IBR",WhichRate="FASB IBR",WhichRate="Custom"),IF(ISBLANK(P394),IFERROR(HLOOKUP(P394,'Market Data'!$C$13:$BA$13,1)," "),IFERROR(HLOOKUP(P394,'Market Data'!$C$13:$BA$13,1),"No Rate")),_xlfn.XLOOKUP(TEXT(P394,"mm-yyyy"),TEXT('FASB Data'!$D$13:$BC$13,"mm-yyyy"),'FASB Data'!$D$13:$BC$13,,0)))</f>
        <v xml:space="preserve"> </v>
      </c>
      <c r="T394" s="21" t="str">
        <f>IF(OR(S394="No Rate",S394="",S394=" "),"",IF(OR(WhichRate="GASB IBR",WhichRate="FASB IBR",WhichRate="Custom"),SUMIF('Market Data'!$C$13:$BI$13,Summary!S394,'Market Data'!$C$14:$BI$14),SUMIF('FASB Data'!$C$13:$BU$13,Summary!S394,'FASB Data'!$C$14:$BU$14)))</f>
        <v/>
      </c>
      <c r="U394" s="21" t="str">
        <f>IFERROR(VLOOKUP($Y394,'Market Data'!$B$15:$C$47,2,TRUE)+1,"")</f>
        <v/>
      </c>
      <c r="V394" s="21" t="str">
        <f t="shared" si="13"/>
        <v/>
      </c>
      <c r="W394" s="21" t="str">
        <f>IF(OR(S394="No Rate",S394="",S394=" ",S394=""),"",IF(WhichRate="FASB RFR","N/A",SUMIF('Market Data'!$C$51:$BI$51,Summary!S394,'Market Data'!$C$52:$BI$52)))</f>
        <v/>
      </c>
      <c r="X394" s="21" t="str">
        <f>IF(ISBLANK(P394)," ",IF(WhichRate="FASB RFR","N/A",IFERROR(VLOOKUP($V394,'Market Data'!$C$53:$D$213,2,FALSE),"")))</f>
        <v xml:space="preserve"> </v>
      </c>
      <c r="Y394" s="24" t="str">
        <f>IF(ISBLANK(P394)," ",IF(DAYS360(P394,Q394,0)&gt;10800,30,ROUND(IF(DAYS360(Summary!$P394,Summary!$Q394)/360&gt;=1,ROUND(DAYS360(Summary!$P394,Summary!$Q394)/360,0),DAYS360(Summary!$P394,Summary!$Q394)/360),2)))</f>
        <v xml:space="preserve"> </v>
      </c>
      <c r="Z394" s="25" t="str">
        <f ca="1">IF(OR(WhichRate="GASB IBR",WhichRate="FASB IBR",WhichRate="Custom"),IFERROR(IF(OR($S394="No Rate",$S394="",$S394=" ",$S394="")," ",OFFSET('Market Data'!$B$15,Summary!U394-1,Summary!T394-1)),""),IFERROR(IF(OR($S394="No Rate",$S394="",$S394=" ",$S394="")," ",OFFSET('FASB Data'!$B$15,Summary!U394-1,Summary!T394-1)),""))</f>
        <v xml:space="preserve"> </v>
      </c>
      <c r="AA394" s="25" t="str">
        <f ca="1">IF(O394&lt;&gt;"",IF(WhichRate="FASB RFR",0,IF(OR(WhichRate="GASB IBR",WhichRate="FASB IBR"),IF(OR($S394="No Rate",$S394="",$S394=" "),"",OFFSET('Market Data'!$B$53,Summary!X394,Summary!W394-1)),IF(WhichRate="Custom",IF(OR($S394="No Rate",$S394="",$S394=" "),"",OFFSET('Custom Data'!$B$53,Summary!X394,Summary!W394-1)),""))),"")</f>
        <v/>
      </c>
      <c r="AB394" s="26" t="str">
        <f>IF(OR($S394="No Rate",$S394="")," ",IF($R394="","",IF(Summary!$R394="Taxable",IF(Summary!$Y394&gt;0,(Summary!$Z394+Summary!$AA394)*(1+TaxExemptRateAdjustment)),IF(Summary!$Y394&gt;0,Summary!$Z394+Summary!$AA394))))</f>
        <v/>
      </c>
      <c r="AC394" s="27" t="str">
        <f t="shared" si="14"/>
        <v/>
      </c>
    </row>
    <row r="395" spans="14:29" ht="15.75" customHeight="1" x14ac:dyDescent="0.25">
      <c r="N395" s="17">
        <f t="shared" si="10"/>
        <v>383</v>
      </c>
      <c r="O395" s="18"/>
      <c r="P395" s="22"/>
      <c r="Q395" s="22"/>
      <c r="R395" s="23"/>
      <c r="S395" s="20" t="str" cm="1">
        <f t="array" ref="S395">IF(ISBLANK(P395)," ",IF(OR(WhichRate="GASB IBR",WhichRate="FASB IBR",WhichRate="Custom"),IF(ISBLANK(P395),IFERROR(HLOOKUP(P395,'Market Data'!$C$13:$BA$13,1)," "),IFERROR(HLOOKUP(P395,'Market Data'!$C$13:$BA$13,1),"No Rate")),_xlfn.XLOOKUP(TEXT(P395,"mm-yyyy"),TEXT('FASB Data'!$D$13:$BC$13,"mm-yyyy"),'FASB Data'!$D$13:$BC$13,,0)))</f>
        <v xml:space="preserve"> </v>
      </c>
      <c r="T395" s="21" t="str">
        <f>IF(OR(S395="No Rate",S395="",S395=" "),"",IF(OR(WhichRate="GASB IBR",WhichRate="FASB IBR",WhichRate="Custom"),SUMIF('Market Data'!$C$13:$BI$13,Summary!S395,'Market Data'!$C$14:$BI$14),SUMIF('FASB Data'!$C$13:$BU$13,Summary!S395,'FASB Data'!$C$14:$BU$14)))</f>
        <v/>
      </c>
      <c r="U395" s="21" t="str">
        <f>IFERROR(VLOOKUP($Y395,'Market Data'!$B$15:$C$47,2,TRUE)+1,"")</f>
        <v/>
      </c>
      <c r="V395" s="21" t="str">
        <f t="shared" si="13"/>
        <v/>
      </c>
      <c r="W395" s="21" t="str">
        <f>IF(OR(S395="No Rate",S395="",S395=" ",S395=""),"",IF(WhichRate="FASB RFR","N/A",SUMIF('Market Data'!$C$51:$BI$51,Summary!S395,'Market Data'!$C$52:$BI$52)))</f>
        <v/>
      </c>
      <c r="X395" s="21" t="str">
        <f>IF(ISBLANK(P395)," ",IF(WhichRate="FASB RFR","N/A",IFERROR(VLOOKUP($V395,'Market Data'!$C$53:$D$213,2,FALSE),"")))</f>
        <v xml:space="preserve"> </v>
      </c>
      <c r="Y395" s="24" t="str">
        <f>IF(ISBLANK(P395)," ",IF(DAYS360(P395,Q395,0)&gt;10800,30,ROUND(IF(DAYS360(Summary!$P395,Summary!$Q395)/360&gt;=1,ROUND(DAYS360(Summary!$P395,Summary!$Q395)/360,0),DAYS360(Summary!$P395,Summary!$Q395)/360),2)))</f>
        <v xml:space="preserve"> </v>
      </c>
      <c r="Z395" s="25" t="str">
        <f ca="1">IF(OR(WhichRate="GASB IBR",WhichRate="FASB IBR",WhichRate="Custom"),IFERROR(IF(OR($S395="No Rate",$S395="",$S395=" ",$S395="")," ",OFFSET('Market Data'!$B$15,Summary!U395-1,Summary!T395-1)),""),IFERROR(IF(OR($S395="No Rate",$S395="",$S395=" ",$S395="")," ",OFFSET('FASB Data'!$B$15,Summary!U395-1,Summary!T395-1)),""))</f>
        <v xml:space="preserve"> </v>
      </c>
      <c r="AA395" s="25" t="str">
        <f ca="1">IF(O395&lt;&gt;"",IF(WhichRate="FASB RFR",0,IF(OR(WhichRate="GASB IBR",WhichRate="FASB IBR"),IF(OR($S395="No Rate",$S395="",$S395=" "),"",OFFSET('Market Data'!$B$53,Summary!X395,Summary!W395-1)),IF(WhichRate="Custom",IF(OR($S395="No Rate",$S395="",$S395=" "),"",OFFSET('Custom Data'!$B$53,Summary!X395,Summary!W395-1)),""))),"")</f>
        <v/>
      </c>
      <c r="AB395" s="26" t="str">
        <f>IF(OR($S395="No Rate",$S395="")," ",IF($R395="","",IF(Summary!$R395="Taxable",IF(Summary!$Y395&gt;0,(Summary!$Z395+Summary!$AA395)*(1+TaxExemptRateAdjustment)),IF(Summary!$Y395&gt;0,Summary!$Z395+Summary!$AA395))))</f>
        <v/>
      </c>
      <c r="AC395" s="27" t="str">
        <f t="shared" si="14"/>
        <v/>
      </c>
    </row>
    <row r="396" spans="14:29" ht="15.75" customHeight="1" x14ac:dyDescent="0.25">
      <c r="N396" s="17">
        <f t="shared" si="10"/>
        <v>384</v>
      </c>
      <c r="O396" s="30"/>
      <c r="P396" s="31"/>
      <c r="Q396" s="31"/>
      <c r="R396" s="32"/>
      <c r="S396" s="20" t="str" cm="1">
        <f t="array" ref="S396">IF(ISBLANK(P396)," ",IF(OR(WhichRate="GASB IBR",WhichRate="FASB IBR",WhichRate="Custom"),IF(ISBLANK(P396),IFERROR(HLOOKUP(P396,'Market Data'!$C$13:$BA$13,1)," "),IFERROR(HLOOKUP(P396,'Market Data'!$C$13:$BA$13,1),"No Rate")),_xlfn.XLOOKUP(TEXT(P396,"mm-yyyy"),TEXT('FASB Data'!$D$13:$BC$13,"mm-yyyy"),'FASB Data'!$D$13:$BC$13,,0)))</f>
        <v xml:space="preserve"> </v>
      </c>
      <c r="T396" s="21" t="str">
        <f>IF(OR(S396="No Rate",S396="",S396=" "),"",IF(OR(WhichRate="GASB IBR",WhichRate="FASB IBR",WhichRate="Custom"),SUMIF('Market Data'!$C$13:$BI$13,Summary!S396,'Market Data'!$C$14:$BI$14),SUMIF('FASB Data'!$C$13:$BU$13,Summary!S396,'FASB Data'!$C$14:$BU$14)))</f>
        <v/>
      </c>
      <c r="U396" s="21" t="str">
        <f>IFERROR(VLOOKUP($Y396,'Market Data'!$B$15:$C$47,2,TRUE)+1,"")</f>
        <v/>
      </c>
      <c r="V396" s="21" t="str">
        <f t="shared" si="13"/>
        <v/>
      </c>
      <c r="W396" s="21" t="str">
        <f>IF(OR(S396="No Rate",S396="",S396=" ",S396=""),"",IF(WhichRate="FASB RFR","N/A",SUMIF('Market Data'!$C$51:$BI$51,Summary!S396,'Market Data'!$C$52:$BI$52)))</f>
        <v/>
      </c>
      <c r="X396" s="21" t="str">
        <f>IF(ISBLANK(P396)," ",IF(WhichRate="FASB RFR","N/A",IFERROR(VLOOKUP($V396,'Market Data'!$C$53:$D$213,2,FALSE),"")))</f>
        <v xml:space="preserve"> </v>
      </c>
      <c r="Y396" s="24" t="str">
        <f>IF(ISBLANK(P396)," ",IF(DAYS360(P396,Q396,0)&gt;10800,30,ROUND(IF(DAYS360(Summary!$P396,Summary!$Q396)/360&gt;=1,ROUND(DAYS360(Summary!$P396,Summary!$Q396)/360,0),DAYS360(Summary!$P396,Summary!$Q396)/360),2)))</f>
        <v xml:space="preserve"> </v>
      </c>
      <c r="Z396" s="25" t="str">
        <f ca="1">IF(OR(WhichRate="GASB IBR",WhichRate="FASB IBR",WhichRate="Custom"),IFERROR(IF(OR($S396="No Rate",$S396="",$S396=" ",$S396="")," ",OFFSET('Market Data'!$B$15,Summary!U396-1,Summary!T396-1)),""),IFERROR(IF(OR($S396="No Rate",$S396="",$S396=" ",$S396="")," ",OFFSET('FASB Data'!$B$15,Summary!U396-1,Summary!T396-1)),""))</f>
        <v xml:space="preserve"> </v>
      </c>
      <c r="AA396" s="25" t="str">
        <f ca="1">IF(O396&lt;&gt;"",IF(WhichRate="FASB RFR",0,IF(OR(WhichRate="GASB IBR",WhichRate="FASB IBR"),IF(OR($S396="No Rate",$S396="",$S396=" "),"",OFFSET('Market Data'!$B$53,Summary!X396,Summary!W396-1)),IF(WhichRate="Custom",IF(OR($S396="No Rate",$S396="",$S396=" "),"",OFFSET('Custom Data'!$B$53,Summary!X396,Summary!W396-1)),""))),"")</f>
        <v/>
      </c>
      <c r="AB396" s="26" t="str">
        <f>IF(OR($S396="No Rate",$S396="")," ",IF($R396="","",IF(Summary!$R396="Taxable",IF(Summary!$Y396&gt;0,(Summary!$Z396+Summary!$AA396)*(1+TaxExemptRateAdjustment)),IF(Summary!$Y396&gt;0,Summary!$Z396+Summary!$AA396))))</f>
        <v/>
      </c>
      <c r="AC396" s="27" t="str">
        <f t="shared" si="14"/>
        <v/>
      </c>
    </row>
    <row r="397" spans="14:29" ht="15.75" customHeight="1" x14ac:dyDescent="0.25">
      <c r="N397" s="17">
        <f t="shared" si="10"/>
        <v>385</v>
      </c>
      <c r="O397" s="18"/>
      <c r="P397" s="22"/>
      <c r="Q397" s="22"/>
      <c r="R397" s="23"/>
      <c r="S397" s="20" t="str" cm="1">
        <f t="array" ref="S397">IF(ISBLANK(P397)," ",IF(OR(WhichRate="GASB IBR",WhichRate="FASB IBR",WhichRate="Custom"),IF(ISBLANK(P397),IFERROR(HLOOKUP(P397,'Market Data'!$C$13:$BA$13,1)," "),IFERROR(HLOOKUP(P397,'Market Data'!$C$13:$BA$13,1),"No Rate")),_xlfn.XLOOKUP(TEXT(P397,"mm-yyyy"),TEXT('FASB Data'!$D$13:$BC$13,"mm-yyyy"),'FASB Data'!$D$13:$BC$13,,0)))</f>
        <v xml:space="preserve"> </v>
      </c>
      <c r="T397" s="21" t="str">
        <f>IF(OR(S397="No Rate",S397="",S397=" "),"",IF(OR(WhichRate="GASB IBR",WhichRate="FASB IBR",WhichRate="Custom"),SUMIF('Market Data'!$C$13:$BI$13,Summary!S397,'Market Data'!$C$14:$BI$14),SUMIF('FASB Data'!$C$13:$BU$13,Summary!S397,'FASB Data'!$C$14:$BU$14)))</f>
        <v/>
      </c>
      <c r="U397" s="21" t="str">
        <f>IFERROR(VLOOKUP($Y397,'Market Data'!$B$15:$C$47,2,TRUE)+1,"")</f>
        <v/>
      </c>
      <c r="V397" s="21" t="str">
        <f t="shared" ref="V397:V460" si="15">IF(OR(S397="No Rate",S397="",S397=" "),"",IF(WhichRate="FASB RFR","N/A",IF(Y397&lt;=0.25,RatingCategory&amp;"-0.25",IF(Y397&lt;1,RatingCategory&amp;"-0.5",RatingCategory&amp;"-"&amp;ROUND(Y397,3)))))</f>
        <v/>
      </c>
      <c r="W397" s="21" t="str">
        <f>IF(OR(S397="No Rate",S397="",S397=" ",S397=""),"",IF(WhichRate="FASB RFR","N/A",SUMIF('Market Data'!$C$51:$BI$51,Summary!S397,'Market Data'!$C$52:$BI$52)))</f>
        <v/>
      </c>
      <c r="X397" s="21" t="str">
        <f>IF(ISBLANK(P397)," ",IF(WhichRate="FASB RFR","N/A",IFERROR(VLOOKUP($V397,'Market Data'!$C$53:$D$213,2,FALSE),"")))</f>
        <v xml:space="preserve"> </v>
      </c>
      <c r="Y397" s="24" t="str">
        <f>IF(ISBLANK(P397)," ",IF(DAYS360(P397,Q397,0)&gt;10800,30,ROUND(IF(DAYS360(Summary!$P397,Summary!$Q397)/360&gt;=1,ROUND(DAYS360(Summary!$P397,Summary!$Q397)/360,0),DAYS360(Summary!$P397,Summary!$Q397)/360),2)))</f>
        <v xml:space="preserve"> </v>
      </c>
      <c r="Z397" s="25" t="str">
        <f ca="1">IF(OR(WhichRate="GASB IBR",WhichRate="FASB IBR",WhichRate="Custom"),IFERROR(IF(OR($S397="No Rate",$S397="",$S397=" ",$S397="")," ",OFFSET('Market Data'!$B$15,Summary!U397-1,Summary!T397-1)),""),IFERROR(IF(OR($S397="No Rate",$S397="",$S397=" ",$S397="")," ",OFFSET('FASB Data'!$B$15,Summary!U397-1,Summary!T397-1)),""))</f>
        <v xml:space="preserve"> </v>
      </c>
      <c r="AA397" s="25" t="str">
        <f ca="1">IF(O397&lt;&gt;"",IF(WhichRate="FASB RFR",0,IF(OR(WhichRate="GASB IBR",WhichRate="FASB IBR"),IF(OR($S397="No Rate",$S397="",$S397=" "),"",OFFSET('Market Data'!$B$53,Summary!X397,Summary!W397-1)),IF(WhichRate="Custom",IF(OR($S397="No Rate",$S397="",$S397=" "),"",OFFSET('Custom Data'!$B$53,Summary!X397,Summary!W397-1)),""))),"")</f>
        <v/>
      </c>
      <c r="AB397" s="26" t="str">
        <f>IF(OR($S397="No Rate",$S397="")," ",IF($R397="","",IF(Summary!$R397="Taxable",IF(Summary!$Y397&gt;0,(Summary!$Z397+Summary!$AA397)*(1+TaxExemptRateAdjustment)),IF(Summary!$Y397&gt;0,Summary!$Z397+Summary!$AA397))))</f>
        <v/>
      </c>
      <c r="AC397" s="27" t="str">
        <f t="shared" ref="AC397:AC460" si="16">IF(Q397&gt;0,IF(Q397-P397&lt;365,"Possible Short Term Lease",""),"")</f>
        <v/>
      </c>
    </row>
    <row r="398" spans="14:29" ht="15.75" customHeight="1" x14ac:dyDescent="0.25">
      <c r="N398" s="17">
        <f t="shared" si="10"/>
        <v>386</v>
      </c>
      <c r="O398" s="30"/>
      <c r="P398" s="31"/>
      <c r="Q398" s="31"/>
      <c r="R398" s="32"/>
      <c r="S398" s="20" t="str" cm="1">
        <f t="array" ref="S398">IF(ISBLANK(P398)," ",IF(OR(WhichRate="GASB IBR",WhichRate="FASB IBR",WhichRate="Custom"),IF(ISBLANK(P398),IFERROR(HLOOKUP(P398,'Market Data'!$C$13:$BA$13,1)," "),IFERROR(HLOOKUP(P398,'Market Data'!$C$13:$BA$13,1),"No Rate")),_xlfn.XLOOKUP(TEXT(P398,"mm-yyyy"),TEXT('FASB Data'!$D$13:$BC$13,"mm-yyyy"),'FASB Data'!$D$13:$BC$13,,0)))</f>
        <v xml:space="preserve"> </v>
      </c>
      <c r="T398" s="21" t="str">
        <f>IF(OR(S398="No Rate",S398="",S398=" "),"",IF(OR(WhichRate="GASB IBR",WhichRate="FASB IBR",WhichRate="Custom"),SUMIF('Market Data'!$C$13:$BI$13,Summary!S398,'Market Data'!$C$14:$BI$14),SUMIF('FASB Data'!$C$13:$BU$13,Summary!S398,'FASB Data'!$C$14:$BU$14)))</f>
        <v/>
      </c>
      <c r="U398" s="21" t="str">
        <f>IFERROR(VLOOKUP($Y398,'Market Data'!$B$15:$C$47,2,TRUE)+1,"")</f>
        <v/>
      </c>
      <c r="V398" s="21" t="str">
        <f t="shared" si="15"/>
        <v/>
      </c>
      <c r="W398" s="21" t="str">
        <f>IF(OR(S398="No Rate",S398="",S398=" ",S398=""),"",IF(WhichRate="FASB RFR","N/A",SUMIF('Market Data'!$C$51:$BI$51,Summary!S398,'Market Data'!$C$52:$BI$52)))</f>
        <v/>
      </c>
      <c r="X398" s="21" t="str">
        <f>IF(ISBLANK(P398)," ",IF(WhichRate="FASB RFR","N/A",IFERROR(VLOOKUP($V398,'Market Data'!$C$53:$D$213,2,FALSE),"")))</f>
        <v xml:space="preserve"> </v>
      </c>
      <c r="Y398" s="24" t="str">
        <f>IF(ISBLANK(P398)," ",IF(DAYS360(P398,Q398,0)&gt;10800,30,ROUND(IF(DAYS360(Summary!$P398,Summary!$Q398)/360&gt;=1,ROUND(DAYS360(Summary!$P398,Summary!$Q398)/360,0),DAYS360(Summary!$P398,Summary!$Q398)/360),2)))</f>
        <v xml:space="preserve"> </v>
      </c>
      <c r="Z398" s="25" t="str">
        <f ca="1">IF(OR(WhichRate="GASB IBR",WhichRate="FASB IBR",WhichRate="Custom"),IFERROR(IF(OR($S398="No Rate",$S398="",$S398=" ",$S398="")," ",OFFSET('Market Data'!$B$15,Summary!U398-1,Summary!T398-1)),""),IFERROR(IF(OR($S398="No Rate",$S398="",$S398=" ",$S398="")," ",OFFSET('FASB Data'!$B$15,Summary!U398-1,Summary!T398-1)),""))</f>
        <v xml:space="preserve"> </v>
      </c>
      <c r="AA398" s="25" t="str">
        <f ca="1">IF(O398&lt;&gt;"",IF(WhichRate="FASB RFR",0,IF(OR(WhichRate="GASB IBR",WhichRate="FASB IBR"),IF(OR($S398="No Rate",$S398="",$S398=" "),"",OFFSET('Market Data'!$B$53,Summary!X398,Summary!W398-1)),IF(WhichRate="Custom",IF(OR($S398="No Rate",$S398="",$S398=" "),"",OFFSET('Custom Data'!$B$53,Summary!X398,Summary!W398-1)),""))),"")</f>
        <v/>
      </c>
      <c r="AB398" s="26" t="str">
        <f>IF(OR($S398="No Rate",$S398="")," ",IF($R398="","",IF(Summary!$R398="Taxable",IF(Summary!$Y398&gt;0,(Summary!$Z398+Summary!$AA398)*(1+TaxExemptRateAdjustment)),IF(Summary!$Y398&gt;0,Summary!$Z398+Summary!$AA398))))</f>
        <v/>
      </c>
      <c r="AC398" s="27" t="str">
        <f t="shared" si="16"/>
        <v/>
      </c>
    </row>
    <row r="399" spans="14:29" ht="15.75" customHeight="1" x14ac:dyDescent="0.25">
      <c r="N399" s="17">
        <f t="shared" si="10"/>
        <v>387</v>
      </c>
      <c r="O399" s="18"/>
      <c r="P399" s="22"/>
      <c r="Q399" s="22"/>
      <c r="R399" s="23"/>
      <c r="S399" s="20" t="str" cm="1">
        <f t="array" ref="S399">IF(ISBLANK(P399)," ",IF(OR(WhichRate="GASB IBR",WhichRate="FASB IBR",WhichRate="Custom"),IF(ISBLANK(P399),IFERROR(HLOOKUP(P399,'Market Data'!$C$13:$BA$13,1)," "),IFERROR(HLOOKUP(P399,'Market Data'!$C$13:$BA$13,1),"No Rate")),_xlfn.XLOOKUP(TEXT(P399,"mm-yyyy"),TEXT('FASB Data'!$D$13:$BC$13,"mm-yyyy"),'FASB Data'!$D$13:$BC$13,,0)))</f>
        <v xml:space="preserve"> </v>
      </c>
      <c r="T399" s="21" t="str">
        <f>IF(OR(S399="No Rate",S399="",S399=" "),"",IF(OR(WhichRate="GASB IBR",WhichRate="FASB IBR",WhichRate="Custom"),SUMIF('Market Data'!$C$13:$BI$13,Summary!S399,'Market Data'!$C$14:$BI$14),SUMIF('FASB Data'!$C$13:$BU$13,Summary!S399,'FASB Data'!$C$14:$BU$14)))</f>
        <v/>
      </c>
      <c r="U399" s="21" t="str">
        <f>IFERROR(VLOOKUP($Y399,'Market Data'!$B$15:$C$47,2,TRUE)+1,"")</f>
        <v/>
      </c>
      <c r="V399" s="21" t="str">
        <f t="shared" si="15"/>
        <v/>
      </c>
      <c r="W399" s="21" t="str">
        <f>IF(OR(S399="No Rate",S399="",S399=" ",S399=""),"",IF(WhichRate="FASB RFR","N/A",SUMIF('Market Data'!$C$51:$BI$51,Summary!S399,'Market Data'!$C$52:$BI$52)))</f>
        <v/>
      </c>
      <c r="X399" s="21" t="str">
        <f>IF(ISBLANK(P399)," ",IF(WhichRate="FASB RFR","N/A",IFERROR(VLOOKUP($V399,'Market Data'!$C$53:$D$213,2,FALSE),"")))</f>
        <v xml:space="preserve"> </v>
      </c>
      <c r="Y399" s="24" t="str">
        <f>IF(ISBLANK(P399)," ",IF(DAYS360(P399,Q399,0)&gt;10800,30,ROUND(IF(DAYS360(Summary!$P399,Summary!$Q399)/360&gt;=1,ROUND(DAYS360(Summary!$P399,Summary!$Q399)/360,0),DAYS360(Summary!$P399,Summary!$Q399)/360),2)))</f>
        <v xml:space="preserve"> </v>
      </c>
      <c r="Z399" s="25" t="str">
        <f ca="1">IF(OR(WhichRate="GASB IBR",WhichRate="FASB IBR",WhichRate="Custom"),IFERROR(IF(OR($S399="No Rate",$S399="",$S399=" ",$S399="")," ",OFFSET('Market Data'!$B$15,Summary!U399-1,Summary!T399-1)),""),IFERROR(IF(OR($S399="No Rate",$S399="",$S399=" ",$S399="")," ",OFFSET('FASB Data'!$B$15,Summary!U399-1,Summary!T399-1)),""))</f>
        <v xml:space="preserve"> </v>
      </c>
      <c r="AA399" s="25" t="str">
        <f ca="1">IF(O399&lt;&gt;"",IF(WhichRate="FASB RFR",0,IF(OR(WhichRate="GASB IBR",WhichRate="FASB IBR"),IF(OR($S399="No Rate",$S399="",$S399=" "),"",OFFSET('Market Data'!$B$53,Summary!X399,Summary!W399-1)),IF(WhichRate="Custom",IF(OR($S399="No Rate",$S399="",$S399=" "),"",OFFSET('Custom Data'!$B$53,Summary!X399,Summary!W399-1)),""))),"")</f>
        <v/>
      </c>
      <c r="AB399" s="26" t="str">
        <f>IF(OR($S399="No Rate",$S399="")," ",IF($R399="","",IF(Summary!$R399="Taxable",IF(Summary!$Y399&gt;0,(Summary!$Z399+Summary!$AA399)*(1+TaxExemptRateAdjustment)),IF(Summary!$Y399&gt;0,Summary!$Z399+Summary!$AA399))))</f>
        <v/>
      </c>
      <c r="AC399" s="27" t="str">
        <f t="shared" si="16"/>
        <v/>
      </c>
    </row>
    <row r="400" spans="14:29" ht="15.75" customHeight="1" x14ac:dyDescent="0.25">
      <c r="N400" s="17">
        <f t="shared" si="10"/>
        <v>388</v>
      </c>
      <c r="O400" s="30"/>
      <c r="P400" s="31"/>
      <c r="Q400" s="31"/>
      <c r="R400" s="32"/>
      <c r="S400" s="20" t="str" cm="1">
        <f t="array" ref="S400">IF(ISBLANK(P400)," ",IF(OR(WhichRate="GASB IBR",WhichRate="FASB IBR",WhichRate="Custom"),IF(ISBLANK(P400),IFERROR(HLOOKUP(P400,'Market Data'!$C$13:$BA$13,1)," "),IFERROR(HLOOKUP(P400,'Market Data'!$C$13:$BA$13,1),"No Rate")),_xlfn.XLOOKUP(TEXT(P400,"mm-yyyy"),TEXT('FASB Data'!$D$13:$BC$13,"mm-yyyy"),'FASB Data'!$D$13:$BC$13,,0)))</f>
        <v xml:space="preserve"> </v>
      </c>
      <c r="T400" s="21" t="str">
        <f>IF(OR(S400="No Rate",S400="",S400=" "),"",IF(OR(WhichRate="GASB IBR",WhichRate="FASB IBR",WhichRate="Custom"),SUMIF('Market Data'!$C$13:$BI$13,Summary!S400,'Market Data'!$C$14:$BI$14),SUMIF('FASB Data'!$C$13:$BU$13,Summary!S400,'FASB Data'!$C$14:$BU$14)))</f>
        <v/>
      </c>
      <c r="U400" s="21" t="str">
        <f>IFERROR(VLOOKUP($Y400,'Market Data'!$B$15:$C$47,2,TRUE)+1,"")</f>
        <v/>
      </c>
      <c r="V400" s="21" t="str">
        <f t="shared" si="15"/>
        <v/>
      </c>
      <c r="W400" s="21" t="str">
        <f>IF(OR(S400="No Rate",S400="",S400=" ",S400=""),"",IF(WhichRate="FASB RFR","N/A",SUMIF('Market Data'!$C$51:$BI$51,Summary!S400,'Market Data'!$C$52:$BI$52)))</f>
        <v/>
      </c>
      <c r="X400" s="21" t="str">
        <f>IF(ISBLANK(P400)," ",IF(WhichRate="FASB RFR","N/A",IFERROR(VLOOKUP($V400,'Market Data'!$C$53:$D$213,2,FALSE),"")))</f>
        <v xml:space="preserve"> </v>
      </c>
      <c r="Y400" s="24" t="str">
        <f>IF(ISBLANK(P400)," ",IF(DAYS360(P400,Q400,0)&gt;10800,30,ROUND(IF(DAYS360(Summary!$P400,Summary!$Q400)/360&gt;=1,ROUND(DAYS360(Summary!$P400,Summary!$Q400)/360,0),DAYS360(Summary!$P400,Summary!$Q400)/360),2)))</f>
        <v xml:space="preserve"> </v>
      </c>
      <c r="Z400" s="25" t="str">
        <f ca="1">IF(OR(WhichRate="GASB IBR",WhichRate="FASB IBR",WhichRate="Custom"),IFERROR(IF(OR($S400="No Rate",$S400="",$S400=" ",$S400="")," ",OFFSET('Market Data'!$B$15,Summary!U400-1,Summary!T400-1)),""),IFERROR(IF(OR($S400="No Rate",$S400="",$S400=" ",$S400="")," ",OFFSET('FASB Data'!$B$15,Summary!U400-1,Summary!T400-1)),""))</f>
        <v xml:space="preserve"> </v>
      </c>
      <c r="AA400" s="25" t="str">
        <f ca="1">IF(O400&lt;&gt;"",IF(WhichRate="FASB RFR",0,IF(OR(WhichRate="GASB IBR",WhichRate="FASB IBR"),IF(OR($S400="No Rate",$S400="",$S400=" "),"",OFFSET('Market Data'!$B$53,Summary!X400,Summary!W400-1)),IF(WhichRate="Custom",IF(OR($S400="No Rate",$S400="",$S400=" "),"",OFFSET('Custom Data'!$B$53,Summary!X400,Summary!W400-1)),""))),"")</f>
        <v/>
      </c>
      <c r="AB400" s="26" t="str">
        <f>IF(OR($S400="No Rate",$S400="")," ",IF($R400="","",IF(Summary!$R400="Taxable",IF(Summary!$Y400&gt;0,(Summary!$Z400+Summary!$AA400)*(1+TaxExemptRateAdjustment)),IF(Summary!$Y400&gt;0,Summary!$Z400+Summary!$AA400))))</f>
        <v/>
      </c>
      <c r="AC400" s="27" t="str">
        <f t="shared" si="16"/>
        <v/>
      </c>
    </row>
    <row r="401" spans="14:29" ht="15.75" customHeight="1" x14ac:dyDescent="0.25">
      <c r="N401" s="17">
        <f t="shared" si="10"/>
        <v>389</v>
      </c>
      <c r="O401" s="18"/>
      <c r="P401" s="22"/>
      <c r="Q401" s="22"/>
      <c r="R401" s="23"/>
      <c r="S401" s="20" t="str" cm="1">
        <f t="array" ref="S401">IF(ISBLANK(P401)," ",IF(OR(WhichRate="GASB IBR",WhichRate="FASB IBR",WhichRate="Custom"),IF(ISBLANK(P401),IFERROR(HLOOKUP(P401,'Market Data'!$C$13:$BA$13,1)," "),IFERROR(HLOOKUP(P401,'Market Data'!$C$13:$BA$13,1),"No Rate")),_xlfn.XLOOKUP(TEXT(P401,"mm-yyyy"),TEXT('FASB Data'!$D$13:$BC$13,"mm-yyyy"),'FASB Data'!$D$13:$BC$13,,0)))</f>
        <v xml:space="preserve"> </v>
      </c>
      <c r="T401" s="21" t="str">
        <f>IF(OR(S401="No Rate",S401="",S401=" "),"",IF(OR(WhichRate="GASB IBR",WhichRate="FASB IBR",WhichRate="Custom"),SUMIF('Market Data'!$C$13:$BI$13,Summary!S401,'Market Data'!$C$14:$BI$14),SUMIF('FASB Data'!$C$13:$BU$13,Summary!S401,'FASB Data'!$C$14:$BU$14)))</f>
        <v/>
      </c>
      <c r="U401" s="21" t="str">
        <f>IFERROR(VLOOKUP($Y401,'Market Data'!$B$15:$C$47,2,TRUE)+1,"")</f>
        <v/>
      </c>
      <c r="V401" s="21" t="str">
        <f t="shared" si="15"/>
        <v/>
      </c>
      <c r="W401" s="21" t="str">
        <f>IF(OR(S401="No Rate",S401="",S401=" ",S401=""),"",IF(WhichRate="FASB RFR","N/A",SUMIF('Market Data'!$C$51:$BI$51,Summary!S401,'Market Data'!$C$52:$BI$52)))</f>
        <v/>
      </c>
      <c r="X401" s="21" t="str">
        <f>IF(ISBLANK(P401)," ",IF(WhichRate="FASB RFR","N/A",IFERROR(VLOOKUP($V401,'Market Data'!$C$53:$D$213,2,FALSE),"")))</f>
        <v xml:space="preserve"> </v>
      </c>
      <c r="Y401" s="24" t="str">
        <f>IF(ISBLANK(P401)," ",IF(DAYS360(P401,Q401,0)&gt;10800,30,ROUND(IF(DAYS360(Summary!$P401,Summary!$Q401)/360&gt;=1,ROUND(DAYS360(Summary!$P401,Summary!$Q401)/360,0),DAYS360(Summary!$P401,Summary!$Q401)/360),2)))</f>
        <v xml:space="preserve"> </v>
      </c>
      <c r="Z401" s="25" t="str">
        <f ca="1">IF(OR(WhichRate="GASB IBR",WhichRate="FASB IBR",WhichRate="Custom"),IFERROR(IF(OR($S401="No Rate",$S401="",$S401=" ",$S401="")," ",OFFSET('Market Data'!$B$15,Summary!U401-1,Summary!T401-1)),""),IFERROR(IF(OR($S401="No Rate",$S401="",$S401=" ",$S401="")," ",OFFSET('FASB Data'!$B$15,Summary!U401-1,Summary!T401-1)),""))</f>
        <v xml:space="preserve"> </v>
      </c>
      <c r="AA401" s="25" t="str">
        <f ca="1">IF(O401&lt;&gt;"",IF(WhichRate="FASB RFR",0,IF(OR(WhichRate="GASB IBR",WhichRate="FASB IBR"),IF(OR($S401="No Rate",$S401="",$S401=" "),"",OFFSET('Market Data'!$B$53,Summary!X401,Summary!W401-1)),IF(WhichRate="Custom",IF(OR($S401="No Rate",$S401="",$S401=" "),"",OFFSET('Custom Data'!$B$53,Summary!X401,Summary!W401-1)),""))),"")</f>
        <v/>
      </c>
      <c r="AB401" s="26" t="str">
        <f>IF(OR($S401="No Rate",$S401="")," ",IF($R401="","",IF(Summary!$R401="Taxable",IF(Summary!$Y401&gt;0,(Summary!$Z401+Summary!$AA401)*(1+TaxExemptRateAdjustment)),IF(Summary!$Y401&gt;0,Summary!$Z401+Summary!$AA401))))</f>
        <v/>
      </c>
      <c r="AC401" s="27" t="str">
        <f t="shared" si="16"/>
        <v/>
      </c>
    </row>
    <row r="402" spans="14:29" ht="15.75" customHeight="1" x14ac:dyDescent="0.25">
      <c r="N402" s="17">
        <f t="shared" si="10"/>
        <v>390</v>
      </c>
      <c r="O402" s="30"/>
      <c r="P402" s="31"/>
      <c r="Q402" s="31"/>
      <c r="R402" s="32"/>
      <c r="S402" s="20" t="str" cm="1">
        <f t="array" ref="S402">IF(ISBLANK(P402)," ",IF(OR(WhichRate="GASB IBR",WhichRate="FASB IBR",WhichRate="Custom"),IF(ISBLANK(P402),IFERROR(HLOOKUP(P402,'Market Data'!$C$13:$BA$13,1)," "),IFERROR(HLOOKUP(P402,'Market Data'!$C$13:$BA$13,1),"No Rate")),_xlfn.XLOOKUP(TEXT(P402,"mm-yyyy"),TEXT('FASB Data'!$D$13:$BC$13,"mm-yyyy"),'FASB Data'!$D$13:$BC$13,,0)))</f>
        <v xml:space="preserve"> </v>
      </c>
      <c r="T402" s="21" t="str">
        <f>IF(OR(S402="No Rate",S402="",S402=" "),"",IF(OR(WhichRate="GASB IBR",WhichRate="FASB IBR",WhichRate="Custom"),SUMIF('Market Data'!$C$13:$BI$13,Summary!S402,'Market Data'!$C$14:$BI$14),SUMIF('FASB Data'!$C$13:$BU$13,Summary!S402,'FASB Data'!$C$14:$BU$14)))</f>
        <v/>
      </c>
      <c r="U402" s="21" t="str">
        <f>IFERROR(VLOOKUP($Y402,'Market Data'!$B$15:$C$47,2,TRUE)+1,"")</f>
        <v/>
      </c>
      <c r="V402" s="21" t="str">
        <f t="shared" si="15"/>
        <v/>
      </c>
      <c r="W402" s="21" t="str">
        <f>IF(OR(S402="No Rate",S402="",S402=" ",S402=""),"",IF(WhichRate="FASB RFR","N/A",SUMIF('Market Data'!$C$51:$BI$51,Summary!S402,'Market Data'!$C$52:$BI$52)))</f>
        <v/>
      </c>
      <c r="X402" s="21" t="str">
        <f>IF(ISBLANK(P402)," ",IF(WhichRate="FASB RFR","N/A",IFERROR(VLOOKUP($V402,'Market Data'!$C$53:$D$213,2,FALSE),"")))</f>
        <v xml:space="preserve"> </v>
      </c>
      <c r="Y402" s="24" t="str">
        <f>IF(ISBLANK(P402)," ",IF(DAYS360(P402,Q402,0)&gt;10800,30,ROUND(IF(DAYS360(Summary!$P402,Summary!$Q402)/360&gt;=1,ROUND(DAYS360(Summary!$P402,Summary!$Q402)/360,0),DAYS360(Summary!$P402,Summary!$Q402)/360),2)))</f>
        <v xml:space="preserve"> </v>
      </c>
      <c r="Z402" s="25" t="str">
        <f ca="1">IF(OR(WhichRate="GASB IBR",WhichRate="FASB IBR",WhichRate="Custom"),IFERROR(IF(OR($S402="No Rate",$S402="",$S402=" ",$S402="")," ",OFFSET('Market Data'!$B$15,Summary!U402-1,Summary!T402-1)),""),IFERROR(IF(OR($S402="No Rate",$S402="",$S402=" ",$S402="")," ",OFFSET('FASB Data'!$B$15,Summary!U402-1,Summary!T402-1)),""))</f>
        <v xml:space="preserve"> </v>
      </c>
      <c r="AA402" s="25" t="str">
        <f ca="1">IF(O402&lt;&gt;"",IF(WhichRate="FASB RFR",0,IF(OR(WhichRate="GASB IBR",WhichRate="FASB IBR"),IF(OR($S402="No Rate",$S402="",$S402=" "),"",OFFSET('Market Data'!$B$53,Summary!X402,Summary!W402-1)),IF(WhichRate="Custom",IF(OR($S402="No Rate",$S402="",$S402=" "),"",OFFSET('Custom Data'!$B$53,Summary!X402,Summary!W402-1)),""))),"")</f>
        <v/>
      </c>
      <c r="AB402" s="26" t="str">
        <f>IF(OR($S402="No Rate",$S402="")," ",IF($R402="","",IF(Summary!$R402="Taxable",IF(Summary!$Y402&gt;0,(Summary!$Z402+Summary!$AA402)*(1+TaxExemptRateAdjustment)),IF(Summary!$Y402&gt;0,Summary!$Z402+Summary!$AA402))))</f>
        <v/>
      </c>
      <c r="AC402" s="27" t="str">
        <f t="shared" si="16"/>
        <v/>
      </c>
    </row>
    <row r="403" spans="14:29" ht="15.75" customHeight="1" x14ac:dyDescent="0.25">
      <c r="N403" s="17">
        <f t="shared" si="10"/>
        <v>391</v>
      </c>
      <c r="O403" s="18"/>
      <c r="P403" s="22"/>
      <c r="Q403" s="22"/>
      <c r="R403" s="23"/>
      <c r="S403" s="20" t="str" cm="1">
        <f t="array" ref="S403">IF(ISBLANK(P403)," ",IF(OR(WhichRate="GASB IBR",WhichRate="FASB IBR",WhichRate="Custom"),IF(ISBLANK(P403),IFERROR(HLOOKUP(P403,'Market Data'!$C$13:$BA$13,1)," "),IFERROR(HLOOKUP(P403,'Market Data'!$C$13:$BA$13,1),"No Rate")),_xlfn.XLOOKUP(TEXT(P403,"mm-yyyy"),TEXT('FASB Data'!$D$13:$BC$13,"mm-yyyy"),'FASB Data'!$D$13:$BC$13,,0)))</f>
        <v xml:space="preserve"> </v>
      </c>
      <c r="T403" s="21" t="str">
        <f>IF(OR(S403="No Rate",S403="",S403=" "),"",IF(OR(WhichRate="GASB IBR",WhichRate="FASB IBR",WhichRate="Custom"),SUMIF('Market Data'!$C$13:$BI$13,Summary!S403,'Market Data'!$C$14:$BI$14),SUMIF('FASB Data'!$C$13:$BU$13,Summary!S403,'FASB Data'!$C$14:$BU$14)))</f>
        <v/>
      </c>
      <c r="U403" s="21" t="str">
        <f>IFERROR(VLOOKUP($Y403,'Market Data'!$B$15:$C$47,2,TRUE)+1,"")</f>
        <v/>
      </c>
      <c r="V403" s="21" t="str">
        <f t="shared" si="15"/>
        <v/>
      </c>
      <c r="W403" s="21" t="str">
        <f>IF(OR(S403="No Rate",S403="",S403=" ",S403=""),"",IF(WhichRate="FASB RFR","N/A",SUMIF('Market Data'!$C$51:$BI$51,Summary!S403,'Market Data'!$C$52:$BI$52)))</f>
        <v/>
      </c>
      <c r="X403" s="21" t="str">
        <f>IF(ISBLANK(P403)," ",IF(WhichRate="FASB RFR","N/A",IFERROR(VLOOKUP($V403,'Market Data'!$C$53:$D$213,2,FALSE),"")))</f>
        <v xml:space="preserve"> </v>
      </c>
      <c r="Y403" s="24" t="str">
        <f>IF(ISBLANK(P403)," ",IF(DAYS360(P403,Q403,0)&gt;10800,30,ROUND(IF(DAYS360(Summary!$P403,Summary!$Q403)/360&gt;=1,ROUND(DAYS360(Summary!$P403,Summary!$Q403)/360,0),DAYS360(Summary!$P403,Summary!$Q403)/360),2)))</f>
        <v xml:space="preserve"> </v>
      </c>
      <c r="Z403" s="25" t="str">
        <f ca="1">IF(OR(WhichRate="GASB IBR",WhichRate="FASB IBR",WhichRate="Custom"),IFERROR(IF(OR($S403="No Rate",$S403="",$S403=" ",$S403="")," ",OFFSET('Market Data'!$B$15,Summary!U403-1,Summary!T403-1)),""),IFERROR(IF(OR($S403="No Rate",$S403="",$S403=" ",$S403="")," ",OFFSET('FASB Data'!$B$15,Summary!U403-1,Summary!T403-1)),""))</f>
        <v xml:space="preserve"> </v>
      </c>
      <c r="AA403" s="25" t="str">
        <f ca="1">IF(O403&lt;&gt;"",IF(WhichRate="FASB RFR",0,IF(OR(WhichRate="GASB IBR",WhichRate="FASB IBR"),IF(OR($S403="No Rate",$S403="",$S403=" "),"",OFFSET('Market Data'!$B$53,Summary!X403,Summary!W403-1)),IF(WhichRate="Custom",IF(OR($S403="No Rate",$S403="",$S403=" "),"",OFFSET('Custom Data'!$B$53,Summary!X403,Summary!W403-1)),""))),"")</f>
        <v/>
      </c>
      <c r="AB403" s="26" t="str">
        <f>IF(OR($S403="No Rate",$S403="")," ",IF($R403="","",IF(Summary!$R403="Taxable",IF(Summary!$Y403&gt;0,(Summary!$Z403+Summary!$AA403)*(1+TaxExemptRateAdjustment)),IF(Summary!$Y403&gt;0,Summary!$Z403+Summary!$AA403))))</f>
        <v/>
      </c>
      <c r="AC403" s="27" t="str">
        <f t="shared" si="16"/>
        <v/>
      </c>
    </row>
    <row r="404" spans="14:29" ht="15.75" customHeight="1" x14ac:dyDescent="0.25">
      <c r="N404" s="17">
        <f t="shared" si="10"/>
        <v>392</v>
      </c>
      <c r="O404" s="30"/>
      <c r="P404" s="31"/>
      <c r="Q404" s="31"/>
      <c r="R404" s="32"/>
      <c r="S404" s="20" t="str" cm="1">
        <f t="array" ref="S404">IF(ISBLANK(P404)," ",IF(OR(WhichRate="GASB IBR",WhichRate="FASB IBR",WhichRate="Custom"),IF(ISBLANK(P404),IFERROR(HLOOKUP(P404,'Market Data'!$C$13:$BA$13,1)," "),IFERROR(HLOOKUP(P404,'Market Data'!$C$13:$BA$13,1),"No Rate")),_xlfn.XLOOKUP(TEXT(P404,"mm-yyyy"),TEXT('FASB Data'!$D$13:$BC$13,"mm-yyyy"),'FASB Data'!$D$13:$BC$13,,0)))</f>
        <v xml:space="preserve"> </v>
      </c>
      <c r="T404" s="21" t="str">
        <f>IF(OR(S404="No Rate",S404="",S404=" "),"",IF(OR(WhichRate="GASB IBR",WhichRate="FASB IBR",WhichRate="Custom"),SUMIF('Market Data'!$C$13:$BI$13,Summary!S404,'Market Data'!$C$14:$BI$14),SUMIF('FASB Data'!$C$13:$BU$13,Summary!S404,'FASB Data'!$C$14:$BU$14)))</f>
        <v/>
      </c>
      <c r="U404" s="21" t="str">
        <f>IFERROR(VLOOKUP($Y404,'Market Data'!$B$15:$C$47,2,TRUE)+1,"")</f>
        <v/>
      </c>
      <c r="V404" s="21" t="str">
        <f t="shared" si="15"/>
        <v/>
      </c>
      <c r="W404" s="21" t="str">
        <f>IF(OR(S404="No Rate",S404="",S404=" ",S404=""),"",IF(WhichRate="FASB RFR","N/A",SUMIF('Market Data'!$C$51:$BI$51,Summary!S404,'Market Data'!$C$52:$BI$52)))</f>
        <v/>
      </c>
      <c r="X404" s="21" t="str">
        <f>IF(ISBLANK(P404)," ",IF(WhichRate="FASB RFR","N/A",IFERROR(VLOOKUP($V404,'Market Data'!$C$53:$D$213,2,FALSE),"")))</f>
        <v xml:space="preserve"> </v>
      </c>
      <c r="Y404" s="24" t="str">
        <f>IF(ISBLANK(P404)," ",IF(DAYS360(P404,Q404,0)&gt;10800,30,ROUND(IF(DAYS360(Summary!$P404,Summary!$Q404)/360&gt;=1,ROUND(DAYS360(Summary!$P404,Summary!$Q404)/360,0),DAYS360(Summary!$P404,Summary!$Q404)/360),2)))</f>
        <v xml:space="preserve"> </v>
      </c>
      <c r="Z404" s="25" t="str">
        <f ca="1">IF(OR(WhichRate="GASB IBR",WhichRate="FASB IBR",WhichRate="Custom"),IFERROR(IF(OR($S404="No Rate",$S404="",$S404=" ",$S404="")," ",OFFSET('Market Data'!$B$15,Summary!U404-1,Summary!T404-1)),""),IFERROR(IF(OR($S404="No Rate",$S404="",$S404=" ",$S404="")," ",OFFSET('FASB Data'!$B$15,Summary!U404-1,Summary!T404-1)),""))</f>
        <v xml:space="preserve"> </v>
      </c>
      <c r="AA404" s="25" t="str">
        <f ca="1">IF(O404&lt;&gt;"",IF(WhichRate="FASB RFR",0,IF(OR(WhichRate="GASB IBR",WhichRate="FASB IBR"),IF(OR($S404="No Rate",$S404="",$S404=" "),"",OFFSET('Market Data'!$B$53,Summary!X404,Summary!W404-1)),IF(WhichRate="Custom",IF(OR($S404="No Rate",$S404="",$S404=" "),"",OFFSET('Custom Data'!$B$53,Summary!X404,Summary!W404-1)),""))),"")</f>
        <v/>
      </c>
      <c r="AB404" s="26" t="str">
        <f>IF(OR($S404="No Rate",$S404="")," ",IF($R404="","",IF(Summary!$R404="Taxable",IF(Summary!$Y404&gt;0,(Summary!$Z404+Summary!$AA404)*(1+TaxExemptRateAdjustment)),IF(Summary!$Y404&gt;0,Summary!$Z404+Summary!$AA404))))</f>
        <v/>
      </c>
      <c r="AC404" s="27" t="str">
        <f t="shared" si="16"/>
        <v/>
      </c>
    </row>
    <row r="405" spans="14:29" ht="15.75" customHeight="1" x14ac:dyDescent="0.25">
      <c r="N405" s="17">
        <f t="shared" si="10"/>
        <v>393</v>
      </c>
      <c r="O405" s="18"/>
      <c r="P405" s="22"/>
      <c r="Q405" s="22"/>
      <c r="R405" s="23"/>
      <c r="S405" s="20" t="str" cm="1">
        <f t="array" ref="S405">IF(ISBLANK(P405)," ",IF(OR(WhichRate="GASB IBR",WhichRate="FASB IBR",WhichRate="Custom"),IF(ISBLANK(P405),IFERROR(HLOOKUP(P405,'Market Data'!$C$13:$BA$13,1)," "),IFERROR(HLOOKUP(P405,'Market Data'!$C$13:$BA$13,1),"No Rate")),_xlfn.XLOOKUP(TEXT(P405,"mm-yyyy"),TEXT('FASB Data'!$D$13:$BC$13,"mm-yyyy"),'FASB Data'!$D$13:$BC$13,,0)))</f>
        <v xml:space="preserve"> </v>
      </c>
      <c r="T405" s="21" t="str">
        <f>IF(OR(S405="No Rate",S405="",S405=" "),"",IF(OR(WhichRate="GASB IBR",WhichRate="FASB IBR",WhichRate="Custom"),SUMIF('Market Data'!$C$13:$BI$13,Summary!S405,'Market Data'!$C$14:$BI$14),SUMIF('FASB Data'!$C$13:$BU$13,Summary!S405,'FASB Data'!$C$14:$BU$14)))</f>
        <v/>
      </c>
      <c r="U405" s="21" t="str">
        <f>IFERROR(VLOOKUP($Y405,'Market Data'!$B$15:$C$47,2,TRUE)+1,"")</f>
        <v/>
      </c>
      <c r="V405" s="21" t="str">
        <f t="shared" si="15"/>
        <v/>
      </c>
      <c r="W405" s="21" t="str">
        <f>IF(OR(S405="No Rate",S405="",S405=" ",S405=""),"",IF(WhichRate="FASB RFR","N/A",SUMIF('Market Data'!$C$51:$BI$51,Summary!S405,'Market Data'!$C$52:$BI$52)))</f>
        <v/>
      </c>
      <c r="X405" s="21" t="str">
        <f>IF(ISBLANK(P405)," ",IF(WhichRate="FASB RFR","N/A",IFERROR(VLOOKUP($V405,'Market Data'!$C$53:$D$213,2,FALSE),"")))</f>
        <v xml:space="preserve"> </v>
      </c>
      <c r="Y405" s="24" t="str">
        <f>IF(ISBLANK(P405)," ",IF(DAYS360(P405,Q405,0)&gt;10800,30,ROUND(IF(DAYS360(Summary!$P405,Summary!$Q405)/360&gt;=1,ROUND(DAYS360(Summary!$P405,Summary!$Q405)/360,0),DAYS360(Summary!$P405,Summary!$Q405)/360),2)))</f>
        <v xml:space="preserve"> </v>
      </c>
      <c r="Z405" s="25" t="str">
        <f ca="1">IF(OR(WhichRate="GASB IBR",WhichRate="FASB IBR",WhichRate="Custom"),IFERROR(IF(OR($S405="No Rate",$S405="",$S405=" ",$S405="")," ",OFFSET('Market Data'!$B$15,Summary!U405-1,Summary!T405-1)),""),IFERROR(IF(OR($S405="No Rate",$S405="",$S405=" ",$S405="")," ",OFFSET('FASB Data'!$B$15,Summary!U405-1,Summary!T405-1)),""))</f>
        <v xml:space="preserve"> </v>
      </c>
      <c r="AA405" s="25" t="str">
        <f ca="1">IF(O405&lt;&gt;"",IF(WhichRate="FASB RFR",0,IF(OR(WhichRate="GASB IBR",WhichRate="FASB IBR"),IF(OR($S405="No Rate",$S405="",$S405=" "),"",OFFSET('Market Data'!$B$53,Summary!X405,Summary!W405-1)),IF(WhichRate="Custom",IF(OR($S405="No Rate",$S405="",$S405=" "),"",OFFSET('Custom Data'!$B$53,Summary!X405,Summary!W405-1)),""))),"")</f>
        <v/>
      </c>
      <c r="AB405" s="26" t="str">
        <f>IF(OR($S405="No Rate",$S405="")," ",IF($R405="","",IF(Summary!$R405="Taxable",IF(Summary!$Y405&gt;0,(Summary!$Z405+Summary!$AA405)*(1+TaxExemptRateAdjustment)),IF(Summary!$Y405&gt;0,Summary!$Z405+Summary!$AA405))))</f>
        <v/>
      </c>
      <c r="AC405" s="27" t="str">
        <f t="shared" si="16"/>
        <v/>
      </c>
    </row>
    <row r="406" spans="14:29" ht="15.75" customHeight="1" x14ac:dyDescent="0.25">
      <c r="N406" s="17">
        <f t="shared" si="10"/>
        <v>394</v>
      </c>
      <c r="O406" s="30"/>
      <c r="P406" s="31"/>
      <c r="Q406" s="31"/>
      <c r="R406" s="32"/>
      <c r="S406" s="20" t="str" cm="1">
        <f t="array" ref="S406">IF(ISBLANK(P406)," ",IF(OR(WhichRate="GASB IBR",WhichRate="FASB IBR",WhichRate="Custom"),IF(ISBLANK(P406),IFERROR(HLOOKUP(P406,'Market Data'!$C$13:$BA$13,1)," "),IFERROR(HLOOKUP(P406,'Market Data'!$C$13:$BA$13,1),"No Rate")),_xlfn.XLOOKUP(TEXT(P406,"mm-yyyy"),TEXT('FASB Data'!$D$13:$BC$13,"mm-yyyy"),'FASB Data'!$D$13:$BC$13,,0)))</f>
        <v xml:space="preserve"> </v>
      </c>
      <c r="T406" s="21" t="str">
        <f>IF(OR(S406="No Rate",S406="",S406=" "),"",IF(OR(WhichRate="GASB IBR",WhichRate="FASB IBR",WhichRate="Custom"),SUMIF('Market Data'!$C$13:$BI$13,Summary!S406,'Market Data'!$C$14:$BI$14),SUMIF('FASB Data'!$C$13:$BU$13,Summary!S406,'FASB Data'!$C$14:$BU$14)))</f>
        <v/>
      </c>
      <c r="U406" s="21" t="str">
        <f>IFERROR(VLOOKUP($Y406,'Market Data'!$B$15:$C$47,2,TRUE)+1,"")</f>
        <v/>
      </c>
      <c r="V406" s="21" t="str">
        <f t="shared" si="15"/>
        <v/>
      </c>
      <c r="W406" s="21" t="str">
        <f>IF(OR(S406="No Rate",S406="",S406=" ",S406=""),"",IF(WhichRate="FASB RFR","N/A",SUMIF('Market Data'!$C$51:$BI$51,Summary!S406,'Market Data'!$C$52:$BI$52)))</f>
        <v/>
      </c>
      <c r="X406" s="21" t="str">
        <f>IF(ISBLANK(P406)," ",IF(WhichRate="FASB RFR","N/A",IFERROR(VLOOKUP($V406,'Market Data'!$C$53:$D$213,2,FALSE),"")))</f>
        <v xml:space="preserve"> </v>
      </c>
      <c r="Y406" s="24" t="str">
        <f>IF(ISBLANK(P406)," ",IF(DAYS360(P406,Q406,0)&gt;10800,30,ROUND(IF(DAYS360(Summary!$P406,Summary!$Q406)/360&gt;=1,ROUND(DAYS360(Summary!$P406,Summary!$Q406)/360,0),DAYS360(Summary!$P406,Summary!$Q406)/360),2)))</f>
        <v xml:space="preserve"> </v>
      </c>
      <c r="Z406" s="25" t="str">
        <f ca="1">IF(OR(WhichRate="GASB IBR",WhichRate="FASB IBR",WhichRate="Custom"),IFERROR(IF(OR($S406="No Rate",$S406="",$S406=" ",$S406="")," ",OFFSET('Market Data'!$B$15,Summary!U406-1,Summary!T406-1)),""),IFERROR(IF(OR($S406="No Rate",$S406="",$S406=" ",$S406="")," ",OFFSET('FASB Data'!$B$15,Summary!U406-1,Summary!T406-1)),""))</f>
        <v xml:space="preserve"> </v>
      </c>
      <c r="AA406" s="25" t="str">
        <f ca="1">IF(O406&lt;&gt;"",IF(WhichRate="FASB RFR",0,IF(OR(WhichRate="GASB IBR",WhichRate="FASB IBR"),IF(OR($S406="No Rate",$S406="",$S406=" "),"",OFFSET('Market Data'!$B$53,Summary!X406,Summary!W406-1)),IF(WhichRate="Custom",IF(OR($S406="No Rate",$S406="",$S406=" "),"",OFFSET('Custom Data'!$B$53,Summary!X406,Summary!W406-1)),""))),"")</f>
        <v/>
      </c>
      <c r="AB406" s="26" t="str">
        <f>IF(OR($S406="No Rate",$S406="")," ",IF($R406="","",IF(Summary!$R406="Taxable",IF(Summary!$Y406&gt;0,(Summary!$Z406+Summary!$AA406)*(1+TaxExemptRateAdjustment)),IF(Summary!$Y406&gt;0,Summary!$Z406+Summary!$AA406))))</f>
        <v/>
      </c>
      <c r="AC406" s="27" t="str">
        <f t="shared" si="16"/>
        <v/>
      </c>
    </row>
    <row r="407" spans="14:29" ht="15.75" customHeight="1" x14ac:dyDescent="0.25">
      <c r="N407" s="17">
        <f t="shared" si="10"/>
        <v>395</v>
      </c>
      <c r="O407" s="18"/>
      <c r="P407" s="22"/>
      <c r="Q407" s="22"/>
      <c r="R407" s="23"/>
      <c r="S407" s="20" t="str" cm="1">
        <f t="array" ref="S407">IF(ISBLANK(P407)," ",IF(OR(WhichRate="GASB IBR",WhichRate="FASB IBR",WhichRate="Custom"),IF(ISBLANK(P407),IFERROR(HLOOKUP(P407,'Market Data'!$C$13:$BA$13,1)," "),IFERROR(HLOOKUP(P407,'Market Data'!$C$13:$BA$13,1),"No Rate")),_xlfn.XLOOKUP(TEXT(P407,"mm-yyyy"),TEXT('FASB Data'!$D$13:$BC$13,"mm-yyyy"),'FASB Data'!$D$13:$BC$13,,0)))</f>
        <v xml:space="preserve"> </v>
      </c>
      <c r="T407" s="21" t="str">
        <f>IF(OR(S407="No Rate",S407="",S407=" "),"",IF(OR(WhichRate="GASB IBR",WhichRate="FASB IBR",WhichRate="Custom"),SUMIF('Market Data'!$C$13:$BI$13,Summary!S407,'Market Data'!$C$14:$BI$14),SUMIF('FASB Data'!$C$13:$BU$13,Summary!S407,'FASB Data'!$C$14:$BU$14)))</f>
        <v/>
      </c>
      <c r="U407" s="21" t="str">
        <f>IFERROR(VLOOKUP($Y407,'Market Data'!$B$15:$C$47,2,TRUE)+1,"")</f>
        <v/>
      </c>
      <c r="V407" s="21" t="str">
        <f t="shared" si="15"/>
        <v/>
      </c>
      <c r="W407" s="21" t="str">
        <f>IF(OR(S407="No Rate",S407="",S407=" ",S407=""),"",IF(WhichRate="FASB RFR","N/A",SUMIF('Market Data'!$C$51:$BI$51,Summary!S407,'Market Data'!$C$52:$BI$52)))</f>
        <v/>
      </c>
      <c r="X407" s="21" t="str">
        <f>IF(ISBLANK(P407)," ",IF(WhichRate="FASB RFR","N/A",IFERROR(VLOOKUP($V407,'Market Data'!$C$53:$D$213,2,FALSE),"")))</f>
        <v xml:space="preserve"> </v>
      </c>
      <c r="Y407" s="24" t="str">
        <f>IF(ISBLANK(P407)," ",IF(DAYS360(P407,Q407,0)&gt;10800,30,ROUND(IF(DAYS360(Summary!$P407,Summary!$Q407)/360&gt;=1,ROUND(DAYS360(Summary!$P407,Summary!$Q407)/360,0),DAYS360(Summary!$P407,Summary!$Q407)/360),2)))</f>
        <v xml:space="preserve"> </v>
      </c>
      <c r="Z407" s="25" t="str">
        <f ca="1">IF(OR(WhichRate="GASB IBR",WhichRate="FASB IBR",WhichRate="Custom"),IFERROR(IF(OR($S407="No Rate",$S407="",$S407=" ",$S407="")," ",OFFSET('Market Data'!$B$15,Summary!U407-1,Summary!T407-1)),""),IFERROR(IF(OR($S407="No Rate",$S407="",$S407=" ",$S407="")," ",OFFSET('FASB Data'!$B$15,Summary!U407-1,Summary!T407-1)),""))</f>
        <v xml:space="preserve"> </v>
      </c>
      <c r="AA407" s="25" t="str">
        <f ca="1">IF(O407&lt;&gt;"",IF(WhichRate="FASB RFR",0,IF(OR(WhichRate="GASB IBR",WhichRate="FASB IBR"),IF(OR($S407="No Rate",$S407="",$S407=" "),"",OFFSET('Market Data'!$B$53,Summary!X407,Summary!W407-1)),IF(WhichRate="Custom",IF(OR($S407="No Rate",$S407="",$S407=" "),"",OFFSET('Custom Data'!$B$53,Summary!X407,Summary!W407-1)),""))),"")</f>
        <v/>
      </c>
      <c r="AB407" s="26" t="str">
        <f>IF(OR($S407="No Rate",$S407="")," ",IF($R407="","",IF(Summary!$R407="Taxable",IF(Summary!$Y407&gt;0,(Summary!$Z407+Summary!$AA407)*(1+TaxExemptRateAdjustment)),IF(Summary!$Y407&gt;0,Summary!$Z407+Summary!$AA407))))</f>
        <v/>
      </c>
      <c r="AC407" s="27" t="str">
        <f t="shared" si="16"/>
        <v/>
      </c>
    </row>
    <row r="408" spans="14:29" ht="15.75" customHeight="1" x14ac:dyDescent="0.25">
      <c r="N408" s="17">
        <f t="shared" si="10"/>
        <v>396</v>
      </c>
      <c r="O408" s="30"/>
      <c r="P408" s="31"/>
      <c r="Q408" s="31"/>
      <c r="R408" s="32"/>
      <c r="S408" s="20" t="str" cm="1">
        <f t="array" ref="S408">IF(ISBLANK(P408)," ",IF(OR(WhichRate="GASB IBR",WhichRate="FASB IBR",WhichRate="Custom"),IF(ISBLANK(P408),IFERROR(HLOOKUP(P408,'Market Data'!$C$13:$BA$13,1)," "),IFERROR(HLOOKUP(P408,'Market Data'!$C$13:$BA$13,1),"No Rate")),_xlfn.XLOOKUP(TEXT(P408,"mm-yyyy"),TEXT('FASB Data'!$D$13:$BC$13,"mm-yyyy"),'FASB Data'!$D$13:$BC$13,,0)))</f>
        <v xml:space="preserve"> </v>
      </c>
      <c r="T408" s="21" t="str">
        <f>IF(OR(S408="No Rate",S408="",S408=" "),"",IF(OR(WhichRate="GASB IBR",WhichRate="FASB IBR",WhichRate="Custom"),SUMIF('Market Data'!$C$13:$BI$13,Summary!S408,'Market Data'!$C$14:$BI$14),SUMIF('FASB Data'!$C$13:$BU$13,Summary!S408,'FASB Data'!$C$14:$BU$14)))</f>
        <v/>
      </c>
      <c r="U408" s="21" t="str">
        <f>IFERROR(VLOOKUP($Y408,'Market Data'!$B$15:$C$47,2,TRUE)+1,"")</f>
        <v/>
      </c>
      <c r="V408" s="21" t="str">
        <f t="shared" si="15"/>
        <v/>
      </c>
      <c r="W408" s="21" t="str">
        <f>IF(OR(S408="No Rate",S408="",S408=" ",S408=""),"",IF(WhichRate="FASB RFR","N/A",SUMIF('Market Data'!$C$51:$BI$51,Summary!S408,'Market Data'!$C$52:$BI$52)))</f>
        <v/>
      </c>
      <c r="X408" s="21" t="str">
        <f>IF(ISBLANK(P408)," ",IF(WhichRate="FASB RFR","N/A",IFERROR(VLOOKUP($V408,'Market Data'!$C$53:$D$213,2,FALSE),"")))</f>
        <v xml:space="preserve"> </v>
      </c>
      <c r="Y408" s="24" t="str">
        <f>IF(ISBLANK(P408)," ",IF(DAYS360(P408,Q408,0)&gt;10800,30,ROUND(IF(DAYS360(Summary!$P408,Summary!$Q408)/360&gt;=1,ROUND(DAYS360(Summary!$P408,Summary!$Q408)/360,0),DAYS360(Summary!$P408,Summary!$Q408)/360),2)))</f>
        <v xml:space="preserve"> </v>
      </c>
      <c r="Z408" s="25" t="str">
        <f ca="1">IF(OR(WhichRate="GASB IBR",WhichRate="FASB IBR",WhichRate="Custom"),IFERROR(IF(OR($S408="No Rate",$S408="",$S408=" ",$S408="")," ",OFFSET('Market Data'!$B$15,Summary!U408-1,Summary!T408-1)),""),IFERROR(IF(OR($S408="No Rate",$S408="",$S408=" ",$S408="")," ",OFFSET('FASB Data'!$B$15,Summary!U408-1,Summary!T408-1)),""))</f>
        <v xml:space="preserve"> </v>
      </c>
      <c r="AA408" s="25" t="str">
        <f ca="1">IF(O408&lt;&gt;"",IF(WhichRate="FASB RFR",0,IF(OR(WhichRate="GASB IBR",WhichRate="FASB IBR"),IF(OR($S408="No Rate",$S408="",$S408=" "),"",OFFSET('Market Data'!$B$53,Summary!X408,Summary!W408-1)),IF(WhichRate="Custom",IF(OR($S408="No Rate",$S408="",$S408=" "),"",OFFSET('Custom Data'!$B$53,Summary!X408,Summary!W408-1)),""))),"")</f>
        <v/>
      </c>
      <c r="AB408" s="26" t="str">
        <f>IF(OR($S408="No Rate",$S408="")," ",IF($R408="","",IF(Summary!$R408="Taxable",IF(Summary!$Y408&gt;0,(Summary!$Z408+Summary!$AA408)*(1+TaxExemptRateAdjustment)),IF(Summary!$Y408&gt;0,Summary!$Z408+Summary!$AA408))))</f>
        <v/>
      </c>
      <c r="AC408" s="27" t="str">
        <f t="shared" si="16"/>
        <v/>
      </c>
    </row>
    <row r="409" spans="14:29" ht="15.75" customHeight="1" x14ac:dyDescent="0.25">
      <c r="N409" s="17">
        <f t="shared" si="10"/>
        <v>397</v>
      </c>
      <c r="O409" s="18"/>
      <c r="P409" s="22"/>
      <c r="Q409" s="22"/>
      <c r="R409" s="23"/>
      <c r="S409" s="20" t="str" cm="1">
        <f t="array" ref="S409">IF(ISBLANK(P409)," ",IF(OR(WhichRate="GASB IBR",WhichRate="FASB IBR",WhichRate="Custom"),IF(ISBLANK(P409),IFERROR(HLOOKUP(P409,'Market Data'!$C$13:$BA$13,1)," "),IFERROR(HLOOKUP(P409,'Market Data'!$C$13:$BA$13,1),"No Rate")),_xlfn.XLOOKUP(TEXT(P409,"mm-yyyy"),TEXT('FASB Data'!$D$13:$BC$13,"mm-yyyy"),'FASB Data'!$D$13:$BC$13,,0)))</f>
        <v xml:space="preserve"> </v>
      </c>
      <c r="T409" s="21" t="str">
        <f>IF(OR(S409="No Rate",S409="",S409=" "),"",IF(OR(WhichRate="GASB IBR",WhichRate="FASB IBR",WhichRate="Custom"),SUMIF('Market Data'!$C$13:$BI$13,Summary!S409,'Market Data'!$C$14:$BI$14),SUMIF('FASB Data'!$C$13:$BU$13,Summary!S409,'FASB Data'!$C$14:$BU$14)))</f>
        <v/>
      </c>
      <c r="U409" s="21" t="str">
        <f>IFERROR(VLOOKUP($Y409,'Market Data'!$B$15:$C$47,2,TRUE)+1,"")</f>
        <v/>
      </c>
      <c r="V409" s="21" t="str">
        <f t="shared" si="15"/>
        <v/>
      </c>
      <c r="W409" s="21" t="str">
        <f>IF(OR(S409="No Rate",S409="",S409=" ",S409=""),"",IF(WhichRate="FASB RFR","N/A",SUMIF('Market Data'!$C$51:$BI$51,Summary!S409,'Market Data'!$C$52:$BI$52)))</f>
        <v/>
      </c>
      <c r="X409" s="21" t="str">
        <f>IF(ISBLANK(P409)," ",IF(WhichRate="FASB RFR","N/A",IFERROR(VLOOKUP($V409,'Market Data'!$C$53:$D$213,2,FALSE),"")))</f>
        <v xml:space="preserve"> </v>
      </c>
      <c r="Y409" s="24" t="str">
        <f>IF(ISBLANK(P409)," ",IF(DAYS360(P409,Q409,0)&gt;10800,30,ROUND(IF(DAYS360(Summary!$P409,Summary!$Q409)/360&gt;=1,ROUND(DAYS360(Summary!$P409,Summary!$Q409)/360,0),DAYS360(Summary!$P409,Summary!$Q409)/360),2)))</f>
        <v xml:space="preserve"> </v>
      </c>
      <c r="Z409" s="25" t="str">
        <f ca="1">IF(OR(WhichRate="GASB IBR",WhichRate="FASB IBR",WhichRate="Custom"),IFERROR(IF(OR($S409="No Rate",$S409="",$S409=" ",$S409="")," ",OFFSET('Market Data'!$B$15,Summary!U409-1,Summary!T409-1)),""),IFERROR(IF(OR($S409="No Rate",$S409="",$S409=" ",$S409="")," ",OFFSET('FASB Data'!$B$15,Summary!U409-1,Summary!T409-1)),""))</f>
        <v xml:space="preserve"> </v>
      </c>
      <c r="AA409" s="25" t="str">
        <f ca="1">IF(O409&lt;&gt;"",IF(WhichRate="FASB RFR",0,IF(OR(WhichRate="GASB IBR",WhichRate="FASB IBR"),IF(OR($S409="No Rate",$S409="",$S409=" "),"",OFFSET('Market Data'!$B$53,Summary!X409,Summary!W409-1)),IF(WhichRate="Custom",IF(OR($S409="No Rate",$S409="",$S409=" "),"",OFFSET('Custom Data'!$B$53,Summary!X409,Summary!W409-1)),""))),"")</f>
        <v/>
      </c>
      <c r="AB409" s="26" t="str">
        <f>IF(OR($S409="No Rate",$S409="")," ",IF($R409="","",IF(Summary!$R409="Taxable",IF(Summary!$Y409&gt;0,(Summary!$Z409+Summary!$AA409)*(1+TaxExemptRateAdjustment)),IF(Summary!$Y409&gt;0,Summary!$Z409+Summary!$AA409))))</f>
        <v/>
      </c>
      <c r="AC409" s="27" t="str">
        <f t="shared" si="16"/>
        <v/>
      </c>
    </row>
    <row r="410" spans="14:29" ht="15.75" customHeight="1" x14ac:dyDescent="0.25">
      <c r="N410" s="17">
        <f t="shared" si="10"/>
        <v>398</v>
      </c>
      <c r="O410" s="30"/>
      <c r="P410" s="31"/>
      <c r="Q410" s="31"/>
      <c r="R410" s="32"/>
      <c r="S410" s="20" t="str" cm="1">
        <f t="array" ref="S410">IF(ISBLANK(P410)," ",IF(OR(WhichRate="GASB IBR",WhichRate="FASB IBR",WhichRate="Custom"),IF(ISBLANK(P410),IFERROR(HLOOKUP(P410,'Market Data'!$C$13:$BA$13,1)," "),IFERROR(HLOOKUP(P410,'Market Data'!$C$13:$BA$13,1),"No Rate")),_xlfn.XLOOKUP(TEXT(P410,"mm-yyyy"),TEXT('FASB Data'!$D$13:$BC$13,"mm-yyyy"),'FASB Data'!$D$13:$BC$13,,0)))</f>
        <v xml:space="preserve"> </v>
      </c>
      <c r="T410" s="21" t="str">
        <f>IF(OR(S410="No Rate",S410="",S410=" "),"",IF(OR(WhichRate="GASB IBR",WhichRate="FASB IBR",WhichRate="Custom"),SUMIF('Market Data'!$C$13:$BI$13,Summary!S410,'Market Data'!$C$14:$BI$14),SUMIF('FASB Data'!$C$13:$BU$13,Summary!S410,'FASB Data'!$C$14:$BU$14)))</f>
        <v/>
      </c>
      <c r="U410" s="21" t="str">
        <f>IFERROR(VLOOKUP($Y410,'Market Data'!$B$15:$C$47,2,TRUE)+1,"")</f>
        <v/>
      </c>
      <c r="V410" s="21" t="str">
        <f t="shared" si="15"/>
        <v/>
      </c>
      <c r="W410" s="21" t="str">
        <f>IF(OR(S410="No Rate",S410="",S410=" ",S410=""),"",IF(WhichRate="FASB RFR","N/A",SUMIF('Market Data'!$C$51:$BI$51,Summary!S410,'Market Data'!$C$52:$BI$52)))</f>
        <v/>
      </c>
      <c r="X410" s="21" t="str">
        <f>IF(ISBLANK(P410)," ",IF(WhichRate="FASB RFR","N/A",IFERROR(VLOOKUP($V410,'Market Data'!$C$53:$D$213,2,FALSE),"")))</f>
        <v xml:space="preserve"> </v>
      </c>
      <c r="Y410" s="24" t="str">
        <f>IF(ISBLANK(P410)," ",IF(DAYS360(P410,Q410,0)&gt;10800,30,ROUND(IF(DAYS360(Summary!$P410,Summary!$Q410)/360&gt;=1,ROUND(DAYS360(Summary!$P410,Summary!$Q410)/360,0),DAYS360(Summary!$P410,Summary!$Q410)/360),2)))</f>
        <v xml:space="preserve"> </v>
      </c>
      <c r="Z410" s="25" t="str">
        <f ca="1">IF(OR(WhichRate="GASB IBR",WhichRate="FASB IBR",WhichRate="Custom"),IFERROR(IF(OR($S410="No Rate",$S410="",$S410=" ",$S410="")," ",OFFSET('Market Data'!$B$15,Summary!U410-1,Summary!T410-1)),""),IFERROR(IF(OR($S410="No Rate",$S410="",$S410=" ",$S410="")," ",OFFSET('FASB Data'!$B$15,Summary!U410-1,Summary!T410-1)),""))</f>
        <v xml:space="preserve"> </v>
      </c>
      <c r="AA410" s="25" t="str">
        <f ca="1">IF(O410&lt;&gt;"",IF(WhichRate="FASB RFR",0,IF(OR(WhichRate="GASB IBR",WhichRate="FASB IBR"),IF(OR($S410="No Rate",$S410="",$S410=" "),"",OFFSET('Market Data'!$B$53,Summary!X410,Summary!W410-1)),IF(WhichRate="Custom",IF(OR($S410="No Rate",$S410="",$S410=" "),"",OFFSET('Custom Data'!$B$53,Summary!X410,Summary!W410-1)),""))),"")</f>
        <v/>
      </c>
      <c r="AB410" s="26" t="str">
        <f>IF(OR($S410="No Rate",$S410="")," ",IF($R410="","",IF(Summary!$R410="Taxable",IF(Summary!$Y410&gt;0,(Summary!$Z410+Summary!$AA410)*(1+TaxExemptRateAdjustment)),IF(Summary!$Y410&gt;0,Summary!$Z410+Summary!$AA410))))</f>
        <v/>
      </c>
      <c r="AC410" s="27" t="str">
        <f t="shared" si="16"/>
        <v/>
      </c>
    </row>
    <row r="411" spans="14:29" ht="15.75" customHeight="1" x14ac:dyDescent="0.25">
      <c r="N411" s="17">
        <f t="shared" si="10"/>
        <v>399</v>
      </c>
      <c r="O411" s="18"/>
      <c r="P411" s="22"/>
      <c r="Q411" s="22"/>
      <c r="R411" s="23"/>
      <c r="S411" s="20" t="str" cm="1">
        <f t="array" ref="S411">IF(ISBLANK(P411)," ",IF(OR(WhichRate="GASB IBR",WhichRate="FASB IBR",WhichRate="Custom"),IF(ISBLANK(P411),IFERROR(HLOOKUP(P411,'Market Data'!$C$13:$BA$13,1)," "),IFERROR(HLOOKUP(P411,'Market Data'!$C$13:$BA$13,1),"No Rate")),_xlfn.XLOOKUP(TEXT(P411,"mm-yyyy"),TEXT('FASB Data'!$D$13:$BC$13,"mm-yyyy"),'FASB Data'!$D$13:$BC$13,,0)))</f>
        <v xml:space="preserve"> </v>
      </c>
      <c r="T411" s="21" t="str">
        <f>IF(OR(S411="No Rate",S411="",S411=" "),"",IF(OR(WhichRate="GASB IBR",WhichRate="FASB IBR",WhichRate="Custom"),SUMIF('Market Data'!$C$13:$BI$13,Summary!S411,'Market Data'!$C$14:$BI$14),SUMIF('FASB Data'!$C$13:$BU$13,Summary!S411,'FASB Data'!$C$14:$BU$14)))</f>
        <v/>
      </c>
      <c r="U411" s="21" t="str">
        <f>IFERROR(VLOOKUP($Y411,'Market Data'!$B$15:$C$47,2,TRUE)+1,"")</f>
        <v/>
      </c>
      <c r="V411" s="21" t="str">
        <f t="shared" si="15"/>
        <v/>
      </c>
      <c r="W411" s="21" t="str">
        <f>IF(OR(S411="No Rate",S411="",S411=" ",S411=""),"",IF(WhichRate="FASB RFR","N/A",SUMIF('Market Data'!$C$51:$BI$51,Summary!S411,'Market Data'!$C$52:$BI$52)))</f>
        <v/>
      </c>
      <c r="X411" s="21" t="str">
        <f>IF(ISBLANK(P411)," ",IF(WhichRate="FASB RFR","N/A",IFERROR(VLOOKUP($V411,'Market Data'!$C$53:$D$213,2,FALSE),"")))</f>
        <v xml:space="preserve"> </v>
      </c>
      <c r="Y411" s="24" t="str">
        <f>IF(ISBLANK(P411)," ",IF(DAYS360(P411,Q411,0)&gt;10800,30,ROUND(IF(DAYS360(Summary!$P411,Summary!$Q411)/360&gt;=1,ROUND(DAYS360(Summary!$P411,Summary!$Q411)/360,0),DAYS360(Summary!$P411,Summary!$Q411)/360),2)))</f>
        <v xml:space="preserve"> </v>
      </c>
      <c r="Z411" s="25" t="str">
        <f ca="1">IF(OR(WhichRate="GASB IBR",WhichRate="FASB IBR",WhichRate="Custom"),IFERROR(IF(OR($S411="No Rate",$S411="",$S411=" ",$S411="")," ",OFFSET('Market Data'!$B$15,Summary!U411-1,Summary!T411-1)),""),IFERROR(IF(OR($S411="No Rate",$S411="",$S411=" ",$S411="")," ",OFFSET('FASB Data'!$B$15,Summary!U411-1,Summary!T411-1)),""))</f>
        <v xml:space="preserve"> </v>
      </c>
      <c r="AA411" s="25" t="str">
        <f ca="1">IF(O411&lt;&gt;"",IF(WhichRate="FASB RFR",0,IF(OR(WhichRate="GASB IBR",WhichRate="FASB IBR"),IF(OR($S411="No Rate",$S411="",$S411=" "),"",OFFSET('Market Data'!$B$53,Summary!X411,Summary!W411-1)),IF(WhichRate="Custom",IF(OR($S411="No Rate",$S411="",$S411=" "),"",OFFSET('Custom Data'!$B$53,Summary!X411,Summary!W411-1)),""))),"")</f>
        <v/>
      </c>
      <c r="AB411" s="26" t="str">
        <f>IF(OR($S411="No Rate",$S411="")," ",IF($R411="","",IF(Summary!$R411="Taxable",IF(Summary!$Y411&gt;0,(Summary!$Z411+Summary!$AA411)*(1+TaxExemptRateAdjustment)),IF(Summary!$Y411&gt;0,Summary!$Z411+Summary!$AA411))))</f>
        <v/>
      </c>
      <c r="AC411" s="27" t="str">
        <f t="shared" si="16"/>
        <v/>
      </c>
    </row>
    <row r="412" spans="14:29" ht="15.75" customHeight="1" x14ac:dyDescent="0.25">
      <c r="N412" s="17">
        <f t="shared" si="10"/>
        <v>400</v>
      </c>
      <c r="O412" s="30"/>
      <c r="P412" s="31"/>
      <c r="Q412" s="31"/>
      <c r="R412" s="32"/>
      <c r="S412" s="20" t="str" cm="1">
        <f t="array" ref="S412">IF(ISBLANK(P412)," ",IF(OR(WhichRate="GASB IBR",WhichRate="FASB IBR",WhichRate="Custom"),IF(ISBLANK(P412),IFERROR(HLOOKUP(P412,'Market Data'!$C$13:$BA$13,1)," "),IFERROR(HLOOKUP(P412,'Market Data'!$C$13:$BA$13,1),"No Rate")),_xlfn.XLOOKUP(TEXT(P412,"mm-yyyy"),TEXT('FASB Data'!$D$13:$BC$13,"mm-yyyy"),'FASB Data'!$D$13:$BC$13,,0)))</f>
        <v xml:space="preserve"> </v>
      </c>
      <c r="T412" s="21" t="str">
        <f>IF(OR(S412="No Rate",S412="",S412=" "),"",IF(OR(WhichRate="GASB IBR",WhichRate="FASB IBR",WhichRate="Custom"),SUMIF('Market Data'!$C$13:$BI$13,Summary!S412,'Market Data'!$C$14:$BI$14),SUMIF('FASB Data'!$C$13:$BU$13,Summary!S412,'FASB Data'!$C$14:$BU$14)))</f>
        <v/>
      </c>
      <c r="U412" s="21" t="str">
        <f>IFERROR(VLOOKUP($Y412,'Market Data'!$B$15:$C$47,2,TRUE)+1,"")</f>
        <v/>
      </c>
      <c r="V412" s="21" t="str">
        <f t="shared" si="15"/>
        <v/>
      </c>
      <c r="W412" s="21" t="str">
        <f>IF(OR(S412="No Rate",S412="",S412=" ",S412=""),"",IF(WhichRate="FASB RFR","N/A",SUMIF('Market Data'!$C$51:$BI$51,Summary!S412,'Market Data'!$C$52:$BI$52)))</f>
        <v/>
      </c>
      <c r="X412" s="21" t="str">
        <f>IF(ISBLANK(P412)," ",IF(WhichRate="FASB RFR","N/A",IFERROR(VLOOKUP($V412,'Market Data'!$C$53:$D$213,2,FALSE),"")))</f>
        <v xml:space="preserve"> </v>
      </c>
      <c r="Y412" s="24" t="str">
        <f>IF(ISBLANK(P412)," ",IF(DAYS360(P412,Q412,0)&gt;10800,30,ROUND(IF(DAYS360(Summary!$P412,Summary!$Q412)/360&gt;=1,ROUND(DAYS360(Summary!$P412,Summary!$Q412)/360,0),DAYS360(Summary!$P412,Summary!$Q412)/360),2)))</f>
        <v xml:space="preserve"> </v>
      </c>
      <c r="Z412" s="25" t="str">
        <f ca="1">IF(OR(WhichRate="GASB IBR",WhichRate="FASB IBR",WhichRate="Custom"),IFERROR(IF(OR($S412="No Rate",$S412="",$S412=" ",$S412="")," ",OFFSET('Market Data'!$B$15,Summary!U412-1,Summary!T412-1)),""),IFERROR(IF(OR($S412="No Rate",$S412="",$S412=" ",$S412="")," ",OFFSET('FASB Data'!$B$15,Summary!U412-1,Summary!T412-1)),""))</f>
        <v xml:space="preserve"> </v>
      </c>
      <c r="AA412" s="25" t="str">
        <f ca="1">IF(O412&lt;&gt;"",IF(WhichRate="FASB RFR",0,IF(OR(WhichRate="GASB IBR",WhichRate="FASB IBR"),IF(OR($S412="No Rate",$S412="",$S412=" "),"",OFFSET('Market Data'!$B$53,Summary!X412,Summary!W412-1)),IF(WhichRate="Custom",IF(OR($S412="No Rate",$S412="",$S412=" "),"",OFFSET('Custom Data'!$B$53,Summary!X412,Summary!W412-1)),""))),"")</f>
        <v/>
      </c>
      <c r="AB412" s="26" t="str">
        <f>IF(OR($S412="No Rate",$S412="")," ",IF($R412="","",IF(Summary!$R412="Taxable",IF(Summary!$Y412&gt;0,(Summary!$Z412+Summary!$AA412)*(1+TaxExemptRateAdjustment)),IF(Summary!$Y412&gt;0,Summary!$Z412+Summary!$AA412))))</f>
        <v/>
      </c>
      <c r="AC412" s="27" t="str">
        <f t="shared" si="16"/>
        <v/>
      </c>
    </row>
    <row r="413" spans="14:29" ht="15.75" customHeight="1" x14ac:dyDescent="0.25">
      <c r="N413" s="17">
        <f t="shared" si="10"/>
        <v>401</v>
      </c>
      <c r="O413" s="18"/>
      <c r="P413" s="22"/>
      <c r="Q413" s="22"/>
      <c r="R413" s="23"/>
      <c r="S413" s="20" t="str" cm="1">
        <f t="array" ref="S413">IF(ISBLANK(P413)," ",IF(OR(WhichRate="GASB IBR",WhichRate="FASB IBR",WhichRate="Custom"),IF(ISBLANK(P413),IFERROR(HLOOKUP(P413,'Market Data'!$C$13:$BA$13,1)," "),IFERROR(HLOOKUP(P413,'Market Data'!$C$13:$BA$13,1),"No Rate")),_xlfn.XLOOKUP(TEXT(P413,"mm-yyyy"),TEXT('FASB Data'!$D$13:$BC$13,"mm-yyyy"),'FASB Data'!$D$13:$BC$13,,0)))</f>
        <v xml:space="preserve"> </v>
      </c>
      <c r="T413" s="21" t="str">
        <f>IF(OR(S413="No Rate",S413="",S413=" "),"",IF(OR(WhichRate="GASB IBR",WhichRate="FASB IBR",WhichRate="Custom"),SUMIF('Market Data'!$C$13:$BI$13,Summary!S413,'Market Data'!$C$14:$BI$14),SUMIF('FASB Data'!$C$13:$BU$13,Summary!S413,'FASB Data'!$C$14:$BU$14)))</f>
        <v/>
      </c>
      <c r="U413" s="21" t="str">
        <f>IFERROR(VLOOKUP($Y413,'Market Data'!$B$15:$C$47,2,TRUE)+1,"")</f>
        <v/>
      </c>
      <c r="V413" s="21" t="str">
        <f t="shared" si="15"/>
        <v/>
      </c>
      <c r="W413" s="21" t="str">
        <f>IF(OR(S413="No Rate",S413="",S413=" ",S413=""),"",IF(WhichRate="FASB RFR","N/A",SUMIF('Market Data'!$C$51:$BI$51,Summary!S413,'Market Data'!$C$52:$BI$52)))</f>
        <v/>
      </c>
      <c r="X413" s="21" t="str">
        <f>IF(ISBLANK(P413)," ",IF(WhichRate="FASB RFR","N/A",IFERROR(VLOOKUP($V413,'Market Data'!$C$53:$D$213,2,FALSE),"")))</f>
        <v xml:space="preserve"> </v>
      </c>
      <c r="Y413" s="24" t="str">
        <f>IF(ISBLANK(P413)," ",IF(DAYS360(P413,Q413,0)&gt;10800,30,ROUND(IF(DAYS360(Summary!$P413,Summary!$Q413)/360&gt;=1,ROUND(DAYS360(Summary!$P413,Summary!$Q413)/360,0),DAYS360(Summary!$P413,Summary!$Q413)/360),2)))</f>
        <v xml:space="preserve"> </v>
      </c>
      <c r="Z413" s="25" t="str">
        <f ca="1">IF(OR(WhichRate="GASB IBR",WhichRate="FASB IBR",WhichRate="Custom"),IFERROR(IF(OR($S413="No Rate",$S413="",$S413=" ",$S413="")," ",OFFSET('Market Data'!$B$15,Summary!U413-1,Summary!T413-1)),""),IFERROR(IF(OR($S413="No Rate",$S413="",$S413=" ",$S413="")," ",OFFSET('FASB Data'!$B$15,Summary!U413-1,Summary!T413-1)),""))</f>
        <v xml:space="preserve"> </v>
      </c>
      <c r="AA413" s="25" t="str">
        <f ca="1">IF(O413&lt;&gt;"",IF(WhichRate="FASB RFR",0,IF(OR(WhichRate="GASB IBR",WhichRate="FASB IBR"),IF(OR($S413="No Rate",$S413="",$S413=" "),"",OFFSET('Market Data'!$B$53,Summary!X413,Summary!W413-1)),IF(WhichRate="Custom",IF(OR($S413="No Rate",$S413="",$S413=" "),"",OFFSET('Custom Data'!$B$53,Summary!X413,Summary!W413-1)),""))),"")</f>
        <v/>
      </c>
      <c r="AB413" s="26" t="str">
        <f>IF(OR($S413="No Rate",$S413="")," ",IF($R413="","",IF(Summary!$R413="Taxable",IF(Summary!$Y413&gt;0,(Summary!$Z413+Summary!$AA413)*(1+TaxExemptRateAdjustment)),IF(Summary!$Y413&gt;0,Summary!$Z413+Summary!$AA413))))</f>
        <v/>
      </c>
      <c r="AC413" s="27" t="str">
        <f t="shared" si="16"/>
        <v/>
      </c>
    </row>
    <row r="414" spans="14:29" ht="15.75" customHeight="1" x14ac:dyDescent="0.25">
      <c r="N414" s="17">
        <f t="shared" si="10"/>
        <v>402</v>
      </c>
      <c r="O414" s="30"/>
      <c r="P414" s="31"/>
      <c r="Q414" s="31"/>
      <c r="R414" s="32"/>
      <c r="S414" s="20" t="str" cm="1">
        <f t="array" ref="S414">IF(ISBLANK(P414)," ",IF(OR(WhichRate="GASB IBR",WhichRate="FASB IBR",WhichRate="Custom"),IF(ISBLANK(P414),IFERROR(HLOOKUP(P414,'Market Data'!$C$13:$BA$13,1)," "),IFERROR(HLOOKUP(P414,'Market Data'!$C$13:$BA$13,1),"No Rate")),_xlfn.XLOOKUP(TEXT(P414,"mm-yyyy"),TEXT('FASB Data'!$D$13:$BC$13,"mm-yyyy"),'FASB Data'!$D$13:$BC$13,,0)))</f>
        <v xml:space="preserve"> </v>
      </c>
      <c r="T414" s="21" t="str">
        <f>IF(OR(S414="No Rate",S414="",S414=" "),"",IF(OR(WhichRate="GASB IBR",WhichRate="FASB IBR",WhichRate="Custom"),SUMIF('Market Data'!$C$13:$BI$13,Summary!S414,'Market Data'!$C$14:$BI$14),SUMIF('FASB Data'!$C$13:$BU$13,Summary!S414,'FASB Data'!$C$14:$BU$14)))</f>
        <v/>
      </c>
      <c r="U414" s="21" t="str">
        <f>IFERROR(VLOOKUP($Y414,'Market Data'!$B$15:$C$47,2,TRUE)+1,"")</f>
        <v/>
      </c>
      <c r="V414" s="21" t="str">
        <f t="shared" si="15"/>
        <v/>
      </c>
      <c r="W414" s="21" t="str">
        <f>IF(OR(S414="No Rate",S414="",S414=" ",S414=""),"",IF(WhichRate="FASB RFR","N/A",SUMIF('Market Data'!$C$51:$BI$51,Summary!S414,'Market Data'!$C$52:$BI$52)))</f>
        <v/>
      </c>
      <c r="X414" s="21" t="str">
        <f>IF(ISBLANK(P414)," ",IF(WhichRate="FASB RFR","N/A",IFERROR(VLOOKUP($V414,'Market Data'!$C$53:$D$213,2,FALSE),"")))</f>
        <v xml:space="preserve"> </v>
      </c>
      <c r="Y414" s="24" t="str">
        <f>IF(ISBLANK(P414)," ",IF(DAYS360(P414,Q414,0)&gt;10800,30,ROUND(IF(DAYS360(Summary!$P414,Summary!$Q414)/360&gt;=1,ROUND(DAYS360(Summary!$P414,Summary!$Q414)/360,0),DAYS360(Summary!$P414,Summary!$Q414)/360),2)))</f>
        <v xml:space="preserve"> </v>
      </c>
      <c r="Z414" s="25" t="str">
        <f ca="1">IF(OR(WhichRate="GASB IBR",WhichRate="FASB IBR",WhichRate="Custom"),IFERROR(IF(OR($S414="No Rate",$S414="",$S414=" ",$S414="")," ",OFFSET('Market Data'!$B$15,Summary!U414-1,Summary!T414-1)),""),IFERROR(IF(OR($S414="No Rate",$S414="",$S414=" ",$S414="")," ",OFFSET('FASB Data'!$B$15,Summary!U414-1,Summary!T414-1)),""))</f>
        <v xml:space="preserve"> </v>
      </c>
      <c r="AA414" s="25" t="str">
        <f ca="1">IF(O414&lt;&gt;"",IF(WhichRate="FASB RFR",0,IF(OR(WhichRate="GASB IBR",WhichRate="FASB IBR"),IF(OR($S414="No Rate",$S414="",$S414=" "),"",OFFSET('Market Data'!$B$53,Summary!X414,Summary!W414-1)),IF(WhichRate="Custom",IF(OR($S414="No Rate",$S414="",$S414=" "),"",OFFSET('Custom Data'!$B$53,Summary!X414,Summary!W414-1)),""))),"")</f>
        <v/>
      </c>
      <c r="AB414" s="26" t="str">
        <f>IF(OR($S414="No Rate",$S414="")," ",IF($R414="","",IF(Summary!$R414="Taxable",IF(Summary!$Y414&gt;0,(Summary!$Z414+Summary!$AA414)*(1+TaxExemptRateAdjustment)),IF(Summary!$Y414&gt;0,Summary!$Z414+Summary!$AA414))))</f>
        <v/>
      </c>
      <c r="AC414" s="27" t="str">
        <f t="shared" si="16"/>
        <v/>
      </c>
    </row>
    <row r="415" spans="14:29" ht="15.75" customHeight="1" x14ac:dyDescent="0.25">
      <c r="N415" s="17">
        <f t="shared" si="10"/>
        <v>403</v>
      </c>
      <c r="O415" s="18"/>
      <c r="P415" s="22"/>
      <c r="Q415" s="22"/>
      <c r="R415" s="23"/>
      <c r="S415" s="20" t="str" cm="1">
        <f t="array" ref="S415">IF(ISBLANK(P415)," ",IF(OR(WhichRate="GASB IBR",WhichRate="FASB IBR",WhichRate="Custom"),IF(ISBLANK(P415),IFERROR(HLOOKUP(P415,'Market Data'!$C$13:$BA$13,1)," "),IFERROR(HLOOKUP(P415,'Market Data'!$C$13:$BA$13,1),"No Rate")),_xlfn.XLOOKUP(TEXT(P415,"mm-yyyy"),TEXT('FASB Data'!$D$13:$BC$13,"mm-yyyy"),'FASB Data'!$D$13:$BC$13,,0)))</f>
        <v xml:space="preserve"> </v>
      </c>
      <c r="T415" s="21" t="str">
        <f>IF(OR(S415="No Rate",S415="",S415=" "),"",IF(OR(WhichRate="GASB IBR",WhichRate="FASB IBR",WhichRate="Custom"),SUMIF('Market Data'!$C$13:$BI$13,Summary!S415,'Market Data'!$C$14:$BI$14),SUMIF('FASB Data'!$C$13:$BU$13,Summary!S415,'FASB Data'!$C$14:$BU$14)))</f>
        <v/>
      </c>
      <c r="U415" s="21" t="str">
        <f>IFERROR(VLOOKUP($Y415,'Market Data'!$B$15:$C$47,2,TRUE)+1,"")</f>
        <v/>
      </c>
      <c r="V415" s="21" t="str">
        <f t="shared" si="15"/>
        <v/>
      </c>
      <c r="W415" s="21" t="str">
        <f>IF(OR(S415="No Rate",S415="",S415=" ",S415=""),"",IF(WhichRate="FASB RFR","N/A",SUMIF('Market Data'!$C$51:$BI$51,Summary!S415,'Market Data'!$C$52:$BI$52)))</f>
        <v/>
      </c>
      <c r="X415" s="21" t="str">
        <f>IF(ISBLANK(P415)," ",IF(WhichRate="FASB RFR","N/A",IFERROR(VLOOKUP($V415,'Market Data'!$C$53:$D$213,2,FALSE),"")))</f>
        <v xml:space="preserve"> </v>
      </c>
      <c r="Y415" s="24" t="str">
        <f>IF(ISBLANK(P415)," ",IF(DAYS360(P415,Q415,0)&gt;10800,30,ROUND(IF(DAYS360(Summary!$P415,Summary!$Q415)/360&gt;=1,ROUND(DAYS360(Summary!$P415,Summary!$Q415)/360,0),DAYS360(Summary!$P415,Summary!$Q415)/360),2)))</f>
        <v xml:space="preserve"> </v>
      </c>
      <c r="Z415" s="25" t="str">
        <f ca="1">IF(OR(WhichRate="GASB IBR",WhichRate="FASB IBR",WhichRate="Custom"),IFERROR(IF(OR($S415="No Rate",$S415="",$S415=" ",$S415="")," ",OFFSET('Market Data'!$B$15,Summary!U415-1,Summary!T415-1)),""),IFERROR(IF(OR($S415="No Rate",$S415="",$S415=" ",$S415="")," ",OFFSET('FASB Data'!$B$15,Summary!U415-1,Summary!T415-1)),""))</f>
        <v xml:space="preserve"> </v>
      </c>
      <c r="AA415" s="25" t="str">
        <f ca="1">IF(O415&lt;&gt;"",IF(WhichRate="FASB RFR",0,IF(OR(WhichRate="GASB IBR",WhichRate="FASB IBR"),IF(OR($S415="No Rate",$S415="",$S415=" "),"",OFFSET('Market Data'!$B$53,Summary!X415,Summary!W415-1)),IF(WhichRate="Custom",IF(OR($S415="No Rate",$S415="",$S415=" "),"",OFFSET('Custom Data'!$B$53,Summary!X415,Summary!W415-1)),""))),"")</f>
        <v/>
      </c>
      <c r="AB415" s="26" t="str">
        <f>IF(OR($S415="No Rate",$S415="")," ",IF($R415="","",IF(Summary!$R415="Taxable",IF(Summary!$Y415&gt;0,(Summary!$Z415+Summary!$AA415)*(1+TaxExemptRateAdjustment)),IF(Summary!$Y415&gt;0,Summary!$Z415+Summary!$AA415))))</f>
        <v/>
      </c>
      <c r="AC415" s="27" t="str">
        <f t="shared" si="16"/>
        <v/>
      </c>
    </row>
    <row r="416" spans="14:29" ht="15.75" customHeight="1" x14ac:dyDescent="0.25">
      <c r="N416" s="17">
        <f t="shared" si="10"/>
        <v>404</v>
      </c>
      <c r="O416" s="30"/>
      <c r="P416" s="31"/>
      <c r="Q416" s="31"/>
      <c r="R416" s="32"/>
      <c r="S416" s="20" t="str" cm="1">
        <f t="array" ref="S416">IF(ISBLANK(P416)," ",IF(OR(WhichRate="GASB IBR",WhichRate="FASB IBR",WhichRate="Custom"),IF(ISBLANK(P416),IFERROR(HLOOKUP(P416,'Market Data'!$C$13:$BA$13,1)," "),IFERROR(HLOOKUP(P416,'Market Data'!$C$13:$BA$13,1),"No Rate")),_xlfn.XLOOKUP(TEXT(P416,"mm-yyyy"),TEXT('FASB Data'!$D$13:$BC$13,"mm-yyyy"),'FASB Data'!$D$13:$BC$13,,0)))</f>
        <v xml:space="preserve"> </v>
      </c>
      <c r="T416" s="21" t="str">
        <f>IF(OR(S416="No Rate",S416="",S416=" "),"",IF(OR(WhichRate="GASB IBR",WhichRate="FASB IBR",WhichRate="Custom"),SUMIF('Market Data'!$C$13:$BI$13,Summary!S416,'Market Data'!$C$14:$BI$14),SUMIF('FASB Data'!$C$13:$BU$13,Summary!S416,'FASB Data'!$C$14:$BU$14)))</f>
        <v/>
      </c>
      <c r="U416" s="21" t="str">
        <f>IFERROR(VLOOKUP($Y416,'Market Data'!$B$15:$C$47,2,TRUE)+1,"")</f>
        <v/>
      </c>
      <c r="V416" s="21" t="str">
        <f t="shared" si="15"/>
        <v/>
      </c>
      <c r="W416" s="21" t="str">
        <f>IF(OR(S416="No Rate",S416="",S416=" ",S416=""),"",IF(WhichRate="FASB RFR","N/A",SUMIF('Market Data'!$C$51:$BI$51,Summary!S416,'Market Data'!$C$52:$BI$52)))</f>
        <v/>
      </c>
      <c r="X416" s="21" t="str">
        <f>IF(ISBLANK(P416)," ",IF(WhichRate="FASB RFR","N/A",IFERROR(VLOOKUP($V416,'Market Data'!$C$53:$D$213,2,FALSE),"")))</f>
        <v xml:space="preserve"> </v>
      </c>
      <c r="Y416" s="24" t="str">
        <f>IF(ISBLANK(P416)," ",IF(DAYS360(P416,Q416,0)&gt;10800,30,ROUND(IF(DAYS360(Summary!$P416,Summary!$Q416)/360&gt;=1,ROUND(DAYS360(Summary!$P416,Summary!$Q416)/360,0),DAYS360(Summary!$P416,Summary!$Q416)/360),2)))</f>
        <v xml:space="preserve"> </v>
      </c>
      <c r="Z416" s="25" t="str">
        <f ca="1">IF(OR(WhichRate="GASB IBR",WhichRate="FASB IBR",WhichRate="Custom"),IFERROR(IF(OR($S416="No Rate",$S416="",$S416=" ",$S416="")," ",OFFSET('Market Data'!$B$15,Summary!U416-1,Summary!T416-1)),""),IFERROR(IF(OR($S416="No Rate",$S416="",$S416=" ",$S416="")," ",OFFSET('FASB Data'!$B$15,Summary!U416-1,Summary!T416-1)),""))</f>
        <v xml:space="preserve"> </v>
      </c>
      <c r="AA416" s="25" t="str">
        <f ca="1">IF(O416&lt;&gt;"",IF(WhichRate="FASB RFR",0,IF(OR(WhichRate="GASB IBR",WhichRate="FASB IBR"),IF(OR($S416="No Rate",$S416="",$S416=" "),"",OFFSET('Market Data'!$B$53,Summary!X416,Summary!W416-1)),IF(WhichRate="Custom",IF(OR($S416="No Rate",$S416="",$S416=" "),"",OFFSET('Custom Data'!$B$53,Summary!X416,Summary!W416-1)),""))),"")</f>
        <v/>
      </c>
      <c r="AB416" s="26" t="str">
        <f>IF(OR($S416="No Rate",$S416="")," ",IF($R416="","",IF(Summary!$R416="Taxable",IF(Summary!$Y416&gt;0,(Summary!$Z416+Summary!$AA416)*(1+TaxExemptRateAdjustment)),IF(Summary!$Y416&gt;0,Summary!$Z416+Summary!$AA416))))</f>
        <v/>
      </c>
      <c r="AC416" s="27" t="str">
        <f t="shared" si="16"/>
        <v/>
      </c>
    </row>
    <row r="417" spans="14:29" ht="15.75" customHeight="1" x14ac:dyDescent="0.25">
      <c r="N417" s="17">
        <f t="shared" si="10"/>
        <v>405</v>
      </c>
      <c r="O417" s="18"/>
      <c r="P417" s="22"/>
      <c r="Q417" s="22"/>
      <c r="R417" s="23"/>
      <c r="S417" s="20" t="str" cm="1">
        <f t="array" ref="S417">IF(ISBLANK(P417)," ",IF(OR(WhichRate="GASB IBR",WhichRate="FASB IBR",WhichRate="Custom"),IF(ISBLANK(P417),IFERROR(HLOOKUP(P417,'Market Data'!$C$13:$BA$13,1)," "),IFERROR(HLOOKUP(P417,'Market Data'!$C$13:$BA$13,1),"No Rate")),_xlfn.XLOOKUP(TEXT(P417,"mm-yyyy"),TEXT('FASB Data'!$D$13:$BC$13,"mm-yyyy"),'FASB Data'!$D$13:$BC$13,,0)))</f>
        <v xml:space="preserve"> </v>
      </c>
      <c r="T417" s="21" t="str">
        <f>IF(OR(S417="No Rate",S417="",S417=" "),"",IF(OR(WhichRate="GASB IBR",WhichRate="FASB IBR",WhichRate="Custom"),SUMIF('Market Data'!$C$13:$BI$13,Summary!S417,'Market Data'!$C$14:$BI$14),SUMIF('FASB Data'!$C$13:$BU$13,Summary!S417,'FASB Data'!$C$14:$BU$14)))</f>
        <v/>
      </c>
      <c r="U417" s="21" t="str">
        <f>IFERROR(VLOOKUP($Y417,'Market Data'!$B$15:$C$47,2,TRUE)+1,"")</f>
        <v/>
      </c>
      <c r="V417" s="21" t="str">
        <f t="shared" si="15"/>
        <v/>
      </c>
      <c r="W417" s="21" t="str">
        <f>IF(OR(S417="No Rate",S417="",S417=" ",S417=""),"",IF(WhichRate="FASB RFR","N/A",SUMIF('Market Data'!$C$51:$BI$51,Summary!S417,'Market Data'!$C$52:$BI$52)))</f>
        <v/>
      </c>
      <c r="X417" s="21" t="str">
        <f>IF(ISBLANK(P417)," ",IF(WhichRate="FASB RFR","N/A",IFERROR(VLOOKUP($V417,'Market Data'!$C$53:$D$213,2,FALSE),"")))</f>
        <v xml:space="preserve"> </v>
      </c>
      <c r="Y417" s="24" t="str">
        <f>IF(ISBLANK(P417)," ",IF(DAYS360(P417,Q417,0)&gt;10800,30,ROUND(IF(DAYS360(Summary!$P417,Summary!$Q417)/360&gt;=1,ROUND(DAYS360(Summary!$P417,Summary!$Q417)/360,0),DAYS360(Summary!$P417,Summary!$Q417)/360),2)))</f>
        <v xml:space="preserve"> </v>
      </c>
      <c r="Z417" s="25" t="str">
        <f ca="1">IF(OR(WhichRate="GASB IBR",WhichRate="FASB IBR",WhichRate="Custom"),IFERROR(IF(OR($S417="No Rate",$S417="",$S417=" ",$S417="")," ",OFFSET('Market Data'!$B$15,Summary!U417-1,Summary!T417-1)),""),IFERROR(IF(OR($S417="No Rate",$S417="",$S417=" ",$S417="")," ",OFFSET('FASB Data'!$B$15,Summary!U417-1,Summary!T417-1)),""))</f>
        <v xml:space="preserve"> </v>
      </c>
      <c r="AA417" s="25" t="str">
        <f ca="1">IF(O417&lt;&gt;"",IF(WhichRate="FASB RFR",0,IF(OR(WhichRate="GASB IBR",WhichRate="FASB IBR"),IF(OR($S417="No Rate",$S417="",$S417=" "),"",OFFSET('Market Data'!$B$53,Summary!X417,Summary!W417-1)),IF(WhichRate="Custom",IF(OR($S417="No Rate",$S417="",$S417=" "),"",OFFSET('Custom Data'!$B$53,Summary!X417,Summary!W417-1)),""))),"")</f>
        <v/>
      </c>
      <c r="AB417" s="26" t="str">
        <f>IF(OR($S417="No Rate",$S417="")," ",IF($R417="","",IF(Summary!$R417="Taxable",IF(Summary!$Y417&gt;0,(Summary!$Z417+Summary!$AA417)*(1+TaxExemptRateAdjustment)),IF(Summary!$Y417&gt;0,Summary!$Z417+Summary!$AA417))))</f>
        <v/>
      </c>
      <c r="AC417" s="27" t="str">
        <f t="shared" si="16"/>
        <v/>
      </c>
    </row>
    <row r="418" spans="14:29" ht="15.75" customHeight="1" x14ac:dyDescent="0.25">
      <c r="N418" s="17">
        <f t="shared" si="10"/>
        <v>406</v>
      </c>
      <c r="O418" s="30"/>
      <c r="P418" s="31"/>
      <c r="Q418" s="31"/>
      <c r="R418" s="32"/>
      <c r="S418" s="20" t="str" cm="1">
        <f t="array" ref="S418">IF(ISBLANK(P418)," ",IF(OR(WhichRate="GASB IBR",WhichRate="FASB IBR",WhichRate="Custom"),IF(ISBLANK(P418),IFERROR(HLOOKUP(P418,'Market Data'!$C$13:$BA$13,1)," "),IFERROR(HLOOKUP(P418,'Market Data'!$C$13:$BA$13,1),"No Rate")),_xlfn.XLOOKUP(TEXT(P418,"mm-yyyy"),TEXT('FASB Data'!$D$13:$BC$13,"mm-yyyy"),'FASB Data'!$D$13:$BC$13,,0)))</f>
        <v xml:space="preserve"> </v>
      </c>
      <c r="T418" s="21" t="str">
        <f>IF(OR(S418="No Rate",S418="",S418=" "),"",IF(OR(WhichRate="GASB IBR",WhichRate="FASB IBR",WhichRate="Custom"),SUMIF('Market Data'!$C$13:$BI$13,Summary!S418,'Market Data'!$C$14:$BI$14),SUMIF('FASB Data'!$C$13:$BU$13,Summary!S418,'FASB Data'!$C$14:$BU$14)))</f>
        <v/>
      </c>
      <c r="U418" s="21" t="str">
        <f>IFERROR(VLOOKUP($Y418,'Market Data'!$B$15:$C$47,2,TRUE)+1,"")</f>
        <v/>
      </c>
      <c r="V418" s="21" t="str">
        <f t="shared" si="15"/>
        <v/>
      </c>
      <c r="W418" s="21" t="str">
        <f>IF(OR(S418="No Rate",S418="",S418=" ",S418=""),"",IF(WhichRate="FASB RFR","N/A",SUMIF('Market Data'!$C$51:$BI$51,Summary!S418,'Market Data'!$C$52:$BI$52)))</f>
        <v/>
      </c>
      <c r="X418" s="21" t="str">
        <f>IF(ISBLANK(P418)," ",IF(WhichRate="FASB RFR","N/A",IFERROR(VLOOKUP($V418,'Market Data'!$C$53:$D$213,2,FALSE),"")))</f>
        <v xml:space="preserve"> </v>
      </c>
      <c r="Y418" s="24" t="str">
        <f>IF(ISBLANK(P418)," ",IF(DAYS360(P418,Q418,0)&gt;10800,30,ROUND(IF(DAYS360(Summary!$P418,Summary!$Q418)/360&gt;=1,ROUND(DAYS360(Summary!$P418,Summary!$Q418)/360,0),DAYS360(Summary!$P418,Summary!$Q418)/360),2)))</f>
        <v xml:space="preserve"> </v>
      </c>
      <c r="Z418" s="25" t="str">
        <f ca="1">IF(OR(WhichRate="GASB IBR",WhichRate="FASB IBR",WhichRate="Custom"),IFERROR(IF(OR($S418="No Rate",$S418="",$S418=" ",$S418="")," ",OFFSET('Market Data'!$B$15,Summary!U418-1,Summary!T418-1)),""),IFERROR(IF(OR($S418="No Rate",$S418="",$S418=" ",$S418="")," ",OFFSET('FASB Data'!$B$15,Summary!U418-1,Summary!T418-1)),""))</f>
        <v xml:space="preserve"> </v>
      </c>
      <c r="AA418" s="25" t="str">
        <f ca="1">IF(O418&lt;&gt;"",IF(WhichRate="FASB RFR",0,IF(OR(WhichRate="GASB IBR",WhichRate="FASB IBR"),IF(OR($S418="No Rate",$S418="",$S418=" "),"",OFFSET('Market Data'!$B$53,Summary!X418,Summary!W418-1)),IF(WhichRate="Custom",IF(OR($S418="No Rate",$S418="",$S418=" "),"",OFFSET('Custom Data'!$B$53,Summary!X418,Summary!W418-1)),""))),"")</f>
        <v/>
      </c>
      <c r="AB418" s="26" t="str">
        <f>IF(OR($S418="No Rate",$S418="")," ",IF($R418="","",IF(Summary!$R418="Taxable",IF(Summary!$Y418&gt;0,(Summary!$Z418+Summary!$AA418)*(1+TaxExemptRateAdjustment)),IF(Summary!$Y418&gt;0,Summary!$Z418+Summary!$AA418))))</f>
        <v/>
      </c>
      <c r="AC418" s="27" t="str">
        <f t="shared" si="16"/>
        <v/>
      </c>
    </row>
    <row r="419" spans="14:29" ht="15.75" customHeight="1" x14ac:dyDescent="0.25">
      <c r="N419" s="17">
        <f t="shared" si="10"/>
        <v>407</v>
      </c>
      <c r="O419" s="18"/>
      <c r="P419" s="22"/>
      <c r="Q419" s="22"/>
      <c r="R419" s="23"/>
      <c r="S419" s="20" t="str" cm="1">
        <f t="array" ref="S419">IF(ISBLANK(P419)," ",IF(OR(WhichRate="GASB IBR",WhichRate="FASB IBR",WhichRate="Custom"),IF(ISBLANK(P419),IFERROR(HLOOKUP(P419,'Market Data'!$C$13:$BA$13,1)," "),IFERROR(HLOOKUP(P419,'Market Data'!$C$13:$BA$13,1),"No Rate")),_xlfn.XLOOKUP(TEXT(P419,"mm-yyyy"),TEXT('FASB Data'!$D$13:$BC$13,"mm-yyyy"),'FASB Data'!$D$13:$BC$13,,0)))</f>
        <v xml:space="preserve"> </v>
      </c>
      <c r="T419" s="21" t="str">
        <f>IF(OR(S419="No Rate",S419="",S419=" "),"",IF(OR(WhichRate="GASB IBR",WhichRate="FASB IBR",WhichRate="Custom"),SUMIF('Market Data'!$C$13:$BI$13,Summary!S419,'Market Data'!$C$14:$BI$14),SUMIF('FASB Data'!$C$13:$BU$13,Summary!S419,'FASB Data'!$C$14:$BU$14)))</f>
        <v/>
      </c>
      <c r="U419" s="21" t="str">
        <f>IFERROR(VLOOKUP($Y419,'Market Data'!$B$15:$C$47,2,TRUE)+1,"")</f>
        <v/>
      </c>
      <c r="V419" s="21" t="str">
        <f t="shared" si="15"/>
        <v/>
      </c>
      <c r="W419" s="21" t="str">
        <f>IF(OR(S419="No Rate",S419="",S419=" ",S419=""),"",IF(WhichRate="FASB RFR","N/A",SUMIF('Market Data'!$C$51:$BI$51,Summary!S419,'Market Data'!$C$52:$BI$52)))</f>
        <v/>
      </c>
      <c r="X419" s="21" t="str">
        <f>IF(ISBLANK(P419)," ",IF(WhichRate="FASB RFR","N/A",IFERROR(VLOOKUP($V419,'Market Data'!$C$53:$D$213,2,FALSE),"")))</f>
        <v xml:space="preserve"> </v>
      </c>
      <c r="Y419" s="24" t="str">
        <f>IF(ISBLANK(P419)," ",IF(DAYS360(P419,Q419,0)&gt;10800,30,ROUND(IF(DAYS360(Summary!$P419,Summary!$Q419)/360&gt;=1,ROUND(DAYS360(Summary!$P419,Summary!$Q419)/360,0),DAYS360(Summary!$P419,Summary!$Q419)/360),2)))</f>
        <v xml:space="preserve"> </v>
      </c>
      <c r="Z419" s="25" t="str">
        <f ca="1">IF(OR(WhichRate="GASB IBR",WhichRate="FASB IBR",WhichRate="Custom"),IFERROR(IF(OR($S419="No Rate",$S419="",$S419=" ",$S419="")," ",OFFSET('Market Data'!$B$15,Summary!U419-1,Summary!T419-1)),""),IFERROR(IF(OR($S419="No Rate",$S419="",$S419=" ",$S419="")," ",OFFSET('FASB Data'!$B$15,Summary!U419-1,Summary!T419-1)),""))</f>
        <v xml:space="preserve"> </v>
      </c>
      <c r="AA419" s="25" t="str">
        <f ca="1">IF(O419&lt;&gt;"",IF(WhichRate="FASB RFR",0,IF(OR(WhichRate="GASB IBR",WhichRate="FASB IBR"),IF(OR($S419="No Rate",$S419="",$S419=" "),"",OFFSET('Market Data'!$B$53,Summary!X419,Summary!W419-1)),IF(WhichRate="Custom",IF(OR($S419="No Rate",$S419="",$S419=" "),"",OFFSET('Custom Data'!$B$53,Summary!X419,Summary!W419-1)),""))),"")</f>
        <v/>
      </c>
      <c r="AB419" s="26" t="str">
        <f>IF(OR($S419="No Rate",$S419="")," ",IF($R419="","",IF(Summary!$R419="Taxable",IF(Summary!$Y419&gt;0,(Summary!$Z419+Summary!$AA419)*(1+TaxExemptRateAdjustment)),IF(Summary!$Y419&gt;0,Summary!$Z419+Summary!$AA419))))</f>
        <v/>
      </c>
      <c r="AC419" s="27" t="str">
        <f t="shared" si="16"/>
        <v/>
      </c>
    </row>
    <row r="420" spans="14:29" ht="15.75" customHeight="1" x14ac:dyDescent="0.25">
      <c r="N420" s="17">
        <f t="shared" si="10"/>
        <v>408</v>
      </c>
      <c r="O420" s="30"/>
      <c r="P420" s="31"/>
      <c r="Q420" s="31"/>
      <c r="R420" s="32"/>
      <c r="S420" s="20" t="str" cm="1">
        <f t="array" ref="S420">IF(ISBLANK(P420)," ",IF(OR(WhichRate="GASB IBR",WhichRate="FASB IBR",WhichRate="Custom"),IF(ISBLANK(P420),IFERROR(HLOOKUP(P420,'Market Data'!$C$13:$BA$13,1)," "),IFERROR(HLOOKUP(P420,'Market Data'!$C$13:$BA$13,1),"No Rate")),_xlfn.XLOOKUP(TEXT(P420,"mm-yyyy"),TEXT('FASB Data'!$D$13:$BC$13,"mm-yyyy"),'FASB Data'!$D$13:$BC$13,,0)))</f>
        <v xml:space="preserve"> </v>
      </c>
      <c r="T420" s="21" t="str">
        <f>IF(OR(S420="No Rate",S420="",S420=" "),"",IF(OR(WhichRate="GASB IBR",WhichRate="FASB IBR",WhichRate="Custom"),SUMIF('Market Data'!$C$13:$BI$13,Summary!S420,'Market Data'!$C$14:$BI$14),SUMIF('FASB Data'!$C$13:$BU$13,Summary!S420,'FASB Data'!$C$14:$BU$14)))</f>
        <v/>
      </c>
      <c r="U420" s="21" t="str">
        <f>IFERROR(VLOOKUP($Y420,'Market Data'!$B$15:$C$47,2,TRUE)+1,"")</f>
        <v/>
      </c>
      <c r="V420" s="21" t="str">
        <f t="shared" si="15"/>
        <v/>
      </c>
      <c r="W420" s="21" t="str">
        <f>IF(OR(S420="No Rate",S420="",S420=" ",S420=""),"",IF(WhichRate="FASB RFR","N/A",SUMIF('Market Data'!$C$51:$BI$51,Summary!S420,'Market Data'!$C$52:$BI$52)))</f>
        <v/>
      </c>
      <c r="X420" s="21" t="str">
        <f>IF(ISBLANK(P420)," ",IF(WhichRate="FASB RFR","N/A",IFERROR(VLOOKUP($V420,'Market Data'!$C$53:$D$213,2,FALSE),"")))</f>
        <v xml:space="preserve"> </v>
      </c>
      <c r="Y420" s="24" t="str">
        <f>IF(ISBLANK(P420)," ",IF(DAYS360(P420,Q420,0)&gt;10800,30,ROUND(IF(DAYS360(Summary!$P420,Summary!$Q420)/360&gt;=1,ROUND(DAYS360(Summary!$P420,Summary!$Q420)/360,0),DAYS360(Summary!$P420,Summary!$Q420)/360),2)))</f>
        <v xml:space="preserve"> </v>
      </c>
      <c r="Z420" s="25" t="str">
        <f ca="1">IF(OR(WhichRate="GASB IBR",WhichRate="FASB IBR",WhichRate="Custom"),IFERROR(IF(OR($S420="No Rate",$S420="",$S420=" ",$S420="")," ",OFFSET('Market Data'!$B$15,Summary!U420-1,Summary!T420-1)),""),IFERROR(IF(OR($S420="No Rate",$S420="",$S420=" ",$S420="")," ",OFFSET('FASB Data'!$B$15,Summary!U420-1,Summary!T420-1)),""))</f>
        <v xml:space="preserve"> </v>
      </c>
      <c r="AA420" s="25" t="str">
        <f ca="1">IF(O420&lt;&gt;"",IF(WhichRate="FASB RFR",0,IF(OR(WhichRate="GASB IBR",WhichRate="FASB IBR"),IF(OR($S420="No Rate",$S420="",$S420=" "),"",OFFSET('Market Data'!$B$53,Summary!X420,Summary!W420-1)),IF(WhichRate="Custom",IF(OR($S420="No Rate",$S420="",$S420=" "),"",OFFSET('Custom Data'!$B$53,Summary!X420,Summary!W420-1)),""))),"")</f>
        <v/>
      </c>
      <c r="AB420" s="26" t="str">
        <f>IF(OR($S420="No Rate",$S420="")," ",IF($R420="","",IF(Summary!$R420="Taxable",IF(Summary!$Y420&gt;0,(Summary!$Z420+Summary!$AA420)*(1+TaxExemptRateAdjustment)),IF(Summary!$Y420&gt;0,Summary!$Z420+Summary!$AA420))))</f>
        <v/>
      </c>
      <c r="AC420" s="27" t="str">
        <f t="shared" si="16"/>
        <v/>
      </c>
    </row>
    <row r="421" spans="14:29" ht="15.75" customHeight="1" x14ac:dyDescent="0.25">
      <c r="N421" s="17">
        <f t="shared" si="10"/>
        <v>409</v>
      </c>
      <c r="O421" s="18"/>
      <c r="P421" s="22"/>
      <c r="Q421" s="22"/>
      <c r="R421" s="23"/>
      <c r="S421" s="20" t="str" cm="1">
        <f t="array" ref="S421">IF(ISBLANK(P421)," ",IF(OR(WhichRate="GASB IBR",WhichRate="FASB IBR",WhichRate="Custom"),IF(ISBLANK(P421),IFERROR(HLOOKUP(P421,'Market Data'!$C$13:$BA$13,1)," "),IFERROR(HLOOKUP(P421,'Market Data'!$C$13:$BA$13,1),"No Rate")),_xlfn.XLOOKUP(TEXT(P421,"mm-yyyy"),TEXT('FASB Data'!$D$13:$BC$13,"mm-yyyy"),'FASB Data'!$D$13:$BC$13,,0)))</f>
        <v xml:space="preserve"> </v>
      </c>
      <c r="T421" s="21" t="str">
        <f>IF(OR(S421="No Rate",S421="",S421=" "),"",IF(OR(WhichRate="GASB IBR",WhichRate="FASB IBR",WhichRate="Custom"),SUMIF('Market Data'!$C$13:$BI$13,Summary!S421,'Market Data'!$C$14:$BI$14),SUMIF('FASB Data'!$C$13:$BU$13,Summary!S421,'FASB Data'!$C$14:$BU$14)))</f>
        <v/>
      </c>
      <c r="U421" s="21" t="str">
        <f>IFERROR(VLOOKUP($Y421,'Market Data'!$B$15:$C$47,2,TRUE)+1,"")</f>
        <v/>
      </c>
      <c r="V421" s="21" t="str">
        <f t="shared" si="15"/>
        <v/>
      </c>
      <c r="W421" s="21" t="str">
        <f>IF(OR(S421="No Rate",S421="",S421=" ",S421=""),"",IF(WhichRate="FASB RFR","N/A",SUMIF('Market Data'!$C$51:$BI$51,Summary!S421,'Market Data'!$C$52:$BI$52)))</f>
        <v/>
      </c>
      <c r="X421" s="21" t="str">
        <f>IF(ISBLANK(P421)," ",IF(WhichRate="FASB RFR","N/A",IFERROR(VLOOKUP($V421,'Market Data'!$C$53:$D$213,2,FALSE),"")))</f>
        <v xml:space="preserve"> </v>
      </c>
      <c r="Y421" s="24" t="str">
        <f>IF(ISBLANK(P421)," ",IF(DAYS360(P421,Q421,0)&gt;10800,30,ROUND(IF(DAYS360(Summary!$P421,Summary!$Q421)/360&gt;=1,ROUND(DAYS360(Summary!$P421,Summary!$Q421)/360,0),DAYS360(Summary!$P421,Summary!$Q421)/360),2)))</f>
        <v xml:space="preserve"> </v>
      </c>
      <c r="Z421" s="25" t="str">
        <f ca="1">IF(OR(WhichRate="GASB IBR",WhichRate="FASB IBR",WhichRate="Custom"),IFERROR(IF(OR($S421="No Rate",$S421="",$S421=" ",$S421="")," ",OFFSET('Market Data'!$B$15,Summary!U421-1,Summary!T421-1)),""),IFERROR(IF(OR($S421="No Rate",$S421="",$S421=" ",$S421="")," ",OFFSET('FASB Data'!$B$15,Summary!U421-1,Summary!T421-1)),""))</f>
        <v xml:space="preserve"> </v>
      </c>
      <c r="AA421" s="25" t="str">
        <f ca="1">IF(O421&lt;&gt;"",IF(WhichRate="FASB RFR",0,IF(OR(WhichRate="GASB IBR",WhichRate="FASB IBR"),IF(OR($S421="No Rate",$S421="",$S421=" "),"",OFFSET('Market Data'!$B$53,Summary!X421,Summary!W421-1)),IF(WhichRate="Custom",IF(OR($S421="No Rate",$S421="",$S421=" "),"",OFFSET('Custom Data'!$B$53,Summary!X421,Summary!W421-1)),""))),"")</f>
        <v/>
      </c>
      <c r="AB421" s="26" t="str">
        <f>IF(OR($S421="No Rate",$S421="")," ",IF($R421="","",IF(Summary!$R421="Taxable",IF(Summary!$Y421&gt;0,(Summary!$Z421+Summary!$AA421)*(1+TaxExemptRateAdjustment)),IF(Summary!$Y421&gt;0,Summary!$Z421+Summary!$AA421))))</f>
        <v/>
      </c>
      <c r="AC421" s="27" t="str">
        <f t="shared" si="16"/>
        <v/>
      </c>
    </row>
    <row r="422" spans="14:29" ht="15.75" customHeight="1" x14ac:dyDescent="0.25">
      <c r="N422" s="17">
        <f t="shared" si="10"/>
        <v>410</v>
      </c>
      <c r="O422" s="30"/>
      <c r="P422" s="31"/>
      <c r="Q422" s="31"/>
      <c r="R422" s="32"/>
      <c r="S422" s="20" t="str" cm="1">
        <f t="array" ref="S422">IF(ISBLANK(P422)," ",IF(OR(WhichRate="GASB IBR",WhichRate="FASB IBR",WhichRate="Custom"),IF(ISBLANK(P422),IFERROR(HLOOKUP(P422,'Market Data'!$C$13:$BA$13,1)," "),IFERROR(HLOOKUP(P422,'Market Data'!$C$13:$BA$13,1),"No Rate")),_xlfn.XLOOKUP(TEXT(P422,"mm-yyyy"),TEXT('FASB Data'!$D$13:$BC$13,"mm-yyyy"),'FASB Data'!$D$13:$BC$13,,0)))</f>
        <v xml:space="preserve"> </v>
      </c>
      <c r="T422" s="21" t="str">
        <f>IF(OR(S422="No Rate",S422="",S422=" "),"",IF(OR(WhichRate="GASB IBR",WhichRate="FASB IBR",WhichRate="Custom"),SUMIF('Market Data'!$C$13:$BI$13,Summary!S422,'Market Data'!$C$14:$BI$14),SUMIF('FASB Data'!$C$13:$BU$13,Summary!S422,'FASB Data'!$C$14:$BU$14)))</f>
        <v/>
      </c>
      <c r="U422" s="21" t="str">
        <f>IFERROR(VLOOKUP($Y422,'Market Data'!$B$15:$C$47,2,TRUE)+1,"")</f>
        <v/>
      </c>
      <c r="V422" s="21" t="str">
        <f t="shared" si="15"/>
        <v/>
      </c>
      <c r="W422" s="21" t="str">
        <f>IF(OR(S422="No Rate",S422="",S422=" ",S422=""),"",IF(WhichRate="FASB RFR","N/A",SUMIF('Market Data'!$C$51:$BI$51,Summary!S422,'Market Data'!$C$52:$BI$52)))</f>
        <v/>
      </c>
      <c r="X422" s="21" t="str">
        <f>IF(ISBLANK(P422)," ",IF(WhichRate="FASB RFR","N/A",IFERROR(VLOOKUP($V422,'Market Data'!$C$53:$D$213,2,FALSE),"")))</f>
        <v xml:space="preserve"> </v>
      </c>
      <c r="Y422" s="24" t="str">
        <f>IF(ISBLANK(P422)," ",IF(DAYS360(P422,Q422,0)&gt;10800,30,ROUND(IF(DAYS360(Summary!$P422,Summary!$Q422)/360&gt;=1,ROUND(DAYS360(Summary!$P422,Summary!$Q422)/360,0),DAYS360(Summary!$P422,Summary!$Q422)/360),2)))</f>
        <v xml:space="preserve"> </v>
      </c>
      <c r="Z422" s="25" t="str">
        <f ca="1">IF(OR(WhichRate="GASB IBR",WhichRate="FASB IBR",WhichRate="Custom"),IFERROR(IF(OR($S422="No Rate",$S422="",$S422=" ",$S422="")," ",OFFSET('Market Data'!$B$15,Summary!U422-1,Summary!T422-1)),""),IFERROR(IF(OR($S422="No Rate",$S422="",$S422=" ",$S422="")," ",OFFSET('FASB Data'!$B$15,Summary!U422-1,Summary!T422-1)),""))</f>
        <v xml:space="preserve"> </v>
      </c>
      <c r="AA422" s="25" t="str">
        <f ca="1">IF(O422&lt;&gt;"",IF(WhichRate="FASB RFR",0,IF(OR(WhichRate="GASB IBR",WhichRate="FASB IBR"),IF(OR($S422="No Rate",$S422="",$S422=" "),"",OFFSET('Market Data'!$B$53,Summary!X422,Summary!W422-1)),IF(WhichRate="Custom",IF(OR($S422="No Rate",$S422="",$S422=" "),"",OFFSET('Custom Data'!$B$53,Summary!X422,Summary!W422-1)),""))),"")</f>
        <v/>
      </c>
      <c r="AB422" s="26" t="str">
        <f>IF(OR($S422="No Rate",$S422="")," ",IF($R422="","",IF(Summary!$R422="Taxable",IF(Summary!$Y422&gt;0,(Summary!$Z422+Summary!$AA422)*(1+TaxExemptRateAdjustment)),IF(Summary!$Y422&gt;0,Summary!$Z422+Summary!$AA422))))</f>
        <v/>
      </c>
      <c r="AC422" s="27" t="str">
        <f t="shared" si="16"/>
        <v/>
      </c>
    </row>
    <row r="423" spans="14:29" ht="15.75" customHeight="1" x14ac:dyDescent="0.25">
      <c r="N423" s="17">
        <f t="shared" si="10"/>
        <v>411</v>
      </c>
      <c r="O423" s="18"/>
      <c r="P423" s="22"/>
      <c r="Q423" s="22"/>
      <c r="R423" s="23"/>
      <c r="S423" s="20" t="str" cm="1">
        <f t="array" ref="S423">IF(ISBLANK(P423)," ",IF(OR(WhichRate="GASB IBR",WhichRate="FASB IBR",WhichRate="Custom"),IF(ISBLANK(P423),IFERROR(HLOOKUP(P423,'Market Data'!$C$13:$BA$13,1)," "),IFERROR(HLOOKUP(P423,'Market Data'!$C$13:$BA$13,1),"No Rate")),_xlfn.XLOOKUP(TEXT(P423,"mm-yyyy"),TEXT('FASB Data'!$D$13:$BC$13,"mm-yyyy"),'FASB Data'!$D$13:$BC$13,,0)))</f>
        <v xml:space="preserve"> </v>
      </c>
      <c r="T423" s="21" t="str">
        <f>IF(OR(S423="No Rate",S423="",S423=" "),"",IF(OR(WhichRate="GASB IBR",WhichRate="FASB IBR",WhichRate="Custom"),SUMIF('Market Data'!$C$13:$BI$13,Summary!S423,'Market Data'!$C$14:$BI$14),SUMIF('FASB Data'!$C$13:$BU$13,Summary!S423,'FASB Data'!$C$14:$BU$14)))</f>
        <v/>
      </c>
      <c r="U423" s="21" t="str">
        <f>IFERROR(VLOOKUP($Y423,'Market Data'!$B$15:$C$47,2,TRUE)+1,"")</f>
        <v/>
      </c>
      <c r="V423" s="21" t="str">
        <f t="shared" si="15"/>
        <v/>
      </c>
      <c r="W423" s="21" t="str">
        <f>IF(OR(S423="No Rate",S423="",S423=" ",S423=""),"",IF(WhichRate="FASB RFR","N/A",SUMIF('Market Data'!$C$51:$BI$51,Summary!S423,'Market Data'!$C$52:$BI$52)))</f>
        <v/>
      </c>
      <c r="X423" s="21" t="str">
        <f>IF(ISBLANK(P423)," ",IF(WhichRate="FASB RFR","N/A",IFERROR(VLOOKUP($V423,'Market Data'!$C$53:$D$213,2,FALSE),"")))</f>
        <v xml:space="preserve"> </v>
      </c>
      <c r="Y423" s="24" t="str">
        <f>IF(ISBLANK(P423)," ",IF(DAYS360(P423,Q423,0)&gt;10800,30,ROUND(IF(DAYS360(Summary!$P423,Summary!$Q423)/360&gt;=1,ROUND(DAYS360(Summary!$P423,Summary!$Q423)/360,0),DAYS360(Summary!$P423,Summary!$Q423)/360),2)))</f>
        <v xml:space="preserve"> </v>
      </c>
      <c r="Z423" s="25" t="str">
        <f ca="1">IF(OR(WhichRate="GASB IBR",WhichRate="FASB IBR",WhichRate="Custom"),IFERROR(IF(OR($S423="No Rate",$S423="",$S423=" ",$S423="")," ",OFFSET('Market Data'!$B$15,Summary!U423-1,Summary!T423-1)),""),IFERROR(IF(OR($S423="No Rate",$S423="",$S423=" ",$S423="")," ",OFFSET('FASB Data'!$B$15,Summary!U423-1,Summary!T423-1)),""))</f>
        <v xml:space="preserve"> </v>
      </c>
      <c r="AA423" s="25" t="str">
        <f ca="1">IF(O423&lt;&gt;"",IF(WhichRate="FASB RFR",0,IF(OR(WhichRate="GASB IBR",WhichRate="FASB IBR"),IF(OR($S423="No Rate",$S423="",$S423=" "),"",OFFSET('Market Data'!$B$53,Summary!X423,Summary!W423-1)),IF(WhichRate="Custom",IF(OR($S423="No Rate",$S423="",$S423=" "),"",OFFSET('Custom Data'!$B$53,Summary!X423,Summary!W423-1)),""))),"")</f>
        <v/>
      </c>
      <c r="AB423" s="26" t="str">
        <f>IF(OR($S423="No Rate",$S423="")," ",IF($R423="","",IF(Summary!$R423="Taxable",IF(Summary!$Y423&gt;0,(Summary!$Z423+Summary!$AA423)*(1+TaxExemptRateAdjustment)),IF(Summary!$Y423&gt;0,Summary!$Z423+Summary!$AA423))))</f>
        <v/>
      </c>
      <c r="AC423" s="27" t="str">
        <f t="shared" si="16"/>
        <v/>
      </c>
    </row>
    <row r="424" spans="14:29" ht="15.75" customHeight="1" x14ac:dyDescent="0.25">
      <c r="N424" s="17">
        <f t="shared" si="10"/>
        <v>412</v>
      </c>
      <c r="O424" s="30"/>
      <c r="P424" s="31"/>
      <c r="Q424" s="31"/>
      <c r="R424" s="32"/>
      <c r="S424" s="20" t="str" cm="1">
        <f t="array" ref="S424">IF(ISBLANK(P424)," ",IF(OR(WhichRate="GASB IBR",WhichRate="FASB IBR",WhichRate="Custom"),IF(ISBLANK(P424),IFERROR(HLOOKUP(P424,'Market Data'!$C$13:$BA$13,1)," "),IFERROR(HLOOKUP(P424,'Market Data'!$C$13:$BA$13,1),"No Rate")),_xlfn.XLOOKUP(TEXT(P424,"mm-yyyy"),TEXT('FASB Data'!$D$13:$BC$13,"mm-yyyy"),'FASB Data'!$D$13:$BC$13,,0)))</f>
        <v xml:space="preserve"> </v>
      </c>
      <c r="T424" s="21" t="str">
        <f>IF(OR(S424="No Rate",S424="",S424=" "),"",IF(OR(WhichRate="GASB IBR",WhichRate="FASB IBR",WhichRate="Custom"),SUMIF('Market Data'!$C$13:$BI$13,Summary!S424,'Market Data'!$C$14:$BI$14),SUMIF('FASB Data'!$C$13:$BU$13,Summary!S424,'FASB Data'!$C$14:$BU$14)))</f>
        <v/>
      </c>
      <c r="U424" s="21" t="str">
        <f>IFERROR(VLOOKUP($Y424,'Market Data'!$B$15:$C$47,2,TRUE)+1,"")</f>
        <v/>
      </c>
      <c r="V424" s="21" t="str">
        <f t="shared" si="15"/>
        <v/>
      </c>
      <c r="W424" s="21" t="str">
        <f>IF(OR(S424="No Rate",S424="",S424=" ",S424=""),"",IF(WhichRate="FASB RFR","N/A",SUMIF('Market Data'!$C$51:$BI$51,Summary!S424,'Market Data'!$C$52:$BI$52)))</f>
        <v/>
      </c>
      <c r="X424" s="21" t="str">
        <f>IF(ISBLANK(P424)," ",IF(WhichRate="FASB RFR","N/A",IFERROR(VLOOKUP($V424,'Market Data'!$C$53:$D$213,2,FALSE),"")))</f>
        <v xml:space="preserve"> </v>
      </c>
      <c r="Y424" s="24" t="str">
        <f>IF(ISBLANK(P424)," ",IF(DAYS360(P424,Q424,0)&gt;10800,30,ROUND(IF(DAYS360(Summary!$P424,Summary!$Q424)/360&gt;=1,ROUND(DAYS360(Summary!$P424,Summary!$Q424)/360,0),DAYS360(Summary!$P424,Summary!$Q424)/360),2)))</f>
        <v xml:space="preserve"> </v>
      </c>
      <c r="Z424" s="25" t="str">
        <f ca="1">IF(OR(WhichRate="GASB IBR",WhichRate="FASB IBR",WhichRate="Custom"),IFERROR(IF(OR($S424="No Rate",$S424="",$S424=" ",$S424="")," ",OFFSET('Market Data'!$B$15,Summary!U424-1,Summary!T424-1)),""),IFERROR(IF(OR($S424="No Rate",$S424="",$S424=" ",$S424="")," ",OFFSET('FASB Data'!$B$15,Summary!U424-1,Summary!T424-1)),""))</f>
        <v xml:space="preserve"> </v>
      </c>
      <c r="AA424" s="25" t="str">
        <f ca="1">IF(O424&lt;&gt;"",IF(WhichRate="FASB RFR",0,IF(OR(WhichRate="GASB IBR",WhichRate="FASB IBR"),IF(OR($S424="No Rate",$S424="",$S424=" "),"",OFFSET('Market Data'!$B$53,Summary!X424,Summary!W424-1)),IF(WhichRate="Custom",IF(OR($S424="No Rate",$S424="",$S424=" "),"",OFFSET('Custom Data'!$B$53,Summary!X424,Summary!W424-1)),""))),"")</f>
        <v/>
      </c>
      <c r="AB424" s="26" t="str">
        <f>IF(OR($S424="No Rate",$S424="")," ",IF($R424="","",IF(Summary!$R424="Taxable",IF(Summary!$Y424&gt;0,(Summary!$Z424+Summary!$AA424)*(1+TaxExemptRateAdjustment)),IF(Summary!$Y424&gt;0,Summary!$Z424+Summary!$AA424))))</f>
        <v/>
      </c>
      <c r="AC424" s="27" t="str">
        <f t="shared" si="16"/>
        <v/>
      </c>
    </row>
    <row r="425" spans="14:29" ht="15.75" customHeight="1" x14ac:dyDescent="0.25">
      <c r="N425" s="17">
        <f t="shared" si="10"/>
        <v>413</v>
      </c>
      <c r="O425" s="18"/>
      <c r="P425" s="22"/>
      <c r="Q425" s="22"/>
      <c r="R425" s="23"/>
      <c r="S425" s="20" t="str" cm="1">
        <f t="array" ref="S425">IF(ISBLANK(P425)," ",IF(OR(WhichRate="GASB IBR",WhichRate="FASB IBR",WhichRate="Custom"),IF(ISBLANK(P425),IFERROR(HLOOKUP(P425,'Market Data'!$C$13:$BA$13,1)," "),IFERROR(HLOOKUP(P425,'Market Data'!$C$13:$BA$13,1),"No Rate")),_xlfn.XLOOKUP(TEXT(P425,"mm-yyyy"),TEXT('FASB Data'!$D$13:$BC$13,"mm-yyyy"),'FASB Data'!$D$13:$BC$13,,0)))</f>
        <v xml:space="preserve"> </v>
      </c>
      <c r="T425" s="21" t="str">
        <f>IF(OR(S425="No Rate",S425="",S425=" "),"",IF(OR(WhichRate="GASB IBR",WhichRate="FASB IBR",WhichRate="Custom"),SUMIF('Market Data'!$C$13:$BI$13,Summary!S425,'Market Data'!$C$14:$BI$14),SUMIF('FASB Data'!$C$13:$BU$13,Summary!S425,'FASB Data'!$C$14:$BU$14)))</f>
        <v/>
      </c>
      <c r="U425" s="21" t="str">
        <f>IFERROR(VLOOKUP($Y425,'Market Data'!$B$15:$C$47,2,TRUE)+1,"")</f>
        <v/>
      </c>
      <c r="V425" s="21" t="str">
        <f t="shared" si="15"/>
        <v/>
      </c>
      <c r="W425" s="21" t="str">
        <f>IF(OR(S425="No Rate",S425="",S425=" ",S425=""),"",IF(WhichRate="FASB RFR","N/A",SUMIF('Market Data'!$C$51:$BI$51,Summary!S425,'Market Data'!$C$52:$BI$52)))</f>
        <v/>
      </c>
      <c r="X425" s="21" t="str">
        <f>IF(ISBLANK(P425)," ",IF(WhichRate="FASB RFR","N/A",IFERROR(VLOOKUP($V425,'Market Data'!$C$53:$D$213,2,FALSE),"")))</f>
        <v xml:space="preserve"> </v>
      </c>
      <c r="Y425" s="24" t="str">
        <f>IF(ISBLANK(P425)," ",IF(DAYS360(P425,Q425,0)&gt;10800,30,ROUND(IF(DAYS360(Summary!$P425,Summary!$Q425)/360&gt;=1,ROUND(DAYS360(Summary!$P425,Summary!$Q425)/360,0),DAYS360(Summary!$P425,Summary!$Q425)/360),2)))</f>
        <v xml:space="preserve"> </v>
      </c>
      <c r="Z425" s="25" t="str">
        <f ca="1">IF(OR(WhichRate="GASB IBR",WhichRate="FASB IBR",WhichRate="Custom"),IFERROR(IF(OR($S425="No Rate",$S425="",$S425=" ",$S425="")," ",OFFSET('Market Data'!$B$15,Summary!U425-1,Summary!T425-1)),""),IFERROR(IF(OR($S425="No Rate",$S425="",$S425=" ",$S425="")," ",OFFSET('FASB Data'!$B$15,Summary!U425-1,Summary!T425-1)),""))</f>
        <v xml:space="preserve"> </v>
      </c>
      <c r="AA425" s="25" t="str">
        <f ca="1">IF(O425&lt;&gt;"",IF(WhichRate="FASB RFR",0,IF(OR(WhichRate="GASB IBR",WhichRate="FASB IBR"),IF(OR($S425="No Rate",$S425="",$S425=" "),"",OFFSET('Market Data'!$B$53,Summary!X425,Summary!W425-1)),IF(WhichRate="Custom",IF(OR($S425="No Rate",$S425="",$S425=" "),"",OFFSET('Custom Data'!$B$53,Summary!X425,Summary!W425-1)),""))),"")</f>
        <v/>
      </c>
      <c r="AB425" s="26" t="str">
        <f>IF(OR($S425="No Rate",$S425="")," ",IF($R425="","",IF(Summary!$R425="Taxable",IF(Summary!$Y425&gt;0,(Summary!$Z425+Summary!$AA425)*(1+TaxExemptRateAdjustment)),IF(Summary!$Y425&gt;0,Summary!$Z425+Summary!$AA425))))</f>
        <v/>
      </c>
      <c r="AC425" s="27" t="str">
        <f t="shared" si="16"/>
        <v/>
      </c>
    </row>
    <row r="426" spans="14:29" ht="15.75" customHeight="1" x14ac:dyDescent="0.25">
      <c r="N426" s="17">
        <f t="shared" si="10"/>
        <v>414</v>
      </c>
      <c r="O426" s="30"/>
      <c r="P426" s="31"/>
      <c r="Q426" s="31"/>
      <c r="R426" s="32"/>
      <c r="S426" s="20" t="str" cm="1">
        <f t="array" ref="S426">IF(ISBLANK(P426)," ",IF(OR(WhichRate="GASB IBR",WhichRate="FASB IBR",WhichRate="Custom"),IF(ISBLANK(P426),IFERROR(HLOOKUP(P426,'Market Data'!$C$13:$BA$13,1)," "),IFERROR(HLOOKUP(P426,'Market Data'!$C$13:$BA$13,1),"No Rate")),_xlfn.XLOOKUP(TEXT(P426,"mm-yyyy"),TEXT('FASB Data'!$D$13:$BC$13,"mm-yyyy"),'FASB Data'!$D$13:$BC$13,,0)))</f>
        <v xml:space="preserve"> </v>
      </c>
      <c r="T426" s="21" t="str">
        <f>IF(OR(S426="No Rate",S426="",S426=" "),"",IF(OR(WhichRate="GASB IBR",WhichRate="FASB IBR",WhichRate="Custom"),SUMIF('Market Data'!$C$13:$BI$13,Summary!S426,'Market Data'!$C$14:$BI$14),SUMIF('FASB Data'!$C$13:$BU$13,Summary!S426,'FASB Data'!$C$14:$BU$14)))</f>
        <v/>
      </c>
      <c r="U426" s="21" t="str">
        <f>IFERROR(VLOOKUP($Y426,'Market Data'!$B$15:$C$47,2,TRUE)+1,"")</f>
        <v/>
      </c>
      <c r="V426" s="21" t="str">
        <f t="shared" si="15"/>
        <v/>
      </c>
      <c r="W426" s="21" t="str">
        <f>IF(OR(S426="No Rate",S426="",S426=" ",S426=""),"",IF(WhichRate="FASB RFR","N/A",SUMIF('Market Data'!$C$51:$BI$51,Summary!S426,'Market Data'!$C$52:$BI$52)))</f>
        <v/>
      </c>
      <c r="X426" s="21" t="str">
        <f>IF(ISBLANK(P426)," ",IF(WhichRate="FASB RFR","N/A",IFERROR(VLOOKUP($V426,'Market Data'!$C$53:$D$213,2,FALSE),"")))</f>
        <v xml:space="preserve"> </v>
      </c>
      <c r="Y426" s="24" t="str">
        <f>IF(ISBLANK(P426)," ",IF(DAYS360(P426,Q426,0)&gt;10800,30,ROUND(IF(DAYS360(Summary!$P426,Summary!$Q426)/360&gt;=1,ROUND(DAYS360(Summary!$P426,Summary!$Q426)/360,0),DAYS360(Summary!$P426,Summary!$Q426)/360),2)))</f>
        <v xml:space="preserve"> </v>
      </c>
      <c r="Z426" s="25" t="str">
        <f ca="1">IF(OR(WhichRate="GASB IBR",WhichRate="FASB IBR",WhichRate="Custom"),IFERROR(IF(OR($S426="No Rate",$S426="",$S426=" ",$S426="")," ",OFFSET('Market Data'!$B$15,Summary!U426-1,Summary!T426-1)),""),IFERROR(IF(OR($S426="No Rate",$S426="",$S426=" ",$S426="")," ",OFFSET('FASB Data'!$B$15,Summary!U426-1,Summary!T426-1)),""))</f>
        <v xml:space="preserve"> </v>
      </c>
      <c r="AA426" s="25" t="str">
        <f ca="1">IF(O426&lt;&gt;"",IF(WhichRate="FASB RFR",0,IF(OR(WhichRate="GASB IBR",WhichRate="FASB IBR"),IF(OR($S426="No Rate",$S426="",$S426=" "),"",OFFSET('Market Data'!$B$53,Summary!X426,Summary!W426-1)),IF(WhichRate="Custom",IF(OR($S426="No Rate",$S426="",$S426=" "),"",OFFSET('Custom Data'!$B$53,Summary!X426,Summary!W426-1)),""))),"")</f>
        <v/>
      </c>
      <c r="AB426" s="26" t="str">
        <f>IF(OR($S426="No Rate",$S426="")," ",IF($R426="","",IF(Summary!$R426="Taxable",IF(Summary!$Y426&gt;0,(Summary!$Z426+Summary!$AA426)*(1+TaxExemptRateAdjustment)),IF(Summary!$Y426&gt;0,Summary!$Z426+Summary!$AA426))))</f>
        <v/>
      </c>
      <c r="AC426" s="27" t="str">
        <f t="shared" si="16"/>
        <v/>
      </c>
    </row>
    <row r="427" spans="14:29" ht="15.75" customHeight="1" x14ac:dyDescent="0.25">
      <c r="N427" s="17">
        <f t="shared" si="10"/>
        <v>415</v>
      </c>
      <c r="O427" s="18"/>
      <c r="P427" s="22"/>
      <c r="Q427" s="22"/>
      <c r="R427" s="23"/>
      <c r="S427" s="20" t="str" cm="1">
        <f t="array" ref="S427">IF(ISBLANK(P427)," ",IF(OR(WhichRate="GASB IBR",WhichRate="FASB IBR",WhichRate="Custom"),IF(ISBLANK(P427),IFERROR(HLOOKUP(P427,'Market Data'!$C$13:$BA$13,1)," "),IFERROR(HLOOKUP(P427,'Market Data'!$C$13:$BA$13,1),"No Rate")),_xlfn.XLOOKUP(TEXT(P427,"mm-yyyy"),TEXT('FASB Data'!$D$13:$BC$13,"mm-yyyy"),'FASB Data'!$D$13:$BC$13,,0)))</f>
        <v xml:space="preserve"> </v>
      </c>
      <c r="T427" s="21" t="str">
        <f>IF(OR(S427="No Rate",S427="",S427=" "),"",IF(OR(WhichRate="GASB IBR",WhichRate="FASB IBR",WhichRate="Custom"),SUMIF('Market Data'!$C$13:$BI$13,Summary!S427,'Market Data'!$C$14:$BI$14),SUMIF('FASB Data'!$C$13:$BU$13,Summary!S427,'FASB Data'!$C$14:$BU$14)))</f>
        <v/>
      </c>
      <c r="U427" s="21" t="str">
        <f>IFERROR(VLOOKUP($Y427,'Market Data'!$B$15:$C$47,2,TRUE)+1,"")</f>
        <v/>
      </c>
      <c r="V427" s="21" t="str">
        <f t="shared" si="15"/>
        <v/>
      </c>
      <c r="W427" s="21" t="str">
        <f>IF(OR(S427="No Rate",S427="",S427=" ",S427=""),"",IF(WhichRate="FASB RFR","N/A",SUMIF('Market Data'!$C$51:$BI$51,Summary!S427,'Market Data'!$C$52:$BI$52)))</f>
        <v/>
      </c>
      <c r="X427" s="21" t="str">
        <f>IF(ISBLANK(P427)," ",IF(WhichRate="FASB RFR","N/A",IFERROR(VLOOKUP($V427,'Market Data'!$C$53:$D$213,2,FALSE),"")))</f>
        <v xml:space="preserve"> </v>
      </c>
      <c r="Y427" s="24" t="str">
        <f>IF(ISBLANK(P427)," ",IF(DAYS360(P427,Q427,0)&gt;10800,30,ROUND(IF(DAYS360(Summary!$P427,Summary!$Q427)/360&gt;=1,ROUND(DAYS360(Summary!$P427,Summary!$Q427)/360,0),DAYS360(Summary!$P427,Summary!$Q427)/360),2)))</f>
        <v xml:space="preserve"> </v>
      </c>
      <c r="Z427" s="25" t="str">
        <f ca="1">IF(OR(WhichRate="GASB IBR",WhichRate="FASB IBR",WhichRate="Custom"),IFERROR(IF(OR($S427="No Rate",$S427="",$S427=" ",$S427="")," ",OFFSET('Market Data'!$B$15,Summary!U427-1,Summary!T427-1)),""),IFERROR(IF(OR($S427="No Rate",$S427="",$S427=" ",$S427="")," ",OFFSET('FASB Data'!$B$15,Summary!U427-1,Summary!T427-1)),""))</f>
        <v xml:space="preserve"> </v>
      </c>
      <c r="AA427" s="25" t="str">
        <f ca="1">IF(O427&lt;&gt;"",IF(WhichRate="FASB RFR",0,IF(OR(WhichRate="GASB IBR",WhichRate="FASB IBR"),IF(OR($S427="No Rate",$S427="",$S427=" "),"",OFFSET('Market Data'!$B$53,Summary!X427,Summary!W427-1)),IF(WhichRate="Custom",IF(OR($S427="No Rate",$S427="",$S427=" "),"",OFFSET('Custom Data'!$B$53,Summary!X427,Summary!W427-1)),""))),"")</f>
        <v/>
      </c>
      <c r="AB427" s="26" t="str">
        <f>IF(OR($S427="No Rate",$S427="")," ",IF($R427="","",IF(Summary!$R427="Taxable",IF(Summary!$Y427&gt;0,(Summary!$Z427+Summary!$AA427)*(1+TaxExemptRateAdjustment)),IF(Summary!$Y427&gt;0,Summary!$Z427+Summary!$AA427))))</f>
        <v/>
      </c>
      <c r="AC427" s="27" t="str">
        <f t="shared" si="16"/>
        <v/>
      </c>
    </row>
    <row r="428" spans="14:29" ht="15.75" customHeight="1" x14ac:dyDescent="0.25">
      <c r="N428" s="17">
        <f t="shared" si="10"/>
        <v>416</v>
      </c>
      <c r="O428" s="30"/>
      <c r="P428" s="31"/>
      <c r="Q428" s="31"/>
      <c r="R428" s="32"/>
      <c r="S428" s="20" t="str" cm="1">
        <f t="array" ref="S428">IF(ISBLANK(P428)," ",IF(OR(WhichRate="GASB IBR",WhichRate="FASB IBR",WhichRate="Custom"),IF(ISBLANK(P428),IFERROR(HLOOKUP(P428,'Market Data'!$C$13:$BA$13,1)," "),IFERROR(HLOOKUP(P428,'Market Data'!$C$13:$BA$13,1),"No Rate")),_xlfn.XLOOKUP(TEXT(P428,"mm-yyyy"),TEXT('FASB Data'!$D$13:$BC$13,"mm-yyyy"),'FASB Data'!$D$13:$BC$13,,0)))</f>
        <v xml:space="preserve"> </v>
      </c>
      <c r="T428" s="21" t="str">
        <f>IF(OR(S428="No Rate",S428="",S428=" "),"",IF(OR(WhichRate="GASB IBR",WhichRate="FASB IBR",WhichRate="Custom"),SUMIF('Market Data'!$C$13:$BI$13,Summary!S428,'Market Data'!$C$14:$BI$14),SUMIF('FASB Data'!$C$13:$BU$13,Summary!S428,'FASB Data'!$C$14:$BU$14)))</f>
        <v/>
      </c>
      <c r="U428" s="21" t="str">
        <f>IFERROR(VLOOKUP($Y428,'Market Data'!$B$15:$C$47,2,TRUE)+1,"")</f>
        <v/>
      </c>
      <c r="V428" s="21" t="str">
        <f t="shared" si="15"/>
        <v/>
      </c>
      <c r="W428" s="21" t="str">
        <f>IF(OR(S428="No Rate",S428="",S428=" ",S428=""),"",IF(WhichRate="FASB RFR","N/A",SUMIF('Market Data'!$C$51:$BI$51,Summary!S428,'Market Data'!$C$52:$BI$52)))</f>
        <v/>
      </c>
      <c r="X428" s="21" t="str">
        <f>IF(ISBLANK(P428)," ",IF(WhichRate="FASB RFR","N/A",IFERROR(VLOOKUP($V428,'Market Data'!$C$53:$D$213,2,FALSE),"")))</f>
        <v xml:space="preserve"> </v>
      </c>
      <c r="Y428" s="24" t="str">
        <f>IF(ISBLANK(P428)," ",IF(DAYS360(P428,Q428,0)&gt;10800,30,ROUND(IF(DAYS360(Summary!$P428,Summary!$Q428)/360&gt;=1,ROUND(DAYS360(Summary!$P428,Summary!$Q428)/360,0),DAYS360(Summary!$P428,Summary!$Q428)/360),2)))</f>
        <v xml:space="preserve"> </v>
      </c>
      <c r="Z428" s="25" t="str">
        <f ca="1">IF(OR(WhichRate="GASB IBR",WhichRate="FASB IBR",WhichRate="Custom"),IFERROR(IF(OR($S428="No Rate",$S428="",$S428=" ",$S428="")," ",OFFSET('Market Data'!$B$15,Summary!U428-1,Summary!T428-1)),""),IFERROR(IF(OR($S428="No Rate",$S428="",$S428=" ",$S428="")," ",OFFSET('FASB Data'!$B$15,Summary!U428-1,Summary!T428-1)),""))</f>
        <v xml:space="preserve"> </v>
      </c>
      <c r="AA428" s="25" t="str">
        <f ca="1">IF(O428&lt;&gt;"",IF(WhichRate="FASB RFR",0,IF(OR(WhichRate="GASB IBR",WhichRate="FASB IBR"),IF(OR($S428="No Rate",$S428="",$S428=" "),"",OFFSET('Market Data'!$B$53,Summary!X428,Summary!W428-1)),IF(WhichRate="Custom",IF(OR($S428="No Rate",$S428="",$S428=" "),"",OFFSET('Custom Data'!$B$53,Summary!X428,Summary!W428-1)),""))),"")</f>
        <v/>
      </c>
      <c r="AB428" s="26" t="str">
        <f>IF(OR($S428="No Rate",$S428="")," ",IF($R428="","",IF(Summary!$R428="Taxable",IF(Summary!$Y428&gt;0,(Summary!$Z428+Summary!$AA428)*(1+TaxExemptRateAdjustment)),IF(Summary!$Y428&gt;0,Summary!$Z428+Summary!$AA428))))</f>
        <v/>
      </c>
      <c r="AC428" s="27" t="str">
        <f t="shared" si="16"/>
        <v/>
      </c>
    </row>
    <row r="429" spans="14:29" ht="15.75" customHeight="1" x14ac:dyDescent="0.25">
      <c r="N429" s="17">
        <f t="shared" si="10"/>
        <v>417</v>
      </c>
      <c r="O429" s="18"/>
      <c r="P429" s="22"/>
      <c r="Q429" s="22"/>
      <c r="R429" s="23"/>
      <c r="S429" s="20" t="str" cm="1">
        <f t="array" ref="S429">IF(ISBLANK(P429)," ",IF(OR(WhichRate="GASB IBR",WhichRate="FASB IBR",WhichRate="Custom"),IF(ISBLANK(P429),IFERROR(HLOOKUP(P429,'Market Data'!$C$13:$BA$13,1)," "),IFERROR(HLOOKUP(P429,'Market Data'!$C$13:$BA$13,1),"No Rate")),_xlfn.XLOOKUP(TEXT(P429,"mm-yyyy"),TEXT('FASB Data'!$D$13:$BC$13,"mm-yyyy"),'FASB Data'!$D$13:$BC$13,,0)))</f>
        <v xml:space="preserve"> </v>
      </c>
      <c r="T429" s="21" t="str">
        <f>IF(OR(S429="No Rate",S429="",S429=" "),"",IF(OR(WhichRate="GASB IBR",WhichRate="FASB IBR",WhichRate="Custom"),SUMIF('Market Data'!$C$13:$BI$13,Summary!S429,'Market Data'!$C$14:$BI$14),SUMIF('FASB Data'!$C$13:$BU$13,Summary!S429,'FASB Data'!$C$14:$BU$14)))</f>
        <v/>
      </c>
      <c r="U429" s="21" t="str">
        <f>IFERROR(VLOOKUP($Y429,'Market Data'!$B$15:$C$47,2,TRUE)+1,"")</f>
        <v/>
      </c>
      <c r="V429" s="21" t="str">
        <f t="shared" si="15"/>
        <v/>
      </c>
      <c r="W429" s="21" t="str">
        <f>IF(OR(S429="No Rate",S429="",S429=" ",S429=""),"",IF(WhichRate="FASB RFR","N/A",SUMIF('Market Data'!$C$51:$BI$51,Summary!S429,'Market Data'!$C$52:$BI$52)))</f>
        <v/>
      </c>
      <c r="X429" s="21" t="str">
        <f>IF(ISBLANK(P429)," ",IF(WhichRate="FASB RFR","N/A",IFERROR(VLOOKUP($V429,'Market Data'!$C$53:$D$213,2,FALSE),"")))</f>
        <v xml:space="preserve"> </v>
      </c>
      <c r="Y429" s="24" t="str">
        <f>IF(ISBLANK(P429)," ",IF(DAYS360(P429,Q429,0)&gt;10800,30,ROUND(IF(DAYS360(Summary!$P429,Summary!$Q429)/360&gt;=1,ROUND(DAYS360(Summary!$P429,Summary!$Q429)/360,0),DAYS360(Summary!$P429,Summary!$Q429)/360),2)))</f>
        <v xml:space="preserve"> </v>
      </c>
      <c r="Z429" s="25" t="str">
        <f ca="1">IF(OR(WhichRate="GASB IBR",WhichRate="FASB IBR",WhichRate="Custom"),IFERROR(IF(OR($S429="No Rate",$S429="",$S429=" ",$S429="")," ",OFFSET('Market Data'!$B$15,Summary!U429-1,Summary!T429-1)),""),IFERROR(IF(OR($S429="No Rate",$S429="",$S429=" ",$S429="")," ",OFFSET('FASB Data'!$B$15,Summary!U429-1,Summary!T429-1)),""))</f>
        <v xml:space="preserve"> </v>
      </c>
      <c r="AA429" s="25" t="str">
        <f ca="1">IF(O429&lt;&gt;"",IF(WhichRate="FASB RFR",0,IF(OR(WhichRate="GASB IBR",WhichRate="FASB IBR"),IF(OR($S429="No Rate",$S429="",$S429=" "),"",OFFSET('Market Data'!$B$53,Summary!X429,Summary!W429-1)),IF(WhichRate="Custom",IF(OR($S429="No Rate",$S429="",$S429=" "),"",OFFSET('Custom Data'!$B$53,Summary!X429,Summary!W429-1)),""))),"")</f>
        <v/>
      </c>
      <c r="AB429" s="26" t="str">
        <f>IF(OR($S429="No Rate",$S429="")," ",IF($R429="","",IF(Summary!$R429="Taxable",IF(Summary!$Y429&gt;0,(Summary!$Z429+Summary!$AA429)*(1+TaxExemptRateAdjustment)),IF(Summary!$Y429&gt;0,Summary!$Z429+Summary!$AA429))))</f>
        <v/>
      </c>
      <c r="AC429" s="27" t="str">
        <f t="shared" si="16"/>
        <v/>
      </c>
    </row>
    <row r="430" spans="14:29" ht="15.75" customHeight="1" x14ac:dyDescent="0.25">
      <c r="N430" s="17">
        <f t="shared" si="10"/>
        <v>418</v>
      </c>
      <c r="O430" s="30"/>
      <c r="P430" s="31"/>
      <c r="Q430" s="31"/>
      <c r="R430" s="32"/>
      <c r="S430" s="20" t="str" cm="1">
        <f t="array" ref="S430">IF(ISBLANK(P430)," ",IF(OR(WhichRate="GASB IBR",WhichRate="FASB IBR",WhichRate="Custom"),IF(ISBLANK(P430),IFERROR(HLOOKUP(P430,'Market Data'!$C$13:$BA$13,1)," "),IFERROR(HLOOKUP(P430,'Market Data'!$C$13:$BA$13,1),"No Rate")),_xlfn.XLOOKUP(TEXT(P430,"mm-yyyy"),TEXT('FASB Data'!$D$13:$BC$13,"mm-yyyy"),'FASB Data'!$D$13:$BC$13,,0)))</f>
        <v xml:space="preserve"> </v>
      </c>
      <c r="T430" s="21" t="str">
        <f>IF(OR(S430="No Rate",S430="",S430=" "),"",IF(OR(WhichRate="GASB IBR",WhichRate="FASB IBR",WhichRate="Custom"),SUMIF('Market Data'!$C$13:$BI$13,Summary!S430,'Market Data'!$C$14:$BI$14),SUMIF('FASB Data'!$C$13:$BU$13,Summary!S430,'FASB Data'!$C$14:$BU$14)))</f>
        <v/>
      </c>
      <c r="U430" s="21" t="str">
        <f>IFERROR(VLOOKUP($Y430,'Market Data'!$B$15:$C$47,2,TRUE)+1,"")</f>
        <v/>
      </c>
      <c r="V430" s="21" t="str">
        <f t="shared" si="15"/>
        <v/>
      </c>
      <c r="W430" s="21" t="str">
        <f>IF(OR(S430="No Rate",S430="",S430=" ",S430=""),"",IF(WhichRate="FASB RFR","N/A",SUMIF('Market Data'!$C$51:$BI$51,Summary!S430,'Market Data'!$C$52:$BI$52)))</f>
        <v/>
      </c>
      <c r="X430" s="21" t="str">
        <f>IF(ISBLANK(P430)," ",IF(WhichRate="FASB RFR","N/A",IFERROR(VLOOKUP($V430,'Market Data'!$C$53:$D$213,2,FALSE),"")))</f>
        <v xml:space="preserve"> </v>
      </c>
      <c r="Y430" s="24" t="str">
        <f>IF(ISBLANK(P430)," ",IF(DAYS360(P430,Q430,0)&gt;10800,30,ROUND(IF(DAYS360(Summary!$P430,Summary!$Q430)/360&gt;=1,ROUND(DAYS360(Summary!$P430,Summary!$Q430)/360,0),DAYS360(Summary!$P430,Summary!$Q430)/360),2)))</f>
        <v xml:space="preserve"> </v>
      </c>
      <c r="Z430" s="25" t="str">
        <f ca="1">IF(OR(WhichRate="GASB IBR",WhichRate="FASB IBR",WhichRate="Custom"),IFERROR(IF(OR($S430="No Rate",$S430="",$S430=" ",$S430="")," ",OFFSET('Market Data'!$B$15,Summary!U430-1,Summary!T430-1)),""),IFERROR(IF(OR($S430="No Rate",$S430="",$S430=" ",$S430="")," ",OFFSET('FASB Data'!$B$15,Summary!U430-1,Summary!T430-1)),""))</f>
        <v xml:space="preserve"> </v>
      </c>
      <c r="AA430" s="25" t="str">
        <f ca="1">IF(O430&lt;&gt;"",IF(WhichRate="FASB RFR",0,IF(OR(WhichRate="GASB IBR",WhichRate="FASB IBR"),IF(OR($S430="No Rate",$S430="",$S430=" "),"",OFFSET('Market Data'!$B$53,Summary!X430,Summary!W430-1)),IF(WhichRate="Custom",IF(OR($S430="No Rate",$S430="",$S430=" "),"",OFFSET('Custom Data'!$B$53,Summary!X430,Summary!W430-1)),""))),"")</f>
        <v/>
      </c>
      <c r="AB430" s="26" t="str">
        <f>IF(OR($S430="No Rate",$S430="")," ",IF($R430="","",IF(Summary!$R430="Taxable",IF(Summary!$Y430&gt;0,(Summary!$Z430+Summary!$AA430)*(1+TaxExemptRateAdjustment)),IF(Summary!$Y430&gt;0,Summary!$Z430+Summary!$AA430))))</f>
        <v/>
      </c>
      <c r="AC430" s="27" t="str">
        <f t="shared" si="16"/>
        <v/>
      </c>
    </row>
    <row r="431" spans="14:29" ht="15.75" customHeight="1" x14ac:dyDescent="0.25">
      <c r="N431" s="17">
        <f t="shared" si="10"/>
        <v>419</v>
      </c>
      <c r="O431" s="18"/>
      <c r="P431" s="22"/>
      <c r="Q431" s="22"/>
      <c r="R431" s="23"/>
      <c r="S431" s="20" t="str" cm="1">
        <f t="array" ref="S431">IF(ISBLANK(P431)," ",IF(OR(WhichRate="GASB IBR",WhichRate="FASB IBR",WhichRate="Custom"),IF(ISBLANK(P431),IFERROR(HLOOKUP(P431,'Market Data'!$C$13:$BA$13,1)," "),IFERROR(HLOOKUP(P431,'Market Data'!$C$13:$BA$13,1),"No Rate")),_xlfn.XLOOKUP(TEXT(P431,"mm-yyyy"),TEXT('FASB Data'!$D$13:$BC$13,"mm-yyyy"),'FASB Data'!$D$13:$BC$13,,0)))</f>
        <v xml:space="preserve"> </v>
      </c>
      <c r="T431" s="21" t="str">
        <f>IF(OR(S431="No Rate",S431="",S431=" "),"",IF(OR(WhichRate="GASB IBR",WhichRate="FASB IBR",WhichRate="Custom"),SUMIF('Market Data'!$C$13:$BI$13,Summary!S431,'Market Data'!$C$14:$BI$14),SUMIF('FASB Data'!$C$13:$BU$13,Summary!S431,'FASB Data'!$C$14:$BU$14)))</f>
        <v/>
      </c>
      <c r="U431" s="21" t="str">
        <f>IFERROR(VLOOKUP($Y431,'Market Data'!$B$15:$C$47,2,TRUE)+1,"")</f>
        <v/>
      </c>
      <c r="V431" s="21" t="str">
        <f t="shared" si="15"/>
        <v/>
      </c>
      <c r="W431" s="21" t="str">
        <f>IF(OR(S431="No Rate",S431="",S431=" ",S431=""),"",IF(WhichRate="FASB RFR","N/A",SUMIF('Market Data'!$C$51:$BI$51,Summary!S431,'Market Data'!$C$52:$BI$52)))</f>
        <v/>
      </c>
      <c r="X431" s="21" t="str">
        <f>IF(ISBLANK(P431)," ",IF(WhichRate="FASB RFR","N/A",IFERROR(VLOOKUP($V431,'Market Data'!$C$53:$D$213,2,FALSE),"")))</f>
        <v xml:space="preserve"> </v>
      </c>
      <c r="Y431" s="24" t="str">
        <f>IF(ISBLANK(P431)," ",IF(DAYS360(P431,Q431,0)&gt;10800,30,ROUND(IF(DAYS360(Summary!$P431,Summary!$Q431)/360&gt;=1,ROUND(DAYS360(Summary!$P431,Summary!$Q431)/360,0),DAYS360(Summary!$P431,Summary!$Q431)/360),2)))</f>
        <v xml:space="preserve"> </v>
      </c>
      <c r="Z431" s="25" t="str">
        <f ca="1">IF(OR(WhichRate="GASB IBR",WhichRate="FASB IBR",WhichRate="Custom"),IFERROR(IF(OR($S431="No Rate",$S431="",$S431=" ",$S431="")," ",OFFSET('Market Data'!$B$15,Summary!U431-1,Summary!T431-1)),""),IFERROR(IF(OR($S431="No Rate",$S431="",$S431=" ",$S431="")," ",OFFSET('FASB Data'!$B$15,Summary!U431-1,Summary!T431-1)),""))</f>
        <v xml:space="preserve"> </v>
      </c>
      <c r="AA431" s="25" t="str">
        <f ca="1">IF(O431&lt;&gt;"",IF(WhichRate="FASB RFR",0,IF(OR(WhichRate="GASB IBR",WhichRate="FASB IBR"),IF(OR($S431="No Rate",$S431="",$S431=" "),"",OFFSET('Market Data'!$B$53,Summary!X431,Summary!W431-1)),IF(WhichRate="Custom",IF(OR($S431="No Rate",$S431="",$S431=" "),"",OFFSET('Custom Data'!$B$53,Summary!X431,Summary!W431-1)),""))),"")</f>
        <v/>
      </c>
      <c r="AB431" s="26" t="str">
        <f>IF(OR($S431="No Rate",$S431="")," ",IF($R431="","",IF(Summary!$R431="Taxable",IF(Summary!$Y431&gt;0,(Summary!$Z431+Summary!$AA431)*(1+TaxExemptRateAdjustment)),IF(Summary!$Y431&gt;0,Summary!$Z431+Summary!$AA431))))</f>
        <v/>
      </c>
      <c r="AC431" s="27" t="str">
        <f t="shared" si="16"/>
        <v/>
      </c>
    </row>
    <row r="432" spans="14:29" ht="15.75" customHeight="1" x14ac:dyDescent="0.25">
      <c r="N432" s="17">
        <f t="shared" si="10"/>
        <v>420</v>
      </c>
      <c r="O432" s="30"/>
      <c r="P432" s="31"/>
      <c r="Q432" s="31"/>
      <c r="R432" s="32"/>
      <c r="S432" s="20" t="str" cm="1">
        <f t="array" ref="S432">IF(ISBLANK(P432)," ",IF(OR(WhichRate="GASB IBR",WhichRate="FASB IBR",WhichRate="Custom"),IF(ISBLANK(P432),IFERROR(HLOOKUP(P432,'Market Data'!$C$13:$BA$13,1)," "),IFERROR(HLOOKUP(P432,'Market Data'!$C$13:$BA$13,1),"No Rate")),_xlfn.XLOOKUP(TEXT(P432,"mm-yyyy"),TEXT('FASB Data'!$D$13:$BC$13,"mm-yyyy"),'FASB Data'!$D$13:$BC$13,,0)))</f>
        <v xml:space="preserve"> </v>
      </c>
      <c r="T432" s="21" t="str">
        <f>IF(OR(S432="No Rate",S432="",S432=" "),"",IF(OR(WhichRate="GASB IBR",WhichRate="FASB IBR",WhichRate="Custom"),SUMIF('Market Data'!$C$13:$BI$13,Summary!S432,'Market Data'!$C$14:$BI$14),SUMIF('FASB Data'!$C$13:$BU$13,Summary!S432,'FASB Data'!$C$14:$BU$14)))</f>
        <v/>
      </c>
      <c r="U432" s="21" t="str">
        <f>IFERROR(VLOOKUP($Y432,'Market Data'!$B$15:$C$47,2,TRUE)+1,"")</f>
        <v/>
      </c>
      <c r="V432" s="21" t="str">
        <f t="shared" si="15"/>
        <v/>
      </c>
      <c r="W432" s="21" t="str">
        <f>IF(OR(S432="No Rate",S432="",S432=" ",S432=""),"",IF(WhichRate="FASB RFR","N/A",SUMIF('Market Data'!$C$51:$BI$51,Summary!S432,'Market Data'!$C$52:$BI$52)))</f>
        <v/>
      </c>
      <c r="X432" s="21" t="str">
        <f>IF(ISBLANK(P432)," ",IF(WhichRate="FASB RFR","N/A",IFERROR(VLOOKUP($V432,'Market Data'!$C$53:$D$213,2,FALSE),"")))</f>
        <v xml:space="preserve"> </v>
      </c>
      <c r="Y432" s="24" t="str">
        <f>IF(ISBLANK(P432)," ",IF(DAYS360(P432,Q432,0)&gt;10800,30,ROUND(IF(DAYS360(Summary!$P432,Summary!$Q432)/360&gt;=1,ROUND(DAYS360(Summary!$P432,Summary!$Q432)/360,0),DAYS360(Summary!$P432,Summary!$Q432)/360),2)))</f>
        <v xml:space="preserve"> </v>
      </c>
      <c r="Z432" s="25" t="str">
        <f ca="1">IF(OR(WhichRate="GASB IBR",WhichRate="FASB IBR",WhichRate="Custom"),IFERROR(IF(OR($S432="No Rate",$S432="",$S432=" ",$S432="")," ",OFFSET('Market Data'!$B$15,Summary!U432-1,Summary!T432-1)),""),IFERROR(IF(OR($S432="No Rate",$S432="",$S432=" ",$S432="")," ",OFFSET('FASB Data'!$B$15,Summary!U432-1,Summary!T432-1)),""))</f>
        <v xml:space="preserve"> </v>
      </c>
      <c r="AA432" s="25" t="str">
        <f ca="1">IF(O432&lt;&gt;"",IF(WhichRate="FASB RFR",0,IF(OR(WhichRate="GASB IBR",WhichRate="FASB IBR"),IF(OR($S432="No Rate",$S432="",$S432=" "),"",OFFSET('Market Data'!$B$53,Summary!X432,Summary!W432-1)),IF(WhichRate="Custom",IF(OR($S432="No Rate",$S432="",$S432=" "),"",OFFSET('Custom Data'!$B$53,Summary!X432,Summary!W432-1)),""))),"")</f>
        <v/>
      </c>
      <c r="AB432" s="26" t="str">
        <f>IF(OR($S432="No Rate",$S432="")," ",IF($R432="","",IF(Summary!$R432="Taxable",IF(Summary!$Y432&gt;0,(Summary!$Z432+Summary!$AA432)*(1+TaxExemptRateAdjustment)),IF(Summary!$Y432&gt;0,Summary!$Z432+Summary!$AA432))))</f>
        <v/>
      </c>
      <c r="AC432" s="27" t="str">
        <f t="shared" si="16"/>
        <v/>
      </c>
    </row>
    <row r="433" spans="14:29" ht="15.75" customHeight="1" x14ac:dyDescent="0.25">
      <c r="N433" s="17">
        <f t="shared" si="10"/>
        <v>421</v>
      </c>
      <c r="O433" s="18"/>
      <c r="P433" s="22"/>
      <c r="Q433" s="22"/>
      <c r="R433" s="23"/>
      <c r="S433" s="20" t="str" cm="1">
        <f t="array" ref="S433">IF(ISBLANK(P433)," ",IF(OR(WhichRate="GASB IBR",WhichRate="FASB IBR",WhichRate="Custom"),IF(ISBLANK(P433),IFERROR(HLOOKUP(P433,'Market Data'!$C$13:$BA$13,1)," "),IFERROR(HLOOKUP(P433,'Market Data'!$C$13:$BA$13,1),"No Rate")),_xlfn.XLOOKUP(TEXT(P433,"mm-yyyy"),TEXT('FASB Data'!$D$13:$BC$13,"mm-yyyy"),'FASB Data'!$D$13:$BC$13,,0)))</f>
        <v xml:space="preserve"> </v>
      </c>
      <c r="T433" s="21" t="str">
        <f>IF(OR(S433="No Rate",S433="",S433=" "),"",IF(OR(WhichRate="GASB IBR",WhichRate="FASB IBR",WhichRate="Custom"),SUMIF('Market Data'!$C$13:$BI$13,Summary!S433,'Market Data'!$C$14:$BI$14),SUMIF('FASB Data'!$C$13:$BU$13,Summary!S433,'FASB Data'!$C$14:$BU$14)))</f>
        <v/>
      </c>
      <c r="U433" s="21" t="str">
        <f>IFERROR(VLOOKUP($Y433,'Market Data'!$B$15:$C$47,2,TRUE)+1,"")</f>
        <v/>
      </c>
      <c r="V433" s="21" t="str">
        <f t="shared" si="15"/>
        <v/>
      </c>
      <c r="W433" s="21" t="str">
        <f>IF(OR(S433="No Rate",S433="",S433=" ",S433=""),"",IF(WhichRate="FASB RFR","N/A",SUMIF('Market Data'!$C$51:$BI$51,Summary!S433,'Market Data'!$C$52:$BI$52)))</f>
        <v/>
      </c>
      <c r="X433" s="21" t="str">
        <f>IF(ISBLANK(P433)," ",IF(WhichRate="FASB RFR","N/A",IFERROR(VLOOKUP($V433,'Market Data'!$C$53:$D$213,2,FALSE),"")))</f>
        <v xml:space="preserve"> </v>
      </c>
      <c r="Y433" s="24" t="str">
        <f>IF(ISBLANK(P433)," ",IF(DAYS360(P433,Q433,0)&gt;10800,30,ROUND(IF(DAYS360(Summary!$P433,Summary!$Q433)/360&gt;=1,ROUND(DAYS360(Summary!$P433,Summary!$Q433)/360,0),DAYS360(Summary!$P433,Summary!$Q433)/360),2)))</f>
        <v xml:space="preserve"> </v>
      </c>
      <c r="Z433" s="25" t="str">
        <f ca="1">IF(OR(WhichRate="GASB IBR",WhichRate="FASB IBR",WhichRate="Custom"),IFERROR(IF(OR($S433="No Rate",$S433="",$S433=" ",$S433="")," ",OFFSET('Market Data'!$B$15,Summary!U433-1,Summary!T433-1)),""),IFERROR(IF(OR($S433="No Rate",$S433="",$S433=" ",$S433="")," ",OFFSET('FASB Data'!$B$15,Summary!U433-1,Summary!T433-1)),""))</f>
        <v xml:space="preserve"> </v>
      </c>
      <c r="AA433" s="25" t="str">
        <f ca="1">IF(O433&lt;&gt;"",IF(WhichRate="FASB RFR",0,IF(OR(WhichRate="GASB IBR",WhichRate="FASB IBR"),IF(OR($S433="No Rate",$S433="",$S433=" "),"",OFFSET('Market Data'!$B$53,Summary!X433,Summary!W433-1)),IF(WhichRate="Custom",IF(OR($S433="No Rate",$S433="",$S433=" "),"",OFFSET('Custom Data'!$B$53,Summary!X433,Summary!W433-1)),""))),"")</f>
        <v/>
      </c>
      <c r="AB433" s="26" t="str">
        <f>IF(OR($S433="No Rate",$S433="")," ",IF($R433="","",IF(Summary!$R433="Taxable",IF(Summary!$Y433&gt;0,(Summary!$Z433+Summary!$AA433)*(1+TaxExemptRateAdjustment)),IF(Summary!$Y433&gt;0,Summary!$Z433+Summary!$AA433))))</f>
        <v/>
      </c>
      <c r="AC433" s="27" t="str">
        <f t="shared" si="16"/>
        <v/>
      </c>
    </row>
    <row r="434" spans="14:29" ht="15.75" customHeight="1" x14ac:dyDescent="0.25">
      <c r="N434" s="17">
        <f t="shared" si="10"/>
        <v>422</v>
      </c>
      <c r="O434" s="30"/>
      <c r="P434" s="31"/>
      <c r="Q434" s="31"/>
      <c r="R434" s="32"/>
      <c r="S434" s="20" t="str" cm="1">
        <f t="array" ref="S434">IF(ISBLANK(P434)," ",IF(OR(WhichRate="GASB IBR",WhichRate="FASB IBR",WhichRate="Custom"),IF(ISBLANK(P434),IFERROR(HLOOKUP(P434,'Market Data'!$C$13:$BA$13,1)," "),IFERROR(HLOOKUP(P434,'Market Data'!$C$13:$BA$13,1),"No Rate")),_xlfn.XLOOKUP(TEXT(P434,"mm-yyyy"),TEXT('FASB Data'!$D$13:$BC$13,"mm-yyyy"),'FASB Data'!$D$13:$BC$13,,0)))</f>
        <v xml:space="preserve"> </v>
      </c>
      <c r="T434" s="21" t="str">
        <f>IF(OR(S434="No Rate",S434="",S434=" "),"",IF(OR(WhichRate="GASB IBR",WhichRate="FASB IBR",WhichRate="Custom"),SUMIF('Market Data'!$C$13:$BI$13,Summary!S434,'Market Data'!$C$14:$BI$14),SUMIF('FASB Data'!$C$13:$BU$13,Summary!S434,'FASB Data'!$C$14:$BU$14)))</f>
        <v/>
      </c>
      <c r="U434" s="21" t="str">
        <f>IFERROR(VLOOKUP($Y434,'Market Data'!$B$15:$C$47,2,TRUE)+1,"")</f>
        <v/>
      </c>
      <c r="V434" s="21" t="str">
        <f t="shared" si="15"/>
        <v/>
      </c>
      <c r="W434" s="21" t="str">
        <f>IF(OR(S434="No Rate",S434="",S434=" ",S434=""),"",IF(WhichRate="FASB RFR","N/A",SUMIF('Market Data'!$C$51:$BI$51,Summary!S434,'Market Data'!$C$52:$BI$52)))</f>
        <v/>
      </c>
      <c r="X434" s="21" t="str">
        <f>IF(ISBLANK(P434)," ",IF(WhichRate="FASB RFR","N/A",IFERROR(VLOOKUP($V434,'Market Data'!$C$53:$D$213,2,FALSE),"")))</f>
        <v xml:space="preserve"> </v>
      </c>
      <c r="Y434" s="24" t="str">
        <f>IF(ISBLANK(P434)," ",IF(DAYS360(P434,Q434,0)&gt;10800,30,ROUND(IF(DAYS360(Summary!$P434,Summary!$Q434)/360&gt;=1,ROUND(DAYS360(Summary!$P434,Summary!$Q434)/360,0),DAYS360(Summary!$P434,Summary!$Q434)/360),2)))</f>
        <v xml:space="preserve"> </v>
      </c>
      <c r="Z434" s="25" t="str">
        <f ca="1">IF(OR(WhichRate="GASB IBR",WhichRate="FASB IBR",WhichRate="Custom"),IFERROR(IF(OR($S434="No Rate",$S434="",$S434=" ",$S434="")," ",OFFSET('Market Data'!$B$15,Summary!U434-1,Summary!T434-1)),""),IFERROR(IF(OR($S434="No Rate",$S434="",$S434=" ",$S434="")," ",OFFSET('FASB Data'!$B$15,Summary!U434-1,Summary!T434-1)),""))</f>
        <v xml:space="preserve"> </v>
      </c>
      <c r="AA434" s="25" t="str">
        <f ca="1">IF(O434&lt;&gt;"",IF(WhichRate="FASB RFR",0,IF(OR(WhichRate="GASB IBR",WhichRate="FASB IBR"),IF(OR($S434="No Rate",$S434="",$S434=" "),"",OFFSET('Market Data'!$B$53,Summary!X434,Summary!W434-1)),IF(WhichRate="Custom",IF(OR($S434="No Rate",$S434="",$S434=" "),"",OFFSET('Custom Data'!$B$53,Summary!X434,Summary!W434-1)),""))),"")</f>
        <v/>
      </c>
      <c r="AB434" s="26" t="str">
        <f>IF(OR($S434="No Rate",$S434="")," ",IF($R434="","",IF(Summary!$R434="Taxable",IF(Summary!$Y434&gt;0,(Summary!$Z434+Summary!$AA434)*(1+TaxExemptRateAdjustment)),IF(Summary!$Y434&gt;0,Summary!$Z434+Summary!$AA434))))</f>
        <v/>
      </c>
      <c r="AC434" s="27" t="str">
        <f t="shared" si="16"/>
        <v/>
      </c>
    </row>
    <row r="435" spans="14:29" ht="15.75" customHeight="1" x14ac:dyDescent="0.25">
      <c r="N435" s="17">
        <f t="shared" si="10"/>
        <v>423</v>
      </c>
      <c r="O435" s="18"/>
      <c r="P435" s="22"/>
      <c r="Q435" s="22"/>
      <c r="R435" s="23"/>
      <c r="S435" s="20" t="str" cm="1">
        <f t="array" ref="S435">IF(ISBLANK(P435)," ",IF(OR(WhichRate="GASB IBR",WhichRate="FASB IBR",WhichRate="Custom"),IF(ISBLANK(P435),IFERROR(HLOOKUP(P435,'Market Data'!$C$13:$BA$13,1)," "),IFERROR(HLOOKUP(P435,'Market Data'!$C$13:$BA$13,1),"No Rate")),_xlfn.XLOOKUP(TEXT(P435,"mm-yyyy"),TEXT('FASB Data'!$D$13:$BC$13,"mm-yyyy"),'FASB Data'!$D$13:$BC$13,,0)))</f>
        <v xml:space="preserve"> </v>
      </c>
      <c r="T435" s="21" t="str">
        <f>IF(OR(S435="No Rate",S435="",S435=" "),"",IF(OR(WhichRate="GASB IBR",WhichRate="FASB IBR",WhichRate="Custom"),SUMIF('Market Data'!$C$13:$BI$13,Summary!S435,'Market Data'!$C$14:$BI$14),SUMIF('FASB Data'!$C$13:$BU$13,Summary!S435,'FASB Data'!$C$14:$BU$14)))</f>
        <v/>
      </c>
      <c r="U435" s="21" t="str">
        <f>IFERROR(VLOOKUP($Y435,'Market Data'!$B$15:$C$47,2,TRUE)+1,"")</f>
        <v/>
      </c>
      <c r="V435" s="21" t="str">
        <f t="shared" si="15"/>
        <v/>
      </c>
      <c r="W435" s="21" t="str">
        <f>IF(OR(S435="No Rate",S435="",S435=" ",S435=""),"",IF(WhichRate="FASB RFR","N/A",SUMIF('Market Data'!$C$51:$BI$51,Summary!S435,'Market Data'!$C$52:$BI$52)))</f>
        <v/>
      </c>
      <c r="X435" s="21" t="str">
        <f>IF(ISBLANK(P435)," ",IF(WhichRate="FASB RFR","N/A",IFERROR(VLOOKUP($V435,'Market Data'!$C$53:$D$213,2,FALSE),"")))</f>
        <v xml:space="preserve"> </v>
      </c>
      <c r="Y435" s="24" t="str">
        <f>IF(ISBLANK(P435)," ",IF(DAYS360(P435,Q435,0)&gt;10800,30,ROUND(IF(DAYS360(Summary!$P435,Summary!$Q435)/360&gt;=1,ROUND(DAYS360(Summary!$P435,Summary!$Q435)/360,0),DAYS360(Summary!$P435,Summary!$Q435)/360),2)))</f>
        <v xml:space="preserve"> </v>
      </c>
      <c r="Z435" s="25" t="str">
        <f ca="1">IF(OR(WhichRate="GASB IBR",WhichRate="FASB IBR",WhichRate="Custom"),IFERROR(IF(OR($S435="No Rate",$S435="",$S435=" ",$S435="")," ",OFFSET('Market Data'!$B$15,Summary!U435-1,Summary!T435-1)),""),IFERROR(IF(OR($S435="No Rate",$S435="",$S435=" ",$S435="")," ",OFFSET('FASB Data'!$B$15,Summary!U435-1,Summary!T435-1)),""))</f>
        <v xml:space="preserve"> </v>
      </c>
      <c r="AA435" s="25" t="str">
        <f ca="1">IF(O435&lt;&gt;"",IF(WhichRate="FASB RFR",0,IF(OR(WhichRate="GASB IBR",WhichRate="FASB IBR"),IF(OR($S435="No Rate",$S435="",$S435=" "),"",OFFSET('Market Data'!$B$53,Summary!X435,Summary!W435-1)),IF(WhichRate="Custom",IF(OR($S435="No Rate",$S435="",$S435=" "),"",OFFSET('Custom Data'!$B$53,Summary!X435,Summary!W435-1)),""))),"")</f>
        <v/>
      </c>
      <c r="AB435" s="26" t="str">
        <f>IF(OR($S435="No Rate",$S435="")," ",IF($R435="","",IF(Summary!$R435="Taxable",IF(Summary!$Y435&gt;0,(Summary!$Z435+Summary!$AA435)*(1+TaxExemptRateAdjustment)),IF(Summary!$Y435&gt;0,Summary!$Z435+Summary!$AA435))))</f>
        <v/>
      </c>
      <c r="AC435" s="27" t="str">
        <f t="shared" si="16"/>
        <v/>
      </c>
    </row>
    <row r="436" spans="14:29" ht="15.75" customHeight="1" x14ac:dyDescent="0.25">
      <c r="N436" s="17">
        <f t="shared" si="10"/>
        <v>424</v>
      </c>
      <c r="O436" s="30"/>
      <c r="P436" s="31"/>
      <c r="Q436" s="31"/>
      <c r="R436" s="32"/>
      <c r="S436" s="20" t="str" cm="1">
        <f t="array" ref="S436">IF(ISBLANK(P436)," ",IF(OR(WhichRate="GASB IBR",WhichRate="FASB IBR",WhichRate="Custom"),IF(ISBLANK(P436),IFERROR(HLOOKUP(P436,'Market Data'!$C$13:$BA$13,1)," "),IFERROR(HLOOKUP(P436,'Market Data'!$C$13:$BA$13,1),"No Rate")),_xlfn.XLOOKUP(TEXT(P436,"mm-yyyy"),TEXT('FASB Data'!$D$13:$BC$13,"mm-yyyy"),'FASB Data'!$D$13:$BC$13,,0)))</f>
        <v xml:space="preserve"> </v>
      </c>
      <c r="T436" s="21" t="str">
        <f>IF(OR(S436="No Rate",S436="",S436=" "),"",IF(OR(WhichRate="GASB IBR",WhichRate="FASB IBR",WhichRate="Custom"),SUMIF('Market Data'!$C$13:$BI$13,Summary!S436,'Market Data'!$C$14:$BI$14),SUMIF('FASB Data'!$C$13:$BU$13,Summary!S436,'FASB Data'!$C$14:$BU$14)))</f>
        <v/>
      </c>
      <c r="U436" s="21" t="str">
        <f>IFERROR(VLOOKUP($Y436,'Market Data'!$B$15:$C$47,2,TRUE)+1,"")</f>
        <v/>
      </c>
      <c r="V436" s="21" t="str">
        <f t="shared" si="15"/>
        <v/>
      </c>
      <c r="W436" s="21" t="str">
        <f>IF(OR(S436="No Rate",S436="",S436=" ",S436=""),"",IF(WhichRate="FASB RFR","N/A",SUMIF('Market Data'!$C$51:$BI$51,Summary!S436,'Market Data'!$C$52:$BI$52)))</f>
        <v/>
      </c>
      <c r="X436" s="21" t="str">
        <f>IF(ISBLANK(P436)," ",IF(WhichRate="FASB RFR","N/A",IFERROR(VLOOKUP($V436,'Market Data'!$C$53:$D$213,2,FALSE),"")))</f>
        <v xml:space="preserve"> </v>
      </c>
      <c r="Y436" s="24" t="str">
        <f>IF(ISBLANK(P436)," ",IF(DAYS360(P436,Q436,0)&gt;10800,30,ROUND(IF(DAYS360(Summary!$P436,Summary!$Q436)/360&gt;=1,ROUND(DAYS360(Summary!$P436,Summary!$Q436)/360,0),DAYS360(Summary!$P436,Summary!$Q436)/360),2)))</f>
        <v xml:space="preserve"> </v>
      </c>
      <c r="Z436" s="25" t="str">
        <f ca="1">IF(OR(WhichRate="GASB IBR",WhichRate="FASB IBR",WhichRate="Custom"),IFERROR(IF(OR($S436="No Rate",$S436="",$S436=" ",$S436="")," ",OFFSET('Market Data'!$B$15,Summary!U436-1,Summary!T436-1)),""),IFERROR(IF(OR($S436="No Rate",$S436="",$S436=" ",$S436="")," ",OFFSET('FASB Data'!$B$15,Summary!U436-1,Summary!T436-1)),""))</f>
        <v xml:space="preserve"> </v>
      </c>
      <c r="AA436" s="25" t="str">
        <f ca="1">IF(O436&lt;&gt;"",IF(WhichRate="FASB RFR",0,IF(OR(WhichRate="GASB IBR",WhichRate="FASB IBR"),IF(OR($S436="No Rate",$S436="",$S436=" "),"",OFFSET('Market Data'!$B$53,Summary!X436,Summary!W436-1)),IF(WhichRate="Custom",IF(OR($S436="No Rate",$S436="",$S436=" "),"",OFFSET('Custom Data'!$B$53,Summary!X436,Summary!W436-1)),""))),"")</f>
        <v/>
      </c>
      <c r="AB436" s="26" t="str">
        <f>IF(OR($S436="No Rate",$S436="")," ",IF($R436="","",IF(Summary!$R436="Taxable",IF(Summary!$Y436&gt;0,(Summary!$Z436+Summary!$AA436)*(1+TaxExemptRateAdjustment)),IF(Summary!$Y436&gt;0,Summary!$Z436+Summary!$AA436))))</f>
        <v/>
      </c>
      <c r="AC436" s="27" t="str">
        <f t="shared" si="16"/>
        <v/>
      </c>
    </row>
    <row r="437" spans="14:29" ht="15.75" customHeight="1" x14ac:dyDescent="0.25">
      <c r="N437" s="17">
        <f t="shared" si="10"/>
        <v>425</v>
      </c>
      <c r="O437" s="18"/>
      <c r="P437" s="22"/>
      <c r="Q437" s="22"/>
      <c r="R437" s="23"/>
      <c r="S437" s="20" t="str" cm="1">
        <f t="array" ref="S437">IF(ISBLANK(P437)," ",IF(OR(WhichRate="GASB IBR",WhichRate="FASB IBR",WhichRate="Custom"),IF(ISBLANK(P437),IFERROR(HLOOKUP(P437,'Market Data'!$C$13:$BA$13,1)," "),IFERROR(HLOOKUP(P437,'Market Data'!$C$13:$BA$13,1),"No Rate")),_xlfn.XLOOKUP(TEXT(P437,"mm-yyyy"),TEXT('FASB Data'!$D$13:$BC$13,"mm-yyyy"),'FASB Data'!$D$13:$BC$13,,0)))</f>
        <v xml:space="preserve"> </v>
      </c>
      <c r="T437" s="21" t="str">
        <f>IF(OR(S437="No Rate",S437="",S437=" "),"",IF(OR(WhichRate="GASB IBR",WhichRate="FASB IBR",WhichRate="Custom"),SUMIF('Market Data'!$C$13:$BI$13,Summary!S437,'Market Data'!$C$14:$BI$14),SUMIF('FASB Data'!$C$13:$BU$13,Summary!S437,'FASB Data'!$C$14:$BU$14)))</f>
        <v/>
      </c>
      <c r="U437" s="21" t="str">
        <f>IFERROR(VLOOKUP($Y437,'Market Data'!$B$15:$C$47,2,TRUE)+1,"")</f>
        <v/>
      </c>
      <c r="V437" s="21" t="str">
        <f t="shared" si="15"/>
        <v/>
      </c>
      <c r="W437" s="21" t="str">
        <f>IF(OR(S437="No Rate",S437="",S437=" ",S437=""),"",IF(WhichRate="FASB RFR","N/A",SUMIF('Market Data'!$C$51:$BI$51,Summary!S437,'Market Data'!$C$52:$BI$52)))</f>
        <v/>
      </c>
      <c r="X437" s="21" t="str">
        <f>IF(ISBLANK(P437)," ",IF(WhichRate="FASB RFR","N/A",IFERROR(VLOOKUP($V437,'Market Data'!$C$53:$D$213,2,FALSE),"")))</f>
        <v xml:space="preserve"> </v>
      </c>
      <c r="Y437" s="24" t="str">
        <f>IF(ISBLANK(P437)," ",IF(DAYS360(P437,Q437,0)&gt;10800,30,ROUND(IF(DAYS360(Summary!$P437,Summary!$Q437)/360&gt;=1,ROUND(DAYS360(Summary!$P437,Summary!$Q437)/360,0),DAYS360(Summary!$P437,Summary!$Q437)/360),2)))</f>
        <v xml:space="preserve"> </v>
      </c>
      <c r="Z437" s="25" t="str">
        <f ca="1">IF(OR(WhichRate="GASB IBR",WhichRate="FASB IBR",WhichRate="Custom"),IFERROR(IF(OR($S437="No Rate",$S437="",$S437=" ",$S437="")," ",OFFSET('Market Data'!$B$15,Summary!U437-1,Summary!T437-1)),""),IFERROR(IF(OR($S437="No Rate",$S437="",$S437=" ",$S437="")," ",OFFSET('FASB Data'!$B$15,Summary!U437-1,Summary!T437-1)),""))</f>
        <v xml:space="preserve"> </v>
      </c>
      <c r="AA437" s="25" t="str">
        <f ca="1">IF(O437&lt;&gt;"",IF(WhichRate="FASB RFR",0,IF(OR(WhichRate="GASB IBR",WhichRate="FASB IBR"),IF(OR($S437="No Rate",$S437="",$S437=" "),"",OFFSET('Market Data'!$B$53,Summary!X437,Summary!W437-1)),IF(WhichRate="Custom",IF(OR($S437="No Rate",$S437="",$S437=" "),"",OFFSET('Custom Data'!$B$53,Summary!X437,Summary!W437-1)),""))),"")</f>
        <v/>
      </c>
      <c r="AB437" s="26" t="str">
        <f>IF(OR($S437="No Rate",$S437="")," ",IF($R437="","",IF(Summary!$R437="Taxable",IF(Summary!$Y437&gt;0,(Summary!$Z437+Summary!$AA437)*(1+TaxExemptRateAdjustment)),IF(Summary!$Y437&gt;0,Summary!$Z437+Summary!$AA437))))</f>
        <v/>
      </c>
      <c r="AC437" s="27" t="str">
        <f t="shared" si="16"/>
        <v/>
      </c>
    </row>
    <row r="438" spans="14:29" ht="15.75" customHeight="1" x14ac:dyDescent="0.25">
      <c r="N438" s="17">
        <f t="shared" si="10"/>
        <v>426</v>
      </c>
      <c r="O438" s="30"/>
      <c r="P438" s="31"/>
      <c r="Q438" s="31"/>
      <c r="R438" s="32"/>
      <c r="S438" s="20" t="str" cm="1">
        <f t="array" ref="S438">IF(ISBLANK(P438)," ",IF(OR(WhichRate="GASB IBR",WhichRate="FASB IBR",WhichRate="Custom"),IF(ISBLANK(P438),IFERROR(HLOOKUP(P438,'Market Data'!$C$13:$BA$13,1)," "),IFERROR(HLOOKUP(P438,'Market Data'!$C$13:$BA$13,1),"No Rate")),_xlfn.XLOOKUP(TEXT(P438,"mm-yyyy"),TEXT('FASB Data'!$D$13:$BC$13,"mm-yyyy"),'FASB Data'!$D$13:$BC$13,,0)))</f>
        <v xml:space="preserve"> </v>
      </c>
      <c r="T438" s="21" t="str">
        <f>IF(OR(S438="No Rate",S438="",S438=" "),"",IF(OR(WhichRate="GASB IBR",WhichRate="FASB IBR",WhichRate="Custom"),SUMIF('Market Data'!$C$13:$BI$13,Summary!S438,'Market Data'!$C$14:$BI$14),SUMIF('FASB Data'!$C$13:$BU$13,Summary!S438,'FASB Data'!$C$14:$BU$14)))</f>
        <v/>
      </c>
      <c r="U438" s="21" t="str">
        <f>IFERROR(VLOOKUP($Y438,'Market Data'!$B$15:$C$47,2,TRUE)+1,"")</f>
        <v/>
      </c>
      <c r="V438" s="21" t="str">
        <f t="shared" si="15"/>
        <v/>
      </c>
      <c r="W438" s="21" t="str">
        <f>IF(OR(S438="No Rate",S438="",S438=" ",S438=""),"",IF(WhichRate="FASB RFR","N/A",SUMIF('Market Data'!$C$51:$BI$51,Summary!S438,'Market Data'!$C$52:$BI$52)))</f>
        <v/>
      </c>
      <c r="X438" s="21" t="str">
        <f>IF(ISBLANK(P438)," ",IF(WhichRate="FASB RFR","N/A",IFERROR(VLOOKUP($V438,'Market Data'!$C$53:$D$213,2,FALSE),"")))</f>
        <v xml:space="preserve"> </v>
      </c>
      <c r="Y438" s="24" t="str">
        <f>IF(ISBLANK(P438)," ",IF(DAYS360(P438,Q438,0)&gt;10800,30,ROUND(IF(DAYS360(Summary!$P438,Summary!$Q438)/360&gt;=1,ROUND(DAYS360(Summary!$P438,Summary!$Q438)/360,0),DAYS360(Summary!$P438,Summary!$Q438)/360),2)))</f>
        <v xml:space="preserve"> </v>
      </c>
      <c r="Z438" s="25" t="str">
        <f ca="1">IF(OR(WhichRate="GASB IBR",WhichRate="FASB IBR",WhichRate="Custom"),IFERROR(IF(OR($S438="No Rate",$S438="",$S438=" ",$S438="")," ",OFFSET('Market Data'!$B$15,Summary!U438-1,Summary!T438-1)),""),IFERROR(IF(OR($S438="No Rate",$S438="",$S438=" ",$S438="")," ",OFFSET('FASB Data'!$B$15,Summary!U438-1,Summary!T438-1)),""))</f>
        <v xml:space="preserve"> </v>
      </c>
      <c r="AA438" s="25" t="str">
        <f ca="1">IF(O438&lt;&gt;"",IF(WhichRate="FASB RFR",0,IF(OR(WhichRate="GASB IBR",WhichRate="FASB IBR"),IF(OR($S438="No Rate",$S438="",$S438=" "),"",OFFSET('Market Data'!$B$53,Summary!X438,Summary!W438-1)),IF(WhichRate="Custom",IF(OR($S438="No Rate",$S438="",$S438=" "),"",OFFSET('Custom Data'!$B$53,Summary!X438,Summary!W438-1)),""))),"")</f>
        <v/>
      </c>
      <c r="AB438" s="26" t="str">
        <f>IF(OR($S438="No Rate",$S438="")," ",IF($R438="","",IF(Summary!$R438="Taxable",IF(Summary!$Y438&gt;0,(Summary!$Z438+Summary!$AA438)*(1+TaxExemptRateAdjustment)),IF(Summary!$Y438&gt;0,Summary!$Z438+Summary!$AA438))))</f>
        <v/>
      </c>
      <c r="AC438" s="27" t="str">
        <f t="shared" si="16"/>
        <v/>
      </c>
    </row>
    <row r="439" spans="14:29" ht="15.75" customHeight="1" x14ac:dyDescent="0.25">
      <c r="N439" s="17">
        <f t="shared" si="10"/>
        <v>427</v>
      </c>
      <c r="O439" s="18"/>
      <c r="P439" s="22"/>
      <c r="Q439" s="22"/>
      <c r="R439" s="23"/>
      <c r="S439" s="20" t="str" cm="1">
        <f t="array" ref="S439">IF(ISBLANK(P439)," ",IF(OR(WhichRate="GASB IBR",WhichRate="FASB IBR",WhichRate="Custom"),IF(ISBLANK(P439),IFERROR(HLOOKUP(P439,'Market Data'!$C$13:$BA$13,1)," "),IFERROR(HLOOKUP(P439,'Market Data'!$C$13:$BA$13,1),"No Rate")),_xlfn.XLOOKUP(TEXT(P439,"mm-yyyy"),TEXT('FASB Data'!$D$13:$BC$13,"mm-yyyy"),'FASB Data'!$D$13:$BC$13,,0)))</f>
        <v xml:space="preserve"> </v>
      </c>
      <c r="T439" s="21" t="str">
        <f>IF(OR(S439="No Rate",S439="",S439=" "),"",IF(OR(WhichRate="GASB IBR",WhichRate="FASB IBR",WhichRate="Custom"),SUMIF('Market Data'!$C$13:$BI$13,Summary!S439,'Market Data'!$C$14:$BI$14),SUMIF('FASB Data'!$C$13:$BU$13,Summary!S439,'FASB Data'!$C$14:$BU$14)))</f>
        <v/>
      </c>
      <c r="U439" s="21" t="str">
        <f>IFERROR(VLOOKUP($Y439,'Market Data'!$B$15:$C$47,2,TRUE)+1,"")</f>
        <v/>
      </c>
      <c r="V439" s="21" t="str">
        <f t="shared" si="15"/>
        <v/>
      </c>
      <c r="W439" s="21" t="str">
        <f>IF(OR(S439="No Rate",S439="",S439=" ",S439=""),"",IF(WhichRate="FASB RFR","N/A",SUMIF('Market Data'!$C$51:$BI$51,Summary!S439,'Market Data'!$C$52:$BI$52)))</f>
        <v/>
      </c>
      <c r="X439" s="21" t="str">
        <f>IF(ISBLANK(P439)," ",IF(WhichRate="FASB RFR","N/A",IFERROR(VLOOKUP($V439,'Market Data'!$C$53:$D$213,2,FALSE),"")))</f>
        <v xml:space="preserve"> </v>
      </c>
      <c r="Y439" s="24" t="str">
        <f>IF(ISBLANK(P439)," ",IF(DAYS360(P439,Q439,0)&gt;10800,30,ROUND(IF(DAYS360(Summary!$P439,Summary!$Q439)/360&gt;=1,ROUND(DAYS360(Summary!$P439,Summary!$Q439)/360,0),DAYS360(Summary!$P439,Summary!$Q439)/360),2)))</f>
        <v xml:space="preserve"> </v>
      </c>
      <c r="Z439" s="25" t="str">
        <f ca="1">IF(OR(WhichRate="GASB IBR",WhichRate="FASB IBR",WhichRate="Custom"),IFERROR(IF(OR($S439="No Rate",$S439="",$S439=" ",$S439="")," ",OFFSET('Market Data'!$B$15,Summary!U439-1,Summary!T439-1)),""),IFERROR(IF(OR($S439="No Rate",$S439="",$S439=" ",$S439="")," ",OFFSET('FASB Data'!$B$15,Summary!U439-1,Summary!T439-1)),""))</f>
        <v xml:space="preserve"> </v>
      </c>
      <c r="AA439" s="25" t="str">
        <f ca="1">IF(O439&lt;&gt;"",IF(WhichRate="FASB RFR",0,IF(OR(WhichRate="GASB IBR",WhichRate="FASB IBR"),IF(OR($S439="No Rate",$S439="",$S439=" "),"",OFFSET('Market Data'!$B$53,Summary!X439,Summary!W439-1)),IF(WhichRate="Custom",IF(OR($S439="No Rate",$S439="",$S439=" "),"",OFFSET('Custom Data'!$B$53,Summary!X439,Summary!W439-1)),""))),"")</f>
        <v/>
      </c>
      <c r="AB439" s="26" t="str">
        <f>IF(OR($S439="No Rate",$S439="")," ",IF($R439="","",IF(Summary!$R439="Taxable",IF(Summary!$Y439&gt;0,(Summary!$Z439+Summary!$AA439)*(1+TaxExemptRateAdjustment)),IF(Summary!$Y439&gt;0,Summary!$Z439+Summary!$AA439))))</f>
        <v/>
      </c>
      <c r="AC439" s="27" t="str">
        <f t="shared" si="16"/>
        <v/>
      </c>
    </row>
    <row r="440" spans="14:29" ht="15.75" customHeight="1" x14ac:dyDescent="0.25">
      <c r="N440" s="17">
        <f t="shared" si="10"/>
        <v>428</v>
      </c>
      <c r="O440" s="30"/>
      <c r="P440" s="31"/>
      <c r="Q440" s="31"/>
      <c r="R440" s="32"/>
      <c r="S440" s="20" t="str" cm="1">
        <f t="array" ref="S440">IF(ISBLANK(P440)," ",IF(OR(WhichRate="GASB IBR",WhichRate="FASB IBR",WhichRate="Custom"),IF(ISBLANK(P440),IFERROR(HLOOKUP(P440,'Market Data'!$C$13:$BA$13,1)," "),IFERROR(HLOOKUP(P440,'Market Data'!$C$13:$BA$13,1),"No Rate")),_xlfn.XLOOKUP(TEXT(P440,"mm-yyyy"),TEXT('FASB Data'!$D$13:$BC$13,"mm-yyyy"),'FASB Data'!$D$13:$BC$13,,0)))</f>
        <v xml:space="preserve"> </v>
      </c>
      <c r="T440" s="21" t="str">
        <f>IF(OR(S440="No Rate",S440="",S440=" "),"",IF(OR(WhichRate="GASB IBR",WhichRate="FASB IBR",WhichRate="Custom"),SUMIF('Market Data'!$C$13:$BI$13,Summary!S440,'Market Data'!$C$14:$BI$14),SUMIF('FASB Data'!$C$13:$BU$13,Summary!S440,'FASB Data'!$C$14:$BU$14)))</f>
        <v/>
      </c>
      <c r="U440" s="21" t="str">
        <f>IFERROR(VLOOKUP($Y440,'Market Data'!$B$15:$C$47,2,TRUE)+1,"")</f>
        <v/>
      </c>
      <c r="V440" s="21" t="str">
        <f t="shared" si="15"/>
        <v/>
      </c>
      <c r="W440" s="21" t="str">
        <f>IF(OR(S440="No Rate",S440="",S440=" ",S440=""),"",IF(WhichRate="FASB RFR","N/A",SUMIF('Market Data'!$C$51:$BI$51,Summary!S440,'Market Data'!$C$52:$BI$52)))</f>
        <v/>
      </c>
      <c r="X440" s="21" t="str">
        <f>IF(ISBLANK(P440)," ",IF(WhichRate="FASB RFR","N/A",IFERROR(VLOOKUP($V440,'Market Data'!$C$53:$D$213,2,FALSE),"")))</f>
        <v xml:space="preserve"> </v>
      </c>
      <c r="Y440" s="24" t="str">
        <f>IF(ISBLANK(P440)," ",IF(DAYS360(P440,Q440,0)&gt;10800,30,ROUND(IF(DAYS360(Summary!$P440,Summary!$Q440)/360&gt;=1,ROUND(DAYS360(Summary!$P440,Summary!$Q440)/360,0),DAYS360(Summary!$P440,Summary!$Q440)/360),2)))</f>
        <v xml:space="preserve"> </v>
      </c>
      <c r="Z440" s="25" t="str">
        <f ca="1">IF(OR(WhichRate="GASB IBR",WhichRate="FASB IBR",WhichRate="Custom"),IFERROR(IF(OR($S440="No Rate",$S440="",$S440=" ",$S440="")," ",OFFSET('Market Data'!$B$15,Summary!U440-1,Summary!T440-1)),""),IFERROR(IF(OR($S440="No Rate",$S440="",$S440=" ",$S440="")," ",OFFSET('FASB Data'!$B$15,Summary!U440-1,Summary!T440-1)),""))</f>
        <v xml:space="preserve"> </v>
      </c>
      <c r="AA440" s="25" t="str">
        <f ca="1">IF(O440&lt;&gt;"",IF(WhichRate="FASB RFR",0,IF(OR(WhichRate="GASB IBR",WhichRate="FASB IBR"),IF(OR($S440="No Rate",$S440="",$S440=" "),"",OFFSET('Market Data'!$B$53,Summary!X440,Summary!W440-1)),IF(WhichRate="Custom",IF(OR($S440="No Rate",$S440="",$S440=" "),"",OFFSET('Custom Data'!$B$53,Summary!X440,Summary!W440-1)),""))),"")</f>
        <v/>
      </c>
      <c r="AB440" s="26" t="str">
        <f>IF(OR($S440="No Rate",$S440="")," ",IF($R440="","",IF(Summary!$R440="Taxable",IF(Summary!$Y440&gt;0,(Summary!$Z440+Summary!$AA440)*(1+TaxExemptRateAdjustment)),IF(Summary!$Y440&gt;0,Summary!$Z440+Summary!$AA440))))</f>
        <v/>
      </c>
      <c r="AC440" s="27" t="str">
        <f t="shared" si="16"/>
        <v/>
      </c>
    </row>
    <row r="441" spans="14:29" ht="15.75" customHeight="1" x14ac:dyDescent="0.25">
      <c r="N441" s="17">
        <f t="shared" si="10"/>
        <v>429</v>
      </c>
      <c r="O441" s="18"/>
      <c r="P441" s="22"/>
      <c r="Q441" s="22"/>
      <c r="R441" s="23"/>
      <c r="S441" s="20" t="str" cm="1">
        <f t="array" ref="S441">IF(ISBLANK(P441)," ",IF(OR(WhichRate="GASB IBR",WhichRate="FASB IBR",WhichRate="Custom"),IF(ISBLANK(P441),IFERROR(HLOOKUP(P441,'Market Data'!$C$13:$BA$13,1)," "),IFERROR(HLOOKUP(P441,'Market Data'!$C$13:$BA$13,1),"No Rate")),_xlfn.XLOOKUP(TEXT(P441,"mm-yyyy"),TEXT('FASB Data'!$D$13:$BC$13,"mm-yyyy"),'FASB Data'!$D$13:$BC$13,,0)))</f>
        <v xml:space="preserve"> </v>
      </c>
      <c r="T441" s="21" t="str">
        <f>IF(OR(S441="No Rate",S441="",S441=" "),"",IF(OR(WhichRate="GASB IBR",WhichRate="FASB IBR",WhichRate="Custom"),SUMIF('Market Data'!$C$13:$BI$13,Summary!S441,'Market Data'!$C$14:$BI$14),SUMIF('FASB Data'!$C$13:$BU$13,Summary!S441,'FASB Data'!$C$14:$BU$14)))</f>
        <v/>
      </c>
      <c r="U441" s="21" t="str">
        <f>IFERROR(VLOOKUP($Y441,'Market Data'!$B$15:$C$47,2,TRUE)+1,"")</f>
        <v/>
      </c>
      <c r="V441" s="21" t="str">
        <f t="shared" si="15"/>
        <v/>
      </c>
      <c r="W441" s="21" t="str">
        <f>IF(OR(S441="No Rate",S441="",S441=" ",S441=""),"",IF(WhichRate="FASB RFR","N/A",SUMIF('Market Data'!$C$51:$BI$51,Summary!S441,'Market Data'!$C$52:$BI$52)))</f>
        <v/>
      </c>
      <c r="X441" s="21" t="str">
        <f>IF(ISBLANK(P441)," ",IF(WhichRate="FASB RFR","N/A",IFERROR(VLOOKUP($V441,'Market Data'!$C$53:$D$213,2,FALSE),"")))</f>
        <v xml:space="preserve"> </v>
      </c>
      <c r="Y441" s="24" t="str">
        <f>IF(ISBLANK(P441)," ",IF(DAYS360(P441,Q441,0)&gt;10800,30,ROUND(IF(DAYS360(Summary!$P441,Summary!$Q441)/360&gt;=1,ROUND(DAYS360(Summary!$P441,Summary!$Q441)/360,0),DAYS360(Summary!$P441,Summary!$Q441)/360),2)))</f>
        <v xml:space="preserve"> </v>
      </c>
      <c r="Z441" s="25" t="str">
        <f ca="1">IF(OR(WhichRate="GASB IBR",WhichRate="FASB IBR",WhichRate="Custom"),IFERROR(IF(OR($S441="No Rate",$S441="",$S441=" ",$S441="")," ",OFFSET('Market Data'!$B$15,Summary!U441-1,Summary!T441-1)),""),IFERROR(IF(OR($S441="No Rate",$S441="",$S441=" ",$S441="")," ",OFFSET('FASB Data'!$B$15,Summary!U441-1,Summary!T441-1)),""))</f>
        <v xml:space="preserve"> </v>
      </c>
      <c r="AA441" s="25" t="str">
        <f ca="1">IF(O441&lt;&gt;"",IF(WhichRate="FASB RFR",0,IF(OR(WhichRate="GASB IBR",WhichRate="FASB IBR"),IF(OR($S441="No Rate",$S441="",$S441=" "),"",OFFSET('Market Data'!$B$53,Summary!X441,Summary!W441-1)),IF(WhichRate="Custom",IF(OR($S441="No Rate",$S441="",$S441=" "),"",OFFSET('Custom Data'!$B$53,Summary!X441,Summary!W441-1)),""))),"")</f>
        <v/>
      </c>
      <c r="AB441" s="26" t="str">
        <f>IF(OR($S441="No Rate",$S441="")," ",IF($R441="","",IF(Summary!$R441="Taxable",IF(Summary!$Y441&gt;0,(Summary!$Z441+Summary!$AA441)*(1+TaxExemptRateAdjustment)),IF(Summary!$Y441&gt;0,Summary!$Z441+Summary!$AA441))))</f>
        <v/>
      </c>
      <c r="AC441" s="27" t="str">
        <f t="shared" si="16"/>
        <v/>
      </c>
    </row>
    <row r="442" spans="14:29" ht="15.75" customHeight="1" x14ac:dyDescent="0.25">
      <c r="N442" s="17">
        <f t="shared" si="10"/>
        <v>430</v>
      </c>
      <c r="O442" s="30"/>
      <c r="P442" s="31"/>
      <c r="Q442" s="31"/>
      <c r="R442" s="32"/>
      <c r="S442" s="20" t="str" cm="1">
        <f t="array" ref="S442">IF(ISBLANK(P442)," ",IF(OR(WhichRate="GASB IBR",WhichRate="FASB IBR",WhichRate="Custom"),IF(ISBLANK(P442),IFERROR(HLOOKUP(P442,'Market Data'!$C$13:$BA$13,1)," "),IFERROR(HLOOKUP(P442,'Market Data'!$C$13:$BA$13,1),"No Rate")),_xlfn.XLOOKUP(TEXT(P442,"mm-yyyy"),TEXT('FASB Data'!$D$13:$BC$13,"mm-yyyy"),'FASB Data'!$D$13:$BC$13,,0)))</f>
        <v xml:space="preserve"> </v>
      </c>
      <c r="T442" s="21" t="str">
        <f>IF(OR(S442="No Rate",S442="",S442=" "),"",IF(OR(WhichRate="GASB IBR",WhichRate="FASB IBR",WhichRate="Custom"),SUMIF('Market Data'!$C$13:$BI$13,Summary!S442,'Market Data'!$C$14:$BI$14),SUMIF('FASB Data'!$C$13:$BU$13,Summary!S442,'FASB Data'!$C$14:$BU$14)))</f>
        <v/>
      </c>
      <c r="U442" s="21" t="str">
        <f>IFERROR(VLOOKUP($Y442,'Market Data'!$B$15:$C$47,2,TRUE)+1,"")</f>
        <v/>
      </c>
      <c r="V442" s="21" t="str">
        <f t="shared" si="15"/>
        <v/>
      </c>
      <c r="W442" s="21" t="str">
        <f>IF(OR(S442="No Rate",S442="",S442=" ",S442=""),"",IF(WhichRate="FASB RFR","N/A",SUMIF('Market Data'!$C$51:$BI$51,Summary!S442,'Market Data'!$C$52:$BI$52)))</f>
        <v/>
      </c>
      <c r="X442" s="21" t="str">
        <f>IF(ISBLANK(P442)," ",IF(WhichRate="FASB RFR","N/A",IFERROR(VLOOKUP($V442,'Market Data'!$C$53:$D$213,2,FALSE),"")))</f>
        <v xml:space="preserve"> </v>
      </c>
      <c r="Y442" s="24" t="str">
        <f>IF(ISBLANK(P442)," ",IF(DAYS360(P442,Q442,0)&gt;10800,30,ROUND(IF(DAYS360(Summary!$P442,Summary!$Q442)/360&gt;=1,ROUND(DAYS360(Summary!$P442,Summary!$Q442)/360,0),DAYS360(Summary!$P442,Summary!$Q442)/360),2)))</f>
        <v xml:space="preserve"> </v>
      </c>
      <c r="Z442" s="25" t="str">
        <f ca="1">IF(OR(WhichRate="GASB IBR",WhichRate="FASB IBR",WhichRate="Custom"),IFERROR(IF(OR($S442="No Rate",$S442="",$S442=" ",$S442="")," ",OFFSET('Market Data'!$B$15,Summary!U442-1,Summary!T442-1)),""),IFERROR(IF(OR($S442="No Rate",$S442="",$S442=" ",$S442="")," ",OFFSET('FASB Data'!$B$15,Summary!U442-1,Summary!T442-1)),""))</f>
        <v xml:space="preserve"> </v>
      </c>
      <c r="AA442" s="25" t="str">
        <f ca="1">IF(O442&lt;&gt;"",IF(WhichRate="FASB RFR",0,IF(OR(WhichRate="GASB IBR",WhichRate="FASB IBR"),IF(OR($S442="No Rate",$S442="",$S442=" "),"",OFFSET('Market Data'!$B$53,Summary!X442,Summary!W442-1)),IF(WhichRate="Custom",IF(OR($S442="No Rate",$S442="",$S442=" "),"",OFFSET('Custom Data'!$B$53,Summary!X442,Summary!W442-1)),""))),"")</f>
        <v/>
      </c>
      <c r="AB442" s="26" t="str">
        <f>IF(OR($S442="No Rate",$S442="")," ",IF($R442="","",IF(Summary!$R442="Taxable",IF(Summary!$Y442&gt;0,(Summary!$Z442+Summary!$AA442)*(1+TaxExemptRateAdjustment)),IF(Summary!$Y442&gt;0,Summary!$Z442+Summary!$AA442))))</f>
        <v/>
      </c>
      <c r="AC442" s="27" t="str">
        <f t="shared" si="16"/>
        <v/>
      </c>
    </row>
    <row r="443" spans="14:29" ht="15.75" customHeight="1" x14ac:dyDescent="0.25">
      <c r="N443" s="17">
        <f t="shared" si="10"/>
        <v>431</v>
      </c>
      <c r="O443" s="18"/>
      <c r="P443" s="22"/>
      <c r="Q443" s="22"/>
      <c r="R443" s="23"/>
      <c r="S443" s="20" t="str" cm="1">
        <f t="array" ref="S443">IF(ISBLANK(P443)," ",IF(OR(WhichRate="GASB IBR",WhichRate="FASB IBR",WhichRate="Custom"),IF(ISBLANK(P443),IFERROR(HLOOKUP(P443,'Market Data'!$C$13:$BA$13,1)," "),IFERROR(HLOOKUP(P443,'Market Data'!$C$13:$BA$13,1),"No Rate")),_xlfn.XLOOKUP(TEXT(P443,"mm-yyyy"),TEXT('FASB Data'!$D$13:$BC$13,"mm-yyyy"),'FASB Data'!$D$13:$BC$13,,0)))</f>
        <v xml:space="preserve"> </v>
      </c>
      <c r="T443" s="21" t="str">
        <f>IF(OR(S443="No Rate",S443="",S443=" "),"",IF(OR(WhichRate="GASB IBR",WhichRate="FASB IBR",WhichRate="Custom"),SUMIF('Market Data'!$C$13:$BI$13,Summary!S443,'Market Data'!$C$14:$BI$14),SUMIF('FASB Data'!$C$13:$BU$13,Summary!S443,'FASB Data'!$C$14:$BU$14)))</f>
        <v/>
      </c>
      <c r="U443" s="21" t="str">
        <f>IFERROR(VLOOKUP($Y443,'Market Data'!$B$15:$C$47,2,TRUE)+1,"")</f>
        <v/>
      </c>
      <c r="V443" s="21" t="str">
        <f t="shared" si="15"/>
        <v/>
      </c>
      <c r="W443" s="21" t="str">
        <f>IF(OR(S443="No Rate",S443="",S443=" ",S443=""),"",IF(WhichRate="FASB RFR","N/A",SUMIF('Market Data'!$C$51:$BI$51,Summary!S443,'Market Data'!$C$52:$BI$52)))</f>
        <v/>
      </c>
      <c r="X443" s="21" t="str">
        <f>IF(ISBLANK(P443)," ",IF(WhichRate="FASB RFR","N/A",IFERROR(VLOOKUP($V443,'Market Data'!$C$53:$D$213,2,FALSE),"")))</f>
        <v xml:space="preserve"> </v>
      </c>
      <c r="Y443" s="24" t="str">
        <f>IF(ISBLANK(P443)," ",IF(DAYS360(P443,Q443,0)&gt;10800,30,ROUND(IF(DAYS360(Summary!$P443,Summary!$Q443)/360&gt;=1,ROUND(DAYS360(Summary!$P443,Summary!$Q443)/360,0),DAYS360(Summary!$P443,Summary!$Q443)/360),2)))</f>
        <v xml:space="preserve"> </v>
      </c>
      <c r="Z443" s="25" t="str">
        <f ca="1">IF(OR(WhichRate="GASB IBR",WhichRate="FASB IBR",WhichRate="Custom"),IFERROR(IF(OR($S443="No Rate",$S443="",$S443=" ",$S443="")," ",OFFSET('Market Data'!$B$15,Summary!U443-1,Summary!T443-1)),""),IFERROR(IF(OR($S443="No Rate",$S443="",$S443=" ",$S443="")," ",OFFSET('FASB Data'!$B$15,Summary!U443-1,Summary!T443-1)),""))</f>
        <v xml:space="preserve"> </v>
      </c>
      <c r="AA443" s="25" t="str">
        <f ca="1">IF(O443&lt;&gt;"",IF(WhichRate="FASB RFR",0,IF(OR(WhichRate="GASB IBR",WhichRate="FASB IBR"),IF(OR($S443="No Rate",$S443="",$S443=" "),"",OFFSET('Market Data'!$B$53,Summary!X443,Summary!W443-1)),IF(WhichRate="Custom",IF(OR($S443="No Rate",$S443="",$S443=" "),"",OFFSET('Custom Data'!$B$53,Summary!X443,Summary!W443-1)),""))),"")</f>
        <v/>
      </c>
      <c r="AB443" s="26" t="str">
        <f>IF(OR($S443="No Rate",$S443="")," ",IF($R443="","",IF(Summary!$R443="Taxable",IF(Summary!$Y443&gt;0,(Summary!$Z443+Summary!$AA443)*(1+TaxExemptRateAdjustment)),IF(Summary!$Y443&gt;0,Summary!$Z443+Summary!$AA443))))</f>
        <v/>
      </c>
      <c r="AC443" s="27" t="str">
        <f t="shared" si="16"/>
        <v/>
      </c>
    </row>
    <row r="444" spans="14:29" ht="15.75" customHeight="1" x14ac:dyDescent="0.25">
      <c r="N444" s="17">
        <f t="shared" si="10"/>
        <v>432</v>
      </c>
      <c r="O444" s="30"/>
      <c r="P444" s="31"/>
      <c r="Q444" s="31"/>
      <c r="R444" s="32"/>
      <c r="S444" s="20" t="str" cm="1">
        <f t="array" ref="S444">IF(ISBLANK(P444)," ",IF(OR(WhichRate="GASB IBR",WhichRate="FASB IBR",WhichRate="Custom"),IF(ISBLANK(P444),IFERROR(HLOOKUP(P444,'Market Data'!$C$13:$BA$13,1)," "),IFERROR(HLOOKUP(P444,'Market Data'!$C$13:$BA$13,1),"No Rate")),_xlfn.XLOOKUP(TEXT(P444,"mm-yyyy"),TEXT('FASB Data'!$D$13:$BC$13,"mm-yyyy"),'FASB Data'!$D$13:$BC$13,,0)))</f>
        <v xml:space="preserve"> </v>
      </c>
      <c r="T444" s="21" t="str">
        <f>IF(OR(S444="No Rate",S444="",S444=" "),"",IF(OR(WhichRate="GASB IBR",WhichRate="FASB IBR",WhichRate="Custom"),SUMIF('Market Data'!$C$13:$BI$13,Summary!S444,'Market Data'!$C$14:$BI$14),SUMIF('FASB Data'!$C$13:$BU$13,Summary!S444,'FASB Data'!$C$14:$BU$14)))</f>
        <v/>
      </c>
      <c r="U444" s="21" t="str">
        <f>IFERROR(VLOOKUP($Y444,'Market Data'!$B$15:$C$47,2,TRUE)+1,"")</f>
        <v/>
      </c>
      <c r="V444" s="21" t="str">
        <f t="shared" si="15"/>
        <v/>
      </c>
      <c r="W444" s="21" t="str">
        <f>IF(OR(S444="No Rate",S444="",S444=" ",S444=""),"",IF(WhichRate="FASB RFR","N/A",SUMIF('Market Data'!$C$51:$BI$51,Summary!S444,'Market Data'!$C$52:$BI$52)))</f>
        <v/>
      </c>
      <c r="X444" s="21" t="str">
        <f>IF(ISBLANK(P444)," ",IF(WhichRate="FASB RFR","N/A",IFERROR(VLOOKUP($V444,'Market Data'!$C$53:$D$213,2,FALSE),"")))</f>
        <v xml:space="preserve"> </v>
      </c>
      <c r="Y444" s="24" t="str">
        <f>IF(ISBLANK(P444)," ",IF(DAYS360(P444,Q444,0)&gt;10800,30,ROUND(IF(DAYS360(Summary!$P444,Summary!$Q444)/360&gt;=1,ROUND(DAYS360(Summary!$P444,Summary!$Q444)/360,0),DAYS360(Summary!$P444,Summary!$Q444)/360),2)))</f>
        <v xml:space="preserve"> </v>
      </c>
      <c r="Z444" s="25" t="str">
        <f ca="1">IF(OR(WhichRate="GASB IBR",WhichRate="FASB IBR",WhichRate="Custom"),IFERROR(IF(OR($S444="No Rate",$S444="",$S444=" ",$S444="")," ",OFFSET('Market Data'!$B$15,Summary!U444-1,Summary!T444-1)),""),IFERROR(IF(OR($S444="No Rate",$S444="",$S444=" ",$S444="")," ",OFFSET('FASB Data'!$B$15,Summary!U444-1,Summary!T444-1)),""))</f>
        <v xml:space="preserve"> </v>
      </c>
      <c r="AA444" s="25" t="str">
        <f ca="1">IF(O444&lt;&gt;"",IF(WhichRate="FASB RFR",0,IF(OR(WhichRate="GASB IBR",WhichRate="FASB IBR"),IF(OR($S444="No Rate",$S444="",$S444=" "),"",OFFSET('Market Data'!$B$53,Summary!X444,Summary!W444-1)),IF(WhichRate="Custom",IF(OR($S444="No Rate",$S444="",$S444=" "),"",OFFSET('Custom Data'!$B$53,Summary!X444,Summary!W444-1)),""))),"")</f>
        <v/>
      </c>
      <c r="AB444" s="26" t="str">
        <f>IF(OR($S444="No Rate",$S444="")," ",IF($R444="","",IF(Summary!$R444="Taxable",IF(Summary!$Y444&gt;0,(Summary!$Z444+Summary!$AA444)*(1+TaxExemptRateAdjustment)),IF(Summary!$Y444&gt;0,Summary!$Z444+Summary!$AA444))))</f>
        <v/>
      </c>
      <c r="AC444" s="27" t="str">
        <f t="shared" si="16"/>
        <v/>
      </c>
    </row>
    <row r="445" spans="14:29" ht="15.75" customHeight="1" x14ac:dyDescent="0.25">
      <c r="N445" s="17">
        <f t="shared" si="10"/>
        <v>433</v>
      </c>
      <c r="O445" s="18"/>
      <c r="P445" s="22"/>
      <c r="Q445" s="22"/>
      <c r="R445" s="23"/>
      <c r="S445" s="20" t="str" cm="1">
        <f t="array" ref="S445">IF(ISBLANK(P445)," ",IF(OR(WhichRate="GASB IBR",WhichRate="FASB IBR",WhichRate="Custom"),IF(ISBLANK(P445),IFERROR(HLOOKUP(P445,'Market Data'!$C$13:$BA$13,1)," "),IFERROR(HLOOKUP(P445,'Market Data'!$C$13:$BA$13,1),"No Rate")),_xlfn.XLOOKUP(TEXT(P445,"mm-yyyy"),TEXT('FASB Data'!$D$13:$BC$13,"mm-yyyy"),'FASB Data'!$D$13:$BC$13,,0)))</f>
        <v xml:space="preserve"> </v>
      </c>
      <c r="T445" s="21" t="str">
        <f>IF(OR(S445="No Rate",S445="",S445=" "),"",IF(OR(WhichRate="GASB IBR",WhichRate="FASB IBR",WhichRate="Custom"),SUMIF('Market Data'!$C$13:$BI$13,Summary!S445,'Market Data'!$C$14:$BI$14),SUMIF('FASB Data'!$C$13:$BU$13,Summary!S445,'FASB Data'!$C$14:$BU$14)))</f>
        <v/>
      </c>
      <c r="U445" s="21" t="str">
        <f>IFERROR(VLOOKUP($Y445,'Market Data'!$B$15:$C$47,2,TRUE)+1,"")</f>
        <v/>
      </c>
      <c r="V445" s="21" t="str">
        <f t="shared" si="15"/>
        <v/>
      </c>
      <c r="W445" s="21" t="str">
        <f>IF(OR(S445="No Rate",S445="",S445=" ",S445=""),"",IF(WhichRate="FASB RFR","N/A",SUMIF('Market Data'!$C$51:$BI$51,Summary!S445,'Market Data'!$C$52:$BI$52)))</f>
        <v/>
      </c>
      <c r="X445" s="21" t="str">
        <f>IF(ISBLANK(P445)," ",IF(WhichRate="FASB RFR","N/A",IFERROR(VLOOKUP($V445,'Market Data'!$C$53:$D$213,2,FALSE),"")))</f>
        <v xml:space="preserve"> </v>
      </c>
      <c r="Y445" s="24" t="str">
        <f>IF(ISBLANK(P445)," ",IF(DAYS360(P445,Q445,0)&gt;10800,30,ROUND(IF(DAYS360(Summary!$P445,Summary!$Q445)/360&gt;=1,ROUND(DAYS360(Summary!$P445,Summary!$Q445)/360,0),DAYS360(Summary!$P445,Summary!$Q445)/360),2)))</f>
        <v xml:space="preserve"> </v>
      </c>
      <c r="Z445" s="25" t="str">
        <f ca="1">IF(OR(WhichRate="GASB IBR",WhichRate="FASB IBR",WhichRate="Custom"),IFERROR(IF(OR($S445="No Rate",$S445="",$S445=" ",$S445="")," ",OFFSET('Market Data'!$B$15,Summary!U445-1,Summary!T445-1)),""),IFERROR(IF(OR($S445="No Rate",$S445="",$S445=" ",$S445="")," ",OFFSET('FASB Data'!$B$15,Summary!U445-1,Summary!T445-1)),""))</f>
        <v xml:space="preserve"> </v>
      </c>
      <c r="AA445" s="25" t="str">
        <f ca="1">IF(O445&lt;&gt;"",IF(WhichRate="FASB RFR",0,IF(OR(WhichRate="GASB IBR",WhichRate="FASB IBR"),IF(OR($S445="No Rate",$S445="",$S445=" "),"",OFFSET('Market Data'!$B$53,Summary!X445,Summary!W445-1)),IF(WhichRate="Custom",IF(OR($S445="No Rate",$S445="",$S445=" "),"",OFFSET('Custom Data'!$B$53,Summary!X445,Summary!W445-1)),""))),"")</f>
        <v/>
      </c>
      <c r="AB445" s="26" t="str">
        <f>IF(OR($S445="No Rate",$S445="")," ",IF($R445="","",IF(Summary!$R445="Taxable",IF(Summary!$Y445&gt;0,(Summary!$Z445+Summary!$AA445)*(1+TaxExemptRateAdjustment)),IF(Summary!$Y445&gt;0,Summary!$Z445+Summary!$AA445))))</f>
        <v/>
      </c>
      <c r="AC445" s="27" t="str">
        <f t="shared" si="16"/>
        <v/>
      </c>
    </row>
    <row r="446" spans="14:29" ht="15.75" customHeight="1" x14ac:dyDescent="0.25">
      <c r="N446" s="17">
        <f t="shared" si="10"/>
        <v>434</v>
      </c>
      <c r="O446" s="30"/>
      <c r="P446" s="31"/>
      <c r="Q446" s="31"/>
      <c r="R446" s="32"/>
      <c r="S446" s="20" t="str" cm="1">
        <f t="array" ref="S446">IF(ISBLANK(P446)," ",IF(OR(WhichRate="GASB IBR",WhichRate="FASB IBR",WhichRate="Custom"),IF(ISBLANK(P446),IFERROR(HLOOKUP(P446,'Market Data'!$C$13:$BA$13,1)," "),IFERROR(HLOOKUP(P446,'Market Data'!$C$13:$BA$13,1),"No Rate")),_xlfn.XLOOKUP(TEXT(P446,"mm-yyyy"),TEXT('FASB Data'!$D$13:$BC$13,"mm-yyyy"),'FASB Data'!$D$13:$BC$13,,0)))</f>
        <v xml:space="preserve"> </v>
      </c>
      <c r="T446" s="21" t="str">
        <f>IF(OR(S446="No Rate",S446="",S446=" "),"",IF(OR(WhichRate="GASB IBR",WhichRate="FASB IBR",WhichRate="Custom"),SUMIF('Market Data'!$C$13:$BI$13,Summary!S446,'Market Data'!$C$14:$BI$14),SUMIF('FASB Data'!$C$13:$BU$13,Summary!S446,'FASB Data'!$C$14:$BU$14)))</f>
        <v/>
      </c>
      <c r="U446" s="21" t="str">
        <f>IFERROR(VLOOKUP($Y446,'Market Data'!$B$15:$C$47,2,TRUE)+1,"")</f>
        <v/>
      </c>
      <c r="V446" s="21" t="str">
        <f t="shared" si="15"/>
        <v/>
      </c>
      <c r="W446" s="21" t="str">
        <f>IF(OR(S446="No Rate",S446="",S446=" ",S446=""),"",IF(WhichRate="FASB RFR","N/A",SUMIF('Market Data'!$C$51:$BI$51,Summary!S446,'Market Data'!$C$52:$BI$52)))</f>
        <v/>
      </c>
      <c r="X446" s="21" t="str">
        <f>IF(ISBLANK(P446)," ",IF(WhichRate="FASB RFR","N/A",IFERROR(VLOOKUP($V446,'Market Data'!$C$53:$D$213,2,FALSE),"")))</f>
        <v xml:space="preserve"> </v>
      </c>
      <c r="Y446" s="24" t="str">
        <f>IF(ISBLANK(P446)," ",IF(DAYS360(P446,Q446,0)&gt;10800,30,ROUND(IF(DAYS360(Summary!$P446,Summary!$Q446)/360&gt;=1,ROUND(DAYS360(Summary!$P446,Summary!$Q446)/360,0),DAYS360(Summary!$P446,Summary!$Q446)/360),2)))</f>
        <v xml:space="preserve"> </v>
      </c>
      <c r="Z446" s="25" t="str">
        <f ca="1">IF(OR(WhichRate="GASB IBR",WhichRate="FASB IBR",WhichRate="Custom"),IFERROR(IF(OR($S446="No Rate",$S446="",$S446=" ",$S446="")," ",OFFSET('Market Data'!$B$15,Summary!U446-1,Summary!T446-1)),""),IFERROR(IF(OR($S446="No Rate",$S446="",$S446=" ",$S446="")," ",OFFSET('FASB Data'!$B$15,Summary!U446-1,Summary!T446-1)),""))</f>
        <v xml:space="preserve"> </v>
      </c>
      <c r="AA446" s="25" t="str">
        <f ca="1">IF(O446&lt;&gt;"",IF(WhichRate="FASB RFR",0,IF(OR(WhichRate="GASB IBR",WhichRate="FASB IBR"),IF(OR($S446="No Rate",$S446="",$S446=" "),"",OFFSET('Market Data'!$B$53,Summary!X446,Summary!W446-1)),IF(WhichRate="Custom",IF(OR($S446="No Rate",$S446="",$S446=" "),"",OFFSET('Custom Data'!$B$53,Summary!X446,Summary!W446-1)),""))),"")</f>
        <v/>
      </c>
      <c r="AB446" s="26" t="str">
        <f>IF(OR($S446="No Rate",$S446="")," ",IF($R446="","",IF(Summary!$R446="Taxable",IF(Summary!$Y446&gt;0,(Summary!$Z446+Summary!$AA446)*(1+TaxExemptRateAdjustment)),IF(Summary!$Y446&gt;0,Summary!$Z446+Summary!$AA446))))</f>
        <v/>
      </c>
      <c r="AC446" s="27" t="str">
        <f t="shared" si="16"/>
        <v/>
      </c>
    </row>
    <row r="447" spans="14:29" ht="15.75" customHeight="1" x14ac:dyDescent="0.25">
      <c r="N447" s="17">
        <f t="shared" si="10"/>
        <v>435</v>
      </c>
      <c r="O447" s="18"/>
      <c r="P447" s="22"/>
      <c r="Q447" s="22"/>
      <c r="R447" s="23"/>
      <c r="S447" s="20" t="str" cm="1">
        <f t="array" ref="S447">IF(ISBLANK(P447)," ",IF(OR(WhichRate="GASB IBR",WhichRate="FASB IBR",WhichRate="Custom"),IF(ISBLANK(P447),IFERROR(HLOOKUP(P447,'Market Data'!$C$13:$BA$13,1)," "),IFERROR(HLOOKUP(P447,'Market Data'!$C$13:$BA$13,1),"No Rate")),_xlfn.XLOOKUP(TEXT(P447,"mm-yyyy"),TEXT('FASB Data'!$D$13:$BC$13,"mm-yyyy"),'FASB Data'!$D$13:$BC$13,,0)))</f>
        <v xml:space="preserve"> </v>
      </c>
      <c r="T447" s="21" t="str">
        <f>IF(OR(S447="No Rate",S447="",S447=" "),"",IF(OR(WhichRate="GASB IBR",WhichRate="FASB IBR",WhichRate="Custom"),SUMIF('Market Data'!$C$13:$BI$13,Summary!S447,'Market Data'!$C$14:$BI$14),SUMIF('FASB Data'!$C$13:$BU$13,Summary!S447,'FASB Data'!$C$14:$BU$14)))</f>
        <v/>
      </c>
      <c r="U447" s="21" t="str">
        <f>IFERROR(VLOOKUP($Y447,'Market Data'!$B$15:$C$47,2,TRUE)+1,"")</f>
        <v/>
      </c>
      <c r="V447" s="21" t="str">
        <f t="shared" si="15"/>
        <v/>
      </c>
      <c r="W447" s="21" t="str">
        <f>IF(OR(S447="No Rate",S447="",S447=" ",S447=""),"",IF(WhichRate="FASB RFR","N/A",SUMIF('Market Data'!$C$51:$BI$51,Summary!S447,'Market Data'!$C$52:$BI$52)))</f>
        <v/>
      </c>
      <c r="X447" s="21" t="str">
        <f>IF(ISBLANK(P447)," ",IF(WhichRate="FASB RFR","N/A",IFERROR(VLOOKUP($V447,'Market Data'!$C$53:$D$213,2,FALSE),"")))</f>
        <v xml:space="preserve"> </v>
      </c>
      <c r="Y447" s="24" t="str">
        <f>IF(ISBLANK(P447)," ",IF(DAYS360(P447,Q447,0)&gt;10800,30,ROUND(IF(DAYS360(Summary!$P447,Summary!$Q447)/360&gt;=1,ROUND(DAYS360(Summary!$P447,Summary!$Q447)/360,0),DAYS360(Summary!$P447,Summary!$Q447)/360),2)))</f>
        <v xml:space="preserve"> </v>
      </c>
      <c r="Z447" s="25" t="str">
        <f ca="1">IF(OR(WhichRate="GASB IBR",WhichRate="FASB IBR",WhichRate="Custom"),IFERROR(IF(OR($S447="No Rate",$S447="",$S447=" ",$S447="")," ",OFFSET('Market Data'!$B$15,Summary!U447-1,Summary!T447-1)),""),IFERROR(IF(OR($S447="No Rate",$S447="",$S447=" ",$S447="")," ",OFFSET('FASB Data'!$B$15,Summary!U447-1,Summary!T447-1)),""))</f>
        <v xml:space="preserve"> </v>
      </c>
      <c r="AA447" s="25" t="str">
        <f ca="1">IF(O447&lt;&gt;"",IF(WhichRate="FASB RFR",0,IF(OR(WhichRate="GASB IBR",WhichRate="FASB IBR"),IF(OR($S447="No Rate",$S447="",$S447=" "),"",OFFSET('Market Data'!$B$53,Summary!X447,Summary!W447-1)),IF(WhichRate="Custom",IF(OR($S447="No Rate",$S447="",$S447=" "),"",OFFSET('Custom Data'!$B$53,Summary!X447,Summary!W447-1)),""))),"")</f>
        <v/>
      </c>
      <c r="AB447" s="26" t="str">
        <f>IF(OR($S447="No Rate",$S447="")," ",IF($R447="","",IF(Summary!$R447="Taxable",IF(Summary!$Y447&gt;0,(Summary!$Z447+Summary!$AA447)*(1+TaxExemptRateAdjustment)),IF(Summary!$Y447&gt;0,Summary!$Z447+Summary!$AA447))))</f>
        <v/>
      </c>
      <c r="AC447" s="27" t="str">
        <f t="shared" si="16"/>
        <v/>
      </c>
    </row>
    <row r="448" spans="14:29" ht="15.75" customHeight="1" x14ac:dyDescent="0.25">
      <c r="N448" s="17">
        <f t="shared" si="10"/>
        <v>436</v>
      </c>
      <c r="O448" s="30"/>
      <c r="P448" s="31"/>
      <c r="Q448" s="31"/>
      <c r="R448" s="32"/>
      <c r="S448" s="20" t="str" cm="1">
        <f t="array" ref="S448">IF(ISBLANK(P448)," ",IF(OR(WhichRate="GASB IBR",WhichRate="FASB IBR",WhichRate="Custom"),IF(ISBLANK(P448),IFERROR(HLOOKUP(P448,'Market Data'!$C$13:$BA$13,1)," "),IFERROR(HLOOKUP(P448,'Market Data'!$C$13:$BA$13,1),"No Rate")),_xlfn.XLOOKUP(TEXT(P448,"mm-yyyy"),TEXT('FASB Data'!$D$13:$BC$13,"mm-yyyy"),'FASB Data'!$D$13:$BC$13,,0)))</f>
        <v xml:space="preserve"> </v>
      </c>
      <c r="T448" s="21" t="str">
        <f>IF(OR(S448="No Rate",S448="",S448=" "),"",IF(OR(WhichRate="GASB IBR",WhichRate="FASB IBR",WhichRate="Custom"),SUMIF('Market Data'!$C$13:$BI$13,Summary!S448,'Market Data'!$C$14:$BI$14),SUMIF('FASB Data'!$C$13:$BU$13,Summary!S448,'FASB Data'!$C$14:$BU$14)))</f>
        <v/>
      </c>
      <c r="U448" s="21" t="str">
        <f>IFERROR(VLOOKUP($Y448,'Market Data'!$B$15:$C$47,2,TRUE)+1,"")</f>
        <v/>
      </c>
      <c r="V448" s="21" t="str">
        <f t="shared" si="15"/>
        <v/>
      </c>
      <c r="W448" s="21" t="str">
        <f>IF(OR(S448="No Rate",S448="",S448=" ",S448=""),"",IF(WhichRate="FASB RFR","N/A",SUMIF('Market Data'!$C$51:$BI$51,Summary!S448,'Market Data'!$C$52:$BI$52)))</f>
        <v/>
      </c>
      <c r="X448" s="21" t="str">
        <f>IF(ISBLANK(P448)," ",IF(WhichRate="FASB RFR","N/A",IFERROR(VLOOKUP($V448,'Market Data'!$C$53:$D$213,2,FALSE),"")))</f>
        <v xml:space="preserve"> </v>
      </c>
      <c r="Y448" s="24" t="str">
        <f>IF(ISBLANK(P448)," ",IF(DAYS360(P448,Q448,0)&gt;10800,30,ROUND(IF(DAYS360(Summary!$P448,Summary!$Q448)/360&gt;=1,ROUND(DAYS360(Summary!$P448,Summary!$Q448)/360,0),DAYS360(Summary!$P448,Summary!$Q448)/360),2)))</f>
        <v xml:space="preserve"> </v>
      </c>
      <c r="Z448" s="25" t="str">
        <f ca="1">IF(OR(WhichRate="GASB IBR",WhichRate="FASB IBR",WhichRate="Custom"),IFERROR(IF(OR($S448="No Rate",$S448="",$S448=" ",$S448="")," ",OFFSET('Market Data'!$B$15,Summary!U448-1,Summary!T448-1)),""),IFERROR(IF(OR($S448="No Rate",$S448="",$S448=" ",$S448="")," ",OFFSET('FASB Data'!$B$15,Summary!U448-1,Summary!T448-1)),""))</f>
        <v xml:space="preserve"> </v>
      </c>
      <c r="AA448" s="25" t="str">
        <f ca="1">IF(O448&lt;&gt;"",IF(WhichRate="FASB RFR",0,IF(OR(WhichRate="GASB IBR",WhichRate="FASB IBR"),IF(OR($S448="No Rate",$S448="",$S448=" "),"",OFFSET('Market Data'!$B$53,Summary!X448,Summary!W448-1)),IF(WhichRate="Custom",IF(OR($S448="No Rate",$S448="",$S448=" "),"",OFFSET('Custom Data'!$B$53,Summary!X448,Summary!W448-1)),""))),"")</f>
        <v/>
      </c>
      <c r="AB448" s="26" t="str">
        <f>IF(OR($S448="No Rate",$S448="")," ",IF($R448="","",IF(Summary!$R448="Taxable",IF(Summary!$Y448&gt;0,(Summary!$Z448+Summary!$AA448)*(1+TaxExemptRateAdjustment)),IF(Summary!$Y448&gt;0,Summary!$Z448+Summary!$AA448))))</f>
        <v/>
      </c>
      <c r="AC448" s="27" t="str">
        <f t="shared" si="16"/>
        <v/>
      </c>
    </row>
    <row r="449" spans="14:29" ht="15.75" customHeight="1" x14ac:dyDescent="0.25">
      <c r="N449" s="17">
        <f t="shared" si="10"/>
        <v>437</v>
      </c>
      <c r="O449" s="18"/>
      <c r="P449" s="22"/>
      <c r="Q449" s="22"/>
      <c r="R449" s="23"/>
      <c r="S449" s="20" t="str" cm="1">
        <f t="array" ref="S449">IF(ISBLANK(P449)," ",IF(OR(WhichRate="GASB IBR",WhichRate="FASB IBR",WhichRate="Custom"),IF(ISBLANK(P449),IFERROR(HLOOKUP(P449,'Market Data'!$C$13:$BA$13,1)," "),IFERROR(HLOOKUP(P449,'Market Data'!$C$13:$BA$13,1),"No Rate")),_xlfn.XLOOKUP(TEXT(P449,"mm-yyyy"),TEXT('FASB Data'!$D$13:$BC$13,"mm-yyyy"),'FASB Data'!$D$13:$BC$13,,0)))</f>
        <v xml:space="preserve"> </v>
      </c>
      <c r="T449" s="21" t="str">
        <f>IF(OR(S449="No Rate",S449="",S449=" "),"",IF(OR(WhichRate="GASB IBR",WhichRate="FASB IBR",WhichRate="Custom"),SUMIF('Market Data'!$C$13:$BI$13,Summary!S449,'Market Data'!$C$14:$BI$14),SUMIF('FASB Data'!$C$13:$BU$13,Summary!S449,'FASB Data'!$C$14:$BU$14)))</f>
        <v/>
      </c>
      <c r="U449" s="21" t="str">
        <f>IFERROR(VLOOKUP($Y449,'Market Data'!$B$15:$C$47,2,TRUE)+1,"")</f>
        <v/>
      </c>
      <c r="V449" s="21" t="str">
        <f t="shared" si="15"/>
        <v/>
      </c>
      <c r="W449" s="21" t="str">
        <f>IF(OR(S449="No Rate",S449="",S449=" ",S449=""),"",IF(WhichRate="FASB RFR","N/A",SUMIF('Market Data'!$C$51:$BI$51,Summary!S449,'Market Data'!$C$52:$BI$52)))</f>
        <v/>
      </c>
      <c r="X449" s="21" t="str">
        <f>IF(ISBLANK(P449)," ",IF(WhichRate="FASB RFR","N/A",IFERROR(VLOOKUP($V449,'Market Data'!$C$53:$D$213,2,FALSE),"")))</f>
        <v xml:space="preserve"> </v>
      </c>
      <c r="Y449" s="24" t="str">
        <f>IF(ISBLANK(P449)," ",IF(DAYS360(P449,Q449,0)&gt;10800,30,ROUND(IF(DAYS360(Summary!$P449,Summary!$Q449)/360&gt;=1,ROUND(DAYS360(Summary!$P449,Summary!$Q449)/360,0),DAYS360(Summary!$P449,Summary!$Q449)/360),2)))</f>
        <v xml:space="preserve"> </v>
      </c>
      <c r="Z449" s="25" t="str">
        <f ca="1">IF(OR(WhichRate="GASB IBR",WhichRate="FASB IBR",WhichRate="Custom"),IFERROR(IF(OR($S449="No Rate",$S449="",$S449=" ",$S449="")," ",OFFSET('Market Data'!$B$15,Summary!U449-1,Summary!T449-1)),""),IFERROR(IF(OR($S449="No Rate",$S449="",$S449=" ",$S449="")," ",OFFSET('FASB Data'!$B$15,Summary!U449-1,Summary!T449-1)),""))</f>
        <v xml:space="preserve"> </v>
      </c>
      <c r="AA449" s="25" t="str">
        <f ca="1">IF(O449&lt;&gt;"",IF(WhichRate="FASB RFR",0,IF(OR(WhichRate="GASB IBR",WhichRate="FASB IBR"),IF(OR($S449="No Rate",$S449="",$S449=" "),"",OFFSET('Market Data'!$B$53,Summary!X449,Summary!W449-1)),IF(WhichRate="Custom",IF(OR($S449="No Rate",$S449="",$S449=" "),"",OFFSET('Custom Data'!$B$53,Summary!X449,Summary!W449-1)),""))),"")</f>
        <v/>
      </c>
      <c r="AB449" s="26" t="str">
        <f>IF(OR($S449="No Rate",$S449="")," ",IF($R449="","",IF(Summary!$R449="Taxable",IF(Summary!$Y449&gt;0,(Summary!$Z449+Summary!$AA449)*(1+TaxExemptRateAdjustment)),IF(Summary!$Y449&gt;0,Summary!$Z449+Summary!$AA449))))</f>
        <v/>
      </c>
      <c r="AC449" s="27" t="str">
        <f t="shared" si="16"/>
        <v/>
      </c>
    </row>
    <row r="450" spans="14:29" ht="15.75" customHeight="1" x14ac:dyDescent="0.25">
      <c r="N450" s="17">
        <f t="shared" si="10"/>
        <v>438</v>
      </c>
      <c r="O450" s="30"/>
      <c r="P450" s="31"/>
      <c r="Q450" s="31"/>
      <c r="R450" s="32"/>
      <c r="S450" s="20" t="str" cm="1">
        <f t="array" ref="S450">IF(ISBLANK(P450)," ",IF(OR(WhichRate="GASB IBR",WhichRate="FASB IBR",WhichRate="Custom"),IF(ISBLANK(P450),IFERROR(HLOOKUP(P450,'Market Data'!$C$13:$BA$13,1)," "),IFERROR(HLOOKUP(P450,'Market Data'!$C$13:$BA$13,1),"No Rate")),_xlfn.XLOOKUP(TEXT(P450,"mm-yyyy"),TEXT('FASB Data'!$D$13:$BC$13,"mm-yyyy"),'FASB Data'!$D$13:$BC$13,,0)))</f>
        <v xml:space="preserve"> </v>
      </c>
      <c r="T450" s="21" t="str">
        <f>IF(OR(S450="No Rate",S450="",S450=" "),"",IF(OR(WhichRate="GASB IBR",WhichRate="FASB IBR",WhichRate="Custom"),SUMIF('Market Data'!$C$13:$BI$13,Summary!S450,'Market Data'!$C$14:$BI$14),SUMIF('FASB Data'!$C$13:$BU$13,Summary!S450,'FASB Data'!$C$14:$BU$14)))</f>
        <v/>
      </c>
      <c r="U450" s="21" t="str">
        <f>IFERROR(VLOOKUP($Y450,'Market Data'!$B$15:$C$47,2,TRUE)+1,"")</f>
        <v/>
      </c>
      <c r="V450" s="21" t="str">
        <f t="shared" si="15"/>
        <v/>
      </c>
      <c r="W450" s="21" t="str">
        <f>IF(OR(S450="No Rate",S450="",S450=" ",S450=""),"",IF(WhichRate="FASB RFR","N/A",SUMIF('Market Data'!$C$51:$BI$51,Summary!S450,'Market Data'!$C$52:$BI$52)))</f>
        <v/>
      </c>
      <c r="X450" s="21" t="str">
        <f>IF(ISBLANK(P450)," ",IF(WhichRate="FASB RFR","N/A",IFERROR(VLOOKUP($V450,'Market Data'!$C$53:$D$213,2,FALSE),"")))</f>
        <v xml:space="preserve"> </v>
      </c>
      <c r="Y450" s="24" t="str">
        <f>IF(ISBLANK(P450)," ",IF(DAYS360(P450,Q450,0)&gt;10800,30,ROUND(IF(DAYS360(Summary!$P450,Summary!$Q450)/360&gt;=1,ROUND(DAYS360(Summary!$P450,Summary!$Q450)/360,0),DAYS360(Summary!$P450,Summary!$Q450)/360),2)))</f>
        <v xml:space="preserve"> </v>
      </c>
      <c r="Z450" s="25" t="str">
        <f ca="1">IF(OR(WhichRate="GASB IBR",WhichRate="FASB IBR",WhichRate="Custom"),IFERROR(IF(OR($S450="No Rate",$S450="",$S450=" ",$S450="")," ",OFFSET('Market Data'!$B$15,Summary!U450-1,Summary!T450-1)),""),IFERROR(IF(OR($S450="No Rate",$S450="",$S450=" ",$S450="")," ",OFFSET('FASB Data'!$B$15,Summary!U450-1,Summary!T450-1)),""))</f>
        <v xml:space="preserve"> </v>
      </c>
      <c r="AA450" s="25" t="str">
        <f ca="1">IF(O450&lt;&gt;"",IF(WhichRate="FASB RFR",0,IF(OR(WhichRate="GASB IBR",WhichRate="FASB IBR"),IF(OR($S450="No Rate",$S450="",$S450=" "),"",OFFSET('Market Data'!$B$53,Summary!X450,Summary!W450-1)),IF(WhichRate="Custom",IF(OR($S450="No Rate",$S450="",$S450=" "),"",OFFSET('Custom Data'!$B$53,Summary!X450,Summary!W450-1)),""))),"")</f>
        <v/>
      </c>
      <c r="AB450" s="26" t="str">
        <f>IF(OR($S450="No Rate",$S450="")," ",IF($R450="","",IF(Summary!$R450="Taxable",IF(Summary!$Y450&gt;0,(Summary!$Z450+Summary!$AA450)*(1+TaxExemptRateAdjustment)),IF(Summary!$Y450&gt;0,Summary!$Z450+Summary!$AA450))))</f>
        <v/>
      </c>
      <c r="AC450" s="27" t="str">
        <f t="shared" si="16"/>
        <v/>
      </c>
    </row>
    <row r="451" spans="14:29" ht="15.75" customHeight="1" x14ac:dyDescent="0.25">
      <c r="N451" s="17">
        <f t="shared" si="10"/>
        <v>439</v>
      </c>
      <c r="O451" s="18"/>
      <c r="P451" s="22"/>
      <c r="Q451" s="22"/>
      <c r="R451" s="23"/>
      <c r="S451" s="20" t="str" cm="1">
        <f t="array" ref="S451">IF(ISBLANK(P451)," ",IF(OR(WhichRate="GASB IBR",WhichRate="FASB IBR",WhichRate="Custom"),IF(ISBLANK(P451),IFERROR(HLOOKUP(P451,'Market Data'!$C$13:$BA$13,1)," "),IFERROR(HLOOKUP(P451,'Market Data'!$C$13:$BA$13,1),"No Rate")),_xlfn.XLOOKUP(TEXT(P451,"mm-yyyy"),TEXT('FASB Data'!$D$13:$BC$13,"mm-yyyy"),'FASB Data'!$D$13:$BC$13,,0)))</f>
        <v xml:space="preserve"> </v>
      </c>
      <c r="T451" s="21" t="str">
        <f>IF(OR(S451="No Rate",S451="",S451=" "),"",IF(OR(WhichRate="GASB IBR",WhichRate="FASB IBR",WhichRate="Custom"),SUMIF('Market Data'!$C$13:$BI$13,Summary!S451,'Market Data'!$C$14:$BI$14),SUMIF('FASB Data'!$C$13:$BU$13,Summary!S451,'FASB Data'!$C$14:$BU$14)))</f>
        <v/>
      </c>
      <c r="U451" s="21" t="str">
        <f>IFERROR(VLOOKUP($Y451,'Market Data'!$B$15:$C$47,2,TRUE)+1,"")</f>
        <v/>
      </c>
      <c r="V451" s="21" t="str">
        <f t="shared" si="15"/>
        <v/>
      </c>
      <c r="W451" s="21" t="str">
        <f>IF(OR(S451="No Rate",S451="",S451=" ",S451=""),"",IF(WhichRate="FASB RFR","N/A",SUMIF('Market Data'!$C$51:$BI$51,Summary!S451,'Market Data'!$C$52:$BI$52)))</f>
        <v/>
      </c>
      <c r="X451" s="21" t="str">
        <f>IF(ISBLANK(P451)," ",IF(WhichRate="FASB RFR","N/A",IFERROR(VLOOKUP($V451,'Market Data'!$C$53:$D$213,2,FALSE),"")))</f>
        <v xml:space="preserve"> </v>
      </c>
      <c r="Y451" s="24" t="str">
        <f>IF(ISBLANK(P451)," ",IF(DAYS360(P451,Q451,0)&gt;10800,30,ROUND(IF(DAYS360(Summary!$P451,Summary!$Q451)/360&gt;=1,ROUND(DAYS360(Summary!$P451,Summary!$Q451)/360,0),DAYS360(Summary!$P451,Summary!$Q451)/360),2)))</f>
        <v xml:space="preserve"> </v>
      </c>
      <c r="Z451" s="25" t="str">
        <f ca="1">IF(OR(WhichRate="GASB IBR",WhichRate="FASB IBR",WhichRate="Custom"),IFERROR(IF(OR($S451="No Rate",$S451="",$S451=" ",$S451="")," ",OFFSET('Market Data'!$B$15,Summary!U451-1,Summary!T451-1)),""),IFERROR(IF(OR($S451="No Rate",$S451="",$S451=" ",$S451="")," ",OFFSET('FASB Data'!$B$15,Summary!U451-1,Summary!T451-1)),""))</f>
        <v xml:space="preserve"> </v>
      </c>
      <c r="AA451" s="25" t="str">
        <f ca="1">IF(O451&lt;&gt;"",IF(WhichRate="FASB RFR",0,IF(OR(WhichRate="GASB IBR",WhichRate="FASB IBR"),IF(OR($S451="No Rate",$S451="",$S451=" "),"",OFFSET('Market Data'!$B$53,Summary!X451,Summary!W451-1)),IF(WhichRate="Custom",IF(OR($S451="No Rate",$S451="",$S451=" "),"",OFFSET('Custom Data'!$B$53,Summary!X451,Summary!W451-1)),""))),"")</f>
        <v/>
      </c>
      <c r="AB451" s="26" t="str">
        <f>IF(OR($S451="No Rate",$S451="")," ",IF($R451="","",IF(Summary!$R451="Taxable",IF(Summary!$Y451&gt;0,(Summary!$Z451+Summary!$AA451)*(1+TaxExemptRateAdjustment)),IF(Summary!$Y451&gt;0,Summary!$Z451+Summary!$AA451))))</f>
        <v/>
      </c>
      <c r="AC451" s="27" t="str">
        <f t="shared" si="16"/>
        <v/>
      </c>
    </row>
    <row r="452" spans="14:29" ht="15.75" customHeight="1" x14ac:dyDescent="0.25">
      <c r="N452" s="17">
        <f t="shared" si="10"/>
        <v>440</v>
      </c>
      <c r="O452" s="30"/>
      <c r="P452" s="31"/>
      <c r="Q452" s="31"/>
      <c r="R452" s="32"/>
      <c r="S452" s="20" t="str" cm="1">
        <f t="array" ref="S452">IF(ISBLANK(P452)," ",IF(OR(WhichRate="GASB IBR",WhichRate="FASB IBR",WhichRate="Custom"),IF(ISBLANK(P452),IFERROR(HLOOKUP(P452,'Market Data'!$C$13:$BA$13,1)," "),IFERROR(HLOOKUP(P452,'Market Data'!$C$13:$BA$13,1),"No Rate")),_xlfn.XLOOKUP(TEXT(P452,"mm-yyyy"),TEXT('FASB Data'!$D$13:$BC$13,"mm-yyyy"),'FASB Data'!$D$13:$BC$13,,0)))</f>
        <v xml:space="preserve"> </v>
      </c>
      <c r="T452" s="21" t="str">
        <f>IF(OR(S452="No Rate",S452="",S452=" "),"",IF(OR(WhichRate="GASB IBR",WhichRate="FASB IBR",WhichRate="Custom"),SUMIF('Market Data'!$C$13:$BI$13,Summary!S452,'Market Data'!$C$14:$BI$14),SUMIF('FASB Data'!$C$13:$BU$13,Summary!S452,'FASB Data'!$C$14:$BU$14)))</f>
        <v/>
      </c>
      <c r="U452" s="21" t="str">
        <f>IFERROR(VLOOKUP($Y452,'Market Data'!$B$15:$C$47,2,TRUE)+1,"")</f>
        <v/>
      </c>
      <c r="V452" s="21" t="str">
        <f t="shared" si="15"/>
        <v/>
      </c>
      <c r="W452" s="21" t="str">
        <f>IF(OR(S452="No Rate",S452="",S452=" ",S452=""),"",IF(WhichRate="FASB RFR","N/A",SUMIF('Market Data'!$C$51:$BI$51,Summary!S452,'Market Data'!$C$52:$BI$52)))</f>
        <v/>
      </c>
      <c r="X452" s="21" t="str">
        <f>IF(ISBLANK(P452)," ",IF(WhichRate="FASB RFR","N/A",IFERROR(VLOOKUP($V452,'Market Data'!$C$53:$D$213,2,FALSE),"")))</f>
        <v xml:space="preserve"> </v>
      </c>
      <c r="Y452" s="24" t="str">
        <f>IF(ISBLANK(P452)," ",IF(DAYS360(P452,Q452,0)&gt;10800,30,ROUND(IF(DAYS360(Summary!$P452,Summary!$Q452)/360&gt;=1,ROUND(DAYS360(Summary!$P452,Summary!$Q452)/360,0),DAYS360(Summary!$P452,Summary!$Q452)/360),2)))</f>
        <v xml:space="preserve"> </v>
      </c>
      <c r="Z452" s="25" t="str">
        <f ca="1">IF(OR(WhichRate="GASB IBR",WhichRate="FASB IBR",WhichRate="Custom"),IFERROR(IF(OR($S452="No Rate",$S452="",$S452=" ",$S452="")," ",OFFSET('Market Data'!$B$15,Summary!U452-1,Summary!T452-1)),""),IFERROR(IF(OR($S452="No Rate",$S452="",$S452=" ",$S452="")," ",OFFSET('FASB Data'!$B$15,Summary!U452-1,Summary!T452-1)),""))</f>
        <v xml:space="preserve"> </v>
      </c>
      <c r="AA452" s="25" t="str">
        <f ca="1">IF(O452&lt;&gt;"",IF(WhichRate="FASB RFR",0,IF(OR(WhichRate="GASB IBR",WhichRate="FASB IBR"),IF(OR($S452="No Rate",$S452="",$S452=" "),"",OFFSET('Market Data'!$B$53,Summary!X452,Summary!W452-1)),IF(WhichRate="Custom",IF(OR($S452="No Rate",$S452="",$S452=" "),"",OFFSET('Custom Data'!$B$53,Summary!X452,Summary!W452-1)),""))),"")</f>
        <v/>
      </c>
      <c r="AB452" s="26" t="str">
        <f>IF(OR($S452="No Rate",$S452="")," ",IF($R452="","",IF(Summary!$R452="Taxable",IF(Summary!$Y452&gt;0,(Summary!$Z452+Summary!$AA452)*(1+TaxExemptRateAdjustment)),IF(Summary!$Y452&gt;0,Summary!$Z452+Summary!$AA452))))</f>
        <v/>
      </c>
      <c r="AC452" s="27" t="str">
        <f t="shared" si="16"/>
        <v/>
      </c>
    </row>
    <row r="453" spans="14:29" ht="15.75" customHeight="1" x14ac:dyDescent="0.25">
      <c r="N453" s="17">
        <f t="shared" si="10"/>
        <v>441</v>
      </c>
      <c r="O453" s="18"/>
      <c r="P453" s="22"/>
      <c r="Q453" s="22"/>
      <c r="R453" s="23"/>
      <c r="S453" s="20" t="str" cm="1">
        <f t="array" ref="S453">IF(ISBLANK(P453)," ",IF(OR(WhichRate="GASB IBR",WhichRate="FASB IBR",WhichRate="Custom"),IF(ISBLANK(P453),IFERROR(HLOOKUP(P453,'Market Data'!$C$13:$BA$13,1)," "),IFERROR(HLOOKUP(P453,'Market Data'!$C$13:$BA$13,1),"No Rate")),_xlfn.XLOOKUP(TEXT(P453,"mm-yyyy"),TEXT('FASB Data'!$D$13:$BC$13,"mm-yyyy"),'FASB Data'!$D$13:$BC$13,,0)))</f>
        <v xml:space="preserve"> </v>
      </c>
      <c r="T453" s="21" t="str">
        <f>IF(OR(S453="No Rate",S453="",S453=" "),"",IF(OR(WhichRate="GASB IBR",WhichRate="FASB IBR",WhichRate="Custom"),SUMIF('Market Data'!$C$13:$BI$13,Summary!S453,'Market Data'!$C$14:$BI$14),SUMIF('FASB Data'!$C$13:$BU$13,Summary!S453,'FASB Data'!$C$14:$BU$14)))</f>
        <v/>
      </c>
      <c r="U453" s="21" t="str">
        <f>IFERROR(VLOOKUP($Y453,'Market Data'!$B$15:$C$47,2,TRUE)+1,"")</f>
        <v/>
      </c>
      <c r="V453" s="21" t="str">
        <f t="shared" si="15"/>
        <v/>
      </c>
      <c r="W453" s="21" t="str">
        <f>IF(OR(S453="No Rate",S453="",S453=" ",S453=""),"",IF(WhichRate="FASB RFR","N/A",SUMIF('Market Data'!$C$51:$BI$51,Summary!S453,'Market Data'!$C$52:$BI$52)))</f>
        <v/>
      </c>
      <c r="X453" s="21" t="str">
        <f>IF(ISBLANK(P453)," ",IF(WhichRate="FASB RFR","N/A",IFERROR(VLOOKUP($V453,'Market Data'!$C$53:$D$213,2,FALSE),"")))</f>
        <v xml:space="preserve"> </v>
      </c>
      <c r="Y453" s="24" t="str">
        <f>IF(ISBLANK(P453)," ",IF(DAYS360(P453,Q453,0)&gt;10800,30,ROUND(IF(DAYS360(Summary!$P453,Summary!$Q453)/360&gt;=1,ROUND(DAYS360(Summary!$P453,Summary!$Q453)/360,0),DAYS360(Summary!$P453,Summary!$Q453)/360),2)))</f>
        <v xml:space="preserve"> </v>
      </c>
      <c r="Z453" s="25" t="str">
        <f ca="1">IF(OR(WhichRate="GASB IBR",WhichRate="FASB IBR",WhichRate="Custom"),IFERROR(IF(OR($S453="No Rate",$S453="",$S453=" ",$S453="")," ",OFFSET('Market Data'!$B$15,Summary!U453-1,Summary!T453-1)),""),IFERROR(IF(OR($S453="No Rate",$S453="",$S453=" ",$S453="")," ",OFFSET('FASB Data'!$B$15,Summary!U453-1,Summary!T453-1)),""))</f>
        <v xml:space="preserve"> </v>
      </c>
      <c r="AA453" s="25" t="str">
        <f ca="1">IF(O453&lt;&gt;"",IF(WhichRate="FASB RFR",0,IF(OR(WhichRate="GASB IBR",WhichRate="FASB IBR"),IF(OR($S453="No Rate",$S453="",$S453=" "),"",OFFSET('Market Data'!$B$53,Summary!X453,Summary!W453-1)),IF(WhichRate="Custom",IF(OR($S453="No Rate",$S453="",$S453=" "),"",OFFSET('Custom Data'!$B$53,Summary!X453,Summary!W453-1)),""))),"")</f>
        <v/>
      </c>
      <c r="AB453" s="26" t="str">
        <f>IF(OR($S453="No Rate",$S453="")," ",IF($R453="","",IF(Summary!$R453="Taxable",IF(Summary!$Y453&gt;0,(Summary!$Z453+Summary!$AA453)*(1+TaxExemptRateAdjustment)),IF(Summary!$Y453&gt;0,Summary!$Z453+Summary!$AA453))))</f>
        <v/>
      </c>
      <c r="AC453" s="27" t="str">
        <f t="shared" si="16"/>
        <v/>
      </c>
    </row>
    <row r="454" spans="14:29" ht="15.75" customHeight="1" x14ac:dyDescent="0.25">
      <c r="N454" s="17">
        <f t="shared" si="10"/>
        <v>442</v>
      </c>
      <c r="O454" s="30"/>
      <c r="P454" s="31"/>
      <c r="Q454" s="31"/>
      <c r="R454" s="32"/>
      <c r="S454" s="20" t="str" cm="1">
        <f t="array" ref="S454">IF(ISBLANK(P454)," ",IF(OR(WhichRate="GASB IBR",WhichRate="FASB IBR",WhichRate="Custom"),IF(ISBLANK(P454),IFERROR(HLOOKUP(P454,'Market Data'!$C$13:$BA$13,1)," "),IFERROR(HLOOKUP(P454,'Market Data'!$C$13:$BA$13,1),"No Rate")),_xlfn.XLOOKUP(TEXT(P454,"mm-yyyy"),TEXT('FASB Data'!$D$13:$BC$13,"mm-yyyy"),'FASB Data'!$D$13:$BC$13,,0)))</f>
        <v xml:space="preserve"> </v>
      </c>
      <c r="T454" s="21" t="str">
        <f>IF(OR(S454="No Rate",S454="",S454=" "),"",IF(OR(WhichRate="GASB IBR",WhichRate="FASB IBR",WhichRate="Custom"),SUMIF('Market Data'!$C$13:$BI$13,Summary!S454,'Market Data'!$C$14:$BI$14),SUMIF('FASB Data'!$C$13:$BU$13,Summary!S454,'FASB Data'!$C$14:$BU$14)))</f>
        <v/>
      </c>
      <c r="U454" s="21" t="str">
        <f>IFERROR(VLOOKUP($Y454,'Market Data'!$B$15:$C$47,2,TRUE)+1,"")</f>
        <v/>
      </c>
      <c r="V454" s="21" t="str">
        <f t="shared" si="15"/>
        <v/>
      </c>
      <c r="W454" s="21" t="str">
        <f>IF(OR(S454="No Rate",S454="",S454=" ",S454=""),"",IF(WhichRate="FASB RFR","N/A",SUMIF('Market Data'!$C$51:$BI$51,Summary!S454,'Market Data'!$C$52:$BI$52)))</f>
        <v/>
      </c>
      <c r="X454" s="21" t="str">
        <f>IF(ISBLANK(P454)," ",IF(WhichRate="FASB RFR","N/A",IFERROR(VLOOKUP($V454,'Market Data'!$C$53:$D$213,2,FALSE),"")))</f>
        <v xml:space="preserve"> </v>
      </c>
      <c r="Y454" s="24" t="str">
        <f>IF(ISBLANK(P454)," ",IF(DAYS360(P454,Q454,0)&gt;10800,30,ROUND(IF(DAYS360(Summary!$P454,Summary!$Q454)/360&gt;=1,ROUND(DAYS360(Summary!$P454,Summary!$Q454)/360,0),DAYS360(Summary!$P454,Summary!$Q454)/360),2)))</f>
        <v xml:space="preserve"> </v>
      </c>
      <c r="Z454" s="25" t="str">
        <f ca="1">IF(OR(WhichRate="GASB IBR",WhichRate="FASB IBR",WhichRate="Custom"),IFERROR(IF(OR($S454="No Rate",$S454="",$S454=" ",$S454="")," ",OFFSET('Market Data'!$B$15,Summary!U454-1,Summary!T454-1)),""),IFERROR(IF(OR($S454="No Rate",$S454="",$S454=" ",$S454="")," ",OFFSET('FASB Data'!$B$15,Summary!U454-1,Summary!T454-1)),""))</f>
        <v xml:space="preserve"> </v>
      </c>
      <c r="AA454" s="25" t="str">
        <f ca="1">IF(O454&lt;&gt;"",IF(WhichRate="FASB RFR",0,IF(OR(WhichRate="GASB IBR",WhichRate="FASB IBR"),IF(OR($S454="No Rate",$S454="",$S454=" "),"",OFFSET('Market Data'!$B$53,Summary!X454,Summary!W454-1)),IF(WhichRate="Custom",IF(OR($S454="No Rate",$S454="",$S454=" "),"",OFFSET('Custom Data'!$B$53,Summary!X454,Summary!W454-1)),""))),"")</f>
        <v/>
      </c>
      <c r="AB454" s="26" t="str">
        <f>IF(OR($S454="No Rate",$S454="")," ",IF($R454="","",IF(Summary!$R454="Taxable",IF(Summary!$Y454&gt;0,(Summary!$Z454+Summary!$AA454)*(1+TaxExemptRateAdjustment)),IF(Summary!$Y454&gt;0,Summary!$Z454+Summary!$AA454))))</f>
        <v/>
      </c>
      <c r="AC454" s="27" t="str">
        <f t="shared" si="16"/>
        <v/>
      </c>
    </row>
    <row r="455" spans="14:29" ht="15.75" customHeight="1" x14ac:dyDescent="0.25">
      <c r="N455" s="17">
        <f t="shared" si="10"/>
        <v>443</v>
      </c>
      <c r="O455" s="18"/>
      <c r="P455" s="22"/>
      <c r="Q455" s="22"/>
      <c r="R455" s="23"/>
      <c r="S455" s="20" t="str" cm="1">
        <f t="array" ref="S455">IF(ISBLANK(P455)," ",IF(OR(WhichRate="GASB IBR",WhichRate="FASB IBR",WhichRate="Custom"),IF(ISBLANK(P455),IFERROR(HLOOKUP(P455,'Market Data'!$C$13:$BA$13,1)," "),IFERROR(HLOOKUP(P455,'Market Data'!$C$13:$BA$13,1),"No Rate")),_xlfn.XLOOKUP(TEXT(P455,"mm-yyyy"),TEXT('FASB Data'!$D$13:$BC$13,"mm-yyyy"),'FASB Data'!$D$13:$BC$13,,0)))</f>
        <v xml:space="preserve"> </v>
      </c>
      <c r="T455" s="21" t="str">
        <f>IF(OR(S455="No Rate",S455="",S455=" "),"",IF(OR(WhichRate="GASB IBR",WhichRate="FASB IBR",WhichRate="Custom"),SUMIF('Market Data'!$C$13:$BI$13,Summary!S455,'Market Data'!$C$14:$BI$14),SUMIF('FASB Data'!$C$13:$BU$13,Summary!S455,'FASB Data'!$C$14:$BU$14)))</f>
        <v/>
      </c>
      <c r="U455" s="21" t="str">
        <f>IFERROR(VLOOKUP($Y455,'Market Data'!$B$15:$C$47,2,TRUE)+1,"")</f>
        <v/>
      </c>
      <c r="V455" s="21" t="str">
        <f t="shared" si="15"/>
        <v/>
      </c>
      <c r="W455" s="21" t="str">
        <f>IF(OR(S455="No Rate",S455="",S455=" ",S455=""),"",IF(WhichRate="FASB RFR","N/A",SUMIF('Market Data'!$C$51:$BI$51,Summary!S455,'Market Data'!$C$52:$BI$52)))</f>
        <v/>
      </c>
      <c r="X455" s="21" t="str">
        <f>IF(ISBLANK(P455)," ",IF(WhichRate="FASB RFR","N/A",IFERROR(VLOOKUP($V455,'Market Data'!$C$53:$D$213,2,FALSE),"")))</f>
        <v xml:space="preserve"> </v>
      </c>
      <c r="Y455" s="24" t="str">
        <f>IF(ISBLANK(P455)," ",IF(DAYS360(P455,Q455,0)&gt;10800,30,ROUND(IF(DAYS360(Summary!$P455,Summary!$Q455)/360&gt;=1,ROUND(DAYS360(Summary!$P455,Summary!$Q455)/360,0),DAYS360(Summary!$P455,Summary!$Q455)/360),2)))</f>
        <v xml:space="preserve"> </v>
      </c>
      <c r="Z455" s="25" t="str">
        <f ca="1">IF(OR(WhichRate="GASB IBR",WhichRate="FASB IBR",WhichRate="Custom"),IFERROR(IF(OR($S455="No Rate",$S455="",$S455=" ",$S455="")," ",OFFSET('Market Data'!$B$15,Summary!U455-1,Summary!T455-1)),""),IFERROR(IF(OR($S455="No Rate",$S455="",$S455=" ",$S455="")," ",OFFSET('FASB Data'!$B$15,Summary!U455-1,Summary!T455-1)),""))</f>
        <v xml:space="preserve"> </v>
      </c>
      <c r="AA455" s="25" t="str">
        <f ca="1">IF(O455&lt;&gt;"",IF(WhichRate="FASB RFR",0,IF(OR(WhichRate="GASB IBR",WhichRate="FASB IBR"),IF(OR($S455="No Rate",$S455="",$S455=" "),"",OFFSET('Market Data'!$B$53,Summary!X455,Summary!W455-1)),IF(WhichRate="Custom",IF(OR($S455="No Rate",$S455="",$S455=" "),"",OFFSET('Custom Data'!$B$53,Summary!X455,Summary!W455-1)),""))),"")</f>
        <v/>
      </c>
      <c r="AB455" s="26" t="str">
        <f>IF(OR($S455="No Rate",$S455="")," ",IF($R455="","",IF(Summary!$R455="Taxable",IF(Summary!$Y455&gt;0,(Summary!$Z455+Summary!$AA455)*(1+TaxExemptRateAdjustment)),IF(Summary!$Y455&gt;0,Summary!$Z455+Summary!$AA455))))</f>
        <v/>
      </c>
      <c r="AC455" s="27" t="str">
        <f t="shared" si="16"/>
        <v/>
      </c>
    </row>
    <row r="456" spans="14:29" ht="15.75" customHeight="1" x14ac:dyDescent="0.25">
      <c r="N456" s="17">
        <f t="shared" si="10"/>
        <v>444</v>
      </c>
      <c r="O456" s="30"/>
      <c r="P456" s="31"/>
      <c r="Q456" s="31"/>
      <c r="R456" s="32"/>
      <c r="S456" s="20" t="str" cm="1">
        <f t="array" ref="S456">IF(ISBLANK(P456)," ",IF(OR(WhichRate="GASB IBR",WhichRate="FASB IBR",WhichRate="Custom"),IF(ISBLANK(P456),IFERROR(HLOOKUP(P456,'Market Data'!$C$13:$BA$13,1)," "),IFERROR(HLOOKUP(P456,'Market Data'!$C$13:$BA$13,1),"No Rate")),_xlfn.XLOOKUP(TEXT(P456,"mm-yyyy"),TEXT('FASB Data'!$D$13:$BC$13,"mm-yyyy"),'FASB Data'!$D$13:$BC$13,,0)))</f>
        <v xml:space="preserve"> </v>
      </c>
      <c r="T456" s="21" t="str">
        <f>IF(OR(S456="No Rate",S456="",S456=" "),"",IF(OR(WhichRate="GASB IBR",WhichRate="FASB IBR",WhichRate="Custom"),SUMIF('Market Data'!$C$13:$BI$13,Summary!S456,'Market Data'!$C$14:$BI$14),SUMIF('FASB Data'!$C$13:$BU$13,Summary!S456,'FASB Data'!$C$14:$BU$14)))</f>
        <v/>
      </c>
      <c r="U456" s="21" t="str">
        <f>IFERROR(VLOOKUP($Y456,'Market Data'!$B$15:$C$47,2,TRUE)+1,"")</f>
        <v/>
      </c>
      <c r="V456" s="21" t="str">
        <f t="shared" si="15"/>
        <v/>
      </c>
      <c r="W456" s="21" t="str">
        <f>IF(OR(S456="No Rate",S456="",S456=" ",S456=""),"",IF(WhichRate="FASB RFR","N/A",SUMIF('Market Data'!$C$51:$BI$51,Summary!S456,'Market Data'!$C$52:$BI$52)))</f>
        <v/>
      </c>
      <c r="X456" s="21" t="str">
        <f>IF(ISBLANK(P456)," ",IF(WhichRate="FASB RFR","N/A",IFERROR(VLOOKUP($V456,'Market Data'!$C$53:$D$213,2,FALSE),"")))</f>
        <v xml:space="preserve"> </v>
      </c>
      <c r="Y456" s="24" t="str">
        <f>IF(ISBLANK(P456)," ",IF(DAYS360(P456,Q456,0)&gt;10800,30,ROUND(IF(DAYS360(Summary!$P456,Summary!$Q456)/360&gt;=1,ROUND(DAYS360(Summary!$P456,Summary!$Q456)/360,0),DAYS360(Summary!$P456,Summary!$Q456)/360),2)))</f>
        <v xml:space="preserve"> </v>
      </c>
      <c r="Z456" s="25" t="str">
        <f ca="1">IF(OR(WhichRate="GASB IBR",WhichRate="FASB IBR",WhichRate="Custom"),IFERROR(IF(OR($S456="No Rate",$S456="",$S456=" ",$S456="")," ",OFFSET('Market Data'!$B$15,Summary!U456-1,Summary!T456-1)),""),IFERROR(IF(OR($S456="No Rate",$S456="",$S456=" ",$S456="")," ",OFFSET('FASB Data'!$B$15,Summary!U456-1,Summary!T456-1)),""))</f>
        <v xml:space="preserve"> </v>
      </c>
      <c r="AA456" s="25" t="str">
        <f ca="1">IF(O456&lt;&gt;"",IF(WhichRate="FASB RFR",0,IF(OR(WhichRate="GASB IBR",WhichRate="FASB IBR"),IF(OR($S456="No Rate",$S456="",$S456=" "),"",OFFSET('Market Data'!$B$53,Summary!X456,Summary!W456-1)),IF(WhichRate="Custom",IF(OR($S456="No Rate",$S456="",$S456=" "),"",OFFSET('Custom Data'!$B$53,Summary!X456,Summary!W456-1)),""))),"")</f>
        <v/>
      </c>
      <c r="AB456" s="26" t="str">
        <f>IF(OR($S456="No Rate",$S456="")," ",IF($R456="","",IF(Summary!$R456="Taxable",IF(Summary!$Y456&gt;0,(Summary!$Z456+Summary!$AA456)*(1+TaxExemptRateAdjustment)),IF(Summary!$Y456&gt;0,Summary!$Z456+Summary!$AA456))))</f>
        <v/>
      </c>
      <c r="AC456" s="27" t="str">
        <f t="shared" si="16"/>
        <v/>
      </c>
    </row>
    <row r="457" spans="14:29" ht="15.75" customHeight="1" x14ac:dyDescent="0.25">
      <c r="N457" s="17">
        <f t="shared" si="10"/>
        <v>445</v>
      </c>
      <c r="O457" s="18"/>
      <c r="P457" s="22"/>
      <c r="Q457" s="22"/>
      <c r="R457" s="23"/>
      <c r="S457" s="20" t="str" cm="1">
        <f t="array" ref="S457">IF(ISBLANK(P457)," ",IF(OR(WhichRate="GASB IBR",WhichRate="FASB IBR",WhichRate="Custom"),IF(ISBLANK(P457),IFERROR(HLOOKUP(P457,'Market Data'!$C$13:$BA$13,1)," "),IFERROR(HLOOKUP(P457,'Market Data'!$C$13:$BA$13,1),"No Rate")),_xlfn.XLOOKUP(TEXT(P457,"mm-yyyy"),TEXT('FASB Data'!$D$13:$BC$13,"mm-yyyy"),'FASB Data'!$D$13:$BC$13,,0)))</f>
        <v xml:space="preserve"> </v>
      </c>
      <c r="T457" s="21" t="str">
        <f>IF(OR(S457="No Rate",S457="",S457=" "),"",IF(OR(WhichRate="GASB IBR",WhichRate="FASB IBR",WhichRate="Custom"),SUMIF('Market Data'!$C$13:$BI$13,Summary!S457,'Market Data'!$C$14:$BI$14),SUMIF('FASB Data'!$C$13:$BU$13,Summary!S457,'FASB Data'!$C$14:$BU$14)))</f>
        <v/>
      </c>
      <c r="U457" s="21" t="str">
        <f>IFERROR(VLOOKUP($Y457,'Market Data'!$B$15:$C$47,2,TRUE)+1,"")</f>
        <v/>
      </c>
      <c r="V457" s="21" t="str">
        <f t="shared" si="15"/>
        <v/>
      </c>
      <c r="W457" s="21" t="str">
        <f>IF(OR(S457="No Rate",S457="",S457=" ",S457=""),"",IF(WhichRate="FASB RFR","N/A",SUMIF('Market Data'!$C$51:$BI$51,Summary!S457,'Market Data'!$C$52:$BI$52)))</f>
        <v/>
      </c>
      <c r="X457" s="21" t="str">
        <f>IF(ISBLANK(P457)," ",IF(WhichRate="FASB RFR","N/A",IFERROR(VLOOKUP($V457,'Market Data'!$C$53:$D$213,2,FALSE),"")))</f>
        <v xml:space="preserve"> </v>
      </c>
      <c r="Y457" s="24" t="str">
        <f>IF(ISBLANK(P457)," ",IF(DAYS360(P457,Q457,0)&gt;10800,30,ROUND(IF(DAYS360(Summary!$P457,Summary!$Q457)/360&gt;=1,ROUND(DAYS360(Summary!$P457,Summary!$Q457)/360,0),DAYS360(Summary!$P457,Summary!$Q457)/360),2)))</f>
        <v xml:space="preserve"> </v>
      </c>
      <c r="Z457" s="25" t="str">
        <f ca="1">IF(OR(WhichRate="GASB IBR",WhichRate="FASB IBR",WhichRate="Custom"),IFERROR(IF(OR($S457="No Rate",$S457="",$S457=" ",$S457="")," ",OFFSET('Market Data'!$B$15,Summary!U457-1,Summary!T457-1)),""),IFERROR(IF(OR($S457="No Rate",$S457="",$S457=" ",$S457="")," ",OFFSET('FASB Data'!$B$15,Summary!U457-1,Summary!T457-1)),""))</f>
        <v xml:space="preserve"> </v>
      </c>
      <c r="AA457" s="25" t="str">
        <f ca="1">IF(O457&lt;&gt;"",IF(WhichRate="FASB RFR",0,IF(OR(WhichRate="GASB IBR",WhichRate="FASB IBR"),IF(OR($S457="No Rate",$S457="",$S457=" "),"",OFFSET('Market Data'!$B$53,Summary!X457,Summary!W457-1)),IF(WhichRate="Custom",IF(OR($S457="No Rate",$S457="",$S457=" "),"",OFFSET('Custom Data'!$B$53,Summary!X457,Summary!W457-1)),""))),"")</f>
        <v/>
      </c>
      <c r="AB457" s="26" t="str">
        <f>IF(OR($S457="No Rate",$S457="")," ",IF($R457="","",IF(Summary!$R457="Taxable",IF(Summary!$Y457&gt;0,(Summary!$Z457+Summary!$AA457)*(1+TaxExemptRateAdjustment)),IF(Summary!$Y457&gt;0,Summary!$Z457+Summary!$AA457))))</f>
        <v/>
      </c>
      <c r="AC457" s="27" t="str">
        <f t="shared" si="16"/>
        <v/>
      </c>
    </row>
    <row r="458" spans="14:29" ht="15.75" customHeight="1" x14ac:dyDescent="0.25">
      <c r="N458" s="17">
        <f t="shared" si="10"/>
        <v>446</v>
      </c>
      <c r="O458" s="30"/>
      <c r="P458" s="31"/>
      <c r="Q458" s="31"/>
      <c r="R458" s="32"/>
      <c r="S458" s="20" t="str" cm="1">
        <f t="array" ref="S458">IF(ISBLANK(P458)," ",IF(OR(WhichRate="GASB IBR",WhichRate="FASB IBR",WhichRate="Custom"),IF(ISBLANK(P458),IFERROR(HLOOKUP(P458,'Market Data'!$C$13:$BA$13,1)," "),IFERROR(HLOOKUP(P458,'Market Data'!$C$13:$BA$13,1),"No Rate")),_xlfn.XLOOKUP(TEXT(P458,"mm-yyyy"),TEXT('FASB Data'!$D$13:$BC$13,"mm-yyyy"),'FASB Data'!$D$13:$BC$13,,0)))</f>
        <v xml:space="preserve"> </v>
      </c>
      <c r="T458" s="21" t="str">
        <f>IF(OR(S458="No Rate",S458="",S458=" "),"",IF(OR(WhichRate="GASB IBR",WhichRate="FASB IBR",WhichRate="Custom"),SUMIF('Market Data'!$C$13:$BI$13,Summary!S458,'Market Data'!$C$14:$BI$14),SUMIF('FASB Data'!$C$13:$BU$13,Summary!S458,'FASB Data'!$C$14:$BU$14)))</f>
        <v/>
      </c>
      <c r="U458" s="21" t="str">
        <f>IFERROR(VLOOKUP($Y458,'Market Data'!$B$15:$C$47,2,TRUE)+1,"")</f>
        <v/>
      </c>
      <c r="V458" s="21" t="str">
        <f t="shared" si="15"/>
        <v/>
      </c>
      <c r="W458" s="21" t="str">
        <f>IF(OR(S458="No Rate",S458="",S458=" ",S458=""),"",IF(WhichRate="FASB RFR","N/A",SUMIF('Market Data'!$C$51:$BI$51,Summary!S458,'Market Data'!$C$52:$BI$52)))</f>
        <v/>
      </c>
      <c r="X458" s="21" t="str">
        <f>IF(ISBLANK(P458)," ",IF(WhichRate="FASB RFR","N/A",IFERROR(VLOOKUP($V458,'Market Data'!$C$53:$D$213,2,FALSE),"")))</f>
        <v xml:space="preserve"> </v>
      </c>
      <c r="Y458" s="24" t="str">
        <f>IF(ISBLANK(P458)," ",IF(DAYS360(P458,Q458,0)&gt;10800,30,ROUND(IF(DAYS360(Summary!$P458,Summary!$Q458)/360&gt;=1,ROUND(DAYS360(Summary!$P458,Summary!$Q458)/360,0),DAYS360(Summary!$P458,Summary!$Q458)/360),2)))</f>
        <v xml:space="preserve"> </v>
      </c>
      <c r="Z458" s="25" t="str">
        <f ca="1">IF(OR(WhichRate="GASB IBR",WhichRate="FASB IBR",WhichRate="Custom"),IFERROR(IF(OR($S458="No Rate",$S458="",$S458=" ",$S458="")," ",OFFSET('Market Data'!$B$15,Summary!U458-1,Summary!T458-1)),""),IFERROR(IF(OR($S458="No Rate",$S458="",$S458=" ",$S458="")," ",OFFSET('FASB Data'!$B$15,Summary!U458-1,Summary!T458-1)),""))</f>
        <v xml:space="preserve"> </v>
      </c>
      <c r="AA458" s="25" t="str">
        <f ca="1">IF(O458&lt;&gt;"",IF(WhichRate="FASB RFR",0,IF(OR(WhichRate="GASB IBR",WhichRate="FASB IBR"),IF(OR($S458="No Rate",$S458="",$S458=" "),"",OFFSET('Market Data'!$B$53,Summary!X458,Summary!W458-1)),IF(WhichRate="Custom",IF(OR($S458="No Rate",$S458="",$S458=" "),"",OFFSET('Custom Data'!$B$53,Summary!X458,Summary!W458-1)),""))),"")</f>
        <v/>
      </c>
      <c r="AB458" s="26" t="str">
        <f>IF(OR($S458="No Rate",$S458="")," ",IF($R458="","",IF(Summary!$R458="Taxable",IF(Summary!$Y458&gt;0,(Summary!$Z458+Summary!$AA458)*(1+TaxExemptRateAdjustment)),IF(Summary!$Y458&gt;0,Summary!$Z458+Summary!$AA458))))</f>
        <v/>
      </c>
      <c r="AC458" s="27" t="str">
        <f t="shared" si="16"/>
        <v/>
      </c>
    </row>
    <row r="459" spans="14:29" ht="15.75" customHeight="1" x14ac:dyDescent="0.25">
      <c r="N459" s="17">
        <f t="shared" si="10"/>
        <v>447</v>
      </c>
      <c r="O459" s="18"/>
      <c r="P459" s="22"/>
      <c r="Q459" s="22"/>
      <c r="R459" s="23"/>
      <c r="S459" s="20" t="str" cm="1">
        <f t="array" ref="S459">IF(ISBLANK(P459)," ",IF(OR(WhichRate="GASB IBR",WhichRate="FASB IBR",WhichRate="Custom"),IF(ISBLANK(P459),IFERROR(HLOOKUP(P459,'Market Data'!$C$13:$BA$13,1)," "),IFERROR(HLOOKUP(P459,'Market Data'!$C$13:$BA$13,1),"No Rate")),_xlfn.XLOOKUP(TEXT(P459,"mm-yyyy"),TEXT('FASB Data'!$D$13:$BC$13,"mm-yyyy"),'FASB Data'!$D$13:$BC$13,,0)))</f>
        <v xml:space="preserve"> </v>
      </c>
      <c r="T459" s="21" t="str">
        <f>IF(OR(S459="No Rate",S459="",S459=" "),"",IF(OR(WhichRate="GASB IBR",WhichRate="FASB IBR",WhichRate="Custom"),SUMIF('Market Data'!$C$13:$BI$13,Summary!S459,'Market Data'!$C$14:$BI$14),SUMIF('FASB Data'!$C$13:$BU$13,Summary!S459,'FASB Data'!$C$14:$BU$14)))</f>
        <v/>
      </c>
      <c r="U459" s="21" t="str">
        <f>IFERROR(VLOOKUP($Y459,'Market Data'!$B$15:$C$47,2,TRUE)+1,"")</f>
        <v/>
      </c>
      <c r="V459" s="21" t="str">
        <f t="shared" si="15"/>
        <v/>
      </c>
      <c r="W459" s="21" t="str">
        <f>IF(OR(S459="No Rate",S459="",S459=" ",S459=""),"",IF(WhichRate="FASB RFR","N/A",SUMIF('Market Data'!$C$51:$BI$51,Summary!S459,'Market Data'!$C$52:$BI$52)))</f>
        <v/>
      </c>
      <c r="X459" s="21" t="str">
        <f>IF(ISBLANK(P459)," ",IF(WhichRate="FASB RFR","N/A",IFERROR(VLOOKUP($V459,'Market Data'!$C$53:$D$213,2,FALSE),"")))</f>
        <v xml:space="preserve"> </v>
      </c>
      <c r="Y459" s="24" t="str">
        <f>IF(ISBLANK(P459)," ",IF(DAYS360(P459,Q459,0)&gt;10800,30,ROUND(IF(DAYS360(Summary!$P459,Summary!$Q459)/360&gt;=1,ROUND(DAYS360(Summary!$P459,Summary!$Q459)/360,0),DAYS360(Summary!$P459,Summary!$Q459)/360),2)))</f>
        <v xml:space="preserve"> </v>
      </c>
      <c r="Z459" s="25" t="str">
        <f ca="1">IF(OR(WhichRate="GASB IBR",WhichRate="FASB IBR",WhichRate="Custom"),IFERROR(IF(OR($S459="No Rate",$S459="",$S459=" ",$S459="")," ",OFFSET('Market Data'!$B$15,Summary!U459-1,Summary!T459-1)),""),IFERROR(IF(OR($S459="No Rate",$S459="",$S459=" ",$S459="")," ",OFFSET('FASB Data'!$B$15,Summary!U459-1,Summary!T459-1)),""))</f>
        <v xml:space="preserve"> </v>
      </c>
      <c r="AA459" s="25" t="str">
        <f ca="1">IF(O459&lt;&gt;"",IF(WhichRate="FASB RFR",0,IF(OR(WhichRate="GASB IBR",WhichRate="FASB IBR"),IF(OR($S459="No Rate",$S459="",$S459=" "),"",OFFSET('Market Data'!$B$53,Summary!X459,Summary!W459-1)),IF(WhichRate="Custom",IF(OR($S459="No Rate",$S459="",$S459=" "),"",OFFSET('Custom Data'!$B$53,Summary!X459,Summary!W459-1)),""))),"")</f>
        <v/>
      </c>
      <c r="AB459" s="26" t="str">
        <f>IF(OR($S459="No Rate",$S459="")," ",IF($R459="","",IF(Summary!$R459="Taxable",IF(Summary!$Y459&gt;0,(Summary!$Z459+Summary!$AA459)*(1+TaxExemptRateAdjustment)),IF(Summary!$Y459&gt;0,Summary!$Z459+Summary!$AA459))))</f>
        <v/>
      </c>
      <c r="AC459" s="27" t="str">
        <f t="shared" si="16"/>
        <v/>
      </c>
    </row>
    <row r="460" spans="14:29" ht="15.75" customHeight="1" x14ac:dyDescent="0.25">
      <c r="N460" s="17">
        <f t="shared" si="10"/>
        <v>448</v>
      </c>
      <c r="O460" s="30"/>
      <c r="P460" s="31"/>
      <c r="Q460" s="31"/>
      <c r="R460" s="32"/>
      <c r="S460" s="20" t="str" cm="1">
        <f t="array" ref="S460">IF(ISBLANK(P460)," ",IF(OR(WhichRate="GASB IBR",WhichRate="FASB IBR",WhichRate="Custom"),IF(ISBLANK(P460),IFERROR(HLOOKUP(P460,'Market Data'!$C$13:$BA$13,1)," "),IFERROR(HLOOKUP(P460,'Market Data'!$C$13:$BA$13,1),"No Rate")),_xlfn.XLOOKUP(TEXT(P460,"mm-yyyy"),TEXT('FASB Data'!$D$13:$BC$13,"mm-yyyy"),'FASB Data'!$D$13:$BC$13,,0)))</f>
        <v xml:space="preserve"> </v>
      </c>
      <c r="T460" s="21" t="str">
        <f>IF(OR(S460="No Rate",S460="",S460=" "),"",IF(OR(WhichRate="GASB IBR",WhichRate="FASB IBR",WhichRate="Custom"),SUMIF('Market Data'!$C$13:$BI$13,Summary!S460,'Market Data'!$C$14:$BI$14),SUMIF('FASB Data'!$C$13:$BU$13,Summary!S460,'FASB Data'!$C$14:$BU$14)))</f>
        <v/>
      </c>
      <c r="U460" s="21" t="str">
        <f>IFERROR(VLOOKUP($Y460,'Market Data'!$B$15:$C$47,2,TRUE)+1,"")</f>
        <v/>
      </c>
      <c r="V460" s="21" t="str">
        <f t="shared" si="15"/>
        <v/>
      </c>
      <c r="W460" s="21" t="str">
        <f>IF(OR(S460="No Rate",S460="",S460=" ",S460=""),"",IF(WhichRate="FASB RFR","N/A",SUMIF('Market Data'!$C$51:$BI$51,Summary!S460,'Market Data'!$C$52:$BI$52)))</f>
        <v/>
      </c>
      <c r="X460" s="21" t="str">
        <f>IF(ISBLANK(P460)," ",IF(WhichRate="FASB RFR","N/A",IFERROR(VLOOKUP($V460,'Market Data'!$C$53:$D$213,2,FALSE),"")))</f>
        <v xml:space="preserve"> </v>
      </c>
      <c r="Y460" s="24" t="str">
        <f>IF(ISBLANK(P460)," ",IF(DAYS360(P460,Q460,0)&gt;10800,30,ROUND(IF(DAYS360(Summary!$P460,Summary!$Q460)/360&gt;=1,ROUND(DAYS360(Summary!$P460,Summary!$Q460)/360,0),DAYS360(Summary!$P460,Summary!$Q460)/360),2)))</f>
        <v xml:space="preserve"> </v>
      </c>
      <c r="Z460" s="25" t="str">
        <f ca="1">IF(OR(WhichRate="GASB IBR",WhichRate="FASB IBR",WhichRate="Custom"),IFERROR(IF(OR($S460="No Rate",$S460="",$S460=" ",$S460="")," ",OFFSET('Market Data'!$B$15,Summary!U460-1,Summary!T460-1)),""),IFERROR(IF(OR($S460="No Rate",$S460="",$S460=" ",$S460="")," ",OFFSET('FASB Data'!$B$15,Summary!U460-1,Summary!T460-1)),""))</f>
        <v xml:space="preserve"> </v>
      </c>
      <c r="AA460" s="25" t="str">
        <f ca="1">IF(O460&lt;&gt;"",IF(WhichRate="FASB RFR",0,IF(OR(WhichRate="GASB IBR",WhichRate="FASB IBR"),IF(OR($S460="No Rate",$S460="",$S460=" "),"",OFFSET('Market Data'!$B$53,Summary!X460,Summary!W460-1)),IF(WhichRate="Custom",IF(OR($S460="No Rate",$S460="",$S460=" "),"",OFFSET('Custom Data'!$B$53,Summary!X460,Summary!W460-1)),""))),"")</f>
        <v/>
      </c>
      <c r="AB460" s="26" t="str">
        <f>IF(OR($S460="No Rate",$S460="")," ",IF($R460="","",IF(Summary!$R460="Taxable",IF(Summary!$Y460&gt;0,(Summary!$Z460+Summary!$AA460)*(1+TaxExemptRateAdjustment)),IF(Summary!$Y460&gt;0,Summary!$Z460+Summary!$AA460))))</f>
        <v/>
      </c>
      <c r="AC460" s="27" t="str">
        <f t="shared" si="16"/>
        <v/>
      </c>
    </row>
    <row r="461" spans="14:29" ht="15.75" customHeight="1" x14ac:dyDescent="0.25">
      <c r="N461" s="17">
        <f t="shared" si="10"/>
        <v>449</v>
      </c>
      <c r="O461" s="18"/>
      <c r="P461" s="22"/>
      <c r="Q461" s="22"/>
      <c r="R461" s="23"/>
      <c r="S461" s="20" t="str" cm="1">
        <f t="array" ref="S461">IF(ISBLANK(P461)," ",IF(OR(WhichRate="GASB IBR",WhichRate="FASB IBR",WhichRate="Custom"),IF(ISBLANK(P461),IFERROR(HLOOKUP(P461,'Market Data'!$C$13:$BA$13,1)," "),IFERROR(HLOOKUP(P461,'Market Data'!$C$13:$BA$13,1),"No Rate")),_xlfn.XLOOKUP(TEXT(P461,"mm-yyyy"),TEXT('FASB Data'!$D$13:$BC$13,"mm-yyyy"),'FASB Data'!$D$13:$BC$13,,0)))</f>
        <v xml:space="preserve"> </v>
      </c>
      <c r="T461" s="21" t="str">
        <f>IF(OR(S461="No Rate",S461="",S461=" "),"",IF(OR(WhichRate="GASB IBR",WhichRate="FASB IBR",WhichRate="Custom"),SUMIF('Market Data'!$C$13:$BI$13,Summary!S461,'Market Data'!$C$14:$BI$14),SUMIF('FASB Data'!$C$13:$BU$13,Summary!S461,'FASB Data'!$C$14:$BU$14)))</f>
        <v/>
      </c>
      <c r="U461" s="21" t="str">
        <f>IFERROR(VLOOKUP($Y461,'Market Data'!$B$15:$C$47,2,TRUE)+1,"")</f>
        <v/>
      </c>
      <c r="V461" s="21" t="str">
        <f t="shared" ref="V461:V512" si="17">IF(OR(S461="No Rate",S461="",S461=" "),"",IF(WhichRate="FASB RFR","N/A",IF(Y461&lt;=0.25,RatingCategory&amp;"-0.25",IF(Y461&lt;1,RatingCategory&amp;"-0.5",RatingCategory&amp;"-"&amp;ROUND(Y461,3)))))</f>
        <v/>
      </c>
      <c r="W461" s="21" t="str">
        <f>IF(OR(S461="No Rate",S461="",S461=" ",S461=""),"",IF(WhichRate="FASB RFR","N/A",SUMIF('Market Data'!$C$51:$BI$51,Summary!S461,'Market Data'!$C$52:$BI$52)))</f>
        <v/>
      </c>
      <c r="X461" s="21" t="str">
        <f>IF(ISBLANK(P461)," ",IF(WhichRate="FASB RFR","N/A",IFERROR(VLOOKUP($V461,'Market Data'!$C$53:$D$213,2,FALSE),"")))</f>
        <v xml:space="preserve"> </v>
      </c>
      <c r="Y461" s="24" t="str">
        <f>IF(ISBLANK(P461)," ",IF(DAYS360(P461,Q461,0)&gt;10800,30,ROUND(IF(DAYS360(Summary!$P461,Summary!$Q461)/360&gt;=1,ROUND(DAYS360(Summary!$P461,Summary!$Q461)/360,0),DAYS360(Summary!$P461,Summary!$Q461)/360),2)))</f>
        <v xml:space="preserve"> </v>
      </c>
      <c r="Z461" s="25" t="str">
        <f ca="1">IF(OR(WhichRate="GASB IBR",WhichRate="FASB IBR",WhichRate="Custom"),IFERROR(IF(OR($S461="No Rate",$S461="",$S461=" ",$S461="")," ",OFFSET('Market Data'!$B$15,Summary!U461-1,Summary!T461-1)),""),IFERROR(IF(OR($S461="No Rate",$S461="",$S461=" ",$S461="")," ",OFFSET('FASB Data'!$B$15,Summary!U461-1,Summary!T461-1)),""))</f>
        <v xml:space="preserve"> </v>
      </c>
      <c r="AA461" s="25" t="str">
        <f ca="1">IF(O461&lt;&gt;"",IF(WhichRate="FASB RFR",0,IF(OR(WhichRate="GASB IBR",WhichRate="FASB IBR"),IF(OR($S461="No Rate",$S461="",$S461=" "),"",OFFSET('Market Data'!$B$53,Summary!X461,Summary!W461-1)),IF(WhichRate="Custom",IF(OR($S461="No Rate",$S461="",$S461=" "),"",OFFSET('Custom Data'!$B$53,Summary!X461,Summary!W461-1)),""))),"")</f>
        <v/>
      </c>
      <c r="AB461" s="26" t="str">
        <f>IF(OR($S461="No Rate",$S461="")," ",IF($R461="","",IF(Summary!$R461="Taxable",IF(Summary!$Y461&gt;0,(Summary!$Z461+Summary!$AA461)*(1+TaxExemptRateAdjustment)),IF(Summary!$Y461&gt;0,Summary!$Z461+Summary!$AA461))))</f>
        <v/>
      </c>
      <c r="AC461" s="27" t="str">
        <f t="shared" ref="AC461:AC512" si="18">IF(Q461&gt;0,IF(Q461-P461&lt;365,"Possible Short Term Lease",""),"")</f>
        <v/>
      </c>
    </row>
    <row r="462" spans="14:29" ht="15.75" customHeight="1" x14ac:dyDescent="0.25">
      <c r="N462" s="17">
        <f t="shared" si="10"/>
        <v>450</v>
      </c>
      <c r="O462" s="30"/>
      <c r="P462" s="31"/>
      <c r="Q462" s="31"/>
      <c r="R462" s="32"/>
      <c r="S462" s="20" t="str" cm="1">
        <f t="array" ref="S462">IF(ISBLANK(P462)," ",IF(OR(WhichRate="GASB IBR",WhichRate="FASB IBR",WhichRate="Custom"),IF(ISBLANK(P462),IFERROR(HLOOKUP(P462,'Market Data'!$C$13:$BA$13,1)," "),IFERROR(HLOOKUP(P462,'Market Data'!$C$13:$BA$13,1),"No Rate")),_xlfn.XLOOKUP(TEXT(P462,"mm-yyyy"),TEXT('FASB Data'!$D$13:$BC$13,"mm-yyyy"),'FASB Data'!$D$13:$BC$13,,0)))</f>
        <v xml:space="preserve"> </v>
      </c>
      <c r="T462" s="21" t="str">
        <f>IF(OR(S462="No Rate",S462="",S462=" "),"",IF(OR(WhichRate="GASB IBR",WhichRate="FASB IBR",WhichRate="Custom"),SUMIF('Market Data'!$C$13:$BI$13,Summary!S462,'Market Data'!$C$14:$BI$14),SUMIF('FASB Data'!$C$13:$BU$13,Summary!S462,'FASB Data'!$C$14:$BU$14)))</f>
        <v/>
      </c>
      <c r="U462" s="21" t="str">
        <f>IFERROR(VLOOKUP($Y462,'Market Data'!$B$15:$C$47,2,TRUE)+1,"")</f>
        <v/>
      </c>
      <c r="V462" s="21" t="str">
        <f t="shared" si="17"/>
        <v/>
      </c>
      <c r="W462" s="21" t="str">
        <f>IF(OR(S462="No Rate",S462="",S462=" ",S462=""),"",IF(WhichRate="FASB RFR","N/A",SUMIF('Market Data'!$C$51:$BI$51,Summary!S462,'Market Data'!$C$52:$BI$52)))</f>
        <v/>
      </c>
      <c r="X462" s="21" t="str">
        <f>IF(ISBLANK(P462)," ",IF(WhichRate="FASB RFR","N/A",IFERROR(VLOOKUP($V462,'Market Data'!$C$53:$D$213,2,FALSE),"")))</f>
        <v xml:space="preserve"> </v>
      </c>
      <c r="Y462" s="24" t="str">
        <f>IF(ISBLANK(P462)," ",IF(DAYS360(P462,Q462,0)&gt;10800,30,ROUND(IF(DAYS360(Summary!$P462,Summary!$Q462)/360&gt;=1,ROUND(DAYS360(Summary!$P462,Summary!$Q462)/360,0),DAYS360(Summary!$P462,Summary!$Q462)/360),2)))</f>
        <v xml:space="preserve"> </v>
      </c>
      <c r="Z462" s="25" t="str">
        <f ca="1">IF(OR(WhichRate="GASB IBR",WhichRate="FASB IBR",WhichRate="Custom"),IFERROR(IF(OR($S462="No Rate",$S462="",$S462=" ",$S462="")," ",OFFSET('Market Data'!$B$15,Summary!U462-1,Summary!T462-1)),""),IFERROR(IF(OR($S462="No Rate",$S462="",$S462=" ",$S462="")," ",OFFSET('FASB Data'!$B$15,Summary!U462-1,Summary!T462-1)),""))</f>
        <v xml:space="preserve"> </v>
      </c>
      <c r="AA462" s="25" t="str">
        <f ca="1">IF(O462&lt;&gt;"",IF(WhichRate="FASB RFR",0,IF(OR(WhichRate="GASB IBR",WhichRate="FASB IBR"),IF(OR($S462="No Rate",$S462="",$S462=" "),"",OFFSET('Market Data'!$B$53,Summary!X462,Summary!W462-1)),IF(WhichRate="Custom",IF(OR($S462="No Rate",$S462="",$S462=" "),"",OFFSET('Custom Data'!$B$53,Summary!X462,Summary!W462-1)),""))),"")</f>
        <v/>
      </c>
      <c r="AB462" s="26" t="str">
        <f>IF(OR($S462="No Rate",$S462="")," ",IF($R462="","",IF(Summary!$R462="Taxable",IF(Summary!$Y462&gt;0,(Summary!$Z462+Summary!$AA462)*(1+TaxExemptRateAdjustment)),IF(Summary!$Y462&gt;0,Summary!$Z462+Summary!$AA462))))</f>
        <v/>
      </c>
      <c r="AC462" s="27" t="str">
        <f t="shared" si="18"/>
        <v/>
      </c>
    </row>
    <row r="463" spans="14:29" ht="15.75" customHeight="1" x14ac:dyDescent="0.25">
      <c r="N463" s="17">
        <f t="shared" si="10"/>
        <v>451</v>
      </c>
      <c r="O463" s="18"/>
      <c r="P463" s="22"/>
      <c r="Q463" s="22"/>
      <c r="R463" s="23"/>
      <c r="S463" s="20" t="str" cm="1">
        <f t="array" ref="S463">IF(ISBLANK(P463)," ",IF(OR(WhichRate="GASB IBR",WhichRate="FASB IBR",WhichRate="Custom"),IF(ISBLANK(P463),IFERROR(HLOOKUP(P463,'Market Data'!$C$13:$BA$13,1)," "),IFERROR(HLOOKUP(P463,'Market Data'!$C$13:$BA$13,1),"No Rate")),_xlfn.XLOOKUP(TEXT(P463,"mm-yyyy"),TEXT('FASB Data'!$D$13:$BC$13,"mm-yyyy"),'FASB Data'!$D$13:$BC$13,,0)))</f>
        <v xml:space="preserve"> </v>
      </c>
      <c r="T463" s="21" t="str">
        <f>IF(OR(S463="No Rate",S463="",S463=" "),"",IF(OR(WhichRate="GASB IBR",WhichRate="FASB IBR",WhichRate="Custom"),SUMIF('Market Data'!$C$13:$BI$13,Summary!S463,'Market Data'!$C$14:$BI$14),SUMIF('FASB Data'!$C$13:$BU$13,Summary!S463,'FASB Data'!$C$14:$BU$14)))</f>
        <v/>
      </c>
      <c r="U463" s="21" t="str">
        <f>IFERROR(VLOOKUP($Y463,'Market Data'!$B$15:$C$47,2,TRUE)+1,"")</f>
        <v/>
      </c>
      <c r="V463" s="21" t="str">
        <f t="shared" si="17"/>
        <v/>
      </c>
      <c r="W463" s="21" t="str">
        <f>IF(OR(S463="No Rate",S463="",S463=" ",S463=""),"",IF(WhichRate="FASB RFR","N/A",SUMIF('Market Data'!$C$51:$BI$51,Summary!S463,'Market Data'!$C$52:$BI$52)))</f>
        <v/>
      </c>
      <c r="X463" s="21" t="str">
        <f>IF(ISBLANK(P463)," ",IF(WhichRate="FASB RFR","N/A",IFERROR(VLOOKUP($V463,'Market Data'!$C$53:$D$213,2,FALSE),"")))</f>
        <v xml:space="preserve"> </v>
      </c>
      <c r="Y463" s="24" t="str">
        <f>IF(ISBLANK(P463)," ",IF(DAYS360(P463,Q463,0)&gt;10800,30,ROUND(IF(DAYS360(Summary!$P463,Summary!$Q463)/360&gt;=1,ROUND(DAYS360(Summary!$P463,Summary!$Q463)/360,0),DAYS360(Summary!$P463,Summary!$Q463)/360),2)))</f>
        <v xml:space="preserve"> </v>
      </c>
      <c r="Z463" s="25" t="str">
        <f ca="1">IF(OR(WhichRate="GASB IBR",WhichRate="FASB IBR",WhichRate="Custom"),IFERROR(IF(OR($S463="No Rate",$S463="",$S463=" ",$S463="")," ",OFFSET('Market Data'!$B$15,Summary!U463-1,Summary!T463-1)),""),IFERROR(IF(OR($S463="No Rate",$S463="",$S463=" ",$S463="")," ",OFFSET('FASB Data'!$B$15,Summary!U463-1,Summary!T463-1)),""))</f>
        <v xml:space="preserve"> </v>
      </c>
      <c r="AA463" s="25" t="str">
        <f ca="1">IF(O463&lt;&gt;"",IF(WhichRate="FASB RFR",0,IF(OR(WhichRate="GASB IBR",WhichRate="FASB IBR"),IF(OR($S463="No Rate",$S463="",$S463=" "),"",OFFSET('Market Data'!$B$53,Summary!X463,Summary!W463-1)),IF(WhichRate="Custom",IF(OR($S463="No Rate",$S463="",$S463=" "),"",OFFSET('Custom Data'!$B$53,Summary!X463,Summary!W463-1)),""))),"")</f>
        <v/>
      </c>
      <c r="AB463" s="26" t="str">
        <f>IF(OR($S463="No Rate",$S463="")," ",IF($R463="","",IF(Summary!$R463="Taxable",IF(Summary!$Y463&gt;0,(Summary!$Z463+Summary!$AA463)*(1+TaxExemptRateAdjustment)),IF(Summary!$Y463&gt;0,Summary!$Z463+Summary!$AA463))))</f>
        <v/>
      </c>
      <c r="AC463" s="27" t="str">
        <f t="shared" si="18"/>
        <v/>
      </c>
    </row>
    <row r="464" spans="14:29" ht="15.75" customHeight="1" x14ac:dyDescent="0.25">
      <c r="N464" s="17">
        <f t="shared" si="10"/>
        <v>452</v>
      </c>
      <c r="O464" s="30"/>
      <c r="P464" s="31"/>
      <c r="Q464" s="31"/>
      <c r="R464" s="32"/>
      <c r="S464" s="20" t="str" cm="1">
        <f t="array" ref="S464">IF(ISBLANK(P464)," ",IF(OR(WhichRate="GASB IBR",WhichRate="FASB IBR",WhichRate="Custom"),IF(ISBLANK(P464),IFERROR(HLOOKUP(P464,'Market Data'!$C$13:$BA$13,1)," "),IFERROR(HLOOKUP(P464,'Market Data'!$C$13:$BA$13,1),"No Rate")),_xlfn.XLOOKUP(TEXT(P464,"mm-yyyy"),TEXT('FASB Data'!$D$13:$BC$13,"mm-yyyy"),'FASB Data'!$D$13:$BC$13,,0)))</f>
        <v xml:space="preserve"> </v>
      </c>
      <c r="T464" s="21" t="str">
        <f>IF(OR(S464="No Rate",S464="",S464=" "),"",IF(OR(WhichRate="GASB IBR",WhichRate="FASB IBR",WhichRate="Custom"),SUMIF('Market Data'!$C$13:$BI$13,Summary!S464,'Market Data'!$C$14:$BI$14),SUMIF('FASB Data'!$C$13:$BU$13,Summary!S464,'FASB Data'!$C$14:$BU$14)))</f>
        <v/>
      </c>
      <c r="U464" s="21" t="str">
        <f>IFERROR(VLOOKUP($Y464,'Market Data'!$B$15:$C$47,2,TRUE)+1,"")</f>
        <v/>
      </c>
      <c r="V464" s="21" t="str">
        <f t="shared" si="17"/>
        <v/>
      </c>
      <c r="W464" s="21" t="str">
        <f>IF(OR(S464="No Rate",S464="",S464=" ",S464=""),"",IF(WhichRate="FASB RFR","N/A",SUMIF('Market Data'!$C$51:$BI$51,Summary!S464,'Market Data'!$C$52:$BI$52)))</f>
        <v/>
      </c>
      <c r="X464" s="21" t="str">
        <f>IF(ISBLANK(P464)," ",IF(WhichRate="FASB RFR","N/A",IFERROR(VLOOKUP($V464,'Market Data'!$C$53:$D$213,2,FALSE),"")))</f>
        <v xml:space="preserve"> </v>
      </c>
      <c r="Y464" s="24" t="str">
        <f>IF(ISBLANK(P464)," ",IF(DAYS360(P464,Q464,0)&gt;10800,30,ROUND(IF(DAYS360(Summary!$P464,Summary!$Q464)/360&gt;=1,ROUND(DAYS360(Summary!$P464,Summary!$Q464)/360,0),DAYS360(Summary!$P464,Summary!$Q464)/360),2)))</f>
        <v xml:space="preserve"> </v>
      </c>
      <c r="Z464" s="25" t="str">
        <f ca="1">IF(OR(WhichRate="GASB IBR",WhichRate="FASB IBR",WhichRate="Custom"),IFERROR(IF(OR($S464="No Rate",$S464="",$S464=" ",$S464="")," ",OFFSET('Market Data'!$B$15,Summary!U464-1,Summary!T464-1)),""),IFERROR(IF(OR($S464="No Rate",$S464="",$S464=" ",$S464="")," ",OFFSET('FASB Data'!$B$15,Summary!U464-1,Summary!T464-1)),""))</f>
        <v xml:space="preserve"> </v>
      </c>
      <c r="AA464" s="25" t="str">
        <f ca="1">IF(O464&lt;&gt;"",IF(WhichRate="FASB RFR",0,IF(OR(WhichRate="GASB IBR",WhichRate="FASB IBR"),IF(OR($S464="No Rate",$S464="",$S464=" "),"",OFFSET('Market Data'!$B$53,Summary!X464,Summary!W464-1)),IF(WhichRate="Custom",IF(OR($S464="No Rate",$S464="",$S464=" "),"",OFFSET('Custom Data'!$B$53,Summary!X464,Summary!W464-1)),""))),"")</f>
        <v/>
      </c>
      <c r="AB464" s="26" t="str">
        <f>IF(OR($S464="No Rate",$S464="")," ",IF($R464="","",IF(Summary!$R464="Taxable",IF(Summary!$Y464&gt;0,(Summary!$Z464+Summary!$AA464)*(1+TaxExemptRateAdjustment)),IF(Summary!$Y464&gt;0,Summary!$Z464+Summary!$AA464))))</f>
        <v/>
      </c>
      <c r="AC464" s="27" t="str">
        <f t="shared" si="18"/>
        <v/>
      </c>
    </row>
    <row r="465" spans="14:29" ht="15.75" customHeight="1" x14ac:dyDescent="0.25">
      <c r="N465" s="17">
        <f t="shared" si="10"/>
        <v>453</v>
      </c>
      <c r="O465" s="18"/>
      <c r="P465" s="22"/>
      <c r="Q465" s="22"/>
      <c r="R465" s="23"/>
      <c r="S465" s="20" t="str" cm="1">
        <f t="array" ref="S465">IF(ISBLANK(P465)," ",IF(OR(WhichRate="GASB IBR",WhichRate="FASB IBR",WhichRate="Custom"),IF(ISBLANK(P465),IFERROR(HLOOKUP(P465,'Market Data'!$C$13:$BA$13,1)," "),IFERROR(HLOOKUP(P465,'Market Data'!$C$13:$BA$13,1),"No Rate")),_xlfn.XLOOKUP(TEXT(P465,"mm-yyyy"),TEXT('FASB Data'!$D$13:$BC$13,"mm-yyyy"),'FASB Data'!$D$13:$BC$13,,0)))</f>
        <v xml:space="preserve"> </v>
      </c>
      <c r="T465" s="21" t="str">
        <f>IF(OR(S465="No Rate",S465="",S465=" "),"",IF(OR(WhichRate="GASB IBR",WhichRate="FASB IBR",WhichRate="Custom"),SUMIF('Market Data'!$C$13:$BI$13,Summary!S465,'Market Data'!$C$14:$BI$14),SUMIF('FASB Data'!$C$13:$BU$13,Summary!S465,'FASB Data'!$C$14:$BU$14)))</f>
        <v/>
      </c>
      <c r="U465" s="21" t="str">
        <f>IFERROR(VLOOKUP($Y465,'Market Data'!$B$15:$C$47,2,TRUE)+1,"")</f>
        <v/>
      </c>
      <c r="V465" s="21" t="str">
        <f t="shared" si="17"/>
        <v/>
      </c>
      <c r="W465" s="21" t="str">
        <f>IF(OR(S465="No Rate",S465="",S465=" ",S465=""),"",IF(WhichRate="FASB RFR","N/A",SUMIF('Market Data'!$C$51:$BI$51,Summary!S465,'Market Data'!$C$52:$BI$52)))</f>
        <v/>
      </c>
      <c r="X465" s="21" t="str">
        <f>IF(ISBLANK(P465)," ",IF(WhichRate="FASB RFR","N/A",IFERROR(VLOOKUP($V465,'Market Data'!$C$53:$D$213,2,FALSE),"")))</f>
        <v xml:space="preserve"> </v>
      </c>
      <c r="Y465" s="24" t="str">
        <f>IF(ISBLANK(P465)," ",IF(DAYS360(P465,Q465,0)&gt;10800,30,ROUND(IF(DAYS360(Summary!$P465,Summary!$Q465)/360&gt;=1,ROUND(DAYS360(Summary!$P465,Summary!$Q465)/360,0),DAYS360(Summary!$P465,Summary!$Q465)/360),2)))</f>
        <v xml:space="preserve"> </v>
      </c>
      <c r="Z465" s="25" t="str">
        <f ca="1">IF(OR(WhichRate="GASB IBR",WhichRate="FASB IBR",WhichRate="Custom"),IFERROR(IF(OR($S465="No Rate",$S465="",$S465=" ",$S465="")," ",OFFSET('Market Data'!$B$15,Summary!U465-1,Summary!T465-1)),""),IFERROR(IF(OR($S465="No Rate",$S465="",$S465=" ",$S465="")," ",OFFSET('FASB Data'!$B$15,Summary!U465-1,Summary!T465-1)),""))</f>
        <v xml:space="preserve"> </v>
      </c>
      <c r="AA465" s="25" t="str">
        <f ca="1">IF(O465&lt;&gt;"",IF(WhichRate="FASB RFR",0,IF(OR(WhichRate="GASB IBR",WhichRate="FASB IBR"),IF(OR($S465="No Rate",$S465="",$S465=" "),"",OFFSET('Market Data'!$B$53,Summary!X465,Summary!W465-1)),IF(WhichRate="Custom",IF(OR($S465="No Rate",$S465="",$S465=" "),"",OFFSET('Custom Data'!$B$53,Summary!X465,Summary!W465-1)),""))),"")</f>
        <v/>
      </c>
      <c r="AB465" s="26" t="str">
        <f>IF(OR($S465="No Rate",$S465="")," ",IF($R465="","",IF(Summary!$R465="Taxable",IF(Summary!$Y465&gt;0,(Summary!$Z465+Summary!$AA465)*(1+TaxExemptRateAdjustment)),IF(Summary!$Y465&gt;0,Summary!$Z465+Summary!$AA465))))</f>
        <v/>
      </c>
      <c r="AC465" s="27" t="str">
        <f t="shared" si="18"/>
        <v/>
      </c>
    </row>
    <row r="466" spans="14:29" ht="15.75" customHeight="1" x14ac:dyDescent="0.25">
      <c r="N466" s="17">
        <f t="shared" si="10"/>
        <v>454</v>
      </c>
      <c r="O466" s="30"/>
      <c r="P466" s="31"/>
      <c r="Q466" s="31"/>
      <c r="R466" s="32"/>
      <c r="S466" s="20" t="str" cm="1">
        <f t="array" ref="S466">IF(ISBLANK(P466)," ",IF(OR(WhichRate="GASB IBR",WhichRate="FASB IBR",WhichRate="Custom"),IF(ISBLANK(P466),IFERROR(HLOOKUP(P466,'Market Data'!$C$13:$BA$13,1)," "),IFERROR(HLOOKUP(P466,'Market Data'!$C$13:$BA$13,1),"No Rate")),_xlfn.XLOOKUP(TEXT(P466,"mm-yyyy"),TEXT('FASB Data'!$D$13:$BC$13,"mm-yyyy"),'FASB Data'!$D$13:$BC$13,,0)))</f>
        <v xml:space="preserve"> </v>
      </c>
      <c r="T466" s="21" t="str">
        <f>IF(OR(S466="No Rate",S466="",S466=" "),"",IF(OR(WhichRate="GASB IBR",WhichRate="FASB IBR",WhichRate="Custom"),SUMIF('Market Data'!$C$13:$BI$13,Summary!S466,'Market Data'!$C$14:$BI$14),SUMIF('FASB Data'!$C$13:$BU$13,Summary!S466,'FASB Data'!$C$14:$BU$14)))</f>
        <v/>
      </c>
      <c r="U466" s="21" t="str">
        <f>IFERROR(VLOOKUP($Y466,'Market Data'!$B$15:$C$47,2,TRUE)+1,"")</f>
        <v/>
      </c>
      <c r="V466" s="21" t="str">
        <f t="shared" si="17"/>
        <v/>
      </c>
      <c r="W466" s="21" t="str">
        <f>IF(OR(S466="No Rate",S466="",S466=" ",S466=""),"",IF(WhichRate="FASB RFR","N/A",SUMIF('Market Data'!$C$51:$BI$51,Summary!S466,'Market Data'!$C$52:$BI$52)))</f>
        <v/>
      </c>
      <c r="X466" s="21" t="str">
        <f>IF(ISBLANK(P466)," ",IF(WhichRate="FASB RFR","N/A",IFERROR(VLOOKUP($V466,'Market Data'!$C$53:$D$213,2,FALSE),"")))</f>
        <v xml:space="preserve"> </v>
      </c>
      <c r="Y466" s="24" t="str">
        <f>IF(ISBLANK(P466)," ",IF(DAYS360(P466,Q466,0)&gt;10800,30,ROUND(IF(DAYS360(Summary!$P466,Summary!$Q466)/360&gt;=1,ROUND(DAYS360(Summary!$P466,Summary!$Q466)/360,0),DAYS360(Summary!$P466,Summary!$Q466)/360),2)))</f>
        <v xml:space="preserve"> </v>
      </c>
      <c r="Z466" s="25" t="str">
        <f ca="1">IF(OR(WhichRate="GASB IBR",WhichRate="FASB IBR",WhichRate="Custom"),IFERROR(IF(OR($S466="No Rate",$S466="",$S466=" ",$S466="")," ",OFFSET('Market Data'!$B$15,Summary!U466-1,Summary!T466-1)),""),IFERROR(IF(OR($S466="No Rate",$S466="",$S466=" ",$S466="")," ",OFFSET('FASB Data'!$B$15,Summary!U466-1,Summary!T466-1)),""))</f>
        <v xml:space="preserve"> </v>
      </c>
      <c r="AA466" s="25" t="str">
        <f ca="1">IF(O466&lt;&gt;"",IF(WhichRate="FASB RFR",0,IF(OR(WhichRate="GASB IBR",WhichRate="FASB IBR"),IF(OR($S466="No Rate",$S466="",$S466=" "),"",OFFSET('Market Data'!$B$53,Summary!X466,Summary!W466-1)),IF(WhichRate="Custom",IF(OR($S466="No Rate",$S466="",$S466=" "),"",OFFSET('Custom Data'!$B$53,Summary!X466,Summary!W466-1)),""))),"")</f>
        <v/>
      </c>
      <c r="AB466" s="26" t="str">
        <f>IF(OR($S466="No Rate",$S466="")," ",IF($R466="","",IF(Summary!$R466="Taxable",IF(Summary!$Y466&gt;0,(Summary!$Z466+Summary!$AA466)*(1+TaxExemptRateAdjustment)),IF(Summary!$Y466&gt;0,Summary!$Z466+Summary!$AA466))))</f>
        <v/>
      </c>
      <c r="AC466" s="27" t="str">
        <f t="shared" si="18"/>
        <v/>
      </c>
    </row>
    <row r="467" spans="14:29" ht="15.75" customHeight="1" x14ac:dyDescent="0.25">
      <c r="N467" s="17">
        <f t="shared" si="10"/>
        <v>455</v>
      </c>
      <c r="O467" s="18"/>
      <c r="P467" s="22"/>
      <c r="Q467" s="22"/>
      <c r="R467" s="23"/>
      <c r="S467" s="20" t="str" cm="1">
        <f t="array" ref="S467">IF(ISBLANK(P467)," ",IF(OR(WhichRate="GASB IBR",WhichRate="FASB IBR",WhichRate="Custom"),IF(ISBLANK(P467),IFERROR(HLOOKUP(P467,'Market Data'!$C$13:$BA$13,1)," "),IFERROR(HLOOKUP(P467,'Market Data'!$C$13:$BA$13,1),"No Rate")),_xlfn.XLOOKUP(TEXT(P467,"mm-yyyy"),TEXT('FASB Data'!$D$13:$BC$13,"mm-yyyy"),'FASB Data'!$D$13:$BC$13,,0)))</f>
        <v xml:space="preserve"> </v>
      </c>
      <c r="T467" s="21" t="str">
        <f>IF(OR(S467="No Rate",S467="",S467=" "),"",IF(OR(WhichRate="GASB IBR",WhichRate="FASB IBR",WhichRate="Custom"),SUMIF('Market Data'!$C$13:$BI$13,Summary!S467,'Market Data'!$C$14:$BI$14),SUMIF('FASB Data'!$C$13:$BU$13,Summary!S467,'FASB Data'!$C$14:$BU$14)))</f>
        <v/>
      </c>
      <c r="U467" s="21" t="str">
        <f>IFERROR(VLOOKUP($Y467,'Market Data'!$B$15:$C$47,2,TRUE)+1,"")</f>
        <v/>
      </c>
      <c r="V467" s="21" t="str">
        <f t="shared" si="17"/>
        <v/>
      </c>
      <c r="W467" s="21" t="str">
        <f>IF(OR(S467="No Rate",S467="",S467=" ",S467=""),"",IF(WhichRate="FASB RFR","N/A",SUMIF('Market Data'!$C$51:$BI$51,Summary!S467,'Market Data'!$C$52:$BI$52)))</f>
        <v/>
      </c>
      <c r="X467" s="21" t="str">
        <f>IF(ISBLANK(P467)," ",IF(WhichRate="FASB RFR","N/A",IFERROR(VLOOKUP($V467,'Market Data'!$C$53:$D$213,2,FALSE),"")))</f>
        <v xml:space="preserve"> </v>
      </c>
      <c r="Y467" s="24" t="str">
        <f>IF(ISBLANK(P467)," ",IF(DAYS360(P467,Q467,0)&gt;10800,30,ROUND(IF(DAYS360(Summary!$P467,Summary!$Q467)/360&gt;=1,ROUND(DAYS360(Summary!$P467,Summary!$Q467)/360,0),DAYS360(Summary!$P467,Summary!$Q467)/360),2)))</f>
        <v xml:space="preserve"> </v>
      </c>
      <c r="Z467" s="25" t="str">
        <f ca="1">IF(OR(WhichRate="GASB IBR",WhichRate="FASB IBR",WhichRate="Custom"),IFERROR(IF(OR($S467="No Rate",$S467="",$S467=" ",$S467="")," ",OFFSET('Market Data'!$B$15,Summary!U467-1,Summary!T467-1)),""),IFERROR(IF(OR($S467="No Rate",$S467="",$S467=" ",$S467="")," ",OFFSET('FASB Data'!$B$15,Summary!U467-1,Summary!T467-1)),""))</f>
        <v xml:space="preserve"> </v>
      </c>
      <c r="AA467" s="25" t="str">
        <f ca="1">IF(O467&lt;&gt;"",IF(WhichRate="FASB RFR",0,IF(OR(WhichRate="GASB IBR",WhichRate="FASB IBR"),IF(OR($S467="No Rate",$S467="",$S467=" "),"",OFFSET('Market Data'!$B$53,Summary!X467,Summary!W467-1)),IF(WhichRate="Custom",IF(OR($S467="No Rate",$S467="",$S467=" "),"",OFFSET('Custom Data'!$B$53,Summary!X467,Summary!W467-1)),""))),"")</f>
        <v/>
      </c>
      <c r="AB467" s="26" t="str">
        <f>IF(OR($S467="No Rate",$S467="")," ",IF($R467="","",IF(Summary!$R467="Taxable",IF(Summary!$Y467&gt;0,(Summary!$Z467+Summary!$AA467)*(1+TaxExemptRateAdjustment)),IF(Summary!$Y467&gt;0,Summary!$Z467+Summary!$AA467))))</f>
        <v/>
      </c>
      <c r="AC467" s="27" t="str">
        <f t="shared" si="18"/>
        <v/>
      </c>
    </row>
    <row r="468" spans="14:29" ht="15.75" customHeight="1" x14ac:dyDescent="0.25">
      <c r="N468" s="17">
        <f t="shared" si="10"/>
        <v>456</v>
      </c>
      <c r="O468" s="30"/>
      <c r="P468" s="31"/>
      <c r="Q468" s="31"/>
      <c r="R468" s="32"/>
      <c r="S468" s="20" t="str" cm="1">
        <f t="array" ref="S468">IF(ISBLANK(P468)," ",IF(OR(WhichRate="GASB IBR",WhichRate="FASB IBR",WhichRate="Custom"),IF(ISBLANK(P468),IFERROR(HLOOKUP(P468,'Market Data'!$C$13:$BA$13,1)," "),IFERROR(HLOOKUP(P468,'Market Data'!$C$13:$BA$13,1),"No Rate")),_xlfn.XLOOKUP(TEXT(P468,"mm-yyyy"),TEXT('FASB Data'!$D$13:$BC$13,"mm-yyyy"),'FASB Data'!$D$13:$BC$13,,0)))</f>
        <v xml:space="preserve"> </v>
      </c>
      <c r="T468" s="21" t="str">
        <f>IF(OR(S468="No Rate",S468="",S468=" "),"",IF(OR(WhichRate="GASB IBR",WhichRate="FASB IBR",WhichRate="Custom"),SUMIF('Market Data'!$C$13:$BI$13,Summary!S468,'Market Data'!$C$14:$BI$14),SUMIF('FASB Data'!$C$13:$BU$13,Summary!S468,'FASB Data'!$C$14:$BU$14)))</f>
        <v/>
      </c>
      <c r="U468" s="21" t="str">
        <f>IFERROR(VLOOKUP($Y468,'Market Data'!$B$15:$C$47,2,TRUE)+1,"")</f>
        <v/>
      </c>
      <c r="V468" s="21" t="str">
        <f t="shared" si="17"/>
        <v/>
      </c>
      <c r="W468" s="21" t="str">
        <f>IF(OR(S468="No Rate",S468="",S468=" ",S468=""),"",IF(WhichRate="FASB RFR","N/A",SUMIF('Market Data'!$C$51:$BI$51,Summary!S468,'Market Data'!$C$52:$BI$52)))</f>
        <v/>
      </c>
      <c r="X468" s="21" t="str">
        <f>IF(ISBLANK(P468)," ",IF(WhichRate="FASB RFR","N/A",IFERROR(VLOOKUP($V468,'Market Data'!$C$53:$D$213,2,FALSE),"")))</f>
        <v xml:space="preserve"> </v>
      </c>
      <c r="Y468" s="24" t="str">
        <f>IF(ISBLANK(P468)," ",IF(DAYS360(P468,Q468,0)&gt;10800,30,ROUND(IF(DAYS360(Summary!$P468,Summary!$Q468)/360&gt;=1,ROUND(DAYS360(Summary!$P468,Summary!$Q468)/360,0),DAYS360(Summary!$P468,Summary!$Q468)/360),2)))</f>
        <v xml:space="preserve"> </v>
      </c>
      <c r="Z468" s="25" t="str">
        <f ca="1">IF(OR(WhichRate="GASB IBR",WhichRate="FASB IBR",WhichRate="Custom"),IFERROR(IF(OR($S468="No Rate",$S468="",$S468=" ",$S468="")," ",OFFSET('Market Data'!$B$15,Summary!U468-1,Summary!T468-1)),""),IFERROR(IF(OR($S468="No Rate",$S468="",$S468=" ",$S468="")," ",OFFSET('FASB Data'!$B$15,Summary!U468-1,Summary!T468-1)),""))</f>
        <v xml:space="preserve"> </v>
      </c>
      <c r="AA468" s="25" t="str">
        <f ca="1">IF(O468&lt;&gt;"",IF(WhichRate="FASB RFR",0,IF(OR(WhichRate="GASB IBR",WhichRate="FASB IBR"),IF(OR($S468="No Rate",$S468="",$S468=" "),"",OFFSET('Market Data'!$B$53,Summary!X468,Summary!W468-1)),IF(WhichRate="Custom",IF(OR($S468="No Rate",$S468="",$S468=" "),"",OFFSET('Custom Data'!$B$53,Summary!X468,Summary!W468-1)),""))),"")</f>
        <v/>
      </c>
      <c r="AB468" s="26" t="str">
        <f>IF(OR($S468="No Rate",$S468="")," ",IF($R468="","",IF(Summary!$R468="Taxable",IF(Summary!$Y468&gt;0,(Summary!$Z468+Summary!$AA468)*(1+TaxExemptRateAdjustment)),IF(Summary!$Y468&gt;0,Summary!$Z468+Summary!$AA468))))</f>
        <v/>
      </c>
      <c r="AC468" s="27" t="str">
        <f t="shared" si="18"/>
        <v/>
      </c>
    </row>
    <row r="469" spans="14:29" ht="15.75" customHeight="1" x14ac:dyDescent="0.25">
      <c r="N469" s="17">
        <f t="shared" si="10"/>
        <v>457</v>
      </c>
      <c r="O469" s="18"/>
      <c r="P469" s="22"/>
      <c r="Q469" s="22"/>
      <c r="R469" s="23"/>
      <c r="S469" s="20" t="str" cm="1">
        <f t="array" ref="S469">IF(ISBLANK(P469)," ",IF(OR(WhichRate="GASB IBR",WhichRate="FASB IBR",WhichRate="Custom"),IF(ISBLANK(P469),IFERROR(HLOOKUP(P469,'Market Data'!$C$13:$BA$13,1)," "),IFERROR(HLOOKUP(P469,'Market Data'!$C$13:$BA$13,1),"No Rate")),_xlfn.XLOOKUP(TEXT(P469,"mm-yyyy"),TEXT('FASB Data'!$D$13:$BC$13,"mm-yyyy"),'FASB Data'!$D$13:$BC$13,,0)))</f>
        <v xml:space="preserve"> </v>
      </c>
      <c r="T469" s="21" t="str">
        <f>IF(OR(S469="No Rate",S469="",S469=" "),"",IF(OR(WhichRate="GASB IBR",WhichRate="FASB IBR",WhichRate="Custom"),SUMIF('Market Data'!$C$13:$BI$13,Summary!S469,'Market Data'!$C$14:$BI$14),SUMIF('FASB Data'!$C$13:$BU$13,Summary!S469,'FASB Data'!$C$14:$BU$14)))</f>
        <v/>
      </c>
      <c r="U469" s="21" t="str">
        <f>IFERROR(VLOOKUP($Y469,'Market Data'!$B$15:$C$47,2,TRUE)+1,"")</f>
        <v/>
      </c>
      <c r="V469" s="21" t="str">
        <f t="shared" si="17"/>
        <v/>
      </c>
      <c r="W469" s="21" t="str">
        <f>IF(OR(S469="No Rate",S469="",S469=" ",S469=""),"",IF(WhichRate="FASB RFR","N/A",SUMIF('Market Data'!$C$51:$BI$51,Summary!S469,'Market Data'!$C$52:$BI$52)))</f>
        <v/>
      </c>
      <c r="X469" s="21" t="str">
        <f>IF(ISBLANK(P469)," ",IF(WhichRate="FASB RFR","N/A",IFERROR(VLOOKUP($V469,'Market Data'!$C$53:$D$213,2,FALSE),"")))</f>
        <v xml:space="preserve"> </v>
      </c>
      <c r="Y469" s="24" t="str">
        <f>IF(ISBLANK(P469)," ",IF(DAYS360(P469,Q469,0)&gt;10800,30,ROUND(IF(DAYS360(Summary!$P469,Summary!$Q469)/360&gt;=1,ROUND(DAYS360(Summary!$P469,Summary!$Q469)/360,0),DAYS360(Summary!$P469,Summary!$Q469)/360),2)))</f>
        <v xml:space="preserve"> </v>
      </c>
      <c r="Z469" s="25" t="str">
        <f ca="1">IF(OR(WhichRate="GASB IBR",WhichRate="FASB IBR",WhichRate="Custom"),IFERROR(IF(OR($S469="No Rate",$S469="",$S469=" ",$S469="")," ",OFFSET('Market Data'!$B$15,Summary!U469-1,Summary!T469-1)),""),IFERROR(IF(OR($S469="No Rate",$S469="",$S469=" ",$S469="")," ",OFFSET('FASB Data'!$B$15,Summary!U469-1,Summary!T469-1)),""))</f>
        <v xml:space="preserve"> </v>
      </c>
      <c r="AA469" s="25" t="str">
        <f ca="1">IF(O469&lt;&gt;"",IF(WhichRate="FASB RFR",0,IF(OR(WhichRate="GASB IBR",WhichRate="FASB IBR"),IF(OR($S469="No Rate",$S469="",$S469=" "),"",OFFSET('Market Data'!$B$53,Summary!X469,Summary!W469-1)),IF(WhichRate="Custom",IF(OR($S469="No Rate",$S469="",$S469=" "),"",OFFSET('Custom Data'!$B$53,Summary!X469,Summary!W469-1)),""))),"")</f>
        <v/>
      </c>
      <c r="AB469" s="26" t="str">
        <f>IF(OR($S469="No Rate",$S469="")," ",IF($R469="","",IF(Summary!$R469="Taxable",IF(Summary!$Y469&gt;0,(Summary!$Z469+Summary!$AA469)*(1+TaxExemptRateAdjustment)),IF(Summary!$Y469&gt;0,Summary!$Z469+Summary!$AA469))))</f>
        <v/>
      </c>
      <c r="AC469" s="27" t="str">
        <f t="shared" si="18"/>
        <v/>
      </c>
    </row>
    <row r="470" spans="14:29" ht="15.75" customHeight="1" x14ac:dyDescent="0.25">
      <c r="N470" s="17">
        <f t="shared" si="10"/>
        <v>458</v>
      </c>
      <c r="O470" s="30"/>
      <c r="P470" s="31"/>
      <c r="Q470" s="31"/>
      <c r="R470" s="32"/>
      <c r="S470" s="20" t="str" cm="1">
        <f t="array" ref="S470">IF(ISBLANK(P470)," ",IF(OR(WhichRate="GASB IBR",WhichRate="FASB IBR",WhichRate="Custom"),IF(ISBLANK(P470),IFERROR(HLOOKUP(P470,'Market Data'!$C$13:$BA$13,1)," "),IFERROR(HLOOKUP(P470,'Market Data'!$C$13:$BA$13,1),"No Rate")),_xlfn.XLOOKUP(TEXT(P470,"mm-yyyy"),TEXT('FASB Data'!$D$13:$BC$13,"mm-yyyy"),'FASB Data'!$D$13:$BC$13,,0)))</f>
        <v xml:space="preserve"> </v>
      </c>
      <c r="T470" s="21" t="str">
        <f>IF(OR(S470="No Rate",S470="",S470=" "),"",IF(OR(WhichRate="GASB IBR",WhichRate="FASB IBR",WhichRate="Custom"),SUMIF('Market Data'!$C$13:$BI$13,Summary!S470,'Market Data'!$C$14:$BI$14),SUMIF('FASB Data'!$C$13:$BU$13,Summary!S470,'FASB Data'!$C$14:$BU$14)))</f>
        <v/>
      </c>
      <c r="U470" s="21" t="str">
        <f>IFERROR(VLOOKUP($Y470,'Market Data'!$B$15:$C$47,2,TRUE)+1,"")</f>
        <v/>
      </c>
      <c r="V470" s="21" t="str">
        <f t="shared" si="17"/>
        <v/>
      </c>
      <c r="W470" s="21" t="str">
        <f>IF(OR(S470="No Rate",S470="",S470=" ",S470=""),"",IF(WhichRate="FASB RFR","N/A",SUMIF('Market Data'!$C$51:$BI$51,Summary!S470,'Market Data'!$C$52:$BI$52)))</f>
        <v/>
      </c>
      <c r="X470" s="21" t="str">
        <f>IF(ISBLANK(P470)," ",IF(WhichRate="FASB RFR","N/A",IFERROR(VLOOKUP($V470,'Market Data'!$C$53:$D$213,2,FALSE),"")))</f>
        <v xml:space="preserve"> </v>
      </c>
      <c r="Y470" s="24" t="str">
        <f>IF(ISBLANK(P470)," ",IF(DAYS360(P470,Q470,0)&gt;10800,30,ROUND(IF(DAYS360(Summary!$P470,Summary!$Q470)/360&gt;=1,ROUND(DAYS360(Summary!$P470,Summary!$Q470)/360,0),DAYS360(Summary!$P470,Summary!$Q470)/360),2)))</f>
        <v xml:space="preserve"> </v>
      </c>
      <c r="Z470" s="25" t="str">
        <f ca="1">IF(OR(WhichRate="GASB IBR",WhichRate="FASB IBR",WhichRate="Custom"),IFERROR(IF(OR($S470="No Rate",$S470="",$S470=" ",$S470="")," ",OFFSET('Market Data'!$B$15,Summary!U470-1,Summary!T470-1)),""),IFERROR(IF(OR($S470="No Rate",$S470="",$S470=" ",$S470="")," ",OFFSET('FASB Data'!$B$15,Summary!U470-1,Summary!T470-1)),""))</f>
        <v xml:space="preserve"> </v>
      </c>
      <c r="AA470" s="25" t="str">
        <f ca="1">IF(O470&lt;&gt;"",IF(WhichRate="FASB RFR",0,IF(OR(WhichRate="GASB IBR",WhichRate="FASB IBR"),IF(OR($S470="No Rate",$S470="",$S470=" "),"",OFFSET('Market Data'!$B$53,Summary!X470,Summary!W470-1)),IF(WhichRate="Custom",IF(OR($S470="No Rate",$S470="",$S470=" "),"",OFFSET('Custom Data'!$B$53,Summary!X470,Summary!W470-1)),""))),"")</f>
        <v/>
      </c>
      <c r="AB470" s="26" t="str">
        <f>IF(OR($S470="No Rate",$S470="")," ",IF($R470="","",IF(Summary!$R470="Taxable",IF(Summary!$Y470&gt;0,(Summary!$Z470+Summary!$AA470)*(1+TaxExemptRateAdjustment)),IF(Summary!$Y470&gt;0,Summary!$Z470+Summary!$AA470))))</f>
        <v/>
      </c>
      <c r="AC470" s="27" t="str">
        <f t="shared" si="18"/>
        <v/>
      </c>
    </row>
    <row r="471" spans="14:29" ht="15.75" customHeight="1" x14ac:dyDescent="0.25">
      <c r="N471" s="17">
        <f t="shared" si="10"/>
        <v>459</v>
      </c>
      <c r="O471" s="18"/>
      <c r="P471" s="22"/>
      <c r="Q471" s="22"/>
      <c r="R471" s="23"/>
      <c r="S471" s="20" t="str" cm="1">
        <f t="array" ref="S471">IF(ISBLANK(P471)," ",IF(OR(WhichRate="GASB IBR",WhichRate="FASB IBR",WhichRate="Custom"),IF(ISBLANK(P471),IFERROR(HLOOKUP(P471,'Market Data'!$C$13:$BA$13,1)," "),IFERROR(HLOOKUP(P471,'Market Data'!$C$13:$BA$13,1),"No Rate")),_xlfn.XLOOKUP(TEXT(P471,"mm-yyyy"),TEXT('FASB Data'!$D$13:$BC$13,"mm-yyyy"),'FASB Data'!$D$13:$BC$13,,0)))</f>
        <v xml:space="preserve"> </v>
      </c>
      <c r="T471" s="21" t="str">
        <f>IF(OR(S471="No Rate",S471="",S471=" "),"",IF(OR(WhichRate="GASB IBR",WhichRate="FASB IBR",WhichRate="Custom"),SUMIF('Market Data'!$C$13:$BI$13,Summary!S471,'Market Data'!$C$14:$BI$14),SUMIF('FASB Data'!$C$13:$BU$13,Summary!S471,'FASB Data'!$C$14:$BU$14)))</f>
        <v/>
      </c>
      <c r="U471" s="21" t="str">
        <f>IFERROR(VLOOKUP($Y471,'Market Data'!$B$15:$C$47,2,TRUE)+1,"")</f>
        <v/>
      </c>
      <c r="V471" s="21" t="str">
        <f t="shared" si="17"/>
        <v/>
      </c>
      <c r="W471" s="21" t="str">
        <f>IF(OR(S471="No Rate",S471="",S471=" ",S471=""),"",IF(WhichRate="FASB RFR","N/A",SUMIF('Market Data'!$C$51:$BI$51,Summary!S471,'Market Data'!$C$52:$BI$52)))</f>
        <v/>
      </c>
      <c r="X471" s="21" t="str">
        <f>IF(ISBLANK(P471)," ",IF(WhichRate="FASB RFR","N/A",IFERROR(VLOOKUP($V471,'Market Data'!$C$53:$D$213,2,FALSE),"")))</f>
        <v xml:space="preserve"> </v>
      </c>
      <c r="Y471" s="24" t="str">
        <f>IF(ISBLANK(P471)," ",IF(DAYS360(P471,Q471,0)&gt;10800,30,ROUND(IF(DAYS360(Summary!$P471,Summary!$Q471)/360&gt;=1,ROUND(DAYS360(Summary!$P471,Summary!$Q471)/360,0),DAYS360(Summary!$P471,Summary!$Q471)/360),2)))</f>
        <v xml:space="preserve"> </v>
      </c>
      <c r="Z471" s="25" t="str">
        <f ca="1">IF(OR(WhichRate="GASB IBR",WhichRate="FASB IBR",WhichRate="Custom"),IFERROR(IF(OR($S471="No Rate",$S471="",$S471=" ",$S471="")," ",OFFSET('Market Data'!$B$15,Summary!U471-1,Summary!T471-1)),""),IFERROR(IF(OR($S471="No Rate",$S471="",$S471=" ",$S471="")," ",OFFSET('FASB Data'!$B$15,Summary!U471-1,Summary!T471-1)),""))</f>
        <v xml:space="preserve"> </v>
      </c>
      <c r="AA471" s="25" t="str">
        <f ca="1">IF(O471&lt;&gt;"",IF(WhichRate="FASB RFR",0,IF(OR(WhichRate="GASB IBR",WhichRate="FASB IBR"),IF(OR($S471="No Rate",$S471="",$S471=" "),"",OFFSET('Market Data'!$B$53,Summary!X471,Summary!W471-1)),IF(WhichRate="Custom",IF(OR($S471="No Rate",$S471="",$S471=" "),"",OFFSET('Custom Data'!$B$53,Summary!X471,Summary!W471-1)),""))),"")</f>
        <v/>
      </c>
      <c r="AB471" s="26" t="str">
        <f>IF(OR($S471="No Rate",$S471="")," ",IF($R471="","",IF(Summary!$R471="Taxable",IF(Summary!$Y471&gt;0,(Summary!$Z471+Summary!$AA471)*(1+TaxExemptRateAdjustment)),IF(Summary!$Y471&gt;0,Summary!$Z471+Summary!$AA471))))</f>
        <v/>
      </c>
      <c r="AC471" s="27" t="str">
        <f t="shared" si="18"/>
        <v/>
      </c>
    </row>
    <row r="472" spans="14:29" ht="15.75" customHeight="1" x14ac:dyDescent="0.25">
      <c r="N472" s="17">
        <f t="shared" si="10"/>
        <v>460</v>
      </c>
      <c r="O472" s="30"/>
      <c r="P472" s="31"/>
      <c r="Q472" s="31"/>
      <c r="R472" s="32"/>
      <c r="S472" s="20" t="str" cm="1">
        <f t="array" ref="S472">IF(ISBLANK(P472)," ",IF(OR(WhichRate="GASB IBR",WhichRate="FASB IBR",WhichRate="Custom"),IF(ISBLANK(P472),IFERROR(HLOOKUP(P472,'Market Data'!$C$13:$BA$13,1)," "),IFERROR(HLOOKUP(P472,'Market Data'!$C$13:$BA$13,1),"No Rate")),_xlfn.XLOOKUP(TEXT(P472,"mm-yyyy"),TEXT('FASB Data'!$D$13:$BC$13,"mm-yyyy"),'FASB Data'!$D$13:$BC$13,,0)))</f>
        <v xml:space="preserve"> </v>
      </c>
      <c r="T472" s="21" t="str">
        <f>IF(OR(S472="No Rate",S472="",S472=" "),"",IF(OR(WhichRate="GASB IBR",WhichRate="FASB IBR",WhichRate="Custom"),SUMIF('Market Data'!$C$13:$BI$13,Summary!S472,'Market Data'!$C$14:$BI$14),SUMIF('FASB Data'!$C$13:$BU$13,Summary!S472,'FASB Data'!$C$14:$BU$14)))</f>
        <v/>
      </c>
      <c r="U472" s="21" t="str">
        <f>IFERROR(VLOOKUP($Y472,'Market Data'!$B$15:$C$47,2,TRUE)+1,"")</f>
        <v/>
      </c>
      <c r="V472" s="21" t="str">
        <f t="shared" si="17"/>
        <v/>
      </c>
      <c r="W472" s="21" t="str">
        <f>IF(OR(S472="No Rate",S472="",S472=" ",S472=""),"",IF(WhichRate="FASB RFR","N/A",SUMIF('Market Data'!$C$51:$BI$51,Summary!S472,'Market Data'!$C$52:$BI$52)))</f>
        <v/>
      </c>
      <c r="X472" s="21" t="str">
        <f>IF(ISBLANK(P472)," ",IF(WhichRate="FASB RFR","N/A",IFERROR(VLOOKUP($V472,'Market Data'!$C$53:$D$213,2,FALSE),"")))</f>
        <v xml:space="preserve"> </v>
      </c>
      <c r="Y472" s="24" t="str">
        <f>IF(ISBLANK(P472)," ",IF(DAYS360(P472,Q472,0)&gt;10800,30,ROUND(IF(DAYS360(Summary!$P472,Summary!$Q472)/360&gt;=1,ROUND(DAYS360(Summary!$P472,Summary!$Q472)/360,0),DAYS360(Summary!$P472,Summary!$Q472)/360),2)))</f>
        <v xml:space="preserve"> </v>
      </c>
      <c r="Z472" s="25" t="str">
        <f ca="1">IF(OR(WhichRate="GASB IBR",WhichRate="FASB IBR",WhichRate="Custom"),IFERROR(IF(OR($S472="No Rate",$S472="",$S472=" ",$S472="")," ",OFFSET('Market Data'!$B$15,Summary!U472-1,Summary!T472-1)),""),IFERROR(IF(OR($S472="No Rate",$S472="",$S472=" ",$S472="")," ",OFFSET('FASB Data'!$B$15,Summary!U472-1,Summary!T472-1)),""))</f>
        <v xml:space="preserve"> </v>
      </c>
      <c r="AA472" s="25" t="str">
        <f ca="1">IF(O472&lt;&gt;"",IF(WhichRate="FASB RFR",0,IF(OR(WhichRate="GASB IBR",WhichRate="FASB IBR"),IF(OR($S472="No Rate",$S472="",$S472=" "),"",OFFSET('Market Data'!$B$53,Summary!X472,Summary!W472-1)),IF(WhichRate="Custom",IF(OR($S472="No Rate",$S472="",$S472=" "),"",OFFSET('Custom Data'!$B$53,Summary!X472,Summary!W472-1)),""))),"")</f>
        <v/>
      </c>
      <c r="AB472" s="26" t="str">
        <f>IF(OR($S472="No Rate",$S472="")," ",IF($R472="","",IF(Summary!$R472="Taxable",IF(Summary!$Y472&gt;0,(Summary!$Z472+Summary!$AA472)*(1+TaxExemptRateAdjustment)),IF(Summary!$Y472&gt;0,Summary!$Z472+Summary!$AA472))))</f>
        <v/>
      </c>
      <c r="AC472" s="27" t="str">
        <f t="shared" si="18"/>
        <v/>
      </c>
    </row>
    <row r="473" spans="14:29" ht="15.75" customHeight="1" x14ac:dyDescent="0.25">
      <c r="N473" s="17">
        <f t="shared" si="10"/>
        <v>461</v>
      </c>
      <c r="O473" s="18"/>
      <c r="P473" s="22"/>
      <c r="Q473" s="22"/>
      <c r="R473" s="23"/>
      <c r="S473" s="20" t="str" cm="1">
        <f t="array" ref="S473">IF(ISBLANK(P473)," ",IF(OR(WhichRate="GASB IBR",WhichRate="FASB IBR",WhichRate="Custom"),IF(ISBLANK(P473),IFERROR(HLOOKUP(P473,'Market Data'!$C$13:$BA$13,1)," "),IFERROR(HLOOKUP(P473,'Market Data'!$C$13:$BA$13,1),"No Rate")),_xlfn.XLOOKUP(TEXT(P473,"mm-yyyy"),TEXT('FASB Data'!$D$13:$BC$13,"mm-yyyy"),'FASB Data'!$D$13:$BC$13,,0)))</f>
        <v xml:space="preserve"> </v>
      </c>
      <c r="T473" s="21" t="str">
        <f>IF(OR(S473="No Rate",S473="",S473=" "),"",IF(OR(WhichRate="GASB IBR",WhichRate="FASB IBR",WhichRate="Custom"),SUMIF('Market Data'!$C$13:$BI$13,Summary!S473,'Market Data'!$C$14:$BI$14),SUMIF('FASB Data'!$C$13:$BU$13,Summary!S473,'FASB Data'!$C$14:$BU$14)))</f>
        <v/>
      </c>
      <c r="U473" s="21" t="str">
        <f>IFERROR(VLOOKUP($Y473,'Market Data'!$B$15:$C$47,2,TRUE)+1,"")</f>
        <v/>
      </c>
      <c r="V473" s="21" t="str">
        <f t="shared" si="17"/>
        <v/>
      </c>
      <c r="W473" s="21" t="str">
        <f>IF(OR(S473="No Rate",S473="",S473=" ",S473=""),"",IF(WhichRate="FASB RFR","N/A",SUMIF('Market Data'!$C$51:$BI$51,Summary!S473,'Market Data'!$C$52:$BI$52)))</f>
        <v/>
      </c>
      <c r="X473" s="21" t="str">
        <f>IF(ISBLANK(P473)," ",IF(WhichRate="FASB RFR","N/A",IFERROR(VLOOKUP($V473,'Market Data'!$C$53:$D$213,2,FALSE),"")))</f>
        <v xml:space="preserve"> </v>
      </c>
      <c r="Y473" s="24" t="str">
        <f>IF(ISBLANK(P473)," ",IF(DAYS360(P473,Q473,0)&gt;10800,30,ROUND(IF(DAYS360(Summary!$P473,Summary!$Q473)/360&gt;=1,ROUND(DAYS360(Summary!$P473,Summary!$Q473)/360,0),DAYS360(Summary!$P473,Summary!$Q473)/360),2)))</f>
        <v xml:space="preserve"> </v>
      </c>
      <c r="Z473" s="25" t="str">
        <f ca="1">IF(OR(WhichRate="GASB IBR",WhichRate="FASB IBR",WhichRate="Custom"),IFERROR(IF(OR($S473="No Rate",$S473="",$S473=" ",$S473="")," ",OFFSET('Market Data'!$B$15,Summary!U473-1,Summary!T473-1)),""),IFERROR(IF(OR($S473="No Rate",$S473="",$S473=" ",$S473="")," ",OFFSET('FASB Data'!$B$15,Summary!U473-1,Summary!T473-1)),""))</f>
        <v xml:space="preserve"> </v>
      </c>
      <c r="AA473" s="25" t="str">
        <f ca="1">IF(O473&lt;&gt;"",IF(WhichRate="FASB RFR",0,IF(OR(WhichRate="GASB IBR",WhichRate="FASB IBR"),IF(OR($S473="No Rate",$S473="",$S473=" "),"",OFFSET('Market Data'!$B$53,Summary!X473,Summary!W473-1)),IF(WhichRate="Custom",IF(OR($S473="No Rate",$S473="",$S473=" "),"",OFFSET('Custom Data'!$B$53,Summary!X473,Summary!W473-1)),""))),"")</f>
        <v/>
      </c>
      <c r="AB473" s="26" t="str">
        <f>IF(OR($S473="No Rate",$S473="")," ",IF($R473="","",IF(Summary!$R473="Taxable",IF(Summary!$Y473&gt;0,(Summary!$Z473+Summary!$AA473)*(1+TaxExemptRateAdjustment)),IF(Summary!$Y473&gt;0,Summary!$Z473+Summary!$AA473))))</f>
        <v/>
      </c>
      <c r="AC473" s="27" t="str">
        <f t="shared" si="18"/>
        <v/>
      </c>
    </row>
    <row r="474" spans="14:29" ht="15.75" customHeight="1" x14ac:dyDescent="0.25">
      <c r="N474" s="17">
        <f t="shared" si="10"/>
        <v>462</v>
      </c>
      <c r="O474" s="30"/>
      <c r="P474" s="31"/>
      <c r="Q474" s="31"/>
      <c r="R474" s="32"/>
      <c r="S474" s="20" t="str" cm="1">
        <f t="array" ref="S474">IF(ISBLANK(P474)," ",IF(OR(WhichRate="GASB IBR",WhichRate="FASB IBR",WhichRate="Custom"),IF(ISBLANK(P474),IFERROR(HLOOKUP(P474,'Market Data'!$C$13:$BA$13,1)," "),IFERROR(HLOOKUP(P474,'Market Data'!$C$13:$BA$13,1),"No Rate")),_xlfn.XLOOKUP(TEXT(P474,"mm-yyyy"),TEXT('FASB Data'!$D$13:$BC$13,"mm-yyyy"),'FASB Data'!$D$13:$BC$13,,0)))</f>
        <v xml:space="preserve"> </v>
      </c>
      <c r="T474" s="21" t="str">
        <f>IF(OR(S474="No Rate",S474="",S474=" "),"",IF(OR(WhichRate="GASB IBR",WhichRate="FASB IBR",WhichRate="Custom"),SUMIF('Market Data'!$C$13:$BI$13,Summary!S474,'Market Data'!$C$14:$BI$14),SUMIF('FASB Data'!$C$13:$BU$13,Summary!S474,'FASB Data'!$C$14:$BU$14)))</f>
        <v/>
      </c>
      <c r="U474" s="21" t="str">
        <f>IFERROR(VLOOKUP($Y474,'Market Data'!$B$15:$C$47,2,TRUE)+1,"")</f>
        <v/>
      </c>
      <c r="V474" s="21" t="str">
        <f t="shared" si="17"/>
        <v/>
      </c>
      <c r="W474" s="21" t="str">
        <f>IF(OR(S474="No Rate",S474="",S474=" ",S474=""),"",IF(WhichRate="FASB RFR","N/A",SUMIF('Market Data'!$C$51:$BI$51,Summary!S474,'Market Data'!$C$52:$BI$52)))</f>
        <v/>
      </c>
      <c r="X474" s="21" t="str">
        <f>IF(ISBLANK(P474)," ",IF(WhichRate="FASB RFR","N/A",IFERROR(VLOOKUP($V474,'Market Data'!$C$53:$D$213,2,FALSE),"")))</f>
        <v xml:space="preserve"> </v>
      </c>
      <c r="Y474" s="24" t="str">
        <f>IF(ISBLANK(P474)," ",IF(DAYS360(P474,Q474,0)&gt;10800,30,ROUND(IF(DAYS360(Summary!$P474,Summary!$Q474)/360&gt;=1,ROUND(DAYS360(Summary!$P474,Summary!$Q474)/360,0),DAYS360(Summary!$P474,Summary!$Q474)/360),2)))</f>
        <v xml:space="preserve"> </v>
      </c>
      <c r="Z474" s="25" t="str">
        <f ca="1">IF(OR(WhichRate="GASB IBR",WhichRate="FASB IBR",WhichRate="Custom"),IFERROR(IF(OR($S474="No Rate",$S474="",$S474=" ",$S474="")," ",OFFSET('Market Data'!$B$15,Summary!U474-1,Summary!T474-1)),""),IFERROR(IF(OR($S474="No Rate",$S474="",$S474=" ",$S474="")," ",OFFSET('FASB Data'!$B$15,Summary!U474-1,Summary!T474-1)),""))</f>
        <v xml:space="preserve"> </v>
      </c>
      <c r="AA474" s="25" t="str">
        <f ca="1">IF(O474&lt;&gt;"",IF(WhichRate="FASB RFR",0,IF(OR(WhichRate="GASB IBR",WhichRate="FASB IBR"),IF(OR($S474="No Rate",$S474="",$S474=" "),"",OFFSET('Market Data'!$B$53,Summary!X474,Summary!W474-1)),IF(WhichRate="Custom",IF(OR($S474="No Rate",$S474="",$S474=" "),"",OFFSET('Custom Data'!$B$53,Summary!X474,Summary!W474-1)),""))),"")</f>
        <v/>
      </c>
      <c r="AB474" s="26" t="str">
        <f>IF(OR($S474="No Rate",$S474="")," ",IF($R474="","",IF(Summary!$R474="Taxable",IF(Summary!$Y474&gt;0,(Summary!$Z474+Summary!$AA474)*(1+TaxExemptRateAdjustment)),IF(Summary!$Y474&gt;0,Summary!$Z474+Summary!$AA474))))</f>
        <v/>
      </c>
      <c r="AC474" s="27" t="str">
        <f t="shared" si="18"/>
        <v/>
      </c>
    </row>
    <row r="475" spans="14:29" ht="15.75" customHeight="1" x14ac:dyDescent="0.25">
      <c r="N475" s="17">
        <f t="shared" si="10"/>
        <v>463</v>
      </c>
      <c r="O475" s="18"/>
      <c r="P475" s="22"/>
      <c r="Q475" s="22"/>
      <c r="R475" s="23"/>
      <c r="S475" s="20" t="str" cm="1">
        <f t="array" ref="S475">IF(ISBLANK(P475)," ",IF(OR(WhichRate="GASB IBR",WhichRate="FASB IBR",WhichRate="Custom"),IF(ISBLANK(P475),IFERROR(HLOOKUP(P475,'Market Data'!$C$13:$BA$13,1)," "),IFERROR(HLOOKUP(P475,'Market Data'!$C$13:$BA$13,1),"No Rate")),_xlfn.XLOOKUP(TEXT(P475,"mm-yyyy"),TEXT('FASB Data'!$D$13:$BC$13,"mm-yyyy"),'FASB Data'!$D$13:$BC$13,,0)))</f>
        <v xml:space="preserve"> </v>
      </c>
      <c r="T475" s="21" t="str">
        <f>IF(OR(S475="No Rate",S475="",S475=" "),"",IF(OR(WhichRate="GASB IBR",WhichRate="FASB IBR",WhichRate="Custom"),SUMIF('Market Data'!$C$13:$BI$13,Summary!S475,'Market Data'!$C$14:$BI$14),SUMIF('FASB Data'!$C$13:$BU$13,Summary!S475,'FASB Data'!$C$14:$BU$14)))</f>
        <v/>
      </c>
      <c r="U475" s="21" t="str">
        <f>IFERROR(VLOOKUP($Y475,'Market Data'!$B$15:$C$47,2,TRUE)+1,"")</f>
        <v/>
      </c>
      <c r="V475" s="21" t="str">
        <f t="shared" si="17"/>
        <v/>
      </c>
      <c r="W475" s="21" t="str">
        <f>IF(OR(S475="No Rate",S475="",S475=" ",S475=""),"",IF(WhichRate="FASB RFR","N/A",SUMIF('Market Data'!$C$51:$BI$51,Summary!S475,'Market Data'!$C$52:$BI$52)))</f>
        <v/>
      </c>
      <c r="X475" s="21" t="str">
        <f>IF(ISBLANK(P475)," ",IF(WhichRate="FASB RFR","N/A",IFERROR(VLOOKUP($V475,'Market Data'!$C$53:$D$213,2,FALSE),"")))</f>
        <v xml:space="preserve"> </v>
      </c>
      <c r="Y475" s="24" t="str">
        <f>IF(ISBLANK(P475)," ",IF(DAYS360(P475,Q475,0)&gt;10800,30,ROUND(IF(DAYS360(Summary!$P475,Summary!$Q475)/360&gt;=1,ROUND(DAYS360(Summary!$P475,Summary!$Q475)/360,0),DAYS360(Summary!$P475,Summary!$Q475)/360),2)))</f>
        <v xml:space="preserve"> </v>
      </c>
      <c r="Z475" s="25" t="str">
        <f ca="1">IF(OR(WhichRate="GASB IBR",WhichRate="FASB IBR",WhichRate="Custom"),IFERROR(IF(OR($S475="No Rate",$S475="",$S475=" ",$S475="")," ",OFFSET('Market Data'!$B$15,Summary!U475-1,Summary!T475-1)),""),IFERROR(IF(OR($S475="No Rate",$S475="",$S475=" ",$S475="")," ",OFFSET('FASB Data'!$B$15,Summary!U475-1,Summary!T475-1)),""))</f>
        <v xml:space="preserve"> </v>
      </c>
      <c r="AA475" s="25" t="str">
        <f ca="1">IF(O475&lt;&gt;"",IF(WhichRate="FASB RFR",0,IF(OR(WhichRate="GASB IBR",WhichRate="FASB IBR"),IF(OR($S475="No Rate",$S475="",$S475=" "),"",OFFSET('Market Data'!$B$53,Summary!X475,Summary!W475-1)),IF(WhichRate="Custom",IF(OR($S475="No Rate",$S475="",$S475=" "),"",OFFSET('Custom Data'!$B$53,Summary!X475,Summary!W475-1)),""))),"")</f>
        <v/>
      </c>
      <c r="AB475" s="26" t="str">
        <f>IF(OR($S475="No Rate",$S475="")," ",IF($R475="","",IF(Summary!$R475="Taxable",IF(Summary!$Y475&gt;0,(Summary!$Z475+Summary!$AA475)*(1+TaxExemptRateAdjustment)),IF(Summary!$Y475&gt;0,Summary!$Z475+Summary!$AA475))))</f>
        <v/>
      </c>
      <c r="AC475" s="27" t="str">
        <f t="shared" si="18"/>
        <v/>
      </c>
    </row>
    <row r="476" spans="14:29" ht="15.75" customHeight="1" x14ac:dyDescent="0.25">
      <c r="N476" s="17">
        <f t="shared" si="10"/>
        <v>464</v>
      </c>
      <c r="O476" s="30"/>
      <c r="P476" s="31"/>
      <c r="Q476" s="31"/>
      <c r="R476" s="32"/>
      <c r="S476" s="20" t="str" cm="1">
        <f t="array" ref="S476">IF(ISBLANK(P476)," ",IF(OR(WhichRate="GASB IBR",WhichRate="FASB IBR",WhichRate="Custom"),IF(ISBLANK(P476),IFERROR(HLOOKUP(P476,'Market Data'!$C$13:$BA$13,1)," "),IFERROR(HLOOKUP(P476,'Market Data'!$C$13:$BA$13,1),"No Rate")),_xlfn.XLOOKUP(TEXT(P476,"mm-yyyy"),TEXT('FASB Data'!$D$13:$BC$13,"mm-yyyy"),'FASB Data'!$D$13:$BC$13,,0)))</f>
        <v xml:space="preserve"> </v>
      </c>
      <c r="T476" s="21" t="str">
        <f>IF(OR(S476="No Rate",S476="",S476=" "),"",IF(OR(WhichRate="GASB IBR",WhichRate="FASB IBR",WhichRate="Custom"),SUMIF('Market Data'!$C$13:$BI$13,Summary!S476,'Market Data'!$C$14:$BI$14),SUMIF('FASB Data'!$C$13:$BU$13,Summary!S476,'FASB Data'!$C$14:$BU$14)))</f>
        <v/>
      </c>
      <c r="U476" s="21" t="str">
        <f>IFERROR(VLOOKUP($Y476,'Market Data'!$B$15:$C$47,2,TRUE)+1,"")</f>
        <v/>
      </c>
      <c r="V476" s="21" t="str">
        <f t="shared" si="17"/>
        <v/>
      </c>
      <c r="W476" s="21" t="str">
        <f>IF(OR(S476="No Rate",S476="",S476=" ",S476=""),"",IF(WhichRate="FASB RFR","N/A",SUMIF('Market Data'!$C$51:$BI$51,Summary!S476,'Market Data'!$C$52:$BI$52)))</f>
        <v/>
      </c>
      <c r="X476" s="21" t="str">
        <f>IF(ISBLANK(P476)," ",IF(WhichRate="FASB RFR","N/A",IFERROR(VLOOKUP($V476,'Market Data'!$C$53:$D$213,2,FALSE),"")))</f>
        <v xml:space="preserve"> </v>
      </c>
      <c r="Y476" s="24" t="str">
        <f>IF(ISBLANK(P476)," ",IF(DAYS360(P476,Q476,0)&gt;10800,30,ROUND(IF(DAYS360(Summary!$P476,Summary!$Q476)/360&gt;=1,ROUND(DAYS360(Summary!$P476,Summary!$Q476)/360,0),DAYS360(Summary!$P476,Summary!$Q476)/360),2)))</f>
        <v xml:space="preserve"> </v>
      </c>
      <c r="Z476" s="25" t="str">
        <f ca="1">IF(OR(WhichRate="GASB IBR",WhichRate="FASB IBR",WhichRate="Custom"),IFERROR(IF(OR($S476="No Rate",$S476="",$S476=" ",$S476="")," ",OFFSET('Market Data'!$B$15,Summary!U476-1,Summary!T476-1)),""),IFERROR(IF(OR($S476="No Rate",$S476="",$S476=" ",$S476="")," ",OFFSET('FASB Data'!$B$15,Summary!U476-1,Summary!T476-1)),""))</f>
        <v xml:space="preserve"> </v>
      </c>
      <c r="AA476" s="25" t="str">
        <f ca="1">IF(O476&lt;&gt;"",IF(WhichRate="FASB RFR",0,IF(OR(WhichRate="GASB IBR",WhichRate="FASB IBR"),IF(OR($S476="No Rate",$S476="",$S476=" "),"",OFFSET('Market Data'!$B$53,Summary!X476,Summary!W476-1)),IF(WhichRate="Custom",IF(OR($S476="No Rate",$S476="",$S476=" "),"",OFFSET('Custom Data'!$B$53,Summary!X476,Summary!W476-1)),""))),"")</f>
        <v/>
      </c>
      <c r="AB476" s="26" t="str">
        <f>IF(OR($S476="No Rate",$S476="")," ",IF($R476="","",IF(Summary!$R476="Taxable",IF(Summary!$Y476&gt;0,(Summary!$Z476+Summary!$AA476)*(1+TaxExemptRateAdjustment)),IF(Summary!$Y476&gt;0,Summary!$Z476+Summary!$AA476))))</f>
        <v/>
      </c>
      <c r="AC476" s="27" t="str">
        <f t="shared" si="18"/>
        <v/>
      </c>
    </row>
    <row r="477" spans="14:29" ht="15.75" customHeight="1" x14ac:dyDescent="0.25">
      <c r="N477" s="17">
        <f t="shared" si="10"/>
        <v>465</v>
      </c>
      <c r="O477" s="18"/>
      <c r="P477" s="22"/>
      <c r="Q477" s="22"/>
      <c r="R477" s="23"/>
      <c r="S477" s="20" t="str" cm="1">
        <f t="array" ref="S477">IF(ISBLANK(P477)," ",IF(OR(WhichRate="GASB IBR",WhichRate="FASB IBR",WhichRate="Custom"),IF(ISBLANK(P477),IFERROR(HLOOKUP(P477,'Market Data'!$C$13:$BA$13,1)," "),IFERROR(HLOOKUP(P477,'Market Data'!$C$13:$BA$13,1),"No Rate")),_xlfn.XLOOKUP(TEXT(P477,"mm-yyyy"),TEXT('FASB Data'!$D$13:$BC$13,"mm-yyyy"),'FASB Data'!$D$13:$BC$13,,0)))</f>
        <v xml:space="preserve"> </v>
      </c>
      <c r="T477" s="21" t="str">
        <f>IF(OR(S477="No Rate",S477="",S477=" "),"",IF(OR(WhichRate="GASB IBR",WhichRate="FASB IBR",WhichRate="Custom"),SUMIF('Market Data'!$C$13:$BI$13,Summary!S477,'Market Data'!$C$14:$BI$14),SUMIF('FASB Data'!$C$13:$BU$13,Summary!S477,'FASB Data'!$C$14:$BU$14)))</f>
        <v/>
      </c>
      <c r="U477" s="21" t="str">
        <f>IFERROR(VLOOKUP($Y477,'Market Data'!$B$15:$C$47,2,TRUE)+1,"")</f>
        <v/>
      </c>
      <c r="V477" s="21" t="str">
        <f t="shared" si="17"/>
        <v/>
      </c>
      <c r="W477" s="21" t="str">
        <f>IF(OR(S477="No Rate",S477="",S477=" ",S477=""),"",IF(WhichRate="FASB RFR","N/A",SUMIF('Market Data'!$C$51:$BI$51,Summary!S477,'Market Data'!$C$52:$BI$52)))</f>
        <v/>
      </c>
      <c r="X477" s="21" t="str">
        <f>IF(ISBLANK(P477)," ",IF(WhichRate="FASB RFR","N/A",IFERROR(VLOOKUP($V477,'Market Data'!$C$53:$D$213,2,FALSE),"")))</f>
        <v xml:space="preserve"> </v>
      </c>
      <c r="Y477" s="24" t="str">
        <f>IF(ISBLANK(P477)," ",IF(DAYS360(P477,Q477,0)&gt;10800,30,ROUND(IF(DAYS360(Summary!$P477,Summary!$Q477)/360&gt;=1,ROUND(DAYS360(Summary!$P477,Summary!$Q477)/360,0),DAYS360(Summary!$P477,Summary!$Q477)/360),2)))</f>
        <v xml:space="preserve"> </v>
      </c>
      <c r="Z477" s="25" t="str">
        <f ca="1">IF(OR(WhichRate="GASB IBR",WhichRate="FASB IBR",WhichRate="Custom"),IFERROR(IF(OR($S477="No Rate",$S477="",$S477=" ",$S477="")," ",OFFSET('Market Data'!$B$15,Summary!U477-1,Summary!T477-1)),""),IFERROR(IF(OR($S477="No Rate",$S477="",$S477=" ",$S477="")," ",OFFSET('FASB Data'!$B$15,Summary!U477-1,Summary!T477-1)),""))</f>
        <v xml:space="preserve"> </v>
      </c>
      <c r="AA477" s="25" t="str">
        <f ca="1">IF(O477&lt;&gt;"",IF(WhichRate="FASB RFR",0,IF(OR(WhichRate="GASB IBR",WhichRate="FASB IBR"),IF(OR($S477="No Rate",$S477="",$S477=" "),"",OFFSET('Market Data'!$B$53,Summary!X477,Summary!W477-1)),IF(WhichRate="Custom",IF(OR($S477="No Rate",$S477="",$S477=" "),"",OFFSET('Custom Data'!$B$53,Summary!X477,Summary!W477-1)),""))),"")</f>
        <v/>
      </c>
      <c r="AB477" s="26" t="str">
        <f>IF(OR($S477="No Rate",$S477="")," ",IF($R477="","",IF(Summary!$R477="Taxable",IF(Summary!$Y477&gt;0,(Summary!$Z477+Summary!$AA477)*(1+TaxExemptRateAdjustment)),IF(Summary!$Y477&gt;0,Summary!$Z477+Summary!$AA477))))</f>
        <v/>
      </c>
      <c r="AC477" s="27" t="str">
        <f t="shared" si="18"/>
        <v/>
      </c>
    </row>
    <row r="478" spans="14:29" ht="15.75" customHeight="1" x14ac:dyDescent="0.25">
      <c r="N478" s="17">
        <f t="shared" si="10"/>
        <v>466</v>
      </c>
      <c r="O478" s="30"/>
      <c r="P478" s="31"/>
      <c r="Q478" s="31"/>
      <c r="R478" s="32"/>
      <c r="S478" s="20" t="str" cm="1">
        <f t="array" ref="S478">IF(ISBLANK(P478)," ",IF(OR(WhichRate="GASB IBR",WhichRate="FASB IBR",WhichRate="Custom"),IF(ISBLANK(P478),IFERROR(HLOOKUP(P478,'Market Data'!$C$13:$BA$13,1)," "),IFERROR(HLOOKUP(P478,'Market Data'!$C$13:$BA$13,1),"No Rate")),_xlfn.XLOOKUP(TEXT(P478,"mm-yyyy"),TEXT('FASB Data'!$D$13:$BC$13,"mm-yyyy"),'FASB Data'!$D$13:$BC$13,,0)))</f>
        <v xml:space="preserve"> </v>
      </c>
      <c r="T478" s="21" t="str">
        <f>IF(OR(S478="No Rate",S478="",S478=" "),"",IF(OR(WhichRate="GASB IBR",WhichRate="FASB IBR",WhichRate="Custom"),SUMIF('Market Data'!$C$13:$BI$13,Summary!S478,'Market Data'!$C$14:$BI$14),SUMIF('FASB Data'!$C$13:$BU$13,Summary!S478,'FASB Data'!$C$14:$BU$14)))</f>
        <v/>
      </c>
      <c r="U478" s="21" t="str">
        <f>IFERROR(VLOOKUP($Y478,'Market Data'!$B$15:$C$47,2,TRUE)+1,"")</f>
        <v/>
      </c>
      <c r="V478" s="21" t="str">
        <f t="shared" si="17"/>
        <v/>
      </c>
      <c r="W478" s="21" t="str">
        <f>IF(OR(S478="No Rate",S478="",S478=" ",S478=""),"",IF(WhichRate="FASB RFR","N/A",SUMIF('Market Data'!$C$51:$BI$51,Summary!S478,'Market Data'!$C$52:$BI$52)))</f>
        <v/>
      </c>
      <c r="X478" s="21" t="str">
        <f>IF(ISBLANK(P478)," ",IF(WhichRate="FASB RFR","N/A",IFERROR(VLOOKUP($V478,'Market Data'!$C$53:$D$213,2,FALSE),"")))</f>
        <v xml:space="preserve"> </v>
      </c>
      <c r="Y478" s="24" t="str">
        <f>IF(ISBLANK(P478)," ",IF(DAYS360(P478,Q478,0)&gt;10800,30,ROUND(IF(DAYS360(Summary!$P478,Summary!$Q478)/360&gt;=1,ROUND(DAYS360(Summary!$P478,Summary!$Q478)/360,0),DAYS360(Summary!$P478,Summary!$Q478)/360),2)))</f>
        <v xml:space="preserve"> </v>
      </c>
      <c r="Z478" s="25" t="str">
        <f ca="1">IF(OR(WhichRate="GASB IBR",WhichRate="FASB IBR",WhichRate="Custom"),IFERROR(IF(OR($S478="No Rate",$S478="",$S478=" ",$S478="")," ",OFFSET('Market Data'!$B$15,Summary!U478-1,Summary!T478-1)),""),IFERROR(IF(OR($S478="No Rate",$S478="",$S478=" ",$S478="")," ",OFFSET('FASB Data'!$B$15,Summary!U478-1,Summary!T478-1)),""))</f>
        <v xml:space="preserve"> </v>
      </c>
      <c r="AA478" s="25" t="str">
        <f ca="1">IF(O478&lt;&gt;"",IF(WhichRate="FASB RFR",0,IF(OR(WhichRate="GASB IBR",WhichRate="FASB IBR"),IF(OR($S478="No Rate",$S478="",$S478=" "),"",OFFSET('Market Data'!$B$53,Summary!X478,Summary!W478-1)),IF(WhichRate="Custom",IF(OR($S478="No Rate",$S478="",$S478=" "),"",OFFSET('Custom Data'!$B$53,Summary!X478,Summary!W478-1)),""))),"")</f>
        <v/>
      </c>
      <c r="AB478" s="26" t="str">
        <f>IF(OR($S478="No Rate",$S478="")," ",IF($R478="","",IF(Summary!$R478="Taxable",IF(Summary!$Y478&gt;0,(Summary!$Z478+Summary!$AA478)*(1+TaxExemptRateAdjustment)),IF(Summary!$Y478&gt;0,Summary!$Z478+Summary!$AA478))))</f>
        <v/>
      </c>
      <c r="AC478" s="27" t="str">
        <f t="shared" si="18"/>
        <v/>
      </c>
    </row>
    <row r="479" spans="14:29" ht="15.75" customHeight="1" x14ac:dyDescent="0.25">
      <c r="N479" s="17">
        <f t="shared" si="10"/>
        <v>467</v>
      </c>
      <c r="O479" s="18"/>
      <c r="P479" s="22"/>
      <c r="Q479" s="22"/>
      <c r="R479" s="23"/>
      <c r="S479" s="20" t="str" cm="1">
        <f t="array" ref="S479">IF(ISBLANK(P479)," ",IF(OR(WhichRate="GASB IBR",WhichRate="FASB IBR",WhichRate="Custom"),IF(ISBLANK(P479),IFERROR(HLOOKUP(P479,'Market Data'!$C$13:$BA$13,1)," "),IFERROR(HLOOKUP(P479,'Market Data'!$C$13:$BA$13,1),"No Rate")),_xlfn.XLOOKUP(TEXT(P479,"mm-yyyy"),TEXT('FASB Data'!$D$13:$BC$13,"mm-yyyy"),'FASB Data'!$D$13:$BC$13,,0)))</f>
        <v xml:space="preserve"> </v>
      </c>
      <c r="T479" s="21" t="str">
        <f>IF(OR(S479="No Rate",S479="",S479=" "),"",IF(OR(WhichRate="GASB IBR",WhichRate="FASB IBR",WhichRate="Custom"),SUMIF('Market Data'!$C$13:$BI$13,Summary!S479,'Market Data'!$C$14:$BI$14),SUMIF('FASB Data'!$C$13:$BU$13,Summary!S479,'FASB Data'!$C$14:$BU$14)))</f>
        <v/>
      </c>
      <c r="U479" s="21" t="str">
        <f>IFERROR(VLOOKUP($Y479,'Market Data'!$B$15:$C$47,2,TRUE)+1,"")</f>
        <v/>
      </c>
      <c r="V479" s="21" t="str">
        <f t="shared" si="17"/>
        <v/>
      </c>
      <c r="W479" s="21" t="str">
        <f>IF(OR(S479="No Rate",S479="",S479=" ",S479=""),"",IF(WhichRate="FASB RFR","N/A",SUMIF('Market Data'!$C$51:$BI$51,Summary!S479,'Market Data'!$C$52:$BI$52)))</f>
        <v/>
      </c>
      <c r="X479" s="21" t="str">
        <f>IF(ISBLANK(P479)," ",IF(WhichRate="FASB RFR","N/A",IFERROR(VLOOKUP($V479,'Market Data'!$C$53:$D$213,2,FALSE),"")))</f>
        <v xml:space="preserve"> </v>
      </c>
      <c r="Y479" s="24" t="str">
        <f>IF(ISBLANK(P479)," ",IF(DAYS360(P479,Q479,0)&gt;10800,30,ROUND(IF(DAYS360(Summary!$P479,Summary!$Q479)/360&gt;=1,ROUND(DAYS360(Summary!$P479,Summary!$Q479)/360,0),DAYS360(Summary!$P479,Summary!$Q479)/360),2)))</f>
        <v xml:space="preserve"> </v>
      </c>
      <c r="Z479" s="25" t="str">
        <f ca="1">IF(OR(WhichRate="GASB IBR",WhichRate="FASB IBR",WhichRate="Custom"),IFERROR(IF(OR($S479="No Rate",$S479="",$S479=" ",$S479="")," ",OFFSET('Market Data'!$B$15,Summary!U479-1,Summary!T479-1)),""),IFERROR(IF(OR($S479="No Rate",$S479="",$S479=" ",$S479="")," ",OFFSET('FASB Data'!$B$15,Summary!U479-1,Summary!T479-1)),""))</f>
        <v xml:space="preserve"> </v>
      </c>
      <c r="AA479" s="25" t="str">
        <f ca="1">IF(O479&lt;&gt;"",IF(WhichRate="FASB RFR",0,IF(OR(WhichRate="GASB IBR",WhichRate="FASB IBR"),IF(OR($S479="No Rate",$S479="",$S479=" "),"",OFFSET('Market Data'!$B$53,Summary!X479,Summary!W479-1)),IF(WhichRate="Custom",IF(OR($S479="No Rate",$S479="",$S479=" "),"",OFFSET('Custom Data'!$B$53,Summary!X479,Summary!W479-1)),""))),"")</f>
        <v/>
      </c>
      <c r="AB479" s="26" t="str">
        <f>IF(OR($S479="No Rate",$S479="")," ",IF($R479="","",IF(Summary!$R479="Taxable",IF(Summary!$Y479&gt;0,(Summary!$Z479+Summary!$AA479)*(1+TaxExemptRateAdjustment)),IF(Summary!$Y479&gt;0,Summary!$Z479+Summary!$AA479))))</f>
        <v/>
      </c>
      <c r="AC479" s="27" t="str">
        <f t="shared" si="18"/>
        <v/>
      </c>
    </row>
    <row r="480" spans="14:29" ht="15.75" customHeight="1" x14ac:dyDescent="0.25">
      <c r="N480" s="17">
        <f t="shared" si="10"/>
        <v>468</v>
      </c>
      <c r="O480" s="30"/>
      <c r="P480" s="31"/>
      <c r="Q480" s="31"/>
      <c r="R480" s="32"/>
      <c r="S480" s="20" t="str" cm="1">
        <f t="array" ref="S480">IF(ISBLANK(P480)," ",IF(OR(WhichRate="GASB IBR",WhichRate="FASB IBR",WhichRate="Custom"),IF(ISBLANK(P480),IFERROR(HLOOKUP(P480,'Market Data'!$C$13:$BA$13,1)," "),IFERROR(HLOOKUP(P480,'Market Data'!$C$13:$BA$13,1),"No Rate")),_xlfn.XLOOKUP(TEXT(P480,"mm-yyyy"),TEXT('FASB Data'!$D$13:$BC$13,"mm-yyyy"),'FASB Data'!$D$13:$BC$13,,0)))</f>
        <v xml:space="preserve"> </v>
      </c>
      <c r="T480" s="21" t="str">
        <f>IF(OR(S480="No Rate",S480="",S480=" "),"",IF(OR(WhichRate="GASB IBR",WhichRate="FASB IBR",WhichRate="Custom"),SUMIF('Market Data'!$C$13:$BI$13,Summary!S480,'Market Data'!$C$14:$BI$14),SUMIF('FASB Data'!$C$13:$BU$13,Summary!S480,'FASB Data'!$C$14:$BU$14)))</f>
        <v/>
      </c>
      <c r="U480" s="21" t="str">
        <f>IFERROR(VLOOKUP($Y480,'Market Data'!$B$15:$C$47,2,TRUE)+1,"")</f>
        <v/>
      </c>
      <c r="V480" s="21" t="str">
        <f t="shared" si="17"/>
        <v/>
      </c>
      <c r="W480" s="21" t="str">
        <f>IF(OR(S480="No Rate",S480="",S480=" ",S480=""),"",IF(WhichRate="FASB RFR","N/A",SUMIF('Market Data'!$C$51:$BI$51,Summary!S480,'Market Data'!$C$52:$BI$52)))</f>
        <v/>
      </c>
      <c r="X480" s="21" t="str">
        <f>IF(ISBLANK(P480)," ",IF(WhichRate="FASB RFR","N/A",IFERROR(VLOOKUP($V480,'Market Data'!$C$53:$D$213,2,FALSE),"")))</f>
        <v xml:space="preserve"> </v>
      </c>
      <c r="Y480" s="24" t="str">
        <f>IF(ISBLANK(P480)," ",IF(DAYS360(P480,Q480,0)&gt;10800,30,ROUND(IF(DAYS360(Summary!$P480,Summary!$Q480)/360&gt;=1,ROUND(DAYS360(Summary!$P480,Summary!$Q480)/360,0),DAYS360(Summary!$P480,Summary!$Q480)/360),2)))</f>
        <v xml:space="preserve"> </v>
      </c>
      <c r="Z480" s="25" t="str">
        <f ca="1">IF(OR(WhichRate="GASB IBR",WhichRate="FASB IBR",WhichRate="Custom"),IFERROR(IF(OR($S480="No Rate",$S480="",$S480=" ",$S480="")," ",OFFSET('Market Data'!$B$15,Summary!U480-1,Summary!T480-1)),""),IFERROR(IF(OR($S480="No Rate",$S480="",$S480=" ",$S480="")," ",OFFSET('FASB Data'!$B$15,Summary!U480-1,Summary!T480-1)),""))</f>
        <v xml:space="preserve"> </v>
      </c>
      <c r="AA480" s="25" t="str">
        <f ca="1">IF(O480&lt;&gt;"",IF(WhichRate="FASB RFR",0,IF(OR(WhichRate="GASB IBR",WhichRate="FASB IBR"),IF(OR($S480="No Rate",$S480="",$S480=" "),"",OFFSET('Market Data'!$B$53,Summary!X480,Summary!W480-1)),IF(WhichRate="Custom",IF(OR($S480="No Rate",$S480="",$S480=" "),"",OFFSET('Custom Data'!$B$53,Summary!X480,Summary!W480-1)),""))),"")</f>
        <v/>
      </c>
      <c r="AB480" s="26" t="str">
        <f>IF(OR($S480="No Rate",$S480="")," ",IF($R480="","",IF(Summary!$R480="Taxable",IF(Summary!$Y480&gt;0,(Summary!$Z480+Summary!$AA480)*(1+TaxExemptRateAdjustment)),IF(Summary!$Y480&gt;0,Summary!$Z480+Summary!$AA480))))</f>
        <v/>
      </c>
      <c r="AC480" s="27" t="str">
        <f t="shared" si="18"/>
        <v/>
      </c>
    </row>
    <row r="481" spans="14:29" ht="15.75" customHeight="1" x14ac:dyDescent="0.25">
      <c r="N481" s="17">
        <f t="shared" si="10"/>
        <v>469</v>
      </c>
      <c r="O481" s="18"/>
      <c r="P481" s="22"/>
      <c r="Q481" s="22"/>
      <c r="R481" s="23"/>
      <c r="S481" s="20" t="str" cm="1">
        <f t="array" ref="S481">IF(ISBLANK(P481)," ",IF(OR(WhichRate="GASB IBR",WhichRate="FASB IBR",WhichRate="Custom"),IF(ISBLANK(P481),IFERROR(HLOOKUP(P481,'Market Data'!$C$13:$BA$13,1)," "),IFERROR(HLOOKUP(P481,'Market Data'!$C$13:$BA$13,1),"No Rate")),_xlfn.XLOOKUP(TEXT(P481,"mm-yyyy"),TEXT('FASB Data'!$D$13:$BC$13,"mm-yyyy"),'FASB Data'!$D$13:$BC$13,,0)))</f>
        <v xml:space="preserve"> </v>
      </c>
      <c r="T481" s="21" t="str">
        <f>IF(OR(S481="No Rate",S481="",S481=" "),"",IF(OR(WhichRate="GASB IBR",WhichRate="FASB IBR",WhichRate="Custom"),SUMIF('Market Data'!$C$13:$BI$13,Summary!S481,'Market Data'!$C$14:$BI$14),SUMIF('FASB Data'!$C$13:$BU$13,Summary!S481,'FASB Data'!$C$14:$BU$14)))</f>
        <v/>
      </c>
      <c r="U481" s="21" t="str">
        <f>IFERROR(VLOOKUP($Y481,'Market Data'!$B$15:$C$47,2,TRUE)+1,"")</f>
        <v/>
      </c>
      <c r="V481" s="21" t="str">
        <f t="shared" si="17"/>
        <v/>
      </c>
      <c r="W481" s="21" t="str">
        <f>IF(OR(S481="No Rate",S481="",S481=" ",S481=""),"",IF(WhichRate="FASB RFR","N/A",SUMIF('Market Data'!$C$51:$BI$51,Summary!S481,'Market Data'!$C$52:$BI$52)))</f>
        <v/>
      </c>
      <c r="X481" s="21" t="str">
        <f>IF(ISBLANK(P481)," ",IF(WhichRate="FASB RFR","N/A",IFERROR(VLOOKUP($V481,'Market Data'!$C$53:$D$213,2,FALSE),"")))</f>
        <v xml:space="preserve"> </v>
      </c>
      <c r="Y481" s="24" t="str">
        <f>IF(ISBLANK(P481)," ",IF(DAYS360(P481,Q481,0)&gt;10800,30,ROUND(IF(DAYS360(Summary!$P481,Summary!$Q481)/360&gt;=1,ROUND(DAYS360(Summary!$P481,Summary!$Q481)/360,0),DAYS360(Summary!$P481,Summary!$Q481)/360),2)))</f>
        <v xml:space="preserve"> </v>
      </c>
      <c r="Z481" s="25" t="str">
        <f ca="1">IF(OR(WhichRate="GASB IBR",WhichRate="FASB IBR",WhichRate="Custom"),IFERROR(IF(OR($S481="No Rate",$S481="",$S481=" ",$S481="")," ",OFFSET('Market Data'!$B$15,Summary!U481-1,Summary!T481-1)),""),IFERROR(IF(OR($S481="No Rate",$S481="",$S481=" ",$S481="")," ",OFFSET('FASB Data'!$B$15,Summary!U481-1,Summary!T481-1)),""))</f>
        <v xml:space="preserve"> </v>
      </c>
      <c r="AA481" s="25" t="str">
        <f ca="1">IF(O481&lt;&gt;"",IF(WhichRate="FASB RFR",0,IF(OR(WhichRate="GASB IBR",WhichRate="FASB IBR"),IF(OR($S481="No Rate",$S481="",$S481=" "),"",OFFSET('Market Data'!$B$53,Summary!X481,Summary!W481-1)),IF(WhichRate="Custom",IF(OR($S481="No Rate",$S481="",$S481=" "),"",OFFSET('Custom Data'!$B$53,Summary!X481,Summary!W481-1)),""))),"")</f>
        <v/>
      </c>
      <c r="AB481" s="26" t="str">
        <f>IF(OR($S481="No Rate",$S481="")," ",IF($R481="","",IF(Summary!$R481="Taxable",IF(Summary!$Y481&gt;0,(Summary!$Z481+Summary!$AA481)*(1+TaxExemptRateAdjustment)),IF(Summary!$Y481&gt;0,Summary!$Z481+Summary!$AA481))))</f>
        <v/>
      </c>
      <c r="AC481" s="27" t="str">
        <f t="shared" si="18"/>
        <v/>
      </c>
    </row>
    <row r="482" spans="14:29" ht="15.75" customHeight="1" x14ac:dyDescent="0.25">
      <c r="N482" s="17">
        <f t="shared" si="10"/>
        <v>470</v>
      </c>
      <c r="O482" s="30"/>
      <c r="P482" s="31"/>
      <c r="Q482" s="31"/>
      <c r="R482" s="32"/>
      <c r="S482" s="20" t="str" cm="1">
        <f t="array" ref="S482">IF(ISBLANK(P482)," ",IF(OR(WhichRate="GASB IBR",WhichRate="FASB IBR",WhichRate="Custom"),IF(ISBLANK(P482),IFERROR(HLOOKUP(P482,'Market Data'!$C$13:$BA$13,1)," "),IFERROR(HLOOKUP(P482,'Market Data'!$C$13:$BA$13,1),"No Rate")),_xlfn.XLOOKUP(TEXT(P482,"mm-yyyy"),TEXT('FASB Data'!$D$13:$BC$13,"mm-yyyy"),'FASB Data'!$D$13:$BC$13,,0)))</f>
        <v xml:space="preserve"> </v>
      </c>
      <c r="T482" s="21" t="str">
        <f>IF(OR(S482="No Rate",S482="",S482=" "),"",IF(OR(WhichRate="GASB IBR",WhichRate="FASB IBR",WhichRate="Custom"),SUMIF('Market Data'!$C$13:$BI$13,Summary!S482,'Market Data'!$C$14:$BI$14),SUMIF('FASB Data'!$C$13:$BU$13,Summary!S482,'FASB Data'!$C$14:$BU$14)))</f>
        <v/>
      </c>
      <c r="U482" s="21" t="str">
        <f>IFERROR(VLOOKUP($Y482,'Market Data'!$B$15:$C$47,2,TRUE)+1,"")</f>
        <v/>
      </c>
      <c r="V482" s="21" t="str">
        <f t="shared" si="17"/>
        <v/>
      </c>
      <c r="W482" s="21" t="str">
        <f>IF(OR(S482="No Rate",S482="",S482=" ",S482=""),"",IF(WhichRate="FASB RFR","N/A",SUMIF('Market Data'!$C$51:$BI$51,Summary!S482,'Market Data'!$C$52:$BI$52)))</f>
        <v/>
      </c>
      <c r="X482" s="21" t="str">
        <f>IF(ISBLANK(P482)," ",IF(WhichRate="FASB RFR","N/A",IFERROR(VLOOKUP($V482,'Market Data'!$C$53:$D$213,2,FALSE),"")))</f>
        <v xml:space="preserve"> </v>
      </c>
      <c r="Y482" s="24" t="str">
        <f>IF(ISBLANK(P482)," ",IF(DAYS360(P482,Q482,0)&gt;10800,30,ROUND(IF(DAYS360(Summary!$P482,Summary!$Q482)/360&gt;=1,ROUND(DAYS360(Summary!$P482,Summary!$Q482)/360,0),DAYS360(Summary!$P482,Summary!$Q482)/360),2)))</f>
        <v xml:space="preserve"> </v>
      </c>
      <c r="Z482" s="25" t="str">
        <f ca="1">IF(OR(WhichRate="GASB IBR",WhichRate="FASB IBR",WhichRate="Custom"),IFERROR(IF(OR($S482="No Rate",$S482="",$S482=" ",$S482="")," ",OFFSET('Market Data'!$B$15,Summary!U482-1,Summary!T482-1)),""),IFERROR(IF(OR($S482="No Rate",$S482="",$S482=" ",$S482="")," ",OFFSET('FASB Data'!$B$15,Summary!U482-1,Summary!T482-1)),""))</f>
        <v xml:space="preserve"> </v>
      </c>
      <c r="AA482" s="25" t="str">
        <f ca="1">IF(O482&lt;&gt;"",IF(WhichRate="FASB RFR",0,IF(OR(WhichRate="GASB IBR",WhichRate="FASB IBR"),IF(OR($S482="No Rate",$S482="",$S482=" "),"",OFFSET('Market Data'!$B$53,Summary!X482,Summary!W482-1)),IF(WhichRate="Custom",IF(OR($S482="No Rate",$S482="",$S482=" "),"",OFFSET('Custom Data'!$B$53,Summary!X482,Summary!W482-1)),""))),"")</f>
        <v/>
      </c>
      <c r="AB482" s="26" t="str">
        <f>IF(OR($S482="No Rate",$S482="")," ",IF($R482="","",IF(Summary!$R482="Taxable",IF(Summary!$Y482&gt;0,(Summary!$Z482+Summary!$AA482)*(1+TaxExemptRateAdjustment)),IF(Summary!$Y482&gt;0,Summary!$Z482+Summary!$AA482))))</f>
        <v/>
      </c>
      <c r="AC482" s="27" t="str">
        <f t="shared" si="18"/>
        <v/>
      </c>
    </row>
    <row r="483" spans="14:29" ht="15.75" customHeight="1" x14ac:dyDescent="0.25">
      <c r="N483" s="17">
        <f t="shared" si="10"/>
        <v>471</v>
      </c>
      <c r="O483" s="18"/>
      <c r="P483" s="22"/>
      <c r="Q483" s="22"/>
      <c r="R483" s="23"/>
      <c r="S483" s="20" t="str" cm="1">
        <f t="array" ref="S483">IF(ISBLANK(P483)," ",IF(OR(WhichRate="GASB IBR",WhichRate="FASB IBR",WhichRate="Custom"),IF(ISBLANK(P483),IFERROR(HLOOKUP(P483,'Market Data'!$C$13:$BA$13,1)," "),IFERROR(HLOOKUP(P483,'Market Data'!$C$13:$BA$13,1),"No Rate")),_xlfn.XLOOKUP(TEXT(P483,"mm-yyyy"),TEXT('FASB Data'!$D$13:$BC$13,"mm-yyyy"),'FASB Data'!$D$13:$BC$13,,0)))</f>
        <v xml:space="preserve"> </v>
      </c>
      <c r="T483" s="21" t="str">
        <f>IF(OR(S483="No Rate",S483="",S483=" "),"",IF(OR(WhichRate="GASB IBR",WhichRate="FASB IBR",WhichRate="Custom"),SUMIF('Market Data'!$C$13:$BI$13,Summary!S483,'Market Data'!$C$14:$BI$14),SUMIF('FASB Data'!$C$13:$BU$13,Summary!S483,'FASB Data'!$C$14:$BU$14)))</f>
        <v/>
      </c>
      <c r="U483" s="21" t="str">
        <f>IFERROR(VLOOKUP($Y483,'Market Data'!$B$15:$C$47,2,TRUE)+1,"")</f>
        <v/>
      </c>
      <c r="V483" s="21" t="str">
        <f t="shared" si="17"/>
        <v/>
      </c>
      <c r="W483" s="21" t="str">
        <f>IF(OR(S483="No Rate",S483="",S483=" ",S483=""),"",IF(WhichRate="FASB RFR","N/A",SUMIF('Market Data'!$C$51:$BI$51,Summary!S483,'Market Data'!$C$52:$BI$52)))</f>
        <v/>
      </c>
      <c r="X483" s="21" t="str">
        <f>IF(ISBLANK(P483)," ",IF(WhichRate="FASB RFR","N/A",IFERROR(VLOOKUP($V483,'Market Data'!$C$53:$D$213,2,FALSE),"")))</f>
        <v xml:space="preserve"> </v>
      </c>
      <c r="Y483" s="24" t="str">
        <f>IF(ISBLANK(P483)," ",IF(DAYS360(P483,Q483,0)&gt;10800,30,ROUND(IF(DAYS360(Summary!$P483,Summary!$Q483)/360&gt;=1,ROUND(DAYS360(Summary!$P483,Summary!$Q483)/360,0),DAYS360(Summary!$P483,Summary!$Q483)/360),2)))</f>
        <v xml:space="preserve"> </v>
      </c>
      <c r="Z483" s="25" t="str">
        <f ca="1">IF(OR(WhichRate="GASB IBR",WhichRate="FASB IBR",WhichRate="Custom"),IFERROR(IF(OR($S483="No Rate",$S483="",$S483=" ",$S483="")," ",OFFSET('Market Data'!$B$15,Summary!U483-1,Summary!T483-1)),""),IFERROR(IF(OR($S483="No Rate",$S483="",$S483=" ",$S483="")," ",OFFSET('FASB Data'!$B$15,Summary!U483-1,Summary!T483-1)),""))</f>
        <v xml:space="preserve"> </v>
      </c>
      <c r="AA483" s="25" t="str">
        <f ca="1">IF(O483&lt;&gt;"",IF(WhichRate="FASB RFR",0,IF(OR(WhichRate="GASB IBR",WhichRate="FASB IBR"),IF(OR($S483="No Rate",$S483="",$S483=" "),"",OFFSET('Market Data'!$B$53,Summary!X483,Summary!W483-1)),IF(WhichRate="Custom",IF(OR($S483="No Rate",$S483="",$S483=" "),"",OFFSET('Custom Data'!$B$53,Summary!X483,Summary!W483-1)),""))),"")</f>
        <v/>
      </c>
      <c r="AB483" s="26" t="str">
        <f>IF(OR($S483="No Rate",$S483="")," ",IF($R483="","",IF(Summary!$R483="Taxable",IF(Summary!$Y483&gt;0,(Summary!$Z483+Summary!$AA483)*(1+TaxExemptRateAdjustment)),IF(Summary!$Y483&gt;0,Summary!$Z483+Summary!$AA483))))</f>
        <v/>
      </c>
      <c r="AC483" s="27" t="str">
        <f t="shared" si="18"/>
        <v/>
      </c>
    </row>
    <row r="484" spans="14:29" ht="15.75" customHeight="1" x14ac:dyDescent="0.25">
      <c r="N484" s="17">
        <f t="shared" si="10"/>
        <v>472</v>
      </c>
      <c r="O484" s="30"/>
      <c r="P484" s="31"/>
      <c r="Q484" s="31"/>
      <c r="R484" s="32"/>
      <c r="S484" s="20" t="str" cm="1">
        <f t="array" ref="S484">IF(ISBLANK(P484)," ",IF(OR(WhichRate="GASB IBR",WhichRate="FASB IBR",WhichRate="Custom"),IF(ISBLANK(P484),IFERROR(HLOOKUP(P484,'Market Data'!$C$13:$BA$13,1)," "),IFERROR(HLOOKUP(P484,'Market Data'!$C$13:$BA$13,1),"No Rate")),_xlfn.XLOOKUP(TEXT(P484,"mm-yyyy"),TEXT('FASB Data'!$D$13:$BC$13,"mm-yyyy"),'FASB Data'!$D$13:$BC$13,,0)))</f>
        <v xml:space="preserve"> </v>
      </c>
      <c r="T484" s="21" t="str">
        <f>IF(OR(S484="No Rate",S484="",S484=" "),"",IF(OR(WhichRate="GASB IBR",WhichRate="FASB IBR",WhichRate="Custom"),SUMIF('Market Data'!$C$13:$BI$13,Summary!S484,'Market Data'!$C$14:$BI$14),SUMIF('FASB Data'!$C$13:$BU$13,Summary!S484,'FASB Data'!$C$14:$BU$14)))</f>
        <v/>
      </c>
      <c r="U484" s="21" t="str">
        <f>IFERROR(VLOOKUP($Y484,'Market Data'!$B$15:$C$47,2,TRUE)+1,"")</f>
        <v/>
      </c>
      <c r="V484" s="21" t="str">
        <f t="shared" si="17"/>
        <v/>
      </c>
      <c r="W484" s="21" t="str">
        <f>IF(OR(S484="No Rate",S484="",S484=" ",S484=""),"",IF(WhichRate="FASB RFR","N/A",SUMIF('Market Data'!$C$51:$BI$51,Summary!S484,'Market Data'!$C$52:$BI$52)))</f>
        <v/>
      </c>
      <c r="X484" s="21" t="str">
        <f>IF(ISBLANK(P484)," ",IF(WhichRate="FASB RFR","N/A",IFERROR(VLOOKUP($V484,'Market Data'!$C$53:$D$213,2,FALSE),"")))</f>
        <v xml:space="preserve"> </v>
      </c>
      <c r="Y484" s="24" t="str">
        <f>IF(ISBLANK(P484)," ",IF(DAYS360(P484,Q484,0)&gt;10800,30,ROUND(IF(DAYS360(Summary!$P484,Summary!$Q484)/360&gt;=1,ROUND(DAYS360(Summary!$P484,Summary!$Q484)/360,0),DAYS360(Summary!$P484,Summary!$Q484)/360),2)))</f>
        <v xml:space="preserve"> </v>
      </c>
      <c r="Z484" s="25" t="str">
        <f ca="1">IF(OR(WhichRate="GASB IBR",WhichRate="FASB IBR",WhichRate="Custom"),IFERROR(IF(OR($S484="No Rate",$S484="",$S484=" ",$S484="")," ",OFFSET('Market Data'!$B$15,Summary!U484-1,Summary!T484-1)),""),IFERROR(IF(OR($S484="No Rate",$S484="",$S484=" ",$S484="")," ",OFFSET('FASB Data'!$B$15,Summary!U484-1,Summary!T484-1)),""))</f>
        <v xml:space="preserve"> </v>
      </c>
      <c r="AA484" s="25" t="str">
        <f ca="1">IF(O484&lt;&gt;"",IF(WhichRate="FASB RFR",0,IF(OR(WhichRate="GASB IBR",WhichRate="FASB IBR"),IF(OR($S484="No Rate",$S484="",$S484=" "),"",OFFSET('Market Data'!$B$53,Summary!X484,Summary!W484-1)),IF(WhichRate="Custom",IF(OR($S484="No Rate",$S484="",$S484=" "),"",OFFSET('Custom Data'!$B$53,Summary!X484,Summary!W484-1)),""))),"")</f>
        <v/>
      </c>
      <c r="AB484" s="26" t="str">
        <f>IF(OR($S484="No Rate",$S484="")," ",IF($R484="","",IF(Summary!$R484="Taxable",IF(Summary!$Y484&gt;0,(Summary!$Z484+Summary!$AA484)*(1+TaxExemptRateAdjustment)),IF(Summary!$Y484&gt;0,Summary!$Z484+Summary!$AA484))))</f>
        <v/>
      </c>
      <c r="AC484" s="27" t="str">
        <f t="shared" si="18"/>
        <v/>
      </c>
    </row>
    <row r="485" spans="14:29" ht="15.75" customHeight="1" x14ac:dyDescent="0.25">
      <c r="N485" s="17">
        <f t="shared" si="10"/>
        <v>473</v>
      </c>
      <c r="O485" s="18"/>
      <c r="P485" s="22"/>
      <c r="Q485" s="22"/>
      <c r="R485" s="23"/>
      <c r="S485" s="20" t="str" cm="1">
        <f t="array" ref="S485">IF(ISBLANK(P485)," ",IF(OR(WhichRate="GASB IBR",WhichRate="FASB IBR",WhichRate="Custom"),IF(ISBLANK(P485),IFERROR(HLOOKUP(P485,'Market Data'!$C$13:$BA$13,1)," "),IFERROR(HLOOKUP(P485,'Market Data'!$C$13:$BA$13,1),"No Rate")),_xlfn.XLOOKUP(TEXT(P485,"mm-yyyy"),TEXT('FASB Data'!$D$13:$BC$13,"mm-yyyy"),'FASB Data'!$D$13:$BC$13,,0)))</f>
        <v xml:space="preserve"> </v>
      </c>
      <c r="T485" s="21" t="str">
        <f>IF(OR(S485="No Rate",S485="",S485=" "),"",IF(OR(WhichRate="GASB IBR",WhichRate="FASB IBR",WhichRate="Custom"),SUMIF('Market Data'!$C$13:$BI$13,Summary!S485,'Market Data'!$C$14:$BI$14),SUMIF('FASB Data'!$C$13:$BU$13,Summary!S485,'FASB Data'!$C$14:$BU$14)))</f>
        <v/>
      </c>
      <c r="U485" s="21" t="str">
        <f>IFERROR(VLOOKUP($Y485,'Market Data'!$B$15:$C$47,2,TRUE)+1,"")</f>
        <v/>
      </c>
      <c r="V485" s="21" t="str">
        <f t="shared" si="17"/>
        <v/>
      </c>
      <c r="W485" s="21" t="str">
        <f>IF(OR(S485="No Rate",S485="",S485=" ",S485=""),"",IF(WhichRate="FASB RFR","N/A",SUMIF('Market Data'!$C$51:$BI$51,Summary!S485,'Market Data'!$C$52:$BI$52)))</f>
        <v/>
      </c>
      <c r="X485" s="21" t="str">
        <f>IF(ISBLANK(P485)," ",IF(WhichRate="FASB RFR","N/A",IFERROR(VLOOKUP($V485,'Market Data'!$C$53:$D$213,2,FALSE),"")))</f>
        <v xml:space="preserve"> </v>
      </c>
      <c r="Y485" s="24" t="str">
        <f>IF(ISBLANK(P485)," ",IF(DAYS360(P485,Q485,0)&gt;10800,30,ROUND(IF(DAYS360(Summary!$P485,Summary!$Q485)/360&gt;=1,ROUND(DAYS360(Summary!$P485,Summary!$Q485)/360,0),DAYS360(Summary!$P485,Summary!$Q485)/360),2)))</f>
        <v xml:space="preserve"> </v>
      </c>
      <c r="Z485" s="25" t="str">
        <f ca="1">IF(OR(WhichRate="GASB IBR",WhichRate="FASB IBR",WhichRate="Custom"),IFERROR(IF(OR($S485="No Rate",$S485="",$S485=" ",$S485="")," ",OFFSET('Market Data'!$B$15,Summary!U485-1,Summary!T485-1)),""),IFERROR(IF(OR($S485="No Rate",$S485="",$S485=" ",$S485="")," ",OFFSET('FASB Data'!$B$15,Summary!U485-1,Summary!T485-1)),""))</f>
        <v xml:space="preserve"> </v>
      </c>
      <c r="AA485" s="25" t="str">
        <f ca="1">IF(O485&lt;&gt;"",IF(WhichRate="FASB RFR",0,IF(OR(WhichRate="GASB IBR",WhichRate="FASB IBR"),IF(OR($S485="No Rate",$S485="",$S485=" "),"",OFFSET('Market Data'!$B$53,Summary!X485,Summary!W485-1)),IF(WhichRate="Custom",IF(OR($S485="No Rate",$S485="",$S485=" "),"",OFFSET('Custom Data'!$B$53,Summary!X485,Summary!W485-1)),""))),"")</f>
        <v/>
      </c>
      <c r="AB485" s="26" t="str">
        <f>IF(OR($S485="No Rate",$S485="")," ",IF($R485="","",IF(Summary!$R485="Taxable",IF(Summary!$Y485&gt;0,(Summary!$Z485+Summary!$AA485)*(1+TaxExemptRateAdjustment)),IF(Summary!$Y485&gt;0,Summary!$Z485+Summary!$AA485))))</f>
        <v/>
      </c>
      <c r="AC485" s="27" t="str">
        <f t="shared" si="18"/>
        <v/>
      </c>
    </row>
    <row r="486" spans="14:29" ht="15.75" customHeight="1" x14ac:dyDescent="0.25">
      <c r="N486" s="17">
        <f t="shared" si="10"/>
        <v>474</v>
      </c>
      <c r="O486" s="30"/>
      <c r="P486" s="31"/>
      <c r="Q486" s="31"/>
      <c r="R486" s="32"/>
      <c r="S486" s="20" t="str" cm="1">
        <f t="array" ref="S486">IF(ISBLANK(P486)," ",IF(OR(WhichRate="GASB IBR",WhichRate="FASB IBR",WhichRate="Custom"),IF(ISBLANK(P486),IFERROR(HLOOKUP(P486,'Market Data'!$C$13:$BA$13,1)," "),IFERROR(HLOOKUP(P486,'Market Data'!$C$13:$BA$13,1),"No Rate")),_xlfn.XLOOKUP(TEXT(P486,"mm-yyyy"),TEXT('FASB Data'!$D$13:$BC$13,"mm-yyyy"),'FASB Data'!$D$13:$BC$13,,0)))</f>
        <v xml:space="preserve"> </v>
      </c>
      <c r="T486" s="21" t="str">
        <f>IF(OR(S486="No Rate",S486="",S486=" "),"",IF(OR(WhichRate="GASB IBR",WhichRate="FASB IBR",WhichRate="Custom"),SUMIF('Market Data'!$C$13:$BI$13,Summary!S486,'Market Data'!$C$14:$BI$14),SUMIF('FASB Data'!$C$13:$BU$13,Summary!S486,'FASB Data'!$C$14:$BU$14)))</f>
        <v/>
      </c>
      <c r="U486" s="21" t="str">
        <f>IFERROR(VLOOKUP($Y486,'Market Data'!$B$15:$C$47,2,TRUE)+1,"")</f>
        <v/>
      </c>
      <c r="V486" s="21" t="str">
        <f t="shared" si="17"/>
        <v/>
      </c>
      <c r="W486" s="21" t="str">
        <f>IF(OR(S486="No Rate",S486="",S486=" ",S486=""),"",IF(WhichRate="FASB RFR","N/A",SUMIF('Market Data'!$C$51:$BI$51,Summary!S486,'Market Data'!$C$52:$BI$52)))</f>
        <v/>
      </c>
      <c r="X486" s="21" t="str">
        <f>IF(ISBLANK(P486)," ",IF(WhichRate="FASB RFR","N/A",IFERROR(VLOOKUP($V486,'Market Data'!$C$53:$D$213,2,FALSE),"")))</f>
        <v xml:space="preserve"> </v>
      </c>
      <c r="Y486" s="24" t="str">
        <f>IF(ISBLANK(P486)," ",IF(DAYS360(P486,Q486,0)&gt;10800,30,ROUND(IF(DAYS360(Summary!$P486,Summary!$Q486)/360&gt;=1,ROUND(DAYS360(Summary!$P486,Summary!$Q486)/360,0),DAYS360(Summary!$P486,Summary!$Q486)/360),2)))</f>
        <v xml:space="preserve"> </v>
      </c>
      <c r="Z486" s="25" t="str">
        <f ca="1">IF(OR(WhichRate="GASB IBR",WhichRate="FASB IBR",WhichRate="Custom"),IFERROR(IF(OR($S486="No Rate",$S486="",$S486=" ",$S486="")," ",OFFSET('Market Data'!$B$15,Summary!U486-1,Summary!T486-1)),""),IFERROR(IF(OR($S486="No Rate",$S486="",$S486=" ",$S486="")," ",OFFSET('FASB Data'!$B$15,Summary!U486-1,Summary!T486-1)),""))</f>
        <v xml:space="preserve"> </v>
      </c>
      <c r="AA486" s="25" t="str">
        <f ca="1">IF(O486&lt;&gt;"",IF(WhichRate="FASB RFR",0,IF(OR(WhichRate="GASB IBR",WhichRate="FASB IBR"),IF(OR($S486="No Rate",$S486="",$S486=" "),"",OFFSET('Market Data'!$B$53,Summary!X486,Summary!W486-1)),IF(WhichRate="Custom",IF(OR($S486="No Rate",$S486="",$S486=" "),"",OFFSET('Custom Data'!$B$53,Summary!X486,Summary!W486-1)),""))),"")</f>
        <v/>
      </c>
      <c r="AB486" s="26" t="str">
        <f>IF(OR($S486="No Rate",$S486="")," ",IF($R486="","",IF(Summary!$R486="Taxable",IF(Summary!$Y486&gt;0,(Summary!$Z486+Summary!$AA486)*(1+TaxExemptRateAdjustment)),IF(Summary!$Y486&gt;0,Summary!$Z486+Summary!$AA486))))</f>
        <v/>
      </c>
      <c r="AC486" s="27" t="str">
        <f t="shared" si="18"/>
        <v/>
      </c>
    </row>
    <row r="487" spans="14:29" ht="15.75" customHeight="1" x14ac:dyDescent="0.25">
      <c r="N487" s="17">
        <f t="shared" si="10"/>
        <v>475</v>
      </c>
      <c r="O487" s="18"/>
      <c r="P487" s="22"/>
      <c r="Q487" s="22"/>
      <c r="R487" s="23"/>
      <c r="S487" s="20" t="str" cm="1">
        <f t="array" ref="S487">IF(ISBLANK(P487)," ",IF(OR(WhichRate="GASB IBR",WhichRate="FASB IBR",WhichRate="Custom"),IF(ISBLANK(P487),IFERROR(HLOOKUP(P487,'Market Data'!$C$13:$BA$13,1)," "),IFERROR(HLOOKUP(P487,'Market Data'!$C$13:$BA$13,1),"No Rate")),_xlfn.XLOOKUP(TEXT(P487,"mm-yyyy"),TEXT('FASB Data'!$D$13:$BC$13,"mm-yyyy"),'FASB Data'!$D$13:$BC$13,,0)))</f>
        <v xml:space="preserve"> </v>
      </c>
      <c r="T487" s="21" t="str">
        <f>IF(OR(S487="No Rate",S487="",S487=" "),"",IF(OR(WhichRate="GASB IBR",WhichRate="FASB IBR",WhichRate="Custom"),SUMIF('Market Data'!$C$13:$BI$13,Summary!S487,'Market Data'!$C$14:$BI$14),SUMIF('FASB Data'!$C$13:$BU$13,Summary!S487,'FASB Data'!$C$14:$BU$14)))</f>
        <v/>
      </c>
      <c r="U487" s="21" t="str">
        <f>IFERROR(VLOOKUP($Y487,'Market Data'!$B$15:$C$47,2,TRUE)+1,"")</f>
        <v/>
      </c>
      <c r="V487" s="21" t="str">
        <f t="shared" si="17"/>
        <v/>
      </c>
      <c r="W487" s="21" t="str">
        <f>IF(OR(S487="No Rate",S487="",S487=" ",S487=""),"",IF(WhichRate="FASB RFR","N/A",SUMIF('Market Data'!$C$51:$BI$51,Summary!S487,'Market Data'!$C$52:$BI$52)))</f>
        <v/>
      </c>
      <c r="X487" s="21" t="str">
        <f>IF(ISBLANK(P487)," ",IF(WhichRate="FASB RFR","N/A",IFERROR(VLOOKUP($V487,'Market Data'!$C$53:$D$213,2,FALSE),"")))</f>
        <v xml:space="preserve"> </v>
      </c>
      <c r="Y487" s="24" t="str">
        <f>IF(ISBLANK(P487)," ",IF(DAYS360(P487,Q487,0)&gt;10800,30,ROUND(IF(DAYS360(Summary!$P487,Summary!$Q487)/360&gt;=1,ROUND(DAYS360(Summary!$P487,Summary!$Q487)/360,0),DAYS360(Summary!$P487,Summary!$Q487)/360),2)))</f>
        <v xml:space="preserve"> </v>
      </c>
      <c r="Z487" s="25" t="str">
        <f ca="1">IF(OR(WhichRate="GASB IBR",WhichRate="FASB IBR",WhichRate="Custom"),IFERROR(IF(OR($S487="No Rate",$S487="",$S487=" ",$S487="")," ",OFFSET('Market Data'!$B$15,Summary!U487-1,Summary!T487-1)),""),IFERROR(IF(OR($S487="No Rate",$S487="",$S487=" ",$S487="")," ",OFFSET('FASB Data'!$B$15,Summary!U487-1,Summary!T487-1)),""))</f>
        <v xml:space="preserve"> </v>
      </c>
      <c r="AA487" s="25" t="str">
        <f ca="1">IF(O487&lt;&gt;"",IF(WhichRate="FASB RFR",0,IF(OR(WhichRate="GASB IBR",WhichRate="FASB IBR"),IF(OR($S487="No Rate",$S487="",$S487=" "),"",OFFSET('Market Data'!$B$53,Summary!X487,Summary!W487-1)),IF(WhichRate="Custom",IF(OR($S487="No Rate",$S487="",$S487=" "),"",OFFSET('Custom Data'!$B$53,Summary!X487,Summary!W487-1)),""))),"")</f>
        <v/>
      </c>
      <c r="AB487" s="26" t="str">
        <f>IF(OR($S487="No Rate",$S487="")," ",IF($R487="","",IF(Summary!$R487="Taxable",IF(Summary!$Y487&gt;0,(Summary!$Z487+Summary!$AA487)*(1+TaxExemptRateAdjustment)),IF(Summary!$Y487&gt;0,Summary!$Z487+Summary!$AA487))))</f>
        <v/>
      </c>
      <c r="AC487" s="27" t="str">
        <f t="shared" si="18"/>
        <v/>
      </c>
    </row>
    <row r="488" spans="14:29" ht="15.75" customHeight="1" x14ac:dyDescent="0.25">
      <c r="N488" s="17">
        <f t="shared" si="10"/>
        <v>476</v>
      </c>
      <c r="O488" s="30"/>
      <c r="P488" s="31"/>
      <c r="Q488" s="31"/>
      <c r="R488" s="32"/>
      <c r="S488" s="20" t="str" cm="1">
        <f t="array" ref="S488">IF(ISBLANK(P488)," ",IF(OR(WhichRate="GASB IBR",WhichRate="FASB IBR",WhichRate="Custom"),IF(ISBLANK(P488),IFERROR(HLOOKUP(P488,'Market Data'!$C$13:$BA$13,1)," "),IFERROR(HLOOKUP(P488,'Market Data'!$C$13:$BA$13,1),"No Rate")),_xlfn.XLOOKUP(TEXT(P488,"mm-yyyy"),TEXT('FASB Data'!$D$13:$BC$13,"mm-yyyy"),'FASB Data'!$D$13:$BC$13,,0)))</f>
        <v xml:space="preserve"> </v>
      </c>
      <c r="T488" s="21" t="str">
        <f>IF(OR(S488="No Rate",S488="",S488=" "),"",IF(OR(WhichRate="GASB IBR",WhichRate="FASB IBR",WhichRate="Custom"),SUMIF('Market Data'!$C$13:$BI$13,Summary!S488,'Market Data'!$C$14:$BI$14),SUMIF('FASB Data'!$C$13:$BU$13,Summary!S488,'FASB Data'!$C$14:$BU$14)))</f>
        <v/>
      </c>
      <c r="U488" s="21" t="str">
        <f>IFERROR(VLOOKUP($Y488,'Market Data'!$B$15:$C$47,2,TRUE)+1,"")</f>
        <v/>
      </c>
      <c r="V488" s="21" t="str">
        <f t="shared" si="17"/>
        <v/>
      </c>
      <c r="W488" s="21" t="str">
        <f>IF(OR(S488="No Rate",S488="",S488=" ",S488=""),"",IF(WhichRate="FASB RFR","N/A",SUMIF('Market Data'!$C$51:$BI$51,Summary!S488,'Market Data'!$C$52:$BI$52)))</f>
        <v/>
      </c>
      <c r="X488" s="21" t="str">
        <f>IF(ISBLANK(P488)," ",IF(WhichRate="FASB RFR","N/A",IFERROR(VLOOKUP($V488,'Market Data'!$C$53:$D$213,2,FALSE),"")))</f>
        <v xml:space="preserve"> </v>
      </c>
      <c r="Y488" s="24" t="str">
        <f>IF(ISBLANK(P488)," ",IF(DAYS360(P488,Q488,0)&gt;10800,30,ROUND(IF(DAYS360(Summary!$P488,Summary!$Q488)/360&gt;=1,ROUND(DAYS360(Summary!$P488,Summary!$Q488)/360,0),DAYS360(Summary!$P488,Summary!$Q488)/360),2)))</f>
        <v xml:space="preserve"> </v>
      </c>
      <c r="Z488" s="25" t="str">
        <f ca="1">IF(OR(WhichRate="GASB IBR",WhichRate="FASB IBR",WhichRate="Custom"),IFERROR(IF(OR($S488="No Rate",$S488="",$S488=" ",$S488="")," ",OFFSET('Market Data'!$B$15,Summary!U488-1,Summary!T488-1)),""),IFERROR(IF(OR($S488="No Rate",$S488="",$S488=" ",$S488="")," ",OFFSET('FASB Data'!$B$15,Summary!U488-1,Summary!T488-1)),""))</f>
        <v xml:space="preserve"> </v>
      </c>
      <c r="AA488" s="25" t="str">
        <f ca="1">IF(O488&lt;&gt;"",IF(WhichRate="FASB RFR",0,IF(OR(WhichRate="GASB IBR",WhichRate="FASB IBR"),IF(OR($S488="No Rate",$S488="",$S488=" "),"",OFFSET('Market Data'!$B$53,Summary!X488,Summary!W488-1)),IF(WhichRate="Custom",IF(OR($S488="No Rate",$S488="",$S488=" "),"",OFFSET('Custom Data'!$B$53,Summary!X488,Summary!W488-1)),""))),"")</f>
        <v/>
      </c>
      <c r="AB488" s="26" t="str">
        <f>IF(OR($S488="No Rate",$S488="")," ",IF($R488="","",IF(Summary!$R488="Taxable",IF(Summary!$Y488&gt;0,(Summary!$Z488+Summary!$AA488)*(1+TaxExemptRateAdjustment)),IF(Summary!$Y488&gt;0,Summary!$Z488+Summary!$AA488))))</f>
        <v/>
      </c>
      <c r="AC488" s="27" t="str">
        <f t="shared" si="18"/>
        <v/>
      </c>
    </row>
    <row r="489" spans="14:29" ht="15.75" customHeight="1" x14ac:dyDescent="0.25">
      <c r="N489" s="17">
        <f t="shared" si="10"/>
        <v>477</v>
      </c>
      <c r="O489" s="18"/>
      <c r="P489" s="22"/>
      <c r="Q489" s="22"/>
      <c r="R489" s="23"/>
      <c r="S489" s="20" t="str" cm="1">
        <f t="array" ref="S489">IF(ISBLANK(P489)," ",IF(OR(WhichRate="GASB IBR",WhichRate="FASB IBR",WhichRate="Custom"),IF(ISBLANK(P489),IFERROR(HLOOKUP(P489,'Market Data'!$C$13:$BA$13,1)," "),IFERROR(HLOOKUP(P489,'Market Data'!$C$13:$BA$13,1),"No Rate")),_xlfn.XLOOKUP(TEXT(P489,"mm-yyyy"),TEXT('FASB Data'!$D$13:$BC$13,"mm-yyyy"),'FASB Data'!$D$13:$BC$13,,0)))</f>
        <v xml:space="preserve"> </v>
      </c>
      <c r="T489" s="21" t="str">
        <f>IF(OR(S489="No Rate",S489="",S489=" "),"",IF(OR(WhichRate="GASB IBR",WhichRate="FASB IBR",WhichRate="Custom"),SUMIF('Market Data'!$C$13:$BI$13,Summary!S489,'Market Data'!$C$14:$BI$14),SUMIF('FASB Data'!$C$13:$BU$13,Summary!S489,'FASB Data'!$C$14:$BU$14)))</f>
        <v/>
      </c>
      <c r="U489" s="21" t="str">
        <f>IFERROR(VLOOKUP($Y489,'Market Data'!$B$15:$C$47,2,TRUE)+1,"")</f>
        <v/>
      </c>
      <c r="V489" s="21" t="str">
        <f t="shared" si="17"/>
        <v/>
      </c>
      <c r="W489" s="21" t="str">
        <f>IF(OR(S489="No Rate",S489="",S489=" ",S489=""),"",IF(WhichRate="FASB RFR","N/A",SUMIF('Market Data'!$C$51:$BI$51,Summary!S489,'Market Data'!$C$52:$BI$52)))</f>
        <v/>
      </c>
      <c r="X489" s="21" t="str">
        <f>IF(ISBLANK(P489)," ",IF(WhichRate="FASB RFR","N/A",IFERROR(VLOOKUP($V489,'Market Data'!$C$53:$D$213,2,FALSE),"")))</f>
        <v xml:space="preserve"> </v>
      </c>
      <c r="Y489" s="24" t="str">
        <f>IF(ISBLANK(P489)," ",IF(DAYS360(P489,Q489,0)&gt;10800,30,ROUND(IF(DAYS360(Summary!$P489,Summary!$Q489)/360&gt;=1,ROUND(DAYS360(Summary!$P489,Summary!$Q489)/360,0),DAYS360(Summary!$P489,Summary!$Q489)/360),2)))</f>
        <v xml:space="preserve"> </v>
      </c>
      <c r="Z489" s="25" t="str">
        <f ca="1">IF(OR(WhichRate="GASB IBR",WhichRate="FASB IBR",WhichRate="Custom"),IFERROR(IF(OR($S489="No Rate",$S489="",$S489=" ",$S489="")," ",OFFSET('Market Data'!$B$15,Summary!U489-1,Summary!T489-1)),""),IFERROR(IF(OR($S489="No Rate",$S489="",$S489=" ",$S489="")," ",OFFSET('FASB Data'!$B$15,Summary!U489-1,Summary!T489-1)),""))</f>
        <v xml:space="preserve"> </v>
      </c>
      <c r="AA489" s="25" t="str">
        <f ca="1">IF(O489&lt;&gt;"",IF(WhichRate="FASB RFR",0,IF(OR(WhichRate="GASB IBR",WhichRate="FASB IBR"),IF(OR($S489="No Rate",$S489="",$S489=" "),"",OFFSET('Market Data'!$B$53,Summary!X489,Summary!W489-1)),IF(WhichRate="Custom",IF(OR($S489="No Rate",$S489="",$S489=" "),"",OFFSET('Custom Data'!$B$53,Summary!X489,Summary!W489-1)),""))),"")</f>
        <v/>
      </c>
      <c r="AB489" s="26" t="str">
        <f>IF(OR($S489="No Rate",$S489="")," ",IF($R489="","",IF(Summary!$R489="Taxable",IF(Summary!$Y489&gt;0,(Summary!$Z489+Summary!$AA489)*(1+TaxExemptRateAdjustment)),IF(Summary!$Y489&gt;0,Summary!$Z489+Summary!$AA489))))</f>
        <v/>
      </c>
      <c r="AC489" s="27" t="str">
        <f t="shared" si="18"/>
        <v/>
      </c>
    </row>
    <row r="490" spans="14:29" ht="15.75" customHeight="1" x14ac:dyDescent="0.25">
      <c r="N490" s="17">
        <f t="shared" si="10"/>
        <v>478</v>
      </c>
      <c r="O490" s="30"/>
      <c r="P490" s="31"/>
      <c r="Q490" s="31"/>
      <c r="R490" s="32"/>
      <c r="S490" s="20" t="str" cm="1">
        <f t="array" ref="S490">IF(ISBLANK(P490)," ",IF(OR(WhichRate="GASB IBR",WhichRate="FASB IBR",WhichRate="Custom"),IF(ISBLANK(P490),IFERROR(HLOOKUP(P490,'Market Data'!$C$13:$BA$13,1)," "),IFERROR(HLOOKUP(P490,'Market Data'!$C$13:$BA$13,1),"No Rate")),_xlfn.XLOOKUP(TEXT(P490,"mm-yyyy"),TEXT('FASB Data'!$D$13:$BC$13,"mm-yyyy"),'FASB Data'!$D$13:$BC$13,,0)))</f>
        <v xml:space="preserve"> </v>
      </c>
      <c r="T490" s="21" t="str">
        <f>IF(OR(S490="No Rate",S490="",S490=" "),"",IF(OR(WhichRate="GASB IBR",WhichRate="FASB IBR",WhichRate="Custom"),SUMIF('Market Data'!$C$13:$BI$13,Summary!S490,'Market Data'!$C$14:$BI$14),SUMIF('FASB Data'!$C$13:$BU$13,Summary!S490,'FASB Data'!$C$14:$BU$14)))</f>
        <v/>
      </c>
      <c r="U490" s="21" t="str">
        <f>IFERROR(VLOOKUP($Y490,'Market Data'!$B$15:$C$47,2,TRUE)+1,"")</f>
        <v/>
      </c>
      <c r="V490" s="21" t="str">
        <f t="shared" si="17"/>
        <v/>
      </c>
      <c r="W490" s="21" t="str">
        <f>IF(OR(S490="No Rate",S490="",S490=" ",S490=""),"",IF(WhichRate="FASB RFR","N/A",SUMIF('Market Data'!$C$51:$BI$51,Summary!S490,'Market Data'!$C$52:$BI$52)))</f>
        <v/>
      </c>
      <c r="X490" s="21" t="str">
        <f>IF(ISBLANK(P490)," ",IF(WhichRate="FASB RFR","N/A",IFERROR(VLOOKUP($V490,'Market Data'!$C$53:$D$213,2,FALSE),"")))</f>
        <v xml:space="preserve"> </v>
      </c>
      <c r="Y490" s="24" t="str">
        <f>IF(ISBLANK(P490)," ",IF(DAYS360(P490,Q490,0)&gt;10800,30,ROUND(IF(DAYS360(Summary!$P490,Summary!$Q490)/360&gt;=1,ROUND(DAYS360(Summary!$P490,Summary!$Q490)/360,0),DAYS360(Summary!$P490,Summary!$Q490)/360),2)))</f>
        <v xml:space="preserve"> </v>
      </c>
      <c r="Z490" s="25" t="str">
        <f ca="1">IF(OR(WhichRate="GASB IBR",WhichRate="FASB IBR",WhichRate="Custom"),IFERROR(IF(OR($S490="No Rate",$S490="",$S490=" ",$S490="")," ",OFFSET('Market Data'!$B$15,Summary!U490-1,Summary!T490-1)),""),IFERROR(IF(OR($S490="No Rate",$S490="",$S490=" ",$S490="")," ",OFFSET('FASB Data'!$B$15,Summary!U490-1,Summary!T490-1)),""))</f>
        <v xml:space="preserve"> </v>
      </c>
      <c r="AA490" s="25" t="str">
        <f ca="1">IF(O490&lt;&gt;"",IF(WhichRate="FASB RFR",0,IF(OR(WhichRate="GASB IBR",WhichRate="FASB IBR"),IF(OR($S490="No Rate",$S490="",$S490=" "),"",OFFSET('Market Data'!$B$53,Summary!X490,Summary!W490-1)),IF(WhichRate="Custom",IF(OR($S490="No Rate",$S490="",$S490=" "),"",OFFSET('Custom Data'!$B$53,Summary!X490,Summary!W490-1)),""))),"")</f>
        <v/>
      </c>
      <c r="AB490" s="26" t="str">
        <f>IF(OR($S490="No Rate",$S490="")," ",IF($R490="","",IF(Summary!$R490="Taxable",IF(Summary!$Y490&gt;0,(Summary!$Z490+Summary!$AA490)*(1+TaxExemptRateAdjustment)),IF(Summary!$Y490&gt;0,Summary!$Z490+Summary!$AA490))))</f>
        <v/>
      </c>
      <c r="AC490" s="27" t="str">
        <f t="shared" si="18"/>
        <v/>
      </c>
    </row>
    <row r="491" spans="14:29" ht="15.75" customHeight="1" x14ac:dyDescent="0.25">
      <c r="N491" s="17">
        <f t="shared" si="10"/>
        <v>479</v>
      </c>
      <c r="O491" s="18"/>
      <c r="P491" s="22"/>
      <c r="Q491" s="22"/>
      <c r="R491" s="23"/>
      <c r="S491" s="20" t="str" cm="1">
        <f t="array" ref="S491">IF(ISBLANK(P491)," ",IF(OR(WhichRate="GASB IBR",WhichRate="FASB IBR",WhichRate="Custom"),IF(ISBLANK(P491),IFERROR(HLOOKUP(P491,'Market Data'!$C$13:$BA$13,1)," "),IFERROR(HLOOKUP(P491,'Market Data'!$C$13:$BA$13,1),"No Rate")),_xlfn.XLOOKUP(TEXT(P491,"mm-yyyy"),TEXT('FASB Data'!$D$13:$BC$13,"mm-yyyy"),'FASB Data'!$D$13:$BC$13,,0)))</f>
        <v xml:space="preserve"> </v>
      </c>
      <c r="T491" s="21" t="str">
        <f>IF(OR(S491="No Rate",S491="",S491=" "),"",IF(OR(WhichRate="GASB IBR",WhichRate="FASB IBR",WhichRate="Custom"),SUMIF('Market Data'!$C$13:$BI$13,Summary!S491,'Market Data'!$C$14:$BI$14),SUMIF('FASB Data'!$C$13:$BU$13,Summary!S491,'FASB Data'!$C$14:$BU$14)))</f>
        <v/>
      </c>
      <c r="U491" s="21" t="str">
        <f>IFERROR(VLOOKUP($Y491,'Market Data'!$B$15:$C$47,2,TRUE)+1,"")</f>
        <v/>
      </c>
      <c r="V491" s="21" t="str">
        <f t="shared" si="17"/>
        <v/>
      </c>
      <c r="W491" s="21" t="str">
        <f>IF(OR(S491="No Rate",S491="",S491=" ",S491=""),"",IF(WhichRate="FASB RFR","N/A",SUMIF('Market Data'!$C$51:$BI$51,Summary!S491,'Market Data'!$C$52:$BI$52)))</f>
        <v/>
      </c>
      <c r="X491" s="21" t="str">
        <f>IF(ISBLANK(P491)," ",IF(WhichRate="FASB RFR","N/A",IFERROR(VLOOKUP($V491,'Market Data'!$C$53:$D$213,2,FALSE),"")))</f>
        <v xml:space="preserve"> </v>
      </c>
      <c r="Y491" s="24" t="str">
        <f>IF(ISBLANK(P491)," ",IF(DAYS360(P491,Q491,0)&gt;10800,30,ROUND(IF(DAYS360(Summary!$P491,Summary!$Q491)/360&gt;=1,ROUND(DAYS360(Summary!$P491,Summary!$Q491)/360,0),DAYS360(Summary!$P491,Summary!$Q491)/360),2)))</f>
        <v xml:space="preserve"> </v>
      </c>
      <c r="Z491" s="25" t="str">
        <f ca="1">IF(OR(WhichRate="GASB IBR",WhichRate="FASB IBR",WhichRate="Custom"),IFERROR(IF(OR($S491="No Rate",$S491="",$S491=" ",$S491="")," ",OFFSET('Market Data'!$B$15,Summary!U491-1,Summary!T491-1)),""),IFERROR(IF(OR($S491="No Rate",$S491="",$S491=" ",$S491="")," ",OFFSET('FASB Data'!$B$15,Summary!U491-1,Summary!T491-1)),""))</f>
        <v xml:space="preserve"> </v>
      </c>
      <c r="AA491" s="25" t="str">
        <f ca="1">IF(O491&lt;&gt;"",IF(WhichRate="FASB RFR",0,IF(OR(WhichRate="GASB IBR",WhichRate="FASB IBR"),IF(OR($S491="No Rate",$S491="",$S491=" "),"",OFFSET('Market Data'!$B$53,Summary!X491,Summary!W491-1)),IF(WhichRate="Custom",IF(OR($S491="No Rate",$S491="",$S491=" "),"",OFFSET('Custom Data'!$B$53,Summary!X491,Summary!W491-1)),""))),"")</f>
        <v/>
      </c>
      <c r="AB491" s="26" t="str">
        <f>IF(OR($S491="No Rate",$S491="")," ",IF($R491="","",IF(Summary!$R491="Taxable",IF(Summary!$Y491&gt;0,(Summary!$Z491+Summary!$AA491)*(1+TaxExemptRateAdjustment)),IF(Summary!$Y491&gt;0,Summary!$Z491+Summary!$AA491))))</f>
        <v/>
      </c>
      <c r="AC491" s="27" t="str">
        <f t="shared" si="18"/>
        <v/>
      </c>
    </row>
    <row r="492" spans="14:29" ht="15.75" customHeight="1" x14ac:dyDescent="0.25">
      <c r="N492" s="17">
        <f t="shared" si="10"/>
        <v>480</v>
      </c>
      <c r="O492" s="30"/>
      <c r="P492" s="31"/>
      <c r="Q492" s="31"/>
      <c r="R492" s="32"/>
      <c r="S492" s="20" t="str" cm="1">
        <f t="array" ref="S492">IF(ISBLANK(P492)," ",IF(OR(WhichRate="GASB IBR",WhichRate="FASB IBR",WhichRate="Custom"),IF(ISBLANK(P492),IFERROR(HLOOKUP(P492,'Market Data'!$C$13:$BA$13,1)," "),IFERROR(HLOOKUP(P492,'Market Data'!$C$13:$BA$13,1),"No Rate")),_xlfn.XLOOKUP(TEXT(P492,"mm-yyyy"),TEXT('FASB Data'!$D$13:$BC$13,"mm-yyyy"),'FASB Data'!$D$13:$BC$13,,0)))</f>
        <v xml:space="preserve"> </v>
      </c>
      <c r="T492" s="21" t="str">
        <f>IF(OR(S492="No Rate",S492="",S492=" "),"",IF(OR(WhichRate="GASB IBR",WhichRate="FASB IBR",WhichRate="Custom"),SUMIF('Market Data'!$C$13:$BI$13,Summary!S492,'Market Data'!$C$14:$BI$14),SUMIF('FASB Data'!$C$13:$BU$13,Summary!S492,'FASB Data'!$C$14:$BU$14)))</f>
        <v/>
      </c>
      <c r="U492" s="21" t="str">
        <f>IFERROR(VLOOKUP($Y492,'Market Data'!$B$15:$C$47,2,TRUE)+1,"")</f>
        <v/>
      </c>
      <c r="V492" s="21" t="str">
        <f t="shared" si="17"/>
        <v/>
      </c>
      <c r="W492" s="21" t="str">
        <f>IF(OR(S492="No Rate",S492="",S492=" ",S492=""),"",IF(WhichRate="FASB RFR","N/A",SUMIF('Market Data'!$C$51:$BI$51,Summary!S492,'Market Data'!$C$52:$BI$52)))</f>
        <v/>
      </c>
      <c r="X492" s="21" t="str">
        <f>IF(ISBLANK(P492)," ",IF(WhichRate="FASB RFR","N/A",IFERROR(VLOOKUP($V492,'Market Data'!$C$53:$D$213,2,FALSE),"")))</f>
        <v xml:space="preserve"> </v>
      </c>
      <c r="Y492" s="24" t="str">
        <f>IF(ISBLANK(P492)," ",IF(DAYS360(P492,Q492,0)&gt;10800,30,ROUND(IF(DAYS360(Summary!$P492,Summary!$Q492)/360&gt;=1,ROUND(DAYS360(Summary!$P492,Summary!$Q492)/360,0),DAYS360(Summary!$P492,Summary!$Q492)/360),2)))</f>
        <v xml:space="preserve"> </v>
      </c>
      <c r="Z492" s="25" t="str">
        <f ca="1">IF(OR(WhichRate="GASB IBR",WhichRate="FASB IBR",WhichRate="Custom"),IFERROR(IF(OR($S492="No Rate",$S492="",$S492=" ",$S492="")," ",OFFSET('Market Data'!$B$15,Summary!U492-1,Summary!T492-1)),""),IFERROR(IF(OR($S492="No Rate",$S492="",$S492=" ",$S492="")," ",OFFSET('FASB Data'!$B$15,Summary!U492-1,Summary!T492-1)),""))</f>
        <v xml:space="preserve"> </v>
      </c>
      <c r="AA492" s="25" t="str">
        <f ca="1">IF(O492&lt;&gt;"",IF(WhichRate="FASB RFR",0,IF(OR(WhichRate="GASB IBR",WhichRate="FASB IBR"),IF(OR($S492="No Rate",$S492="",$S492=" "),"",OFFSET('Market Data'!$B$53,Summary!X492,Summary!W492-1)),IF(WhichRate="Custom",IF(OR($S492="No Rate",$S492="",$S492=" "),"",OFFSET('Custom Data'!$B$53,Summary!X492,Summary!W492-1)),""))),"")</f>
        <v/>
      </c>
      <c r="AB492" s="26" t="str">
        <f>IF(OR($S492="No Rate",$S492="")," ",IF($R492="","",IF(Summary!$R492="Taxable",IF(Summary!$Y492&gt;0,(Summary!$Z492+Summary!$AA492)*(1+TaxExemptRateAdjustment)),IF(Summary!$Y492&gt;0,Summary!$Z492+Summary!$AA492))))</f>
        <v/>
      </c>
      <c r="AC492" s="27" t="str">
        <f t="shared" si="18"/>
        <v/>
      </c>
    </row>
    <row r="493" spans="14:29" ht="15.75" customHeight="1" x14ac:dyDescent="0.25">
      <c r="N493" s="17">
        <f t="shared" si="10"/>
        <v>481</v>
      </c>
      <c r="O493" s="18"/>
      <c r="P493" s="22"/>
      <c r="Q493" s="22"/>
      <c r="R493" s="23"/>
      <c r="S493" s="20" t="str" cm="1">
        <f t="array" ref="S493">IF(ISBLANK(P493)," ",IF(OR(WhichRate="GASB IBR",WhichRate="FASB IBR",WhichRate="Custom"),IF(ISBLANK(P493),IFERROR(HLOOKUP(P493,'Market Data'!$C$13:$BA$13,1)," "),IFERROR(HLOOKUP(P493,'Market Data'!$C$13:$BA$13,1),"No Rate")),_xlfn.XLOOKUP(TEXT(P493,"mm-yyyy"),TEXT('FASB Data'!$D$13:$BC$13,"mm-yyyy"),'FASB Data'!$D$13:$BC$13,,0)))</f>
        <v xml:space="preserve"> </v>
      </c>
      <c r="T493" s="21" t="str">
        <f>IF(OR(S493="No Rate",S493="",S493=" "),"",IF(OR(WhichRate="GASB IBR",WhichRate="FASB IBR",WhichRate="Custom"),SUMIF('Market Data'!$C$13:$BI$13,Summary!S493,'Market Data'!$C$14:$BI$14),SUMIF('FASB Data'!$C$13:$BU$13,Summary!S493,'FASB Data'!$C$14:$BU$14)))</f>
        <v/>
      </c>
      <c r="U493" s="21" t="str">
        <f>IFERROR(VLOOKUP($Y493,'Market Data'!$B$15:$C$47,2,TRUE)+1,"")</f>
        <v/>
      </c>
      <c r="V493" s="21" t="str">
        <f t="shared" si="17"/>
        <v/>
      </c>
      <c r="W493" s="21" t="str">
        <f>IF(OR(S493="No Rate",S493="",S493=" ",S493=""),"",IF(WhichRate="FASB RFR","N/A",SUMIF('Market Data'!$C$51:$BI$51,Summary!S493,'Market Data'!$C$52:$BI$52)))</f>
        <v/>
      </c>
      <c r="X493" s="21" t="str">
        <f>IF(ISBLANK(P493)," ",IF(WhichRate="FASB RFR","N/A",IFERROR(VLOOKUP($V493,'Market Data'!$C$53:$D$213,2,FALSE),"")))</f>
        <v xml:space="preserve"> </v>
      </c>
      <c r="Y493" s="24" t="str">
        <f>IF(ISBLANK(P493)," ",IF(DAYS360(P493,Q493,0)&gt;10800,30,ROUND(IF(DAYS360(Summary!$P493,Summary!$Q493)/360&gt;=1,ROUND(DAYS360(Summary!$P493,Summary!$Q493)/360,0),DAYS360(Summary!$P493,Summary!$Q493)/360),2)))</f>
        <v xml:space="preserve"> </v>
      </c>
      <c r="Z493" s="25" t="str">
        <f ca="1">IF(OR(WhichRate="GASB IBR",WhichRate="FASB IBR",WhichRate="Custom"),IFERROR(IF(OR($S493="No Rate",$S493="",$S493=" ",$S493="")," ",OFFSET('Market Data'!$B$15,Summary!U493-1,Summary!T493-1)),""),IFERROR(IF(OR($S493="No Rate",$S493="",$S493=" ",$S493="")," ",OFFSET('FASB Data'!$B$15,Summary!U493-1,Summary!T493-1)),""))</f>
        <v xml:space="preserve"> </v>
      </c>
      <c r="AA493" s="25" t="str">
        <f ca="1">IF(O493&lt;&gt;"",IF(WhichRate="FASB RFR",0,IF(OR(WhichRate="GASB IBR",WhichRate="FASB IBR"),IF(OR($S493="No Rate",$S493="",$S493=" "),"",OFFSET('Market Data'!$B$53,Summary!X493,Summary!W493-1)),IF(WhichRate="Custom",IF(OR($S493="No Rate",$S493="",$S493=" "),"",OFFSET('Custom Data'!$B$53,Summary!X493,Summary!W493-1)),""))),"")</f>
        <v/>
      </c>
      <c r="AB493" s="26" t="str">
        <f>IF(OR($S493="No Rate",$S493="")," ",IF($R493="","",IF(Summary!$R493="Taxable",IF(Summary!$Y493&gt;0,(Summary!$Z493+Summary!$AA493)*(1+TaxExemptRateAdjustment)),IF(Summary!$Y493&gt;0,Summary!$Z493+Summary!$AA493))))</f>
        <v/>
      </c>
      <c r="AC493" s="27" t="str">
        <f t="shared" si="18"/>
        <v/>
      </c>
    </row>
    <row r="494" spans="14:29" ht="15.75" customHeight="1" x14ac:dyDescent="0.25">
      <c r="N494" s="17">
        <f t="shared" si="10"/>
        <v>482</v>
      </c>
      <c r="O494" s="30"/>
      <c r="P494" s="31"/>
      <c r="Q494" s="31"/>
      <c r="R494" s="32"/>
      <c r="S494" s="20" t="str" cm="1">
        <f t="array" ref="S494">IF(ISBLANK(P494)," ",IF(OR(WhichRate="GASB IBR",WhichRate="FASB IBR",WhichRate="Custom"),IF(ISBLANK(P494),IFERROR(HLOOKUP(P494,'Market Data'!$C$13:$BA$13,1)," "),IFERROR(HLOOKUP(P494,'Market Data'!$C$13:$BA$13,1),"No Rate")),_xlfn.XLOOKUP(TEXT(P494,"mm-yyyy"),TEXT('FASB Data'!$D$13:$BC$13,"mm-yyyy"),'FASB Data'!$D$13:$BC$13,,0)))</f>
        <v xml:space="preserve"> </v>
      </c>
      <c r="T494" s="21" t="str">
        <f>IF(OR(S494="No Rate",S494="",S494=" "),"",IF(OR(WhichRate="GASB IBR",WhichRate="FASB IBR",WhichRate="Custom"),SUMIF('Market Data'!$C$13:$BI$13,Summary!S494,'Market Data'!$C$14:$BI$14),SUMIF('FASB Data'!$C$13:$BU$13,Summary!S494,'FASB Data'!$C$14:$BU$14)))</f>
        <v/>
      </c>
      <c r="U494" s="21" t="str">
        <f>IFERROR(VLOOKUP($Y494,'Market Data'!$B$15:$C$47,2,TRUE)+1,"")</f>
        <v/>
      </c>
      <c r="V494" s="21" t="str">
        <f t="shared" si="17"/>
        <v/>
      </c>
      <c r="W494" s="21" t="str">
        <f>IF(OR(S494="No Rate",S494="",S494=" ",S494=""),"",IF(WhichRate="FASB RFR","N/A",SUMIF('Market Data'!$C$51:$BI$51,Summary!S494,'Market Data'!$C$52:$BI$52)))</f>
        <v/>
      </c>
      <c r="X494" s="21" t="str">
        <f>IF(ISBLANK(P494)," ",IF(WhichRate="FASB RFR","N/A",IFERROR(VLOOKUP($V494,'Market Data'!$C$53:$D$213,2,FALSE),"")))</f>
        <v xml:space="preserve"> </v>
      </c>
      <c r="Y494" s="24" t="str">
        <f>IF(ISBLANK(P494)," ",IF(DAYS360(P494,Q494,0)&gt;10800,30,ROUND(IF(DAYS360(Summary!$P494,Summary!$Q494)/360&gt;=1,ROUND(DAYS360(Summary!$P494,Summary!$Q494)/360,0),DAYS360(Summary!$P494,Summary!$Q494)/360),2)))</f>
        <v xml:space="preserve"> </v>
      </c>
      <c r="Z494" s="25" t="str">
        <f ca="1">IF(OR(WhichRate="GASB IBR",WhichRate="FASB IBR",WhichRate="Custom"),IFERROR(IF(OR($S494="No Rate",$S494="",$S494=" ",$S494="")," ",OFFSET('Market Data'!$B$15,Summary!U494-1,Summary!T494-1)),""),IFERROR(IF(OR($S494="No Rate",$S494="",$S494=" ",$S494="")," ",OFFSET('FASB Data'!$B$15,Summary!U494-1,Summary!T494-1)),""))</f>
        <v xml:space="preserve"> </v>
      </c>
      <c r="AA494" s="25" t="str">
        <f ca="1">IF(O494&lt;&gt;"",IF(WhichRate="FASB RFR",0,IF(OR(WhichRate="GASB IBR",WhichRate="FASB IBR"),IF(OR($S494="No Rate",$S494="",$S494=" "),"",OFFSET('Market Data'!$B$53,Summary!X494,Summary!W494-1)),IF(WhichRate="Custom",IF(OR($S494="No Rate",$S494="",$S494=" "),"",OFFSET('Custom Data'!$B$53,Summary!X494,Summary!W494-1)),""))),"")</f>
        <v/>
      </c>
      <c r="AB494" s="26" t="str">
        <f>IF(OR($S494="No Rate",$S494="")," ",IF($R494="","",IF(Summary!$R494="Taxable",IF(Summary!$Y494&gt;0,(Summary!$Z494+Summary!$AA494)*(1+TaxExemptRateAdjustment)),IF(Summary!$Y494&gt;0,Summary!$Z494+Summary!$AA494))))</f>
        <v/>
      </c>
      <c r="AC494" s="27" t="str">
        <f t="shared" si="18"/>
        <v/>
      </c>
    </row>
    <row r="495" spans="14:29" ht="15.75" customHeight="1" x14ac:dyDescent="0.25">
      <c r="N495" s="17">
        <f t="shared" si="10"/>
        <v>483</v>
      </c>
      <c r="O495" s="18"/>
      <c r="P495" s="22"/>
      <c r="Q495" s="22"/>
      <c r="R495" s="23"/>
      <c r="S495" s="20" t="str" cm="1">
        <f t="array" ref="S495">IF(ISBLANK(P495)," ",IF(OR(WhichRate="GASB IBR",WhichRate="FASB IBR",WhichRate="Custom"),IF(ISBLANK(P495),IFERROR(HLOOKUP(P495,'Market Data'!$C$13:$BA$13,1)," "),IFERROR(HLOOKUP(P495,'Market Data'!$C$13:$BA$13,1),"No Rate")),_xlfn.XLOOKUP(TEXT(P495,"mm-yyyy"),TEXT('FASB Data'!$D$13:$BC$13,"mm-yyyy"),'FASB Data'!$D$13:$BC$13,,0)))</f>
        <v xml:space="preserve"> </v>
      </c>
      <c r="T495" s="21" t="str">
        <f>IF(OR(S495="No Rate",S495="",S495=" "),"",IF(OR(WhichRate="GASB IBR",WhichRate="FASB IBR",WhichRate="Custom"),SUMIF('Market Data'!$C$13:$BI$13,Summary!S495,'Market Data'!$C$14:$BI$14),SUMIF('FASB Data'!$C$13:$BU$13,Summary!S495,'FASB Data'!$C$14:$BU$14)))</f>
        <v/>
      </c>
      <c r="U495" s="21" t="str">
        <f>IFERROR(VLOOKUP($Y495,'Market Data'!$B$15:$C$47,2,TRUE)+1,"")</f>
        <v/>
      </c>
      <c r="V495" s="21" t="str">
        <f t="shared" si="17"/>
        <v/>
      </c>
      <c r="W495" s="21" t="str">
        <f>IF(OR(S495="No Rate",S495="",S495=" ",S495=""),"",IF(WhichRate="FASB RFR","N/A",SUMIF('Market Data'!$C$51:$BI$51,Summary!S495,'Market Data'!$C$52:$BI$52)))</f>
        <v/>
      </c>
      <c r="X495" s="21" t="str">
        <f>IF(ISBLANK(P495)," ",IF(WhichRate="FASB RFR","N/A",IFERROR(VLOOKUP($V495,'Market Data'!$C$53:$D$213,2,FALSE),"")))</f>
        <v xml:space="preserve"> </v>
      </c>
      <c r="Y495" s="24" t="str">
        <f>IF(ISBLANK(P495)," ",IF(DAYS360(P495,Q495,0)&gt;10800,30,ROUND(IF(DAYS360(Summary!$P495,Summary!$Q495)/360&gt;=1,ROUND(DAYS360(Summary!$P495,Summary!$Q495)/360,0),DAYS360(Summary!$P495,Summary!$Q495)/360),2)))</f>
        <v xml:space="preserve"> </v>
      </c>
      <c r="Z495" s="25" t="str">
        <f ca="1">IF(OR(WhichRate="GASB IBR",WhichRate="FASB IBR",WhichRate="Custom"),IFERROR(IF(OR($S495="No Rate",$S495="",$S495=" ",$S495="")," ",OFFSET('Market Data'!$B$15,Summary!U495-1,Summary!T495-1)),""),IFERROR(IF(OR($S495="No Rate",$S495="",$S495=" ",$S495="")," ",OFFSET('FASB Data'!$B$15,Summary!U495-1,Summary!T495-1)),""))</f>
        <v xml:space="preserve"> </v>
      </c>
      <c r="AA495" s="25" t="str">
        <f ca="1">IF(O495&lt;&gt;"",IF(WhichRate="FASB RFR",0,IF(OR(WhichRate="GASB IBR",WhichRate="FASB IBR"),IF(OR($S495="No Rate",$S495="",$S495=" "),"",OFFSET('Market Data'!$B$53,Summary!X495,Summary!W495-1)),IF(WhichRate="Custom",IF(OR($S495="No Rate",$S495="",$S495=" "),"",OFFSET('Custom Data'!$B$53,Summary!X495,Summary!W495-1)),""))),"")</f>
        <v/>
      </c>
      <c r="AB495" s="26" t="str">
        <f>IF(OR($S495="No Rate",$S495="")," ",IF($R495="","",IF(Summary!$R495="Taxable",IF(Summary!$Y495&gt;0,(Summary!$Z495+Summary!$AA495)*(1+TaxExemptRateAdjustment)),IF(Summary!$Y495&gt;0,Summary!$Z495+Summary!$AA495))))</f>
        <v/>
      </c>
      <c r="AC495" s="27" t="str">
        <f t="shared" si="18"/>
        <v/>
      </c>
    </row>
    <row r="496" spans="14:29" ht="15.75" customHeight="1" x14ac:dyDescent="0.25">
      <c r="N496" s="17">
        <f t="shared" si="10"/>
        <v>484</v>
      </c>
      <c r="O496" s="30"/>
      <c r="P496" s="31"/>
      <c r="Q496" s="31"/>
      <c r="R496" s="32"/>
      <c r="S496" s="20" t="str" cm="1">
        <f t="array" ref="S496">IF(ISBLANK(P496)," ",IF(OR(WhichRate="GASB IBR",WhichRate="FASB IBR",WhichRate="Custom"),IF(ISBLANK(P496),IFERROR(HLOOKUP(P496,'Market Data'!$C$13:$BA$13,1)," "),IFERROR(HLOOKUP(P496,'Market Data'!$C$13:$BA$13,1),"No Rate")),_xlfn.XLOOKUP(TEXT(P496,"mm-yyyy"),TEXT('FASB Data'!$D$13:$BC$13,"mm-yyyy"),'FASB Data'!$D$13:$BC$13,,0)))</f>
        <v xml:space="preserve"> </v>
      </c>
      <c r="T496" s="21" t="str">
        <f>IF(OR(S496="No Rate",S496="",S496=" "),"",IF(OR(WhichRate="GASB IBR",WhichRate="FASB IBR",WhichRate="Custom"),SUMIF('Market Data'!$C$13:$BI$13,Summary!S496,'Market Data'!$C$14:$BI$14),SUMIF('FASB Data'!$C$13:$BU$13,Summary!S496,'FASB Data'!$C$14:$BU$14)))</f>
        <v/>
      </c>
      <c r="U496" s="21" t="str">
        <f>IFERROR(VLOOKUP($Y496,'Market Data'!$B$15:$C$47,2,TRUE)+1,"")</f>
        <v/>
      </c>
      <c r="V496" s="21" t="str">
        <f t="shared" si="17"/>
        <v/>
      </c>
      <c r="W496" s="21" t="str">
        <f>IF(OR(S496="No Rate",S496="",S496=" ",S496=""),"",IF(WhichRate="FASB RFR","N/A",SUMIF('Market Data'!$C$51:$BI$51,Summary!S496,'Market Data'!$C$52:$BI$52)))</f>
        <v/>
      </c>
      <c r="X496" s="21" t="str">
        <f>IF(ISBLANK(P496)," ",IF(WhichRate="FASB RFR","N/A",IFERROR(VLOOKUP($V496,'Market Data'!$C$53:$D$213,2,FALSE),"")))</f>
        <v xml:space="preserve"> </v>
      </c>
      <c r="Y496" s="24" t="str">
        <f>IF(ISBLANK(P496)," ",IF(DAYS360(P496,Q496,0)&gt;10800,30,ROUND(IF(DAYS360(Summary!$P496,Summary!$Q496)/360&gt;=1,ROUND(DAYS360(Summary!$P496,Summary!$Q496)/360,0),DAYS360(Summary!$P496,Summary!$Q496)/360),2)))</f>
        <v xml:space="preserve"> </v>
      </c>
      <c r="Z496" s="25" t="str">
        <f ca="1">IF(OR(WhichRate="GASB IBR",WhichRate="FASB IBR",WhichRate="Custom"),IFERROR(IF(OR($S496="No Rate",$S496="",$S496=" ",$S496="")," ",OFFSET('Market Data'!$B$15,Summary!U496-1,Summary!T496-1)),""),IFERROR(IF(OR($S496="No Rate",$S496="",$S496=" ",$S496="")," ",OFFSET('FASB Data'!$B$15,Summary!U496-1,Summary!T496-1)),""))</f>
        <v xml:space="preserve"> </v>
      </c>
      <c r="AA496" s="25" t="str">
        <f ca="1">IF(O496&lt;&gt;"",IF(WhichRate="FASB RFR",0,IF(OR(WhichRate="GASB IBR",WhichRate="FASB IBR"),IF(OR($S496="No Rate",$S496="",$S496=" "),"",OFFSET('Market Data'!$B$53,Summary!X496,Summary!W496-1)),IF(WhichRate="Custom",IF(OR($S496="No Rate",$S496="",$S496=" "),"",OFFSET('Custom Data'!$B$53,Summary!X496,Summary!W496-1)),""))),"")</f>
        <v/>
      </c>
      <c r="AB496" s="26" t="str">
        <f>IF(OR($S496="No Rate",$S496="")," ",IF($R496="","",IF(Summary!$R496="Taxable",IF(Summary!$Y496&gt;0,(Summary!$Z496+Summary!$AA496)*(1+TaxExemptRateAdjustment)),IF(Summary!$Y496&gt;0,Summary!$Z496+Summary!$AA496))))</f>
        <v/>
      </c>
      <c r="AC496" s="27" t="str">
        <f t="shared" si="18"/>
        <v/>
      </c>
    </row>
    <row r="497" spans="14:29" ht="15.75" customHeight="1" x14ac:dyDescent="0.25">
      <c r="N497" s="17">
        <f t="shared" si="10"/>
        <v>485</v>
      </c>
      <c r="O497" s="18"/>
      <c r="P497" s="22"/>
      <c r="Q497" s="22"/>
      <c r="R497" s="23"/>
      <c r="S497" s="20" t="str" cm="1">
        <f t="array" ref="S497">IF(ISBLANK(P497)," ",IF(OR(WhichRate="GASB IBR",WhichRate="FASB IBR",WhichRate="Custom"),IF(ISBLANK(P497),IFERROR(HLOOKUP(P497,'Market Data'!$C$13:$BA$13,1)," "),IFERROR(HLOOKUP(P497,'Market Data'!$C$13:$BA$13,1),"No Rate")),_xlfn.XLOOKUP(TEXT(P497,"mm-yyyy"),TEXT('FASB Data'!$D$13:$BC$13,"mm-yyyy"),'FASB Data'!$D$13:$BC$13,,0)))</f>
        <v xml:space="preserve"> </v>
      </c>
      <c r="T497" s="21" t="str">
        <f>IF(OR(S497="No Rate",S497="",S497=" "),"",IF(OR(WhichRate="GASB IBR",WhichRate="FASB IBR",WhichRate="Custom"),SUMIF('Market Data'!$C$13:$BI$13,Summary!S497,'Market Data'!$C$14:$BI$14),SUMIF('FASB Data'!$C$13:$BU$13,Summary!S497,'FASB Data'!$C$14:$BU$14)))</f>
        <v/>
      </c>
      <c r="U497" s="21" t="str">
        <f>IFERROR(VLOOKUP($Y497,'Market Data'!$B$15:$C$47,2,TRUE)+1,"")</f>
        <v/>
      </c>
      <c r="V497" s="21" t="str">
        <f t="shared" si="17"/>
        <v/>
      </c>
      <c r="W497" s="21" t="str">
        <f>IF(OR(S497="No Rate",S497="",S497=" ",S497=""),"",IF(WhichRate="FASB RFR","N/A",SUMIF('Market Data'!$C$51:$BI$51,Summary!S497,'Market Data'!$C$52:$BI$52)))</f>
        <v/>
      </c>
      <c r="X497" s="21" t="str">
        <f>IF(ISBLANK(P497)," ",IF(WhichRate="FASB RFR","N/A",IFERROR(VLOOKUP($V497,'Market Data'!$C$53:$D$213,2,FALSE),"")))</f>
        <v xml:space="preserve"> </v>
      </c>
      <c r="Y497" s="24" t="str">
        <f>IF(ISBLANK(P497)," ",IF(DAYS360(P497,Q497,0)&gt;10800,30,ROUND(IF(DAYS360(Summary!$P497,Summary!$Q497)/360&gt;=1,ROUND(DAYS360(Summary!$P497,Summary!$Q497)/360,0),DAYS360(Summary!$P497,Summary!$Q497)/360),2)))</f>
        <v xml:space="preserve"> </v>
      </c>
      <c r="Z497" s="25" t="str">
        <f ca="1">IF(OR(WhichRate="GASB IBR",WhichRate="FASB IBR",WhichRate="Custom"),IFERROR(IF(OR($S497="No Rate",$S497="",$S497=" ",$S497="")," ",OFFSET('Market Data'!$B$15,Summary!U497-1,Summary!T497-1)),""),IFERROR(IF(OR($S497="No Rate",$S497="",$S497=" ",$S497="")," ",OFFSET('FASB Data'!$B$15,Summary!U497-1,Summary!T497-1)),""))</f>
        <v xml:space="preserve"> </v>
      </c>
      <c r="AA497" s="25" t="str">
        <f ca="1">IF(O497&lt;&gt;"",IF(WhichRate="FASB RFR",0,IF(OR(WhichRate="GASB IBR",WhichRate="FASB IBR"),IF(OR($S497="No Rate",$S497="",$S497=" "),"",OFFSET('Market Data'!$B$53,Summary!X497,Summary!W497-1)),IF(WhichRate="Custom",IF(OR($S497="No Rate",$S497="",$S497=" "),"",OFFSET('Custom Data'!$B$53,Summary!X497,Summary!W497-1)),""))),"")</f>
        <v/>
      </c>
      <c r="AB497" s="26" t="str">
        <f>IF(OR($S497="No Rate",$S497="")," ",IF($R497="","",IF(Summary!$R497="Taxable",IF(Summary!$Y497&gt;0,(Summary!$Z497+Summary!$AA497)*(1+TaxExemptRateAdjustment)),IF(Summary!$Y497&gt;0,Summary!$Z497+Summary!$AA497))))</f>
        <v/>
      </c>
      <c r="AC497" s="27" t="str">
        <f t="shared" si="18"/>
        <v/>
      </c>
    </row>
    <row r="498" spans="14:29" ht="15.75" customHeight="1" x14ac:dyDescent="0.25">
      <c r="N498" s="17">
        <f t="shared" si="10"/>
        <v>486</v>
      </c>
      <c r="O498" s="30"/>
      <c r="P498" s="31"/>
      <c r="Q498" s="31"/>
      <c r="R498" s="32"/>
      <c r="S498" s="20" t="str" cm="1">
        <f t="array" ref="S498">IF(ISBLANK(P498)," ",IF(OR(WhichRate="GASB IBR",WhichRate="FASB IBR",WhichRate="Custom"),IF(ISBLANK(P498),IFERROR(HLOOKUP(P498,'Market Data'!$C$13:$BA$13,1)," "),IFERROR(HLOOKUP(P498,'Market Data'!$C$13:$BA$13,1),"No Rate")),_xlfn.XLOOKUP(TEXT(P498,"mm-yyyy"),TEXT('FASB Data'!$D$13:$BC$13,"mm-yyyy"),'FASB Data'!$D$13:$BC$13,,0)))</f>
        <v xml:space="preserve"> </v>
      </c>
      <c r="T498" s="21" t="str">
        <f>IF(OR(S498="No Rate",S498="",S498=" "),"",IF(OR(WhichRate="GASB IBR",WhichRate="FASB IBR",WhichRate="Custom"),SUMIF('Market Data'!$C$13:$BI$13,Summary!S498,'Market Data'!$C$14:$BI$14),SUMIF('FASB Data'!$C$13:$BU$13,Summary!S498,'FASB Data'!$C$14:$BU$14)))</f>
        <v/>
      </c>
      <c r="U498" s="21" t="str">
        <f>IFERROR(VLOOKUP($Y498,'Market Data'!$B$15:$C$47,2,TRUE)+1,"")</f>
        <v/>
      </c>
      <c r="V498" s="21" t="str">
        <f t="shared" si="17"/>
        <v/>
      </c>
      <c r="W498" s="21" t="str">
        <f>IF(OR(S498="No Rate",S498="",S498=" ",S498=""),"",IF(WhichRate="FASB RFR","N/A",SUMIF('Market Data'!$C$51:$BI$51,Summary!S498,'Market Data'!$C$52:$BI$52)))</f>
        <v/>
      </c>
      <c r="X498" s="21" t="str">
        <f>IF(ISBLANK(P498)," ",IF(WhichRate="FASB RFR","N/A",IFERROR(VLOOKUP($V498,'Market Data'!$C$53:$D$213,2,FALSE),"")))</f>
        <v xml:space="preserve"> </v>
      </c>
      <c r="Y498" s="24" t="str">
        <f>IF(ISBLANK(P498)," ",IF(DAYS360(P498,Q498,0)&gt;10800,30,ROUND(IF(DAYS360(Summary!$P498,Summary!$Q498)/360&gt;=1,ROUND(DAYS360(Summary!$P498,Summary!$Q498)/360,0),DAYS360(Summary!$P498,Summary!$Q498)/360),2)))</f>
        <v xml:space="preserve"> </v>
      </c>
      <c r="Z498" s="25" t="str">
        <f ca="1">IF(OR(WhichRate="GASB IBR",WhichRate="FASB IBR",WhichRate="Custom"),IFERROR(IF(OR($S498="No Rate",$S498="",$S498=" ",$S498="")," ",OFFSET('Market Data'!$B$15,Summary!U498-1,Summary!T498-1)),""),IFERROR(IF(OR($S498="No Rate",$S498="",$S498=" ",$S498="")," ",OFFSET('FASB Data'!$B$15,Summary!U498-1,Summary!T498-1)),""))</f>
        <v xml:space="preserve"> </v>
      </c>
      <c r="AA498" s="25" t="str">
        <f ca="1">IF(O498&lt;&gt;"",IF(WhichRate="FASB RFR",0,IF(OR(WhichRate="GASB IBR",WhichRate="FASB IBR"),IF(OR($S498="No Rate",$S498="",$S498=" "),"",OFFSET('Market Data'!$B$53,Summary!X498,Summary!W498-1)),IF(WhichRate="Custom",IF(OR($S498="No Rate",$S498="",$S498=" "),"",OFFSET('Custom Data'!$B$53,Summary!X498,Summary!W498-1)),""))),"")</f>
        <v/>
      </c>
      <c r="AB498" s="26" t="str">
        <f>IF(OR($S498="No Rate",$S498="")," ",IF($R498="","",IF(Summary!$R498="Taxable",IF(Summary!$Y498&gt;0,(Summary!$Z498+Summary!$AA498)*(1+TaxExemptRateAdjustment)),IF(Summary!$Y498&gt;0,Summary!$Z498+Summary!$AA498))))</f>
        <v/>
      </c>
      <c r="AC498" s="27" t="str">
        <f t="shared" si="18"/>
        <v/>
      </c>
    </row>
    <row r="499" spans="14:29" ht="15.75" customHeight="1" x14ac:dyDescent="0.25">
      <c r="N499" s="17">
        <f t="shared" si="10"/>
        <v>487</v>
      </c>
      <c r="O499" s="18"/>
      <c r="P499" s="22"/>
      <c r="Q499" s="22"/>
      <c r="R499" s="23"/>
      <c r="S499" s="20" t="str" cm="1">
        <f t="array" ref="S499">IF(ISBLANK(P499)," ",IF(OR(WhichRate="GASB IBR",WhichRate="FASB IBR",WhichRate="Custom"),IF(ISBLANK(P499),IFERROR(HLOOKUP(P499,'Market Data'!$C$13:$BA$13,1)," "),IFERROR(HLOOKUP(P499,'Market Data'!$C$13:$BA$13,1),"No Rate")),_xlfn.XLOOKUP(TEXT(P499,"mm-yyyy"),TEXT('FASB Data'!$D$13:$BC$13,"mm-yyyy"),'FASB Data'!$D$13:$BC$13,,0)))</f>
        <v xml:space="preserve"> </v>
      </c>
      <c r="T499" s="21" t="str">
        <f>IF(OR(S499="No Rate",S499="",S499=" "),"",IF(OR(WhichRate="GASB IBR",WhichRate="FASB IBR",WhichRate="Custom"),SUMIF('Market Data'!$C$13:$BI$13,Summary!S499,'Market Data'!$C$14:$BI$14),SUMIF('FASB Data'!$C$13:$BU$13,Summary!S499,'FASB Data'!$C$14:$BU$14)))</f>
        <v/>
      </c>
      <c r="U499" s="21" t="str">
        <f>IFERROR(VLOOKUP($Y499,'Market Data'!$B$15:$C$47,2,TRUE)+1,"")</f>
        <v/>
      </c>
      <c r="V499" s="21" t="str">
        <f t="shared" si="17"/>
        <v/>
      </c>
      <c r="W499" s="21" t="str">
        <f>IF(OR(S499="No Rate",S499="",S499=" ",S499=""),"",IF(WhichRate="FASB RFR","N/A",SUMIF('Market Data'!$C$51:$BI$51,Summary!S499,'Market Data'!$C$52:$BI$52)))</f>
        <v/>
      </c>
      <c r="X499" s="21" t="str">
        <f>IF(ISBLANK(P499)," ",IF(WhichRate="FASB RFR","N/A",IFERROR(VLOOKUP($V499,'Market Data'!$C$53:$D$213,2,FALSE),"")))</f>
        <v xml:space="preserve"> </v>
      </c>
      <c r="Y499" s="24" t="str">
        <f>IF(ISBLANK(P499)," ",IF(DAYS360(P499,Q499,0)&gt;10800,30,ROUND(IF(DAYS360(Summary!$P499,Summary!$Q499)/360&gt;=1,ROUND(DAYS360(Summary!$P499,Summary!$Q499)/360,0),DAYS360(Summary!$P499,Summary!$Q499)/360),2)))</f>
        <v xml:space="preserve"> </v>
      </c>
      <c r="Z499" s="25" t="str">
        <f ca="1">IF(OR(WhichRate="GASB IBR",WhichRate="FASB IBR",WhichRate="Custom"),IFERROR(IF(OR($S499="No Rate",$S499="",$S499=" ",$S499="")," ",OFFSET('Market Data'!$B$15,Summary!U499-1,Summary!T499-1)),""),IFERROR(IF(OR($S499="No Rate",$S499="",$S499=" ",$S499="")," ",OFFSET('FASB Data'!$B$15,Summary!U499-1,Summary!T499-1)),""))</f>
        <v xml:space="preserve"> </v>
      </c>
      <c r="AA499" s="25" t="str">
        <f ca="1">IF(O499&lt;&gt;"",IF(WhichRate="FASB RFR",0,IF(OR(WhichRate="GASB IBR",WhichRate="FASB IBR"),IF(OR($S499="No Rate",$S499="",$S499=" "),"",OFFSET('Market Data'!$B$53,Summary!X499,Summary!W499-1)),IF(WhichRate="Custom",IF(OR($S499="No Rate",$S499="",$S499=" "),"",OFFSET('Custom Data'!$B$53,Summary!X499,Summary!W499-1)),""))),"")</f>
        <v/>
      </c>
      <c r="AB499" s="26" t="str">
        <f>IF(OR($S499="No Rate",$S499="")," ",IF($R499="","",IF(Summary!$R499="Taxable",IF(Summary!$Y499&gt;0,(Summary!$Z499+Summary!$AA499)*(1+TaxExemptRateAdjustment)),IF(Summary!$Y499&gt;0,Summary!$Z499+Summary!$AA499))))</f>
        <v/>
      </c>
      <c r="AC499" s="27" t="str">
        <f t="shared" si="18"/>
        <v/>
      </c>
    </row>
    <row r="500" spans="14:29" ht="15.75" customHeight="1" x14ac:dyDescent="0.25">
      <c r="N500" s="17">
        <f t="shared" si="10"/>
        <v>488</v>
      </c>
      <c r="O500" s="30"/>
      <c r="P500" s="31"/>
      <c r="Q500" s="31"/>
      <c r="R500" s="32"/>
      <c r="S500" s="20" t="str" cm="1">
        <f t="array" ref="S500">IF(ISBLANK(P500)," ",IF(OR(WhichRate="GASB IBR",WhichRate="FASB IBR",WhichRate="Custom"),IF(ISBLANK(P500),IFERROR(HLOOKUP(P500,'Market Data'!$C$13:$BA$13,1)," "),IFERROR(HLOOKUP(P500,'Market Data'!$C$13:$BA$13,1),"No Rate")),_xlfn.XLOOKUP(TEXT(P500,"mm-yyyy"),TEXT('FASB Data'!$D$13:$BC$13,"mm-yyyy"),'FASB Data'!$D$13:$BC$13,,0)))</f>
        <v xml:space="preserve"> </v>
      </c>
      <c r="T500" s="21" t="str">
        <f>IF(OR(S500="No Rate",S500="",S500=" "),"",IF(OR(WhichRate="GASB IBR",WhichRate="FASB IBR",WhichRate="Custom"),SUMIF('Market Data'!$C$13:$BI$13,Summary!S500,'Market Data'!$C$14:$BI$14),SUMIF('FASB Data'!$C$13:$BU$13,Summary!S500,'FASB Data'!$C$14:$BU$14)))</f>
        <v/>
      </c>
      <c r="U500" s="21" t="str">
        <f>IFERROR(VLOOKUP($Y500,'Market Data'!$B$15:$C$47,2,TRUE)+1,"")</f>
        <v/>
      </c>
      <c r="V500" s="21" t="str">
        <f t="shared" si="17"/>
        <v/>
      </c>
      <c r="W500" s="21" t="str">
        <f>IF(OR(S500="No Rate",S500="",S500=" ",S500=""),"",IF(WhichRate="FASB RFR","N/A",SUMIF('Market Data'!$C$51:$BI$51,Summary!S500,'Market Data'!$C$52:$BI$52)))</f>
        <v/>
      </c>
      <c r="X500" s="21" t="str">
        <f>IF(ISBLANK(P500)," ",IF(WhichRate="FASB RFR","N/A",IFERROR(VLOOKUP($V500,'Market Data'!$C$53:$D$213,2,FALSE),"")))</f>
        <v xml:space="preserve"> </v>
      </c>
      <c r="Y500" s="24" t="str">
        <f>IF(ISBLANK(P500)," ",IF(DAYS360(P500,Q500,0)&gt;10800,30,ROUND(IF(DAYS360(Summary!$P500,Summary!$Q500)/360&gt;=1,ROUND(DAYS360(Summary!$P500,Summary!$Q500)/360,0),DAYS360(Summary!$P500,Summary!$Q500)/360),2)))</f>
        <v xml:space="preserve"> </v>
      </c>
      <c r="Z500" s="25" t="str">
        <f ca="1">IF(OR(WhichRate="GASB IBR",WhichRate="FASB IBR",WhichRate="Custom"),IFERROR(IF(OR($S500="No Rate",$S500="",$S500=" ",$S500="")," ",OFFSET('Market Data'!$B$15,Summary!U500-1,Summary!T500-1)),""),IFERROR(IF(OR($S500="No Rate",$S500="",$S500=" ",$S500="")," ",OFFSET('FASB Data'!$B$15,Summary!U500-1,Summary!T500-1)),""))</f>
        <v xml:space="preserve"> </v>
      </c>
      <c r="AA500" s="25" t="str">
        <f ca="1">IF(O500&lt;&gt;"",IF(WhichRate="FASB RFR",0,IF(OR(WhichRate="GASB IBR",WhichRate="FASB IBR"),IF(OR($S500="No Rate",$S500="",$S500=" "),"",OFFSET('Market Data'!$B$53,Summary!X500,Summary!W500-1)),IF(WhichRate="Custom",IF(OR($S500="No Rate",$S500="",$S500=" "),"",OFFSET('Custom Data'!$B$53,Summary!X500,Summary!W500-1)),""))),"")</f>
        <v/>
      </c>
      <c r="AB500" s="26" t="str">
        <f>IF(OR($S500="No Rate",$S500="")," ",IF($R500="","",IF(Summary!$R500="Taxable",IF(Summary!$Y500&gt;0,(Summary!$Z500+Summary!$AA500)*(1+TaxExemptRateAdjustment)),IF(Summary!$Y500&gt;0,Summary!$Z500+Summary!$AA500))))</f>
        <v/>
      </c>
      <c r="AC500" s="27" t="str">
        <f t="shared" si="18"/>
        <v/>
      </c>
    </row>
    <row r="501" spans="14:29" ht="15.75" customHeight="1" x14ac:dyDescent="0.25">
      <c r="N501" s="17">
        <f t="shared" si="10"/>
        <v>489</v>
      </c>
      <c r="O501" s="18"/>
      <c r="P501" s="22"/>
      <c r="Q501" s="22"/>
      <c r="R501" s="23"/>
      <c r="S501" s="20" t="str" cm="1">
        <f t="array" ref="S501">IF(ISBLANK(P501)," ",IF(OR(WhichRate="GASB IBR",WhichRate="FASB IBR",WhichRate="Custom"),IF(ISBLANK(P501),IFERROR(HLOOKUP(P501,'Market Data'!$C$13:$BA$13,1)," "),IFERROR(HLOOKUP(P501,'Market Data'!$C$13:$BA$13,1),"No Rate")),_xlfn.XLOOKUP(TEXT(P501,"mm-yyyy"),TEXT('FASB Data'!$D$13:$BC$13,"mm-yyyy"),'FASB Data'!$D$13:$BC$13,,0)))</f>
        <v xml:space="preserve"> </v>
      </c>
      <c r="T501" s="21" t="str">
        <f>IF(OR(S501="No Rate",S501="",S501=" "),"",IF(OR(WhichRate="GASB IBR",WhichRate="FASB IBR",WhichRate="Custom"),SUMIF('Market Data'!$C$13:$BI$13,Summary!S501,'Market Data'!$C$14:$BI$14),SUMIF('FASB Data'!$C$13:$BU$13,Summary!S501,'FASB Data'!$C$14:$BU$14)))</f>
        <v/>
      </c>
      <c r="U501" s="21" t="str">
        <f>IFERROR(VLOOKUP($Y501,'Market Data'!$B$15:$C$47,2,TRUE)+1,"")</f>
        <v/>
      </c>
      <c r="V501" s="21" t="str">
        <f t="shared" si="17"/>
        <v/>
      </c>
      <c r="W501" s="21" t="str">
        <f>IF(OR(S501="No Rate",S501="",S501=" ",S501=""),"",IF(WhichRate="FASB RFR","N/A",SUMIF('Market Data'!$C$51:$BI$51,Summary!S501,'Market Data'!$C$52:$BI$52)))</f>
        <v/>
      </c>
      <c r="X501" s="21" t="str">
        <f>IF(ISBLANK(P501)," ",IF(WhichRate="FASB RFR","N/A",IFERROR(VLOOKUP($V501,'Market Data'!$C$53:$D$213,2,FALSE),"")))</f>
        <v xml:space="preserve"> </v>
      </c>
      <c r="Y501" s="24" t="str">
        <f>IF(ISBLANK(P501)," ",IF(DAYS360(P501,Q501,0)&gt;10800,30,ROUND(IF(DAYS360(Summary!$P501,Summary!$Q501)/360&gt;=1,ROUND(DAYS360(Summary!$P501,Summary!$Q501)/360,0),DAYS360(Summary!$P501,Summary!$Q501)/360),2)))</f>
        <v xml:space="preserve"> </v>
      </c>
      <c r="Z501" s="25" t="str">
        <f ca="1">IF(OR(WhichRate="GASB IBR",WhichRate="FASB IBR",WhichRate="Custom"),IFERROR(IF(OR($S501="No Rate",$S501="",$S501=" ",$S501="")," ",OFFSET('Market Data'!$B$15,Summary!U501-1,Summary!T501-1)),""),IFERROR(IF(OR($S501="No Rate",$S501="",$S501=" ",$S501="")," ",OFFSET('FASB Data'!$B$15,Summary!U501-1,Summary!T501-1)),""))</f>
        <v xml:space="preserve"> </v>
      </c>
      <c r="AA501" s="25" t="str">
        <f ca="1">IF(O501&lt;&gt;"",IF(WhichRate="FASB RFR",0,IF(OR(WhichRate="GASB IBR",WhichRate="FASB IBR"),IF(OR($S501="No Rate",$S501="",$S501=" "),"",OFFSET('Market Data'!$B$53,Summary!X501,Summary!W501-1)),IF(WhichRate="Custom",IF(OR($S501="No Rate",$S501="",$S501=" "),"",OFFSET('Custom Data'!$B$53,Summary!X501,Summary!W501-1)),""))),"")</f>
        <v/>
      </c>
      <c r="AB501" s="26" t="str">
        <f>IF(OR($S501="No Rate",$S501="")," ",IF($R501="","",IF(Summary!$R501="Taxable",IF(Summary!$Y501&gt;0,(Summary!$Z501+Summary!$AA501)*(1+TaxExemptRateAdjustment)),IF(Summary!$Y501&gt;0,Summary!$Z501+Summary!$AA501))))</f>
        <v/>
      </c>
      <c r="AC501" s="27" t="str">
        <f t="shared" si="18"/>
        <v/>
      </c>
    </row>
    <row r="502" spans="14:29" ht="15.75" customHeight="1" x14ac:dyDescent="0.25">
      <c r="N502" s="17">
        <f t="shared" si="10"/>
        <v>490</v>
      </c>
      <c r="O502" s="30"/>
      <c r="P502" s="31"/>
      <c r="Q502" s="31"/>
      <c r="R502" s="32"/>
      <c r="S502" s="20" t="str" cm="1">
        <f t="array" ref="S502">IF(ISBLANK(P502)," ",IF(OR(WhichRate="GASB IBR",WhichRate="FASB IBR",WhichRate="Custom"),IF(ISBLANK(P502),IFERROR(HLOOKUP(P502,'Market Data'!$C$13:$BA$13,1)," "),IFERROR(HLOOKUP(P502,'Market Data'!$C$13:$BA$13,1),"No Rate")),_xlfn.XLOOKUP(TEXT(P502,"mm-yyyy"),TEXT('FASB Data'!$D$13:$BC$13,"mm-yyyy"),'FASB Data'!$D$13:$BC$13,,0)))</f>
        <v xml:space="preserve"> </v>
      </c>
      <c r="T502" s="21" t="str">
        <f>IF(OR(S502="No Rate",S502="",S502=" "),"",IF(OR(WhichRate="GASB IBR",WhichRate="FASB IBR",WhichRate="Custom"),SUMIF('Market Data'!$C$13:$BI$13,Summary!S502,'Market Data'!$C$14:$BI$14),SUMIF('FASB Data'!$C$13:$BU$13,Summary!S502,'FASB Data'!$C$14:$BU$14)))</f>
        <v/>
      </c>
      <c r="U502" s="21" t="str">
        <f>IFERROR(VLOOKUP($Y502,'Market Data'!$B$15:$C$47,2,TRUE)+1,"")</f>
        <v/>
      </c>
      <c r="V502" s="21" t="str">
        <f t="shared" si="17"/>
        <v/>
      </c>
      <c r="W502" s="21" t="str">
        <f>IF(OR(S502="No Rate",S502="",S502=" ",S502=""),"",IF(WhichRate="FASB RFR","N/A",SUMIF('Market Data'!$C$51:$BI$51,Summary!S502,'Market Data'!$C$52:$BI$52)))</f>
        <v/>
      </c>
      <c r="X502" s="21" t="str">
        <f>IF(ISBLANK(P502)," ",IF(WhichRate="FASB RFR","N/A",IFERROR(VLOOKUP($V502,'Market Data'!$C$53:$D$213,2,FALSE),"")))</f>
        <v xml:space="preserve"> </v>
      </c>
      <c r="Y502" s="24" t="str">
        <f>IF(ISBLANK(P502)," ",IF(DAYS360(P502,Q502,0)&gt;10800,30,ROUND(IF(DAYS360(Summary!$P502,Summary!$Q502)/360&gt;=1,ROUND(DAYS360(Summary!$P502,Summary!$Q502)/360,0),DAYS360(Summary!$P502,Summary!$Q502)/360),2)))</f>
        <v xml:space="preserve"> </v>
      </c>
      <c r="Z502" s="25" t="str">
        <f ca="1">IF(OR(WhichRate="GASB IBR",WhichRate="FASB IBR",WhichRate="Custom"),IFERROR(IF(OR($S502="No Rate",$S502="",$S502=" ",$S502="")," ",OFFSET('Market Data'!$B$15,Summary!U502-1,Summary!T502-1)),""),IFERROR(IF(OR($S502="No Rate",$S502="",$S502=" ",$S502="")," ",OFFSET('FASB Data'!$B$15,Summary!U502-1,Summary!T502-1)),""))</f>
        <v xml:space="preserve"> </v>
      </c>
      <c r="AA502" s="25" t="str">
        <f ca="1">IF(O502&lt;&gt;"",IF(WhichRate="FASB RFR",0,IF(OR(WhichRate="GASB IBR",WhichRate="FASB IBR"),IF(OR($S502="No Rate",$S502="",$S502=" "),"",OFFSET('Market Data'!$B$53,Summary!X502,Summary!W502-1)),IF(WhichRate="Custom",IF(OR($S502="No Rate",$S502="",$S502=" "),"",OFFSET('Custom Data'!$B$53,Summary!X502,Summary!W502-1)),""))),"")</f>
        <v/>
      </c>
      <c r="AB502" s="26" t="str">
        <f>IF(OR($S502="No Rate",$S502="")," ",IF($R502="","",IF(Summary!$R502="Taxable",IF(Summary!$Y502&gt;0,(Summary!$Z502+Summary!$AA502)*(1+TaxExemptRateAdjustment)),IF(Summary!$Y502&gt;0,Summary!$Z502+Summary!$AA502))))</f>
        <v/>
      </c>
      <c r="AC502" s="27" t="str">
        <f t="shared" si="18"/>
        <v/>
      </c>
    </row>
    <row r="503" spans="14:29" ht="15.75" customHeight="1" x14ac:dyDescent="0.25">
      <c r="N503" s="17">
        <f t="shared" si="10"/>
        <v>491</v>
      </c>
      <c r="O503" s="18"/>
      <c r="P503" s="22"/>
      <c r="Q503" s="22"/>
      <c r="R503" s="23"/>
      <c r="S503" s="20" t="str" cm="1">
        <f t="array" ref="S503">IF(ISBLANK(P503)," ",IF(OR(WhichRate="GASB IBR",WhichRate="FASB IBR",WhichRate="Custom"),IF(ISBLANK(P503),IFERROR(HLOOKUP(P503,'Market Data'!$C$13:$BA$13,1)," "),IFERROR(HLOOKUP(P503,'Market Data'!$C$13:$BA$13,1),"No Rate")),_xlfn.XLOOKUP(TEXT(P503,"mm-yyyy"),TEXT('FASB Data'!$D$13:$BC$13,"mm-yyyy"),'FASB Data'!$D$13:$BC$13,,0)))</f>
        <v xml:space="preserve"> </v>
      </c>
      <c r="T503" s="21" t="str">
        <f>IF(OR(S503="No Rate",S503="",S503=" "),"",IF(OR(WhichRate="GASB IBR",WhichRate="FASB IBR",WhichRate="Custom"),SUMIF('Market Data'!$C$13:$BI$13,Summary!S503,'Market Data'!$C$14:$BI$14),SUMIF('FASB Data'!$C$13:$BU$13,Summary!S503,'FASB Data'!$C$14:$BU$14)))</f>
        <v/>
      </c>
      <c r="U503" s="21" t="str">
        <f>IFERROR(VLOOKUP($Y503,'Market Data'!$B$15:$C$47,2,TRUE)+1,"")</f>
        <v/>
      </c>
      <c r="V503" s="21" t="str">
        <f t="shared" si="17"/>
        <v/>
      </c>
      <c r="W503" s="21" t="str">
        <f>IF(OR(S503="No Rate",S503="",S503=" ",S503=""),"",IF(WhichRate="FASB RFR","N/A",SUMIF('Market Data'!$C$51:$BI$51,Summary!S503,'Market Data'!$C$52:$BI$52)))</f>
        <v/>
      </c>
      <c r="X503" s="21" t="str">
        <f>IF(ISBLANK(P503)," ",IF(WhichRate="FASB RFR","N/A",IFERROR(VLOOKUP($V503,'Market Data'!$C$53:$D$213,2,FALSE),"")))</f>
        <v xml:space="preserve"> </v>
      </c>
      <c r="Y503" s="24" t="str">
        <f>IF(ISBLANK(P503)," ",IF(DAYS360(P503,Q503,0)&gt;10800,30,ROUND(IF(DAYS360(Summary!$P503,Summary!$Q503)/360&gt;=1,ROUND(DAYS360(Summary!$P503,Summary!$Q503)/360,0),DAYS360(Summary!$P503,Summary!$Q503)/360),2)))</f>
        <v xml:space="preserve"> </v>
      </c>
      <c r="Z503" s="25" t="str">
        <f ca="1">IF(OR(WhichRate="GASB IBR",WhichRate="FASB IBR",WhichRate="Custom"),IFERROR(IF(OR($S503="No Rate",$S503="",$S503=" ",$S503="")," ",OFFSET('Market Data'!$B$15,Summary!U503-1,Summary!T503-1)),""),IFERROR(IF(OR($S503="No Rate",$S503="",$S503=" ",$S503="")," ",OFFSET('FASB Data'!$B$15,Summary!U503-1,Summary!T503-1)),""))</f>
        <v xml:space="preserve"> </v>
      </c>
      <c r="AA503" s="25" t="str">
        <f ca="1">IF(O503&lt;&gt;"",IF(WhichRate="FASB RFR",0,IF(OR(WhichRate="GASB IBR",WhichRate="FASB IBR"),IF(OR($S503="No Rate",$S503="",$S503=" "),"",OFFSET('Market Data'!$B$53,Summary!X503,Summary!W503-1)),IF(WhichRate="Custom",IF(OR($S503="No Rate",$S503="",$S503=" "),"",OFFSET('Custom Data'!$B$53,Summary!X503,Summary!W503-1)),""))),"")</f>
        <v/>
      </c>
      <c r="AB503" s="26" t="str">
        <f>IF(OR($S503="No Rate",$S503="")," ",IF($R503="","",IF(Summary!$R503="Taxable",IF(Summary!$Y503&gt;0,(Summary!$Z503+Summary!$AA503)*(1+TaxExemptRateAdjustment)),IF(Summary!$Y503&gt;0,Summary!$Z503+Summary!$AA503))))</f>
        <v/>
      </c>
      <c r="AC503" s="27" t="str">
        <f t="shared" si="18"/>
        <v/>
      </c>
    </row>
    <row r="504" spans="14:29" ht="15.75" customHeight="1" x14ac:dyDescent="0.25">
      <c r="N504" s="17">
        <f t="shared" si="10"/>
        <v>492</v>
      </c>
      <c r="O504" s="30"/>
      <c r="P504" s="31"/>
      <c r="Q504" s="31"/>
      <c r="R504" s="32"/>
      <c r="S504" s="20" t="str" cm="1">
        <f t="array" ref="S504">IF(ISBLANK(P504)," ",IF(OR(WhichRate="GASB IBR",WhichRate="FASB IBR",WhichRate="Custom"),IF(ISBLANK(P504),IFERROR(HLOOKUP(P504,'Market Data'!$C$13:$BA$13,1)," "),IFERROR(HLOOKUP(P504,'Market Data'!$C$13:$BA$13,1),"No Rate")),_xlfn.XLOOKUP(TEXT(P504,"mm-yyyy"),TEXT('FASB Data'!$D$13:$BC$13,"mm-yyyy"),'FASB Data'!$D$13:$BC$13,,0)))</f>
        <v xml:space="preserve"> </v>
      </c>
      <c r="T504" s="21" t="str">
        <f>IF(OR(S504="No Rate",S504="",S504=" "),"",IF(OR(WhichRate="GASB IBR",WhichRate="FASB IBR",WhichRate="Custom"),SUMIF('Market Data'!$C$13:$BI$13,Summary!S504,'Market Data'!$C$14:$BI$14),SUMIF('FASB Data'!$C$13:$BU$13,Summary!S504,'FASB Data'!$C$14:$BU$14)))</f>
        <v/>
      </c>
      <c r="U504" s="21" t="str">
        <f>IFERROR(VLOOKUP($Y504,'Market Data'!$B$15:$C$47,2,TRUE)+1,"")</f>
        <v/>
      </c>
      <c r="V504" s="21" t="str">
        <f t="shared" si="17"/>
        <v/>
      </c>
      <c r="W504" s="21" t="str">
        <f>IF(OR(S504="No Rate",S504="",S504=" ",S504=""),"",IF(WhichRate="FASB RFR","N/A",SUMIF('Market Data'!$C$51:$BI$51,Summary!S504,'Market Data'!$C$52:$BI$52)))</f>
        <v/>
      </c>
      <c r="X504" s="21" t="str">
        <f>IF(ISBLANK(P504)," ",IF(WhichRate="FASB RFR","N/A",IFERROR(VLOOKUP($V504,'Market Data'!$C$53:$D$213,2,FALSE),"")))</f>
        <v xml:space="preserve"> </v>
      </c>
      <c r="Y504" s="24" t="str">
        <f>IF(ISBLANK(P504)," ",IF(DAYS360(P504,Q504,0)&gt;10800,30,ROUND(IF(DAYS360(Summary!$P504,Summary!$Q504)/360&gt;=1,ROUND(DAYS360(Summary!$P504,Summary!$Q504)/360,0),DAYS360(Summary!$P504,Summary!$Q504)/360),2)))</f>
        <v xml:space="preserve"> </v>
      </c>
      <c r="Z504" s="25" t="str">
        <f ca="1">IF(OR(WhichRate="GASB IBR",WhichRate="FASB IBR",WhichRate="Custom"),IFERROR(IF(OR($S504="No Rate",$S504="",$S504=" ",$S504="")," ",OFFSET('Market Data'!$B$15,Summary!U504-1,Summary!T504-1)),""),IFERROR(IF(OR($S504="No Rate",$S504="",$S504=" ",$S504="")," ",OFFSET('FASB Data'!$B$15,Summary!U504-1,Summary!T504-1)),""))</f>
        <v xml:space="preserve"> </v>
      </c>
      <c r="AA504" s="25" t="str">
        <f ca="1">IF(O504&lt;&gt;"",IF(WhichRate="FASB RFR",0,IF(OR(WhichRate="GASB IBR",WhichRate="FASB IBR"),IF(OR($S504="No Rate",$S504="",$S504=" "),"",OFFSET('Market Data'!$B$53,Summary!X504,Summary!W504-1)),IF(WhichRate="Custom",IF(OR($S504="No Rate",$S504="",$S504=" "),"",OFFSET('Custom Data'!$B$53,Summary!X504,Summary!W504-1)),""))),"")</f>
        <v/>
      </c>
      <c r="AB504" s="26" t="str">
        <f>IF(OR($S504="No Rate",$S504="")," ",IF($R504="","",IF(Summary!$R504="Taxable",IF(Summary!$Y504&gt;0,(Summary!$Z504+Summary!$AA504)*(1+TaxExemptRateAdjustment)),IF(Summary!$Y504&gt;0,Summary!$Z504+Summary!$AA504))))</f>
        <v/>
      </c>
      <c r="AC504" s="27" t="str">
        <f t="shared" si="18"/>
        <v/>
      </c>
    </row>
    <row r="505" spans="14:29" ht="15.75" customHeight="1" x14ac:dyDescent="0.25">
      <c r="N505" s="17">
        <f t="shared" si="10"/>
        <v>493</v>
      </c>
      <c r="O505" s="18"/>
      <c r="P505" s="22"/>
      <c r="Q505" s="22"/>
      <c r="R505" s="23"/>
      <c r="S505" s="20" t="str" cm="1">
        <f t="array" ref="S505">IF(ISBLANK(P505)," ",IF(OR(WhichRate="GASB IBR",WhichRate="FASB IBR",WhichRate="Custom"),IF(ISBLANK(P505),IFERROR(HLOOKUP(P505,'Market Data'!$C$13:$BA$13,1)," "),IFERROR(HLOOKUP(P505,'Market Data'!$C$13:$BA$13,1),"No Rate")),_xlfn.XLOOKUP(TEXT(P505,"mm-yyyy"),TEXT('FASB Data'!$D$13:$BC$13,"mm-yyyy"),'FASB Data'!$D$13:$BC$13,,0)))</f>
        <v xml:space="preserve"> </v>
      </c>
      <c r="T505" s="21" t="str">
        <f>IF(OR(S505="No Rate",S505="",S505=" "),"",IF(OR(WhichRate="GASB IBR",WhichRate="FASB IBR",WhichRate="Custom"),SUMIF('Market Data'!$C$13:$BI$13,Summary!S505,'Market Data'!$C$14:$BI$14),SUMIF('FASB Data'!$C$13:$BU$13,Summary!S505,'FASB Data'!$C$14:$BU$14)))</f>
        <v/>
      </c>
      <c r="U505" s="21" t="str">
        <f>IFERROR(VLOOKUP($Y505,'Market Data'!$B$15:$C$47,2,TRUE)+1,"")</f>
        <v/>
      </c>
      <c r="V505" s="21" t="str">
        <f t="shared" si="17"/>
        <v/>
      </c>
      <c r="W505" s="21" t="str">
        <f>IF(OR(S505="No Rate",S505="",S505=" ",S505=""),"",IF(WhichRate="FASB RFR","N/A",SUMIF('Market Data'!$C$51:$BI$51,Summary!S505,'Market Data'!$C$52:$BI$52)))</f>
        <v/>
      </c>
      <c r="X505" s="21" t="str">
        <f>IF(ISBLANK(P505)," ",IF(WhichRate="FASB RFR","N/A",IFERROR(VLOOKUP($V505,'Market Data'!$C$53:$D$213,2,FALSE),"")))</f>
        <v xml:space="preserve"> </v>
      </c>
      <c r="Y505" s="24" t="str">
        <f>IF(ISBLANK(P505)," ",IF(DAYS360(P505,Q505,0)&gt;10800,30,ROUND(IF(DAYS360(Summary!$P505,Summary!$Q505)/360&gt;=1,ROUND(DAYS360(Summary!$P505,Summary!$Q505)/360,0),DAYS360(Summary!$P505,Summary!$Q505)/360),2)))</f>
        <v xml:space="preserve"> </v>
      </c>
      <c r="Z505" s="25" t="str">
        <f ca="1">IF(OR(WhichRate="GASB IBR",WhichRate="FASB IBR",WhichRate="Custom"),IFERROR(IF(OR($S505="No Rate",$S505="",$S505=" ",$S505="")," ",OFFSET('Market Data'!$B$15,Summary!U505-1,Summary!T505-1)),""),IFERROR(IF(OR($S505="No Rate",$S505="",$S505=" ",$S505="")," ",OFFSET('FASB Data'!$B$15,Summary!U505-1,Summary!T505-1)),""))</f>
        <v xml:space="preserve"> </v>
      </c>
      <c r="AA505" s="25" t="str">
        <f ca="1">IF(O505&lt;&gt;"",IF(WhichRate="FASB RFR",0,IF(OR(WhichRate="GASB IBR",WhichRate="FASB IBR"),IF(OR($S505="No Rate",$S505="",$S505=" "),"",OFFSET('Market Data'!$B$53,Summary!X505,Summary!W505-1)),IF(WhichRate="Custom",IF(OR($S505="No Rate",$S505="",$S505=" "),"",OFFSET('Custom Data'!$B$53,Summary!X505,Summary!W505-1)),""))),"")</f>
        <v/>
      </c>
      <c r="AB505" s="26" t="str">
        <f>IF(OR($S505="No Rate",$S505="")," ",IF($R505="","",IF(Summary!$R505="Taxable",IF(Summary!$Y505&gt;0,(Summary!$Z505+Summary!$AA505)*(1+TaxExemptRateAdjustment)),IF(Summary!$Y505&gt;0,Summary!$Z505+Summary!$AA505))))</f>
        <v/>
      </c>
      <c r="AC505" s="27" t="str">
        <f t="shared" si="18"/>
        <v/>
      </c>
    </row>
    <row r="506" spans="14:29" ht="15.75" customHeight="1" x14ac:dyDescent="0.25">
      <c r="N506" s="17">
        <f t="shared" si="10"/>
        <v>494</v>
      </c>
      <c r="O506" s="30"/>
      <c r="P506" s="31"/>
      <c r="Q506" s="31"/>
      <c r="R506" s="32"/>
      <c r="S506" s="20" t="str" cm="1">
        <f t="array" ref="S506">IF(ISBLANK(P506)," ",IF(OR(WhichRate="GASB IBR",WhichRate="FASB IBR",WhichRate="Custom"),IF(ISBLANK(P506),IFERROR(HLOOKUP(P506,'Market Data'!$C$13:$BA$13,1)," "),IFERROR(HLOOKUP(P506,'Market Data'!$C$13:$BA$13,1),"No Rate")),_xlfn.XLOOKUP(TEXT(P506,"mm-yyyy"),TEXT('FASB Data'!$D$13:$BC$13,"mm-yyyy"),'FASB Data'!$D$13:$BC$13,,0)))</f>
        <v xml:space="preserve"> </v>
      </c>
      <c r="T506" s="21" t="str">
        <f>IF(OR(S506="No Rate",S506="",S506=" "),"",IF(OR(WhichRate="GASB IBR",WhichRate="FASB IBR",WhichRate="Custom"),SUMIF('Market Data'!$C$13:$BI$13,Summary!S506,'Market Data'!$C$14:$BI$14),SUMIF('FASB Data'!$C$13:$BU$13,Summary!S506,'FASB Data'!$C$14:$BU$14)))</f>
        <v/>
      </c>
      <c r="U506" s="21" t="str">
        <f>IFERROR(VLOOKUP($Y506,'Market Data'!$B$15:$C$47,2,TRUE)+1,"")</f>
        <v/>
      </c>
      <c r="V506" s="21" t="str">
        <f t="shared" si="17"/>
        <v/>
      </c>
      <c r="W506" s="21" t="str">
        <f>IF(OR(S506="No Rate",S506="",S506=" ",S506=""),"",IF(WhichRate="FASB RFR","N/A",SUMIF('Market Data'!$C$51:$BI$51,Summary!S506,'Market Data'!$C$52:$BI$52)))</f>
        <v/>
      </c>
      <c r="X506" s="21" t="str">
        <f>IF(ISBLANK(P506)," ",IF(WhichRate="FASB RFR","N/A",IFERROR(VLOOKUP($V506,'Market Data'!$C$53:$D$213,2,FALSE),"")))</f>
        <v xml:space="preserve"> </v>
      </c>
      <c r="Y506" s="24" t="str">
        <f>IF(ISBLANK(P506)," ",IF(DAYS360(P506,Q506,0)&gt;10800,30,ROUND(IF(DAYS360(Summary!$P506,Summary!$Q506)/360&gt;=1,ROUND(DAYS360(Summary!$P506,Summary!$Q506)/360,0),DAYS360(Summary!$P506,Summary!$Q506)/360),2)))</f>
        <v xml:space="preserve"> </v>
      </c>
      <c r="Z506" s="25" t="str">
        <f ca="1">IF(OR(WhichRate="GASB IBR",WhichRate="FASB IBR",WhichRate="Custom"),IFERROR(IF(OR($S506="No Rate",$S506="",$S506=" ",$S506="")," ",OFFSET('Market Data'!$B$15,Summary!U506-1,Summary!T506-1)),""),IFERROR(IF(OR($S506="No Rate",$S506="",$S506=" ",$S506="")," ",OFFSET('FASB Data'!$B$15,Summary!U506-1,Summary!T506-1)),""))</f>
        <v xml:space="preserve"> </v>
      </c>
      <c r="AA506" s="25" t="str">
        <f ca="1">IF(O506&lt;&gt;"",IF(WhichRate="FASB RFR",0,IF(OR(WhichRate="GASB IBR",WhichRate="FASB IBR"),IF(OR($S506="No Rate",$S506="",$S506=" "),"",OFFSET('Market Data'!$B$53,Summary!X506,Summary!W506-1)),IF(WhichRate="Custom",IF(OR($S506="No Rate",$S506="",$S506=" "),"",OFFSET('Custom Data'!$B$53,Summary!X506,Summary!W506-1)),""))),"")</f>
        <v/>
      </c>
      <c r="AB506" s="26" t="str">
        <f>IF(OR($S506="No Rate",$S506="")," ",IF($R506="","",IF(Summary!$R506="Taxable",IF(Summary!$Y506&gt;0,(Summary!$Z506+Summary!$AA506)*(1+TaxExemptRateAdjustment)),IF(Summary!$Y506&gt;0,Summary!$Z506+Summary!$AA506))))</f>
        <v/>
      </c>
      <c r="AC506" s="27" t="str">
        <f t="shared" si="18"/>
        <v/>
      </c>
    </row>
    <row r="507" spans="14:29" ht="15.75" customHeight="1" x14ac:dyDescent="0.25">
      <c r="N507" s="17">
        <f t="shared" si="10"/>
        <v>495</v>
      </c>
      <c r="O507" s="18"/>
      <c r="P507" s="22"/>
      <c r="Q507" s="22"/>
      <c r="R507" s="23"/>
      <c r="S507" s="20" t="str" cm="1">
        <f t="array" ref="S507">IF(ISBLANK(P507)," ",IF(OR(WhichRate="GASB IBR",WhichRate="FASB IBR",WhichRate="Custom"),IF(ISBLANK(P507),IFERROR(HLOOKUP(P507,'Market Data'!$C$13:$BA$13,1)," "),IFERROR(HLOOKUP(P507,'Market Data'!$C$13:$BA$13,1),"No Rate")),_xlfn.XLOOKUP(TEXT(P507,"mm-yyyy"),TEXT('FASB Data'!$D$13:$BC$13,"mm-yyyy"),'FASB Data'!$D$13:$BC$13,,0)))</f>
        <v xml:space="preserve"> </v>
      </c>
      <c r="T507" s="21" t="str">
        <f>IF(OR(S507="No Rate",S507="",S507=" "),"",IF(OR(WhichRate="GASB IBR",WhichRate="FASB IBR",WhichRate="Custom"),SUMIF('Market Data'!$C$13:$BI$13,Summary!S507,'Market Data'!$C$14:$BI$14),SUMIF('FASB Data'!$C$13:$BU$13,Summary!S507,'FASB Data'!$C$14:$BU$14)))</f>
        <v/>
      </c>
      <c r="U507" s="21" t="str">
        <f>IFERROR(VLOOKUP($Y507,'Market Data'!$B$15:$C$47,2,TRUE)+1,"")</f>
        <v/>
      </c>
      <c r="V507" s="21" t="str">
        <f t="shared" si="17"/>
        <v/>
      </c>
      <c r="W507" s="21" t="str">
        <f>IF(OR(S507="No Rate",S507="",S507=" ",S507=""),"",IF(WhichRate="FASB RFR","N/A",SUMIF('Market Data'!$C$51:$BI$51,Summary!S507,'Market Data'!$C$52:$BI$52)))</f>
        <v/>
      </c>
      <c r="X507" s="21" t="str">
        <f>IF(ISBLANK(P507)," ",IF(WhichRate="FASB RFR","N/A",IFERROR(VLOOKUP($V507,'Market Data'!$C$53:$D$213,2,FALSE),"")))</f>
        <v xml:space="preserve"> </v>
      </c>
      <c r="Y507" s="24" t="str">
        <f>IF(ISBLANK(P507)," ",IF(DAYS360(P507,Q507,0)&gt;10800,30,ROUND(IF(DAYS360(Summary!$P507,Summary!$Q507)/360&gt;=1,ROUND(DAYS360(Summary!$P507,Summary!$Q507)/360,0),DAYS360(Summary!$P507,Summary!$Q507)/360),2)))</f>
        <v xml:space="preserve"> </v>
      </c>
      <c r="Z507" s="25" t="str">
        <f ca="1">IF(OR(WhichRate="GASB IBR",WhichRate="FASB IBR",WhichRate="Custom"),IFERROR(IF(OR($S507="No Rate",$S507="",$S507=" ",$S507="")," ",OFFSET('Market Data'!$B$15,Summary!U507-1,Summary!T507-1)),""),IFERROR(IF(OR($S507="No Rate",$S507="",$S507=" ",$S507="")," ",OFFSET('FASB Data'!$B$15,Summary!U507-1,Summary!T507-1)),""))</f>
        <v xml:space="preserve"> </v>
      </c>
      <c r="AA507" s="25" t="str">
        <f ca="1">IF(O507&lt;&gt;"",IF(WhichRate="FASB RFR",0,IF(OR(WhichRate="GASB IBR",WhichRate="FASB IBR"),IF(OR($S507="No Rate",$S507="",$S507=" "),"",OFFSET('Market Data'!$B$53,Summary!X507,Summary!W507-1)),IF(WhichRate="Custom",IF(OR($S507="No Rate",$S507="",$S507=" "),"",OFFSET('Custom Data'!$B$53,Summary!X507,Summary!W507-1)),""))),"")</f>
        <v/>
      </c>
      <c r="AB507" s="26" t="str">
        <f>IF(OR($S507="No Rate",$S507="")," ",IF($R507="","",IF(Summary!$R507="Taxable",IF(Summary!$Y507&gt;0,(Summary!$Z507+Summary!$AA507)*(1+TaxExemptRateAdjustment)),IF(Summary!$Y507&gt;0,Summary!$Z507+Summary!$AA507))))</f>
        <v/>
      </c>
      <c r="AC507" s="27" t="str">
        <f t="shared" si="18"/>
        <v/>
      </c>
    </row>
    <row r="508" spans="14:29" ht="15.75" customHeight="1" x14ac:dyDescent="0.25">
      <c r="N508" s="17">
        <f t="shared" si="10"/>
        <v>496</v>
      </c>
      <c r="O508" s="30"/>
      <c r="P508" s="31"/>
      <c r="Q508" s="31"/>
      <c r="R508" s="32"/>
      <c r="S508" s="20" t="str" cm="1">
        <f t="array" ref="S508">IF(ISBLANK(P508)," ",IF(OR(WhichRate="GASB IBR",WhichRate="FASB IBR",WhichRate="Custom"),IF(ISBLANK(P508),IFERROR(HLOOKUP(P508,'Market Data'!$C$13:$BA$13,1)," "),IFERROR(HLOOKUP(P508,'Market Data'!$C$13:$BA$13,1),"No Rate")),_xlfn.XLOOKUP(TEXT(P508,"mm-yyyy"),TEXT('FASB Data'!$D$13:$BC$13,"mm-yyyy"),'FASB Data'!$D$13:$BC$13,,0)))</f>
        <v xml:space="preserve"> </v>
      </c>
      <c r="T508" s="21" t="str">
        <f>IF(OR(S508="No Rate",S508="",S508=" "),"",IF(OR(WhichRate="GASB IBR",WhichRate="FASB IBR",WhichRate="Custom"),SUMIF('Market Data'!$C$13:$BI$13,Summary!S508,'Market Data'!$C$14:$BI$14),SUMIF('FASB Data'!$C$13:$BU$13,Summary!S508,'FASB Data'!$C$14:$BU$14)))</f>
        <v/>
      </c>
      <c r="U508" s="21" t="str">
        <f>IFERROR(VLOOKUP($Y508,'Market Data'!$B$15:$C$47,2,TRUE)+1,"")</f>
        <v/>
      </c>
      <c r="V508" s="21" t="str">
        <f t="shared" si="17"/>
        <v/>
      </c>
      <c r="W508" s="21" t="str">
        <f>IF(OR(S508="No Rate",S508="",S508=" ",S508=""),"",IF(WhichRate="FASB RFR","N/A",SUMIF('Market Data'!$C$51:$BI$51,Summary!S508,'Market Data'!$C$52:$BI$52)))</f>
        <v/>
      </c>
      <c r="X508" s="21" t="str">
        <f>IF(ISBLANK(P508)," ",IF(WhichRate="FASB RFR","N/A",IFERROR(VLOOKUP($V508,'Market Data'!$C$53:$D$213,2,FALSE),"")))</f>
        <v xml:space="preserve"> </v>
      </c>
      <c r="Y508" s="24" t="str">
        <f>IF(ISBLANK(P508)," ",IF(DAYS360(P508,Q508,0)&gt;10800,30,ROUND(IF(DAYS360(Summary!$P508,Summary!$Q508)/360&gt;=1,ROUND(DAYS360(Summary!$P508,Summary!$Q508)/360,0),DAYS360(Summary!$P508,Summary!$Q508)/360),2)))</f>
        <v xml:space="preserve"> </v>
      </c>
      <c r="Z508" s="25" t="str">
        <f ca="1">IF(OR(WhichRate="GASB IBR",WhichRate="FASB IBR",WhichRate="Custom"),IFERROR(IF(OR($S508="No Rate",$S508="",$S508=" ",$S508="")," ",OFFSET('Market Data'!$B$15,Summary!U508-1,Summary!T508-1)),""),IFERROR(IF(OR($S508="No Rate",$S508="",$S508=" ",$S508="")," ",OFFSET('FASB Data'!$B$15,Summary!U508-1,Summary!T508-1)),""))</f>
        <v xml:space="preserve"> </v>
      </c>
      <c r="AA508" s="25" t="str">
        <f ca="1">IF(O508&lt;&gt;"",IF(WhichRate="FASB RFR",0,IF(OR(WhichRate="GASB IBR",WhichRate="FASB IBR"),IF(OR($S508="No Rate",$S508="",$S508=" "),"",OFFSET('Market Data'!$B$53,Summary!X508,Summary!W508-1)),IF(WhichRate="Custom",IF(OR($S508="No Rate",$S508="",$S508=" "),"",OFFSET('Custom Data'!$B$53,Summary!X508,Summary!W508-1)),""))),"")</f>
        <v/>
      </c>
      <c r="AB508" s="26" t="str">
        <f>IF(OR($S508="No Rate",$S508="")," ",IF($R508="","",IF(Summary!$R508="Taxable",IF(Summary!$Y508&gt;0,(Summary!$Z508+Summary!$AA508)*(1+TaxExemptRateAdjustment)),IF(Summary!$Y508&gt;0,Summary!$Z508+Summary!$AA508))))</f>
        <v/>
      </c>
      <c r="AC508" s="27" t="str">
        <f t="shared" si="18"/>
        <v/>
      </c>
    </row>
    <row r="509" spans="14:29" ht="15.75" customHeight="1" x14ac:dyDescent="0.25">
      <c r="N509" s="17">
        <f t="shared" si="10"/>
        <v>497</v>
      </c>
      <c r="O509" s="18"/>
      <c r="P509" s="22"/>
      <c r="Q509" s="22"/>
      <c r="R509" s="23"/>
      <c r="S509" s="20" t="str" cm="1">
        <f t="array" ref="S509">IF(ISBLANK(P509)," ",IF(OR(WhichRate="GASB IBR",WhichRate="FASB IBR",WhichRate="Custom"),IF(ISBLANK(P509),IFERROR(HLOOKUP(P509,'Market Data'!$C$13:$BA$13,1)," "),IFERROR(HLOOKUP(P509,'Market Data'!$C$13:$BA$13,1),"No Rate")),_xlfn.XLOOKUP(TEXT(P509,"mm-yyyy"),TEXT('FASB Data'!$D$13:$BC$13,"mm-yyyy"),'FASB Data'!$D$13:$BC$13,,0)))</f>
        <v xml:space="preserve"> </v>
      </c>
      <c r="T509" s="21" t="str">
        <f>IF(OR(S509="No Rate",S509="",S509=" "),"",IF(OR(WhichRate="GASB IBR",WhichRate="FASB IBR",WhichRate="Custom"),SUMIF('Market Data'!$C$13:$BI$13,Summary!S509,'Market Data'!$C$14:$BI$14),SUMIF('FASB Data'!$C$13:$BU$13,Summary!S509,'FASB Data'!$C$14:$BU$14)))</f>
        <v/>
      </c>
      <c r="U509" s="21" t="str">
        <f>IFERROR(VLOOKUP($Y509,'Market Data'!$B$15:$C$47,2,TRUE)+1,"")</f>
        <v/>
      </c>
      <c r="V509" s="21" t="str">
        <f t="shared" si="17"/>
        <v/>
      </c>
      <c r="W509" s="21" t="str">
        <f>IF(OR(S509="No Rate",S509="",S509=" ",S509=""),"",IF(WhichRate="FASB RFR","N/A",SUMIF('Market Data'!$C$51:$BI$51,Summary!S509,'Market Data'!$C$52:$BI$52)))</f>
        <v/>
      </c>
      <c r="X509" s="21" t="str">
        <f>IF(ISBLANK(P509)," ",IF(WhichRate="FASB RFR","N/A",IFERROR(VLOOKUP($V509,'Market Data'!$C$53:$D$213,2,FALSE),"")))</f>
        <v xml:space="preserve"> </v>
      </c>
      <c r="Y509" s="24" t="str">
        <f>IF(ISBLANK(P509)," ",IF(DAYS360(P509,Q509,0)&gt;10800,30,ROUND(IF(DAYS360(Summary!$P509,Summary!$Q509)/360&gt;=1,ROUND(DAYS360(Summary!$P509,Summary!$Q509)/360,0),DAYS360(Summary!$P509,Summary!$Q509)/360),2)))</f>
        <v xml:space="preserve"> </v>
      </c>
      <c r="Z509" s="25" t="str">
        <f ca="1">IF(OR(WhichRate="GASB IBR",WhichRate="FASB IBR",WhichRate="Custom"),IFERROR(IF(OR($S509="No Rate",$S509="",$S509=" ",$S509="")," ",OFFSET('Market Data'!$B$15,Summary!U509-1,Summary!T509-1)),""),IFERROR(IF(OR($S509="No Rate",$S509="",$S509=" ",$S509="")," ",OFFSET('FASB Data'!$B$15,Summary!U509-1,Summary!T509-1)),""))</f>
        <v xml:space="preserve"> </v>
      </c>
      <c r="AA509" s="25" t="str">
        <f ca="1">IF(O509&lt;&gt;"",IF(WhichRate="FASB RFR",0,IF(OR(WhichRate="GASB IBR",WhichRate="FASB IBR"),IF(OR($S509="No Rate",$S509="",$S509=" "),"",OFFSET('Market Data'!$B$53,Summary!X509,Summary!W509-1)),IF(WhichRate="Custom",IF(OR($S509="No Rate",$S509="",$S509=" "),"",OFFSET('Custom Data'!$B$53,Summary!X509,Summary!W509-1)),""))),"")</f>
        <v/>
      </c>
      <c r="AB509" s="26" t="str">
        <f>IF(OR($S509="No Rate",$S509="")," ",IF($R509="","",IF(Summary!$R509="Taxable",IF(Summary!$Y509&gt;0,(Summary!$Z509+Summary!$AA509)*(1+TaxExemptRateAdjustment)),IF(Summary!$Y509&gt;0,Summary!$Z509+Summary!$AA509))))</f>
        <v/>
      </c>
      <c r="AC509" s="27" t="str">
        <f t="shared" si="18"/>
        <v/>
      </c>
    </row>
    <row r="510" spans="14:29" ht="15.75" customHeight="1" x14ac:dyDescent="0.25">
      <c r="N510" s="17">
        <f t="shared" si="10"/>
        <v>498</v>
      </c>
      <c r="O510" s="30"/>
      <c r="P510" s="31"/>
      <c r="Q510" s="31"/>
      <c r="R510" s="32"/>
      <c r="S510" s="20" t="str" cm="1">
        <f t="array" ref="S510">IF(ISBLANK(P510)," ",IF(OR(WhichRate="GASB IBR",WhichRate="FASB IBR",WhichRate="Custom"),IF(ISBLANK(P510),IFERROR(HLOOKUP(P510,'Market Data'!$C$13:$BA$13,1)," "),IFERROR(HLOOKUP(P510,'Market Data'!$C$13:$BA$13,1),"No Rate")),_xlfn.XLOOKUP(TEXT(P510,"mm-yyyy"),TEXT('FASB Data'!$D$13:$BC$13,"mm-yyyy"),'FASB Data'!$D$13:$BC$13,,0)))</f>
        <v xml:space="preserve"> </v>
      </c>
      <c r="T510" s="21" t="str">
        <f>IF(OR(S510="No Rate",S510="",S510=" "),"",IF(OR(WhichRate="GASB IBR",WhichRate="FASB IBR",WhichRate="Custom"),SUMIF('Market Data'!$C$13:$BI$13,Summary!S510,'Market Data'!$C$14:$BI$14),SUMIF('FASB Data'!$C$13:$BU$13,Summary!S510,'FASB Data'!$C$14:$BU$14)))</f>
        <v/>
      </c>
      <c r="U510" s="21" t="str">
        <f>IFERROR(VLOOKUP($Y510,'Market Data'!$B$15:$C$47,2,TRUE)+1,"")</f>
        <v/>
      </c>
      <c r="V510" s="21" t="str">
        <f t="shared" si="17"/>
        <v/>
      </c>
      <c r="W510" s="21" t="str">
        <f>IF(OR(S510="No Rate",S510="",S510=" ",S510=""),"",IF(WhichRate="FASB RFR","N/A",SUMIF('Market Data'!$C$51:$BI$51,Summary!S510,'Market Data'!$C$52:$BI$52)))</f>
        <v/>
      </c>
      <c r="X510" s="21" t="str">
        <f>IF(ISBLANK(P510)," ",IF(WhichRate="FASB RFR","N/A",IFERROR(VLOOKUP($V510,'Market Data'!$C$53:$D$213,2,FALSE),"")))</f>
        <v xml:space="preserve"> </v>
      </c>
      <c r="Y510" s="24" t="str">
        <f>IF(ISBLANK(P510)," ",IF(DAYS360(P510,Q510,0)&gt;10800,30,ROUND(IF(DAYS360(Summary!$P510,Summary!$Q510)/360&gt;=1,ROUND(DAYS360(Summary!$P510,Summary!$Q510)/360,0),DAYS360(Summary!$P510,Summary!$Q510)/360),2)))</f>
        <v xml:space="preserve"> </v>
      </c>
      <c r="Z510" s="25" t="str">
        <f ca="1">IF(OR(WhichRate="GASB IBR",WhichRate="FASB IBR",WhichRate="Custom"),IFERROR(IF(OR($S510="No Rate",$S510="",$S510=" ",$S510="")," ",OFFSET('Market Data'!$B$15,Summary!U510-1,Summary!T510-1)),""),IFERROR(IF(OR($S510="No Rate",$S510="",$S510=" ",$S510="")," ",OFFSET('FASB Data'!$B$15,Summary!U510-1,Summary!T510-1)),""))</f>
        <v xml:space="preserve"> </v>
      </c>
      <c r="AA510" s="25" t="str">
        <f ca="1">IF(O510&lt;&gt;"",IF(WhichRate="FASB RFR",0,IF(OR(WhichRate="GASB IBR",WhichRate="FASB IBR"),IF(OR($S510="No Rate",$S510="",$S510=" "),"",OFFSET('Market Data'!$B$53,Summary!X510,Summary!W510-1)),IF(WhichRate="Custom",IF(OR($S510="No Rate",$S510="",$S510=" "),"",OFFSET('Custom Data'!$B$53,Summary!X510,Summary!W510-1)),""))),"")</f>
        <v/>
      </c>
      <c r="AB510" s="26" t="str">
        <f>IF(OR($S510="No Rate",$S510="")," ",IF($R510="","",IF(Summary!$R510="Taxable",IF(Summary!$Y510&gt;0,(Summary!$Z510+Summary!$AA510)*(1+TaxExemptRateAdjustment)),IF(Summary!$Y510&gt;0,Summary!$Z510+Summary!$AA510))))</f>
        <v/>
      </c>
      <c r="AC510" s="27" t="str">
        <f t="shared" si="18"/>
        <v/>
      </c>
    </row>
    <row r="511" spans="14:29" ht="15.75" customHeight="1" x14ac:dyDescent="0.25">
      <c r="N511" s="17">
        <f t="shared" si="10"/>
        <v>499</v>
      </c>
      <c r="O511" s="18"/>
      <c r="P511" s="22"/>
      <c r="Q511" s="22"/>
      <c r="R511" s="23"/>
      <c r="S511" s="20" t="str" cm="1">
        <f t="array" ref="S511">IF(ISBLANK(P511)," ",IF(OR(WhichRate="GASB IBR",WhichRate="FASB IBR",WhichRate="Custom"),IF(ISBLANK(P511),IFERROR(HLOOKUP(P511,'Market Data'!$C$13:$BA$13,1)," "),IFERROR(HLOOKUP(P511,'Market Data'!$C$13:$BA$13,1),"No Rate")),_xlfn.XLOOKUP(TEXT(P511,"mm-yyyy"),TEXT('FASB Data'!$D$13:$BC$13,"mm-yyyy"),'FASB Data'!$D$13:$BC$13,,0)))</f>
        <v xml:space="preserve"> </v>
      </c>
      <c r="T511" s="21" t="str">
        <f>IF(OR(S511="No Rate",S511="",S511=" "),"",IF(OR(WhichRate="GASB IBR",WhichRate="FASB IBR",WhichRate="Custom"),SUMIF('Market Data'!$C$13:$BI$13,Summary!S511,'Market Data'!$C$14:$BI$14),SUMIF('FASB Data'!$C$13:$BU$13,Summary!S511,'FASB Data'!$C$14:$BU$14)))</f>
        <v/>
      </c>
      <c r="U511" s="21" t="str">
        <f>IFERROR(VLOOKUP($Y511,'Market Data'!$B$15:$C$47,2,TRUE)+1,"")</f>
        <v/>
      </c>
      <c r="V511" s="21" t="str">
        <f t="shared" si="17"/>
        <v/>
      </c>
      <c r="W511" s="21" t="str">
        <f>IF(OR(S511="No Rate",S511="",S511=" ",S511=""),"",IF(WhichRate="FASB RFR","N/A",SUMIF('Market Data'!$C$51:$BI$51,Summary!S511,'Market Data'!$C$52:$BI$52)))</f>
        <v/>
      </c>
      <c r="X511" s="21" t="str">
        <f>IF(ISBLANK(P511)," ",IF(WhichRate="FASB RFR","N/A",IFERROR(VLOOKUP($V511,'Market Data'!$C$53:$D$213,2,FALSE),"")))</f>
        <v xml:space="preserve"> </v>
      </c>
      <c r="Y511" s="24" t="str">
        <f>IF(ISBLANK(P511)," ",IF(DAYS360(P511,Q511,0)&gt;10800,30,ROUND(IF(DAYS360(Summary!$P511,Summary!$Q511)/360&gt;=1,ROUND(DAYS360(Summary!$P511,Summary!$Q511)/360,0),DAYS360(Summary!$P511,Summary!$Q511)/360),2)))</f>
        <v xml:space="preserve"> </v>
      </c>
      <c r="Z511" s="25" t="str">
        <f ca="1">IF(OR(WhichRate="GASB IBR",WhichRate="FASB IBR",WhichRate="Custom"),IFERROR(IF(OR($S511="No Rate",$S511="",$S511=" ",$S511="")," ",OFFSET('Market Data'!$B$15,Summary!U511-1,Summary!T511-1)),""),IFERROR(IF(OR($S511="No Rate",$S511="",$S511=" ",$S511="")," ",OFFSET('FASB Data'!$B$15,Summary!U511-1,Summary!T511-1)),""))</f>
        <v xml:space="preserve"> </v>
      </c>
      <c r="AA511" s="25" t="str">
        <f ca="1">IF(O511&lt;&gt;"",IF(WhichRate="FASB RFR",0,IF(OR(WhichRate="GASB IBR",WhichRate="FASB IBR"),IF(OR($S511="No Rate",$S511="",$S511=" "),"",OFFSET('Market Data'!$B$53,Summary!X511,Summary!W511-1)),IF(WhichRate="Custom",IF(OR($S511="No Rate",$S511="",$S511=" "),"",OFFSET('Custom Data'!$B$53,Summary!X511,Summary!W511-1)),""))),"")</f>
        <v/>
      </c>
      <c r="AB511" s="26" t="str">
        <f>IF(OR($S511="No Rate",$S511="")," ",IF($R511="","",IF(Summary!$R511="Taxable",IF(Summary!$Y511&gt;0,(Summary!$Z511+Summary!$AA511)*(1+TaxExemptRateAdjustment)),IF(Summary!$Y511&gt;0,Summary!$Z511+Summary!$AA511))))</f>
        <v/>
      </c>
      <c r="AC511" s="27" t="str">
        <f t="shared" si="18"/>
        <v/>
      </c>
    </row>
    <row r="512" spans="14:29" ht="15.75" customHeight="1" x14ac:dyDescent="0.25">
      <c r="N512" s="17">
        <f t="shared" si="10"/>
        <v>500</v>
      </c>
      <c r="O512" s="30"/>
      <c r="P512" s="31"/>
      <c r="Q512" s="31"/>
      <c r="R512" s="32"/>
      <c r="S512" s="20" t="str" cm="1">
        <f t="array" ref="S512">IF(ISBLANK(P512)," ",IF(OR(WhichRate="GASB IBR",WhichRate="FASB IBR",WhichRate="Custom"),IF(ISBLANK(P512),IFERROR(HLOOKUP(P512,'Market Data'!$C$13:$BA$13,1)," "),IFERROR(HLOOKUP(P512,'Market Data'!$C$13:$BA$13,1),"No Rate")),_xlfn.XLOOKUP(TEXT(P512,"mm-yyyy"),TEXT('FASB Data'!$D$13:$BC$13,"mm-yyyy"),'FASB Data'!$D$13:$BC$13,,0)))</f>
        <v xml:space="preserve"> </v>
      </c>
      <c r="T512" s="21" t="str">
        <f>IF(OR(S512="No Rate",S512="",S512=" "),"",IF(OR(WhichRate="GASB IBR",WhichRate="FASB IBR",WhichRate="Custom"),SUMIF('Market Data'!$C$13:$BI$13,Summary!S512,'Market Data'!$C$14:$BI$14),SUMIF('FASB Data'!$C$13:$BU$13,Summary!S512,'FASB Data'!$C$14:$BU$14)))</f>
        <v/>
      </c>
      <c r="U512" s="21" t="str">
        <f>IFERROR(VLOOKUP($Y512,'Market Data'!$B$15:$C$47,2,TRUE)+1,"")</f>
        <v/>
      </c>
      <c r="V512" s="21" t="str">
        <f t="shared" si="17"/>
        <v/>
      </c>
      <c r="W512" s="21" t="str">
        <f>IF(OR(S512="No Rate",S512="",S512=" ",S512=""),"",IF(WhichRate="FASB RFR","N/A",SUMIF('Market Data'!$C$51:$BI$51,Summary!S512,'Market Data'!$C$52:$BI$52)))</f>
        <v/>
      </c>
      <c r="X512" s="21" t="str">
        <f>IF(ISBLANK(P512)," ",IF(WhichRate="FASB RFR","N/A",IFERROR(VLOOKUP($V512,'Market Data'!$C$53:$D$213,2,FALSE),"")))</f>
        <v xml:space="preserve"> </v>
      </c>
      <c r="Y512" s="24" t="str">
        <f>IF(ISBLANK(P512)," ",IF(DAYS360(P512,Q512,0)&gt;10800,30,ROUND(IF(DAYS360(Summary!$P512,Summary!$Q512)/360&gt;=1,ROUND(DAYS360(Summary!$P512,Summary!$Q512)/360,0),DAYS360(Summary!$P512,Summary!$Q512)/360),2)))</f>
        <v xml:space="preserve"> </v>
      </c>
      <c r="Z512" s="25" t="str">
        <f ca="1">IF(OR(WhichRate="GASB IBR",WhichRate="FASB IBR",WhichRate="Custom"),IFERROR(IF(OR($S512="No Rate",$S512="",$S512=" ",$S512="")," ",OFFSET('Market Data'!$B$15,Summary!U512-1,Summary!T512-1)),""),IFERROR(IF(OR($S512="No Rate",$S512="",$S512=" ",$S512="")," ",OFFSET('FASB Data'!$B$15,Summary!U512-1,Summary!T512-1)),""))</f>
        <v xml:space="preserve"> </v>
      </c>
      <c r="AA512" s="25" t="str">
        <f ca="1">IF(O512&lt;&gt;"",IF(WhichRate="FASB RFR",0,IF(OR(WhichRate="GASB IBR",WhichRate="FASB IBR"),IF(OR($S512="No Rate",$S512="",$S512=" "),"",OFFSET('Market Data'!$B$53,Summary!X512,Summary!W512-1)),IF(WhichRate="Custom",IF(OR($S512="No Rate",$S512="",$S512=" "),"",OFFSET('Custom Data'!$B$53,Summary!X512,Summary!W512-1)),""))),"")</f>
        <v/>
      </c>
      <c r="AB512" s="26" t="str">
        <f>IF(OR($S512="No Rate",$S512="")," ",IF($R512="","",IF(Summary!$R512="Taxable",IF(Summary!$Y512&gt;0,(Summary!$Z512+Summary!$AA512)*(1+TaxExemptRateAdjustment)),IF(Summary!$Y512&gt;0,Summary!$Z512+Summary!$AA512))))</f>
        <v/>
      </c>
      <c r="AC512" s="27" t="str">
        <f t="shared" si="18"/>
        <v/>
      </c>
    </row>
    <row r="513" spans="19:24" ht="15.75" customHeight="1" x14ac:dyDescent="0.2">
      <c r="S513" s="43"/>
      <c r="T513" s="43"/>
      <c r="U513" s="43"/>
      <c r="V513" s="43"/>
      <c r="W513" s="43"/>
      <c r="X513" s="43"/>
    </row>
    <row r="514" spans="19:24" ht="15.75" customHeight="1" x14ac:dyDescent="0.2">
      <c r="S514" s="43"/>
      <c r="T514" s="43"/>
      <c r="U514" s="43"/>
      <c r="V514" s="43"/>
      <c r="W514" s="43"/>
      <c r="X514" s="43"/>
    </row>
    <row r="515" spans="19:24" ht="15.75" customHeight="1" x14ac:dyDescent="0.2">
      <c r="S515" s="43"/>
      <c r="T515" s="43"/>
      <c r="U515" s="43"/>
      <c r="V515" s="43"/>
      <c r="W515" s="43"/>
      <c r="X515" s="43"/>
    </row>
    <row r="516" spans="19:24" ht="15.75" customHeight="1" x14ac:dyDescent="0.2">
      <c r="S516" s="43"/>
      <c r="T516" s="43"/>
      <c r="U516" s="43"/>
      <c r="V516" s="43"/>
      <c r="W516" s="43"/>
      <c r="X516" s="43"/>
    </row>
    <row r="517" spans="19:24" ht="15.75" customHeight="1" x14ac:dyDescent="0.2">
      <c r="S517" s="43"/>
      <c r="T517" s="43"/>
      <c r="U517" s="43"/>
      <c r="V517" s="43"/>
      <c r="W517" s="43"/>
      <c r="X517" s="43"/>
    </row>
    <row r="518" spans="19:24" ht="15.75" customHeight="1" x14ac:dyDescent="0.2">
      <c r="S518" s="43"/>
      <c r="T518" s="43"/>
      <c r="U518" s="43"/>
      <c r="V518" s="43"/>
      <c r="W518" s="43"/>
      <c r="X518" s="43"/>
    </row>
    <row r="519" spans="19:24" ht="15.75" customHeight="1" x14ac:dyDescent="0.2">
      <c r="S519" s="43"/>
      <c r="T519" s="43"/>
      <c r="U519" s="43"/>
      <c r="V519" s="43"/>
      <c r="W519" s="43"/>
      <c r="X519" s="43"/>
    </row>
    <row r="520" spans="19:24" ht="15.75" customHeight="1" x14ac:dyDescent="0.2">
      <c r="S520" s="43"/>
      <c r="T520" s="43"/>
      <c r="U520" s="43"/>
      <c r="V520" s="43"/>
      <c r="W520" s="43"/>
      <c r="X520" s="43"/>
    </row>
    <row r="521" spans="19:24" ht="15.75" customHeight="1" x14ac:dyDescent="0.2">
      <c r="S521" s="43"/>
      <c r="T521" s="43"/>
      <c r="U521" s="43"/>
      <c r="V521" s="43"/>
      <c r="W521" s="43"/>
      <c r="X521" s="43"/>
    </row>
    <row r="522" spans="19:24" ht="15.75" customHeight="1" x14ac:dyDescent="0.2">
      <c r="S522" s="43"/>
      <c r="T522" s="43"/>
      <c r="U522" s="43"/>
      <c r="V522" s="43"/>
      <c r="W522" s="43"/>
      <c r="X522" s="43"/>
    </row>
    <row r="523" spans="19:24" ht="15.75" customHeight="1" x14ac:dyDescent="0.2">
      <c r="S523" s="43"/>
      <c r="T523" s="43"/>
      <c r="U523" s="43"/>
      <c r="V523" s="43"/>
      <c r="W523" s="43"/>
      <c r="X523" s="43"/>
    </row>
    <row r="524" spans="19:24" ht="15.75" customHeight="1" x14ac:dyDescent="0.2">
      <c r="S524" s="43"/>
      <c r="T524" s="43"/>
      <c r="U524" s="43"/>
      <c r="V524" s="43"/>
      <c r="W524" s="43"/>
      <c r="X524" s="43"/>
    </row>
    <row r="525" spans="19:24" ht="15.75" customHeight="1" x14ac:dyDescent="0.2">
      <c r="S525" s="43"/>
      <c r="T525" s="43"/>
      <c r="U525" s="43"/>
      <c r="V525" s="43"/>
      <c r="W525" s="43"/>
      <c r="X525" s="43"/>
    </row>
    <row r="526" spans="19:24" ht="15.75" customHeight="1" x14ac:dyDescent="0.2">
      <c r="S526" s="43"/>
      <c r="T526" s="43"/>
      <c r="U526" s="43"/>
      <c r="V526" s="43"/>
      <c r="W526" s="43"/>
      <c r="X526" s="43"/>
    </row>
    <row r="527" spans="19:24" ht="15.75" customHeight="1" x14ac:dyDescent="0.2">
      <c r="S527" s="43"/>
      <c r="T527" s="43"/>
      <c r="U527" s="43"/>
      <c r="V527" s="43"/>
      <c r="W527" s="43"/>
      <c r="X527" s="43"/>
    </row>
    <row r="528" spans="19:24" ht="15.75" customHeight="1" x14ac:dyDescent="0.2">
      <c r="S528" s="43"/>
      <c r="T528" s="43"/>
      <c r="U528" s="43"/>
      <c r="V528" s="43"/>
      <c r="W528" s="43"/>
      <c r="X528" s="43"/>
    </row>
    <row r="529" spans="19:24" ht="15.75" customHeight="1" x14ac:dyDescent="0.2">
      <c r="S529" s="43"/>
      <c r="T529" s="43"/>
      <c r="U529" s="43"/>
      <c r="V529" s="43"/>
      <c r="W529" s="43"/>
      <c r="X529" s="43"/>
    </row>
    <row r="530" spans="19:24" ht="15.75" customHeight="1" x14ac:dyDescent="0.2">
      <c r="S530" s="43"/>
      <c r="T530" s="43"/>
      <c r="U530" s="43"/>
      <c r="V530" s="43"/>
      <c r="W530" s="43"/>
      <c r="X530" s="43"/>
    </row>
    <row r="531" spans="19:24" ht="15.75" customHeight="1" x14ac:dyDescent="0.2">
      <c r="S531" s="43"/>
      <c r="T531" s="43"/>
      <c r="U531" s="43"/>
      <c r="V531" s="43"/>
      <c r="W531" s="43"/>
      <c r="X531" s="43"/>
    </row>
    <row r="532" spans="19:24" ht="15.75" customHeight="1" x14ac:dyDescent="0.2">
      <c r="S532" s="43"/>
      <c r="T532" s="43"/>
      <c r="U532" s="43"/>
      <c r="V532" s="43"/>
      <c r="W532" s="43"/>
      <c r="X532" s="43"/>
    </row>
    <row r="533" spans="19:24" ht="15.75" customHeight="1" x14ac:dyDescent="0.2">
      <c r="S533" s="43"/>
      <c r="T533" s="43"/>
      <c r="U533" s="43"/>
      <c r="V533" s="43"/>
      <c r="W533" s="43"/>
      <c r="X533" s="43"/>
    </row>
    <row r="534" spans="19:24" ht="15.75" customHeight="1" x14ac:dyDescent="0.2">
      <c r="S534" s="43"/>
      <c r="T534" s="43"/>
      <c r="U534" s="43"/>
      <c r="V534" s="43"/>
      <c r="W534" s="43"/>
      <c r="X534" s="43"/>
    </row>
    <row r="535" spans="19:24" ht="15.75" customHeight="1" x14ac:dyDescent="0.2">
      <c r="S535" s="43"/>
      <c r="T535" s="43"/>
      <c r="U535" s="43"/>
      <c r="V535" s="43"/>
      <c r="W535" s="43"/>
      <c r="X535" s="43"/>
    </row>
    <row r="536" spans="19:24" ht="15.75" customHeight="1" x14ac:dyDescent="0.2">
      <c r="S536" s="43"/>
      <c r="T536" s="43"/>
      <c r="U536" s="43"/>
      <c r="V536" s="43"/>
      <c r="W536" s="43"/>
      <c r="X536" s="43"/>
    </row>
    <row r="537" spans="19:24" ht="15.75" customHeight="1" x14ac:dyDescent="0.2">
      <c r="S537" s="43"/>
      <c r="T537" s="43"/>
      <c r="U537" s="43"/>
      <c r="V537" s="43"/>
      <c r="W537" s="43"/>
      <c r="X537" s="43"/>
    </row>
    <row r="538" spans="19:24" ht="15.75" customHeight="1" x14ac:dyDescent="0.2">
      <c r="S538" s="43"/>
      <c r="T538" s="43"/>
      <c r="U538" s="43"/>
      <c r="V538" s="43"/>
      <c r="W538" s="43"/>
      <c r="X538" s="43"/>
    </row>
    <row r="539" spans="19:24" ht="15.75" customHeight="1" x14ac:dyDescent="0.2">
      <c r="S539" s="43"/>
      <c r="T539" s="43"/>
      <c r="U539" s="43"/>
      <c r="V539" s="43"/>
      <c r="W539" s="43"/>
      <c r="X539" s="43"/>
    </row>
    <row r="540" spans="19:24" ht="15.75" customHeight="1" x14ac:dyDescent="0.2">
      <c r="S540" s="43"/>
      <c r="T540" s="43"/>
      <c r="U540" s="43"/>
      <c r="V540" s="43"/>
      <c r="W540" s="43"/>
      <c r="X540" s="43"/>
    </row>
    <row r="541" spans="19:24" ht="15.75" customHeight="1" x14ac:dyDescent="0.2">
      <c r="S541" s="43"/>
      <c r="T541" s="43"/>
      <c r="U541" s="43"/>
      <c r="V541" s="43"/>
      <c r="W541" s="43"/>
      <c r="X541" s="43"/>
    </row>
    <row r="542" spans="19:24" ht="15.75" customHeight="1" x14ac:dyDescent="0.2">
      <c r="S542" s="43"/>
      <c r="T542" s="43"/>
      <c r="U542" s="43"/>
      <c r="V542" s="43"/>
      <c r="W542" s="43"/>
      <c r="X542" s="43"/>
    </row>
    <row r="543" spans="19:24" ht="15.75" customHeight="1" x14ac:dyDescent="0.2">
      <c r="S543" s="43"/>
      <c r="T543" s="43"/>
      <c r="U543" s="43"/>
      <c r="V543" s="43"/>
      <c r="W543" s="43"/>
      <c r="X543" s="43"/>
    </row>
    <row r="544" spans="19:24" ht="15.75" customHeight="1" x14ac:dyDescent="0.2">
      <c r="S544" s="43"/>
      <c r="T544" s="43"/>
      <c r="U544" s="43"/>
      <c r="V544" s="43"/>
      <c r="W544" s="43"/>
      <c r="X544" s="43"/>
    </row>
    <row r="545" spans="19:24" ht="15.75" customHeight="1" x14ac:dyDescent="0.2">
      <c r="S545" s="43"/>
      <c r="T545" s="43"/>
      <c r="U545" s="43"/>
      <c r="V545" s="43"/>
      <c r="W545" s="43"/>
      <c r="X545" s="43"/>
    </row>
    <row r="546" spans="19:24" ht="15.75" customHeight="1" x14ac:dyDescent="0.2">
      <c r="S546" s="43"/>
      <c r="T546" s="43"/>
      <c r="U546" s="43"/>
      <c r="V546" s="43"/>
      <c r="W546" s="43"/>
      <c r="X546" s="43"/>
    </row>
    <row r="547" spans="19:24" ht="15.75" customHeight="1" x14ac:dyDescent="0.2">
      <c r="S547" s="43"/>
      <c r="T547" s="43"/>
      <c r="U547" s="43"/>
      <c r="V547" s="43"/>
      <c r="W547" s="43"/>
      <c r="X547" s="43"/>
    </row>
    <row r="548" spans="19:24" ht="15.75" customHeight="1" x14ac:dyDescent="0.2">
      <c r="S548" s="43"/>
      <c r="T548" s="43"/>
      <c r="U548" s="43"/>
      <c r="V548" s="43"/>
      <c r="W548" s="43"/>
      <c r="X548" s="43"/>
    </row>
    <row r="549" spans="19:24" ht="15.75" customHeight="1" x14ac:dyDescent="0.2">
      <c r="S549" s="43"/>
      <c r="T549" s="43"/>
      <c r="U549" s="43"/>
      <c r="V549" s="43"/>
      <c r="W549" s="43"/>
      <c r="X549" s="43"/>
    </row>
    <row r="550" spans="19:24" ht="15.75" customHeight="1" x14ac:dyDescent="0.2">
      <c r="S550" s="43"/>
      <c r="T550" s="43"/>
      <c r="U550" s="43"/>
      <c r="V550" s="43"/>
      <c r="W550" s="43"/>
      <c r="X550" s="43"/>
    </row>
    <row r="551" spans="19:24" ht="15.75" customHeight="1" x14ac:dyDescent="0.2">
      <c r="S551" s="43"/>
      <c r="T551" s="43"/>
      <c r="U551" s="43"/>
      <c r="V551" s="43"/>
      <c r="W551" s="43"/>
      <c r="X551" s="43"/>
    </row>
    <row r="552" spans="19:24" ht="15.75" customHeight="1" x14ac:dyDescent="0.2">
      <c r="S552" s="43"/>
      <c r="T552" s="43"/>
      <c r="U552" s="43"/>
      <c r="V552" s="43"/>
      <c r="W552" s="43"/>
      <c r="X552" s="43"/>
    </row>
    <row r="553" spans="19:24" ht="15.75" customHeight="1" x14ac:dyDescent="0.2">
      <c r="S553" s="43"/>
      <c r="T553" s="43"/>
      <c r="U553" s="43"/>
      <c r="V553" s="43"/>
      <c r="W553" s="43"/>
      <c r="X553" s="43"/>
    </row>
    <row r="554" spans="19:24" ht="15.75" customHeight="1" x14ac:dyDescent="0.2">
      <c r="S554" s="43"/>
      <c r="T554" s="43"/>
      <c r="U554" s="43"/>
      <c r="V554" s="43"/>
      <c r="W554" s="43"/>
      <c r="X554" s="43"/>
    </row>
    <row r="555" spans="19:24" ht="15.75" customHeight="1" x14ac:dyDescent="0.2">
      <c r="S555" s="43"/>
      <c r="T555" s="43"/>
      <c r="U555" s="43"/>
      <c r="V555" s="43"/>
      <c r="W555" s="43"/>
      <c r="X555" s="43"/>
    </row>
    <row r="556" spans="19:24" ht="15.75" customHeight="1" x14ac:dyDescent="0.2">
      <c r="S556" s="43"/>
      <c r="T556" s="43"/>
      <c r="U556" s="43"/>
      <c r="V556" s="43"/>
      <c r="W556" s="43"/>
      <c r="X556" s="43"/>
    </row>
    <row r="557" spans="19:24" ht="15.75" customHeight="1" x14ac:dyDescent="0.2">
      <c r="S557" s="43"/>
      <c r="T557" s="43"/>
      <c r="U557" s="43"/>
      <c r="V557" s="43"/>
      <c r="W557" s="43"/>
      <c r="X557" s="43"/>
    </row>
    <row r="558" spans="19:24" ht="15.75" customHeight="1" x14ac:dyDescent="0.2">
      <c r="S558" s="43"/>
      <c r="T558" s="43"/>
      <c r="U558" s="43"/>
      <c r="V558" s="43"/>
      <c r="W558" s="43"/>
      <c r="X558" s="43"/>
    </row>
    <row r="559" spans="19:24" ht="15.75" customHeight="1" x14ac:dyDescent="0.2">
      <c r="S559" s="43"/>
      <c r="T559" s="43"/>
      <c r="U559" s="43"/>
      <c r="V559" s="43"/>
      <c r="W559" s="43"/>
      <c r="X559" s="43"/>
    </row>
    <row r="560" spans="19:24" ht="15.75" customHeight="1" x14ac:dyDescent="0.2">
      <c r="S560" s="43"/>
      <c r="T560" s="43"/>
      <c r="U560" s="43"/>
      <c r="V560" s="43"/>
      <c r="W560" s="43"/>
      <c r="X560" s="43"/>
    </row>
    <row r="561" spans="19:24" ht="15.75" customHeight="1" x14ac:dyDescent="0.2">
      <c r="S561" s="43"/>
      <c r="T561" s="43"/>
      <c r="U561" s="43"/>
      <c r="V561" s="43"/>
      <c r="W561" s="43"/>
      <c r="X561" s="43"/>
    </row>
    <row r="562" spans="19:24" ht="15.75" customHeight="1" x14ac:dyDescent="0.2">
      <c r="S562" s="43"/>
      <c r="T562" s="43"/>
      <c r="U562" s="43"/>
      <c r="V562" s="43"/>
      <c r="W562" s="43"/>
      <c r="X562" s="43"/>
    </row>
    <row r="563" spans="19:24" ht="15.75" customHeight="1" x14ac:dyDescent="0.2">
      <c r="S563" s="43"/>
      <c r="T563" s="43"/>
      <c r="U563" s="43"/>
      <c r="V563" s="43"/>
      <c r="W563" s="43"/>
      <c r="X563" s="43"/>
    </row>
    <row r="564" spans="19:24" ht="15.75" customHeight="1" x14ac:dyDescent="0.2">
      <c r="S564" s="43"/>
      <c r="T564" s="43"/>
      <c r="U564" s="43"/>
      <c r="V564" s="43"/>
      <c r="W564" s="43"/>
      <c r="X564" s="43"/>
    </row>
    <row r="565" spans="19:24" ht="15.75" customHeight="1" x14ac:dyDescent="0.2">
      <c r="S565" s="43"/>
      <c r="T565" s="43"/>
      <c r="U565" s="43"/>
      <c r="V565" s="43"/>
      <c r="W565" s="43"/>
      <c r="X565" s="43"/>
    </row>
    <row r="566" spans="19:24" ht="15.75" customHeight="1" x14ac:dyDescent="0.2">
      <c r="S566" s="43"/>
      <c r="T566" s="43"/>
      <c r="U566" s="43"/>
      <c r="V566" s="43"/>
      <c r="W566" s="43"/>
      <c r="X566" s="43"/>
    </row>
    <row r="567" spans="19:24" ht="15.75" customHeight="1" x14ac:dyDescent="0.2">
      <c r="S567" s="43"/>
      <c r="T567" s="43"/>
      <c r="U567" s="43"/>
      <c r="V567" s="43"/>
      <c r="W567" s="43"/>
      <c r="X567" s="43"/>
    </row>
    <row r="568" spans="19:24" ht="15.75" customHeight="1" x14ac:dyDescent="0.2">
      <c r="S568" s="43"/>
      <c r="T568" s="43"/>
      <c r="U568" s="43"/>
      <c r="V568" s="43"/>
      <c r="W568" s="43"/>
      <c r="X568" s="43"/>
    </row>
    <row r="569" spans="19:24" ht="15.75" customHeight="1" x14ac:dyDescent="0.2">
      <c r="S569" s="43"/>
      <c r="T569" s="43"/>
      <c r="U569" s="43"/>
      <c r="V569" s="43"/>
      <c r="W569" s="43"/>
      <c r="X569" s="43"/>
    </row>
    <row r="570" spans="19:24" ht="15.75" customHeight="1" x14ac:dyDescent="0.2">
      <c r="S570" s="43"/>
      <c r="T570" s="43"/>
      <c r="U570" s="43"/>
      <c r="V570" s="43"/>
      <c r="W570" s="43"/>
      <c r="X570" s="43"/>
    </row>
    <row r="571" spans="19:24" ht="15.75" customHeight="1" x14ac:dyDescent="0.2">
      <c r="S571" s="43"/>
      <c r="T571" s="43"/>
      <c r="U571" s="43"/>
      <c r="V571" s="43"/>
      <c r="W571" s="43"/>
      <c r="X571" s="43"/>
    </row>
    <row r="572" spans="19:24" ht="15.75" customHeight="1" x14ac:dyDescent="0.2">
      <c r="S572" s="43"/>
      <c r="T572" s="43"/>
      <c r="U572" s="43"/>
      <c r="V572" s="43"/>
      <c r="W572" s="43"/>
      <c r="X572" s="43"/>
    </row>
    <row r="573" spans="19:24" ht="15.75" customHeight="1" x14ac:dyDescent="0.2">
      <c r="S573" s="43"/>
      <c r="T573" s="43"/>
      <c r="U573" s="43"/>
      <c r="V573" s="43"/>
      <c r="W573" s="43"/>
      <c r="X573" s="43"/>
    </row>
    <row r="574" spans="19:24" ht="15.75" customHeight="1" x14ac:dyDescent="0.2">
      <c r="S574" s="43"/>
      <c r="T574" s="43"/>
      <c r="U574" s="43"/>
      <c r="V574" s="43"/>
      <c r="W574" s="43"/>
      <c r="X574" s="43"/>
    </row>
    <row r="575" spans="19:24" ht="15.75" customHeight="1" x14ac:dyDescent="0.2">
      <c r="S575" s="43"/>
      <c r="T575" s="43"/>
      <c r="U575" s="43"/>
      <c r="V575" s="43"/>
      <c r="W575" s="43"/>
      <c r="X575" s="43"/>
    </row>
    <row r="576" spans="19:24" ht="15.75" customHeight="1" x14ac:dyDescent="0.2">
      <c r="S576" s="43"/>
      <c r="T576" s="43"/>
      <c r="U576" s="43"/>
      <c r="V576" s="43"/>
      <c r="W576" s="43"/>
      <c r="X576" s="43"/>
    </row>
    <row r="577" spans="19:24" ht="15.75" customHeight="1" x14ac:dyDescent="0.2">
      <c r="S577" s="43"/>
      <c r="T577" s="43"/>
      <c r="U577" s="43"/>
      <c r="V577" s="43"/>
      <c r="W577" s="43"/>
      <c r="X577" s="43"/>
    </row>
    <row r="578" spans="19:24" ht="15.75" customHeight="1" x14ac:dyDescent="0.2"/>
    <row r="579" spans="19:24" ht="15.75" customHeight="1" x14ac:dyDescent="0.2"/>
    <row r="580" spans="19:24" ht="15.75" customHeight="1" x14ac:dyDescent="0.2"/>
    <row r="581" spans="19:24" ht="15.75" customHeight="1" x14ac:dyDescent="0.2"/>
    <row r="582" spans="19:24" ht="15.75" customHeight="1" x14ac:dyDescent="0.2"/>
    <row r="583" spans="19:24" ht="15.75" customHeight="1" x14ac:dyDescent="0.2"/>
    <row r="584" spans="19:24" ht="15.75" customHeight="1" x14ac:dyDescent="0.2"/>
    <row r="585" spans="19:24" ht="15.75" customHeight="1" x14ac:dyDescent="0.2"/>
    <row r="586" spans="19:24" ht="15.75" customHeight="1" x14ac:dyDescent="0.2"/>
    <row r="587" spans="19:24" ht="15.75" customHeight="1" x14ac:dyDescent="0.2"/>
    <row r="588" spans="19:24" ht="15.75" customHeight="1" x14ac:dyDescent="0.2"/>
    <row r="589" spans="19:24" ht="15.75" customHeight="1" x14ac:dyDescent="0.2"/>
    <row r="590" spans="19:24" ht="15.75" customHeight="1" x14ac:dyDescent="0.2"/>
    <row r="591" spans="19:24" ht="15.75" customHeight="1" x14ac:dyDescent="0.2"/>
    <row r="592" spans="19:24"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dataConsolidate/>
  <mergeCells count="4">
    <mergeCell ref="Z10:AA10"/>
    <mergeCell ref="Z11:AA11"/>
    <mergeCell ref="A11:L11"/>
    <mergeCell ref="A12:L12"/>
  </mergeCells>
  <phoneticPr fontId="2" type="noConversion"/>
  <conditionalFormatting sqref="B19:B22">
    <cfRule type="expression" dxfId="7" priority="3">
      <formula>$C$15="Generic"</formula>
    </cfRule>
  </conditionalFormatting>
  <conditionalFormatting sqref="B23">
    <cfRule type="expression" dxfId="6" priority="8">
      <formula>$C$15="Generic"</formula>
    </cfRule>
  </conditionalFormatting>
  <conditionalFormatting sqref="C23:K23">
    <cfRule type="expression" dxfId="5" priority="5">
      <formula>$C$15="Generic"</formula>
    </cfRule>
  </conditionalFormatting>
  <conditionalFormatting sqref="C19:L23">
    <cfRule type="expression" dxfId="4" priority="2">
      <formula>$C$15="Generic"</formula>
    </cfRule>
  </conditionalFormatting>
  <conditionalFormatting sqref="L19:L23">
    <cfRule type="expression" dxfId="3" priority="6">
      <formula>$C$15="Generic"</formula>
    </cfRule>
  </conditionalFormatting>
  <conditionalFormatting sqref="L23">
    <cfRule type="expression" dxfId="2" priority="9">
      <formula>$C$15="Generic"</formula>
    </cfRule>
  </conditionalFormatting>
  <conditionalFormatting sqref="Q13:Q512">
    <cfRule type="expression" dxfId="1" priority="10">
      <formula>$Q13&lt;$P13</formula>
    </cfRule>
  </conditionalFormatting>
  <dataValidations count="3">
    <dataValidation type="list" allowBlank="1" showErrorMessage="1" sqref="U13:U512 R13:R512" xr:uid="{00000000-0002-0000-0000-000000000000}">
      <formula1>"Tax-Exempt,Taxable"</formula1>
    </dataValidation>
    <dataValidation type="list" allowBlank="1" showErrorMessage="1" sqref="C15" xr:uid="{00000000-0002-0000-0000-000001000000}">
      <formula1>"GASB IBR, FASB IBR, FASB RFR, Custom"</formula1>
    </dataValidation>
    <dataValidation type="list" allowBlank="1" showErrorMessage="1" sqref="C14" xr:uid="{00000000-0002-0000-0000-000002000000}">
      <formula1>"Aaa,Aa,A,BBB,&lt;BBB"</formula1>
    </dataValidation>
  </dataValidation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00"/>
  <sheetViews>
    <sheetView showGridLines="0" workbookViewId="0"/>
  </sheetViews>
  <sheetFormatPr baseColWidth="10" defaultColWidth="11.1640625" defaultRowHeight="15" customHeight="1" x14ac:dyDescent="0.2"/>
  <cols>
    <col min="1" max="1" width="15.6640625" customWidth="1"/>
    <col min="2" max="2" width="18.83203125" customWidth="1"/>
    <col min="3" max="6" width="15.6640625" customWidth="1"/>
    <col min="7" max="7" width="20.1640625" customWidth="1"/>
    <col min="8" max="9" width="15.6640625" customWidth="1"/>
    <col min="10" max="26" width="11" customWidth="1"/>
  </cols>
  <sheetData>
    <row r="1" spans="1:8" ht="15.75" customHeight="1" x14ac:dyDescent="0.2"/>
    <row r="2" spans="1:8" ht="15.75" customHeight="1" x14ac:dyDescent="0.2"/>
    <row r="3" spans="1:8" ht="15.75" customHeight="1" x14ac:dyDescent="0.2">
      <c r="A3" s="28" t="s">
        <v>33</v>
      </c>
      <c r="B3" s="28"/>
      <c r="C3" s="44">
        <v>5</v>
      </c>
    </row>
    <row r="4" spans="1:8" ht="15.75" customHeight="1" x14ac:dyDescent="0.2">
      <c r="A4" s="28" t="s">
        <v>34</v>
      </c>
      <c r="B4" s="28"/>
      <c r="C4" s="44">
        <v>25</v>
      </c>
    </row>
    <row r="5" spans="1:8" ht="15.75" customHeight="1" x14ac:dyDescent="0.2"/>
    <row r="6" spans="1:8" ht="15.75" customHeight="1" x14ac:dyDescent="0.2">
      <c r="A6" s="28" t="s">
        <v>35</v>
      </c>
      <c r="B6" s="28"/>
      <c r="C6" s="44">
        <v>0</v>
      </c>
    </row>
    <row r="7" spans="1:8" ht="15.75" customHeight="1" x14ac:dyDescent="0.2">
      <c r="A7" s="28" t="s">
        <v>36</v>
      </c>
      <c r="B7" s="28"/>
      <c r="C7" s="44">
        <v>0</v>
      </c>
    </row>
    <row r="8" spans="1:8" ht="15.75" customHeight="1" x14ac:dyDescent="0.2"/>
    <row r="9" spans="1:8" ht="15.75" customHeight="1" x14ac:dyDescent="0.2"/>
    <row r="10" spans="1:8" ht="15.75" customHeight="1" x14ac:dyDescent="0.2">
      <c r="B10" s="45"/>
      <c r="C10" s="46"/>
    </row>
    <row r="11" spans="1:8" ht="15.75" customHeight="1" x14ac:dyDescent="0.25">
      <c r="A11" s="11" t="s">
        <v>37</v>
      </c>
      <c r="B11" s="11"/>
      <c r="C11" s="11"/>
      <c r="D11" s="11"/>
      <c r="E11" s="11"/>
      <c r="F11" s="11"/>
      <c r="G11" s="11"/>
      <c r="H11" s="11"/>
    </row>
    <row r="12" spans="1:8" ht="15.75" customHeight="1" x14ac:dyDescent="0.25">
      <c r="A12" s="15" t="s">
        <v>38</v>
      </c>
      <c r="B12" s="15" t="s">
        <v>39</v>
      </c>
      <c r="C12" s="47" t="s">
        <v>40</v>
      </c>
      <c r="D12" s="47" t="s">
        <v>41</v>
      </c>
      <c r="E12" s="47" t="s">
        <v>42</v>
      </c>
      <c r="F12" s="47" t="s">
        <v>43</v>
      </c>
      <c r="G12" s="47" t="s">
        <v>44</v>
      </c>
      <c r="H12" s="15" t="s">
        <v>45</v>
      </c>
    </row>
    <row r="13" spans="1:8" ht="15.75" customHeight="1" x14ac:dyDescent="0.25">
      <c r="A13" s="48">
        <f t="shared" ref="A13:A20" ca="1" si="0">B13-YEAR(NOW())</f>
        <v>-3</v>
      </c>
      <c r="B13" s="49">
        <v>2023</v>
      </c>
      <c r="C13" s="50">
        <v>0</v>
      </c>
      <c r="D13" s="50">
        <v>5.0000000000000044E-2</v>
      </c>
      <c r="E13" s="50">
        <v>0.18000000000000016</v>
      </c>
      <c r="F13" s="50">
        <v>0.19000000000000017</v>
      </c>
      <c r="G13" s="50">
        <v>0.52</v>
      </c>
      <c r="H13" s="50">
        <v>0.77</v>
      </c>
    </row>
    <row r="14" spans="1:8" ht="15.75" customHeight="1" x14ac:dyDescent="0.25">
      <c r="A14" s="48">
        <f t="shared" ca="1" si="0"/>
        <v>-2</v>
      </c>
      <c r="B14" s="49">
        <v>2024</v>
      </c>
      <c r="C14" s="50">
        <v>0</v>
      </c>
      <c r="D14" s="50">
        <v>8.0000000000000071E-2</v>
      </c>
      <c r="E14" s="50">
        <v>0.22999999999999998</v>
      </c>
      <c r="F14" s="50">
        <v>0.25</v>
      </c>
      <c r="G14" s="50">
        <v>0.55000000000000004</v>
      </c>
      <c r="H14" s="50">
        <v>0.8</v>
      </c>
    </row>
    <row r="15" spans="1:8" ht="15.75" customHeight="1" x14ac:dyDescent="0.25">
      <c r="A15" s="48">
        <f t="shared" ca="1" si="0"/>
        <v>1</v>
      </c>
      <c r="B15" s="49">
        <v>2027</v>
      </c>
      <c r="C15" s="50">
        <v>0</v>
      </c>
      <c r="D15" s="50">
        <v>0.12999999999999989</v>
      </c>
      <c r="E15" s="50">
        <v>0.25</v>
      </c>
      <c r="F15" s="50">
        <v>0.29999999999999982</v>
      </c>
      <c r="G15" s="50">
        <v>0.64999999999999991</v>
      </c>
      <c r="H15" s="50">
        <v>0.89999999999999991</v>
      </c>
    </row>
    <row r="16" spans="1:8" ht="15.75" customHeight="1" x14ac:dyDescent="0.25">
      <c r="A16" s="48">
        <f t="shared" ca="1" si="0"/>
        <v>6</v>
      </c>
      <c r="B16" s="49">
        <v>2032</v>
      </c>
      <c r="C16" s="50">
        <v>0</v>
      </c>
      <c r="D16" s="50">
        <v>0.2200000000000002</v>
      </c>
      <c r="E16" s="50">
        <v>0.35000000000000009</v>
      </c>
      <c r="F16" s="50">
        <v>0.41999999999999993</v>
      </c>
      <c r="G16" s="50">
        <v>0.89000000000000012</v>
      </c>
      <c r="H16" s="50">
        <v>1.1400000000000001</v>
      </c>
    </row>
    <row r="17" spans="1:9" ht="15.75" customHeight="1" x14ac:dyDescent="0.25">
      <c r="A17" s="48">
        <f t="shared" ca="1" si="0"/>
        <v>11</v>
      </c>
      <c r="B17" s="49">
        <v>2037</v>
      </c>
      <c r="C17" s="50">
        <v>0</v>
      </c>
      <c r="D17" s="50">
        <v>0.31000000000000005</v>
      </c>
      <c r="E17" s="50">
        <v>0.4099999999999997</v>
      </c>
      <c r="F17" s="50">
        <v>0.52</v>
      </c>
      <c r="G17" s="50">
        <v>0.9099999999999997</v>
      </c>
      <c r="H17" s="50">
        <v>1.1599999999999997</v>
      </c>
    </row>
    <row r="18" spans="1:9" ht="15.75" customHeight="1" x14ac:dyDescent="0.25">
      <c r="A18" s="48">
        <f t="shared" ca="1" si="0"/>
        <v>16</v>
      </c>
      <c r="B18" s="49">
        <v>2042</v>
      </c>
      <c r="C18" s="50">
        <v>0</v>
      </c>
      <c r="D18" s="50">
        <v>0.35000000000000009</v>
      </c>
      <c r="E18" s="50">
        <v>0.45999999999999996</v>
      </c>
      <c r="F18" s="50">
        <v>0.56000000000000005</v>
      </c>
      <c r="G18" s="50">
        <v>0.95000000000000018</v>
      </c>
      <c r="H18" s="50">
        <v>1.2000000000000006</v>
      </c>
    </row>
    <row r="19" spans="1:9" ht="15.75" customHeight="1" x14ac:dyDescent="0.25">
      <c r="A19" s="48">
        <f t="shared" ca="1" si="0"/>
        <v>21</v>
      </c>
      <c r="B19" s="49">
        <v>2047</v>
      </c>
      <c r="C19" s="50">
        <v>0</v>
      </c>
      <c r="D19" s="50">
        <v>0.35999999999999988</v>
      </c>
      <c r="E19" s="50">
        <v>0.45999999999999996</v>
      </c>
      <c r="F19" s="50">
        <v>0.55999999999999961</v>
      </c>
      <c r="G19" s="50">
        <v>0.94999999999999973</v>
      </c>
      <c r="H19" s="50">
        <v>1.2000000000000002</v>
      </c>
    </row>
    <row r="20" spans="1:9" ht="15.75" customHeight="1" x14ac:dyDescent="0.25">
      <c r="A20" s="48">
        <f t="shared" ca="1" si="0"/>
        <v>26</v>
      </c>
      <c r="B20" s="49">
        <v>2052</v>
      </c>
      <c r="C20" s="50">
        <v>0</v>
      </c>
      <c r="D20" s="50">
        <v>0.35999999999999988</v>
      </c>
      <c r="E20" s="50">
        <v>0.45999999999999996</v>
      </c>
      <c r="F20" s="50">
        <v>0.56000000000000005</v>
      </c>
      <c r="G20" s="50">
        <v>0.95000000000000018</v>
      </c>
      <c r="H20" s="50">
        <v>1.2000000000000002</v>
      </c>
    </row>
    <row r="21" spans="1:9" ht="15.75" customHeight="1" x14ac:dyDescent="0.2"/>
    <row r="22" spans="1:9" ht="15.75" customHeight="1" x14ac:dyDescent="0.2">
      <c r="B22" s="45"/>
      <c r="C22" s="46"/>
    </row>
    <row r="23" spans="1:9" ht="15.75" customHeight="1" x14ac:dyDescent="0.25">
      <c r="A23" s="51" t="s">
        <v>46</v>
      </c>
      <c r="B23" s="52"/>
      <c r="C23" s="46"/>
      <c r="D23" s="53" t="s">
        <v>47</v>
      </c>
      <c r="E23" s="53"/>
      <c r="F23" s="54"/>
      <c r="G23" s="54"/>
      <c r="H23" s="54"/>
      <c r="I23" s="54"/>
    </row>
    <row r="24" spans="1:9" ht="15.75" customHeight="1" x14ac:dyDescent="0.25">
      <c r="A24" s="15" t="s">
        <v>48</v>
      </c>
      <c r="B24" s="55" t="s">
        <v>49</v>
      </c>
      <c r="D24" s="36" t="s">
        <v>17</v>
      </c>
      <c r="E24" s="56" t="s">
        <v>28</v>
      </c>
      <c r="F24" s="56" t="s">
        <v>29</v>
      </c>
      <c r="G24" s="56" t="s">
        <v>30</v>
      </c>
      <c r="H24" s="56" t="s">
        <v>31</v>
      </c>
      <c r="I24" s="56" t="s">
        <v>45</v>
      </c>
    </row>
    <row r="25" spans="1:9" ht="15.75" customHeight="1" x14ac:dyDescent="0.25">
      <c r="A25" s="57">
        <v>0.25</v>
      </c>
      <c r="B25" s="58">
        <v>1.4703333333333334E-2</v>
      </c>
      <c r="D25" s="36" t="s">
        <v>18</v>
      </c>
      <c r="E25" s="59">
        <f>E$27-(ThreeMonthAdjustment/10000)</f>
        <v>1.4703333333333334E-2</v>
      </c>
      <c r="F25" s="59">
        <f ca="1">F$27-(ThreeMonthAdjustment/10000)</f>
        <v>1.6003333333333331E-2</v>
      </c>
      <c r="G25" s="59">
        <f ca="1">G$27-(ThreeMonthAdjustment/10000)</f>
        <v>1.7703333333333331E-2</v>
      </c>
      <c r="H25" s="59">
        <f ca="1">H$27-(ThreeMonthAdjustment/10000)</f>
        <v>2.1203333333333331E-2</v>
      </c>
      <c r="I25" s="59">
        <f ca="1">I$27-(ThreeMonthAdjustment/10000)</f>
        <v>2.3703333333333333E-2</v>
      </c>
    </row>
    <row r="26" spans="1:9" ht="15.75" customHeight="1" x14ac:dyDescent="0.25">
      <c r="A26" s="57">
        <v>0.5</v>
      </c>
      <c r="B26" s="58">
        <v>1.7643333333333334E-2</v>
      </c>
      <c r="D26" s="36" t="s">
        <v>19</v>
      </c>
      <c r="E26" s="59">
        <f>E$27-(SixMonthAdjustment/10000)</f>
        <v>1.4703333333333334E-2</v>
      </c>
      <c r="F26" s="59">
        <f ca="1">F$27-(SixMonthAdjustment/10000)</f>
        <v>1.6003333333333331E-2</v>
      </c>
      <c r="G26" s="59">
        <f ca="1">G$27-(SixMonthAdjustment/10000)</f>
        <v>1.7703333333333331E-2</v>
      </c>
      <c r="H26" s="59">
        <f ca="1">H$27-(SixMonthAdjustment/10000)</f>
        <v>2.1203333333333331E-2</v>
      </c>
      <c r="I26" s="59">
        <f ca="1">I$27-(SixMonthAdjustment/10000)</f>
        <v>2.3703333333333333E-2</v>
      </c>
    </row>
    <row r="27" spans="1:9" ht="15.75" customHeight="1" x14ac:dyDescent="0.25">
      <c r="A27" s="60">
        <v>1</v>
      </c>
      <c r="B27" s="58">
        <v>1.4703333333333334E-2</v>
      </c>
      <c r="D27" s="61">
        <v>1</v>
      </c>
      <c r="E27" s="33">
        <f>SUMIF($A$25:$A$55,$D27,$B$25:$B$55)</f>
        <v>1.4703333333333334E-2</v>
      </c>
      <c r="F27" s="33">
        <f ca="1">SUMIF($A$25:$A$55,$D27,$B$25:$B$55)+SUMIF($A$13:$A$21,$D27,D$13:D$21)/100</f>
        <v>1.6003333333333331E-2</v>
      </c>
      <c r="G27" s="33">
        <f t="shared" ref="G27:I28" ca="1" si="1">SUMIF($A$25:$A$55,$D27,$B$25:$B$55)+SUMIF($A$13:$A$21,$D27,F$13:F$21)/100</f>
        <v>1.7703333333333331E-2</v>
      </c>
      <c r="H27" s="33">
        <f t="shared" ca="1" si="1"/>
        <v>2.1203333333333331E-2</v>
      </c>
      <c r="I27" s="33">
        <f t="shared" ca="1" si="1"/>
        <v>2.3703333333333333E-2</v>
      </c>
    </row>
    <row r="28" spans="1:9" ht="15.75" customHeight="1" x14ac:dyDescent="0.25">
      <c r="A28" s="60">
        <v>2</v>
      </c>
      <c r="B28" s="58">
        <v>1.7643333333333334E-2</v>
      </c>
      <c r="D28" s="61">
        <v>2</v>
      </c>
      <c r="E28" s="33">
        <f ca="1">SUMIF($A$25:$A$55,$D28,$B$25:$B$55)+SUMIF($A$13:$A$21,$D28,C$13:C$21)/100</f>
        <v>1.7643333333333334E-2</v>
      </c>
      <c r="F28" s="33">
        <f ca="1">SUMIF($A$25:$A$55,$D28,$B$25:$B$55)+SUMIF($A$13:$A$21,$D28,D$13:D$21)/100</f>
        <v>1.7643333333333334E-2</v>
      </c>
      <c r="G28" s="33">
        <f t="shared" ca="1" si="1"/>
        <v>1.7643333333333334E-2</v>
      </c>
      <c r="H28" s="33">
        <f t="shared" ca="1" si="1"/>
        <v>1.7643333333333334E-2</v>
      </c>
      <c r="I28" s="33">
        <f t="shared" ca="1" si="1"/>
        <v>1.7643333333333334E-2</v>
      </c>
    </row>
    <row r="29" spans="1:9" ht="15.75" customHeight="1" x14ac:dyDescent="0.25">
      <c r="A29" s="60">
        <v>3</v>
      </c>
      <c r="B29" s="58">
        <v>1.8776666666666667E-2</v>
      </c>
      <c r="D29" s="61">
        <v>3</v>
      </c>
      <c r="E29" s="62">
        <f ca="1">E28+((E30-E28)*(($D29-$D28)/($D30-$D28)))</f>
        <v>1.8481111111111111E-2</v>
      </c>
      <c r="F29" s="62">
        <f ca="1">F28+((F30-F28)*(($D29-$D28)/($D30-$D28)))</f>
        <v>1.8481111111111111E-2</v>
      </c>
      <c r="G29" s="62">
        <f ca="1">G28+((G30-G28)*(($D29-$D28)/($D30-$D28)))</f>
        <v>1.8481111111111111E-2</v>
      </c>
      <c r="H29" s="62">
        <f ca="1">H28+((H30-H28)*(($D29-$D28)/($D30-$D28)))</f>
        <v>1.8481111111111111E-2</v>
      </c>
      <c r="I29" s="62">
        <f ca="1">I28+((I30-I28)*(($D29-$D28)/($D30-$D28)))</f>
        <v>1.8481111111111111E-2</v>
      </c>
    </row>
    <row r="30" spans="1:9" ht="15.75" customHeight="1" x14ac:dyDescent="0.25">
      <c r="A30" s="60">
        <v>4</v>
      </c>
      <c r="B30" s="58">
        <v>1.958E-2</v>
      </c>
      <c r="D30" s="61">
        <v>5</v>
      </c>
      <c r="E30" s="33">
        <f ca="1">SUMIF($A$25:$A$55,$D30,$B$25:$B$55)+SUMIF($A$13:$A$21,$D30,C$13:C$21)/100</f>
        <v>2.0156666666666666E-2</v>
      </c>
      <c r="F30" s="33">
        <f ca="1">SUMIF($A$25:$A$55,$D30,$B$25:$B$55)+SUMIF($A$13:$A$21,$D30,D$13:D$21)/100</f>
        <v>2.0156666666666666E-2</v>
      </c>
      <c r="G30" s="33">
        <f ca="1">SUMIF($A$25:$A$55,$D30,$B$25:$B$55)+SUMIF($A$13:$A$21,$D30,F$13:F$21)/100</f>
        <v>2.0156666666666666E-2</v>
      </c>
      <c r="H30" s="33">
        <f ca="1">SUMIF($A$25:$A$55,$D30,$B$25:$B$55)+SUMIF($A$13:$A$21,$D30,G$13:G$21)/100</f>
        <v>2.0156666666666666E-2</v>
      </c>
      <c r="I30" s="33">
        <f ca="1">SUMIF($A$25:$A$55,$D30,$B$25:$B$55)+SUMIF($A$13:$A$21,$D30,H$13:H$21)/100</f>
        <v>2.0156666666666666E-2</v>
      </c>
    </row>
    <row r="31" spans="1:9" ht="15.75" customHeight="1" x14ac:dyDescent="0.25">
      <c r="A31" s="60">
        <v>5</v>
      </c>
      <c r="B31" s="58">
        <v>2.0156666666666666E-2</v>
      </c>
      <c r="D31" s="61">
        <v>7</v>
      </c>
      <c r="E31" s="62">
        <f ca="1">E30+((E32-E30)*(($D31-$D30)/($D32-$D30)))</f>
        <v>2.1991333333333335E-2</v>
      </c>
      <c r="F31" s="62">
        <f ca="1">F30+((F32-F30)*(($D31-$D30)/($D32-$D30)))</f>
        <v>2.1991333333333335E-2</v>
      </c>
      <c r="G31" s="62">
        <f ca="1">G30+((G32-G30)*(($D31-$D30)/($D32-$D30)))</f>
        <v>2.1991333333333335E-2</v>
      </c>
      <c r="H31" s="62">
        <f ca="1">H30+((H32-H30)*(($D31-$D30)/($D32-$D30)))</f>
        <v>2.1991333333333335E-2</v>
      </c>
      <c r="I31" s="62">
        <f ca="1">I30+((I32-I30)*(($D31-$D30)/($D32-$D30)))</f>
        <v>2.1991333333333335E-2</v>
      </c>
    </row>
    <row r="32" spans="1:9" ht="15.75" customHeight="1" x14ac:dyDescent="0.25">
      <c r="A32" s="60">
        <v>6</v>
      </c>
      <c r="B32" s="58">
        <v>2.1510000000000001E-2</v>
      </c>
      <c r="D32" s="61">
        <v>10</v>
      </c>
      <c r="E32" s="33">
        <f t="shared" ref="E32:F35" ca="1" si="2">SUMIF($A$25:$A$55,$D32,$B$25:$B$55)+SUMIF($A$13:$A$21,$D32,C$13:C$21)/100</f>
        <v>2.4743333333333336E-2</v>
      </c>
      <c r="F32" s="33">
        <f t="shared" ca="1" si="2"/>
        <v>2.4743333333333336E-2</v>
      </c>
      <c r="G32" s="33">
        <f t="shared" ref="G32:I35" ca="1" si="3">SUMIF($A$25:$A$55,$D32,$B$25:$B$55)+SUMIF($A$13:$A$21,$D32,F$13:F$21)/100</f>
        <v>2.4743333333333336E-2</v>
      </c>
      <c r="H32" s="33">
        <f t="shared" ca="1" si="3"/>
        <v>2.4743333333333336E-2</v>
      </c>
      <c r="I32" s="33">
        <f t="shared" ca="1" si="3"/>
        <v>2.4743333333333336E-2</v>
      </c>
    </row>
    <row r="33" spans="1:9" ht="15.75" customHeight="1" x14ac:dyDescent="0.25">
      <c r="A33" s="60">
        <v>7</v>
      </c>
      <c r="B33" s="58">
        <v>2.2606666666666667E-2</v>
      </c>
      <c r="D33" s="61">
        <v>20</v>
      </c>
      <c r="E33" s="33">
        <f t="shared" ca="1" si="2"/>
        <v>2.8926666666666666E-2</v>
      </c>
      <c r="F33" s="33">
        <f t="shared" ca="1" si="2"/>
        <v>2.8926666666666666E-2</v>
      </c>
      <c r="G33" s="33">
        <f t="shared" ca="1" si="3"/>
        <v>2.8926666666666666E-2</v>
      </c>
      <c r="H33" s="33">
        <f t="shared" ca="1" si="3"/>
        <v>2.8926666666666666E-2</v>
      </c>
      <c r="I33" s="33">
        <f t="shared" ca="1" si="3"/>
        <v>2.8926666666666666E-2</v>
      </c>
    </row>
    <row r="34" spans="1:9" ht="15.75" customHeight="1" x14ac:dyDescent="0.25">
      <c r="A34" s="60">
        <v>8</v>
      </c>
      <c r="B34" s="58">
        <v>2.3376666666666667E-2</v>
      </c>
      <c r="D34" s="61">
        <v>25</v>
      </c>
      <c r="E34" s="33">
        <f t="shared" ca="1" si="2"/>
        <v>3.0009999999999998E-2</v>
      </c>
      <c r="F34" s="33">
        <f t="shared" ca="1" si="2"/>
        <v>3.0009999999999998E-2</v>
      </c>
      <c r="G34" s="33">
        <f t="shared" ca="1" si="3"/>
        <v>3.0009999999999998E-2</v>
      </c>
      <c r="H34" s="33">
        <f t="shared" ca="1" si="3"/>
        <v>3.0009999999999998E-2</v>
      </c>
      <c r="I34" s="33">
        <f t="shared" ca="1" si="3"/>
        <v>3.0009999999999998E-2</v>
      </c>
    </row>
    <row r="35" spans="1:9" ht="15.75" customHeight="1" x14ac:dyDescent="0.25">
      <c r="A35" s="60">
        <v>9</v>
      </c>
      <c r="B35" s="58">
        <v>2.4026666666666668E-2</v>
      </c>
      <c r="D35" s="61">
        <v>30</v>
      </c>
      <c r="E35" s="33">
        <f t="shared" ca="1" si="2"/>
        <v>0</v>
      </c>
      <c r="F35" s="33">
        <f t="shared" ca="1" si="2"/>
        <v>0</v>
      </c>
      <c r="G35" s="33">
        <f t="shared" ca="1" si="3"/>
        <v>0</v>
      </c>
      <c r="H35" s="33">
        <f t="shared" ca="1" si="3"/>
        <v>0</v>
      </c>
      <c r="I35" s="33">
        <f t="shared" ca="1" si="3"/>
        <v>0</v>
      </c>
    </row>
    <row r="36" spans="1:9" ht="15.75" customHeight="1" x14ac:dyDescent="0.25">
      <c r="A36" s="60">
        <v>10</v>
      </c>
      <c r="B36" s="58">
        <v>2.4743333333333336E-2</v>
      </c>
      <c r="E36" s="33"/>
    </row>
    <row r="37" spans="1:9" ht="15.75" customHeight="1" x14ac:dyDescent="0.25">
      <c r="A37" s="60">
        <v>11</v>
      </c>
      <c r="B37" s="58">
        <v>2.5503333333333333E-2</v>
      </c>
    </row>
    <row r="38" spans="1:9" ht="15.75" customHeight="1" x14ac:dyDescent="0.25">
      <c r="A38" s="60">
        <v>12</v>
      </c>
      <c r="B38" s="58">
        <v>2.6019999999999998E-2</v>
      </c>
      <c r="D38" s="53" t="s">
        <v>50</v>
      </c>
      <c r="E38" s="53"/>
      <c r="F38" s="54"/>
      <c r="G38" s="54"/>
      <c r="H38" s="54"/>
      <c r="I38" s="54"/>
    </row>
    <row r="39" spans="1:9" ht="15.75" customHeight="1" x14ac:dyDescent="0.25">
      <c r="A39" s="60">
        <v>13</v>
      </c>
      <c r="B39" s="58">
        <v>2.6526666666666667E-2</v>
      </c>
      <c r="D39" s="36" t="s">
        <v>17</v>
      </c>
      <c r="E39" s="56" t="s">
        <v>28</v>
      </c>
      <c r="F39" s="56" t="s">
        <v>29</v>
      </c>
      <c r="G39" s="56" t="s">
        <v>30</v>
      </c>
      <c r="H39" s="56" t="s">
        <v>31</v>
      </c>
      <c r="I39" s="56" t="s">
        <v>45</v>
      </c>
    </row>
    <row r="40" spans="1:9" ht="15.75" customHeight="1" x14ac:dyDescent="0.25">
      <c r="A40" s="60">
        <v>14</v>
      </c>
      <c r="B40" s="58">
        <v>2.6956666666666667E-2</v>
      </c>
      <c r="D40" s="36" t="s">
        <v>18</v>
      </c>
      <c r="E40" s="63">
        <v>0</v>
      </c>
      <c r="F40" s="59">
        <f ca="1">F$42-(ThreeMonthAdjustment/10000)</f>
        <v>1.2999999999999989E-3</v>
      </c>
      <c r="G40" s="59">
        <f ca="1">G$42-(ThreeMonthAdjustment/10000)</f>
        <v>2.9999999999999983E-3</v>
      </c>
      <c r="H40" s="59">
        <f ca="1">H$42-(ThreeMonthAdjustment/10000)</f>
        <v>6.4999999999999988E-3</v>
      </c>
      <c r="I40" s="59">
        <f ca="1">I$42-(ThreeMonthAdjustment/10000)</f>
        <v>8.9999999999999993E-3</v>
      </c>
    </row>
    <row r="41" spans="1:9" ht="15.75" customHeight="1" x14ac:dyDescent="0.25">
      <c r="A41" s="60">
        <v>15</v>
      </c>
      <c r="B41" s="58">
        <v>2.7383333333333332E-2</v>
      </c>
      <c r="D41" s="36" t="s">
        <v>19</v>
      </c>
      <c r="E41" s="63">
        <v>0</v>
      </c>
      <c r="F41" s="59">
        <f ca="1">F$42-(SixMonthAdjustment/10000)</f>
        <v>1.2999999999999989E-3</v>
      </c>
      <c r="G41" s="59">
        <f ca="1">G$42-(SixMonthAdjustment/10000)</f>
        <v>2.9999999999999983E-3</v>
      </c>
      <c r="H41" s="59">
        <f ca="1">H$42-(SixMonthAdjustment/10000)</f>
        <v>6.4999999999999988E-3</v>
      </c>
      <c r="I41" s="59">
        <f ca="1">I$42-(SixMonthAdjustment/10000)</f>
        <v>8.9999999999999993E-3</v>
      </c>
    </row>
    <row r="42" spans="1:9" ht="15.75" customHeight="1" x14ac:dyDescent="0.25">
      <c r="A42" s="60">
        <v>16</v>
      </c>
      <c r="B42" s="58">
        <v>2.7789999999999999E-2</v>
      </c>
      <c r="D42" s="61">
        <v>1</v>
      </c>
      <c r="E42" s="33">
        <f ca="1">SUMIF($A$13:$A$21,$D42,C$13:C$21)/100</f>
        <v>0</v>
      </c>
      <c r="F42" s="33">
        <f ca="1">SUMIF($A$13:$A$21,$D42,D$13:D$21)/100</f>
        <v>1.2999999999999989E-3</v>
      </c>
      <c r="G42" s="33">
        <f t="shared" ref="G42:I43" ca="1" si="4">SUMIF($A$13:$A$21,$D42,F$13:F$21)/100</f>
        <v>2.9999999999999983E-3</v>
      </c>
      <c r="H42" s="33">
        <f t="shared" ca="1" si="4"/>
        <v>6.4999999999999988E-3</v>
      </c>
      <c r="I42" s="33">
        <f t="shared" ca="1" si="4"/>
        <v>8.9999999999999993E-3</v>
      </c>
    </row>
    <row r="43" spans="1:9" ht="15.75" customHeight="1" x14ac:dyDescent="0.25">
      <c r="A43" s="60">
        <v>17</v>
      </c>
      <c r="B43" s="58">
        <v>2.7980000000000001E-2</v>
      </c>
      <c r="D43" s="61">
        <v>2</v>
      </c>
      <c r="E43" s="33">
        <f ca="1">SUMIF($A$13:$A$21,$D43,C$13:C$21)/100</f>
        <v>0</v>
      </c>
      <c r="F43" s="33">
        <f ca="1">SUMIF($A$13:$A$21,$D43,D$13:D$21)/100</f>
        <v>0</v>
      </c>
      <c r="G43" s="33">
        <f t="shared" ca="1" si="4"/>
        <v>0</v>
      </c>
      <c r="H43" s="33">
        <f t="shared" ca="1" si="4"/>
        <v>0</v>
      </c>
      <c r="I43" s="33">
        <f t="shared" ca="1" si="4"/>
        <v>0</v>
      </c>
    </row>
    <row r="44" spans="1:9" ht="15.75" customHeight="1" x14ac:dyDescent="0.25">
      <c r="A44" s="60">
        <v>18</v>
      </c>
      <c r="B44" s="58">
        <v>2.8310000000000002E-2</v>
      </c>
      <c r="D44" s="61">
        <v>3</v>
      </c>
      <c r="E44" s="62">
        <f ca="1">E43+((E45-E43)*(($D44-$D43)/($D45-$D43)))</f>
        <v>0</v>
      </c>
      <c r="F44" s="62">
        <f ca="1">F43+((F45-F43)*(($D44-$D43)/($D45-$D43)))</f>
        <v>0</v>
      </c>
      <c r="G44" s="62">
        <f ca="1">G43+((G45-G43)*(($D44-$D43)/($D45-$D43)))</f>
        <v>0</v>
      </c>
      <c r="H44" s="62">
        <f ca="1">H43+((H45-H43)*(($D44-$D43)/($D45-$D43)))</f>
        <v>0</v>
      </c>
      <c r="I44" s="62">
        <f ca="1">I43+((I45-I43)*(($D44-$D43)/($D45-$D43)))</f>
        <v>0</v>
      </c>
    </row>
    <row r="45" spans="1:9" ht="15.75" customHeight="1" x14ac:dyDescent="0.25">
      <c r="A45" s="60">
        <v>19</v>
      </c>
      <c r="B45" s="58">
        <v>2.8619999999999996E-2</v>
      </c>
      <c r="D45" s="61">
        <v>5</v>
      </c>
      <c r="E45" s="33">
        <f ca="1">SUMIF($A$13:$A$21,$D45,C$13:C$21)/100</f>
        <v>0</v>
      </c>
      <c r="F45" s="33">
        <f ca="1">SUMIF($A$13:$A$21,$D45,D$13:D$21)/100</f>
        <v>0</v>
      </c>
      <c r="G45" s="33">
        <f ca="1">SUMIF($A$13:$A$21,$D45,F$13:F$21)/100</f>
        <v>0</v>
      </c>
      <c r="H45" s="33">
        <f ca="1">SUMIF($A$13:$A$21,$D45,G$13:G$21)/100</f>
        <v>0</v>
      </c>
      <c r="I45" s="33">
        <f ca="1">SUMIF($A$13:$A$21,$D45,H$13:H$21)/100</f>
        <v>0</v>
      </c>
    </row>
    <row r="46" spans="1:9" ht="15.75" customHeight="1" x14ac:dyDescent="0.25">
      <c r="A46" s="60">
        <v>20</v>
      </c>
      <c r="B46" s="58">
        <v>2.8926666666666666E-2</v>
      </c>
      <c r="D46" s="61">
        <v>7</v>
      </c>
      <c r="E46" s="62">
        <f ca="1">E45+((E47-E45)*(($D46-$D45)/($D47-$D45)))</f>
        <v>0</v>
      </c>
      <c r="F46" s="62">
        <f ca="1">F45+((F47-F45)*(($D46-$D45)/($D47-$D45)))</f>
        <v>0</v>
      </c>
      <c r="G46" s="62">
        <f ca="1">G45+((G47-G45)*(($D46-$D45)/($D47-$D45)))</f>
        <v>0</v>
      </c>
      <c r="H46" s="62">
        <f ca="1">H45+((H47-H45)*(($D46-$D45)/($D47-$D45)))</f>
        <v>0</v>
      </c>
      <c r="I46" s="62">
        <f ca="1">I45+((I47-I45)*(($D46-$D45)/($D47-$D45)))</f>
        <v>0</v>
      </c>
    </row>
    <row r="47" spans="1:9" ht="15.75" customHeight="1" x14ac:dyDescent="0.25">
      <c r="A47" s="60">
        <v>21</v>
      </c>
      <c r="B47" s="58">
        <v>2.9173333333333332E-2</v>
      </c>
      <c r="D47" s="61">
        <v>10</v>
      </c>
      <c r="E47" s="33">
        <f t="shared" ref="E47:F50" ca="1" si="5">SUMIF($A$13:$A$21,$D47,C$13:C$21)/100</f>
        <v>0</v>
      </c>
      <c r="F47" s="33">
        <f t="shared" ca="1" si="5"/>
        <v>0</v>
      </c>
      <c r="G47" s="33">
        <f t="shared" ref="G47:I50" ca="1" si="6">SUMIF($A$13:$A$21,$D47,F$13:F$21)/100</f>
        <v>0</v>
      </c>
      <c r="H47" s="33">
        <f t="shared" ca="1" si="6"/>
        <v>0</v>
      </c>
      <c r="I47" s="33">
        <f t="shared" ca="1" si="6"/>
        <v>0</v>
      </c>
    </row>
    <row r="48" spans="1:9" ht="15.75" customHeight="1" x14ac:dyDescent="0.25">
      <c r="A48" s="60">
        <v>22</v>
      </c>
      <c r="B48" s="58">
        <v>2.9456666666666669E-2</v>
      </c>
      <c r="D48" s="61">
        <v>20</v>
      </c>
      <c r="E48" s="33">
        <f t="shared" ca="1" si="5"/>
        <v>0</v>
      </c>
      <c r="F48" s="33">
        <f t="shared" ca="1" si="5"/>
        <v>0</v>
      </c>
      <c r="G48" s="33">
        <f t="shared" ca="1" si="6"/>
        <v>0</v>
      </c>
      <c r="H48" s="33">
        <f t="shared" ca="1" si="6"/>
        <v>0</v>
      </c>
      <c r="I48" s="33">
        <f t="shared" ca="1" si="6"/>
        <v>0</v>
      </c>
    </row>
    <row r="49" spans="1:9" ht="15.75" customHeight="1" x14ac:dyDescent="0.25">
      <c r="A49" s="60">
        <v>23</v>
      </c>
      <c r="B49" s="58">
        <v>2.9733333333333334E-2</v>
      </c>
      <c r="D49" s="61">
        <v>25</v>
      </c>
      <c r="E49" s="33">
        <f t="shared" ca="1" si="5"/>
        <v>0</v>
      </c>
      <c r="F49" s="33">
        <f t="shared" ca="1" si="5"/>
        <v>0</v>
      </c>
      <c r="G49" s="33">
        <f t="shared" ca="1" si="6"/>
        <v>0</v>
      </c>
      <c r="H49" s="33">
        <f t="shared" ca="1" si="6"/>
        <v>0</v>
      </c>
      <c r="I49" s="33">
        <f t="shared" ca="1" si="6"/>
        <v>0</v>
      </c>
    </row>
    <row r="50" spans="1:9" ht="15.75" customHeight="1" x14ac:dyDescent="0.25">
      <c r="A50" s="60">
        <v>24</v>
      </c>
      <c r="B50" s="58">
        <v>2.9876666666666666E-2</v>
      </c>
      <c r="D50" s="61">
        <v>30</v>
      </c>
      <c r="E50" s="33">
        <f t="shared" ca="1" si="5"/>
        <v>0</v>
      </c>
      <c r="F50" s="33">
        <f t="shared" ca="1" si="5"/>
        <v>0</v>
      </c>
      <c r="G50" s="33">
        <f t="shared" ca="1" si="6"/>
        <v>0</v>
      </c>
      <c r="H50" s="33">
        <f t="shared" ca="1" si="6"/>
        <v>0</v>
      </c>
      <c r="I50" s="33">
        <f t="shared" ca="1" si="6"/>
        <v>0</v>
      </c>
    </row>
    <row r="51" spans="1:9" ht="15.75" customHeight="1" x14ac:dyDescent="0.25">
      <c r="A51" s="60">
        <v>25</v>
      </c>
      <c r="B51" s="58">
        <v>3.0009999999999998E-2</v>
      </c>
    </row>
    <row r="52" spans="1:9" ht="15.75" customHeight="1" x14ac:dyDescent="0.25">
      <c r="A52" s="60">
        <v>26</v>
      </c>
      <c r="B52" s="58">
        <v>3.0166666666666665E-2</v>
      </c>
    </row>
    <row r="53" spans="1:9" ht="15.75" customHeight="1" x14ac:dyDescent="0.25">
      <c r="A53" s="60">
        <v>27</v>
      </c>
      <c r="B53" s="58">
        <v>3.0303333333333335E-2</v>
      </c>
    </row>
    <row r="54" spans="1:9" ht="15.75" customHeight="1" x14ac:dyDescent="0.25">
      <c r="A54" s="60">
        <v>28</v>
      </c>
      <c r="B54" s="58">
        <v>3.0393333333333331E-2</v>
      </c>
      <c r="F54" s="64"/>
    </row>
    <row r="55" spans="1:9" ht="15.75" customHeight="1" x14ac:dyDescent="0.25">
      <c r="A55" s="60">
        <v>29</v>
      </c>
      <c r="B55" s="58">
        <v>3.0476666666666669E-2</v>
      </c>
    </row>
    <row r="56" spans="1:9" ht="15.75" customHeight="1" x14ac:dyDescent="0.25">
      <c r="A56" s="60">
        <v>30</v>
      </c>
      <c r="B56" s="58">
        <v>3.0593333333333333E-2</v>
      </c>
    </row>
    <row r="57" spans="1:9" ht="15.75" customHeight="1" x14ac:dyDescent="0.2"/>
    <row r="58" spans="1:9" ht="15.75" customHeight="1" x14ac:dyDescent="0.2"/>
    <row r="59" spans="1:9" ht="15.75" customHeight="1" x14ac:dyDescent="0.2"/>
    <row r="60" spans="1:9" ht="15.75" customHeight="1" x14ac:dyDescent="0.2"/>
    <row r="61" spans="1:9" ht="15.75" customHeight="1" x14ac:dyDescent="0.2"/>
    <row r="62" spans="1:9" ht="15.75" customHeight="1" x14ac:dyDescent="0.2"/>
    <row r="63" spans="1:9" ht="15.75" customHeight="1" x14ac:dyDescent="0.2"/>
    <row r="64" spans="1:9"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J1000"/>
  <sheetViews>
    <sheetView zoomScaleNormal="100" workbookViewId="0">
      <selection activeCell="T46" sqref="T46"/>
    </sheetView>
  </sheetViews>
  <sheetFormatPr baseColWidth="10" defaultColWidth="11.1640625" defaultRowHeight="15" customHeight="1" x14ac:dyDescent="0.2"/>
  <cols>
    <col min="1" max="1" width="8.5" customWidth="1"/>
    <col min="2" max="2" width="14.5" customWidth="1"/>
    <col min="3" max="3" width="12.33203125" customWidth="1"/>
    <col min="4" max="4" width="16.1640625" customWidth="1"/>
    <col min="5" max="5" width="13.6640625" customWidth="1"/>
    <col min="6" max="24" width="13.1640625" customWidth="1"/>
    <col min="25" max="26" width="10.83203125" bestFit="1" customWidth="1"/>
    <col min="27" max="27" width="11.33203125" customWidth="1"/>
    <col min="28" max="62" width="8.5" customWidth="1"/>
  </cols>
  <sheetData>
    <row r="1" spans="1:62" ht="15.75" customHeight="1" x14ac:dyDescent="0.2"/>
    <row r="2" spans="1:62" ht="15.75" customHeight="1" x14ac:dyDescent="0.2"/>
    <row r="3" spans="1:62" ht="15.75" customHeight="1" x14ac:dyDescent="0.2"/>
    <row r="4" spans="1:62" ht="15.75" customHeight="1" x14ac:dyDescent="0.2"/>
    <row r="5" spans="1:62" ht="15.75" customHeight="1" x14ac:dyDescent="0.2">
      <c r="B5" s="28" t="s">
        <v>51</v>
      </c>
      <c r="C5" s="28"/>
      <c r="D5" s="65">
        <v>0.21</v>
      </c>
    </row>
    <row r="6" spans="1:62" ht="15.75" customHeight="1" x14ac:dyDescent="0.2"/>
    <row r="7" spans="1:62" ht="15.75" customHeight="1" x14ac:dyDescent="0.2"/>
    <row r="8" spans="1:62" ht="15.75" customHeight="1" x14ac:dyDescent="0.2"/>
    <row r="9" spans="1:62" ht="15.75" customHeight="1" x14ac:dyDescent="0.2"/>
    <row r="10" spans="1:62" ht="15.75" customHeight="1" x14ac:dyDescent="0.2"/>
    <row r="11" spans="1:62" ht="15.75" customHeight="1" x14ac:dyDescent="0.2">
      <c r="BI11" s="66" t="s">
        <v>52</v>
      </c>
    </row>
    <row r="12" spans="1:62" ht="15.75" customHeight="1" x14ac:dyDescent="0.25">
      <c r="B12" s="67" t="s">
        <v>53</v>
      </c>
      <c r="C12" s="7"/>
      <c r="BI12" s="66" t="s">
        <v>54</v>
      </c>
    </row>
    <row r="13" spans="1:62" ht="15.75" customHeight="1" x14ac:dyDescent="0.25">
      <c r="B13" s="68"/>
      <c r="C13" s="69" t="str">
        <f t="shared" ref="C13:BI13" si="0">IFERROR(DATEVALUE(C15),"")</f>
        <v/>
      </c>
      <c r="D13" s="69">
        <f>IFERROR(DATEVALUE(D15),"")</f>
        <v>44013</v>
      </c>
      <c r="E13" s="69">
        <f>IFERROR(DATEVALUE(E15),"")</f>
        <v>44105</v>
      </c>
      <c r="F13" s="69">
        <f t="shared" si="0"/>
        <v>44197</v>
      </c>
      <c r="G13" s="69">
        <f t="shared" si="0"/>
        <v>44287</v>
      </c>
      <c r="H13" s="69">
        <f t="shared" si="0"/>
        <v>44378</v>
      </c>
      <c r="I13" s="69">
        <f t="shared" si="0"/>
        <v>44470</v>
      </c>
      <c r="J13" s="69">
        <f t="shared" si="0"/>
        <v>44562</v>
      </c>
      <c r="K13" s="69">
        <f t="shared" si="0"/>
        <v>44652</v>
      </c>
      <c r="L13" s="69">
        <f t="shared" si="0"/>
        <v>44743</v>
      </c>
      <c r="M13" s="69">
        <f t="shared" si="0"/>
        <v>44835</v>
      </c>
      <c r="N13" s="69">
        <f t="shared" si="0"/>
        <v>44927</v>
      </c>
      <c r="O13" s="69">
        <f t="shared" si="0"/>
        <v>45017</v>
      </c>
      <c r="P13" s="69">
        <f t="shared" si="0"/>
        <v>45108</v>
      </c>
      <c r="Q13" s="69">
        <f t="shared" si="0"/>
        <v>45200</v>
      </c>
      <c r="R13" s="69">
        <f t="shared" si="0"/>
        <v>45292</v>
      </c>
      <c r="S13" s="69">
        <f t="shared" si="0"/>
        <v>45383</v>
      </c>
      <c r="T13" s="69">
        <f t="shared" si="0"/>
        <v>45474</v>
      </c>
      <c r="U13" s="69">
        <f t="shared" si="0"/>
        <v>45566</v>
      </c>
      <c r="V13" s="69">
        <f t="shared" si="0"/>
        <v>45659</v>
      </c>
      <c r="W13" s="69">
        <f t="shared" si="0"/>
        <v>45748</v>
      </c>
      <c r="X13" s="69">
        <f t="shared" si="0"/>
        <v>45839</v>
      </c>
      <c r="Y13" s="69">
        <f t="shared" si="0"/>
        <v>45931</v>
      </c>
      <c r="Z13" s="69">
        <f t="shared" si="0"/>
        <v>46023</v>
      </c>
      <c r="AA13" s="69">
        <f t="shared" si="0"/>
        <v>46113</v>
      </c>
      <c r="AB13" s="69" t="str">
        <f t="shared" si="0"/>
        <v/>
      </c>
      <c r="AC13" s="69" t="str">
        <f t="shared" si="0"/>
        <v/>
      </c>
      <c r="AD13" s="69" t="str">
        <f t="shared" si="0"/>
        <v/>
      </c>
      <c r="AE13" s="69" t="str">
        <f t="shared" si="0"/>
        <v/>
      </c>
      <c r="AF13" s="69" t="str">
        <f t="shared" si="0"/>
        <v/>
      </c>
      <c r="AG13" s="69" t="str">
        <f t="shared" si="0"/>
        <v/>
      </c>
      <c r="AH13" s="69" t="str">
        <f t="shared" si="0"/>
        <v/>
      </c>
      <c r="AI13" s="69" t="str">
        <f t="shared" si="0"/>
        <v/>
      </c>
      <c r="AJ13" s="69" t="str">
        <f t="shared" si="0"/>
        <v/>
      </c>
      <c r="AK13" s="69" t="str">
        <f t="shared" si="0"/>
        <v/>
      </c>
      <c r="AL13" s="69" t="str">
        <f t="shared" si="0"/>
        <v/>
      </c>
      <c r="AM13" s="69" t="str">
        <f t="shared" si="0"/>
        <v/>
      </c>
      <c r="AN13" s="69" t="str">
        <f t="shared" si="0"/>
        <v/>
      </c>
      <c r="AO13" s="69" t="str">
        <f t="shared" si="0"/>
        <v/>
      </c>
      <c r="AP13" s="69" t="str">
        <f t="shared" si="0"/>
        <v/>
      </c>
      <c r="AQ13" s="69" t="str">
        <f t="shared" si="0"/>
        <v/>
      </c>
      <c r="AR13" s="69" t="str">
        <f t="shared" si="0"/>
        <v/>
      </c>
      <c r="AS13" s="69" t="str">
        <f t="shared" si="0"/>
        <v/>
      </c>
      <c r="AT13" s="69" t="str">
        <f t="shared" si="0"/>
        <v/>
      </c>
      <c r="AU13" s="69" t="str">
        <f t="shared" si="0"/>
        <v/>
      </c>
      <c r="AV13" s="69" t="str">
        <f t="shared" si="0"/>
        <v/>
      </c>
      <c r="AW13" s="69" t="str">
        <f t="shared" si="0"/>
        <v/>
      </c>
      <c r="AX13" s="69" t="str">
        <f t="shared" si="0"/>
        <v/>
      </c>
      <c r="AY13" s="69" t="str">
        <f t="shared" si="0"/>
        <v/>
      </c>
      <c r="AZ13" s="69" t="str">
        <f t="shared" si="0"/>
        <v/>
      </c>
      <c r="BA13" s="69" t="str">
        <f t="shared" si="0"/>
        <v/>
      </c>
      <c r="BB13" s="69" t="str">
        <f t="shared" si="0"/>
        <v/>
      </c>
      <c r="BC13" s="69" t="str">
        <f t="shared" si="0"/>
        <v/>
      </c>
      <c r="BD13" s="69" t="str">
        <f t="shared" si="0"/>
        <v/>
      </c>
      <c r="BE13" s="69" t="str">
        <f t="shared" si="0"/>
        <v/>
      </c>
      <c r="BF13" s="69" t="str">
        <f t="shared" si="0"/>
        <v/>
      </c>
      <c r="BG13" s="69" t="str">
        <f t="shared" si="0"/>
        <v/>
      </c>
      <c r="BH13" s="69" t="str">
        <f t="shared" si="0"/>
        <v/>
      </c>
      <c r="BI13" s="70" t="str">
        <f t="shared" si="0"/>
        <v/>
      </c>
    </row>
    <row r="14" spans="1:62" ht="15.75" customHeight="1" x14ac:dyDescent="0.2">
      <c r="B14" s="71">
        <f t="shared" ref="B14:BI14" si="1">IF(B15&lt;&gt;"",COLUMN(B$21)-COLUMN($A$1),"")</f>
        <v>1</v>
      </c>
      <c r="C14" s="71">
        <f t="shared" si="1"/>
        <v>2</v>
      </c>
      <c r="D14" s="71">
        <f t="shared" si="1"/>
        <v>3</v>
      </c>
      <c r="E14" s="71">
        <f t="shared" si="1"/>
        <v>4</v>
      </c>
      <c r="F14" s="71">
        <f t="shared" si="1"/>
        <v>5</v>
      </c>
      <c r="G14" s="71">
        <f t="shared" si="1"/>
        <v>6</v>
      </c>
      <c r="H14" s="71">
        <f t="shared" si="1"/>
        <v>7</v>
      </c>
      <c r="I14" s="71">
        <f t="shared" si="1"/>
        <v>8</v>
      </c>
      <c r="J14" s="71">
        <f t="shared" si="1"/>
        <v>9</v>
      </c>
      <c r="K14" s="71">
        <f t="shared" si="1"/>
        <v>10</v>
      </c>
      <c r="L14" s="71">
        <f t="shared" si="1"/>
        <v>11</v>
      </c>
      <c r="M14" s="71">
        <f t="shared" si="1"/>
        <v>12</v>
      </c>
      <c r="N14" s="71">
        <f t="shared" si="1"/>
        <v>13</v>
      </c>
      <c r="O14" s="71">
        <f t="shared" si="1"/>
        <v>14</v>
      </c>
      <c r="P14" s="71">
        <f t="shared" si="1"/>
        <v>15</v>
      </c>
      <c r="Q14" s="71">
        <f t="shared" si="1"/>
        <v>16</v>
      </c>
      <c r="R14" s="71">
        <f t="shared" si="1"/>
        <v>17</v>
      </c>
      <c r="S14" s="71">
        <f t="shared" si="1"/>
        <v>18</v>
      </c>
      <c r="T14" s="71">
        <f t="shared" si="1"/>
        <v>19</v>
      </c>
      <c r="U14" s="71">
        <f t="shared" si="1"/>
        <v>20</v>
      </c>
      <c r="V14" s="71">
        <f t="shared" si="1"/>
        <v>21</v>
      </c>
      <c r="W14" s="71">
        <f t="shared" si="1"/>
        <v>22</v>
      </c>
      <c r="X14" s="71">
        <f t="shared" si="1"/>
        <v>23</v>
      </c>
      <c r="Y14" s="71">
        <f t="shared" si="1"/>
        <v>24</v>
      </c>
      <c r="Z14" s="71">
        <f t="shared" si="1"/>
        <v>25</v>
      </c>
      <c r="AA14" s="71">
        <f t="shared" si="1"/>
        <v>26</v>
      </c>
      <c r="AB14" s="71" t="str">
        <f t="shared" si="1"/>
        <v/>
      </c>
      <c r="AC14" s="71" t="str">
        <f t="shared" si="1"/>
        <v/>
      </c>
      <c r="AD14" s="71" t="str">
        <f t="shared" si="1"/>
        <v/>
      </c>
      <c r="AE14" s="71" t="str">
        <f t="shared" si="1"/>
        <v/>
      </c>
      <c r="AF14" s="71" t="str">
        <f t="shared" si="1"/>
        <v/>
      </c>
      <c r="AG14" s="71" t="str">
        <f t="shared" si="1"/>
        <v/>
      </c>
      <c r="AH14" s="71" t="str">
        <f t="shared" si="1"/>
        <v/>
      </c>
      <c r="AI14" s="71" t="str">
        <f t="shared" si="1"/>
        <v/>
      </c>
      <c r="AJ14" s="71" t="str">
        <f t="shared" si="1"/>
        <v/>
      </c>
      <c r="AK14" s="71" t="str">
        <f t="shared" si="1"/>
        <v/>
      </c>
      <c r="AL14" s="71" t="str">
        <f t="shared" si="1"/>
        <v/>
      </c>
      <c r="AM14" s="71" t="str">
        <f t="shared" si="1"/>
        <v/>
      </c>
      <c r="AN14" s="71" t="str">
        <f t="shared" si="1"/>
        <v/>
      </c>
      <c r="AO14" s="71" t="str">
        <f t="shared" si="1"/>
        <v/>
      </c>
      <c r="AP14" s="71" t="str">
        <f t="shared" si="1"/>
        <v/>
      </c>
      <c r="AQ14" s="71" t="str">
        <f t="shared" si="1"/>
        <v/>
      </c>
      <c r="AR14" s="71" t="str">
        <f t="shared" si="1"/>
        <v/>
      </c>
      <c r="AS14" s="71" t="str">
        <f t="shared" si="1"/>
        <v/>
      </c>
      <c r="AT14" s="71" t="str">
        <f t="shared" si="1"/>
        <v/>
      </c>
      <c r="AU14" s="71" t="str">
        <f t="shared" si="1"/>
        <v/>
      </c>
      <c r="AV14" s="71" t="str">
        <f t="shared" si="1"/>
        <v/>
      </c>
      <c r="AW14" s="71" t="str">
        <f t="shared" si="1"/>
        <v/>
      </c>
      <c r="AX14" s="71" t="str">
        <f t="shared" si="1"/>
        <v/>
      </c>
      <c r="AY14" s="71" t="str">
        <f t="shared" si="1"/>
        <v/>
      </c>
      <c r="AZ14" s="71" t="str">
        <f t="shared" si="1"/>
        <v/>
      </c>
      <c r="BA14" s="71" t="str">
        <f t="shared" si="1"/>
        <v/>
      </c>
      <c r="BB14" s="71" t="str">
        <f t="shared" si="1"/>
        <v/>
      </c>
      <c r="BC14" s="71" t="str">
        <f t="shared" si="1"/>
        <v/>
      </c>
      <c r="BD14" s="71" t="str">
        <f t="shared" si="1"/>
        <v/>
      </c>
      <c r="BE14" s="71" t="str">
        <f t="shared" si="1"/>
        <v/>
      </c>
      <c r="BF14" s="71" t="str">
        <f t="shared" si="1"/>
        <v/>
      </c>
      <c r="BG14" s="71" t="str">
        <f t="shared" si="1"/>
        <v/>
      </c>
      <c r="BH14" s="71" t="str">
        <f t="shared" si="1"/>
        <v/>
      </c>
      <c r="BI14" s="52" t="str">
        <f t="shared" si="1"/>
        <v/>
      </c>
    </row>
    <row r="15" spans="1:62" ht="15.75" customHeight="1" x14ac:dyDescent="0.2">
      <c r="A15" s="72"/>
      <c r="B15" s="73" t="s">
        <v>55</v>
      </c>
      <c r="C15" s="74" t="s">
        <v>56</v>
      </c>
      <c r="D15" s="133" t="s">
        <v>237</v>
      </c>
      <c r="E15" s="133" t="s">
        <v>238</v>
      </c>
      <c r="F15" s="133" t="s">
        <v>239</v>
      </c>
      <c r="G15" s="133" t="s">
        <v>240</v>
      </c>
      <c r="H15" s="133" t="s">
        <v>57</v>
      </c>
      <c r="I15" s="133" t="s">
        <v>58</v>
      </c>
      <c r="J15" s="133" t="s">
        <v>59</v>
      </c>
      <c r="K15" s="133" t="s">
        <v>66</v>
      </c>
      <c r="L15" s="133" t="s">
        <v>67</v>
      </c>
      <c r="M15" s="133" t="s">
        <v>241</v>
      </c>
      <c r="N15" s="133" t="s">
        <v>242</v>
      </c>
      <c r="O15" s="133" t="s">
        <v>248</v>
      </c>
      <c r="P15" s="133" t="s">
        <v>249</v>
      </c>
      <c r="Q15" s="133" t="s">
        <v>262</v>
      </c>
      <c r="R15" s="133" t="s">
        <v>263</v>
      </c>
      <c r="S15" s="133" t="s">
        <v>264</v>
      </c>
      <c r="T15" s="133" t="s">
        <v>270</v>
      </c>
      <c r="U15" s="133" t="s">
        <v>276</v>
      </c>
      <c r="V15" s="133" t="s">
        <v>291</v>
      </c>
      <c r="W15" s="133" t="s">
        <v>294</v>
      </c>
      <c r="X15" s="133" t="s">
        <v>298</v>
      </c>
      <c r="Y15" s="133" t="s">
        <v>302</v>
      </c>
      <c r="Z15" s="133" t="s">
        <v>306</v>
      </c>
      <c r="AA15" s="133" t="s">
        <v>314</v>
      </c>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54"/>
      <c r="BJ15" s="72"/>
    </row>
    <row r="16" spans="1:62" ht="15.75" customHeight="1" x14ac:dyDescent="0.2">
      <c r="B16" s="77">
        <v>1E-3</v>
      </c>
      <c r="C16" s="78">
        <v>1</v>
      </c>
      <c r="D16" s="64">
        <v>2.5933333333333333E-3</v>
      </c>
      <c r="E16" s="64">
        <v>1.67E-3</v>
      </c>
      <c r="F16" s="64">
        <v>1.6599999999999998E-3</v>
      </c>
      <c r="G16" s="64">
        <v>1.4066666666666667E-3</v>
      </c>
      <c r="H16" s="64">
        <v>1.65E-3</v>
      </c>
      <c r="I16" s="64">
        <v>1.9333333333333333E-3</v>
      </c>
      <c r="J16" s="64">
        <v>2.1833333333333331E-3</v>
      </c>
      <c r="K16" s="64">
        <v>1.5296666666666667E-2</v>
      </c>
      <c r="L16" s="64">
        <v>1.5803333333333332E-2</v>
      </c>
      <c r="M16" s="64">
        <v>3.0740000000000003E-2</v>
      </c>
      <c r="N16" s="64">
        <v>2.8443333333333334E-2</v>
      </c>
      <c r="O16" s="64">
        <v>2.53E-2</v>
      </c>
      <c r="P16" s="64">
        <v>3.0723333333333335E-2</v>
      </c>
      <c r="Q16" s="64">
        <v>3.7740000000000003E-2</v>
      </c>
      <c r="R16" s="64">
        <v>2.7046666666666667E-2</v>
      </c>
      <c r="S16" s="64">
        <v>3.2946666666666673E-2</v>
      </c>
      <c r="T16" s="64">
        <v>3.2413333333333336E-2</v>
      </c>
      <c r="U16" s="64">
        <v>2.5993333333333337E-2</v>
      </c>
      <c r="V16" s="64">
        <v>2.9326666666666668E-2</v>
      </c>
      <c r="W16" s="64">
        <v>2.6273333333333333E-2</v>
      </c>
      <c r="X16" s="64">
        <v>2.6020000000000001E-2</v>
      </c>
      <c r="Y16" s="64">
        <v>2.3753333333333335E-2</v>
      </c>
      <c r="Z16" s="64">
        <v>2.4956666666666669E-2</v>
      </c>
      <c r="AA16" s="64">
        <v>2.4213333333333337E-2</v>
      </c>
      <c r="BI16" s="52"/>
    </row>
    <row r="17" spans="2:61" ht="15.75" customHeight="1" x14ac:dyDescent="0.2">
      <c r="B17" s="77">
        <f>6/12</f>
        <v>0.5</v>
      </c>
      <c r="C17" s="78">
        <v>2</v>
      </c>
      <c r="D17" s="64">
        <v>2.5933333333333333E-3</v>
      </c>
      <c r="E17" s="64">
        <v>1.67E-3</v>
      </c>
      <c r="F17" s="64">
        <v>1.6599999999999998E-3</v>
      </c>
      <c r="G17" s="64">
        <v>1.4066666666666667E-3</v>
      </c>
      <c r="H17" s="64">
        <v>1.65E-3</v>
      </c>
      <c r="I17" s="64">
        <v>1.9333333333333333E-3</v>
      </c>
      <c r="J17" s="64">
        <v>2.1833333333333331E-3</v>
      </c>
      <c r="K17" s="64">
        <v>1.5296666666666667E-2</v>
      </c>
      <c r="L17" s="64">
        <v>1.5803333333333332E-2</v>
      </c>
      <c r="M17" s="64">
        <v>3.0740000000000003E-2</v>
      </c>
      <c r="N17" s="64">
        <v>2.8443333333333334E-2</v>
      </c>
      <c r="O17" s="64">
        <v>2.53E-2</v>
      </c>
      <c r="P17" s="64">
        <v>3.0723333333333335E-2</v>
      </c>
      <c r="Q17" s="64">
        <v>3.7740000000000003E-2</v>
      </c>
      <c r="R17" s="64">
        <v>2.7046666666666667E-2</v>
      </c>
      <c r="S17" s="64">
        <v>3.2946666666666673E-2</v>
      </c>
      <c r="T17" s="64">
        <v>3.2413333333333336E-2</v>
      </c>
      <c r="U17" s="64">
        <v>2.5993333333333337E-2</v>
      </c>
      <c r="V17" s="64">
        <v>2.9326666666666668E-2</v>
      </c>
      <c r="W17" s="64">
        <v>2.6273333333333333E-2</v>
      </c>
      <c r="X17" s="64">
        <v>2.6020000000000001E-2</v>
      </c>
      <c r="Y17" s="64">
        <v>2.3753333333333335E-2</v>
      </c>
      <c r="Z17" s="64">
        <v>2.4956666666666669E-2</v>
      </c>
      <c r="AA17" s="64">
        <v>2.4213333333333337E-2</v>
      </c>
      <c r="BI17" s="52"/>
    </row>
    <row r="18" spans="2:61" ht="15.75" customHeight="1" x14ac:dyDescent="0.2">
      <c r="B18" s="79">
        <v>1</v>
      </c>
      <c r="C18" s="78">
        <v>3</v>
      </c>
      <c r="D18" s="64">
        <v>2.5933333333333333E-3</v>
      </c>
      <c r="E18" s="64">
        <v>1.67E-3</v>
      </c>
      <c r="F18" s="64">
        <v>1.6599999999999998E-3</v>
      </c>
      <c r="G18" s="64">
        <v>1.4066666666666667E-3</v>
      </c>
      <c r="H18" s="64">
        <v>1.65E-3</v>
      </c>
      <c r="I18" s="64">
        <v>1.9333333333333333E-3</v>
      </c>
      <c r="J18" s="64">
        <v>2.1833333333333331E-3</v>
      </c>
      <c r="K18" s="64">
        <v>1.5296666666666667E-2</v>
      </c>
      <c r="L18" s="64">
        <v>1.5803333333333332E-2</v>
      </c>
      <c r="M18" s="64">
        <v>3.0740000000000003E-2</v>
      </c>
      <c r="N18" s="64">
        <v>2.8443333333333334E-2</v>
      </c>
      <c r="O18" s="64">
        <v>2.53E-2</v>
      </c>
      <c r="P18" s="64">
        <v>3.0723333333333335E-2</v>
      </c>
      <c r="Q18" s="64">
        <v>3.7740000000000003E-2</v>
      </c>
      <c r="R18" s="64">
        <v>2.7046666666666667E-2</v>
      </c>
      <c r="S18" s="64">
        <v>3.2946666666666673E-2</v>
      </c>
      <c r="T18" s="64">
        <v>3.2413333333333336E-2</v>
      </c>
      <c r="U18" s="64">
        <v>2.5993333333333337E-2</v>
      </c>
      <c r="V18" s="64">
        <v>2.9326666666666668E-2</v>
      </c>
      <c r="W18" s="64">
        <v>2.6273333333333333E-2</v>
      </c>
      <c r="X18" s="64">
        <v>2.6020000000000001E-2</v>
      </c>
      <c r="Y18" s="64">
        <v>2.3753333333333335E-2</v>
      </c>
      <c r="Z18" s="64">
        <v>2.4956666666666669E-2</v>
      </c>
      <c r="AA18" s="64">
        <v>2.4213333333333337E-2</v>
      </c>
      <c r="BI18" s="52"/>
    </row>
    <row r="19" spans="2:61" ht="15.75" customHeight="1" x14ac:dyDescent="0.2">
      <c r="B19" s="79">
        <v>2</v>
      </c>
      <c r="C19" s="78">
        <v>4</v>
      </c>
      <c r="D19" s="64">
        <v>2.8400000000000001E-3</v>
      </c>
      <c r="E19" s="64">
        <v>1.8333333333333333E-3</v>
      </c>
      <c r="F19" s="64">
        <v>1.8666666666666664E-3</v>
      </c>
      <c r="G19" s="64">
        <v>1.8566666666666666E-3</v>
      </c>
      <c r="H19" s="64">
        <v>1.9766666666666665E-3</v>
      </c>
      <c r="I19" s="64">
        <v>2.2766666666666669E-3</v>
      </c>
      <c r="J19" s="64">
        <v>3.0999999999999999E-3</v>
      </c>
      <c r="K19" s="64">
        <v>1.7716666666666669E-2</v>
      </c>
      <c r="L19" s="64">
        <v>1.8936666666666668E-2</v>
      </c>
      <c r="M19" s="64">
        <v>3.106666666666667E-2</v>
      </c>
      <c r="N19" s="64">
        <v>2.6469999999999997E-2</v>
      </c>
      <c r="O19" s="64">
        <v>2.4299999999999999E-2</v>
      </c>
      <c r="P19" s="64">
        <v>2.9783333333333332E-2</v>
      </c>
      <c r="Q19" s="64">
        <v>3.7116666666666666E-2</v>
      </c>
      <c r="R19" s="64">
        <v>2.5700000000000001E-2</v>
      </c>
      <c r="S19" s="64">
        <v>3.0486666666666665E-2</v>
      </c>
      <c r="T19" s="64">
        <v>3.1766666666666665E-2</v>
      </c>
      <c r="U19" s="64">
        <v>2.3626666666666667E-2</v>
      </c>
      <c r="V19" s="64">
        <v>2.8373333333333334E-2</v>
      </c>
      <c r="W19" s="64">
        <v>2.6676666666666668E-2</v>
      </c>
      <c r="X19" s="64">
        <v>2.5836666666666664E-2</v>
      </c>
      <c r="Y19" s="64">
        <v>2.3056666666666666E-2</v>
      </c>
      <c r="Z19" s="64">
        <v>2.4453333333333337E-2</v>
      </c>
      <c r="AA19" s="64">
        <v>2.4413333333333332E-2</v>
      </c>
      <c r="BI19" s="52"/>
    </row>
    <row r="20" spans="2:61" ht="15.75" customHeight="1" x14ac:dyDescent="0.2">
      <c r="B20" s="79">
        <v>3</v>
      </c>
      <c r="C20" s="78">
        <v>5</v>
      </c>
      <c r="D20" s="64">
        <v>3.2033333333333336E-3</v>
      </c>
      <c r="E20" s="64">
        <v>2.0233333333333336E-3</v>
      </c>
      <c r="F20" s="64">
        <v>2.0333333333333332E-3</v>
      </c>
      <c r="G20" s="64">
        <v>3.0333333333333336E-3</v>
      </c>
      <c r="H20" s="64">
        <v>2.8466666666666666E-3</v>
      </c>
      <c r="I20" s="64">
        <v>2.9766666666666665E-3</v>
      </c>
      <c r="J20" s="64">
        <v>3.9566666666666674E-3</v>
      </c>
      <c r="K20" s="64">
        <v>1.8679999999999999E-2</v>
      </c>
      <c r="L20" s="64">
        <v>2.0376666666666668E-2</v>
      </c>
      <c r="M20" s="64">
        <v>3.1213333333333333E-2</v>
      </c>
      <c r="N20" s="64">
        <v>2.5826666666666664E-2</v>
      </c>
      <c r="O20" s="64">
        <v>2.3099999999999999E-2</v>
      </c>
      <c r="P20" s="64">
        <v>2.8476666666666667E-2</v>
      </c>
      <c r="Q20" s="64">
        <v>3.5910000000000004E-2</v>
      </c>
      <c r="R20" s="64">
        <v>2.4093333333333338E-2</v>
      </c>
      <c r="S20" s="64">
        <v>2.85133333333333E-2</v>
      </c>
      <c r="T20" s="64">
        <v>3.0670000000000003E-2</v>
      </c>
      <c r="U20" s="64">
        <v>2.3209999999999998E-2</v>
      </c>
      <c r="V20" s="64">
        <v>2.8383333333333333E-2</v>
      </c>
      <c r="W20" s="64">
        <v>2.7230000000000001E-2</v>
      </c>
      <c r="X20" s="64">
        <v>2.6100000000000002E-2</v>
      </c>
      <c r="Y20" s="64">
        <v>2.2919999999999999E-2</v>
      </c>
      <c r="Z20" s="64">
        <v>2.4163333333333332E-2</v>
      </c>
      <c r="AA20" s="64">
        <v>2.4893333333333333E-2</v>
      </c>
      <c r="BI20" s="52"/>
    </row>
    <row r="21" spans="2:61" ht="15.75" customHeight="1" x14ac:dyDescent="0.2">
      <c r="B21" s="79">
        <v>4</v>
      </c>
      <c r="C21" s="78">
        <v>6</v>
      </c>
      <c r="D21" s="64">
        <v>4.0233333333333336E-3</v>
      </c>
      <c r="E21" s="64">
        <v>2.6266666666666669E-3</v>
      </c>
      <c r="F21" s="64">
        <v>2.2133333333333332E-3</v>
      </c>
      <c r="G21" s="64">
        <v>4.4866666666666666E-3</v>
      </c>
      <c r="H21" s="64">
        <v>4.1700000000000001E-3</v>
      </c>
      <c r="I21" s="64">
        <v>4.3533333333333332E-3</v>
      </c>
      <c r="J21" s="64">
        <v>5.1166666666666669E-3</v>
      </c>
      <c r="K21" s="64">
        <v>1.9293333333333332E-2</v>
      </c>
      <c r="L21" s="64">
        <v>2.112E-2</v>
      </c>
      <c r="M21" s="64">
        <v>3.135333333333333E-2</v>
      </c>
      <c r="N21" s="64">
        <v>2.5893333333333334E-2</v>
      </c>
      <c r="O21" s="64">
        <v>2.2599999999999999E-2</v>
      </c>
      <c r="P21" s="64">
        <v>2.7190000000000002E-2</v>
      </c>
      <c r="Q21" s="64">
        <v>3.4789999999999995E-2</v>
      </c>
      <c r="R21" s="64">
        <v>2.3269999999999999E-2</v>
      </c>
      <c r="S21" s="64">
        <v>2.6953333333333333E-2</v>
      </c>
      <c r="T21" s="64">
        <v>3.0273333333333333E-2</v>
      </c>
      <c r="U21" s="64">
        <v>2.3233333333333332E-2</v>
      </c>
      <c r="V21" s="64">
        <v>2.8623333333333334E-2</v>
      </c>
      <c r="W21" s="64">
        <v>2.7853333333333338E-2</v>
      </c>
      <c r="X21" s="64">
        <v>2.6336666666666664E-2</v>
      </c>
      <c r="Y21" s="64">
        <v>2.3016666666666668E-2</v>
      </c>
      <c r="Z21" s="64">
        <v>2.4113333333333334E-2</v>
      </c>
      <c r="AA21" s="64">
        <v>2.5663333333333333E-2</v>
      </c>
      <c r="BI21" s="52"/>
    </row>
    <row r="22" spans="2:61" ht="15.75" customHeight="1" x14ac:dyDescent="0.2">
      <c r="B22" s="79">
        <v>5</v>
      </c>
      <c r="C22" s="78">
        <v>7</v>
      </c>
      <c r="D22" s="64">
        <v>4.9466666666666669E-3</v>
      </c>
      <c r="E22" s="64">
        <v>3.31E-3</v>
      </c>
      <c r="F22" s="64">
        <v>2.4233333333333333E-3</v>
      </c>
      <c r="G22" s="64">
        <v>5.4699999999999992E-3</v>
      </c>
      <c r="H22" s="64">
        <v>5.273333333333333E-3</v>
      </c>
      <c r="I22" s="64">
        <v>5.8200000000000005E-3</v>
      </c>
      <c r="J22" s="64">
        <v>6.3566666666666667E-3</v>
      </c>
      <c r="K22" s="64">
        <v>1.9766666666666665E-2</v>
      </c>
      <c r="L22" s="64">
        <v>2.1856666666666667E-2</v>
      </c>
      <c r="M22" s="64">
        <v>3.1550000000000002E-2</v>
      </c>
      <c r="N22" s="64">
        <v>2.5819999999999999E-2</v>
      </c>
      <c r="O22" s="64">
        <v>2.23E-2</v>
      </c>
      <c r="P22" s="64">
        <v>2.656E-2</v>
      </c>
      <c r="Q22" s="64">
        <v>3.4513333333333333E-2</v>
      </c>
      <c r="R22" s="64">
        <v>2.2823333333333334E-2</v>
      </c>
      <c r="S22" s="64">
        <v>2.6163333333333334E-2</v>
      </c>
      <c r="T22" s="64">
        <v>2.9986666666666672E-2</v>
      </c>
      <c r="U22" s="64">
        <v>2.330666666666667E-2</v>
      </c>
      <c r="V22" s="64">
        <v>2.8853333333333332E-2</v>
      </c>
      <c r="W22" s="64">
        <v>2.8586666666666666E-2</v>
      </c>
      <c r="X22" s="64">
        <v>2.6976666666666666E-2</v>
      </c>
      <c r="Y22" s="64">
        <v>2.3423333333333334E-2</v>
      </c>
      <c r="Z22" s="64">
        <v>2.4266666666666669E-2</v>
      </c>
      <c r="AA22" s="64">
        <v>2.6486666666666669E-2</v>
      </c>
      <c r="BI22" s="52"/>
    </row>
    <row r="23" spans="2:61" ht="15.75" customHeight="1" x14ac:dyDescent="0.2">
      <c r="B23" s="79">
        <v>6</v>
      </c>
      <c r="C23" s="78">
        <v>8</v>
      </c>
      <c r="D23" s="64">
        <v>6.1266666666666657E-3</v>
      </c>
      <c r="E23" s="64">
        <v>4.6166666666666665E-3</v>
      </c>
      <c r="F23" s="64">
        <v>3.463333333333333E-3</v>
      </c>
      <c r="G23" s="64">
        <v>6.6466666666666653E-3</v>
      </c>
      <c r="H23" s="64">
        <v>6.3733333333333333E-3</v>
      </c>
      <c r="I23" s="64">
        <v>7.396666666666666E-3</v>
      </c>
      <c r="J23" s="64">
        <v>7.6866666666666663E-3</v>
      </c>
      <c r="K23" s="64">
        <v>2.0233333333333336E-2</v>
      </c>
      <c r="L23" s="64">
        <v>2.3216666666666667E-2</v>
      </c>
      <c r="M23" s="64">
        <v>3.1633333333333326E-2</v>
      </c>
      <c r="N23" s="64">
        <v>2.5863333333333332E-2</v>
      </c>
      <c r="O23" s="64">
        <v>2.23E-2</v>
      </c>
      <c r="P23" s="64">
        <v>2.6239999999999999E-2</v>
      </c>
      <c r="Q23" s="64">
        <v>3.4590000000000003E-2</v>
      </c>
      <c r="R23" s="64">
        <v>2.2770000000000002E-2</v>
      </c>
      <c r="S23" s="64">
        <v>2.5703333333333332E-2</v>
      </c>
      <c r="T23" s="64">
        <v>2.9600000000000001E-2</v>
      </c>
      <c r="U23" s="64">
        <v>2.4040000000000002E-2</v>
      </c>
      <c r="V23" s="64">
        <v>2.9126666666666665E-2</v>
      </c>
      <c r="W23" s="64">
        <v>2.929E-2</v>
      </c>
      <c r="X23" s="64">
        <v>2.775E-2</v>
      </c>
      <c r="Y23" s="64">
        <v>2.4430000000000004E-2</v>
      </c>
      <c r="Z23" s="64">
        <v>2.4713333333333334E-2</v>
      </c>
      <c r="AA23" s="64">
        <v>2.7330000000000004E-2</v>
      </c>
      <c r="BI23" s="52"/>
    </row>
    <row r="24" spans="2:61" ht="15.75" customHeight="1" x14ac:dyDescent="0.2">
      <c r="B24" s="79">
        <v>7</v>
      </c>
      <c r="C24" s="78">
        <v>9</v>
      </c>
      <c r="D24" s="64">
        <v>6.9033333333333342E-3</v>
      </c>
      <c r="E24" s="64">
        <v>5.6799999999999993E-3</v>
      </c>
      <c r="F24" s="64">
        <v>4.4866666666666666E-3</v>
      </c>
      <c r="G24" s="64">
        <v>7.9600000000000001E-3</v>
      </c>
      <c r="H24" s="64">
        <v>7.5133333333333337E-3</v>
      </c>
      <c r="I24" s="64">
        <v>8.7233333333333347E-3</v>
      </c>
      <c r="J24" s="64">
        <v>8.9966666666666667E-3</v>
      </c>
      <c r="K24" s="64">
        <v>2.0693333333333331E-2</v>
      </c>
      <c r="L24" s="64">
        <v>2.4473333333333333E-2</v>
      </c>
      <c r="M24" s="64">
        <v>3.1786666666666664E-2</v>
      </c>
      <c r="N24" s="64">
        <v>2.5916666666666668E-2</v>
      </c>
      <c r="O24" s="64">
        <v>2.2200000000000001E-2</v>
      </c>
      <c r="P24" s="64">
        <v>2.58E-2</v>
      </c>
      <c r="Q24" s="64">
        <v>3.4486666666666672E-2</v>
      </c>
      <c r="R24" s="64">
        <v>2.2736666666666665E-2</v>
      </c>
      <c r="S24" s="64">
        <v>2.563E-2</v>
      </c>
      <c r="T24" s="64">
        <v>2.9490000000000002E-2</v>
      </c>
      <c r="U24" s="64">
        <v>2.4663333333333332E-2</v>
      </c>
      <c r="V24" s="64">
        <v>2.9573333333333337E-2</v>
      </c>
      <c r="W24" s="64">
        <v>2.995666666666667E-2</v>
      </c>
      <c r="X24" s="64">
        <v>2.8866666666666665E-2</v>
      </c>
      <c r="Y24" s="64">
        <v>2.5700000000000001E-2</v>
      </c>
      <c r="Z24" s="64">
        <v>2.5496666666666667E-2</v>
      </c>
      <c r="AA24" s="64">
        <v>2.8366666666666665E-2</v>
      </c>
      <c r="BI24" s="52"/>
    </row>
    <row r="25" spans="2:61" ht="15.75" customHeight="1" x14ac:dyDescent="0.2">
      <c r="B25" s="79">
        <v>8</v>
      </c>
      <c r="C25" s="78">
        <v>10</v>
      </c>
      <c r="D25" s="64">
        <v>7.4600000000000014E-3</v>
      </c>
      <c r="E25" s="64">
        <v>6.9833333333333327E-3</v>
      </c>
      <c r="F25" s="64">
        <v>5.559999999999999E-3</v>
      </c>
      <c r="G25" s="64">
        <v>9.2800000000000018E-3</v>
      </c>
      <c r="H25" s="64">
        <v>8.6899999999999998E-3</v>
      </c>
      <c r="I25" s="64">
        <v>9.8833333333333342E-3</v>
      </c>
      <c r="J25" s="64">
        <v>9.92E-3</v>
      </c>
      <c r="K25" s="64">
        <v>2.1126666666666665E-2</v>
      </c>
      <c r="L25" s="64">
        <v>2.5296666666666665E-2</v>
      </c>
      <c r="M25" s="64">
        <v>3.2063333333333333E-2</v>
      </c>
      <c r="N25" s="64">
        <v>2.606E-2</v>
      </c>
      <c r="O25" s="64">
        <v>2.24E-2</v>
      </c>
      <c r="P25" s="64">
        <v>2.5690000000000001E-2</v>
      </c>
      <c r="Q25" s="64">
        <v>3.4550000000000004E-2</v>
      </c>
      <c r="R25" s="64">
        <v>2.2949999999999998E-2</v>
      </c>
      <c r="S25" s="64">
        <v>2.5753333333333333E-2</v>
      </c>
      <c r="T25" s="64">
        <v>2.9476666666666668E-2</v>
      </c>
      <c r="U25" s="64">
        <v>2.5213333333333334E-2</v>
      </c>
      <c r="V25" s="64">
        <v>3.0013333333333333E-2</v>
      </c>
      <c r="W25" s="64">
        <v>3.0693333333333333E-2</v>
      </c>
      <c r="X25" s="64">
        <v>2.9950000000000001E-2</v>
      </c>
      <c r="Y25" s="64">
        <v>2.660333333333333E-2</v>
      </c>
      <c r="Z25" s="64">
        <v>2.6053333333333335E-2</v>
      </c>
      <c r="AA25" s="64">
        <v>2.9240000000000002E-2</v>
      </c>
      <c r="BI25" s="52"/>
    </row>
    <row r="26" spans="2:61" ht="15.75" customHeight="1" x14ac:dyDescent="0.2">
      <c r="B26" s="79">
        <v>9</v>
      </c>
      <c r="C26" s="78">
        <v>11</v>
      </c>
      <c r="D26" s="64">
        <v>8.2066666666666677E-3</v>
      </c>
      <c r="E26" s="64">
        <v>7.9566666666666674E-3</v>
      </c>
      <c r="F26" s="64">
        <v>6.6E-3</v>
      </c>
      <c r="G26" s="64">
        <v>1.0513333333333335E-2</v>
      </c>
      <c r="H26" s="64">
        <v>9.8133333333333336E-3</v>
      </c>
      <c r="I26" s="64">
        <v>1.0943333333333333E-2</v>
      </c>
      <c r="J26" s="64">
        <v>1.0546666666666668E-2</v>
      </c>
      <c r="K26" s="64">
        <v>2.1583333333333333E-2</v>
      </c>
      <c r="L26" s="64">
        <v>2.5900000000000003E-2</v>
      </c>
      <c r="M26" s="64">
        <v>3.2569999999999995E-2</v>
      </c>
      <c r="N26" s="64">
        <v>2.6336666666666664E-2</v>
      </c>
      <c r="O26" s="64">
        <v>2.2599999999999999E-2</v>
      </c>
      <c r="P26" s="64">
        <v>2.571E-2</v>
      </c>
      <c r="Q26" s="64">
        <v>3.4683333333333337E-2</v>
      </c>
      <c r="R26" s="64">
        <v>2.3106666666666664E-2</v>
      </c>
      <c r="S26" s="64">
        <v>2.5836666666666664E-2</v>
      </c>
      <c r="T26" s="64">
        <v>2.9453333333333331E-2</v>
      </c>
      <c r="U26" s="64">
        <v>2.5613333333333332E-2</v>
      </c>
      <c r="V26" s="64">
        <v>3.0473333333333335E-2</v>
      </c>
      <c r="W26" s="64">
        <v>3.1483333333333335E-2</v>
      </c>
      <c r="X26" s="64">
        <v>3.1076666666666669E-2</v>
      </c>
      <c r="Y26" s="64">
        <v>2.8079999999999997E-2</v>
      </c>
      <c r="Z26" s="64">
        <v>2.6913333333333334E-2</v>
      </c>
      <c r="AA26" s="64">
        <v>3.0210000000000001E-2</v>
      </c>
      <c r="BI26" s="52"/>
    </row>
    <row r="27" spans="2:61" ht="15.75" customHeight="1" x14ac:dyDescent="0.2">
      <c r="B27" s="79">
        <v>10</v>
      </c>
      <c r="C27" s="78">
        <v>12</v>
      </c>
      <c r="D27" s="64">
        <v>8.9866666666666671E-3</v>
      </c>
      <c r="E27" s="64">
        <v>8.8166666666666671E-3</v>
      </c>
      <c r="F27" s="64">
        <v>7.2766666666666674E-3</v>
      </c>
      <c r="G27" s="64">
        <v>1.1246666666666669E-2</v>
      </c>
      <c r="H27" s="64">
        <v>1.0400000000000001E-2</v>
      </c>
      <c r="I27" s="64">
        <v>1.1639999999999999E-2</v>
      </c>
      <c r="J27" s="64">
        <v>1.085E-2</v>
      </c>
      <c r="K27" s="64">
        <v>2.2016666666666667E-2</v>
      </c>
      <c r="L27" s="64">
        <v>2.6573333333333334E-2</v>
      </c>
      <c r="M27" s="64">
        <v>3.3090000000000001E-2</v>
      </c>
      <c r="N27" s="64">
        <v>2.6726666666666666E-2</v>
      </c>
      <c r="O27" s="64">
        <v>2.29E-2</v>
      </c>
      <c r="P27" s="64">
        <v>2.5996666666666668E-2</v>
      </c>
      <c r="Q27" s="64">
        <v>3.4880000000000001E-2</v>
      </c>
      <c r="R27" s="64">
        <v>2.3319999999999997E-2</v>
      </c>
      <c r="S27" s="64">
        <v>2.5900000000000003E-2</v>
      </c>
      <c r="T27" s="64">
        <v>2.9530000000000001E-2</v>
      </c>
      <c r="U27" s="64">
        <v>2.6103333333333336E-2</v>
      </c>
      <c r="V27" s="64">
        <v>3.0986666666666673E-2</v>
      </c>
      <c r="W27" s="64">
        <v>3.2230000000000002E-2</v>
      </c>
      <c r="X27" s="64">
        <v>3.2423333333333332E-2</v>
      </c>
      <c r="Y27" s="64">
        <v>2.9553333333333334E-2</v>
      </c>
      <c r="Z27" s="64">
        <v>2.7879999999999999E-2</v>
      </c>
      <c r="AA27" s="64">
        <v>3.1259999999999996E-2</v>
      </c>
      <c r="BI27" s="52"/>
    </row>
    <row r="28" spans="2:61" ht="15.75" customHeight="1" x14ac:dyDescent="0.2">
      <c r="B28" s="79">
        <v>11</v>
      </c>
      <c r="C28" s="78">
        <v>13</v>
      </c>
      <c r="D28" s="64">
        <v>9.8333333333333328E-3</v>
      </c>
      <c r="E28" s="64">
        <v>9.6066666666666661E-3</v>
      </c>
      <c r="F28" s="64">
        <v>7.9699999999999997E-3</v>
      </c>
      <c r="G28" s="64">
        <v>1.1833333333333335E-2</v>
      </c>
      <c r="H28" s="64">
        <v>1.0833333333333334E-2</v>
      </c>
      <c r="I28" s="64">
        <v>1.2186666666666667E-2</v>
      </c>
      <c r="J28" s="64">
        <v>1.1169999999999999E-2</v>
      </c>
      <c r="K28" s="64">
        <v>2.2363333333333332E-2</v>
      </c>
      <c r="L28" s="64">
        <v>2.7133333333333332E-2</v>
      </c>
      <c r="M28" s="64">
        <v>3.3813333333333334E-2</v>
      </c>
      <c r="N28" s="64">
        <v>2.7423333333333338E-2</v>
      </c>
      <c r="O28" s="64">
        <v>2.3800000000000002E-2</v>
      </c>
      <c r="P28" s="64">
        <v>2.6580000000000003E-2</v>
      </c>
      <c r="Q28" s="64">
        <v>3.5393333333333332E-2</v>
      </c>
      <c r="R28" s="64">
        <v>2.3910000000000001E-2</v>
      </c>
      <c r="S28" s="64">
        <v>2.6456666666666667E-2</v>
      </c>
      <c r="T28" s="64">
        <v>2.963E-2</v>
      </c>
      <c r="U28" s="64">
        <v>2.6539999999999998E-2</v>
      </c>
      <c r="V28" s="64">
        <v>3.1503333333333328E-2</v>
      </c>
      <c r="W28" s="64">
        <v>3.2863333333333335E-2</v>
      </c>
      <c r="X28" s="64">
        <v>3.3613333333333335E-2</v>
      </c>
      <c r="Y28" s="64">
        <v>3.0859999999999999E-2</v>
      </c>
      <c r="Z28" s="64">
        <v>2.9016666666666666E-2</v>
      </c>
      <c r="AA28" s="64">
        <v>3.2376666666666665E-2</v>
      </c>
      <c r="BI28" s="52"/>
    </row>
    <row r="29" spans="2:61" ht="15.75" customHeight="1" x14ac:dyDescent="0.2">
      <c r="B29" s="79">
        <v>12</v>
      </c>
      <c r="C29" s="78">
        <v>14</v>
      </c>
      <c r="D29" s="64">
        <v>1.074E-2</v>
      </c>
      <c r="E29" s="64">
        <v>1.0500000000000001E-2</v>
      </c>
      <c r="F29" s="64">
        <v>8.763333333333333E-3</v>
      </c>
      <c r="G29" s="64">
        <v>1.2416666666666666E-2</v>
      </c>
      <c r="H29" s="64">
        <v>1.1156666666666667E-2</v>
      </c>
      <c r="I29" s="64">
        <v>1.2606666666666667E-2</v>
      </c>
      <c r="J29" s="64">
        <v>1.1356666666666668E-2</v>
      </c>
      <c r="K29" s="64">
        <v>2.2606666666666664E-2</v>
      </c>
      <c r="L29" s="64">
        <v>2.7616666666666664E-2</v>
      </c>
      <c r="M29" s="64">
        <v>3.4610000000000002E-2</v>
      </c>
      <c r="N29" s="64">
        <v>2.8460000000000003E-2</v>
      </c>
      <c r="O29" s="64">
        <v>2.5100000000000001E-2</v>
      </c>
      <c r="P29" s="64">
        <v>2.7746666666666666E-2</v>
      </c>
      <c r="Q29" s="64">
        <v>3.6363333333333338E-2</v>
      </c>
      <c r="R29" s="64">
        <v>2.4933333333333335E-2</v>
      </c>
      <c r="S29" s="64">
        <v>2.7490000000000001E-2</v>
      </c>
      <c r="T29" s="64">
        <v>2.9923333333333333E-2</v>
      </c>
      <c r="U29" s="64">
        <v>2.707E-2</v>
      </c>
      <c r="V29" s="64">
        <v>3.1906666666666667E-2</v>
      </c>
      <c r="W29" s="64">
        <v>3.3623333333333338E-2</v>
      </c>
      <c r="X29" s="64">
        <v>3.479666666666667E-2</v>
      </c>
      <c r="Y29" s="64">
        <v>3.2213333333333337E-2</v>
      </c>
      <c r="Z29" s="64">
        <v>3.0163333333333334E-2</v>
      </c>
      <c r="AA29" s="64">
        <v>3.3390000000000003E-2</v>
      </c>
      <c r="BI29" s="52"/>
    </row>
    <row r="30" spans="2:61" ht="15.75" customHeight="1" x14ac:dyDescent="0.2">
      <c r="B30" s="79">
        <v>13</v>
      </c>
      <c r="C30" s="78">
        <v>15</v>
      </c>
      <c r="D30" s="64">
        <v>1.1540000000000002E-2</v>
      </c>
      <c r="E30" s="64">
        <v>1.1206666666666665E-2</v>
      </c>
      <c r="F30" s="64">
        <v>9.3100000000000006E-3</v>
      </c>
      <c r="G30" s="64">
        <v>1.2953333333333336E-2</v>
      </c>
      <c r="H30" s="64">
        <v>1.1503333333333332E-2</v>
      </c>
      <c r="I30" s="64">
        <v>1.294E-2</v>
      </c>
      <c r="J30" s="64">
        <v>1.1623333333333333E-2</v>
      </c>
      <c r="K30" s="64">
        <v>2.2783333333333336E-2</v>
      </c>
      <c r="L30" s="64">
        <v>2.7910000000000001E-2</v>
      </c>
      <c r="M30" s="64">
        <v>3.502333333333333E-2</v>
      </c>
      <c r="N30" s="64">
        <v>2.9593333333333333E-2</v>
      </c>
      <c r="O30" s="64">
        <v>2.6599999999999999E-2</v>
      </c>
      <c r="P30" s="64">
        <v>2.9163333333333333E-2</v>
      </c>
      <c r="Q30" s="64">
        <v>3.7789999999999997E-2</v>
      </c>
      <c r="R30" s="64">
        <v>2.6316666666666669E-2</v>
      </c>
      <c r="S30" s="64">
        <v>2.8623333333333334E-2</v>
      </c>
      <c r="T30" s="64">
        <v>3.0376666666666663E-2</v>
      </c>
      <c r="U30" s="64">
        <v>2.7490000000000001E-2</v>
      </c>
      <c r="V30" s="64">
        <v>3.2426666666666666E-2</v>
      </c>
      <c r="W30" s="64">
        <v>3.4373333333333332E-2</v>
      </c>
      <c r="X30" s="64">
        <v>3.6096666666666666E-2</v>
      </c>
      <c r="Y30" s="64">
        <v>3.3450000000000001E-2</v>
      </c>
      <c r="Z30" s="64">
        <v>3.1053333333333332E-2</v>
      </c>
      <c r="AA30" s="64">
        <v>3.424E-2</v>
      </c>
      <c r="BI30" s="52"/>
    </row>
    <row r="31" spans="2:61" ht="15.75" customHeight="1" x14ac:dyDescent="0.2">
      <c r="B31" s="79">
        <v>14</v>
      </c>
      <c r="C31" s="78">
        <v>16</v>
      </c>
      <c r="D31" s="64">
        <v>1.2033333333333333E-2</v>
      </c>
      <c r="E31" s="64">
        <v>1.1666666666666667E-2</v>
      </c>
      <c r="F31" s="64">
        <v>9.5966666666666665E-3</v>
      </c>
      <c r="G31" s="64">
        <v>1.3303333333333334E-2</v>
      </c>
      <c r="H31" s="64">
        <v>1.1810000000000001E-2</v>
      </c>
      <c r="I31" s="64">
        <v>1.3293333333333332E-2</v>
      </c>
      <c r="J31" s="64">
        <v>1.1863333333333335E-2</v>
      </c>
      <c r="K31" s="64">
        <v>2.2946666666666671E-2</v>
      </c>
      <c r="L31" s="64">
        <v>2.8206666666666668E-2</v>
      </c>
      <c r="M31" s="64">
        <v>3.5333333333333335E-2</v>
      </c>
      <c r="N31" s="64">
        <v>3.0643333333333338E-2</v>
      </c>
      <c r="O31" s="64">
        <v>2.8000000000000001E-2</v>
      </c>
      <c r="P31" s="64">
        <v>3.0473333333333335E-2</v>
      </c>
      <c r="Q31" s="64">
        <v>3.9023333333333333E-2</v>
      </c>
      <c r="R31" s="64">
        <v>2.7593333333333331E-2</v>
      </c>
      <c r="S31" s="64">
        <v>2.9790000000000001E-2</v>
      </c>
      <c r="T31" s="64">
        <v>3.1009999999999999E-2</v>
      </c>
      <c r="U31" s="64">
        <v>2.8056666666666664E-2</v>
      </c>
      <c r="V31" s="64">
        <v>3.2899999999999992E-2</v>
      </c>
      <c r="W31" s="64">
        <v>3.5149999999999994E-2</v>
      </c>
      <c r="X31" s="64">
        <v>3.7156666666666671E-2</v>
      </c>
      <c r="Y31" s="64">
        <v>3.4546666666666663E-2</v>
      </c>
      <c r="Z31" s="64">
        <v>3.2136666666666668E-2</v>
      </c>
      <c r="AA31" s="64">
        <v>3.5126666666666667E-2</v>
      </c>
      <c r="BI31" s="52"/>
    </row>
    <row r="32" spans="2:61" ht="15.75" customHeight="1" x14ac:dyDescent="0.2">
      <c r="B32" s="79">
        <v>15</v>
      </c>
      <c r="C32" s="78">
        <v>17</v>
      </c>
      <c r="D32" s="64">
        <v>1.2623333333333334E-2</v>
      </c>
      <c r="E32" s="64">
        <v>1.223E-2</v>
      </c>
      <c r="F32" s="64">
        <v>1.0060000000000001E-2</v>
      </c>
      <c r="G32" s="64">
        <v>1.3746666666666666E-2</v>
      </c>
      <c r="H32" s="64">
        <v>1.2123333333333333E-2</v>
      </c>
      <c r="I32" s="64">
        <v>1.3616666666666668E-2</v>
      </c>
      <c r="J32" s="64">
        <v>1.2093333333333333E-2</v>
      </c>
      <c r="K32" s="64">
        <v>2.3059999999999997E-2</v>
      </c>
      <c r="L32" s="64">
        <v>2.8490000000000001E-2</v>
      </c>
      <c r="M32" s="64">
        <v>3.5596666666666665E-2</v>
      </c>
      <c r="N32" s="64">
        <v>3.1296666666666667E-2</v>
      </c>
      <c r="O32" s="64">
        <v>2.8899999999999999E-2</v>
      </c>
      <c r="P32" s="64">
        <v>3.1316666666666666E-2</v>
      </c>
      <c r="Q32" s="64">
        <v>3.9886666666666667E-2</v>
      </c>
      <c r="R32" s="64">
        <v>2.8526666666666669E-2</v>
      </c>
      <c r="S32" s="64">
        <v>3.0710000000000001E-2</v>
      </c>
      <c r="T32" s="64">
        <v>3.1710000000000002E-2</v>
      </c>
      <c r="U32" s="64">
        <v>2.8806666666666664E-2</v>
      </c>
      <c r="V32" s="64">
        <v>3.3403333333333333E-2</v>
      </c>
      <c r="W32" s="64">
        <v>3.6053333333333333E-2</v>
      </c>
      <c r="X32" s="64">
        <v>3.8280000000000002E-2</v>
      </c>
      <c r="Y32" s="64">
        <v>3.562333333333334E-2</v>
      </c>
      <c r="Z32" s="64">
        <v>3.3356666666666666E-2</v>
      </c>
      <c r="AA32" s="64">
        <v>3.5876666666666668E-2</v>
      </c>
      <c r="BI32" s="52"/>
    </row>
    <row r="33" spans="2:61" ht="15.75" customHeight="1" x14ac:dyDescent="0.2">
      <c r="B33" s="79">
        <v>16</v>
      </c>
      <c r="C33" s="78">
        <v>18</v>
      </c>
      <c r="D33" s="64">
        <v>1.3166666666666667E-2</v>
      </c>
      <c r="E33" s="64">
        <v>1.2790000000000001E-2</v>
      </c>
      <c r="F33" s="64">
        <v>1.0546666666666668E-2</v>
      </c>
      <c r="G33" s="64">
        <v>1.4203333333333333E-2</v>
      </c>
      <c r="H33" s="64">
        <v>1.2443333333333334E-2</v>
      </c>
      <c r="I33" s="64">
        <v>1.3956666666666668E-2</v>
      </c>
      <c r="J33" s="64">
        <v>1.2403333333333336E-2</v>
      </c>
      <c r="K33" s="64">
        <v>2.3326666666666666E-2</v>
      </c>
      <c r="L33" s="64">
        <v>2.8783333333333338E-2</v>
      </c>
      <c r="M33" s="64">
        <v>3.5913333333333332E-2</v>
      </c>
      <c r="N33" s="64">
        <v>3.1823333333333335E-2</v>
      </c>
      <c r="O33" s="64">
        <v>2.9399999999999999E-2</v>
      </c>
      <c r="P33" s="64">
        <v>3.1806666666666671E-2</v>
      </c>
      <c r="Q33" s="64">
        <v>4.036E-2</v>
      </c>
      <c r="R33" s="64">
        <v>2.9233333333333333E-2</v>
      </c>
      <c r="S33" s="64">
        <v>3.1513333333333331E-2</v>
      </c>
      <c r="T33" s="64">
        <v>3.2569999999999995E-2</v>
      </c>
      <c r="U33" s="64">
        <v>2.9696666666666666E-2</v>
      </c>
      <c r="V33" s="64">
        <v>3.4000000000000002E-2</v>
      </c>
      <c r="W33" s="64">
        <v>3.7023333333333332E-2</v>
      </c>
      <c r="X33" s="64">
        <v>3.9390000000000001E-2</v>
      </c>
      <c r="Y33" s="64">
        <v>3.6770000000000004E-2</v>
      </c>
      <c r="Z33" s="64">
        <v>3.4716666666666667E-2</v>
      </c>
      <c r="AA33" s="64">
        <v>3.6790000000000003E-2</v>
      </c>
      <c r="BI33" s="52"/>
    </row>
    <row r="34" spans="2:61" ht="15.75" customHeight="1" x14ac:dyDescent="0.2">
      <c r="B34" s="79">
        <v>17</v>
      </c>
      <c r="C34" s="78">
        <v>19</v>
      </c>
      <c r="D34" s="64">
        <v>1.362E-2</v>
      </c>
      <c r="E34" s="64">
        <v>1.3253333333333334E-2</v>
      </c>
      <c r="F34" s="64">
        <v>1.0953333333333334E-2</v>
      </c>
      <c r="G34" s="64">
        <v>1.4616666666666667E-2</v>
      </c>
      <c r="H34" s="64">
        <v>1.2770000000000002E-2</v>
      </c>
      <c r="I34" s="64">
        <v>1.4246666666666666E-2</v>
      </c>
      <c r="J34" s="64">
        <v>1.2659999999999999E-2</v>
      </c>
      <c r="K34" s="64">
        <v>2.3563333333333335E-2</v>
      </c>
      <c r="L34" s="64">
        <v>2.9023333333333332E-2</v>
      </c>
      <c r="M34" s="64">
        <v>3.6200000000000003E-2</v>
      </c>
      <c r="N34" s="64">
        <v>3.2300000000000002E-2</v>
      </c>
      <c r="O34" s="64">
        <v>3.0099999999999998E-2</v>
      </c>
      <c r="P34" s="64">
        <v>3.2240000000000005E-2</v>
      </c>
      <c r="Q34" s="64">
        <v>4.0759999999999998E-2</v>
      </c>
      <c r="R34" s="64">
        <v>2.9856666666666667E-2</v>
      </c>
      <c r="S34" s="64">
        <v>3.2273333333333327E-2</v>
      </c>
      <c r="T34" s="64">
        <v>3.3383333333333327E-2</v>
      </c>
      <c r="U34" s="64">
        <v>3.0483333333333335E-2</v>
      </c>
      <c r="V34" s="64">
        <v>3.4516666666666668E-2</v>
      </c>
      <c r="W34" s="64">
        <v>3.7883333333333331E-2</v>
      </c>
      <c r="X34" s="64">
        <v>4.0386666666666668E-2</v>
      </c>
      <c r="Y34" s="64">
        <v>3.8006666666666668E-2</v>
      </c>
      <c r="Z34" s="64">
        <v>3.6213333333333333E-2</v>
      </c>
      <c r="AA34" s="64">
        <v>3.7840000000000006E-2</v>
      </c>
      <c r="BI34" s="52"/>
    </row>
    <row r="35" spans="2:61" ht="15.75" customHeight="1" x14ac:dyDescent="0.2">
      <c r="B35" s="79">
        <v>18</v>
      </c>
      <c r="C35" s="78">
        <v>20</v>
      </c>
      <c r="D35" s="64">
        <v>1.3990000000000001E-2</v>
      </c>
      <c r="E35" s="64">
        <v>1.3639999999999999E-2</v>
      </c>
      <c r="F35" s="64">
        <v>1.1310000000000001E-2</v>
      </c>
      <c r="G35" s="64">
        <v>1.4989999999999998E-2</v>
      </c>
      <c r="H35" s="64">
        <v>1.3120000000000001E-2</v>
      </c>
      <c r="I35" s="64">
        <v>1.4576666666666668E-2</v>
      </c>
      <c r="J35" s="64">
        <v>1.2970000000000001E-2</v>
      </c>
      <c r="K35" s="64">
        <v>2.3740000000000001E-2</v>
      </c>
      <c r="L35" s="64">
        <v>2.9246666666666667E-2</v>
      </c>
      <c r="M35" s="64">
        <v>3.6560000000000002E-2</v>
      </c>
      <c r="N35" s="64">
        <v>3.2753333333333336E-2</v>
      </c>
      <c r="O35" s="64">
        <v>3.0499999999999999E-2</v>
      </c>
      <c r="P35" s="64">
        <v>3.2676666666666666E-2</v>
      </c>
      <c r="Q35" s="64">
        <v>4.1199999999999994E-2</v>
      </c>
      <c r="R35" s="64">
        <v>3.0459999999999997E-2</v>
      </c>
      <c r="S35" s="64">
        <v>3.288E-2</v>
      </c>
      <c r="T35" s="64">
        <v>3.3986666666666672E-2</v>
      </c>
      <c r="U35" s="64">
        <v>3.1136666666666663E-2</v>
      </c>
      <c r="V35" s="64">
        <v>3.5060000000000001E-2</v>
      </c>
      <c r="W35" s="64">
        <v>3.8629999999999998E-2</v>
      </c>
      <c r="X35" s="64">
        <v>4.1283333333333332E-2</v>
      </c>
      <c r="Y35" s="64">
        <v>3.884E-2</v>
      </c>
      <c r="Z35" s="64">
        <v>3.7403333333333337E-2</v>
      </c>
      <c r="AA35" s="64">
        <v>3.9023333333333333E-2</v>
      </c>
      <c r="BI35" s="52"/>
    </row>
    <row r="36" spans="2:61" ht="15.75" customHeight="1" x14ac:dyDescent="0.2">
      <c r="B36" s="79">
        <v>19</v>
      </c>
      <c r="C36" s="78">
        <v>21</v>
      </c>
      <c r="D36" s="64">
        <v>1.4333333333333335E-2</v>
      </c>
      <c r="E36" s="64">
        <v>1.4023333333333334E-2</v>
      </c>
      <c r="F36" s="64">
        <v>1.1613333333333335E-2</v>
      </c>
      <c r="G36" s="64">
        <v>1.5306666666666668E-2</v>
      </c>
      <c r="H36" s="64">
        <v>1.3353333333333333E-2</v>
      </c>
      <c r="I36" s="64">
        <v>1.4896666666666667E-2</v>
      </c>
      <c r="J36" s="64">
        <v>1.3260000000000001E-2</v>
      </c>
      <c r="K36" s="64">
        <v>2.3990000000000001E-2</v>
      </c>
      <c r="L36" s="64">
        <v>2.9463333333333331E-2</v>
      </c>
      <c r="M36" s="64">
        <v>3.6999999999999998E-2</v>
      </c>
      <c r="N36" s="64">
        <v>3.3349999999999998E-2</v>
      </c>
      <c r="O36" s="64">
        <v>3.1E-2</v>
      </c>
      <c r="P36" s="64">
        <v>3.3119999999999997E-2</v>
      </c>
      <c r="Q36" s="64">
        <v>4.1700000000000001E-2</v>
      </c>
      <c r="R36" s="64">
        <v>3.1040000000000002E-2</v>
      </c>
      <c r="S36" s="64">
        <v>3.3456666666666662E-2</v>
      </c>
      <c r="T36" s="64">
        <v>3.4590000000000003E-2</v>
      </c>
      <c r="U36" s="64">
        <v>3.172666666666666E-2</v>
      </c>
      <c r="V36" s="64">
        <v>3.5569999999999997E-2</v>
      </c>
      <c r="W36" s="64">
        <v>3.9320000000000001E-2</v>
      </c>
      <c r="X36" s="64">
        <v>4.1973333333333335E-2</v>
      </c>
      <c r="Y36" s="64">
        <v>3.9630000000000006E-2</v>
      </c>
      <c r="Z36" s="64">
        <v>3.8593333333333334E-2</v>
      </c>
      <c r="AA36" s="64">
        <v>4.0320000000000002E-2</v>
      </c>
      <c r="BI36" s="52"/>
    </row>
    <row r="37" spans="2:61" ht="15.75" customHeight="1" x14ac:dyDescent="0.2">
      <c r="B37" s="79">
        <v>20</v>
      </c>
      <c r="C37" s="78">
        <v>22</v>
      </c>
      <c r="D37" s="64">
        <v>1.4663333333333301E-2</v>
      </c>
      <c r="E37" s="64">
        <v>1.439E-2</v>
      </c>
      <c r="F37" s="64">
        <v>1.1979999999999999E-2</v>
      </c>
      <c r="G37" s="64">
        <v>1.5689999999999999E-2</v>
      </c>
      <c r="H37" s="64">
        <v>1.3679999999999999E-2</v>
      </c>
      <c r="I37" s="64">
        <v>1.5213333333333334E-2</v>
      </c>
      <c r="J37" s="64">
        <v>1.3526666666666666E-2</v>
      </c>
      <c r="K37" s="64">
        <v>2.4209999999999999E-2</v>
      </c>
      <c r="L37" s="64">
        <v>2.972E-2</v>
      </c>
      <c r="M37" s="64">
        <v>3.7260000000000001E-2</v>
      </c>
      <c r="N37" s="64">
        <v>3.3606666666666667E-2</v>
      </c>
      <c r="O37" s="64">
        <v>3.1399999999999997E-2</v>
      </c>
      <c r="P37" s="64">
        <v>3.339333333333333E-2</v>
      </c>
      <c r="Q37" s="64">
        <v>4.2009999999999999E-2</v>
      </c>
      <c r="R37" s="64">
        <v>3.144333333333333E-2</v>
      </c>
      <c r="S37" s="64">
        <v>3.4053333333333331E-2</v>
      </c>
      <c r="T37" s="64">
        <v>3.5106666666666668E-2</v>
      </c>
      <c r="U37" s="64">
        <v>3.2256666666666663E-2</v>
      </c>
      <c r="V37" s="64">
        <v>3.6053333333333333E-2</v>
      </c>
      <c r="W37" s="64">
        <v>3.9949999999999999E-2</v>
      </c>
      <c r="X37" s="64">
        <v>4.2606666666666661E-2</v>
      </c>
      <c r="Y37" s="64">
        <v>4.0216666666666671E-2</v>
      </c>
      <c r="Z37" s="64">
        <v>3.9596666666666669E-2</v>
      </c>
      <c r="AA37" s="64">
        <v>4.1543333333333335E-2</v>
      </c>
      <c r="BI37" s="52"/>
    </row>
    <row r="38" spans="2:61" ht="15.75" customHeight="1" x14ac:dyDescent="0.2">
      <c r="B38" s="79">
        <v>21</v>
      </c>
      <c r="C38" s="78">
        <v>23</v>
      </c>
      <c r="D38" s="64">
        <v>1.5049999999999999E-2</v>
      </c>
      <c r="E38" s="64">
        <v>1.4823333333333334E-2</v>
      </c>
      <c r="F38" s="64">
        <v>1.2426666666666667E-2</v>
      </c>
      <c r="G38" s="64">
        <v>1.6076666666666666E-2</v>
      </c>
      <c r="H38" s="64">
        <v>1.4010000000000002E-2</v>
      </c>
      <c r="I38" s="64">
        <v>1.5556666666666668E-2</v>
      </c>
      <c r="J38" s="64">
        <v>1.3850000000000001E-2</v>
      </c>
      <c r="K38" s="64">
        <v>2.4483333333333333E-2</v>
      </c>
      <c r="L38" s="64">
        <v>2.9950000000000001E-2</v>
      </c>
      <c r="M38" s="64">
        <v>3.7596666666666667E-2</v>
      </c>
      <c r="N38" s="64">
        <v>3.3980000000000003E-2</v>
      </c>
      <c r="O38" s="64">
        <v>3.1699999999999999E-2</v>
      </c>
      <c r="P38" s="64">
        <v>3.3783333333333332E-2</v>
      </c>
      <c r="Q38" s="64">
        <v>4.2356666666666674E-2</v>
      </c>
      <c r="R38" s="64">
        <v>3.189666666666667E-2</v>
      </c>
      <c r="S38" s="64">
        <v>3.4550000000000004E-2</v>
      </c>
      <c r="T38" s="64">
        <v>3.5563333333333336E-2</v>
      </c>
      <c r="U38" s="64">
        <v>3.2629999999999999E-2</v>
      </c>
      <c r="V38" s="64">
        <v>3.6429999999999997E-2</v>
      </c>
      <c r="W38" s="64">
        <v>4.0416666666666663E-2</v>
      </c>
      <c r="X38" s="64">
        <v>4.311333333333333E-2</v>
      </c>
      <c r="Y38" s="64">
        <v>4.0739999999999998E-2</v>
      </c>
      <c r="Z38" s="64">
        <v>4.0239999999999998E-2</v>
      </c>
      <c r="AA38" s="64">
        <v>4.2403333333333328E-2</v>
      </c>
      <c r="BI38" s="52"/>
    </row>
    <row r="39" spans="2:61" ht="15.75" customHeight="1" x14ac:dyDescent="0.2">
      <c r="B39" s="79">
        <v>22</v>
      </c>
      <c r="C39" s="78">
        <v>24</v>
      </c>
      <c r="D39" s="64">
        <v>1.536E-2</v>
      </c>
      <c r="E39" s="64">
        <v>1.519E-2</v>
      </c>
      <c r="F39" s="64">
        <v>1.2800000000000001E-2</v>
      </c>
      <c r="G39" s="64">
        <v>1.6413333333333332E-2</v>
      </c>
      <c r="H39" s="64">
        <v>1.4333333333333335E-2</v>
      </c>
      <c r="I39" s="64">
        <v>1.5916666666666666E-2</v>
      </c>
      <c r="J39" s="64">
        <v>1.4180000000000003E-2</v>
      </c>
      <c r="K39" s="64">
        <v>2.4730000000000002E-2</v>
      </c>
      <c r="L39" s="64">
        <v>3.0230000000000003E-2</v>
      </c>
      <c r="M39" s="64">
        <v>3.789E-2</v>
      </c>
      <c r="N39" s="64">
        <v>3.4376666666666666E-2</v>
      </c>
      <c r="O39" s="64">
        <v>3.2099999999999997E-2</v>
      </c>
      <c r="P39" s="64">
        <v>3.4110000000000001E-2</v>
      </c>
      <c r="Q39" s="64">
        <v>4.2706666666666671E-2</v>
      </c>
      <c r="R39" s="64">
        <v>3.2340000000000001E-2</v>
      </c>
      <c r="S39" s="64">
        <v>3.5013333333333334E-2</v>
      </c>
      <c r="T39" s="64">
        <v>3.6003333333333332E-2</v>
      </c>
      <c r="U39" s="64">
        <v>3.3026666666666669E-2</v>
      </c>
      <c r="V39" s="64">
        <v>3.6763333333333335E-2</v>
      </c>
      <c r="W39" s="64">
        <v>4.0726666666666668E-2</v>
      </c>
      <c r="X39" s="64">
        <v>4.3560000000000008E-2</v>
      </c>
      <c r="Y39" s="64">
        <v>4.1183333333333329E-2</v>
      </c>
      <c r="Z39" s="64">
        <v>4.068666666666667E-2</v>
      </c>
      <c r="AA39" s="64">
        <v>4.3066666666666663E-2</v>
      </c>
      <c r="BI39" s="52"/>
    </row>
    <row r="40" spans="2:61" ht="15.75" customHeight="1" x14ac:dyDescent="0.2">
      <c r="B40" s="79">
        <v>23</v>
      </c>
      <c r="C40" s="78">
        <v>25</v>
      </c>
      <c r="D40" s="64">
        <v>1.567E-2</v>
      </c>
      <c r="E40" s="64">
        <v>1.5473333333333334E-2</v>
      </c>
      <c r="F40" s="64">
        <v>1.3123333333333334E-2</v>
      </c>
      <c r="G40" s="64">
        <v>1.6736666666666667E-2</v>
      </c>
      <c r="H40" s="64">
        <v>1.4616666666666667E-2</v>
      </c>
      <c r="I40" s="64">
        <v>1.6226666666666667E-2</v>
      </c>
      <c r="J40" s="64">
        <v>1.4466666666666668E-2</v>
      </c>
      <c r="K40" s="64">
        <v>2.4989999999999998E-2</v>
      </c>
      <c r="L40" s="64">
        <v>3.0483333333333335E-2</v>
      </c>
      <c r="M40" s="64">
        <v>3.8163333333333334E-2</v>
      </c>
      <c r="N40" s="64">
        <v>3.4730000000000004E-2</v>
      </c>
      <c r="O40" s="64">
        <v>3.2399999999999998E-2</v>
      </c>
      <c r="P40" s="64">
        <v>3.4473333333333335E-2</v>
      </c>
      <c r="Q40" s="64">
        <v>4.3050000000000005E-2</v>
      </c>
      <c r="R40" s="64">
        <v>3.280333333333333E-2</v>
      </c>
      <c r="S40" s="64">
        <v>3.5459999999999998E-2</v>
      </c>
      <c r="T40" s="64">
        <v>3.6539999999999996E-2</v>
      </c>
      <c r="U40" s="64">
        <v>3.356E-2</v>
      </c>
      <c r="V40" s="64">
        <v>3.7160000000000006E-2</v>
      </c>
      <c r="W40" s="64">
        <v>4.0973333333333334E-2</v>
      </c>
      <c r="X40" s="64">
        <v>4.3903333333333329E-2</v>
      </c>
      <c r="Y40" s="64">
        <v>4.1586666666666668E-2</v>
      </c>
      <c r="Z40" s="64">
        <v>4.1063333333333334E-2</v>
      </c>
      <c r="AA40" s="64">
        <v>4.3413333333333332E-2</v>
      </c>
      <c r="BI40" s="52"/>
    </row>
    <row r="41" spans="2:61" ht="15.75" customHeight="1" x14ac:dyDescent="0.2">
      <c r="B41" s="79">
        <v>24</v>
      </c>
      <c r="C41" s="78">
        <v>26</v>
      </c>
      <c r="D41" s="64">
        <v>1.6E-2</v>
      </c>
      <c r="E41" s="64">
        <v>1.583E-2</v>
      </c>
      <c r="F41" s="64">
        <v>1.3510000000000001E-2</v>
      </c>
      <c r="G41" s="64">
        <v>1.7046666666666665E-2</v>
      </c>
      <c r="H41" s="64">
        <v>1.4866666666666667E-2</v>
      </c>
      <c r="I41" s="64">
        <v>1.651E-2</v>
      </c>
      <c r="J41" s="64">
        <v>1.4733333333333334E-2</v>
      </c>
      <c r="K41" s="64">
        <v>2.513E-2</v>
      </c>
      <c r="L41" s="64">
        <v>3.0616666666666667E-2</v>
      </c>
      <c r="M41" s="64">
        <v>3.8296666666666666E-2</v>
      </c>
      <c r="N41" s="64">
        <v>3.5073333333333338E-2</v>
      </c>
      <c r="O41" s="64">
        <v>3.27E-2</v>
      </c>
      <c r="P41" s="64">
        <v>3.4750000000000003E-2</v>
      </c>
      <c r="Q41" s="64">
        <v>4.3320000000000004E-2</v>
      </c>
      <c r="R41" s="64">
        <v>3.3163333333333329E-2</v>
      </c>
      <c r="S41" s="64">
        <v>3.5843333333333331E-2</v>
      </c>
      <c r="T41" s="64">
        <v>3.6890000000000006E-2</v>
      </c>
      <c r="U41" s="64">
        <v>3.3836666666666668E-2</v>
      </c>
      <c r="V41" s="64">
        <v>3.7410000000000006E-2</v>
      </c>
      <c r="W41" s="64">
        <v>4.1229999999999996E-2</v>
      </c>
      <c r="X41" s="64">
        <v>4.4223333333333337E-2</v>
      </c>
      <c r="Y41" s="64">
        <v>4.1856666666666667E-2</v>
      </c>
      <c r="Z41" s="64">
        <v>4.1416666666666664E-2</v>
      </c>
      <c r="AA41" s="64">
        <v>4.3783333333333341E-2</v>
      </c>
      <c r="BI41" s="52"/>
    </row>
    <row r="42" spans="2:61" ht="15.75" customHeight="1" x14ac:dyDescent="0.2">
      <c r="B42" s="79">
        <v>25</v>
      </c>
      <c r="C42" s="78">
        <v>27</v>
      </c>
      <c r="D42" s="64">
        <v>1.6256666666666666E-2</v>
      </c>
      <c r="E42" s="64">
        <v>1.6073333333333332E-2</v>
      </c>
      <c r="F42" s="64">
        <v>1.3823333333333333E-2</v>
      </c>
      <c r="G42" s="64">
        <v>1.7249999999999998E-2</v>
      </c>
      <c r="H42" s="64">
        <v>1.5023333333333335E-2</v>
      </c>
      <c r="I42" s="64">
        <v>1.6693333333333334E-2</v>
      </c>
      <c r="J42" s="64">
        <v>1.4886666666666666E-2</v>
      </c>
      <c r="K42" s="64">
        <v>2.5249999999999998E-2</v>
      </c>
      <c r="L42" s="64">
        <v>3.074E-2</v>
      </c>
      <c r="M42" s="64">
        <v>3.8429999999999999E-2</v>
      </c>
      <c r="N42" s="64">
        <v>3.5289999999999995E-2</v>
      </c>
      <c r="O42" s="64">
        <v>3.2899999999999999E-2</v>
      </c>
      <c r="P42" s="64">
        <v>3.4983333333333332E-2</v>
      </c>
      <c r="Q42" s="64">
        <v>4.3479999999999998E-2</v>
      </c>
      <c r="R42" s="64">
        <v>3.3546666666666669E-2</v>
      </c>
      <c r="S42" s="64">
        <v>3.6223333333333337E-2</v>
      </c>
      <c r="T42" s="64">
        <v>3.7253333333333333E-2</v>
      </c>
      <c r="U42" s="64">
        <v>3.4183333333333336E-2</v>
      </c>
      <c r="V42" s="64">
        <v>3.771E-2</v>
      </c>
      <c r="W42" s="64">
        <v>4.151333333333334E-2</v>
      </c>
      <c r="X42" s="64">
        <v>4.4533333333333334E-2</v>
      </c>
      <c r="Y42" s="64">
        <v>4.2030000000000005E-2</v>
      </c>
      <c r="Z42" s="64">
        <v>4.1636666666666662E-2</v>
      </c>
      <c r="AA42" s="64">
        <v>4.4046666666666671E-2</v>
      </c>
      <c r="BI42" s="52"/>
    </row>
    <row r="43" spans="2:61" ht="15.75" customHeight="1" x14ac:dyDescent="0.2">
      <c r="B43" s="79">
        <v>26</v>
      </c>
      <c r="C43" s="78">
        <v>28</v>
      </c>
      <c r="D43" s="64">
        <v>1.6396666666666667E-2</v>
      </c>
      <c r="E43" s="64">
        <v>1.6283333333333334E-2</v>
      </c>
      <c r="F43" s="64">
        <v>1.3980000000000001E-2</v>
      </c>
      <c r="G43" s="64">
        <v>1.7389999999999999E-2</v>
      </c>
      <c r="H43" s="64">
        <v>1.5133333333333332E-2</v>
      </c>
      <c r="I43" s="64">
        <v>1.6799999999999999E-2</v>
      </c>
      <c r="J43" s="64">
        <v>1.4993333333333336E-2</v>
      </c>
      <c r="K43" s="64">
        <v>2.5363333333333335E-2</v>
      </c>
      <c r="L43" s="64">
        <v>3.0863333333333336E-2</v>
      </c>
      <c r="M43" s="64">
        <v>3.8553333333333335E-2</v>
      </c>
      <c r="N43" s="64">
        <v>3.5453333333333337E-2</v>
      </c>
      <c r="O43" s="64">
        <v>3.3099999999999997E-2</v>
      </c>
      <c r="P43" s="64">
        <v>3.5143333333333339E-2</v>
      </c>
      <c r="Q43" s="64">
        <v>4.36E-2</v>
      </c>
      <c r="R43" s="64">
        <v>3.3786666666666666E-2</v>
      </c>
      <c r="S43" s="64">
        <v>3.6420000000000001E-2</v>
      </c>
      <c r="T43" s="64">
        <v>3.7429999999999998E-2</v>
      </c>
      <c r="U43" s="64">
        <v>3.4389999999999997E-2</v>
      </c>
      <c r="V43" s="64">
        <v>3.7893333333333334E-2</v>
      </c>
      <c r="W43" s="64">
        <v>4.1739999999999999E-2</v>
      </c>
      <c r="X43" s="64">
        <v>4.4786666666666662E-2</v>
      </c>
      <c r="Y43" s="64">
        <v>4.218333333333333E-2</v>
      </c>
      <c r="Z43" s="64">
        <v>4.1810000000000007E-2</v>
      </c>
      <c r="AA43" s="64">
        <v>4.4330000000000001E-2</v>
      </c>
      <c r="BI43" s="52"/>
    </row>
    <row r="44" spans="2:61" ht="15.75" customHeight="1" x14ac:dyDescent="0.2">
      <c r="B44" s="79">
        <v>27</v>
      </c>
      <c r="C44" s="78">
        <v>29</v>
      </c>
      <c r="D44" s="64">
        <v>1.651E-2</v>
      </c>
      <c r="E44" s="64">
        <v>1.643E-2</v>
      </c>
      <c r="F44" s="64">
        <v>1.414E-2</v>
      </c>
      <c r="G44" s="64">
        <v>1.7516666666666666E-2</v>
      </c>
      <c r="H44" s="64">
        <v>1.5240000000000002E-2</v>
      </c>
      <c r="I44" s="64">
        <v>1.6913333333333332E-2</v>
      </c>
      <c r="J44" s="64">
        <v>1.5109999999999998E-2</v>
      </c>
      <c r="K44" s="64">
        <v>2.5463333333333334E-2</v>
      </c>
      <c r="L44" s="64">
        <v>3.099E-2</v>
      </c>
      <c r="M44" s="64">
        <v>3.868333333333334E-2</v>
      </c>
      <c r="N44" s="64">
        <v>3.5630000000000002E-2</v>
      </c>
      <c r="O44" s="64">
        <v>3.3300000000000003E-2</v>
      </c>
      <c r="P44" s="64">
        <v>3.5300000000000005E-2</v>
      </c>
      <c r="Q44" s="64">
        <v>4.3750000000000004E-2</v>
      </c>
      <c r="R44" s="64">
        <v>3.395666666666667E-2</v>
      </c>
      <c r="S44" s="64">
        <v>3.6610000000000004E-2</v>
      </c>
      <c r="T44" s="64">
        <v>3.7546666666666673E-2</v>
      </c>
      <c r="U44" s="64">
        <v>3.4523333333333336E-2</v>
      </c>
      <c r="V44" s="64">
        <v>3.8023333333333333E-2</v>
      </c>
      <c r="W44" s="64">
        <v>4.1876666666666666E-2</v>
      </c>
      <c r="X44" s="64">
        <v>4.4929999999999998E-2</v>
      </c>
      <c r="Y44" s="64">
        <v>4.2283333333333339E-2</v>
      </c>
      <c r="Z44" s="64">
        <v>4.1896666666666665E-2</v>
      </c>
      <c r="AA44" s="64">
        <v>4.4520000000000004E-2</v>
      </c>
      <c r="BI44" s="52"/>
    </row>
    <row r="45" spans="2:61" ht="15.75" customHeight="1" x14ac:dyDescent="0.2">
      <c r="B45" s="79">
        <v>28</v>
      </c>
      <c r="C45" s="78">
        <v>30</v>
      </c>
      <c r="D45" s="64">
        <v>1.6676666666666669E-2</v>
      </c>
      <c r="E45" s="64">
        <v>1.6546666666666668E-2</v>
      </c>
      <c r="F45" s="64">
        <v>1.4306666666666667E-2</v>
      </c>
      <c r="G45" s="64">
        <v>1.7666666666666667E-2</v>
      </c>
      <c r="H45" s="64">
        <v>1.5343333333333334E-2</v>
      </c>
      <c r="I45" s="64">
        <v>1.703E-2</v>
      </c>
      <c r="J45" s="64">
        <v>1.5210000000000001E-2</v>
      </c>
      <c r="K45" s="64">
        <v>2.5533333333333335E-2</v>
      </c>
      <c r="L45" s="64">
        <v>3.1096666666666665E-2</v>
      </c>
      <c r="M45" s="64">
        <v>3.8773333333333333E-2</v>
      </c>
      <c r="N45" s="64">
        <v>3.5756666666666666E-2</v>
      </c>
      <c r="O45" s="64">
        <v>3.3399999999999999E-2</v>
      </c>
      <c r="P45" s="64">
        <v>3.5426666666666669E-2</v>
      </c>
      <c r="Q45" s="64">
        <v>4.3866666666666665E-2</v>
      </c>
      <c r="R45" s="64">
        <v>3.4099999999999998E-2</v>
      </c>
      <c r="S45" s="64">
        <v>3.6786666666666669E-2</v>
      </c>
      <c r="T45" s="64">
        <v>3.7766666666666664E-2</v>
      </c>
      <c r="U45" s="64">
        <v>3.4723333333333335E-2</v>
      </c>
      <c r="V45" s="64">
        <v>3.8249999999999999E-2</v>
      </c>
      <c r="W45" s="64">
        <v>4.2056666666666666E-2</v>
      </c>
      <c r="X45" s="64">
        <v>4.5126666666666669E-2</v>
      </c>
      <c r="Y45" s="64">
        <v>4.2413333333333331E-2</v>
      </c>
      <c r="Z45" s="64">
        <v>4.2023333333333336E-2</v>
      </c>
      <c r="AA45" s="64">
        <v>4.471E-2</v>
      </c>
      <c r="BI45" s="52"/>
    </row>
    <row r="46" spans="2:61" ht="15.75" customHeight="1" x14ac:dyDescent="0.2">
      <c r="B46" s="79">
        <v>29</v>
      </c>
      <c r="C46" s="78">
        <v>31</v>
      </c>
      <c r="D46" s="64">
        <v>1.6833333333333336E-2</v>
      </c>
      <c r="E46" s="64">
        <v>1.6733333333333333E-2</v>
      </c>
      <c r="F46" s="64">
        <v>1.4463333333333335E-2</v>
      </c>
      <c r="G46" s="64">
        <v>1.7776666666666666E-2</v>
      </c>
      <c r="H46" s="64">
        <v>1.5443333333333335E-2</v>
      </c>
      <c r="I46" s="64">
        <v>1.711E-2</v>
      </c>
      <c r="J46" s="64">
        <v>1.5293333333333334E-2</v>
      </c>
      <c r="K46" s="64">
        <v>2.5580000000000002E-2</v>
      </c>
      <c r="L46" s="64">
        <v>3.1173333333333331E-2</v>
      </c>
      <c r="M46" s="64">
        <v>3.8836666666666665E-2</v>
      </c>
      <c r="N46" s="64">
        <v>3.588333333333333E-2</v>
      </c>
      <c r="O46" s="64">
        <v>3.3500000000000002E-2</v>
      </c>
      <c r="P46" s="64">
        <v>3.5536666666666668E-2</v>
      </c>
      <c r="Q46" s="64">
        <v>4.3973333333333336E-2</v>
      </c>
      <c r="R46" s="64">
        <v>3.4233333333333338E-2</v>
      </c>
      <c r="S46" s="64">
        <v>3.6943333333333335E-2</v>
      </c>
      <c r="T46" s="64">
        <v>3.7873333333333335E-2</v>
      </c>
      <c r="U46" s="64">
        <v>3.4813333333333335E-2</v>
      </c>
      <c r="V46" s="64">
        <v>3.8403333333333338E-2</v>
      </c>
      <c r="W46" s="64">
        <v>4.2163333333333337E-2</v>
      </c>
      <c r="X46" s="64">
        <v>4.5250000000000005E-2</v>
      </c>
      <c r="Y46" s="64">
        <v>4.2509999999999999E-2</v>
      </c>
      <c r="Z46" s="64">
        <v>4.2110000000000002E-2</v>
      </c>
      <c r="AA46" s="64">
        <v>4.4819999999999999E-2</v>
      </c>
      <c r="BI46" s="52"/>
    </row>
    <row r="47" spans="2:61" ht="15.75" customHeight="1" x14ac:dyDescent="0.2">
      <c r="B47" s="79">
        <v>30</v>
      </c>
      <c r="C47" s="78">
        <v>32</v>
      </c>
      <c r="D47" s="64">
        <v>1.6976666666666668E-2</v>
      </c>
      <c r="E47" s="64">
        <v>1.6833333333333336E-2</v>
      </c>
      <c r="F47" s="64">
        <v>1.4620000000000001E-2</v>
      </c>
      <c r="G47" s="64">
        <v>1.7893333333333334E-2</v>
      </c>
      <c r="H47" s="64">
        <v>1.5546666666666667E-2</v>
      </c>
      <c r="I47" s="64">
        <v>1.7223333333333337E-2</v>
      </c>
      <c r="J47" s="64">
        <v>1.541E-2</v>
      </c>
      <c r="K47" s="64">
        <v>2.5666666666666667E-2</v>
      </c>
      <c r="L47" s="64">
        <v>3.1286666666666664E-2</v>
      </c>
      <c r="M47" s="64">
        <v>3.896666666666667E-2</v>
      </c>
      <c r="N47" s="64">
        <v>3.6036666666666668E-2</v>
      </c>
      <c r="O47" s="64">
        <v>3.3599999999999998E-2</v>
      </c>
      <c r="P47" s="64">
        <v>3.5616666666666665E-2</v>
      </c>
      <c r="Q47" s="64">
        <v>4.4073333333333332E-2</v>
      </c>
      <c r="R47" s="64">
        <v>3.4370000000000005E-2</v>
      </c>
      <c r="S47" s="64">
        <v>3.7090000000000005E-2</v>
      </c>
      <c r="T47" s="64">
        <v>3.8030000000000001E-2</v>
      </c>
      <c r="U47" s="64">
        <v>3.4970000000000001E-2</v>
      </c>
      <c r="V47" s="64">
        <v>3.8593333333333334E-2</v>
      </c>
      <c r="W47" s="64">
        <v>4.2303333333333332E-2</v>
      </c>
      <c r="X47" s="64">
        <v>4.5406666666666672E-2</v>
      </c>
      <c r="Y47" s="64">
        <v>4.2673333333333334E-2</v>
      </c>
      <c r="Z47" s="64">
        <v>4.224E-2</v>
      </c>
      <c r="AA47" s="64">
        <v>4.4956666666666666E-2</v>
      </c>
      <c r="BI47" s="52"/>
    </row>
    <row r="48" spans="2:61" ht="15.75" customHeight="1" x14ac:dyDescent="0.2">
      <c r="BI48" s="52"/>
    </row>
    <row r="49" spans="1:62" ht="15.75" customHeight="1" x14ac:dyDescent="0.25">
      <c r="B49" s="67" t="s">
        <v>62</v>
      </c>
      <c r="BI49" s="52"/>
    </row>
    <row r="50" spans="1:62" ht="15.75" customHeight="1" x14ac:dyDescent="0.25">
      <c r="B50" s="67"/>
      <c r="BI50" s="52"/>
    </row>
    <row r="51" spans="1:62" ht="15.75" customHeight="1" x14ac:dyDescent="0.25">
      <c r="B51" s="68"/>
      <c r="C51" s="69" t="str">
        <f>IFERROR(DATEVALUE(D53),"")</f>
        <v/>
      </c>
      <c r="D51" s="69" t="str">
        <f>IFERROR(DATEVALUE(E53),"")</f>
        <v/>
      </c>
      <c r="E51" s="69" t="str">
        <f>IFERROR(DATEVALUE(C53),"")</f>
        <v/>
      </c>
      <c r="F51" s="69">
        <f t="shared" ref="F51:BH51" si="2">IFERROR(DATEVALUE(F53),"")</f>
        <v>44013</v>
      </c>
      <c r="G51" s="69">
        <f t="shared" si="2"/>
        <v>44105</v>
      </c>
      <c r="H51" s="69">
        <f t="shared" si="2"/>
        <v>44197</v>
      </c>
      <c r="I51" s="69">
        <f t="shared" si="2"/>
        <v>44287</v>
      </c>
      <c r="J51" s="69">
        <f t="shared" si="2"/>
        <v>44378</v>
      </c>
      <c r="K51" s="69">
        <f t="shared" si="2"/>
        <v>44470</v>
      </c>
      <c r="L51" s="69">
        <f t="shared" si="2"/>
        <v>44562</v>
      </c>
      <c r="M51" s="69">
        <f t="shared" si="2"/>
        <v>44652</v>
      </c>
      <c r="N51" s="69">
        <f t="shared" si="2"/>
        <v>44743</v>
      </c>
      <c r="O51" s="69">
        <v>44835</v>
      </c>
      <c r="P51" s="69">
        <f t="shared" si="2"/>
        <v>44927</v>
      </c>
      <c r="Q51" s="69">
        <f t="shared" si="2"/>
        <v>45017</v>
      </c>
      <c r="R51" s="69">
        <f t="shared" si="2"/>
        <v>45108</v>
      </c>
      <c r="S51" s="69">
        <f t="shared" si="2"/>
        <v>45200</v>
      </c>
      <c r="T51" s="69">
        <f t="shared" si="2"/>
        <v>45292</v>
      </c>
      <c r="U51" s="69">
        <f t="shared" si="2"/>
        <v>45383</v>
      </c>
      <c r="V51" s="69">
        <f t="shared" si="2"/>
        <v>45474</v>
      </c>
      <c r="W51" s="69">
        <f t="shared" si="2"/>
        <v>45566</v>
      </c>
      <c r="X51" s="69">
        <f t="shared" si="2"/>
        <v>45659</v>
      </c>
      <c r="Y51" s="69">
        <f t="shared" si="2"/>
        <v>45748</v>
      </c>
      <c r="Z51" s="69">
        <f t="shared" si="2"/>
        <v>45839</v>
      </c>
      <c r="AA51" s="69">
        <f t="shared" si="2"/>
        <v>45931</v>
      </c>
      <c r="AB51" s="69">
        <f t="shared" si="2"/>
        <v>46023</v>
      </c>
      <c r="AC51" s="69">
        <f t="shared" si="2"/>
        <v>46113</v>
      </c>
      <c r="AD51" s="69" t="str">
        <f t="shared" si="2"/>
        <v/>
      </c>
      <c r="AE51" s="69" t="str">
        <f t="shared" si="2"/>
        <v/>
      </c>
      <c r="AF51" s="69" t="str">
        <f t="shared" si="2"/>
        <v/>
      </c>
      <c r="AG51" s="69" t="str">
        <f t="shared" si="2"/>
        <v/>
      </c>
      <c r="AH51" s="69" t="str">
        <f t="shared" si="2"/>
        <v/>
      </c>
      <c r="AI51" s="69" t="str">
        <f t="shared" si="2"/>
        <v/>
      </c>
      <c r="AJ51" s="69" t="str">
        <f t="shared" si="2"/>
        <v/>
      </c>
      <c r="AK51" s="69" t="str">
        <f t="shared" si="2"/>
        <v/>
      </c>
      <c r="AL51" s="69" t="str">
        <f t="shared" si="2"/>
        <v/>
      </c>
      <c r="AM51" s="69" t="str">
        <f t="shared" si="2"/>
        <v/>
      </c>
      <c r="AN51" s="69" t="str">
        <f t="shared" si="2"/>
        <v/>
      </c>
      <c r="AO51" s="69" t="str">
        <f t="shared" si="2"/>
        <v/>
      </c>
      <c r="AP51" s="69" t="str">
        <f t="shared" si="2"/>
        <v/>
      </c>
      <c r="AQ51" s="69" t="str">
        <f t="shared" si="2"/>
        <v/>
      </c>
      <c r="AR51" s="69" t="str">
        <f t="shared" si="2"/>
        <v/>
      </c>
      <c r="AS51" s="69" t="str">
        <f t="shared" si="2"/>
        <v/>
      </c>
      <c r="AT51" s="69" t="str">
        <f t="shared" si="2"/>
        <v/>
      </c>
      <c r="AU51" s="69" t="str">
        <f t="shared" si="2"/>
        <v/>
      </c>
      <c r="AV51" s="69" t="str">
        <f t="shared" si="2"/>
        <v/>
      </c>
      <c r="AW51" s="69" t="str">
        <f t="shared" si="2"/>
        <v/>
      </c>
      <c r="AX51" s="69" t="str">
        <f t="shared" si="2"/>
        <v/>
      </c>
      <c r="AY51" s="69" t="str">
        <f t="shared" si="2"/>
        <v/>
      </c>
      <c r="AZ51" s="69" t="str">
        <f t="shared" si="2"/>
        <v/>
      </c>
      <c r="BA51" s="69" t="str">
        <f t="shared" si="2"/>
        <v/>
      </c>
      <c r="BB51" s="69" t="str">
        <f t="shared" si="2"/>
        <v/>
      </c>
      <c r="BC51" s="69" t="str">
        <f t="shared" si="2"/>
        <v/>
      </c>
      <c r="BD51" s="69" t="str">
        <f t="shared" si="2"/>
        <v/>
      </c>
      <c r="BE51" s="69" t="str">
        <f t="shared" si="2"/>
        <v/>
      </c>
      <c r="BF51" s="69" t="str">
        <f t="shared" si="2"/>
        <v/>
      </c>
      <c r="BG51" s="69" t="str">
        <f t="shared" si="2"/>
        <v/>
      </c>
      <c r="BH51" s="69" t="str">
        <f t="shared" si="2"/>
        <v/>
      </c>
      <c r="BI51" s="52"/>
    </row>
    <row r="52" spans="1:62" ht="15.75" customHeight="1" x14ac:dyDescent="0.2">
      <c r="A52" s="71" t="s">
        <v>63</v>
      </c>
      <c r="B52" s="71">
        <f>IF(B53&lt;&gt;"",COLUMN(B$21)-COLUMN($A$1),"")</f>
        <v>1</v>
      </c>
      <c r="C52" s="71">
        <f>IF(D53&lt;&gt;"",COLUMN(C$21)-COLUMN($A$1),"")</f>
        <v>2</v>
      </c>
      <c r="D52" s="71">
        <f>IF(E53&lt;&gt;"",COLUMN(D$21)-COLUMN($A$1),"")</f>
        <v>3</v>
      </c>
      <c r="E52" s="71">
        <f>IF(C53&lt;&gt;"",COLUMN(E$21)-COLUMN($A$1),"")</f>
        <v>4</v>
      </c>
      <c r="F52" s="71">
        <f t="shared" ref="F52:BH52" si="3">IF(F53&lt;&gt;"",COLUMN(F$21)-COLUMN($A$1),"")</f>
        <v>5</v>
      </c>
      <c r="G52" s="71">
        <f t="shared" si="3"/>
        <v>6</v>
      </c>
      <c r="H52" s="71">
        <f t="shared" si="3"/>
        <v>7</v>
      </c>
      <c r="I52" s="71">
        <f t="shared" si="3"/>
        <v>8</v>
      </c>
      <c r="J52" s="71">
        <f t="shared" si="3"/>
        <v>9</v>
      </c>
      <c r="K52" s="71">
        <f t="shared" si="3"/>
        <v>10</v>
      </c>
      <c r="L52" s="71">
        <f t="shared" si="3"/>
        <v>11</v>
      </c>
      <c r="M52" s="71">
        <f t="shared" si="3"/>
        <v>12</v>
      </c>
      <c r="N52" s="71">
        <f t="shared" si="3"/>
        <v>13</v>
      </c>
      <c r="O52" s="71">
        <f t="shared" si="3"/>
        <v>14</v>
      </c>
      <c r="P52" s="71">
        <f t="shared" si="3"/>
        <v>15</v>
      </c>
      <c r="Q52" s="71">
        <f t="shared" si="3"/>
        <v>16</v>
      </c>
      <c r="R52" s="71">
        <f t="shared" si="3"/>
        <v>17</v>
      </c>
      <c r="S52" s="71">
        <f t="shared" si="3"/>
        <v>18</v>
      </c>
      <c r="T52" s="71">
        <f t="shared" si="3"/>
        <v>19</v>
      </c>
      <c r="U52" s="71">
        <f t="shared" si="3"/>
        <v>20</v>
      </c>
      <c r="V52" s="71">
        <f t="shared" si="3"/>
        <v>21</v>
      </c>
      <c r="W52" s="71">
        <f t="shared" si="3"/>
        <v>22</v>
      </c>
      <c r="X52" s="71">
        <f t="shared" si="3"/>
        <v>23</v>
      </c>
      <c r="Y52" s="71">
        <f t="shared" si="3"/>
        <v>24</v>
      </c>
      <c r="Z52" s="71">
        <f t="shared" si="3"/>
        <v>25</v>
      </c>
      <c r="AA52" s="71">
        <f t="shared" si="3"/>
        <v>26</v>
      </c>
      <c r="AB52" s="71">
        <f t="shared" si="3"/>
        <v>27</v>
      </c>
      <c r="AC52" s="71">
        <f t="shared" si="3"/>
        <v>28</v>
      </c>
      <c r="AD52" s="71" t="str">
        <f t="shared" si="3"/>
        <v/>
      </c>
      <c r="AE52" s="71" t="str">
        <f t="shared" si="3"/>
        <v/>
      </c>
      <c r="AF52" s="71" t="str">
        <f t="shared" si="3"/>
        <v/>
      </c>
      <c r="AG52" s="71" t="str">
        <f t="shared" si="3"/>
        <v/>
      </c>
      <c r="AH52" s="71" t="str">
        <f t="shared" si="3"/>
        <v/>
      </c>
      <c r="AI52" s="71" t="str">
        <f t="shared" si="3"/>
        <v/>
      </c>
      <c r="AJ52" s="71" t="str">
        <f t="shared" si="3"/>
        <v/>
      </c>
      <c r="AK52" s="71" t="str">
        <f t="shared" si="3"/>
        <v/>
      </c>
      <c r="AL52" s="71" t="str">
        <f t="shared" si="3"/>
        <v/>
      </c>
      <c r="AM52" s="71" t="str">
        <f t="shared" si="3"/>
        <v/>
      </c>
      <c r="AN52" s="71" t="str">
        <f t="shared" si="3"/>
        <v/>
      </c>
      <c r="AO52" s="71" t="str">
        <f t="shared" si="3"/>
        <v/>
      </c>
      <c r="AP52" s="71" t="str">
        <f t="shared" si="3"/>
        <v/>
      </c>
      <c r="AQ52" s="71" t="str">
        <f t="shared" si="3"/>
        <v/>
      </c>
      <c r="AR52" s="71" t="str">
        <f t="shared" si="3"/>
        <v/>
      </c>
      <c r="AS52" s="71" t="str">
        <f t="shared" si="3"/>
        <v/>
      </c>
      <c r="AT52" s="71" t="str">
        <f t="shared" si="3"/>
        <v/>
      </c>
      <c r="AU52" s="71" t="str">
        <f t="shared" si="3"/>
        <v/>
      </c>
      <c r="AV52" s="71" t="str">
        <f t="shared" si="3"/>
        <v/>
      </c>
      <c r="AW52" s="71" t="str">
        <f t="shared" si="3"/>
        <v/>
      </c>
      <c r="AX52" s="71" t="str">
        <f t="shared" si="3"/>
        <v/>
      </c>
      <c r="AY52" s="71" t="str">
        <f t="shared" si="3"/>
        <v/>
      </c>
      <c r="AZ52" s="71" t="str">
        <f t="shared" si="3"/>
        <v/>
      </c>
      <c r="BA52" s="71" t="str">
        <f t="shared" si="3"/>
        <v/>
      </c>
      <c r="BB52" s="71" t="str">
        <f t="shared" si="3"/>
        <v/>
      </c>
      <c r="BC52" s="71" t="str">
        <f t="shared" si="3"/>
        <v/>
      </c>
      <c r="BD52" s="71" t="str">
        <f t="shared" si="3"/>
        <v/>
      </c>
      <c r="BE52" s="71" t="str">
        <f t="shared" si="3"/>
        <v/>
      </c>
      <c r="BF52" s="71" t="str">
        <f t="shared" si="3"/>
        <v/>
      </c>
      <c r="BG52" s="71" t="str">
        <f t="shared" si="3"/>
        <v/>
      </c>
      <c r="BH52" s="71" t="str">
        <f t="shared" si="3"/>
        <v/>
      </c>
      <c r="BI52" s="52"/>
    </row>
    <row r="53" spans="1:62" ht="15.75" customHeight="1" x14ac:dyDescent="0.2">
      <c r="A53" s="73"/>
      <c r="B53" s="73" t="s">
        <v>55</v>
      </c>
      <c r="C53" s="80" t="s">
        <v>64</v>
      </c>
      <c r="D53" s="80" t="s">
        <v>56</v>
      </c>
      <c r="E53" s="73" t="s">
        <v>65</v>
      </c>
      <c r="F53" s="75" t="s">
        <v>237</v>
      </c>
      <c r="G53" s="75" t="s">
        <v>238</v>
      </c>
      <c r="H53" s="81" t="s">
        <v>239</v>
      </c>
      <c r="I53" s="133" t="s">
        <v>240</v>
      </c>
      <c r="J53" s="133" t="s">
        <v>57</v>
      </c>
      <c r="K53" s="75" t="s">
        <v>58</v>
      </c>
      <c r="L53" s="81" t="s">
        <v>59</v>
      </c>
      <c r="M53" s="82" t="s">
        <v>66</v>
      </c>
      <c r="N53" s="82" t="s">
        <v>67</v>
      </c>
      <c r="O53" s="82" t="s">
        <v>241</v>
      </c>
      <c r="P53" s="82" t="s">
        <v>242</v>
      </c>
      <c r="Q53" s="82" t="s">
        <v>248</v>
      </c>
      <c r="R53" s="82" t="s">
        <v>249</v>
      </c>
      <c r="S53" s="82" t="s">
        <v>262</v>
      </c>
      <c r="T53" s="82" t="s">
        <v>263</v>
      </c>
      <c r="U53" s="82" t="s">
        <v>264</v>
      </c>
      <c r="V53" s="82" t="s">
        <v>270</v>
      </c>
      <c r="W53" s="82" t="s">
        <v>276</v>
      </c>
      <c r="X53" s="82" t="s">
        <v>291</v>
      </c>
      <c r="Y53" s="82" t="s">
        <v>294</v>
      </c>
      <c r="Z53" s="82" t="s">
        <v>298</v>
      </c>
      <c r="AA53" s="82" t="s">
        <v>302</v>
      </c>
      <c r="AB53" s="82" t="s">
        <v>306</v>
      </c>
      <c r="AC53" s="82" t="s">
        <v>314</v>
      </c>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82"/>
      <c r="BG53" s="82"/>
      <c r="BH53" s="82"/>
      <c r="BI53" s="83"/>
      <c r="BJ53" s="82"/>
    </row>
    <row r="54" spans="1:62" ht="15.75" customHeight="1" x14ac:dyDescent="0.2">
      <c r="A54" s="84"/>
      <c r="B54" s="85">
        <v>1E-3</v>
      </c>
      <c r="C54" s="86" t="s">
        <v>68</v>
      </c>
      <c r="D54" s="87">
        <v>1</v>
      </c>
      <c r="E54" s="85" t="s">
        <v>32</v>
      </c>
      <c r="F54" s="88">
        <v>1.4399999999999998E-2</v>
      </c>
      <c r="G54" s="88">
        <v>1.2800000000000001E-2</v>
      </c>
      <c r="H54" s="89">
        <v>8.7999999999999988E-3</v>
      </c>
      <c r="I54" s="89">
        <v>6.2000000000000006E-3</v>
      </c>
      <c r="J54" s="88">
        <v>5.1000000000000004E-3</v>
      </c>
      <c r="K54" s="88">
        <v>4.7000000000000002E-3</v>
      </c>
      <c r="L54" s="89">
        <v>4.7000000000000002E-3</v>
      </c>
      <c r="M54" s="89">
        <v>6.799999999999997E-3</v>
      </c>
      <c r="N54" s="89">
        <v>7.6999999999999985E-3</v>
      </c>
      <c r="O54" s="89">
        <v>7.6000000000000061E-3</v>
      </c>
      <c r="P54" s="89">
        <v>7.3999999999999969E-3</v>
      </c>
      <c r="Q54" s="89">
        <v>7.4000000000000003E-3</v>
      </c>
      <c r="R54" s="89">
        <v>7.4000000000000003E-3</v>
      </c>
      <c r="S54" s="89">
        <v>7.4000000000000038E-3</v>
      </c>
      <c r="T54" s="89">
        <v>7.0999999999999987E-3</v>
      </c>
      <c r="U54" s="89">
        <v>7.1000000000000021E-3</v>
      </c>
      <c r="V54" s="138">
        <v>7.200000000000005E-3</v>
      </c>
      <c r="W54" s="138">
        <v>7.2000000000000015E-3</v>
      </c>
      <c r="X54" s="138">
        <v>7.2000000000000015E-3</v>
      </c>
      <c r="Y54" s="138">
        <v>7.200000000000005E-3</v>
      </c>
      <c r="Z54" s="138">
        <v>7.1999999999999981E-3</v>
      </c>
      <c r="AA54" s="138">
        <v>7.2000000000000015E-3</v>
      </c>
      <c r="AB54" s="138">
        <v>6.9999999999999993E-3</v>
      </c>
      <c r="AC54" s="138">
        <v>-9.0000000000000149E-4</v>
      </c>
      <c r="BI54" s="52"/>
    </row>
    <row r="55" spans="1:62" ht="15.75" customHeight="1" x14ac:dyDescent="0.2">
      <c r="A55" s="84"/>
      <c r="B55" s="85">
        <v>0.5</v>
      </c>
      <c r="C55" s="86" t="s">
        <v>69</v>
      </c>
      <c r="D55" s="87">
        <f t="shared" ref="D55:D213" si="4">D54+1</f>
        <v>2</v>
      </c>
      <c r="E55" s="85" t="s">
        <v>32</v>
      </c>
      <c r="F55" s="90">
        <v>1.4399999999999998E-2</v>
      </c>
      <c r="G55" s="90">
        <v>1.2800000000000001E-2</v>
      </c>
      <c r="H55" s="91">
        <v>8.7999999999999988E-3</v>
      </c>
      <c r="I55" s="89">
        <v>6.2000000000000006E-3</v>
      </c>
      <c r="J55" s="90">
        <v>5.1000000000000004E-3</v>
      </c>
      <c r="K55" s="90">
        <v>4.7000000000000002E-3</v>
      </c>
      <c r="L55" s="91">
        <v>4.7000000000000002E-3</v>
      </c>
      <c r="M55" s="89">
        <v>6.799999999999997E-3</v>
      </c>
      <c r="N55" s="89">
        <v>7.6999999999999985E-3</v>
      </c>
      <c r="O55" s="89">
        <v>7.6000000000000061E-3</v>
      </c>
      <c r="P55" s="89">
        <v>7.3999999999999969E-3</v>
      </c>
      <c r="Q55" s="89">
        <v>7.4000000000000003E-3</v>
      </c>
      <c r="R55" s="89">
        <v>7.4000000000000038E-3</v>
      </c>
      <c r="S55" s="89">
        <v>7.4000000000000038E-3</v>
      </c>
      <c r="T55" s="89">
        <v>7.0999999999999987E-3</v>
      </c>
      <c r="U55" s="89">
        <v>7.1000000000000021E-3</v>
      </c>
      <c r="V55" s="89">
        <v>7.200000000000005E-3</v>
      </c>
      <c r="W55" s="89">
        <v>7.2000000000000015E-3</v>
      </c>
      <c r="X55" s="89">
        <v>7.2000000000000015E-3</v>
      </c>
      <c r="Y55" s="89">
        <v>7.200000000000005E-3</v>
      </c>
      <c r="Z55" s="89">
        <v>7.1999999999999981E-3</v>
      </c>
      <c r="AA55" s="89">
        <v>7.2000000000000015E-3</v>
      </c>
      <c r="AB55" s="89">
        <v>6.9999999999999993E-3</v>
      </c>
      <c r="AC55" s="89">
        <v>-9.0000000000000149E-4</v>
      </c>
      <c r="BI55" s="52"/>
    </row>
    <row r="56" spans="1:62" ht="15.75" customHeight="1" x14ac:dyDescent="0.2">
      <c r="A56" s="84"/>
      <c r="B56" s="85">
        <v>1</v>
      </c>
      <c r="C56" s="86" t="s">
        <v>70</v>
      </c>
      <c r="D56" s="87">
        <f t="shared" si="4"/>
        <v>3</v>
      </c>
      <c r="E56" s="85" t="s">
        <v>32</v>
      </c>
      <c r="F56" s="88">
        <v>1.4399999999999998E-2</v>
      </c>
      <c r="G56" s="88">
        <v>1.2800000000000001E-2</v>
      </c>
      <c r="H56" s="89">
        <v>8.7999999999999988E-3</v>
      </c>
      <c r="I56" s="89">
        <v>6.2000000000000006E-3</v>
      </c>
      <c r="J56" s="88">
        <v>5.1000000000000004E-3</v>
      </c>
      <c r="K56" s="88">
        <v>4.7000000000000002E-3</v>
      </c>
      <c r="L56" s="89">
        <v>4.7000000000000002E-3</v>
      </c>
      <c r="M56" s="89">
        <v>6.799999999999997E-3</v>
      </c>
      <c r="N56" s="89">
        <v>7.6999999999999985E-3</v>
      </c>
      <c r="O56" s="89">
        <v>7.6000000000000061E-3</v>
      </c>
      <c r="P56" s="89">
        <v>7.3999999999999969E-3</v>
      </c>
      <c r="Q56" s="89">
        <v>7.4000000000000003E-3</v>
      </c>
      <c r="R56" s="89">
        <v>7.4000000000000038E-3</v>
      </c>
      <c r="S56" s="89">
        <v>7.4000000000000038E-3</v>
      </c>
      <c r="T56" s="89">
        <v>7.0999999999999987E-3</v>
      </c>
      <c r="U56" s="89">
        <v>7.1000000000000021E-3</v>
      </c>
      <c r="V56" s="89">
        <v>7.200000000000005E-3</v>
      </c>
      <c r="W56" s="89">
        <v>7.2000000000000015E-3</v>
      </c>
      <c r="X56" s="89">
        <v>7.2000000000000015E-3</v>
      </c>
      <c r="Y56" s="89">
        <v>7.200000000000005E-3</v>
      </c>
      <c r="Z56" s="89">
        <v>7.1999999999999981E-3</v>
      </c>
      <c r="AA56" s="89">
        <v>7.2000000000000015E-3</v>
      </c>
      <c r="AB56" s="89">
        <v>6.9999999999999993E-3</v>
      </c>
      <c r="AC56" s="89">
        <v>-9.0000000000000149E-4</v>
      </c>
      <c r="BI56" s="52"/>
    </row>
    <row r="57" spans="1:62" ht="15.75" customHeight="1" x14ac:dyDescent="0.2">
      <c r="A57" s="84"/>
      <c r="B57" s="85">
        <v>2</v>
      </c>
      <c r="C57" s="86" t="s">
        <v>71</v>
      </c>
      <c r="D57" s="87">
        <f t="shared" si="4"/>
        <v>4</v>
      </c>
      <c r="E57" s="85" t="s">
        <v>32</v>
      </c>
      <c r="F57" s="90">
        <v>1.4999999999999999E-2</v>
      </c>
      <c r="G57" s="90">
        <v>1.3399999999999999E-2</v>
      </c>
      <c r="H57" s="91">
        <v>9.9000000000000008E-3</v>
      </c>
      <c r="I57" s="89">
        <v>7.1000000000000004E-3</v>
      </c>
      <c r="J57" s="90">
        <v>5.7999999999999996E-3</v>
      </c>
      <c r="K57" s="90">
        <v>4.9999999999999992E-3</v>
      </c>
      <c r="L57" s="91">
        <v>5.0000000000000001E-3</v>
      </c>
      <c r="M57" s="89">
        <v>7.0999999999999987E-3</v>
      </c>
      <c r="N57" s="89">
        <v>8.0000000000000002E-3</v>
      </c>
      <c r="O57" s="89">
        <v>7.9000000000000042E-3</v>
      </c>
      <c r="P57" s="89">
        <v>7.5000000000000032E-3</v>
      </c>
      <c r="Q57" s="89">
        <v>7.5000000000000032E-3</v>
      </c>
      <c r="R57" s="89">
        <v>7.5000000000000032E-3</v>
      </c>
      <c r="S57" s="89">
        <v>7.5000000000000067E-3</v>
      </c>
      <c r="T57" s="89">
        <v>7.200000000000005E-3</v>
      </c>
      <c r="U57" s="89">
        <v>7.2000000000000015E-3</v>
      </c>
      <c r="V57" s="89">
        <v>7.3000000000000009E-3</v>
      </c>
      <c r="W57" s="89">
        <v>7.3000000000000009E-3</v>
      </c>
      <c r="X57" s="89">
        <v>7.3000000000000009E-3</v>
      </c>
      <c r="Y57" s="89">
        <v>7.2999999999999975E-3</v>
      </c>
      <c r="Z57" s="89">
        <v>7.2999999999999975E-3</v>
      </c>
      <c r="AA57" s="89">
        <v>7.2999999999999975E-3</v>
      </c>
      <c r="AB57" s="89">
        <v>7.0999999999999987E-3</v>
      </c>
      <c r="AC57" s="89">
        <v>5.1999999999999998E-3</v>
      </c>
      <c r="BI57" s="52"/>
    </row>
    <row r="58" spans="1:62" ht="15.75" customHeight="1" x14ac:dyDescent="0.2">
      <c r="A58" s="84"/>
      <c r="B58" s="85">
        <v>3</v>
      </c>
      <c r="C58" s="86" t="s">
        <v>72</v>
      </c>
      <c r="D58" s="87">
        <f t="shared" si="4"/>
        <v>5</v>
      </c>
      <c r="E58" s="85" t="s">
        <v>32</v>
      </c>
      <c r="F58" s="88">
        <v>1.5399999999999999E-2</v>
      </c>
      <c r="G58" s="88">
        <v>1.38E-2</v>
      </c>
      <c r="H58" s="89">
        <v>1.0400000000000001E-2</v>
      </c>
      <c r="I58" s="89">
        <v>7.5333333333333337E-3</v>
      </c>
      <c r="J58" s="88">
        <v>6.0999999999999995E-3</v>
      </c>
      <c r="K58" s="88">
        <v>5.266666666666666E-3</v>
      </c>
      <c r="L58" s="89">
        <v>5.2666666666666669E-3</v>
      </c>
      <c r="M58" s="89">
        <v>7.4333333333333326E-3</v>
      </c>
      <c r="N58" s="89">
        <v>8.3333333333333332E-3</v>
      </c>
      <c r="O58" s="89">
        <v>8.2333333333333373E-3</v>
      </c>
      <c r="P58" s="89">
        <v>7.8000000000000014E-3</v>
      </c>
      <c r="Q58" s="89">
        <v>7.8000000000000014E-3</v>
      </c>
      <c r="R58" s="89">
        <v>7.8000000000000014E-3</v>
      </c>
      <c r="S58" s="89">
        <v>7.8000000000000057E-3</v>
      </c>
      <c r="T58" s="89">
        <v>7.5000000000000032E-3</v>
      </c>
      <c r="U58" s="89">
        <v>7.5666666666666686E-3</v>
      </c>
      <c r="V58" s="89">
        <v>7.666666666666668E-3</v>
      </c>
      <c r="W58" s="89">
        <v>7.6666666666666662E-3</v>
      </c>
      <c r="X58" s="89">
        <v>7.6666666666666689E-3</v>
      </c>
      <c r="Y58" s="89">
        <v>7.6666666666666662E-3</v>
      </c>
      <c r="Z58" s="89">
        <v>7.6666666666666654E-3</v>
      </c>
      <c r="AA58" s="89">
        <v>7.6666666666666662E-3</v>
      </c>
      <c r="AB58" s="89">
        <v>7.4666666666666657E-3</v>
      </c>
      <c r="AC58" s="89">
        <v>6.633333333333334E-3</v>
      </c>
      <c r="BI58" s="52"/>
    </row>
    <row r="59" spans="1:62" ht="15.75" customHeight="1" x14ac:dyDescent="0.2">
      <c r="A59" s="84"/>
      <c r="B59" s="85">
        <v>4</v>
      </c>
      <c r="C59" s="86" t="s">
        <v>73</v>
      </c>
      <c r="D59" s="87">
        <f t="shared" si="4"/>
        <v>6</v>
      </c>
      <c r="E59" s="85" t="s">
        <v>32</v>
      </c>
      <c r="F59" s="90">
        <v>1.5799999999999998E-2</v>
      </c>
      <c r="G59" s="90">
        <v>1.4200000000000001E-2</v>
      </c>
      <c r="H59" s="91">
        <v>1.0900000000000002E-2</v>
      </c>
      <c r="I59" s="89">
        <v>7.966666666666667E-3</v>
      </c>
      <c r="J59" s="90">
        <v>6.3999999999999994E-3</v>
      </c>
      <c r="K59" s="90">
        <v>5.5333333333333328E-3</v>
      </c>
      <c r="L59" s="91">
        <v>5.5333333333333337E-3</v>
      </c>
      <c r="M59" s="89">
        <v>7.7666666666666665E-3</v>
      </c>
      <c r="N59" s="89">
        <v>8.6666666666666663E-3</v>
      </c>
      <c r="O59" s="89">
        <v>8.5666666666666703E-3</v>
      </c>
      <c r="P59" s="89">
        <v>8.0999999999999996E-3</v>
      </c>
      <c r="Q59" s="89">
        <v>8.0999999999999996E-3</v>
      </c>
      <c r="R59" s="89">
        <v>8.0999999999999996E-3</v>
      </c>
      <c r="S59" s="89">
        <v>8.1000000000000048E-3</v>
      </c>
      <c r="T59" s="89">
        <v>7.8000000000000014E-3</v>
      </c>
      <c r="U59" s="89">
        <v>7.9333333333333356E-3</v>
      </c>
      <c r="V59" s="89">
        <v>8.033333333333335E-3</v>
      </c>
      <c r="W59" s="89">
        <v>8.0333333333333316E-3</v>
      </c>
      <c r="X59" s="89">
        <v>8.0333333333333368E-3</v>
      </c>
      <c r="Y59" s="89">
        <v>8.033333333333335E-3</v>
      </c>
      <c r="Z59" s="89">
        <v>8.0333333333333333E-3</v>
      </c>
      <c r="AA59" s="89">
        <v>8.033333333333335E-3</v>
      </c>
      <c r="AB59" s="89">
        <v>7.8333333333333328E-3</v>
      </c>
      <c r="AC59" s="89">
        <v>8.0666666666666682E-3</v>
      </c>
      <c r="BI59" s="52"/>
    </row>
    <row r="60" spans="1:62" ht="15.75" customHeight="1" x14ac:dyDescent="0.2">
      <c r="A60" s="84"/>
      <c r="B60" s="85">
        <v>5</v>
      </c>
      <c r="C60" s="86" t="s">
        <v>74</v>
      </c>
      <c r="D60" s="87">
        <f t="shared" si="4"/>
        <v>7</v>
      </c>
      <c r="E60" s="85" t="s">
        <v>32</v>
      </c>
      <c r="F60" s="88">
        <v>1.6199999999999999E-2</v>
      </c>
      <c r="G60" s="88">
        <v>1.46E-2</v>
      </c>
      <c r="H60" s="89">
        <v>1.14E-2</v>
      </c>
      <c r="I60" s="89">
        <v>8.4000000000000012E-3</v>
      </c>
      <c r="J60" s="88">
        <v>6.7000000000000002E-3</v>
      </c>
      <c r="K60" s="88">
        <v>5.7999999999999996E-3</v>
      </c>
      <c r="L60" s="89">
        <v>5.8000000000000013E-3</v>
      </c>
      <c r="M60" s="89">
        <v>8.0999999999999996E-3</v>
      </c>
      <c r="N60" s="89">
        <v>9.0000000000000011E-3</v>
      </c>
      <c r="O60" s="89">
        <v>8.9000000000000051E-3</v>
      </c>
      <c r="P60" s="89">
        <v>8.3999999999999977E-3</v>
      </c>
      <c r="Q60" s="89">
        <v>8.3999999999999977E-3</v>
      </c>
      <c r="R60" s="89">
        <v>8.3999999999999977E-3</v>
      </c>
      <c r="S60" s="89">
        <v>8.4000000000000047E-3</v>
      </c>
      <c r="T60" s="89">
        <v>8.0999999999999996E-3</v>
      </c>
      <c r="U60" s="89">
        <v>8.3000000000000018E-3</v>
      </c>
      <c r="V60" s="89">
        <v>8.4000000000000012E-3</v>
      </c>
      <c r="W60" s="89">
        <v>8.3999999999999977E-3</v>
      </c>
      <c r="X60" s="89">
        <v>8.4000000000000047E-3</v>
      </c>
      <c r="Y60" s="89">
        <v>8.4000000000000047E-3</v>
      </c>
      <c r="Z60" s="89">
        <v>8.4000000000000012E-3</v>
      </c>
      <c r="AA60" s="89">
        <v>8.4000000000000047E-3</v>
      </c>
      <c r="AB60" s="89">
        <v>8.199999999999999E-3</v>
      </c>
      <c r="AC60" s="89">
        <v>9.5000000000000015E-3</v>
      </c>
      <c r="BI60" s="52"/>
    </row>
    <row r="61" spans="1:62" ht="15.75" customHeight="1" x14ac:dyDescent="0.2">
      <c r="A61" s="84"/>
      <c r="B61" s="85">
        <v>6</v>
      </c>
      <c r="C61" s="86" t="s">
        <v>75</v>
      </c>
      <c r="D61" s="87">
        <f t="shared" si="4"/>
        <v>8</v>
      </c>
      <c r="E61" s="85" t="s">
        <v>32</v>
      </c>
      <c r="F61" s="90">
        <v>1.6379999999999999E-2</v>
      </c>
      <c r="G61" s="90">
        <v>1.4800000000000001E-2</v>
      </c>
      <c r="H61" s="91">
        <v>1.1600000000000001E-2</v>
      </c>
      <c r="I61" s="89">
        <v>8.7200000000000003E-3</v>
      </c>
      <c r="J61" s="90">
        <v>7.1199999999999996E-3</v>
      </c>
      <c r="K61" s="90">
        <v>6.28E-3</v>
      </c>
      <c r="L61" s="91">
        <v>6.2800000000000009E-3</v>
      </c>
      <c r="M61" s="89">
        <v>8.5800000000000008E-3</v>
      </c>
      <c r="N61" s="89">
        <v>9.4800000000000006E-3</v>
      </c>
      <c r="O61" s="89">
        <v>9.4400000000000039E-3</v>
      </c>
      <c r="P61" s="89">
        <v>9.0199999999999985E-3</v>
      </c>
      <c r="Q61" s="89">
        <v>9.0199999999999985E-3</v>
      </c>
      <c r="R61" s="89">
        <v>9.0199999999999985E-3</v>
      </c>
      <c r="S61" s="89">
        <v>9.0200000000000037E-3</v>
      </c>
      <c r="T61" s="89">
        <v>8.6400000000000001E-3</v>
      </c>
      <c r="U61" s="89">
        <v>8.8000000000000023E-3</v>
      </c>
      <c r="V61" s="89">
        <v>8.8800000000000025E-3</v>
      </c>
      <c r="W61" s="89">
        <v>8.879999999999999E-3</v>
      </c>
      <c r="X61" s="89">
        <v>8.8800000000000042E-3</v>
      </c>
      <c r="Y61" s="89">
        <v>8.8800000000000042E-3</v>
      </c>
      <c r="Z61" s="89">
        <v>8.8800000000000025E-3</v>
      </c>
      <c r="AA61" s="89">
        <v>8.8800000000000042E-3</v>
      </c>
      <c r="AB61" s="89">
        <v>8.6599999999999993E-3</v>
      </c>
      <c r="AC61" s="89">
        <v>9.2600000000000009E-3</v>
      </c>
      <c r="BI61" s="52"/>
    </row>
    <row r="62" spans="1:62" ht="15.75" customHeight="1" x14ac:dyDescent="0.2">
      <c r="A62" s="84"/>
      <c r="B62" s="85">
        <v>7</v>
      </c>
      <c r="C62" s="86" t="s">
        <v>76</v>
      </c>
      <c r="D62" s="87">
        <f t="shared" si="4"/>
        <v>9</v>
      </c>
      <c r="E62" s="85" t="s">
        <v>32</v>
      </c>
      <c r="F62" s="88">
        <v>1.6559999999999998E-2</v>
      </c>
      <c r="G62" s="88">
        <v>1.5000000000000001E-2</v>
      </c>
      <c r="H62" s="89">
        <v>1.1800000000000001E-2</v>
      </c>
      <c r="I62" s="89">
        <v>9.0399999999999994E-3</v>
      </c>
      <c r="J62" s="88">
        <v>7.539999999999999E-3</v>
      </c>
      <c r="K62" s="88">
        <v>6.7600000000000004E-3</v>
      </c>
      <c r="L62" s="89">
        <v>6.7600000000000004E-3</v>
      </c>
      <c r="M62" s="89">
        <v>9.0600000000000021E-3</v>
      </c>
      <c r="N62" s="89">
        <v>9.9600000000000001E-3</v>
      </c>
      <c r="O62" s="89">
        <v>9.9800000000000028E-3</v>
      </c>
      <c r="P62" s="89">
        <v>9.6399999999999993E-3</v>
      </c>
      <c r="Q62" s="89">
        <v>9.6399999999999993E-3</v>
      </c>
      <c r="R62" s="89">
        <v>9.6399999999999993E-3</v>
      </c>
      <c r="S62" s="89">
        <v>9.6400000000000027E-3</v>
      </c>
      <c r="T62" s="89">
        <v>9.1800000000000007E-3</v>
      </c>
      <c r="U62" s="89">
        <v>9.3000000000000027E-3</v>
      </c>
      <c r="V62" s="89">
        <v>9.3600000000000037E-3</v>
      </c>
      <c r="W62" s="89">
        <v>9.3600000000000003E-3</v>
      </c>
      <c r="X62" s="89">
        <v>9.3600000000000037E-3</v>
      </c>
      <c r="Y62" s="89">
        <v>9.3600000000000037E-3</v>
      </c>
      <c r="Z62" s="89">
        <v>9.3600000000000037E-3</v>
      </c>
      <c r="AA62" s="89">
        <v>9.3600000000000037E-3</v>
      </c>
      <c r="AB62" s="89">
        <v>9.1199999999999996E-3</v>
      </c>
      <c r="AC62" s="89">
        <v>9.0200000000000002E-3</v>
      </c>
      <c r="BI62" s="52"/>
    </row>
    <row r="63" spans="1:62" ht="15.75" customHeight="1" x14ac:dyDescent="0.2">
      <c r="A63" s="84"/>
      <c r="B63" s="85">
        <v>8</v>
      </c>
      <c r="C63" s="86" t="s">
        <v>77</v>
      </c>
      <c r="D63" s="87">
        <f t="shared" si="4"/>
        <v>10</v>
      </c>
      <c r="E63" s="85" t="s">
        <v>32</v>
      </c>
      <c r="F63" s="90">
        <v>1.6739999999999998E-2</v>
      </c>
      <c r="G63" s="90">
        <v>1.5200000000000002E-2</v>
      </c>
      <c r="H63" s="91">
        <v>1.2000000000000002E-2</v>
      </c>
      <c r="I63" s="89">
        <v>9.3599999999999985E-3</v>
      </c>
      <c r="J63" s="90">
        <v>7.9599999999999983E-3</v>
      </c>
      <c r="K63" s="90">
        <v>7.2400000000000008E-3</v>
      </c>
      <c r="L63" s="91">
        <v>7.2399999999999999E-3</v>
      </c>
      <c r="M63" s="89">
        <v>9.5400000000000033E-3</v>
      </c>
      <c r="N63" s="89">
        <v>1.044E-2</v>
      </c>
      <c r="O63" s="89">
        <v>1.0520000000000002E-2</v>
      </c>
      <c r="P63" s="89">
        <v>1.026E-2</v>
      </c>
      <c r="Q63" s="89">
        <v>1.026E-2</v>
      </c>
      <c r="R63" s="89">
        <v>1.026E-2</v>
      </c>
      <c r="S63" s="89">
        <v>1.0260000000000002E-2</v>
      </c>
      <c r="T63" s="89">
        <v>9.7200000000000012E-3</v>
      </c>
      <c r="U63" s="89">
        <v>9.8000000000000032E-3</v>
      </c>
      <c r="V63" s="89">
        <v>9.840000000000005E-3</v>
      </c>
      <c r="W63" s="89">
        <v>9.8400000000000015E-3</v>
      </c>
      <c r="X63" s="89">
        <v>9.8400000000000033E-3</v>
      </c>
      <c r="Y63" s="89">
        <v>9.8400000000000033E-3</v>
      </c>
      <c r="Z63" s="89">
        <v>9.840000000000005E-3</v>
      </c>
      <c r="AA63" s="89">
        <v>9.8400000000000033E-3</v>
      </c>
      <c r="AB63" s="89">
        <v>9.58E-3</v>
      </c>
      <c r="AC63" s="89">
        <v>8.7799999999999996E-3</v>
      </c>
      <c r="BI63" s="52"/>
    </row>
    <row r="64" spans="1:62" ht="15.75" customHeight="1" x14ac:dyDescent="0.2">
      <c r="A64" s="84"/>
      <c r="B64" s="85">
        <v>9</v>
      </c>
      <c r="C64" s="86" t="s">
        <v>78</v>
      </c>
      <c r="D64" s="87">
        <f t="shared" si="4"/>
        <v>11</v>
      </c>
      <c r="E64" s="85" t="s">
        <v>32</v>
      </c>
      <c r="F64" s="88">
        <v>1.6919999999999998E-2</v>
      </c>
      <c r="G64" s="88">
        <v>1.5400000000000002E-2</v>
      </c>
      <c r="H64" s="89">
        <v>1.2200000000000003E-2</v>
      </c>
      <c r="I64" s="89">
        <v>9.6799999999999976E-3</v>
      </c>
      <c r="J64" s="88">
        <v>8.3799999999999986E-3</v>
      </c>
      <c r="K64" s="88">
        <v>7.7200000000000012E-3</v>
      </c>
      <c r="L64" s="89">
        <v>7.7199999999999994E-3</v>
      </c>
      <c r="M64" s="89">
        <v>1.0020000000000005E-2</v>
      </c>
      <c r="N64" s="89">
        <v>1.0919999999999999E-2</v>
      </c>
      <c r="O64" s="89">
        <v>1.106E-2</v>
      </c>
      <c r="P64" s="89">
        <v>1.0880000000000001E-2</v>
      </c>
      <c r="Q64" s="89">
        <v>1.0880000000000001E-2</v>
      </c>
      <c r="R64" s="89">
        <v>1.0880000000000001E-2</v>
      </c>
      <c r="S64" s="89">
        <v>1.0880000000000001E-2</v>
      </c>
      <c r="T64" s="89">
        <v>1.0260000000000002E-2</v>
      </c>
      <c r="U64" s="89">
        <v>1.0300000000000004E-2</v>
      </c>
      <c r="V64" s="89">
        <v>1.0320000000000006E-2</v>
      </c>
      <c r="W64" s="89">
        <v>1.0320000000000003E-2</v>
      </c>
      <c r="X64" s="89">
        <v>1.0320000000000003E-2</v>
      </c>
      <c r="Y64" s="89">
        <v>1.0320000000000003E-2</v>
      </c>
      <c r="Z64" s="89">
        <v>1.0320000000000006E-2</v>
      </c>
      <c r="AA64" s="89">
        <v>1.0320000000000003E-2</v>
      </c>
      <c r="AB64" s="89">
        <v>1.004E-2</v>
      </c>
      <c r="AC64" s="89">
        <v>8.539999999999999E-3</v>
      </c>
      <c r="BI64" s="52"/>
    </row>
    <row r="65" spans="1:61" ht="15.75" customHeight="1" x14ac:dyDescent="0.2">
      <c r="A65" s="84"/>
      <c r="B65" s="85">
        <v>10</v>
      </c>
      <c r="C65" s="86" t="s">
        <v>79</v>
      </c>
      <c r="D65" s="87">
        <f t="shared" si="4"/>
        <v>12</v>
      </c>
      <c r="E65" s="85" t="s">
        <v>32</v>
      </c>
      <c r="F65" s="90">
        <v>1.7099999999999997E-2</v>
      </c>
      <c r="G65" s="90">
        <v>1.5599999999999999E-2</v>
      </c>
      <c r="H65" s="91">
        <v>1.24E-2</v>
      </c>
      <c r="I65" s="89">
        <v>0.01</v>
      </c>
      <c r="J65" s="90">
        <v>8.7999999999999988E-3</v>
      </c>
      <c r="K65" s="90">
        <v>8.2000000000000007E-3</v>
      </c>
      <c r="L65" s="91">
        <v>8.199999999999999E-3</v>
      </c>
      <c r="M65" s="89">
        <v>1.0500000000000002E-2</v>
      </c>
      <c r="N65" s="89">
        <v>1.1399999999999997E-2</v>
      </c>
      <c r="O65" s="89">
        <v>1.1599999999999999E-2</v>
      </c>
      <c r="P65" s="89">
        <v>1.1500000000000003E-2</v>
      </c>
      <c r="Q65" s="89">
        <v>1.15E-2</v>
      </c>
      <c r="R65" s="89">
        <v>1.15E-2</v>
      </c>
      <c r="S65" s="89">
        <v>1.1499999999999996E-2</v>
      </c>
      <c r="T65" s="89">
        <v>1.0800000000000001E-2</v>
      </c>
      <c r="U65" s="89">
        <v>1.0800000000000004E-2</v>
      </c>
      <c r="V65" s="89">
        <v>1.0800000000000008E-2</v>
      </c>
      <c r="W65" s="89">
        <v>1.0800000000000004E-2</v>
      </c>
      <c r="X65" s="89">
        <v>1.0800000000000004E-2</v>
      </c>
      <c r="Y65" s="89">
        <v>1.0800000000000004E-2</v>
      </c>
      <c r="Z65" s="89">
        <v>1.0800000000000004E-2</v>
      </c>
      <c r="AA65" s="89">
        <v>1.0800000000000004E-2</v>
      </c>
      <c r="AB65" s="89">
        <v>1.0500000000000002E-2</v>
      </c>
      <c r="AC65" s="89">
        <v>8.3000000000000018E-3</v>
      </c>
      <c r="BI65" s="52"/>
    </row>
    <row r="66" spans="1:61" ht="15.75" customHeight="1" x14ac:dyDescent="0.2">
      <c r="A66" s="84"/>
      <c r="B66" s="85">
        <v>11</v>
      </c>
      <c r="C66" s="86" t="s">
        <v>80</v>
      </c>
      <c r="D66" s="87">
        <f t="shared" si="4"/>
        <v>13</v>
      </c>
      <c r="E66" s="85" t="s">
        <v>32</v>
      </c>
      <c r="F66" s="88">
        <v>1.7319999999999995E-2</v>
      </c>
      <c r="G66" s="88">
        <v>1.584E-2</v>
      </c>
      <c r="H66" s="89">
        <v>1.2579999999999999E-2</v>
      </c>
      <c r="I66" s="89">
        <v>1.0059999999999999E-2</v>
      </c>
      <c r="J66" s="88">
        <v>8.7999999999999988E-3</v>
      </c>
      <c r="K66" s="88">
        <v>8.2199999999999999E-3</v>
      </c>
      <c r="L66" s="89">
        <v>8.2399999999999991E-3</v>
      </c>
      <c r="M66" s="89">
        <v>1.0540000000000004E-2</v>
      </c>
      <c r="N66" s="89">
        <v>1.1439999999999999E-2</v>
      </c>
      <c r="O66" s="89">
        <v>1.1679999999999999E-2</v>
      </c>
      <c r="P66" s="89">
        <v>1.1600000000000003E-2</v>
      </c>
      <c r="Q66" s="89">
        <v>1.1600000000000001E-2</v>
      </c>
      <c r="R66" s="89">
        <v>1.1600000000000001E-2</v>
      </c>
      <c r="S66" s="89">
        <v>1.1599999999999997E-2</v>
      </c>
      <c r="T66" s="89">
        <v>1.0880000000000001E-2</v>
      </c>
      <c r="U66" s="89">
        <v>1.0880000000000004E-2</v>
      </c>
      <c r="V66" s="89">
        <v>1.0860000000000007E-2</v>
      </c>
      <c r="W66" s="89">
        <v>1.0860000000000003E-2</v>
      </c>
      <c r="X66" s="89">
        <v>1.0860000000000003E-2</v>
      </c>
      <c r="Y66" s="89">
        <v>1.0860000000000003E-2</v>
      </c>
      <c r="Z66" s="89">
        <v>9.140000000000004E-3</v>
      </c>
      <c r="AA66" s="89">
        <v>9.140000000000004E-3</v>
      </c>
      <c r="AB66" s="89">
        <v>8.9000000000000017E-3</v>
      </c>
      <c r="AC66" s="89">
        <v>8.4400000000000013E-3</v>
      </c>
      <c r="BI66" s="52"/>
    </row>
    <row r="67" spans="1:61" ht="15.75" customHeight="1" x14ac:dyDescent="0.2">
      <c r="A67" s="84"/>
      <c r="B67" s="85">
        <v>12</v>
      </c>
      <c r="C67" s="86" t="s">
        <v>81</v>
      </c>
      <c r="D67" s="87">
        <f t="shared" si="4"/>
        <v>14</v>
      </c>
      <c r="E67" s="85" t="s">
        <v>32</v>
      </c>
      <c r="F67" s="90">
        <v>1.7539999999999993E-2</v>
      </c>
      <c r="G67" s="90">
        <v>1.6080000000000001E-2</v>
      </c>
      <c r="H67" s="91">
        <v>1.2759999999999999E-2</v>
      </c>
      <c r="I67" s="89">
        <v>1.0119999999999999E-2</v>
      </c>
      <c r="J67" s="90">
        <v>8.7999999999999988E-3</v>
      </c>
      <c r="K67" s="90">
        <v>8.2399999999999991E-3</v>
      </c>
      <c r="L67" s="91">
        <v>8.2799999999999992E-3</v>
      </c>
      <c r="M67" s="89">
        <v>1.0580000000000006E-2</v>
      </c>
      <c r="N67" s="89">
        <v>1.1480000000000001E-2</v>
      </c>
      <c r="O67" s="89">
        <v>1.176E-2</v>
      </c>
      <c r="P67" s="89">
        <v>1.1700000000000002E-2</v>
      </c>
      <c r="Q67" s="89">
        <v>1.1700000000000002E-2</v>
      </c>
      <c r="R67" s="89">
        <v>1.1700000000000002E-2</v>
      </c>
      <c r="S67" s="89">
        <v>1.1699999999999999E-2</v>
      </c>
      <c r="T67" s="89">
        <v>1.0960000000000001E-2</v>
      </c>
      <c r="U67" s="89">
        <v>1.0960000000000004E-2</v>
      </c>
      <c r="V67" s="89">
        <v>1.0920000000000006E-2</v>
      </c>
      <c r="W67" s="89">
        <v>1.0920000000000003E-2</v>
      </c>
      <c r="X67" s="89">
        <v>1.0920000000000003E-2</v>
      </c>
      <c r="Y67" s="89">
        <v>1.0920000000000003E-2</v>
      </c>
      <c r="Z67" s="89">
        <v>7.4800000000000031E-3</v>
      </c>
      <c r="AA67" s="89">
        <v>7.4800000000000031E-3</v>
      </c>
      <c r="AB67" s="89">
        <v>7.3000000000000009E-3</v>
      </c>
      <c r="AC67" s="89">
        <v>8.5800000000000008E-3</v>
      </c>
      <c r="BI67" s="52"/>
    </row>
    <row r="68" spans="1:61" ht="15.75" customHeight="1" x14ac:dyDescent="0.2">
      <c r="A68" s="84"/>
      <c r="B68" s="85">
        <v>13</v>
      </c>
      <c r="C68" s="86" t="s">
        <v>82</v>
      </c>
      <c r="D68" s="87">
        <f t="shared" si="4"/>
        <v>15</v>
      </c>
      <c r="E68" s="85" t="s">
        <v>32</v>
      </c>
      <c r="F68" s="88">
        <v>1.7759999999999991E-2</v>
      </c>
      <c r="G68" s="88">
        <v>1.6320000000000001E-2</v>
      </c>
      <c r="H68" s="89">
        <v>1.2939999999999998E-2</v>
      </c>
      <c r="I68" s="89">
        <v>1.0179999999999998E-2</v>
      </c>
      <c r="J68" s="88">
        <v>8.7999999999999988E-3</v>
      </c>
      <c r="K68" s="88">
        <v>8.2599999999999982E-3</v>
      </c>
      <c r="L68" s="89">
        <v>8.3199999999999993E-3</v>
      </c>
      <c r="M68" s="89">
        <v>1.0620000000000008E-2</v>
      </c>
      <c r="N68" s="89">
        <v>1.1520000000000002E-2</v>
      </c>
      <c r="O68" s="89">
        <v>1.184E-2</v>
      </c>
      <c r="P68" s="89">
        <v>1.1800000000000001E-2</v>
      </c>
      <c r="Q68" s="89">
        <v>1.1800000000000003E-2</v>
      </c>
      <c r="R68" s="89">
        <v>1.1800000000000003E-2</v>
      </c>
      <c r="S68" s="89">
        <v>1.18E-2</v>
      </c>
      <c r="T68" s="89">
        <v>1.1040000000000001E-2</v>
      </c>
      <c r="U68" s="89">
        <v>1.1040000000000005E-2</v>
      </c>
      <c r="V68" s="89">
        <v>1.0980000000000005E-2</v>
      </c>
      <c r="W68" s="89">
        <v>1.0980000000000002E-2</v>
      </c>
      <c r="X68" s="89">
        <v>1.0980000000000002E-2</v>
      </c>
      <c r="Y68" s="89">
        <v>1.0980000000000002E-2</v>
      </c>
      <c r="Z68" s="89">
        <v>5.8200000000000023E-3</v>
      </c>
      <c r="AA68" s="89">
        <v>5.8200000000000023E-3</v>
      </c>
      <c r="AB68" s="89">
        <v>5.7000000000000002E-3</v>
      </c>
      <c r="AC68" s="89">
        <v>8.7200000000000003E-3</v>
      </c>
      <c r="BI68" s="52"/>
    </row>
    <row r="69" spans="1:61" ht="15.75" customHeight="1" x14ac:dyDescent="0.2">
      <c r="A69" s="84"/>
      <c r="B69" s="85">
        <v>14</v>
      </c>
      <c r="C69" s="86" t="s">
        <v>83</v>
      </c>
      <c r="D69" s="87">
        <f t="shared" si="4"/>
        <v>16</v>
      </c>
      <c r="E69" s="85" t="s">
        <v>32</v>
      </c>
      <c r="F69" s="90">
        <v>1.7979999999999989E-2</v>
      </c>
      <c r="G69" s="90">
        <v>1.6560000000000002E-2</v>
      </c>
      <c r="H69" s="91">
        <v>1.3119999999999998E-2</v>
      </c>
      <c r="I69" s="89">
        <v>1.0239999999999997E-2</v>
      </c>
      <c r="J69" s="90">
        <v>8.7999999999999988E-3</v>
      </c>
      <c r="K69" s="90">
        <v>8.2799999999999974E-3</v>
      </c>
      <c r="L69" s="91">
        <v>8.3599999999999994E-3</v>
      </c>
      <c r="M69" s="89">
        <v>1.066000000000001E-2</v>
      </c>
      <c r="N69" s="89">
        <v>1.1560000000000004E-2</v>
      </c>
      <c r="O69" s="89">
        <v>1.192E-2</v>
      </c>
      <c r="P69" s="89">
        <v>1.1900000000000001E-2</v>
      </c>
      <c r="Q69" s="89">
        <v>1.1900000000000004E-2</v>
      </c>
      <c r="R69" s="89">
        <v>1.1900000000000004E-2</v>
      </c>
      <c r="S69" s="89">
        <v>1.1900000000000001E-2</v>
      </c>
      <c r="T69" s="89">
        <v>1.1120000000000001E-2</v>
      </c>
      <c r="U69" s="89">
        <v>1.1120000000000005E-2</v>
      </c>
      <c r="V69" s="89">
        <v>1.1040000000000005E-2</v>
      </c>
      <c r="W69" s="89">
        <v>1.1040000000000001E-2</v>
      </c>
      <c r="X69" s="89">
        <v>1.1040000000000001E-2</v>
      </c>
      <c r="Y69" s="89">
        <v>1.1040000000000001E-2</v>
      </c>
      <c r="Z69" s="89">
        <v>4.1600000000000014E-3</v>
      </c>
      <c r="AA69" s="89">
        <v>4.1600000000000014E-3</v>
      </c>
      <c r="AB69" s="89">
        <v>4.0999999999999995E-3</v>
      </c>
      <c r="AC69" s="89">
        <v>8.8599999999999998E-3</v>
      </c>
      <c r="BI69" s="52"/>
    </row>
    <row r="70" spans="1:61" ht="15.75" customHeight="1" x14ac:dyDescent="0.2">
      <c r="A70" s="84"/>
      <c r="B70" s="85">
        <v>15</v>
      </c>
      <c r="C70" s="86" t="s">
        <v>84</v>
      </c>
      <c r="D70" s="87">
        <f t="shared" si="4"/>
        <v>17</v>
      </c>
      <c r="E70" s="85" t="s">
        <v>32</v>
      </c>
      <c r="F70" s="88">
        <v>1.8199999999999994E-2</v>
      </c>
      <c r="G70" s="88">
        <v>1.6799999999999999E-2</v>
      </c>
      <c r="H70" s="89">
        <v>1.3299999999999998E-2</v>
      </c>
      <c r="I70" s="89">
        <v>1.0299999999999995E-2</v>
      </c>
      <c r="J70" s="88">
        <v>8.7999999999999988E-3</v>
      </c>
      <c r="K70" s="88">
        <v>8.2999999999999949E-3</v>
      </c>
      <c r="L70" s="89">
        <v>8.3999999999999995E-3</v>
      </c>
      <c r="M70" s="89">
        <v>1.0700000000000008E-2</v>
      </c>
      <c r="N70" s="89">
        <v>1.1600000000000003E-2</v>
      </c>
      <c r="O70" s="89">
        <v>1.2000000000000004E-2</v>
      </c>
      <c r="P70" s="89">
        <v>1.2000000000000004E-2</v>
      </c>
      <c r="Q70" s="89">
        <v>1.2000000000000004E-2</v>
      </c>
      <c r="R70" s="89">
        <v>1.2000000000000004E-2</v>
      </c>
      <c r="S70" s="89">
        <v>1.2000000000000004E-2</v>
      </c>
      <c r="T70" s="89">
        <v>1.1200000000000005E-2</v>
      </c>
      <c r="U70" s="89">
        <v>1.1200000000000002E-2</v>
      </c>
      <c r="V70" s="89">
        <v>1.1100000000000002E-2</v>
      </c>
      <c r="W70" s="89">
        <v>1.1099999999999999E-2</v>
      </c>
      <c r="X70" s="89">
        <v>1.1099999999999999E-2</v>
      </c>
      <c r="Y70" s="89">
        <v>1.1099999999999999E-2</v>
      </c>
      <c r="Z70" s="89">
        <v>2.5000000000000001E-3</v>
      </c>
      <c r="AA70" s="89">
        <v>2.5000000000000001E-3</v>
      </c>
      <c r="AB70" s="89">
        <v>2.5000000000000001E-3</v>
      </c>
      <c r="AC70" s="89">
        <v>9.0000000000000011E-3</v>
      </c>
      <c r="BI70" s="52"/>
    </row>
    <row r="71" spans="1:61" ht="15.75" customHeight="1" x14ac:dyDescent="0.2">
      <c r="A71" s="84"/>
      <c r="B71" s="85">
        <v>16</v>
      </c>
      <c r="C71" s="86" t="s">
        <v>85</v>
      </c>
      <c r="D71" s="87">
        <f t="shared" si="4"/>
        <v>18</v>
      </c>
      <c r="E71" s="85" t="s">
        <v>32</v>
      </c>
      <c r="F71" s="90">
        <v>1.8199999999999994E-2</v>
      </c>
      <c r="G71" s="90">
        <v>1.6799999999999999E-2</v>
      </c>
      <c r="H71" s="91">
        <v>1.3299999999999998E-2</v>
      </c>
      <c r="I71" s="89">
        <v>1.0299999999999995E-2</v>
      </c>
      <c r="J71" s="90">
        <v>8.7999999999999988E-3</v>
      </c>
      <c r="K71" s="90">
        <v>8.2999999999999949E-3</v>
      </c>
      <c r="L71" s="91">
        <v>8.4799999999999997E-3</v>
      </c>
      <c r="M71" s="89">
        <v>1.0780000000000007E-2</v>
      </c>
      <c r="N71" s="89">
        <v>1.1680000000000003E-2</v>
      </c>
      <c r="O71" s="89">
        <v>1.2080000000000004E-2</v>
      </c>
      <c r="P71" s="89">
        <v>1.2080000000000004E-2</v>
      </c>
      <c r="Q71" s="89">
        <v>1.2080000000000004E-2</v>
      </c>
      <c r="R71" s="89">
        <v>1.2080000000000004E-2</v>
      </c>
      <c r="S71" s="89">
        <v>1.2080000000000002E-2</v>
      </c>
      <c r="T71" s="89">
        <v>1.1260000000000004E-2</v>
      </c>
      <c r="U71" s="89">
        <v>1.1260000000000003E-2</v>
      </c>
      <c r="V71" s="89">
        <v>1.1140000000000001E-2</v>
      </c>
      <c r="W71" s="89">
        <v>1.1139999999999999E-2</v>
      </c>
      <c r="X71" s="89">
        <v>1.1140000000000001E-2</v>
      </c>
      <c r="Y71" s="89">
        <v>1.1140000000000001E-2</v>
      </c>
      <c r="Z71" s="89">
        <v>4.2600000000000008E-3</v>
      </c>
      <c r="AA71" s="89">
        <v>4.2599999999999999E-3</v>
      </c>
      <c r="AB71" s="89">
        <v>4.1799999999999997E-3</v>
      </c>
      <c r="AC71" s="89">
        <v>8.7400000000000012E-3</v>
      </c>
      <c r="BI71" s="52"/>
    </row>
    <row r="72" spans="1:61" ht="15.75" customHeight="1" x14ac:dyDescent="0.2">
      <c r="A72" s="84"/>
      <c r="B72" s="85">
        <v>17</v>
      </c>
      <c r="C72" s="86" t="s">
        <v>86</v>
      </c>
      <c r="D72" s="87">
        <f t="shared" si="4"/>
        <v>19</v>
      </c>
      <c r="E72" s="85" t="s">
        <v>32</v>
      </c>
      <c r="F72" s="88">
        <v>1.8199999999999994E-2</v>
      </c>
      <c r="G72" s="88">
        <v>1.6799999999999999E-2</v>
      </c>
      <c r="H72" s="89">
        <v>1.3299999999999998E-2</v>
      </c>
      <c r="I72" s="89">
        <v>1.0299999999999995E-2</v>
      </c>
      <c r="J72" s="88">
        <v>8.7999999999999988E-3</v>
      </c>
      <c r="K72" s="88">
        <v>8.2999999999999949E-3</v>
      </c>
      <c r="L72" s="89">
        <v>8.5599999999999999E-3</v>
      </c>
      <c r="M72" s="89">
        <v>1.0860000000000005E-2</v>
      </c>
      <c r="N72" s="89">
        <v>1.1760000000000003E-2</v>
      </c>
      <c r="O72" s="89">
        <v>1.2160000000000004E-2</v>
      </c>
      <c r="P72" s="89">
        <v>1.2160000000000004E-2</v>
      </c>
      <c r="Q72" s="89">
        <v>1.2160000000000004E-2</v>
      </c>
      <c r="R72" s="89">
        <v>1.2160000000000004E-2</v>
      </c>
      <c r="S72" s="89">
        <v>1.2160000000000001E-2</v>
      </c>
      <c r="T72" s="89">
        <v>1.1320000000000004E-2</v>
      </c>
      <c r="U72" s="89">
        <v>1.1320000000000004E-2</v>
      </c>
      <c r="V72" s="89">
        <v>1.1179999999999999E-2</v>
      </c>
      <c r="W72" s="89">
        <v>1.1179999999999999E-2</v>
      </c>
      <c r="X72" s="89">
        <v>1.1180000000000002E-2</v>
      </c>
      <c r="Y72" s="89">
        <v>1.1180000000000002E-2</v>
      </c>
      <c r="Z72" s="89">
        <v>6.020000000000001E-3</v>
      </c>
      <c r="AA72" s="89">
        <v>6.0199999999999993E-3</v>
      </c>
      <c r="AB72" s="89">
        <v>5.8599999999999998E-3</v>
      </c>
      <c r="AC72" s="89">
        <v>8.4800000000000014E-3</v>
      </c>
      <c r="BI72" s="52"/>
    </row>
    <row r="73" spans="1:61" ht="15.75" customHeight="1" x14ac:dyDescent="0.2">
      <c r="A73" s="84"/>
      <c r="B73" s="85">
        <v>18</v>
      </c>
      <c r="C73" s="86" t="s">
        <v>87</v>
      </c>
      <c r="D73" s="87">
        <f t="shared" si="4"/>
        <v>20</v>
      </c>
      <c r="E73" s="85" t="s">
        <v>32</v>
      </c>
      <c r="F73" s="90">
        <v>1.8199999999999994E-2</v>
      </c>
      <c r="G73" s="90">
        <v>1.6799999999999999E-2</v>
      </c>
      <c r="H73" s="91">
        <v>1.3299999999999998E-2</v>
      </c>
      <c r="I73" s="89">
        <v>1.0299999999999995E-2</v>
      </c>
      <c r="J73" s="90">
        <v>8.7999999999999988E-3</v>
      </c>
      <c r="K73" s="90">
        <v>8.2999999999999949E-3</v>
      </c>
      <c r="L73" s="91">
        <v>8.6400000000000001E-3</v>
      </c>
      <c r="M73" s="89">
        <v>1.0940000000000004E-2</v>
      </c>
      <c r="N73" s="89">
        <v>1.1840000000000003E-2</v>
      </c>
      <c r="O73" s="89">
        <v>1.2240000000000004E-2</v>
      </c>
      <c r="P73" s="89">
        <v>1.2240000000000004E-2</v>
      </c>
      <c r="Q73" s="89">
        <v>1.2240000000000004E-2</v>
      </c>
      <c r="R73" s="89">
        <v>1.2240000000000004E-2</v>
      </c>
      <c r="S73" s="89">
        <v>1.2239999999999999E-2</v>
      </c>
      <c r="T73" s="89">
        <v>1.1380000000000003E-2</v>
      </c>
      <c r="U73" s="89">
        <v>1.1380000000000005E-2</v>
      </c>
      <c r="V73" s="89">
        <v>1.1219999999999997E-2</v>
      </c>
      <c r="W73" s="89">
        <v>1.1219999999999999E-2</v>
      </c>
      <c r="X73" s="89">
        <v>1.1220000000000004E-2</v>
      </c>
      <c r="Y73" s="89">
        <v>1.1220000000000004E-2</v>
      </c>
      <c r="Z73" s="89">
        <v>7.7800000000000022E-3</v>
      </c>
      <c r="AA73" s="89">
        <v>7.7799999999999987E-3</v>
      </c>
      <c r="AB73" s="89">
        <v>7.5399999999999998E-3</v>
      </c>
      <c r="AC73" s="89">
        <v>8.2200000000000016E-3</v>
      </c>
      <c r="BI73" s="52"/>
    </row>
    <row r="74" spans="1:61" ht="15.75" customHeight="1" x14ac:dyDescent="0.2">
      <c r="A74" s="84"/>
      <c r="B74" s="85">
        <v>19</v>
      </c>
      <c r="C74" s="86" t="s">
        <v>88</v>
      </c>
      <c r="D74" s="87">
        <f t="shared" si="4"/>
        <v>21</v>
      </c>
      <c r="E74" s="85" t="s">
        <v>32</v>
      </c>
      <c r="F74" s="88">
        <v>1.8199999999999994E-2</v>
      </c>
      <c r="G74" s="88">
        <v>1.6799999999999999E-2</v>
      </c>
      <c r="H74" s="89">
        <v>1.3299999999999998E-2</v>
      </c>
      <c r="I74" s="89">
        <v>1.0299999999999995E-2</v>
      </c>
      <c r="J74" s="88">
        <v>8.7999999999999988E-3</v>
      </c>
      <c r="K74" s="88">
        <v>8.2999999999999949E-3</v>
      </c>
      <c r="L74" s="89">
        <v>8.7200000000000003E-3</v>
      </c>
      <c r="M74" s="89">
        <v>1.1020000000000002E-2</v>
      </c>
      <c r="N74" s="89">
        <v>1.1920000000000004E-2</v>
      </c>
      <c r="O74" s="89">
        <v>1.2320000000000005E-2</v>
      </c>
      <c r="P74" s="89">
        <v>1.2320000000000005E-2</v>
      </c>
      <c r="Q74" s="89">
        <v>1.2320000000000005E-2</v>
      </c>
      <c r="R74" s="89">
        <v>1.2320000000000005E-2</v>
      </c>
      <c r="S74" s="89">
        <v>1.2319999999999998E-2</v>
      </c>
      <c r="T74" s="89">
        <v>1.1440000000000002E-2</v>
      </c>
      <c r="U74" s="89">
        <v>1.1440000000000006E-2</v>
      </c>
      <c r="V74" s="89">
        <v>1.1259999999999996E-2</v>
      </c>
      <c r="W74" s="89">
        <v>1.1259999999999999E-2</v>
      </c>
      <c r="X74" s="89">
        <v>1.1260000000000006E-2</v>
      </c>
      <c r="Y74" s="89">
        <v>1.1260000000000006E-2</v>
      </c>
      <c r="Z74" s="89">
        <v>9.5400000000000033E-3</v>
      </c>
      <c r="AA74" s="89">
        <v>9.5399999999999981E-3</v>
      </c>
      <c r="AB74" s="89">
        <v>9.219999999999999E-3</v>
      </c>
      <c r="AC74" s="89">
        <v>7.9600000000000018E-3</v>
      </c>
      <c r="BI74" s="52"/>
    </row>
    <row r="75" spans="1:61" ht="15.75" customHeight="1" x14ac:dyDescent="0.2">
      <c r="A75" s="84"/>
      <c r="B75" s="85">
        <v>20</v>
      </c>
      <c r="C75" s="86" t="s">
        <v>89</v>
      </c>
      <c r="D75" s="87">
        <f t="shared" si="4"/>
        <v>22</v>
      </c>
      <c r="E75" s="85" t="s">
        <v>32</v>
      </c>
      <c r="F75" s="90">
        <v>1.8200000000000001E-2</v>
      </c>
      <c r="G75" s="90">
        <v>1.6799999999999995E-2</v>
      </c>
      <c r="H75" s="91">
        <v>1.3299999999999999E-2</v>
      </c>
      <c r="I75" s="89">
        <v>1.0299999999999997E-2</v>
      </c>
      <c r="J75" s="90">
        <v>8.7999999999999988E-3</v>
      </c>
      <c r="K75" s="90">
        <v>8.2999999999999966E-3</v>
      </c>
      <c r="L75" s="91">
        <v>8.7999999999999971E-3</v>
      </c>
      <c r="M75" s="89">
        <v>1.1099999999999999E-2</v>
      </c>
      <c r="N75" s="89">
        <v>1.2E-2</v>
      </c>
      <c r="O75" s="89">
        <v>1.2400000000000008E-2</v>
      </c>
      <c r="P75" s="89">
        <v>1.2400000000000008E-2</v>
      </c>
      <c r="Q75" s="89">
        <v>1.2400000000000001E-2</v>
      </c>
      <c r="R75" s="89">
        <v>1.2400000000000001E-2</v>
      </c>
      <c r="S75" s="89">
        <v>1.2399999999999994E-2</v>
      </c>
      <c r="T75" s="89">
        <v>1.1500000000000003E-2</v>
      </c>
      <c r="U75" s="89">
        <v>1.1500000000000003E-2</v>
      </c>
      <c r="V75" s="89">
        <v>1.1299999999999998E-2</v>
      </c>
      <c r="W75" s="89">
        <v>1.1299999999999998E-2</v>
      </c>
      <c r="X75" s="89">
        <v>1.1300000000000004E-2</v>
      </c>
      <c r="Y75" s="89">
        <v>1.1300000000000004E-2</v>
      </c>
      <c r="Z75" s="89">
        <v>1.1300000000000004E-2</v>
      </c>
      <c r="AA75" s="89">
        <v>1.1299999999999998E-2</v>
      </c>
      <c r="AB75" s="89">
        <v>1.09E-2</v>
      </c>
      <c r="AC75" s="89">
        <v>7.6999999999999985E-3</v>
      </c>
      <c r="BI75" s="52"/>
    </row>
    <row r="76" spans="1:61" ht="15.75" customHeight="1" x14ac:dyDescent="0.2">
      <c r="A76" s="84"/>
      <c r="B76" s="85">
        <v>21</v>
      </c>
      <c r="C76" s="86" t="s">
        <v>90</v>
      </c>
      <c r="D76" s="87">
        <f t="shared" si="4"/>
        <v>23</v>
      </c>
      <c r="E76" s="85" t="s">
        <v>32</v>
      </c>
      <c r="F76" s="88">
        <v>1.8180000000000002E-2</v>
      </c>
      <c r="G76" s="88">
        <v>1.6779999999999996E-2</v>
      </c>
      <c r="H76" s="89">
        <v>1.3299999999999999E-2</v>
      </c>
      <c r="I76" s="89">
        <v>1.0299999999999997E-2</v>
      </c>
      <c r="J76" s="88">
        <v>8.7999999999999988E-3</v>
      </c>
      <c r="K76" s="88">
        <v>8.2999999999999966E-3</v>
      </c>
      <c r="L76" s="89">
        <v>8.7999999999999971E-3</v>
      </c>
      <c r="M76" s="89">
        <v>1.1099999999999999E-2</v>
      </c>
      <c r="N76" s="89">
        <v>1.2E-2</v>
      </c>
      <c r="O76" s="89">
        <v>1.2440000000000007E-2</v>
      </c>
      <c r="P76" s="89">
        <v>1.2440000000000007E-2</v>
      </c>
      <c r="Q76" s="89">
        <v>1.2440000000000001E-2</v>
      </c>
      <c r="R76" s="89">
        <v>1.2440000000000003E-2</v>
      </c>
      <c r="S76" s="89">
        <v>1.2439999999999996E-2</v>
      </c>
      <c r="T76" s="89">
        <v>1.1540000000000003E-2</v>
      </c>
      <c r="U76" s="89">
        <v>1.1540000000000002E-2</v>
      </c>
      <c r="V76" s="89">
        <v>1.1339999999999999E-2</v>
      </c>
      <c r="W76" s="89">
        <v>1.1339999999999999E-2</v>
      </c>
      <c r="X76" s="89">
        <v>1.1340000000000005E-2</v>
      </c>
      <c r="Y76" s="89">
        <v>1.1340000000000003E-2</v>
      </c>
      <c r="Z76" s="89">
        <v>9.5400000000000033E-3</v>
      </c>
      <c r="AA76" s="89">
        <v>9.5399999999999981E-3</v>
      </c>
      <c r="AB76" s="89">
        <v>9.2200000000000008E-3</v>
      </c>
      <c r="AC76" s="89">
        <v>7.6800000000000011E-3</v>
      </c>
      <c r="BI76" s="52"/>
    </row>
    <row r="77" spans="1:61" ht="15.75" customHeight="1" x14ac:dyDescent="0.2">
      <c r="A77" s="84"/>
      <c r="B77" s="85">
        <v>22</v>
      </c>
      <c r="C77" s="86" t="s">
        <v>91</v>
      </c>
      <c r="D77" s="87">
        <f t="shared" si="4"/>
        <v>24</v>
      </c>
      <c r="E77" s="85" t="s">
        <v>32</v>
      </c>
      <c r="F77" s="90">
        <v>1.8160000000000003E-2</v>
      </c>
      <c r="G77" s="90">
        <v>1.6759999999999997E-2</v>
      </c>
      <c r="H77" s="91">
        <v>1.3299999999999999E-2</v>
      </c>
      <c r="I77" s="89">
        <v>1.0299999999999997E-2</v>
      </c>
      <c r="J77" s="90">
        <v>8.7999999999999988E-3</v>
      </c>
      <c r="K77" s="90">
        <v>8.2999999999999966E-3</v>
      </c>
      <c r="L77" s="91">
        <v>8.7999999999999971E-3</v>
      </c>
      <c r="M77" s="89">
        <v>1.1099999999999999E-2</v>
      </c>
      <c r="N77" s="89">
        <v>1.2E-2</v>
      </c>
      <c r="O77" s="89">
        <v>1.2480000000000005E-2</v>
      </c>
      <c r="P77" s="89">
        <v>1.2480000000000005E-2</v>
      </c>
      <c r="Q77" s="89">
        <v>1.2480000000000002E-2</v>
      </c>
      <c r="R77" s="89">
        <v>1.2480000000000005E-2</v>
      </c>
      <c r="S77" s="89">
        <v>1.2479999999999998E-2</v>
      </c>
      <c r="T77" s="89">
        <v>1.1580000000000003E-2</v>
      </c>
      <c r="U77" s="89">
        <v>1.158E-2</v>
      </c>
      <c r="V77" s="89">
        <v>1.1380000000000001E-2</v>
      </c>
      <c r="W77" s="89">
        <v>1.1380000000000001E-2</v>
      </c>
      <c r="X77" s="89">
        <v>1.1380000000000005E-2</v>
      </c>
      <c r="Y77" s="89">
        <v>1.1380000000000001E-2</v>
      </c>
      <c r="Z77" s="89">
        <v>7.7800000000000022E-3</v>
      </c>
      <c r="AA77" s="89">
        <v>7.7799999999999987E-3</v>
      </c>
      <c r="AB77" s="89">
        <v>7.5400000000000007E-3</v>
      </c>
      <c r="AC77" s="89">
        <v>7.6600000000000036E-3</v>
      </c>
      <c r="BI77" s="52"/>
    </row>
    <row r="78" spans="1:61" ht="15.75" customHeight="1" x14ac:dyDescent="0.2">
      <c r="A78" s="84"/>
      <c r="B78" s="85">
        <v>23</v>
      </c>
      <c r="C78" s="86" t="s">
        <v>92</v>
      </c>
      <c r="D78" s="87">
        <f t="shared" si="4"/>
        <v>25</v>
      </c>
      <c r="E78" s="85" t="s">
        <v>32</v>
      </c>
      <c r="F78" s="88">
        <v>1.8140000000000003E-2</v>
      </c>
      <c r="G78" s="88">
        <v>1.6739999999999998E-2</v>
      </c>
      <c r="H78" s="89">
        <v>1.3299999999999999E-2</v>
      </c>
      <c r="I78" s="89">
        <v>1.0299999999999997E-2</v>
      </c>
      <c r="J78" s="88">
        <v>8.7999999999999988E-3</v>
      </c>
      <c r="K78" s="88">
        <v>8.2999999999999966E-3</v>
      </c>
      <c r="L78" s="89">
        <v>8.7999999999999971E-3</v>
      </c>
      <c r="M78" s="89">
        <v>1.1099999999999999E-2</v>
      </c>
      <c r="N78" s="89">
        <v>1.2E-2</v>
      </c>
      <c r="O78" s="89">
        <v>1.2520000000000003E-2</v>
      </c>
      <c r="P78" s="89">
        <v>1.2520000000000003E-2</v>
      </c>
      <c r="Q78" s="89">
        <v>1.2520000000000002E-2</v>
      </c>
      <c r="R78" s="89">
        <v>1.2520000000000007E-2</v>
      </c>
      <c r="S78" s="89">
        <v>1.252E-2</v>
      </c>
      <c r="T78" s="89">
        <v>1.1620000000000004E-2</v>
      </c>
      <c r="U78" s="89">
        <v>1.1619999999999998E-2</v>
      </c>
      <c r="V78" s="89">
        <v>1.1420000000000003E-2</v>
      </c>
      <c r="W78" s="89">
        <v>1.1420000000000003E-2</v>
      </c>
      <c r="X78" s="89">
        <v>1.1420000000000005E-2</v>
      </c>
      <c r="Y78" s="89">
        <v>1.142E-2</v>
      </c>
      <c r="Z78" s="89">
        <v>6.020000000000001E-3</v>
      </c>
      <c r="AA78" s="89">
        <v>6.0199999999999993E-3</v>
      </c>
      <c r="AB78" s="89">
        <v>5.8600000000000006E-3</v>
      </c>
      <c r="AC78" s="89">
        <v>7.6400000000000062E-3</v>
      </c>
      <c r="BI78" s="52"/>
    </row>
    <row r="79" spans="1:61" ht="15.75" customHeight="1" x14ac:dyDescent="0.2">
      <c r="A79" s="84"/>
      <c r="B79" s="85">
        <v>24</v>
      </c>
      <c r="C79" s="86" t="s">
        <v>93</v>
      </c>
      <c r="D79" s="87">
        <f t="shared" si="4"/>
        <v>26</v>
      </c>
      <c r="E79" s="85" t="s">
        <v>32</v>
      </c>
      <c r="F79" s="90">
        <v>1.8120000000000004E-2</v>
      </c>
      <c r="G79" s="90">
        <v>1.6719999999999999E-2</v>
      </c>
      <c r="H79" s="91">
        <v>1.3299999999999999E-2</v>
      </c>
      <c r="I79" s="89">
        <v>1.0299999999999997E-2</v>
      </c>
      <c r="J79" s="90">
        <v>8.7999999999999988E-3</v>
      </c>
      <c r="K79" s="90">
        <v>8.2999999999999966E-3</v>
      </c>
      <c r="L79" s="91">
        <v>8.7999999999999971E-3</v>
      </c>
      <c r="M79" s="89">
        <v>1.1099999999999999E-2</v>
      </c>
      <c r="N79" s="89">
        <v>1.2E-2</v>
      </c>
      <c r="O79" s="89">
        <v>1.2560000000000002E-2</v>
      </c>
      <c r="P79" s="89">
        <v>1.2560000000000002E-2</v>
      </c>
      <c r="Q79" s="89">
        <v>1.2560000000000002E-2</v>
      </c>
      <c r="R79" s="89">
        <v>1.2560000000000009E-2</v>
      </c>
      <c r="S79" s="89">
        <v>1.2560000000000002E-2</v>
      </c>
      <c r="T79" s="89">
        <v>1.1660000000000004E-2</v>
      </c>
      <c r="U79" s="89">
        <v>1.1659999999999997E-2</v>
      </c>
      <c r="V79" s="89">
        <v>1.1460000000000005E-2</v>
      </c>
      <c r="W79" s="89">
        <v>1.1460000000000005E-2</v>
      </c>
      <c r="X79" s="89">
        <v>1.1460000000000005E-2</v>
      </c>
      <c r="Y79" s="89">
        <v>1.1459999999999998E-2</v>
      </c>
      <c r="Z79" s="89">
        <v>4.2599999999999999E-3</v>
      </c>
      <c r="AA79" s="89">
        <v>4.2599999999999999E-3</v>
      </c>
      <c r="AB79" s="89">
        <v>4.1800000000000006E-3</v>
      </c>
      <c r="AC79" s="89">
        <v>7.6200000000000087E-3</v>
      </c>
      <c r="BI79" s="52"/>
    </row>
    <row r="80" spans="1:61" ht="15.75" customHeight="1" x14ac:dyDescent="0.2">
      <c r="A80" s="84"/>
      <c r="B80" s="85">
        <v>25</v>
      </c>
      <c r="C80" s="86" t="s">
        <v>94</v>
      </c>
      <c r="D80" s="87">
        <f t="shared" si="4"/>
        <v>27</v>
      </c>
      <c r="E80" s="85" t="s">
        <v>32</v>
      </c>
      <c r="F80" s="88">
        <v>1.8100000000000005E-2</v>
      </c>
      <c r="G80" s="88">
        <v>1.6700000000000003E-2</v>
      </c>
      <c r="H80" s="89">
        <v>1.3299999999999999E-2</v>
      </c>
      <c r="I80" s="89">
        <v>1.03E-2</v>
      </c>
      <c r="J80" s="88">
        <v>8.7999999999999988E-3</v>
      </c>
      <c r="K80" s="88">
        <v>8.2999999999999984E-3</v>
      </c>
      <c r="L80" s="89">
        <v>8.7999999999999988E-3</v>
      </c>
      <c r="M80" s="89">
        <v>1.1100000000000002E-2</v>
      </c>
      <c r="N80" s="89">
        <v>1.1999999999999997E-2</v>
      </c>
      <c r="O80" s="89">
        <v>1.26E-2</v>
      </c>
      <c r="P80" s="89">
        <v>1.26E-2</v>
      </c>
      <c r="Q80" s="89">
        <v>1.26E-2</v>
      </c>
      <c r="R80" s="89">
        <v>1.2600000000000007E-2</v>
      </c>
      <c r="S80" s="89">
        <v>1.26E-2</v>
      </c>
      <c r="T80" s="89">
        <v>1.1700000000000002E-2</v>
      </c>
      <c r="U80" s="89">
        <v>1.1699999999999995E-2</v>
      </c>
      <c r="V80" s="89">
        <v>1.150000000000001E-2</v>
      </c>
      <c r="W80" s="89">
        <v>1.1500000000000003E-2</v>
      </c>
      <c r="X80" s="89">
        <v>1.1500000000000003E-2</v>
      </c>
      <c r="Y80" s="89">
        <v>1.1499999999999996E-2</v>
      </c>
      <c r="Z80" s="89">
        <v>2.5000000000000001E-3</v>
      </c>
      <c r="AA80" s="89">
        <v>2.5000000000000001E-3</v>
      </c>
      <c r="AB80" s="89">
        <v>2.5000000000000001E-3</v>
      </c>
      <c r="AC80" s="89">
        <v>7.6000000000000095E-3</v>
      </c>
      <c r="BI80" s="52"/>
    </row>
    <row r="81" spans="1:61" ht="15.75" customHeight="1" x14ac:dyDescent="0.2">
      <c r="A81" s="84"/>
      <c r="B81" s="85">
        <v>26</v>
      </c>
      <c r="C81" s="86" t="s">
        <v>95</v>
      </c>
      <c r="D81" s="87">
        <f t="shared" si="4"/>
        <v>28</v>
      </c>
      <c r="E81" s="85" t="s">
        <v>32</v>
      </c>
      <c r="F81" s="90">
        <v>1.8120000000000004E-2</v>
      </c>
      <c r="G81" s="90">
        <v>1.6720000000000002E-2</v>
      </c>
      <c r="H81" s="91">
        <v>1.3299999999999999E-2</v>
      </c>
      <c r="I81" s="89">
        <v>1.03E-2</v>
      </c>
      <c r="J81" s="90">
        <v>8.7999999999999988E-3</v>
      </c>
      <c r="K81" s="90">
        <v>8.2999999999999984E-3</v>
      </c>
      <c r="L81" s="91">
        <v>8.7999999999999988E-3</v>
      </c>
      <c r="M81" s="89">
        <v>1.1100000000000002E-2</v>
      </c>
      <c r="N81" s="89">
        <v>1.1999999999999997E-2</v>
      </c>
      <c r="O81" s="89">
        <v>1.26E-2</v>
      </c>
      <c r="P81" s="89">
        <v>1.2600000000000002E-2</v>
      </c>
      <c r="Q81" s="89">
        <v>1.26E-2</v>
      </c>
      <c r="R81" s="89">
        <v>1.2600000000000005E-2</v>
      </c>
      <c r="S81" s="89">
        <v>1.26E-2</v>
      </c>
      <c r="T81" s="89">
        <v>1.17E-2</v>
      </c>
      <c r="U81" s="89">
        <v>1.1699999999999997E-2</v>
      </c>
      <c r="V81" s="89">
        <v>1.150000000000001E-2</v>
      </c>
      <c r="W81" s="89">
        <v>1.1500000000000002E-2</v>
      </c>
      <c r="X81" s="89">
        <v>1.1500000000000002E-2</v>
      </c>
      <c r="Y81" s="89">
        <v>1.1499999999999996E-2</v>
      </c>
      <c r="Z81" s="89">
        <v>4.3000000000000009E-3</v>
      </c>
      <c r="AA81" s="89">
        <v>4.3000000000000017E-3</v>
      </c>
      <c r="AB81" s="89">
        <v>4.2400000000000007E-3</v>
      </c>
      <c r="AC81" s="89">
        <v>5.4000000000000072E-3</v>
      </c>
      <c r="BI81" s="52"/>
    </row>
    <row r="82" spans="1:61" ht="15.75" customHeight="1" x14ac:dyDescent="0.2">
      <c r="A82" s="84"/>
      <c r="B82" s="85">
        <v>27</v>
      </c>
      <c r="C82" s="86" t="s">
        <v>96</v>
      </c>
      <c r="D82" s="87">
        <f t="shared" si="4"/>
        <v>29</v>
      </c>
      <c r="E82" s="85" t="s">
        <v>32</v>
      </c>
      <c r="F82" s="88">
        <v>1.8140000000000003E-2</v>
      </c>
      <c r="G82" s="88">
        <v>1.6740000000000001E-2</v>
      </c>
      <c r="H82" s="89">
        <v>1.3299999999999999E-2</v>
      </c>
      <c r="I82" s="89">
        <v>1.03E-2</v>
      </c>
      <c r="J82" s="88">
        <v>8.7999999999999988E-3</v>
      </c>
      <c r="K82" s="88">
        <v>8.2999999999999984E-3</v>
      </c>
      <c r="L82" s="89">
        <v>8.7999999999999988E-3</v>
      </c>
      <c r="M82" s="89">
        <v>1.1100000000000002E-2</v>
      </c>
      <c r="N82" s="89">
        <v>1.1999999999999997E-2</v>
      </c>
      <c r="O82" s="89">
        <v>1.26E-2</v>
      </c>
      <c r="P82" s="89">
        <v>1.2600000000000004E-2</v>
      </c>
      <c r="Q82" s="89">
        <v>1.26E-2</v>
      </c>
      <c r="R82" s="89">
        <v>1.2600000000000004E-2</v>
      </c>
      <c r="S82" s="89">
        <v>1.26E-2</v>
      </c>
      <c r="T82" s="89">
        <v>1.1699999999999999E-2</v>
      </c>
      <c r="U82" s="89">
        <v>1.1699999999999999E-2</v>
      </c>
      <c r="V82" s="89">
        <v>1.150000000000001E-2</v>
      </c>
      <c r="W82" s="89">
        <v>1.15E-2</v>
      </c>
      <c r="X82" s="89">
        <v>1.15E-2</v>
      </c>
      <c r="Y82" s="89">
        <v>1.1499999999999996E-2</v>
      </c>
      <c r="Z82" s="89">
        <v>6.1000000000000013E-3</v>
      </c>
      <c r="AA82" s="89">
        <v>6.1000000000000039E-3</v>
      </c>
      <c r="AB82" s="89">
        <v>5.9800000000000009E-3</v>
      </c>
      <c r="AC82" s="89">
        <v>3.2000000000000045E-3</v>
      </c>
      <c r="BI82" s="52"/>
    </row>
    <row r="83" spans="1:61" ht="15.75" customHeight="1" x14ac:dyDescent="0.2">
      <c r="A83" s="84"/>
      <c r="B83" s="85">
        <v>28</v>
      </c>
      <c r="C83" s="86" t="s">
        <v>97</v>
      </c>
      <c r="D83" s="87">
        <f t="shared" si="4"/>
        <v>30</v>
      </c>
      <c r="E83" s="85" t="s">
        <v>32</v>
      </c>
      <c r="F83" s="90">
        <v>1.8160000000000003E-2</v>
      </c>
      <c r="G83" s="90">
        <v>1.6760000000000001E-2</v>
      </c>
      <c r="H83" s="91">
        <v>1.3299999999999999E-2</v>
      </c>
      <c r="I83" s="89">
        <v>1.03E-2</v>
      </c>
      <c r="J83" s="90">
        <v>8.7999999999999988E-3</v>
      </c>
      <c r="K83" s="90">
        <v>8.2999999999999984E-3</v>
      </c>
      <c r="L83" s="91">
        <v>8.7999999999999988E-3</v>
      </c>
      <c r="M83" s="89">
        <v>1.1100000000000002E-2</v>
      </c>
      <c r="N83" s="89">
        <v>1.1999999999999997E-2</v>
      </c>
      <c r="O83" s="89">
        <v>1.26E-2</v>
      </c>
      <c r="P83" s="89">
        <v>1.2600000000000005E-2</v>
      </c>
      <c r="Q83" s="89">
        <v>1.26E-2</v>
      </c>
      <c r="R83" s="89">
        <v>1.2600000000000002E-2</v>
      </c>
      <c r="S83" s="89">
        <v>1.26E-2</v>
      </c>
      <c r="T83" s="89">
        <v>1.1699999999999997E-2</v>
      </c>
      <c r="U83" s="89">
        <v>1.17E-2</v>
      </c>
      <c r="V83" s="89">
        <v>1.150000000000001E-2</v>
      </c>
      <c r="W83" s="89">
        <v>1.1499999999999998E-2</v>
      </c>
      <c r="X83" s="89">
        <v>1.1499999999999998E-2</v>
      </c>
      <c r="Y83" s="89">
        <v>1.1499999999999996E-2</v>
      </c>
      <c r="Z83" s="89">
        <v>7.9000000000000025E-3</v>
      </c>
      <c r="AA83" s="89">
        <v>7.900000000000006E-3</v>
      </c>
      <c r="AB83" s="89">
        <v>7.7200000000000012E-3</v>
      </c>
      <c r="AC83" s="89">
        <v>1.0000000000000018E-3</v>
      </c>
      <c r="BI83" s="52"/>
    </row>
    <row r="84" spans="1:61" ht="15.75" customHeight="1" x14ac:dyDescent="0.2">
      <c r="A84" s="84"/>
      <c r="B84" s="85">
        <v>29</v>
      </c>
      <c r="C84" s="86" t="s">
        <v>98</v>
      </c>
      <c r="D84" s="87">
        <f t="shared" si="4"/>
        <v>31</v>
      </c>
      <c r="E84" s="85" t="s">
        <v>32</v>
      </c>
      <c r="F84" s="88">
        <v>1.8180000000000002E-2</v>
      </c>
      <c r="G84" s="88">
        <v>1.678E-2</v>
      </c>
      <c r="H84" s="89">
        <v>1.3299999999999999E-2</v>
      </c>
      <c r="I84" s="89">
        <v>1.03E-2</v>
      </c>
      <c r="J84" s="88">
        <v>8.7999999999999988E-3</v>
      </c>
      <c r="K84" s="88">
        <v>8.2999999999999984E-3</v>
      </c>
      <c r="L84" s="89">
        <v>8.7999999999999988E-3</v>
      </c>
      <c r="M84" s="89">
        <v>1.1100000000000002E-2</v>
      </c>
      <c r="N84" s="89">
        <v>1.1999999999999997E-2</v>
      </c>
      <c r="O84" s="89">
        <v>1.26E-2</v>
      </c>
      <c r="P84" s="89">
        <v>1.2600000000000007E-2</v>
      </c>
      <c r="Q84" s="89">
        <v>1.26E-2</v>
      </c>
      <c r="R84" s="89">
        <v>1.26E-2</v>
      </c>
      <c r="S84" s="89">
        <v>1.26E-2</v>
      </c>
      <c r="T84" s="89">
        <v>1.1699999999999995E-2</v>
      </c>
      <c r="U84" s="89">
        <v>1.1700000000000002E-2</v>
      </c>
      <c r="V84" s="89">
        <v>1.150000000000001E-2</v>
      </c>
      <c r="W84" s="89">
        <v>1.1499999999999996E-2</v>
      </c>
      <c r="X84" s="89">
        <v>1.1499999999999996E-2</v>
      </c>
      <c r="Y84" s="89">
        <v>1.1499999999999996E-2</v>
      </c>
      <c r="Z84" s="89">
        <v>9.7000000000000038E-3</v>
      </c>
      <c r="AA84" s="89">
        <v>9.7000000000000072E-3</v>
      </c>
      <c r="AB84" s="89">
        <v>9.4600000000000014E-3</v>
      </c>
      <c r="AC84" s="89">
        <v>-1.200000000000001E-3</v>
      </c>
      <c r="BI84" s="52"/>
    </row>
    <row r="85" spans="1:61" ht="15.75" customHeight="1" x14ac:dyDescent="0.2">
      <c r="A85" s="84"/>
      <c r="B85" s="85">
        <v>30</v>
      </c>
      <c r="C85" s="86" t="s">
        <v>99</v>
      </c>
      <c r="D85" s="87">
        <f t="shared" si="4"/>
        <v>32</v>
      </c>
      <c r="E85" s="85" t="s">
        <v>32</v>
      </c>
      <c r="F85" s="90">
        <v>1.8200000000000004E-2</v>
      </c>
      <c r="G85" s="90">
        <v>1.6799999999999999E-2</v>
      </c>
      <c r="H85" s="91">
        <v>1.3299999999999999E-2</v>
      </c>
      <c r="I85" s="89">
        <v>1.0299999999999997E-2</v>
      </c>
      <c r="J85" s="90">
        <v>8.7999999999999988E-3</v>
      </c>
      <c r="K85" s="90">
        <v>8.2999999999999984E-3</v>
      </c>
      <c r="L85" s="91">
        <v>8.7999999999999988E-3</v>
      </c>
      <c r="M85" s="89">
        <v>1.1100000000000002E-2</v>
      </c>
      <c r="N85" s="89">
        <v>1.2E-2</v>
      </c>
      <c r="O85" s="89">
        <v>1.26E-2</v>
      </c>
      <c r="P85" s="89">
        <v>1.2600000000000007E-2</v>
      </c>
      <c r="Q85" s="89">
        <v>1.26E-2</v>
      </c>
      <c r="R85" s="89">
        <v>1.26E-2</v>
      </c>
      <c r="S85" s="89">
        <v>1.26E-2</v>
      </c>
      <c r="T85" s="89">
        <v>1.1699999999999995E-2</v>
      </c>
      <c r="U85" s="89">
        <v>1.1700000000000002E-2</v>
      </c>
      <c r="V85" s="89">
        <v>1.150000000000001E-2</v>
      </c>
      <c r="W85" s="89">
        <v>1.1499999999999996E-2</v>
      </c>
      <c r="X85" s="89">
        <v>1.1499999999999996E-2</v>
      </c>
      <c r="Y85" s="89">
        <v>1.1499999999999996E-2</v>
      </c>
      <c r="Z85" s="89">
        <v>1.1500000000000003E-2</v>
      </c>
      <c r="AA85" s="89">
        <v>1.150000000000001E-2</v>
      </c>
      <c r="AB85" s="89">
        <v>1.1200000000000002E-2</v>
      </c>
      <c r="AC85" s="89">
        <v>-3.4000000000000037E-3</v>
      </c>
      <c r="BI85" s="52"/>
    </row>
    <row r="86" spans="1:61" ht="15.75" customHeight="1" x14ac:dyDescent="0.2">
      <c r="A86" s="84"/>
      <c r="B86" s="85">
        <v>1E-3</v>
      </c>
      <c r="C86" s="86" t="s">
        <v>100</v>
      </c>
      <c r="D86" s="87">
        <f t="shared" si="4"/>
        <v>33</v>
      </c>
      <c r="E86" s="85" t="s">
        <v>30</v>
      </c>
      <c r="F86" s="88">
        <v>1.9000000000000002E-3</v>
      </c>
      <c r="G86" s="88">
        <v>1.1000000000000001E-3</v>
      </c>
      <c r="H86" s="89">
        <v>1.2000000000000001E-3</v>
      </c>
      <c r="I86" s="89">
        <v>1E-3</v>
      </c>
      <c r="J86" s="88">
        <v>8.0000000000000015E-4</v>
      </c>
      <c r="K86" s="88">
        <v>7.000000000000001E-4</v>
      </c>
      <c r="L86" s="89">
        <v>3.9999999999999975E-4</v>
      </c>
      <c r="M86" s="89">
        <v>2.3E-3</v>
      </c>
      <c r="N86" s="89">
        <v>2.700000000000001E-3</v>
      </c>
      <c r="O86" s="89">
        <v>1.7999999999999995E-3</v>
      </c>
      <c r="P86" s="89">
        <v>1.5999999999999973E-3</v>
      </c>
      <c r="Q86" s="89">
        <v>1.3999999999999985E-3</v>
      </c>
      <c r="R86" s="89">
        <v>1.3999999999999985E-3</v>
      </c>
      <c r="S86" s="89">
        <v>1.1999999999999927E-3</v>
      </c>
      <c r="T86" s="89">
        <v>7.000000000000027E-4</v>
      </c>
      <c r="U86" s="89">
        <v>6.9999999999999923E-4</v>
      </c>
      <c r="V86" s="89">
        <v>1.0000000000000009E-3</v>
      </c>
      <c r="W86" s="89">
        <v>1.0000000000000009E-3</v>
      </c>
      <c r="X86" s="89">
        <v>8.9999999999999802E-4</v>
      </c>
      <c r="Y86" s="89">
        <v>9.0000000000000496E-4</v>
      </c>
      <c r="Z86" s="89">
        <v>9.0000000000000149E-4</v>
      </c>
      <c r="AA86" s="89">
        <v>9.0000000000000496E-4</v>
      </c>
      <c r="AB86" s="89">
        <v>6.9999999999999923E-4</v>
      </c>
      <c r="AC86" s="89">
        <v>-1.9000000000000024E-3</v>
      </c>
      <c r="BI86" s="52"/>
    </row>
    <row r="87" spans="1:61" ht="15.75" customHeight="1" x14ac:dyDescent="0.2">
      <c r="A87" s="84"/>
      <c r="B87" s="85">
        <v>0.5</v>
      </c>
      <c r="C87" s="86" t="s">
        <v>101</v>
      </c>
      <c r="D87" s="87">
        <f t="shared" si="4"/>
        <v>34</v>
      </c>
      <c r="E87" s="85" t="s">
        <v>30</v>
      </c>
      <c r="F87" s="90">
        <v>1.9000000000000002E-3</v>
      </c>
      <c r="G87" s="90">
        <v>1.1000000000000001E-3</v>
      </c>
      <c r="H87" s="91">
        <v>1.2000000000000001E-3</v>
      </c>
      <c r="I87" s="89">
        <v>1E-3</v>
      </c>
      <c r="J87" s="90">
        <v>8.0000000000000015E-4</v>
      </c>
      <c r="K87" s="90">
        <v>7.000000000000001E-4</v>
      </c>
      <c r="L87" s="91">
        <v>3.9999999999999975E-4</v>
      </c>
      <c r="M87" s="89">
        <v>2.3E-3</v>
      </c>
      <c r="N87" s="89">
        <v>2.700000000000001E-3</v>
      </c>
      <c r="O87" s="89">
        <v>1.7999999999999995E-3</v>
      </c>
      <c r="P87" s="89">
        <v>1.5999999999999973E-3</v>
      </c>
      <c r="Q87" s="89">
        <v>1.3999999999999985E-3</v>
      </c>
      <c r="R87" s="89">
        <v>1.3999999999999985E-3</v>
      </c>
      <c r="S87" s="89">
        <v>1.1999999999999927E-3</v>
      </c>
      <c r="T87" s="89">
        <v>7.000000000000027E-4</v>
      </c>
      <c r="U87" s="89">
        <v>6.9999999999999923E-4</v>
      </c>
      <c r="V87" s="89">
        <v>1.0000000000000009E-3</v>
      </c>
      <c r="W87" s="89">
        <v>1.0000000000000009E-3</v>
      </c>
      <c r="X87" s="89">
        <v>8.9999999999999802E-4</v>
      </c>
      <c r="Y87" s="89">
        <v>9.0000000000000496E-4</v>
      </c>
      <c r="Z87" s="89">
        <v>9.0000000000000149E-4</v>
      </c>
      <c r="AA87" s="89">
        <v>9.0000000000000496E-4</v>
      </c>
      <c r="AB87" s="89">
        <v>6.9999999999999923E-4</v>
      </c>
      <c r="AC87" s="89">
        <v>-1.9000000000000024E-3</v>
      </c>
      <c r="BI87" s="52"/>
    </row>
    <row r="88" spans="1:61" ht="15.75" customHeight="1" x14ac:dyDescent="0.2">
      <c r="A88" s="84"/>
      <c r="B88" s="85">
        <v>1</v>
      </c>
      <c r="C88" s="86" t="s">
        <v>102</v>
      </c>
      <c r="D88" s="87">
        <f t="shared" si="4"/>
        <v>35</v>
      </c>
      <c r="E88" s="85" t="s">
        <v>30</v>
      </c>
      <c r="F88" s="88">
        <v>1.9000000000000002E-3</v>
      </c>
      <c r="G88" s="88">
        <v>1.1000000000000001E-3</v>
      </c>
      <c r="H88" s="89">
        <v>1.2000000000000001E-3</v>
      </c>
      <c r="I88" s="89">
        <v>1E-3</v>
      </c>
      <c r="J88" s="88">
        <v>8.0000000000000015E-4</v>
      </c>
      <c r="K88" s="88">
        <v>7.000000000000001E-4</v>
      </c>
      <c r="L88" s="89">
        <v>3.9999999999999975E-4</v>
      </c>
      <c r="M88" s="89">
        <v>2.3E-3</v>
      </c>
      <c r="N88" s="89">
        <v>2.700000000000001E-3</v>
      </c>
      <c r="O88" s="89">
        <v>1.7999999999999995E-3</v>
      </c>
      <c r="P88" s="89">
        <v>1.5999999999999973E-3</v>
      </c>
      <c r="Q88" s="89">
        <v>1.3999999999999985E-3</v>
      </c>
      <c r="R88" s="89">
        <v>1.3999999999999985E-3</v>
      </c>
      <c r="S88" s="89">
        <v>1.1999999999999927E-3</v>
      </c>
      <c r="T88" s="89">
        <v>7.000000000000027E-4</v>
      </c>
      <c r="U88" s="89">
        <v>6.9999999999999923E-4</v>
      </c>
      <c r="V88" s="89">
        <v>1.0000000000000009E-3</v>
      </c>
      <c r="W88" s="89">
        <v>1.0000000000000009E-3</v>
      </c>
      <c r="X88" s="89">
        <v>8.9999999999999802E-4</v>
      </c>
      <c r="Y88" s="89">
        <v>9.0000000000000496E-4</v>
      </c>
      <c r="Z88" s="89">
        <v>9.0000000000000149E-4</v>
      </c>
      <c r="AA88" s="89">
        <v>9.0000000000000496E-4</v>
      </c>
      <c r="AB88" s="89">
        <v>6.9999999999999923E-4</v>
      </c>
      <c r="AC88" s="89">
        <v>-1.9000000000000024E-3</v>
      </c>
      <c r="BI88" s="52"/>
    </row>
    <row r="89" spans="1:61" ht="15.75" customHeight="1" x14ac:dyDescent="0.2">
      <c r="A89" s="84"/>
      <c r="B89" s="85">
        <v>2</v>
      </c>
      <c r="C89" s="86" t="s">
        <v>103</v>
      </c>
      <c r="D89" s="87">
        <f t="shared" si="4"/>
        <v>36</v>
      </c>
      <c r="E89" s="85" t="s">
        <v>30</v>
      </c>
      <c r="F89" s="90">
        <v>2.5999999999999999E-3</v>
      </c>
      <c r="G89" s="90">
        <v>1.2999999999999999E-3</v>
      </c>
      <c r="H89" s="91">
        <v>2.0999999999999999E-3</v>
      </c>
      <c r="I89" s="89">
        <v>1.3999999999999998E-3</v>
      </c>
      <c r="J89" s="90">
        <v>1.1000000000000003E-3</v>
      </c>
      <c r="K89" s="90">
        <v>1E-3</v>
      </c>
      <c r="L89" s="91">
        <v>7.000000000000001E-4</v>
      </c>
      <c r="M89" s="89">
        <v>2.5999999999999981E-3</v>
      </c>
      <c r="N89" s="89">
        <v>3.0000000000000027E-3</v>
      </c>
      <c r="O89" s="89">
        <v>2.3999999999999994E-3</v>
      </c>
      <c r="P89" s="89">
        <v>2.0000000000000018E-3</v>
      </c>
      <c r="Q89" s="89">
        <v>1.800000000000003E-3</v>
      </c>
      <c r="R89" s="89">
        <v>1.7999999999999995E-3</v>
      </c>
      <c r="S89" s="89">
        <v>1.6000000000000042E-3</v>
      </c>
      <c r="T89" s="89">
        <v>1.1000000000000003E-3</v>
      </c>
      <c r="U89" s="89">
        <v>1.1000000000000003E-3</v>
      </c>
      <c r="V89" s="89">
        <v>1.4000000000000054E-3</v>
      </c>
      <c r="W89" s="89">
        <v>1.4000000000000019E-3</v>
      </c>
      <c r="X89" s="89">
        <v>1.3000000000000025E-3</v>
      </c>
      <c r="Y89" s="89">
        <v>1.2999999999999991E-3</v>
      </c>
      <c r="Z89" s="89">
        <v>1.3000000000000025E-3</v>
      </c>
      <c r="AA89" s="89">
        <v>1.3000000000000025E-3</v>
      </c>
      <c r="AB89" s="89">
        <v>1.1000000000000003E-3</v>
      </c>
      <c r="AC89" s="89">
        <v>3.2000000000000015E-3</v>
      </c>
      <c r="BI89" s="52"/>
    </row>
    <row r="90" spans="1:61" ht="15.75" customHeight="1" x14ac:dyDescent="0.2">
      <c r="A90" s="84"/>
      <c r="B90" s="85">
        <v>3</v>
      </c>
      <c r="C90" s="86" t="s">
        <v>104</v>
      </c>
      <c r="D90" s="87">
        <f t="shared" si="4"/>
        <v>37</v>
      </c>
      <c r="E90" s="85" t="s">
        <v>30</v>
      </c>
      <c r="F90" s="88">
        <v>2.9666666666666669E-3</v>
      </c>
      <c r="G90" s="88">
        <v>1.8333333333333335E-3</v>
      </c>
      <c r="H90" s="89">
        <v>2.3999999999999998E-3</v>
      </c>
      <c r="I90" s="89">
        <v>1.8333333333333335E-3</v>
      </c>
      <c r="J90" s="88">
        <v>1.2666666666666668E-3</v>
      </c>
      <c r="K90" s="88">
        <v>1.1000000000000001E-3</v>
      </c>
      <c r="L90" s="89">
        <v>7.9999999999999982E-4</v>
      </c>
      <c r="M90" s="89">
        <v>2.766666666666666E-3</v>
      </c>
      <c r="N90" s="89">
        <v>3.1666666666666683E-3</v>
      </c>
      <c r="O90" s="89">
        <v>2.5666666666666663E-3</v>
      </c>
      <c r="P90" s="89">
        <v>2.1333333333333343E-3</v>
      </c>
      <c r="Q90" s="89">
        <v>1.9333333333333344E-3</v>
      </c>
      <c r="R90" s="89">
        <v>1.933333333333332E-3</v>
      </c>
      <c r="S90" s="89">
        <v>1.7333333333333367E-3</v>
      </c>
      <c r="T90" s="89">
        <v>1.2333333333333339E-3</v>
      </c>
      <c r="U90" s="89">
        <v>1.2333333333333339E-3</v>
      </c>
      <c r="V90" s="89">
        <v>1.5333333333333368E-3</v>
      </c>
      <c r="W90" s="89">
        <v>1.5333333333333345E-3</v>
      </c>
      <c r="X90" s="89">
        <v>1.5333333333333355E-3</v>
      </c>
      <c r="Y90" s="89">
        <v>1.5333333333333321E-3</v>
      </c>
      <c r="Z90" s="89">
        <v>1.5333333333333355E-3</v>
      </c>
      <c r="AA90" s="89">
        <v>1.5333333333333355E-3</v>
      </c>
      <c r="AB90" s="89">
        <v>1.3333333333333333E-3</v>
      </c>
      <c r="AC90" s="89">
        <v>3.9666666666666696E-3</v>
      </c>
      <c r="BI90" s="52"/>
    </row>
    <row r="91" spans="1:61" ht="15.75" customHeight="1" x14ac:dyDescent="0.2">
      <c r="A91" s="84"/>
      <c r="B91" s="85">
        <v>4</v>
      </c>
      <c r="C91" s="86" t="s">
        <v>105</v>
      </c>
      <c r="D91" s="87">
        <f t="shared" si="4"/>
        <v>38</v>
      </c>
      <c r="E91" s="85" t="s">
        <v>30</v>
      </c>
      <c r="F91" s="90">
        <v>3.333333333333334E-3</v>
      </c>
      <c r="G91" s="90">
        <v>2.3666666666666671E-3</v>
      </c>
      <c r="H91" s="91">
        <v>2.6999999999999997E-3</v>
      </c>
      <c r="I91" s="89">
        <v>2.2666666666666673E-3</v>
      </c>
      <c r="J91" s="90">
        <v>1.4333333333333333E-3</v>
      </c>
      <c r="K91" s="90">
        <v>1.2000000000000001E-3</v>
      </c>
      <c r="L91" s="91">
        <v>8.9999999999999954E-4</v>
      </c>
      <c r="M91" s="89">
        <v>2.9333333333333338E-3</v>
      </c>
      <c r="N91" s="89">
        <v>3.333333333333334E-3</v>
      </c>
      <c r="O91" s="89">
        <v>2.7333333333333333E-3</v>
      </c>
      <c r="P91" s="89">
        <v>2.2666666666666668E-3</v>
      </c>
      <c r="Q91" s="89">
        <v>2.0666666666666659E-3</v>
      </c>
      <c r="R91" s="89">
        <v>2.0666666666666646E-3</v>
      </c>
      <c r="S91" s="89">
        <v>1.8666666666666692E-3</v>
      </c>
      <c r="T91" s="89">
        <v>1.3666666666666675E-3</v>
      </c>
      <c r="U91" s="89">
        <v>1.3666666666666675E-3</v>
      </c>
      <c r="V91" s="89">
        <v>1.6666666666666683E-3</v>
      </c>
      <c r="W91" s="89">
        <v>1.666666666666667E-3</v>
      </c>
      <c r="X91" s="89">
        <v>1.7666666666666686E-3</v>
      </c>
      <c r="Y91" s="89">
        <v>1.7666666666666651E-3</v>
      </c>
      <c r="Z91" s="89">
        <v>1.7666666666666686E-3</v>
      </c>
      <c r="AA91" s="89">
        <v>1.7666666666666686E-3</v>
      </c>
      <c r="AB91" s="89">
        <v>1.5666666666666663E-3</v>
      </c>
      <c r="AC91" s="89">
        <v>4.7333333333333377E-3</v>
      </c>
      <c r="BI91" s="52"/>
    </row>
    <row r="92" spans="1:61" ht="15.75" customHeight="1" x14ac:dyDescent="0.2">
      <c r="A92" s="84"/>
      <c r="B92" s="85">
        <v>5</v>
      </c>
      <c r="C92" s="86" t="s">
        <v>106</v>
      </c>
      <c r="D92" s="87">
        <f t="shared" si="4"/>
        <v>39</v>
      </c>
      <c r="E92" s="85" t="s">
        <v>30</v>
      </c>
      <c r="F92" s="88">
        <v>3.700000000000001E-3</v>
      </c>
      <c r="G92" s="88">
        <v>2.9000000000000007E-3</v>
      </c>
      <c r="H92" s="89">
        <v>2.9999999999999996E-3</v>
      </c>
      <c r="I92" s="89">
        <v>2.700000000000001E-3</v>
      </c>
      <c r="J92" s="88">
        <v>1.5999999999999999E-3</v>
      </c>
      <c r="K92" s="88">
        <v>1.2999999999999999E-3</v>
      </c>
      <c r="L92" s="89">
        <v>9.9999999999999915E-4</v>
      </c>
      <c r="M92" s="89">
        <v>3.1000000000000021E-3</v>
      </c>
      <c r="N92" s="89">
        <v>3.4999999999999996E-3</v>
      </c>
      <c r="O92" s="89">
        <v>2.8999999999999998E-3</v>
      </c>
      <c r="P92" s="89">
        <v>2.3999999999999994E-3</v>
      </c>
      <c r="Q92" s="89">
        <v>2.1999999999999971E-3</v>
      </c>
      <c r="R92" s="89">
        <v>2.1999999999999971E-3</v>
      </c>
      <c r="S92" s="89">
        <v>2.0000000000000018E-3</v>
      </c>
      <c r="T92" s="89">
        <v>1.5000000000000013E-3</v>
      </c>
      <c r="U92" s="89">
        <v>1.5000000000000013E-3</v>
      </c>
      <c r="V92" s="89">
        <v>1.7999999999999995E-3</v>
      </c>
      <c r="W92" s="89">
        <v>1.7999999999999995E-3</v>
      </c>
      <c r="X92" s="89">
        <v>2.0000000000000018E-3</v>
      </c>
      <c r="Y92" s="89">
        <v>1.9999999999999983E-3</v>
      </c>
      <c r="Z92" s="89">
        <v>2.0000000000000018E-3</v>
      </c>
      <c r="AA92" s="89">
        <v>2.0000000000000018E-3</v>
      </c>
      <c r="AB92" s="89">
        <v>1.7999999999999995E-3</v>
      </c>
      <c r="AC92" s="89">
        <v>5.5000000000000049E-3</v>
      </c>
      <c r="BI92" s="52"/>
    </row>
    <row r="93" spans="1:61" ht="15.75" customHeight="1" x14ac:dyDescent="0.2">
      <c r="A93" s="84"/>
      <c r="B93" s="85">
        <v>6</v>
      </c>
      <c r="C93" s="86" t="s">
        <v>107</v>
      </c>
      <c r="D93" s="87">
        <f t="shared" si="4"/>
        <v>40</v>
      </c>
      <c r="E93" s="85" t="s">
        <v>30</v>
      </c>
      <c r="F93" s="90">
        <v>3.7800000000000008E-3</v>
      </c>
      <c r="G93" s="90">
        <v>3.0000000000000005E-3</v>
      </c>
      <c r="H93" s="91">
        <v>3.0599999999999998E-3</v>
      </c>
      <c r="I93" s="89">
        <v>2.8000000000000008E-3</v>
      </c>
      <c r="J93" s="90">
        <v>1.7799999999999999E-3</v>
      </c>
      <c r="K93" s="90">
        <v>1.5400000000000001E-3</v>
      </c>
      <c r="L93" s="91">
        <v>1.2399999999999993E-3</v>
      </c>
      <c r="M93" s="89">
        <v>3.3400000000000014E-3</v>
      </c>
      <c r="N93" s="89">
        <v>3.7399999999999994E-3</v>
      </c>
      <c r="O93" s="89">
        <v>3.1999999999999989E-3</v>
      </c>
      <c r="P93" s="89">
        <v>2.6799999999999997E-3</v>
      </c>
      <c r="Q93" s="89">
        <v>2.4799999999999974E-3</v>
      </c>
      <c r="R93" s="89">
        <v>2.4799999999999974E-3</v>
      </c>
      <c r="S93" s="89">
        <v>2.2800000000000016E-3</v>
      </c>
      <c r="T93" s="89">
        <v>1.7400000000000013E-3</v>
      </c>
      <c r="U93" s="89">
        <v>1.8200000000000015E-3</v>
      </c>
      <c r="V93" s="89">
        <v>2.1199999999999991E-3</v>
      </c>
      <c r="W93" s="89">
        <v>2.1199999999999995E-3</v>
      </c>
      <c r="X93" s="89">
        <v>2.3000000000000008E-3</v>
      </c>
      <c r="Y93" s="89">
        <v>2.2999999999999991E-3</v>
      </c>
      <c r="Z93" s="89">
        <v>2.3000000000000021E-3</v>
      </c>
      <c r="AA93" s="89">
        <v>2.3000000000000008E-3</v>
      </c>
      <c r="AB93" s="89">
        <v>2.0799999999999998E-3</v>
      </c>
      <c r="AC93" s="89">
        <v>5.0800000000000038E-3</v>
      </c>
      <c r="BI93" s="52"/>
    </row>
    <row r="94" spans="1:61" ht="15.75" customHeight="1" x14ac:dyDescent="0.2">
      <c r="A94" s="84"/>
      <c r="B94" s="85">
        <v>7</v>
      </c>
      <c r="C94" s="86" t="s">
        <v>108</v>
      </c>
      <c r="D94" s="87">
        <f t="shared" si="4"/>
        <v>41</v>
      </c>
      <c r="E94" s="85" t="s">
        <v>30</v>
      </c>
      <c r="F94" s="88">
        <v>3.8600000000000006E-3</v>
      </c>
      <c r="G94" s="88">
        <v>3.1000000000000003E-3</v>
      </c>
      <c r="H94" s="89">
        <v>3.1199999999999999E-3</v>
      </c>
      <c r="I94" s="89">
        <v>2.9000000000000007E-3</v>
      </c>
      <c r="J94" s="88">
        <v>1.9599999999999999E-3</v>
      </c>
      <c r="K94" s="88">
        <v>1.7800000000000003E-3</v>
      </c>
      <c r="L94" s="89">
        <v>1.4799999999999995E-3</v>
      </c>
      <c r="M94" s="89">
        <v>3.5800000000000007E-3</v>
      </c>
      <c r="N94" s="89">
        <v>3.9799999999999992E-3</v>
      </c>
      <c r="O94" s="89">
        <v>3.4999999999999979E-3</v>
      </c>
      <c r="P94" s="89">
        <v>2.96E-3</v>
      </c>
      <c r="Q94" s="89">
        <v>2.7599999999999977E-3</v>
      </c>
      <c r="R94" s="89">
        <v>2.7599999999999977E-3</v>
      </c>
      <c r="S94" s="89">
        <v>2.5600000000000015E-3</v>
      </c>
      <c r="T94" s="89">
        <v>1.9800000000000013E-3</v>
      </c>
      <c r="U94" s="89">
        <v>2.1400000000000017E-3</v>
      </c>
      <c r="V94" s="89">
        <v>2.4399999999999986E-3</v>
      </c>
      <c r="W94" s="89">
        <v>2.4399999999999995E-3</v>
      </c>
      <c r="X94" s="89">
        <v>2.5999999999999999E-3</v>
      </c>
      <c r="Y94" s="89">
        <v>2.5999999999999999E-3</v>
      </c>
      <c r="Z94" s="89">
        <v>2.6000000000000025E-3</v>
      </c>
      <c r="AA94" s="89">
        <v>2.5999999999999999E-3</v>
      </c>
      <c r="AB94" s="89">
        <v>2.3600000000000001E-3</v>
      </c>
      <c r="AC94" s="89">
        <v>4.6600000000000027E-3</v>
      </c>
      <c r="BI94" s="52"/>
    </row>
    <row r="95" spans="1:61" ht="15.75" customHeight="1" x14ac:dyDescent="0.2">
      <c r="A95" s="84"/>
      <c r="B95" s="85">
        <v>8</v>
      </c>
      <c r="C95" s="86" t="s">
        <v>109</v>
      </c>
      <c r="D95" s="87">
        <f t="shared" si="4"/>
        <v>42</v>
      </c>
      <c r="E95" s="85" t="s">
        <v>30</v>
      </c>
      <c r="F95" s="90">
        <v>3.9399999999999999E-3</v>
      </c>
      <c r="G95" s="90">
        <v>3.2000000000000002E-3</v>
      </c>
      <c r="H95" s="91">
        <v>3.1800000000000001E-3</v>
      </c>
      <c r="I95" s="89">
        <v>3.0000000000000005E-3</v>
      </c>
      <c r="J95" s="90">
        <v>2.14E-3</v>
      </c>
      <c r="K95" s="90">
        <v>2.0200000000000005E-3</v>
      </c>
      <c r="L95" s="91">
        <v>1.7199999999999997E-3</v>
      </c>
      <c r="M95" s="89">
        <v>3.82E-3</v>
      </c>
      <c r="N95" s="89">
        <v>4.2199999999999989E-3</v>
      </c>
      <c r="O95" s="89">
        <v>3.799999999999997E-3</v>
      </c>
      <c r="P95" s="89">
        <v>3.2400000000000003E-3</v>
      </c>
      <c r="Q95" s="89">
        <v>3.039999999999998E-3</v>
      </c>
      <c r="R95" s="89">
        <v>3.039999999999998E-3</v>
      </c>
      <c r="S95" s="89">
        <v>2.8400000000000014E-3</v>
      </c>
      <c r="T95" s="89">
        <v>2.2200000000000011E-3</v>
      </c>
      <c r="U95" s="89">
        <v>2.4600000000000017E-3</v>
      </c>
      <c r="V95" s="89">
        <v>2.7599999999999981E-3</v>
      </c>
      <c r="W95" s="89">
        <v>2.7599999999999994E-3</v>
      </c>
      <c r="X95" s="89">
        <v>2.8999999999999989E-3</v>
      </c>
      <c r="Y95" s="89">
        <v>2.9000000000000007E-3</v>
      </c>
      <c r="Z95" s="89">
        <v>2.9000000000000028E-3</v>
      </c>
      <c r="AA95" s="89">
        <v>2.8999999999999989E-3</v>
      </c>
      <c r="AB95" s="89">
        <v>2.6400000000000004E-3</v>
      </c>
      <c r="AC95" s="89">
        <v>4.2400000000000016E-3</v>
      </c>
      <c r="BI95" s="52"/>
    </row>
    <row r="96" spans="1:61" ht="15.75" customHeight="1" x14ac:dyDescent="0.2">
      <c r="A96" s="84"/>
      <c r="B96" s="85">
        <v>9</v>
      </c>
      <c r="C96" s="86" t="s">
        <v>110</v>
      </c>
      <c r="D96" s="87">
        <f t="shared" si="4"/>
        <v>43</v>
      </c>
      <c r="E96" s="85" t="s">
        <v>30</v>
      </c>
      <c r="F96" s="88">
        <v>4.0199999999999993E-3</v>
      </c>
      <c r="G96" s="88">
        <v>3.3E-3</v>
      </c>
      <c r="H96" s="89">
        <v>3.2400000000000003E-3</v>
      </c>
      <c r="I96" s="89">
        <v>3.1000000000000003E-3</v>
      </c>
      <c r="J96" s="88">
        <v>2.32E-3</v>
      </c>
      <c r="K96" s="88">
        <v>2.2600000000000007E-3</v>
      </c>
      <c r="L96" s="89">
        <v>1.9599999999999999E-3</v>
      </c>
      <c r="M96" s="89">
        <v>4.0599999999999994E-3</v>
      </c>
      <c r="N96" s="89">
        <v>4.4599999999999987E-3</v>
      </c>
      <c r="O96" s="89">
        <v>4.099999999999996E-3</v>
      </c>
      <c r="P96" s="89">
        <v>3.5200000000000006E-3</v>
      </c>
      <c r="Q96" s="89">
        <v>3.3199999999999983E-3</v>
      </c>
      <c r="R96" s="89">
        <v>3.3199999999999983E-3</v>
      </c>
      <c r="S96" s="89">
        <v>3.1200000000000012E-3</v>
      </c>
      <c r="T96" s="89">
        <v>2.4600000000000008E-3</v>
      </c>
      <c r="U96" s="89">
        <v>2.7800000000000017E-3</v>
      </c>
      <c r="V96" s="89">
        <v>3.0799999999999977E-3</v>
      </c>
      <c r="W96" s="89">
        <v>3.0799999999999994E-3</v>
      </c>
      <c r="X96" s="89">
        <v>3.199999999999998E-3</v>
      </c>
      <c r="Y96" s="89">
        <v>3.2000000000000015E-3</v>
      </c>
      <c r="Z96" s="89">
        <v>3.2000000000000032E-3</v>
      </c>
      <c r="AA96" s="89">
        <v>3.199999999999998E-3</v>
      </c>
      <c r="AB96" s="89">
        <v>2.9200000000000007E-3</v>
      </c>
      <c r="AC96" s="89">
        <v>3.8200000000000005E-3</v>
      </c>
      <c r="BI96" s="52"/>
    </row>
    <row r="97" spans="1:61" ht="15.75" customHeight="1" x14ac:dyDescent="0.2">
      <c r="A97" s="84"/>
      <c r="B97" s="85">
        <v>10</v>
      </c>
      <c r="C97" s="86" t="s">
        <v>111</v>
      </c>
      <c r="D97" s="87">
        <f t="shared" si="4"/>
        <v>44</v>
      </c>
      <c r="E97" s="85" t="s">
        <v>30</v>
      </c>
      <c r="F97" s="90">
        <v>4.0999999999999995E-3</v>
      </c>
      <c r="G97" s="90">
        <v>3.4000000000000002E-3</v>
      </c>
      <c r="H97" s="91">
        <v>3.3000000000000008E-3</v>
      </c>
      <c r="I97" s="89">
        <v>3.1999999999999997E-3</v>
      </c>
      <c r="J97" s="90">
        <v>2.5000000000000005E-3</v>
      </c>
      <c r="K97" s="90">
        <v>2.5000000000000005E-3</v>
      </c>
      <c r="L97" s="91">
        <v>2.2000000000000006E-3</v>
      </c>
      <c r="M97" s="89">
        <v>4.2999999999999983E-3</v>
      </c>
      <c r="N97" s="89">
        <v>4.6999999999999993E-3</v>
      </c>
      <c r="O97" s="89">
        <v>4.3999999999999942E-3</v>
      </c>
      <c r="P97" s="89">
        <v>3.8000000000000013E-3</v>
      </c>
      <c r="Q97" s="89">
        <v>3.599999999999999E-3</v>
      </c>
      <c r="R97" s="89">
        <v>3.599999999999999E-3</v>
      </c>
      <c r="S97" s="89">
        <v>3.4000000000000002E-3</v>
      </c>
      <c r="T97" s="89">
        <v>2.700000000000001E-3</v>
      </c>
      <c r="U97" s="89">
        <v>3.1000000000000021E-3</v>
      </c>
      <c r="V97" s="89">
        <v>3.3999999999999968E-3</v>
      </c>
      <c r="W97" s="89">
        <v>3.4000000000000002E-3</v>
      </c>
      <c r="X97" s="89">
        <v>3.4999999999999962E-3</v>
      </c>
      <c r="Y97" s="89">
        <v>3.5000000000000031E-3</v>
      </c>
      <c r="Z97" s="89">
        <v>3.5000000000000031E-3</v>
      </c>
      <c r="AA97" s="89">
        <v>3.4999999999999962E-3</v>
      </c>
      <c r="AB97" s="89">
        <v>3.2000000000000015E-3</v>
      </c>
      <c r="AC97" s="89">
        <v>3.4000000000000002E-3</v>
      </c>
      <c r="BI97" s="52"/>
    </row>
    <row r="98" spans="1:61" ht="15.75" customHeight="1" x14ac:dyDescent="0.2">
      <c r="A98" s="84"/>
      <c r="B98" s="85">
        <v>11</v>
      </c>
      <c r="C98" s="86" t="s">
        <v>112</v>
      </c>
      <c r="D98" s="87">
        <f t="shared" si="4"/>
        <v>45</v>
      </c>
      <c r="E98" s="85" t="s">
        <v>30</v>
      </c>
      <c r="F98" s="88">
        <v>4.2599999999999999E-3</v>
      </c>
      <c r="G98" s="88">
        <v>3.5799999999999998E-3</v>
      </c>
      <c r="H98" s="89">
        <v>3.4200000000000003E-3</v>
      </c>
      <c r="I98" s="89">
        <v>3.3199999999999996E-3</v>
      </c>
      <c r="J98" s="88">
        <v>2.6000000000000007E-3</v>
      </c>
      <c r="K98" s="88">
        <v>2.5800000000000003E-3</v>
      </c>
      <c r="L98" s="89">
        <v>2.3000000000000004E-3</v>
      </c>
      <c r="M98" s="89">
        <v>4.3999999999999985E-3</v>
      </c>
      <c r="N98" s="89">
        <v>4.7999999999999996E-3</v>
      </c>
      <c r="O98" s="89">
        <v>4.6399999999999957E-3</v>
      </c>
      <c r="P98" s="89">
        <v>4.0600000000000011E-3</v>
      </c>
      <c r="Q98" s="89">
        <v>3.8999999999999994E-3</v>
      </c>
      <c r="R98" s="89">
        <v>3.9000000000000007E-3</v>
      </c>
      <c r="S98" s="89">
        <v>3.7000000000000006E-3</v>
      </c>
      <c r="T98" s="89">
        <v>2.9200000000000012E-3</v>
      </c>
      <c r="U98" s="89">
        <v>3.2400000000000011E-3</v>
      </c>
      <c r="V98" s="89">
        <v>3.539999999999998E-3</v>
      </c>
      <c r="W98" s="89">
        <v>3.5400000000000002E-3</v>
      </c>
      <c r="X98" s="89">
        <v>3.6399999999999974E-3</v>
      </c>
      <c r="Y98" s="89">
        <v>3.640000000000003E-3</v>
      </c>
      <c r="Z98" s="89">
        <v>2.8000000000000026E-3</v>
      </c>
      <c r="AA98" s="89">
        <v>2.7999999999999969E-3</v>
      </c>
      <c r="AB98" s="89">
        <v>2.5600000000000011E-3</v>
      </c>
      <c r="AC98" s="89">
        <v>3.3200000000000009E-3</v>
      </c>
      <c r="BI98" s="52"/>
    </row>
    <row r="99" spans="1:61" ht="15.75" customHeight="1" x14ac:dyDescent="0.2">
      <c r="A99" s="84"/>
      <c r="B99" s="85">
        <v>12</v>
      </c>
      <c r="C99" s="86" t="s">
        <v>113</v>
      </c>
      <c r="D99" s="87">
        <f t="shared" si="4"/>
        <v>46</v>
      </c>
      <c r="E99" s="85" t="s">
        <v>30</v>
      </c>
      <c r="F99" s="90">
        <v>4.4200000000000003E-3</v>
      </c>
      <c r="G99" s="90">
        <v>3.7599999999999995E-3</v>
      </c>
      <c r="H99" s="91">
        <v>3.5399999999999997E-3</v>
      </c>
      <c r="I99" s="89">
        <v>3.4399999999999995E-3</v>
      </c>
      <c r="J99" s="90">
        <v>2.700000000000001E-3</v>
      </c>
      <c r="K99" s="90">
        <v>2.66E-3</v>
      </c>
      <c r="L99" s="91">
        <v>2.4000000000000002E-3</v>
      </c>
      <c r="M99" s="89">
        <v>4.4999999999999988E-3</v>
      </c>
      <c r="N99" s="89">
        <v>4.8999999999999998E-3</v>
      </c>
      <c r="O99" s="89">
        <v>4.8799999999999972E-3</v>
      </c>
      <c r="P99" s="89">
        <v>4.3200000000000009E-3</v>
      </c>
      <c r="Q99" s="89">
        <v>4.1999999999999997E-3</v>
      </c>
      <c r="R99" s="89">
        <v>4.2000000000000023E-3</v>
      </c>
      <c r="S99" s="89">
        <v>4.000000000000001E-3</v>
      </c>
      <c r="T99" s="89">
        <v>3.1400000000000013E-3</v>
      </c>
      <c r="U99" s="89">
        <v>3.3800000000000002E-3</v>
      </c>
      <c r="V99" s="89">
        <v>3.6799999999999992E-3</v>
      </c>
      <c r="W99" s="89">
        <v>3.6800000000000001E-3</v>
      </c>
      <c r="X99" s="89">
        <v>3.7799999999999986E-3</v>
      </c>
      <c r="Y99" s="89">
        <v>3.780000000000003E-3</v>
      </c>
      <c r="Z99" s="89">
        <v>2.100000000000002E-3</v>
      </c>
      <c r="AA99" s="89">
        <v>2.0999999999999977E-3</v>
      </c>
      <c r="AB99" s="89">
        <v>1.9200000000000007E-3</v>
      </c>
      <c r="AC99" s="89">
        <v>3.2400000000000016E-3</v>
      </c>
      <c r="BI99" s="52"/>
    </row>
    <row r="100" spans="1:61" ht="15.75" customHeight="1" x14ac:dyDescent="0.2">
      <c r="A100" s="84"/>
      <c r="B100" s="85">
        <v>13</v>
      </c>
      <c r="C100" s="86" t="s">
        <v>114</v>
      </c>
      <c r="D100" s="87">
        <f t="shared" si="4"/>
        <v>47</v>
      </c>
      <c r="E100" s="85" t="s">
        <v>30</v>
      </c>
      <c r="F100" s="88">
        <v>4.5800000000000007E-3</v>
      </c>
      <c r="G100" s="88">
        <v>3.9399999999999991E-3</v>
      </c>
      <c r="H100" s="89">
        <v>3.6599999999999992E-3</v>
      </c>
      <c r="I100" s="89">
        <v>3.5599999999999994E-3</v>
      </c>
      <c r="J100" s="88">
        <v>2.8000000000000013E-3</v>
      </c>
      <c r="K100" s="88">
        <v>2.7399999999999998E-3</v>
      </c>
      <c r="L100" s="89">
        <v>2.5000000000000001E-3</v>
      </c>
      <c r="M100" s="89">
        <v>4.5999999999999991E-3</v>
      </c>
      <c r="N100" s="89">
        <v>5.0000000000000001E-3</v>
      </c>
      <c r="O100" s="89">
        <v>5.1199999999999987E-3</v>
      </c>
      <c r="P100" s="89">
        <v>4.5800000000000007E-3</v>
      </c>
      <c r="Q100" s="89">
        <v>4.4999999999999997E-3</v>
      </c>
      <c r="R100" s="89">
        <v>4.500000000000004E-3</v>
      </c>
      <c r="S100" s="89">
        <v>4.3000000000000009E-3</v>
      </c>
      <c r="T100" s="89">
        <v>3.3600000000000014E-3</v>
      </c>
      <c r="U100" s="89">
        <v>3.5199999999999993E-3</v>
      </c>
      <c r="V100" s="89">
        <v>3.8200000000000005E-3</v>
      </c>
      <c r="W100" s="89">
        <v>3.82E-3</v>
      </c>
      <c r="X100" s="89">
        <v>3.9199999999999999E-3</v>
      </c>
      <c r="Y100" s="89">
        <v>3.9200000000000025E-3</v>
      </c>
      <c r="Z100" s="89">
        <v>1.4000000000000015E-3</v>
      </c>
      <c r="AA100" s="89">
        <v>1.3999999999999985E-3</v>
      </c>
      <c r="AB100" s="89">
        <v>1.2800000000000003E-3</v>
      </c>
      <c r="AC100" s="89">
        <v>3.1600000000000022E-3</v>
      </c>
      <c r="BI100" s="52"/>
    </row>
    <row r="101" spans="1:61" ht="15.75" customHeight="1" x14ac:dyDescent="0.2">
      <c r="A101" s="84"/>
      <c r="B101" s="85">
        <v>14</v>
      </c>
      <c r="C101" s="86" t="s">
        <v>115</v>
      </c>
      <c r="D101" s="87">
        <f t="shared" si="4"/>
        <v>48</v>
      </c>
      <c r="E101" s="85" t="s">
        <v>30</v>
      </c>
      <c r="F101" s="90">
        <v>4.7400000000000012E-3</v>
      </c>
      <c r="G101" s="90">
        <v>4.1199999999999987E-3</v>
      </c>
      <c r="H101" s="91">
        <v>3.7799999999999986E-3</v>
      </c>
      <c r="I101" s="89">
        <v>3.6799999999999992E-3</v>
      </c>
      <c r="J101" s="90">
        <v>2.9000000000000015E-3</v>
      </c>
      <c r="K101" s="90">
        <v>2.8199999999999996E-3</v>
      </c>
      <c r="L101" s="91">
        <v>2.5999999999999999E-3</v>
      </c>
      <c r="M101" s="89">
        <v>4.6999999999999993E-3</v>
      </c>
      <c r="N101" s="89">
        <v>5.1000000000000004E-3</v>
      </c>
      <c r="O101" s="89">
        <v>5.3600000000000002E-3</v>
      </c>
      <c r="P101" s="89">
        <v>4.8400000000000006E-3</v>
      </c>
      <c r="Q101" s="89">
        <v>4.7999999999999996E-3</v>
      </c>
      <c r="R101" s="89">
        <v>4.8000000000000057E-3</v>
      </c>
      <c r="S101" s="89">
        <v>4.6000000000000008E-3</v>
      </c>
      <c r="T101" s="89">
        <v>3.5800000000000016E-3</v>
      </c>
      <c r="U101" s="89">
        <v>3.6599999999999983E-3</v>
      </c>
      <c r="V101" s="89">
        <v>3.9600000000000017E-3</v>
      </c>
      <c r="W101" s="89">
        <v>3.96E-3</v>
      </c>
      <c r="X101" s="89">
        <v>4.0600000000000011E-3</v>
      </c>
      <c r="Y101" s="89">
        <v>4.060000000000002E-3</v>
      </c>
      <c r="Z101" s="89">
        <v>7.0000000000000086E-4</v>
      </c>
      <c r="AA101" s="89">
        <v>6.9999999999999923E-4</v>
      </c>
      <c r="AB101" s="89">
        <v>6.4000000000000005E-4</v>
      </c>
      <c r="AC101" s="89">
        <v>3.0800000000000029E-3</v>
      </c>
      <c r="BI101" s="52"/>
    </row>
    <row r="102" spans="1:61" ht="15.75" customHeight="1" x14ac:dyDescent="0.2">
      <c r="B102" s="85">
        <v>15</v>
      </c>
      <c r="C102" s="86" t="s">
        <v>116</v>
      </c>
      <c r="D102" s="87">
        <f t="shared" si="4"/>
        <v>49</v>
      </c>
      <c r="E102" s="85" t="s">
        <v>30</v>
      </c>
      <c r="F102" s="88">
        <v>4.8999999999999998E-3</v>
      </c>
      <c r="G102" s="88">
        <v>4.2999999999999983E-3</v>
      </c>
      <c r="H102" s="89">
        <v>3.899999999999999E-3</v>
      </c>
      <c r="I102" s="89">
        <v>3.7999999999999996E-3</v>
      </c>
      <c r="J102" s="88">
        <v>3.0000000000000009E-3</v>
      </c>
      <c r="K102" s="88">
        <v>2.8999999999999998E-3</v>
      </c>
      <c r="L102" s="89">
        <v>2.6999999999999993E-3</v>
      </c>
      <c r="M102" s="89">
        <v>4.7999999999999987E-3</v>
      </c>
      <c r="N102" s="89">
        <v>5.1999999999999998E-3</v>
      </c>
      <c r="O102" s="89">
        <v>5.6000000000000008E-3</v>
      </c>
      <c r="P102" s="89">
        <v>5.1000000000000004E-3</v>
      </c>
      <c r="Q102" s="89">
        <v>5.1000000000000004E-3</v>
      </c>
      <c r="R102" s="89">
        <v>5.1000000000000073E-3</v>
      </c>
      <c r="S102" s="89">
        <v>4.9000000000000016E-3</v>
      </c>
      <c r="T102" s="89">
        <v>3.8000000000000013E-3</v>
      </c>
      <c r="U102" s="89">
        <v>3.7999999999999978E-3</v>
      </c>
      <c r="V102" s="89">
        <v>4.1000000000000029E-3</v>
      </c>
      <c r="W102" s="89">
        <v>4.0999999999999995E-3</v>
      </c>
      <c r="X102" s="89">
        <v>4.2000000000000023E-3</v>
      </c>
      <c r="Y102" s="89">
        <v>4.2000000000000023E-3</v>
      </c>
      <c r="Z102" s="89">
        <v>0</v>
      </c>
      <c r="AA102" s="89">
        <v>0</v>
      </c>
      <c r="AB102" s="89">
        <v>0</v>
      </c>
      <c r="AC102" s="89">
        <v>3.0000000000000027E-3</v>
      </c>
    </row>
    <row r="103" spans="1:61" ht="15.75" customHeight="1" x14ac:dyDescent="0.2">
      <c r="B103" s="85">
        <v>16</v>
      </c>
      <c r="C103" s="86" t="s">
        <v>117</v>
      </c>
      <c r="D103" s="87">
        <f t="shared" si="4"/>
        <v>50</v>
      </c>
      <c r="E103" s="85" t="s">
        <v>30</v>
      </c>
      <c r="F103" s="90">
        <v>4.8999999999999998E-3</v>
      </c>
      <c r="G103" s="90">
        <v>4.2999999999999983E-3</v>
      </c>
      <c r="H103" s="91">
        <v>3.8999999999999994E-3</v>
      </c>
      <c r="I103" s="89">
        <v>3.7999999999999991E-3</v>
      </c>
      <c r="J103" s="90">
        <v>3.0000000000000005E-3</v>
      </c>
      <c r="K103" s="90">
        <v>2.9000000000000002E-3</v>
      </c>
      <c r="L103" s="91">
        <v>2.7799999999999986E-3</v>
      </c>
      <c r="M103" s="89">
        <v>4.8799999999999989E-3</v>
      </c>
      <c r="N103" s="89">
        <v>5.2799999999999991E-3</v>
      </c>
      <c r="O103" s="89">
        <v>5.6800000000000002E-3</v>
      </c>
      <c r="P103" s="89">
        <v>5.1800000000000014E-3</v>
      </c>
      <c r="Q103" s="89">
        <v>5.1799999999999997E-3</v>
      </c>
      <c r="R103" s="89">
        <v>5.1800000000000058E-3</v>
      </c>
      <c r="S103" s="89">
        <v>4.9800000000000001E-3</v>
      </c>
      <c r="T103" s="89">
        <v>3.8400000000000005E-3</v>
      </c>
      <c r="U103" s="89">
        <v>3.8399999999999975E-3</v>
      </c>
      <c r="V103" s="89">
        <v>4.1400000000000022E-3</v>
      </c>
      <c r="W103" s="89">
        <v>4.1399999999999996E-3</v>
      </c>
      <c r="X103" s="89">
        <v>4.2400000000000007E-3</v>
      </c>
      <c r="Y103" s="89">
        <v>4.2400000000000033E-3</v>
      </c>
      <c r="Z103" s="89">
        <v>8.8000000000000166E-4</v>
      </c>
      <c r="AA103" s="89">
        <v>8.8000000000000025E-4</v>
      </c>
      <c r="AB103" s="89">
        <v>7.5999999999999961E-4</v>
      </c>
      <c r="AC103" s="89">
        <v>2.8400000000000009E-3</v>
      </c>
    </row>
    <row r="104" spans="1:61" ht="15.75" customHeight="1" x14ac:dyDescent="0.2">
      <c r="B104" s="85">
        <v>17</v>
      </c>
      <c r="C104" s="86" t="s">
        <v>118</v>
      </c>
      <c r="D104" s="87">
        <f t="shared" si="4"/>
        <v>51</v>
      </c>
      <c r="E104" s="85" t="s">
        <v>30</v>
      </c>
      <c r="F104" s="88">
        <v>4.8999999999999998E-3</v>
      </c>
      <c r="G104" s="88">
        <v>4.2999999999999983E-3</v>
      </c>
      <c r="H104" s="89">
        <v>3.8999999999999998E-3</v>
      </c>
      <c r="I104" s="89">
        <v>3.7999999999999987E-3</v>
      </c>
      <c r="J104" s="88">
        <v>3.0000000000000001E-3</v>
      </c>
      <c r="K104" s="88">
        <v>2.9000000000000007E-3</v>
      </c>
      <c r="L104" s="89">
        <v>2.859999999999998E-3</v>
      </c>
      <c r="M104" s="89">
        <v>4.9599999999999991E-3</v>
      </c>
      <c r="N104" s="89">
        <v>5.3599999999999984E-3</v>
      </c>
      <c r="O104" s="89">
        <v>5.7599999999999995E-3</v>
      </c>
      <c r="P104" s="89">
        <v>5.2600000000000025E-3</v>
      </c>
      <c r="Q104" s="89">
        <v>5.2599999999999991E-3</v>
      </c>
      <c r="R104" s="89">
        <v>5.2600000000000043E-3</v>
      </c>
      <c r="S104" s="89">
        <v>5.0599999999999985E-3</v>
      </c>
      <c r="T104" s="89">
        <v>3.8799999999999998E-3</v>
      </c>
      <c r="U104" s="89">
        <v>3.8799999999999972E-3</v>
      </c>
      <c r="V104" s="89">
        <v>4.1800000000000014E-3</v>
      </c>
      <c r="W104" s="89">
        <v>4.1799999999999997E-3</v>
      </c>
      <c r="X104" s="89">
        <v>4.2799999999999991E-3</v>
      </c>
      <c r="Y104" s="89">
        <v>4.2800000000000043E-3</v>
      </c>
      <c r="Z104" s="89">
        <v>1.7600000000000033E-3</v>
      </c>
      <c r="AA104" s="89">
        <v>1.7600000000000005E-3</v>
      </c>
      <c r="AB104" s="89">
        <v>1.5199999999999992E-3</v>
      </c>
      <c r="AC104" s="89">
        <v>2.6799999999999992E-3</v>
      </c>
    </row>
    <row r="105" spans="1:61" ht="15.75" customHeight="1" x14ac:dyDescent="0.2">
      <c r="B105" s="85">
        <v>18</v>
      </c>
      <c r="C105" s="86" t="s">
        <v>119</v>
      </c>
      <c r="D105" s="87">
        <f t="shared" si="4"/>
        <v>52</v>
      </c>
      <c r="E105" s="85" t="s">
        <v>30</v>
      </c>
      <c r="F105" s="90">
        <v>4.8999999999999998E-3</v>
      </c>
      <c r="G105" s="90">
        <v>4.2999999999999983E-3</v>
      </c>
      <c r="H105" s="91">
        <v>3.9000000000000003E-3</v>
      </c>
      <c r="I105" s="89">
        <v>3.7999999999999983E-3</v>
      </c>
      <c r="J105" s="90">
        <v>2.9999999999999996E-3</v>
      </c>
      <c r="K105" s="90">
        <v>2.9000000000000011E-3</v>
      </c>
      <c r="L105" s="91">
        <v>2.9399999999999973E-3</v>
      </c>
      <c r="M105" s="89">
        <v>5.0399999999999993E-3</v>
      </c>
      <c r="N105" s="89">
        <v>5.4399999999999978E-3</v>
      </c>
      <c r="O105" s="89">
        <v>5.8399999999999988E-3</v>
      </c>
      <c r="P105" s="89">
        <v>5.3400000000000036E-3</v>
      </c>
      <c r="Q105" s="89">
        <v>5.3399999999999984E-3</v>
      </c>
      <c r="R105" s="89">
        <v>5.3400000000000027E-3</v>
      </c>
      <c r="S105" s="89">
        <v>5.139999999999997E-3</v>
      </c>
      <c r="T105" s="89">
        <v>3.919999999999999E-3</v>
      </c>
      <c r="U105" s="89">
        <v>3.9199999999999973E-3</v>
      </c>
      <c r="V105" s="89">
        <v>4.2200000000000007E-3</v>
      </c>
      <c r="W105" s="89">
        <v>4.2199999999999998E-3</v>
      </c>
      <c r="X105" s="89">
        <v>4.3199999999999975E-3</v>
      </c>
      <c r="Y105" s="89">
        <v>4.3200000000000053E-3</v>
      </c>
      <c r="Z105" s="89">
        <v>2.6400000000000052E-3</v>
      </c>
      <c r="AA105" s="89">
        <v>2.6400000000000009E-3</v>
      </c>
      <c r="AB105" s="89">
        <v>2.279999999999999E-3</v>
      </c>
      <c r="AC105" s="89">
        <v>2.5199999999999975E-3</v>
      </c>
    </row>
    <row r="106" spans="1:61" ht="15.75" customHeight="1" x14ac:dyDescent="0.2">
      <c r="B106" s="85">
        <v>19</v>
      </c>
      <c r="C106" s="86" t="s">
        <v>120</v>
      </c>
      <c r="D106" s="87">
        <f t="shared" si="4"/>
        <v>53</v>
      </c>
      <c r="E106" s="85" t="s">
        <v>30</v>
      </c>
      <c r="F106" s="88">
        <v>4.8999999999999998E-3</v>
      </c>
      <c r="G106" s="88">
        <v>4.2999999999999983E-3</v>
      </c>
      <c r="H106" s="89">
        <v>3.9000000000000007E-3</v>
      </c>
      <c r="I106" s="89">
        <v>3.7999999999999978E-3</v>
      </c>
      <c r="J106" s="88">
        <v>2.9999999999999992E-3</v>
      </c>
      <c r="K106" s="88">
        <v>2.9000000000000015E-3</v>
      </c>
      <c r="L106" s="89">
        <v>3.0199999999999966E-3</v>
      </c>
      <c r="M106" s="89">
        <v>5.1199999999999996E-3</v>
      </c>
      <c r="N106" s="89">
        <v>5.5199999999999971E-3</v>
      </c>
      <c r="O106" s="89">
        <v>5.9199999999999982E-3</v>
      </c>
      <c r="P106" s="89">
        <v>5.4200000000000047E-3</v>
      </c>
      <c r="Q106" s="89">
        <v>5.4199999999999977E-3</v>
      </c>
      <c r="R106" s="89">
        <v>5.4200000000000012E-3</v>
      </c>
      <c r="S106" s="89">
        <v>5.2199999999999955E-3</v>
      </c>
      <c r="T106" s="89">
        <v>3.9599999999999982E-3</v>
      </c>
      <c r="U106" s="89">
        <v>3.9599999999999974E-3</v>
      </c>
      <c r="V106" s="89">
        <v>4.2599999999999999E-3</v>
      </c>
      <c r="W106" s="89">
        <v>4.2599999999999999E-3</v>
      </c>
      <c r="X106" s="89">
        <v>4.3599999999999958E-3</v>
      </c>
      <c r="Y106" s="89">
        <v>4.3600000000000062E-3</v>
      </c>
      <c r="Z106" s="89">
        <v>3.5200000000000066E-3</v>
      </c>
      <c r="AA106" s="89">
        <v>3.520000000000001E-3</v>
      </c>
      <c r="AB106" s="89">
        <v>3.0399999999999984E-3</v>
      </c>
      <c r="AC106" s="89">
        <v>2.3599999999999958E-3</v>
      </c>
    </row>
    <row r="107" spans="1:61" ht="15.75" customHeight="1" x14ac:dyDescent="0.2">
      <c r="B107" s="85">
        <v>20</v>
      </c>
      <c r="C107" s="86" t="s">
        <v>121</v>
      </c>
      <c r="D107" s="87">
        <f t="shared" si="4"/>
        <v>54</v>
      </c>
      <c r="E107" s="85" t="s">
        <v>30</v>
      </c>
      <c r="F107" s="90">
        <v>4.8999999999999981E-3</v>
      </c>
      <c r="G107" s="90">
        <v>4.3E-3</v>
      </c>
      <c r="H107" s="91">
        <v>3.9000000000000007E-3</v>
      </c>
      <c r="I107" s="89">
        <v>3.7999999999999978E-3</v>
      </c>
      <c r="J107" s="90">
        <v>2.9999999999999992E-3</v>
      </c>
      <c r="K107" s="90">
        <v>2.9000000000000015E-3</v>
      </c>
      <c r="L107" s="91">
        <v>3.0999999999999969E-3</v>
      </c>
      <c r="M107" s="89">
        <v>5.1999999999999998E-3</v>
      </c>
      <c r="N107" s="89">
        <v>5.5999999999999973E-3</v>
      </c>
      <c r="O107" s="89">
        <v>5.9999999999999984E-3</v>
      </c>
      <c r="P107" s="89">
        <v>5.5000000000000049E-3</v>
      </c>
      <c r="Q107" s="89">
        <v>5.4999999999999979E-3</v>
      </c>
      <c r="R107" s="89">
        <v>5.4999999999999979E-3</v>
      </c>
      <c r="S107" s="89">
        <v>5.2999999999999922E-3</v>
      </c>
      <c r="T107" s="89">
        <v>3.9999999999999966E-3</v>
      </c>
      <c r="U107" s="89">
        <v>3.9999999999999966E-3</v>
      </c>
      <c r="V107" s="89">
        <v>4.2999999999999983E-3</v>
      </c>
      <c r="W107" s="89">
        <v>4.2999999999999983E-3</v>
      </c>
      <c r="X107" s="89">
        <v>4.3999999999999942E-3</v>
      </c>
      <c r="Y107" s="89">
        <v>4.4000000000000081E-3</v>
      </c>
      <c r="Z107" s="89">
        <v>4.4000000000000081E-3</v>
      </c>
      <c r="AA107" s="89">
        <v>4.4000000000000011E-3</v>
      </c>
      <c r="AB107" s="89">
        <v>3.7999999999999978E-3</v>
      </c>
      <c r="AC107" s="89">
        <v>2.1999999999999936E-3</v>
      </c>
    </row>
    <row r="108" spans="1:61" ht="15.75" customHeight="1" x14ac:dyDescent="0.2">
      <c r="B108" s="85">
        <v>21</v>
      </c>
      <c r="C108" s="86" t="s">
        <v>122</v>
      </c>
      <c r="D108" s="87">
        <f t="shared" si="4"/>
        <v>55</v>
      </c>
      <c r="E108" s="85" t="s">
        <v>30</v>
      </c>
      <c r="F108" s="88">
        <v>4.8799999999999981E-3</v>
      </c>
      <c r="G108" s="88">
        <v>4.28E-3</v>
      </c>
      <c r="H108" s="89">
        <v>3.8999999999999998E-3</v>
      </c>
      <c r="I108" s="89">
        <v>3.7999999999999987E-3</v>
      </c>
      <c r="J108" s="88">
        <v>2.9999999999999992E-3</v>
      </c>
      <c r="K108" s="88">
        <v>2.9000000000000007E-3</v>
      </c>
      <c r="L108" s="89">
        <v>3.0999999999999977E-3</v>
      </c>
      <c r="M108" s="89">
        <v>5.1999999999999998E-3</v>
      </c>
      <c r="N108" s="89">
        <v>5.5999999999999982E-3</v>
      </c>
      <c r="O108" s="89">
        <v>6.0399999999999985E-3</v>
      </c>
      <c r="P108" s="89">
        <v>5.5400000000000033E-3</v>
      </c>
      <c r="Q108" s="89">
        <v>5.5399999999999981E-3</v>
      </c>
      <c r="R108" s="89">
        <v>5.5399999999999981E-3</v>
      </c>
      <c r="S108" s="89">
        <v>5.3399999999999932E-3</v>
      </c>
      <c r="T108" s="89">
        <v>4.0199999999999975E-3</v>
      </c>
      <c r="U108" s="89">
        <v>4.0199999999999958E-3</v>
      </c>
      <c r="V108" s="89">
        <v>4.3200000000000001E-3</v>
      </c>
      <c r="W108" s="89">
        <v>4.3199999999999992E-3</v>
      </c>
      <c r="X108" s="89">
        <v>4.4199999999999951E-3</v>
      </c>
      <c r="Y108" s="89">
        <v>4.4200000000000073E-3</v>
      </c>
      <c r="Z108" s="89">
        <v>3.5200000000000066E-3</v>
      </c>
      <c r="AA108" s="89">
        <v>3.520000000000001E-3</v>
      </c>
      <c r="AB108" s="89">
        <v>3.0399999999999984E-3</v>
      </c>
      <c r="AC108" s="89">
        <v>2.1799999999999957E-3</v>
      </c>
    </row>
    <row r="109" spans="1:61" ht="15.75" customHeight="1" x14ac:dyDescent="0.2">
      <c r="B109" s="85">
        <v>22</v>
      </c>
      <c r="C109" s="86" t="s">
        <v>123</v>
      </c>
      <c r="D109" s="87">
        <f t="shared" si="4"/>
        <v>56</v>
      </c>
      <c r="E109" s="85" t="s">
        <v>30</v>
      </c>
      <c r="F109" s="90">
        <v>4.859999999999998E-3</v>
      </c>
      <c r="G109" s="90">
        <v>4.2599999999999999E-3</v>
      </c>
      <c r="H109" s="91">
        <v>3.899999999999999E-3</v>
      </c>
      <c r="I109" s="89">
        <v>3.7999999999999996E-3</v>
      </c>
      <c r="J109" s="90">
        <v>2.9999999999999992E-3</v>
      </c>
      <c r="K109" s="90">
        <v>2.8999999999999998E-3</v>
      </c>
      <c r="L109" s="91">
        <v>3.0999999999999986E-3</v>
      </c>
      <c r="M109" s="89">
        <v>5.1999999999999998E-3</v>
      </c>
      <c r="N109" s="89">
        <v>5.5999999999999991E-3</v>
      </c>
      <c r="O109" s="89">
        <v>6.0799999999999986E-3</v>
      </c>
      <c r="P109" s="89">
        <v>5.5800000000000016E-3</v>
      </c>
      <c r="Q109" s="89">
        <v>5.5799999999999982E-3</v>
      </c>
      <c r="R109" s="89">
        <v>5.5799999999999982E-3</v>
      </c>
      <c r="S109" s="89">
        <v>5.3799999999999942E-3</v>
      </c>
      <c r="T109" s="89">
        <v>4.0399999999999985E-3</v>
      </c>
      <c r="U109" s="89">
        <v>4.039999999999995E-3</v>
      </c>
      <c r="V109" s="89">
        <v>4.3400000000000018E-3</v>
      </c>
      <c r="W109" s="89">
        <v>4.3400000000000001E-3</v>
      </c>
      <c r="X109" s="89">
        <v>4.439999999999996E-3</v>
      </c>
      <c r="Y109" s="89">
        <v>4.4400000000000064E-3</v>
      </c>
      <c r="Z109" s="89">
        <v>2.6400000000000052E-3</v>
      </c>
      <c r="AA109" s="89">
        <v>2.6400000000000009E-3</v>
      </c>
      <c r="AB109" s="89">
        <v>2.279999999999999E-3</v>
      </c>
      <c r="AC109" s="89">
        <v>2.1599999999999979E-3</v>
      </c>
    </row>
    <row r="110" spans="1:61" ht="15.75" customHeight="1" x14ac:dyDescent="0.2">
      <c r="B110" s="85">
        <v>23</v>
      </c>
      <c r="C110" s="86" t="s">
        <v>124</v>
      </c>
      <c r="D110" s="87">
        <f t="shared" si="4"/>
        <v>57</v>
      </c>
      <c r="E110" s="85" t="s">
        <v>30</v>
      </c>
      <c r="F110" s="88">
        <v>4.8399999999999979E-3</v>
      </c>
      <c r="G110" s="88">
        <v>4.2399999999999998E-3</v>
      </c>
      <c r="H110" s="89">
        <v>3.8999999999999981E-3</v>
      </c>
      <c r="I110" s="89">
        <v>3.8000000000000004E-3</v>
      </c>
      <c r="J110" s="88">
        <v>2.9999999999999992E-3</v>
      </c>
      <c r="K110" s="88">
        <v>2.8999999999999989E-3</v>
      </c>
      <c r="L110" s="89">
        <v>3.0999999999999995E-3</v>
      </c>
      <c r="M110" s="89">
        <v>5.1999999999999998E-3</v>
      </c>
      <c r="N110" s="89">
        <v>5.5999999999999999E-3</v>
      </c>
      <c r="O110" s="89">
        <v>6.1199999999999987E-3</v>
      </c>
      <c r="P110" s="89">
        <v>5.62E-3</v>
      </c>
      <c r="Q110" s="89">
        <v>5.6199999999999983E-3</v>
      </c>
      <c r="R110" s="89">
        <v>5.6199999999999983E-3</v>
      </c>
      <c r="S110" s="89">
        <v>5.4199999999999951E-3</v>
      </c>
      <c r="T110" s="89">
        <v>4.0599999999999994E-3</v>
      </c>
      <c r="U110" s="89">
        <v>4.0599999999999942E-3</v>
      </c>
      <c r="V110" s="89">
        <v>4.3600000000000036E-3</v>
      </c>
      <c r="W110" s="89">
        <v>4.360000000000001E-3</v>
      </c>
      <c r="X110" s="89">
        <v>4.459999999999997E-3</v>
      </c>
      <c r="Y110" s="89">
        <v>4.4600000000000056E-3</v>
      </c>
      <c r="Z110" s="89">
        <v>1.7600000000000035E-3</v>
      </c>
      <c r="AA110" s="89">
        <v>1.7600000000000007E-3</v>
      </c>
      <c r="AB110" s="89">
        <v>1.5199999999999994E-3</v>
      </c>
      <c r="AC110" s="89">
        <v>2.14E-3</v>
      </c>
    </row>
    <row r="111" spans="1:61" ht="15.75" customHeight="1" x14ac:dyDescent="0.2">
      <c r="B111" s="85">
        <v>24</v>
      </c>
      <c r="C111" s="86" t="s">
        <v>125</v>
      </c>
      <c r="D111" s="87">
        <f t="shared" si="4"/>
        <v>58</v>
      </c>
      <c r="E111" s="85" t="s">
        <v>30</v>
      </c>
      <c r="F111" s="90">
        <v>4.8199999999999979E-3</v>
      </c>
      <c r="G111" s="90">
        <v>4.2199999999999998E-3</v>
      </c>
      <c r="H111" s="91">
        <v>3.8999999999999972E-3</v>
      </c>
      <c r="I111" s="89">
        <v>3.8000000000000013E-3</v>
      </c>
      <c r="J111" s="90">
        <v>2.9999999999999992E-3</v>
      </c>
      <c r="K111" s="90">
        <v>2.8999999999999981E-3</v>
      </c>
      <c r="L111" s="91">
        <v>3.1000000000000003E-3</v>
      </c>
      <c r="M111" s="89">
        <v>5.1999999999999998E-3</v>
      </c>
      <c r="N111" s="89">
        <v>5.6000000000000008E-3</v>
      </c>
      <c r="O111" s="89">
        <v>6.1599999999999988E-3</v>
      </c>
      <c r="P111" s="89">
        <v>5.6599999999999984E-3</v>
      </c>
      <c r="Q111" s="89">
        <v>5.6599999999999984E-3</v>
      </c>
      <c r="R111" s="89">
        <v>5.6599999999999984E-3</v>
      </c>
      <c r="S111" s="89">
        <v>5.4599999999999961E-3</v>
      </c>
      <c r="T111" s="89">
        <v>4.0800000000000003E-3</v>
      </c>
      <c r="U111" s="89">
        <v>4.0799999999999934E-3</v>
      </c>
      <c r="V111" s="89">
        <v>4.3800000000000054E-3</v>
      </c>
      <c r="W111" s="89">
        <v>4.3800000000000019E-3</v>
      </c>
      <c r="X111" s="89">
        <v>4.4799999999999979E-3</v>
      </c>
      <c r="Y111" s="89">
        <v>4.4800000000000048E-3</v>
      </c>
      <c r="Z111" s="89">
        <v>8.8000000000000187E-4</v>
      </c>
      <c r="AA111" s="89">
        <v>8.8000000000000047E-4</v>
      </c>
      <c r="AB111" s="89">
        <v>7.5999999999999983E-4</v>
      </c>
      <c r="AC111" s="89">
        <v>2.1200000000000021E-3</v>
      </c>
    </row>
    <row r="112" spans="1:61" ht="15.75" customHeight="1" x14ac:dyDescent="0.2">
      <c r="B112" s="85">
        <v>25</v>
      </c>
      <c r="C112" s="86" t="s">
        <v>126</v>
      </c>
      <c r="D112" s="87">
        <f t="shared" si="4"/>
        <v>59</v>
      </c>
      <c r="E112" s="85" t="s">
        <v>30</v>
      </c>
      <c r="F112" s="88">
        <v>4.7999999999999987E-3</v>
      </c>
      <c r="G112" s="88">
        <v>4.1999999999999989E-3</v>
      </c>
      <c r="H112" s="89">
        <v>3.8999999999999972E-3</v>
      </c>
      <c r="I112" s="89">
        <v>3.8000000000000013E-3</v>
      </c>
      <c r="J112" s="88">
        <v>2.9999999999999992E-3</v>
      </c>
      <c r="K112" s="88">
        <v>2.8999999999999963E-3</v>
      </c>
      <c r="L112" s="89">
        <v>3.1000000000000021E-3</v>
      </c>
      <c r="M112" s="89">
        <v>5.1999999999999998E-3</v>
      </c>
      <c r="N112" s="89">
        <v>5.6000000000000008E-3</v>
      </c>
      <c r="O112" s="89">
        <v>6.1999999999999972E-3</v>
      </c>
      <c r="P112" s="89">
        <v>5.6999999999999967E-3</v>
      </c>
      <c r="Q112" s="89">
        <v>5.6999999999999967E-3</v>
      </c>
      <c r="R112" s="89">
        <v>5.6999999999999967E-3</v>
      </c>
      <c r="S112" s="89">
        <v>5.4999999999999979E-3</v>
      </c>
      <c r="T112" s="89">
        <v>4.0999999999999995E-3</v>
      </c>
      <c r="U112" s="89">
        <v>4.0999999999999925E-3</v>
      </c>
      <c r="V112" s="89">
        <v>4.4000000000000081E-3</v>
      </c>
      <c r="W112" s="89">
        <v>4.4000000000000011E-3</v>
      </c>
      <c r="X112" s="89">
        <v>4.4999999999999971E-3</v>
      </c>
      <c r="Y112" s="89">
        <v>4.500000000000004E-3</v>
      </c>
      <c r="Z112" s="89">
        <v>0</v>
      </c>
      <c r="AA112" s="89">
        <v>0</v>
      </c>
      <c r="AB112" s="89">
        <v>0</v>
      </c>
      <c r="AC112" s="89">
        <v>2.1000000000000046E-3</v>
      </c>
    </row>
    <row r="113" spans="2:29" ht="15.75" customHeight="1" x14ac:dyDescent="0.2">
      <c r="B113" s="85">
        <v>26</v>
      </c>
      <c r="C113" s="86" t="s">
        <v>127</v>
      </c>
      <c r="D113" s="87">
        <f t="shared" si="4"/>
        <v>60</v>
      </c>
      <c r="E113" s="85" t="s">
        <v>30</v>
      </c>
      <c r="F113" s="90">
        <v>4.8199999999999996E-3</v>
      </c>
      <c r="G113" s="90">
        <v>4.2199999999999981E-3</v>
      </c>
      <c r="H113" s="91">
        <v>3.8999999999999981E-3</v>
      </c>
      <c r="I113" s="89">
        <v>3.8000000000000004E-3</v>
      </c>
      <c r="J113" s="90">
        <v>2.9999999999999992E-3</v>
      </c>
      <c r="K113" s="90">
        <v>2.8999999999999972E-3</v>
      </c>
      <c r="L113" s="91">
        <v>3.1000000000000021E-3</v>
      </c>
      <c r="M113" s="89">
        <v>5.1999999999999998E-3</v>
      </c>
      <c r="N113" s="89">
        <v>5.5999999999999999E-3</v>
      </c>
      <c r="O113" s="89">
        <v>6.1999999999999989E-3</v>
      </c>
      <c r="P113" s="89">
        <v>5.6999999999999985E-3</v>
      </c>
      <c r="Q113" s="89">
        <v>5.6999999999999967E-3</v>
      </c>
      <c r="R113" s="89">
        <v>5.6999999999999967E-3</v>
      </c>
      <c r="S113" s="89">
        <v>5.4999999999999979E-3</v>
      </c>
      <c r="T113" s="89">
        <v>4.0999999999999977E-3</v>
      </c>
      <c r="U113" s="89">
        <v>4.0999999999999943E-3</v>
      </c>
      <c r="V113" s="89">
        <v>4.4000000000000081E-3</v>
      </c>
      <c r="W113" s="89">
        <v>4.4000000000000011E-3</v>
      </c>
      <c r="X113" s="89">
        <v>4.4999999999999971E-3</v>
      </c>
      <c r="Y113" s="89">
        <v>4.5000000000000014E-3</v>
      </c>
      <c r="Z113" s="89">
        <v>8.9999999999999943E-4</v>
      </c>
      <c r="AA113" s="89">
        <v>9.0000000000000084E-4</v>
      </c>
      <c r="AB113" s="89">
        <v>7.7999999999999879E-4</v>
      </c>
      <c r="AC113" s="89">
        <v>9.4000000000000333E-4</v>
      </c>
    </row>
    <row r="114" spans="2:29" ht="15.75" customHeight="1" x14ac:dyDescent="0.2">
      <c r="B114" s="85">
        <v>27</v>
      </c>
      <c r="C114" s="86" t="s">
        <v>128</v>
      </c>
      <c r="D114" s="87">
        <f t="shared" si="4"/>
        <v>61</v>
      </c>
      <c r="E114" s="85" t="s">
        <v>30</v>
      </c>
      <c r="F114" s="88">
        <v>4.8400000000000006E-3</v>
      </c>
      <c r="G114" s="88">
        <v>4.2399999999999972E-3</v>
      </c>
      <c r="H114" s="89">
        <v>3.899999999999999E-3</v>
      </c>
      <c r="I114" s="89">
        <v>3.7999999999999996E-3</v>
      </c>
      <c r="J114" s="88">
        <v>2.9999999999999992E-3</v>
      </c>
      <c r="K114" s="88">
        <v>2.8999999999999981E-3</v>
      </c>
      <c r="L114" s="89">
        <v>3.1000000000000021E-3</v>
      </c>
      <c r="M114" s="89">
        <v>5.1999999999999998E-3</v>
      </c>
      <c r="N114" s="89">
        <v>5.5999999999999991E-3</v>
      </c>
      <c r="O114" s="89">
        <v>6.2000000000000006E-3</v>
      </c>
      <c r="P114" s="89">
        <v>5.7000000000000002E-3</v>
      </c>
      <c r="Q114" s="89">
        <v>5.6999999999999967E-3</v>
      </c>
      <c r="R114" s="89">
        <v>5.6999999999999967E-3</v>
      </c>
      <c r="S114" s="89">
        <v>5.4999999999999979E-3</v>
      </c>
      <c r="T114" s="89">
        <v>4.099999999999996E-3</v>
      </c>
      <c r="U114" s="89">
        <v>4.099999999999996E-3</v>
      </c>
      <c r="V114" s="89">
        <v>4.4000000000000081E-3</v>
      </c>
      <c r="W114" s="89">
        <v>4.4000000000000011E-3</v>
      </c>
      <c r="X114" s="89">
        <v>4.4999999999999971E-3</v>
      </c>
      <c r="Y114" s="89">
        <v>4.4999999999999988E-3</v>
      </c>
      <c r="Z114" s="89">
        <v>1.7999999999999989E-3</v>
      </c>
      <c r="AA114" s="89">
        <v>1.8000000000000017E-3</v>
      </c>
      <c r="AB114" s="89">
        <v>1.5599999999999976E-3</v>
      </c>
      <c r="AC114" s="89">
        <v>-2.1999999999999797E-4</v>
      </c>
    </row>
    <row r="115" spans="2:29" ht="15.75" customHeight="1" x14ac:dyDescent="0.2">
      <c r="B115" s="85">
        <v>28</v>
      </c>
      <c r="C115" s="86" t="s">
        <v>129</v>
      </c>
      <c r="D115" s="87">
        <f t="shared" si="4"/>
        <v>62</v>
      </c>
      <c r="E115" s="85" t="s">
        <v>30</v>
      </c>
      <c r="F115" s="90">
        <v>4.8600000000000015E-3</v>
      </c>
      <c r="G115" s="90">
        <v>4.2599999999999964E-3</v>
      </c>
      <c r="H115" s="91">
        <v>3.8999999999999998E-3</v>
      </c>
      <c r="I115" s="89">
        <v>3.7999999999999987E-3</v>
      </c>
      <c r="J115" s="90">
        <v>2.9999999999999992E-3</v>
      </c>
      <c r="K115" s="90">
        <v>2.8999999999999989E-3</v>
      </c>
      <c r="L115" s="91">
        <v>3.1000000000000021E-3</v>
      </c>
      <c r="M115" s="89">
        <v>5.1999999999999998E-3</v>
      </c>
      <c r="N115" s="89">
        <v>5.5999999999999982E-3</v>
      </c>
      <c r="O115" s="89">
        <v>6.2000000000000024E-3</v>
      </c>
      <c r="P115" s="89">
        <v>5.7000000000000019E-3</v>
      </c>
      <c r="Q115" s="89">
        <v>5.6999999999999967E-3</v>
      </c>
      <c r="R115" s="89">
        <v>5.6999999999999967E-3</v>
      </c>
      <c r="S115" s="89">
        <v>5.4999999999999979E-3</v>
      </c>
      <c r="T115" s="89">
        <v>4.0999999999999943E-3</v>
      </c>
      <c r="U115" s="89">
        <v>4.0999999999999977E-3</v>
      </c>
      <c r="V115" s="89">
        <v>4.4000000000000081E-3</v>
      </c>
      <c r="W115" s="89">
        <v>4.4000000000000011E-3</v>
      </c>
      <c r="X115" s="89">
        <v>4.4999999999999971E-3</v>
      </c>
      <c r="Y115" s="89">
        <v>4.4999999999999962E-3</v>
      </c>
      <c r="Z115" s="89">
        <v>2.6999999999999984E-3</v>
      </c>
      <c r="AA115" s="89">
        <v>2.7000000000000027E-3</v>
      </c>
      <c r="AB115" s="89">
        <v>2.3399999999999966E-3</v>
      </c>
      <c r="AC115" s="89">
        <v>-1.3799999999999993E-3</v>
      </c>
    </row>
    <row r="116" spans="2:29" ht="15.75" customHeight="1" x14ac:dyDescent="0.2">
      <c r="B116" s="85">
        <v>29</v>
      </c>
      <c r="C116" s="86" t="s">
        <v>130</v>
      </c>
      <c r="D116" s="87">
        <f t="shared" si="4"/>
        <v>63</v>
      </c>
      <c r="E116" s="85" t="s">
        <v>30</v>
      </c>
      <c r="F116" s="88">
        <v>4.8800000000000024E-3</v>
      </c>
      <c r="G116" s="88">
        <v>4.2799999999999956E-3</v>
      </c>
      <c r="H116" s="89">
        <v>3.9000000000000007E-3</v>
      </c>
      <c r="I116" s="89">
        <v>3.7999999999999978E-3</v>
      </c>
      <c r="J116" s="88">
        <v>2.9999999999999992E-3</v>
      </c>
      <c r="K116" s="88">
        <v>2.8999999999999998E-3</v>
      </c>
      <c r="L116" s="89">
        <v>3.1000000000000021E-3</v>
      </c>
      <c r="M116" s="89">
        <v>5.1999999999999998E-3</v>
      </c>
      <c r="N116" s="89">
        <v>5.5999999999999973E-3</v>
      </c>
      <c r="O116" s="89">
        <v>6.2000000000000041E-3</v>
      </c>
      <c r="P116" s="89">
        <v>5.7000000000000037E-3</v>
      </c>
      <c r="Q116" s="89">
        <v>5.6999999999999967E-3</v>
      </c>
      <c r="R116" s="89">
        <v>5.6999999999999967E-3</v>
      </c>
      <c r="S116" s="89">
        <v>5.4999999999999979E-3</v>
      </c>
      <c r="T116" s="89">
        <v>4.0999999999999925E-3</v>
      </c>
      <c r="U116" s="89">
        <v>4.0999999999999995E-3</v>
      </c>
      <c r="V116" s="89">
        <v>4.4000000000000081E-3</v>
      </c>
      <c r="W116" s="89">
        <v>4.4000000000000011E-3</v>
      </c>
      <c r="X116" s="89">
        <v>4.4999999999999971E-3</v>
      </c>
      <c r="Y116" s="89">
        <v>4.4999999999999936E-3</v>
      </c>
      <c r="Z116" s="89">
        <v>3.5999999999999977E-3</v>
      </c>
      <c r="AA116" s="89">
        <v>3.6000000000000034E-3</v>
      </c>
      <c r="AB116" s="89">
        <v>3.1199999999999952E-3</v>
      </c>
      <c r="AC116" s="89">
        <v>-2.5400000000000006E-3</v>
      </c>
    </row>
    <row r="117" spans="2:29" ht="15.75" customHeight="1" x14ac:dyDescent="0.2">
      <c r="B117" s="85">
        <v>30</v>
      </c>
      <c r="C117" s="86" t="s">
        <v>131</v>
      </c>
      <c r="D117" s="87">
        <f t="shared" si="4"/>
        <v>64</v>
      </c>
      <c r="E117" s="85" t="s">
        <v>30</v>
      </c>
      <c r="F117" s="90">
        <v>4.9000000000000016E-3</v>
      </c>
      <c r="G117" s="90">
        <v>4.2999999999999948E-3</v>
      </c>
      <c r="H117" s="91">
        <v>3.9000000000000007E-3</v>
      </c>
      <c r="I117" s="89">
        <v>3.7999999999999978E-3</v>
      </c>
      <c r="J117" s="90">
        <v>2.9999999999999992E-3</v>
      </c>
      <c r="K117" s="90">
        <v>2.8999999999999998E-3</v>
      </c>
      <c r="L117" s="91">
        <v>3.1000000000000021E-3</v>
      </c>
      <c r="M117" s="89">
        <v>5.1999999999999998E-3</v>
      </c>
      <c r="N117" s="89">
        <v>5.5999999999999973E-3</v>
      </c>
      <c r="O117" s="89">
        <v>6.2000000000000041E-3</v>
      </c>
      <c r="P117" s="89">
        <v>5.7000000000000037E-3</v>
      </c>
      <c r="Q117" s="89">
        <v>5.6999999999999967E-3</v>
      </c>
      <c r="R117" s="89">
        <v>5.6999999999999967E-3</v>
      </c>
      <c r="S117" s="89">
        <v>5.4999999999999979E-3</v>
      </c>
      <c r="T117" s="89">
        <v>4.0999999999999925E-3</v>
      </c>
      <c r="U117" s="89">
        <v>4.0999999999999995E-3</v>
      </c>
      <c r="V117" s="89">
        <v>4.4000000000000081E-3</v>
      </c>
      <c r="W117" s="89">
        <v>4.4000000000000011E-3</v>
      </c>
      <c r="X117" s="89">
        <v>4.4999999999999971E-3</v>
      </c>
      <c r="Y117" s="89">
        <v>4.4999999999999901E-3</v>
      </c>
      <c r="Z117" s="89">
        <v>4.4999999999999971E-3</v>
      </c>
      <c r="AA117" s="89">
        <v>4.500000000000004E-3</v>
      </c>
      <c r="AB117" s="89">
        <v>3.8999999999999937E-3</v>
      </c>
      <c r="AC117" s="89">
        <v>-3.7000000000000019E-3</v>
      </c>
    </row>
    <row r="118" spans="2:29" ht="15.75" customHeight="1" x14ac:dyDescent="0.2">
      <c r="B118" s="85">
        <v>1E-3</v>
      </c>
      <c r="C118" s="86" t="s">
        <v>132</v>
      </c>
      <c r="D118" s="87">
        <f t="shared" si="4"/>
        <v>65</v>
      </c>
      <c r="E118" s="85" t="s">
        <v>14</v>
      </c>
      <c r="F118" s="88">
        <v>5.0000000000000001E-4</v>
      </c>
      <c r="G118" s="88">
        <v>5.0000000000000023E-4</v>
      </c>
      <c r="H118" s="89">
        <v>5.0000000000000001E-4</v>
      </c>
      <c r="I118" s="89">
        <v>3.9999999999999996E-4</v>
      </c>
      <c r="J118" s="88">
        <v>2.0000000000000031E-4</v>
      </c>
      <c r="K118" s="88">
        <v>2.0000000000000009E-4</v>
      </c>
      <c r="L118" s="89">
        <v>1.9999999999999987E-4</v>
      </c>
      <c r="M118" s="89">
        <v>1.2999999999999991E-3</v>
      </c>
      <c r="N118" s="89">
        <v>1.2999999999999991E-3</v>
      </c>
      <c r="O118" s="89">
        <v>7.000000000000027E-4</v>
      </c>
      <c r="P118" s="89">
        <v>4.9999999999999697E-4</v>
      </c>
      <c r="Q118" s="89">
        <v>2.9999999999999818E-4</v>
      </c>
      <c r="R118" s="89">
        <v>3.0000000000000165E-4</v>
      </c>
      <c r="S118" s="89">
        <v>2.9999999999999472E-4</v>
      </c>
      <c r="T118" s="89">
        <v>1.0000000000000286E-4</v>
      </c>
      <c r="U118" s="89">
        <v>1.0000000000000286E-4</v>
      </c>
      <c r="V118" s="89">
        <v>3.9999999999999758E-4</v>
      </c>
      <c r="W118" s="89">
        <v>4.0000000000000105E-4</v>
      </c>
      <c r="X118" s="89">
        <v>2.9999999999999818E-4</v>
      </c>
      <c r="Y118" s="89">
        <v>3.0000000000000165E-4</v>
      </c>
      <c r="Z118" s="89">
        <v>2.9999999999999818E-4</v>
      </c>
      <c r="AA118" s="89">
        <v>1.1000000000000038E-3</v>
      </c>
      <c r="AB118" s="89">
        <v>8.9999999999999802E-4</v>
      </c>
      <c r="AC118" s="89">
        <v>1.2999999999999991E-3</v>
      </c>
    </row>
    <row r="119" spans="2:29" ht="15.75" customHeight="1" x14ac:dyDescent="0.2">
      <c r="B119" s="85">
        <v>0.5</v>
      </c>
      <c r="C119" s="86" t="s">
        <v>133</v>
      </c>
      <c r="D119" s="87">
        <f t="shared" si="4"/>
        <v>66</v>
      </c>
      <c r="E119" s="85" t="s">
        <v>14</v>
      </c>
      <c r="F119" s="90">
        <v>5.0000000000000001E-4</v>
      </c>
      <c r="G119" s="90">
        <v>5.0000000000000023E-4</v>
      </c>
      <c r="H119" s="91">
        <v>5.0000000000000001E-4</v>
      </c>
      <c r="I119" s="89">
        <v>3.9999999999999996E-4</v>
      </c>
      <c r="J119" s="90">
        <v>2.0000000000000031E-4</v>
      </c>
      <c r="K119" s="90">
        <v>2.0000000000000009E-4</v>
      </c>
      <c r="L119" s="91">
        <v>1.9999999999999987E-4</v>
      </c>
      <c r="M119" s="89">
        <v>1.2999999999999991E-3</v>
      </c>
      <c r="N119" s="89">
        <v>1.2999999999999991E-3</v>
      </c>
      <c r="O119" s="89">
        <v>7.000000000000027E-4</v>
      </c>
      <c r="P119" s="89">
        <v>4.9999999999999697E-4</v>
      </c>
      <c r="Q119" s="89">
        <v>2.9999999999999818E-4</v>
      </c>
      <c r="R119" s="89">
        <v>3.0000000000000165E-4</v>
      </c>
      <c r="S119" s="89">
        <v>2.9999999999999472E-4</v>
      </c>
      <c r="T119" s="89">
        <v>1.0000000000000286E-4</v>
      </c>
      <c r="U119" s="89">
        <v>1.0000000000000286E-4</v>
      </c>
      <c r="V119" s="89">
        <v>3.9999999999999758E-4</v>
      </c>
      <c r="W119" s="89">
        <v>4.0000000000000105E-4</v>
      </c>
      <c r="X119" s="89">
        <v>2.9999999999999818E-4</v>
      </c>
      <c r="Y119" s="89">
        <v>3.0000000000000165E-4</v>
      </c>
      <c r="Z119" s="89">
        <v>2.9999999999999818E-4</v>
      </c>
      <c r="AA119" s="89">
        <v>1.1000000000000038E-3</v>
      </c>
      <c r="AB119" s="89">
        <v>8.9999999999999802E-4</v>
      </c>
      <c r="AC119" s="89">
        <v>1.2999999999999991E-3</v>
      </c>
    </row>
    <row r="120" spans="2:29" ht="15.75" customHeight="1" x14ac:dyDescent="0.2">
      <c r="B120" s="85">
        <v>1</v>
      </c>
      <c r="C120" s="86" t="s">
        <v>134</v>
      </c>
      <c r="D120" s="87">
        <f t="shared" si="4"/>
        <v>67</v>
      </c>
      <c r="E120" s="85" t="s">
        <v>14</v>
      </c>
      <c r="F120" s="88">
        <v>5.0000000000000001E-4</v>
      </c>
      <c r="G120" s="88">
        <v>5.0000000000000023E-4</v>
      </c>
      <c r="H120" s="89">
        <v>5.0000000000000001E-4</v>
      </c>
      <c r="I120" s="89">
        <v>3.9999999999999996E-4</v>
      </c>
      <c r="J120" s="88">
        <v>2.0000000000000031E-4</v>
      </c>
      <c r="K120" s="88">
        <v>2.0000000000000009E-4</v>
      </c>
      <c r="L120" s="89">
        <v>1.9999999999999987E-4</v>
      </c>
      <c r="M120" s="89">
        <v>1.2999999999999991E-3</v>
      </c>
      <c r="N120" s="89">
        <v>1.2999999999999991E-3</v>
      </c>
      <c r="O120" s="89">
        <v>7.000000000000027E-4</v>
      </c>
      <c r="P120" s="89">
        <v>4.9999999999999697E-4</v>
      </c>
      <c r="Q120" s="89">
        <v>2.9999999999999818E-4</v>
      </c>
      <c r="R120" s="89">
        <v>3.0000000000000165E-4</v>
      </c>
      <c r="S120" s="89">
        <v>2.9999999999999472E-4</v>
      </c>
      <c r="T120" s="89">
        <v>1.0000000000000286E-4</v>
      </c>
      <c r="U120" s="89">
        <v>1.0000000000000286E-4</v>
      </c>
      <c r="V120" s="89">
        <v>3.9999999999999758E-4</v>
      </c>
      <c r="W120" s="89">
        <v>4.0000000000000105E-4</v>
      </c>
      <c r="X120" s="89">
        <v>2.9999999999999818E-4</v>
      </c>
      <c r="Y120" s="89">
        <v>3.0000000000000165E-4</v>
      </c>
      <c r="Z120" s="89">
        <v>2.9999999999999818E-4</v>
      </c>
      <c r="AA120" s="89">
        <v>1.1000000000000038E-3</v>
      </c>
      <c r="AB120" s="89">
        <v>8.9999999999999802E-4</v>
      </c>
      <c r="AC120" s="89">
        <v>1.2999999999999991E-3</v>
      </c>
    </row>
    <row r="121" spans="2:29" ht="15.75" customHeight="1" x14ac:dyDescent="0.2">
      <c r="B121" s="85">
        <v>2</v>
      </c>
      <c r="C121" s="86" t="s">
        <v>135</v>
      </c>
      <c r="D121" s="87">
        <f t="shared" si="4"/>
        <v>68</v>
      </c>
      <c r="E121" s="85" t="s">
        <v>14</v>
      </c>
      <c r="F121" s="90">
        <v>5.9999999999999984E-4</v>
      </c>
      <c r="G121" s="90">
        <v>6.0000000000000006E-4</v>
      </c>
      <c r="H121" s="91">
        <v>5.9999999999999984E-4</v>
      </c>
      <c r="I121" s="89">
        <v>3.9999999999999996E-4</v>
      </c>
      <c r="J121" s="90">
        <v>1.9999999999999987E-4</v>
      </c>
      <c r="K121" s="90">
        <v>1.9999999999999987E-4</v>
      </c>
      <c r="L121" s="91">
        <v>1.9999999999999966E-4</v>
      </c>
      <c r="M121" s="89">
        <v>1.2999999999999991E-3</v>
      </c>
      <c r="N121" s="89">
        <v>1.3000000000000025E-3</v>
      </c>
      <c r="O121" s="89">
        <v>1.0000000000000009E-3</v>
      </c>
      <c r="P121" s="89">
        <v>5.9999999999999984E-4</v>
      </c>
      <c r="Q121" s="89">
        <v>4.0000000000000105E-4</v>
      </c>
      <c r="R121" s="89">
        <v>4.0000000000000105E-4</v>
      </c>
      <c r="S121" s="89">
        <v>3.0000000000000165E-4</v>
      </c>
      <c r="T121" s="89">
        <v>1.0000000000000286E-4</v>
      </c>
      <c r="U121" s="89">
        <v>9.9999999999999395E-5</v>
      </c>
      <c r="V121" s="89">
        <v>4.0000000000000452E-4</v>
      </c>
      <c r="W121" s="89">
        <v>4.0000000000000105E-4</v>
      </c>
      <c r="X121" s="89">
        <v>3.0000000000000165E-4</v>
      </c>
      <c r="Y121" s="89">
        <v>3.0000000000000165E-4</v>
      </c>
      <c r="Z121" s="89">
        <v>3.0000000000000165E-4</v>
      </c>
      <c r="AA121" s="89">
        <v>1.5000000000000013E-3</v>
      </c>
      <c r="AB121" s="89">
        <v>1.2999999999999991E-3</v>
      </c>
      <c r="AC121" s="89">
        <v>3.8000000000000013E-3</v>
      </c>
    </row>
    <row r="122" spans="2:29" ht="15.75" customHeight="1" x14ac:dyDescent="0.2">
      <c r="B122" s="85">
        <v>3</v>
      </c>
      <c r="C122" s="86" t="s">
        <v>136</v>
      </c>
      <c r="D122" s="87">
        <f t="shared" si="4"/>
        <v>69</v>
      </c>
      <c r="E122" s="85" t="s">
        <v>14</v>
      </c>
      <c r="F122" s="88">
        <v>7.3333333333333356E-4</v>
      </c>
      <c r="G122" s="88">
        <v>7.3333333333333334E-4</v>
      </c>
      <c r="H122" s="89">
        <v>7.9999999999999993E-4</v>
      </c>
      <c r="I122" s="89">
        <v>5.0000000000000001E-4</v>
      </c>
      <c r="J122" s="88">
        <v>3.0000000000000008E-4</v>
      </c>
      <c r="K122" s="88">
        <v>3.0000000000000008E-4</v>
      </c>
      <c r="L122" s="89">
        <v>2.9999999999999992E-4</v>
      </c>
      <c r="M122" s="89">
        <v>1.4666666666666671E-3</v>
      </c>
      <c r="N122" s="89">
        <v>1.4666666666666682E-3</v>
      </c>
      <c r="O122" s="89">
        <v>1.16666666666667E-3</v>
      </c>
      <c r="P122" s="89">
        <v>7.3333333333333356E-4</v>
      </c>
      <c r="Q122" s="89">
        <v>5.3333333333333358E-4</v>
      </c>
      <c r="R122" s="89">
        <v>5.3333333333333477E-4</v>
      </c>
      <c r="S122" s="89">
        <v>4.0000000000000219E-4</v>
      </c>
      <c r="T122" s="89">
        <v>1.6666666666666799E-4</v>
      </c>
      <c r="U122" s="89">
        <v>1.3333333333333369E-4</v>
      </c>
      <c r="V122" s="89">
        <v>4.3333333333333651E-4</v>
      </c>
      <c r="W122" s="89">
        <v>4.3333333333333304E-4</v>
      </c>
      <c r="X122" s="89">
        <v>3.3333333333333365E-4</v>
      </c>
      <c r="Y122" s="89">
        <v>3.3333333333333479E-4</v>
      </c>
      <c r="Z122" s="89">
        <v>3.3333333333333365E-4</v>
      </c>
      <c r="AA122" s="89">
        <v>1.5333333333333345E-3</v>
      </c>
      <c r="AB122" s="89">
        <v>1.3333333333333322E-3</v>
      </c>
      <c r="AC122" s="89">
        <v>3.733333333333335E-3</v>
      </c>
    </row>
    <row r="123" spans="2:29" ht="15.75" customHeight="1" x14ac:dyDescent="0.2">
      <c r="B123" s="85">
        <v>4</v>
      </c>
      <c r="C123" s="86" t="s">
        <v>137</v>
      </c>
      <c r="D123" s="87">
        <f t="shared" si="4"/>
        <v>70</v>
      </c>
      <c r="E123" s="85" t="s">
        <v>14</v>
      </c>
      <c r="F123" s="90">
        <v>8.6666666666666728E-4</v>
      </c>
      <c r="G123" s="90">
        <v>8.6666666666666663E-4</v>
      </c>
      <c r="H123" s="91">
        <v>1E-3</v>
      </c>
      <c r="I123" s="89">
        <v>6.0000000000000006E-4</v>
      </c>
      <c r="J123" s="90">
        <v>4.0000000000000029E-4</v>
      </c>
      <c r="K123" s="90">
        <v>4.0000000000000029E-4</v>
      </c>
      <c r="L123" s="91">
        <v>4.0000000000000018E-4</v>
      </c>
      <c r="M123" s="89">
        <v>1.6333333333333352E-3</v>
      </c>
      <c r="N123" s="89">
        <v>1.6333333333333339E-3</v>
      </c>
      <c r="O123" s="89">
        <v>1.3333333333333391E-3</v>
      </c>
      <c r="P123" s="89">
        <v>8.6666666666666728E-4</v>
      </c>
      <c r="Q123" s="89">
        <v>6.666666666666661E-4</v>
      </c>
      <c r="R123" s="89">
        <v>6.6666666666666849E-4</v>
      </c>
      <c r="S123" s="89">
        <v>5.0000000000000272E-4</v>
      </c>
      <c r="T123" s="89">
        <v>2.3333333333333311E-4</v>
      </c>
      <c r="U123" s="89">
        <v>1.6666666666666799E-4</v>
      </c>
      <c r="V123" s="89">
        <v>4.6666666666666851E-4</v>
      </c>
      <c r="W123" s="89">
        <v>4.6666666666666504E-4</v>
      </c>
      <c r="X123" s="89">
        <v>3.6666666666666564E-4</v>
      </c>
      <c r="Y123" s="89">
        <v>3.6666666666666792E-4</v>
      </c>
      <c r="Z123" s="89">
        <v>3.6666666666666564E-4</v>
      </c>
      <c r="AA123" s="89">
        <v>1.5666666666666676E-3</v>
      </c>
      <c r="AB123" s="89">
        <v>1.3666666666666653E-3</v>
      </c>
      <c r="AC123" s="89">
        <v>3.6666666666666688E-3</v>
      </c>
    </row>
    <row r="124" spans="2:29" ht="15.75" customHeight="1" x14ac:dyDescent="0.2">
      <c r="B124" s="85">
        <v>5</v>
      </c>
      <c r="C124" s="86" t="s">
        <v>138</v>
      </c>
      <c r="D124" s="87">
        <f t="shared" si="4"/>
        <v>71</v>
      </c>
      <c r="E124" s="85" t="s">
        <v>14</v>
      </c>
      <c r="F124" s="88">
        <v>1.0000000000000009E-3</v>
      </c>
      <c r="G124" s="88">
        <v>1E-3</v>
      </c>
      <c r="H124" s="89">
        <v>1.2000000000000001E-3</v>
      </c>
      <c r="I124" s="89">
        <v>7.000000000000001E-4</v>
      </c>
      <c r="J124" s="88">
        <v>5.0000000000000044E-4</v>
      </c>
      <c r="K124" s="88">
        <v>5.0000000000000044E-4</v>
      </c>
      <c r="L124" s="89">
        <v>5.0000000000000044E-4</v>
      </c>
      <c r="M124" s="89">
        <v>1.800000000000003E-3</v>
      </c>
      <c r="N124" s="89">
        <v>1.7999999999999995E-3</v>
      </c>
      <c r="O124" s="89">
        <v>1.5000000000000083E-3</v>
      </c>
      <c r="P124" s="89">
        <v>1.0000000000000009E-3</v>
      </c>
      <c r="Q124" s="89">
        <v>7.9999999999999863E-4</v>
      </c>
      <c r="R124" s="89">
        <v>8.000000000000021E-4</v>
      </c>
      <c r="S124" s="89">
        <v>6.0000000000000331E-4</v>
      </c>
      <c r="T124" s="89">
        <v>2.9999999999999818E-4</v>
      </c>
      <c r="U124" s="89">
        <v>2.0000000000000226E-4</v>
      </c>
      <c r="V124" s="89">
        <v>5.0000000000000044E-4</v>
      </c>
      <c r="W124" s="89">
        <v>4.9999999999999697E-4</v>
      </c>
      <c r="X124" s="89">
        <v>3.9999999999999758E-4</v>
      </c>
      <c r="Y124" s="89">
        <v>4.0000000000000105E-4</v>
      </c>
      <c r="Z124" s="89">
        <v>3.9999999999999758E-4</v>
      </c>
      <c r="AA124" s="89">
        <v>1.6000000000000007E-3</v>
      </c>
      <c r="AB124" s="89">
        <v>1.3999999999999985E-3</v>
      </c>
      <c r="AC124" s="89">
        <v>3.6000000000000025E-3</v>
      </c>
    </row>
    <row r="125" spans="2:29" ht="15.75" customHeight="1" x14ac:dyDescent="0.2">
      <c r="B125" s="85">
        <v>6</v>
      </c>
      <c r="C125" s="86" t="s">
        <v>139</v>
      </c>
      <c r="D125" s="87">
        <f t="shared" si="4"/>
        <v>72</v>
      </c>
      <c r="E125" s="85" t="s">
        <v>14</v>
      </c>
      <c r="F125" s="90">
        <v>1.1000000000000007E-3</v>
      </c>
      <c r="G125" s="90">
        <v>1.1000000000000003E-3</v>
      </c>
      <c r="H125" s="91">
        <v>1.2200000000000002E-3</v>
      </c>
      <c r="I125" s="89">
        <v>8.5999999999999998E-4</v>
      </c>
      <c r="J125" s="90">
        <v>6.6000000000000054E-4</v>
      </c>
      <c r="K125" s="90">
        <v>6.4000000000000059E-4</v>
      </c>
      <c r="L125" s="91">
        <v>6.4000000000000027E-4</v>
      </c>
      <c r="M125" s="89">
        <v>1.9400000000000029E-3</v>
      </c>
      <c r="N125" s="89">
        <v>1.98E-3</v>
      </c>
      <c r="O125" s="89">
        <v>1.6800000000000051E-3</v>
      </c>
      <c r="P125" s="89">
        <v>1.1600000000000007E-3</v>
      </c>
      <c r="Q125" s="89">
        <v>9.5999999999999905E-4</v>
      </c>
      <c r="R125" s="89">
        <v>9.6000000000000187E-4</v>
      </c>
      <c r="S125" s="89">
        <v>7.2000000000000124E-4</v>
      </c>
      <c r="T125" s="89">
        <v>3.799999999999991E-4</v>
      </c>
      <c r="U125" s="89">
        <v>3.0000000000000236E-4</v>
      </c>
      <c r="V125" s="89">
        <v>6.0000000000000049E-4</v>
      </c>
      <c r="W125" s="89">
        <v>5.9999999999999778E-4</v>
      </c>
      <c r="X125" s="89">
        <v>5.399999999999974E-4</v>
      </c>
      <c r="Y125" s="89">
        <v>5.4000000000000163E-4</v>
      </c>
      <c r="Z125" s="89">
        <v>5.399999999999974E-4</v>
      </c>
      <c r="AA125" s="89">
        <v>1.780000000000001E-3</v>
      </c>
      <c r="AB125" s="89">
        <v>1.5599999999999989E-3</v>
      </c>
      <c r="AC125" s="89">
        <v>3.1400000000000017E-3</v>
      </c>
    </row>
    <row r="126" spans="2:29" ht="15.75" customHeight="1" x14ac:dyDescent="0.2">
      <c r="B126" s="85">
        <v>7</v>
      </c>
      <c r="C126" s="86" t="s">
        <v>140</v>
      </c>
      <c r="D126" s="87">
        <f t="shared" si="4"/>
        <v>73</v>
      </c>
      <c r="E126" s="85" t="s">
        <v>14</v>
      </c>
      <c r="F126" s="88">
        <v>1.2000000000000005E-3</v>
      </c>
      <c r="G126" s="88">
        <v>1.2000000000000005E-3</v>
      </c>
      <c r="H126" s="89">
        <v>1.2400000000000002E-3</v>
      </c>
      <c r="I126" s="89">
        <v>1.0199999999999999E-3</v>
      </c>
      <c r="J126" s="88">
        <v>8.2000000000000063E-4</v>
      </c>
      <c r="K126" s="88">
        <v>7.8000000000000074E-4</v>
      </c>
      <c r="L126" s="89">
        <v>7.8000000000000009E-4</v>
      </c>
      <c r="M126" s="89">
        <v>2.0800000000000029E-3</v>
      </c>
      <c r="N126" s="89">
        <v>2.1600000000000005E-3</v>
      </c>
      <c r="O126" s="89">
        <v>1.8600000000000018E-3</v>
      </c>
      <c r="P126" s="89">
        <v>1.3200000000000004E-3</v>
      </c>
      <c r="Q126" s="89">
        <v>1.1199999999999995E-3</v>
      </c>
      <c r="R126" s="89">
        <v>1.1200000000000016E-3</v>
      </c>
      <c r="S126" s="89">
        <v>8.3999999999999917E-4</v>
      </c>
      <c r="T126" s="89">
        <v>4.6000000000000001E-4</v>
      </c>
      <c r="U126" s="89">
        <v>4.0000000000000246E-4</v>
      </c>
      <c r="V126" s="89">
        <v>7.0000000000000053E-4</v>
      </c>
      <c r="W126" s="89">
        <v>6.9999999999999858E-4</v>
      </c>
      <c r="X126" s="89">
        <v>6.7999999999999723E-4</v>
      </c>
      <c r="Y126" s="89">
        <v>6.8000000000000222E-4</v>
      </c>
      <c r="Z126" s="89">
        <v>6.7999999999999723E-4</v>
      </c>
      <c r="AA126" s="89">
        <v>1.9600000000000012E-3</v>
      </c>
      <c r="AB126" s="89">
        <v>1.7199999999999993E-3</v>
      </c>
      <c r="AC126" s="89">
        <v>2.680000000000001E-3</v>
      </c>
    </row>
    <row r="127" spans="2:29" ht="15.75" customHeight="1" x14ac:dyDescent="0.2">
      <c r="B127" s="85">
        <v>8</v>
      </c>
      <c r="C127" s="86" t="s">
        <v>141</v>
      </c>
      <c r="D127" s="87">
        <f t="shared" si="4"/>
        <v>74</v>
      </c>
      <c r="E127" s="85" t="s">
        <v>14</v>
      </c>
      <c r="F127" s="90">
        <v>1.3000000000000004E-3</v>
      </c>
      <c r="G127" s="90">
        <v>1.3000000000000008E-3</v>
      </c>
      <c r="H127" s="91">
        <v>1.2600000000000003E-3</v>
      </c>
      <c r="I127" s="89">
        <v>1.1799999999999998E-3</v>
      </c>
      <c r="J127" s="90">
        <v>9.8000000000000062E-4</v>
      </c>
      <c r="K127" s="90">
        <v>9.200000000000009E-4</v>
      </c>
      <c r="L127" s="91">
        <v>9.1999999999999992E-4</v>
      </c>
      <c r="M127" s="89">
        <v>2.2200000000000028E-3</v>
      </c>
      <c r="N127" s="89">
        <v>2.3400000000000009E-3</v>
      </c>
      <c r="O127" s="89">
        <v>2.0399999999999988E-3</v>
      </c>
      <c r="P127" s="89">
        <v>1.4800000000000002E-3</v>
      </c>
      <c r="Q127" s="89">
        <v>1.2799999999999999E-3</v>
      </c>
      <c r="R127" s="89">
        <v>1.2800000000000014E-3</v>
      </c>
      <c r="S127" s="89">
        <v>9.599999999999971E-4</v>
      </c>
      <c r="T127" s="89">
        <v>5.4000000000000087E-4</v>
      </c>
      <c r="U127" s="89">
        <v>5.000000000000025E-4</v>
      </c>
      <c r="V127" s="89">
        <v>8.0000000000000058E-4</v>
      </c>
      <c r="W127" s="89">
        <v>7.9999999999999939E-4</v>
      </c>
      <c r="X127" s="89">
        <v>8.1999999999999706E-4</v>
      </c>
      <c r="Y127" s="89">
        <v>8.200000000000028E-4</v>
      </c>
      <c r="Z127" s="89">
        <v>8.1999999999999706E-4</v>
      </c>
      <c r="AA127" s="89">
        <v>2.1400000000000017E-3</v>
      </c>
      <c r="AB127" s="89">
        <v>1.8799999999999997E-3</v>
      </c>
      <c r="AC127" s="89">
        <v>2.2200000000000002E-3</v>
      </c>
    </row>
    <row r="128" spans="2:29" ht="15.75" customHeight="1" x14ac:dyDescent="0.2">
      <c r="B128" s="85">
        <v>9</v>
      </c>
      <c r="C128" s="86" t="s">
        <v>142</v>
      </c>
      <c r="D128" s="87">
        <f t="shared" si="4"/>
        <v>75</v>
      </c>
      <c r="E128" s="85" t="s">
        <v>14</v>
      </c>
      <c r="F128" s="88">
        <v>1.4000000000000002E-3</v>
      </c>
      <c r="G128" s="88">
        <v>1.4000000000000011E-3</v>
      </c>
      <c r="H128" s="89">
        <v>1.2800000000000003E-3</v>
      </c>
      <c r="I128" s="89">
        <v>1.3399999999999998E-3</v>
      </c>
      <c r="J128" s="88">
        <v>1.1400000000000006E-3</v>
      </c>
      <c r="K128" s="88">
        <v>1.060000000000001E-3</v>
      </c>
      <c r="L128" s="89">
        <v>1.0599999999999997E-3</v>
      </c>
      <c r="M128" s="89">
        <v>2.3600000000000027E-3</v>
      </c>
      <c r="N128" s="89">
        <v>2.5200000000000014E-3</v>
      </c>
      <c r="O128" s="89">
        <v>2.2199999999999958E-3</v>
      </c>
      <c r="P128" s="89">
        <v>1.64E-3</v>
      </c>
      <c r="Q128" s="89">
        <v>1.4400000000000003E-3</v>
      </c>
      <c r="R128" s="89">
        <v>1.4400000000000012E-3</v>
      </c>
      <c r="S128" s="89">
        <v>1.079999999999995E-3</v>
      </c>
      <c r="T128" s="89">
        <v>6.2000000000000173E-4</v>
      </c>
      <c r="U128" s="89">
        <v>6.0000000000000255E-4</v>
      </c>
      <c r="V128" s="89">
        <v>9.0000000000000063E-4</v>
      </c>
      <c r="W128" s="89">
        <v>9.0000000000000019E-4</v>
      </c>
      <c r="X128" s="89">
        <v>9.5999999999999688E-4</v>
      </c>
      <c r="Y128" s="89">
        <v>9.6000000000000339E-4</v>
      </c>
      <c r="Z128" s="89">
        <v>9.5999999999999688E-4</v>
      </c>
      <c r="AA128" s="89">
        <v>2.3200000000000022E-3</v>
      </c>
      <c r="AB128" s="89">
        <v>2.0400000000000001E-3</v>
      </c>
      <c r="AC128" s="89">
        <v>1.7599999999999994E-3</v>
      </c>
    </row>
    <row r="129" spans="2:29" ht="15.75" customHeight="1" x14ac:dyDescent="0.2">
      <c r="B129" s="85">
        <v>10</v>
      </c>
      <c r="C129" s="86" t="s">
        <v>143</v>
      </c>
      <c r="D129" s="87">
        <f t="shared" si="4"/>
        <v>76</v>
      </c>
      <c r="E129" s="85" t="s">
        <v>14</v>
      </c>
      <c r="F129" s="90">
        <v>1.4999999999999996E-3</v>
      </c>
      <c r="G129" s="90">
        <v>1.5000000000000013E-3</v>
      </c>
      <c r="H129" s="91">
        <v>1.3000000000000008E-3</v>
      </c>
      <c r="I129" s="89">
        <v>1.4999999999999996E-3</v>
      </c>
      <c r="J129" s="90">
        <v>1.3000000000000008E-3</v>
      </c>
      <c r="K129" s="90">
        <v>1.2000000000000014E-3</v>
      </c>
      <c r="L129" s="91">
        <v>1.1999999999999997E-3</v>
      </c>
      <c r="M129" s="89">
        <v>2.5000000000000022E-3</v>
      </c>
      <c r="N129" s="89">
        <v>2.700000000000001E-3</v>
      </c>
      <c r="O129" s="89">
        <v>2.3999999999999924E-3</v>
      </c>
      <c r="P129" s="89">
        <v>1.7999999999999995E-3</v>
      </c>
      <c r="Q129" s="89">
        <v>1.6000000000000007E-3</v>
      </c>
      <c r="R129" s="89">
        <v>1.6000000000000007E-3</v>
      </c>
      <c r="S129" s="89">
        <v>1.1999999999999927E-3</v>
      </c>
      <c r="T129" s="89">
        <v>7.000000000000027E-4</v>
      </c>
      <c r="U129" s="89">
        <v>7.000000000000027E-4</v>
      </c>
      <c r="V129" s="89">
        <v>1.0000000000000009E-3</v>
      </c>
      <c r="W129" s="89">
        <v>1.0000000000000009E-3</v>
      </c>
      <c r="X129" s="89">
        <v>1.0999999999999968E-3</v>
      </c>
      <c r="Y129" s="89">
        <v>1.1000000000000038E-3</v>
      </c>
      <c r="Z129" s="89">
        <v>1.0999999999999968E-3</v>
      </c>
      <c r="AA129" s="89">
        <v>2.5000000000000022E-3</v>
      </c>
      <c r="AB129" s="89">
        <v>2.2000000000000006E-3</v>
      </c>
      <c r="AC129" s="89">
        <v>1.2999999999999991E-3</v>
      </c>
    </row>
    <row r="130" spans="2:29" ht="15.75" customHeight="1" x14ac:dyDescent="0.2">
      <c r="B130" s="85">
        <v>11</v>
      </c>
      <c r="C130" s="86" t="s">
        <v>144</v>
      </c>
      <c r="D130" s="87">
        <f t="shared" si="4"/>
        <v>77</v>
      </c>
      <c r="E130" s="85" t="s">
        <v>14</v>
      </c>
      <c r="F130" s="88">
        <v>1.5999999999999996E-3</v>
      </c>
      <c r="G130" s="88">
        <v>1.6000000000000007E-3</v>
      </c>
      <c r="H130" s="89">
        <v>1.3600000000000005E-3</v>
      </c>
      <c r="I130" s="89">
        <v>1.5599999999999995E-3</v>
      </c>
      <c r="J130" s="88">
        <v>1.3400000000000009E-3</v>
      </c>
      <c r="K130" s="88">
        <v>1.2600000000000007E-3</v>
      </c>
      <c r="L130" s="89">
        <v>1.2799999999999999E-3</v>
      </c>
      <c r="M130" s="89">
        <v>2.5800000000000016E-3</v>
      </c>
      <c r="N130" s="89">
        <v>2.7800000000000012E-3</v>
      </c>
      <c r="O130" s="89">
        <v>2.6199999999999947E-3</v>
      </c>
      <c r="P130" s="89">
        <v>2.0400000000000001E-3</v>
      </c>
      <c r="Q130" s="89">
        <v>1.880000000000001E-3</v>
      </c>
      <c r="R130" s="89">
        <v>1.880000000000001E-3</v>
      </c>
      <c r="S130" s="89">
        <v>1.439999999999994E-3</v>
      </c>
      <c r="T130" s="89">
        <v>8.6000000000000171E-4</v>
      </c>
      <c r="U130" s="89">
        <v>8.6000000000000247E-4</v>
      </c>
      <c r="V130" s="89">
        <v>1.1600000000000007E-3</v>
      </c>
      <c r="W130" s="89">
        <v>1.1600000000000013E-3</v>
      </c>
      <c r="X130" s="89">
        <v>1.2599999999999972E-3</v>
      </c>
      <c r="Y130" s="89">
        <v>1.2600000000000029E-3</v>
      </c>
      <c r="Z130" s="89">
        <v>8.7999999999999743E-4</v>
      </c>
      <c r="AA130" s="89">
        <v>2.0000000000000018E-3</v>
      </c>
      <c r="AB130" s="89">
        <v>1.7600000000000005E-3</v>
      </c>
      <c r="AC130" s="89">
        <v>1.2600000000000001E-3</v>
      </c>
    </row>
    <row r="131" spans="2:29" ht="15.75" customHeight="1" x14ac:dyDescent="0.2">
      <c r="B131" s="85">
        <v>12</v>
      </c>
      <c r="C131" s="86" t="s">
        <v>145</v>
      </c>
      <c r="D131" s="87">
        <f t="shared" si="4"/>
        <v>78</v>
      </c>
      <c r="E131" s="85" t="s">
        <v>14</v>
      </c>
      <c r="F131" s="90">
        <v>1.6999999999999997E-3</v>
      </c>
      <c r="G131" s="90">
        <v>1.7000000000000001E-3</v>
      </c>
      <c r="H131" s="91">
        <v>1.4200000000000003E-3</v>
      </c>
      <c r="I131" s="89">
        <v>1.6199999999999995E-3</v>
      </c>
      <c r="J131" s="90">
        <v>1.380000000000001E-3</v>
      </c>
      <c r="K131" s="90">
        <v>1.32E-3</v>
      </c>
      <c r="L131" s="91">
        <v>1.3600000000000001E-3</v>
      </c>
      <c r="M131" s="89">
        <v>2.6600000000000009E-3</v>
      </c>
      <c r="N131" s="89">
        <v>2.8600000000000014E-3</v>
      </c>
      <c r="O131" s="89">
        <v>2.839999999999997E-3</v>
      </c>
      <c r="P131" s="89">
        <v>2.2800000000000008E-3</v>
      </c>
      <c r="Q131" s="89">
        <v>2.1600000000000013E-3</v>
      </c>
      <c r="R131" s="89">
        <v>2.1600000000000013E-3</v>
      </c>
      <c r="S131" s="89">
        <v>1.6799999999999953E-3</v>
      </c>
      <c r="T131" s="89">
        <v>1.0200000000000007E-3</v>
      </c>
      <c r="U131" s="89">
        <v>1.0200000000000022E-3</v>
      </c>
      <c r="V131" s="89">
        <v>1.3200000000000004E-3</v>
      </c>
      <c r="W131" s="89">
        <v>1.3200000000000017E-3</v>
      </c>
      <c r="X131" s="89">
        <v>1.4199999999999977E-3</v>
      </c>
      <c r="Y131" s="89">
        <v>1.420000000000002E-3</v>
      </c>
      <c r="Z131" s="89">
        <v>6.5999999999999804E-4</v>
      </c>
      <c r="AA131" s="89">
        <v>1.5000000000000013E-3</v>
      </c>
      <c r="AB131" s="89">
        <v>1.3200000000000004E-3</v>
      </c>
      <c r="AC131" s="89">
        <v>1.220000000000001E-3</v>
      </c>
    </row>
    <row r="132" spans="2:29" ht="15.75" customHeight="1" x14ac:dyDescent="0.2">
      <c r="B132" s="85">
        <v>13</v>
      </c>
      <c r="C132" s="86" t="s">
        <v>146</v>
      </c>
      <c r="D132" s="87">
        <f t="shared" si="4"/>
        <v>79</v>
      </c>
      <c r="E132" s="85" t="s">
        <v>14</v>
      </c>
      <c r="F132" s="88">
        <v>1.7999999999999997E-3</v>
      </c>
      <c r="G132" s="88">
        <v>1.7999999999999995E-3</v>
      </c>
      <c r="H132" s="89">
        <v>1.48E-3</v>
      </c>
      <c r="I132" s="89">
        <v>1.6799999999999994E-3</v>
      </c>
      <c r="J132" s="88">
        <v>1.4200000000000011E-3</v>
      </c>
      <c r="K132" s="88">
        <v>1.3799999999999993E-3</v>
      </c>
      <c r="L132" s="89">
        <v>1.4400000000000003E-3</v>
      </c>
      <c r="M132" s="89">
        <v>2.7400000000000002E-3</v>
      </c>
      <c r="N132" s="89">
        <v>2.9400000000000016E-3</v>
      </c>
      <c r="O132" s="89">
        <v>3.0599999999999994E-3</v>
      </c>
      <c r="P132" s="89">
        <v>2.5200000000000014E-3</v>
      </c>
      <c r="Q132" s="89">
        <v>2.4400000000000016E-3</v>
      </c>
      <c r="R132" s="89">
        <v>2.4400000000000016E-3</v>
      </c>
      <c r="S132" s="89">
        <v>1.9199999999999966E-3</v>
      </c>
      <c r="T132" s="89">
        <v>1.1799999999999998E-3</v>
      </c>
      <c r="U132" s="89">
        <v>1.180000000000002E-3</v>
      </c>
      <c r="V132" s="89">
        <v>1.4800000000000002E-3</v>
      </c>
      <c r="W132" s="89">
        <v>1.4800000000000021E-3</v>
      </c>
      <c r="X132" s="89">
        <v>1.5799999999999981E-3</v>
      </c>
      <c r="Y132" s="89">
        <v>1.5800000000000011E-3</v>
      </c>
      <c r="Z132" s="89">
        <v>4.3999999999999866E-4</v>
      </c>
      <c r="AA132" s="89">
        <v>1.0000000000000009E-3</v>
      </c>
      <c r="AB132" s="89">
        <v>8.8000000000000036E-4</v>
      </c>
      <c r="AC132" s="89">
        <v>1.180000000000002E-3</v>
      </c>
    </row>
    <row r="133" spans="2:29" ht="15.75" customHeight="1" x14ac:dyDescent="0.2">
      <c r="B133" s="85">
        <v>14</v>
      </c>
      <c r="C133" s="86" t="s">
        <v>147</v>
      </c>
      <c r="D133" s="87">
        <f t="shared" si="4"/>
        <v>80</v>
      </c>
      <c r="E133" s="85" t="s">
        <v>14</v>
      </c>
      <c r="F133" s="90">
        <v>1.8999999999999998E-3</v>
      </c>
      <c r="G133" s="90">
        <v>1.8999999999999989E-3</v>
      </c>
      <c r="H133" s="91">
        <v>1.5399999999999997E-3</v>
      </c>
      <c r="I133" s="89">
        <v>1.7399999999999994E-3</v>
      </c>
      <c r="J133" s="90">
        <v>1.4600000000000012E-3</v>
      </c>
      <c r="K133" s="90">
        <v>1.4399999999999986E-3</v>
      </c>
      <c r="L133" s="91">
        <v>1.5200000000000005E-3</v>
      </c>
      <c r="M133" s="89">
        <v>2.8199999999999996E-3</v>
      </c>
      <c r="N133" s="89">
        <v>3.0200000000000018E-3</v>
      </c>
      <c r="O133" s="89">
        <v>3.2800000000000017E-3</v>
      </c>
      <c r="P133" s="89">
        <v>2.760000000000002E-3</v>
      </c>
      <c r="Q133" s="89">
        <v>2.7200000000000019E-3</v>
      </c>
      <c r="R133" s="89">
        <v>2.7200000000000019E-3</v>
      </c>
      <c r="S133" s="89">
        <v>2.1599999999999979E-3</v>
      </c>
      <c r="T133" s="89">
        <v>1.339999999999999E-3</v>
      </c>
      <c r="U133" s="89">
        <v>1.3400000000000018E-3</v>
      </c>
      <c r="V133" s="89">
        <v>1.64E-3</v>
      </c>
      <c r="W133" s="89">
        <v>1.6400000000000026E-3</v>
      </c>
      <c r="X133" s="89">
        <v>1.7399999999999985E-3</v>
      </c>
      <c r="Y133" s="89">
        <v>1.7400000000000002E-3</v>
      </c>
      <c r="Z133" s="89">
        <v>2.199999999999993E-4</v>
      </c>
      <c r="AA133" s="89">
        <v>5.0000000000000044E-4</v>
      </c>
      <c r="AB133" s="89">
        <v>4.4000000000000023E-4</v>
      </c>
      <c r="AC133" s="89">
        <v>1.140000000000003E-3</v>
      </c>
    </row>
    <row r="134" spans="2:29" ht="15.75" customHeight="1" x14ac:dyDescent="0.2">
      <c r="B134" s="85">
        <v>15</v>
      </c>
      <c r="C134" s="86" t="s">
        <v>148</v>
      </c>
      <c r="D134" s="87">
        <f t="shared" si="4"/>
        <v>81</v>
      </c>
      <c r="E134" s="85" t="s">
        <v>14</v>
      </c>
      <c r="F134" s="88">
        <v>2E-3</v>
      </c>
      <c r="G134" s="88">
        <v>1.9999999999999983E-3</v>
      </c>
      <c r="H134" s="89">
        <v>1.599999999999999E-3</v>
      </c>
      <c r="I134" s="89">
        <v>1.7999999999999995E-3</v>
      </c>
      <c r="J134" s="88">
        <v>1.5000000000000013E-3</v>
      </c>
      <c r="K134" s="88">
        <v>1.4999999999999979E-3</v>
      </c>
      <c r="L134" s="89">
        <v>1.6000000000000007E-3</v>
      </c>
      <c r="M134" s="89">
        <v>2.8999999999999998E-3</v>
      </c>
      <c r="N134" s="89">
        <v>3.1000000000000021E-3</v>
      </c>
      <c r="O134" s="89">
        <v>3.5000000000000031E-3</v>
      </c>
      <c r="P134" s="89">
        <v>3.0000000000000027E-3</v>
      </c>
      <c r="Q134" s="89">
        <v>3.0000000000000027E-3</v>
      </c>
      <c r="R134" s="89">
        <v>3.0000000000000027E-3</v>
      </c>
      <c r="S134" s="89">
        <v>2.3999999999999994E-3</v>
      </c>
      <c r="T134" s="89">
        <v>1.4999999999999979E-3</v>
      </c>
      <c r="U134" s="89">
        <v>1.5000000000000013E-3</v>
      </c>
      <c r="V134" s="89">
        <v>1.7999999999999995E-3</v>
      </c>
      <c r="W134" s="89">
        <v>1.800000000000003E-3</v>
      </c>
      <c r="X134" s="89">
        <v>1.8999999999999989E-3</v>
      </c>
      <c r="Y134" s="89">
        <v>1.8999999999999989E-3</v>
      </c>
      <c r="Z134" s="89">
        <v>0</v>
      </c>
      <c r="AA134" s="89">
        <v>0</v>
      </c>
      <c r="AB134" s="89">
        <v>0</v>
      </c>
      <c r="AC134" s="89">
        <v>1.1000000000000038E-3</v>
      </c>
    </row>
    <row r="135" spans="2:29" ht="15.75" customHeight="1" x14ac:dyDescent="0.2">
      <c r="B135" s="85">
        <v>16</v>
      </c>
      <c r="C135" s="86" t="s">
        <v>149</v>
      </c>
      <c r="D135" s="87">
        <f t="shared" si="4"/>
        <v>82</v>
      </c>
      <c r="E135" s="85" t="s">
        <v>14</v>
      </c>
      <c r="F135" s="90">
        <v>2.0199999999999997E-3</v>
      </c>
      <c r="G135" s="90">
        <v>2.0199999999999992E-3</v>
      </c>
      <c r="H135" s="91">
        <v>1.6199999999999993E-3</v>
      </c>
      <c r="I135" s="89">
        <v>1.8199999999999994E-3</v>
      </c>
      <c r="J135" s="90">
        <v>1.5000000000000009E-3</v>
      </c>
      <c r="K135" s="90">
        <v>1.4999999999999989E-3</v>
      </c>
      <c r="L135" s="91">
        <v>1.6800000000000005E-3</v>
      </c>
      <c r="M135" s="89">
        <v>2.98E-3</v>
      </c>
      <c r="N135" s="89">
        <v>3.1800000000000014E-3</v>
      </c>
      <c r="O135" s="89">
        <v>3.5800000000000025E-3</v>
      </c>
      <c r="P135" s="89">
        <v>3.0800000000000037E-3</v>
      </c>
      <c r="Q135" s="89">
        <v>3.080000000000002E-3</v>
      </c>
      <c r="R135" s="89">
        <v>3.080000000000002E-3</v>
      </c>
      <c r="S135" s="89">
        <v>2.4999999999999996E-3</v>
      </c>
      <c r="T135" s="89">
        <v>1.5399999999999984E-3</v>
      </c>
      <c r="U135" s="89">
        <v>1.540000000000001E-3</v>
      </c>
      <c r="V135" s="89">
        <v>1.8399999999999985E-3</v>
      </c>
      <c r="W135" s="89">
        <v>1.8400000000000014E-3</v>
      </c>
      <c r="X135" s="89">
        <v>1.9399999999999986E-3</v>
      </c>
      <c r="Y135" s="89">
        <v>1.9399999999999986E-3</v>
      </c>
      <c r="Z135" s="89">
        <v>4.2000000000000094E-4</v>
      </c>
      <c r="AA135" s="89">
        <v>7.1999999999999983E-4</v>
      </c>
      <c r="AB135" s="89">
        <v>5.8E-4</v>
      </c>
      <c r="AC135" s="89">
        <v>1.0200000000000014E-3</v>
      </c>
    </row>
    <row r="136" spans="2:29" ht="15.75" customHeight="1" x14ac:dyDescent="0.2">
      <c r="B136" s="85">
        <v>17</v>
      </c>
      <c r="C136" s="86" t="s">
        <v>150</v>
      </c>
      <c r="D136" s="87">
        <f t="shared" si="4"/>
        <v>83</v>
      </c>
      <c r="E136" s="85" t="s">
        <v>14</v>
      </c>
      <c r="F136" s="88">
        <v>2.0399999999999993E-3</v>
      </c>
      <c r="G136" s="88">
        <v>2.0400000000000001E-3</v>
      </c>
      <c r="H136" s="89">
        <v>1.6399999999999995E-3</v>
      </c>
      <c r="I136" s="89">
        <v>1.8399999999999992E-3</v>
      </c>
      <c r="J136" s="88">
        <v>1.5000000000000005E-3</v>
      </c>
      <c r="K136" s="88">
        <v>1.5E-3</v>
      </c>
      <c r="L136" s="89">
        <v>1.7600000000000003E-3</v>
      </c>
      <c r="M136" s="89">
        <v>3.0600000000000002E-3</v>
      </c>
      <c r="N136" s="89">
        <v>3.2600000000000007E-3</v>
      </c>
      <c r="O136" s="89">
        <v>3.6600000000000018E-3</v>
      </c>
      <c r="P136" s="89">
        <v>3.1600000000000048E-3</v>
      </c>
      <c r="Q136" s="89">
        <v>3.1600000000000013E-3</v>
      </c>
      <c r="R136" s="89">
        <v>3.1600000000000013E-3</v>
      </c>
      <c r="S136" s="89">
        <v>2.5999999999999999E-3</v>
      </c>
      <c r="T136" s="89">
        <v>1.5799999999999989E-3</v>
      </c>
      <c r="U136" s="89">
        <v>1.5800000000000007E-3</v>
      </c>
      <c r="V136" s="89">
        <v>1.8799999999999976E-3</v>
      </c>
      <c r="W136" s="89">
        <v>1.8799999999999997E-3</v>
      </c>
      <c r="X136" s="89">
        <v>1.9799999999999983E-3</v>
      </c>
      <c r="Y136" s="89">
        <v>1.9799999999999983E-3</v>
      </c>
      <c r="Z136" s="89">
        <v>8.4000000000000188E-4</v>
      </c>
      <c r="AA136" s="89">
        <v>1.4399999999999997E-3</v>
      </c>
      <c r="AB136" s="89">
        <v>1.16E-3</v>
      </c>
      <c r="AC136" s="89">
        <v>9.399999999999991E-4</v>
      </c>
    </row>
    <row r="137" spans="2:29" ht="15.75" customHeight="1" x14ac:dyDescent="0.2">
      <c r="B137" s="85">
        <v>18</v>
      </c>
      <c r="C137" s="86" t="s">
        <v>151</v>
      </c>
      <c r="D137" s="87">
        <f t="shared" si="4"/>
        <v>84</v>
      </c>
      <c r="E137" s="85" t="s">
        <v>14</v>
      </c>
      <c r="F137" s="90">
        <v>2.0599999999999989E-3</v>
      </c>
      <c r="G137" s="90">
        <v>2.0600000000000011E-3</v>
      </c>
      <c r="H137" s="91">
        <v>1.6599999999999998E-3</v>
      </c>
      <c r="I137" s="89">
        <v>1.859999999999999E-3</v>
      </c>
      <c r="J137" s="90">
        <v>1.5E-3</v>
      </c>
      <c r="K137" s="90">
        <v>1.5000000000000011E-3</v>
      </c>
      <c r="L137" s="91">
        <v>1.8400000000000001E-3</v>
      </c>
      <c r="M137" s="89">
        <v>3.1400000000000004E-3</v>
      </c>
      <c r="N137" s="89">
        <v>3.3400000000000001E-3</v>
      </c>
      <c r="O137" s="89">
        <v>3.7400000000000011E-3</v>
      </c>
      <c r="P137" s="89">
        <v>3.2400000000000059E-3</v>
      </c>
      <c r="Q137" s="89">
        <v>3.2400000000000007E-3</v>
      </c>
      <c r="R137" s="89">
        <v>3.2400000000000007E-3</v>
      </c>
      <c r="S137" s="89">
        <v>2.7000000000000001E-3</v>
      </c>
      <c r="T137" s="89">
        <v>1.6199999999999995E-3</v>
      </c>
      <c r="U137" s="89">
        <v>1.6200000000000003E-3</v>
      </c>
      <c r="V137" s="89">
        <v>1.9199999999999966E-3</v>
      </c>
      <c r="W137" s="89">
        <v>1.9199999999999981E-3</v>
      </c>
      <c r="X137" s="89">
        <v>2.0199999999999979E-3</v>
      </c>
      <c r="Y137" s="89">
        <v>2.0199999999999979E-3</v>
      </c>
      <c r="Z137" s="89">
        <v>1.2600000000000029E-3</v>
      </c>
      <c r="AA137" s="89">
        <v>2.1599999999999996E-3</v>
      </c>
      <c r="AB137" s="89">
        <v>1.74E-3</v>
      </c>
      <c r="AC137" s="89">
        <v>8.5999999999999683E-4</v>
      </c>
    </row>
    <row r="138" spans="2:29" ht="15.75" customHeight="1" x14ac:dyDescent="0.2">
      <c r="B138" s="85">
        <v>19</v>
      </c>
      <c r="C138" s="86" t="s">
        <v>152</v>
      </c>
      <c r="D138" s="87">
        <f t="shared" si="4"/>
        <v>85</v>
      </c>
      <c r="E138" s="85" t="s">
        <v>14</v>
      </c>
      <c r="F138" s="88">
        <v>2.0799999999999985E-3</v>
      </c>
      <c r="G138" s="88">
        <v>2.080000000000002E-3</v>
      </c>
      <c r="H138" s="89">
        <v>1.6800000000000001E-3</v>
      </c>
      <c r="I138" s="89">
        <v>1.8799999999999989E-3</v>
      </c>
      <c r="J138" s="88">
        <v>1.4999999999999996E-3</v>
      </c>
      <c r="K138" s="88">
        <v>1.5000000000000022E-3</v>
      </c>
      <c r="L138" s="89">
        <v>1.9199999999999998E-3</v>
      </c>
      <c r="M138" s="89">
        <v>3.2200000000000006E-3</v>
      </c>
      <c r="N138" s="89">
        <v>3.4199999999999994E-3</v>
      </c>
      <c r="O138" s="89">
        <v>3.8200000000000005E-3</v>
      </c>
      <c r="P138" s="89">
        <v>3.320000000000007E-3</v>
      </c>
      <c r="Q138" s="89">
        <v>3.32E-3</v>
      </c>
      <c r="R138" s="89">
        <v>3.32E-3</v>
      </c>
      <c r="S138" s="89">
        <v>2.8000000000000004E-3</v>
      </c>
      <c r="T138" s="89">
        <v>1.66E-3</v>
      </c>
      <c r="U138" s="89">
        <v>1.66E-3</v>
      </c>
      <c r="V138" s="89">
        <v>1.9599999999999956E-3</v>
      </c>
      <c r="W138" s="89">
        <v>1.9599999999999965E-3</v>
      </c>
      <c r="X138" s="89">
        <v>2.0599999999999976E-3</v>
      </c>
      <c r="Y138" s="89">
        <v>2.0599999999999976E-3</v>
      </c>
      <c r="Z138" s="89">
        <v>1.6800000000000038E-3</v>
      </c>
      <c r="AA138" s="89">
        <v>2.8799999999999993E-3</v>
      </c>
      <c r="AB138" s="89">
        <v>2.32E-3</v>
      </c>
      <c r="AC138" s="89">
        <v>7.7999999999999456E-4</v>
      </c>
    </row>
    <row r="139" spans="2:29" ht="15.75" customHeight="1" x14ac:dyDescent="0.2">
      <c r="B139" s="85">
        <v>20</v>
      </c>
      <c r="C139" s="86" t="s">
        <v>153</v>
      </c>
      <c r="D139" s="87">
        <f t="shared" si="4"/>
        <v>86</v>
      </c>
      <c r="E139" s="85" t="s">
        <v>14</v>
      </c>
      <c r="F139" s="90">
        <v>2.0999999999999977E-3</v>
      </c>
      <c r="G139" s="90">
        <v>2.1000000000000029E-3</v>
      </c>
      <c r="H139" s="91">
        <v>1.7000000000000001E-3</v>
      </c>
      <c r="I139" s="89">
        <v>1.8999999999999989E-3</v>
      </c>
      <c r="J139" s="90">
        <v>1.4999999999999996E-3</v>
      </c>
      <c r="K139" s="90">
        <v>1.5000000000000031E-3</v>
      </c>
      <c r="L139" s="91">
        <v>2E-3</v>
      </c>
      <c r="M139" s="89">
        <v>3.3000000000000008E-3</v>
      </c>
      <c r="N139" s="89">
        <v>3.4999999999999996E-3</v>
      </c>
      <c r="O139" s="89">
        <v>3.9000000000000007E-3</v>
      </c>
      <c r="P139" s="89">
        <v>3.4000000000000072E-3</v>
      </c>
      <c r="Q139" s="89">
        <v>3.4000000000000002E-3</v>
      </c>
      <c r="R139" s="89">
        <v>3.4000000000000002E-3</v>
      </c>
      <c r="S139" s="89">
        <v>2.8999999999999998E-3</v>
      </c>
      <c r="T139" s="89">
        <v>1.7000000000000001E-3</v>
      </c>
      <c r="U139" s="89">
        <v>1.7000000000000001E-3</v>
      </c>
      <c r="V139" s="89">
        <v>1.9999999999999948E-3</v>
      </c>
      <c r="W139" s="89">
        <v>1.9999999999999948E-3</v>
      </c>
      <c r="X139" s="89">
        <v>2.0999999999999977E-3</v>
      </c>
      <c r="Y139" s="89">
        <v>2.0999999999999977E-3</v>
      </c>
      <c r="Z139" s="89">
        <v>2.1000000000000046E-3</v>
      </c>
      <c r="AA139" s="89">
        <v>3.599999999999999E-3</v>
      </c>
      <c r="AB139" s="89">
        <v>2.8999999999999998E-3</v>
      </c>
      <c r="AC139" s="89">
        <v>6.999999999999923E-4</v>
      </c>
    </row>
    <row r="140" spans="2:29" ht="15.75" customHeight="1" x14ac:dyDescent="0.2">
      <c r="B140" s="85">
        <v>21</v>
      </c>
      <c r="C140" s="86" t="s">
        <v>154</v>
      </c>
      <c r="D140" s="87">
        <f t="shared" si="4"/>
        <v>87</v>
      </c>
      <c r="E140" s="85" t="s">
        <v>14</v>
      </c>
      <c r="F140" s="88">
        <v>2.0999999999999977E-3</v>
      </c>
      <c r="G140" s="88">
        <v>2.100000000000002E-3</v>
      </c>
      <c r="H140" s="89">
        <v>1.6999999999999997E-3</v>
      </c>
      <c r="I140" s="89">
        <v>1.8999999999999996E-3</v>
      </c>
      <c r="J140" s="88">
        <v>1.5E-3</v>
      </c>
      <c r="K140" s="88">
        <v>1.5200000000000018E-3</v>
      </c>
      <c r="L140" s="89">
        <v>2.0200000000000001E-3</v>
      </c>
      <c r="M140" s="89">
        <v>3.3200000000000009E-3</v>
      </c>
      <c r="N140" s="89">
        <v>3.5199999999999997E-3</v>
      </c>
      <c r="O140" s="89">
        <v>3.96E-3</v>
      </c>
      <c r="P140" s="89">
        <v>3.460000000000006E-3</v>
      </c>
      <c r="Q140" s="89">
        <v>3.4600000000000004E-3</v>
      </c>
      <c r="R140" s="89">
        <v>3.4600000000000004E-3</v>
      </c>
      <c r="S140" s="89">
        <v>2.9400000000000008E-3</v>
      </c>
      <c r="T140" s="89">
        <v>1.7199999999999993E-3</v>
      </c>
      <c r="U140" s="89">
        <v>1.7199999999999993E-3</v>
      </c>
      <c r="V140" s="89">
        <v>2.0199999999999966E-3</v>
      </c>
      <c r="W140" s="89">
        <v>2.0199999999999966E-3</v>
      </c>
      <c r="X140" s="89">
        <v>2.1199999999999982E-3</v>
      </c>
      <c r="Y140" s="89">
        <v>2.1199999999999982E-3</v>
      </c>
      <c r="Z140" s="89">
        <v>1.6800000000000038E-3</v>
      </c>
      <c r="AA140" s="89">
        <v>2.8799999999999993E-3</v>
      </c>
      <c r="AB140" s="89">
        <v>2.32E-3</v>
      </c>
      <c r="AC140" s="89">
        <v>6.999999999999937E-4</v>
      </c>
    </row>
    <row r="141" spans="2:29" ht="15.75" customHeight="1" x14ac:dyDescent="0.2">
      <c r="B141" s="85">
        <v>22</v>
      </c>
      <c r="C141" s="86" t="s">
        <v>155</v>
      </c>
      <c r="D141" s="87">
        <f t="shared" si="4"/>
        <v>88</v>
      </c>
      <c r="E141" s="85" t="s">
        <v>14</v>
      </c>
      <c r="F141" s="90">
        <v>2.0999999999999977E-3</v>
      </c>
      <c r="G141" s="90">
        <v>2.1000000000000012E-3</v>
      </c>
      <c r="H141" s="91">
        <v>1.6999999999999993E-3</v>
      </c>
      <c r="I141" s="89">
        <v>1.9000000000000002E-3</v>
      </c>
      <c r="J141" s="90">
        <v>1.5000000000000005E-3</v>
      </c>
      <c r="K141" s="90">
        <v>1.5400000000000006E-3</v>
      </c>
      <c r="L141" s="91">
        <v>2.0400000000000001E-3</v>
      </c>
      <c r="M141" s="89">
        <v>3.340000000000001E-3</v>
      </c>
      <c r="N141" s="89">
        <v>3.5399999999999997E-3</v>
      </c>
      <c r="O141" s="89">
        <v>4.0199999999999993E-3</v>
      </c>
      <c r="P141" s="89">
        <v>3.5200000000000049E-3</v>
      </c>
      <c r="Q141" s="89">
        <v>3.5200000000000006E-3</v>
      </c>
      <c r="R141" s="89">
        <v>3.5200000000000006E-3</v>
      </c>
      <c r="S141" s="89">
        <v>2.9800000000000017E-3</v>
      </c>
      <c r="T141" s="89">
        <v>1.7399999999999985E-3</v>
      </c>
      <c r="U141" s="89">
        <v>1.7399999999999985E-3</v>
      </c>
      <c r="V141" s="89">
        <v>2.0399999999999984E-3</v>
      </c>
      <c r="W141" s="89">
        <v>2.0399999999999984E-3</v>
      </c>
      <c r="X141" s="89">
        <v>2.1399999999999987E-3</v>
      </c>
      <c r="Y141" s="89">
        <v>2.1399999999999987E-3</v>
      </c>
      <c r="Z141" s="89">
        <v>1.2600000000000029E-3</v>
      </c>
      <c r="AA141" s="89">
        <v>2.1599999999999996E-3</v>
      </c>
      <c r="AB141" s="89">
        <v>1.74E-3</v>
      </c>
      <c r="AC141" s="89">
        <v>6.9999999999999511E-4</v>
      </c>
    </row>
    <row r="142" spans="2:29" ht="15.75" customHeight="1" x14ac:dyDescent="0.2">
      <c r="B142" s="85">
        <v>23</v>
      </c>
      <c r="C142" s="86" t="s">
        <v>156</v>
      </c>
      <c r="D142" s="87">
        <f t="shared" si="4"/>
        <v>89</v>
      </c>
      <c r="E142" s="85" t="s">
        <v>14</v>
      </c>
      <c r="F142" s="88">
        <v>2.0999999999999977E-3</v>
      </c>
      <c r="G142" s="88">
        <v>2.1000000000000003E-3</v>
      </c>
      <c r="H142" s="89">
        <v>1.6999999999999988E-3</v>
      </c>
      <c r="I142" s="89">
        <v>1.9000000000000009E-3</v>
      </c>
      <c r="J142" s="88">
        <v>1.5000000000000009E-3</v>
      </c>
      <c r="K142" s="88">
        <v>1.5599999999999993E-3</v>
      </c>
      <c r="L142" s="89">
        <v>2.0600000000000002E-3</v>
      </c>
      <c r="M142" s="89">
        <v>3.360000000000001E-3</v>
      </c>
      <c r="N142" s="89">
        <v>3.5599999999999998E-3</v>
      </c>
      <c r="O142" s="89">
        <v>4.0799999999999986E-3</v>
      </c>
      <c r="P142" s="89">
        <v>3.5800000000000038E-3</v>
      </c>
      <c r="Q142" s="89">
        <v>3.5800000000000007E-3</v>
      </c>
      <c r="R142" s="89">
        <v>3.5800000000000007E-3</v>
      </c>
      <c r="S142" s="89">
        <v>3.0200000000000027E-3</v>
      </c>
      <c r="T142" s="89">
        <v>1.7599999999999977E-3</v>
      </c>
      <c r="U142" s="89">
        <v>1.7599999999999977E-3</v>
      </c>
      <c r="V142" s="89">
        <v>2.0600000000000002E-3</v>
      </c>
      <c r="W142" s="89">
        <v>2.0600000000000002E-3</v>
      </c>
      <c r="X142" s="89">
        <v>2.1599999999999992E-3</v>
      </c>
      <c r="Y142" s="89">
        <v>2.1599999999999992E-3</v>
      </c>
      <c r="Z142" s="89">
        <v>8.4000000000000199E-4</v>
      </c>
      <c r="AA142" s="89">
        <v>1.4399999999999999E-3</v>
      </c>
      <c r="AB142" s="89">
        <v>1.16E-3</v>
      </c>
      <c r="AC142" s="89">
        <v>6.9999999999999652E-4</v>
      </c>
    </row>
    <row r="143" spans="2:29" ht="15.75" customHeight="1" x14ac:dyDescent="0.2">
      <c r="B143" s="85">
        <v>24</v>
      </c>
      <c r="C143" s="86" t="s">
        <v>157</v>
      </c>
      <c r="D143" s="87">
        <f t="shared" si="4"/>
        <v>90</v>
      </c>
      <c r="E143" s="85" t="s">
        <v>14</v>
      </c>
      <c r="F143" s="90">
        <v>2.0999999999999977E-3</v>
      </c>
      <c r="G143" s="90">
        <v>2.0999999999999994E-3</v>
      </c>
      <c r="H143" s="91">
        <v>1.6999999999999984E-3</v>
      </c>
      <c r="I143" s="89">
        <v>1.9000000000000015E-3</v>
      </c>
      <c r="J143" s="90">
        <v>1.5000000000000013E-3</v>
      </c>
      <c r="K143" s="90">
        <v>1.5799999999999981E-3</v>
      </c>
      <c r="L143" s="91">
        <v>2.0800000000000003E-3</v>
      </c>
      <c r="M143" s="89">
        <v>3.3800000000000011E-3</v>
      </c>
      <c r="N143" s="89">
        <v>3.5799999999999998E-3</v>
      </c>
      <c r="O143" s="89">
        <v>4.1399999999999978E-3</v>
      </c>
      <c r="P143" s="89">
        <v>3.6400000000000026E-3</v>
      </c>
      <c r="Q143" s="89">
        <v>3.6400000000000009E-3</v>
      </c>
      <c r="R143" s="89">
        <v>3.6400000000000009E-3</v>
      </c>
      <c r="S143" s="89">
        <v>3.0600000000000037E-3</v>
      </c>
      <c r="T143" s="89">
        <v>1.7799999999999969E-3</v>
      </c>
      <c r="U143" s="89">
        <v>1.7799999999999969E-3</v>
      </c>
      <c r="V143" s="89">
        <v>2.080000000000002E-3</v>
      </c>
      <c r="W143" s="89">
        <v>2.080000000000002E-3</v>
      </c>
      <c r="X143" s="89">
        <v>2.1799999999999996E-3</v>
      </c>
      <c r="Y143" s="89">
        <v>2.1799999999999996E-3</v>
      </c>
      <c r="Z143" s="89">
        <v>4.2000000000000105E-4</v>
      </c>
      <c r="AA143" s="89">
        <v>7.2000000000000005E-4</v>
      </c>
      <c r="AB143" s="89">
        <v>5.8E-4</v>
      </c>
      <c r="AC143" s="89">
        <v>6.9999999999999793E-4</v>
      </c>
    </row>
    <row r="144" spans="2:29" ht="15.75" customHeight="1" x14ac:dyDescent="0.2">
      <c r="B144" s="85">
        <v>25</v>
      </c>
      <c r="C144" s="86" t="s">
        <v>158</v>
      </c>
      <c r="D144" s="87">
        <f t="shared" si="4"/>
        <v>91</v>
      </c>
      <c r="E144" s="85" t="s">
        <v>14</v>
      </c>
      <c r="F144" s="88">
        <v>2.0999999999999977E-3</v>
      </c>
      <c r="G144" s="88">
        <v>2.0999999999999977E-3</v>
      </c>
      <c r="H144" s="89">
        <v>1.6999999999999984E-3</v>
      </c>
      <c r="I144" s="89">
        <v>1.9000000000000024E-3</v>
      </c>
      <c r="J144" s="88">
        <v>1.5000000000000013E-3</v>
      </c>
      <c r="K144" s="88">
        <v>1.5999999999999973E-3</v>
      </c>
      <c r="L144" s="89">
        <v>2.1000000000000012E-3</v>
      </c>
      <c r="M144" s="89">
        <v>3.4000000000000002E-3</v>
      </c>
      <c r="N144" s="89">
        <v>3.599999999999999E-3</v>
      </c>
      <c r="O144" s="89">
        <v>4.1999999999999954E-3</v>
      </c>
      <c r="P144" s="89">
        <v>3.7000000000000019E-3</v>
      </c>
      <c r="Q144" s="89">
        <v>3.7000000000000019E-3</v>
      </c>
      <c r="R144" s="89">
        <v>3.7000000000000019E-3</v>
      </c>
      <c r="S144" s="89">
        <v>3.1000000000000055E-3</v>
      </c>
      <c r="T144" s="89">
        <v>1.799999999999996E-3</v>
      </c>
      <c r="U144" s="89">
        <v>1.799999999999996E-3</v>
      </c>
      <c r="V144" s="89">
        <v>2.1000000000000046E-3</v>
      </c>
      <c r="W144" s="89">
        <v>2.1000000000000046E-3</v>
      </c>
      <c r="X144" s="89">
        <v>2.2000000000000006E-3</v>
      </c>
      <c r="Y144" s="89">
        <v>2.2000000000000006E-3</v>
      </c>
      <c r="Z144" s="89">
        <v>0</v>
      </c>
      <c r="AA144" s="89">
        <v>0</v>
      </c>
      <c r="AB144" s="89">
        <v>0</v>
      </c>
      <c r="AC144" s="89">
        <v>6.9999999999999923E-4</v>
      </c>
    </row>
    <row r="145" spans="2:29" ht="15.75" customHeight="1" x14ac:dyDescent="0.2">
      <c r="B145" s="85">
        <v>26</v>
      </c>
      <c r="C145" s="86" t="s">
        <v>159</v>
      </c>
      <c r="D145" s="87">
        <f t="shared" si="4"/>
        <v>92</v>
      </c>
      <c r="E145" s="85" t="s">
        <v>14</v>
      </c>
      <c r="F145" s="90">
        <v>2.0999999999999986E-3</v>
      </c>
      <c r="G145" s="90">
        <v>2.0999999999999977E-3</v>
      </c>
      <c r="H145" s="91">
        <v>1.6999999999999995E-3</v>
      </c>
      <c r="I145" s="89">
        <v>1.9000000000000017E-3</v>
      </c>
      <c r="J145" s="90">
        <v>1.5000000000000007E-3</v>
      </c>
      <c r="K145" s="90">
        <v>1.5999999999999979E-3</v>
      </c>
      <c r="L145" s="91">
        <v>2.1000000000000012E-3</v>
      </c>
      <c r="M145" s="89">
        <v>3.4000000000000002E-3</v>
      </c>
      <c r="N145" s="89">
        <v>3.5999999999999999E-3</v>
      </c>
      <c r="O145" s="89">
        <v>4.1999999999999971E-3</v>
      </c>
      <c r="P145" s="89">
        <v>3.7000000000000019E-3</v>
      </c>
      <c r="Q145" s="89">
        <v>3.7000000000000006E-3</v>
      </c>
      <c r="R145" s="89">
        <v>3.7000000000000006E-3</v>
      </c>
      <c r="S145" s="89">
        <v>3.1000000000000055E-3</v>
      </c>
      <c r="T145" s="89">
        <v>1.799999999999996E-3</v>
      </c>
      <c r="U145" s="89">
        <v>1.799999999999996E-3</v>
      </c>
      <c r="V145" s="89">
        <v>2.1000000000000033E-3</v>
      </c>
      <c r="W145" s="89">
        <v>2.1000000000000046E-3</v>
      </c>
      <c r="X145" s="89">
        <v>2.2000000000000006E-3</v>
      </c>
      <c r="Y145" s="89">
        <v>2.1999999999999993E-3</v>
      </c>
      <c r="Z145" s="89">
        <v>4.3999999999999871E-4</v>
      </c>
      <c r="AA145" s="89">
        <v>7.4000000000000042E-4</v>
      </c>
      <c r="AB145" s="89">
        <v>5.9999999999999919E-4</v>
      </c>
      <c r="AC145" s="89">
        <v>4.7999999999999849E-4</v>
      </c>
    </row>
    <row r="146" spans="2:29" ht="15.75" customHeight="1" x14ac:dyDescent="0.2">
      <c r="B146" s="85">
        <v>27</v>
      </c>
      <c r="C146" s="86" t="s">
        <v>160</v>
      </c>
      <c r="D146" s="87">
        <f t="shared" si="4"/>
        <v>93</v>
      </c>
      <c r="E146" s="85" t="s">
        <v>14</v>
      </c>
      <c r="F146" s="88">
        <v>2.0999999999999994E-3</v>
      </c>
      <c r="G146" s="88">
        <v>2.0999999999999977E-3</v>
      </c>
      <c r="H146" s="89">
        <v>1.7000000000000006E-3</v>
      </c>
      <c r="I146" s="89">
        <v>1.9000000000000011E-3</v>
      </c>
      <c r="J146" s="88">
        <v>1.5E-3</v>
      </c>
      <c r="K146" s="88">
        <v>1.5999999999999986E-3</v>
      </c>
      <c r="L146" s="89">
        <v>2.1000000000000012E-3</v>
      </c>
      <c r="M146" s="89">
        <v>3.4000000000000002E-3</v>
      </c>
      <c r="N146" s="89">
        <v>3.6000000000000008E-3</v>
      </c>
      <c r="O146" s="89">
        <v>4.1999999999999989E-3</v>
      </c>
      <c r="P146" s="89">
        <v>3.7000000000000019E-3</v>
      </c>
      <c r="Q146" s="89">
        <v>3.6999999999999993E-3</v>
      </c>
      <c r="R146" s="89">
        <v>3.6999999999999993E-3</v>
      </c>
      <c r="S146" s="89">
        <v>3.1000000000000055E-3</v>
      </c>
      <c r="T146" s="89">
        <v>1.799999999999996E-3</v>
      </c>
      <c r="U146" s="89">
        <v>1.799999999999996E-3</v>
      </c>
      <c r="V146" s="89">
        <v>2.100000000000002E-3</v>
      </c>
      <c r="W146" s="89">
        <v>2.1000000000000046E-3</v>
      </c>
      <c r="X146" s="89">
        <v>2.2000000000000006E-3</v>
      </c>
      <c r="Y146" s="89">
        <v>2.199999999999998E-3</v>
      </c>
      <c r="Z146" s="89">
        <v>8.7999999999999743E-4</v>
      </c>
      <c r="AA146" s="89">
        <v>1.4800000000000008E-3</v>
      </c>
      <c r="AB146" s="89">
        <v>1.1999999999999984E-3</v>
      </c>
      <c r="AC146" s="89">
        <v>2.5999999999999775E-4</v>
      </c>
    </row>
    <row r="147" spans="2:29" ht="15.75" customHeight="1" x14ac:dyDescent="0.2">
      <c r="B147" s="85">
        <v>28</v>
      </c>
      <c r="C147" s="86" t="s">
        <v>161</v>
      </c>
      <c r="D147" s="87">
        <f t="shared" si="4"/>
        <v>94</v>
      </c>
      <c r="E147" s="85" t="s">
        <v>14</v>
      </c>
      <c r="F147" s="90">
        <v>2.1000000000000003E-3</v>
      </c>
      <c r="G147" s="90">
        <v>2.0999999999999977E-3</v>
      </c>
      <c r="H147" s="91">
        <v>1.7000000000000016E-3</v>
      </c>
      <c r="I147" s="89">
        <v>1.9000000000000004E-3</v>
      </c>
      <c r="J147" s="90">
        <v>1.4999999999999994E-3</v>
      </c>
      <c r="K147" s="90">
        <v>1.5999999999999992E-3</v>
      </c>
      <c r="L147" s="91">
        <v>2.1000000000000012E-3</v>
      </c>
      <c r="M147" s="89">
        <v>3.4000000000000002E-3</v>
      </c>
      <c r="N147" s="89">
        <v>3.6000000000000016E-3</v>
      </c>
      <c r="O147" s="89">
        <v>4.2000000000000006E-3</v>
      </c>
      <c r="P147" s="89">
        <v>3.7000000000000019E-3</v>
      </c>
      <c r="Q147" s="89">
        <v>3.699999999999998E-3</v>
      </c>
      <c r="R147" s="89">
        <v>3.699999999999998E-3</v>
      </c>
      <c r="S147" s="89">
        <v>3.1000000000000055E-3</v>
      </c>
      <c r="T147" s="89">
        <v>1.799999999999996E-3</v>
      </c>
      <c r="U147" s="89">
        <v>1.799999999999996E-3</v>
      </c>
      <c r="V147" s="89">
        <v>2.1000000000000007E-3</v>
      </c>
      <c r="W147" s="89">
        <v>2.1000000000000046E-3</v>
      </c>
      <c r="X147" s="89">
        <v>2.2000000000000006E-3</v>
      </c>
      <c r="Y147" s="89">
        <v>2.1999999999999967E-3</v>
      </c>
      <c r="Z147" s="89">
        <v>1.3199999999999961E-3</v>
      </c>
      <c r="AA147" s="89">
        <v>2.2200000000000015E-3</v>
      </c>
      <c r="AB147" s="89">
        <v>1.7999999999999976E-3</v>
      </c>
      <c r="AC147" s="89">
        <v>3.9999999999997015E-5</v>
      </c>
    </row>
    <row r="148" spans="2:29" ht="15.75" customHeight="1" x14ac:dyDescent="0.2">
      <c r="B148" s="85">
        <v>29</v>
      </c>
      <c r="C148" s="86" t="s">
        <v>162</v>
      </c>
      <c r="D148" s="87">
        <f t="shared" si="4"/>
        <v>95</v>
      </c>
      <c r="E148" s="85" t="s">
        <v>14</v>
      </c>
      <c r="F148" s="88">
        <v>2.1000000000000012E-3</v>
      </c>
      <c r="G148" s="88">
        <v>2.0999999999999977E-3</v>
      </c>
      <c r="H148" s="89">
        <v>1.7000000000000027E-3</v>
      </c>
      <c r="I148" s="89">
        <v>1.8999999999999998E-3</v>
      </c>
      <c r="J148" s="88">
        <v>1.4999999999999987E-3</v>
      </c>
      <c r="K148" s="88">
        <v>1.5999999999999999E-3</v>
      </c>
      <c r="L148" s="89">
        <v>2.1000000000000012E-3</v>
      </c>
      <c r="M148" s="89">
        <v>3.4000000000000002E-3</v>
      </c>
      <c r="N148" s="89">
        <v>3.6000000000000025E-3</v>
      </c>
      <c r="O148" s="89">
        <v>4.2000000000000023E-3</v>
      </c>
      <c r="P148" s="89">
        <v>3.7000000000000019E-3</v>
      </c>
      <c r="Q148" s="89">
        <v>3.6999999999999967E-3</v>
      </c>
      <c r="R148" s="89">
        <v>3.6999999999999967E-3</v>
      </c>
      <c r="S148" s="89">
        <v>3.1000000000000055E-3</v>
      </c>
      <c r="T148" s="89">
        <v>1.799999999999996E-3</v>
      </c>
      <c r="U148" s="89">
        <v>1.799999999999996E-3</v>
      </c>
      <c r="V148" s="89">
        <v>2.0999999999999994E-3</v>
      </c>
      <c r="W148" s="89">
        <v>2.1000000000000046E-3</v>
      </c>
      <c r="X148" s="89">
        <v>2.2000000000000006E-3</v>
      </c>
      <c r="Y148" s="89">
        <v>2.1999999999999954E-3</v>
      </c>
      <c r="Z148" s="89">
        <v>1.7599999999999949E-3</v>
      </c>
      <c r="AA148" s="89">
        <v>2.9600000000000017E-3</v>
      </c>
      <c r="AB148" s="89">
        <v>2.3999999999999968E-3</v>
      </c>
      <c r="AC148" s="89">
        <v>-1.8000000000000372E-4</v>
      </c>
    </row>
    <row r="149" spans="2:29" ht="15.75" customHeight="1" x14ac:dyDescent="0.2">
      <c r="B149" s="85">
        <v>30</v>
      </c>
      <c r="C149" s="86" t="s">
        <v>163</v>
      </c>
      <c r="D149" s="87">
        <f t="shared" si="4"/>
        <v>96</v>
      </c>
      <c r="E149" s="85" t="s">
        <v>14</v>
      </c>
      <c r="F149" s="90">
        <v>2.1000000000000012E-3</v>
      </c>
      <c r="G149" s="90">
        <v>2.0999999999999977E-3</v>
      </c>
      <c r="H149" s="91">
        <v>1.7000000000000036E-3</v>
      </c>
      <c r="I149" s="89">
        <v>1.8999999999999989E-3</v>
      </c>
      <c r="J149" s="90">
        <v>1.4999999999999979E-3</v>
      </c>
      <c r="K149" s="90">
        <v>1.6000000000000007E-3</v>
      </c>
      <c r="L149" s="91">
        <v>2.1000000000000012E-3</v>
      </c>
      <c r="M149" s="89">
        <v>3.4000000000000002E-3</v>
      </c>
      <c r="N149" s="89">
        <v>3.6000000000000025E-3</v>
      </c>
      <c r="O149" s="89">
        <v>4.2000000000000023E-3</v>
      </c>
      <c r="P149" s="89">
        <v>3.7000000000000019E-3</v>
      </c>
      <c r="Q149" s="89">
        <v>3.699999999999995E-3</v>
      </c>
      <c r="R149" s="89">
        <v>3.699999999999995E-3</v>
      </c>
      <c r="S149" s="89">
        <v>3.1000000000000055E-3</v>
      </c>
      <c r="T149" s="89">
        <v>1.799999999999996E-3</v>
      </c>
      <c r="U149" s="89">
        <v>1.799999999999996E-3</v>
      </c>
      <c r="V149" s="89">
        <v>2.0999999999999977E-3</v>
      </c>
      <c r="W149" s="89">
        <v>2.1000000000000046E-3</v>
      </c>
      <c r="X149" s="89">
        <v>2.2000000000000006E-3</v>
      </c>
      <c r="Y149" s="89">
        <v>2.1999999999999936E-3</v>
      </c>
      <c r="Z149" s="89">
        <v>2.1999999999999936E-3</v>
      </c>
      <c r="AA149" s="89">
        <v>3.7000000000000019E-3</v>
      </c>
      <c r="AB149" s="89">
        <v>2.9999999999999957E-3</v>
      </c>
      <c r="AC149" s="89">
        <v>-4.0000000000000452E-4</v>
      </c>
    </row>
    <row r="150" spans="2:29" ht="15.75" customHeight="1" x14ac:dyDescent="0.2">
      <c r="B150" s="85">
        <v>1E-3</v>
      </c>
      <c r="C150" s="86" t="s">
        <v>164</v>
      </c>
      <c r="D150" s="87">
        <f t="shared" si="4"/>
        <v>97</v>
      </c>
      <c r="E150" s="85" t="s">
        <v>165</v>
      </c>
      <c r="F150" s="88">
        <v>0</v>
      </c>
      <c r="G150" s="88">
        <v>0</v>
      </c>
      <c r="H150" s="89">
        <v>0</v>
      </c>
      <c r="I150" s="89">
        <v>0</v>
      </c>
      <c r="J150" s="88">
        <v>0</v>
      </c>
      <c r="K150" s="88">
        <v>0</v>
      </c>
      <c r="L150" s="89">
        <v>0</v>
      </c>
      <c r="M150" s="89">
        <v>0</v>
      </c>
      <c r="N150" s="89">
        <v>0</v>
      </c>
      <c r="O150" s="89">
        <v>0</v>
      </c>
      <c r="P150" s="89">
        <v>0</v>
      </c>
      <c r="Q150" s="89">
        <v>0</v>
      </c>
      <c r="R150" s="89">
        <v>0</v>
      </c>
      <c r="S150" s="89">
        <v>0</v>
      </c>
      <c r="T150" s="89">
        <v>0</v>
      </c>
      <c r="U150" s="89">
        <v>0</v>
      </c>
      <c r="V150" s="89">
        <v>0</v>
      </c>
      <c r="W150" s="89">
        <v>0</v>
      </c>
      <c r="X150" s="89">
        <v>0</v>
      </c>
      <c r="Y150" s="89">
        <v>0</v>
      </c>
      <c r="Z150" s="89">
        <v>0</v>
      </c>
      <c r="AA150" s="89">
        <v>0</v>
      </c>
      <c r="AB150" s="89">
        <v>0</v>
      </c>
      <c r="AC150" s="89">
        <v>0</v>
      </c>
    </row>
    <row r="151" spans="2:29" ht="15.75" customHeight="1" x14ac:dyDescent="0.2">
      <c r="B151" s="85">
        <v>0.5</v>
      </c>
      <c r="C151" s="86" t="s">
        <v>166</v>
      </c>
      <c r="D151" s="87">
        <f t="shared" si="4"/>
        <v>98</v>
      </c>
      <c r="E151" s="85" t="s">
        <v>165</v>
      </c>
      <c r="F151" s="90">
        <v>0</v>
      </c>
      <c r="G151" s="90">
        <v>0</v>
      </c>
      <c r="H151" s="91">
        <v>0</v>
      </c>
      <c r="I151" s="89">
        <v>0</v>
      </c>
      <c r="J151" s="90">
        <v>0</v>
      </c>
      <c r="K151" s="90">
        <v>0</v>
      </c>
      <c r="L151" s="91">
        <v>0</v>
      </c>
      <c r="M151" s="89">
        <v>0</v>
      </c>
      <c r="N151" s="89">
        <v>0</v>
      </c>
      <c r="O151" s="89">
        <v>0</v>
      </c>
      <c r="P151" s="89">
        <v>0</v>
      </c>
      <c r="Q151" s="89">
        <v>0</v>
      </c>
      <c r="R151" s="89">
        <v>0</v>
      </c>
      <c r="S151" s="89">
        <v>0</v>
      </c>
      <c r="T151" s="89">
        <v>0</v>
      </c>
      <c r="U151" s="89">
        <v>0</v>
      </c>
      <c r="V151" s="89">
        <v>0</v>
      </c>
      <c r="W151" s="89">
        <v>0</v>
      </c>
      <c r="X151" s="89">
        <v>0</v>
      </c>
      <c r="Y151" s="89">
        <v>0</v>
      </c>
      <c r="Z151" s="89">
        <v>0</v>
      </c>
      <c r="AA151" s="89">
        <v>0</v>
      </c>
      <c r="AB151" s="89">
        <v>0</v>
      </c>
      <c r="AC151" s="89">
        <v>0</v>
      </c>
    </row>
    <row r="152" spans="2:29" ht="15.75" customHeight="1" x14ac:dyDescent="0.2">
      <c r="B152" s="85">
        <v>1</v>
      </c>
      <c r="C152" s="86" t="s">
        <v>167</v>
      </c>
      <c r="D152" s="87">
        <f t="shared" si="4"/>
        <v>99</v>
      </c>
      <c r="E152" s="85" t="s">
        <v>165</v>
      </c>
      <c r="F152" s="88">
        <v>0</v>
      </c>
      <c r="G152" s="88">
        <v>0</v>
      </c>
      <c r="H152" s="89">
        <v>0</v>
      </c>
      <c r="I152" s="89">
        <v>0</v>
      </c>
      <c r="J152" s="88">
        <v>0</v>
      </c>
      <c r="K152" s="88">
        <v>0</v>
      </c>
      <c r="L152" s="89">
        <v>0</v>
      </c>
      <c r="M152" s="89">
        <v>0</v>
      </c>
      <c r="N152" s="89">
        <v>0</v>
      </c>
      <c r="O152" s="89">
        <v>0</v>
      </c>
      <c r="P152" s="89">
        <v>0</v>
      </c>
      <c r="Q152" s="89">
        <v>0</v>
      </c>
      <c r="R152" s="89">
        <v>0</v>
      </c>
      <c r="S152" s="89">
        <v>0</v>
      </c>
      <c r="T152" s="89">
        <v>0</v>
      </c>
      <c r="U152" s="89">
        <v>0</v>
      </c>
      <c r="V152" s="89">
        <v>0</v>
      </c>
      <c r="W152" s="89">
        <v>0</v>
      </c>
      <c r="X152" s="89">
        <v>0</v>
      </c>
      <c r="Y152" s="89">
        <v>0</v>
      </c>
      <c r="Z152" s="89">
        <v>0</v>
      </c>
      <c r="AA152" s="89">
        <v>0</v>
      </c>
      <c r="AB152" s="89">
        <v>0</v>
      </c>
      <c r="AC152" s="89">
        <v>0</v>
      </c>
    </row>
    <row r="153" spans="2:29" ht="15.75" customHeight="1" x14ac:dyDescent="0.2">
      <c r="B153" s="85">
        <v>2</v>
      </c>
      <c r="C153" s="86" t="s">
        <v>168</v>
      </c>
      <c r="D153" s="87">
        <f t="shared" si="4"/>
        <v>100</v>
      </c>
      <c r="E153" s="85" t="s">
        <v>165</v>
      </c>
      <c r="F153" s="90">
        <v>0</v>
      </c>
      <c r="G153" s="90">
        <v>0</v>
      </c>
      <c r="H153" s="91">
        <v>0</v>
      </c>
      <c r="I153" s="89">
        <v>0</v>
      </c>
      <c r="J153" s="90">
        <v>0</v>
      </c>
      <c r="K153" s="90">
        <v>0</v>
      </c>
      <c r="L153" s="91">
        <v>0</v>
      </c>
      <c r="M153" s="89">
        <v>0</v>
      </c>
      <c r="N153" s="89">
        <v>0</v>
      </c>
      <c r="O153" s="89">
        <v>0</v>
      </c>
      <c r="P153" s="89">
        <v>0</v>
      </c>
      <c r="Q153" s="89">
        <v>0</v>
      </c>
      <c r="R153" s="89">
        <v>0</v>
      </c>
      <c r="S153" s="89">
        <v>0</v>
      </c>
      <c r="T153" s="89">
        <v>0</v>
      </c>
      <c r="U153" s="89">
        <v>0</v>
      </c>
      <c r="V153" s="89">
        <v>0</v>
      </c>
      <c r="W153" s="89">
        <v>0</v>
      </c>
      <c r="X153" s="89">
        <v>0</v>
      </c>
      <c r="Y153" s="89">
        <v>0</v>
      </c>
      <c r="Z153" s="89">
        <v>0</v>
      </c>
      <c r="AA153" s="89">
        <v>0</v>
      </c>
      <c r="AB153" s="89">
        <v>0</v>
      </c>
      <c r="AC153" s="89">
        <v>0</v>
      </c>
    </row>
    <row r="154" spans="2:29" ht="15.75" customHeight="1" x14ac:dyDescent="0.2">
      <c r="B154" s="85">
        <v>3</v>
      </c>
      <c r="C154" s="86" t="s">
        <v>169</v>
      </c>
      <c r="D154" s="87">
        <f t="shared" si="4"/>
        <v>101</v>
      </c>
      <c r="E154" s="85" t="s">
        <v>165</v>
      </c>
      <c r="F154" s="88">
        <v>0</v>
      </c>
      <c r="G154" s="88">
        <v>0</v>
      </c>
      <c r="H154" s="89">
        <v>0</v>
      </c>
      <c r="I154" s="89">
        <v>0</v>
      </c>
      <c r="J154" s="88">
        <v>0</v>
      </c>
      <c r="K154" s="88">
        <v>0</v>
      </c>
      <c r="L154" s="89">
        <v>0</v>
      </c>
      <c r="M154" s="89">
        <v>0</v>
      </c>
      <c r="N154" s="89">
        <v>0</v>
      </c>
      <c r="O154" s="89">
        <v>0</v>
      </c>
      <c r="P154" s="89">
        <v>0</v>
      </c>
      <c r="Q154" s="89">
        <v>0</v>
      </c>
      <c r="R154" s="89">
        <v>0</v>
      </c>
      <c r="S154" s="89">
        <v>0</v>
      </c>
      <c r="T154" s="89">
        <v>0</v>
      </c>
      <c r="U154" s="89">
        <v>0</v>
      </c>
      <c r="V154" s="89">
        <v>0</v>
      </c>
      <c r="W154" s="89">
        <v>0</v>
      </c>
      <c r="X154" s="89">
        <v>0</v>
      </c>
      <c r="Y154" s="89">
        <v>0</v>
      </c>
      <c r="Z154" s="89">
        <v>0</v>
      </c>
      <c r="AA154" s="89">
        <v>0</v>
      </c>
      <c r="AB154" s="89">
        <v>0</v>
      </c>
      <c r="AC154" s="89">
        <v>0</v>
      </c>
    </row>
    <row r="155" spans="2:29" ht="15.75" customHeight="1" x14ac:dyDescent="0.2">
      <c r="B155" s="85">
        <v>4</v>
      </c>
      <c r="C155" s="86" t="s">
        <v>170</v>
      </c>
      <c r="D155" s="87">
        <f t="shared" si="4"/>
        <v>102</v>
      </c>
      <c r="E155" s="85" t="s">
        <v>165</v>
      </c>
      <c r="F155" s="90">
        <v>0</v>
      </c>
      <c r="G155" s="90">
        <v>0</v>
      </c>
      <c r="H155" s="91">
        <v>0</v>
      </c>
      <c r="I155" s="89">
        <v>0</v>
      </c>
      <c r="J155" s="90">
        <v>0</v>
      </c>
      <c r="K155" s="90">
        <v>0</v>
      </c>
      <c r="L155" s="91">
        <v>0</v>
      </c>
      <c r="M155" s="89">
        <v>0</v>
      </c>
      <c r="N155" s="89">
        <v>0</v>
      </c>
      <c r="O155" s="89">
        <v>0</v>
      </c>
      <c r="P155" s="89">
        <v>0</v>
      </c>
      <c r="Q155" s="89">
        <v>0</v>
      </c>
      <c r="R155" s="89">
        <v>0</v>
      </c>
      <c r="S155" s="89">
        <v>0</v>
      </c>
      <c r="T155" s="89">
        <v>0</v>
      </c>
      <c r="U155" s="89">
        <v>0</v>
      </c>
      <c r="V155" s="89">
        <v>0</v>
      </c>
      <c r="W155" s="89">
        <v>0</v>
      </c>
      <c r="X155" s="89">
        <v>0</v>
      </c>
      <c r="Y155" s="89">
        <v>0</v>
      </c>
      <c r="Z155" s="89">
        <v>0</v>
      </c>
      <c r="AA155" s="89">
        <v>0</v>
      </c>
      <c r="AB155" s="89">
        <v>0</v>
      </c>
      <c r="AC155" s="89">
        <v>0</v>
      </c>
    </row>
    <row r="156" spans="2:29" ht="15.75" customHeight="1" x14ac:dyDescent="0.2">
      <c r="B156" s="85">
        <v>5</v>
      </c>
      <c r="C156" s="86" t="s">
        <v>171</v>
      </c>
      <c r="D156" s="87">
        <f t="shared" si="4"/>
        <v>103</v>
      </c>
      <c r="E156" s="85" t="s">
        <v>165</v>
      </c>
      <c r="F156" s="88">
        <v>0</v>
      </c>
      <c r="G156" s="88">
        <v>0</v>
      </c>
      <c r="H156" s="89">
        <v>0</v>
      </c>
      <c r="I156" s="89">
        <v>0</v>
      </c>
      <c r="J156" s="88">
        <v>0</v>
      </c>
      <c r="K156" s="88">
        <v>0</v>
      </c>
      <c r="L156" s="89">
        <v>0</v>
      </c>
      <c r="M156" s="89">
        <v>0</v>
      </c>
      <c r="N156" s="89">
        <v>0</v>
      </c>
      <c r="O156" s="89">
        <v>0</v>
      </c>
      <c r="P156" s="89">
        <v>0</v>
      </c>
      <c r="Q156" s="89">
        <v>0</v>
      </c>
      <c r="R156" s="89">
        <v>0</v>
      </c>
      <c r="S156" s="89">
        <v>0</v>
      </c>
      <c r="T156" s="89">
        <v>0</v>
      </c>
      <c r="U156" s="89">
        <v>0</v>
      </c>
      <c r="V156" s="89">
        <v>0</v>
      </c>
      <c r="W156" s="89">
        <v>0</v>
      </c>
      <c r="X156" s="89">
        <v>0</v>
      </c>
      <c r="Y156" s="89">
        <v>0</v>
      </c>
      <c r="Z156" s="89">
        <v>0</v>
      </c>
      <c r="AA156" s="89">
        <v>0</v>
      </c>
      <c r="AB156" s="89">
        <v>0</v>
      </c>
      <c r="AC156" s="89">
        <v>0</v>
      </c>
    </row>
    <row r="157" spans="2:29" ht="15.75" customHeight="1" x14ac:dyDescent="0.2">
      <c r="B157" s="85">
        <v>6</v>
      </c>
      <c r="C157" s="86" t="s">
        <v>172</v>
      </c>
      <c r="D157" s="87">
        <f t="shared" si="4"/>
        <v>104</v>
      </c>
      <c r="E157" s="85" t="s">
        <v>165</v>
      </c>
      <c r="F157" s="90">
        <v>0</v>
      </c>
      <c r="G157" s="90">
        <v>0</v>
      </c>
      <c r="H157" s="91">
        <v>0</v>
      </c>
      <c r="I157" s="89">
        <v>0</v>
      </c>
      <c r="J157" s="90">
        <v>0</v>
      </c>
      <c r="K157" s="90">
        <v>0</v>
      </c>
      <c r="L157" s="91">
        <v>0</v>
      </c>
      <c r="M157" s="89">
        <v>0</v>
      </c>
      <c r="N157" s="89">
        <v>0</v>
      </c>
      <c r="O157" s="89">
        <v>0</v>
      </c>
      <c r="P157" s="89">
        <v>0</v>
      </c>
      <c r="Q157" s="89">
        <v>0</v>
      </c>
      <c r="R157" s="89">
        <v>0</v>
      </c>
      <c r="S157" s="89">
        <v>0</v>
      </c>
      <c r="T157" s="89">
        <v>0</v>
      </c>
      <c r="U157" s="89">
        <v>0</v>
      </c>
      <c r="V157" s="89">
        <v>0</v>
      </c>
      <c r="W157" s="89">
        <v>0</v>
      </c>
      <c r="X157" s="89">
        <v>0</v>
      </c>
      <c r="Y157" s="89">
        <v>0</v>
      </c>
      <c r="Z157" s="89">
        <v>0</v>
      </c>
      <c r="AA157" s="89">
        <v>0</v>
      </c>
      <c r="AB157" s="89">
        <v>0</v>
      </c>
      <c r="AC157" s="89">
        <v>0</v>
      </c>
    </row>
    <row r="158" spans="2:29" ht="15.75" customHeight="1" x14ac:dyDescent="0.2">
      <c r="B158" s="85">
        <v>7</v>
      </c>
      <c r="C158" s="86" t="s">
        <v>173</v>
      </c>
      <c r="D158" s="87">
        <f t="shared" si="4"/>
        <v>105</v>
      </c>
      <c r="E158" s="85" t="s">
        <v>165</v>
      </c>
      <c r="F158" s="88">
        <v>0</v>
      </c>
      <c r="G158" s="88">
        <v>0</v>
      </c>
      <c r="H158" s="89">
        <v>0</v>
      </c>
      <c r="I158" s="89">
        <v>0</v>
      </c>
      <c r="J158" s="88">
        <v>0</v>
      </c>
      <c r="K158" s="88">
        <v>0</v>
      </c>
      <c r="L158" s="89">
        <v>0</v>
      </c>
      <c r="M158" s="89">
        <v>0</v>
      </c>
      <c r="N158" s="89">
        <v>0</v>
      </c>
      <c r="O158" s="89">
        <v>0</v>
      </c>
      <c r="P158" s="89">
        <v>0</v>
      </c>
      <c r="Q158" s="89">
        <v>0</v>
      </c>
      <c r="R158" s="89">
        <v>0</v>
      </c>
      <c r="S158" s="89">
        <v>0</v>
      </c>
      <c r="T158" s="89">
        <v>0</v>
      </c>
      <c r="U158" s="89">
        <v>0</v>
      </c>
      <c r="V158" s="89">
        <v>0</v>
      </c>
      <c r="W158" s="89">
        <v>0</v>
      </c>
      <c r="X158" s="89">
        <v>0</v>
      </c>
      <c r="Y158" s="89">
        <v>0</v>
      </c>
      <c r="Z158" s="89">
        <v>0</v>
      </c>
      <c r="AA158" s="89">
        <v>0</v>
      </c>
      <c r="AB158" s="89">
        <v>0</v>
      </c>
      <c r="AC158" s="89">
        <v>0</v>
      </c>
    </row>
    <row r="159" spans="2:29" ht="15.75" customHeight="1" x14ac:dyDescent="0.2">
      <c r="B159" s="85">
        <v>8</v>
      </c>
      <c r="C159" s="86" t="s">
        <v>174</v>
      </c>
      <c r="D159" s="87">
        <f t="shared" si="4"/>
        <v>106</v>
      </c>
      <c r="E159" s="85" t="s">
        <v>165</v>
      </c>
      <c r="F159" s="90">
        <v>0</v>
      </c>
      <c r="G159" s="90">
        <v>0</v>
      </c>
      <c r="H159" s="91">
        <v>0</v>
      </c>
      <c r="I159" s="89">
        <v>0</v>
      </c>
      <c r="J159" s="90">
        <v>0</v>
      </c>
      <c r="K159" s="90">
        <v>0</v>
      </c>
      <c r="L159" s="91">
        <v>0</v>
      </c>
      <c r="M159" s="89">
        <v>0</v>
      </c>
      <c r="N159" s="89">
        <v>0</v>
      </c>
      <c r="O159" s="89">
        <v>0</v>
      </c>
      <c r="P159" s="89">
        <v>0</v>
      </c>
      <c r="Q159" s="89">
        <v>0</v>
      </c>
      <c r="R159" s="89">
        <v>0</v>
      </c>
      <c r="S159" s="89">
        <v>0</v>
      </c>
      <c r="T159" s="89">
        <v>0</v>
      </c>
      <c r="U159" s="89">
        <v>0</v>
      </c>
      <c r="V159" s="89">
        <v>0</v>
      </c>
      <c r="W159" s="89">
        <v>0</v>
      </c>
      <c r="X159" s="89">
        <v>0</v>
      </c>
      <c r="Y159" s="89">
        <v>0</v>
      </c>
      <c r="Z159" s="89">
        <v>0</v>
      </c>
      <c r="AA159" s="89">
        <v>0</v>
      </c>
      <c r="AB159" s="89">
        <v>0</v>
      </c>
      <c r="AC159" s="89">
        <v>0</v>
      </c>
    </row>
    <row r="160" spans="2:29" ht="15.75" customHeight="1" x14ac:dyDescent="0.2">
      <c r="B160" s="85">
        <v>9</v>
      </c>
      <c r="C160" s="86" t="s">
        <v>175</v>
      </c>
      <c r="D160" s="87">
        <f t="shared" si="4"/>
        <v>107</v>
      </c>
      <c r="E160" s="85" t="s">
        <v>165</v>
      </c>
      <c r="F160" s="88">
        <v>0</v>
      </c>
      <c r="G160" s="88">
        <v>0</v>
      </c>
      <c r="H160" s="89">
        <v>0</v>
      </c>
      <c r="I160" s="89">
        <v>0</v>
      </c>
      <c r="J160" s="88">
        <v>0</v>
      </c>
      <c r="K160" s="88">
        <v>0</v>
      </c>
      <c r="L160" s="89">
        <v>0</v>
      </c>
      <c r="M160" s="89">
        <v>0</v>
      </c>
      <c r="N160" s="89">
        <v>0</v>
      </c>
      <c r="O160" s="89">
        <v>0</v>
      </c>
      <c r="P160" s="89">
        <v>0</v>
      </c>
      <c r="Q160" s="89">
        <v>0</v>
      </c>
      <c r="R160" s="89">
        <v>0</v>
      </c>
      <c r="S160" s="89">
        <v>0</v>
      </c>
      <c r="T160" s="89">
        <v>0</v>
      </c>
      <c r="U160" s="89">
        <v>0</v>
      </c>
      <c r="V160" s="89">
        <v>0</v>
      </c>
      <c r="W160" s="89">
        <v>0</v>
      </c>
      <c r="X160" s="89">
        <v>0</v>
      </c>
      <c r="Y160" s="89">
        <v>0</v>
      </c>
      <c r="Z160" s="89">
        <v>0</v>
      </c>
      <c r="AA160" s="89">
        <v>0</v>
      </c>
      <c r="AB160" s="89">
        <v>0</v>
      </c>
      <c r="AC160" s="89">
        <v>0</v>
      </c>
    </row>
    <row r="161" spans="2:29" ht="15.75" customHeight="1" x14ac:dyDescent="0.2">
      <c r="B161" s="85">
        <v>10</v>
      </c>
      <c r="C161" s="86" t="s">
        <v>176</v>
      </c>
      <c r="D161" s="87">
        <f t="shared" si="4"/>
        <v>108</v>
      </c>
      <c r="E161" s="85" t="s">
        <v>165</v>
      </c>
      <c r="F161" s="90">
        <v>0</v>
      </c>
      <c r="G161" s="90">
        <v>0</v>
      </c>
      <c r="H161" s="91">
        <v>0</v>
      </c>
      <c r="I161" s="89">
        <v>0</v>
      </c>
      <c r="J161" s="90">
        <v>0</v>
      </c>
      <c r="K161" s="90">
        <v>0</v>
      </c>
      <c r="L161" s="91">
        <v>0</v>
      </c>
      <c r="M161" s="89">
        <v>0</v>
      </c>
      <c r="N161" s="89">
        <v>0</v>
      </c>
      <c r="O161" s="89">
        <v>0</v>
      </c>
      <c r="P161" s="89">
        <v>0</v>
      </c>
      <c r="Q161" s="89">
        <v>0</v>
      </c>
      <c r="R161" s="89">
        <v>0</v>
      </c>
      <c r="S161" s="89">
        <v>0</v>
      </c>
      <c r="T161" s="89">
        <v>0</v>
      </c>
      <c r="U161" s="89">
        <v>0</v>
      </c>
      <c r="V161" s="89">
        <v>0</v>
      </c>
      <c r="W161" s="89">
        <v>0</v>
      </c>
      <c r="X161" s="89">
        <v>0</v>
      </c>
      <c r="Y161" s="89">
        <v>0</v>
      </c>
      <c r="Z161" s="89">
        <v>0</v>
      </c>
      <c r="AA161" s="89">
        <v>0</v>
      </c>
      <c r="AB161" s="89">
        <v>0</v>
      </c>
      <c r="AC161" s="89">
        <v>0</v>
      </c>
    </row>
    <row r="162" spans="2:29" ht="15.75" customHeight="1" x14ac:dyDescent="0.2">
      <c r="B162" s="85">
        <v>11</v>
      </c>
      <c r="C162" s="86" t="s">
        <v>177</v>
      </c>
      <c r="D162" s="87">
        <f t="shared" si="4"/>
        <v>109</v>
      </c>
      <c r="E162" s="85" t="s">
        <v>165</v>
      </c>
      <c r="F162" s="88">
        <v>0</v>
      </c>
      <c r="G162" s="88">
        <v>0</v>
      </c>
      <c r="H162" s="89">
        <v>0</v>
      </c>
      <c r="I162" s="89">
        <v>0</v>
      </c>
      <c r="J162" s="88">
        <v>0</v>
      </c>
      <c r="K162" s="88">
        <v>0</v>
      </c>
      <c r="L162" s="89">
        <v>0</v>
      </c>
      <c r="M162" s="89">
        <v>0</v>
      </c>
      <c r="N162" s="89">
        <v>0</v>
      </c>
      <c r="O162" s="89">
        <v>0</v>
      </c>
      <c r="P162" s="89">
        <v>0</v>
      </c>
      <c r="Q162" s="89">
        <v>0</v>
      </c>
      <c r="R162" s="89">
        <v>0</v>
      </c>
      <c r="S162" s="89">
        <v>0</v>
      </c>
      <c r="T162" s="89">
        <v>0</v>
      </c>
      <c r="U162" s="89">
        <v>0</v>
      </c>
      <c r="V162" s="89">
        <v>0</v>
      </c>
      <c r="W162" s="89">
        <v>0</v>
      </c>
      <c r="X162" s="89">
        <v>0</v>
      </c>
      <c r="Y162" s="89">
        <v>0</v>
      </c>
      <c r="Z162" s="89">
        <v>0</v>
      </c>
      <c r="AA162" s="89">
        <v>0</v>
      </c>
      <c r="AB162" s="89">
        <v>0</v>
      </c>
      <c r="AC162" s="89">
        <v>0</v>
      </c>
    </row>
    <row r="163" spans="2:29" ht="15.75" customHeight="1" x14ac:dyDescent="0.2">
      <c r="B163" s="85">
        <v>12</v>
      </c>
      <c r="C163" s="86" t="s">
        <v>178</v>
      </c>
      <c r="D163" s="87">
        <f t="shared" si="4"/>
        <v>110</v>
      </c>
      <c r="E163" s="85" t="s">
        <v>165</v>
      </c>
      <c r="F163" s="90">
        <v>0</v>
      </c>
      <c r="G163" s="90">
        <v>0</v>
      </c>
      <c r="H163" s="91">
        <v>0</v>
      </c>
      <c r="I163" s="89">
        <v>0</v>
      </c>
      <c r="J163" s="90">
        <v>0</v>
      </c>
      <c r="K163" s="90">
        <v>0</v>
      </c>
      <c r="L163" s="91">
        <v>0</v>
      </c>
      <c r="M163" s="89">
        <v>0</v>
      </c>
      <c r="N163" s="89">
        <v>0</v>
      </c>
      <c r="O163" s="89">
        <v>0</v>
      </c>
      <c r="P163" s="89">
        <v>0</v>
      </c>
      <c r="Q163" s="89">
        <v>0</v>
      </c>
      <c r="R163" s="89">
        <v>0</v>
      </c>
      <c r="S163" s="89">
        <v>0</v>
      </c>
      <c r="T163" s="89">
        <v>0</v>
      </c>
      <c r="U163" s="89">
        <v>0</v>
      </c>
      <c r="V163" s="89">
        <v>0</v>
      </c>
      <c r="W163" s="89">
        <v>0</v>
      </c>
      <c r="X163" s="89">
        <v>0</v>
      </c>
      <c r="Y163" s="89">
        <v>0</v>
      </c>
      <c r="Z163" s="89">
        <v>0</v>
      </c>
      <c r="AA163" s="89">
        <v>0</v>
      </c>
      <c r="AB163" s="89">
        <v>0</v>
      </c>
      <c r="AC163" s="89">
        <v>0</v>
      </c>
    </row>
    <row r="164" spans="2:29" ht="15.75" customHeight="1" x14ac:dyDescent="0.2">
      <c r="B164" s="85">
        <v>13</v>
      </c>
      <c r="C164" s="86" t="s">
        <v>179</v>
      </c>
      <c r="D164" s="87">
        <f t="shared" si="4"/>
        <v>111</v>
      </c>
      <c r="E164" s="85" t="s">
        <v>165</v>
      </c>
      <c r="F164" s="88">
        <v>0</v>
      </c>
      <c r="G164" s="88">
        <v>0</v>
      </c>
      <c r="H164" s="89">
        <v>0</v>
      </c>
      <c r="I164" s="89">
        <v>0</v>
      </c>
      <c r="J164" s="88">
        <v>0</v>
      </c>
      <c r="K164" s="88">
        <v>0</v>
      </c>
      <c r="L164" s="89">
        <v>0</v>
      </c>
      <c r="M164" s="89">
        <v>0</v>
      </c>
      <c r="N164" s="89">
        <v>0</v>
      </c>
      <c r="O164" s="89">
        <v>0</v>
      </c>
      <c r="P164" s="89">
        <v>0</v>
      </c>
      <c r="Q164" s="89">
        <v>0</v>
      </c>
      <c r="R164" s="89">
        <v>0</v>
      </c>
      <c r="S164" s="89">
        <v>0</v>
      </c>
      <c r="T164" s="89">
        <v>0</v>
      </c>
      <c r="U164" s="89">
        <v>0</v>
      </c>
      <c r="V164" s="89">
        <v>0</v>
      </c>
      <c r="W164" s="89">
        <v>0</v>
      </c>
      <c r="X164" s="89">
        <v>0</v>
      </c>
      <c r="Y164" s="89">
        <v>0</v>
      </c>
      <c r="Z164" s="89">
        <v>0</v>
      </c>
      <c r="AA164" s="89">
        <v>0</v>
      </c>
      <c r="AB164" s="89">
        <v>0</v>
      </c>
      <c r="AC164" s="89">
        <v>0</v>
      </c>
    </row>
    <row r="165" spans="2:29" ht="15.75" customHeight="1" x14ac:dyDescent="0.2">
      <c r="B165" s="85">
        <v>14</v>
      </c>
      <c r="C165" s="86" t="s">
        <v>180</v>
      </c>
      <c r="D165" s="87">
        <f t="shared" si="4"/>
        <v>112</v>
      </c>
      <c r="E165" s="85" t="s">
        <v>165</v>
      </c>
      <c r="F165" s="90">
        <v>0</v>
      </c>
      <c r="G165" s="90">
        <v>0</v>
      </c>
      <c r="H165" s="91">
        <v>0</v>
      </c>
      <c r="I165" s="89">
        <v>0</v>
      </c>
      <c r="J165" s="90">
        <v>0</v>
      </c>
      <c r="K165" s="90">
        <v>0</v>
      </c>
      <c r="L165" s="91">
        <v>0</v>
      </c>
      <c r="M165" s="89">
        <v>0</v>
      </c>
      <c r="N165" s="89">
        <v>0</v>
      </c>
      <c r="O165" s="89">
        <v>0</v>
      </c>
      <c r="P165" s="89">
        <v>0</v>
      </c>
      <c r="Q165" s="89">
        <v>0</v>
      </c>
      <c r="R165" s="89">
        <v>0</v>
      </c>
      <c r="S165" s="89">
        <v>0</v>
      </c>
      <c r="T165" s="89">
        <v>0</v>
      </c>
      <c r="U165" s="89">
        <v>0</v>
      </c>
      <c r="V165" s="89">
        <v>0</v>
      </c>
      <c r="W165" s="89">
        <v>0</v>
      </c>
      <c r="X165" s="89">
        <v>0</v>
      </c>
      <c r="Y165" s="89">
        <v>0</v>
      </c>
      <c r="Z165" s="89">
        <v>0</v>
      </c>
      <c r="AA165" s="89">
        <v>0</v>
      </c>
      <c r="AB165" s="89">
        <v>0</v>
      </c>
      <c r="AC165" s="89">
        <v>0</v>
      </c>
    </row>
    <row r="166" spans="2:29" ht="15.75" customHeight="1" x14ac:dyDescent="0.2">
      <c r="B166" s="85">
        <v>15</v>
      </c>
      <c r="C166" s="86" t="s">
        <v>181</v>
      </c>
      <c r="D166" s="87">
        <f t="shared" si="4"/>
        <v>113</v>
      </c>
      <c r="E166" s="85" t="s">
        <v>165</v>
      </c>
      <c r="F166" s="88">
        <v>0</v>
      </c>
      <c r="G166" s="88">
        <v>0</v>
      </c>
      <c r="H166" s="89">
        <v>0</v>
      </c>
      <c r="I166" s="89">
        <v>0</v>
      </c>
      <c r="J166" s="88">
        <v>0</v>
      </c>
      <c r="K166" s="88">
        <v>0</v>
      </c>
      <c r="L166" s="89">
        <v>0</v>
      </c>
      <c r="M166" s="89">
        <v>0</v>
      </c>
      <c r="N166" s="89">
        <v>0</v>
      </c>
      <c r="O166" s="89">
        <v>0</v>
      </c>
      <c r="P166" s="89">
        <v>0</v>
      </c>
      <c r="Q166" s="89">
        <v>0</v>
      </c>
      <c r="R166" s="89">
        <v>0</v>
      </c>
      <c r="S166" s="89">
        <v>0</v>
      </c>
      <c r="T166" s="89">
        <v>0</v>
      </c>
      <c r="U166" s="89">
        <v>0</v>
      </c>
      <c r="V166" s="89">
        <v>0</v>
      </c>
      <c r="W166" s="89">
        <v>0</v>
      </c>
      <c r="X166" s="89">
        <v>0</v>
      </c>
      <c r="Y166" s="89">
        <v>0</v>
      </c>
      <c r="Z166" s="89">
        <v>0</v>
      </c>
      <c r="AA166" s="89">
        <v>0</v>
      </c>
      <c r="AB166" s="89">
        <v>0</v>
      </c>
      <c r="AC166" s="89">
        <v>0</v>
      </c>
    </row>
    <row r="167" spans="2:29" ht="15.75" customHeight="1" x14ac:dyDescent="0.2">
      <c r="B167" s="85">
        <v>16</v>
      </c>
      <c r="C167" s="86" t="s">
        <v>182</v>
      </c>
      <c r="D167" s="87">
        <f t="shared" si="4"/>
        <v>114</v>
      </c>
      <c r="E167" s="85" t="s">
        <v>165</v>
      </c>
      <c r="F167" s="90">
        <v>0</v>
      </c>
      <c r="G167" s="90">
        <v>0</v>
      </c>
      <c r="H167" s="91">
        <v>0</v>
      </c>
      <c r="I167" s="89">
        <v>0</v>
      </c>
      <c r="J167" s="90">
        <v>0</v>
      </c>
      <c r="K167" s="90">
        <v>0</v>
      </c>
      <c r="L167" s="91">
        <v>0</v>
      </c>
      <c r="M167" s="89">
        <v>0</v>
      </c>
      <c r="N167" s="89">
        <v>0</v>
      </c>
      <c r="O167" s="89">
        <v>0</v>
      </c>
      <c r="P167" s="89">
        <v>0</v>
      </c>
      <c r="Q167" s="89">
        <v>0</v>
      </c>
      <c r="R167" s="89">
        <v>0</v>
      </c>
      <c r="S167" s="89">
        <v>0</v>
      </c>
      <c r="T167" s="89">
        <v>0</v>
      </c>
      <c r="U167" s="89">
        <v>0</v>
      </c>
      <c r="V167" s="89">
        <v>0</v>
      </c>
      <c r="W167" s="89">
        <v>0</v>
      </c>
      <c r="X167" s="89">
        <v>0</v>
      </c>
      <c r="Y167" s="89">
        <v>0</v>
      </c>
      <c r="Z167" s="89">
        <v>0</v>
      </c>
      <c r="AA167" s="89">
        <v>0</v>
      </c>
      <c r="AB167" s="89">
        <v>0</v>
      </c>
      <c r="AC167" s="89">
        <v>0</v>
      </c>
    </row>
    <row r="168" spans="2:29" ht="15.75" customHeight="1" x14ac:dyDescent="0.2">
      <c r="B168" s="85">
        <v>17</v>
      </c>
      <c r="C168" s="86" t="s">
        <v>183</v>
      </c>
      <c r="D168" s="87">
        <f t="shared" si="4"/>
        <v>115</v>
      </c>
      <c r="E168" s="85" t="s">
        <v>165</v>
      </c>
      <c r="F168" s="88">
        <v>0</v>
      </c>
      <c r="G168" s="88">
        <v>0</v>
      </c>
      <c r="H168" s="89">
        <v>0</v>
      </c>
      <c r="I168" s="89">
        <v>0</v>
      </c>
      <c r="J168" s="88">
        <v>0</v>
      </c>
      <c r="K168" s="88">
        <v>0</v>
      </c>
      <c r="L168" s="89">
        <v>0</v>
      </c>
      <c r="M168" s="89">
        <v>0</v>
      </c>
      <c r="N168" s="89">
        <v>0</v>
      </c>
      <c r="O168" s="89">
        <v>0</v>
      </c>
      <c r="P168" s="89">
        <v>0</v>
      </c>
      <c r="Q168" s="89">
        <v>0</v>
      </c>
      <c r="R168" s="89">
        <v>0</v>
      </c>
      <c r="S168" s="89">
        <v>0</v>
      </c>
      <c r="T168" s="89">
        <v>0</v>
      </c>
      <c r="U168" s="89">
        <v>0</v>
      </c>
      <c r="V168" s="89">
        <v>0</v>
      </c>
      <c r="W168" s="89">
        <v>0</v>
      </c>
      <c r="X168" s="89">
        <v>0</v>
      </c>
      <c r="Y168" s="89">
        <v>0</v>
      </c>
      <c r="Z168" s="89">
        <v>0</v>
      </c>
      <c r="AA168" s="89">
        <v>0</v>
      </c>
      <c r="AB168" s="89">
        <v>0</v>
      </c>
      <c r="AC168" s="89">
        <v>0</v>
      </c>
    </row>
    <row r="169" spans="2:29" ht="15.75" customHeight="1" x14ac:dyDescent="0.2">
      <c r="B169" s="85">
        <v>18</v>
      </c>
      <c r="C169" s="86" t="s">
        <v>184</v>
      </c>
      <c r="D169" s="87">
        <f t="shared" si="4"/>
        <v>116</v>
      </c>
      <c r="E169" s="85" t="s">
        <v>165</v>
      </c>
      <c r="F169" s="90">
        <v>0</v>
      </c>
      <c r="G169" s="90">
        <v>0</v>
      </c>
      <c r="H169" s="91">
        <v>0</v>
      </c>
      <c r="I169" s="89">
        <v>0</v>
      </c>
      <c r="J169" s="90">
        <v>0</v>
      </c>
      <c r="K169" s="90">
        <v>0</v>
      </c>
      <c r="L169" s="91">
        <v>0</v>
      </c>
      <c r="M169" s="89">
        <v>0</v>
      </c>
      <c r="N169" s="89">
        <v>0</v>
      </c>
      <c r="O169" s="89">
        <v>0</v>
      </c>
      <c r="P169" s="89">
        <v>0</v>
      </c>
      <c r="Q169" s="89">
        <v>0</v>
      </c>
      <c r="R169" s="89">
        <v>0</v>
      </c>
      <c r="S169" s="89">
        <v>0</v>
      </c>
      <c r="T169" s="89">
        <v>0</v>
      </c>
      <c r="U169" s="89">
        <v>0</v>
      </c>
      <c r="V169" s="89">
        <v>0</v>
      </c>
      <c r="W169" s="89">
        <v>0</v>
      </c>
      <c r="X169" s="89">
        <v>0</v>
      </c>
      <c r="Y169" s="89">
        <v>0</v>
      </c>
      <c r="Z169" s="89">
        <v>0</v>
      </c>
      <c r="AA169" s="89">
        <v>0</v>
      </c>
      <c r="AB169" s="89">
        <v>0</v>
      </c>
      <c r="AC169" s="89">
        <v>0</v>
      </c>
    </row>
    <row r="170" spans="2:29" ht="15.75" customHeight="1" x14ac:dyDescent="0.2">
      <c r="B170" s="85">
        <v>19</v>
      </c>
      <c r="C170" s="86" t="s">
        <v>185</v>
      </c>
      <c r="D170" s="87">
        <f t="shared" si="4"/>
        <v>117</v>
      </c>
      <c r="E170" s="85" t="s">
        <v>165</v>
      </c>
      <c r="F170" s="88">
        <v>0</v>
      </c>
      <c r="G170" s="88">
        <v>0</v>
      </c>
      <c r="H170" s="89">
        <v>0</v>
      </c>
      <c r="I170" s="89">
        <v>0</v>
      </c>
      <c r="J170" s="88">
        <v>0</v>
      </c>
      <c r="K170" s="88">
        <v>0</v>
      </c>
      <c r="L170" s="89">
        <v>0</v>
      </c>
      <c r="M170" s="89">
        <v>0</v>
      </c>
      <c r="N170" s="89">
        <v>0</v>
      </c>
      <c r="O170" s="89">
        <v>0</v>
      </c>
      <c r="P170" s="89">
        <v>0</v>
      </c>
      <c r="Q170" s="89">
        <v>0</v>
      </c>
      <c r="R170" s="89">
        <v>0</v>
      </c>
      <c r="S170" s="89">
        <v>0</v>
      </c>
      <c r="T170" s="89">
        <v>0</v>
      </c>
      <c r="U170" s="89">
        <v>0</v>
      </c>
      <c r="V170" s="89">
        <v>0</v>
      </c>
      <c r="W170" s="89">
        <v>0</v>
      </c>
      <c r="X170" s="89">
        <v>0</v>
      </c>
      <c r="Y170" s="89">
        <v>0</v>
      </c>
      <c r="Z170" s="89">
        <v>0</v>
      </c>
      <c r="AA170" s="89">
        <v>0</v>
      </c>
      <c r="AB170" s="89">
        <v>0</v>
      </c>
      <c r="AC170" s="89">
        <v>0</v>
      </c>
    </row>
    <row r="171" spans="2:29" ht="15.75" customHeight="1" x14ac:dyDescent="0.2">
      <c r="B171" s="85">
        <v>20</v>
      </c>
      <c r="C171" s="86" t="s">
        <v>186</v>
      </c>
      <c r="D171" s="87">
        <f t="shared" si="4"/>
        <v>118</v>
      </c>
      <c r="E171" s="85" t="s">
        <v>165</v>
      </c>
      <c r="F171" s="90">
        <v>0</v>
      </c>
      <c r="G171" s="90">
        <v>0</v>
      </c>
      <c r="H171" s="91">
        <v>0</v>
      </c>
      <c r="I171" s="89">
        <v>0</v>
      </c>
      <c r="J171" s="90">
        <v>0</v>
      </c>
      <c r="K171" s="90">
        <v>0</v>
      </c>
      <c r="L171" s="91">
        <v>0</v>
      </c>
      <c r="M171" s="89">
        <v>0</v>
      </c>
      <c r="N171" s="89">
        <v>0</v>
      </c>
      <c r="O171" s="89">
        <v>0</v>
      </c>
      <c r="P171" s="89">
        <v>0</v>
      </c>
      <c r="Q171" s="89">
        <v>0</v>
      </c>
      <c r="R171" s="89">
        <v>0</v>
      </c>
      <c r="S171" s="89">
        <v>0</v>
      </c>
      <c r="T171" s="89">
        <v>0</v>
      </c>
      <c r="U171" s="89">
        <v>0</v>
      </c>
      <c r="V171" s="89">
        <v>0</v>
      </c>
      <c r="W171" s="89">
        <v>0</v>
      </c>
      <c r="X171" s="89">
        <v>0</v>
      </c>
      <c r="Y171" s="89">
        <v>0</v>
      </c>
      <c r="Z171" s="89">
        <v>0</v>
      </c>
      <c r="AA171" s="89">
        <v>0</v>
      </c>
      <c r="AB171" s="89">
        <v>0</v>
      </c>
      <c r="AC171" s="89">
        <v>0</v>
      </c>
    </row>
    <row r="172" spans="2:29" ht="15.75" customHeight="1" x14ac:dyDescent="0.2">
      <c r="B172" s="85">
        <v>21</v>
      </c>
      <c r="C172" s="86" t="s">
        <v>187</v>
      </c>
      <c r="D172" s="87">
        <f t="shared" si="4"/>
        <v>119</v>
      </c>
      <c r="E172" s="85" t="s">
        <v>165</v>
      </c>
      <c r="F172" s="88">
        <v>0</v>
      </c>
      <c r="G172" s="88">
        <v>0</v>
      </c>
      <c r="H172" s="89">
        <v>0</v>
      </c>
      <c r="I172" s="89">
        <v>0</v>
      </c>
      <c r="J172" s="88">
        <v>0</v>
      </c>
      <c r="K172" s="88">
        <v>0</v>
      </c>
      <c r="L172" s="89">
        <v>0</v>
      </c>
      <c r="M172" s="89">
        <v>0</v>
      </c>
      <c r="N172" s="89">
        <v>0</v>
      </c>
      <c r="O172" s="89">
        <v>0</v>
      </c>
      <c r="P172" s="89">
        <v>0</v>
      </c>
      <c r="Q172" s="89">
        <v>0</v>
      </c>
      <c r="R172" s="89">
        <v>0</v>
      </c>
      <c r="S172" s="89">
        <v>0</v>
      </c>
      <c r="T172" s="89">
        <v>0</v>
      </c>
      <c r="U172" s="89">
        <v>0</v>
      </c>
      <c r="V172" s="89">
        <v>0</v>
      </c>
      <c r="W172" s="89">
        <v>0</v>
      </c>
      <c r="X172" s="89">
        <v>0</v>
      </c>
      <c r="Y172" s="89">
        <v>0</v>
      </c>
      <c r="Z172" s="89">
        <v>0</v>
      </c>
      <c r="AA172" s="89">
        <v>0</v>
      </c>
      <c r="AB172" s="89">
        <v>0</v>
      </c>
      <c r="AC172" s="89">
        <v>0</v>
      </c>
    </row>
    <row r="173" spans="2:29" ht="15.75" customHeight="1" x14ac:dyDescent="0.2">
      <c r="B173" s="85">
        <v>22</v>
      </c>
      <c r="C173" s="86" t="s">
        <v>188</v>
      </c>
      <c r="D173" s="87">
        <f t="shared" si="4"/>
        <v>120</v>
      </c>
      <c r="E173" s="85" t="s">
        <v>165</v>
      </c>
      <c r="F173" s="90">
        <v>0</v>
      </c>
      <c r="G173" s="90">
        <v>0</v>
      </c>
      <c r="H173" s="91">
        <v>0</v>
      </c>
      <c r="I173" s="89">
        <v>0</v>
      </c>
      <c r="J173" s="90">
        <v>0</v>
      </c>
      <c r="K173" s="90">
        <v>0</v>
      </c>
      <c r="L173" s="91">
        <v>0</v>
      </c>
      <c r="M173" s="89">
        <v>0</v>
      </c>
      <c r="N173" s="89">
        <v>0</v>
      </c>
      <c r="O173" s="89">
        <v>0</v>
      </c>
      <c r="P173" s="89">
        <v>0</v>
      </c>
      <c r="Q173" s="89">
        <v>0</v>
      </c>
      <c r="R173" s="89">
        <v>0</v>
      </c>
      <c r="S173" s="89">
        <v>0</v>
      </c>
      <c r="T173" s="89">
        <v>0</v>
      </c>
      <c r="U173" s="89">
        <v>0</v>
      </c>
      <c r="V173" s="89">
        <v>0</v>
      </c>
      <c r="W173" s="89">
        <v>0</v>
      </c>
      <c r="X173" s="89">
        <v>0</v>
      </c>
      <c r="Y173" s="89">
        <v>0</v>
      </c>
      <c r="Z173" s="89">
        <v>0</v>
      </c>
      <c r="AA173" s="89">
        <v>0</v>
      </c>
      <c r="AB173" s="89">
        <v>0</v>
      </c>
      <c r="AC173" s="89">
        <v>0</v>
      </c>
    </row>
    <row r="174" spans="2:29" ht="15.75" customHeight="1" x14ac:dyDescent="0.2">
      <c r="B174" s="85">
        <v>23</v>
      </c>
      <c r="C174" s="86" t="s">
        <v>189</v>
      </c>
      <c r="D174" s="87">
        <f t="shared" si="4"/>
        <v>121</v>
      </c>
      <c r="E174" s="85" t="s">
        <v>165</v>
      </c>
      <c r="F174" s="88">
        <v>0</v>
      </c>
      <c r="G174" s="88">
        <v>0</v>
      </c>
      <c r="H174" s="89">
        <v>0</v>
      </c>
      <c r="I174" s="89">
        <v>0</v>
      </c>
      <c r="J174" s="88">
        <v>0</v>
      </c>
      <c r="K174" s="88">
        <v>0</v>
      </c>
      <c r="L174" s="89">
        <v>0</v>
      </c>
      <c r="M174" s="89">
        <v>0</v>
      </c>
      <c r="N174" s="89">
        <v>0</v>
      </c>
      <c r="O174" s="89">
        <v>0</v>
      </c>
      <c r="P174" s="89">
        <v>0</v>
      </c>
      <c r="Q174" s="89">
        <v>0</v>
      </c>
      <c r="R174" s="89">
        <v>0</v>
      </c>
      <c r="S174" s="89">
        <v>0</v>
      </c>
      <c r="T174" s="89">
        <v>0</v>
      </c>
      <c r="U174" s="89">
        <v>0</v>
      </c>
      <c r="V174" s="89">
        <v>0</v>
      </c>
      <c r="W174" s="89">
        <v>0</v>
      </c>
      <c r="X174" s="89">
        <v>0</v>
      </c>
      <c r="Y174" s="89">
        <v>0</v>
      </c>
      <c r="Z174" s="89">
        <v>0</v>
      </c>
      <c r="AA174" s="89">
        <v>0</v>
      </c>
      <c r="AB174" s="89">
        <v>0</v>
      </c>
      <c r="AC174" s="89">
        <v>0</v>
      </c>
    </row>
    <row r="175" spans="2:29" ht="15.75" customHeight="1" x14ac:dyDescent="0.2">
      <c r="B175" s="85">
        <v>24</v>
      </c>
      <c r="C175" s="86" t="s">
        <v>190</v>
      </c>
      <c r="D175" s="87">
        <f t="shared" si="4"/>
        <v>122</v>
      </c>
      <c r="E175" s="85" t="s">
        <v>165</v>
      </c>
      <c r="F175" s="90">
        <v>0</v>
      </c>
      <c r="G175" s="90">
        <v>0</v>
      </c>
      <c r="H175" s="91">
        <v>0</v>
      </c>
      <c r="I175" s="89">
        <v>0</v>
      </c>
      <c r="J175" s="90">
        <v>0</v>
      </c>
      <c r="K175" s="90">
        <v>0</v>
      </c>
      <c r="L175" s="91">
        <v>0</v>
      </c>
      <c r="M175" s="89">
        <v>0</v>
      </c>
      <c r="N175" s="89">
        <v>0</v>
      </c>
      <c r="O175" s="89">
        <v>0</v>
      </c>
      <c r="P175" s="89">
        <v>0</v>
      </c>
      <c r="Q175" s="89">
        <v>0</v>
      </c>
      <c r="R175" s="89">
        <v>0</v>
      </c>
      <c r="S175" s="89">
        <v>0</v>
      </c>
      <c r="T175" s="89">
        <v>0</v>
      </c>
      <c r="U175" s="89">
        <v>0</v>
      </c>
      <c r="V175" s="89">
        <v>0</v>
      </c>
      <c r="W175" s="89">
        <v>0</v>
      </c>
      <c r="X175" s="89">
        <v>0</v>
      </c>
      <c r="Y175" s="89">
        <v>0</v>
      </c>
      <c r="Z175" s="89">
        <v>0</v>
      </c>
      <c r="AA175" s="89">
        <v>0</v>
      </c>
      <c r="AB175" s="89">
        <v>0</v>
      </c>
      <c r="AC175" s="89">
        <v>0</v>
      </c>
    </row>
    <row r="176" spans="2:29" ht="15.75" customHeight="1" x14ac:dyDescent="0.2">
      <c r="B176" s="85">
        <v>25</v>
      </c>
      <c r="C176" s="86" t="s">
        <v>191</v>
      </c>
      <c r="D176" s="87">
        <f t="shared" si="4"/>
        <v>123</v>
      </c>
      <c r="E176" s="85" t="s">
        <v>165</v>
      </c>
      <c r="F176" s="88">
        <v>0</v>
      </c>
      <c r="G176" s="88">
        <v>0</v>
      </c>
      <c r="H176" s="89">
        <v>0</v>
      </c>
      <c r="I176" s="89">
        <v>0</v>
      </c>
      <c r="J176" s="88">
        <v>0</v>
      </c>
      <c r="K176" s="88">
        <v>0</v>
      </c>
      <c r="L176" s="89">
        <v>0</v>
      </c>
      <c r="M176" s="89">
        <v>0</v>
      </c>
      <c r="N176" s="89">
        <v>0</v>
      </c>
      <c r="O176" s="89">
        <v>0</v>
      </c>
      <c r="P176" s="89">
        <v>0</v>
      </c>
      <c r="Q176" s="89">
        <v>0</v>
      </c>
      <c r="R176" s="89">
        <v>0</v>
      </c>
      <c r="S176" s="89">
        <v>0</v>
      </c>
      <c r="T176" s="89">
        <v>0</v>
      </c>
      <c r="U176" s="89">
        <v>0</v>
      </c>
      <c r="V176" s="89">
        <v>0</v>
      </c>
      <c r="W176" s="89">
        <v>0</v>
      </c>
      <c r="X176" s="89">
        <v>0</v>
      </c>
      <c r="Y176" s="89">
        <v>0</v>
      </c>
      <c r="Z176" s="89">
        <v>0</v>
      </c>
      <c r="AA176" s="89">
        <v>0</v>
      </c>
      <c r="AB176" s="89">
        <v>0</v>
      </c>
      <c r="AC176" s="89">
        <v>0</v>
      </c>
    </row>
    <row r="177" spans="2:29" ht="15.75" customHeight="1" x14ac:dyDescent="0.2">
      <c r="B177" s="85">
        <v>26</v>
      </c>
      <c r="C177" s="86" t="s">
        <v>192</v>
      </c>
      <c r="D177" s="87">
        <f t="shared" si="4"/>
        <v>124</v>
      </c>
      <c r="E177" s="85" t="s">
        <v>165</v>
      </c>
      <c r="F177" s="90">
        <v>0</v>
      </c>
      <c r="G177" s="90">
        <v>0</v>
      </c>
      <c r="H177" s="91">
        <v>0</v>
      </c>
      <c r="I177" s="89">
        <v>0</v>
      </c>
      <c r="J177" s="90">
        <v>0</v>
      </c>
      <c r="K177" s="90">
        <v>0</v>
      </c>
      <c r="L177" s="91">
        <v>0</v>
      </c>
      <c r="M177" s="89">
        <v>0</v>
      </c>
      <c r="N177" s="89">
        <v>0</v>
      </c>
      <c r="O177" s="89">
        <v>0</v>
      </c>
      <c r="P177" s="89">
        <v>0</v>
      </c>
      <c r="Q177" s="89">
        <v>0</v>
      </c>
      <c r="R177" s="89">
        <v>0</v>
      </c>
      <c r="S177" s="89">
        <v>0</v>
      </c>
      <c r="T177" s="89">
        <v>0</v>
      </c>
      <c r="U177" s="89">
        <v>0</v>
      </c>
      <c r="V177" s="89">
        <v>0</v>
      </c>
      <c r="W177" s="89">
        <v>0</v>
      </c>
      <c r="X177" s="89">
        <v>0</v>
      </c>
      <c r="Y177" s="89">
        <v>0</v>
      </c>
      <c r="Z177" s="89">
        <v>0</v>
      </c>
      <c r="AA177" s="89">
        <v>0</v>
      </c>
      <c r="AB177" s="89">
        <v>0</v>
      </c>
      <c r="AC177" s="89">
        <v>0</v>
      </c>
    </row>
    <row r="178" spans="2:29" ht="15.75" customHeight="1" x14ac:dyDescent="0.2">
      <c r="B178" s="85">
        <v>27</v>
      </c>
      <c r="C178" s="86" t="s">
        <v>193</v>
      </c>
      <c r="D178" s="87">
        <f t="shared" si="4"/>
        <v>125</v>
      </c>
      <c r="E178" s="85" t="s">
        <v>165</v>
      </c>
      <c r="F178" s="88">
        <v>0</v>
      </c>
      <c r="G178" s="88">
        <v>0</v>
      </c>
      <c r="H178" s="89">
        <v>0</v>
      </c>
      <c r="I178" s="89">
        <v>0</v>
      </c>
      <c r="J178" s="88">
        <v>0</v>
      </c>
      <c r="K178" s="88">
        <v>0</v>
      </c>
      <c r="L178" s="89">
        <v>0</v>
      </c>
      <c r="M178" s="89">
        <v>0</v>
      </c>
      <c r="N178" s="89">
        <v>0</v>
      </c>
      <c r="O178" s="89">
        <v>0</v>
      </c>
      <c r="P178" s="89">
        <v>0</v>
      </c>
      <c r="Q178" s="89">
        <v>0</v>
      </c>
      <c r="R178" s="89">
        <v>0</v>
      </c>
      <c r="S178" s="89">
        <v>0</v>
      </c>
      <c r="T178" s="89">
        <v>0</v>
      </c>
      <c r="U178" s="89">
        <v>0</v>
      </c>
      <c r="V178" s="89">
        <v>0</v>
      </c>
      <c r="W178" s="89">
        <v>0</v>
      </c>
      <c r="X178" s="89">
        <v>0</v>
      </c>
      <c r="Y178" s="89">
        <v>0</v>
      </c>
      <c r="Z178" s="89">
        <v>0</v>
      </c>
      <c r="AA178" s="89">
        <v>0</v>
      </c>
      <c r="AB178" s="89">
        <v>0</v>
      </c>
      <c r="AC178" s="89">
        <v>0</v>
      </c>
    </row>
    <row r="179" spans="2:29" ht="15.75" customHeight="1" x14ac:dyDescent="0.2">
      <c r="B179" s="85">
        <v>28</v>
      </c>
      <c r="C179" s="86" t="s">
        <v>194</v>
      </c>
      <c r="D179" s="87">
        <f t="shared" si="4"/>
        <v>126</v>
      </c>
      <c r="E179" s="85" t="s">
        <v>165</v>
      </c>
      <c r="F179" s="90">
        <v>0</v>
      </c>
      <c r="G179" s="90">
        <v>0</v>
      </c>
      <c r="H179" s="91">
        <v>0</v>
      </c>
      <c r="I179" s="89">
        <v>0</v>
      </c>
      <c r="J179" s="90">
        <v>0</v>
      </c>
      <c r="K179" s="90">
        <v>0</v>
      </c>
      <c r="L179" s="91">
        <v>0</v>
      </c>
      <c r="M179" s="89">
        <v>0</v>
      </c>
      <c r="N179" s="89">
        <v>0</v>
      </c>
      <c r="O179" s="89">
        <v>0</v>
      </c>
      <c r="P179" s="89">
        <v>0</v>
      </c>
      <c r="Q179" s="89">
        <v>0</v>
      </c>
      <c r="R179" s="89">
        <v>0</v>
      </c>
      <c r="S179" s="89">
        <v>0</v>
      </c>
      <c r="T179" s="89">
        <v>0</v>
      </c>
      <c r="U179" s="89">
        <v>0</v>
      </c>
      <c r="V179" s="89">
        <v>0</v>
      </c>
      <c r="W179" s="89">
        <v>0</v>
      </c>
      <c r="X179" s="89">
        <v>0</v>
      </c>
      <c r="Y179" s="89">
        <v>0</v>
      </c>
      <c r="Z179" s="89">
        <v>0</v>
      </c>
      <c r="AA179" s="89">
        <v>0</v>
      </c>
      <c r="AB179" s="89">
        <v>0</v>
      </c>
      <c r="AC179" s="89">
        <v>0</v>
      </c>
    </row>
    <row r="180" spans="2:29" ht="15.75" customHeight="1" x14ac:dyDescent="0.2">
      <c r="B180" s="85">
        <v>29</v>
      </c>
      <c r="C180" s="86" t="s">
        <v>195</v>
      </c>
      <c r="D180" s="87">
        <f t="shared" si="4"/>
        <v>127</v>
      </c>
      <c r="E180" s="85" t="s">
        <v>165</v>
      </c>
      <c r="F180" s="88">
        <v>0</v>
      </c>
      <c r="G180" s="88">
        <v>0</v>
      </c>
      <c r="H180" s="89">
        <v>0</v>
      </c>
      <c r="I180" s="89">
        <v>0</v>
      </c>
      <c r="J180" s="88">
        <v>0</v>
      </c>
      <c r="K180" s="88">
        <v>0</v>
      </c>
      <c r="L180" s="89">
        <v>0</v>
      </c>
      <c r="M180" s="89">
        <v>0</v>
      </c>
      <c r="N180" s="89">
        <v>0</v>
      </c>
      <c r="O180" s="89">
        <v>0</v>
      </c>
      <c r="P180" s="89">
        <v>0</v>
      </c>
      <c r="Q180" s="89">
        <v>0</v>
      </c>
      <c r="R180" s="89">
        <v>0</v>
      </c>
      <c r="S180" s="89">
        <v>0</v>
      </c>
      <c r="T180" s="89">
        <v>0</v>
      </c>
      <c r="U180" s="89">
        <v>0</v>
      </c>
      <c r="V180" s="89">
        <v>0</v>
      </c>
      <c r="W180" s="89">
        <v>0</v>
      </c>
      <c r="X180" s="89">
        <v>0</v>
      </c>
      <c r="Y180" s="89">
        <v>0</v>
      </c>
      <c r="Z180" s="89">
        <v>0</v>
      </c>
      <c r="AA180" s="89">
        <v>0</v>
      </c>
      <c r="AB180" s="89">
        <v>0</v>
      </c>
      <c r="AC180" s="89">
        <v>0</v>
      </c>
    </row>
    <row r="181" spans="2:29" ht="15.75" customHeight="1" x14ac:dyDescent="0.2">
      <c r="B181" s="85">
        <v>30</v>
      </c>
      <c r="C181" s="86" t="s">
        <v>196</v>
      </c>
      <c r="D181" s="87">
        <f t="shared" si="4"/>
        <v>128</v>
      </c>
      <c r="E181" s="85" t="s">
        <v>165</v>
      </c>
      <c r="F181" s="90">
        <v>0</v>
      </c>
      <c r="G181" s="90">
        <v>0</v>
      </c>
      <c r="H181" s="91">
        <v>0</v>
      </c>
      <c r="I181" s="89">
        <v>0</v>
      </c>
      <c r="J181" s="90">
        <v>0</v>
      </c>
      <c r="K181" s="90">
        <v>0</v>
      </c>
      <c r="L181" s="91">
        <v>0</v>
      </c>
      <c r="M181" s="89">
        <v>0</v>
      </c>
      <c r="N181" s="89">
        <v>0</v>
      </c>
      <c r="O181" s="89">
        <v>0</v>
      </c>
      <c r="P181" s="89">
        <v>0</v>
      </c>
      <c r="Q181" s="89">
        <v>0</v>
      </c>
      <c r="R181" s="89">
        <v>0</v>
      </c>
      <c r="S181" s="89">
        <v>0</v>
      </c>
      <c r="T181" s="89">
        <v>0</v>
      </c>
      <c r="U181" s="89">
        <v>0</v>
      </c>
      <c r="V181" s="89">
        <v>0</v>
      </c>
      <c r="W181" s="89">
        <v>0</v>
      </c>
      <c r="X181" s="89">
        <v>0</v>
      </c>
      <c r="Y181" s="89">
        <v>0</v>
      </c>
      <c r="Z181" s="89">
        <v>0</v>
      </c>
      <c r="AA181" s="89">
        <v>0</v>
      </c>
      <c r="AB181" s="89">
        <v>0</v>
      </c>
      <c r="AC181" s="89">
        <v>0</v>
      </c>
    </row>
    <row r="182" spans="2:29" ht="15.75" customHeight="1" x14ac:dyDescent="0.2">
      <c r="B182" s="85">
        <v>1E-3</v>
      </c>
      <c r="C182" s="86" t="s">
        <v>197</v>
      </c>
      <c r="D182" s="87">
        <f t="shared" si="4"/>
        <v>129</v>
      </c>
      <c r="E182" s="85" t="s">
        <v>31</v>
      </c>
      <c r="F182" s="88">
        <v>1.1899999999999999E-2</v>
      </c>
      <c r="G182" s="88">
        <v>1.03E-2</v>
      </c>
      <c r="H182" s="89">
        <v>6.3E-3</v>
      </c>
      <c r="I182" s="89">
        <v>3.7000000000000002E-3</v>
      </c>
      <c r="J182" s="88">
        <v>2.5999999999999999E-3</v>
      </c>
      <c r="K182" s="88">
        <v>2.1999999999999997E-3</v>
      </c>
      <c r="L182" s="89">
        <v>2.2000000000000001E-3</v>
      </c>
      <c r="M182" s="89">
        <v>4.2999999999999983E-3</v>
      </c>
      <c r="N182" s="89">
        <v>5.1999999999999998E-3</v>
      </c>
      <c r="O182" s="89">
        <v>5.1000000000000038E-3</v>
      </c>
      <c r="P182" s="89">
        <v>4.8999999999999946E-3</v>
      </c>
      <c r="Q182" s="89">
        <v>4.8999999999999981E-3</v>
      </c>
      <c r="R182" s="89">
        <v>4.9000000000000016E-3</v>
      </c>
      <c r="S182" s="89">
        <v>4.9000000000000016E-3</v>
      </c>
      <c r="T182" s="89">
        <v>4.5999999999999999E-3</v>
      </c>
      <c r="U182" s="89">
        <v>4.5999999999999999E-3</v>
      </c>
      <c r="V182" s="89">
        <v>4.7000000000000028E-3</v>
      </c>
      <c r="W182" s="89">
        <v>4.7000000000000028E-3</v>
      </c>
      <c r="X182" s="89">
        <v>4.6999999999999993E-3</v>
      </c>
      <c r="Y182" s="89">
        <v>4.7000000000000028E-3</v>
      </c>
      <c r="Z182" s="89">
        <v>4.6999999999999993E-3</v>
      </c>
      <c r="AA182" s="89">
        <v>4.7000000000000028E-3</v>
      </c>
      <c r="AB182" s="89">
        <v>4.4999999999999971E-3</v>
      </c>
      <c r="AC182" s="89">
        <v>-3.4000000000000002E-3</v>
      </c>
    </row>
    <row r="183" spans="2:29" ht="15.75" customHeight="1" x14ac:dyDescent="0.2">
      <c r="B183" s="85">
        <v>0.5</v>
      </c>
      <c r="C183" s="86" t="s">
        <v>198</v>
      </c>
      <c r="D183" s="87">
        <f t="shared" si="4"/>
        <v>130</v>
      </c>
      <c r="E183" s="85" t="s">
        <v>31</v>
      </c>
      <c r="F183" s="90">
        <v>1.1899999999999999E-2</v>
      </c>
      <c r="G183" s="90">
        <v>1.03E-2</v>
      </c>
      <c r="H183" s="91">
        <v>6.3E-3</v>
      </c>
      <c r="I183" s="89">
        <v>3.7000000000000002E-3</v>
      </c>
      <c r="J183" s="90">
        <v>2.5999999999999999E-3</v>
      </c>
      <c r="K183" s="90">
        <v>2.1999999999999997E-3</v>
      </c>
      <c r="L183" s="91">
        <v>2.2000000000000001E-3</v>
      </c>
      <c r="M183" s="89">
        <v>4.2999999999999983E-3</v>
      </c>
      <c r="N183" s="89">
        <v>5.1999999999999998E-3</v>
      </c>
      <c r="O183" s="89">
        <v>5.1000000000000038E-3</v>
      </c>
      <c r="P183" s="89">
        <v>4.8999999999999946E-3</v>
      </c>
      <c r="Q183" s="89">
        <v>4.8999999999999981E-3</v>
      </c>
      <c r="R183" s="89">
        <v>4.9000000000000016E-3</v>
      </c>
      <c r="S183" s="89">
        <v>4.9000000000000016E-3</v>
      </c>
      <c r="T183" s="89">
        <v>4.5999999999999999E-3</v>
      </c>
      <c r="U183" s="89">
        <v>4.5999999999999999E-3</v>
      </c>
      <c r="V183" s="89">
        <v>4.7000000000000028E-3</v>
      </c>
      <c r="W183" s="89">
        <v>4.7000000000000028E-3</v>
      </c>
      <c r="X183" s="89">
        <v>4.6999999999999993E-3</v>
      </c>
      <c r="Y183" s="89">
        <v>4.7000000000000028E-3</v>
      </c>
      <c r="Z183" s="89">
        <v>4.6999999999999993E-3</v>
      </c>
      <c r="AA183" s="89">
        <v>4.7000000000000028E-3</v>
      </c>
      <c r="AB183" s="89">
        <v>4.4999999999999971E-3</v>
      </c>
      <c r="AC183" s="89">
        <v>-3.4000000000000002E-3</v>
      </c>
    </row>
    <row r="184" spans="2:29" ht="15.75" customHeight="1" x14ac:dyDescent="0.2">
      <c r="B184" s="85">
        <v>1</v>
      </c>
      <c r="C184" s="86" t="s">
        <v>199</v>
      </c>
      <c r="D184" s="87">
        <f t="shared" si="4"/>
        <v>131</v>
      </c>
      <c r="E184" s="85" t="s">
        <v>31</v>
      </c>
      <c r="F184" s="88">
        <v>1.1899999999999999E-2</v>
      </c>
      <c r="G184" s="88">
        <v>1.03E-2</v>
      </c>
      <c r="H184" s="89">
        <v>6.3E-3</v>
      </c>
      <c r="I184" s="89">
        <v>3.7000000000000002E-3</v>
      </c>
      <c r="J184" s="88">
        <v>2.5999999999999999E-3</v>
      </c>
      <c r="K184" s="88">
        <v>2.1999999999999997E-3</v>
      </c>
      <c r="L184" s="89">
        <v>2.2000000000000001E-3</v>
      </c>
      <c r="M184" s="89">
        <v>4.2999999999999983E-3</v>
      </c>
      <c r="N184" s="89">
        <v>5.1999999999999998E-3</v>
      </c>
      <c r="O184" s="89">
        <v>5.1000000000000038E-3</v>
      </c>
      <c r="P184" s="89">
        <v>4.8999999999999946E-3</v>
      </c>
      <c r="Q184" s="89">
        <v>4.8999999999999981E-3</v>
      </c>
      <c r="R184" s="89">
        <v>4.9000000000000016E-3</v>
      </c>
      <c r="S184" s="89">
        <v>4.9000000000000016E-3</v>
      </c>
      <c r="T184" s="89">
        <v>4.5999999999999999E-3</v>
      </c>
      <c r="U184" s="89">
        <v>4.5999999999999999E-3</v>
      </c>
      <c r="V184" s="89">
        <v>4.7000000000000028E-3</v>
      </c>
      <c r="W184" s="89">
        <v>4.7000000000000028E-3</v>
      </c>
      <c r="X184" s="89">
        <v>4.6999999999999993E-3</v>
      </c>
      <c r="Y184" s="89">
        <v>4.7000000000000028E-3</v>
      </c>
      <c r="Z184" s="89">
        <v>4.6999999999999993E-3</v>
      </c>
      <c r="AA184" s="89">
        <v>4.7000000000000028E-3</v>
      </c>
      <c r="AB184" s="89">
        <v>4.4999999999999971E-3</v>
      </c>
      <c r="AC184" s="89">
        <v>-3.4000000000000002E-3</v>
      </c>
    </row>
    <row r="185" spans="2:29" ht="15.75" customHeight="1" x14ac:dyDescent="0.2">
      <c r="B185" s="85">
        <v>2</v>
      </c>
      <c r="C185" s="86" t="s">
        <v>200</v>
      </c>
      <c r="D185" s="87">
        <f t="shared" si="4"/>
        <v>132</v>
      </c>
      <c r="E185" s="85" t="s">
        <v>31</v>
      </c>
      <c r="F185" s="90">
        <v>1.2500000000000001E-2</v>
      </c>
      <c r="G185" s="90">
        <v>1.09E-2</v>
      </c>
      <c r="H185" s="91">
        <v>7.4000000000000003E-3</v>
      </c>
      <c r="I185" s="89">
        <v>4.5999999999999999E-3</v>
      </c>
      <c r="J185" s="90">
        <v>3.3E-3</v>
      </c>
      <c r="K185" s="90">
        <v>2.4999999999999996E-3</v>
      </c>
      <c r="L185" s="91">
        <v>2.4999999999999996E-3</v>
      </c>
      <c r="M185" s="89">
        <v>4.5999999999999999E-3</v>
      </c>
      <c r="N185" s="89">
        <v>5.5000000000000014E-3</v>
      </c>
      <c r="O185" s="89">
        <v>5.400000000000002E-3</v>
      </c>
      <c r="P185" s="89">
        <v>5.000000000000001E-3</v>
      </c>
      <c r="Q185" s="89">
        <v>5.000000000000001E-3</v>
      </c>
      <c r="R185" s="89">
        <v>5.000000000000001E-3</v>
      </c>
      <c r="S185" s="89">
        <v>5.0000000000000044E-3</v>
      </c>
      <c r="T185" s="89">
        <v>4.7000000000000028E-3</v>
      </c>
      <c r="U185" s="89">
        <v>4.6999999999999993E-3</v>
      </c>
      <c r="V185" s="89">
        <v>4.7999999999999987E-3</v>
      </c>
      <c r="W185" s="89">
        <v>4.8000000000000022E-3</v>
      </c>
      <c r="X185" s="89">
        <v>4.7999999999999987E-3</v>
      </c>
      <c r="Y185" s="89">
        <v>4.7999999999999987E-3</v>
      </c>
      <c r="Z185" s="89">
        <v>4.7999999999999987E-3</v>
      </c>
      <c r="AA185" s="89">
        <v>4.7999999999999987E-3</v>
      </c>
      <c r="AB185" s="89">
        <v>4.5999999999999999E-3</v>
      </c>
      <c r="AC185" s="89">
        <v>2.700000000000001E-3</v>
      </c>
    </row>
    <row r="186" spans="2:29" ht="15.75" customHeight="1" x14ac:dyDescent="0.2">
      <c r="B186" s="85">
        <v>3</v>
      </c>
      <c r="C186" s="86" t="s">
        <v>201</v>
      </c>
      <c r="D186" s="87">
        <f t="shared" si="4"/>
        <v>133</v>
      </c>
      <c r="E186" s="85" t="s">
        <v>31</v>
      </c>
      <c r="F186" s="88">
        <v>1.29E-2</v>
      </c>
      <c r="G186" s="88">
        <v>1.1299999999999999E-2</v>
      </c>
      <c r="H186" s="89">
        <v>7.9000000000000008E-3</v>
      </c>
      <c r="I186" s="89">
        <v>5.0333333333333332E-3</v>
      </c>
      <c r="J186" s="88">
        <v>3.5999999999999999E-3</v>
      </c>
      <c r="K186" s="88">
        <v>2.766666666666666E-3</v>
      </c>
      <c r="L186" s="89">
        <v>2.7666666666666668E-3</v>
      </c>
      <c r="M186" s="89">
        <v>4.9333333333333338E-3</v>
      </c>
      <c r="N186" s="89">
        <v>5.8333333333333353E-3</v>
      </c>
      <c r="O186" s="89">
        <v>5.7333333333333359E-3</v>
      </c>
      <c r="P186" s="89">
        <v>5.3E-3</v>
      </c>
      <c r="Q186" s="89">
        <v>5.3E-3</v>
      </c>
      <c r="R186" s="89">
        <v>5.2999999999999992E-3</v>
      </c>
      <c r="S186" s="89">
        <v>5.3000000000000035E-3</v>
      </c>
      <c r="T186" s="89">
        <v>5.0000000000000018E-3</v>
      </c>
      <c r="U186" s="89">
        <v>5.0666666666666672E-3</v>
      </c>
      <c r="V186" s="89">
        <v>5.1666666666666658E-3</v>
      </c>
      <c r="W186" s="89">
        <v>5.1666666666666675E-3</v>
      </c>
      <c r="X186" s="89">
        <v>5.1666666666666666E-3</v>
      </c>
      <c r="Y186" s="89">
        <v>5.1666666666666666E-3</v>
      </c>
      <c r="Z186" s="89">
        <v>5.1666666666666658E-3</v>
      </c>
      <c r="AA186" s="89">
        <v>5.1666666666666666E-3</v>
      </c>
      <c r="AB186" s="89">
        <v>4.966666666666667E-3</v>
      </c>
      <c r="AC186" s="89">
        <v>4.1333333333333335E-3</v>
      </c>
    </row>
    <row r="187" spans="2:29" ht="15.75" customHeight="1" x14ac:dyDescent="0.2">
      <c r="B187" s="85">
        <v>4</v>
      </c>
      <c r="C187" s="86" t="s">
        <v>202</v>
      </c>
      <c r="D187" s="87">
        <f t="shared" si="4"/>
        <v>134</v>
      </c>
      <c r="E187" s="85" t="s">
        <v>31</v>
      </c>
      <c r="F187" s="90">
        <v>1.3299999999999999E-2</v>
      </c>
      <c r="G187" s="90">
        <v>1.1699999999999999E-2</v>
      </c>
      <c r="H187" s="91">
        <v>8.4000000000000012E-3</v>
      </c>
      <c r="I187" s="89">
        <v>5.4666666666666665E-3</v>
      </c>
      <c r="J187" s="90">
        <v>3.8999999999999998E-3</v>
      </c>
      <c r="K187" s="90">
        <v>3.0333333333333323E-3</v>
      </c>
      <c r="L187" s="91">
        <v>3.0333333333333341E-3</v>
      </c>
      <c r="M187" s="89">
        <v>5.2666666666666678E-3</v>
      </c>
      <c r="N187" s="89">
        <v>6.1666666666666693E-3</v>
      </c>
      <c r="O187" s="89">
        <v>6.0666666666666699E-3</v>
      </c>
      <c r="P187" s="89">
        <v>5.5999999999999991E-3</v>
      </c>
      <c r="Q187" s="89">
        <v>5.5999999999999991E-3</v>
      </c>
      <c r="R187" s="89">
        <v>5.5999999999999973E-3</v>
      </c>
      <c r="S187" s="89">
        <v>5.6000000000000025E-3</v>
      </c>
      <c r="T187" s="89">
        <v>5.3000000000000009E-3</v>
      </c>
      <c r="U187" s="89">
        <v>5.4333333333333352E-3</v>
      </c>
      <c r="V187" s="89">
        <v>5.5333333333333328E-3</v>
      </c>
      <c r="W187" s="89">
        <v>5.5333333333333328E-3</v>
      </c>
      <c r="X187" s="89">
        <v>5.5333333333333345E-3</v>
      </c>
      <c r="Y187" s="89">
        <v>5.5333333333333345E-3</v>
      </c>
      <c r="Z187" s="89">
        <v>5.5333333333333328E-3</v>
      </c>
      <c r="AA187" s="89">
        <v>5.5333333333333345E-3</v>
      </c>
      <c r="AB187" s="89">
        <v>5.333333333333334E-3</v>
      </c>
      <c r="AC187" s="89">
        <v>5.5666666666666659E-3</v>
      </c>
    </row>
    <row r="188" spans="2:29" ht="15.75" customHeight="1" x14ac:dyDescent="0.2">
      <c r="B188" s="85">
        <v>5</v>
      </c>
      <c r="C188" s="86" t="s">
        <v>203</v>
      </c>
      <c r="D188" s="87">
        <f t="shared" si="4"/>
        <v>135</v>
      </c>
      <c r="E188" s="85" t="s">
        <v>31</v>
      </c>
      <c r="F188" s="88">
        <v>1.37E-2</v>
      </c>
      <c r="G188" s="88">
        <v>1.21E-2</v>
      </c>
      <c r="H188" s="89">
        <v>8.8999999999999999E-3</v>
      </c>
      <c r="I188" s="89">
        <v>5.9000000000000007E-3</v>
      </c>
      <c r="J188" s="88">
        <v>4.1999999999999997E-3</v>
      </c>
      <c r="K188" s="88">
        <v>3.2999999999999991E-3</v>
      </c>
      <c r="L188" s="89">
        <v>3.3000000000000008E-3</v>
      </c>
      <c r="M188" s="89">
        <v>5.6000000000000008E-3</v>
      </c>
      <c r="N188" s="89">
        <v>6.5000000000000023E-3</v>
      </c>
      <c r="O188" s="89">
        <v>6.4000000000000029E-3</v>
      </c>
      <c r="P188" s="89">
        <v>5.899999999999999E-3</v>
      </c>
      <c r="Q188" s="89">
        <v>5.899999999999999E-3</v>
      </c>
      <c r="R188" s="89">
        <v>5.8999999999999955E-3</v>
      </c>
      <c r="S188" s="89">
        <v>5.9000000000000025E-3</v>
      </c>
      <c r="T188" s="89">
        <v>5.6000000000000008E-3</v>
      </c>
      <c r="U188" s="89">
        <v>5.8000000000000031E-3</v>
      </c>
      <c r="V188" s="89">
        <v>5.899999999999999E-3</v>
      </c>
      <c r="W188" s="89">
        <v>5.899999999999999E-3</v>
      </c>
      <c r="X188" s="89">
        <v>5.9000000000000025E-3</v>
      </c>
      <c r="Y188" s="89">
        <v>5.9000000000000025E-3</v>
      </c>
      <c r="Z188" s="89">
        <v>5.899999999999999E-3</v>
      </c>
      <c r="AA188" s="89">
        <v>5.9000000000000025E-3</v>
      </c>
      <c r="AB188" s="89">
        <v>5.7000000000000002E-3</v>
      </c>
      <c r="AC188" s="89">
        <v>6.9999999999999993E-3</v>
      </c>
    </row>
    <row r="189" spans="2:29" ht="15.75" customHeight="1" x14ac:dyDescent="0.2">
      <c r="B189" s="85">
        <v>6</v>
      </c>
      <c r="C189" s="86" t="s">
        <v>204</v>
      </c>
      <c r="D189" s="87">
        <f t="shared" si="4"/>
        <v>136</v>
      </c>
      <c r="E189" s="85" t="s">
        <v>31</v>
      </c>
      <c r="F189" s="90">
        <v>1.388E-2</v>
      </c>
      <c r="G189" s="90">
        <v>1.23E-2</v>
      </c>
      <c r="H189" s="91">
        <v>9.1000000000000004E-3</v>
      </c>
      <c r="I189" s="89">
        <v>6.2200000000000007E-3</v>
      </c>
      <c r="J189" s="90">
        <v>4.62E-3</v>
      </c>
      <c r="K189" s="90">
        <v>3.7799999999999995E-3</v>
      </c>
      <c r="L189" s="91">
        <v>3.7800000000000008E-3</v>
      </c>
      <c r="M189" s="89">
        <v>6.0800000000000003E-3</v>
      </c>
      <c r="N189" s="89">
        <v>6.980000000000001E-3</v>
      </c>
      <c r="O189" s="89">
        <v>6.9400000000000017E-3</v>
      </c>
      <c r="P189" s="89">
        <v>6.5199999999999998E-3</v>
      </c>
      <c r="Q189" s="89">
        <v>6.5199999999999989E-3</v>
      </c>
      <c r="R189" s="89">
        <v>6.5199999999999963E-3</v>
      </c>
      <c r="S189" s="89">
        <v>6.5200000000000006E-3</v>
      </c>
      <c r="T189" s="89">
        <v>6.1400000000000014E-3</v>
      </c>
      <c r="U189" s="89">
        <v>6.3000000000000026E-3</v>
      </c>
      <c r="V189" s="89">
        <v>6.3800000000000003E-3</v>
      </c>
      <c r="W189" s="89">
        <v>6.3799999999999994E-3</v>
      </c>
      <c r="X189" s="89">
        <v>6.380000000000002E-3</v>
      </c>
      <c r="Y189" s="89">
        <v>6.380000000000002E-3</v>
      </c>
      <c r="Z189" s="89">
        <v>6.3799999999999994E-3</v>
      </c>
      <c r="AA189" s="89">
        <v>6.380000000000002E-3</v>
      </c>
      <c r="AB189" s="89">
        <v>6.1600000000000005E-3</v>
      </c>
      <c r="AC189" s="89">
        <v>6.7599999999999995E-3</v>
      </c>
    </row>
    <row r="190" spans="2:29" ht="15.75" customHeight="1" x14ac:dyDescent="0.2">
      <c r="B190" s="85">
        <v>7</v>
      </c>
      <c r="C190" s="86" t="s">
        <v>205</v>
      </c>
      <c r="D190" s="87">
        <f t="shared" si="4"/>
        <v>137</v>
      </c>
      <c r="E190" s="85" t="s">
        <v>31</v>
      </c>
      <c r="F190" s="88">
        <v>1.406E-2</v>
      </c>
      <c r="G190" s="88">
        <v>1.2500000000000001E-2</v>
      </c>
      <c r="H190" s="89">
        <v>9.300000000000001E-3</v>
      </c>
      <c r="I190" s="89">
        <v>6.5400000000000007E-3</v>
      </c>
      <c r="J190" s="88">
        <v>5.0400000000000002E-3</v>
      </c>
      <c r="K190" s="88">
        <v>4.2599999999999999E-3</v>
      </c>
      <c r="L190" s="89">
        <v>4.2600000000000008E-3</v>
      </c>
      <c r="M190" s="89">
        <v>6.5599999999999999E-3</v>
      </c>
      <c r="N190" s="89">
        <v>7.4599999999999996E-3</v>
      </c>
      <c r="O190" s="89">
        <v>7.4800000000000005E-3</v>
      </c>
      <c r="P190" s="89">
        <v>7.1400000000000005E-3</v>
      </c>
      <c r="Q190" s="89">
        <v>7.1399999999999988E-3</v>
      </c>
      <c r="R190" s="89">
        <v>7.139999999999997E-3</v>
      </c>
      <c r="S190" s="89">
        <v>7.1399999999999988E-3</v>
      </c>
      <c r="T190" s="89">
        <v>6.6800000000000019E-3</v>
      </c>
      <c r="U190" s="89">
        <v>6.8000000000000022E-3</v>
      </c>
      <c r="V190" s="89">
        <v>6.8600000000000015E-3</v>
      </c>
      <c r="W190" s="89">
        <v>6.8599999999999998E-3</v>
      </c>
      <c r="X190" s="89">
        <v>6.8600000000000015E-3</v>
      </c>
      <c r="Y190" s="89">
        <v>6.8600000000000015E-3</v>
      </c>
      <c r="Z190" s="89">
        <v>6.8599999999999998E-3</v>
      </c>
      <c r="AA190" s="89">
        <v>6.8600000000000015E-3</v>
      </c>
      <c r="AB190" s="89">
        <v>6.6200000000000009E-3</v>
      </c>
      <c r="AC190" s="89">
        <v>6.5199999999999998E-3</v>
      </c>
    </row>
    <row r="191" spans="2:29" ht="15.75" customHeight="1" x14ac:dyDescent="0.2">
      <c r="B191" s="85">
        <v>8</v>
      </c>
      <c r="C191" s="86" t="s">
        <v>206</v>
      </c>
      <c r="D191" s="87">
        <f t="shared" si="4"/>
        <v>138</v>
      </c>
      <c r="E191" s="85" t="s">
        <v>31</v>
      </c>
      <c r="F191" s="90">
        <v>1.4239999999999999E-2</v>
      </c>
      <c r="G191" s="90">
        <v>1.2700000000000001E-2</v>
      </c>
      <c r="H191" s="91">
        <v>9.5000000000000015E-3</v>
      </c>
      <c r="I191" s="89">
        <v>6.8600000000000006E-3</v>
      </c>
      <c r="J191" s="90">
        <v>5.4600000000000004E-3</v>
      </c>
      <c r="K191" s="90">
        <v>4.7400000000000003E-3</v>
      </c>
      <c r="L191" s="91">
        <v>4.7400000000000003E-3</v>
      </c>
      <c r="M191" s="89">
        <v>7.0399999999999994E-3</v>
      </c>
      <c r="N191" s="89">
        <v>7.9399999999999974E-3</v>
      </c>
      <c r="O191" s="89">
        <v>8.0199999999999994E-3</v>
      </c>
      <c r="P191" s="89">
        <v>7.7600000000000013E-3</v>
      </c>
      <c r="Q191" s="89">
        <v>7.7599999999999987E-3</v>
      </c>
      <c r="R191" s="89">
        <v>7.7599999999999978E-3</v>
      </c>
      <c r="S191" s="89">
        <v>7.7599999999999969E-3</v>
      </c>
      <c r="T191" s="89">
        <v>7.2200000000000025E-3</v>
      </c>
      <c r="U191" s="89">
        <v>7.3000000000000018E-3</v>
      </c>
      <c r="V191" s="89">
        <v>7.3400000000000028E-3</v>
      </c>
      <c r="W191" s="89">
        <v>7.3400000000000002E-3</v>
      </c>
      <c r="X191" s="89">
        <v>7.340000000000001E-3</v>
      </c>
      <c r="Y191" s="89">
        <v>7.340000000000001E-3</v>
      </c>
      <c r="Z191" s="89">
        <v>7.3400000000000002E-3</v>
      </c>
      <c r="AA191" s="89">
        <v>7.340000000000001E-3</v>
      </c>
      <c r="AB191" s="89">
        <v>7.0800000000000012E-3</v>
      </c>
      <c r="AC191" s="89">
        <v>6.28E-3</v>
      </c>
    </row>
    <row r="192" spans="2:29" ht="15.75" customHeight="1" x14ac:dyDescent="0.2">
      <c r="B192" s="85">
        <v>9</v>
      </c>
      <c r="C192" s="86" t="s">
        <v>207</v>
      </c>
      <c r="D192" s="87">
        <f t="shared" si="4"/>
        <v>139</v>
      </c>
      <c r="E192" s="85" t="s">
        <v>31</v>
      </c>
      <c r="F192" s="88">
        <v>1.4419999999999999E-2</v>
      </c>
      <c r="G192" s="88">
        <v>1.2900000000000002E-2</v>
      </c>
      <c r="H192" s="89">
        <v>9.700000000000002E-3</v>
      </c>
      <c r="I192" s="89">
        <v>7.1800000000000006E-3</v>
      </c>
      <c r="J192" s="88">
        <v>5.8800000000000007E-3</v>
      </c>
      <c r="K192" s="88">
        <v>5.2200000000000007E-3</v>
      </c>
      <c r="L192" s="89">
        <v>5.2199999999999998E-3</v>
      </c>
      <c r="M192" s="89">
        <v>7.5199999999999989E-3</v>
      </c>
      <c r="N192" s="89">
        <v>8.4199999999999952E-3</v>
      </c>
      <c r="O192" s="89">
        <v>8.5599999999999982E-3</v>
      </c>
      <c r="P192" s="89">
        <v>8.380000000000002E-3</v>
      </c>
      <c r="Q192" s="89">
        <v>8.3799999999999986E-3</v>
      </c>
      <c r="R192" s="89">
        <v>8.3799999999999986E-3</v>
      </c>
      <c r="S192" s="89">
        <v>8.3799999999999951E-3</v>
      </c>
      <c r="T192" s="89">
        <v>7.760000000000003E-3</v>
      </c>
      <c r="U192" s="89">
        <v>7.8000000000000014E-3</v>
      </c>
      <c r="V192" s="89">
        <v>7.820000000000004E-3</v>
      </c>
      <c r="W192" s="89">
        <v>7.8200000000000006E-3</v>
      </c>
      <c r="X192" s="89">
        <v>7.8200000000000006E-3</v>
      </c>
      <c r="Y192" s="89">
        <v>7.8200000000000006E-3</v>
      </c>
      <c r="Z192" s="89">
        <v>7.8200000000000006E-3</v>
      </c>
      <c r="AA192" s="89">
        <v>7.8200000000000006E-3</v>
      </c>
      <c r="AB192" s="89">
        <v>7.5400000000000016E-3</v>
      </c>
      <c r="AC192" s="89">
        <v>6.0400000000000002E-3</v>
      </c>
    </row>
    <row r="193" spans="2:29" ht="15.75" customHeight="1" x14ac:dyDescent="0.2">
      <c r="B193" s="85">
        <v>10</v>
      </c>
      <c r="C193" s="86" t="s">
        <v>208</v>
      </c>
      <c r="D193" s="87">
        <f t="shared" si="4"/>
        <v>140</v>
      </c>
      <c r="E193" s="85" t="s">
        <v>31</v>
      </c>
      <c r="F193" s="90">
        <v>1.4599999999999998E-2</v>
      </c>
      <c r="G193" s="90">
        <v>1.3100000000000001E-2</v>
      </c>
      <c r="H193" s="91">
        <v>9.9000000000000008E-3</v>
      </c>
      <c r="I193" s="89">
        <v>7.5000000000000015E-3</v>
      </c>
      <c r="J193" s="90">
        <v>6.3E-3</v>
      </c>
      <c r="K193" s="90">
        <v>5.7000000000000019E-3</v>
      </c>
      <c r="L193" s="91">
        <v>5.7000000000000002E-3</v>
      </c>
      <c r="M193" s="89">
        <v>8.0000000000000002E-3</v>
      </c>
      <c r="N193" s="89">
        <v>8.8999999999999947E-3</v>
      </c>
      <c r="O193" s="89">
        <v>9.099999999999997E-3</v>
      </c>
      <c r="P193" s="89">
        <v>9.0000000000000011E-3</v>
      </c>
      <c r="Q193" s="89">
        <v>8.9999999999999976E-3</v>
      </c>
      <c r="R193" s="89">
        <v>8.9999999999999976E-3</v>
      </c>
      <c r="S193" s="89">
        <v>8.9999999999999941E-3</v>
      </c>
      <c r="T193" s="89">
        <v>8.3000000000000018E-3</v>
      </c>
      <c r="U193" s="89">
        <v>8.3000000000000018E-3</v>
      </c>
      <c r="V193" s="89">
        <v>8.3000000000000053E-3</v>
      </c>
      <c r="W193" s="89">
        <v>8.3000000000000018E-3</v>
      </c>
      <c r="X193" s="89">
        <v>8.3000000000000018E-3</v>
      </c>
      <c r="Y193" s="89">
        <v>8.3000000000000018E-3</v>
      </c>
      <c r="Z193" s="89">
        <v>8.3000000000000018E-3</v>
      </c>
      <c r="AA193" s="89">
        <v>8.3000000000000018E-3</v>
      </c>
      <c r="AB193" s="89">
        <v>8.0000000000000002E-3</v>
      </c>
      <c r="AC193" s="89">
        <v>5.7999999999999996E-3</v>
      </c>
    </row>
    <row r="194" spans="2:29" ht="15.75" customHeight="1" x14ac:dyDescent="0.2">
      <c r="B194" s="85">
        <v>11</v>
      </c>
      <c r="C194" s="86" t="s">
        <v>209</v>
      </c>
      <c r="D194" s="87">
        <f t="shared" si="4"/>
        <v>141</v>
      </c>
      <c r="E194" s="85" t="s">
        <v>31</v>
      </c>
      <c r="F194" s="88">
        <v>1.4819999999999998E-2</v>
      </c>
      <c r="G194" s="88">
        <v>1.3340000000000001E-2</v>
      </c>
      <c r="H194" s="89">
        <v>1.008E-2</v>
      </c>
      <c r="I194" s="89">
        <v>7.5600000000000007E-3</v>
      </c>
      <c r="J194" s="88">
        <v>6.3E-3</v>
      </c>
      <c r="K194" s="88">
        <v>5.7200000000000011E-3</v>
      </c>
      <c r="L194" s="89">
        <v>5.7400000000000003E-3</v>
      </c>
      <c r="M194" s="89">
        <v>8.040000000000002E-3</v>
      </c>
      <c r="N194" s="89">
        <v>8.9399999999999966E-3</v>
      </c>
      <c r="O194" s="89">
        <v>9.1799999999999972E-3</v>
      </c>
      <c r="P194" s="89">
        <v>9.1000000000000004E-3</v>
      </c>
      <c r="Q194" s="89">
        <v>9.0999999999999987E-3</v>
      </c>
      <c r="R194" s="89">
        <v>9.0999999999999987E-3</v>
      </c>
      <c r="S194" s="89">
        <v>9.0999999999999952E-3</v>
      </c>
      <c r="T194" s="89">
        <v>8.380000000000002E-3</v>
      </c>
      <c r="U194" s="89">
        <v>8.380000000000002E-3</v>
      </c>
      <c r="V194" s="89">
        <v>8.3600000000000046E-3</v>
      </c>
      <c r="W194" s="89">
        <v>8.3600000000000011E-3</v>
      </c>
      <c r="X194" s="89">
        <v>8.3600000000000011E-3</v>
      </c>
      <c r="Y194" s="89">
        <v>8.3600000000000011E-3</v>
      </c>
      <c r="Z194" s="89">
        <v>6.6400000000000018E-3</v>
      </c>
      <c r="AA194" s="89">
        <v>6.6400000000000018E-3</v>
      </c>
      <c r="AB194" s="89">
        <v>6.4000000000000003E-3</v>
      </c>
      <c r="AC194" s="89">
        <v>5.9399999999999991E-3</v>
      </c>
    </row>
    <row r="195" spans="2:29" ht="15.75" customHeight="1" x14ac:dyDescent="0.2">
      <c r="B195" s="85">
        <v>12</v>
      </c>
      <c r="C195" s="86" t="s">
        <v>210</v>
      </c>
      <c r="D195" s="87">
        <f t="shared" si="4"/>
        <v>142</v>
      </c>
      <c r="E195" s="85" t="s">
        <v>31</v>
      </c>
      <c r="F195" s="90">
        <v>1.5039999999999998E-2</v>
      </c>
      <c r="G195" s="90">
        <v>1.3580000000000002E-2</v>
      </c>
      <c r="H195" s="91">
        <v>1.026E-2</v>
      </c>
      <c r="I195" s="89">
        <v>7.62E-3</v>
      </c>
      <c r="J195" s="90">
        <v>6.3E-3</v>
      </c>
      <c r="K195" s="90">
        <v>5.7400000000000003E-3</v>
      </c>
      <c r="L195" s="91">
        <v>5.7800000000000004E-3</v>
      </c>
      <c r="M195" s="89">
        <v>8.0800000000000038E-3</v>
      </c>
      <c r="N195" s="89">
        <v>8.9799999999999984E-3</v>
      </c>
      <c r="O195" s="89">
        <v>9.2599999999999974E-3</v>
      </c>
      <c r="P195" s="89">
        <v>9.1999999999999998E-3</v>
      </c>
      <c r="Q195" s="89">
        <v>9.1999999999999998E-3</v>
      </c>
      <c r="R195" s="89">
        <v>9.1999999999999998E-3</v>
      </c>
      <c r="S195" s="89">
        <v>9.1999999999999964E-3</v>
      </c>
      <c r="T195" s="89">
        <v>8.4600000000000022E-3</v>
      </c>
      <c r="U195" s="89">
        <v>8.4600000000000022E-3</v>
      </c>
      <c r="V195" s="89">
        <v>8.4200000000000039E-3</v>
      </c>
      <c r="W195" s="89">
        <v>8.4200000000000004E-3</v>
      </c>
      <c r="X195" s="89">
        <v>8.4200000000000004E-3</v>
      </c>
      <c r="Y195" s="89">
        <v>8.4200000000000004E-3</v>
      </c>
      <c r="Z195" s="89">
        <v>4.9800000000000018E-3</v>
      </c>
      <c r="AA195" s="89">
        <v>4.9800000000000018E-3</v>
      </c>
      <c r="AB195" s="89">
        <v>4.8000000000000004E-3</v>
      </c>
      <c r="AC195" s="89">
        <v>6.0799999999999986E-3</v>
      </c>
    </row>
    <row r="196" spans="2:29" ht="15.75" customHeight="1" x14ac:dyDescent="0.2">
      <c r="B196" s="85">
        <v>13</v>
      </c>
      <c r="C196" s="86" t="s">
        <v>211</v>
      </c>
      <c r="D196" s="87">
        <f t="shared" si="4"/>
        <v>143</v>
      </c>
      <c r="E196" s="85" t="s">
        <v>31</v>
      </c>
      <c r="F196" s="88">
        <v>1.5259999999999998E-2</v>
      </c>
      <c r="G196" s="88">
        <v>1.3820000000000002E-2</v>
      </c>
      <c r="H196" s="89">
        <v>1.044E-2</v>
      </c>
      <c r="I196" s="89">
        <v>7.6799999999999993E-3</v>
      </c>
      <c r="J196" s="88">
        <v>6.3E-3</v>
      </c>
      <c r="K196" s="88">
        <v>5.7599999999999995E-3</v>
      </c>
      <c r="L196" s="89">
        <v>5.8200000000000005E-3</v>
      </c>
      <c r="M196" s="89">
        <v>8.1200000000000057E-3</v>
      </c>
      <c r="N196" s="89">
        <v>9.0200000000000002E-3</v>
      </c>
      <c r="O196" s="89">
        <v>9.3399999999999976E-3</v>
      </c>
      <c r="P196" s="89">
        <v>9.2999999999999992E-3</v>
      </c>
      <c r="Q196" s="89">
        <v>9.300000000000001E-3</v>
      </c>
      <c r="R196" s="89">
        <v>9.300000000000001E-3</v>
      </c>
      <c r="S196" s="89">
        <v>9.2999999999999975E-3</v>
      </c>
      <c r="T196" s="89">
        <v>8.5400000000000025E-3</v>
      </c>
      <c r="U196" s="89">
        <v>8.5400000000000025E-3</v>
      </c>
      <c r="V196" s="89">
        <v>8.4800000000000032E-3</v>
      </c>
      <c r="W196" s="89">
        <v>8.4799999999999997E-3</v>
      </c>
      <c r="X196" s="89">
        <v>8.4799999999999997E-3</v>
      </c>
      <c r="Y196" s="89">
        <v>8.4799999999999997E-3</v>
      </c>
      <c r="Z196" s="89">
        <v>3.3200000000000013E-3</v>
      </c>
      <c r="AA196" s="89">
        <v>3.3200000000000013E-3</v>
      </c>
      <c r="AB196" s="89">
        <v>3.2000000000000006E-3</v>
      </c>
      <c r="AC196" s="89">
        <v>6.2199999999999981E-3</v>
      </c>
    </row>
    <row r="197" spans="2:29" ht="15.75" customHeight="1" x14ac:dyDescent="0.2">
      <c r="B197" s="85">
        <v>14</v>
      </c>
      <c r="C197" s="86" t="s">
        <v>212</v>
      </c>
      <c r="D197" s="87">
        <f t="shared" si="4"/>
        <v>144</v>
      </c>
      <c r="E197" s="85" t="s">
        <v>31</v>
      </c>
      <c r="F197" s="90">
        <v>1.5479999999999997E-2</v>
      </c>
      <c r="G197" s="90">
        <v>1.4060000000000003E-2</v>
      </c>
      <c r="H197" s="91">
        <v>1.0619999999999999E-2</v>
      </c>
      <c r="I197" s="89">
        <v>7.7399999999999986E-3</v>
      </c>
      <c r="J197" s="90">
        <v>6.3E-3</v>
      </c>
      <c r="K197" s="90">
        <v>5.7799999999999987E-3</v>
      </c>
      <c r="L197" s="91">
        <v>5.8600000000000006E-3</v>
      </c>
      <c r="M197" s="89">
        <v>8.1600000000000075E-3</v>
      </c>
      <c r="N197" s="89">
        <v>9.0600000000000021E-3</v>
      </c>
      <c r="O197" s="89">
        <v>9.4199999999999978E-3</v>
      </c>
      <c r="P197" s="89">
        <v>9.3999999999999986E-3</v>
      </c>
      <c r="Q197" s="89">
        <v>9.4000000000000021E-3</v>
      </c>
      <c r="R197" s="89">
        <v>9.4000000000000021E-3</v>
      </c>
      <c r="S197" s="89">
        <v>9.3999999999999986E-3</v>
      </c>
      <c r="T197" s="89">
        <v>8.6200000000000027E-3</v>
      </c>
      <c r="U197" s="89">
        <v>8.6200000000000027E-3</v>
      </c>
      <c r="V197" s="89">
        <v>8.5400000000000025E-3</v>
      </c>
      <c r="W197" s="89">
        <v>8.539999999999999E-3</v>
      </c>
      <c r="X197" s="89">
        <v>8.539999999999999E-3</v>
      </c>
      <c r="Y197" s="89">
        <v>8.539999999999999E-3</v>
      </c>
      <c r="Z197" s="89">
        <v>1.6600000000000009E-3</v>
      </c>
      <c r="AA197" s="89">
        <v>1.6600000000000009E-3</v>
      </c>
      <c r="AB197" s="89">
        <v>1.6000000000000005E-3</v>
      </c>
      <c r="AC197" s="89">
        <v>6.3599999999999976E-3</v>
      </c>
    </row>
    <row r="198" spans="2:29" ht="15.75" customHeight="1" x14ac:dyDescent="0.2">
      <c r="B198" s="85">
        <v>15</v>
      </c>
      <c r="C198" s="86" t="s">
        <v>213</v>
      </c>
      <c r="D198" s="87">
        <f t="shared" si="4"/>
        <v>145</v>
      </c>
      <c r="E198" s="85" t="s">
        <v>31</v>
      </c>
      <c r="F198" s="88">
        <v>1.5699999999999999E-2</v>
      </c>
      <c r="G198" s="88">
        <v>1.43E-2</v>
      </c>
      <c r="H198" s="89">
        <v>1.0799999999999999E-2</v>
      </c>
      <c r="I198" s="89">
        <v>7.7999999999999962E-3</v>
      </c>
      <c r="J198" s="88">
        <v>6.3E-3</v>
      </c>
      <c r="K198" s="88">
        <v>5.7999999999999961E-3</v>
      </c>
      <c r="L198" s="89">
        <v>5.9000000000000007E-3</v>
      </c>
      <c r="M198" s="89">
        <v>8.2000000000000059E-3</v>
      </c>
      <c r="N198" s="89">
        <v>9.1000000000000004E-3</v>
      </c>
      <c r="O198" s="89">
        <v>9.5000000000000015E-3</v>
      </c>
      <c r="P198" s="89">
        <v>9.5000000000000015E-3</v>
      </c>
      <c r="Q198" s="89">
        <v>9.5000000000000015E-3</v>
      </c>
      <c r="R198" s="89">
        <v>9.5000000000000015E-3</v>
      </c>
      <c r="S198" s="89">
        <v>9.5000000000000015E-3</v>
      </c>
      <c r="T198" s="89">
        <v>8.7000000000000029E-3</v>
      </c>
      <c r="U198" s="89">
        <v>8.6999999999999994E-3</v>
      </c>
      <c r="V198" s="89">
        <v>8.6E-3</v>
      </c>
      <c r="W198" s="89">
        <v>8.5999999999999965E-3</v>
      </c>
      <c r="X198" s="89">
        <v>8.5999999999999965E-3</v>
      </c>
      <c r="Y198" s="89">
        <v>8.5999999999999965E-3</v>
      </c>
      <c r="Z198" s="89">
        <v>0</v>
      </c>
      <c r="AA198" s="89">
        <v>0</v>
      </c>
      <c r="AB198" s="89">
        <v>0</v>
      </c>
      <c r="AC198" s="89">
        <v>6.4999999999999988E-3</v>
      </c>
    </row>
    <row r="199" spans="2:29" ht="15.75" customHeight="1" x14ac:dyDescent="0.2">
      <c r="B199" s="85">
        <v>16</v>
      </c>
      <c r="C199" s="86" t="s">
        <v>214</v>
      </c>
      <c r="D199" s="87">
        <f t="shared" si="4"/>
        <v>146</v>
      </c>
      <c r="E199" s="85" t="s">
        <v>31</v>
      </c>
      <c r="F199" s="90">
        <v>1.5699999999999999E-2</v>
      </c>
      <c r="G199" s="90">
        <v>1.43E-2</v>
      </c>
      <c r="H199" s="91">
        <v>1.0799999999999999E-2</v>
      </c>
      <c r="I199" s="89">
        <v>7.7999999999999962E-3</v>
      </c>
      <c r="J199" s="90">
        <v>6.3E-3</v>
      </c>
      <c r="K199" s="90">
        <v>5.7999999999999961E-3</v>
      </c>
      <c r="L199" s="91">
        <v>5.9800000000000001E-3</v>
      </c>
      <c r="M199" s="89">
        <v>8.2800000000000044E-3</v>
      </c>
      <c r="N199" s="89">
        <v>9.1800000000000007E-3</v>
      </c>
      <c r="O199" s="89">
        <v>9.5800000000000017E-3</v>
      </c>
      <c r="P199" s="89">
        <v>9.5800000000000017E-3</v>
      </c>
      <c r="Q199" s="89">
        <v>9.5800000000000017E-3</v>
      </c>
      <c r="R199" s="89">
        <v>9.5800000000000017E-3</v>
      </c>
      <c r="S199" s="89">
        <v>9.58E-3</v>
      </c>
      <c r="T199" s="89">
        <v>8.7600000000000022E-3</v>
      </c>
      <c r="U199" s="89">
        <v>8.7600000000000004E-3</v>
      </c>
      <c r="V199" s="89">
        <v>8.6399999999999984E-3</v>
      </c>
      <c r="W199" s="89">
        <v>8.6399999999999966E-3</v>
      </c>
      <c r="X199" s="89">
        <v>8.6399999999999984E-3</v>
      </c>
      <c r="Y199" s="89">
        <v>8.6399999999999984E-3</v>
      </c>
      <c r="Z199" s="89">
        <v>1.7600000000000005E-3</v>
      </c>
      <c r="AA199" s="89">
        <v>1.759999999999999E-3</v>
      </c>
      <c r="AB199" s="89">
        <v>1.6799999999999996E-3</v>
      </c>
      <c r="AC199" s="89">
        <v>6.2399999999999982E-3</v>
      </c>
    </row>
    <row r="200" spans="2:29" ht="15.75" customHeight="1" x14ac:dyDescent="0.2">
      <c r="B200" s="85">
        <v>17</v>
      </c>
      <c r="C200" s="86" t="s">
        <v>215</v>
      </c>
      <c r="D200" s="87">
        <f t="shared" si="4"/>
        <v>147</v>
      </c>
      <c r="E200" s="85" t="s">
        <v>31</v>
      </c>
      <c r="F200" s="88">
        <v>1.5699999999999999E-2</v>
      </c>
      <c r="G200" s="88">
        <v>1.43E-2</v>
      </c>
      <c r="H200" s="89">
        <v>1.0799999999999999E-2</v>
      </c>
      <c r="I200" s="89">
        <v>7.7999999999999962E-3</v>
      </c>
      <c r="J200" s="88">
        <v>6.3E-3</v>
      </c>
      <c r="K200" s="88">
        <v>5.7999999999999961E-3</v>
      </c>
      <c r="L200" s="89">
        <v>6.0599999999999994E-3</v>
      </c>
      <c r="M200" s="89">
        <v>8.3600000000000028E-3</v>
      </c>
      <c r="N200" s="89">
        <v>9.2600000000000009E-3</v>
      </c>
      <c r="O200" s="89">
        <v>9.6600000000000019E-3</v>
      </c>
      <c r="P200" s="89">
        <v>9.6600000000000019E-3</v>
      </c>
      <c r="Q200" s="89">
        <v>9.6600000000000019E-3</v>
      </c>
      <c r="R200" s="89">
        <v>9.6600000000000019E-3</v>
      </c>
      <c r="S200" s="89">
        <v>9.6599999999999984E-3</v>
      </c>
      <c r="T200" s="89">
        <v>8.8200000000000014E-3</v>
      </c>
      <c r="U200" s="89">
        <v>8.8200000000000014E-3</v>
      </c>
      <c r="V200" s="89">
        <v>8.6799999999999967E-3</v>
      </c>
      <c r="W200" s="89">
        <v>8.6799999999999967E-3</v>
      </c>
      <c r="X200" s="89">
        <v>8.6800000000000002E-3</v>
      </c>
      <c r="Y200" s="89">
        <v>8.6800000000000002E-3</v>
      </c>
      <c r="Z200" s="89">
        <v>3.520000000000001E-3</v>
      </c>
      <c r="AA200" s="89">
        <v>3.519999999999998E-3</v>
      </c>
      <c r="AB200" s="89">
        <v>3.3599999999999993E-3</v>
      </c>
      <c r="AC200" s="89">
        <v>5.9799999999999975E-3</v>
      </c>
    </row>
    <row r="201" spans="2:29" ht="15.75" customHeight="1" x14ac:dyDescent="0.2">
      <c r="B201" s="85">
        <v>18</v>
      </c>
      <c r="C201" s="86" t="s">
        <v>216</v>
      </c>
      <c r="D201" s="87">
        <f t="shared" si="4"/>
        <v>148</v>
      </c>
      <c r="E201" s="85" t="s">
        <v>31</v>
      </c>
      <c r="F201" s="90">
        <v>1.5699999999999999E-2</v>
      </c>
      <c r="G201" s="90">
        <v>1.43E-2</v>
      </c>
      <c r="H201" s="91">
        <v>1.0799999999999999E-2</v>
      </c>
      <c r="I201" s="89">
        <v>7.7999999999999962E-3</v>
      </c>
      <c r="J201" s="90">
        <v>6.3E-3</v>
      </c>
      <c r="K201" s="90">
        <v>5.7999999999999961E-3</v>
      </c>
      <c r="L201" s="91">
        <v>6.1399999999999988E-3</v>
      </c>
      <c r="M201" s="89">
        <v>8.4400000000000013E-3</v>
      </c>
      <c r="N201" s="89">
        <v>9.3400000000000011E-3</v>
      </c>
      <c r="O201" s="89">
        <v>9.7400000000000021E-3</v>
      </c>
      <c r="P201" s="89">
        <v>9.7400000000000021E-3</v>
      </c>
      <c r="Q201" s="89">
        <v>9.7400000000000021E-3</v>
      </c>
      <c r="R201" s="89">
        <v>9.7400000000000021E-3</v>
      </c>
      <c r="S201" s="89">
        <v>9.7399999999999969E-3</v>
      </c>
      <c r="T201" s="89">
        <v>8.8800000000000007E-3</v>
      </c>
      <c r="U201" s="89">
        <v>8.8800000000000025E-3</v>
      </c>
      <c r="V201" s="89">
        <v>8.7199999999999951E-3</v>
      </c>
      <c r="W201" s="89">
        <v>8.7199999999999969E-3</v>
      </c>
      <c r="X201" s="89">
        <v>8.7200000000000021E-3</v>
      </c>
      <c r="Y201" s="89">
        <v>8.7200000000000021E-3</v>
      </c>
      <c r="Z201" s="89">
        <v>5.2800000000000017E-3</v>
      </c>
      <c r="AA201" s="89">
        <v>5.2799999999999965E-3</v>
      </c>
      <c r="AB201" s="89">
        <v>5.0399999999999993E-3</v>
      </c>
      <c r="AC201" s="89">
        <v>5.7199999999999968E-3</v>
      </c>
    </row>
    <row r="202" spans="2:29" ht="15.75" customHeight="1" x14ac:dyDescent="0.2">
      <c r="B202" s="85">
        <v>19</v>
      </c>
      <c r="C202" s="86" t="s">
        <v>217</v>
      </c>
      <c r="D202" s="87">
        <f t="shared" si="4"/>
        <v>149</v>
      </c>
      <c r="E202" s="85" t="s">
        <v>31</v>
      </c>
      <c r="F202" s="88">
        <v>1.5699999999999999E-2</v>
      </c>
      <c r="G202" s="88">
        <v>1.43E-2</v>
      </c>
      <c r="H202" s="89">
        <v>1.0799999999999999E-2</v>
      </c>
      <c r="I202" s="89">
        <v>7.7999999999999962E-3</v>
      </c>
      <c r="J202" s="88">
        <v>6.3E-3</v>
      </c>
      <c r="K202" s="88">
        <v>5.7999999999999961E-3</v>
      </c>
      <c r="L202" s="89">
        <v>6.2199999999999981E-3</v>
      </c>
      <c r="M202" s="89">
        <v>8.5199999999999998E-3</v>
      </c>
      <c r="N202" s="89">
        <v>9.4200000000000013E-3</v>
      </c>
      <c r="O202" s="89">
        <v>9.8200000000000023E-3</v>
      </c>
      <c r="P202" s="89">
        <v>9.8200000000000023E-3</v>
      </c>
      <c r="Q202" s="89">
        <v>9.8200000000000023E-3</v>
      </c>
      <c r="R202" s="89">
        <v>9.8200000000000023E-3</v>
      </c>
      <c r="S202" s="89">
        <v>9.8199999999999954E-3</v>
      </c>
      <c r="T202" s="89">
        <v>8.94E-3</v>
      </c>
      <c r="U202" s="89">
        <v>8.9400000000000035E-3</v>
      </c>
      <c r="V202" s="89">
        <v>8.7599999999999935E-3</v>
      </c>
      <c r="W202" s="89">
        <v>8.759999999999997E-3</v>
      </c>
      <c r="X202" s="89">
        <v>8.7600000000000039E-3</v>
      </c>
      <c r="Y202" s="89">
        <v>8.7600000000000039E-3</v>
      </c>
      <c r="Z202" s="89">
        <v>7.040000000000002E-3</v>
      </c>
      <c r="AA202" s="89">
        <v>7.0399999999999959E-3</v>
      </c>
      <c r="AB202" s="89">
        <v>6.7199999999999985E-3</v>
      </c>
      <c r="AC202" s="89">
        <v>5.4599999999999961E-3</v>
      </c>
    </row>
    <row r="203" spans="2:29" ht="15.75" customHeight="1" x14ac:dyDescent="0.2">
      <c r="B203" s="85">
        <v>20</v>
      </c>
      <c r="C203" s="86" t="s">
        <v>218</v>
      </c>
      <c r="D203" s="87">
        <f t="shared" si="4"/>
        <v>150</v>
      </c>
      <c r="E203" s="85" t="s">
        <v>31</v>
      </c>
      <c r="F203" s="90">
        <v>1.5699999999999999E-2</v>
      </c>
      <c r="G203" s="90">
        <v>1.4299999999999998E-2</v>
      </c>
      <c r="H203" s="91">
        <v>1.0800000000000001E-2</v>
      </c>
      <c r="I203" s="89">
        <v>7.7999999999999979E-3</v>
      </c>
      <c r="J203" s="90">
        <v>6.3E-3</v>
      </c>
      <c r="K203" s="90">
        <v>5.7999999999999979E-3</v>
      </c>
      <c r="L203" s="91">
        <v>6.2999999999999983E-3</v>
      </c>
      <c r="M203" s="89">
        <v>8.5999999999999965E-3</v>
      </c>
      <c r="N203" s="89">
        <v>9.499999999999998E-3</v>
      </c>
      <c r="O203" s="89">
        <v>9.900000000000006E-3</v>
      </c>
      <c r="P203" s="89">
        <v>9.900000000000006E-3</v>
      </c>
      <c r="Q203" s="89">
        <v>9.8999999999999991E-3</v>
      </c>
      <c r="R203" s="89">
        <v>9.8999999999999991E-3</v>
      </c>
      <c r="S203" s="89">
        <v>9.8999999999999921E-3</v>
      </c>
      <c r="T203" s="89">
        <v>9.0000000000000011E-3</v>
      </c>
      <c r="U203" s="89">
        <v>9.0000000000000011E-3</v>
      </c>
      <c r="V203" s="89">
        <v>8.7999999999999953E-3</v>
      </c>
      <c r="W203" s="89">
        <v>8.7999999999999953E-3</v>
      </c>
      <c r="X203" s="89">
        <v>8.8000000000000023E-3</v>
      </c>
      <c r="Y203" s="89">
        <v>8.8000000000000023E-3</v>
      </c>
      <c r="Z203" s="89">
        <v>8.8000000000000023E-3</v>
      </c>
      <c r="AA203" s="89">
        <v>8.7999999999999953E-3</v>
      </c>
      <c r="AB203" s="89">
        <v>8.3999999999999977E-3</v>
      </c>
      <c r="AC203" s="89">
        <v>5.1999999999999963E-3</v>
      </c>
    </row>
    <row r="204" spans="2:29" ht="15.75" customHeight="1" x14ac:dyDescent="0.2">
      <c r="B204" s="85">
        <v>21</v>
      </c>
      <c r="C204" s="86" t="s">
        <v>219</v>
      </c>
      <c r="D204" s="87">
        <f t="shared" si="4"/>
        <v>151</v>
      </c>
      <c r="E204" s="85" t="s">
        <v>31</v>
      </c>
      <c r="F204" s="88">
        <v>1.5679999999999999E-2</v>
      </c>
      <c r="G204" s="88">
        <v>1.4279999999999999E-2</v>
      </c>
      <c r="H204" s="89">
        <v>1.0800000000000001E-2</v>
      </c>
      <c r="I204" s="89">
        <v>7.7999999999999988E-3</v>
      </c>
      <c r="J204" s="88">
        <v>6.3E-3</v>
      </c>
      <c r="K204" s="88">
        <v>5.7999999999999979E-3</v>
      </c>
      <c r="L204" s="89">
        <v>6.2999999999999983E-3</v>
      </c>
      <c r="M204" s="89">
        <v>8.5999999999999965E-3</v>
      </c>
      <c r="N204" s="89">
        <v>9.499999999999998E-3</v>
      </c>
      <c r="O204" s="89">
        <v>9.9400000000000044E-3</v>
      </c>
      <c r="P204" s="89">
        <v>9.9400000000000044E-3</v>
      </c>
      <c r="Q204" s="89">
        <v>9.9399999999999992E-3</v>
      </c>
      <c r="R204" s="89">
        <v>9.9400000000000009E-3</v>
      </c>
      <c r="S204" s="89">
        <v>9.939999999999994E-3</v>
      </c>
      <c r="T204" s="89">
        <v>9.0400000000000012E-3</v>
      </c>
      <c r="U204" s="89">
        <v>9.0399999999999994E-3</v>
      </c>
      <c r="V204" s="89">
        <v>8.8399999999999972E-3</v>
      </c>
      <c r="W204" s="89">
        <v>8.8399999999999972E-3</v>
      </c>
      <c r="X204" s="89">
        <v>8.8400000000000024E-3</v>
      </c>
      <c r="Y204" s="89">
        <v>8.8400000000000006E-3</v>
      </c>
      <c r="Z204" s="89">
        <v>7.040000000000002E-3</v>
      </c>
      <c r="AA204" s="89">
        <v>7.0399999999999959E-3</v>
      </c>
      <c r="AB204" s="89">
        <v>6.7199999999999985E-3</v>
      </c>
      <c r="AC204" s="89">
        <v>5.1799999999999988E-3</v>
      </c>
    </row>
    <row r="205" spans="2:29" ht="15.75" customHeight="1" x14ac:dyDescent="0.2">
      <c r="B205" s="85">
        <v>22</v>
      </c>
      <c r="C205" s="86" t="s">
        <v>220</v>
      </c>
      <c r="D205" s="87">
        <f t="shared" si="4"/>
        <v>152</v>
      </c>
      <c r="E205" s="85" t="s">
        <v>31</v>
      </c>
      <c r="F205" s="90">
        <v>1.566E-2</v>
      </c>
      <c r="G205" s="90">
        <v>1.426E-2</v>
      </c>
      <c r="H205" s="91">
        <v>1.0800000000000001E-2</v>
      </c>
      <c r="I205" s="89">
        <v>7.7999999999999996E-3</v>
      </c>
      <c r="J205" s="90">
        <v>6.3E-3</v>
      </c>
      <c r="K205" s="90">
        <v>5.7999999999999979E-3</v>
      </c>
      <c r="L205" s="91">
        <v>6.2999999999999983E-3</v>
      </c>
      <c r="M205" s="89">
        <v>8.5999999999999965E-3</v>
      </c>
      <c r="N205" s="89">
        <v>9.499999999999998E-3</v>
      </c>
      <c r="O205" s="89">
        <v>9.9800000000000028E-3</v>
      </c>
      <c r="P205" s="89">
        <v>9.9800000000000028E-3</v>
      </c>
      <c r="Q205" s="89">
        <v>9.9799999999999993E-3</v>
      </c>
      <c r="R205" s="89">
        <v>9.9800000000000028E-3</v>
      </c>
      <c r="S205" s="89">
        <v>9.9799999999999958E-3</v>
      </c>
      <c r="T205" s="89">
        <v>9.0800000000000013E-3</v>
      </c>
      <c r="U205" s="89">
        <v>9.0799999999999978E-3</v>
      </c>
      <c r="V205" s="89">
        <v>8.879999999999999E-3</v>
      </c>
      <c r="W205" s="89">
        <v>8.879999999999999E-3</v>
      </c>
      <c r="X205" s="89">
        <v>8.8800000000000025E-3</v>
      </c>
      <c r="Y205" s="89">
        <v>8.879999999999999E-3</v>
      </c>
      <c r="Z205" s="89">
        <v>5.2800000000000017E-3</v>
      </c>
      <c r="AA205" s="89">
        <v>5.2799999999999965E-3</v>
      </c>
      <c r="AB205" s="89">
        <v>5.0399999999999993E-3</v>
      </c>
      <c r="AC205" s="89">
        <v>5.1600000000000014E-3</v>
      </c>
    </row>
    <row r="206" spans="2:29" ht="15.75" customHeight="1" x14ac:dyDescent="0.2">
      <c r="B206" s="85">
        <v>23</v>
      </c>
      <c r="C206" s="86" t="s">
        <v>221</v>
      </c>
      <c r="D206" s="87">
        <f t="shared" si="4"/>
        <v>153</v>
      </c>
      <c r="E206" s="85" t="s">
        <v>31</v>
      </c>
      <c r="F206" s="88">
        <v>1.5640000000000001E-2</v>
      </c>
      <c r="G206" s="88">
        <v>1.4240000000000001E-2</v>
      </c>
      <c r="H206" s="89">
        <v>1.0800000000000001E-2</v>
      </c>
      <c r="I206" s="89">
        <v>7.8000000000000005E-3</v>
      </c>
      <c r="J206" s="88">
        <v>6.3E-3</v>
      </c>
      <c r="K206" s="88">
        <v>5.7999999999999979E-3</v>
      </c>
      <c r="L206" s="89">
        <v>6.2999999999999983E-3</v>
      </c>
      <c r="M206" s="89">
        <v>8.5999999999999965E-3</v>
      </c>
      <c r="N206" s="89">
        <v>9.499999999999998E-3</v>
      </c>
      <c r="O206" s="89">
        <v>1.0020000000000001E-2</v>
      </c>
      <c r="P206" s="89">
        <v>1.0020000000000001E-2</v>
      </c>
      <c r="Q206" s="89">
        <v>1.0019999999999999E-2</v>
      </c>
      <c r="R206" s="89">
        <v>1.0020000000000005E-2</v>
      </c>
      <c r="S206" s="89">
        <v>1.0019999999999998E-2</v>
      </c>
      <c r="T206" s="89">
        <v>9.1200000000000014E-3</v>
      </c>
      <c r="U206" s="89">
        <v>9.1199999999999962E-3</v>
      </c>
      <c r="V206" s="89">
        <v>8.9200000000000008E-3</v>
      </c>
      <c r="W206" s="89">
        <v>8.9200000000000008E-3</v>
      </c>
      <c r="X206" s="89">
        <v>8.9200000000000026E-3</v>
      </c>
      <c r="Y206" s="89">
        <v>8.9199999999999974E-3</v>
      </c>
      <c r="Z206" s="89">
        <v>3.5200000000000014E-3</v>
      </c>
      <c r="AA206" s="89">
        <v>3.5199999999999975E-3</v>
      </c>
      <c r="AB206" s="89">
        <v>3.3599999999999997E-3</v>
      </c>
      <c r="AC206" s="89">
        <v>5.1400000000000039E-3</v>
      </c>
    </row>
    <row r="207" spans="2:29" ht="15.75" customHeight="1" x14ac:dyDescent="0.2">
      <c r="B207" s="85">
        <v>24</v>
      </c>
      <c r="C207" s="86" t="s">
        <v>222</v>
      </c>
      <c r="D207" s="87">
        <f t="shared" si="4"/>
        <v>154</v>
      </c>
      <c r="E207" s="85" t="s">
        <v>31</v>
      </c>
      <c r="F207" s="90">
        <v>1.5620000000000002E-2</v>
      </c>
      <c r="G207" s="90">
        <v>1.4220000000000002E-2</v>
      </c>
      <c r="H207" s="91">
        <v>1.0800000000000001E-2</v>
      </c>
      <c r="I207" s="89">
        <v>7.8000000000000014E-3</v>
      </c>
      <c r="J207" s="90">
        <v>6.3E-3</v>
      </c>
      <c r="K207" s="90">
        <v>5.7999999999999979E-3</v>
      </c>
      <c r="L207" s="91">
        <v>6.2999999999999983E-3</v>
      </c>
      <c r="M207" s="89">
        <v>8.5999999999999965E-3</v>
      </c>
      <c r="N207" s="89">
        <v>9.499999999999998E-3</v>
      </c>
      <c r="O207" s="89">
        <v>1.0059999999999999E-2</v>
      </c>
      <c r="P207" s="89">
        <v>1.0059999999999999E-2</v>
      </c>
      <c r="Q207" s="89">
        <v>1.0059999999999999E-2</v>
      </c>
      <c r="R207" s="89">
        <v>1.0060000000000006E-2</v>
      </c>
      <c r="S207" s="89">
        <v>1.0059999999999999E-2</v>
      </c>
      <c r="T207" s="89">
        <v>9.1600000000000015E-3</v>
      </c>
      <c r="U207" s="89">
        <v>9.1599999999999945E-3</v>
      </c>
      <c r="V207" s="89">
        <v>8.9600000000000027E-3</v>
      </c>
      <c r="W207" s="89">
        <v>8.9600000000000027E-3</v>
      </c>
      <c r="X207" s="89">
        <v>8.9600000000000027E-3</v>
      </c>
      <c r="Y207" s="89">
        <v>8.9599999999999957E-3</v>
      </c>
      <c r="Z207" s="89">
        <v>1.7600000000000009E-3</v>
      </c>
      <c r="AA207" s="89">
        <v>1.7599999999999985E-3</v>
      </c>
      <c r="AB207" s="89">
        <v>1.6800000000000001E-3</v>
      </c>
      <c r="AC207" s="89">
        <v>5.1200000000000065E-3</v>
      </c>
    </row>
    <row r="208" spans="2:29" ht="15.75" customHeight="1" x14ac:dyDescent="0.2">
      <c r="B208" s="85">
        <v>25</v>
      </c>
      <c r="C208" s="86" t="s">
        <v>223</v>
      </c>
      <c r="D208" s="87">
        <f t="shared" si="4"/>
        <v>155</v>
      </c>
      <c r="E208" s="85" t="s">
        <v>31</v>
      </c>
      <c r="F208" s="88">
        <v>1.5600000000000003E-2</v>
      </c>
      <c r="G208" s="88">
        <v>1.4200000000000001E-2</v>
      </c>
      <c r="H208" s="89">
        <v>1.0800000000000001E-2</v>
      </c>
      <c r="I208" s="89">
        <v>7.8000000000000014E-3</v>
      </c>
      <c r="J208" s="88">
        <v>6.3E-3</v>
      </c>
      <c r="K208" s="88">
        <v>5.7999999999999996E-3</v>
      </c>
      <c r="L208" s="89">
        <v>6.3E-3</v>
      </c>
      <c r="M208" s="89">
        <v>8.6E-3</v>
      </c>
      <c r="N208" s="89">
        <v>9.4999999999999946E-3</v>
      </c>
      <c r="O208" s="89">
        <v>1.0099999999999998E-2</v>
      </c>
      <c r="P208" s="89">
        <v>1.0099999999999998E-2</v>
      </c>
      <c r="Q208" s="89">
        <v>1.0099999999999998E-2</v>
      </c>
      <c r="R208" s="89">
        <v>1.0100000000000005E-2</v>
      </c>
      <c r="S208" s="89">
        <v>1.0099999999999998E-2</v>
      </c>
      <c r="T208" s="89">
        <v>9.1999999999999998E-3</v>
      </c>
      <c r="U208" s="89">
        <v>9.1999999999999929E-3</v>
      </c>
      <c r="V208" s="89">
        <v>9.000000000000008E-3</v>
      </c>
      <c r="W208" s="89">
        <v>9.0000000000000011E-3</v>
      </c>
      <c r="X208" s="89">
        <v>9.0000000000000011E-3</v>
      </c>
      <c r="Y208" s="89">
        <v>8.9999999999999941E-3</v>
      </c>
      <c r="Z208" s="89">
        <v>0</v>
      </c>
      <c r="AA208" s="89">
        <v>0</v>
      </c>
      <c r="AB208" s="89">
        <v>0</v>
      </c>
      <c r="AC208" s="89">
        <v>5.1000000000000073E-3</v>
      </c>
    </row>
    <row r="209" spans="2:29" ht="15.75" customHeight="1" x14ac:dyDescent="0.2">
      <c r="B209" s="85">
        <v>26</v>
      </c>
      <c r="C209" s="86" t="s">
        <v>224</v>
      </c>
      <c r="D209" s="87">
        <f t="shared" si="4"/>
        <v>156</v>
      </c>
      <c r="E209" s="85" t="s">
        <v>31</v>
      </c>
      <c r="F209" s="90">
        <v>1.5620000000000002E-2</v>
      </c>
      <c r="G209" s="90">
        <v>1.422E-2</v>
      </c>
      <c r="H209" s="91">
        <v>1.0800000000000001E-2</v>
      </c>
      <c r="I209" s="89">
        <v>7.8000000000000005E-3</v>
      </c>
      <c r="J209" s="90">
        <v>6.3E-3</v>
      </c>
      <c r="K209" s="90">
        <v>5.7999999999999996E-3</v>
      </c>
      <c r="L209" s="91">
        <v>6.3E-3</v>
      </c>
      <c r="M209" s="89">
        <v>8.6E-3</v>
      </c>
      <c r="N209" s="89">
        <v>9.4999999999999946E-3</v>
      </c>
      <c r="O209" s="89">
        <v>1.0099999999999998E-2</v>
      </c>
      <c r="P209" s="89">
        <v>1.01E-2</v>
      </c>
      <c r="Q209" s="89">
        <v>1.0099999999999998E-2</v>
      </c>
      <c r="R209" s="89">
        <v>1.0100000000000003E-2</v>
      </c>
      <c r="S209" s="89">
        <v>1.0099999999999998E-2</v>
      </c>
      <c r="T209" s="89">
        <v>9.1999999999999981E-3</v>
      </c>
      <c r="U209" s="89">
        <v>9.1999999999999946E-3</v>
      </c>
      <c r="V209" s="89">
        <v>9.000000000000008E-3</v>
      </c>
      <c r="W209" s="89">
        <v>8.9999999999999993E-3</v>
      </c>
      <c r="X209" s="89">
        <v>8.9999999999999993E-3</v>
      </c>
      <c r="Y209" s="89">
        <v>8.9999999999999941E-3</v>
      </c>
      <c r="Z209" s="89">
        <v>1.8000000000000002E-3</v>
      </c>
      <c r="AA209" s="89">
        <v>1.8000000000000017E-3</v>
      </c>
      <c r="AB209" s="89">
        <v>1.7399999999999998E-3</v>
      </c>
      <c r="AC209" s="89">
        <v>2.9000000000000054E-3</v>
      </c>
    </row>
    <row r="210" spans="2:29" ht="15.75" customHeight="1" x14ac:dyDescent="0.2">
      <c r="B210" s="85">
        <v>27</v>
      </c>
      <c r="C210" s="86" t="s">
        <v>225</v>
      </c>
      <c r="D210" s="87">
        <f t="shared" si="4"/>
        <v>157</v>
      </c>
      <c r="E210" s="85" t="s">
        <v>31</v>
      </c>
      <c r="F210" s="88">
        <v>1.5640000000000001E-2</v>
      </c>
      <c r="G210" s="88">
        <v>1.4239999999999999E-2</v>
      </c>
      <c r="H210" s="89">
        <v>1.0800000000000001E-2</v>
      </c>
      <c r="I210" s="89">
        <v>7.7999999999999996E-3</v>
      </c>
      <c r="J210" s="88">
        <v>6.3E-3</v>
      </c>
      <c r="K210" s="88">
        <v>5.7999999999999996E-3</v>
      </c>
      <c r="L210" s="89">
        <v>6.3E-3</v>
      </c>
      <c r="M210" s="89">
        <v>8.6E-3</v>
      </c>
      <c r="N210" s="89">
        <v>9.4999999999999946E-3</v>
      </c>
      <c r="O210" s="89">
        <v>1.0099999999999998E-2</v>
      </c>
      <c r="P210" s="89">
        <v>1.0100000000000001E-2</v>
      </c>
      <c r="Q210" s="89">
        <v>1.0099999999999998E-2</v>
      </c>
      <c r="R210" s="89">
        <v>1.0100000000000001E-2</v>
      </c>
      <c r="S210" s="89">
        <v>1.0099999999999998E-2</v>
      </c>
      <c r="T210" s="89">
        <v>9.1999999999999964E-3</v>
      </c>
      <c r="U210" s="89">
        <v>9.1999999999999964E-3</v>
      </c>
      <c r="V210" s="89">
        <v>9.000000000000008E-3</v>
      </c>
      <c r="W210" s="89">
        <v>8.9999999999999976E-3</v>
      </c>
      <c r="X210" s="89">
        <v>8.9999999999999976E-3</v>
      </c>
      <c r="Y210" s="89">
        <v>8.9999999999999941E-3</v>
      </c>
      <c r="Z210" s="89">
        <v>3.6000000000000003E-3</v>
      </c>
      <c r="AA210" s="89">
        <v>3.6000000000000034E-3</v>
      </c>
      <c r="AB210" s="89">
        <v>3.4799999999999996E-3</v>
      </c>
      <c r="AC210" s="89">
        <v>7.0000000000000357E-4</v>
      </c>
    </row>
    <row r="211" spans="2:29" ht="15.75" customHeight="1" x14ac:dyDescent="0.2">
      <c r="B211" s="85">
        <v>28</v>
      </c>
      <c r="C211" s="86" t="s">
        <v>226</v>
      </c>
      <c r="D211" s="87">
        <f t="shared" si="4"/>
        <v>158</v>
      </c>
      <c r="E211" s="85" t="s">
        <v>31</v>
      </c>
      <c r="F211" s="90">
        <v>1.566E-2</v>
      </c>
      <c r="G211" s="90">
        <v>1.4259999999999998E-2</v>
      </c>
      <c r="H211" s="91">
        <v>1.0800000000000001E-2</v>
      </c>
      <c r="I211" s="89">
        <v>7.7999999999999988E-3</v>
      </c>
      <c r="J211" s="90">
        <v>6.3E-3</v>
      </c>
      <c r="K211" s="90">
        <v>5.7999999999999996E-3</v>
      </c>
      <c r="L211" s="91">
        <v>6.3E-3</v>
      </c>
      <c r="M211" s="89">
        <v>8.6E-3</v>
      </c>
      <c r="N211" s="89">
        <v>9.4999999999999946E-3</v>
      </c>
      <c r="O211" s="89">
        <v>1.0099999999999998E-2</v>
      </c>
      <c r="P211" s="89">
        <v>1.0100000000000003E-2</v>
      </c>
      <c r="Q211" s="89">
        <v>1.0099999999999998E-2</v>
      </c>
      <c r="R211" s="89">
        <v>1.01E-2</v>
      </c>
      <c r="S211" s="89">
        <v>1.0099999999999998E-2</v>
      </c>
      <c r="T211" s="89">
        <v>9.1999999999999946E-3</v>
      </c>
      <c r="U211" s="89">
        <v>9.1999999999999981E-3</v>
      </c>
      <c r="V211" s="89">
        <v>9.000000000000008E-3</v>
      </c>
      <c r="W211" s="89">
        <v>8.9999999999999959E-3</v>
      </c>
      <c r="X211" s="89">
        <v>8.9999999999999959E-3</v>
      </c>
      <c r="Y211" s="89">
        <v>8.9999999999999941E-3</v>
      </c>
      <c r="Z211" s="89">
        <v>5.4000000000000003E-3</v>
      </c>
      <c r="AA211" s="89">
        <v>5.4000000000000055E-3</v>
      </c>
      <c r="AB211" s="89">
        <v>5.2199999999999989E-3</v>
      </c>
      <c r="AC211" s="89">
        <v>-1.4999999999999983E-3</v>
      </c>
    </row>
    <row r="212" spans="2:29" ht="15.75" customHeight="1" x14ac:dyDescent="0.2">
      <c r="B212" s="85">
        <v>29</v>
      </c>
      <c r="C212" s="86" t="s">
        <v>227</v>
      </c>
      <c r="D212" s="87">
        <f t="shared" si="4"/>
        <v>159</v>
      </c>
      <c r="E212" s="85" t="s">
        <v>31</v>
      </c>
      <c r="F212" s="88">
        <v>1.5679999999999999E-2</v>
      </c>
      <c r="G212" s="88">
        <v>1.4279999999999998E-2</v>
      </c>
      <c r="H212" s="89">
        <v>1.0800000000000001E-2</v>
      </c>
      <c r="I212" s="89">
        <v>7.7999999999999979E-3</v>
      </c>
      <c r="J212" s="88">
        <v>6.3E-3</v>
      </c>
      <c r="K212" s="88">
        <v>5.7999999999999996E-3</v>
      </c>
      <c r="L212" s="89">
        <v>6.3E-3</v>
      </c>
      <c r="M212" s="89">
        <v>8.6E-3</v>
      </c>
      <c r="N212" s="89">
        <v>9.4999999999999946E-3</v>
      </c>
      <c r="O212" s="89">
        <v>1.0099999999999998E-2</v>
      </c>
      <c r="P212" s="89">
        <v>1.0100000000000005E-2</v>
      </c>
      <c r="Q212" s="89">
        <v>1.0099999999999998E-2</v>
      </c>
      <c r="R212" s="89">
        <v>1.0099999999999998E-2</v>
      </c>
      <c r="S212" s="89">
        <v>1.0099999999999998E-2</v>
      </c>
      <c r="T212" s="89">
        <v>9.1999999999999929E-3</v>
      </c>
      <c r="U212" s="89">
        <v>9.1999999999999998E-3</v>
      </c>
      <c r="V212" s="89">
        <v>9.000000000000008E-3</v>
      </c>
      <c r="W212" s="89">
        <v>8.9999999999999941E-3</v>
      </c>
      <c r="X212" s="89">
        <v>8.9999999999999941E-3</v>
      </c>
      <c r="Y212" s="89">
        <v>8.9999999999999941E-3</v>
      </c>
      <c r="Z212" s="89">
        <v>7.2000000000000007E-3</v>
      </c>
      <c r="AA212" s="89">
        <v>7.2000000000000067E-3</v>
      </c>
      <c r="AB212" s="89">
        <v>6.9599999999999992E-3</v>
      </c>
      <c r="AC212" s="89">
        <v>-3.7000000000000002E-3</v>
      </c>
    </row>
    <row r="213" spans="2:29" ht="15.75" customHeight="1" x14ac:dyDescent="0.2">
      <c r="B213" s="85">
        <v>30</v>
      </c>
      <c r="C213" s="86" t="s">
        <v>228</v>
      </c>
      <c r="D213" s="87">
        <f t="shared" si="4"/>
        <v>160</v>
      </c>
      <c r="E213" s="85" t="s">
        <v>31</v>
      </c>
      <c r="F213" s="90">
        <v>1.5700000000000002E-2</v>
      </c>
      <c r="G213" s="90">
        <v>1.4299999999999997E-2</v>
      </c>
      <c r="H213" s="91">
        <v>1.0800000000000001E-2</v>
      </c>
      <c r="I213" s="89">
        <v>7.7999999999999979E-3</v>
      </c>
      <c r="J213" s="90">
        <v>6.3E-3</v>
      </c>
      <c r="K213" s="90">
        <v>5.7999999999999996E-3</v>
      </c>
      <c r="L213" s="91">
        <v>6.3E-3</v>
      </c>
      <c r="M213" s="89">
        <v>8.6E-3</v>
      </c>
      <c r="N213" s="89">
        <v>9.499999999999998E-3</v>
      </c>
      <c r="O213" s="89">
        <v>1.0099999999999998E-2</v>
      </c>
      <c r="P213" s="89">
        <v>1.0100000000000005E-2</v>
      </c>
      <c r="Q213" s="89">
        <v>1.0099999999999998E-2</v>
      </c>
      <c r="R213" s="89">
        <v>1.0099999999999998E-2</v>
      </c>
      <c r="S213" s="89">
        <v>1.0099999999999998E-2</v>
      </c>
      <c r="T213" s="89">
        <v>9.1999999999999929E-3</v>
      </c>
      <c r="U213" s="89">
        <v>9.1999999999999998E-3</v>
      </c>
      <c r="V213" s="139">
        <v>9.000000000000008E-3</v>
      </c>
      <c r="W213" s="139">
        <v>8.9999999999999941E-3</v>
      </c>
      <c r="X213" s="139">
        <v>8.9999999999999941E-3</v>
      </c>
      <c r="Y213" s="139">
        <v>8.9999999999999941E-3</v>
      </c>
      <c r="Z213" s="139">
        <v>9.0000000000000011E-3</v>
      </c>
      <c r="AA213" s="139">
        <v>9.000000000000008E-3</v>
      </c>
      <c r="AB213" s="139">
        <v>8.6999999999999994E-3</v>
      </c>
      <c r="AC213" s="139">
        <v>-5.9000000000000025E-3</v>
      </c>
    </row>
    <row r="214" spans="2:29" ht="15.75" customHeight="1" x14ac:dyDescent="0.2"/>
    <row r="215" spans="2:29" ht="15.75" customHeight="1" x14ac:dyDescent="0.2"/>
    <row r="216" spans="2:29" ht="15.75" customHeight="1" x14ac:dyDescent="0.2"/>
    <row r="217" spans="2:29" ht="15.75" customHeight="1" x14ac:dyDescent="0.2"/>
    <row r="218" spans="2:29" ht="15.75" customHeight="1" x14ac:dyDescent="0.2"/>
    <row r="219" spans="2:29" ht="15.75" customHeight="1" x14ac:dyDescent="0.2"/>
    <row r="220" spans="2:29" ht="15.75" customHeight="1" x14ac:dyDescent="0.2"/>
    <row r="221" spans="2:29" ht="15.75" customHeight="1" x14ac:dyDescent="0.2"/>
    <row r="222" spans="2:29" ht="15.75" customHeight="1" x14ac:dyDescent="0.2"/>
    <row r="223" spans="2:29" ht="15.75" customHeight="1" x14ac:dyDescent="0.2"/>
    <row r="224" spans="2:29"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honeticPr fontId="31" type="noConversion"/>
  <pageMargins left="0.7" right="0.7" top="0.75" bottom="0.75" header="0" footer="0"/>
  <pageSetup orientation="landscape"/>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7AE20-0D9F-864A-8E64-5787D59ACEC5}">
  <dimension ref="A1:BT828"/>
  <sheetViews>
    <sheetView topLeftCell="AF1" zoomScale="80" zoomScaleNormal="80" workbookViewId="0">
      <selection activeCell="BF21" sqref="BF21"/>
    </sheetView>
  </sheetViews>
  <sheetFormatPr baseColWidth="10" defaultColWidth="11.1640625" defaultRowHeight="15" customHeight="1" x14ac:dyDescent="0.2"/>
  <cols>
    <col min="1" max="1" width="8.5" customWidth="1"/>
    <col min="2" max="2" width="14.5" customWidth="1"/>
    <col min="3" max="15" width="12.33203125" customWidth="1"/>
    <col min="16" max="16" width="16.1640625" customWidth="1"/>
    <col min="17" max="17" width="13.6640625" customWidth="1"/>
    <col min="18" max="34" width="13.1640625" customWidth="1"/>
    <col min="35" max="35" width="12.83203125" customWidth="1"/>
    <col min="36" max="36" width="16.83203125" customWidth="1"/>
    <col min="37" max="37" width="16.6640625" customWidth="1"/>
    <col min="38" max="39" width="14.5" customWidth="1"/>
    <col min="40" max="40" width="10.6640625" customWidth="1"/>
    <col min="41" max="42" width="10.83203125" customWidth="1"/>
    <col min="43" max="43" width="12.33203125" customWidth="1"/>
    <col min="44" max="44" width="12" customWidth="1"/>
    <col min="45" max="45" width="11.6640625" customWidth="1"/>
    <col min="46" max="72" width="8.5" customWidth="1"/>
  </cols>
  <sheetData>
    <row r="1" spans="1:72" ht="15.75" customHeight="1" x14ac:dyDescent="0.2"/>
    <row r="2" spans="1:72" ht="15.75" customHeight="1" x14ac:dyDescent="0.2"/>
    <row r="3" spans="1:72" ht="15.75" customHeight="1" x14ac:dyDescent="0.2"/>
    <row r="4" spans="1:72" ht="15.75" customHeight="1" x14ac:dyDescent="0.2"/>
    <row r="5" spans="1:72" ht="15.75" customHeight="1" x14ac:dyDescent="0.2">
      <c r="B5" s="66"/>
      <c r="C5" s="66"/>
      <c r="D5" s="66"/>
      <c r="E5" s="66"/>
      <c r="F5" s="66"/>
      <c r="G5" s="66"/>
      <c r="H5" s="66"/>
      <c r="I5" s="66"/>
      <c r="J5" s="66"/>
      <c r="K5" s="66"/>
      <c r="L5" s="66"/>
      <c r="M5" s="66"/>
      <c r="N5" s="66"/>
      <c r="O5" s="66"/>
      <c r="P5" s="135"/>
    </row>
    <row r="6" spans="1:72" ht="15.75" customHeight="1" x14ac:dyDescent="0.2"/>
    <row r="7" spans="1:72" ht="15.75" customHeight="1" x14ac:dyDescent="0.2"/>
    <row r="8" spans="1:72" ht="15.75" customHeight="1" x14ac:dyDescent="0.2"/>
    <row r="9" spans="1:72" ht="15.75" customHeight="1" x14ac:dyDescent="0.2"/>
    <row r="10" spans="1:72" ht="15.75" customHeight="1" x14ac:dyDescent="0.2"/>
    <row r="11" spans="1:72" ht="15.75" customHeight="1" x14ac:dyDescent="0.2">
      <c r="BS11" s="66" t="s">
        <v>52</v>
      </c>
    </row>
    <row r="12" spans="1:72" ht="15.75" customHeight="1" x14ac:dyDescent="0.25">
      <c r="B12" s="67" t="s">
        <v>250</v>
      </c>
      <c r="C12" s="7"/>
      <c r="D12" s="7"/>
      <c r="E12" s="7"/>
      <c r="F12" s="7"/>
      <c r="G12" s="7"/>
      <c r="H12" s="7"/>
      <c r="I12" s="7"/>
      <c r="J12" s="7"/>
      <c r="K12" s="7"/>
      <c r="L12" s="7"/>
      <c r="M12" s="7"/>
      <c r="N12" s="7"/>
      <c r="O12" s="7"/>
      <c r="BS12" s="66" t="s">
        <v>54</v>
      </c>
    </row>
    <row r="13" spans="1:72" ht="15.75" customHeight="1" x14ac:dyDescent="0.25">
      <c r="B13" s="68"/>
      <c r="C13" s="69" t="str">
        <f t="shared" ref="C13:Z13" si="0">IFERROR(DATEVALUE(C15),"")</f>
        <v/>
      </c>
      <c r="D13" s="69">
        <f t="shared" si="0"/>
        <v>44564</v>
      </c>
      <c r="E13" s="69">
        <f t="shared" si="0"/>
        <v>44593</v>
      </c>
      <c r="F13" s="69">
        <f t="shared" si="0"/>
        <v>44621</v>
      </c>
      <c r="G13" s="69">
        <f t="shared" si="0"/>
        <v>44652</v>
      </c>
      <c r="H13" s="69">
        <f t="shared" si="0"/>
        <v>44683</v>
      </c>
      <c r="I13" s="69">
        <f t="shared" si="0"/>
        <v>44713</v>
      </c>
      <c r="J13" s="69">
        <f t="shared" si="0"/>
        <v>44743</v>
      </c>
      <c r="K13" s="69">
        <f t="shared" si="0"/>
        <v>44774</v>
      </c>
      <c r="L13" s="69">
        <f t="shared" si="0"/>
        <v>44805</v>
      </c>
      <c r="M13" s="69">
        <f t="shared" si="0"/>
        <v>44837</v>
      </c>
      <c r="N13" s="69">
        <f t="shared" si="0"/>
        <v>44866</v>
      </c>
      <c r="O13" s="69">
        <f t="shared" si="0"/>
        <v>44896</v>
      </c>
      <c r="P13" s="69">
        <f>IFERROR(DATEVALUE(P15),"")</f>
        <v>44929</v>
      </c>
      <c r="Q13" s="69">
        <f>IFERROR(DATEVALUE(Q15),"")</f>
        <v>44958</v>
      </c>
      <c r="R13" s="69">
        <f t="shared" si="0"/>
        <v>44986</v>
      </c>
      <c r="S13" s="69">
        <f t="shared" si="0"/>
        <v>45019</v>
      </c>
      <c r="T13" s="69">
        <f t="shared" si="0"/>
        <v>45047</v>
      </c>
      <c r="U13" s="69">
        <f t="shared" si="0"/>
        <v>45078</v>
      </c>
      <c r="V13" s="69">
        <f t="shared" si="0"/>
        <v>45110</v>
      </c>
      <c r="W13" s="69">
        <f t="shared" si="0"/>
        <v>45139</v>
      </c>
      <c r="X13" s="69">
        <f t="shared" si="0"/>
        <v>45170</v>
      </c>
      <c r="Y13" s="69">
        <f t="shared" si="0"/>
        <v>45201</v>
      </c>
      <c r="Z13" s="69">
        <f t="shared" si="0"/>
        <v>45231</v>
      </c>
      <c r="AA13" s="69">
        <f t="shared" ref="AA13:BS13" si="1">IFERROR(DATEVALUE(AA15),"")</f>
        <v>45261</v>
      </c>
      <c r="AB13" s="69">
        <f t="shared" si="1"/>
        <v>45293</v>
      </c>
      <c r="AC13" s="69">
        <f t="shared" si="1"/>
        <v>45323</v>
      </c>
      <c r="AD13" s="69">
        <f t="shared" si="1"/>
        <v>45352</v>
      </c>
      <c r="AE13" s="69">
        <f t="shared" si="1"/>
        <v>45383</v>
      </c>
      <c r="AF13" s="69">
        <f t="shared" si="1"/>
        <v>45413</v>
      </c>
      <c r="AG13" s="69">
        <f t="shared" si="1"/>
        <v>45446</v>
      </c>
      <c r="AH13" s="69">
        <f t="shared" si="1"/>
        <v>45474</v>
      </c>
      <c r="AI13" s="69">
        <f t="shared" si="1"/>
        <v>45505</v>
      </c>
      <c r="AJ13" s="69">
        <f t="shared" si="1"/>
        <v>45537</v>
      </c>
      <c r="AK13" s="69">
        <f t="shared" si="1"/>
        <v>45566</v>
      </c>
      <c r="AL13" s="69">
        <f t="shared" si="1"/>
        <v>45597</v>
      </c>
      <c r="AM13" s="69">
        <f t="shared" si="1"/>
        <v>45628</v>
      </c>
      <c r="AN13" s="69">
        <f t="shared" si="1"/>
        <v>45659</v>
      </c>
      <c r="AO13" s="69">
        <f t="shared" si="1"/>
        <v>45691</v>
      </c>
      <c r="AP13" s="69">
        <f t="shared" si="1"/>
        <v>45719</v>
      </c>
      <c r="AQ13" s="69">
        <f t="shared" si="1"/>
        <v>45748</v>
      </c>
      <c r="AR13" s="69">
        <f t="shared" si="1"/>
        <v>45778</v>
      </c>
      <c r="AS13" s="69">
        <f t="shared" si="1"/>
        <v>45810</v>
      </c>
      <c r="AT13" s="69">
        <f t="shared" si="1"/>
        <v>45839</v>
      </c>
      <c r="AU13" s="69">
        <f t="shared" si="1"/>
        <v>45870</v>
      </c>
      <c r="AV13" s="69">
        <f t="shared" si="1"/>
        <v>45902</v>
      </c>
      <c r="AW13" s="69">
        <f t="shared" si="1"/>
        <v>45931</v>
      </c>
      <c r="AX13" s="69">
        <f t="shared" si="1"/>
        <v>45964</v>
      </c>
      <c r="AY13" s="69">
        <f t="shared" si="1"/>
        <v>45992</v>
      </c>
      <c r="AZ13" s="69">
        <v>46024</v>
      </c>
      <c r="BA13" s="69">
        <v>46055</v>
      </c>
      <c r="BB13" s="69">
        <v>46083</v>
      </c>
      <c r="BC13" s="69">
        <v>46113</v>
      </c>
      <c r="BD13" s="69" t="str">
        <f t="shared" si="1"/>
        <v/>
      </c>
      <c r="BE13" s="69" t="str">
        <f t="shared" si="1"/>
        <v/>
      </c>
      <c r="BF13" s="69" t="str">
        <f t="shared" si="1"/>
        <v/>
      </c>
      <c r="BG13" s="69" t="str">
        <f t="shared" si="1"/>
        <v/>
      </c>
      <c r="BH13" s="69" t="str">
        <f t="shared" si="1"/>
        <v/>
      </c>
      <c r="BI13" s="69" t="str">
        <f t="shared" si="1"/>
        <v/>
      </c>
      <c r="BJ13" s="69" t="str">
        <f t="shared" si="1"/>
        <v/>
      </c>
      <c r="BK13" s="69" t="str">
        <f t="shared" si="1"/>
        <v/>
      </c>
      <c r="BL13" s="69" t="str">
        <f t="shared" si="1"/>
        <v/>
      </c>
      <c r="BM13" s="69" t="str">
        <f t="shared" si="1"/>
        <v/>
      </c>
      <c r="BN13" s="69" t="str">
        <f t="shared" si="1"/>
        <v/>
      </c>
      <c r="BO13" s="69" t="str">
        <f t="shared" si="1"/>
        <v/>
      </c>
      <c r="BP13" s="69" t="str">
        <f t="shared" si="1"/>
        <v/>
      </c>
      <c r="BQ13" s="69" t="str">
        <f t="shared" si="1"/>
        <v/>
      </c>
      <c r="BR13" s="69" t="str">
        <f t="shared" si="1"/>
        <v/>
      </c>
      <c r="BS13" s="70" t="str">
        <f t="shared" si="1"/>
        <v/>
      </c>
    </row>
    <row r="14" spans="1:72" ht="15.75" customHeight="1" x14ac:dyDescent="0.2">
      <c r="B14" s="71">
        <f t="shared" ref="B14:Z14" si="2">IF(B15&lt;&gt;"",COLUMN(B$21)-COLUMN($A$1),"")</f>
        <v>1</v>
      </c>
      <c r="C14" s="71">
        <f t="shared" si="2"/>
        <v>2</v>
      </c>
      <c r="D14" s="71">
        <f t="shared" si="2"/>
        <v>3</v>
      </c>
      <c r="E14" s="71">
        <f t="shared" si="2"/>
        <v>4</v>
      </c>
      <c r="F14" s="71">
        <f t="shared" si="2"/>
        <v>5</v>
      </c>
      <c r="G14" s="71">
        <f t="shared" si="2"/>
        <v>6</v>
      </c>
      <c r="H14" s="71">
        <f t="shared" si="2"/>
        <v>7</v>
      </c>
      <c r="I14" s="71">
        <f t="shared" si="2"/>
        <v>8</v>
      </c>
      <c r="J14" s="71">
        <f t="shared" si="2"/>
        <v>9</v>
      </c>
      <c r="K14" s="71">
        <f t="shared" si="2"/>
        <v>10</v>
      </c>
      <c r="L14" s="71">
        <f t="shared" si="2"/>
        <v>11</v>
      </c>
      <c r="M14" s="71">
        <f t="shared" si="2"/>
        <v>12</v>
      </c>
      <c r="N14" s="71">
        <f t="shared" si="2"/>
        <v>13</v>
      </c>
      <c r="O14" s="71">
        <f t="shared" si="2"/>
        <v>14</v>
      </c>
      <c r="P14" s="71">
        <f t="shared" si="2"/>
        <v>15</v>
      </c>
      <c r="Q14" s="71">
        <f t="shared" si="2"/>
        <v>16</v>
      </c>
      <c r="R14" s="71">
        <f t="shared" si="2"/>
        <v>17</v>
      </c>
      <c r="S14" s="71">
        <f t="shared" si="2"/>
        <v>18</v>
      </c>
      <c r="T14" s="71">
        <f t="shared" si="2"/>
        <v>19</v>
      </c>
      <c r="U14" s="71">
        <f t="shared" si="2"/>
        <v>20</v>
      </c>
      <c r="V14" s="71">
        <f t="shared" si="2"/>
        <v>21</v>
      </c>
      <c r="W14" s="71">
        <f t="shared" si="2"/>
        <v>22</v>
      </c>
      <c r="X14" s="71">
        <f t="shared" si="2"/>
        <v>23</v>
      </c>
      <c r="Y14" s="71">
        <f t="shared" si="2"/>
        <v>24</v>
      </c>
      <c r="Z14" s="71">
        <f t="shared" si="2"/>
        <v>25</v>
      </c>
      <c r="AA14" s="71">
        <f t="shared" ref="AA14:BS14" si="3">IF(AA15&lt;&gt;"",COLUMN(AA$21)-COLUMN($A$1),"")</f>
        <v>26</v>
      </c>
      <c r="AB14" s="71">
        <f t="shared" si="3"/>
        <v>27</v>
      </c>
      <c r="AC14" s="71">
        <f t="shared" si="3"/>
        <v>28</v>
      </c>
      <c r="AD14" s="71">
        <f t="shared" si="3"/>
        <v>29</v>
      </c>
      <c r="AE14" s="71">
        <f t="shared" si="3"/>
        <v>30</v>
      </c>
      <c r="AF14" s="71">
        <f t="shared" si="3"/>
        <v>31</v>
      </c>
      <c r="AG14" s="71">
        <f t="shared" si="3"/>
        <v>32</v>
      </c>
      <c r="AH14" s="71">
        <f t="shared" si="3"/>
        <v>33</v>
      </c>
      <c r="AI14" s="71">
        <f t="shared" si="3"/>
        <v>34</v>
      </c>
      <c r="AJ14" s="71">
        <f t="shared" si="3"/>
        <v>35</v>
      </c>
      <c r="AK14" s="71">
        <f t="shared" si="3"/>
        <v>36</v>
      </c>
      <c r="AL14" s="71">
        <f t="shared" si="3"/>
        <v>37</v>
      </c>
      <c r="AM14" s="71">
        <f t="shared" si="3"/>
        <v>38</v>
      </c>
      <c r="AN14" s="71">
        <f t="shared" si="3"/>
        <v>39</v>
      </c>
      <c r="AO14" s="71">
        <f t="shared" si="3"/>
        <v>40</v>
      </c>
      <c r="AP14" s="71">
        <f t="shared" si="3"/>
        <v>41</v>
      </c>
      <c r="AQ14" s="71">
        <f t="shared" si="3"/>
        <v>42</v>
      </c>
      <c r="AR14" s="71">
        <f t="shared" si="3"/>
        <v>43</v>
      </c>
      <c r="AS14" s="71">
        <f t="shared" si="3"/>
        <v>44</v>
      </c>
      <c r="AT14" s="71">
        <f t="shared" si="3"/>
        <v>45</v>
      </c>
      <c r="AU14" s="71">
        <f t="shared" si="3"/>
        <v>46</v>
      </c>
      <c r="AV14" s="71">
        <f t="shared" si="3"/>
        <v>47</v>
      </c>
      <c r="AW14" s="71">
        <f t="shared" si="3"/>
        <v>48</v>
      </c>
      <c r="AX14" s="71">
        <f t="shared" si="3"/>
        <v>49</v>
      </c>
      <c r="AY14" s="71">
        <f t="shared" si="3"/>
        <v>50</v>
      </c>
      <c r="AZ14" s="71">
        <v>51</v>
      </c>
      <c r="BA14" s="71">
        <v>52</v>
      </c>
      <c r="BB14" s="71">
        <v>53</v>
      </c>
      <c r="BC14" s="71">
        <v>54</v>
      </c>
      <c r="BD14" s="71" t="str">
        <f t="shared" si="3"/>
        <v/>
      </c>
      <c r="BE14" s="71" t="str">
        <f t="shared" si="3"/>
        <v/>
      </c>
      <c r="BF14" s="71" t="str">
        <f t="shared" si="3"/>
        <v/>
      </c>
      <c r="BG14" s="71" t="str">
        <f t="shared" si="3"/>
        <v/>
      </c>
      <c r="BH14" s="71" t="str">
        <f t="shared" si="3"/>
        <v/>
      </c>
      <c r="BI14" s="71" t="str">
        <f t="shared" si="3"/>
        <v/>
      </c>
      <c r="BJ14" s="71" t="str">
        <f t="shared" si="3"/>
        <v/>
      </c>
      <c r="BK14" s="71" t="str">
        <f t="shared" si="3"/>
        <v/>
      </c>
      <c r="BL14" s="71" t="str">
        <f t="shared" si="3"/>
        <v/>
      </c>
      <c r="BM14" s="71" t="str">
        <f t="shared" si="3"/>
        <v/>
      </c>
      <c r="BN14" s="71" t="str">
        <f t="shared" si="3"/>
        <v/>
      </c>
      <c r="BO14" s="71" t="str">
        <f t="shared" si="3"/>
        <v/>
      </c>
      <c r="BP14" s="71" t="str">
        <f t="shared" si="3"/>
        <v/>
      </c>
      <c r="BQ14" s="71" t="str">
        <f t="shared" si="3"/>
        <v/>
      </c>
      <c r="BR14" s="71" t="str">
        <f t="shared" si="3"/>
        <v/>
      </c>
      <c r="BS14" s="52" t="str">
        <f t="shared" si="3"/>
        <v/>
      </c>
    </row>
    <row r="15" spans="1:72" ht="15.75" customHeight="1" x14ac:dyDescent="0.2">
      <c r="A15" s="72"/>
      <c r="B15" s="73" t="s">
        <v>55</v>
      </c>
      <c r="C15" s="74" t="s">
        <v>56</v>
      </c>
      <c r="D15" s="134" t="s">
        <v>280</v>
      </c>
      <c r="E15" s="134" t="s">
        <v>281</v>
      </c>
      <c r="F15" s="134" t="s">
        <v>282</v>
      </c>
      <c r="G15" s="134" t="s">
        <v>60</v>
      </c>
      <c r="H15" s="134" t="s">
        <v>283</v>
      </c>
      <c r="I15" s="134" t="s">
        <v>284</v>
      </c>
      <c r="J15" s="134" t="s">
        <v>61</v>
      </c>
      <c r="K15" s="134" t="s">
        <v>285</v>
      </c>
      <c r="L15" s="134" t="s">
        <v>286</v>
      </c>
      <c r="M15" s="134" t="s">
        <v>287</v>
      </c>
      <c r="N15" s="134" t="s">
        <v>288</v>
      </c>
      <c r="O15" s="134" t="s">
        <v>289</v>
      </c>
      <c r="P15" s="134" t="s">
        <v>251</v>
      </c>
      <c r="Q15" s="134" t="s">
        <v>252</v>
      </c>
      <c r="R15" s="134" t="s">
        <v>253</v>
      </c>
      <c r="S15" s="134" t="s">
        <v>254</v>
      </c>
      <c r="T15" s="134" t="s">
        <v>255</v>
      </c>
      <c r="U15" s="134" t="s">
        <v>256</v>
      </c>
      <c r="V15" s="134" t="s">
        <v>257</v>
      </c>
      <c r="W15" s="134" t="s">
        <v>258</v>
      </c>
      <c r="X15" s="134" t="s">
        <v>259</v>
      </c>
      <c r="Y15" s="134" t="s">
        <v>260</v>
      </c>
      <c r="Z15" s="134" t="s">
        <v>261</v>
      </c>
      <c r="AA15" s="137" t="s">
        <v>265</v>
      </c>
      <c r="AB15" s="137" t="s">
        <v>266</v>
      </c>
      <c r="AC15" s="137" t="s">
        <v>267</v>
      </c>
      <c r="AD15" s="137" t="s">
        <v>268</v>
      </c>
      <c r="AE15" s="137" t="s">
        <v>269</v>
      </c>
      <c r="AF15" s="137" t="s">
        <v>271</v>
      </c>
      <c r="AG15" s="137" t="s">
        <v>273</v>
      </c>
      <c r="AH15" s="137" t="s">
        <v>272</v>
      </c>
      <c r="AI15" s="137" t="s">
        <v>277</v>
      </c>
      <c r="AJ15" s="137" t="s">
        <v>278</v>
      </c>
      <c r="AK15" s="137" t="s">
        <v>279</v>
      </c>
      <c r="AL15" s="137" t="s">
        <v>292</v>
      </c>
      <c r="AM15" s="137" t="s">
        <v>293</v>
      </c>
      <c r="AN15" s="137" t="s">
        <v>295</v>
      </c>
      <c r="AO15" s="137" t="s">
        <v>296</v>
      </c>
      <c r="AP15" s="137" t="s">
        <v>297</v>
      </c>
      <c r="AQ15" s="137" t="s">
        <v>299</v>
      </c>
      <c r="AR15" s="137" t="s">
        <v>300</v>
      </c>
      <c r="AS15" s="137" t="s">
        <v>301</v>
      </c>
      <c r="AT15" s="137" t="s">
        <v>303</v>
      </c>
      <c r="AU15" s="137" t="s">
        <v>304</v>
      </c>
      <c r="AV15" s="137" t="s">
        <v>305</v>
      </c>
      <c r="AW15" s="76" t="s">
        <v>307</v>
      </c>
      <c r="AX15" s="76" t="s">
        <v>308</v>
      </c>
      <c r="AY15" s="76" t="s">
        <v>309</v>
      </c>
      <c r="AZ15" s="146">
        <v>46024</v>
      </c>
      <c r="BA15" s="146" t="s">
        <v>315</v>
      </c>
      <c r="BB15" s="146" t="s">
        <v>316</v>
      </c>
      <c r="BC15" s="146" t="s">
        <v>313</v>
      </c>
      <c r="BD15" s="72"/>
      <c r="BE15" s="72"/>
      <c r="BF15" s="72"/>
      <c r="BG15" s="72"/>
      <c r="BH15" s="72"/>
      <c r="BI15" s="72"/>
      <c r="BJ15" s="72"/>
      <c r="BK15" s="72"/>
      <c r="BL15" s="72"/>
      <c r="BM15" s="72"/>
      <c r="BN15" s="72"/>
      <c r="BO15" s="72"/>
      <c r="BP15" s="72"/>
      <c r="BQ15" s="72"/>
      <c r="BR15" s="72"/>
      <c r="BS15" s="54"/>
      <c r="BT15" s="72"/>
    </row>
    <row r="16" spans="1:72" ht="15.75" customHeight="1" x14ac:dyDescent="0.2">
      <c r="B16" s="77">
        <v>1E-3</v>
      </c>
      <c r="C16" s="78">
        <v>1</v>
      </c>
      <c r="D16" s="64">
        <v>0</v>
      </c>
      <c r="E16" s="64">
        <v>0</v>
      </c>
      <c r="F16" s="64">
        <v>0</v>
      </c>
      <c r="G16" s="64">
        <v>0</v>
      </c>
      <c r="H16" s="64">
        <v>0</v>
      </c>
      <c r="I16" s="64">
        <v>0</v>
      </c>
      <c r="J16" s="64">
        <v>0</v>
      </c>
      <c r="K16" s="64">
        <v>0</v>
      </c>
      <c r="L16" s="64">
        <v>0</v>
      </c>
      <c r="M16" s="64">
        <v>0</v>
      </c>
      <c r="N16" s="64">
        <v>0</v>
      </c>
      <c r="O16" s="64">
        <v>0</v>
      </c>
      <c r="P16" s="64">
        <v>0</v>
      </c>
      <c r="Q16" s="64">
        <v>0</v>
      </c>
      <c r="R16" s="64">
        <v>0</v>
      </c>
      <c r="S16" s="64">
        <v>0</v>
      </c>
      <c r="T16" s="64">
        <v>0</v>
      </c>
      <c r="U16" s="64">
        <v>0</v>
      </c>
      <c r="V16" s="64">
        <v>0</v>
      </c>
      <c r="W16" s="64">
        <v>0</v>
      </c>
      <c r="X16" s="64">
        <v>0</v>
      </c>
      <c r="Y16" s="64">
        <v>0</v>
      </c>
      <c r="Z16" s="64">
        <v>0</v>
      </c>
      <c r="AA16" s="64">
        <v>0</v>
      </c>
      <c r="AB16" s="64">
        <v>0</v>
      </c>
      <c r="AC16" s="64">
        <v>0</v>
      </c>
      <c r="AD16" s="64">
        <v>0</v>
      </c>
      <c r="AE16" s="64">
        <v>0</v>
      </c>
      <c r="AF16" s="64">
        <v>0</v>
      </c>
      <c r="AG16" s="64">
        <v>0</v>
      </c>
      <c r="AH16" s="64">
        <v>0</v>
      </c>
      <c r="AI16" s="64">
        <v>0</v>
      </c>
      <c r="AJ16" s="64">
        <v>0</v>
      </c>
      <c r="AK16" s="64">
        <v>0</v>
      </c>
      <c r="AL16" s="64">
        <v>0</v>
      </c>
      <c r="AM16" s="64">
        <v>0</v>
      </c>
      <c r="AN16" s="64">
        <v>0</v>
      </c>
      <c r="AO16" s="64">
        <v>0</v>
      </c>
      <c r="AP16" s="64">
        <v>0</v>
      </c>
      <c r="AQ16" s="64">
        <v>0</v>
      </c>
      <c r="AR16" s="64">
        <v>0</v>
      </c>
      <c r="AS16" s="64">
        <v>0</v>
      </c>
      <c r="AT16" s="64">
        <v>0</v>
      </c>
      <c r="AU16" s="64">
        <v>0</v>
      </c>
      <c r="AV16" s="64">
        <v>0</v>
      </c>
      <c r="AW16" s="64">
        <v>0</v>
      </c>
      <c r="AX16" s="64">
        <v>0</v>
      </c>
      <c r="AY16" s="64">
        <v>0</v>
      </c>
      <c r="AZ16" s="145">
        <v>0</v>
      </c>
      <c r="BA16" s="145">
        <v>0</v>
      </c>
      <c r="BB16" s="145">
        <v>0</v>
      </c>
      <c r="BC16" s="145">
        <v>0</v>
      </c>
      <c r="BS16" s="52"/>
    </row>
    <row r="17" spans="2:71" ht="15.75" customHeight="1" x14ac:dyDescent="0.2">
      <c r="B17" s="77">
        <f>6/12</f>
        <v>0.5</v>
      </c>
      <c r="C17" s="78">
        <v>2</v>
      </c>
      <c r="D17" s="64">
        <v>2.2000000000000001E-3</v>
      </c>
      <c r="E17" s="64">
        <v>4.7999999999999996E-3</v>
      </c>
      <c r="F17" s="64">
        <v>6.0000000000000001E-3</v>
      </c>
      <c r="G17" s="64">
        <v>1.09E-2</v>
      </c>
      <c r="H17" s="64">
        <v>1.49E-2</v>
      </c>
      <c r="I17" s="64">
        <v>1.6299999999999999E-2</v>
      </c>
      <c r="J17" s="64">
        <v>2.52E-2</v>
      </c>
      <c r="K17" s="64">
        <v>2.9600000000000001E-2</v>
      </c>
      <c r="L17" s="64">
        <v>3.3399999999999999E-2</v>
      </c>
      <c r="M17" s="64">
        <v>3.9699999999999999E-2</v>
      </c>
      <c r="N17" s="64">
        <v>4.58E-2</v>
      </c>
      <c r="O17" s="64">
        <v>4.6500000000000007E-2</v>
      </c>
      <c r="P17" s="64">
        <v>4.7699999999999992E-2</v>
      </c>
      <c r="Q17" s="64">
        <v>4.7899999999999998E-2</v>
      </c>
      <c r="R17" s="64">
        <v>5.2000000000000005E-2</v>
      </c>
      <c r="S17" s="64">
        <v>4.8799999999999996E-2</v>
      </c>
      <c r="T17" s="64">
        <v>5.1399999999999994E-2</v>
      </c>
      <c r="U17" s="64">
        <v>5.4400000000000004E-2</v>
      </c>
      <c r="V17" s="64">
        <v>5.5300000000000002E-2</v>
      </c>
      <c r="W17" s="64">
        <v>5.5399999999999998E-2</v>
      </c>
      <c r="X17" s="64">
        <v>5.4699999999999999E-2</v>
      </c>
      <c r="Y17" s="64">
        <v>5.5800000000000002E-2</v>
      </c>
      <c r="Z17" s="64">
        <v>5.5099999999999996E-2</v>
      </c>
      <c r="AA17" s="64">
        <v>5.33E-2</v>
      </c>
      <c r="AB17" s="64">
        <v>5.2400000000000002E-2</v>
      </c>
      <c r="AC17" s="64">
        <v>5.1500000000000004E-2</v>
      </c>
      <c r="AD17" s="64">
        <v>5.2699999999999997E-2</v>
      </c>
      <c r="AE17" s="64">
        <v>5.3600000000000002E-2</v>
      </c>
      <c r="AF17" s="64">
        <v>5.4299999999999994E-2</v>
      </c>
      <c r="AG17" s="64">
        <v>5.3899999999999997E-2</v>
      </c>
      <c r="AH17" s="64">
        <v>5.3699999999999998E-2</v>
      </c>
      <c r="AI17" s="64">
        <v>5.0799999999999998E-2</v>
      </c>
      <c r="AJ17" s="64">
        <v>4.8000000000000001E-2</v>
      </c>
      <c r="AK17" s="64">
        <v>4.36E-2</v>
      </c>
      <c r="AL17" s="64">
        <v>4.4199999999999996E-2</v>
      </c>
      <c r="AM17" s="64">
        <v>4.4299999999999999E-2</v>
      </c>
      <c r="AN17" s="64">
        <v>4.2500000000000003E-2</v>
      </c>
      <c r="AO17" s="64">
        <v>4.2800000000000005E-2</v>
      </c>
      <c r="AP17" s="64">
        <v>4.3099999999999999E-2</v>
      </c>
      <c r="AQ17" s="64">
        <v>4.2300000000000004E-2</v>
      </c>
      <c r="AR17" s="64">
        <v>4.2199999999999994E-2</v>
      </c>
      <c r="AS17" s="64">
        <v>4.3099999999999999E-2</v>
      </c>
      <c r="AT17" s="64">
        <v>4.2900000000000001E-2</v>
      </c>
      <c r="AU17" s="64">
        <v>4.1599999999999998E-2</v>
      </c>
      <c r="AV17" s="64">
        <v>3.9900000000000005E-2</v>
      </c>
      <c r="AW17" s="64">
        <v>3.7999999999999999E-2</v>
      </c>
      <c r="AX17" s="64">
        <v>3.7999999999999999E-2</v>
      </c>
      <c r="AY17" s="64">
        <v>3.7499999999999999E-2</v>
      </c>
      <c r="AZ17" s="145">
        <v>3.5799999999999998E-2</v>
      </c>
      <c r="BA17" s="145">
        <v>3.6200000000000003E-2</v>
      </c>
      <c r="BB17" s="145">
        <v>3.6799999999999999E-2</v>
      </c>
      <c r="BC17" s="145">
        <v>3.7199999999999997E-2</v>
      </c>
      <c r="BS17" s="52"/>
    </row>
    <row r="18" spans="2:71" ht="15.75" customHeight="1" x14ac:dyDescent="0.2">
      <c r="B18" s="79">
        <v>1</v>
      </c>
      <c r="C18" s="78">
        <v>3</v>
      </c>
      <c r="D18" s="64">
        <v>4.0000000000000001E-3</v>
      </c>
      <c r="E18" s="64">
        <v>7.8000000000000005E-3</v>
      </c>
      <c r="F18" s="64">
        <v>9.1000000000000004E-3</v>
      </c>
      <c r="G18" s="64">
        <v>1.72E-2</v>
      </c>
      <c r="H18" s="64">
        <v>2.1000000000000001E-2</v>
      </c>
      <c r="I18" s="64">
        <v>2.1600000000000001E-2</v>
      </c>
      <c r="J18" s="64">
        <v>2.7900000000000001E-2</v>
      </c>
      <c r="K18" s="64">
        <v>2.98E-2</v>
      </c>
      <c r="L18" s="64">
        <v>3.5099999999999999E-2</v>
      </c>
      <c r="M18" s="64">
        <v>4.0099999999999997E-2</v>
      </c>
      <c r="N18" s="64">
        <v>4.7500000000000001E-2</v>
      </c>
      <c r="O18" s="64">
        <v>4.6600000000000003E-2</v>
      </c>
      <c r="P18" s="64">
        <v>4.7199999999999999E-2</v>
      </c>
      <c r="Q18" s="64">
        <v>4.6600000000000003E-2</v>
      </c>
      <c r="R18" s="64">
        <v>5.0599999999999999E-2</v>
      </c>
      <c r="S18" s="64">
        <v>4.5999999999999999E-2</v>
      </c>
      <c r="T18" s="64">
        <v>4.8600000000000004E-2</v>
      </c>
      <c r="U18" s="64">
        <v>5.1100000000000007E-2</v>
      </c>
      <c r="V18" s="64">
        <v>5.4299999999999994E-2</v>
      </c>
      <c r="W18" s="64">
        <v>5.3800000000000001E-2</v>
      </c>
      <c r="X18" s="64">
        <v>5.3600000000000002E-2</v>
      </c>
      <c r="Y18" s="64">
        <v>5.4900000000000004E-2</v>
      </c>
      <c r="Z18" s="64">
        <v>5.3699999999999998E-2</v>
      </c>
      <c r="AA18" s="64">
        <v>5.0499999999999996E-2</v>
      </c>
      <c r="AB18" s="64">
        <v>4.8000000000000001E-2</v>
      </c>
      <c r="AC18" s="64">
        <v>4.6799999999999994E-2</v>
      </c>
      <c r="AD18" s="64">
        <v>4.9400000000000006E-2</v>
      </c>
      <c r="AE18" s="64">
        <v>5.0599999999999999E-2</v>
      </c>
      <c r="AF18" s="64">
        <v>5.21E-2</v>
      </c>
      <c r="AG18" s="64">
        <v>5.1399999999999994E-2</v>
      </c>
      <c r="AH18" s="64">
        <v>5.0999999999999997E-2</v>
      </c>
      <c r="AI18" s="64">
        <v>4.6199999999999998E-2</v>
      </c>
      <c r="AJ18" s="64">
        <v>4.3499999999999997E-2</v>
      </c>
      <c r="AK18" s="64">
        <v>3.9599999999999996E-2</v>
      </c>
      <c r="AL18" s="64">
        <v>4.2800000000000005E-2</v>
      </c>
      <c r="AM18" s="64">
        <v>4.2999999999999997E-2</v>
      </c>
      <c r="AN18" s="64">
        <v>4.1700000000000001E-2</v>
      </c>
      <c r="AO18" s="64">
        <v>4.2000000000000003E-2</v>
      </c>
      <c r="AP18" s="64">
        <v>4.0599999999999997E-2</v>
      </c>
      <c r="AQ18" s="64">
        <v>4.0099999999999997E-2</v>
      </c>
      <c r="AR18" s="64">
        <v>3.9199999999999999E-2</v>
      </c>
      <c r="AS18" s="64">
        <v>4.1200000000000001E-2</v>
      </c>
      <c r="AT18" s="64">
        <v>3.9800000000000002E-2</v>
      </c>
      <c r="AU18" s="64">
        <v>3.8699999999999998E-2</v>
      </c>
      <c r="AV18" s="64">
        <v>3.8199999999999998E-2</v>
      </c>
      <c r="AW18" s="64">
        <v>3.6200000000000003E-2</v>
      </c>
      <c r="AX18" s="64">
        <v>3.7000000000000005E-2</v>
      </c>
      <c r="AY18" s="64">
        <v>3.6200000000000003E-2</v>
      </c>
      <c r="AZ18" s="145">
        <v>3.4700000000000002E-2</v>
      </c>
      <c r="BA18" s="145">
        <v>3.49E-2</v>
      </c>
      <c r="BB18" s="145">
        <v>3.5400000000000001E-2</v>
      </c>
      <c r="BC18" s="145">
        <v>3.6799999999999999E-2</v>
      </c>
      <c r="BS18" s="52"/>
    </row>
    <row r="19" spans="2:71" ht="15.75" customHeight="1" x14ac:dyDescent="0.2">
      <c r="B19" s="79">
        <v>2</v>
      </c>
      <c r="C19" s="78">
        <v>4</v>
      </c>
      <c r="D19" s="64">
        <v>7.8000000000000005E-3</v>
      </c>
      <c r="E19" s="64">
        <v>1.18E-2</v>
      </c>
      <c r="F19" s="64">
        <v>1.3100000000000001E-2</v>
      </c>
      <c r="G19" s="64">
        <v>2.4399999999999998E-2</v>
      </c>
      <c r="H19" s="64">
        <v>2.7300000000000001E-2</v>
      </c>
      <c r="I19" s="64">
        <v>2.6600000000000002E-2</v>
      </c>
      <c r="J19" s="64">
        <v>2.8399999999999998E-2</v>
      </c>
      <c r="K19" s="64">
        <v>2.8999999999999998E-2</v>
      </c>
      <c r="L19" s="64">
        <v>3.5099999999999999E-2</v>
      </c>
      <c r="M19" s="64">
        <v>4.1200000000000001E-2</v>
      </c>
      <c r="N19" s="64">
        <v>4.5400000000000003E-2</v>
      </c>
      <c r="O19" s="64">
        <v>4.2500000000000003E-2</v>
      </c>
      <c r="P19" s="64">
        <v>4.4000000000000004E-2</v>
      </c>
      <c r="Q19" s="64">
        <v>4.0899999999999999E-2</v>
      </c>
      <c r="R19" s="64">
        <v>4.8899999999999999E-2</v>
      </c>
      <c r="S19" s="64">
        <v>3.9699999999999999E-2</v>
      </c>
      <c r="T19" s="64">
        <v>4.1399999999999999E-2</v>
      </c>
      <c r="U19" s="64">
        <v>4.3299999999999998E-2</v>
      </c>
      <c r="V19" s="64">
        <v>4.9400000000000006E-2</v>
      </c>
      <c r="W19" s="64">
        <v>4.9200000000000001E-2</v>
      </c>
      <c r="X19" s="64">
        <v>4.87E-2</v>
      </c>
      <c r="Y19" s="64">
        <v>5.1200000000000002E-2</v>
      </c>
      <c r="Z19" s="64">
        <v>4.9500000000000002E-2</v>
      </c>
      <c r="AA19" s="64">
        <v>4.5599999999999995E-2</v>
      </c>
      <c r="AB19" s="64">
        <v>4.3299999999999998E-2</v>
      </c>
      <c r="AC19" s="64">
        <v>4.2000000000000003E-2</v>
      </c>
      <c r="AD19" s="64">
        <v>4.5400000000000003E-2</v>
      </c>
      <c r="AE19" s="64">
        <v>4.7199999999999999E-2</v>
      </c>
      <c r="AF19" s="64">
        <v>4.9599999999999998E-2</v>
      </c>
      <c r="AG19" s="64">
        <v>4.82E-2</v>
      </c>
      <c r="AH19" s="64">
        <v>4.7699999999999992E-2</v>
      </c>
      <c r="AI19" s="64">
        <v>4.1599999999999998E-2</v>
      </c>
      <c r="AJ19" s="64">
        <v>3.8800000000000001E-2</v>
      </c>
      <c r="AK19" s="64">
        <v>3.61E-2</v>
      </c>
      <c r="AL19" s="64">
        <v>4.2099999999999999E-2</v>
      </c>
      <c r="AM19" s="64">
        <v>4.1700000000000001E-2</v>
      </c>
      <c r="AN19" s="64">
        <v>4.2500000000000003E-2</v>
      </c>
      <c r="AO19" s="64">
        <v>4.2599999999999999E-2</v>
      </c>
      <c r="AP19" s="64">
        <v>3.9599999999999996E-2</v>
      </c>
      <c r="AQ19" s="64">
        <v>3.8699999999999998E-2</v>
      </c>
      <c r="AR19" s="64">
        <v>3.7000000000000005E-2</v>
      </c>
      <c r="AS19" s="64">
        <v>3.9399999999999998E-2</v>
      </c>
      <c r="AT19" s="64">
        <v>3.78E-2</v>
      </c>
      <c r="AU19" s="64">
        <v>3.6900000000000002E-2</v>
      </c>
      <c r="AV19" s="64">
        <v>3.6600000000000001E-2</v>
      </c>
      <c r="AW19" s="64">
        <v>3.5499999999999997E-2</v>
      </c>
      <c r="AX19" s="64">
        <v>3.6000000000000004E-2</v>
      </c>
      <c r="AY19" s="64">
        <v>3.5400000000000001E-2</v>
      </c>
      <c r="AZ19" s="145">
        <v>3.4700000000000002E-2</v>
      </c>
      <c r="BA19" s="145">
        <v>3.5700000000000003E-2</v>
      </c>
      <c r="BB19" s="145">
        <v>3.4700000000000002E-2</v>
      </c>
      <c r="BC19" s="145">
        <v>3.8100000000000002E-2</v>
      </c>
      <c r="BS19" s="52"/>
    </row>
    <row r="20" spans="2:71" ht="15.75" customHeight="1" x14ac:dyDescent="0.2">
      <c r="B20" s="79">
        <v>3</v>
      </c>
      <c r="C20" s="78">
        <v>5</v>
      </c>
      <c r="D20" s="64">
        <v>1.04E-2</v>
      </c>
      <c r="E20" s="64">
        <v>1.3899999999999999E-2</v>
      </c>
      <c r="F20" s="64">
        <v>1.47E-2</v>
      </c>
      <c r="G20" s="64">
        <v>2.6099999999999998E-2</v>
      </c>
      <c r="H20" s="64">
        <v>2.9300000000000003E-2</v>
      </c>
      <c r="I20" s="64">
        <v>2.8399999999999998E-2</v>
      </c>
      <c r="J20" s="64">
        <v>2.8500000000000001E-2</v>
      </c>
      <c r="K20" s="64">
        <v>2.8199999999999999E-2</v>
      </c>
      <c r="L20" s="64">
        <v>3.5400000000000001E-2</v>
      </c>
      <c r="M20" s="64">
        <v>4.1200000000000001E-2</v>
      </c>
      <c r="N20" s="64">
        <v>4.4800000000000006E-2</v>
      </c>
      <c r="O20" s="64">
        <v>3.9800000000000002E-2</v>
      </c>
      <c r="P20" s="64">
        <v>4.1799999999999997E-2</v>
      </c>
      <c r="Q20" s="64">
        <v>3.7499999999999999E-2</v>
      </c>
      <c r="R20" s="64">
        <v>4.6100000000000002E-2</v>
      </c>
      <c r="S20" s="64">
        <v>3.73E-2</v>
      </c>
      <c r="T20" s="64">
        <v>3.85E-2</v>
      </c>
      <c r="U20" s="64">
        <v>3.9800000000000002E-2</v>
      </c>
      <c r="V20" s="64">
        <v>4.5599999999999995E-2</v>
      </c>
      <c r="W20" s="64">
        <v>4.5700000000000005E-2</v>
      </c>
      <c r="X20" s="64">
        <v>4.5700000000000005E-2</v>
      </c>
      <c r="Y20" s="64">
        <v>4.8799999999999996E-2</v>
      </c>
      <c r="Z20" s="64">
        <v>4.7599999999999996E-2</v>
      </c>
      <c r="AA20" s="64">
        <v>4.3099999999999999E-2</v>
      </c>
      <c r="AB20" s="64">
        <v>4.0899999999999999E-2</v>
      </c>
      <c r="AC20" s="64">
        <v>3.9599999999999996E-2</v>
      </c>
      <c r="AD20" s="64">
        <v>4.3200000000000002E-2</v>
      </c>
      <c r="AE20" s="64">
        <v>4.5100000000000001E-2</v>
      </c>
      <c r="AF20" s="64">
        <v>4.7899999999999998E-2</v>
      </c>
      <c r="AG20" s="64">
        <v>4.6199999999999998E-2</v>
      </c>
      <c r="AH20" s="64">
        <v>4.58E-2</v>
      </c>
      <c r="AI20" s="64">
        <v>3.9599999999999996E-2</v>
      </c>
      <c r="AJ20" s="64">
        <v>3.73E-2</v>
      </c>
      <c r="AK20" s="64">
        <v>3.5200000000000002E-2</v>
      </c>
      <c r="AL20" s="64">
        <v>4.1799999999999997E-2</v>
      </c>
      <c r="AM20" s="64">
        <v>4.1100000000000005E-2</v>
      </c>
      <c r="AN20" s="64">
        <v>4.2900000000000001E-2</v>
      </c>
      <c r="AO20" s="64">
        <v>4.2800000000000005E-2</v>
      </c>
      <c r="AP20" s="64">
        <v>3.9300000000000002E-2</v>
      </c>
      <c r="AQ20" s="64">
        <v>3.85E-2</v>
      </c>
      <c r="AR20" s="64">
        <v>3.6900000000000002E-2</v>
      </c>
      <c r="AS20" s="64">
        <v>3.9100000000000003E-2</v>
      </c>
      <c r="AT20" s="64">
        <v>3.7499999999999999E-2</v>
      </c>
      <c r="AU20" s="64">
        <v>3.6699999999999997E-2</v>
      </c>
      <c r="AV20" s="64">
        <v>3.6299999999999999E-2</v>
      </c>
      <c r="AW20" s="64">
        <v>3.56E-2</v>
      </c>
      <c r="AX20" s="64">
        <v>3.61E-2</v>
      </c>
      <c r="AY20" s="64">
        <v>3.5499999999999997E-2</v>
      </c>
      <c r="AZ20" s="145">
        <v>3.5499999999999997E-2</v>
      </c>
      <c r="BA20" s="145">
        <v>3.6400000000000002E-2</v>
      </c>
      <c r="BB20" s="145">
        <v>3.49E-2</v>
      </c>
      <c r="BC20" s="145">
        <v>3.8399999999999997E-2</v>
      </c>
      <c r="BS20" s="52"/>
    </row>
    <row r="21" spans="2:71" ht="15.75" customHeight="1" x14ac:dyDescent="0.2">
      <c r="B21" s="79">
        <v>4</v>
      </c>
      <c r="C21" s="78">
        <v>6</v>
      </c>
      <c r="D21" s="64">
        <v>1.205E-2</v>
      </c>
      <c r="E21" s="64">
        <v>1.5099999999999999E-2</v>
      </c>
      <c r="F21" s="64">
        <v>1.515E-2</v>
      </c>
      <c r="G21" s="64">
        <v>2.5799999999999997E-2</v>
      </c>
      <c r="H21" s="64">
        <v>2.9700000000000001E-2</v>
      </c>
      <c r="I21" s="64">
        <v>2.8899999999999999E-2</v>
      </c>
      <c r="J21" s="64">
        <v>2.8650000000000002E-2</v>
      </c>
      <c r="K21" s="64">
        <v>2.7400000000000001E-2</v>
      </c>
      <c r="L21" s="64">
        <v>3.465E-2</v>
      </c>
      <c r="M21" s="64">
        <v>4.0099999999999997E-2</v>
      </c>
      <c r="N21" s="64">
        <v>4.3749999999999997E-2</v>
      </c>
      <c r="O21" s="64">
        <v>3.8300000000000001E-2</v>
      </c>
      <c r="P21" s="64">
        <v>4.0599999999999997E-2</v>
      </c>
      <c r="Q21" s="64">
        <v>3.6150000000000002E-2</v>
      </c>
      <c r="R21" s="64">
        <v>4.4399999999999995E-2</v>
      </c>
      <c r="S21" s="64">
        <v>3.6250000000000004E-2</v>
      </c>
      <c r="T21" s="64">
        <v>3.7449999999999997E-2</v>
      </c>
      <c r="U21" s="64">
        <v>3.8400000000000004E-2</v>
      </c>
      <c r="V21" s="64">
        <v>4.3749999999999997E-2</v>
      </c>
      <c r="W21" s="64">
        <v>4.4050000000000006E-2</v>
      </c>
      <c r="X21" s="64">
        <v>4.4300000000000006E-2</v>
      </c>
      <c r="Y21" s="64">
        <v>4.8000000000000001E-2</v>
      </c>
      <c r="Z21" s="64">
        <v>4.7149999999999997E-2</v>
      </c>
      <c r="AA21" s="64">
        <v>4.2249999999999996E-2</v>
      </c>
      <c r="AB21" s="64">
        <v>4.0099999999999997E-2</v>
      </c>
      <c r="AC21" s="64">
        <v>3.8800000000000001E-2</v>
      </c>
      <c r="AD21" s="64">
        <v>4.2450000000000002E-2</v>
      </c>
      <c r="AE21" s="64">
        <v>4.4249999999999998E-2</v>
      </c>
      <c r="AF21" s="64">
        <v>4.7149999999999997E-2</v>
      </c>
      <c r="AG21" s="64">
        <v>4.5199999999999997E-2</v>
      </c>
      <c r="AH21" s="64">
        <v>4.5100000000000001E-2</v>
      </c>
      <c r="AI21" s="64">
        <v>3.8999999999999993E-2</v>
      </c>
      <c r="AJ21" s="64">
        <v>3.6900000000000002E-2</v>
      </c>
      <c r="AK21" s="64">
        <v>3.5150000000000001E-2</v>
      </c>
      <c r="AL21" s="64">
        <v>4.1999999999999996E-2</v>
      </c>
      <c r="AM21" s="64">
        <v>4.095E-2</v>
      </c>
      <c r="AN21" s="64">
        <v>4.335E-2</v>
      </c>
      <c r="AO21" s="64">
        <v>4.3150000000000001E-2</v>
      </c>
      <c r="AP21" s="64">
        <v>3.95E-2</v>
      </c>
      <c r="AQ21" s="64">
        <v>3.8800000000000001E-2</v>
      </c>
      <c r="AR21" s="64">
        <v>3.7500000000000006E-2</v>
      </c>
      <c r="AS21" s="64">
        <v>3.9599999999999996E-2</v>
      </c>
      <c r="AT21" s="64">
        <v>3.7949999999999998E-2</v>
      </c>
      <c r="AU21" s="64">
        <v>3.7199999999999997E-2</v>
      </c>
      <c r="AV21" s="64">
        <v>3.6850000000000001E-2</v>
      </c>
      <c r="AW21" s="64">
        <v>3.6199999999999996E-2</v>
      </c>
      <c r="AX21" s="64">
        <v>3.6650000000000002E-2</v>
      </c>
      <c r="AY21" s="64">
        <v>3.6099999999999993E-2</v>
      </c>
      <c r="AZ21" s="145">
        <v>3.6449999999999996E-2</v>
      </c>
      <c r="BA21" s="145">
        <v>3.7350000000000001E-2</v>
      </c>
      <c r="BB21" s="145">
        <v>3.5549999999999998E-2</v>
      </c>
      <c r="BC21" s="145">
        <v>3.9050000000000001E-2</v>
      </c>
      <c r="BS21" s="52"/>
    </row>
    <row r="22" spans="2:71" ht="15.75" customHeight="1" x14ac:dyDescent="0.2">
      <c r="B22" s="79">
        <v>5</v>
      </c>
      <c r="C22" s="78">
        <v>7</v>
      </c>
      <c r="D22" s="64">
        <v>1.37E-2</v>
      </c>
      <c r="E22" s="64">
        <v>1.6299999999999999E-2</v>
      </c>
      <c r="F22" s="64">
        <v>1.5600000000000001E-2</v>
      </c>
      <c r="G22" s="64">
        <v>2.5499999999999998E-2</v>
      </c>
      <c r="H22" s="64">
        <v>3.0099999999999998E-2</v>
      </c>
      <c r="I22" s="64">
        <v>2.9399999999999999E-2</v>
      </c>
      <c r="J22" s="64">
        <v>2.8799999999999999E-2</v>
      </c>
      <c r="K22" s="64">
        <v>2.6600000000000002E-2</v>
      </c>
      <c r="L22" s="64">
        <v>3.39E-2</v>
      </c>
      <c r="M22" s="64">
        <v>3.9E-2</v>
      </c>
      <c r="N22" s="64">
        <v>4.2699999999999995E-2</v>
      </c>
      <c r="O22" s="64">
        <v>3.6799999999999999E-2</v>
      </c>
      <c r="P22" s="64">
        <v>3.9399999999999998E-2</v>
      </c>
      <c r="Q22" s="64">
        <v>3.4799999999999998E-2</v>
      </c>
      <c r="R22" s="64">
        <v>4.2699999999999995E-2</v>
      </c>
      <c r="S22" s="64">
        <v>3.5200000000000002E-2</v>
      </c>
      <c r="T22" s="64">
        <v>3.6400000000000002E-2</v>
      </c>
      <c r="U22" s="64">
        <v>3.7000000000000005E-2</v>
      </c>
      <c r="V22" s="64">
        <v>4.1900000000000007E-2</v>
      </c>
      <c r="W22" s="64">
        <v>4.24E-2</v>
      </c>
      <c r="X22" s="64">
        <v>4.2900000000000001E-2</v>
      </c>
      <c r="Y22" s="64">
        <v>4.7199999999999999E-2</v>
      </c>
      <c r="Z22" s="64">
        <v>4.6699999999999998E-2</v>
      </c>
      <c r="AA22" s="64">
        <v>4.1399999999999999E-2</v>
      </c>
      <c r="AB22" s="64">
        <v>3.9300000000000002E-2</v>
      </c>
      <c r="AC22" s="64">
        <v>3.7999999999999999E-2</v>
      </c>
      <c r="AD22" s="64">
        <v>4.1700000000000001E-2</v>
      </c>
      <c r="AE22" s="64">
        <v>4.3400000000000001E-2</v>
      </c>
      <c r="AF22" s="64">
        <v>4.6399999999999997E-2</v>
      </c>
      <c r="AG22" s="64">
        <v>4.4199999999999996E-2</v>
      </c>
      <c r="AH22" s="64">
        <v>4.4400000000000002E-2</v>
      </c>
      <c r="AI22" s="64">
        <v>3.8399999999999997E-2</v>
      </c>
      <c r="AJ22" s="64">
        <v>3.6499999999999998E-2</v>
      </c>
      <c r="AK22" s="64">
        <v>3.5099999999999999E-2</v>
      </c>
      <c r="AL22" s="64">
        <v>4.2199999999999994E-2</v>
      </c>
      <c r="AM22" s="64">
        <v>4.0800000000000003E-2</v>
      </c>
      <c r="AN22" s="64">
        <v>4.3799999999999999E-2</v>
      </c>
      <c r="AO22" s="64">
        <v>4.3499999999999997E-2</v>
      </c>
      <c r="AP22" s="64">
        <v>3.9699999999999999E-2</v>
      </c>
      <c r="AQ22" s="64">
        <v>3.9100000000000003E-2</v>
      </c>
      <c r="AR22" s="64">
        <v>3.8100000000000002E-2</v>
      </c>
      <c r="AS22" s="64">
        <v>4.0099999999999997E-2</v>
      </c>
      <c r="AT22" s="64">
        <v>3.8399999999999997E-2</v>
      </c>
      <c r="AU22" s="64">
        <v>3.7699999999999997E-2</v>
      </c>
      <c r="AV22" s="64">
        <v>3.7400000000000003E-2</v>
      </c>
      <c r="AW22" s="64">
        <v>3.6799999999999999E-2</v>
      </c>
      <c r="AX22" s="64">
        <v>3.7200000000000004E-2</v>
      </c>
      <c r="AY22" s="64">
        <v>3.6699999999999997E-2</v>
      </c>
      <c r="AZ22" s="145">
        <v>3.7400000000000003E-2</v>
      </c>
      <c r="BA22" s="145">
        <v>3.8300000000000001E-2</v>
      </c>
      <c r="BB22" s="145">
        <v>3.6200000000000003E-2</v>
      </c>
      <c r="BC22" s="145">
        <v>3.9699999999999999E-2</v>
      </c>
      <c r="BS22" s="52"/>
    </row>
    <row r="23" spans="2:71" ht="15.75" customHeight="1" x14ac:dyDescent="0.2">
      <c r="B23" s="79">
        <v>6</v>
      </c>
      <c r="C23" s="78">
        <v>8</v>
      </c>
      <c r="D23" s="64">
        <v>1.46E-2</v>
      </c>
      <c r="E23" s="64">
        <v>1.695E-2</v>
      </c>
      <c r="F23" s="64">
        <v>1.6150000000000001E-2</v>
      </c>
      <c r="G23" s="64">
        <v>2.5250000000000002E-2</v>
      </c>
      <c r="H23" s="64">
        <v>3.0249999999999999E-2</v>
      </c>
      <c r="I23" s="64">
        <v>2.9600000000000001E-2</v>
      </c>
      <c r="J23" s="64">
        <v>2.8999999999999998E-2</v>
      </c>
      <c r="K23" s="64">
        <v>2.6500000000000003E-2</v>
      </c>
      <c r="L23" s="64">
        <v>3.3750000000000002E-2</v>
      </c>
      <c r="M23" s="64">
        <v>3.8449999999999998E-2</v>
      </c>
      <c r="N23" s="64">
        <v>4.2249999999999996E-2</v>
      </c>
      <c r="O23" s="64">
        <v>3.6500000000000005E-2</v>
      </c>
      <c r="P23" s="64">
        <v>3.9150000000000004E-2</v>
      </c>
      <c r="Q23" s="64">
        <v>3.4549999999999997E-2</v>
      </c>
      <c r="R23" s="64">
        <v>4.2200000000000001E-2</v>
      </c>
      <c r="S23" s="64">
        <v>3.5000000000000003E-2</v>
      </c>
      <c r="T23" s="64">
        <v>3.6299999999999999E-2</v>
      </c>
      <c r="U23" s="64">
        <v>3.6799999999999999E-2</v>
      </c>
      <c r="V23" s="64">
        <v>4.1100000000000005E-2</v>
      </c>
      <c r="W23" s="64">
        <v>4.1950000000000001E-2</v>
      </c>
      <c r="X23" s="64">
        <v>4.2799999999999998E-2</v>
      </c>
      <c r="Y23" s="64">
        <v>4.725E-2</v>
      </c>
      <c r="Z23" s="64">
        <v>4.7100000000000003E-2</v>
      </c>
      <c r="AA23" s="64">
        <v>4.1799999999999997E-2</v>
      </c>
      <c r="AB23" s="64">
        <v>3.9400000000000004E-2</v>
      </c>
      <c r="AC23" s="64">
        <v>3.8149999999999996E-2</v>
      </c>
      <c r="AD23" s="64">
        <v>4.1850000000000005E-2</v>
      </c>
      <c r="AE23" s="64">
        <v>4.335E-2</v>
      </c>
      <c r="AF23" s="64">
        <v>4.6399999999999997E-2</v>
      </c>
      <c r="AG23" s="64">
        <v>4.4149999999999995E-2</v>
      </c>
      <c r="AH23" s="64">
        <v>4.4450000000000003E-2</v>
      </c>
      <c r="AI23" s="64">
        <v>3.8650000000000004E-2</v>
      </c>
      <c r="AJ23" s="64">
        <v>3.6900000000000002E-2</v>
      </c>
      <c r="AK23" s="64">
        <v>3.5549999999999998E-2</v>
      </c>
      <c r="AL23" s="64">
        <v>4.2599999999999999E-2</v>
      </c>
      <c r="AM23" s="64">
        <v>4.1050000000000003E-2</v>
      </c>
      <c r="AN23" s="64">
        <v>4.4249999999999998E-2</v>
      </c>
      <c r="AO23" s="64">
        <v>4.3999999999999997E-2</v>
      </c>
      <c r="AP23" s="64">
        <v>4.0149999999999998E-2</v>
      </c>
      <c r="AQ23" s="64">
        <v>3.9699999999999999E-2</v>
      </c>
      <c r="AR23" s="64">
        <v>3.9149999999999997E-2</v>
      </c>
      <c r="AS23" s="64">
        <v>4.1149999999999992E-2</v>
      </c>
      <c r="AT23" s="64">
        <v>3.9349999999999996E-2</v>
      </c>
      <c r="AU23" s="64">
        <v>3.8699999999999998E-2</v>
      </c>
      <c r="AV23" s="64">
        <v>3.8600000000000002E-2</v>
      </c>
      <c r="AW23" s="64">
        <v>3.78E-2</v>
      </c>
      <c r="AX23" s="64">
        <v>3.8100000000000002E-2</v>
      </c>
      <c r="AY23" s="64">
        <v>3.7649999999999996E-2</v>
      </c>
      <c r="AZ23" s="145">
        <v>3.8449999999999998E-2</v>
      </c>
      <c r="BA23" s="145">
        <v>3.9400000000000004E-2</v>
      </c>
      <c r="BB23" s="145">
        <v>3.7199999999999997E-2</v>
      </c>
      <c r="BC23" s="145">
        <v>4.0599999999999997E-2</v>
      </c>
      <c r="BS23" s="52"/>
    </row>
    <row r="24" spans="2:71" ht="15.75" customHeight="1" x14ac:dyDescent="0.2">
      <c r="B24" s="79">
        <v>7</v>
      </c>
      <c r="C24" s="78">
        <v>9</v>
      </c>
      <c r="D24" s="64">
        <v>1.55E-2</v>
      </c>
      <c r="E24" s="64">
        <v>1.7600000000000001E-2</v>
      </c>
      <c r="F24" s="64">
        <v>1.67E-2</v>
      </c>
      <c r="G24" s="64">
        <v>2.5000000000000001E-2</v>
      </c>
      <c r="H24" s="64">
        <v>3.04E-2</v>
      </c>
      <c r="I24" s="64">
        <v>2.98E-2</v>
      </c>
      <c r="J24" s="64">
        <v>2.92E-2</v>
      </c>
      <c r="K24" s="64">
        <v>2.64E-2</v>
      </c>
      <c r="L24" s="64">
        <v>3.3599999999999998E-2</v>
      </c>
      <c r="M24" s="64">
        <v>3.7900000000000003E-2</v>
      </c>
      <c r="N24" s="64">
        <v>4.1799999999999997E-2</v>
      </c>
      <c r="O24" s="64">
        <v>3.6200000000000003E-2</v>
      </c>
      <c r="P24" s="64">
        <v>3.8900000000000004E-2</v>
      </c>
      <c r="Q24" s="64">
        <v>3.4300000000000004E-2</v>
      </c>
      <c r="R24" s="64">
        <v>4.1700000000000001E-2</v>
      </c>
      <c r="S24" s="64">
        <v>3.4799999999999998E-2</v>
      </c>
      <c r="T24" s="64">
        <v>3.6200000000000003E-2</v>
      </c>
      <c r="U24" s="64">
        <v>3.6600000000000001E-2</v>
      </c>
      <c r="V24" s="64">
        <v>4.0300000000000002E-2</v>
      </c>
      <c r="W24" s="64">
        <v>4.1500000000000002E-2</v>
      </c>
      <c r="X24" s="64">
        <v>4.2699999999999995E-2</v>
      </c>
      <c r="Y24" s="64">
        <v>4.7300000000000002E-2</v>
      </c>
      <c r="Z24" s="64">
        <v>4.7500000000000001E-2</v>
      </c>
      <c r="AA24" s="64">
        <v>4.2199999999999994E-2</v>
      </c>
      <c r="AB24" s="64">
        <v>3.95E-2</v>
      </c>
      <c r="AC24" s="64">
        <v>3.8300000000000001E-2</v>
      </c>
      <c r="AD24" s="64">
        <v>4.2000000000000003E-2</v>
      </c>
      <c r="AE24" s="64">
        <v>4.3299999999999998E-2</v>
      </c>
      <c r="AF24" s="64">
        <v>4.6399999999999997E-2</v>
      </c>
      <c r="AG24" s="64">
        <v>4.41E-2</v>
      </c>
      <c r="AH24" s="64">
        <v>4.4500000000000005E-2</v>
      </c>
      <c r="AI24" s="64">
        <v>3.8900000000000004E-2</v>
      </c>
      <c r="AJ24" s="64">
        <v>3.73E-2</v>
      </c>
      <c r="AK24" s="64">
        <v>3.6000000000000004E-2</v>
      </c>
      <c r="AL24" s="64">
        <v>4.2999999999999997E-2</v>
      </c>
      <c r="AM24" s="64">
        <v>4.1299999999999996E-2</v>
      </c>
      <c r="AN24" s="64">
        <v>4.4699999999999997E-2</v>
      </c>
      <c r="AO24" s="64">
        <v>4.4500000000000005E-2</v>
      </c>
      <c r="AP24" s="64">
        <v>4.0599999999999997E-2</v>
      </c>
      <c r="AQ24" s="64">
        <v>4.0300000000000002E-2</v>
      </c>
      <c r="AR24" s="64">
        <v>4.0199999999999993E-2</v>
      </c>
      <c r="AS24" s="64">
        <v>4.2199999999999994E-2</v>
      </c>
      <c r="AT24" s="64">
        <v>4.0300000000000002E-2</v>
      </c>
      <c r="AU24" s="64">
        <v>3.9699999999999999E-2</v>
      </c>
      <c r="AV24" s="64">
        <v>3.9800000000000002E-2</v>
      </c>
      <c r="AW24" s="64">
        <v>3.8800000000000001E-2</v>
      </c>
      <c r="AX24" s="64">
        <v>3.9E-2</v>
      </c>
      <c r="AY24" s="64">
        <v>3.8599999999999995E-2</v>
      </c>
      <c r="AZ24" s="145">
        <v>3.95E-2</v>
      </c>
      <c r="BA24" s="145">
        <v>4.0500000000000001E-2</v>
      </c>
      <c r="BB24" s="145">
        <v>3.8199999999999998E-2</v>
      </c>
      <c r="BC24" s="145">
        <v>4.1500000000000002E-2</v>
      </c>
      <c r="BS24" s="52"/>
    </row>
    <row r="25" spans="2:71" ht="15.75" customHeight="1" x14ac:dyDescent="0.2">
      <c r="B25" s="79">
        <v>8</v>
      </c>
      <c r="C25" s="78">
        <v>10</v>
      </c>
      <c r="D25" s="64">
        <v>1.5766666666666665E-2</v>
      </c>
      <c r="E25" s="64">
        <v>1.7766666666666667E-2</v>
      </c>
      <c r="F25" s="64">
        <v>1.6866666666666665E-2</v>
      </c>
      <c r="G25" s="64">
        <v>2.4633333333333333E-2</v>
      </c>
      <c r="H25" s="64">
        <v>3.0233333333333334E-2</v>
      </c>
      <c r="I25" s="64">
        <v>2.9666666666666668E-2</v>
      </c>
      <c r="J25" s="64">
        <v>2.9066666666666668E-2</v>
      </c>
      <c r="K25" s="64">
        <v>2.6266666666666667E-2</v>
      </c>
      <c r="L25" s="64">
        <v>3.3266666666666667E-2</v>
      </c>
      <c r="M25" s="64">
        <v>3.7499999999999999E-2</v>
      </c>
      <c r="N25" s="64">
        <v>4.1433333333333329E-2</v>
      </c>
      <c r="O25" s="64">
        <v>3.5900000000000001E-2</v>
      </c>
      <c r="P25" s="64">
        <v>3.8566666666666673E-2</v>
      </c>
      <c r="Q25" s="64">
        <v>3.4166666666666672E-2</v>
      </c>
      <c r="R25" s="64">
        <v>4.1166666666666664E-2</v>
      </c>
      <c r="S25" s="64">
        <v>3.4633333333333335E-2</v>
      </c>
      <c r="T25" s="64">
        <v>3.61E-2</v>
      </c>
      <c r="U25" s="64">
        <v>3.6433333333333331E-2</v>
      </c>
      <c r="V25" s="64">
        <v>3.9733333333333336E-2</v>
      </c>
      <c r="W25" s="64">
        <v>4.1166666666666671E-2</v>
      </c>
      <c r="X25" s="64">
        <v>4.2399999999999993E-2</v>
      </c>
      <c r="Y25" s="64">
        <v>4.7166666666666669E-2</v>
      </c>
      <c r="Z25" s="64">
        <v>4.7566666666666667E-2</v>
      </c>
      <c r="AA25" s="64">
        <v>4.2199999999999994E-2</v>
      </c>
      <c r="AB25" s="64">
        <v>3.95E-2</v>
      </c>
      <c r="AC25" s="64">
        <v>3.8433333333333333E-2</v>
      </c>
      <c r="AD25" s="64">
        <v>4.1966666666666673E-2</v>
      </c>
      <c r="AE25" s="64">
        <v>4.3299999999999998E-2</v>
      </c>
      <c r="AF25" s="64">
        <v>4.6366666666666667E-2</v>
      </c>
      <c r="AG25" s="64">
        <v>4.41E-2</v>
      </c>
      <c r="AH25" s="64">
        <v>4.4600000000000008E-2</v>
      </c>
      <c r="AI25" s="64">
        <v>3.9233333333333335E-2</v>
      </c>
      <c r="AJ25" s="64">
        <v>3.7666666666666668E-2</v>
      </c>
      <c r="AK25" s="64">
        <v>3.6466666666666668E-2</v>
      </c>
      <c r="AL25" s="64">
        <v>4.3233333333333332E-2</v>
      </c>
      <c r="AM25" s="64">
        <v>4.1500000000000002E-2</v>
      </c>
      <c r="AN25" s="64">
        <v>4.5033333333333335E-2</v>
      </c>
      <c r="AO25" s="64">
        <v>4.4800000000000006E-2</v>
      </c>
      <c r="AP25" s="64">
        <v>4.0933333333333329E-2</v>
      </c>
      <c r="AQ25" s="64">
        <v>4.0766666666666666E-2</v>
      </c>
      <c r="AR25" s="64">
        <v>4.0966666666666665E-2</v>
      </c>
      <c r="AS25" s="64">
        <v>4.2999999999999997E-2</v>
      </c>
      <c r="AT25" s="64">
        <v>4.1066666666666668E-2</v>
      </c>
      <c r="AU25" s="64">
        <v>4.0566666666666668E-2</v>
      </c>
      <c r="AV25" s="64">
        <v>4.0800000000000003E-2</v>
      </c>
      <c r="AW25" s="64">
        <v>3.9600000000000003E-2</v>
      </c>
      <c r="AX25" s="64">
        <v>3.9766666666666665E-2</v>
      </c>
      <c r="AY25" s="64">
        <v>3.9366666666666661E-2</v>
      </c>
      <c r="AZ25" s="145">
        <v>4.0300000000000002E-2</v>
      </c>
      <c r="BA25" s="145">
        <v>4.1300000000000003E-2</v>
      </c>
      <c r="BB25" s="145">
        <v>3.8966666666666663E-2</v>
      </c>
      <c r="BC25" s="145">
        <v>4.2099999999999999E-2</v>
      </c>
      <c r="BS25" s="52"/>
    </row>
    <row r="26" spans="2:71" ht="15.75" customHeight="1" x14ac:dyDescent="0.2">
      <c r="B26" s="79">
        <v>9</v>
      </c>
      <c r="C26" s="78">
        <v>11</v>
      </c>
      <c r="D26" s="64">
        <v>1.603333333333333E-2</v>
      </c>
      <c r="E26" s="64">
        <v>1.7933333333333336E-2</v>
      </c>
      <c r="F26" s="64">
        <v>1.7033333333333331E-2</v>
      </c>
      <c r="G26" s="64">
        <v>2.4266666666666666E-2</v>
      </c>
      <c r="H26" s="64">
        <v>3.0066666666666669E-2</v>
      </c>
      <c r="I26" s="64">
        <v>2.9533333333333335E-2</v>
      </c>
      <c r="J26" s="64">
        <v>2.8933333333333332E-2</v>
      </c>
      <c r="K26" s="64">
        <v>2.6133333333333335E-2</v>
      </c>
      <c r="L26" s="64">
        <v>3.2933333333333328E-2</v>
      </c>
      <c r="M26" s="64">
        <v>3.7099999999999994E-2</v>
      </c>
      <c r="N26" s="64">
        <v>4.1066666666666668E-2</v>
      </c>
      <c r="O26" s="64">
        <v>3.56E-2</v>
      </c>
      <c r="P26" s="64">
        <v>3.8233333333333341E-2</v>
      </c>
      <c r="Q26" s="64">
        <v>3.4033333333333339E-2</v>
      </c>
      <c r="R26" s="64">
        <v>4.0633333333333327E-2</v>
      </c>
      <c r="S26" s="64">
        <v>3.4466666666666673E-2</v>
      </c>
      <c r="T26" s="64">
        <v>3.5999999999999997E-2</v>
      </c>
      <c r="U26" s="64">
        <v>3.6266666666666662E-2</v>
      </c>
      <c r="V26" s="64">
        <v>3.9166666666666669E-2</v>
      </c>
      <c r="W26" s="64">
        <v>4.083333333333334E-2</v>
      </c>
      <c r="X26" s="64">
        <v>4.2099999999999992E-2</v>
      </c>
      <c r="Y26" s="64">
        <v>4.7033333333333337E-2</v>
      </c>
      <c r="Z26" s="64">
        <v>4.7633333333333333E-2</v>
      </c>
      <c r="AA26" s="64">
        <v>4.2199999999999994E-2</v>
      </c>
      <c r="AB26" s="64">
        <v>3.95E-2</v>
      </c>
      <c r="AC26" s="64">
        <v>3.8566666666666666E-2</v>
      </c>
      <c r="AD26" s="64">
        <v>4.1933333333333343E-2</v>
      </c>
      <c r="AE26" s="64">
        <v>4.3299999999999998E-2</v>
      </c>
      <c r="AF26" s="64">
        <v>4.6333333333333337E-2</v>
      </c>
      <c r="AG26" s="64">
        <v>4.41E-2</v>
      </c>
      <c r="AH26" s="64">
        <v>4.4700000000000004E-2</v>
      </c>
      <c r="AI26" s="64">
        <v>3.9566666666666667E-2</v>
      </c>
      <c r="AJ26" s="64">
        <v>3.8033333333333336E-2</v>
      </c>
      <c r="AK26" s="64">
        <v>3.6933333333333332E-2</v>
      </c>
      <c r="AL26" s="64">
        <v>4.3466666666666667E-2</v>
      </c>
      <c r="AM26" s="64">
        <v>4.1700000000000001E-2</v>
      </c>
      <c r="AN26" s="64">
        <v>4.5366666666666666E-2</v>
      </c>
      <c r="AO26" s="64">
        <v>4.5100000000000001E-2</v>
      </c>
      <c r="AP26" s="64">
        <v>4.126666666666666E-2</v>
      </c>
      <c r="AQ26" s="64">
        <v>4.123333333333333E-2</v>
      </c>
      <c r="AR26" s="64">
        <v>4.1733333333333331E-2</v>
      </c>
      <c r="AS26" s="64">
        <v>4.3799999999999999E-2</v>
      </c>
      <c r="AT26" s="64">
        <v>4.1833333333333333E-2</v>
      </c>
      <c r="AU26" s="64">
        <v>4.1433333333333336E-2</v>
      </c>
      <c r="AV26" s="64">
        <v>4.1800000000000004E-2</v>
      </c>
      <c r="AW26" s="64">
        <v>4.0400000000000005E-2</v>
      </c>
      <c r="AX26" s="64">
        <v>4.0533333333333331E-2</v>
      </c>
      <c r="AY26" s="64">
        <v>4.0133333333333326E-2</v>
      </c>
      <c r="AZ26" s="145">
        <v>4.1099999999999998E-2</v>
      </c>
      <c r="BA26" s="145">
        <v>4.2099999999999999E-2</v>
      </c>
      <c r="BB26" s="145">
        <v>3.9733333333333329E-2</v>
      </c>
      <c r="BC26" s="145">
        <v>4.2700000000000002E-2</v>
      </c>
      <c r="BS26" s="52"/>
    </row>
    <row r="27" spans="2:71" ht="15.75" customHeight="1" x14ac:dyDescent="0.2">
      <c r="B27" s="79">
        <v>10</v>
      </c>
      <c r="C27" s="78">
        <v>12</v>
      </c>
      <c r="D27" s="64">
        <v>1.6299999999999999E-2</v>
      </c>
      <c r="E27" s="64">
        <v>1.8100000000000002E-2</v>
      </c>
      <c r="F27" s="64">
        <v>1.72E-2</v>
      </c>
      <c r="G27" s="64">
        <v>2.3900000000000001E-2</v>
      </c>
      <c r="H27" s="64">
        <v>2.9900000000000003E-2</v>
      </c>
      <c r="I27" s="64">
        <v>2.9399999999999999E-2</v>
      </c>
      <c r="J27" s="64">
        <v>2.8799999999999999E-2</v>
      </c>
      <c r="K27" s="64">
        <v>2.6000000000000002E-2</v>
      </c>
      <c r="L27" s="64">
        <v>3.2599999999999997E-2</v>
      </c>
      <c r="M27" s="64">
        <v>3.6699999999999997E-2</v>
      </c>
      <c r="N27" s="64">
        <v>4.07E-2</v>
      </c>
      <c r="O27" s="64">
        <v>3.5299999999999998E-2</v>
      </c>
      <c r="P27" s="64">
        <v>3.7900000000000003E-2</v>
      </c>
      <c r="Q27" s="64">
        <v>3.39E-2</v>
      </c>
      <c r="R27" s="64">
        <v>4.0099999999999997E-2</v>
      </c>
      <c r="S27" s="64">
        <v>3.4300000000000004E-2</v>
      </c>
      <c r="T27" s="64">
        <v>3.5900000000000001E-2</v>
      </c>
      <c r="U27" s="64">
        <v>3.61E-2</v>
      </c>
      <c r="V27" s="64">
        <v>3.8599999999999995E-2</v>
      </c>
      <c r="W27" s="64">
        <v>4.0500000000000001E-2</v>
      </c>
      <c r="X27" s="64">
        <v>4.1799999999999997E-2</v>
      </c>
      <c r="Y27" s="64">
        <v>4.6900000000000004E-2</v>
      </c>
      <c r="Z27" s="64">
        <v>4.7699999999999992E-2</v>
      </c>
      <c r="AA27" s="64">
        <v>4.2199999999999994E-2</v>
      </c>
      <c r="AB27" s="64">
        <v>3.95E-2</v>
      </c>
      <c r="AC27" s="64">
        <v>3.8699999999999998E-2</v>
      </c>
      <c r="AD27" s="64">
        <v>4.1900000000000007E-2</v>
      </c>
      <c r="AE27" s="64">
        <v>4.3299999999999998E-2</v>
      </c>
      <c r="AF27" s="64">
        <v>4.6300000000000001E-2</v>
      </c>
      <c r="AG27" s="64">
        <v>4.41E-2</v>
      </c>
      <c r="AH27" s="64">
        <v>4.4800000000000006E-2</v>
      </c>
      <c r="AI27" s="64">
        <v>3.9900000000000005E-2</v>
      </c>
      <c r="AJ27" s="64">
        <v>3.8399999999999997E-2</v>
      </c>
      <c r="AK27" s="64">
        <v>3.7400000000000003E-2</v>
      </c>
      <c r="AL27" s="64">
        <v>4.3700000000000003E-2</v>
      </c>
      <c r="AM27" s="64">
        <v>4.1900000000000007E-2</v>
      </c>
      <c r="AN27" s="64">
        <v>4.5700000000000005E-2</v>
      </c>
      <c r="AO27" s="64">
        <v>4.5400000000000003E-2</v>
      </c>
      <c r="AP27" s="64">
        <v>4.1599999999999998E-2</v>
      </c>
      <c r="AQ27" s="64">
        <v>4.1700000000000001E-2</v>
      </c>
      <c r="AR27" s="64">
        <v>4.2500000000000003E-2</v>
      </c>
      <c r="AS27" s="64">
        <v>4.4600000000000001E-2</v>
      </c>
      <c r="AT27" s="64">
        <v>4.2599999999999999E-2</v>
      </c>
      <c r="AU27" s="64">
        <v>4.2300000000000004E-2</v>
      </c>
      <c r="AV27" s="64">
        <v>4.2800000000000005E-2</v>
      </c>
      <c r="AW27" s="64">
        <v>4.1200000000000001E-2</v>
      </c>
      <c r="AX27" s="64">
        <v>4.1299999999999996E-2</v>
      </c>
      <c r="AY27" s="64">
        <v>4.0899999999999999E-2</v>
      </c>
      <c r="AZ27" s="145">
        <v>4.19E-2</v>
      </c>
      <c r="BA27" s="145">
        <v>4.2900000000000001E-2</v>
      </c>
      <c r="BB27" s="145">
        <v>4.0500000000000001E-2</v>
      </c>
      <c r="BC27" s="145">
        <v>4.3299999999999998E-2</v>
      </c>
      <c r="BS27" s="52"/>
    </row>
    <row r="28" spans="2:71" ht="15.75" customHeight="1" x14ac:dyDescent="0.2">
      <c r="B28" s="79">
        <v>11</v>
      </c>
      <c r="C28" s="78">
        <v>13</v>
      </c>
      <c r="D28" s="64">
        <v>1.6719999999999999E-2</v>
      </c>
      <c r="E28" s="64">
        <v>1.848E-2</v>
      </c>
      <c r="F28" s="64">
        <v>1.7669999999999998E-2</v>
      </c>
      <c r="G28" s="64">
        <v>2.4109999999999999E-2</v>
      </c>
      <c r="H28" s="64">
        <v>3.0170000000000002E-2</v>
      </c>
      <c r="I28" s="64">
        <v>2.9769999999999998E-2</v>
      </c>
      <c r="J28" s="64">
        <v>2.9270000000000001E-2</v>
      </c>
      <c r="K28" s="64">
        <v>2.6520000000000002E-2</v>
      </c>
      <c r="L28" s="64">
        <v>3.2979999999999995E-2</v>
      </c>
      <c r="M28" s="64">
        <v>3.7029999999999993E-2</v>
      </c>
      <c r="N28" s="64">
        <v>4.1000000000000002E-2</v>
      </c>
      <c r="O28" s="64">
        <v>3.5619999999999999E-2</v>
      </c>
      <c r="P28" s="64">
        <v>3.8170000000000003E-2</v>
      </c>
      <c r="Q28" s="64">
        <v>3.4180000000000002E-2</v>
      </c>
      <c r="R28" s="64">
        <v>4.0259999999999997E-2</v>
      </c>
      <c r="S28" s="64">
        <v>3.465E-2</v>
      </c>
      <c r="T28" s="64">
        <v>3.6260000000000001E-2</v>
      </c>
      <c r="U28" s="64">
        <v>3.6470000000000002E-2</v>
      </c>
      <c r="V28" s="64">
        <v>3.8819999999999993E-2</v>
      </c>
      <c r="W28" s="64">
        <v>4.0750000000000001E-2</v>
      </c>
      <c r="X28" s="64">
        <v>4.2099999999999999E-2</v>
      </c>
      <c r="Y28" s="64">
        <v>4.7210000000000002E-2</v>
      </c>
      <c r="Z28" s="64">
        <v>4.8059999999999992E-2</v>
      </c>
      <c r="AA28" s="64">
        <v>4.2560000000000001E-2</v>
      </c>
      <c r="AB28" s="64">
        <v>3.9800000000000002E-2</v>
      </c>
      <c r="AC28" s="64">
        <v>3.9039999999999998E-2</v>
      </c>
      <c r="AD28" s="64">
        <v>4.2170000000000006E-2</v>
      </c>
      <c r="AE28" s="64">
        <v>4.3550000000000005E-2</v>
      </c>
      <c r="AF28" s="64">
        <v>4.6519999999999999E-2</v>
      </c>
      <c r="AG28" s="64">
        <v>4.4319999999999998E-2</v>
      </c>
      <c r="AH28" s="64">
        <v>4.5080000000000009E-2</v>
      </c>
      <c r="AI28" s="64">
        <v>4.0260000000000004E-2</v>
      </c>
      <c r="AJ28" s="64">
        <v>3.8769999999999999E-2</v>
      </c>
      <c r="AK28" s="64">
        <v>3.78E-2</v>
      </c>
      <c r="AL28" s="64">
        <v>4.4010000000000001E-2</v>
      </c>
      <c r="AM28" s="64">
        <v>4.2170000000000006E-2</v>
      </c>
      <c r="AN28" s="64">
        <v>4.5990000000000003E-2</v>
      </c>
      <c r="AO28" s="64">
        <v>4.5680000000000005E-2</v>
      </c>
      <c r="AP28" s="64">
        <v>4.1929999999999995E-2</v>
      </c>
      <c r="AQ28" s="64">
        <v>4.2090000000000002E-2</v>
      </c>
      <c r="AR28" s="64">
        <v>4.3000000000000003E-2</v>
      </c>
      <c r="AS28" s="64">
        <v>4.514E-2</v>
      </c>
      <c r="AT28" s="64">
        <v>4.3130000000000002E-2</v>
      </c>
      <c r="AU28" s="64">
        <v>4.2860000000000002E-2</v>
      </c>
      <c r="AV28" s="64">
        <v>4.3440000000000006E-2</v>
      </c>
      <c r="AW28" s="64">
        <v>4.1770000000000002E-2</v>
      </c>
      <c r="AX28" s="64">
        <v>4.1839999999999995E-2</v>
      </c>
      <c r="AY28" s="64">
        <v>4.1520000000000001E-2</v>
      </c>
      <c r="AZ28" s="145">
        <v>4.2520000000000002E-2</v>
      </c>
      <c r="BA28" s="145">
        <v>4.3459999999999999E-2</v>
      </c>
      <c r="BB28" s="145">
        <v>4.1090000000000002E-2</v>
      </c>
      <c r="BC28" s="145">
        <v>4.3879999999999995E-2</v>
      </c>
      <c r="BS28" s="52"/>
    </row>
    <row r="29" spans="2:71" ht="15.75" customHeight="1" x14ac:dyDescent="0.2">
      <c r="B29" s="79">
        <v>12</v>
      </c>
      <c r="C29" s="78">
        <v>14</v>
      </c>
      <c r="D29" s="64">
        <v>1.7139999999999999E-2</v>
      </c>
      <c r="E29" s="64">
        <v>1.8859999999999998E-2</v>
      </c>
      <c r="F29" s="64">
        <v>1.814E-2</v>
      </c>
      <c r="G29" s="64">
        <v>2.4320000000000001E-2</v>
      </c>
      <c r="H29" s="64">
        <v>3.0440000000000002E-2</v>
      </c>
      <c r="I29" s="64">
        <v>3.0139999999999997E-2</v>
      </c>
      <c r="J29" s="64">
        <v>2.9740000000000003E-2</v>
      </c>
      <c r="K29" s="64">
        <v>2.7040000000000002E-2</v>
      </c>
      <c r="L29" s="64">
        <v>3.3359999999999994E-2</v>
      </c>
      <c r="M29" s="64">
        <v>3.7359999999999997E-2</v>
      </c>
      <c r="N29" s="64">
        <v>4.1300000000000003E-2</v>
      </c>
      <c r="O29" s="64">
        <v>3.594E-2</v>
      </c>
      <c r="P29" s="64">
        <v>3.8440000000000002E-2</v>
      </c>
      <c r="Q29" s="64">
        <v>3.4460000000000005E-2</v>
      </c>
      <c r="R29" s="64">
        <v>4.0419999999999998E-2</v>
      </c>
      <c r="S29" s="64">
        <v>3.5000000000000003E-2</v>
      </c>
      <c r="T29" s="64">
        <v>3.662E-2</v>
      </c>
      <c r="U29" s="64">
        <v>3.6840000000000005E-2</v>
      </c>
      <c r="V29" s="64">
        <v>3.9039999999999991E-2</v>
      </c>
      <c r="W29" s="64">
        <v>4.1000000000000002E-2</v>
      </c>
      <c r="X29" s="64">
        <v>4.24E-2</v>
      </c>
      <c r="Y29" s="64">
        <v>4.752E-2</v>
      </c>
      <c r="Z29" s="64">
        <v>4.8419999999999991E-2</v>
      </c>
      <c r="AA29" s="64">
        <v>4.292E-2</v>
      </c>
      <c r="AB29" s="64">
        <v>4.0099999999999997E-2</v>
      </c>
      <c r="AC29" s="64">
        <v>3.9379999999999998E-2</v>
      </c>
      <c r="AD29" s="64">
        <v>4.2440000000000005E-2</v>
      </c>
      <c r="AE29" s="64">
        <v>4.3800000000000006E-2</v>
      </c>
      <c r="AF29" s="64">
        <v>4.6739999999999997E-2</v>
      </c>
      <c r="AG29" s="64">
        <v>4.4539999999999996E-2</v>
      </c>
      <c r="AH29" s="64">
        <v>4.5360000000000004E-2</v>
      </c>
      <c r="AI29" s="64">
        <v>4.0620000000000003E-2</v>
      </c>
      <c r="AJ29" s="64">
        <v>3.9140000000000001E-2</v>
      </c>
      <c r="AK29" s="64">
        <v>3.8199999999999998E-2</v>
      </c>
      <c r="AL29" s="64">
        <v>4.4319999999999998E-2</v>
      </c>
      <c r="AM29" s="64">
        <v>4.2440000000000005E-2</v>
      </c>
      <c r="AN29" s="64">
        <v>4.6280000000000002E-2</v>
      </c>
      <c r="AO29" s="64">
        <v>4.5960000000000008E-2</v>
      </c>
      <c r="AP29" s="64">
        <v>4.2259999999999999E-2</v>
      </c>
      <c r="AQ29" s="64">
        <v>4.2480000000000004E-2</v>
      </c>
      <c r="AR29" s="64">
        <v>4.3500000000000004E-2</v>
      </c>
      <c r="AS29" s="64">
        <v>4.5679999999999998E-2</v>
      </c>
      <c r="AT29" s="64">
        <v>4.3660000000000004E-2</v>
      </c>
      <c r="AU29" s="64">
        <v>4.342E-2</v>
      </c>
      <c r="AV29" s="64">
        <v>4.4080000000000008E-2</v>
      </c>
      <c r="AW29" s="64">
        <v>4.2340000000000003E-2</v>
      </c>
      <c r="AX29" s="64">
        <v>4.2379999999999994E-2</v>
      </c>
      <c r="AY29" s="64">
        <v>4.2140000000000004E-2</v>
      </c>
      <c r="AZ29" s="145">
        <v>4.3140000000000005E-2</v>
      </c>
      <c r="BA29" s="145">
        <v>4.4019999999999997E-2</v>
      </c>
      <c r="BB29" s="145">
        <v>4.1680000000000002E-2</v>
      </c>
      <c r="BC29" s="145">
        <v>4.4459999999999993E-2</v>
      </c>
      <c r="BS29" s="52"/>
    </row>
    <row r="30" spans="2:71" ht="15.75" customHeight="1" x14ac:dyDescent="0.2">
      <c r="B30" s="79">
        <v>13</v>
      </c>
      <c r="C30" s="78">
        <v>15</v>
      </c>
      <c r="D30" s="64">
        <v>1.7559999999999999E-2</v>
      </c>
      <c r="E30" s="64">
        <v>1.924E-2</v>
      </c>
      <c r="F30" s="64">
        <v>1.8610000000000002E-2</v>
      </c>
      <c r="G30" s="64">
        <v>2.4530000000000003E-2</v>
      </c>
      <c r="H30" s="64">
        <v>3.0710000000000001E-2</v>
      </c>
      <c r="I30" s="64">
        <v>3.0509999999999995E-2</v>
      </c>
      <c r="J30" s="64">
        <v>3.0210000000000001E-2</v>
      </c>
      <c r="K30" s="64">
        <v>2.7560000000000001E-2</v>
      </c>
      <c r="L30" s="64">
        <v>3.3739999999999992E-2</v>
      </c>
      <c r="M30" s="64">
        <v>3.7690000000000001E-2</v>
      </c>
      <c r="N30" s="64">
        <v>4.1600000000000005E-2</v>
      </c>
      <c r="O30" s="64">
        <v>3.6260000000000001E-2</v>
      </c>
      <c r="P30" s="64">
        <v>3.8710000000000001E-2</v>
      </c>
      <c r="Q30" s="64">
        <v>3.4740000000000007E-2</v>
      </c>
      <c r="R30" s="64">
        <v>4.0579999999999998E-2</v>
      </c>
      <c r="S30" s="64">
        <v>3.5350000000000006E-2</v>
      </c>
      <c r="T30" s="64">
        <v>3.6979999999999999E-2</v>
      </c>
      <c r="U30" s="64">
        <v>3.7210000000000007E-2</v>
      </c>
      <c r="V30" s="64">
        <v>3.9259999999999989E-2</v>
      </c>
      <c r="W30" s="64">
        <v>4.1250000000000002E-2</v>
      </c>
      <c r="X30" s="64">
        <v>4.2700000000000002E-2</v>
      </c>
      <c r="Y30" s="64">
        <v>4.7829999999999998E-2</v>
      </c>
      <c r="Z30" s="64">
        <v>4.877999999999999E-2</v>
      </c>
      <c r="AA30" s="64">
        <v>4.3279999999999992E-2</v>
      </c>
      <c r="AB30" s="64">
        <v>4.0399999999999998E-2</v>
      </c>
      <c r="AC30" s="64">
        <v>3.9719999999999998E-2</v>
      </c>
      <c r="AD30" s="64">
        <v>4.2710000000000005E-2</v>
      </c>
      <c r="AE30" s="64">
        <v>4.4050000000000013E-2</v>
      </c>
      <c r="AF30" s="64">
        <v>4.6959999999999995E-2</v>
      </c>
      <c r="AG30" s="64">
        <v>4.4759999999999994E-2</v>
      </c>
      <c r="AH30" s="64">
        <v>4.564E-2</v>
      </c>
      <c r="AI30" s="64">
        <v>4.0980000000000003E-2</v>
      </c>
      <c r="AJ30" s="64">
        <v>3.9510000000000003E-2</v>
      </c>
      <c r="AK30" s="64">
        <v>3.8599999999999995E-2</v>
      </c>
      <c r="AL30" s="64">
        <v>4.4629999999999996E-2</v>
      </c>
      <c r="AM30" s="64">
        <v>4.2710000000000005E-2</v>
      </c>
      <c r="AN30" s="64">
        <v>4.657E-2</v>
      </c>
      <c r="AO30" s="64">
        <v>4.6240000000000003E-2</v>
      </c>
      <c r="AP30" s="64">
        <v>4.2590000000000003E-2</v>
      </c>
      <c r="AQ30" s="64">
        <v>4.2870000000000005E-2</v>
      </c>
      <c r="AR30" s="64">
        <v>4.4000000000000004E-2</v>
      </c>
      <c r="AS30" s="64">
        <v>4.6219999999999997E-2</v>
      </c>
      <c r="AT30" s="64">
        <v>4.4190000000000007E-2</v>
      </c>
      <c r="AU30" s="64">
        <v>4.3979999999999998E-2</v>
      </c>
      <c r="AV30" s="64">
        <v>4.472000000000001E-2</v>
      </c>
      <c r="AW30" s="64">
        <v>4.2910000000000004E-2</v>
      </c>
      <c r="AX30" s="64">
        <v>4.2919999999999993E-2</v>
      </c>
      <c r="AY30" s="64">
        <v>4.2760000000000006E-2</v>
      </c>
      <c r="AZ30" s="145">
        <v>4.3760000000000007E-2</v>
      </c>
      <c r="BA30" s="145">
        <v>4.4579999999999995E-2</v>
      </c>
      <c r="BB30" s="145">
        <v>4.2270000000000002E-2</v>
      </c>
      <c r="BC30" s="145">
        <v>4.5039999999999997E-2</v>
      </c>
      <c r="BS30" s="52"/>
    </row>
    <row r="31" spans="2:71" ht="15.75" customHeight="1" x14ac:dyDescent="0.2">
      <c r="B31" s="79">
        <v>14</v>
      </c>
      <c r="C31" s="78">
        <v>16</v>
      </c>
      <c r="D31" s="64">
        <v>1.7979999999999999E-2</v>
      </c>
      <c r="E31" s="64">
        <v>1.9619999999999999E-2</v>
      </c>
      <c r="F31" s="64">
        <v>1.908E-2</v>
      </c>
      <c r="G31" s="64">
        <v>2.4740000000000002E-2</v>
      </c>
      <c r="H31" s="64">
        <v>3.0980000000000001E-2</v>
      </c>
      <c r="I31" s="64">
        <v>3.0879999999999994E-2</v>
      </c>
      <c r="J31" s="64">
        <v>3.0680000000000002E-2</v>
      </c>
      <c r="K31" s="64">
        <v>2.8080000000000001E-2</v>
      </c>
      <c r="L31" s="64">
        <v>3.4119999999999991E-2</v>
      </c>
      <c r="M31" s="64">
        <v>3.8019999999999998E-2</v>
      </c>
      <c r="N31" s="64">
        <v>4.1900000000000007E-2</v>
      </c>
      <c r="O31" s="64">
        <v>3.6580000000000001E-2</v>
      </c>
      <c r="P31" s="64">
        <v>3.8980000000000001E-2</v>
      </c>
      <c r="Q31" s="64">
        <v>3.5020000000000009E-2</v>
      </c>
      <c r="R31" s="64">
        <v>4.0739999999999998E-2</v>
      </c>
      <c r="S31" s="64">
        <v>3.570000000000001E-2</v>
      </c>
      <c r="T31" s="64">
        <v>3.7339999999999998E-2</v>
      </c>
      <c r="U31" s="64">
        <v>3.7580000000000009E-2</v>
      </c>
      <c r="V31" s="64">
        <v>3.9479999999999987E-2</v>
      </c>
      <c r="W31" s="64">
        <v>4.1500000000000002E-2</v>
      </c>
      <c r="X31" s="64">
        <v>4.3000000000000003E-2</v>
      </c>
      <c r="Y31" s="64">
        <v>4.8139999999999995E-2</v>
      </c>
      <c r="Z31" s="64">
        <v>4.9139999999999989E-2</v>
      </c>
      <c r="AA31" s="64">
        <v>4.3639999999999991E-2</v>
      </c>
      <c r="AB31" s="64">
        <v>4.07E-2</v>
      </c>
      <c r="AC31" s="64">
        <v>4.0059999999999991E-2</v>
      </c>
      <c r="AD31" s="64">
        <v>4.2980000000000011E-2</v>
      </c>
      <c r="AE31" s="64">
        <v>4.4300000000000013E-2</v>
      </c>
      <c r="AF31" s="64">
        <v>4.7179999999999993E-2</v>
      </c>
      <c r="AG31" s="64">
        <v>4.4979999999999992E-2</v>
      </c>
      <c r="AH31" s="64">
        <v>4.5920000000000002E-2</v>
      </c>
      <c r="AI31" s="64">
        <v>4.1340000000000002E-2</v>
      </c>
      <c r="AJ31" s="64">
        <v>3.9880000000000006E-2</v>
      </c>
      <c r="AK31" s="64">
        <v>3.8999999999999993E-2</v>
      </c>
      <c r="AL31" s="64">
        <v>4.4939999999999994E-2</v>
      </c>
      <c r="AM31" s="64">
        <v>4.2980000000000004E-2</v>
      </c>
      <c r="AN31" s="64">
        <v>4.6859999999999999E-2</v>
      </c>
      <c r="AO31" s="64">
        <v>4.6520000000000006E-2</v>
      </c>
      <c r="AP31" s="64">
        <v>4.292E-2</v>
      </c>
      <c r="AQ31" s="64">
        <v>4.3260000000000007E-2</v>
      </c>
      <c r="AR31" s="64">
        <v>4.4500000000000005E-2</v>
      </c>
      <c r="AS31" s="64">
        <v>4.6759999999999996E-2</v>
      </c>
      <c r="AT31" s="64">
        <v>4.4720000000000003E-2</v>
      </c>
      <c r="AU31" s="64">
        <v>4.4539999999999996E-2</v>
      </c>
      <c r="AV31" s="64">
        <v>4.5360000000000011E-2</v>
      </c>
      <c r="AW31" s="64">
        <v>4.3480000000000005E-2</v>
      </c>
      <c r="AX31" s="64">
        <v>4.3459999999999992E-2</v>
      </c>
      <c r="AY31" s="64">
        <v>4.3380000000000009E-2</v>
      </c>
      <c r="AZ31" s="145">
        <v>4.4380000000000003E-2</v>
      </c>
      <c r="BA31" s="145">
        <v>4.5139999999999993E-2</v>
      </c>
      <c r="BB31" s="145">
        <v>4.2860000000000002E-2</v>
      </c>
      <c r="BC31" s="145">
        <v>4.5619999999999994E-2</v>
      </c>
      <c r="BS31" s="52"/>
    </row>
    <row r="32" spans="2:71" ht="15.75" customHeight="1" x14ac:dyDescent="0.2">
      <c r="B32" s="79">
        <v>15</v>
      </c>
      <c r="C32" s="78">
        <v>17</v>
      </c>
      <c r="D32" s="64">
        <v>1.84E-2</v>
      </c>
      <c r="E32" s="64">
        <v>1.9999999999999997E-2</v>
      </c>
      <c r="F32" s="64">
        <v>1.9549999999999998E-2</v>
      </c>
      <c r="G32" s="64">
        <v>2.495E-2</v>
      </c>
      <c r="H32" s="64">
        <v>3.125E-2</v>
      </c>
      <c r="I32" s="64">
        <v>3.1249999999999993E-2</v>
      </c>
      <c r="J32" s="64">
        <v>3.1150000000000004E-2</v>
      </c>
      <c r="K32" s="64">
        <v>2.86E-2</v>
      </c>
      <c r="L32" s="64">
        <v>3.4499999999999989E-2</v>
      </c>
      <c r="M32" s="64">
        <v>3.8349999999999995E-2</v>
      </c>
      <c r="N32" s="64">
        <v>4.2200000000000008E-2</v>
      </c>
      <c r="O32" s="64">
        <v>3.6900000000000002E-2</v>
      </c>
      <c r="P32" s="64">
        <v>3.925E-2</v>
      </c>
      <c r="Q32" s="64">
        <v>3.5300000000000012E-2</v>
      </c>
      <c r="R32" s="64">
        <v>4.0899999999999999E-2</v>
      </c>
      <c r="S32" s="64">
        <v>3.6050000000000013E-2</v>
      </c>
      <c r="T32" s="64">
        <v>3.7699999999999997E-2</v>
      </c>
      <c r="U32" s="64">
        <v>3.7950000000000012E-2</v>
      </c>
      <c r="V32" s="64">
        <v>3.9699999999999985E-2</v>
      </c>
      <c r="W32" s="64">
        <v>4.1750000000000002E-2</v>
      </c>
      <c r="X32" s="64">
        <v>4.3300000000000005E-2</v>
      </c>
      <c r="Y32" s="64">
        <v>4.8449999999999993E-2</v>
      </c>
      <c r="Z32" s="64">
        <v>4.9499999999999988E-2</v>
      </c>
      <c r="AA32" s="64">
        <v>4.3999999999999984E-2</v>
      </c>
      <c r="AB32" s="64">
        <v>4.1000000000000009E-2</v>
      </c>
      <c r="AC32" s="64">
        <v>4.0399999999999991E-2</v>
      </c>
      <c r="AD32" s="64">
        <v>4.3250000000000011E-2</v>
      </c>
      <c r="AE32" s="64">
        <v>4.455000000000002E-2</v>
      </c>
      <c r="AF32" s="64">
        <v>4.7399999999999991E-2</v>
      </c>
      <c r="AG32" s="64">
        <v>4.519999999999999E-2</v>
      </c>
      <c r="AH32" s="64">
        <v>4.6200000000000005E-2</v>
      </c>
      <c r="AI32" s="64">
        <v>4.1700000000000001E-2</v>
      </c>
      <c r="AJ32" s="64">
        <v>4.0250000000000008E-2</v>
      </c>
      <c r="AK32" s="64">
        <v>3.9399999999999991E-2</v>
      </c>
      <c r="AL32" s="64">
        <v>4.5249999999999992E-2</v>
      </c>
      <c r="AM32" s="64">
        <v>4.3250000000000004E-2</v>
      </c>
      <c r="AN32" s="64">
        <v>4.7149999999999997E-2</v>
      </c>
      <c r="AO32" s="64">
        <v>4.6800000000000008E-2</v>
      </c>
      <c r="AP32" s="64">
        <v>4.3249999999999997E-2</v>
      </c>
      <c r="AQ32" s="64">
        <v>4.3650000000000008E-2</v>
      </c>
      <c r="AR32" s="64">
        <v>4.5000000000000005E-2</v>
      </c>
      <c r="AS32" s="64">
        <v>4.7299999999999995E-2</v>
      </c>
      <c r="AT32" s="64">
        <v>4.5249999999999999E-2</v>
      </c>
      <c r="AU32" s="64">
        <v>4.5099999999999994E-2</v>
      </c>
      <c r="AV32" s="64">
        <v>4.6000000000000013E-2</v>
      </c>
      <c r="AW32" s="64">
        <v>4.4050000000000006E-2</v>
      </c>
      <c r="AX32" s="64">
        <v>4.3999999999999991E-2</v>
      </c>
      <c r="AY32" s="64">
        <v>4.4000000000000011E-2</v>
      </c>
      <c r="AZ32" s="145">
        <v>4.4999999999999998E-2</v>
      </c>
      <c r="BA32" s="145">
        <v>4.5699999999999991E-2</v>
      </c>
      <c r="BB32" s="145">
        <v>4.3450000000000003E-2</v>
      </c>
      <c r="BC32" s="145">
        <v>4.6199999999999991E-2</v>
      </c>
      <c r="BS32" s="52"/>
    </row>
    <row r="33" spans="2:71" ht="15.75" customHeight="1" x14ac:dyDescent="0.2">
      <c r="B33" s="79">
        <v>16</v>
      </c>
      <c r="C33" s="78">
        <v>18</v>
      </c>
      <c r="D33" s="64">
        <v>1.882E-2</v>
      </c>
      <c r="E33" s="64">
        <v>2.0379999999999999E-2</v>
      </c>
      <c r="F33" s="64">
        <v>2.002E-2</v>
      </c>
      <c r="G33" s="64">
        <v>2.5160000000000002E-2</v>
      </c>
      <c r="H33" s="64">
        <v>3.1519999999999999E-2</v>
      </c>
      <c r="I33" s="64">
        <v>3.1619999999999995E-2</v>
      </c>
      <c r="J33" s="64">
        <v>3.1620000000000002E-2</v>
      </c>
      <c r="K33" s="64">
        <v>2.912E-2</v>
      </c>
      <c r="L33" s="64">
        <v>3.4879999999999994E-2</v>
      </c>
      <c r="M33" s="64">
        <v>3.8679999999999999E-2</v>
      </c>
      <c r="N33" s="64">
        <v>4.250000000000001E-2</v>
      </c>
      <c r="O33" s="64">
        <v>3.7220000000000003E-2</v>
      </c>
      <c r="P33" s="64">
        <v>3.952E-2</v>
      </c>
      <c r="Q33" s="64">
        <v>3.5580000000000014E-2</v>
      </c>
      <c r="R33" s="64">
        <v>4.1059999999999999E-2</v>
      </c>
      <c r="S33" s="64">
        <v>3.6400000000000016E-2</v>
      </c>
      <c r="T33" s="64">
        <v>3.8059999999999997E-2</v>
      </c>
      <c r="U33" s="64">
        <v>3.8320000000000014E-2</v>
      </c>
      <c r="V33" s="64">
        <v>3.9919999999999983E-2</v>
      </c>
      <c r="W33" s="64">
        <v>4.2000000000000003E-2</v>
      </c>
      <c r="X33" s="64">
        <v>4.3600000000000007E-2</v>
      </c>
      <c r="Y33" s="64">
        <v>4.8759999999999991E-2</v>
      </c>
      <c r="Z33" s="64">
        <v>4.9859999999999988E-2</v>
      </c>
      <c r="AA33" s="64">
        <v>4.4359999999999983E-2</v>
      </c>
      <c r="AB33" s="64">
        <v>4.130000000000001E-2</v>
      </c>
      <c r="AC33" s="64">
        <v>4.0739999999999991E-2</v>
      </c>
      <c r="AD33" s="64">
        <v>4.352000000000001E-2</v>
      </c>
      <c r="AE33" s="64">
        <v>4.480000000000002E-2</v>
      </c>
      <c r="AF33" s="64">
        <v>4.7619999999999989E-2</v>
      </c>
      <c r="AG33" s="64">
        <v>4.5419999999999995E-2</v>
      </c>
      <c r="AH33" s="64">
        <v>4.648E-2</v>
      </c>
      <c r="AI33" s="64">
        <v>4.206E-2</v>
      </c>
      <c r="AJ33" s="64">
        <v>4.0620000000000003E-2</v>
      </c>
      <c r="AK33" s="64">
        <v>3.9799999999999995E-2</v>
      </c>
      <c r="AL33" s="64">
        <v>4.5559999999999989E-2</v>
      </c>
      <c r="AM33" s="64">
        <v>4.3520000000000003E-2</v>
      </c>
      <c r="AN33" s="64">
        <v>4.7439999999999996E-2</v>
      </c>
      <c r="AO33" s="64">
        <v>4.7080000000000004E-2</v>
      </c>
      <c r="AP33" s="64">
        <v>4.3580000000000001E-2</v>
      </c>
      <c r="AQ33" s="64">
        <v>4.4040000000000003E-2</v>
      </c>
      <c r="AR33" s="64">
        <v>4.5500000000000006E-2</v>
      </c>
      <c r="AS33" s="64">
        <v>4.7839999999999994E-2</v>
      </c>
      <c r="AT33" s="64">
        <v>4.5780000000000001E-2</v>
      </c>
      <c r="AU33" s="64">
        <v>4.5659999999999992E-2</v>
      </c>
      <c r="AV33" s="64">
        <v>4.6640000000000008E-2</v>
      </c>
      <c r="AW33" s="64">
        <v>4.4620000000000007E-2</v>
      </c>
      <c r="AX33" s="64">
        <v>4.4539999999999989E-2</v>
      </c>
      <c r="AY33" s="64">
        <v>4.4620000000000007E-2</v>
      </c>
      <c r="AZ33" s="145">
        <v>4.5620000000000001E-2</v>
      </c>
      <c r="BA33" s="145">
        <v>4.6259999999999996E-2</v>
      </c>
      <c r="BB33" s="145">
        <v>4.4040000000000003E-2</v>
      </c>
      <c r="BC33" s="145">
        <v>4.6779999999999995E-2</v>
      </c>
      <c r="BS33" s="52"/>
    </row>
    <row r="34" spans="2:71" ht="15.75" customHeight="1" x14ac:dyDescent="0.2">
      <c r="B34" s="79">
        <v>17</v>
      </c>
      <c r="C34" s="78">
        <v>19</v>
      </c>
      <c r="D34" s="64">
        <v>1.924E-2</v>
      </c>
      <c r="E34" s="64">
        <v>2.0760000000000001E-2</v>
      </c>
      <c r="F34" s="64">
        <v>2.0490000000000001E-2</v>
      </c>
      <c r="G34" s="64">
        <v>2.5370000000000004E-2</v>
      </c>
      <c r="H34" s="64">
        <v>3.1789999999999999E-2</v>
      </c>
      <c r="I34" s="64">
        <v>3.1989999999999998E-2</v>
      </c>
      <c r="J34" s="64">
        <v>3.209E-2</v>
      </c>
      <c r="K34" s="64">
        <v>2.964E-2</v>
      </c>
      <c r="L34" s="64">
        <v>3.526E-2</v>
      </c>
      <c r="M34" s="64">
        <v>3.9010000000000003E-2</v>
      </c>
      <c r="N34" s="64">
        <v>4.2800000000000005E-2</v>
      </c>
      <c r="O34" s="64">
        <v>3.7540000000000004E-2</v>
      </c>
      <c r="P34" s="64">
        <v>3.9789999999999999E-2</v>
      </c>
      <c r="Q34" s="64">
        <v>3.5860000000000017E-2</v>
      </c>
      <c r="R34" s="64">
        <v>4.122E-2</v>
      </c>
      <c r="S34" s="64">
        <v>3.6750000000000019E-2</v>
      </c>
      <c r="T34" s="64">
        <v>3.8419999999999996E-2</v>
      </c>
      <c r="U34" s="64">
        <v>3.8690000000000016E-2</v>
      </c>
      <c r="V34" s="64">
        <v>4.0139999999999981E-2</v>
      </c>
      <c r="W34" s="64">
        <v>4.2250000000000003E-2</v>
      </c>
      <c r="X34" s="64">
        <v>4.3900000000000008E-2</v>
      </c>
      <c r="Y34" s="64">
        <v>4.9069999999999989E-2</v>
      </c>
      <c r="Z34" s="64">
        <v>5.0219999999999987E-2</v>
      </c>
      <c r="AA34" s="64">
        <v>4.4719999999999975E-2</v>
      </c>
      <c r="AB34" s="64">
        <v>4.1600000000000012E-2</v>
      </c>
      <c r="AC34" s="64">
        <v>4.1079999999999985E-2</v>
      </c>
      <c r="AD34" s="64">
        <v>4.3790000000000016E-2</v>
      </c>
      <c r="AE34" s="64">
        <v>4.5050000000000028E-2</v>
      </c>
      <c r="AF34" s="64">
        <v>4.7839999999999994E-2</v>
      </c>
      <c r="AG34" s="64">
        <v>4.564E-2</v>
      </c>
      <c r="AH34" s="64">
        <v>4.6759999999999996E-2</v>
      </c>
      <c r="AI34" s="64">
        <v>4.2419999999999999E-2</v>
      </c>
      <c r="AJ34" s="64">
        <v>4.0989999999999999E-2</v>
      </c>
      <c r="AK34" s="64">
        <v>4.02E-2</v>
      </c>
      <c r="AL34" s="64">
        <v>4.5869999999999994E-2</v>
      </c>
      <c r="AM34" s="64">
        <v>4.3790000000000003E-2</v>
      </c>
      <c r="AN34" s="64">
        <v>4.7729999999999995E-2</v>
      </c>
      <c r="AO34" s="64">
        <v>4.7359999999999999E-2</v>
      </c>
      <c r="AP34" s="64">
        <v>4.3910000000000005E-2</v>
      </c>
      <c r="AQ34" s="64">
        <v>4.4429999999999997E-2</v>
      </c>
      <c r="AR34" s="64">
        <v>4.6000000000000006E-2</v>
      </c>
      <c r="AS34" s="64">
        <v>4.8379999999999992E-2</v>
      </c>
      <c r="AT34" s="64">
        <v>4.6310000000000004E-2</v>
      </c>
      <c r="AU34" s="64">
        <v>4.6219999999999997E-2</v>
      </c>
      <c r="AV34" s="64">
        <v>4.7280000000000003E-2</v>
      </c>
      <c r="AW34" s="64">
        <v>4.5190000000000008E-2</v>
      </c>
      <c r="AX34" s="64">
        <v>4.5079999999999995E-2</v>
      </c>
      <c r="AY34" s="64">
        <v>4.5240000000000002E-2</v>
      </c>
      <c r="AZ34" s="145">
        <v>4.6240000000000003E-2</v>
      </c>
      <c r="BA34" s="145">
        <v>4.6820000000000001E-2</v>
      </c>
      <c r="BB34" s="145">
        <v>4.4630000000000003E-2</v>
      </c>
      <c r="BC34" s="145">
        <v>4.7359999999999999E-2</v>
      </c>
      <c r="BS34" s="52"/>
    </row>
    <row r="35" spans="2:71" ht="15.75" customHeight="1" x14ac:dyDescent="0.2">
      <c r="B35" s="79">
        <v>18</v>
      </c>
      <c r="C35" s="78">
        <v>20</v>
      </c>
      <c r="D35" s="64">
        <v>1.966E-2</v>
      </c>
      <c r="E35" s="64">
        <v>2.1139999999999999E-2</v>
      </c>
      <c r="F35" s="64">
        <v>2.0959999999999999E-2</v>
      </c>
      <c r="G35" s="64">
        <v>2.5580000000000002E-2</v>
      </c>
      <c r="H35" s="64">
        <v>3.2059999999999998E-2</v>
      </c>
      <c r="I35" s="64">
        <v>3.236E-2</v>
      </c>
      <c r="J35" s="64">
        <v>3.2559999999999999E-2</v>
      </c>
      <c r="K35" s="64">
        <v>3.0159999999999999E-2</v>
      </c>
      <c r="L35" s="64">
        <v>3.5639999999999998E-2</v>
      </c>
      <c r="M35" s="64">
        <v>3.934E-2</v>
      </c>
      <c r="N35" s="64">
        <v>4.3100000000000006E-2</v>
      </c>
      <c r="O35" s="64">
        <v>3.7860000000000005E-2</v>
      </c>
      <c r="P35" s="64">
        <v>4.0059999999999998E-2</v>
      </c>
      <c r="Q35" s="64">
        <v>3.6140000000000019E-2</v>
      </c>
      <c r="R35" s="64">
        <v>4.138E-2</v>
      </c>
      <c r="S35" s="64">
        <v>3.7100000000000022E-2</v>
      </c>
      <c r="T35" s="64">
        <v>3.8779999999999995E-2</v>
      </c>
      <c r="U35" s="64">
        <v>3.9060000000000018E-2</v>
      </c>
      <c r="V35" s="64">
        <v>4.0359999999999979E-2</v>
      </c>
      <c r="W35" s="64">
        <v>4.2500000000000003E-2</v>
      </c>
      <c r="X35" s="64">
        <v>4.420000000000001E-2</v>
      </c>
      <c r="Y35" s="64">
        <v>4.9379999999999986E-2</v>
      </c>
      <c r="Z35" s="64">
        <v>5.0579999999999986E-2</v>
      </c>
      <c r="AA35" s="64">
        <v>4.5079999999999974E-2</v>
      </c>
      <c r="AB35" s="64">
        <v>4.1900000000000014E-2</v>
      </c>
      <c r="AC35" s="64">
        <v>4.1419999999999985E-2</v>
      </c>
      <c r="AD35" s="64">
        <v>4.4060000000000016E-2</v>
      </c>
      <c r="AE35" s="64">
        <v>4.5300000000000028E-2</v>
      </c>
      <c r="AF35" s="64">
        <v>4.8059999999999992E-2</v>
      </c>
      <c r="AG35" s="64">
        <v>4.5859999999999998E-2</v>
      </c>
      <c r="AH35" s="64">
        <v>4.7039999999999998E-2</v>
      </c>
      <c r="AI35" s="64">
        <v>4.2779999999999999E-2</v>
      </c>
      <c r="AJ35" s="64">
        <v>4.1360000000000001E-2</v>
      </c>
      <c r="AK35" s="64">
        <v>4.0599999999999997E-2</v>
      </c>
      <c r="AL35" s="64">
        <v>4.6179999999999992E-2</v>
      </c>
      <c r="AM35" s="64">
        <v>4.4060000000000002E-2</v>
      </c>
      <c r="AN35" s="64">
        <v>4.802E-2</v>
      </c>
      <c r="AO35" s="64">
        <v>4.7640000000000002E-2</v>
      </c>
      <c r="AP35" s="64">
        <v>4.4240000000000002E-2</v>
      </c>
      <c r="AQ35" s="64">
        <v>4.4819999999999999E-2</v>
      </c>
      <c r="AR35" s="64">
        <v>4.6500000000000007E-2</v>
      </c>
      <c r="AS35" s="64">
        <v>4.8919999999999998E-2</v>
      </c>
      <c r="AT35" s="64">
        <v>4.684E-2</v>
      </c>
      <c r="AU35" s="64">
        <v>4.6779999999999995E-2</v>
      </c>
      <c r="AV35" s="64">
        <v>4.7920000000000004E-2</v>
      </c>
      <c r="AW35" s="64">
        <v>4.5760000000000009E-2</v>
      </c>
      <c r="AX35" s="64">
        <v>4.5619999999999994E-2</v>
      </c>
      <c r="AY35" s="64">
        <v>4.5860000000000005E-2</v>
      </c>
      <c r="AZ35" s="145">
        <v>4.6859999999999999E-2</v>
      </c>
      <c r="BA35" s="145">
        <v>4.7379999999999999E-2</v>
      </c>
      <c r="BB35" s="145">
        <v>4.5220000000000003E-2</v>
      </c>
      <c r="BC35" s="145">
        <v>4.7939999999999997E-2</v>
      </c>
      <c r="BS35" s="52"/>
    </row>
    <row r="36" spans="2:71" ht="15.75" customHeight="1" x14ac:dyDescent="0.2">
      <c r="B36" s="79">
        <v>19</v>
      </c>
      <c r="C36" s="78">
        <v>21</v>
      </c>
      <c r="D36" s="64">
        <v>2.0080000000000001E-2</v>
      </c>
      <c r="E36" s="64">
        <v>2.1519999999999997E-2</v>
      </c>
      <c r="F36" s="64">
        <v>2.1429999999999998E-2</v>
      </c>
      <c r="G36" s="64">
        <v>2.579E-2</v>
      </c>
      <c r="H36" s="64">
        <v>3.2329999999999998E-2</v>
      </c>
      <c r="I36" s="64">
        <v>3.2729999999999995E-2</v>
      </c>
      <c r="J36" s="64">
        <v>3.3030000000000004E-2</v>
      </c>
      <c r="K36" s="64">
        <v>3.0679999999999999E-2</v>
      </c>
      <c r="L36" s="64">
        <v>3.6019999999999996E-2</v>
      </c>
      <c r="M36" s="64">
        <v>3.9669999999999997E-2</v>
      </c>
      <c r="N36" s="64">
        <v>4.3400000000000008E-2</v>
      </c>
      <c r="O36" s="64">
        <v>3.8180000000000006E-2</v>
      </c>
      <c r="P36" s="64">
        <v>4.0329999999999998E-2</v>
      </c>
      <c r="Q36" s="64">
        <v>3.6420000000000022E-2</v>
      </c>
      <c r="R36" s="64">
        <v>4.1540000000000001E-2</v>
      </c>
      <c r="S36" s="64">
        <v>3.7450000000000025E-2</v>
      </c>
      <c r="T36" s="64">
        <v>3.9139999999999994E-2</v>
      </c>
      <c r="U36" s="64">
        <v>3.9430000000000021E-2</v>
      </c>
      <c r="V36" s="64">
        <v>4.0579999999999977E-2</v>
      </c>
      <c r="W36" s="64">
        <v>4.2750000000000003E-2</v>
      </c>
      <c r="X36" s="64">
        <v>4.4500000000000012E-2</v>
      </c>
      <c r="Y36" s="64">
        <v>4.9689999999999984E-2</v>
      </c>
      <c r="Z36" s="64">
        <v>5.0939999999999985E-2</v>
      </c>
      <c r="AA36" s="64">
        <v>4.5439999999999967E-2</v>
      </c>
      <c r="AB36" s="64">
        <v>4.2200000000000015E-2</v>
      </c>
      <c r="AC36" s="64">
        <v>4.1759999999999985E-2</v>
      </c>
      <c r="AD36" s="64">
        <v>4.4330000000000015E-2</v>
      </c>
      <c r="AE36" s="64">
        <v>4.5550000000000035E-2</v>
      </c>
      <c r="AF36" s="64">
        <v>4.827999999999999E-2</v>
      </c>
      <c r="AG36" s="64">
        <v>4.6079999999999996E-2</v>
      </c>
      <c r="AH36" s="64">
        <v>4.7320000000000001E-2</v>
      </c>
      <c r="AI36" s="64">
        <v>4.3139999999999998E-2</v>
      </c>
      <c r="AJ36" s="64">
        <v>4.1730000000000003E-2</v>
      </c>
      <c r="AK36" s="64">
        <v>4.0999999999999995E-2</v>
      </c>
      <c r="AL36" s="64">
        <v>4.648999999999999E-2</v>
      </c>
      <c r="AM36" s="64">
        <v>4.4330000000000001E-2</v>
      </c>
      <c r="AN36" s="64">
        <v>4.8310000000000006E-2</v>
      </c>
      <c r="AO36" s="64">
        <v>4.7920000000000004E-2</v>
      </c>
      <c r="AP36" s="64">
        <v>4.4569999999999999E-2</v>
      </c>
      <c r="AQ36" s="64">
        <v>4.521E-2</v>
      </c>
      <c r="AR36" s="64">
        <v>4.7E-2</v>
      </c>
      <c r="AS36" s="64">
        <v>4.9460000000000004E-2</v>
      </c>
      <c r="AT36" s="64">
        <v>4.7369999999999995E-2</v>
      </c>
      <c r="AU36" s="64">
        <v>4.7339999999999993E-2</v>
      </c>
      <c r="AV36" s="64">
        <v>4.8560000000000006E-2</v>
      </c>
      <c r="AW36" s="64">
        <v>4.633000000000001E-2</v>
      </c>
      <c r="AX36" s="64">
        <v>4.6159999999999993E-2</v>
      </c>
      <c r="AY36" s="64">
        <v>4.6480000000000007E-2</v>
      </c>
      <c r="AZ36" s="145">
        <v>4.7479999999999994E-2</v>
      </c>
      <c r="BA36" s="145">
        <v>4.7939999999999997E-2</v>
      </c>
      <c r="BB36" s="145">
        <v>4.5810000000000003E-2</v>
      </c>
      <c r="BC36" s="145">
        <v>4.8519999999999994E-2</v>
      </c>
      <c r="BS36" s="52"/>
    </row>
    <row r="37" spans="2:71" ht="15.75" customHeight="1" x14ac:dyDescent="0.2">
      <c r="B37" s="79">
        <v>20</v>
      </c>
      <c r="C37" s="78">
        <v>22</v>
      </c>
      <c r="D37" s="64">
        <v>2.0499999999999997E-2</v>
      </c>
      <c r="E37" s="64">
        <v>2.1899999999999999E-2</v>
      </c>
      <c r="F37" s="64">
        <v>2.1899999999999999E-2</v>
      </c>
      <c r="G37" s="64">
        <v>2.6000000000000002E-2</v>
      </c>
      <c r="H37" s="64">
        <v>3.2599999999999997E-2</v>
      </c>
      <c r="I37" s="64">
        <v>3.3099999999999997E-2</v>
      </c>
      <c r="J37" s="64">
        <v>3.3500000000000002E-2</v>
      </c>
      <c r="K37" s="64">
        <v>3.1200000000000002E-2</v>
      </c>
      <c r="L37" s="64">
        <v>3.6400000000000002E-2</v>
      </c>
      <c r="M37" s="64">
        <v>0.04</v>
      </c>
      <c r="N37" s="64">
        <v>4.3700000000000003E-2</v>
      </c>
      <c r="O37" s="64">
        <v>3.85E-2</v>
      </c>
      <c r="P37" s="64">
        <v>4.0599999999999997E-2</v>
      </c>
      <c r="Q37" s="64">
        <v>3.6699999999999997E-2</v>
      </c>
      <c r="R37" s="64">
        <v>4.1700000000000001E-2</v>
      </c>
      <c r="S37" s="64">
        <v>3.78E-2</v>
      </c>
      <c r="T37" s="64">
        <v>3.95E-2</v>
      </c>
      <c r="U37" s="64">
        <v>3.9800000000000002E-2</v>
      </c>
      <c r="V37" s="64">
        <v>4.0800000000000003E-2</v>
      </c>
      <c r="W37" s="64">
        <v>4.2999999999999997E-2</v>
      </c>
      <c r="X37" s="64">
        <v>4.4800000000000006E-2</v>
      </c>
      <c r="Y37" s="64">
        <v>0.05</v>
      </c>
      <c r="Z37" s="64">
        <v>5.1299999999999998E-2</v>
      </c>
      <c r="AA37" s="64">
        <v>4.58E-2</v>
      </c>
      <c r="AB37" s="64">
        <v>4.2500000000000003E-2</v>
      </c>
      <c r="AC37" s="64">
        <v>4.2099999999999999E-2</v>
      </c>
      <c r="AD37" s="64">
        <v>4.4600000000000001E-2</v>
      </c>
      <c r="AE37" s="64">
        <v>4.58E-2</v>
      </c>
      <c r="AF37" s="64">
        <v>4.8499999999999995E-2</v>
      </c>
      <c r="AG37" s="64">
        <v>4.6300000000000001E-2</v>
      </c>
      <c r="AH37" s="64">
        <v>4.7599999999999996E-2</v>
      </c>
      <c r="AI37" s="64">
        <v>4.3499999999999997E-2</v>
      </c>
      <c r="AJ37" s="64">
        <v>4.2099999999999999E-2</v>
      </c>
      <c r="AK37" s="64">
        <v>4.1399999999999999E-2</v>
      </c>
      <c r="AL37" s="64">
        <v>4.6799999999999994E-2</v>
      </c>
      <c r="AM37" s="64">
        <v>4.4600000000000001E-2</v>
      </c>
      <c r="AN37" s="64">
        <v>4.8600000000000004E-2</v>
      </c>
      <c r="AO37" s="64">
        <v>4.82E-2</v>
      </c>
      <c r="AP37" s="64">
        <v>4.4900000000000002E-2</v>
      </c>
      <c r="AQ37" s="64">
        <v>4.5599999999999995E-2</v>
      </c>
      <c r="AR37" s="64">
        <v>4.7500000000000001E-2</v>
      </c>
      <c r="AS37" s="64">
        <v>0.05</v>
      </c>
      <c r="AT37" s="64">
        <v>4.7899999999999998E-2</v>
      </c>
      <c r="AU37" s="64">
        <v>4.7899999999999998E-2</v>
      </c>
      <c r="AV37" s="64">
        <v>4.9200000000000001E-2</v>
      </c>
      <c r="AW37" s="64">
        <v>4.6900000000000004E-2</v>
      </c>
      <c r="AX37" s="64">
        <v>4.6699999999999998E-2</v>
      </c>
      <c r="AY37" s="64">
        <v>4.7100000000000003E-2</v>
      </c>
      <c r="AZ37" s="145">
        <v>4.8099999999999997E-2</v>
      </c>
      <c r="BA37" s="145">
        <v>4.8500000000000001E-2</v>
      </c>
      <c r="BB37" s="145">
        <v>4.6399999999999997E-2</v>
      </c>
      <c r="BC37" s="145">
        <v>4.9099999999999998E-2</v>
      </c>
      <c r="BS37" s="52"/>
    </row>
    <row r="38" spans="2:71" ht="15.75" customHeight="1" x14ac:dyDescent="0.2">
      <c r="B38" s="79">
        <v>21</v>
      </c>
      <c r="C38" s="78">
        <v>23</v>
      </c>
      <c r="D38" s="64">
        <v>2.0459999999999999E-2</v>
      </c>
      <c r="E38" s="64">
        <v>2.1829999999999999E-2</v>
      </c>
      <c r="F38" s="64">
        <v>2.1819999999999999E-2</v>
      </c>
      <c r="G38" s="64">
        <v>2.5840000000000002E-2</v>
      </c>
      <c r="H38" s="64">
        <v>3.2409999999999994E-2</v>
      </c>
      <c r="I38" s="64">
        <v>3.288E-2</v>
      </c>
      <c r="J38" s="64">
        <v>3.3260000000000005E-2</v>
      </c>
      <c r="K38" s="64">
        <v>3.1000000000000003E-2</v>
      </c>
      <c r="L38" s="64">
        <v>3.6130000000000002E-2</v>
      </c>
      <c r="M38" s="64">
        <v>3.9730000000000001E-2</v>
      </c>
      <c r="N38" s="64">
        <v>4.3470000000000002E-2</v>
      </c>
      <c r="O38" s="64">
        <v>3.8289999999999998E-2</v>
      </c>
      <c r="P38" s="64">
        <v>4.0419999999999998E-2</v>
      </c>
      <c r="Q38" s="64">
        <v>3.6579999999999994E-2</v>
      </c>
      <c r="R38" s="64">
        <v>4.1500000000000002E-2</v>
      </c>
      <c r="S38" s="64">
        <v>3.7659999999999999E-2</v>
      </c>
      <c r="T38" s="64">
        <v>3.9390000000000001E-2</v>
      </c>
      <c r="U38" s="64">
        <v>3.9660000000000001E-2</v>
      </c>
      <c r="V38" s="64">
        <v>4.0590000000000001E-2</v>
      </c>
      <c r="W38" s="64">
        <v>4.2810000000000001E-2</v>
      </c>
      <c r="X38" s="64">
        <v>4.4610000000000004E-2</v>
      </c>
      <c r="Y38" s="64">
        <v>4.981E-2</v>
      </c>
      <c r="Z38" s="64">
        <v>5.1129999999999995E-2</v>
      </c>
      <c r="AA38" s="64">
        <v>4.5620000000000001E-2</v>
      </c>
      <c r="AB38" s="64">
        <v>4.233E-2</v>
      </c>
      <c r="AC38" s="64">
        <v>4.199E-2</v>
      </c>
      <c r="AD38" s="64">
        <v>4.4470000000000003E-2</v>
      </c>
      <c r="AE38" s="64">
        <v>4.5690000000000001E-2</v>
      </c>
      <c r="AF38" s="64">
        <v>4.8389999999999996E-2</v>
      </c>
      <c r="AG38" s="64">
        <v>4.6219999999999997E-2</v>
      </c>
      <c r="AH38" s="64">
        <v>4.7479999999999994E-2</v>
      </c>
      <c r="AI38" s="64">
        <v>4.342E-2</v>
      </c>
      <c r="AJ38" s="64">
        <v>4.2020000000000002E-2</v>
      </c>
      <c r="AK38" s="64">
        <v>4.1340000000000002E-2</v>
      </c>
      <c r="AL38" s="64">
        <v>4.6689999999999995E-2</v>
      </c>
      <c r="AM38" s="64">
        <v>4.4499999999999998E-2</v>
      </c>
      <c r="AN38" s="64">
        <v>4.8530000000000004E-2</v>
      </c>
      <c r="AO38" s="64">
        <v>4.8149999999999998E-2</v>
      </c>
      <c r="AP38" s="64">
        <v>4.4860000000000004E-2</v>
      </c>
      <c r="AQ38" s="64">
        <v>4.5559999999999996E-2</v>
      </c>
      <c r="AR38" s="64">
        <v>4.7490000000000004E-2</v>
      </c>
      <c r="AS38" s="64">
        <v>4.999E-2</v>
      </c>
      <c r="AT38" s="64">
        <v>4.7890000000000002E-2</v>
      </c>
      <c r="AU38" s="64">
        <v>4.7919999999999997E-2</v>
      </c>
      <c r="AV38" s="64">
        <v>4.9250000000000002E-2</v>
      </c>
      <c r="AW38" s="64">
        <v>4.6930000000000006E-2</v>
      </c>
      <c r="AX38" s="64">
        <v>4.6719999999999998E-2</v>
      </c>
      <c r="AY38" s="64">
        <v>4.7130000000000005E-2</v>
      </c>
      <c r="AZ38" s="145">
        <v>4.8149999999999998E-2</v>
      </c>
      <c r="BA38" s="145">
        <v>4.8550000000000003E-2</v>
      </c>
      <c r="BB38" s="145">
        <v>4.6459999999999994E-2</v>
      </c>
      <c r="BC38" s="145">
        <v>4.9099999999999998E-2</v>
      </c>
      <c r="BS38" s="52"/>
    </row>
    <row r="39" spans="2:71" ht="15.75" customHeight="1" x14ac:dyDescent="0.2">
      <c r="B39" s="79">
        <v>22</v>
      </c>
      <c r="C39" s="78">
        <v>24</v>
      </c>
      <c r="D39" s="64">
        <v>2.0419999999999997E-2</v>
      </c>
      <c r="E39" s="64">
        <v>2.1759999999999998E-2</v>
      </c>
      <c r="F39" s="64">
        <v>2.1739999999999999E-2</v>
      </c>
      <c r="G39" s="64">
        <v>2.5680000000000001E-2</v>
      </c>
      <c r="H39" s="64">
        <v>3.2219999999999992E-2</v>
      </c>
      <c r="I39" s="64">
        <v>3.2660000000000002E-2</v>
      </c>
      <c r="J39" s="64">
        <v>3.3020000000000008E-2</v>
      </c>
      <c r="K39" s="64">
        <v>3.0800000000000004E-2</v>
      </c>
      <c r="L39" s="64">
        <v>3.5860000000000003E-2</v>
      </c>
      <c r="M39" s="64">
        <v>3.9460000000000002E-2</v>
      </c>
      <c r="N39" s="64">
        <v>4.3240000000000001E-2</v>
      </c>
      <c r="O39" s="64">
        <v>3.8079999999999996E-2</v>
      </c>
      <c r="P39" s="64">
        <v>4.0239999999999998E-2</v>
      </c>
      <c r="Q39" s="64">
        <v>3.6399999999999995E-2</v>
      </c>
      <c r="R39" s="64">
        <v>4.1320000000000003E-2</v>
      </c>
      <c r="S39" s="64">
        <v>3.7479999999999999E-2</v>
      </c>
      <c r="T39" s="64">
        <v>3.9210000000000002E-2</v>
      </c>
      <c r="U39" s="64">
        <v>3.9480000000000001E-2</v>
      </c>
      <c r="V39" s="64">
        <v>4.0410000000000001E-2</v>
      </c>
      <c r="W39" s="64">
        <v>4.2630000000000001E-2</v>
      </c>
      <c r="X39" s="64">
        <v>4.4430000000000004E-2</v>
      </c>
      <c r="Y39" s="64">
        <v>4.9630000000000001E-2</v>
      </c>
      <c r="Z39" s="64">
        <v>5.0949999999999995E-2</v>
      </c>
      <c r="AA39" s="64">
        <v>4.5440000000000008E-2</v>
      </c>
      <c r="AB39" s="64">
        <v>4.2159999999999996E-2</v>
      </c>
      <c r="AC39" s="64">
        <v>4.1880000000000001E-2</v>
      </c>
      <c r="AD39" s="64">
        <v>4.4340000000000004E-2</v>
      </c>
      <c r="AE39" s="64">
        <v>4.5579999999999996E-2</v>
      </c>
      <c r="AF39" s="64">
        <v>4.8279999999999997E-2</v>
      </c>
      <c r="AG39" s="64">
        <v>4.614E-2</v>
      </c>
      <c r="AH39" s="64">
        <v>4.7359999999999992E-2</v>
      </c>
      <c r="AI39" s="64">
        <v>4.3339999999999997E-2</v>
      </c>
      <c r="AJ39" s="64">
        <v>4.1939999999999998E-2</v>
      </c>
      <c r="AK39" s="64">
        <v>4.1280000000000004E-2</v>
      </c>
      <c r="AL39" s="64">
        <v>4.6579999999999996E-2</v>
      </c>
      <c r="AM39" s="64">
        <v>4.4399999999999995E-2</v>
      </c>
      <c r="AN39" s="64">
        <v>4.8460000000000003E-2</v>
      </c>
      <c r="AO39" s="64">
        <v>4.8099999999999997E-2</v>
      </c>
      <c r="AP39" s="64">
        <v>4.4820000000000006E-2</v>
      </c>
      <c r="AQ39" s="64">
        <v>4.5519999999999998E-2</v>
      </c>
      <c r="AR39" s="64">
        <v>4.7480000000000001E-2</v>
      </c>
      <c r="AS39" s="64">
        <v>4.9979999999999997E-2</v>
      </c>
      <c r="AT39" s="64">
        <v>4.7879999999999999E-2</v>
      </c>
      <c r="AU39" s="64">
        <v>4.7939999999999997E-2</v>
      </c>
      <c r="AV39" s="64">
        <v>4.9300000000000004E-2</v>
      </c>
      <c r="AW39" s="64">
        <v>4.6960000000000009E-2</v>
      </c>
      <c r="AX39" s="64">
        <v>4.6739999999999997E-2</v>
      </c>
      <c r="AY39" s="64">
        <v>4.7160000000000007E-2</v>
      </c>
      <c r="AZ39" s="145">
        <v>4.82E-2</v>
      </c>
      <c r="BA39" s="145">
        <v>4.8600000000000004E-2</v>
      </c>
      <c r="BB39" s="145">
        <v>4.6519999999999992E-2</v>
      </c>
      <c r="BC39" s="145">
        <v>4.9099999999999998E-2</v>
      </c>
      <c r="BS39" s="52"/>
    </row>
    <row r="40" spans="2:71" ht="15.75" customHeight="1" x14ac:dyDescent="0.2">
      <c r="B40" s="79">
        <v>23</v>
      </c>
      <c r="C40" s="78">
        <v>25</v>
      </c>
      <c r="D40" s="64">
        <v>2.0379999999999995E-2</v>
      </c>
      <c r="E40" s="64">
        <v>2.1689999999999997E-2</v>
      </c>
      <c r="F40" s="64">
        <v>2.1659999999999999E-2</v>
      </c>
      <c r="G40" s="64">
        <v>2.5520000000000001E-2</v>
      </c>
      <c r="H40" s="64">
        <v>3.2029999999999989E-2</v>
      </c>
      <c r="I40" s="64">
        <v>3.2440000000000004E-2</v>
      </c>
      <c r="J40" s="64">
        <v>3.2780000000000004E-2</v>
      </c>
      <c r="K40" s="64">
        <v>3.0600000000000002E-2</v>
      </c>
      <c r="L40" s="64">
        <v>3.5590000000000004E-2</v>
      </c>
      <c r="M40" s="64">
        <v>3.9190000000000003E-2</v>
      </c>
      <c r="N40" s="64">
        <v>4.301E-2</v>
      </c>
      <c r="O40" s="64">
        <v>3.7869999999999994E-2</v>
      </c>
      <c r="P40" s="64">
        <v>4.0059999999999998E-2</v>
      </c>
      <c r="Q40" s="64">
        <v>3.6219999999999995E-2</v>
      </c>
      <c r="R40" s="64">
        <v>4.1140000000000003E-2</v>
      </c>
      <c r="S40" s="64">
        <v>3.73E-2</v>
      </c>
      <c r="T40" s="64">
        <v>3.9030000000000002E-2</v>
      </c>
      <c r="U40" s="64">
        <v>3.9300000000000002E-2</v>
      </c>
      <c r="V40" s="64">
        <v>4.0230000000000002E-2</v>
      </c>
      <c r="W40" s="64">
        <v>4.2450000000000002E-2</v>
      </c>
      <c r="X40" s="64">
        <v>4.4250000000000005E-2</v>
      </c>
      <c r="Y40" s="64">
        <v>4.9450000000000001E-2</v>
      </c>
      <c r="Z40" s="64">
        <v>5.0769999999999996E-2</v>
      </c>
      <c r="AA40" s="64">
        <v>4.5260000000000009E-2</v>
      </c>
      <c r="AB40" s="64">
        <v>4.1989999999999993E-2</v>
      </c>
      <c r="AC40" s="64">
        <v>4.1769999999999995E-2</v>
      </c>
      <c r="AD40" s="64">
        <v>4.4209999999999999E-2</v>
      </c>
      <c r="AE40" s="64">
        <v>4.5469999999999997E-2</v>
      </c>
      <c r="AF40" s="64">
        <v>4.8169999999999998E-2</v>
      </c>
      <c r="AG40" s="64">
        <v>4.6060000000000004E-2</v>
      </c>
      <c r="AH40" s="64">
        <v>4.723999999999999E-2</v>
      </c>
      <c r="AI40" s="64">
        <v>4.3259999999999993E-2</v>
      </c>
      <c r="AJ40" s="64">
        <v>4.1859999999999994E-2</v>
      </c>
      <c r="AK40" s="64">
        <v>4.1220000000000007E-2</v>
      </c>
      <c r="AL40" s="64">
        <v>4.6469999999999997E-2</v>
      </c>
      <c r="AM40" s="64">
        <v>4.4299999999999992E-2</v>
      </c>
      <c r="AN40" s="64">
        <v>4.8390000000000002E-2</v>
      </c>
      <c r="AO40" s="64">
        <v>4.8049999999999995E-2</v>
      </c>
      <c r="AP40" s="64">
        <v>4.4780000000000007E-2</v>
      </c>
      <c r="AQ40" s="64">
        <v>4.548E-2</v>
      </c>
      <c r="AR40" s="64">
        <v>4.7469999999999998E-2</v>
      </c>
      <c r="AS40" s="64">
        <v>4.9970000000000001E-2</v>
      </c>
      <c r="AT40" s="64">
        <v>4.7869999999999996E-2</v>
      </c>
      <c r="AU40" s="64">
        <v>4.7959999999999996E-2</v>
      </c>
      <c r="AV40" s="64">
        <v>4.9350000000000005E-2</v>
      </c>
      <c r="AW40" s="64">
        <v>4.6990000000000004E-2</v>
      </c>
      <c r="AX40" s="64">
        <v>4.6759999999999996E-2</v>
      </c>
      <c r="AY40" s="64">
        <v>4.719000000000001E-2</v>
      </c>
      <c r="AZ40" s="145">
        <v>4.8250000000000001E-2</v>
      </c>
      <c r="BA40" s="145">
        <v>4.8650000000000006E-2</v>
      </c>
      <c r="BB40" s="145">
        <v>4.6579999999999996E-2</v>
      </c>
      <c r="BC40" s="145">
        <v>4.9099999999999998E-2</v>
      </c>
      <c r="BS40" s="52"/>
    </row>
    <row r="41" spans="2:71" ht="15.75" customHeight="1" x14ac:dyDescent="0.2">
      <c r="B41" s="79">
        <v>24</v>
      </c>
      <c r="C41" s="78">
        <v>26</v>
      </c>
      <c r="D41" s="64">
        <v>2.0339999999999997E-2</v>
      </c>
      <c r="E41" s="64">
        <v>2.1619999999999997E-2</v>
      </c>
      <c r="F41" s="64">
        <v>2.1579999999999998E-2</v>
      </c>
      <c r="G41" s="64">
        <v>2.5360000000000001E-2</v>
      </c>
      <c r="H41" s="64">
        <v>3.1839999999999993E-2</v>
      </c>
      <c r="I41" s="64">
        <v>3.2220000000000006E-2</v>
      </c>
      <c r="J41" s="64">
        <v>3.2539999999999999E-2</v>
      </c>
      <c r="K41" s="64">
        <v>3.0400000000000003E-2</v>
      </c>
      <c r="L41" s="64">
        <v>3.5320000000000004E-2</v>
      </c>
      <c r="M41" s="64">
        <v>3.8920000000000003E-2</v>
      </c>
      <c r="N41" s="64">
        <v>4.2779999999999999E-2</v>
      </c>
      <c r="O41" s="64">
        <v>3.7659999999999992E-2</v>
      </c>
      <c r="P41" s="64">
        <v>3.9879999999999999E-2</v>
      </c>
      <c r="Q41" s="64">
        <v>3.6039999999999996E-2</v>
      </c>
      <c r="R41" s="64">
        <v>4.0960000000000003E-2</v>
      </c>
      <c r="S41" s="64">
        <v>3.712E-2</v>
      </c>
      <c r="T41" s="64">
        <v>3.8850000000000003E-2</v>
      </c>
      <c r="U41" s="64">
        <v>3.9120000000000002E-2</v>
      </c>
      <c r="V41" s="64">
        <v>4.0050000000000002E-2</v>
      </c>
      <c r="W41" s="64">
        <v>4.2270000000000002E-2</v>
      </c>
      <c r="X41" s="64">
        <v>4.4070000000000005E-2</v>
      </c>
      <c r="Y41" s="64">
        <v>4.9270000000000001E-2</v>
      </c>
      <c r="Z41" s="64">
        <v>5.0589999999999996E-2</v>
      </c>
      <c r="AA41" s="64">
        <v>4.5080000000000009E-2</v>
      </c>
      <c r="AB41" s="64">
        <v>4.1819999999999989E-2</v>
      </c>
      <c r="AC41" s="64">
        <v>4.1659999999999996E-2</v>
      </c>
      <c r="AD41" s="64">
        <v>4.4080000000000001E-2</v>
      </c>
      <c r="AE41" s="64">
        <v>4.5359999999999998E-2</v>
      </c>
      <c r="AF41" s="64">
        <v>4.8059999999999999E-2</v>
      </c>
      <c r="AG41" s="64">
        <v>4.598E-2</v>
      </c>
      <c r="AH41" s="64">
        <v>4.7119999999999988E-2</v>
      </c>
      <c r="AI41" s="64">
        <v>4.3179999999999996E-2</v>
      </c>
      <c r="AJ41" s="64">
        <v>4.1779999999999998E-2</v>
      </c>
      <c r="AK41" s="64">
        <v>4.1160000000000009E-2</v>
      </c>
      <c r="AL41" s="64">
        <v>4.6359999999999998E-2</v>
      </c>
      <c r="AM41" s="64">
        <v>4.4199999999999996E-2</v>
      </c>
      <c r="AN41" s="64">
        <v>4.8320000000000002E-2</v>
      </c>
      <c r="AO41" s="64">
        <v>4.7999999999999994E-2</v>
      </c>
      <c r="AP41" s="64">
        <v>4.4740000000000009E-2</v>
      </c>
      <c r="AQ41" s="64">
        <v>4.5440000000000001E-2</v>
      </c>
      <c r="AR41" s="64">
        <v>4.7460000000000002E-2</v>
      </c>
      <c r="AS41" s="64">
        <v>4.9959999999999997E-2</v>
      </c>
      <c r="AT41" s="64">
        <v>4.786E-2</v>
      </c>
      <c r="AU41" s="64">
        <v>4.7979999999999995E-2</v>
      </c>
      <c r="AV41" s="64">
        <v>4.9400000000000006E-2</v>
      </c>
      <c r="AW41" s="64">
        <v>4.7020000000000006E-2</v>
      </c>
      <c r="AX41" s="64">
        <v>4.6779999999999995E-2</v>
      </c>
      <c r="AY41" s="64">
        <v>4.7220000000000012E-2</v>
      </c>
      <c r="AZ41" s="145">
        <v>4.8300000000000003E-2</v>
      </c>
      <c r="BA41" s="145">
        <v>4.8700000000000007E-2</v>
      </c>
      <c r="BB41" s="145">
        <v>4.6639999999999994E-2</v>
      </c>
      <c r="BC41" s="145">
        <v>4.9099999999999998E-2</v>
      </c>
      <c r="BS41" s="52"/>
    </row>
    <row r="42" spans="2:71" ht="15.75" customHeight="1" x14ac:dyDescent="0.2">
      <c r="B42" s="79">
        <v>25</v>
      </c>
      <c r="C42" s="78">
        <v>27</v>
      </c>
      <c r="D42" s="64">
        <v>2.0299999999999999E-2</v>
      </c>
      <c r="E42" s="64">
        <v>2.1549999999999996E-2</v>
      </c>
      <c r="F42" s="64">
        <v>2.1499999999999998E-2</v>
      </c>
      <c r="G42" s="64">
        <v>2.52E-2</v>
      </c>
      <c r="H42" s="64">
        <v>3.1649999999999998E-2</v>
      </c>
      <c r="I42" s="64">
        <v>3.2000000000000001E-2</v>
      </c>
      <c r="J42" s="64">
        <v>3.2300000000000002E-2</v>
      </c>
      <c r="K42" s="64">
        <v>3.0200000000000005E-2</v>
      </c>
      <c r="L42" s="64">
        <v>3.5050000000000005E-2</v>
      </c>
      <c r="M42" s="64">
        <v>3.8650000000000004E-2</v>
      </c>
      <c r="N42" s="64">
        <v>4.2549999999999998E-2</v>
      </c>
      <c r="O42" s="64">
        <v>3.7449999999999997E-2</v>
      </c>
      <c r="P42" s="64">
        <v>3.9699999999999999E-2</v>
      </c>
      <c r="Q42" s="64">
        <v>3.5859999999999996E-2</v>
      </c>
      <c r="R42" s="64">
        <v>4.0780000000000004E-2</v>
      </c>
      <c r="S42" s="64">
        <v>3.6940000000000001E-2</v>
      </c>
      <c r="T42" s="64">
        <v>3.8670000000000003E-2</v>
      </c>
      <c r="U42" s="64">
        <v>3.8940000000000002E-2</v>
      </c>
      <c r="V42" s="64">
        <v>3.9870000000000003E-2</v>
      </c>
      <c r="W42" s="64">
        <v>4.2090000000000002E-2</v>
      </c>
      <c r="X42" s="64">
        <v>4.3890000000000005E-2</v>
      </c>
      <c r="Y42" s="64">
        <v>4.9090000000000002E-2</v>
      </c>
      <c r="Z42" s="64">
        <v>5.0409999999999996E-2</v>
      </c>
      <c r="AA42" s="64">
        <v>4.4900000000000009E-2</v>
      </c>
      <c r="AB42" s="64">
        <v>4.1649999999999986E-2</v>
      </c>
      <c r="AC42" s="64">
        <v>4.1549999999999997E-2</v>
      </c>
      <c r="AD42" s="64">
        <v>4.3950000000000003E-2</v>
      </c>
      <c r="AE42" s="64">
        <v>4.5249999999999992E-2</v>
      </c>
      <c r="AF42" s="64">
        <v>4.795E-2</v>
      </c>
      <c r="AG42" s="64">
        <v>4.5899999999999996E-2</v>
      </c>
      <c r="AH42" s="64">
        <v>4.6999999999999986E-2</v>
      </c>
      <c r="AI42" s="64">
        <v>4.3099999999999999E-2</v>
      </c>
      <c r="AJ42" s="64">
        <v>4.1700000000000001E-2</v>
      </c>
      <c r="AK42" s="64">
        <v>4.1100000000000012E-2</v>
      </c>
      <c r="AL42" s="64">
        <v>4.6249999999999999E-2</v>
      </c>
      <c r="AM42" s="64">
        <v>4.41E-2</v>
      </c>
      <c r="AN42" s="64">
        <v>4.8250000000000001E-2</v>
      </c>
      <c r="AO42" s="64">
        <v>4.7949999999999993E-2</v>
      </c>
      <c r="AP42" s="64">
        <v>4.4700000000000011E-2</v>
      </c>
      <c r="AQ42" s="64">
        <v>4.5400000000000003E-2</v>
      </c>
      <c r="AR42" s="64">
        <v>4.7450000000000006E-2</v>
      </c>
      <c r="AS42" s="64">
        <v>4.9949999999999994E-2</v>
      </c>
      <c r="AT42" s="64">
        <v>4.7850000000000004E-2</v>
      </c>
      <c r="AU42" s="64">
        <v>4.7999999999999994E-2</v>
      </c>
      <c r="AV42" s="64">
        <v>4.9450000000000008E-2</v>
      </c>
      <c r="AW42" s="64">
        <v>4.7050000000000008E-2</v>
      </c>
      <c r="AX42" s="64">
        <v>4.6799999999999994E-2</v>
      </c>
      <c r="AY42" s="64">
        <v>4.7250000000000014E-2</v>
      </c>
      <c r="AZ42" s="145">
        <v>4.8350000000000004E-2</v>
      </c>
      <c r="BA42" s="145">
        <v>4.8750000000000009E-2</v>
      </c>
      <c r="BB42" s="145">
        <v>4.6699999999999992E-2</v>
      </c>
      <c r="BC42" s="145">
        <v>4.9099999999999998E-2</v>
      </c>
      <c r="BS42" s="52"/>
    </row>
    <row r="43" spans="2:71" ht="15.75" customHeight="1" x14ac:dyDescent="0.2">
      <c r="B43" s="79">
        <v>26</v>
      </c>
      <c r="C43" s="78">
        <v>28</v>
      </c>
      <c r="D43" s="64">
        <v>2.0259999999999997E-2</v>
      </c>
      <c r="E43" s="64">
        <v>2.1479999999999996E-2</v>
      </c>
      <c r="F43" s="64">
        <v>2.1419999999999998E-2</v>
      </c>
      <c r="G43" s="64">
        <v>2.504E-2</v>
      </c>
      <c r="H43" s="64">
        <v>3.1459999999999995E-2</v>
      </c>
      <c r="I43" s="64">
        <v>3.1780000000000003E-2</v>
      </c>
      <c r="J43" s="64">
        <v>3.2060000000000005E-2</v>
      </c>
      <c r="K43" s="64">
        <v>3.0000000000000002E-2</v>
      </c>
      <c r="L43" s="64">
        <v>3.4780000000000005E-2</v>
      </c>
      <c r="M43" s="64">
        <v>3.8380000000000004E-2</v>
      </c>
      <c r="N43" s="64">
        <v>4.2319999999999997E-2</v>
      </c>
      <c r="O43" s="64">
        <v>3.7239999999999995E-2</v>
      </c>
      <c r="P43" s="64">
        <v>3.952E-2</v>
      </c>
      <c r="Q43" s="64">
        <v>3.5679999999999996E-2</v>
      </c>
      <c r="R43" s="64">
        <v>4.0600000000000004E-2</v>
      </c>
      <c r="S43" s="64">
        <v>3.6760000000000001E-2</v>
      </c>
      <c r="T43" s="64">
        <v>3.8490000000000003E-2</v>
      </c>
      <c r="U43" s="64">
        <v>3.8760000000000003E-2</v>
      </c>
      <c r="V43" s="64">
        <v>3.9690000000000003E-2</v>
      </c>
      <c r="W43" s="64">
        <v>4.1910000000000003E-2</v>
      </c>
      <c r="X43" s="64">
        <v>4.3710000000000006E-2</v>
      </c>
      <c r="Y43" s="64">
        <v>4.8910000000000002E-2</v>
      </c>
      <c r="Z43" s="64">
        <v>5.0229999999999997E-2</v>
      </c>
      <c r="AA43" s="64">
        <v>4.472000000000001E-2</v>
      </c>
      <c r="AB43" s="64">
        <v>4.1479999999999982E-2</v>
      </c>
      <c r="AC43" s="64">
        <v>4.1439999999999991E-2</v>
      </c>
      <c r="AD43" s="64">
        <v>4.3820000000000005E-2</v>
      </c>
      <c r="AE43" s="64">
        <v>4.5139999999999993E-2</v>
      </c>
      <c r="AF43" s="64">
        <v>4.7840000000000001E-2</v>
      </c>
      <c r="AG43" s="64">
        <v>4.582E-2</v>
      </c>
      <c r="AH43" s="64">
        <v>4.6879999999999991E-2</v>
      </c>
      <c r="AI43" s="64">
        <v>4.3019999999999996E-2</v>
      </c>
      <c r="AJ43" s="64">
        <v>4.1619999999999997E-2</v>
      </c>
      <c r="AK43" s="64">
        <v>4.1040000000000007E-2</v>
      </c>
      <c r="AL43" s="64">
        <v>4.614E-2</v>
      </c>
      <c r="AM43" s="64">
        <v>4.3999999999999997E-2</v>
      </c>
      <c r="AN43" s="64">
        <v>4.8180000000000001E-2</v>
      </c>
      <c r="AO43" s="64">
        <v>4.7899999999999991E-2</v>
      </c>
      <c r="AP43" s="64">
        <v>4.4660000000000012E-2</v>
      </c>
      <c r="AQ43" s="64">
        <v>4.5360000000000004E-2</v>
      </c>
      <c r="AR43" s="64">
        <v>4.7440000000000003E-2</v>
      </c>
      <c r="AS43" s="64">
        <v>4.9939999999999998E-2</v>
      </c>
      <c r="AT43" s="64">
        <v>4.7840000000000001E-2</v>
      </c>
      <c r="AU43" s="64">
        <v>4.8019999999999993E-2</v>
      </c>
      <c r="AV43" s="64">
        <v>4.9500000000000002E-2</v>
      </c>
      <c r="AW43" s="64">
        <v>4.7080000000000004E-2</v>
      </c>
      <c r="AX43" s="64">
        <v>4.6819999999999994E-2</v>
      </c>
      <c r="AY43" s="64">
        <v>4.728000000000001E-2</v>
      </c>
      <c r="AZ43" s="145">
        <v>4.8400000000000006E-2</v>
      </c>
      <c r="BA43" s="145">
        <v>4.880000000000001E-2</v>
      </c>
      <c r="BB43" s="145">
        <v>4.6759999999999996E-2</v>
      </c>
      <c r="BC43" s="145">
        <v>4.9099999999999998E-2</v>
      </c>
      <c r="BS43" s="52"/>
    </row>
    <row r="44" spans="2:71" ht="15.75" customHeight="1" x14ac:dyDescent="0.2">
      <c r="B44" s="79">
        <v>27</v>
      </c>
      <c r="C44" s="78">
        <v>29</v>
      </c>
      <c r="D44" s="64">
        <v>2.0219999999999995E-2</v>
      </c>
      <c r="E44" s="64">
        <v>2.1409999999999998E-2</v>
      </c>
      <c r="F44" s="64">
        <v>2.1339999999999998E-2</v>
      </c>
      <c r="G44" s="64">
        <v>2.4879999999999999E-2</v>
      </c>
      <c r="H44" s="64">
        <v>3.1269999999999992E-2</v>
      </c>
      <c r="I44" s="64">
        <v>3.1560000000000005E-2</v>
      </c>
      <c r="J44" s="64">
        <v>3.1820000000000001E-2</v>
      </c>
      <c r="K44" s="64">
        <v>2.98E-2</v>
      </c>
      <c r="L44" s="64">
        <v>3.4510000000000006E-2</v>
      </c>
      <c r="M44" s="64">
        <v>3.8110000000000005E-2</v>
      </c>
      <c r="N44" s="64">
        <v>4.2089999999999995E-2</v>
      </c>
      <c r="O44" s="64">
        <v>3.7029999999999993E-2</v>
      </c>
      <c r="P44" s="64">
        <v>3.934E-2</v>
      </c>
      <c r="Q44" s="64">
        <v>3.5499999999999997E-2</v>
      </c>
      <c r="R44" s="64">
        <v>4.0420000000000005E-2</v>
      </c>
      <c r="S44" s="64">
        <v>3.6580000000000001E-2</v>
      </c>
      <c r="T44" s="64">
        <v>3.8310000000000004E-2</v>
      </c>
      <c r="U44" s="64">
        <v>3.8580000000000003E-2</v>
      </c>
      <c r="V44" s="64">
        <v>3.9510000000000003E-2</v>
      </c>
      <c r="W44" s="64">
        <v>4.1730000000000003E-2</v>
      </c>
      <c r="X44" s="64">
        <v>4.3530000000000006E-2</v>
      </c>
      <c r="Y44" s="64">
        <v>4.8730000000000002E-2</v>
      </c>
      <c r="Z44" s="64">
        <v>5.0049999999999997E-2</v>
      </c>
      <c r="AA44" s="64">
        <v>4.4540000000000017E-2</v>
      </c>
      <c r="AB44" s="64">
        <v>4.1309999999999979E-2</v>
      </c>
      <c r="AC44" s="64">
        <v>4.1329999999999992E-2</v>
      </c>
      <c r="AD44" s="64">
        <v>4.3690000000000007E-2</v>
      </c>
      <c r="AE44" s="64">
        <v>4.5029999999999994E-2</v>
      </c>
      <c r="AF44" s="64">
        <v>4.7730000000000002E-2</v>
      </c>
      <c r="AG44" s="64">
        <v>4.5740000000000003E-2</v>
      </c>
      <c r="AH44" s="64">
        <v>4.6759999999999996E-2</v>
      </c>
      <c r="AI44" s="64">
        <v>4.2939999999999992E-2</v>
      </c>
      <c r="AJ44" s="64">
        <v>4.1539999999999994E-2</v>
      </c>
      <c r="AK44" s="64">
        <v>4.0980000000000003E-2</v>
      </c>
      <c r="AL44" s="64">
        <v>4.6030000000000001E-2</v>
      </c>
      <c r="AM44" s="64">
        <v>4.3899999999999995E-2</v>
      </c>
      <c r="AN44" s="64">
        <v>4.811E-2</v>
      </c>
      <c r="AO44" s="64">
        <v>4.784999999999999E-2</v>
      </c>
      <c r="AP44" s="64">
        <v>4.4620000000000007E-2</v>
      </c>
      <c r="AQ44" s="64">
        <v>4.5319999999999999E-2</v>
      </c>
      <c r="AR44" s="64">
        <v>4.743E-2</v>
      </c>
      <c r="AS44" s="64">
        <v>4.9930000000000002E-2</v>
      </c>
      <c r="AT44" s="64">
        <v>4.7829999999999998E-2</v>
      </c>
      <c r="AU44" s="64">
        <v>4.8039999999999992E-2</v>
      </c>
      <c r="AV44" s="64">
        <v>4.9549999999999997E-2</v>
      </c>
      <c r="AW44" s="64">
        <v>4.7109999999999999E-2</v>
      </c>
      <c r="AX44" s="64">
        <v>4.6839999999999993E-2</v>
      </c>
      <c r="AY44" s="64">
        <v>4.7310000000000005E-2</v>
      </c>
      <c r="AZ44" s="145">
        <v>4.8450000000000007E-2</v>
      </c>
      <c r="BA44" s="145">
        <v>4.8850000000000005E-2</v>
      </c>
      <c r="BB44" s="145">
        <v>4.6820000000000001E-2</v>
      </c>
      <c r="BC44" s="145">
        <v>4.9099999999999998E-2</v>
      </c>
      <c r="BS44" s="52"/>
    </row>
    <row r="45" spans="2:71" ht="15.75" customHeight="1" x14ac:dyDescent="0.2">
      <c r="B45" s="79">
        <v>28</v>
      </c>
      <c r="C45" s="78">
        <v>30</v>
      </c>
      <c r="D45" s="64">
        <v>2.0179999999999997E-2</v>
      </c>
      <c r="E45" s="64">
        <v>2.1339999999999998E-2</v>
      </c>
      <c r="F45" s="64">
        <v>2.1259999999999998E-2</v>
      </c>
      <c r="G45" s="64">
        <v>2.4719999999999999E-2</v>
      </c>
      <c r="H45" s="64">
        <v>3.1079999999999993E-2</v>
      </c>
      <c r="I45" s="64">
        <v>3.134E-2</v>
      </c>
      <c r="J45" s="64">
        <v>3.1579999999999997E-2</v>
      </c>
      <c r="K45" s="64">
        <v>2.9600000000000001E-2</v>
      </c>
      <c r="L45" s="64">
        <v>3.4240000000000007E-2</v>
      </c>
      <c r="M45" s="64">
        <v>3.7840000000000006E-2</v>
      </c>
      <c r="N45" s="64">
        <v>4.1859999999999994E-2</v>
      </c>
      <c r="O45" s="64">
        <v>3.6819999999999999E-2</v>
      </c>
      <c r="P45" s="64">
        <v>3.916E-2</v>
      </c>
      <c r="Q45" s="64">
        <v>3.5319999999999997E-2</v>
      </c>
      <c r="R45" s="64">
        <v>4.0240000000000005E-2</v>
      </c>
      <c r="S45" s="64">
        <v>3.6400000000000002E-2</v>
      </c>
      <c r="T45" s="64">
        <v>3.8130000000000004E-2</v>
      </c>
      <c r="U45" s="64">
        <v>3.8400000000000004E-2</v>
      </c>
      <c r="V45" s="64">
        <v>3.9330000000000004E-2</v>
      </c>
      <c r="W45" s="64">
        <v>4.1550000000000004E-2</v>
      </c>
      <c r="X45" s="64">
        <v>4.3350000000000007E-2</v>
      </c>
      <c r="Y45" s="64">
        <v>4.8550000000000003E-2</v>
      </c>
      <c r="Z45" s="64">
        <v>4.9869999999999998E-2</v>
      </c>
      <c r="AA45" s="64">
        <v>4.4360000000000017E-2</v>
      </c>
      <c r="AB45" s="64">
        <v>4.1139999999999975E-2</v>
      </c>
      <c r="AC45" s="64">
        <v>4.1219999999999993E-2</v>
      </c>
      <c r="AD45" s="64">
        <v>4.3560000000000008E-2</v>
      </c>
      <c r="AE45" s="64">
        <v>4.4919999999999988E-2</v>
      </c>
      <c r="AF45" s="64">
        <v>4.7620000000000003E-2</v>
      </c>
      <c r="AG45" s="64">
        <v>4.5659999999999999E-2</v>
      </c>
      <c r="AH45" s="64">
        <v>4.6639999999999994E-2</v>
      </c>
      <c r="AI45" s="64">
        <v>4.2859999999999995E-2</v>
      </c>
      <c r="AJ45" s="64">
        <v>4.1459999999999997E-2</v>
      </c>
      <c r="AK45" s="64">
        <v>4.0920000000000005E-2</v>
      </c>
      <c r="AL45" s="64">
        <v>4.5920000000000002E-2</v>
      </c>
      <c r="AM45" s="64">
        <v>4.3799999999999999E-2</v>
      </c>
      <c r="AN45" s="64">
        <v>4.8039999999999999E-2</v>
      </c>
      <c r="AO45" s="64">
        <v>4.7799999999999988E-2</v>
      </c>
      <c r="AP45" s="64">
        <v>4.4580000000000009E-2</v>
      </c>
      <c r="AQ45" s="64">
        <v>4.5280000000000001E-2</v>
      </c>
      <c r="AR45" s="64">
        <v>4.7420000000000004E-2</v>
      </c>
      <c r="AS45" s="64">
        <v>4.9919999999999999E-2</v>
      </c>
      <c r="AT45" s="64">
        <v>4.7820000000000001E-2</v>
      </c>
      <c r="AU45" s="64">
        <v>4.8059999999999992E-2</v>
      </c>
      <c r="AV45" s="64">
        <v>4.9599999999999998E-2</v>
      </c>
      <c r="AW45" s="64">
        <v>4.7140000000000001E-2</v>
      </c>
      <c r="AX45" s="64">
        <v>4.6859999999999999E-2</v>
      </c>
      <c r="AY45" s="64">
        <v>4.7340000000000007E-2</v>
      </c>
      <c r="AZ45" s="145">
        <v>4.8500000000000001E-2</v>
      </c>
      <c r="BA45" s="145">
        <v>4.8900000000000006E-2</v>
      </c>
      <c r="BB45" s="145">
        <v>4.6879999999999998E-2</v>
      </c>
      <c r="BC45" s="145">
        <v>4.9099999999999998E-2</v>
      </c>
      <c r="BS45" s="52"/>
    </row>
    <row r="46" spans="2:71" ht="15.75" customHeight="1" x14ac:dyDescent="0.2">
      <c r="B46" s="79">
        <v>29</v>
      </c>
      <c r="C46" s="78">
        <v>31</v>
      </c>
      <c r="D46" s="64">
        <v>2.0139999999999998E-2</v>
      </c>
      <c r="E46" s="64">
        <v>2.1269999999999997E-2</v>
      </c>
      <c r="F46" s="64">
        <v>2.1179999999999997E-2</v>
      </c>
      <c r="G46" s="64">
        <v>2.4559999999999998E-2</v>
      </c>
      <c r="H46" s="64">
        <v>3.0889999999999994E-2</v>
      </c>
      <c r="I46" s="64">
        <v>3.1119999999999998E-2</v>
      </c>
      <c r="J46" s="64">
        <v>3.134E-2</v>
      </c>
      <c r="K46" s="64">
        <v>2.9400000000000003E-2</v>
      </c>
      <c r="L46" s="64">
        <v>3.397E-2</v>
      </c>
      <c r="M46" s="64">
        <v>3.7570000000000006E-2</v>
      </c>
      <c r="N46" s="64">
        <v>4.163E-2</v>
      </c>
      <c r="O46" s="64">
        <v>3.6610000000000004E-2</v>
      </c>
      <c r="P46" s="64">
        <v>3.8980000000000001E-2</v>
      </c>
      <c r="Q46" s="64">
        <v>3.5199999999999995E-2</v>
      </c>
      <c r="R46" s="64">
        <v>4.0040000000000006E-2</v>
      </c>
      <c r="S46" s="64">
        <v>3.6260000000000001E-2</v>
      </c>
      <c r="T46" s="64">
        <v>3.8020000000000005E-2</v>
      </c>
      <c r="U46" s="64">
        <v>3.8260000000000002E-2</v>
      </c>
      <c r="V46" s="64">
        <v>3.9120000000000002E-2</v>
      </c>
      <c r="W46" s="64">
        <v>4.1360000000000008E-2</v>
      </c>
      <c r="X46" s="64">
        <v>4.3160000000000004E-2</v>
      </c>
      <c r="Y46" s="64">
        <v>4.836E-2</v>
      </c>
      <c r="Z46" s="64">
        <v>4.9699999999999994E-2</v>
      </c>
      <c r="AA46" s="64">
        <v>4.4180000000000018E-2</v>
      </c>
      <c r="AB46" s="64">
        <v>4.0969999999999972E-2</v>
      </c>
      <c r="AC46" s="64">
        <v>4.1109999999999987E-2</v>
      </c>
      <c r="AD46" s="64">
        <v>4.343000000000001E-2</v>
      </c>
      <c r="AE46" s="64">
        <v>4.4809999999999989E-2</v>
      </c>
      <c r="AF46" s="64">
        <v>4.7510000000000004E-2</v>
      </c>
      <c r="AG46" s="64">
        <v>4.5579999999999996E-2</v>
      </c>
      <c r="AH46" s="64">
        <v>4.6519999999999992E-2</v>
      </c>
      <c r="AI46" s="64">
        <v>4.2779999999999999E-2</v>
      </c>
      <c r="AJ46" s="64">
        <v>4.138E-2</v>
      </c>
      <c r="AK46" s="64">
        <v>4.0860000000000007E-2</v>
      </c>
      <c r="AL46" s="64">
        <v>4.5810000000000003E-2</v>
      </c>
      <c r="AM46" s="64">
        <v>4.3700000000000003E-2</v>
      </c>
      <c r="AN46" s="64">
        <v>4.7969999999999999E-2</v>
      </c>
      <c r="AO46" s="64">
        <v>4.7749999999999987E-2</v>
      </c>
      <c r="AP46" s="64">
        <v>4.454000000000001E-2</v>
      </c>
      <c r="AQ46" s="64">
        <v>4.5240000000000002E-2</v>
      </c>
      <c r="AR46" s="64">
        <v>4.7410000000000008E-2</v>
      </c>
      <c r="AS46" s="64">
        <v>4.9909999999999996E-2</v>
      </c>
      <c r="AT46" s="64">
        <v>4.7810000000000005E-2</v>
      </c>
      <c r="AU46" s="64">
        <v>4.8079999999999998E-2</v>
      </c>
      <c r="AV46" s="64">
        <v>4.965E-2</v>
      </c>
      <c r="AW46" s="64">
        <v>4.7170000000000004E-2</v>
      </c>
      <c r="AX46" s="64">
        <v>4.6880000000000005E-2</v>
      </c>
      <c r="AY46" s="64">
        <v>4.7370000000000009E-2</v>
      </c>
      <c r="AZ46" s="145">
        <v>4.8549999999999996E-2</v>
      </c>
      <c r="BA46" s="145">
        <v>4.8950000000000007E-2</v>
      </c>
      <c r="BB46" s="145">
        <v>4.6939999999999996E-2</v>
      </c>
      <c r="BC46" s="145">
        <v>4.9099999999999998E-2</v>
      </c>
      <c r="BS46" s="52"/>
    </row>
    <row r="47" spans="2:71" ht="15.75" customHeight="1" x14ac:dyDescent="0.2">
      <c r="B47" s="79">
        <v>30</v>
      </c>
      <c r="C47" s="78">
        <v>32</v>
      </c>
      <c r="D47" s="64">
        <v>2.0099999999999996E-2</v>
      </c>
      <c r="E47" s="64">
        <v>2.12E-2</v>
      </c>
      <c r="F47" s="64">
        <v>2.1099999999999997E-2</v>
      </c>
      <c r="G47" s="64">
        <v>2.4399999999999998E-2</v>
      </c>
      <c r="H47" s="64">
        <v>3.0699999999999998E-2</v>
      </c>
      <c r="I47" s="64">
        <v>3.0899999999999997E-2</v>
      </c>
      <c r="J47" s="64">
        <v>3.1099999999999999E-2</v>
      </c>
      <c r="K47" s="64">
        <v>2.92E-2</v>
      </c>
      <c r="L47" s="64">
        <v>3.3700000000000001E-2</v>
      </c>
      <c r="M47" s="64">
        <v>3.73E-2</v>
      </c>
      <c r="N47" s="64">
        <v>4.1399999999999999E-2</v>
      </c>
      <c r="O47" s="64">
        <v>3.6400000000000002E-2</v>
      </c>
      <c r="P47" s="64">
        <v>3.8800000000000001E-2</v>
      </c>
      <c r="Q47" s="64">
        <v>3.5499999999999997E-2</v>
      </c>
      <c r="R47" s="64">
        <v>3.9699999999999999E-2</v>
      </c>
      <c r="S47" s="64">
        <v>3.6400000000000002E-2</v>
      </c>
      <c r="T47" s="64">
        <v>3.8399999999999997E-2</v>
      </c>
      <c r="U47" s="64">
        <v>3.8399999999999997E-2</v>
      </c>
      <c r="V47" s="64">
        <v>3.8699999999999998E-2</v>
      </c>
      <c r="W47" s="64">
        <v>4.1100000000000005E-2</v>
      </c>
      <c r="X47" s="64">
        <v>4.2900000000000001E-2</v>
      </c>
      <c r="Y47" s="64">
        <v>4.8099999999999997E-2</v>
      </c>
      <c r="Z47" s="64">
        <v>4.9599999999999998E-2</v>
      </c>
      <c r="AA47" s="64">
        <v>4.4000000000000004E-2</v>
      </c>
      <c r="AB47" s="64">
        <v>4.0800000000000003E-2</v>
      </c>
      <c r="AC47" s="64">
        <v>4.0999999999999995E-2</v>
      </c>
      <c r="AD47" s="64">
        <v>4.3299999999999998E-2</v>
      </c>
      <c r="AE47" s="64">
        <v>4.4699999999999997E-2</v>
      </c>
      <c r="AF47" s="64">
        <v>4.7400000000000005E-2</v>
      </c>
      <c r="AG47" s="64">
        <v>4.5499999999999999E-2</v>
      </c>
      <c r="AH47" s="64">
        <v>4.6399999999999997E-2</v>
      </c>
      <c r="AI47" s="64">
        <v>4.2699999999999995E-2</v>
      </c>
      <c r="AJ47" s="64">
        <v>4.1299999999999996E-2</v>
      </c>
      <c r="AK47" s="64">
        <v>4.0800000000000003E-2</v>
      </c>
      <c r="AL47" s="64">
        <v>4.5700000000000005E-2</v>
      </c>
      <c r="AM47" s="64">
        <v>4.36E-2</v>
      </c>
      <c r="AN47" s="64">
        <v>4.7899999999999998E-2</v>
      </c>
      <c r="AO47" s="64">
        <v>4.7699999999999992E-2</v>
      </c>
      <c r="AP47" s="64">
        <v>4.4500000000000005E-2</v>
      </c>
      <c r="AQ47" s="64">
        <v>4.5199999999999997E-2</v>
      </c>
      <c r="AR47" s="64">
        <v>4.7400000000000005E-2</v>
      </c>
      <c r="AS47" s="64">
        <v>4.99E-2</v>
      </c>
      <c r="AT47" s="64">
        <v>4.7800000000000002E-2</v>
      </c>
      <c r="AU47" s="64">
        <v>4.8099999999999997E-2</v>
      </c>
      <c r="AV47" s="64">
        <v>4.9699999999999994E-2</v>
      </c>
      <c r="AW47" s="64">
        <v>4.7199999999999999E-2</v>
      </c>
      <c r="AX47" s="64">
        <v>4.6900000000000004E-2</v>
      </c>
      <c r="AY47" s="64">
        <v>4.7400000000000005E-2</v>
      </c>
      <c r="AZ47" s="145">
        <v>4.8599999999999997E-2</v>
      </c>
      <c r="BA47" s="145">
        <v>4.9000000000000002E-2</v>
      </c>
      <c r="BB47" s="145">
        <v>4.7E-2</v>
      </c>
      <c r="BC47" s="145">
        <v>4.9099999999999998E-2</v>
      </c>
      <c r="BS47" s="52"/>
    </row>
    <row r="48" spans="2:71" ht="15.75" customHeight="1" x14ac:dyDescent="0.2">
      <c r="D48" s="64"/>
      <c r="BS48" s="52"/>
    </row>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sheetData>
  <phoneticPr fontId="31" type="noConversion"/>
  <pageMargins left="0.7" right="0.7" top="0.75" bottom="0.75" header="0" footer="0"/>
  <pageSetup orientation="landscape"/>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1000"/>
  <sheetViews>
    <sheetView zoomScale="90" zoomScaleNormal="90" workbookViewId="0">
      <selection activeCell="AE213" sqref="AE213"/>
    </sheetView>
  </sheetViews>
  <sheetFormatPr baseColWidth="10" defaultColWidth="11.1640625" defaultRowHeight="15" customHeight="1" x14ac:dyDescent="0.2"/>
  <cols>
    <col min="1" max="1" width="8.5" customWidth="1"/>
    <col min="2" max="2" width="14.5" customWidth="1"/>
    <col min="3" max="3" width="12.33203125" customWidth="1"/>
    <col min="4" max="4" width="16.1640625" customWidth="1"/>
    <col min="5" max="5" width="13.6640625" customWidth="1"/>
    <col min="6" max="23" width="13.1640625" customWidth="1"/>
    <col min="24" max="24" width="13" customWidth="1"/>
    <col min="25" max="26" width="11.6640625" bestFit="1" customWidth="1"/>
    <col min="27" max="27" width="12" customWidth="1"/>
    <col min="28" max="28" width="11.6640625" bestFit="1" customWidth="1"/>
    <col min="29" max="61" width="8.5" customWidth="1"/>
  </cols>
  <sheetData>
    <row r="1" spans="1:61" ht="15.75" customHeight="1" x14ac:dyDescent="0.2"/>
    <row r="2" spans="1:61" ht="15.75" hidden="1" customHeight="1" x14ac:dyDescent="0.2"/>
    <row r="3" spans="1:61" ht="15.75" hidden="1" customHeight="1" x14ac:dyDescent="0.2"/>
    <row r="4" spans="1:61" ht="15.75" hidden="1" customHeight="1" x14ac:dyDescent="0.2"/>
    <row r="5" spans="1:61" ht="15.75" hidden="1" customHeight="1" x14ac:dyDescent="0.2">
      <c r="B5" s="28" t="s">
        <v>51</v>
      </c>
      <c r="C5" s="28"/>
      <c r="D5" s="65">
        <v>0.21</v>
      </c>
    </row>
    <row r="6" spans="1:61" ht="15.75" hidden="1" customHeight="1" x14ac:dyDescent="0.2"/>
    <row r="7" spans="1:61" ht="15.75" hidden="1" customHeight="1" x14ac:dyDescent="0.2"/>
    <row r="8" spans="1:61" ht="15.75" hidden="1" customHeight="1" x14ac:dyDescent="0.2"/>
    <row r="9" spans="1:61" ht="15.75" hidden="1" customHeight="1" x14ac:dyDescent="0.2"/>
    <row r="10" spans="1:61" ht="15.75" hidden="1" customHeight="1" x14ac:dyDescent="0.2"/>
    <row r="11" spans="1:61" ht="15.75" customHeight="1" x14ac:dyDescent="0.2">
      <c r="BH11" s="66" t="s">
        <v>52</v>
      </c>
    </row>
    <row r="12" spans="1:61" ht="15.75" hidden="1" customHeight="1" x14ac:dyDescent="0.25">
      <c r="B12" s="67" t="s">
        <v>53</v>
      </c>
      <c r="C12" s="7"/>
      <c r="BH12" s="66" t="s">
        <v>54</v>
      </c>
    </row>
    <row r="13" spans="1:61" ht="15.75" hidden="1" customHeight="1" x14ac:dyDescent="0.25">
      <c r="B13" s="68"/>
      <c r="C13" s="69" t="str">
        <f t="shared" ref="C13:BH13" si="0">IFERROR(DATEVALUE(C15),"")</f>
        <v/>
      </c>
      <c r="D13" s="69">
        <f t="shared" si="0"/>
        <v>44378</v>
      </c>
      <c r="E13" s="69">
        <f t="shared" si="0"/>
        <v>44470</v>
      </c>
      <c r="F13" s="69">
        <f t="shared" si="0"/>
        <v>44562</v>
      </c>
      <c r="G13" s="69">
        <f t="shared" si="0"/>
        <v>44652</v>
      </c>
      <c r="H13" s="69">
        <f t="shared" si="0"/>
        <v>44743</v>
      </c>
      <c r="I13" s="69" t="str">
        <f t="shared" si="0"/>
        <v/>
      </c>
      <c r="J13" s="69" t="str">
        <f t="shared" si="0"/>
        <v/>
      </c>
      <c r="K13" s="69" t="str">
        <f t="shared" si="0"/>
        <v/>
      </c>
      <c r="L13" s="69" t="str">
        <f t="shared" si="0"/>
        <v/>
      </c>
      <c r="M13" s="69" t="str">
        <f t="shared" si="0"/>
        <v/>
      </c>
      <c r="N13" s="69" t="str">
        <f t="shared" si="0"/>
        <v/>
      </c>
      <c r="O13" s="69" t="str">
        <f t="shared" si="0"/>
        <v/>
      </c>
      <c r="P13" s="69" t="str">
        <f t="shared" si="0"/>
        <v/>
      </c>
      <c r="Q13" s="69" t="str">
        <f t="shared" si="0"/>
        <v/>
      </c>
      <c r="R13" s="69" t="str">
        <f t="shared" si="0"/>
        <v/>
      </c>
      <c r="S13" s="69" t="str">
        <f t="shared" si="0"/>
        <v/>
      </c>
      <c r="T13" s="69" t="str">
        <f t="shared" si="0"/>
        <v/>
      </c>
      <c r="U13" s="69" t="str">
        <f t="shared" si="0"/>
        <v/>
      </c>
      <c r="V13" s="69" t="str">
        <f t="shared" si="0"/>
        <v/>
      </c>
      <c r="W13" s="69" t="str">
        <f t="shared" si="0"/>
        <v/>
      </c>
      <c r="X13" s="69" t="str">
        <f t="shared" si="0"/>
        <v/>
      </c>
      <c r="Y13" s="69" t="str">
        <f t="shared" si="0"/>
        <v/>
      </c>
      <c r="Z13" s="69" t="str">
        <f t="shared" si="0"/>
        <v/>
      </c>
      <c r="AA13" s="69" t="str">
        <f t="shared" si="0"/>
        <v/>
      </c>
      <c r="AB13" s="69" t="str">
        <f t="shared" si="0"/>
        <v/>
      </c>
      <c r="AC13" s="69" t="str">
        <f t="shared" si="0"/>
        <v/>
      </c>
      <c r="AD13" s="69" t="str">
        <f t="shared" si="0"/>
        <v/>
      </c>
      <c r="AE13" s="69" t="str">
        <f t="shared" si="0"/>
        <v/>
      </c>
      <c r="AF13" s="69" t="str">
        <f t="shared" si="0"/>
        <v/>
      </c>
      <c r="AG13" s="69" t="str">
        <f t="shared" si="0"/>
        <v/>
      </c>
      <c r="AH13" s="69" t="str">
        <f t="shared" si="0"/>
        <v/>
      </c>
      <c r="AI13" s="69" t="str">
        <f t="shared" si="0"/>
        <v/>
      </c>
      <c r="AJ13" s="69" t="str">
        <f t="shared" si="0"/>
        <v/>
      </c>
      <c r="AK13" s="69" t="str">
        <f t="shared" si="0"/>
        <v/>
      </c>
      <c r="AL13" s="69" t="str">
        <f t="shared" si="0"/>
        <v/>
      </c>
      <c r="AM13" s="69" t="str">
        <f t="shared" si="0"/>
        <v/>
      </c>
      <c r="AN13" s="69" t="str">
        <f t="shared" si="0"/>
        <v/>
      </c>
      <c r="AO13" s="69" t="str">
        <f t="shared" si="0"/>
        <v/>
      </c>
      <c r="AP13" s="69" t="str">
        <f t="shared" si="0"/>
        <v/>
      </c>
      <c r="AQ13" s="69" t="str">
        <f t="shared" si="0"/>
        <v/>
      </c>
      <c r="AR13" s="69" t="str">
        <f t="shared" si="0"/>
        <v/>
      </c>
      <c r="AS13" s="69" t="str">
        <f t="shared" si="0"/>
        <v/>
      </c>
      <c r="AT13" s="69" t="str">
        <f t="shared" si="0"/>
        <v/>
      </c>
      <c r="AU13" s="69" t="str">
        <f t="shared" si="0"/>
        <v/>
      </c>
      <c r="AV13" s="69" t="str">
        <f t="shared" si="0"/>
        <v/>
      </c>
      <c r="AW13" s="69" t="str">
        <f t="shared" si="0"/>
        <v/>
      </c>
      <c r="AX13" s="69" t="str">
        <f t="shared" si="0"/>
        <v/>
      </c>
      <c r="AY13" s="69" t="str">
        <f t="shared" si="0"/>
        <v/>
      </c>
      <c r="AZ13" s="69" t="str">
        <f t="shared" si="0"/>
        <v/>
      </c>
      <c r="BA13" s="69" t="str">
        <f t="shared" si="0"/>
        <v/>
      </c>
      <c r="BB13" s="69" t="str">
        <f t="shared" si="0"/>
        <v/>
      </c>
      <c r="BC13" s="69" t="str">
        <f t="shared" si="0"/>
        <v/>
      </c>
      <c r="BD13" s="69" t="str">
        <f t="shared" si="0"/>
        <v/>
      </c>
      <c r="BE13" s="69" t="str">
        <f t="shared" si="0"/>
        <v/>
      </c>
      <c r="BF13" s="69" t="str">
        <f t="shared" si="0"/>
        <v/>
      </c>
      <c r="BG13" s="69" t="str">
        <f t="shared" si="0"/>
        <v/>
      </c>
      <c r="BH13" s="70" t="str">
        <f t="shared" si="0"/>
        <v/>
      </c>
    </row>
    <row r="14" spans="1:61" ht="15.75" hidden="1" customHeight="1" x14ac:dyDescent="0.2">
      <c r="B14" s="71">
        <f t="shared" ref="B14:BH14" si="1">IF(B15&lt;&gt;"",COLUMN(B$21)-COLUMN($A$1),"")</f>
        <v>1</v>
      </c>
      <c r="C14" s="71">
        <f t="shared" si="1"/>
        <v>2</v>
      </c>
      <c r="D14" s="71">
        <f t="shared" si="1"/>
        <v>3</v>
      </c>
      <c r="E14" s="71">
        <f t="shared" si="1"/>
        <v>4</v>
      </c>
      <c r="F14" s="71">
        <f t="shared" si="1"/>
        <v>5</v>
      </c>
      <c r="G14" s="71">
        <f t="shared" si="1"/>
        <v>6</v>
      </c>
      <c r="H14" s="71">
        <f t="shared" si="1"/>
        <v>7</v>
      </c>
      <c r="I14" s="71">
        <f t="shared" si="1"/>
        <v>8</v>
      </c>
      <c r="J14" s="71" t="str">
        <f t="shared" si="1"/>
        <v/>
      </c>
      <c r="K14" s="71" t="str">
        <f t="shared" si="1"/>
        <v/>
      </c>
      <c r="L14" s="71" t="str">
        <f t="shared" si="1"/>
        <v/>
      </c>
      <c r="M14" s="71" t="str">
        <f t="shared" si="1"/>
        <v/>
      </c>
      <c r="N14" s="71" t="str">
        <f t="shared" si="1"/>
        <v/>
      </c>
      <c r="O14" s="71" t="str">
        <f t="shared" si="1"/>
        <v/>
      </c>
      <c r="P14" s="71" t="str">
        <f t="shared" si="1"/>
        <v/>
      </c>
      <c r="Q14" s="71" t="str">
        <f t="shared" si="1"/>
        <v/>
      </c>
      <c r="R14" s="71" t="str">
        <f t="shared" si="1"/>
        <v/>
      </c>
      <c r="S14" s="71" t="str">
        <f t="shared" si="1"/>
        <v/>
      </c>
      <c r="T14" s="71" t="str">
        <f t="shared" si="1"/>
        <v/>
      </c>
      <c r="U14" s="71" t="str">
        <f t="shared" si="1"/>
        <v/>
      </c>
      <c r="V14" s="71" t="str">
        <f t="shared" si="1"/>
        <v/>
      </c>
      <c r="W14" s="71" t="str">
        <f t="shared" si="1"/>
        <v/>
      </c>
      <c r="X14" s="71" t="str">
        <f t="shared" si="1"/>
        <v/>
      </c>
      <c r="Y14" s="71" t="str">
        <f t="shared" si="1"/>
        <v/>
      </c>
      <c r="Z14" s="71" t="str">
        <f t="shared" si="1"/>
        <v/>
      </c>
      <c r="AA14" s="71" t="str">
        <f t="shared" si="1"/>
        <v/>
      </c>
      <c r="AB14" s="71" t="str">
        <f t="shared" si="1"/>
        <v/>
      </c>
      <c r="AC14" s="71" t="str">
        <f t="shared" si="1"/>
        <v/>
      </c>
      <c r="AD14" s="71" t="str">
        <f t="shared" si="1"/>
        <v/>
      </c>
      <c r="AE14" s="71" t="str">
        <f t="shared" si="1"/>
        <v/>
      </c>
      <c r="AF14" s="71" t="str">
        <f t="shared" si="1"/>
        <v/>
      </c>
      <c r="AG14" s="71" t="str">
        <f t="shared" si="1"/>
        <v/>
      </c>
      <c r="AH14" s="71" t="str">
        <f t="shared" si="1"/>
        <v/>
      </c>
      <c r="AI14" s="71" t="str">
        <f t="shared" si="1"/>
        <v/>
      </c>
      <c r="AJ14" s="71" t="str">
        <f t="shared" si="1"/>
        <v/>
      </c>
      <c r="AK14" s="71" t="str">
        <f t="shared" si="1"/>
        <v/>
      </c>
      <c r="AL14" s="71" t="str">
        <f t="shared" si="1"/>
        <v/>
      </c>
      <c r="AM14" s="71" t="str">
        <f t="shared" si="1"/>
        <v/>
      </c>
      <c r="AN14" s="71" t="str">
        <f t="shared" si="1"/>
        <v/>
      </c>
      <c r="AO14" s="71" t="str">
        <f t="shared" si="1"/>
        <v/>
      </c>
      <c r="AP14" s="71" t="str">
        <f t="shared" si="1"/>
        <v/>
      </c>
      <c r="AQ14" s="71" t="str">
        <f t="shared" si="1"/>
        <v/>
      </c>
      <c r="AR14" s="71" t="str">
        <f t="shared" si="1"/>
        <v/>
      </c>
      <c r="AS14" s="71" t="str">
        <f t="shared" si="1"/>
        <v/>
      </c>
      <c r="AT14" s="71" t="str">
        <f t="shared" si="1"/>
        <v/>
      </c>
      <c r="AU14" s="71" t="str">
        <f t="shared" si="1"/>
        <v/>
      </c>
      <c r="AV14" s="71" t="str">
        <f t="shared" si="1"/>
        <v/>
      </c>
      <c r="AW14" s="71" t="str">
        <f t="shared" si="1"/>
        <v/>
      </c>
      <c r="AX14" s="71" t="str">
        <f t="shared" si="1"/>
        <v/>
      </c>
      <c r="AY14" s="71" t="str">
        <f t="shared" si="1"/>
        <v/>
      </c>
      <c r="AZ14" s="71" t="str">
        <f t="shared" si="1"/>
        <v/>
      </c>
      <c r="BA14" s="71" t="str">
        <f t="shared" si="1"/>
        <v/>
      </c>
      <c r="BB14" s="71" t="str">
        <f t="shared" si="1"/>
        <v/>
      </c>
      <c r="BC14" s="71" t="str">
        <f t="shared" si="1"/>
        <v/>
      </c>
      <c r="BD14" s="71" t="str">
        <f t="shared" si="1"/>
        <v/>
      </c>
      <c r="BE14" s="71" t="str">
        <f t="shared" si="1"/>
        <v/>
      </c>
      <c r="BF14" s="71" t="str">
        <f t="shared" si="1"/>
        <v/>
      </c>
      <c r="BG14" s="71" t="str">
        <f t="shared" si="1"/>
        <v/>
      </c>
      <c r="BH14" s="52" t="str">
        <f t="shared" si="1"/>
        <v/>
      </c>
    </row>
    <row r="15" spans="1:61" ht="15.75" hidden="1" customHeight="1" x14ac:dyDescent="0.2">
      <c r="A15" s="72"/>
      <c r="B15" s="73" t="s">
        <v>55</v>
      </c>
      <c r="C15" s="74" t="s">
        <v>56</v>
      </c>
      <c r="D15" s="75" t="s">
        <v>57</v>
      </c>
      <c r="E15" s="75" t="s">
        <v>58</v>
      </c>
      <c r="F15" s="75" t="s">
        <v>59</v>
      </c>
      <c r="G15" s="74" t="s">
        <v>60</v>
      </c>
      <c r="H15" s="76" t="s">
        <v>61</v>
      </c>
      <c r="I15" s="76">
        <v>44835</v>
      </c>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54"/>
      <c r="BI15" s="72"/>
    </row>
    <row r="16" spans="1:61" ht="15.75" hidden="1" customHeight="1" x14ac:dyDescent="0.2">
      <c r="B16" s="77">
        <v>1E-3</v>
      </c>
      <c r="C16" s="78">
        <v>1</v>
      </c>
      <c r="D16" s="64">
        <v>1.65E-3</v>
      </c>
      <c r="E16" s="64">
        <v>1.9333333333333333E-3</v>
      </c>
      <c r="F16" s="64">
        <v>2.1833333333333331E-3</v>
      </c>
      <c r="G16" s="64">
        <v>1.5296666666666667E-2</v>
      </c>
      <c r="H16" s="64">
        <v>1.5803333333333332E-2</v>
      </c>
      <c r="BH16" s="52"/>
    </row>
    <row r="17" spans="2:60" ht="15.75" hidden="1" customHeight="1" x14ac:dyDescent="0.2">
      <c r="B17" s="77">
        <f>6/12</f>
        <v>0.5</v>
      </c>
      <c r="C17" s="78">
        <v>2</v>
      </c>
      <c r="D17" s="64">
        <v>1.65E-3</v>
      </c>
      <c r="E17" s="64">
        <v>1.9333333333333333E-3</v>
      </c>
      <c r="F17" s="64">
        <v>2.1833333333333331E-3</v>
      </c>
      <c r="G17" s="64">
        <v>1.5296666666666667E-2</v>
      </c>
      <c r="H17" s="64">
        <v>1.5803333333333332E-2</v>
      </c>
      <c r="BH17" s="52"/>
    </row>
    <row r="18" spans="2:60" ht="15.75" hidden="1" customHeight="1" x14ac:dyDescent="0.2">
      <c r="B18" s="79">
        <v>1</v>
      </c>
      <c r="C18" s="78">
        <v>3</v>
      </c>
      <c r="D18" s="64">
        <v>1.65E-3</v>
      </c>
      <c r="E18" s="64">
        <v>1.9333333333333333E-3</v>
      </c>
      <c r="F18" s="64">
        <v>2.1833333333333331E-3</v>
      </c>
      <c r="G18" s="64">
        <v>1.5296666666666667E-2</v>
      </c>
      <c r="H18" s="64">
        <v>1.5803333333333332E-2</v>
      </c>
      <c r="BH18" s="52"/>
    </row>
    <row r="19" spans="2:60" ht="15.75" hidden="1" customHeight="1" x14ac:dyDescent="0.2">
      <c r="B19" s="79">
        <v>2</v>
      </c>
      <c r="C19" s="78">
        <v>4</v>
      </c>
      <c r="D19" s="64">
        <v>1.9766666666666665E-3</v>
      </c>
      <c r="E19" s="64">
        <v>2.2766666666666669E-3</v>
      </c>
      <c r="F19" s="64">
        <v>3.0999999999999999E-3</v>
      </c>
      <c r="G19" s="64">
        <v>1.7716666666666669E-2</v>
      </c>
      <c r="H19" s="64">
        <v>1.8936666666666668E-2</v>
      </c>
      <c r="BH19" s="52"/>
    </row>
    <row r="20" spans="2:60" ht="15.75" hidden="1" customHeight="1" x14ac:dyDescent="0.2">
      <c r="B20" s="79">
        <v>3</v>
      </c>
      <c r="C20" s="78">
        <v>5</v>
      </c>
      <c r="D20" s="64">
        <v>2.8466666666666666E-3</v>
      </c>
      <c r="E20" s="64">
        <v>2.9766666666666665E-3</v>
      </c>
      <c r="F20" s="64">
        <v>3.9566666666666674E-3</v>
      </c>
      <c r="G20" s="64">
        <v>1.8679999999999999E-2</v>
      </c>
      <c r="H20" s="64">
        <v>2.0376666666666668E-2</v>
      </c>
      <c r="BH20" s="52"/>
    </row>
    <row r="21" spans="2:60" ht="15.75" hidden="1" customHeight="1" x14ac:dyDescent="0.2">
      <c r="B21" s="79">
        <v>4</v>
      </c>
      <c r="C21" s="78">
        <v>6</v>
      </c>
      <c r="D21" s="64">
        <v>4.1700000000000001E-3</v>
      </c>
      <c r="E21" s="64">
        <v>4.3533333333333332E-3</v>
      </c>
      <c r="F21" s="64">
        <v>5.1166666666666669E-3</v>
      </c>
      <c r="G21" s="64">
        <v>1.9293333333333332E-2</v>
      </c>
      <c r="H21" s="64">
        <v>2.112E-2</v>
      </c>
      <c r="BH21" s="52"/>
    </row>
    <row r="22" spans="2:60" ht="15.75" hidden="1" customHeight="1" x14ac:dyDescent="0.2">
      <c r="B22" s="79">
        <v>5</v>
      </c>
      <c r="C22" s="78">
        <v>7</v>
      </c>
      <c r="D22" s="64">
        <v>5.273333333333333E-3</v>
      </c>
      <c r="E22" s="64">
        <v>5.8200000000000005E-3</v>
      </c>
      <c r="F22" s="64">
        <v>6.3566666666666667E-3</v>
      </c>
      <c r="G22" s="64">
        <v>1.9766666666666665E-2</v>
      </c>
      <c r="H22" s="64">
        <v>2.1856666666666667E-2</v>
      </c>
      <c r="BH22" s="52"/>
    </row>
    <row r="23" spans="2:60" ht="15.75" hidden="1" customHeight="1" x14ac:dyDescent="0.2">
      <c r="B23" s="79">
        <v>6</v>
      </c>
      <c r="C23" s="78">
        <v>8</v>
      </c>
      <c r="D23" s="64">
        <v>6.3733333333333333E-3</v>
      </c>
      <c r="E23" s="64">
        <v>7.396666666666666E-3</v>
      </c>
      <c r="F23" s="64">
        <v>7.6866666666666663E-3</v>
      </c>
      <c r="G23" s="64">
        <v>2.0233333333333336E-2</v>
      </c>
      <c r="H23" s="64">
        <v>2.3216666666666667E-2</v>
      </c>
      <c r="BH23" s="52"/>
    </row>
    <row r="24" spans="2:60" ht="15.75" hidden="1" customHeight="1" x14ac:dyDescent="0.2">
      <c r="B24" s="79">
        <v>7</v>
      </c>
      <c r="C24" s="78">
        <v>9</v>
      </c>
      <c r="D24" s="64">
        <v>7.5133333333333337E-3</v>
      </c>
      <c r="E24" s="64">
        <v>8.7233333333333347E-3</v>
      </c>
      <c r="F24" s="64">
        <v>8.9966666666666667E-3</v>
      </c>
      <c r="G24" s="64">
        <v>2.0693333333333331E-2</v>
      </c>
      <c r="H24" s="64">
        <v>2.4473333333333333E-2</v>
      </c>
      <c r="BH24" s="52"/>
    </row>
    <row r="25" spans="2:60" ht="15.75" hidden="1" customHeight="1" x14ac:dyDescent="0.2">
      <c r="B25" s="79">
        <v>8</v>
      </c>
      <c r="C25" s="78">
        <v>10</v>
      </c>
      <c r="D25" s="64">
        <v>8.6899999999999998E-3</v>
      </c>
      <c r="E25" s="64">
        <v>9.8833333333333342E-3</v>
      </c>
      <c r="F25" s="64">
        <v>9.92E-3</v>
      </c>
      <c r="G25" s="64">
        <v>2.1126666666666665E-2</v>
      </c>
      <c r="H25" s="64">
        <v>2.5296666666666665E-2</v>
      </c>
      <c r="BH25" s="52"/>
    </row>
    <row r="26" spans="2:60" ht="15.75" hidden="1" customHeight="1" x14ac:dyDescent="0.2">
      <c r="B26" s="79">
        <v>9</v>
      </c>
      <c r="C26" s="78">
        <v>11</v>
      </c>
      <c r="D26" s="64">
        <v>9.8133333333333336E-3</v>
      </c>
      <c r="E26" s="64">
        <v>1.0943333333333333E-2</v>
      </c>
      <c r="F26" s="64">
        <v>1.0546666666666668E-2</v>
      </c>
      <c r="G26" s="64">
        <v>2.1583333333333333E-2</v>
      </c>
      <c r="H26" s="64">
        <v>2.5900000000000003E-2</v>
      </c>
      <c r="BH26" s="52"/>
    </row>
    <row r="27" spans="2:60" ht="15.75" hidden="1" customHeight="1" x14ac:dyDescent="0.2">
      <c r="B27" s="79">
        <v>10</v>
      </c>
      <c r="C27" s="78">
        <v>12</v>
      </c>
      <c r="D27" s="64">
        <v>1.0400000000000001E-2</v>
      </c>
      <c r="E27" s="64">
        <v>1.1639999999999999E-2</v>
      </c>
      <c r="F27" s="64">
        <v>1.085E-2</v>
      </c>
      <c r="G27" s="64">
        <v>2.2016666666666667E-2</v>
      </c>
      <c r="H27" s="64">
        <v>2.6573333333333334E-2</v>
      </c>
      <c r="BH27" s="52"/>
    </row>
    <row r="28" spans="2:60" ht="15.75" hidden="1" customHeight="1" x14ac:dyDescent="0.2">
      <c r="B28" s="79">
        <v>11</v>
      </c>
      <c r="C28" s="78">
        <v>13</v>
      </c>
      <c r="D28" s="64">
        <v>1.0833333333333334E-2</v>
      </c>
      <c r="E28" s="64">
        <v>1.2186666666666667E-2</v>
      </c>
      <c r="F28" s="64">
        <v>1.1169999999999999E-2</v>
      </c>
      <c r="G28" s="64">
        <v>2.2363333333333332E-2</v>
      </c>
      <c r="H28" s="64">
        <v>2.7133333333333332E-2</v>
      </c>
      <c r="BH28" s="52"/>
    </row>
    <row r="29" spans="2:60" ht="15.75" hidden="1" customHeight="1" x14ac:dyDescent="0.2">
      <c r="B29" s="79">
        <v>12</v>
      </c>
      <c r="C29" s="78">
        <v>14</v>
      </c>
      <c r="D29" s="64">
        <v>1.1156666666666667E-2</v>
      </c>
      <c r="E29" s="64">
        <v>1.2606666666666667E-2</v>
      </c>
      <c r="F29" s="64">
        <v>1.1356666666666668E-2</v>
      </c>
      <c r="G29" s="64">
        <v>2.2606666666666664E-2</v>
      </c>
      <c r="H29" s="64">
        <v>2.7616666666666664E-2</v>
      </c>
      <c r="BH29" s="52"/>
    </row>
    <row r="30" spans="2:60" ht="15.75" hidden="1" customHeight="1" x14ac:dyDescent="0.2">
      <c r="B30" s="79">
        <v>13</v>
      </c>
      <c r="C30" s="78">
        <v>15</v>
      </c>
      <c r="D30" s="64">
        <v>1.1503333333333332E-2</v>
      </c>
      <c r="E30" s="64">
        <v>1.294E-2</v>
      </c>
      <c r="F30" s="64">
        <v>1.1623333333333333E-2</v>
      </c>
      <c r="G30" s="64">
        <v>2.2783333333333336E-2</v>
      </c>
      <c r="H30" s="64">
        <v>2.7910000000000001E-2</v>
      </c>
      <c r="BH30" s="52"/>
    </row>
    <row r="31" spans="2:60" ht="15.75" hidden="1" customHeight="1" x14ac:dyDescent="0.2">
      <c r="B31" s="79">
        <v>14</v>
      </c>
      <c r="C31" s="78">
        <v>16</v>
      </c>
      <c r="D31" s="64">
        <v>1.1810000000000001E-2</v>
      </c>
      <c r="E31" s="64">
        <v>1.3293333333333332E-2</v>
      </c>
      <c r="F31" s="64">
        <v>1.1863333333333335E-2</v>
      </c>
      <c r="G31" s="64">
        <v>2.2946666666666671E-2</v>
      </c>
      <c r="H31" s="64">
        <v>2.8206666666666668E-2</v>
      </c>
      <c r="BH31" s="52"/>
    </row>
    <row r="32" spans="2:60" ht="15.75" hidden="1" customHeight="1" x14ac:dyDescent="0.2">
      <c r="B32" s="79">
        <v>15</v>
      </c>
      <c r="C32" s="78">
        <v>17</v>
      </c>
      <c r="D32" s="64">
        <v>1.2123333333333333E-2</v>
      </c>
      <c r="E32" s="64">
        <v>1.3616666666666668E-2</v>
      </c>
      <c r="F32" s="64">
        <v>1.2093333333333333E-2</v>
      </c>
      <c r="G32" s="64">
        <v>2.3059999999999997E-2</v>
      </c>
      <c r="H32" s="64">
        <v>2.8490000000000001E-2</v>
      </c>
      <c r="BH32" s="52"/>
    </row>
    <row r="33" spans="2:60" ht="15.75" hidden="1" customHeight="1" x14ac:dyDescent="0.2">
      <c r="B33" s="79">
        <v>16</v>
      </c>
      <c r="C33" s="78">
        <v>18</v>
      </c>
      <c r="D33" s="64">
        <v>1.2443333333333334E-2</v>
      </c>
      <c r="E33" s="64">
        <v>1.3956666666666668E-2</v>
      </c>
      <c r="F33" s="64">
        <v>1.2403333333333336E-2</v>
      </c>
      <c r="G33" s="64">
        <v>2.3326666666666666E-2</v>
      </c>
      <c r="H33" s="64">
        <v>2.8783333333333338E-2</v>
      </c>
      <c r="BH33" s="52"/>
    </row>
    <row r="34" spans="2:60" ht="15.75" hidden="1" customHeight="1" x14ac:dyDescent="0.2">
      <c r="B34" s="79">
        <v>17</v>
      </c>
      <c r="C34" s="78">
        <v>19</v>
      </c>
      <c r="D34" s="64">
        <v>1.2770000000000002E-2</v>
      </c>
      <c r="E34" s="64">
        <v>1.4246666666666666E-2</v>
      </c>
      <c r="F34" s="64">
        <v>1.2659999999999999E-2</v>
      </c>
      <c r="G34" s="64">
        <v>2.3563333333333335E-2</v>
      </c>
      <c r="H34" s="64">
        <v>2.9023333333333332E-2</v>
      </c>
      <c r="BH34" s="52"/>
    </row>
    <row r="35" spans="2:60" ht="15.75" hidden="1" customHeight="1" x14ac:dyDescent="0.2">
      <c r="B35" s="79">
        <v>18</v>
      </c>
      <c r="C35" s="78">
        <v>20</v>
      </c>
      <c r="D35" s="64">
        <v>1.3120000000000001E-2</v>
      </c>
      <c r="E35" s="64">
        <v>1.4576666666666668E-2</v>
      </c>
      <c r="F35" s="64">
        <v>1.2970000000000001E-2</v>
      </c>
      <c r="G35" s="64">
        <v>2.3740000000000001E-2</v>
      </c>
      <c r="H35" s="64">
        <v>2.9246666666666667E-2</v>
      </c>
      <c r="BH35" s="52"/>
    </row>
    <row r="36" spans="2:60" ht="15.75" hidden="1" customHeight="1" x14ac:dyDescent="0.2">
      <c r="B36" s="79">
        <v>19</v>
      </c>
      <c r="C36" s="78">
        <v>21</v>
      </c>
      <c r="D36" s="64">
        <v>1.3353333333333333E-2</v>
      </c>
      <c r="E36" s="64">
        <v>1.4896666666666667E-2</v>
      </c>
      <c r="F36" s="64">
        <v>1.3260000000000001E-2</v>
      </c>
      <c r="G36" s="64">
        <v>2.3990000000000001E-2</v>
      </c>
      <c r="H36" s="64">
        <v>2.9463333333333331E-2</v>
      </c>
      <c r="BH36" s="52"/>
    </row>
    <row r="37" spans="2:60" ht="15.75" hidden="1" customHeight="1" x14ac:dyDescent="0.2">
      <c r="B37" s="79">
        <v>20</v>
      </c>
      <c r="C37" s="78">
        <v>22</v>
      </c>
      <c r="D37" s="64">
        <v>1.3679999999999999E-2</v>
      </c>
      <c r="E37" s="64">
        <v>1.5213333333333334E-2</v>
      </c>
      <c r="F37" s="64">
        <v>1.3526666666666666E-2</v>
      </c>
      <c r="G37" s="64">
        <v>2.4209999999999999E-2</v>
      </c>
      <c r="H37" s="64">
        <v>2.972E-2</v>
      </c>
      <c r="BH37" s="52"/>
    </row>
    <row r="38" spans="2:60" ht="15.75" hidden="1" customHeight="1" x14ac:dyDescent="0.2">
      <c r="B38" s="79">
        <v>21</v>
      </c>
      <c r="C38" s="78">
        <v>23</v>
      </c>
      <c r="D38" s="64">
        <v>1.4010000000000002E-2</v>
      </c>
      <c r="E38" s="64">
        <v>1.5556666666666668E-2</v>
      </c>
      <c r="F38" s="64">
        <v>1.3850000000000001E-2</v>
      </c>
      <c r="G38" s="64">
        <v>2.4483333333333333E-2</v>
      </c>
      <c r="H38" s="64">
        <v>2.9950000000000001E-2</v>
      </c>
      <c r="BH38" s="52"/>
    </row>
    <row r="39" spans="2:60" ht="15.75" hidden="1" customHeight="1" x14ac:dyDescent="0.2">
      <c r="B39" s="79">
        <v>22</v>
      </c>
      <c r="C39" s="78">
        <v>24</v>
      </c>
      <c r="D39" s="64">
        <v>1.4333333333333335E-2</v>
      </c>
      <c r="E39" s="64">
        <v>1.5916666666666666E-2</v>
      </c>
      <c r="F39" s="64">
        <v>1.4180000000000003E-2</v>
      </c>
      <c r="G39" s="64">
        <v>2.4730000000000002E-2</v>
      </c>
      <c r="H39" s="64">
        <v>3.0230000000000003E-2</v>
      </c>
      <c r="BH39" s="52"/>
    </row>
    <row r="40" spans="2:60" ht="15.75" hidden="1" customHeight="1" x14ac:dyDescent="0.2">
      <c r="B40" s="79">
        <v>23</v>
      </c>
      <c r="C40" s="78">
        <v>25</v>
      </c>
      <c r="D40" s="64">
        <v>1.4616666666666667E-2</v>
      </c>
      <c r="E40" s="64">
        <v>1.6226666666666667E-2</v>
      </c>
      <c r="F40" s="64">
        <v>1.4466666666666668E-2</v>
      </c>
      <c r="G40" s="64">
        <v>2.4989999999999998E-2</v>
      </c>
      <c r="H40" s="64">
        <v>3.0483333333333335E-2</v>
      </c>
      <c r="BH40" s="52"/>
    </row>
    <row r="41" spans="2:60" ht="15.75" hidden="1" customHeight="1" x14ac:dyDescent="0.2">
      <c r="B41" s="79">
        <v>24</v>
      </c>
      <c r="C41" s="78">
        <v>26</v>
      </c>
      <c r="D41" s="64">
        <v>1.4866666666666667E-2</v>
      </c>
      <c r="E41" s="64">
        <v>1.651E-2</v>
      </c>
      <c r="F41" s="64">
        <v>1.4733333333333334E-2</v>
      </c>
      <c r="G41" s="64">
        <v>2.513E-2</v>
      </c>
      <c r="H41" s="64">
        <v>3.0616666666666667E-2</v>
      </c>
      <c r="BH41" s="52"/>
    </row>
    <row r="42" spans="2:60" ht="15.75" hidden="1" customHeight="1" x14ac:dyDescent="0.2">
      <c r="B42" s="79">
        <v>25</v>
      </c>
      <c r="C42" s="78">
        <v>27</v>
      </c>
      <c r="D42" s="64">
        <v>1.5023333333333335E-2</v>
      </c>
      <c r="E42" s="64">
        <v>1.6693333333333334E-2</v>
      </c>
      <c r="F42" s="64">
        <v>1.4886666666666666E-2</v>
      </c>
      <c r="G42" s="64">
        <v>2.5249999999999998E-2</v>
      </c>
      <c r="H42" s="64">
        <v>3.074E-2</v>
      </c>
      <c r="BH42" s="52"/>
    </row>
    <row r="43" spans="2:60" ht="15.75" hidden="1" customHeight="1" x14ac:dyDescent="0.2">
      <c r="B43" s="79">
        <v>26</v>
      </c>
      <c r="C43" s="78">
        <v>28</v>
      </c>
      <c r="D43" s="64">
        <v>1.5133333333333332E-2</v>
      </c>
      <c r="E43" s="64">
        <v>1.6799999999999999E-2</v>
      </c>
      <c r="F43" s="64">
        <v>1.4993333333333336E-2</v>
      </c>
      <c r="G43" s="64">
        <v>2.5363333333333335E-2</v>
      </c>
      <c r="H43" s="64">
        <v>3.0863333333333336E-2</v>
      </c>
      <c r="BH43" s="52"/>
    </row>
    <row r="44" spans="2:60" ht="15.75" hidden="1" customHeight="1" x14ac:dyDescent="0.2">
      <c r="B44" s="79">
        <v>27</v>
      </c>
      <c r="C44" s="78">
        <v>29</v>
      </c>
      <c r="D44" s="64">
        <v>1.5240000000000002E-2</v>
      </c>
      <c r="E44" s="64">
        <v>1.6913333333333332E-2</v>
      </c>
      <c r="F44" s="64">
        <v>1.5109999999999998E-2</v>
      </c>
      <c r="G44" s="64">
        <v>2.5463333333333334E-2</v>
      </c>
      <c r="H44" s="64">
        <v>3.099E-2</v>
      </c>
      <c r="BH44" s="52"/>
    </row>
    <row r="45" spans="2:60" ht="15.75" hidden="1" customHeight="1" x14ac:dyDescent="0.2">
      <c r="B45" s="79">
        <v>28</v>
      </c>
      <c r="C45" s="78">
        <v>30</v>
      </c>
      <c r="D45" s="64">
        <v>1.5343333333333334E-2</v>
      </c>
      <c r="E45" s="64">
        <v>1.703E-2</v>
      </c>
      <c r="F45" s="64">
        <v>1.5210000000000001E-2</v>
      </c>
      <c r="G45" s="64">
        <v>2.5533333333333335E-2</v>
      </c>
      <c r="H45" s="64">
        <v>3.1096666666666665E-2</v>
      </c>
      <c r="BH45" s="52"/>
    </row>
    <row r="46" spans="2:60" ht="15.75" hidden="1" customHeight="1" x14ac:dyDescent="0.2">
      <c r="B46" s="79">
        <v>29</v>
      </c>
      <c r="C46" s="78">
        <v>31</v>
      </c>
      <c r="D46" s="64">
        <v>1.5443333333333335E-2</v>
      </c>
      <c r="E46" s="64">
        <v>1.711E-2</v>
      </c>
      <c r="F46" s="64">
        <v>1.5293333333333334E-2</v>
      </c>
      <c r="G46" s="64">
        <v>2.5580000000000002E-2</v>
      </c>
      <c r="H46" s="64">
        <v>3.1173333333333331E-2</v>
      </c>
      <c r="BH46" s="52"/>
    </row>
    <row r="47" spans="2:60" ht="16" hidden="1" x14ac:dyDescent="0.2">
      <c r="B47" s="79">
        <v>30</v>
      </c>
      <c r="C47" s="78">
        <v>32</v>
      </c>
      <c r="D47" s="64">
        <v>1.5546666666666667E-2</v>
      </c>
      <c r="E47" s="64">
        <v>1.7223333333333337E-2</v>
      </c>
      <c r="F47" s="64">
        <v>1.541E-2</v>
      </c>
      <c r="G47" s="64">
        <v>2.5666666666666667E-2</v>
      </c>
      <c r="H47" s="64">
        <v>3.1286666666666664E-2</v>
      </c>
      <c r="BH47" s="52"/>
    </row>
    <row r="48" spans="2:60" ht="15.75" customHeight="1" x14ac:dyDescent="0.2">
      <c r="BH48" s="52"/>
    </row>
    <row r="49" spans="1:61" ht="15.75" customHeight="1" x14ac:dyDescent="0.25">
      <c r="B49" s="67" t="s">
        <v>62</v>
      </c>
      <c r="BH49" s="52"/>
    </row>
    <row r="50" spans="1:61" ht="15.75" customHeight="1" x14ac:dyDescent="0.25">
      <c r="B50" s="67"/>
      <c r="BH50" s="52"/>
    </row>
    <row r="51" spans="1:61" ht="15.75" customHeight="1" x14ac:dyDescent="0.25">
      <c r="B51" s="68"/>
      <c r="C51" s="69" t="str">
        <f>IFERROR(DATEVALUE(D53),"")</f>
        <v/>
      </c>
      <c r="D51" s="69" t="str">
        <f>IFERROR(DATEVALUE(E53),"")</f>
        <v/>
      </c>
      <c r="E51" s="69" t="str">
        <f>IFERROR(DATEVALUE(C53),"")</f>
        <v/>
      </c>
      <c r="F51" s="69">
        <f t="shared" ref="F51:BG51" si="2">IFERROR(DATEVALUE(F53),"")</f>
        <v>44013</v>
      </c>
      <c r="G51" s="69">
        <f t="shared" si="2"/>
        <v>44105</v>
      </c>
      <c r="H51" s="69">
        <f t="shared" si="2"/>
        <v>44197</v>
      </c>
      <c r="I51" s="69">
        <f t="shared" si="2"/>
        <v>44287</v>
      </c>
      <c r="J51" s="69">
        <f t="shared" si="2"/>
        <v>44378</v>
      </c>
      <c r="K51" s="69">
        <f t="shared" si="2"/>
        <v>44470</v>
      </c>
      <c r="L51" s="69">
        <f t="shared" si="2"/>
        <v>44562</v>
      </c>
      <c r="M51" s="69">
        <f t="shared" si="2"/>
        <v>44652</v>
      </c>
      <c r="N51" s="69">
        <f t="shared" si="2"/>
        <v>44743</v>
      </c>
      <c r="O51" s="69">
        <v>44835</v>
      </c>
      <c r="P51" s="69">
        <v>44927</v>
      </c>
      <c r="Q51" s="69">
        <v>45017</v>
      </c>
      <c r="R51" s="69">
        <v>45108</v>
      </c>
      <c r="S51" s="69">
        <v>45200</v>
      </c>
      <c r="T51" s="69">
        <f t="shared" si="2"/>
        <v>45292</v>
      </c>
      <c r="U51" s="69">
        <f t="shared" si="2"/>
        <v>45383</v>
      </c>
      <c r="V51" s="69">
        <f>IFERROR(DATEVALUE(V53),"")</f>
        <v>45474</v>
      </c>
      <c r="W51" s="69">
        <f t="shared" si="2"/>
        <v>45566</v>
      </c>
      <c r="X51" s="69">
        <f t="shared" si="2"/>
        <v>45659</v>
      </c>
      <c r="Y51" s="69">
        <f t="shared" si="2"/>
        <v>45748</v>
      </c>
      <c r="Z51" s="69">
        <f t="shared" si="2"/>
        <v>45839</v>
      </c>
      <c r="AA51" s="69">
        <f t="shared" si="2"/>
        <v>45931</v>
      </c>
      <c r="AB51" s="69">
        <f t="shared" si="2"/>
        <v>46023</v>
      </c>
      <c r="AC51" s="69">
        <f t="shared" si="2"/>
        <v>46113</v>
      </c>
      <c r="AD51" s="69" t="str">
        <f t="shared" si="2"/>
        <v/>
      </c>
      <c r="AE51" s="69" t="str">
        <f t="shared" si="2"/>
        <v/>
      </c>
      <c r="AF51" s="69" t="str">
        <f t="shared" si="2"/>
        <v/>
      </c>
      <c r="AG51" s="69" t="str">
        <f t="shared" si="2"/>
        <v/>
      </c>
      <c r="AH51" s="69" t="str">
        <f t="shared" si="2"/>
        <v/>
      </c>
      <c r="AI51" s="69" t="str">
        <f t="shared" si="2"/>
        <v/>
      </c>
      <c r="AJ51" s="69" t="str">
        <f t="shared" si="2"/>
        <v/>
      </c>
      <c r="AK51" s="69" t="str">
        <f t="shared" si="2"/>
        <v/>
      </c>
      <c r="AL51" s="69" t="str">
        <f t="shared" si="2"/>
        <v/>
      </c>
      <c r="AM51" s="69" t="str">
        <f t="shared" si="2"/>
        <v/>
      </c>
      <c r="AN51" s="69" t="str">
        <f t="shared" si="2"/>
        <v/>
      </c>
      <c r="AO51" s="69" t="str">
        <f t="shared" si="2"/>
        <v/>
      </c>
      <c r="AP51" s="69" t="str">
        <f t="shared" si="2"/>
        <v/>
      </c>
      <c r="AQ51" s="69" t="str">
        <f t="shared" si="2"/>
        <v/>
      </c>
      <c r="AR51" s="69" t="str">
        <f t="shared" si="2"/>
        <v/>
      </c>
      <c r="AS51" s="69" t="str">
        <f t="shared" si="2"/>
        <v/>
      </c>
      <c r="AT51" s="69" t="str">
        <f t="shared" si="2"/>
        <v/>
      </c>
      <c r="AU51" s="69" t="str">
        <f t="shared" si="2"/>
        <v/>
      </c>
      <c r="AV51" s="69" t="str">
        <f t="shared" si="2"/>
        <v/>
      </c>
      <c r="AW51" s="69" t="str">
        <f t="shared" si="2"/>
        <v/>
      </c>
      <c r="AX51" s="69" t="str">
        <f t="shared" si="2"/>
        <v/>
      </c>
      <c r="AY51" s="69" t="str">
        <f t="shared" si="2"/>
        <v/>
      </c>
      <c r="AZ51" s="69" t="str">
        <f t="shared" si="2"/>
        <v/>
      </c>
      <c r="BA51" s="69" t="str">
        <f t="shared" si="2"/>
        <v/>
      </c>
      <c r="BB51" s="69" t="str">
        <f t="shared" si="2"/>
        <v/>
      </c>
      <c r="BC51" s="69" t="str">
        <f t="shared" si="2"/>
        <v/>
      </c>
      <c r="BD51" s="69" t="str">
        <f t="shared" si="2"/>
        <v/>
      </c>
      <c r="BE51" s="69" t="str">
        <f t="shared" si="2"/>
        <v/>
      </c>
      <c r="BF51" s="69" t="str">
        <f t="shared" si="2"/>
        <v/>
      </c>
      <c r="BG51" s="69" t="str">
        <f t="shared" si="2"/>
        <v/>
      </c>
      <c r="BH51" s="52"/>
    </row>
    <row r="52" spans="1:61" ht="15.75" customHeight="1" x14ac:dyDescent="0.2">
      <c r="A52" s="71" t="s">
        <v>63</v>
      </c>
      <c r="B52" s="71">
        <f>IF(B53&lt;&gt;"",COLUMN(B$21)-COLUMN($A$1),"")</f>
        <v>1</v>
      </c>
      <c r="C52" s="71">
        <f>IF(D53&lt;&gt;"",COLUMN(C$21)-COLUMN($A$1),"")</f>
        <v>2</v>
      </c>
      <c r="D52" s="71">
        <f>IF(E53&lt;&gt;"",COLUMN(D$21)-COLUMN($A$1),"")</f>
        <v>3</v>
      </c>
      <c r="E52" s="71">
        <f>IF(C53&lt;&gt;"",COLUMN(E$21)-COLUMN($A$1),"")</f>
        <v>4</v>
      </c>
      <c r="F52" s="71">
        <f t="shared" ref="F52:BG52" si="3">IF(F53&lt;&gt;"",COLUMN(F$21)-COLUMN($A$1),"")</f>
        <v>5</v>
      </c>
      <c r="G52" s="71">
        <f t="shared" si="3"/>
        <v>6</v>
      </c>
      <c r="H52" s="71">
        <f t="shared" si="3"/>
        <v>7</v>
      </c>
      <c r="I52" s="71">
        <f t="shared" si="3"/>
        <v>8</v>
      </c>
      <c r="J52" s="71">
        <f t="shared" si="3"/>
        <v>9</v>
      </c>
      <c r="K52" s="71">
        <f t="shared" si="3"/>
        <v>10</v>
      </c>
      <c r="L52" s="71">
        <f t="shared" si="3"/>
        <v>11</v>
      </c>
      <c r="M52" s="71">
        <f t="shared" si="3"/>
        <v>12</v>
      </c>
      <c r="N52" s="71">
        <f t="shared" si="3"/>
        <v>13</v>
      </c>
      <c r="O52" s="71">
        <f t="shared" si="3"/>
        <v>14</v>
      </c>
      <c r="P52" s="71">
        <f t="shared" si="3"/>
        <v>15</v>
      </c>
      <c r="Q52" s="71">
        <f t="shared" si="3"/>
        <v>16</v>
      </c>
      <c r="R52" s="71">
        <f t="shared" si="3"/>
        <v>17</v>
      </c>
      <c r="S52" s="71">
        <f t="shared" si="3"/>
        <v>18</v>
      </c>
      <c r="T52" s="71">
        <f t="shared" si="3"/>
        <v>19</v>
      </c>
      <c r="U52" s="71">
        <f t="shared" si="3"/>
        <v>20</v>
      </c>
      <c r="V52" s="71">
        <f t="shared" si="3"/>
        <v>21</v>
      </c>
      <c r="W52" s="71">
        <f t="shared" si="3"/>
        <v>22</v>
      </c>
      <c r="X52" s="71">
        <f t="shared" si="3"/>
        <v>23</v>
      </c>
      <c r="Y52" s="71">
        <f t="shared" si="3"/>
        <v>24</v>
      </c>
      <c r="Z52" s="71">
        <f t="shared" si="3"/>
        <v>25</v>
      </c>
      <c r="AA52" s="71">
        <f t="shared" si="3"/>
        <v>26</v>
      </c>
      <c r="AB52" s="71">
        <f t="shared" si="3"/>
        <v>27</v>
      </c>
      <c r="AC52" s="71">
        <f t="shared" si="3"/>
        <v>28</v>
      </c>
      <c r="AD52" s="71" t="str">
        <f t="shared" si="3"/>
        <v/>
      </c>
      <c r="AE52" s="71" t="str">
        <f t="shared" si="3"/>
        <v/>
      </c>
      <c r="AF52" s="71" t="str">
        <f t="shared" si="3"/>
        <v/>
      </c>
      <c r="AG52" s="71" t="str">
        <f t="shared" si="3"/>
        <v/>
      </c>
      <c r="AH52" s="71" t="str">
        <f t="shared" si="3"/>
        <v/>
      </c>
      <c r="AI52" s="71" t="str">
        <f t="shared" si="3"/>
        <v/>
      </c>
      <c r="AJ52" s="71" t="str">
        <f t="shared" si="3"/>
        <v/>
      </c>
      <c r="AK52" s="71" t="str">
        <f t="shared" si="3"/>
        <v/>
      </c>
      <c r="AL52" s="71" t="str">
        <f t="shared" si="3"/>
        <v/>
      </c>
      <c r="AM52" s="71" t="str">
        <f t="shared" si="3"/>
        <v/>
      </c>
      <c r="AN52" s="71" t="str">
        <f t="shared" si="3"/>
        <v/>
      </c>
      <c r="AO52" s="71" t="str">
        <f t="shared" si="3"/>
        <v/>
      </c>
      <c r="AP52" s="71" t="str">
        <f t="shared" si="3"/>
        <v/>
      </c>
      <c r="AQ52" s="71" t="str">
        <f t="shared" si="3"/>
        <v/>
      </c>
      <c r="AR52" s="71" t="str">
        <f t="shared" si="3"/>
        <v/>
      </c>
      <c r="AS52" s="71" t="str">
        <f t="shared" si="3"/>
        <v/>
      </c>
      <c r="AT52" s="71" t="str">
        <f t="shared" si="3"/>
        <v/>
      </c>
      <c r="AU52" s="71" t="str">
        <f t="shared" si="3"/>
        <v/>
      </c>
      <c r="AV52" s="71" t="str">
        <f t="shared" si="3"/>
        <v/>
      </c>
      <c r="AW52" s="71" t="str">
        <f t="shared" si="3"/>
        <v/>
      </c>
      <c r="AX52" s="71" t="str">
        <f t="shared" si="3"/>
        <v/>
      </c>
      <c r="AY52" s="71" t="str">
        <f t="shared" si="3"/>
        <v/>
      </c>
      <c r="AZ52" s="71" t="str">
        <f t="shared" si="3"/>
        <v/>
      </c>
      <c r="BA52" s="71" t="str">
        <f t="shared" si="3"/>
        <v/>
      </c>
      <c r="BB52" s="71" t="str">
        <f t="shared" si="3"/>
        <v/>
      </c>
      <c r="BC52" s="71" t="str">
        <f t="shared" si="3"/>
        <v/>
      </c>
      <c r="BD52" s="71" t="str">
        <f t="shared" si="3"/>
        <v/>
      </c>
      <c r="BE52" s="71" t="str">
        <f t="shared" si="3"/>
        <v/>
      </c>
      <c r="BF52" s="71" t="str">
        <f t="shared" si="3"/>
        <v/>
      </c>
      <c r="BG52" s="71" t="str">
        <f t="shared" si="3"/>
        <v/>
      </c>
      <c r="BH52" s="52"/>
    </row>
    <row r="53" spans="1:61" ht="15.75" customHeight="1" x14ac:dyDescent="0.2">
      <c r="A53" s="73"/>
      <c r="B53" s="73" t="s">
        <v>55</v>
      </c>
      <c r="C53" s="80" t="s">
        <v>64</v>
      </c>
      <c r="D53" s="80" t="s">
        <v>56</v>
      </c>
      <c r="E53" s="73" t="s">
        <v>65</v>
      </c>
      <c r="F53" s="75" t="s">
        <v>237</v>
      </c>
      <c r="G53" s="75" t="s">
        <v>238</v>
      </c>
      <c r="H53" s="75" t="s">
        <v>239</v>
      </c>
      <c r="I53" s="82" t="s">
        <v>240</v>
      </c>
      <c r="J53" s="82" t="s">
        <v>57</v>
      </c>
      <c r="K53" s="75" t="s">
        <v>58</v>
      </c>
      <c r="L53" s="75" t="s">
        <v>59</v>
      </c>
      <c r="M53" s="75" t="s">
        <v>66</v>
      </c>
      <c r="N53" s="82" t="s">
        <v>67</v>
      </c>
      <c r="O53" s="82" t="s">
        <v>241</v>
      </c>
      <c r="P53" s="75" t="s">
        <v>242</v>
      </c>
      <c r="Q53" s="82" t="s">
        <v>248</v>
      </c>
      <c r="R53" s="82" t="s">
        <v>249</v>
      </c>
      <c r="S53" s="82" t="s">
        <v>262</v>
      </c>
      <c r="T53" s="82" t="s">
        <v>263</v>
      </c>
      <c r="U53" s="82" t="s">
        <v>264</v>
      </c>
      <c r="V53" s="82" t="s">
        <v>270</v>
      </c>
      <c r="W53" s="82" t="s">
        <v>276</v>
      </c>
      <c r="X53" s="82" t="s">
        <v>291</v>
      </c>
      <c r="Y53" s="82" t="s">
        <v>294</v>
      </c>
      <c r="Z53" s="82" t="s">
        <v>298</v>
      </c>
      <c r="AA53" s="82" t="s">
        <v>302</v>
      </c>
      <c r="AB53" s="82" t="s">
        <v>306</v>
      </c>
      <c r="AC53" s="82" t="s">
        <v>314</v>
      </c>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82"/>
      <c r="BG53" s="82"/>
      <c r="BH53" s="83"/>
      <c r="BI53" s="82"/>
    </row>
    <row r="54" spans="1:61" ht="15.75" customHeight="1" x14ac:dyDescent="0.2">
      <c r="A54" s="84"/>
      <c r="B54" s="85">
        <v>1E-3</v>
      </c>
      <c r="C54" s="86" t="s">
        <v>68</v>
      </c>
      <c r="D54" s="87">
        <v>1</v>
      </c>
      <c r="E54" s="85" t="s">
        <v>32</v>
      </c>
      <c r="F54" s="131">
        <f>Summary!C23</f>
        <v>0</v>
      </c>
      <c r="G54" s="88">
        <f>'Custom Data'!$F54</f>
        <v>0</v>
      </c>
      <c r="H54" s="89">
        <f>'Custom Data'!$G54</f>
        <v>0</v>
      </c>
      <c r="I54" s="89">
        <f>'Custom Data'!$H54</f>
        <v>0</v>
      </c>
      <c r="J54" s="89">
        <f>'Custom Data'!$I54</f>
        <v>0</v>
      </c>
      <c r="K54" s="88">
        <f>'Custom Data'!$F54</f>
        <v>0</v>
      </c>
      <c r="L54" s="88">
        <f>'Custom Data'!$F54</f>
        <v>0</v>
      </c>
      <c r="M54" s="89">
        <f>'Custom Data'!$G54</f>
        <v>0</v>
      </c>
      <c r="N54" s="89">
        <f>'Custom Data'!$H54</f>
        <v>0</v>
      </c>
      <c r="O54" s="89">
        <f>'Custom Data'!$H54</f>
        <v>0</v>
      </c>
      <c r="P54" s="89">
        <f>'Custom Data'!$H54</f>
        <v>0</v>
      </c>
      <c r="Q54" s="89">
        <f>'Custom Data'!$H54</f>
        <v>0</v>
      </c>
      <c r="R54" s="89">
        <f>'Custom Data'!$H54</f>
        <v>0</v>
      </c>
      <c r="S54" s="89">
        <f>'Custom Data'!$H54</f>
        <v>0</v>
      </c>
      <c r="T54" s="89">
        <f>'Custom Data'!$H54</f>
        <v>0</v>
      </c>
      <c r="U54" s="89">
        <f>'Custom Data'!$H54</f>
        <v>0</v>
      </c>
      <c r="V54" s="138">
        <f>'Custom Data'!$H54</f>
        <v>0</v>
      </c>
      <c r="W54" s="138">
        <f>'Custom Data'!$H54</f>
        <v>0</v>
      </c>
      <c r="X54" s="138">
        <v>0</v>
      </c>
      <c r="Y54" s="138">
        <v>0</v>
      </c>
      <c r="Z54" s="138">
        <v>0</v>
      </c>
      <c r="AA54" s="138">
        <v>0</v>
      </c>
      <c r="AB54" s="138">
        <v>0</v>
      </c>
      <c r="AC54" s="138">
        <v>0</v>
      </c>
      <c r="BH54" s="52"/>
    </row>
    <row r="55" spans="1:61" ht="15.75" customHeight="1" x14ac:dyDescent="0.2">
      <c r="A55" s="84"/>
      <c r="B55" s="85">
        <v>0.5</v>
      </c>
      <c r="C55" s="86" t="s">
        <v>69</v>
      </c>
      <c r="D55" s="87">
        <f t="shared" ref="D55:D118" si="4">D54+1</f>
        <v>2</v>
      </c>
      <c r="E55" s="85" t="s">
        <v>32</v>
      </c>
      <c r="F55" s="132">
        <f>Summary!D23</f>
        <v>0</v>
      </c>
      <c r="G55" s="88">
        <f>'Custom Data'!$F55</f>
        <v>0</v>
      </c>
      <c r="H55" s="89">
        <f>'Custom Data'!$G55</f>
        <v>0</v>
      </c>
      <c r="I55" s="89">
        <f>'Custom Data'!$H55</f>
        <v>0</v>
      </c>
      <c r="J55" s="89">
        <f>'Custom Data'!$I55</f>
        <v>0</v>
      </c>
      <c r="K55" s="88">
        <f>'Custom Data'!$F55</f>
        <v>0</v>
      </c>
      <c r="L55" s="88">
        <f>'Custom Data'!$F55</f>
        <v>0</v>
      </c>
      <c r="M55" s="89">
        <f>'Custom Data'!$G55</f>
        <v>0</v>
      </c>
      <c r="N55" s="89">
        <f>'Custom Data'!$H55</f>
        <v>0</v>
      </c>
      <c r="O55" s="89">
        <f>'Custom Data'!$H55</f>
        <v>0</v>
      </c>
      <c r="P55" s="89">
        <f>'Custom Data'!$H55</f>
        <v>0</v>
      </c>
      <c r="Q55" s="89">
        <f>'Custom Data'!$H55</f>
        <v>0</v>
      </c>
      <c r="R55" s="89">
        <f>'Custom Data'!$H55</f>
        <v>0</v>
      </c>
      <c r="S55" s="89">
        <f>'Custom Data'!$H55</f>
        <v>0</v>
      </c>
      <c r="T55" s="89">
        <f>'Custom Data'!$H55</f>
        <v>0</v>
      </c>
      <c r="U55" s="89">
        <f>'Custom Data'!$H55</f>
        <v>0</v>
      </c>
      <c r="V55" s="89">
        <f>'Custom Data'!$H55</f>
        <v>0</v>
      </c>
      <c r="W55" s="89">
        <f>'Custom Data'!$H55</f>
        <v>0</v>
      </c>
      <c r="X55" s="89">
        <v>0</v>
      </c>
      <c r="Y55" s="89">
        <v>0</v>
      </c>
      <c r="Z55" s="89">
        <v>0</v>
      </c>
      <c r="AA55" s="89">
        <v>0</v>
      </c>
      <c r="AB55" s="89">
        <v>0</v>
      </c>
      <c r="AC55" s="89">
        <v>0</v>
      </c>
      <c r="BH55" s="52"/>
    </row>
    <row r="56" spans="1:61" ht="15.75" customHeight="1" x14ac:dyDescent="0.2">
      <c r="A56" s="84"/>
      <c r="B56" s="85">
        <v>1</v>
      </c>
      <c r="C56" s="86" t="s">
        <v>70</v>
      </c>
      <c r="D56" s="87">
        <f t="shared" si="4"/>
        <v>3</v>
      </c>
      <c r="E56" s="85" t="s">
        <v>32</v>
      </c>
      <c r="F56" s="131">
        <f>Summary!E23</f>
        <v>0</v>
      </c>
      <c r="G56" s="88">
        <f>'Custom Data'!$F56</f>
        <v>0</v>
      </c>
      <c r="H56" s="89">
        <f>'Custom Data'!$G56</f>
        <v>0</v>
      </c>
      <c r="I56" s="89">
        <f>'Custom Data'!$H56</f>
        <v>0</v>
      </c>
      <c r="J56" s="89">
        <f>'Custom Data'!$I56</f>
        <v>0</v>
      </c>
      <c r="K56" s="88">
        <f>'Custom Data'!$F56</f>
        <v>0</v>
      </c>
      <c r="L56" s="88">
        <f>'Custom Data'!$F56</f>
        <v>0</v>
      </c>
      <c r="M56" s="89">
        <f>'Custom Data'!$G56</f>
        <v>0</v>
      </c>
      <c r="N56" s="89">
        <f>'Custom Data'!$H56</f>
        <v>0</v>
      </c>
      <c r="O56" s="89">
        <f>'Custom Data'!$H56</f>
        <v>0</v>
      </c>
      <c r="P56" s="89">
        <f>'Custom Data'!$H56</f>
        <v>0</v>
      </c>
      <c r="Q56" s="89">
        <f>'Custom Data'!$H56</f>
        <v>0</v>
      </c>
      <c r="R56" s="89">
        <f>'Custom Data'!$H56</f>
        <v>0</v>
      </c>
      <c r="S56" s="89">
        <f>'Custom Data'!$H56</f>
        <v>0</v>
      </c>
      <c r="T56" s="89">
        <f>'Custom Data'!$H56</f>
        <v>0</v>
      </c>
      <c r="U56" s="89">
        <f>'Custom Data'!$H56</f>
        <v>0</v>
      </c>
      <c r="V56" s="89">
        <f>'Custom Data'!$H56</f>
        <v>0</v>
      </c>
      <c r="W56" s="89">
        <f>'Custom Data'!$H56</f>
        <v>0</v>
      </c>
      <c r="X56" s="89">
        <v>0</v>
      </c>
      <c r="Y56" s="89">
        <v>0</v>
      </c>
      <c r="Z56" s="89">
        <v>0</v>
      </c>
      <c r="AA56" s="89">
        <v>0</v>
      </c>
      <c r="AB56" s="89">
        <v>0</v>
      </c>
      <c r="AC56" s="89">
        <v>0</v>
      </c>
      <c r="BH56" s="52"/>
    </row>
    <row r="57" spans="1:61" ht="15.75" customHeight="1" x14ac:dyDescent="0.2">
      <c r="A57" s="84"/>
      <c r="B57" s="85">
        <v>2</v>
      </c>
      <c r="C57" s="86" t="s">
        <v>71</v>
      </c>
      <c r="D57" s="87">
        <f t="shared" si="4"/>
        <v>4</v>
      </c>
      <c r="E57" s="85" t="s">
        <v>32</v>
      </c>
      <c r="F57" s="132">
        <f>Summary!F23</f>
        <v>0</v>
      </c>
      <c r="G57" s="88">
        <f>'Custom Data'!$F57</f>
        <v>0</v>
      </c>
      <c r="H57" s="89">
        <f>'Custom Data'!$G57</f>
        <v>0</v>
      </c>
      <c r="I57" s="89">
        <f>'Custom Data'!$H57</f>
        <v>0</v>
      </c>
      <c r="J57" s="89">
        <f>'Custom Data'!$I57</f>
        <v>0</v>
      </c>
      <c r="K57" s="88">
        <f>'Custom Data'!$F57</f>
        <v>0</v>
      </c>
      <c r="L57" s="88">
        <f>'Custom Data'!$F57</f>
        <v>0</v>
      </c>
      <c r="M57" s="89">
        <f>'Custom Data'!$G57</f>
        <v>0</v>
      </c>
      <c r="N57" s="89">
        <f>'Custom Data'!$H57</f>
        <v>0</v>
      </c>
      <c r="O57" s="89">
        <f>'Custom Data'!$H57</f>
        <v>0</v>
      </c>
      <c r="P57" s="89">
        <f>'Custom Data'!$H57</f>
        <v>0</v>
      </c>
      <c r="Q57" s="89">
        <f>'Custom Data'!$H57</f>
        <v>0</v>
      </c>
      <c r="R57" s="89">
        <f>'Custom Data'!$H57</f>
        <v>0</v>
      </c>
      <c r="S57" s="89">
        <f>'Custom Data'!$H57</f>
        <v>0</v>
      </c>
      <c r="T57" s="89">
        <f>'Custom Data'!$H57</f>
        <v>0</v>
      </c>
      <c r="U57" s="89">
        <f>'Custom Data'!$H57</f>
        <v>0</v>
      </c>
      <c r="V57" s="89">
        <f>'Custom Data'!$H57</f>
        <v>0</v>
      </c>
      <c r="W57" s="89">
        <f>'Custom Data'!$H57</f>
        <v>0</v>
      </c>
      <c r="X57" s="89">
        <v>0</v>
      </c>
      <c r="Y57" s="89">
        <v>0</v>
      </c>
      <c r="Z57" s="89">
        <v>0</v>
      </c>
      <c r="AA57" s="89">
        <v>0</v>
      </c>
      <c r="AB57" s="89">
        <v>0</v>
      </c>
      <c r="AC57" s="89">
        <v>0</v>
      </c>
      <c r="BH57" s="52"/>
    </row>
    <row r="58" spans="1:61" ht="15.75" customHeight="1" x14ac:dyDescent="0.2">
      <c r="A58" s="84"/>
      <c r="B58" s="85">
        <v>3</v>
      </c>
      <c r="C58" s="86" t="s">
        <v>72</v>
      </c>
      <c r="D58" s="87">
        <f t="shared" si="4"/>
        <v>5</v>
      </c>
      <c r="E58" s="85" t="s">
        <v>32</v>
      </c>
      <c r="F58" s="131">
        <f>Summary!G23</f>
        <v>0</v>
      </c>
      <c r="G58" s="88">
        <f>'Custom Data'!$F58</f>
        <v>0</v>
      </c>
      <c r="H58" s="89">
        <f>'Custom Data'!$G58</f>
        <v>0</v>
      </c>
      <c r="I58" s="89">
        <f>'Custom Data'!$H58</f>
        <v>0</v>
      </c>
      <c r="J58" s="89">
        <f>'Custom Data'!$I58</f>
        <v>0</v>
      </c>
      <c r="K58" s="88">
        <f>'Custom Data'!$F58</f>
        <v>0</v>
      </c>
      <c r="L58" s="88">
        <f>'Custom Data'!$F58</f>
        <v>0</v>
      </c>
      <c r="M58" s="89">
        <f>'Custom Data'!$G58</f>
        <v>0</v>
      </c>
      <c r="N58" s="89">
        <f>'Custom Data'!$H58</f>
        <v>0</v>
      </c>
      <c r="O58" s="89">
        <f>'Custom Data'!$H58</f>
        <v>0</v>
      </c>
      <c r="P58" s="89">
        <f>'Custom Data'!$H58</f>
        <v>0</v>
      </c>
      <c r="Q58" s="89">
        <f>'Custom Data'!$H58</f>
        <v>0</v>
      </c>
      <c r="R58" s="89">
        <f>'Custom Data'!$H58</f>
        <v>0</v>
      </c>
      <c r="S58" s="89">
        <f>'Custom Data'!$H58</f>
        <v>0</v>
      </c>
      <c r="T58" s="89">
        <f>'Custom Data'!$H58</f>
        <v>0</v>
      </c>
      <c r="U58" s="89">
        <f>'Custom Data'!$H58</f>
        <v>0</v>
      </c>
      <c r="V58" s="89">
        <f>'Custom Data'!$H58</f>
        <v>0</v>
      </c>
      <c r="W58" s="89">
        <f>'Custom Data'!$H58</f>
        <v>0</v>
      </c>
      <c r="X58" s="89">
        <v>0</v>
      </c>
      <c r="Y58" s="89">
        <v>0</v>
      </c>
      <c r="Z58" s="89">
        <v>0</v>
      </c>
      <c r="AA58" s="89">
        <v>0</v>
      </c>
      <c r="AB58" s="89">
        <v>0</v>
      </c>
      <c r="AC58" s="89">
        <v>0</v>
      </c>
      <c r="BH58" s="52"/>
    </row>
    <row r="59" spans="1:61" ht="15.75" customHeight="1" x14ac:dyDescent="0.2">
      <c r="A59" s="84"/>
      <c r="B59" s="85">
        <v>4</v>
      </c>
      <c r="C59" s="86" t="s">
        <v>73</v>
      </c>
      <c r="D59" s="87">
        <f t="shared" si="4"/>
        <v>6</v>
      </c>
      <c r="E59" s="85" t="s">
        <v>32</v>
      </c>
      <c r="F59" s="90">
        <f>F58+(F60-F58)/2</f>
        <v>0</v>
      </c>
      <c r="G59" s="88">
        <f>'Custom Data'!$F59</f>
        <v>0</v>
      </c>
      <c r="H59" s="89">
        <f>'Custom Data'!$G59</f>
        <v>0</v>
      </c>
      <c r="I59" s="89">
        <f>'Custom Data'!$H59</f>
        <v>0</v>
      </c>
      <c r="J59" s="89">
        <f>'Custom Data'!$I59</f>
        <v>0</v>
      </c>
      <c r="K59" s="88">
        <f>'Custom Data'!$F59</f>
        <v>0</v>
      </c>
      <c r="L59" s="88">
        <f>'Custom Data'!$F59</f>
        <v>0</v>
      </c>
      <c r="M59" s="89">
        <f>'Custom Data'!$G59</f>
        <v>0</v>
      </c>
      <c r="N59" s="89">
        <f>'Custom Data'!$H59</f>
        <v>0</v>
      </c>
      <c r="O59" s="89">
        <f>'Custom Data'!$H59</f>
        <v>0</v>
      </c>
      <c r="P59" s="89">
        <f>'Custom Data'!$H59</f>
        <v>0</v>
      </c>
      <c r="Q59" s="89">
        <f>'Custom Data'!$H59</f>
        <v>0</v>
      </c>
      <c r="R59" s="89">
        <f>'Custom Data'!$H59</f>
        <v>0</v>
      </c>
      <c r="S59" s="89">
        <f>'Custom Data'!$H59</f>
        <v>0</v>
      </c>
      <c r="T59" s="89">
        <f>'Custom Data'!$H59</f>
        <v>0</v>
      </c>
      <c r="U59" s="89">
        <f>'Custom Data'!$H59</f>
        <v>0</v>
      </c>
      <c r="V59" s="89">
        <f>'Custom Data'!$H59</f>
        <v>0</v>
      </c>
      <c r="W59" s="89">
        <f>'Custom Data'!$H59</f>
        <v>0</v>
      </c>
      <c r="X59" s="89">
        <v>0</v>
      </c>
      <c r="Y59" s="89">
        <v>0</v>
      </c>
      <c r="Z59" s="89">
        <v>0</v>
      </c>
      <c r="AA59" s="89">
        <v>0</v>
      </c>
      <c r="AB59" s="89">
        <v>0</v>
      </c>
      <c r="AC59" s="89">
        <v>0</v>
      </c>
      <c r="BH59" s="52"/>
    </row>
    <row r="60" spans="1:61" ht="15.75" customHeight="1" x14ac:dyDescent="0.2">
      <c r="A60" s="84"/>
      <c r="B60" s="85">
        <v>5</v>
      </c>
      <c r="C60" s="86" t="s">
        <v>74</v>
      </c>
      <c r="D60" s="87">
        <f t="shared" si="4"/>
        <v>7</v>
      </c>
      <c r="E60" s="85" t="s">
        <v>32</v>
      </c>
      <c r="F60" s="131">
        <f>Summary!H23</f>
        <v>0</v>
      </c>
      <c r="G60" s="88">
        <f>'Custom Data'!$F60</f>
        <v>0</v>
      </c>
      <c r="H60" s="89">
        <f>'Custom Data'!$G60</f>
        <v>0</v>
      </c>
      <c r="I60" s="89">
        <f>'Custom Data'!$H60</f>
        <v>0</v>
      </c>
      <c r="J60" s="89">
        <f>'Custom Data'!$I60</f>
        <v>0</v>
      </c>
      <c r="K60" s="88">
        <f>'Custom Data'!$F60</f>
        <v>0</v>
      </c>
      <c r="L60" s="88">
        <f>'Custom Data'!$F60</f>
        <v>0</v>
      </c>
      <c r="M60" s="89">
        <f>'Custom Data'!$G60</f>
        <v>0</v>
      </c>
      <c r="N60" s="89">
        <f>'Custom Data'!$H60</f>
        <v>0</v>
      </c>
      <c r="O60" s="89">
        <f>'Custom Data'!$H60</f>
        <v>0</v>
      </c>
      <c r="P60" s="89">
        <f>'Custom Data'!$H60</f>
        <v>0</v>
      </c>
      <c r="Q60" s="89">
        <f>'Custom Data'!$H60</f>
        <v>0</v>
      </c>
      <c r="R60" s="89">
        <f>'Custom Data'!$H60</f>
        <v>0</v>
      </c>
      <c r="S60" s="89">
        <f>'Custom Data'!$H60</f>
        <v>0</v>
      </c>
      <c r="T60" s="89">
        <f>'Custom Data'!$H60</f>
        <v>0</v>
      </c>
      <c r="U60" s="89">
        <f>'Custom Data'!$H60</f>
        <v>0</v>
      </c>
      <c r="V60" s="89">
        <f>'Custom Data'!$H60</f>
        <v>0</v>
      </c>
      <c r="W60" s="89">
        <f>'Custom Data'!$H60</f>
        <v>0</v>
      </c>
      <c r="X60" s="89">
        <v>0</v>
      </c>
      <c r="Y60" s="89">
        <v>0</v>
      </c>
      <c r="Z60" s="89">
        <v>0</v>
      </c>
      <c r="AA60" s="89">
        <v>0</v>
      </c>
      <c r="AB60" s="89">
        <v>0</v>
      </c>
      <c r="AC60" s="89">
        <v>0</v>
      </c>
      <c r="BH60" s="52"/>
    </row>
    <row r="61" spans="1:61" ht="15.75" customHeight="1" x14ac:dyDescent="0.2">
      <c r="A61" s="84"/>
      <c r="B61" s="85">
        <v>6</v>
      </c>
      <c r="C61" s="86" t="s">
        <v>75</v>
      </c>
      <c r="D61" s="87">
        <f t="shared" si="4"/>
        <v>8</v>
      </c>
      <c r="E61" s="85" t="s">
        <v>32</v>
      </c>
      <c r="F61" s="90">
        <f>F60+(F62-F60)/2</f>
        <v>0</v>
      </c>
      <c r="G61" s="88">
        <f>'Custom Data'!$F61</f>
        <v>0</v>
      </c>
      <c r="H61" s="89">
        <f>'Custom Data'!$G61</f>
        <v>0</v>
      </c>
      <c r="I61" s="89">
        <f>'Custom Data'!$H61</f>
        <v>0</v>
      </c>
      <c r="J61" s="89">
        <f>'Custom Data'!$I61</f>
        <v>0</v>
      </c>
      <c r="K61" s="88">
        <f>'Custom Data'!$F61</f>
        <v>0</v>
      </c>
      <c r="L61" s="88">
        <f>'Custom Data'!$F61</f>
        <v>0</v>
      </c>
      <c r="M61" s="89">
        <f>'Custom Data'!$G61</f>
        <v>0</v>
      </c>
      <c r="N61" s="89">
        <f>'Custom Data'!$H61</f>
        <v>0</v>
      </c>
      <c r="O61" s="89">
        <f>'Custom Data'!$H61</f>
        <v>0</v>
      </c>
      <c r="P61" s="89">
        <f>'Custom Data'!$H61</f>
        <v>0</v>
      </c>
      <c r="Q61" s="89">
        <f>'Custom Data'!$H61</f>
        <v>0</v>
      </c>
      <c r="R61" s="89">
        <f>'Custom Data'!$H61</f>
        <v>0</v>
      </c>
      <c r="S61" s="89">
        <f>'Custom Data'!$H61</f>
        <v>0</v>
      </c>
      <c r="T61" s="89">
        <f>'Custom Data'!$H61</f>
        <v>0</v>
      </c>
      <c r="U61" s="89">
        <f>'Custom Data'!$H61</f>
        <v>0</v>
      </c>
      <c r="V61" s="89">
        <f>'Custom Data'!$H61</f>
        <v>0</v>
      </c>
      <c r="W61" s="89">
        <f>'Custom Data'!$H61</f>
        <v>0</v>
      </c>
      <c r="X61" s="89">
        <v>0</v>
      </c>
      <c r="Y61" s="89">
        <v>0</v>
      </c>
      <c r="Z61" s="89">
        <v>0</v>
      </c>
      <c r="AA61" s="89">
        <v>0</v>
      </c>
      <c r="AB61" s="89">
        <v>0</v>
      </c>
      <c r="AC61" s="89">
        <v>0</v>
      </c>
      <c r="BH61" s="52"/>
    </row>
    <row r="62" spans="1:61" ht="15.75" customHeight="1" x14ac:dyDescent="0.2">
      <c r="A62" s="84"/>
      <c r="B62" s="85">
        <v>7</v>
      </c>
      <c r="C62" s="86" t="s">
        <v>76</v>
      </c>
      <c r="D62" s="87">
        <f t="shared" si="4"/>
        <v>9</v>
      </c>
      <c r="E62" s="85" t="s">
        <v>32</v>
      </c>
      <c r="F62" s="132">
        <f>Summary!I23</f>
        <v>0</v>
      </c>
      <c r="G62" s="88">
        <f>'Custom Data'!$F62</f>
        <v>0</v>
      </c>
      <c r="H62" s="89">
        <f>'Custom Data'!$G62</f>
        <v>0</v>
      </c>
      <c r="I62" s="89">
        <f>'Custom Data'!$H62</f>
        <v>0</v>
      </c>
      <c r="J62" s="89">
        <f>'Custom Data'!$I62</f>
        <v>0</v>
      </c>
      <c r="K62" s="88">
        <f>'Custom Data'!$F62</f>
        <v>0</v>
      </c>
      <c r="L62" s="88">
        <f>'Custom Data'!$F62</f>
        <v>0</v>
      </c>
      <c r="M62" s="89">
        <f>'Custom Data'!$G62</f>
        <v>0</v>
      </c>
      <c r="N62" s="89">
        <f>'Custom Data'!$H62</f>
        <v>0</v>
      </c>
      <c r="O62" s="89">
        <f>'Custom Data'!$H62</f>
        <v>0</v>
      </c>
      <c r="P62" s="89">
        <f>'Custom Data'!$H62</f>
        <v>0</v>
      </c>
      <c r="Q62" s="89">
        <f>'Custom Data'!$H62</f>
        <v>0</v>
      </c>
      <c r="R62" s="89">
        <f>'Custom Data'!$H62</f>
        <v>0</v>
      </c>
      <c r="S62" s="89">
        <f>'Custom Data'!$H62</f>
        <v>0</v>
      </c>
      <c r="T62" s="89">
        <f>'Custom Data'!$H62</f>
        <v>0</v>
      </c>
      <c r="U62" s="89">
        <f>'Custom Data'!$H62</f>
        <v>0</v>
      </c>
      <c r="V62" s="89">
        <f>'Custom Data'!$H62</f>
        <v>0</v>
      </c>
      <c r="W62" s="89">
        <f>'Custom Data'!$H62</f>
        <v>0</v>
      </c>
      <c r="X62" s="89">
        <v>0</v>
      </c>
      <c r="Y62" s="89">
        <v>0</v>
      </c>
      <c r="Z62" s="89">
        <v>0</v>
      </c>
      <c r="AA62" s="89">
        <v>0</v>
      </c>
      <c r="AB62" s="89">
        <v>0</v>
      </c>
      <c r="AC62" s="89">
        <v>0</v>
      </c>
      <c r="BH62" s="52"/>
    </row>
    <row r="63" spans="1:61" ht="15.75" customHeight="1" x14ac:dyDescent="0.2">
      <c r="A63" s="84"/>
      <c r="B63" s="85">
        <v>8</v>
      </c>
      <c r="C63" s="86" t="s">
        <v>77</v>
      </c>
      <c r="D63" s="87">
        <f t="shared" si="4"/>
        <v>10</v>
      </c>
      <c r="E63" s="85" t="s">
        <v>32</v>
      </c>
      <c r="F63" s="90">
        <f>F62+(F65-F62)/3</f>
        <v>0</v>
      </c>
      <c r="G63" s="88">
        <f>'Custom Data'!$F63</f>
        <v>0</v>
      </c>
      <c r="H63" s="89">
        <f>'Custom Data'!$G63</f>
        <v>0</v>
      </c>
      <c r="I63" s="89">
        <f>'Custom Data'!$H63</f>
        <v>0</v>
      </c>
      <c r="J63" s="89">
        <f>'Custom Data'!$I63</f>
        <v>0</v>
      </c>
      <c r="K63" s="88">
        <f>'Custom Data'!$F63</f>
        <v>0</v>
      </c>
      <c r="L63" s="88">
        <f>'Custom Data'!$F63</f>
        <v>0</v>
      </c>
      <c r="M63" s="89">
        <f>'Custom Data'!$G63</f>
        <v>0</v>
      </c>
      <c r="N63" s="89">
        <f>'Custom Data'!$H63</f>
        <v>0</v>
      </c>
      <c r="O63" s="89">
        <f>'Custom Data'!$H63</f>
        <v>0</v>
      </c>
      <c r="P63" s="89">
        <f>'Custom Data'!$H63</f>
        <v>0</v>
      </c>
      <c r="Q63" s="89">
        <f>'Custom Data'!$H63</f>
        <v>0</v>
      </c>
      <c r="R63" s="89">
        <f>'Custom Data'!$H63</f>
        <v>0</v>
      </c>
      <c r="S63" s="89">
        <f>'Custom Data'!$H63</f>
        <v>0</v>
      </c>
      <c r="T63" s="89">
        <f>'Custom Data'!$H63</f>
        <v>0</v>
      </c>
      <c r="U63" s="89">
        <f>'Custom Data'!$H63</f>
        <v>0</v>
      </c>
      <c r="V63" s="89">
        <f>'Custom Data'!$H63</f>
        <v>0</v>
      </c>
      <c r="W63" s="89">
        <f>'Custom Data'!$H63</f>
        <v>0</v>
      </c>
      <c r="X63" s="89">
        <v>0</v>
      </c>
      <c r="Y63" s="89">
        <v>0</v>
      </c>
      <c r="Z63" s="89">
        <v>0</v>
      </c>
      <c r="AA63" s="89">
        <v>0</v>
      </c>
      <c r="AB63" s="89">
        <v>0</v>
      </c>
      <c r="AC63" s="89">
        <v>0</v>
      </c>
      <c r="BH63" s="52"/>
    </row>
    <row r="64" spans="1:61" ht="15.75" customHeight="1" x14ac:dyDescent="0.2">
      <c r="A64" s="84"/>
      <c r="B64" s="85">
        <v>9</v>
      </c>
      <c r="C64" s="86" t="s">
        <v>78</v>
      </c>
      <c r="D64" s="87">
        <f t="shared" si="4"/>
        <v>11</v>
      </c>
      <c r="E64" s="85" t="s">
        <v>32</v>
      </c>
      <c r="F64" s="90">
        <f>F63+(F65-F62)/3</f>
        <v>0</v>
      </c>
      <c r="G64" s="88">
        <f>'Custom Data'!$F64</f>
        <v>0</v>
      </c>
      <c r="H64" s="89">
        <f>'Custom Data'!$G64</f>
        <v>0</v>
      </c>
      <c r="I64" s="89">
        <f>'Custom Data'!$H64</f>
        <v>0</v>
      </c>
      <c r="J64" s="89">
        <f>'Custom Data'!$I64</f>
        <v>0</v>
      </c>
      <c r="K64" s="88">
        <f>'Custom Data'!$F64</f>
        <v>0</v>
      </c>
      <c r="L64" s="88">
        <f>'Custom Data'!$F64</f>
        <v>0</v>
      </c>
      <c r="M64" s="89">
        <f>'Custom Data'!$G64</f>
        <v>0</v>
      </c>
      <c r="N64" s="89">
        <f>'Custom Data'!$H64</f>
        <v>0</v>
      </c>
      <c r="O64" s="89">
        <f>'Custom Data'!$H64</f>
        <v>0</v>
      </c>
      <c r="P64" s="89">
        <f>'Custom Data'!$H64</f>
        <v>0</v>
      </c>
      <c r="Q64" s="89">
        <f>'Custom Data'!$H64</f>
        <v>0</v>
      </c>
      <c r="R64" s="89">
        <f>'Custom Data'!$H64</f>
        <v>0</v>
      </c>
      <c r="S64" s="89">
        <f>'Custom Data'!$H64</f>
        <v>0</v>
      </c>
      <c r="T64" s="89">
        <f>'Custom Data'!$H64</f>
        <v>0</v>
      </c>
      <c r="U64" s="89">
        <f>'Custom Data'!$H64</f>
        <v>0</v>
      </c>
      <c r="V64" s="89">
        <f>'Custom Data'!$H64</f>
        <v>0</v>
      </c>
      <c r="W64" s="89">
        <f>'Custom Data'!$H64</f>
        <v>0</v>
      </c>
      <c r="X64" s="89">
        <v>0</v>
      </c>
      <c r="Y64" s="89">
        <v>0</v>
      </c>
      <c r="Z64" s="89">
        <v>0</v>
      </c>
      <c r="AA64" s="89">
        <v>0</v>
      </c>
      <c r="AB64" s="89">
        <v>0</v>
      </c>
      <c r="AC64" s="89">
        <v>0</v>
      </c>
      <c r="BH64" s="52"/>
    </row>
    <row r="65" spans="1:60" ht="15.75" customHeight="1" x14ac:dyDescent="0.2">
      <c r="A65" s="84"/>
      <c r="B65" s="85">
        <v>10</v>
      </c>
      <c r="C65" s="86" t="s">
        <v>79</v>
      </c>
      <c r="D65" s="87">
        <f t="shared" si="4"/>
        <v>12</v>
      </c>
      <c r="E65" s="85" t="s">
        <v>32</v>
      </c>
      <c r="F65" s="132">
        <f>Summary!J23</f>
        <v>0</v>
      </c>
      <c r="G65" s="88">
        <f>'Custom Data'!$F65</f>
        <v>0</v>
      </c>
      <c r="H65" s="89">
        <f>'Custom Data'!$G65</f>
        <v>0</v>
      </c>
      <c r="I65" s="89">
        <f>'Custom Data'!$H65</f>
        <v>0</v>
      </c>
      <c r="J65" s="89">
        <f>'Custom Data'!$I65</f>
        <v>0</v>
      </c>
      <c r="K65" s="88">
        <f>'Custom Data'!$F65</f>
        <v>0</v>
      </c>
      <c r="L65" s="88">
        <f>'Custom Data'!$F65</f>
        <v>0</v>
      </c>
      <c r="M65" s="89">
        <f>'Custom Data'!$G65</f>
        <v>0</v>
      </c>
      <c r="N65" s="89">
        <f>'Custom Data'!$H65</f>
        <v>0</v>
      </c>
      <c r="O65" s="89">
        <f>'Custom Data'!$H65</f>
        <v>0</v>
      </c>
      <c r="P65" s="89">
        <f>'Custom Data'!$H65</f>
        <v>0</v>
      </c>
      <c r="Q65" s="89">
        <f>'Custom Data'!$H65</f>
        <v>0</v>
      </c>
      <c r="R65" s="89">
        <f>'Custom Data'!$H65</f>
        <v>0</v>
      </c>
      <c r="S65" s="89">
        <f>'Custom Data'!$H65</f>
        <v>0</v>
      </c>
      <c r="T65" s="89">
        <f>'Custom Data'!$H65</f>
        <v>0</v>
      </c>
      <c r="U65" s="89">
        <f>'Custom Data'!$H65</f>
        <v>0</v>
      </c>
      <c r="V65" s="89">
        <f>'Custom Data'!$H65</f>
        <v>0</v>
      </c>
      <c r="W65" s="89">
        <f>'Custom Data'!$H65</f>
        <v>0</v>
      </c>
      <c r="X65" s="89">
        <v>0</v>
      </c>
      <c r="Y65" s="89">
        <v>0</v>
      </c>
      <c r="Z65" s="89">
        <v>0</v>
      </c>
      <c r="AA65" s="89">
        <v>0</v>
      </c>
      <c r="AB65" s="89">
        <v>0</v>
      </c>
      <c r="AC65" s="89">
        <v>0</v>
      </c>
      <c r="BH65" s="52"/>
    </row>
    <row r="66" spans="1:60" ht="15.75" customHeight="1" x14ac:dyDescent="0.2">
      <c r="A66" s="84"/>
      <c r="B66" s="85">
        <v>11</v>
      </c>
      <c r="C66" s="86" t="s">
        <v>80</v>
      </c>
      <c r="D66" s="87">
        <f t="shared" si="4"/>
        <v>13</v>
      </c>
      <c r="E66" s="85" t="s">
        <v>32</v>
      </c>
      <c r="F66" s="88">
        <f>F65+(F75-F65)/10</f>
        <v>0</v>
      </c>
      <c r="G66" s="88">
        <f>'Custom Data'!$F66</f>
        <v>0</v>
      </c>
      <c r="H66" s="89">
        <f>'Custom Data'!$G66</f>
        <v>0</v>
      </c>
      <c r="I66" s="89">
        <f>'Custom Data'!$H66</f>
        <v>0</v>
      </c>
      <c r="J66" s="89">
        <f>'Custom Data'!$I66</f>
        <v>0</v>
      </c>
      <c r="K66" s="88">
        <f>'Custom Data'!$F66</f>
        <v>0</v>
      </c>
      <c r="L66" s="88">
        <f>'Custom Data'!$F66</f>
        <v>0</v>
      </c>
      <c r="M66" s="89">
        <f>'Custom Data'!$G66</f>
        <v>0</v>
      </c>
      <c r="N66" s="89">
        <f>'Custom Data'!$H66</f>
        <v>0</v>
      </c>
      <c r="O66" s="89">
        <f>'Custom Data'!$H66</f>
        <v>0</v>
      </c>
      <c r="P66" s="89">
        <f>'Custom Data'!$H66</f>
        <v>0</v>
      </c>
      <c r="Q66" s="89">
        <f>'Custom Data'!$H66</f>
        <v>0</v>
      </c>
      <c r="R66" s="89">
        <f>'Custom Data'!$H66</f>
        <v>0</v>
      </c>
      <c r="S66" s="89">
        <f>'Custom Data'!$H66</f>
        <v>0</v>
      </c>
      <c r="T66" s="89">
        <f>'Custom Data'!$H66</f>
        <v>0</v>
      </c>
      <c r="U66" s="89">
        <f>'Custom Data'!$H66</f>
        <v>0</v>
      </c>
      <c r="V66" s="89">
        <f>'Custom Data'!$H66</f>
        <v>0</v>
      </c>
      <c r="W66" s="89">
        <f>'Custom Data'!$H66</f>
        <v>0</v>
      </c>
      <c r="X66" s="89">
        <v>0</v>
      </c>
      <c r="Y66" s="89">
        <v>0</v>
      </c>
      <c r="Z66" s="89">
        <v>0</v>
      </c>
      <c r="AA66" s="89">
        <v>0</v>
      </c>
      <c r="AB66" s="89">
        <v>0</v>
      </c>
      <c r="AC66" s="89">
        <v>0</v>
      </c>
      <c r="BH66" s="52"/>
    </row>
    <row r="67" spans="1:60" ht="15.75" customHeight="1" x14ac:dyDescent="0.2">
      <c r="A67" s="84"/>
      <c r="B67" s="85">
        <v>12</v>
      </c>
      <c r="C67" s="86" t="s">
        <v>81</v>
      </c>
      <c r="D67" s="87">
        <f t="shared" si="4"/>
        <v>14</v>
      </c>
      <c r="E67" s="85" t="s">
        <v>32</v>
      </c>
      <c r="F67" s="88">
        <f>F66+(F75-F65)/10</f>
        <v>0</v>
      </c>
      <c r="G67" s="88">
        <f>'Custom Data'!$F67</f>
        <v>0</v>
      </c>
      <c r="H67" s="89">
        <f>'Custom Data'!$G67</f>
        <v>0</v>
      </c>
      <c r="I67" s="89">
        <f>'Custom Data'!$H67</f>
        <v>0</v>
      </c>
      <c r="J67" s="89">
        <f>'Custom Data'!$I67</f>
        <v>0</v>
      </c>
      <c r="K67" s="88">
        <f>'Custom Data'!$F67</f>
        <v>0</v>
      </c>
      <c r="L67" s="88">
        <f>'Custom Data'!$F67</f>
        <v>0</v>
      </c>
      <c r="M67" s="89">
        <f>'Custom Data'!$G67</f>
        <v>0</v>
      </c>
      <c r="N67" s="89">
        <f>'Custom Data'!$H67</f>
        <v>0</v>
      </c>
      <c r="O67" s="89">
        <f>'Custom Data'!$H67</f>
        <v>0</v>
      </c>
      <c r="P67" s="89">
        <f>'Custom Data'!$H67</f>
        <v>0</v>
      </c>
      <c r="Q67" s="89">
        <f>'Custom Data'!$H67</f>
        <v>0</v>
      </c>
      <c r="R67" s="89">
        <f>'Custom Data'!$H67</f>
        <v>0</v>
      </c>
      <c r="S67" s="89">
        <f>'Custom Data'!$H67</f>
        <v>0</v>
      </c>
      <c r="T67" s="89">
        <f>'Custom Data'!$H67</f>
        <v>0</v>
      </c>
      <c r="U67" s="89">
        <f>'Custom Data'!$H67</f>
        <v>0</v>
      </c>
      <c r="V67" s="89">
        <f>'Custom Data'!$H67</f>
        <v>0</v>
      </c>
      <c r="W67" s="89">
        <f>'Custom Data'!$H67</f>
        <v>0</v>
      </c>
      <c r="X67" s="89">
        <v>0</v>
      </c>
      <c r="Y67" s="89">
        <v>0</v>
      </c>
      <c r="Z67" s="89">
        <v>0</v>
      </c>
      <c r="AA67" s="89">
        <v>0</v>
      </c>
      <c r="AB67" s="89">
        <v>0</v>
      </c>
      <c r="AC67" s="89">
        <v>0</v>
      </c>
      <c r="BH67" s="52"/>
    </row>
    <row r="68" spans="1:60" ht="15.75" customHeight="1" x14ac:dyDescent="0.2">
      <c r="A68" s="84"/>
      <c r="B68" s="85">
        <v>13</v>
      </c>
      <c r="C68" s="86" t="s">
        <v>82</v>
      </c>
      <c r="D68" s="87">
        <f t="shared" si="4"/>
        <v>15</v>
      </c>
      <c r="E68" s="85" t="s">
        <v>32</v>
      </c>
      <c r="F68" s="88">
        <f>F67+(F75-F65)/10</f>
        <v>0</v>
      </c>
      <c r="G68" s="88">
        <f>'Custom Data'!$F68</f>
        <v>0</v>
      </c>
      <c r="H68" s="89">
        <f>'Custom Data'!$G68</f>
        <v>0</v>
      </c>
      <c r="I68" s="89">
        <f>'Custom Data'!$H68</f>
        <v>0</v>
      </c>
      <c r="J68" s="89">
        <f>'Custom Data'!$I68</f>
        <v>0</v>
      </c>
      <c r="K68" s="88">
        <f>'Custom Data'!$F68</f>
        <v>0</v>
      </c>
      <c r="L68" s="88">
        <f>'Custom Data'!$F68</f>
        <v>0</v>
      </c>
      <c r="M68" s="89">
        <f>'Custom Data'!$G68</f>
        <v>0</v>
      </c>
      <c r="N68" s="89">
        <f>'Custom Data'!$H68</f>
        <v>0</v>
      </c>
      <c r="O68" s="89">
        <f>'Custom Data'!$H68</f>
        <v>0</v>
      </c>
      <c r="P68" s="89">
        <f>'Custom Data'!$H68</f>
        <v>0</v>
      </c>
      <c r="Q68" s="89">
        <f>'Custom Data'!$H68</f>
        <v>0</v>
      </c>
      <c r="R68" s="89">
        <f>'Custom Data'!$H68</f>
        <v>0</v>
      </c>
      <c r="S68" s="89">
        <f>'Custom Data'!$H68</f>
        <v>0</v>
      </c>
      <c r="T68" s="89">
        <f>'Custom Data'!$H68</f>
        <v>0</v>
      </c>
      <c r="U68" s="89">
        <f>'Custom Data'!$H68</f>
        <v>0</v>
      </c>
      <c r="V68" s="89">
        <f>'Custom Data'!$H68</f>
        <v>0</v>
      </c>
      <c r="W68" s="89">
        <f>'Custom Data'!$H68</f>
        <v>0</v>
      </c>
      <c r="X68" s="89">
        <v>0</v>
      </c>
      <c r="Y68" s="89">
        <v>0</v>
      </c>
      <c r="Z68" s="89">
        <v>0</v>
      </c>
      <c r="AA68" s="89">
        <v>0</v>
      </c>
      <c r="AB68" s="89">
        <v>0</v>
      </c>
      <c r="AC68" s="89">
        <v>0</v>
      </c>
      <c r="BH68" s="52"/>
    </row>
    <row r="69" spans="1:60" ht="15.75" customHeight="1" x14ac:dyDescent="0.2">
      <c r="A69" s="84"/>
      <c r="B69" s="85">
        <v>14</v>
      </c>
      <c r="C69" s="86" t="s">
        <v>83</v>
      </c>
      <c r="D69" s="87">
        <f t="shared" si="4"/>
        <v>16</v>
      </c>
      <c r="E69" s="85" t="s">
        <v>32</v>
      </c>
      <c r="F69" s="88">
        <f>F68+(F75-F65)/10</f>
        <v>0</v>
      </c>
      <c r="G69" s="88">
        <f>'Custom Data'!$F69</f>
        <v>0</v>
      </c>
      <c r="H69" s="89">
        <f>'Custom Data'!$G69</f>
        <v>0</v>
      </c>
      <c r="I69" s="89">
        <f>'Custom Data'!$H69</f>
        <v>0</v>
      </c>
      <c r="J69" s="89">
        <f>'Custom Data'!$I69</f>
        <v>0</v>
      </c>
      <c r="K69" s="88">
        <f>'Custom Data'!$F69</f>
        <v>0</v>
      </c>
      <c r="L69" s="88">
        <f>'Custom Data'!$F69</f>
        <v>0</v>
      </c>
      <c r="M69" s="89">
        <f>'Custom Data'!$G69</f>
        <v>0</v>
      </c>
      <c r="N69" s="89">
        <f>'Custom Data'!$H69</f>
        <v>0</v>
      </c>
      <c r="O69" s="89">
        <f>'Custom Data'!$H69</f>
        <v>0</v>
      </c>
      <c r="P69" s="89">
        <f>'Custom Data'!$H69</f>
        <v>0</v>
      </c>
      <c r="Q69" s="89">
        <f>'Custom Data'!$H69</f>
        <v>0</v>
      </c>
      <c r="R69" s="89">
        <f>'Custom Data'!$H69</f>
        <v>0</v>
      </c>
      <c r="S69" s="89">
        <f>'Custom Data'!$H69</f>
        <v>0</v>
      </c>
      <c r="T69" s="89">
        <f>'Custom Data'!$H69</f>
        <v>0</v>
      </c>
      <c r="U69" s="89">
        <f>'Custom Data'!$H69</f>
        <v>0</v>
      </c>
      <c r="V69" s="89">
        <f>'Custom Data'!$H69</f>
        <v>0</v>
      </c>
      <c r="W69" s="89">
        <f>'Custom Data'!$H69</f>
        <v>0</v>
      </c>
      <c r="X69" s="89">
        <v>0</v>
      </c>
      <c r="Y69" s="89">
        <v>0</v>
      </c>
      <c r="Z69" s="89">
        <v>0</v>
      </c>
      <c r="AA69" s="89">
        <v>0</v>
      </c>
      <c r="AB69" s="89">
        <v>0</v>
      </c>
      <c r="AC69" s="89">
        <v>0</v>
      </c>
      <c r="BH69" s="52"/>
    </row>
    <row r="70" spans="1:60" ht="15.75" customHeight="1" x14ac:dyDescent="0.2">
      <c r="A70" s="84"/>
      <c r="B70" s="85">
        <v>15</v>
      </c>
      <c r="C70" s="86" t="s">
        <v>84</v>
      </c>
      <c r="D70" s="87">
        <f t="shared" si="4"/>
        <v>17</v>
      </c>
      <c r="E70" s="85" t="s">
        <v>32</v>
      </c>
      <c r="F70" s="88">
        <f>F69+(F75-F65)/10</f>
        <v>0</v>
      </c>
      <c r="G70" s="88">
        <f>'Custom Data'!$F70</f>
        <v>0</v>
      </c>
      <c r="H70" s="89">
        <f>'Custom Data'!$G70</f>
        <v>0</v>
      </c>
      <c r="I70" s="89">
        <f>'Custom Data'!$H70</f>
        <v>0</v>
      </c>
      <c r="J70" s="89">
        <f>'Custom Data'!$I70</f>
        <v>0</v>
      </c>
      <c r="K70" s="88">
        <f>'Custom Data'!$F70</f>
        <v>0</v>
      </c>
      <c r="L70" s="88">
        <f>'Custom Data'!$F70</f>
        <v>0</v>
      </c>
      <c r="M70" s="89">
        <f>'Custom Data'!$G70</f>
        <v>0</v>
      </c>
      <c r="N70" s="89">
        <f>'Custom Data'!$H70</f>
        <v>0</v>
      </c>
      <c r="O70" s="89">
        <f>'Custom Data'!$H70</f>
        <v>0</v>
      </c>
      <c r="P70" s="89">
        <f>'Custom Data'!$H70</f>
        <v>0</v>
      </c>
      <c r="Q70" s="89">
        <f>'Custom Data'!$H70</f>
        <v>0</v>
      </c>
      <c r="R70" s="89">
        <f>'Custom Data'!$H70</f>
        <v>0</v>
      </c>
      <c r="S70" s="89">
        <f>'Custom Data'!$H70</f>
        <v>0</v>
      </c>
      <c r="T70" s="89">
        <f>'Custom Data'!$H70</f>
        <v>0</v>
      </c>
      <c r="U70" s="89">
        <f>'Custom Data'!$H70</f>
        <v>0</v>
      </c>
      <c r="V70" s="89">
        <f>'Custom Data'!$H70</f>
        <v>0</v>
      </c>
      <c r="W70" s="89">
        <f>'Custom Data'!$H70</f>
        <v>0</v>
      </c>
      <c r="X70" s="89">
        <v>0</v>
      </c>
      <c r="Y70" s="89">
        <v>0</v>
      </c>
      <c r="Z70" s="89">
        <v>0</v>
      </c>
      <c r="AA70" s="89">
        <v>0</v>
      </c>
      <c r="AB70" s="89">
        <v>0</v>
      </c>
      <c r="AC70" s="89">
        <v>0</v>
      </c>
      <c r="BH70" s="52"/>
    </row>
    <row r="71" spans="1:60" ht="15.75" customHeight="1" x14ac:dyDescent="0.2">
      <c r="A71" s="84"/>
      <c r="B71" s="85">
        <v>16</v>
      </c>
      <c r="C71" s="86" t="s">
        <v>85</v>
      </c>
      <c r="D71" s="87">
        <f t="shared" si="4"/>
        <v>18</v>
      </c>
      <c r="E71" s="85" t="s">
        <v>32</v>
      </c>
      <c r="F71" s="88">
        <f>F70+(F75-F65)/10</f>
        <v>0</v>
      </c>
      <c r="G71" s="88">
        <f>'Custom Data'!$F71</f>
        <v>0</v>
      </c>
      <c r="H71" s="89">
        <f>'Custom Data'!$G71</f>
        <v>0</v>
      </c>
      <c r="I71" s="89">
        <f>'Custom Data'!$H71</f>
        <v>0</v>
      </c>
      <c r="J71" s="89">
        <f>'Custom Data'!$I71</f>
        <v>0</v>
      </c>
      <c r="K71" s="88">
        <f>'Custom Data'!$F71</f>
        <v>0</v>
      </c>
      <c r="L71" s="88">
        <f>'Custom Data'!$F71</f>
        <v>0</v>
      </c>
      <c r="M71" s="89">
        <f>'Custom Data'!$G71</f>
        <v>0</v>
      </c>
      <c r="N71" s="89">
        <f>'Custom Data'!$H71</f>
        <v>0</v>
      </c>
      <c r="O71" s="89">
        <f>'Custom Data'!$H71</f>
        <v>0</v>
      </c>
      <c r="P71" s="89">
        <f>'Custom Data'!$H71</f>
        <v>0</v>
      </c>
      <c r="Q71" s="89">
        <f>'Custom Data'!$H71</f>
        <v>0</v>
      </c>
      <c r="R71" s="89">
        <f>'Custom Data'!$H71</f>
        <v>0</v>
      </c>
      <c r="S71" s="89">
        <f>'Custom Data'!$H71</f>
        <v>0</v>
      </c>
      <c r="T71" s="89">
        <f>'Custom Data'!$H71</f>
        <v>0</v>
      </c>
      <c r="U71" s="89">
        <f>'Custom Data'!$H71</f>
        <v>0</v>
      </c>
      <c r="V71" s="89">
        <f>'Custom Data'!$H71</f>
        <v>0</v>
      </c>
      <c r="W71" s="89">
        <f>'Custom Data'!$H71</f>
        <v>0</v>
      </c>
      <c r="X71" s="89">
        <v>0</v>
      </c>
      <c r="Y71" s="89">
        <v>0</v>
      </c>
      <c r="Z71" s="89">
        <v>0</v>
      </c>
      <c r="AA71" s="89">
        <v>0</v>
      </c>
      <c r="AB71" s="89">
        <v>0</v>
      </c>
      <c r="AC71" s="89">
        <v>0</v>
      </c>
      <c r="BH71" s="52"/>
    </row>
    <row r="72" spans="1:60" ht="15.75" customHeight="1" x14ac:dyDescent="0.2">
      <c r="A72" s="84"/>
      <c r="B72" s="85">
        <v>17</v>
      </c>
      <c r="C72" s="86" t="s">
        <v>86</v>
      </c>
      <c r="D72" s="87">
        <f t="shared" si="4"/>
        <v>19</v>
      </c>
      <c r="E72" s="85" t="s">
        <v>32</v>
      </c>
      <c r="F72" s="88">
        <f>F71+(F75-F65)/10</f>
        <v>0</v>
      </c>
      <c r="G72" s="88">
        <f>'Custom Data'!$F72</f>
        <v>0</v>
      </c>
      <c r="H72" s="89">
        <f>'Custom Data'!$G72</f>
        <v>0</v>
      </c>
      <c r="I72" s="89">
        <f>'Custom Data'!$H72</f>
        <v>0</v>
      </c>
      <c r="J72" s="89">
        <f>'Custom Data'!$I72</f>
        <v>0</v>
      </c>
      <c r="K72" s="88">
        <f>'Custom Data'!$F72</f>
        <v>0</v>
      </c>
      <c r="L72" s="88">
        <f>'Custom Data'!$F72</f>
        <v>0</v>
      </c>
      <c r="M72" s="89">
        <f>'Custom Data'!$G72</f>
        <v>0</v>
      </c>
      <c r="N72" s="89">
        <f>'Custom Data'!$H72</f>
        <v>0</v>
      </c>
      <c r="O72" s="89">
        <f>'Custom Data'!$H72</f>
        <v>0</v>
      </c>
      <c r="P72" s="89">
        <f>'Custom Data'!$H72</f>
        <v>0</v>
      </c>
      <c r="Q72" s="89">
        <f>'Custom Data'!$H72</f>
        <v>0</v>
      </c>
      <c r="R72" s="89">
        <f>'Custom Data'!$H72</f>
        <v>0</v>
      </c>
      <c r="S72" s="89">
        <f>'Custom Data'!$H72</f>
        <v>0</v>
      </c>
      <c r="T72" s="89">
        <f>'Custom Data'!$H72</f>
        <v>0</v>
      </c>
      <c r="U72" s="89">
        <f>'Custom Data'!$H72</f>
        <v>0</v>
      </c>
      <c r="V72" s="89">
        <f>'Custom Data'!$H72</f>
        <v>0</v>
      </c>
      <c r="W72" s="89">
        <f>'Custom Data'!$H72</f>
        <v>0</v>
      </c>
      <c r="X72" s="89">
        <v>0</v>
      </c>
      <c r="Y72" s="89">
        <v>0</v>
      </c>
      <c r="Z72" s="89">
        <v>0</v>
      </c>
      <c r="AA72" s="89">
        <v>0</v>
      </c>
      <c r="AB72" s="89">
        <v>0</v>
      </c>
      <c r="AC72" s="89">
        <v>0</v>
      </c>
      <c r="BH72" s="52"/>
    </row>
    <row r="73" spans="1:60" ht="15.75" customHeight="1" x14ac:dyDescent="0.2">
      <c r="A73" s="84"/>
      <c r="B73" s="85">
        <v>18</v>
      </c>
      <c r="C73" s="86" t="s">
        <v>87</v>
      </c>
      <c r="D73" s="87">
        <f t="shared" si="4"/>
        <v>20</v>
      </c>
      <c r="E73" s="85" t="s">
        <v>32</v>
      </c>
      <c r="F73" s="88">
        <f>F72+(F75-F65)/10</f>
        <v>0</v>
      </c>
      <c r="G73" s="88">
        <f>'Custom Data'!$F73</f>
        <v>0</v>
      </c>
      <c r="H73" s="89">
        <f>'Custom Data'!$G73</f>
        <v>0</v>
      </c>
      <c r="I73" s="89">
        <f>'Custom Data'!$H73</f>
        <v>0</v>
      </c>
      <c r="J73" s="89">
        <f>'Custom Data'!$I73</f>
        <v>0</v>
      </c>
      <c r="K73" s="88">
        <f>'Custom Data'!$F73</f>
        <v>0</v>
      </c>
      <c r="L73" s="88">
        <f>'Custom Data'!$F73</f>
        <v>0</v>
      </c>
      <c r="M73" s="89">
        <f>'Custom Data'!$G73</f>
        <v>0</v>
      </c>
      <c r="N73" s="89">
        <f>'Custom Data'!$H73</f>
        <v>0</v>
      </c>
      <c r="O73" s="89">
        <f>'Custom Data'!$H73</f>
        <v>0</v>
      </c>
      <c r="P73" s="89">
        <f>'Custom Data'!$H73</f>
        <v>0</v>
      </c>
      <c r="Q73" s="89">
        <f>'Custom Data'!$H73</f>
        <v>0</v>
      </c>
      <c r="R73" s="89">
        <f>'Custom Data'!$H73</f>
        <v>0</v>
      </c>
      <c r="S73" s="89">
        <f>'Custom Data'!$H73</f>
        <v>0</v>
      </c>
      <c r="T73" s="89">
        <f>'Custom Data'!$H73</f>
        <v>0</v>
      </c>
      <c r="U73" s="89">
        <f>'Custom Data'!$H73</f>
        <v>0</v>
      </c>
      <c r="V73" s="89">
        <f>'Custom Data'!$H73</f>
        <v>0</v>
      </c>
      <c r="W73" s="89">
        <f>'Custom Data'!$H73</f>
        <v>0</v>
      </c>
      <c r="X73" s="89">
        <v>0</v>
      </c>
      <c r="Y73" s="89">
        <v>0</v>
      </c>
      <c r="Z73" s="89">
        <v>0</v>
      </c>
      <c r="AA73" s="89">
        <v>0</v>
      </c>
      <c r="AB73" s="89">
        <v>0</v>
      </c>
      <c r="AC73" s="89">
        <v>0</v>
      </c>
      <c r="BH73" s="52"/>
    </row>
    <row r="74" spans="1:60" ht="15.75" customHeight="1" x14ac:dyDescent="0.2">
      <c r="A74" s="84"/>
      <c r="B74" s="85">
        <v>19</v>
      </c>
      <c r="C74" s="86" t="s">
        <v>88</v>
      </c>
      <c r="D74" s="87">
        <f t="shared" si="4"/>
        <v>21</v>
      </c>
      <c r="E74" s="85" t="s">
        <v>32</v>
      </c>
      <c r="F74" s="88">
        <f>F73+(F75-F65)/10</f>
        <v>0</v>
      </c>
      <c r="G74" s="88">
        <f>'Custom Data'!$F74</f>
        <v>0</v>
      </c>
      <c r="H74" s="89">
        <f>'Custom Data'!$G74</f>
        <v>0</v>
      </c>
      <c r="I74" s="89">
        <f>'Custom Data'!$H74</f>
        <v>0</v>
      </c>
      <c r="J74" s="89">
        <f>'Custom Data'!$I74</f>
        <v>0</v>
      </c>
      <c r="K74" s="88">
        <f>'Custom Data'!$F74</f>
        <v>0</v>
      </c>
      <c r="L74" s="88">
        <f>'Custom Data'!$F74</f>
        <v>0</v>
      </c>
      <c r="M74" s="89">
        <f>'Custom Data'!$G74</f>
        <v>0</v>
      </c>
      <c r="N74" s="89">
        <f>'Custom Data'!$H74</f>
        <v>0</v>
      </c>
      <c r="O74" s="89">
        <f>'Custom Data'!$H74</f>
        <v>0</v>
      </c>
      <c r="P74" s="89">
        <f>'Custom Data'!$H74</f>
        <v>0</v>
      </c>
      <c r="Q74" s="89">
        <f>'Custom Data'!$H74</f>
        <v>0</v>
      </c>
      <c r="R74" s="89">
        <f>'Custom Data'!$H74</f>
        <v>0</v>
      </c>
      <c r="S74" s="89">
        <f>'Custom Data'!$H74</f>
        <v>0</v>
      </c>
      <c r="T74" s="89">
        <f>'Custom Data'!$H74</f>
        <v>0</v>
      </c>
      <c r="U74" s="89">
        <f>'Custom Data'!$H74</f>
        <v>0</v>
      </c>
      <c r="V74" s="89">
        <f>'Custom Data'!$H74</f>
        <v>0</v>
      </c>
      <c r="W74" s="89">
        <f>'Custom Data'!$H74</f>
        <v>0</v>
      </c>
      <c r="X74" s="89">
        <v>0</v>
      </c>
      <c r="Y74" s="89">
        <v>0</v>
      </c>
      <c r="Z74" s="89">
        <v>0</v>
      </c>
      <c r="AA74" s="89">
        <v>0</v>
      </c>
      <c r="AB74" s="89">
        <v>0</v>
      </c>
      <c r="AC74" s="89">
        <v>0</v>
      </c>
      <c r="BH74" s="52"/>
    </row>
    <row r="75" spans="1:60" ht="15.75" customHeight="1" x14ac:dyDescent="0.2">
      <c r="A75" s="84"/>
      <c r="B75" s="85">
        <v>20</v>
      </c>
      <c r="C75" s="86" t="s">
        <v>89</v>
      </c>
      <c r="D75" s="87">
        <f t="shared" si="4"/>
        <v>22</v>
      </c>
      <c r="E75" s="85" t="s">
        <v>32</v>
      </c>
      <c r="F75" s="132">
        <f>Summary!K23</f>
        <v>0</v>
      </c>
      <c r="G75" s="88">
        <f>'Custom Data'!$F75</f>
        <v>0</v>
      </c>
      <c r="H75" s="89">
        <f>'Custom Data'!$G75</f>
        <v>0</v>
      </c>
      <c r="I75" s="89">
        <f>'Custom Data'!$H75</f>
        <v>0</v>
      </c>
      <c r="J75" s="89">
        <f>'Custom Data'!$I75</f>
        <v>0</v>
      </c>
      <c r="K75" s="88">
        <f>'Custom Data'!$F75</f>
        <v>0</v>
      </c>
      <c r="L75" s="88">
        <f>'Custom Data'!$F75</f>
        <v>0</v>
      </c>
      <c r="M75" s="89">
        <f>'Custom Data'!$G75</f>
        <v>0</v>
      </c>
      <c r="N75" s="89">
        <f>'Custom Data'!$H75</f>
        <v>0</v>
      </c>
      <c r="O75" s="89">
        <f>'Custom Data'!$H75</f>
        <v>0</v>
      </c>
      <c r="P75" s="89">
        <f>'Custom Data'!$H75</f>
        <v>0</v>
      </c>
      <c r="Q75" s="89">
        <f>'Custom Data'!$H75</f>
        <v>0</v>
      </c>
      <c r="R75" s="89">
        <f>'Custom Data'!$H75</f>
        <v>0</v>
      </c>
      <c r="S75" s="89">
        <f>'Custom Data'!$H75</f>
        <v>0</v>
      </c>
      <c r="T75" s="89">
        <f>'Custom Data'!$H75</f>
        <v>0</v>
      </c>
      <c r="U75" s="89">
        <f>'Custom Data'!$H75</f>
        <v>0</v>
      </c>
      <c r="V75" s="89">
        <f>'Custom Data'!$H75</f>
        <v>0</v>
      </c>
      <c r="W75" s="89">
        <f>'Custom Data'!$H75</f>
        <v>0</v>
      </c>
      <c r="X75" s="89">
        <v>0</v>
      </c>
      <c r="Y75" s="89">
        <v>0</v>
      </c>
      <c r="Z75" s="89">
        <v>0</v>
      </c>
      <c r="AA75" s="89">
        <v>0</v>
      </c>
      <c r="AB75" s="89">
        <v>0</v>
      </c>
      <c r="AC75" s="89">
        <v>0</v>
      </c>
      <c r="BH75" s="52"/>
    </row>
    <row r="76" spans="1:60" ht="15.75" customHeight="1" x14ac:dyDescent="0.2">
      <c r="A76" s="84"/>
      <c r="B76" s="85">
        <v>21</v>
      </c>
      <c r="C76" s="86" t="s">
        <v>90</v>
      </c>
      <c r="D76" s="87">
        <f t="shared" si="4"/>
        <v>23</v>
      </c>
      <c r="E76" s="85" t="s">
        <v>32</v>
      </c>
      <c r="F76" s="88">
        <f>F75+(F85-F75)/10</f>
        <v>0</v>
      </c>
      <c r="G76" s="88">
        <f>'Custom Data'!$F76</f>
        <v>0</v>
      </c>
      <c r="H76" s="89">
        <f>'Custom Data'!$G76</f>
        <v>0</v>
      </c>
      <c r="I76" s="89">
        <f>'Custom Data'!$H76</f>
        <v>0</v>
      </c>
      <c r="J76" s="89">
        <f>'Custom Data'!$I76</f>
        <v>0</v>
      </c>
      <c r="K76" s="88">
        <f>'Custom Data'!$F76</f>
        <v>0</v>
      </c>
      <c r="L76" s="88">
        <f>'Custom Data'!$F76</f>
        <v>0</v>
      </c>
      <c r="M76" s="89">
        <f>'Custom Data'!$G76</f>
        <v>0</v>
      </c>
      <c r="N76" s="89">
        <f>'Custom Data'!$H76</f>
        <v>0</v>
      </c>
      <c r="O76" s="89">
        <f>'Custom Data'!$H76</f>
        <v>0</v>
      </c>
      <c r="P76" s="89">
        <f>'Custom Data'!$H76</f>
        <v>0</v>
      </c>
      <c r="Q76" s="89">
        <f>'Custom Data'!$H76</f>
        <v>0</v>
      </c>
      <c r="R76" s="89">
        <f>'Custom Data'!$H76</f>
        <v>0</v>
      </c>
      <c r="S76" s="89">
        <f>'Custom Data'!$H76</f>
        <v>0</v>
      </c>
      <c r="T76" s="89">
        <f>'Custom Data'!$H76</f>
        <v>0</v>
      </c>
      <c r="U76" s="89">
        <f>'Custom Data'!$H76</f>
        <v>0</v>
      </c>
      <c r="V76" s="89">
        <f>'Custom Data'!$H76</f>
        <v>0</v>
      </c>
      <c r="W76" s="89">
        <f>'Custom Data'!$H76</f>
        <v>0</v>
      </c>
      <c r="X76" s="89">
        <v>0</v>
      </c>
      <c r="Y76" s="89">
        <v>0</v>
      </c>
      <c r="Z76" s="89">
        <v>0</v>
      </c>
      <c r="AA76" s="89">
        <v>0</v>
      </c>
      <c r="AB76" s="89">
        <v>0</v>
      </c>
      <c r="AC76" s="89">
        <v>0</v>
      </c>
      <c r="BH76" s="52"/>
    </row>
    <row r="77" spans="1:60" ht="15.75" customHeight="1" x14ac:dyDescent="0.2">
      <c r="A77" s="84"/>
      <c r="B77" s="85">
        <v>22</v>
      </c>
      <c r="C77" s="86" t="s">
        <v>91</v>
      </c>
      <c r="D77" s="87">
        <f t="shared" si="4"/>
        <v>24</v>
      </c>
      <c r="E77" s="85" t="s">
        <v>32</v>
      </c>
      <c r="F77" s="88">
        <f>F76+(F85-F75)/10</f>
        <v>0</v>
      </c>
      <c r="G77" s="88">
        <f>'Custom Data'!$F77</f>
        <v>0</v>
      </c>
      <c r="H77" s="89">
        <f>'Custom Data'!$G77</f>
        <v>0</v>
      </c>
      <c r="I77" s="89">
        <f>'Custom Data'!$H77</f>
        <v>0</v>
      </c>
      <c r="J77" s="89">
        <f>'Custom Data'!$I77</f>
        <v>0</v>
      </c>
      <c r="K77" s="88">
        <f>'Custom Data'!$F77</f>
        <v>0</v>
      </c>
      <c r="L77" s="88">
        <f>'Custom Data'!$F77</f>
        <v>0</v>
      </c>
      <c r="M77" s="89">
        <f>'Custom Data'!$G77</f>
        <v>0</v>
      </c>
      <c r="N77" s="89">
        <f>'Custom Data'!$H77</f>
        <v>0</v>
      </c>
      <c r="O77" s="89">
        <f>'Custom Data'!$H77</f>
        <v>0</v>
      </c>
      <c r="P77" s="89">
        <f>'Custom Data'!$H77</f>
        <v>0</v>
      </c>
      <c r="Q77" s="89">
        <f>'Custom Data'!$H77</f>
        <v>0</v>
      </c>
      <c r="R77" s="89">
        <f>'Custom Data'!$H77</f>
        <v>0</v>
      </c>
      <c r="S77" s="89">
        <f>'Custom Data'!$H77</f>
        <v>0</v>
      </c>
      <c r="T77" s="89">
        <f>'Custom Data'!$H77</f>
        <v>0</v>
      </c>
      <c r="U77" s="89">
        <f>'Custom Data'!$H77</f>
        <v>0</v>
      </c>
      <c r="V77" s="89">
        <f>'Custom Data'!$H77</f>
        <v>0</v>
      </c>
      <c r="W77" s="89">
        <f>'Custom Data'!$H77</f>
        <v>0</v>
      </c>
      <c r="X77" s="89">
        <v>0</v>
      </c>
      <c r="Y77" s="89">
        <v>0</v>
      </c>
      <c r="Z77" s="89">
        <v>0</v>
      </c>
      <c r="AA77" s="89">
        <v>0</v>
      </c>
      <c r="AB77" s="89">
        <v>0</v>
      </c>
      <c r="AC77" s="89">
        <v>0</v>
      </c>
      <c r="BH77" s="52"/>
    </row>
    <row r="78" spans="1:60" ht="15.75" customHeight="1" x14ac:dyDescent="0.2">
      <c r="A78" s="84"/>
      <c r="B78" s="85">
        <v>23</v>
      </c>
      <c r="C78" s="86" t="s">
        <v>92</v>
      </c>
      <c r="D78" s="87">
        <f t="shared" si="4"/>
        <v>25</v>
      </c>
      <c r="E78" s="85" t="s">
        <v>32</v>
      </c>
      <c r="F78" s="88">
        <f>F77+(F85-F75)/10</f>
        <v>0</v>
      </c>
      <c r="G78" s="88">
        <f>'Custom Data'!$F78</f>
        <v>0</v>
      </c>
      <c r="H78" s="89">
        <f>'Custom Data'!$G78</f>
        <v>0</v>
      </c>
      <c r="I78" s="89">
        <f>'Custom Data'!$H78</f>
        <v>0</v>
      </c>
      <c r="J78" s="89">
        <f>'Custom Data'!$I78</f>
        <v>0</v>
      </c>
      <c r="K78" s="88">
        <f>'Custom Data'!$F78</f>
        <v>0</v>
      </c>
      <c r="L78" s="88">
        <f>'Custom Data'!$F78</f>
        <v>0</v>
      </c>
      <c r="M78" s="89">
        <f>'Custom Data'!$G78</f>
        <v>0</v>
      </c>
      <c r="N78" s="89">
        <f>'Custom Data'!$H78</f>
        <v>0</v>
      </c>
      <c r="O78" s="89">
        <f>'Custom Data'!$H78</f>
        <v>0</v>
      </c>
      <c r="P78" s="89">
        <f>'Custom Data'!$H78</f>
        <v>0</v>
      </c>
      <c r="Q78" s="89">
        <f>'Custom Data'!$H78</f>
        <v>0</v>
      </c>
      <c r="R78" s="89">
        <f>'Custom Data'!$H78</f>
        <v>0</v>
      </c>
      <c r="S78" s="89">
        <f>'Custom Data'!$H78</f>
        <v>0</v>
      </c>
      <c r="T78" s="89">
        <f>'Custom Data'!$H78</f>
        <v>0</v>
      </c>
      <c r="U78" s="89">
        <f>'Custom Data'!$H78</f>
        <v>0</v>
      </c>
      <c r="V78" s="89">
        <f>'Custom Data'!$H78</f>
        <v>0</v>
      </c>
      <c r="W78" s="89">
        <f>'Custom Data'!$H78</f>
        <v>0</v>
      </c>
      <c r="X78" s="89">
        <v>0</v>
      </c>
      <c r="Y78" s="89">
        <v>0</v>
      </c>
      <c r="Z78" s="89">
        <v>0</v>
      </c>
      <c r="AA78" s="89">
        <v>0</v>
      </c>
      <c r="AB78" s="89">
        <v>0</v>
      </c>
      <c r="AC78" s="89">
        <v>0</v>
      </c>
      <c r="BH78" s="52"/>
    </row>
    <row r="79" spans="1:60" ht="15.75" customHeight="1" x14ac:dyDescent="0.2">
      <c r="A79" s="84"/>
      <c r="B79" s="85">
        <v>24</v>
      </c>
      <c r="C79" s="86" t="s">
        <v>93</v>
      </c>
      <c r="D79" s="87">
        <f t="shared" si="4"/>
        <v>26</v>
      </c>
      <c r="E79" s="85" t="s">
        <v>32</v>
      </c>
      <c r="F79" s="88">
        <f>F78+(F85-F75)/10</f>
        <v>0</v>
      </c>
      <c r="G79" s="88">
        <f>'Custom Data'!$F79</f>
        <v>0</v>
      </c>
      <c r="H79" s="89">
        <f>'Custom Data'!$G79</f>
        <v>0</v>
      </c>
      <c r="I79" s="89">
        <f>'Custom Data'!$H79</f>
        <v>0</v>
      </c>
      <c r="J79" s="89">
        <f>'Custom Data'!$I79</f>
        <v>0</v>
      </c>
      <c r="K79" s="88">
        <f>'Custom Data'!$F79</f>
        <v>0</v>
      </c>
      <c r="L79" s="88">
        <f>'Custom Data'!$F79</f>
        <v>0</v>
      </c>
      <c r="M79" s="89">
        <f>'Custom Data'!$G79</f>
        <v>0</v>
      </c>
      <c r="N79" s="89">
        <f>'Custom Data'!$H79</f>
        <v>0</v>
      </c>
      <c r="O79" s="89">
        <f>'Custom Data'!$H79</f>
        <v>0</v>
      </c>
      <c r="P79" s="89">
        <f>'Custom Data'!$H79</f>
        <v>0</v>
      </c>
      <c r="Q79" s="89">
        <f>'Custom Data'!$H79</f>
        <v>0</v>
      </c>
      <c r="R79" s="89">
        <f>'Custom Data'!$H79</f>
        <v>0</v>
      </c>
      <c r="S79" s="89">
        <f>'Custom Data'!$H79</f>
        <v>0</v>
      </c>
      <c r="T79" s="89">
        <f>'Custom Data'!$H79</f>
        <v>0</v>
      </c>
      <c r="U79" s="89">
        <f>'Custom Data'!$H79</f>
        <v>0</v>
      </c>
      <c r="V79" s="89">
        <f>'Custom Data'!$H79</f>
        <v>0</v>
      </c>
      <c r="W79" s="89">
        <f>'Custom Data'!$H79</f>
        <v>0</v>
      </c>
      <c r="X79" s="89">
        <v>0</v>
      </c>
      <c r="Y79" s="89">
        <v>0</v>
      </c>
      <c r="Z79" s="89">
        <v>0</v>
      </c>
      <c r="AA79" s="89">
        <v>0</v>
      </c>
      <c r="AB79" s="89">
        <v>0</v>
      </c>
      <c r="AC79" s="89">
        <v>0</v>
      </c>
      <c r="BH79" s="52"/>
    </row>
    <row r="80" spans="1:60" ht="15.75" customHeight="1" x14ac:dyDescent="0.2">
      <c r="A80" s="84"/>
      <c r="B80" s="85">
        <v>25</v>
      </c>
      <c r="C80" s="86" t="s">
        <v>94</v>
      </c>
      <c r="D80" s="87">
        <f t="shared" si="4"/>
        <v>27</v>
      </c>
      <c r="E80" s="85" t="s">
        <v>32</v>
      </c>
      <c r="F80" s="88">
        <f>F79+(F85-F75)/10</f>
        <v>0</v>
      </c>
      <c r="G80" s="88">
        <f>'Custom Data'!$F80</f>
        <v>0</v>
      </c>
      <c r="H80" s="89">
        <f>'Custom Data'!$G80</f>
        <v>0</v>
      </c>
      <c r="I80" s="89">
        <f>'Custom Data'!$H80</f>
        <v>0</v>
      </c>
      <c r="J80" s="89">
        <f>'Custom Data'!$I80</f>
        <v>0</v>
      </c>
      <c r="K80" s="88">
        <f>'Custom Data'!$F80</f>
        <v>0</v>
      </c>
      <c r="L80" s="88">
        <f>'Custom Data'!$F80</f>
        <v>0</v>
      </c>
      <c r="M80" s="89">
        <f>'Custom Data'!$G80</f>
        <v>0</v>
      </c>
      <c r="N80" s="89">
        <f>'Custom Data'!$H80</f>
        <v>0</v>
      </c>
      <c r="O80" s="89">
        <f>'Custom Data'!$H80</f>
        <v>0</v>
      </c>
      <c r="P80" s="89">
        <f>'Custom Data'!$H80</f>
        <v>0</v>
      </c>
      <c r="Q80" s="89">
        <f>'Custom Data'!$H80</f>
        <v>0</v>
      </c>
      <c r="R80" s="89">
        <f>'Custom Data'!$H80</f>
        <v>0</v>
      </c>
      <c r="S80" s="89">
        <f>'Custom Data'!$H80</f>
        <v>0</v>
      </c>
      <c r="T80" s="89">
        <f>'Custom Data'!$H80</f>
        <v>0</v>
      </c>
      <c r="U80" s="89">
        <f>'Custom Data'!$H80</f>
        <v>0</v>
      </c>
      <c r="V80" s="89">
        <f>'Custom Data'!$H80</f>
        <v>0</v>
      </c>
      <c r="W80" s="89">
        <f>'Custom Data'!$H80</f>
        <v>0</v>
      </c>
      <c r="X80" s="89">
        <v>0</v>
      </c>
      <c r="Y80" s="89">
        <v>0</v>
      </c>
      <c r="Z80" s="89">
        <v>0</v>
      </c>
      <c r="AA80" s="89">
        <v>0</v>
      </c>
      <c r="AB80" s="89">
        <v>0</v>
      </c>
      <c r="AC80" s="89">
        <v>0</v>
      </c>
      <c r="BH80" s="52"/>
    </row>
    <row r="81" spans="1:60" ht="15.75" customHeight="1" x14ac:dyDescent="0.2">
      <c r="A81" s="84"/>
      <c r="B81" s="85">
        <v>26</v>
      </c>
      <c r="C81" s="86" t="s">
        <v>95</v>
      </c>
      <c r="D81" s="87">
        <f t="shared" si="4"/>
        <v>28</v>
      </c>
      <c r="E81" s="85" t="s">
        <v>32</v>
      </c>
      <c r="F81" s="88">
        <f>F80+(F85-F75)/10</f>
        <v>0</v>
      </c>
      <c r="G81" s="88">
        <f>'Custom Data'!$F81</f>
        <v>0</v>
      </c>
      <c r="H81" s="89">
        <f>'Custom Data'!$G81</f>
        <v>0</v>
      </c>
      <c r="I81" s="89">
        <f>'Custom Data'!$H81</f>
        <v>0</v>
      </c>
      <c r="J81" s="89">
        <f>'Custom Data'!$I81</f>
        <v>0</v>
      </c>
      <c r="K81" s="88">
        <f>'Custom Data'!$F81</f>
        <v>0</v>
      </c>
      <c r="L81" s="88">
        <f>'Custom Data'!$F81</f>
        <v>0</v>
      </c>
      <c r="M81" s="89">
        <f>'Custom Data'!$G81</f>
        <v>0</v>
      </c>
      <c r="N81" s="89">
        <f>'Custom Data'!$H81</f>
        <v>0</v>
      </c>
      <c r="O81" s="89">
        <f>'Custom Data'!$H81</f>
        <v>0</v>
      </c>
      <c r="P81" s="89">
        <f>'Custom Data'!$H81</f>
        <v>0</v>
      </c>
      <c r="Q81" s="89">
        <f>'Custom Data'!$H81</f>
        <v>0</v>
      </c>
      <c r="R81" s="89">
        <f>'Custom Data'!$H81</f>
        <v>0</v>
      </c>
      <c r="S81" s="89">
        <f>'Custom Data'!$H81</f>
        <v>0</v>
      </c>
      <c r="T81" s="89">
        <f>'Custom Data'!$H81</f>
        <v>0</v>
      </c>
      <c r="U81" s="89">
        <f>'Custom Data'!$H81</f>
        <v>0</v>
      </c>
      <c r="V81" s="89">
        <f>'Custom Data'!$H81</f>
        <v>0</v>
      </c>
      <c r="W81" s="89">
        <f>'Custom Data'!$H81</f>
        <v>0</v>
      </c>
      <c r="X81" s="89">
        <v>0</v>
      </c>
      <c r="Y81" s="89">
        <v>0</v>
      </c>
      <c r="Z81" s="89">
        <v>0</v>
      </c>
      <c r="AA81" s="89">
        <v>0</v>
      </c>
      <c r="AB81" s="89">
        <v>0</v>
      </c>
      <c r="AC81" s="89">
        <v>0</v>
      </c>
      <c r="BH81" s="52"/>
    </row>
    <row r="82" spans="1:60" ht="15.75" customHeight="1" x14ac:dyDescent="0.2">
      <c r="A82" s="84"/>
      <c r="B82" s="85">
        <v>27</v>
      </c>
      <c r="C82" s="86" t="s">
        <v>96</v>
      </c>
      <c r="D82" s="87">
        <f t="shared" si="4"/>
        <v>29</v>
      </c>
      <c r="E82" s="85" t="s">
        <v>32</v>
      </c>
      <c r="F82" s="88">
        <f>F81+(F85-F75)/10</f>
        <v>0</v>
      </c>
      <c r="G82" s="88">
        <f>'Custom Data'!$F82</f>
        <v>0</v>
      </c>
      <c r="H82" s="89">
        <f>'Custom Data'!$G82</f>
        <v>0</v>
      </c>
      <c r="I82" s="89">
        <f>'Custom Data'!$H82</f>
        <v>0</v>
      </c>
      <c r="J82" s="89">
        <f>'Custom Data'!$I82</f>
        <v>0</v>
      </c>
      <c r="K82" s="88">
        <f>'Custom Data'!$F82</f>
        <v>0</v>
      </c>
      <c r="L82" s="88">
        <f>'Custom Data'!$F82</f>
        <v>0</v>
      </c>
      <c r="M82" s="89">
        <f>'Custom Data'!$G82</f>
        <v>0</v>
      </c>
      <c r="N82" s="89">
        <f>'Custom Data'!$H82</f>
        <v>0</v>
      </c>
      <c r="O82" s="89">
        <f>'Custom Data'!$H82</f>
        <v>0</v>
      </c>
      <c r="P82" s="89">
        <f>'Custom Data'!$H82</f>
        <v>0</v>
      </c>
      <c r="Q82" s="89">
        <f>'Custom Data'!$H82</f>
        <v>0</v>
      </c>
      <c r="R82" s="89">
        <f>'Custom Data'!$H82</f>
        <v>0</v>
      </c>
      <c r="S82" s="89">
        <f>'Custom Data'!$H82</f>
        <v>0</v>
      </c>
      <c r="T82" s="89">
        <f>'Custom Data'!$H82</f>
        <v>0</v>
      </c>
      <c r="U82" s="89">
        <f>'Custom Data'!$H82</f>
        <v>0</v>
      </c>
      <c r="V82" s="89">
        <f>'Custom Data'!$H82</f>
        <v>0</v>
      </c>
      <c r="W82" s="89">
        <f>'Custom Data'!$H82</f>
        <v>0</v>
      </c>
      <c r="X82" s="89">
        <v>0</v>
      </c>
      <c r="Y82" s="89">
        <v>0</v>
      </c>
      <c r="Z82" s="89">
        <v>0</v>
      </c>
      <c r="AA82" s="89">
        <v>0</v>
      </c>
      <c r="AB82" s="89">
        <v>0</v>
      </c>
      <c r="AC82" s="89">
        <v>0</v>
      </c>
      <c r="BH82" s="52"/>
    </row>
    <row r="83" spans="1:60" ht="15.75" customHeight="1" x14ac:dyDescent="0.2">
      <c r="A83" s="84"/>
      <c r="B83" s="85">
        <v>28</v>
      </c>
      <c r="C83" s="86" t="s">
        <v>97</v>
      </c>
      <c r="D83" s="87">
        <f t="shared" si="4"/>
        <v>30</v>
      </c>
      <c r="E83" s="85" t="s">
        <v>32</v>
      </c>
      <c r="F83" s="88">
        <f>F82+(F85-F75)/10</f>
        <v>0</v>
      </c>
      <c r="G83" s="88">
        <f>'Custom Data'!$F83</f>
        <v>0</v>
      </c>
      <c r="H83" s="89">
        <f>'Custom Data'!$G83</f>
        <v>0</v>
      </c>
      <c r="I83" s="89">
        <f>'Custom Data'!$H83</f>
        <v>0</v>
      </c>
      <c r="J83" s="89">
        <f>'Custom Data'!$I83</f>
        <v>0</v>
      </c>
      <c r="K83" s="88">
        <f>'Custom Data'!$F83</f>
        <v>0</v>
      </c>
      <c r="L83" s="88">
        <f>'Custom Data'!$F83</f>
        <v>0</v>
      </c>
      <c r="M83" s="89">
        <f>'Custom Data'!$G83</f>
        <v>0</v>
      </c>
      <c r="N83" s="89">
        <f>'Custom Data'!$H83</f>
        <v>0</v>
      </c>
      <c r="O83" s="89">
        <f>'Custom Data'!$H83</f>
        <v>0</v>
      </c>
      <c r="P83" s="89">
        <f>'Custom Data'!$H83</f>
        <v>0</v>
      </c>
      <c r="Q83" s="89">
        <f>'Custom Data'!$H83</f>
        <v>0</v>
      </c>
      <c r="R83" s="89">
        <f>'Custom Data'!$H83</f>
        <v>0</v>
      </c>
      <c r="S83" s="89">
        <f>'Custom Data'!$H83</f>
        <v>0</v>
      </c>
      <c r="T83" s="89">
        <f>'Custom Data'!$H83</f>
        <v>0</v>
      </c>
      <c r="U83" s="89">
        <f>'Custom Data'!$H83</f>
        <v>0</v>
      </c>
      <c r="V83" s="89">
        <f>'Custom Data'!$H83</f>
        <v>0</v>
      </c>
      <c r="W83" s="89">
        <f>'Custom Data'!$H83</f>
        <v>0</v>
      </c>
      <c r="X83" s="89">
        <v>0</v>
      </c>
      <c r="Y83" s="89">
        <v>0</v>
      </c>
      <c r="Z83" s="89">
        <v>0</v>
      </c>
      <c r="AA83" s="89">
        <v>0</v>
      </c>
      <c r="AB83" s="89">
        <v>0</v>
      </c>
      <c r="AC83" s="89">
        <v>0</v>
      </c>
      <c r="BH83" s="52"/>
    </row>
    <row r="84" spans="1:60" ht="15.75" customHeight="1" x14ac:dyDescent="0.2">
      <c r="A84" s="84"/>
      <c r="B84" s="85">
        <v>29</v>
      </c>
      <c r="C84" s="86" t="s">
        <v>98</v>
      </c>
      <c r="D84" s="87">
        <f t="shared" si="4"/>
        <v>31</v>
      </c>
      <c r="E84" s="85" t="s">
        <v>32</v>
      </c>
      <c r="F84" s="88">
        <f>F83+(F85-F75)/10</f>
        <v>0</v>
      </c>
      <c r="G84" s="88">
        <f>'Custom Data'!$F84</f>
        <v>0</v>
      </c>
      <c r="H84" s="89">
        <f>'Custom Data'!$G84</f>
        <v>0</v>
      </c>
      <c r="I84" s="89">
        <f>'Custom Data'!$H84</f>
        <v>0</v>
      </c>
      <c r="J84" s="89">
        <f>'Custom Data'!$I84</f>
        <v>0</v>
      </c>
      <c r="K84" s="88">
        <f>'Custom Data'!$F84</f>
        <v>0</v>
      </c>
      <c r="L84" s="88">
        <f>'Custom Data'!$F84</f>
        <v>0</v>
      </c>
      <c r="M84" s="89">
        <f>'Custom Data'!$G84</f>
        <v>0</v>
      </c>
      <c r="N84" s="89">
        <f>'Custom Data'!$H84</f>
        <v>0</v>
      </c>
      <c r="O84" s="89">
        <f>'Custom Data'!$H84</f>
        <v>0</v>
      </c>
      <c r="P84" s="89">
        <f>'Custom Data'!$H84</f>
        <v>0</v>
      </c>
      <c r="Q84" s="89">
        <f>'Custom Data'!$H84</f>
        <v>0</v>
      </c>
      <c r="R84" s="89">
        <f>'Custom Data'!$H84</f>
        <v>0</v>
      </c>
      <c r="S84" s="89">
        <f>'Custom Data'!$H84</f>
        <v>0</v>
      </c>
      <c r="T84" s="89">
        <f>'Custom Data'!$H84</f>
        <v>0</v>
      </c>
      <c r="U84" s="89">
        <f>'Custom Data'!$H84</f>
        <v>0</v>
      </c>
      <c r="V84" s="89">
        <f>'Custom Data'!$H84</f>
        <v>0</v>
      </c>
      <c r="W84" s="89">
        <f>'Custom Data'!$H84</f>
        <v>0</v>
      </c>
      <c r="X84" s="89">
        <v>0</v>
      </c>
      <c r="Y84" s="89">
        <v>0</v>
      </c>
      <c r="Z84" s="89">
        <v>0</v>
      </c>
      <c r="AA84" s="89">
        <v>0</v>
      </c>
      <c r="AB84" s="89">
        <v>0</v>
      </c>
      <c r="AC84" s="89">
        <v>0</v>
      </c>
      <c r="BH84" s="52"/>
    </row>
    <row r="85" spans="1:60" ht="15.75" customHeight="1" x14ac:dyDescent="0.2">
      <c r="A85" s="84"/>
      <c r="B85" s="85">
        <v>30</v>
      </c>
      <c r="C85" s="86" t="s">
        <v>99</v>
      </c>
      <c r="D85" s="87">
        <f t="shared" si="4"/>
        <v>32</v>
      </c>
      <c r="E85" s="85" t="s">
        <v>32</v>
      </c>
      <c r="F85" s="132">
        <f>Summary!L23</f>
        <v>0</v>
      </c>
      <c r="G85" s="88">
        <f>'Custom Data'!$F85</f>
        <v>0</v>
      </c>
      <c r="H85" s="89">
        <f>'Custom Data'!$G85</f>
        <v>0</v>
      </c>
      <c r="I85" s="89">
        <f>'Custom Data'!$H85</f>
        <v>0</v>
      </c>
      <c r="J85" s="89">
        <f>'Custom Data'!$I85</f>
        <v>0</v>
      </c>
      <c r="K85" s="88">
        <f>'Custom Data'!$F85</f>
        <v>0</v>
      </c>
      <c r="L85" s="88">
        <f>'Custom Data'!$F85</f>
        <v>0</v>
      </c>
      <c r="M85" s="89">
        <f>'Custom Data'!$G85</f>
        <v>0</v>
      </c>
      <c r="N85" s="89">
        <f>'Custom Data'!$H85</f>
        <v>0</v>
      </c>
      <c r="O85" s="89">
        <f>'Custom Data'!$H85</f>
        <v>0</v>
      </c>
      <c r="P85" s="89">
        <f>'Custom Data'!$H85</f>
        <v>0</v>
      </c>
      <c r="Q85" s="89">
        <f>'Custom Data'!$H85</f>
        <v>0</v>
      </c>
      <c r="R85" s="89">
        <f>'Custom Data'!$H85</f>
        <v>0</v>
      </c>
      <c r="S85" s="89">
        <f>'Custom Data'!$H85</f>
        <v>0</v>
      </c>
      <c r="T85" s="89">
        <f>'Custom Data'!$H85</f>
        <v>0</v>
      </c>
      <c r="U85" s="89">
        <f>'Custom Data'!$H85</f>
        <v>0</v>
      </c>
      <c r="V85" s="89">
        <f>'Custom Data'!$H85</f>
        <v>0</v>
      </c>
      <c r="W85" s="89">
        <f>'Custom Data'!$H85</f>
        <v>0</v>
      </c>
      <c r="X85" s="89">
        <v>0</v>
      </c>
      <c r="Y85" s="89">
        <v>0</v>
      </c>
      <c r="Z85" s="89">
        <v>0</v>
      </c>
      <c r="AA85" s="89">
        <v>0</v>
      </c>
      <c r="AB85" s="89">
        <v>0</v>
      </c>
      <c r="AC85" s="89">
        <v>0</v>
      </c>
      <c r="BH85" s="52"/>
    </row>
    <row r="86" spans="1:60" ht="15.75" customHeight="1" x14ac:dyDescent="0.2">
      <c r="A86" s="84"/>
      <c r="B86" s="85">
        <v>1E-3</v>
      </c>
      <c r="C86" s="86" t="s">
        <v>100</v>
      </c>
      <c r="D86" s="87">
        <f t="shared" si="4"/>
        <v>33</v>
      </c>
      <c r="E86" s="85" t="s">
        <v>30</v>
      </c>
      <c r="F86" s="131">
        <f>Summary!C21</f>
        <v>0</v>
      </c>
      <c r="G86" s="88">
        <f>'Custom Data'!$F86</f>
        <v>0</v>
      </c>
      <c r="H86" s="89">
        <f>'Custom Data'!$G86</f>
        <v>0</v>
      </c>
      <c r="I86" s="89">
        <f>'Custom Data'!$H86</f>
        <v>0</v>
      </c>
      <c r="J86" s="89">
        <f>'Custom Data'!$I86</f>
        <v>0</v>
      </c>
      <c r="K86" s="88">
        <f>'Custom Data'!$F86</f>
        <v>0</v>
      </c>
      <c r="L86" s="88">
        <f>'Custom Data'!$F86</f>
        <v>0</v>
      </c>
      <c r="M86" s="89">
        <f>'Custom Data'!$G86</f>
        <v>0</v>
      </c>
      <c r="N86" s="89">
        <f>'Custom Data'!$H86</f>
        <v>0</v>
      </c>
      <c r="O86" s="89">
        <f>'Custom Data'!$H86</f>
        <v>0</v>
      </c>
      <c r="P86" s="89">
        <f>'Custom Data'!$H86</f>
        <v>0</v>
      </c>
      <c r="Q86" s="89">
        <f>'Custom Data'!$H86</f>
        <v>0</v>
      </c>
      <c r="R86" s="89">
        <f>'Custom Data'!$H86</f>
        <v>0</v>
      </c>
      <c r="S86" s="89">
        <f>'Custom Data'!$H86</f>
        <v>0</v>
      </c>
      <c r="T86" s="89">
        <f>'Custom Data'!$H86</f>
        <v>0</v>
      </c>
      <c r="U86" s="89">
        <f>'Custom Data'!$H86</f>
        <v>0</v>
      </c>
      <c r="V86" s="89">
        <f>'Custom Data'!$H86</f>
        <v>0</v>
      </c>
      <c r="W86" s="89">
        <f>'Custom Data'!$H86</f>
        <v>0</v>
      </c>
      <c r="X86" s="89">
        <v>0</v>
      </c>
      <c r="Y86" s="89">
        <v>0</v>
      </c>
      <c r="Z86" s="89">
        <v>0</v>
      </c>
      <c r="AA86" s="89">
        <v>0</v>
      </c>
      <c r="AB86" s="89">
        <v>0</v>
      </c>
      <c r="AC86" s="89">
        <v>0</v>
      </c>
      <c r="BH86" s="52"/>
    </row>
    <row r="87" spans="1:60" ht="15.75" customHeight="1" x14ac:dyDescent="0.2">
      <c r="A87" s="84"/>
      <c r="B87" s="85">
        <v>0.5</v>
      </c>
      <c r="C87" s="86" t="s">
        <v>101</v>
      </c>
      <c r="D87" s="87">
        <f t="shared" si="4"/>
        <v>34</v>
      </c>
      <c r="E87" s="85" t="s">
        <v>30</v>
      </c>
      <c r="F87" s="131">
        <f>Summary!D21</f>
        <v>0</v>
      </c>
      <c r="G87" s="88">
        <f>'Custom Data'!$F87</f>
        <v>0</v>
      </c>
      <c r="H87" s="89">
        <f>'Custom Data'!$G87</f>
        <v>0</v>
      </c>
      <c r="I87" s="89">
        <f>'Custom Data'!$H87</f>
        <v>0</v>
      </c>
      <c r="J87" s="89">
        <f>'Custom Data'!$I87</f>
        <v>0</v>
      </c>
      <c r="K87" s="88">
        <f>'Custom Data'!$F87</f>
        <v>0</v>
      </c>
      <c r="L87" s="88">
        <f>'Custom Data'!$F87</f>
        <v>0</v>
      </c>
      <c r="M87" s="89">
        <f>'Custom Data'!$G87</f>
        <v>0</v>
      </c>
      <c r="N87" s="89">
        <f>'Custom Data'!$H87</f>
        <v>0</v>
      </c>
      <c r="O87" s="89">
        <f>'Custom Data'!$H87</f>
        <v>0</v>
      </c>
      <c r="P87" s="89">
        <f>'Custom Data'!$H87</f>
        <v>0</v>
      </c>
      <c r="Q87" s="89">
        <f>'Custom Data'!$H87</f>
        <v>0</v>
      </c>
      <c r="R87" s="89">
        <f>'Custom Data'!$H87</f>
        <v>0</v>
      </c>
      <c r="S87" s="89">
        <f>'Custom Data'!$H87</f>
        <v>0</v>
      </c>
      <c r="T87" s="89">
        <f>'Custom Data'!$H87</f>
        <v>0</v>
      </c>
      <c r="U87" s="89">
        <f>'Custom Data'!$H87</f>
        <v>0</v>
      </c>
      <c r="V87" s="89">
        <f>'Custom Data'!$H87</f>
        <v>0</v>
      </c>
      <c r="W87" s="89">
        <f>'Custom Data'!$H87</f>
        <v>0</v>
      </c>
      <c r="X87" s="89">
        <v>0</v>
      </c>
      <c r="Y87" s="89">
        <v>0</v>
      </c>
      <c r="Z87" s="89">
        <v>0</v>
      </c>
      <c r="AA87" s="89">
        <v>0</v>
      </c>
      <c r="AB87" s="89">
        <v>0</v>
      </c>
      <c r="AC87" s="89">
        <v>0</v>
      </c>
      <c r="BH87" s="52"/>
    </row>
    <row r="88" spans="1:60" ht="15.75" customHeight="1" x14ac:dyDescent="0.2">
      <c r="A88" s="84"/>
      <c r="B88" s="85">
        <v>1</v>
      </c>
      <c r="C88" s="86" t="s">
        <v>102</v>
      </c>
      <c r="D88" s="87">
        <f t="shared" si="4"/>
        <v>35</v>
      </c>
      <c r="E88" s="85" t="s">
        <v>30</v>
      </c>
      <c r="F88" s="131">
        <f>Summary!E21</f>
        <v>0</v>
      </c>
      <c r="G88" s="88">
        <f>'Custom Data'!$F88</f>
        <v>0</v>
      </c>
      <c r="H88" s="89">
        <f>'Custom Data'!$G88</f>
        <v>0</v>
      </c>
      <c r="I88" s="89">
        <f>'Custom Data'!$H88</f>
        <v>0</v>
      </c>
      <c r="J88" s="89">
        <f>'Custom Data'!$I88</f>
        <v>0</v>
      </c>
      <c r="K88" s="88">
        <f>'Custom Data'!$F88</f>
        <v>0</v>
      </c>
      <c r="L88" s="88">
        <f>'Custom Data'!$F88</f>
        <v>0</v>
      </c>
      <c r="M88" s="89">
        <f>'Custom Data'!$G88</f>
        <v>0</v>
      </c>
      <c r="N88" s="89">
        <f>'Custom Data'!$H88</f>
        <v>0</v>
      </c>
      <c r="O88" s="89">
        <f>'Custom Data'!$H88</f>
        <v>0</v>
      </c>
      <c r="P88" s="89">
        <f>'Custom Data'!$H88</f>
        <v>0</v>
      </c>
      <c r="Q88" s="89">
        <f>'Custom Data'!$H88</f>
        <v>0</v>
      </c>
      <c r="R88" s="89">
        <f>'Custom Data'!$H88</f>
        <v>0</v>
      </c>
      <c r="S88" s="89">
        <f>'Custom Data'!$H88</f>
        <v>0</v>
      </c>
      <c r="T88" s="89">
        <f>'Custom Data'!$H88</f>
        <v>0</v>
      </c>
      <c r="U88" s="89">
        <f>'Custom Data'!$H88</f>
        <v>0</v>
      </c>
      <c r="V88" s="89">
        <f>'Custom Data'!$H88</f>
        <v>0</v>
      </c>
      <c r="W88" s="89">
        <f>'Custom Data'!$H88</f>
        <v>0</v>
      </c>
      <c r="X88" s="89">
        <v>0</v>
      </c>
      <c r="Y88" s="89">
        <v>0</v>
      </c>
      <c r="Z88" s="89">
        <v>0</v>
      </c>
      <c r="AA88" s="89">
        <v>0</v>
      </c>
      <c r="AB88" s="89">
        <v>0</v>
      </c>
      <c r="AC88" s="89">
        <v>0</v>
      </c>
      <c r="BH88" s="52"/>
    </row>
    <row r="89" spans="1:60" ht="15.75" customHeight="1" x14ac:dyDescent="0.2">
      <c r="A89" s="84"/>
      <c r="B89" s="85">
        <v>2</v>
      </c>
      <c r="C89" s="86" t="s">
        <v>103</v>
      </c>
      <c r="D89" s="87">
        <f t="shared" si="4"/>
        <v>36</v>
      </c>
      <c r="E89" s="85" t="s">
        <v>30</v>
      </c>
      <c r="F89" s="132">
        <f>Summary!F21</f>
        <v>0</v>
      </c>
      <c r="G89" s="88">
        <f>'Custom Data'!$F89</f>
        <v>0</v>
      </c>
      <c r="H89" s="89">
        <f>'Custom Data'!$G89</f>
        <v>0</v>
      </c>
      <c r="I89" s="89">
        <f>'Custom Data'!$H89</f>
        <v>0</v>
      </c>
      <c r="J89" s="89">
        <f>'Custom Data'!$I89</f>
        <v>0</v>
      </c>
      <c r="K89" s="88">
        <f>'Custom Data'!$F89</f>
        <v>0</v>
      </c>
      <c r="L89" s="88">
        <f>'Custom Data'!$F89</f>
        <v>0</v>
      </c>
      <c r="M89" s="89">
        <f>'Custom Data'!$G89</f>
        <v>0</v>
      </c>
      <c r="N89" s="89">
        <f>'Custom Data'!$H89</f>
        <v>0</v>
      </c>
      <c r="O89" s="89">
        <f>'Custom Data'!$H89</f>
        <v>0</v>
      </c>
      <c r="P89" s="89">
        <f>'Custom Data'!$H89</f>
        <v>0</v>
      </c>
      <c r="Q89" s="89">
        <f>'Custom Data'!$H89</f>
        <v>0</v>
      </c>
      <c r="R89" s="89">
        <f>'Custom Data'!$H89</f>
        <v>0</v>
      </c>
      <c r="S89" s="89">
        <f>'Custom Data'!$H89</f>
        <v>0</v>
      </c>
      <c r="T89" s="89">
        <f>'Custom Data'!$H89</f>
        <v>0</v>
      </c>
      <c r="U89" s="89">
        <f>'Custom Data'!$H89</f>
        <v>0</v>
      </c>
      <c r="V89" s="89">
        <f>'Custom Data'!$H89</f>
        <v>0</v>
      </c>
      <c r="W89" s="89">
        <f>'Custom Data'!$H89</f>
        <v>0</v>
      </c>
      <c r="X89" s="89">
        <v>0</v>
      </c>
      <c r="Y89" s="89">
        <v>0</v>
      </c>
      <c r="Z89" s="89">
        <v>0</v>
      </c>
      <c r="AA89" s="89">
        <v>0</v>
      </c>
      <c r="AB89" s="89">
        <v>0</v>
      </c>
      <c r="AC89" s="89">
        <v>0</v>
      </c>
      <c r="BH89" s="52"/>
    </row>
    <row r="90" spans="1:60" ht="15.75" customHeight="1" x14ac:dyDescent="0.2">
      <c r="A90" s="84"/>
      <c r="B90" s="85">
        <v>3</v>
      </c>
      <c r="C90" s="86" t="s">
        <v>104</v>
      </c>
      <c r="D90" s="87">
        <f t="shared" si="4"/>
        <v>37</v>
      </c>
      <c r="E90" s="85" t="s">
        <v>30</v>
      </c>
      <c r="F90" s="131">
        <f>Summary!G21</f>
        <v>0</v>
      </c>
      <c r="G90" s="88">
        <f>'Custom Data'!$F90</f>
        <v>0</v>
      </c>
      <c r="H90" s="89">
        <f>'Custom Data'!$G90</f>
        <v>0</v>
      </c>
      <c r="I90" s="89">
        <f>'Custom Data'!$H90</f>
        <v>0</v>
      </c>
      <c r="J90" s="89">
        <f>'Custom Data'!$I90</f>
        <v>0</v>
      </c>
      <c r="K90" s="88">
        <f>'Custom Data'!$F90</f>
        <v>0</v>
      </c>
      <c r="L90" s="88">
        <f>'Custom Data'!$F90</f>
        <v>0</v>
      </c>
      <c r="M90" s="89">
        <f>'Custom Data'!$G90</f>
        <v>0</v>
      </c>
      <c r="N90" s="89">
        <f>'Custom Data'!$H90</f>
        <v>0</v>
      </c>
      <c r="O90" s="89">
        <f>'Custom Data'!$H90</f>
        <v>0</v>
      </c>
      <c r="P90" s="89">
        <f>'Custom Data'!$H90</f>
        <v>0</v>
      </c>
      <c r="Q90" s="89">
        <f>'Custom Data'!$H90</f>
        <v>0</v>
      </c>
      <c r="R90" s="89">
        <f>'Custom Data'!$H90</f>
        <v>0</v>
      </c>
      <c r="S90" s="89">
        <f>'Custom Data'!$H90</f>
        <v>0</v>
      </c>
      <c r="T90" s="89">
        <f>'Custom Data'!$H90</f>
        <v>0</v>
      </c>
      <c r="U90" s="89">
        <f>'Custom Data'!$H90</f>
        <v>0</v>
      </c>
      <c r="V90" s="89">
        <f>'Custom Data'!$H90</f>
        <v>0</v>
      </c>
      <c r="W90" s="89">
        <f>'Custom Data'!$H90</f>
        <v>0</v>
      </c>
      <c r="X90" s="89">
        <v>0</v>
      </c>
      <c r="Y90" s="89">
        <v>0</v>
      </c>
      <c r="Z90" s="89">
        <v>0</v>
      </c>
      <c r="AA90" s="89">
        <v>0</v>
      </c>
      <c r="AB90" s="89">
        <v>0</v>
      </c>
      <c r="AC90" s="89">
        <v>0</v>
      </c>
      <c r="BH90" s="52"/>
    </row>
    <row r="91" spans="1:60" ht="15.75" customHeight="1" x14ac:dyDescent="0.2">
      <c r="A91" s="84"/>
      <c r="B91" s="85">
        <v>4</v>
      </c>
      <c r="C91" s="86" t="s">
        <v>105</v>
      </c>
      <c r="D91" s="87">
        <f t="shared" si="4"/>
        <v>38</v>
      </c>
      <c r="E91" s="85" t="s">
        <v>30</v>
      </c>
      <c r="F91" s="90">
        <f>F90+(F92-F90)/2</f>
        <v>0</v>
      </c>
      <c r="G91" s="88">
        <f>'Custom Data'!$F91</f>
        <v>0</v>
      </c>
      <c r="H91" s="89">
        <f>'Custom Data'!$G91</f>
        <v>0</v>
      </c>
      <c r="I91" s="89">
        <f>'Custom Data'!$H91</f>
        <v>0</v>
      </c>
      <c r="J91" s="89">
        <f>'Custom Data'!$I91</f>
        <v>0</v>
      </c>
      <c r="K91" s="88">
        <f>'Custom Data'!$F91</f>
        <v>0</v>
      </c>
      <c r="L91" s="88">
        <f>'Custom Data'!$F91</f>
        <v>0</v>
      </c>
      <c r="M91" s="89">
        <f>'Custom Data'!$G91</f>
        <v>0</v>
      </c>
      <c r="N91" s="89">
        <f>'Custom Data'!$H91</f>
        <v>0</v>
      </c>
      <c r="O91" s="89">
        <f>'Custom Data'!$H91</f>
        <v>0</v>
      </c>
      <c r="P91" s="89">
        <f>'Custom Data'!$H91</f>
        <v>0</v>
      </c>
      <c r="Q91" s="89">
        <f>'Custom Data'!$H91</f>
        <v>0</v>
      </c>
      <c r="R91" s="89">
        <f>'Custom Data'!$H91</f>
        <v>0</v>
      </c>
      <c r="S91" s="89">
        <f>'Custom Data'!$H91</f>
        <v>0</v>
      </c>
      <c r="T91" s="89">
        <f>'Custom Data'!$H91</f>
        <v>0</v>
      </c>
      <c r="U91" s="89">
        <f>'Custom Data'!$H91</f>
        <v>0</v>
      </c>
      <c r="V91" s="89">
        <f>'Custom Data'!$H91</f>
        <v>0</v>
      </c>
      <c r="W91" s="89">
        <f>'Custom Data'!$H91</f>
        <v>0</v>
      </c>
      <c r="X91" s="89">
        <v>0</v>
      </c>
      <c r="Y91" s="89">
        <v>0</v>
      </c>
      <c r="Z91" s="89">
        <v>0</v>
      </c>
      <c r="AA91" s="89">
        <v>0</v>
      </c>
      <c r="AB91" s="89">
        <v>0</v>
      </c>
      <c r="AC91" s="89">
        <v>0</v>
      </c>
      <c r="BH91" s="52"/>
    </row>
    <row r="92" spans="1:60" ht="15.75" customHeight="1" x14ac:dyDescent="0.2">
      <c r="A92" s="84"/>
      <c r="B92" s="85">
        <v>5</v>
      </c>
      <c r="C92" s="86" t="s">
        <v>106</v>
      </c>
      <c r="D92" s="87">
        <f t="shared" si="4"/>
        <v>39</v>
      </c>
      <c r="E92" s="85" t="s">
        <v>30</v>
      </c>
      <c r="F92" s="131">
        <f>Summary!H21</f>
        <v>0</v>
      </c>
      <c r="G92" s="88">
        <f>'Custom Data'!$F92</f>
        <v>0</v>
      </c>
      <c r="H92" s="89">
        <f>'Custom Data'!$G92</f>
        <v>0</v>
      </c>
      <c r="I92" s="89">
        <f>'Custom Data'!$H92</f>
        <v>0</v>
      </c>
      <c r="J92" s="89">
        <f>'Custom Data'!$I92</f>
        <v>0</v>
      </c>
      <c r="K92" s="88">
        <f>'Custom Data'!$F92</f>
        <v>0</v>
      </c>
      <c r="L92" s="88">
        <f>'Custom Data'!$F92</f>
        <v>0</v>
      </c>
      <c r="M92" s="89">
        <f>'Custom Data'!$G92</f>
        <v>0</v>
      </c>
      <c r="N92" s="89">
        <f>'Custom Data'!$H92</f>
        <v>0</v>
      </c>
      <c r="O92" s="89">
        <f>'Custom Data'!$H92</f>
        <v>0</v>
      </c>
      <c r="P92" s="89">
        <f>'Custom Data'!$H92</f>
        <v>0</v>
      </c>
      <c r="Q92" s="89">
        <f>'Custom Data'!$H92</f>
        <v>0</v>
      </c>
      <c r="R92" s="89">
        <f>'Custom Data'!$H92</f>
        <v>0</v>
      </c>
      <c r="S92" s="89">
        <f>'Custom Data'!$H92</f>
        <v>0</v>
      </c>
      <c r="T92" s="89">
        <f>'Custom Data'!$H92</f>
        <v>0</v>
      </c>
      <c r="U92" s="89">
        <f>'Custom Data'!$H92</f>
        <v>0</v>
      </c>
      <c r="V92" s="89">
        <f>'Custom Data'!$H92</f>
        <v>0</v>
      </c>
      <c r="W92" s="89">
        <f>'Custom Data'!$H92</f>
        <v>0</v>
      </c>
      <c r="X92" s="89">
        <v>0</v>
      </c>
      <c r="Y92" s="89">
        <v>0</v>
      </c>
      <c r="Z92" s="89">
        <v>0</v>
      </c>
      <c r="AA92" s="89">
        <v>0</v>
      </c>
      <c r="AB92" s="89">
        <v>0</v>
      </c>
      <c r="AC92" s="89">
        <v>0</v>
      </c>
      <c r="BH92" s="52"/>
    </row>
    <row r="93" spans="1:60" ht="15.75" customHeight="1" x14ac:dyDescent="0.2">
      <c r="A93" s="84"/>
      <c r="B93" s="85">
        <v>6</v>
      </c>
      <c r="C93" s="86" t="s">
        <v>107</v>
      </c>
      <c r="D93" s="87">
        <f t="shared" si="4"/>
        <v>40</v>
      </c>
      <c r="E93" s="85" t="s">
        <v>30</v>
      </c>
      <c r="F93" s="90">
        <f>F92+(F94-F92)/2</f>
        <v>0</v>
      </c>
      <c r="G93" s="88">
        <f>'Custom Data'!$F93</f>
        <v>0</v>
      </c>
      <c r="H93" s="89">
        <f>'Custom Data'!$G93</f>
        <v>0</v>
      </c>
      <c r="I93" s="89">
        <f>'Custom Data'!$H93</f>
        <v>0</v>
      </c>
      <c r="J93" s="89">
        <f>'Custom Data'!$I93</f>
        <v>0</v>
      </c>
      <c r="K93" s="88">
        <f>'Custom Data'!$F93</f>
        <v>0</v>
      </c>
      <c r="L93" s="88">
        <f>'Custom Data'!$F93</f>
        <v>0</v>
      </c>
      <c r="M93" s="89">
        <f>'Custom Data'!$G93</f>
        <v>0</v>
      </c>
      <c r="N93" s="89">
        <f>'Custom Data'!$H93</f>
        <v>0</v>
      </c>
      <c r="O93" s="89">
        <f>'Custom Data'!$H93</f>
        <v>0</v>
      </c>
      <c r="P93" s="89">
        <f>'Custom Data'!$H93</f>
        <v>0</v>
      </c>
      <c r="Q93" s="89">
        <f>'Custom Data'!$H93</f>
        <v>0</v>
      </c>
      <c r="R93" s="89">
        <f>'Custom Data'!$H93</f>
        <v>0</v>
      </c>
      <c r="S93" s="89">
        <f>'Custom Data'!$H93</f>
        <v>0</v>
      </c>
      <c r="T93" s="89">
        <f>'Custom Data'!$H93</f>
        <v>0</v>
      </c>
      <c r="U93" s="89">
        <f>'Custom Data'!$H93</f>
        <v>0</v>
      </c>
      <c r="V93" s="89">
        <f>'Custom Data'!$H93</f>
        <v>0</v>
      </c>
      <c r="W93" s="89">
        <f>'Custom Data'!$H93</f>
        <v>0</v>
      </c>
      <c r="X93" s="89">
        <v>0</v>
      </c>
      <c r="Y93" s="89">
        <v>0</v>
      </c>
      <c r="Z93" s="89">
        <v>0</v>
      </c>
      <c r="AA93" s="89">
        <v>0</v>
      </c>
      <c r="AB93" s="89">
        <v>0</v>
      </c>
      <c r="AC93" s="89">
        <v>0</v>
      </c>
      <c r="BH93" s="52"/>
    </row>
    <row r="94" spans="1:60" ht="15.75" customHeight="1" x14ac:dyDescent="0.2">
      <c r="A94" s="84"/>
      <c r="B94" s="85">
        <v>7</v>
      </c>
      <c r="C94" s="86" t="s">
        <v>108</v>
      </c>
      <c r="D94" s="87">
        <f t="shared" si="4"/>
        <v>41</v>
      </c>
      <c r="E94" s="85" t="s">
        <v>30</v>
      </c>
      <c r="F94" s="132">
        <f>Summary!I21</f>
        <v>0</v>
      </c>
      <c r="G94" s="88">
        <f>'Custom Data'!$F94</f>
        <v>0</v>
      </c>
      <c r="H94" s="89">
        <f>'Custom Data'!$G94</f>
        <v>0</v>
      </c>
      <c r="I94" s="89">
        <f>'Custom Data'!$H94</f>
        <v>0</v>
      </c>
      <c r="J94" s="89">
        <f>'Custom Data'!$I94</f>
        <v>0</v>
      </c>
      <c r="K94" s="88">
        <f>'Custom Data'!$F94</f>
        <v>0</v>
      </c>
      <c r="L94" s="88">
        <f>'Custom Data'!$F94</f>
        <v>0</v>
      </c>
      <c r="M94" s="89">
        <f>'Custom Data'!$G94</f>
        <v>0</v>
      </c>
      <c r="N94" s="89">
        <f>'Custom Data'!$H94</f>
        <v>0</v>
      </c>
      <c r="O94" s="89">
        <f>'Custom Data'!$H94</f>
        <v>0</v>
      </c>
      <c r="P94" s="89">
        <f>'Custom Data'!$H94</f>
        <v>0</v>
      </c>
      <c r="Q94" s="89">
        <f>'Custom Data'!$H94</f>
        <v>0</v>
      </c>
      <c r="R94" s="89">
        <f>'Custom Data'!$H94</f>
        <v>0</v>
      </c>
      <c r="S94" s="89">
        <f>'Custom Data'!$H94</f>
        <v>0</v>
      </c>
      <c r="T94" s="89">
        <f>'Custom Data'!$H94</f>
        <v>0</v>
      </c>
      <c r="U94" s="89">
        <f>'Custom Data'!$H94</f>
        <v>0</v>
      </c>
      <c r="V94" s="89">
        <f>'Custom Data'!$H94</f>
        <v>0</v>
      </c>
      <c r="W94" s="89">
        <f>'Custom Data'!$H94</f>
        <v>0</v>
      </c>
      <c r="X94" s="89">
        <v>0</v>
      </c>
      <c r="Y94" s="89">
        <v>0</v>
      </c>
      <c r="Z94" s="89">
        <v>0</v>
      </c>
      <c r="AA94" s="89">
        <v>0</v>
      </c>
      <c r="AB94" s="89">
        <v>0</v>
      </c>
      <c r="AC94" s="89">
        <v>0</v>
      </c>
      <c r="BH94" s="52"/>
    </row>
    <row r="95" spans="1:60" ht="15.75" customHeight="1" x14ac:dyDescent="0.2">
      <c r="A95" s="84"/>
      <c r="B95" s="85">
        <v>8</v>
      </c>
      <c r="C95" s="86" t="s">
        <v>109</v>
      </c>
      <c r="D95" s="87">
        <f t="shared" si="4"/>
        <v>42</v>
      </c>
      <c r="E95" s="85" t="s">
        <v>30</v>
      </c>
      <c r="F95" s="90">
        <f>F94+(F97-F94)/3</f>
        <v>0</v>
      </c>
      <c r="G95" s="88">
        <f>'Custom Data'!$F95</f>
        <v>0</v>
      </c>
      <c r="H95" s="89">
        <f>'Custom Data'!$G95</f>
        <v>0</v>
      </c>
      <c r="I95" s="89">
        <f>'Custom Data'!$H95</f>
        <v>0</v>
      </c>
      <c r="J95" s="89">
        <f>'Custom Data'!$I95</f>
        <v>0</v>
      </c>
      <c r="K95" s="88">
        <f>'Custom Data'!$F95</f>
        <v>0</v>
      </c>
      <c r="L95" s="88">
        <f>'Custom Data'!$F95</f>
        <v>0</v>
      </c>
      <c r="M95" s="89">
        <f>'Custom Data'!$G95</f>
        <v>0</v>
      </c>
      <c r="N95" s="89">
        <f>'Custom Data'!$H95</f>
        <v>0</v>
      </c>
      <c r="O95" s="89">
        <f>'Custom Data'!$H95</f>
        <v>0</v>
      </c>
      <c r="P95" s="89">
        <f>'Custom Data'!$H95</f>
        <v>0</v>
      </c>
      <c r="Q95" s="89">
        <f>'Custom Data'!$H95</f>
        <v>0</v>
      </c>
      <c r="R95" s="89">
        <f>'Custom Data'!$H95</f>
        <v>0</v>
      </c>
      <c r="S95" s="89">
        <f>'Custom Data'!$H95</f>
        <v>0</v>
      </c>
      <c r="T95" s="89">
        <f>'Custom Data'!$H95</f>
        <v>0</v>
      </c>
      <c r="U95" s="89">
        <f>'Custom Data'!$H95</f>
        <v>0</v>
      </c>
      <c r="V95" s="89">
        <f>'Custom Data'!$H95</f>
        <v>0</v>
      </c>
      <c r="W95" s="89">
        <f>'Custom Data'!$H95</f>
        <v>0</v>
      </c>
      <c r="X95" s="89">
        <v>0</v>
      </c>
      <c r="Y95" s="89">
        <v>0</v>
      </c>
      <c r="Z95" s="89">
        <v>0</v>
      </c>
      <c r="AA95" s="89">
        <v>0</v>
      </c>
      <c r="AB95" s="89">
        <v>0</v>
      </c>
      <c r="AC95" s="89">
        <v>0</v>
      </c>
      <c r="BH95" s="52"/>
    </row>
    <row r="96" spans="1:60" ht="15.75" customHeight="1" x14ac:dyDescent="0.2">
      <c r="A96" s="84"/>
      <c r="B96" s="85">
        <v>9</v>
      </c>
      <c r="C96" s="86" t="s">
        <v>110</v>
      </c>
      <c r="D96" s="87">
        <f t="shared" si="4"/>
        <v>43</v>
      </c>
      <c r="E96" s="85" t="s">
        <v>30</v>
      </c>
      <c r="F96" s="90">
        <f>F95+(F97-F94)/3</f>
        <v>0</v>
      </c>
      <c r="G96" s="88">
        <f>'Custom Data'!$F96</f>
        <v>0</v>
      </c>
      <c r="H96" s="89">
        <f>'Custom Data'!$G96</f>
        <v>0</v>
      </c>
      <c r="I96" s="89">
        <f>'Custom Data'!$H96</f>
        <v>0</v>
      </c>
      <c r="J96" s="89">
        <f>'Custom Data'!$I96</f>
        <v>0</v>
      </c>
      <c r="K96" s="88">
        <f>'Custom Data'!$F96</f>
        <v>0</v>
      </c>
      <c r="L96" s="88">
        <f>'Custom Data'!$F96</f>
        <v>0</v>
      </c>
      <c r="M96" s="89">
        <f>'Custom Data'!$G96</f>
        <v>0</v>
      </c>
      <c r="N96" s="89">
        <f>'Custom Data'!$H96</f>
        <v>0</v>
      </c>
      <c r="O96" s="89">
        <f>'Custom Data'!$H96</f>
        <v>0</v>
      </c>
      <c r="P96" s="89">
        <f>'Custom Data'!$H96</f>
        <v>0</v>
      </c>
      <c r="Q96" s="89">
        <f>'Custom Data'!$H96</f>
        <v>0</v>
      </c>
      <c r="R96" s="89">
        <f>'Custom Data'!$H96</f>
        <v>0</v>
      </c>
      <c r="S96" s="89">
        <f>'Custom Data'!$H96</f>
        <v>0</v>
      </c>
      <c r="T96" s="89">
        <f>'Custom Data'!$H96</f>
        <v>0</v>
      </c>
      <c r="U96" s="89">
        <f>'Custom Data'!$H96</f>
        <v>0</v>
      </c>
      <c r="V96" s="89">
        <f>'Custom Data'!$H96</f>
        <v>0</v>
      </c>
      <c r="W96" s="89">
        <f>'Custom Data'!$H96</f>
        <v>0</v>
      </c>
      <c r="X96" s="89">
        <v>0</v>
      </c>
      <c r="Y96" s="89">
        <v>0</v>
      </c>
      <c r="Z96" s="89">
        <v>0</v>
      </c>
      <c r="AA96" s="89">
        <v>0</v>
      </c>
      <c r="AB96" s="89">
        <v>0</v>
      </c>
      <c r="AC96" s="89">
        <v>0</v>
      </c>
      <c r="BH96" s="52"/>
    </row>
    <row r="97" spans="1:60" ht="15.75" customHeight="1" x14ac:dyDescent="0.2">
      <c r="A97" s="84"/>
      <c r="B97" s="85">
        <v>10</v>
      </c>
      <c r="C97" s="86" t="s">
        <v>111</v>
      </c>
      <c r="D97" s="87">
        <f t="shared" si="4"/>
        <v>44</v>
      </c>
      <c r="E97" s="85" t="s">
        <v>30</v>
      </c>
      <c r="F97" s="132">
        <f>Summary!J21</f>
        <v>0</v>
      </c>
      <c r="G97" s="88">
        <f>'Custom Data'!$F97</f>
        <v>0</v>
      </c>
      <c r="H97" s="89">
        <f>'Custom Data'!$G97</f>
        <v>0</v>
      </c>
      <c r="I97" s="89">
        <f>'Custom Data'!$H97</f>
        <v>0</v>
      </c>
      <c r="J97" s="89">
        <f>'Custom Data'!$I97</f>
        <v>0</v>
      </c>
      <c r="K97" s="88">
        <f>'Custom Data'!$F97</f>
        <v>0</v>
      </c>
      <c r="L97" s="88">
        <f>'Custom Data'!$F97</f>
        <v>0</v>
      </c>
      <c r="M97" s="89">
        <f>'Custom Data'!$G97</f>
        <v>0</v>
      </c>
      <c r="N97" s="89">
        <f>'Custom Data'!$H97</f>
        <v>0</v>
      </c>
      <c r="O97" s="89">
        <f>'Custom Data'!$H97</f>
        <v>0</v>
      </c>
      <c r="P97" s="89">
        <f>'Custom Data'!$H97</f>
        <v>0</v>
      </c>
      <c r="Q97" s="89">
        <f>'Custom Data'!$H97</f>
        <v>0</v>
      </c>
      <c r="R97" s="89">
        <f>'Custom Data'!$H97</f>
        <v>0</v>
      </c>
      <c r="S97" s="89">
        <f>'Custom Data'!$H97</f>
        <v>0</v>
      </c>
      <c r="T97" s="89">
        <f>'Custom Data'!$H97</f>
        <v>0</v>
      </c>
      <c r="U97" s="89">
        <f>'Custom Data'!$H97</f>
        <v>0</v>
      </c>
      <c r="V97" s="89">
        <f>'Custom Data'!$H97</f>
        <v>0</v>
      </c>
      <c r="W97" s="89">
        <f>'Custom Data'!$H97</f>
        <v>0</v>
      </c>
      <c r="X97" s="89">
        <v>0</v>
      </c>
      <c r="Y97" s="89">
        <v>0</v>
      </c>
      <c r="Z97" s="89">
        <v>0</v>
      </c>
      <c r="AA97" s="89">
        <v>0</v>
      </c>
      <c r="AB97" s="89">
        <v>0</v>
      </c>
      <c r="AC97" s="89">
        <v>0</v>
      </c>
      <c r="BH97" s="52"/>
    </row>
    <row r="98" spans="1:60" ht="15.75" customHeight="1" x14ac:dyDescent="0.2">
      <c r="A98" s="84"/>
      <c r="B98" s="85">
        <v>11</v>
      </c>
      <c r="C98" s="86" t="s">
        <v>112</v>
      </c>
      <c r="D98" s="87">
        <f t="shared" si="4"/>
        <v>45</v>
      </c>
      <c r="E98" s="85" t="s">
        <v>30</v>
      </c>
      <c r="F98" s="88">
        <f>F97+(F107-F97)/10</f>
        <v>0</v>
      </c>
      <c r="G98" s="88">
        <f>'Custom Data'!$F98</f>
        <v>0</v>
      </c>
      <c r="H98" s="89">
        <f>'Custom Data'!$G98</f>
        <v>0</v>
      </c>
      <c r="I98" s="89">
        <f>'Custom Data'!$H98</f>
        <v>0</v>
      </c>
      <c r="J98" s="89">
        <f>'Custom Data'!$I98</f>
        <v>0</v>
      </c>
      <c r="K98" s="88">
        <f>'Custom Data'!$F98</f>
        <v>0</v>
      </c>
      <c r="L98" s="88">
        <f>'Custom Data'!$F98</f>
        <v>0</v>
      </c>
      <c r="M98" s="89">
        <f>'Custom Data'!$G98</f>
        <v>0</v>
      </c>
      <c r="N98" s="89">
        <f>'Custom Data'!$H98</f>
        <v>0</v>
      </c>
      <c r="O98" s="89">
        <f>'Custom Data'!$H98</f>
        <v>0</v>
      </c>
      <c r="P98" s="89">
        <f>'Custom Data'!$H98</f>
        <v>0</v>
      </c>
      <c r="Q98" s="89">
        <f>'Custom Data'!$H98</f>
        <v>0</v>
      </c>
      <c r="R98" s="89">
        <f>'Custom Data'!$H98</f>
        <v>0</v>
      </c>
      <c r="S98" s="89">
        <f>'Custom Data'!$H98</f>
        <v>0</v>
      </c>
      <c r="T98" s="89">
        <f>'Custom Data'!$H98</f>
        <v>0</v>
      </c>
      <c r="U98" s="89">
        <f>'Custom Data'!$H98</f>
        <v>0</v>
      </c>
      <c r="V98" s="89">
        <f>'Custom Data'!$H98</f>
        <v>0</v>
      </c>
      <c r="W98" s="89">
        <f>'Custom Data'!$H98</f>
        <v>0</v>
      </c>
      <c r="X98" s="89">
        <v>0</v>
      </c>
      <c r="Y98" s="89">
        <v>0</v>
      </c>
      <c r="Z98" s="89">
        <v>0</v>
      </c>
      <c r="AA98" s="89">
        <v>0</v>
      </c>
      <c r="AB98" s="89">
        <v>0</v>
      </c>
      <c r="AC98" s="89">
        <v>0</v>
      </c>
      <c r="BH98" s="52"/>
    </row>
    <row r="99" spans="1:60" ht="15.75" customHeight="1" x14ac:dyDescent="0.2">
      <c r="A99" s="84"/>
      <c r="B99" s="85">
        <v>12</v>
      </c>
      <c r="C99" s="86" t="s">
        <v>113</v>
      </c>
      <c r="D99" s="87">
        <f t="shared" si="4"/>
        <v>46</v>
      </c>
      <c r="E99" s="85" t="s">
        <v>30</v>
      </c>
      <c r="F99" s="88">
        <f>F98+(F107-F97)/10</f>
        <v>0</v>
      </c>
      <c r="G99" s="88">
        <f>'Custom Data'!$F99</f>
        <v>0</v>
      </c>
      <c r="H99" s="89">
        <f>'Custom Data'!$G99</f>
        <v>0</v>
      </c>
      <c r="I99" s="89">
        <f>'Custom Data'!$H99</f>
        <v>0</v>
      </c>
      <c r="J99" s="89">
        <f>'Custom Data'!$I99</f>
        <v>0</v>
      </c>
      <c r="K99" s="88">
        <f>'Custom Data'!$F99</f>
        <v>0</v>
      </c>
      <c r="L99" s="88">
        <f>'Custom Data'!$F99</f>
        <v>0</v>
      </c>
      <c r="M99" s="89">
        <f>'Custom Data'!$G99</f>
        <v>0</v>
      </c>
      <c r="N99" s="89">
        <f>'Custom Data'!$H99</f>
        <v>0</v>
      </c>
      <c r="O99" s="89">
        <f>'Custom Data'!$H99</f>
        <v>0</v>
      </c>
      <c r="P99" s="89">
        <f>'Custom Data'!$H99</f>
        <v>0</v>
      </c>
      <c r="Q99" s="89">
        <f>'Custom Data'!$H99</f>
        <v>0</v>
      </c>
      <c r="R99" s="89">
        <f>'Custom Data'!$H99</f>
        <v>0</v>
      </c>
      <c r="S99" s="89">
        <f>'Custom Data'!$H99</f>
        <v>0</v>
      </c>
      <c r="T99" s="89">
        <f>'Custom Data'!$H99</f>
        <v>0</v>
      </c>
      <c r="U99" s="89">
        <f>'Custom Data'!$H99</f>
        <v>0</v>
      </c>
      <c r="V99" s="89">
        <f>'Custom Data'!$H99</f>
        <v>0</v>
      </c>
      <c r="W99" s="89">
        <f>'Custom Data'!$H99</f>
        <v>0</v>
      </c>
      <c r="X99" s="89">
        <v>0</v>
      </c>
      <c r="Y99" s="89">
        <v>0</v>
      </c>
      <c r="Z99" s="89">
        <v>0</v>
      </c>
      <c r="AA99" s="89">
        <v>0</v>
      </c>
      <c r="AB99" s="89">
        <v>0</v>
      </c>
      <c r="AC99" s="89">
        <v>0</v>
      </c>
      <c r="BH99" s="52"/>
    </row>
    <row r="100" spans="1:60" ht="15.75" customHeight="1" x14ac:dyDescent="0.2">
      <c r="A100" s="84"/>
      <c r="B100" s="85">
        <v>13</v>
      </c>
      <c r="C100" s="86" t="s">
        <v>114</v>
      </c>
      <c r="D100" s="87">
        <f t="shared" si="4"/>
        <v>47</v>
      </c>
      <c r="E100" s="85" t="s">
        <v>30</v>
      </c>
      <c r="F100" s="88">
        <f>F99+(F107-F97)/10</f>
        <v>0</v>
      </c>
      <c r="G100" s="88">
        <f>'Custom Data'!$F100</f>
        <v>0</v>
      </c>
      <c r="H100" s="89">
        <f>'Custom Data'!$G100</f>
        <v>0</v>
      </c>
      <c r="I100" s="89">
        <f>'Custom Data'!$H100</f>
        <v>0</v>
      </c>
      <c r="J100" s="89">
        <f>'Custom Data'!$I100</f>
        <v>0</v>
      </c>
      <c r="K100" s="88">
        <f>'Custom Data'!$F100</f>
        <v>0</v>
      </c>
      <c r="L100" s="88">
        <f>'Custom Data'!$F100</f>
        <v>0</v>
      </c>
      <c r="M100" s="89">
        <f>'Custom Data'!$G100</f>
        <v>0</v>
      </c>
      <c r="N100" s="89">
        <f>'Custom Data'!$H100</f>
        <v>0</v>
      </c>
      <c r="O100" s="89">
        <f>'Custom Data'!$H100</f>
        <v>0</v>
      </c>
      <c r="P100" s="89">
        <f>'Custom Data'!$H100</f>
        <v>0</v>
      </c>
      <c r="Q100" s="89">
        <f>'Custom Data'!$H100</f>
        <v>0</v>
      </c>
      <c r="R100" s="89">
        <f>'Custom Data'!$H100</f>
        <v>0</v>
      </c>
      <c r="S100" s="89">
        <f>'Custom Data'!$H100</f>
        <v>0</v>
      </c>
      <c r="T100" s="89">
        <f>'Custom Data'!$H100</f>
        <v>0</v>
      </c>
      <c r="U100" s="89">
        <f>'Custom Data'!$H100</f>
        <v>0</v>
      </c>
      <c r="V100" s="89">
        <f>'Custom Data'!$H100</f>
        <v>0</v>
      </c>
      <c r="W100" s="89">
        <f>'Custom Data'!$H100</f>
        <v>0</v>
      </c>
      <c r="X100" s="89">
        <v>0</v>
      </c>
      <c r="Y100" s="89">
        <v>0</v>
      </c>
      <c r="Z100" s="89">
        <v>0</v>
      </c>
      <c r="AA100" s="89">
        <v>0</v>
      </c>
      <c r="AB100" s="89">
        <v>0</v>
      </c>
      <c r="AC100" s="89">
        <v>0</v>
      </c>
      <c r="BH100" s="52"/>
    </row>
    <row r="101" spans="1:60" ht="15.75" customHeight="1" x14ac:dyDescent="0.2">
      <c r="A101" s="84"/>
      <c r="B101" s="85">
        <v>14</v>
      </c>
      <c r="C101" s="86" t="s">
        <v>115</v>
      </c>
      <c r="D101" s="87">
        <f t="shared" si="4"/>
        <v>48</v>
      </c>
      <c r="E101" s="85" t="s">
        <v>30</v>
      </c>
      <c r="F101" s="88">
        <f>F100+(F107-F97)/10</f>
        <v>0</v>
      </c>
      <c r="G101" s="88">
        <f>'Custom Data'!$F101</f>
        <v>0</v>
      </c>
      <c r="H101" s="89">
        <f>'Custom Data'!$G101</f>
        <v>0</v>
      </c>
      <c r="I101" s="89">
        <f>'Custom Data'!$H101</f>
        <v>0</v>
      </c>
      <c r="J101" s="89">
        <f>'Custom Data'!$I101</f>
        <v>0</v>
      </c>
      <c r="K101" s="88">
        <f>'Custom Data'!$F101</f>
        <v>0</v>
      </c>
      <c r="L101" s="88">
        <f>'Custom Data'!$F101</f>
        <v>0</v>
      </c>
      <c r="M101" s="89">
        <f>'Custom Data'!$G101</f>
        <v>0</v>
      </c>
      <c r="N101" s="89">
        <f>'Custom Data'!$H101</f>
        <v>0</v>
      </c>
      <c r="O101" s="89">
        <f>'Custom Data'!$H101</f>
        <v>0</v>
      </c>
      <c r="P101" s="89">
        <f>'Custom Data'!$H101</f>
        <v>0</v>
      </c>
      <c r="Q101" s="89">
        <f>'Custom Data'!$H101</f>
        <v>0</v>
      </c>
      <c r="R101" s="89">
        <f>'Custom Data'!$H101</f>
        <v>0</v>
      </c>
      <c r="S101" s="89">
        <f>'Custom Data'!$H101</f>
        <v>0</v>
      </c>
      <c r="T101" s="89">
        <f>'Custom Data'!$H101</f>
        <v>0</v>
      </c>
      <c r="U101" s="89">
        <f>'Custom Data'!$H101</f>
        <v>0</v>
      </c>
      <c r="V101" s="89">
        <f>'Custom Data'!$H101</f>
        <v>0</v>
      </c>
      <c r="W101" s="89">
        <f>'Custom Data'!$H101</f>
        <v>0</v>
      </c>
      <c r="X101" s="89">
        <v>0</v>
      </c>
      <c r="Y101" s="89">
        <v>0</v>
      </c>
      <c r="Z101" s="89">
        <v>0</v>
      </c>
      <c r="AA101" s="89">
        <v>0</v>
      </c>
      <c r="AB101" s="89">
        <v>0</v>
      </c>
      <c r="AC101" s="89">
        <v>0</v>
      </c>
      <c r="BH101" s="52"/>
    </row>
    <row r="102" spans="1:60" ht="15.75" customHeight="1" x14ac:dyDescent="0.2">
      <c r="B102" s="85">
        <v>15</v>
      </c>
      <c r="C102" s="86" t="s">
        <v>116</v>
      </c>
      <c r="D102" s="87">
        <f t="shared" si="4"/>
        <v>49</v>
      </c>
      <c r="E102" s="85" t="s">
        <v>30</v>
      </c>
      <c r="F102" s="88">
        <f>F101+(F107-F97)/10</f>
        <v>0</v>
      </c>
      <c r="G102" s="88">
        <f>'Custom Data'!$F102</f>
        <v>0</v>
      </c>
      <c r="H102" s="89">
        <f>'Custom Data'!$G102</f>
        <v>0</v>
      </c>
      <c r="I102" s="89">
        <f>'Custom Data'!$H102</f>
        <v>0</v>
      </c>
      <c r="J102" s="89">
        <f>'Custom Data'!$I102</f>
        <v>0</v>
      </c>
      <c r="K102" s="88">
        <f>'Custom Data'!$F102</f>
        <v>0</v>
      </c>
      <c r="L102" s="88">
        <f>'Custom Data'!$F102</f>
        <v>0</v>
      </c>
      <c r="M102" s="89">
        <f>'Custom Data'!$G102</f>
        <v>0</v>
      </c>
      <c r="N102" s="89">
        <f>'Custom Data'!$H102</f>
        <v>0</v>
      </c>
      <c r="O102" s="89">
        <f>'Custom Data'!$H102</f>
        <v>0</v>
      </c>
      <c r="P102" s="89">
        <f>'Custom Data'!$H102</f>
        <v>0</v>
      </c>
      <c r="Q102" s="89">
        <f>'Custom Data'!$H102</f>
        <v>0</v>
      </c>
      <c r="R102" s="89">
        <f>'Custom Data'!$H102</f>
        <v>0</v>
      </c>
      <c r="S102" s="89">
        <f>'Custom Data'!$H102</f>
        <v>0</v>
      </c>
      <c r="T102" s="89">
        <f>'Custom Data'!$H102</f>
        <v>0</v>
      </c>
      <c r="U102" s="89">
        <f>'Custom Data'!$H102</f>
        <v>0</v>
      </c>
      <c r="V102" s="89">
        <f>'Custom Data'!$H102</f>
        <v>0</v>
      </c>
      <c r="W102" s="89">
        <f>'Custom Data'!$H102</f>
        <v>0</v>
      </c>
      <c r="X102" s="89">
        <v>0</v>
      </c>
      <c r="Y102" s="89">
        <v>0</v>
      </c>
      <c r="Z102" s="89">
        <v>0</v>
      </c>
      <c r="AA102" s="89">
        <v>0</v>
      </c>
      <c r="AB102" s="89">
        <v>0</v>
      </c>
      <c r="AC102" s="89">
        <v>0</v>
      </c>
    </row>
    <row r="103" spans="1:60" ht="15.75" customHeight="1" x14ac:dyDescent="0.2">
      <c r="B103" s="85">
        <v>16</v>
      </c>
      <c r="C103" s="86" t="s">
        <v>117</v>
      </c>
      <c r="D103" s="87">
        <f t="shared" si="4"/>
        <v>50</v>
      </c>
      <c r="E103" s="85" t="s">
        <v>30</v>
      </c>
      <c r="F103" s="88">
        <f>F102+(F107-F97)/10</f>
        <v>0</v>
      </c>
      <c r="G103" s="88">
        <f>'Custom Data'!$F103</f>
        <v>0</v>
      </c>
      <c r="H103" s="89">
        <f>'Custom Data'!$G103</f>
        <v>0</v>
      </c>
      <c r="I103" s="89">
        <f>'Custom Data'!$H103</f>
        <v>0</v>
      </c>
      <c r="J103" s="89">
        <f>'Custom Data'!$I103</f>
        <v>0</v>
      </c>
      <c r="K103" s="88">
        <f>'Custom Data'!$F103</f>
        <v>0</v>
      </c>
      <c r="L103" s="88">
        <f>'Custom Data'!$F103</f>
        <v>0</v>
      </c>
      <c r="M103" s="89">
        <f>'Custom Data'!$G103</f>
        <v>0</v>
      </c>
      <c r="N103" s="89">
        <f>'Custom Data'!$H103</f>
        <v>0</v>
      </c>
      <c r="O103" s="89">
        <f>'Custom Data'!$H103</f>
        <v>0</v>
      </c>
      <c r="P103" s="89">
        <f>'Custom Data'!$H103</f>
        <v>0</v>
      </c>
      <c r="Q103" s="89">
        <f>'Custom Data'!$H103</f>
        <v>0</v>
      </c>
      <c r="R103" s="89">
        <f>'Custom Data'!$H103</f>
        <v>0</v>
      </c>
      <c r="S103" s="89">
        <f>'Custom Data'!$H103</f>
        <v>0</v>
      </c>
      <c r="T103" s="89">
        <f>'Custom Data'!$H103</f>
        <v>0</v>
      </c>
      <c r="U103" s="89">
        <f>'Custom Data'!$H103</f>
        <v>0</v>
      </c>
      <c r="V103" s="89">
        <f>'Custom Data'!$H103</f>
        <v>0</v>
      </c>
      <c r="W103" s="89">
        <f>'Custom Data'!$H103</f>
        <v>0</v>
      </c>
      <c r="X103" s="89">
        <v>0</v>
      </c>
      <c r="Y103" s="89">
        <v>0</v>
      </c>
      <c r="Z103" s="89">
        <v>0</v>
      </c>
      <c r="AA103" s="89">
        <v>0</v>
      </c>
      <c r="AB103" s="89">
        <v>0</v>
      </c>
      <c r="AC103" s="89">
        <v>0</v>
      </c>
    </row>
    <row r="104" spans="1:60" ht="15.75" customHeight="1" x14ac:dyDescent="0.2">
      <c r="B104" s="85">
        <v>17</v>
      </c>
      <c r="C104" s="86" t="s">
        <v>118</v>
      </c>
      <c r="D104" s="87">
        <f t="shared" si="4"/>
        <v>51</v>
      </c>
      <c r="E104" s="85" t="s">
        <v>30</v>
      </c>
      <c r="F104" s="88">
        <f>F103+(F107-F97)/10</f>
        <v>0</v>
      </c>
      <c r="G104" s="88">
        <f>'Custom Data'!$F104</f>
        <v>0</v>
      </c>
      <c r="H104" s="89">
        <f>'Custom Data'!$G104</f>
        <v>0</v>
      </c>
      <c r="I104" s="89">
        <f>'Custom Data'!$H104</f>
        <v>0</v>
      </c>
      <c r="J104" s="89">
        <f>'Custom Data'!$I104</f>
        <v>0</v>
      </c>
      <c r="K104" s="88">
        <f>'Custom Data'!$F104</f>
        <v>0</v>
      </c>
      <c r="L104" s="88">
        <f>'Custom Data'!$F104</f>
        <v>0</v>
      </c>
      <c r="M104" s="89">
        <f>'Custom Data'!$G104</f>
        <v>0</v>
      </c>
      <c r="N104" s="89">
        <f>'Custom Data'!$H104</f>
        <v>0</v>
      </c>
      <c r="O104" s="89">
        <f>'Custom Data'!$H104</f>
        <v>0</v>
      </c>
      <c r="P104" s="89">
        <f>'Custom Data'!$H104</f>
        <v>0</v>
      </c>
      <c r="Q104" s="89">
        <f>'Custom Data'!$H104</f>
        <v>0</v>
      </c>
      <c r="R104" s="89">
        <f>'Custom Data'!$H104</f>
        <v>0</v>
      </c>
      <c r="S104" s="89">
        <f>'Custom Data'!$H104</f>
        <v>0</v>
      </c>
      <c r="T104" s="89">
        <f>'Custom Data'!$H104</f>
        <v>0</v>
      </c>
      <c r="U104" s="89">
        <f>'Custom Data'!$H104</f>
        <v>0</v>
      </c>
      <c r="V104" s="89">
        <f>'Custom Data'!$H104</f>
        <v>0</v>
      </c>
      <c r="W104" s="89">
        <f>'Custom Data'!$H104</f>
        <v>0</v>
      </c>
      <c r="X104" s="89">
        <v>0</v>
      </c>
      <c r="Y104" s="89">
        <v>0</v>
      </c>
      <c r="Z104" s="89">
        <v>0</v>
      </c>
      <c r="AA104" s="89">
        <v>0</v>
      </c>
      <c r="AB104" s="89">
        <v>0</v>
      </c>
      <c r="AC104" s="89">
        <v>0</v>
      </c>
    </row>
    <row r="105" spans="1:60" ht="15.75" customHeight="1" x14ac:dyDescent="0.2">
      <c r="B105" s="85">
        <v>18</v>
      </c>
      <c r="C105" s="86" t="s">
        <v>119</v>
      </c>
      <c r="D105" s="87">
        <f t="shared" si="4"/>
        <v>52</v>
      </c>
      <c r="E105" s="85" t="s">
        <v>30</v>
      </c>
      <c r="F105" s="88">
        <f>F104+(F107-F97)/10</f>
        <v>0</v>
      </c>
      <c r="G105" s="88">
        <f>'Custom Data'!$F105</f>
        <v>0</v>
      </c>
      <c r="H105" s="89">
        <f>'Custom Data'!$G105</f>
        <v>0</v>
      </c>
      <c r="I105" s="89">
        <f>'Custom Data'!$H105</f>
        <v>0</v>
      </c>
      <c r="J105" s="89">
        <f>'Custom Data'!$I105</f>
        <v>0</v>
      </c>
      <c r="K105" s="88">
        <f>'Custom Data'!$F105</f>
        <v>0</v>
      </c>
      <c r="L105" s="88">
        <f>'Custom Data'!$F105</f>
        <v>0</v>
      </c>
      <c r="M105" s="89">
        <f>'Custom Data'!$G105</f>
        <v>0</v>
      </c>
      <c r="N105" s="89">
        <f>'Custom Data'!$H105</f>
        <v>0</v>
      </c>
      <c r="O105" s="89">
        <f>'Custom Data'!$H105</f>
        <v>0</v>
      </c>
      <c r="P105" s="89">
        <f>'Custom Data'!$H105</f>
        <v>0</v>
      </c>
      <c r="Q105" s="89">
        <f>'Custom Data'!$H105</f>
        <v>0</v>
      </c>
      <c r="R105" s="89">
        <f>'Custom Data'!$H105</f>
        <v>0</v>
      </c>
      <c r="S105" s="89">
        <f>'Custom Data'!$H105</f>
        <v>0</v>
      </c>
      <c r="T105" s="89">
        <f>'Custom Data'!$H105</f>
        <v>0</v>
      </c>
      <c r="U105" s="89">
        <f>'Custom Data'!$H105</f>
        <v>0</v>
      </c>
      <c r="V105" s="89">
        <f>'Custom Data'!$H105</f>
        <v>0</v>
      </c>
      <c r="W105" s="89">
        <f>'Custom Data'!$H105</f>
        <v>0</v>
      </c>
      <c r="X105" s="89">
        <v>0</v>
      </c>
      <c r="Y105" s="89">
        <v>0</v>
      </c>
      <c r="Z105" s="89">
        <v>0</v>
      </c>
      <c r="AA105" s="89">
        <v>0</v>
      </c>
      <c r="AB105" s="89">
        <v>0</v>
      </c>
      <c r="AC105" s="89">
        <v>0</v>
      </c>
    </row>
    <row r="106" spans="1:60" ht="15.75" customHeight="1" x14ac:dyDescent="0.2">
      <c r="B106" s="85">
        <v>19</v>
      </c>
      <c r="C106" s="86" t="s">
        <v>120</v>
      </c>
      <c r="D106" s="87">
        <f t="shared" si="4"/>
        <v>53</v>
      </c>
      <c r="E106" s="85" t="s">
        <v>30</v>
      </c>
      <c r="F106" s="88">
        <f>F105+(F107-F97)/10</f>
        <v>0</v>
      </c>
      <c r="G106" s="88">
        <f>'Custom Data'!$F106</f>
        <v>0</v>
      </c>
      <c r="H106" s="89">
        <f>'Custom Data'!$G106</f>
        <v>0</v>
      </c>
      <c r="I106" s="89">
        <f>'Custom Data'!$H106</f>
        <v>0</v>
      </c>
      <c r="J106" s="89">
        <f>'Custom Data'!$I106</f>
        <v>0</v>
      </c>
      <c r="K106" s="88">
        <f>'Custom Data'!$F106</f>
        <v>0</v>
      </c>
      <c r="L106" s="88">
        <f>'Custom Data'!$F106</f>
        <v>0</v>
      </c>
      <c r="M106" s="89">
        <f>'Custom Data'!$G106</f>
        <v>0</v>
      </c>
      <c r="N106" s="89">
        <f>'Custom Data'!$H106</f>
        <v>0</v>
      </c>
      <c r="O106" s="89">
        <f>'Custom Data'!$H106</f>
        <v>0</v>
      </c>
      <c r="P106" s="89">
        <f>'Custom Data'!$H106</f>
        <v>0</v>
      </c>
      <c r="Q106" s="89">
        <f>'Custom Data'!$H106</f>
        <v>0</v>
      </c>
      <c r="R106" s="89">
        <f>'Custom Data'!$H106</f>
        <v>0</v>
      </c>
      <c r="S106" s="89">
        <f>'Custom Data'!$H106</f>
        <v>0</v>
      </c>
      <c r="T106" s="89">
        <f>'Custom Data'!$H106</f>
        <v>0</v>
      </c>
      <c r="U106" s="89">
        <f>'Custom Data'!$H106</f>
        <v>0</v>
      </c>
      <c r="V106" s="89">
        <f>'Custom Data'!$H106</f>
        <v>0</v>
      </c>
      <c r="W106" s="89">
        <f>'Custom Data'!$H106</f>
        <v>0</v>
      </c>
      <c r="X106" s="89">
        <v>0</v>
      </c>
      <c r="Y106" s="89">
        <v>0</v>
      </c>
      <c r="Z106" s="89">
        <v>0</v>
      </c>
      <c r="AA106" s="89">
        <v>0</v>
      </c>
      <c r="AB106" s="89">
        <v>0</v>
      </c>
      <c r="AC106" s="89">
        <v>0</v>
      </c>
    </row>
    <row r="107" spans="1:60" ht="15.75" customHeight="1" x14ac:dyDescent="0.2">
      <c r="B107" s="85">
        <v>20</v>
      </c>
      <c r="C107" s="86" t="s">
        <v>121</v>
      </c>
      <c r="D107" s="87">
        <f t="shared" si="4"/>
        <v>54</v>
      </c>
      <c r="E107" s="85" t="s">
        <v>30</v>
      </c>
      <c r="F107" s="132">
        <f>Summary!K21</f>
        <v>0</v>
      </c>
      <c r="G107" s="88">
        <f>'Custom Data'!$F107</f>
        <v>0</v>
      </c>
      <c r="H107" s="89">
        <f>'Custom Data'!$G107</f>
        <v>0</v>
      </c>
      <c r="I107" s="89">
        <f>'Custom Data'!$H107</f>
        <v>0</v>
      </c>
      <c r="J107" s="89">
        <f>'Custom Data'!$I107</f>
        <v>0</v>
      </c>
      <c r="K107" s="88">
        <f>'Custom Data'!$F107</f>
        <v>0</v>
      </c>
      <c r="L107" s="88">
        <f>'Custom Data'!$F107</f>
        <v>0</v>
      </c>
      <c r="M107" s="89">
        <f>'Custom Data'!$G107</f>
        <v>0</v>
      </c>
      <c r="N107" s="89">
        <f>'Custom Data'!$H107</f>
        <v>0</v>
      </c>
      <c r="O107" s="89">
        <f>'Custom Data'!$H107</f>
        <v>0</v>
      </c>
      <c r="P107" s="89">
        <f>'Custom Data'!$H107</f>
        <v>0</v>
      </c>
      <c r="Q107" s="89">
        <f>'Custom Data'!$H107</f>
        <v>0</v>
      </c>
      <c r="R107" s="89">
        <f>'Custom Data'!$H107</f>
        <v>0</v>
      </c>
      <c r="S107" s="89">
        <f>'Custom Data'!$H107</f>
        <v>0</v>
      </c>
      <c r="T107" s="89">
        <f>'Custom Data'!$H107</f>
        <v>0</v>
      </c>
      <c r="U107" s="89">
        <f>'Custom Data'!$H107</f>
        <v>0</v>
      </c>
      <c r="V107" s="89">
        <f>'Custom Data'!$H107</f>
        <v>0</v>
      </c>
      <c r="W107" s="89">
        <f>'Custom Data'!$H107</f>
        <v>0</v>
      </c>
      <c r="X107" s="89">
        <v>0</v>
      </c>
      <c r="Y107" s="89">
        <v>0</v>
      </c>
      <c r="Z107" s="89">
        <v>0</v>
      </c>
      <c r="AA107" s="89">
        <v>0</v>
      </c>
      <c r="AB107" s="89">
        <v>0</v>
      </c>
      <c r="AC107" s="89">
        <v>0</v>
      </c>
    </row>
    <row r="108" spans="1:60" ht="15.75" customHeight="1" x14ac:dyDescent="0.2">
      <c r="B108" s="85">
        <v>21</v>
      </c>
      <c r="C108" s="86" t="s">
        <v>122</v>
      </c>
      <c r="D108" s="87">
        <f t="shared" si="4"/>
        <v>55</v>
      </c>
      <c r="E108" s="85" t="s">
        <v>30</v>
      </c>
      <c r="F108" s="88">
        <f>F107+(F117-F107)/10</f>
        <v>0</v>
      </c>
      <c r="G108" s="88">
        <f>'Custom Data'!$F108</f>
        <v>0</v>
      </c>
      <c r="H108" s="89">
        <f>'Custom Data'!$G108</f>
        <v>0</v>
      </c>
      <c r="I108" s="89">
        <f>'Custom Data'!$H108</f>
        <v>0</v>
      </c>
      <c r="J108" s="89">
        <f>'Custom Data'!$I108</f>
        <v>0</v>
      </c>
      <c r="K108" s="88">
        <f>'Custom Data'!$F108</f>
        <v>0</v>
      </c>
      <c r="L108" s="88">
        <f>'Custom Data'!$F108</f>
        <v>0</v>
      </c>
      <c r="M108" s="89">
        <f>'Custom Data'!$G108</f>
        <v>0</v>
      </c>
      <c r="N108" s="89">
        <f>'Custom Data'!$H108</f>
        <v>0</v>
      </c>
      <c r="O108" s="89">
        <f>'Custom Data'!$H108</f>
        <v>0</v>
      </c>
      <c r="P108" s="89">
        <f>'Custom Data'!$H108</f>
        <v>0</v>
      </c>
      <c r="Q108" s="89">
        <f>'Custom Data'!$H108</f>
        <v>0</v>
      </c>
      <c r="R108" s="89">
        <f>'Custom Data'!$H108</f>
        <v>0</v>
      </c>
      <c r="S108" s="89">
        <f>'Custom Data'!$H108</f>
        <v>0</v>
      </c>
      <c r="T108" s="89">
        <f>'Custom Data'!$H108</f>
        <v>0</v>
      </c>
      <c r="U108" s="89">
        <f>'Custom Data'!$H108</f>
        <v>0</v>
      </c>
      <c r="V108" s="89">
        <f>'Custom Data'!$H108</f>
        <v>0</v>
      </c>
      <c r="W108" s="89">
        <f>'Custom Data'!$H108</f>
        <v>0</v>
      </c>
      <c r="X108" s="89">
        <v>0</v>
      </c>
      <c r="Y108" s="89">
        <v>0</v>
      </c>
      <c r="Z108" s="89">
        <v>0</v>
      </c>
      <c r="AA108" s="89">
        <v>0</v>
      </c>
      <c r="AB108" s="89">
        <v>0</v>
      </c>
      <c r="AC108" s="89">
        <v>0</v>
      </c>
    </row>
    <row r="109" spans="1:60" ht="15.75" customHeight="1" x14ac:dyDescent="0.2">
      <c r="B109" s="85">
        <v>22</v>
      </c>
      <c r="C109" s="86" t="s">
        <v>123</v>
      </c>
      <c r="D109" s="87">
        <f t="shared" si="4"/>
        <v>56</v>
      </c>
      <c r="E109" s="85" t="s">
        <v>30</v>
      </c>
      <c r="F109" s="88">
        <f>F108+(F117-F107)/10</f>
        <v>0</v>
      </c>
      <c r="G109" s="88">
        <f>'Custom Data'!$F109</f>
        <v>0</v>
      </c>
      <c r="H109" s="89">
        <f>'Custom Data'!$G109</f>
        <v>0</v>
      </c>
      <c r="I109" s="89">
        <f>'Custom Data'!$H109</f>
        <v>0</v>
      </c>
      <c r="J109" s="89">
        <f>'Custom Data'!$I109</f>
        <v>0</v>
      </c>
      <c r="K109" s="88">
        <f>'Custom Data'!$F109</f>
        <v>0</v>
      </c>
      <c r="L109" s="88">
        <f>'Custom Data'!$F109</f>
        <v>0</v>
      </c>
      <c r="M109" s="89">
        <f>'Custom Data'!$G109</f>
        <v>0</v>
      </c>
      <c r="N109" s="89">
        <f>'Custom Data'!$H109</f>
        <v>0</v>
      </c>
      <c r="O109" s="89">
        <f>'Custom Data'!$H109</f>
        <v>0</v>
      </c>
      <c r="P109" s="89">
        <f>'Custom Data'!$H109</f>
        <v>0</v>
      </c>
      <c r="Q109" s="89">
        <f>'Custom Data'!$H109</f>
        <v>0</v>
      </c>
      <c r="R109" s="89">
        <f>'Custom Data'!$H109</f>
        <v>0</v>
      </c>
      <c r="S109" s="89">
        <f>'Custom Data'!$H109</f>
        <v>0</v>
      </c>
      <c r="T109" s="89">
        <f>'Custom Data'!$H109</f>
        <v>0</v>
      </c>
      <c r="U109" s="89">
        <f>'Custom Data'!$H109</f>
        <v>0</v>
      </c>
      <c r="V109" s="89">
        <f>'Custom Data'!$H109</f>
        <v>0</v>
      </c>
      <c r="W109" s="89">
        <f>'Custom Data'!$H109</f>
        <v>0</v>
      </c>
      <c r="X109" s="89">
        <v>0</v>
      </c>
      <c r="Y109" s="89">
        <v>0</v>
      </c>
      <c r="Z109" s="89">
        <v>0</v>
      </c>
      <c r="AA109" s="89">
        <v>0</v>
      </c>
      <c r="AB109" s="89">
        <v>0</v>
      </c>
      <c r="AC109" s="89">
        <v>0</v>
      </c>
    </row>
    <row r="110" spans="1:60" ht="15.75" customHeight="1" x14ac:dyDescent="0.2">
      <c r="B110" s="85">
        <v>23</v>
      </c>
      <c r="C110" s="86" t="s">
        <v>124</v>
      </c>
      <c r="D110" s="87">
        <f t="shared" si="4"/>
        <v>57</v>
      </c>
      <c r="E110" s="85" t="s">
        <v>30</v>
      </c>
      <c r="F110" s="88">
        <f>F109+(F117-F107)/10</f>
        <v>0</v>
      </c>
      <c r="G110" s="88">
        <f>'Custom Data'!$F110</f>
        <v>0</v>
      </c>
      <c r="H110" s="89">
        <f>'Custom Data'!$G110</f>
        <v>0</v>
      </c>
      <c r="I110" s="89">
        <f>'Custom Data'!$H110</f>
        <v>0</v>
      </c>
      <c r="J110" s="89">
        <f>'Custom Data'!$I110</f>
        <v>0</v>
      </c>
      <c r="K110" s="88">
        <f>'Custom Data'!$F110</f>
        <v>0</v>
      </c>
      <c r="L110" s="88">
        <f>'Custom Data'!$F110</f>
        <v>0</v>
      </c>
      <c r="M110" s="89">
        <f>'Custom Data'!$G110</f>
        <v>0</v>
      </c>
      <c r="N110" s="89">
        <f>'Custom Data'!$H110</f>
        <v>0</v>
      </c>
      <c r="O110" s="89">
        <f>'Custom Data'!$H110</f>
        <v>0</v>
      </c>
      <c r="P110" s="89">
        <f>'Custom Data'!$H110</f>
        <v>0</v>
      </c>
      <c r="Q110" s="89">
        <f>'Custom Data'!$H110</f>
        <v>0</v>
      </c>
      <c r="R110" s="89">
        <f>'Custom Data'!$H110</f>
        <v>0</v>
      </c>
      <c r="S110" s="89">
        <f>'Custom Data'!$H110</f>
        <v>0</v>
      </c>
      <c r="T110" s="89">
        <f>'Custom Data'!$H110</f>
        <v>0</v>
      </c>
      <c r="U110" s="89">
        <f>'Custom Data'!$H110</f>
        <v>0</v>
      </c>
      <c r="V110" s="89">
        <f>'Custom Data'!$H110</f>
        <v>0</v>
      </c>
      <c r="W110" s="89">
        <f>'Custom Data'!$H110</f>
        <v>0</v>
      </c>
      <c r="X110" s="89">
        <v>0</v>
      </c>
      <c r="Y110" s="89">
        <v>0</v>
      </c>
      <c r="Z110" s="89">
        <v>0</v>
      </c>
      <c r="AA110" s="89">
        <v>0</v>
      </c>
      <c r="AB110" s="89">
        <v>0</v>
      </c>
      <c r="AC110" s="89">
        <v>0</v>
      </c>
    </row>
    <row r="111" spans="1:60" ht="15.75" customHeight="1" x14ac:dyDescent="0.2">
      <c r="B111" s="85">
        <v>24</v>
      </c>
      <c r="C111" s="86" t="s">
        <v>125</v>
      </c>
      <c r="D111" s="87">
        <f t="shared" si="4"/>
        <v>58</v>
      </c>
      <c r="E111" s="85" t="s">
        <v>30</v>
      </c>
      <c r="F111" s="88">
        <f>F110+(F117-F107)/10</f>
        <v>0</v>
      </c>
      <c r="G111" s="88">
        <f>'Custom Data'!$F111</f>
        <v>0</v>
      </c>
      <c r="H111" s="89">
        <f>'Custom Data'!$G111</f>
        <v>0</v>
      </c>
      <c r="I111" s="89">
        <f>'Custom Data'!$H111</f>
        <v>0</v>
      </c>
      <c r="J111" s="89">
        <f>'Custom Data'!$I111</f>
        <v>0</v>
      </c>
      <c r="K111" s="88">
        <f>'Custom Data'!$F111</f>
        <v>0</v>
      </c>
      <c r="L111" s="88">
        <f>'Custom Data'!$F111</f>
        <v>0</v>
      </c>
      <c r="M111" s="89">
        <f>'Custom Data'!$G111</f>
        <v>0</v>
      </c>
      <c r="N111" s="89">
        <f>'Custom Data'!$H111</f>
        <v>0</v>
      </c>
      <c r="O111" s="89">
        <f>'Custom Data'!$H111</f>
        <v>0</v>
      </c>
      <c r="P111" s="89">
        <f>'Custom Data'!$H111</f>
        <v>0</v>
      </c>
      <c r="Q111" s="89">
        <f>'Custom Data'!$H111</f>
        <v>0</v>
      </c>
      <c r="R111" s="89">
        <f>'Custom Data'!$H111</f>
        <v>0</v>
      </c>
      <c r="S111" s="89">
        <f>'Custom Data'!$H111</f>
        <v>0</v>
      </c>
      <c r="T111" s="89">
        <f>'Custom Data'!$H111</f>
        <v>0</v>
      </c>
      <c r="U111" s="89">
        <f>'Custom Data'!$H111</f>
        <v>0</v>
      </c>
      <c r="V111" s="89">
        <f>'Custom Data'!$H111</f>
        <v>0</v>
      </c>
      <c r="W111" s="89">
        <f>'Custom Data'!$H111</f>
        <v>0</v>
      </c>
      <c r="X111" s="89">
        <v>0</v>
      </c>
      <c r="Y111" s="89">
        <v>0</v>
      </c>
      <c r="Z111" s="89">
        <v>0</v>
      </c>
      <c r="AA111" s="89">
        <v>0</v>
      </c>
      <c r="AB111" s="89">
        <v>0</v>
      </c>
      <c r="AC111" s="89">
        <v>0</v>
      </c>
    </row>
    <row r="112" spans="1:60" ht="15.75" customHeight="1" x14ac:dyDescent="0.2">
      <c r="B112" s="85">
        <v>25</v>
      </c>
      <c r="C112" s="86" t="s">
        <v>126</v>
      </c>
      <c r="D112" s="87">
        <f t="shared" si="4"/>
        <v>59</v>
      </c>
      <c r="E112" s="85" t="s">
        <v>30</v>
      </c>
      <c r="F112" s="88">
        <f>F111+(F117-F107)/10</f>
        <v>0</v>
      </c>
      <c r="G112" s="88">
        <f>'Custom Data'!$F112</f>
        <v>0</v>
      </c>
      <c r="H112" s="89">
        <f>'Custom Data'!$G112</f>
        <v>0</v>
      </c>
      <c r="I112" s="89">
        <f>'Custom Data'!$H112</f>
        <v>0</v>
      </c>
      <c r="J112" s="89">
        <f>'Custom Data'!$I112</f>
        <v>0</v>
      </c>
      <c r="K112" s="88">
        <f>'Custom Data'!$F112</f>
        <v>0</v>
      </c>
      <c r="L112" s="88">
        <f>'Custom Data'!$F112</f>
        <v>0</v>
      </c>
      <c r="M112" s="89">
        <f>'Custom Data'!$G112</f>
        <v>0</v>
      </c>
      <c r="N112" s="89">
        <f>'Custom Data'!$H112</f>
        <v>0</v>
      </c>
      <c r="O112" s="89">
        <f>'Custom Data'!$H112</f>
        <v>0</v>
      </c>
      <c r="P112" s="89">
        <f>'Custom Data'!$H112</f>
        <v>0</v>
      </c>
      <c r="Q112" s="89">
        <f>'Custom Data'!$H112</f>
        <v>0</v>
      </c>
      <c r="R112" s="89">
        <f>'Custom Data'!$H112</f>
        <v>0</v>
      </c>
      <c r="S112" s="89">
        <f>'Custom Data'!$H112</f>
        <v>0</v>
      </c>
      <c r="T112" s="89">
        <f>'Custom Data'!$H112</f>
        <v>0</v>
      </c>
      <c r="U112" s="89">
        <f>'Custom Data'!$H112</f>
        <v>0</v>
      </c>
      <c r="V112" s="89">
        <f>'Custom Data'!$H112</f>
        <v>0</v>
      </c>
      <c r="W112" s="89">
        <f>'Custom Data'!$H112</f>
        <v>0</v>
      </c>
      <c r="X112" s="89">
        <v>0</v>
      </c>
      <c r="Y112" s="89">
        <v>0</v>
      </c>
      <c r="Z112" s="89">
        <v>0</v>
      </c>
      <c r="AA112" s="89">
        <v>0</v>
      </c>
      <c r="AB112" s="89">
        <v>0</v>
      </c>
      <c r="AC112" s="89">
        <v>0</v>
      </c>
    </row>
    <row r="113" spans="2:29" ht="15.75" customHeight="1" x14ac:dyDescent="0.2">
      <c r="B113" s="85">
        <v>26</v>
      </c>
      <c r="C113" s="86" t="s">
        <v>127</v>
      </c>
      <c r="D113" s="87">
        <f t="shared" si="4"/>
        <v>60</v>
      </c>
      <c r="E113" s="85" t="s">
        <v>30</v>
      </c>
      <c r="F113" s="88">
        <f>F112+(F117-F107)/10</f>
        <v>0</v>
      </c>
      <c r="G113" s="88">
        <f>'Custom Data'!$F113</f>
        <v>0</v>
      </c>
      <c r="H113" s="89">
        <f>'Custom Data'!$G113</f>
        <v>0</v>
      </c>
      <c r="I113" s="89">
        <f>'Custom Data'!$H113</f>
        <v>0</v>
      </c>
      <c r="J113" s="89">
        <f>'Custom Data'!$I113</f>
        <v>0</v>
      </c>
      <c r="K113" s="88">
        <f>'Custom Data'!$F113</f>
        <v>0</v>
      </c>
      <c r="L113" s="88">
        <f>'Custom Data'!$F113</f>
        <v>0</v>
      </c>
      <c r="M113" s="89">
        <f>'Custom Data'!$G113</f>
        <v>0</v>
      </c>
      <c r="N113" s="89">
        <f>'Custom Data'!$H113</f>
        <v>0</v>
      </c>
      <c r="O113" s="89">
        <f>'Custom Data'!$H113</f>
        <v>0</v>
      </c>
      <c r="P113" s="89">
        <f>'Custom Data'!$H113</f>
        <v>0</v>
      </c>
      <c r="Q113" s="89">
        <f>'Custom Data'!$H113</f>
        <v>0</v>
      </c>
      <c r="R113" s="89">
        <f>'Custom Data'!$H113</f>
        <v>0</v>
      </c>
      <c r="S113" s="89">
        <f>'Custom Data'!$H113</f>
        <v>0</v>
      </c>
      <c r="T113" s="89">
        <f>'Custom Data'!$H113</f>
        <v>0</v>
      </c>
      <c r="U113" s="89">
        <f>'Custom Data'!$H113</f>
        <v>0</v>
      </c>
      <c r="V113" s="89">
        <f>'Custom Data'!$H113</f>
        <v>0</v>
      </c>
      <c r="W113" s="89">
        <f>'Custom Data'!$H113</f>
        <v>0</v>
      </c>
      <c r="X113" s="89">
        <v>0</v>
      </c>
      <c r="Y113" s="89">
        <v>0</v>
      </c>
      <c r="Z113" s="89">
        <v>0</v>
      </c>
      <c r="AA113" s="89">
        <v>0</v>
      </c>
      <c r="AB113" s="89">
        <v>0</v>
      </c>
      <c r="AC113" s="89">
        <v>0</v>
      </c>
    </row>
    <row r="114" spans="2:29" ht="15.75" customHeight="1" x14ac:dyDescent="0.2">
      <c r="B114" s="85">
        <v>27</v>
      </c>
      <c r="C114" s="86" t="s">
        <v>128</v>
      </c>
      <c r="D114" s="87">
        <f t="shared" si="4"/>
        <v>61</v>
      </c>
      <c r="E114" s="85" t="s">
        <v>30</v>
      </c>
      <c r="F114" s="88">
        <f>F113+(F117-F107)/10</f>
        <v>0</v>
      </c>
      <c r="G114" s="88">
        <f>'Custom Data'!$F114</f>
        <v>0</v>
      </c>
      <c r="H114" s="89">
        <f>'Custom Data'!$G114</f>
        <v>0</v>
      </c>
      <c r="I114" s="89">
        <f>'Custom Data'!$H114</f>
        <v>0</v>
      </c>
      <c r="J114" s="89">
        <f>'Custom Data'!$I114</f>
        <v>0</v>
      </c>
      <c r="K114" s="88">
        <f>'Custom Data'!$F114</f>
        <v>0</v>
      </c>
      <c r="L114" s="88">
        <f>'Custom Data'!$F114</f>
        <v>0</v>
      </c>
      <c r="M114" s="89">
        <f>'Custom Data'!$G114</f>
        <v>0</v>
      </c>
      <c r="N114" s="89">
        <f>'Custom Data'!$H114</f>
        <v>0</v>
      </c>
      <c r="O114" s="89">
        <f>'Custom Data'!$H114</f>
        <v>0</v>
      </c>
      <c r="P114" s="89">
        <f>'Custom Data'!$H114</f>
        <v>0</v>
      </c>
      <c r="Q114" s="89">
        <f>'Custom Data'!$H114</f>
        <v>0</v>
      </c>
      <c r="R114" s="89">
        <f>'Custom Data'!$H114</f>
        <v>0</v>
      </c>
      <c r="S114" s="89">
        <f>'Custom Data'!$H114</f>
        <v>0</v>
      </c>
      <c r="T114" s="89">
        <f>'Custom Data'!$H114</f>
        <v>0</v>
      </c>
      <c r="U114" s="89">
        <f>'Custom Data'!$H114</f>
        <v>0</v>
      </c>
      <c r="V114" s="89">
        <f>'Custom Data'!$H114</f>
        <v>0</v>
      </c>
      <c r="W114" s="89">
        <f>'Custom Data'!$H114</f>
        <v>0</v>
      </c>
      <c r="X114" s="89">
        <v>0</v>
      </c>
      <c r="Y114" s="89">
        <v>0</v>
      </c>
      <c r="Z114" s="89">
        <v>0</v>
      </c>
      <c r="AA114" s="89">
        <v>0</v>
      </c>
      <c r="AB114" s="89">
        <v>0</v>
      </c>
      <c r="AC114" s="89">
        <v>0</v>
      </c>
    </row>
    <row r="115" spans="2:29" ht="15.75" customHeight="1" x14ac:dyDescent="0.2">
      <c r="B115" s="85">
        <v>28</v>
      </c>
      <c r="C115" s="86" t="s">
        <v>129</v>
      </c>
      <c r="D115" s="87">
        <f t="shared" si="4"/>
        <v>62</v>
      </c>
      <c r="E115" s="85" t="s">
        <v>30</v>
      </c>
      <c r="F115" s="88">
        <f>F114+(F117-F107)/10</f>
        <v>0</v>
      </c>
      <c r="G115" s="88">
        <f>'Custom Data'!$F115</f>
        <v>0</v>
      </c>
      <c r="H115" s="89">
        <f>'Custom Data'!$G115</f>
        <v>0</v>
      </c>
      <c r="I115" s="89">
        <f>'Custom Data'!$H115</f>
        <v>0</v>
      </c>
      <c r="J115" s="89">
        <f>'Custom Data'!$I115</f>
        <v>0</v>
      </c>
      <c r="K115" s="88">
        <f>'Custom Data'!$F115</f>
        <v>0</v>
      </c>
      <c r="L115" s="88">
        <f>'Custom Data'!$F115</f>
        <v>0</v>
      </c>
      <c r="M115" s="89">
        <f>'Custom Data'!$G115</f>
        <v>0</v>
      </c>
      <c r="N115" s="89">
        <f>'Custom Data'!$H115</f>
        <v>0</v>
      </c>
      <c r="O115" s="89">
        <f>'Custom Data'!$H115</f>
        <v>0</v>
      </c>
      <c r="P115" s="89">
        <f>'Custom Data'!$H115</f>
        <v>0</v>
      </c>
      <c r="Q115" s="89">
        <f>'Custom Data'!$H115</f>
        <v>0</v>
      </c>
      <c r="R115" s="89">
        <f>'Custom Data'!$H115</f>
        <v>0</v>
      </c>
      <c r="S115" s="89">
        <f>'Custom Data'!$H115</f>
        <v>0</v>
      </c>
      <c r="T115" s="89">
        <f>'Custom Data'!$H115</f>
        <v>0</v>
      </c>
      <c r="U115" s="89">
        <f>'Custom Data'!$H115</f>
        <v>0</v>
      </c>
      <c r="V115" s="89">
        <f>'Custom Data'!$H115</f>
        <v>0</v>
      </c>
      <c r="W115" s="89">
        <f>'Custom Data'!$H115</f>
        <v>0</v>
      </c>
      <c r="X115" s="89">
        <v>0</v>
      </c>
      <c r="Y115" s="89">
        <v>0</v>
      </c>
      <c r="Z115" s="89">
        <v>0</v>
      </c>
      <c r="AA115" s="89">
        <v>0</v>
      </c>
      <c r="AB115" s="89">
        <v>0</v>
      </c>
      <c r="AC115" s="89">
        <v>0</v>
      </c>
    </row>
    <row r="116" spans="2:29" ht="15.75" customHeight="1" x14ac:dyDescent="0.2">
      <c r="B116" s="85">
        <v>29</v>
      </c>
      <c r="C116" s="86" t="s">
        <v>130</v>
      </c>
      <c r="D116" s="87">
        <f t="shared" si="4"/>
        <v>63</v>
      </c>
      <c r="E116" s="85" t="s">
        <v>30</v>
      </c>
      <c r="F116" s="88">
        <f>F115+(F117-F107)/10</f>
        <v>0</v>
      </c>
      <c r="G116" s="88">
        <f>'Custom Data'!$F116</f>
        <v>0</v>
      </c>
      <c r="H116" s="89">
        <f>'Custom Data'!$G116</f>
        <v>0</v>
      </c>
      <c r="I116" s="89">
        <f>'Custom Data'!$H116</f>
        <v>0</v>
      </c>
      <c r="J116" s="89">
        <f>'Custom Data'!$I116</f>
        <v>0</v>
      </c>
      <c r="K116" s="88">
        <f>'Custom Data'!$F116</f>
        <v>0</v>
      </c>
      <c r="L116" s="88">
        <f>'Custom Data'!$F116</f>
        <v>0</v>
      </c>
      <c r="M116" s="89">
        <f>'Custom Data'!$G116</f>
        <v>0</v>
      </c>
      <c r="N116" s="89">
        <f>'Custom Data'!$H116</f>
        <v>0</v>
      </c>
      <c r="O116" s="89">
        <f>'Custom Data'!$H116</f>
        <v>0</v>
      </c>
      <c r="P116" s="89">
        <f>'Custom Data'!$H116</f>
        <v>0</v>
      </c>
      <c r="Q116" s="89">
        <f>'Custom Data'!$H116</f>
        <v>0</v>
      </c>
      <c r="R116" s="89">
        <f>'Custom Data'!$H116</f>
        <v>0</v>
      </c>
      <c r="S116" s="89">
        <f>'Custom Data'!$H116</f>
        <v>0</v>
      </c>
      <c r="T116" s="89">
        <f>'Custom Data'!$H116</f>
        <v>0</v>
      </c>
      <c r="U116" s="89">
        <f>'Custom Data'!$H116</f>
        <v>0</v>
      </c>
      <c r="V116" s="89">
        <f>'Custom Data'!$H116</f>
        <v>0</v>
      </c>
      <c r="W116" s="89">
        <f>'Custom Data'!$H116</f>
        <v>0</v>
      </c>
      <c r="X116" s="89">
        <v>0</v>
      </c>
      <c r="Y116" s="89">
        <v>0</v>
      </c>
      <c r="Z116" s="89">
        <v>0</v>
      </c>
      <c r="AA116" s="89">
        <v>0</v>
      </c>
      <c r="AB116" s="89">
        <v>0</v>
      </c>
      <c r="AC116" s="89">
        <v>0</v>
      </c>
    </row>
    <row r="117" spans="2:29" ht="15.75" customHeight="1" x14ac:dyDescent="0.2">
      <c r="B117" s="85">
        <v>30</v>
      </c>
      <c r="C117" s="86" t="s">
        <v>131</v>
      </c>
      <c r="D117" s="87">
        <f t="shared" si="4"/>
        <v>64</v>
      </c>
      <c r="E117" s="85" t="s">
        <v>30</v>
      </c>
      <c r="F117" s="132">
        <f>Summary!L21</f>
        <v>0</v>
      </c>
      <c r="G117" s="88">
        <f>'Custom Data'!$F117</f>
        <v>0</v>
      </c>
      <c r="H117" s="89">
        <f>'Custom Data'!$G117</f>
        <v>0</v>
      </c>
      <c r="I117" s="89">
        <f>'Custom Data'!$H117</f>
        <v>0</v>
      </c>
      <c r="J117" s="89">
        <f>'Custom Data'!$I117</f>
        <v>0</v>
      </c>
      <c r="K117" s="88">
        <f>'Custom Data'!$F117</f>
        <v>0</v>
      </c>
      <c r="L117" s="88">
        <f>'Custom Data'!$F117</f>
        <v>0</v>
      </c>
      <c r="M117" s="89">
        <f>'Custom Data'!$G117</f>
        <v>0</v>
      </c>
      <c r="N117" s="89">
        <f>'Custom Data'!$H117</f>
        <v>0</v>
      </c>
      <c r="O117" s="89">
        <f>'Custom Data'!$H117</f>
        <v>0</v>
      </c>
      <c r="P117" s="89">
        <f>'Custom Data'!$H117</f>
        <v>0</v>
      </c>
      <c r="Q117" s="89">
        <f>'Custom Data'!$H117</f>
        <v>0</v>
      </c>
      <c r="R117" s="89">
        <f>'Custom Data'!$H117</f>
        <v>0</v>
      </c>
      <c r="S117" s="89">
        <f>'Custom Data'!$H117</f>
        <v>0</v>
      </c>
      <c r="T117" s="89">
        <f>'Custom Data'!$H117</f>
        <v>0</v>
      </c>
      <c r="U117" s="89">
        <f>'Custom Data'!$H117</f>
        <v>0</v>
      </c>
      <c r="V117" s="89">
        <f>'Custom Data'!$H117</f>
        <v>0</v>
      </c>
      <c r="W117" s="89">
        <f>'Custom Data'!$H117</f>
        <v>0</v>
      </c>
      <c r="X117" s="89">
        <v>0</v>
      </c>
      <c r="Y117" s="89">
        <v>0</v>
      </c>
      <c r="Z117" s="89">
        <v>0</v>
      </c>
      <c r="AA117" s="89">
        <v>0</v>
      </c>
      <c r="AB117" s="89">
        <v>0</v>
      </c>
      <c r="AC117" s="89">
        <v>0</v>
      </c>
    </row>
    <row r="118" spans="2:29" ht="15.75" customHeight="1" x14ac:dyDescent="0.2">
      <c r="B118" s="85">
        <v>1E-3</v>
      </c>
      <c r="C118" s="86" t="s">
        <v>132</v>
      </c>
      <c r="D118" s="87">
        <f t="shared" si="4"/>
        <v>65</v>
      </c>
      <c r="E118" s="85" t="s">
        <v>14</v>
      </c>
      <c r="F118" s="131">
        <f>Summary!C20</f>
        <v>0</v>
      </c>
      <c r="G118" s="88">
        <f>'Custom Data'!$F118</f>
        <v>0</v>
      </c>
      <c r="H118" s="89">
        <f>'Custom Data'!$G118</f>
        <v>0</v>
      </c>
      <c r="I118" s="89">
        <f>'Custom Data'!$H118</f>
        <v>0</v>
      </c>
      <c r="J118" s="89">
        <f>'Custom Data'!$I118</f>
        <v>0</v>
      </c>
      <c r="K118" s="88">
        <f>'Custom Data'!$F118</f>
        <v>0</v>
      </c>
      <c r="L118" s="88">
        <f>'Custom Data'!$F118</f>
        <v>0</v>
      </c>
      <c r="M118" s="89">
        <f>'Custom Data'!$G118</f>
        <v>0</v>
      </c>
      <c r="N118" s="89">
        <f>'Custom Data'!$H118</f>
        <v>0</v>
      </c>
      <c r="O118" s="89">
        <f>'Custom Data'!$H118</f>
        <v>0</v>
      </c>
      <c r="P118" s="89">
        <f>'Custom Data'!$H118</f>
        <v>0</v>
      </c>
      <c r="Q118" s="89">
        <f>'Custom Data'!$H118</f>
        <v>0</v>
      </c>
      <c r="R118" s="89">
        <f>'Custom Data'!$H118</f>
        <v>0</v>
      </c>
      <c r="S118" s="89">
        <f>'Custom Data'!$H118</f>
        <v>0</v>
      </c>
      <c r="T118" s="89">
        <f>'Custom Data'!$H118</f>
        <v>0</v>
      </c>
      <c r="U118" s="89">
        <f>'Custom Data'!$H118</f>
        <v>0</v>
      </c>
      <c r="V118" s="89">
        <f>'Custom Data'!$H118</f>
        <v>0</v>
      </c>
      <c r="W118" s="89">
        <f>'Custom Data'!$H118</f>
        <v>0</v>
      </c>
      <c r="X118" s="89">
        <v>0</v>
      </c>
      <c r="Y118" s="89">
        <v>0</v>
      </c>
      <c r="Z118" s="89">
        <v>0</v>
      </c>
      <c r="AA118" s="89">
        <v>0</v>
      </c>
      <c r="AB118" s="89">
        <v>0</v>
      </c>
      <c r="AC118" s="89">
        <v>0</v>
      </c>
    </row>
    <row r="119" spans="2:29" ht="15.75" customHeight="1" x14ac:dyDescent="0.2">
      <c r="B119" s="85">
        <v>0.5</v>
      </c>
      <c r="C119" s="86" t="s">
        <v>133</v>
      </c>
      <c r="D119" s="87">
        <f t="shared" ref="D119:D182" si="5">D118+1</f>
        <v>66</v>
      </c>
      <c r="E119" s="85" t="s">
        <v>14</v>
      </c>
      <c r="F119" s="131">
        <f>Summary!D20</f>
        <v>0</v>
      </c>
      <c r="G119" s="88">
        <f>'Custom Data'!$F119</f>
        <v>0</v>
      </c>
      <c r="H119" s="89">
        <f>'Custom Data'!$G119</f>
        <v>0</v>
      </c>
      <c r="I119" s="89">
        <f>'Custom Data'!$H119</f>
        <v>0</v>
      </c>
      <c r="J119" s="89">
        <f>'Custom Data'!$I119</f>
        <v>0</v>
      </c>
      <c r="K119" s="88">
        <f>'Custom Data'!$F119</f>
        <v>0</v>
      </c>
      <c r="L119" s="88">
        <f>'Custom Data'!$F119</f>
        <v>0</v>
      </c>
      <c r="M119" s="89">
        <f>'Custom Data'!$G119</f>
        <v>0</v>
      </c>
      <c r="N119" s="89">
        <f>'Custom Data'!$H119</f>
        <v>0</v>
      </c>
      <c r="O119" s="89">
        <f>'Custom Data'!$H119</f>
        <v>0</v>
      </c>
      <c r="P119" s="89">
        <f>'Custom Data'!$H119</f>
        <v>0</v>
      </c>
      <c r="Q119" s="89">
        <f>'Custom Data'!$H119</f>
        <v>0</v>
      </c>
      <c r="R119" s="89">
        <f>'Custom Data'!$H119</f>
        <v>0</v>
      </c>
      <c r="S119" s="89">
        <f>'Custom Data'!$H119</f>
        <v>0</v>
      </c>
      <c r="T119" s="89">
        <f>'Custom Data'!$H119</f>
        <v>0</v>
      </c>
      <c r="U119" s="89">
        <f>'Custom Data'!$H119</f>
        <v>0</v>
      </c>
      <c r="V119" s="89">
        <f>'Custom Data'!$H119</f>
        <v>0</v>
      </c>
      <c r="W119" s="89">
        <f>'Custom Data'!$H119</f>
        <v>0</v>
      </c>
      <c r="X119" s="89">
        <v>0</v>
      </c>
      <c r="Y119" s="89">
        <v>0</v>
      </c>
      <c r="Z119" s="89">
        <v>0</v>
      </c>
      <c r="AA119" s="89">
        <v>0</v>
      </c>
      <c r="AB119" s="89">
        <v>0</v>
      </c>
      <c r="AC119" s="89">
        <v>0</v>
      </c>
    </row>
    <row r="120" spans="2:29" ht="15.75" customHeight="1" x14ac:dyDescent="0.2">
      <c r="B120" s="85">
        <v>1</v>
      </c>
      <c r="C120" s="86" t="s">
        <v>134</v>
      </c>
      <c r="D120" s="87">
        <f t="shared" si="5"/>
        <v>67</v>
      </c>
      <c r="E120" s="85" t="s">
        <v>14</v>
      </c>
      <c r="F120" s="131">
        <f>Summary!E20</f>
        <v>0</v>
      </c>
      <c r="G120" s="88">
        <f>'Custom Data'!$F120</f>
        <v>0</v>
      </c>
      <c r="H120" s="89">
        <f>'Custom Data'!$G120</f>
        <v>0</v>
      </c>
      <c r="I120" s="89">
        <f>'Custom Data'!$H120</f>
        <v>0</v>
      </c>
      <c r="J120" s="89">
        <f>'Custom Data'!$I120</f>
        <v>0</v>
      </c>
      <c r="K120" s="88">
        <f>'Custom Data'!$F120</f>
        <v>0</v>
      </c>
      <c r="L120" s="88">
        <f>'Custom Data'!$F120</f>
        <v>0</v>
      </c>
      <c r="M120" s="89">
        <f>'Custom Data'!$G120</f>
        <v>0</v>
      </c>
      <c r="N120" s="89">
        <f>'Custom Data'!$H120</f>
        <v>0</v>
      </c>
      <c r="O120" s="89">
        <f>'Custom Data'!$H120</f>
        <v>0</v>
      </c>
      <c r="P120" s="89">
        <f>'Custom Data'!$H120</f>
        <v>0</v>
      </c>
      <c r="Q120" s="89">
        <f>'Custom Data'!$H120</f>
        <v>0</v>
      </c>
      <c r="R120" s="89">
        <f>'Custom Data'!$H120</f>
        <v>0</v>
      </c>
      <c r="S120" s="89">
        <f>'Custom Data'!$H120</f>
        <v>0</v>
      </c>
      <c r="T120" s="89">
        <f>'Custom Data'!$H120</f>
        <v>0</v>
      </c>
      <c r="U120" s="89">
        <f>'Custom Data'!$H120</f>
        <v>0</v>
      </c>
      <c r="V120" s="89">
        <f>'Custom Data'!$H120</f>
        <v>0</v>
      </c>
      <c r="W120" s="89">
        <f>'Custom Data'!$H120</f>
        <v>0</v>
      </c>
      <c r="X120" s="89">
        <v>0</v>
      </c>
      <c r="Y120" s="89">
        <v>0</v>
      </c>
      <c r="Z120" s="89">
        <v>0</v>
      </c>
      <c r="AA120" s="89">
        <v>0</v>
      </c>
      <c r="AB120" s="89">
        <v>0</v>
      </c>
      <c r="AC120" s="89">
        <v>0</v>
      </c>
    </row>
    <row r="121" spans="2:29" ht="15.75" customHeight="1" x14ac:dyDescent="0.2">
      <c r="B121" s="85">
        <v>2</v>
      </c>
      <c r="C121" s="86" t="s">
        <v>135</v>
      </c>
      <c r="D121" s="87">
        <f t="shared" si="5"/>
        <v>68</v>
      </c>
      <c r="E121" s="85" t="s">
        <v>14</v>
      </c>
      <c r="F121" s="132">
        <f>Summary!F20</f>
        <v>0</v>
      </c>
      <c r="G121" s="88">
        <f>'Custom Data'!$F121</f>
        <v>0</v>
      </c>
      <c r="H121" s="89">
        <f>'Custom Data'!$G121</f>
        <v>0</v>
      </c>
      <c r="I121" s="89">
        <f>'Custom Data'!$H121</f>
        <v>0</v>
      </c>
      <c r="J121" s="89">
        <f>'Custom Data'!$I121</f>
        <v>0</v>
      </c>
      <c r="K121" s="88">
        <f>'Custom Data'!$F121</f>
        <v>0</v>
      </c>
      <c r="L121" s="88">
        <f>'Custom Data'!$F121</f>
        <v>0</v>
      </c>
      <c r="M121" s="89">
        <f>'Custom Data'!$G121</f>
        <v>0</v>
      </c>
      <c r="N121" s="89">
        <f>'Custom Data'!$H121</f>
        <v>0</v>
      </c>
      <c r="O121" s="89">
        <f>'Custom Data'!$H121</f>
        <v>0</v>
      </c>
      <c r="P121" s="89">
        <f>'Custom Data'!$H121</f>
        <v>0</v>
      </c>
      <c r="Q121" s="89">
        <f>'Custom Data'!$H121</f>
        <v>0</v>
      </c>
      <c r="R121" s="89">
        <f>'Custom Data'!$H121</f>
        <v>0</v>
      </c>
      <c r="S121" s="89">
        <f>'Custom Data'!$H121</f>
        <v>0</v>
      </c>
      <c r="T121" s="89">
        <f>'Custom Data'!$H121</f>
        <v>0</v>
      </c>
      <c r="U121" s="89">
        <f>'Custom Data'!$H121</f>
        <v>0</v>
      </c>
      <c r="V121" s="89">
        <f>'Custom Data'!$H121</f>
        <v>0</v>
      </c>
      <c r="W121" s="89">
        <f>'Custom Data'!$H121</f>
        <v>0</v>
      </c>
      <c r="X121" s="89">
        <v>0</v>
      </c>
      <c r="Y121" s="89">
        <v>0</v>
      </c>
      <c r="Z121" s="89">
        <v>0</v>
      </c>
      <c r="AA121" s="89">
        <v>0</v>
      </c>
      <c r="AB121" s="89">
        <v>0</v>
      </c>
      <c r="AC121" s="89">
        <v>0</v>
      </c>
    </row>
    <row r="122" spans="2:29" ht="15.75" customHeight="1" x14ac:dyDescent="0.2">
      <c r="B122" s="85">
        <v>3</v>
      </c>
      <c r="C122" s="86" t="s">
        <v>136</v>
      </c>
      <c r="D122" s="87">
        <f t="shared" si="5"/>
        <v>69</v>
      </c>
      <c r="E122" s="85" t="s">
        <v>14</v>
      </c>
      <c r="F122" s="131">
        <f>Summary!G20</f>
        <v>0</v>
      </c>
      <c r="G122" s="88">
        <f>'Custom Data'!$F122</f>
        <v>0</v>
      </c>
      <c r="H122" s="89">
        <f>'Custom Data'!$G122</f>
        <v>0</v>
      </c>
      <c r="I122" s="89">
        <f>'Custom Data'!$H122</f>
        <v>0</v>
      </c>
      <c r="J122" s="89">
        <f>'Custom Data'!$I122</f>
        <v>0</v>
      </c>
      <c r="K122" s="88">
        <f>'Custom Data'!$F122</f>
        <v>0</v>
      </c>
      <c r="L122" s="88">
        <f>'Custom Data'!$F122</f>
        <v>0</v>
      </c>
      <c r="M122" s="89">
        <f>'Custom Data'!$G122</f>
        <v>0</v>
      </c>
      <c r="N122" s="89">
        <f>'Custom Data'!$H122</f>
        <v>0</v>
      </c>
      <c r="O122" s="89">
        <f>'Custom Data'!$H122</f>
        <v>0</v>
      </c>
      <c r="P122" s="89">
        <f>'Custom Data'!$H122</f>
        <v>0</v>
      </c>
      <c r="Q122" s="89">
        <f>'Custom Data'!$H122</f>
        <v>0</v>
      </c>
      <c r="R122" s="89">
        <f>'Custom Data'!$H122</f>
        <v>0</v>
      </c>
      <c r="S122" s="89">
        <f>'Custom Data'!$H122</f>
        <v>0</v>
      </c>
      <c r="T122" s="89">
        <f>'Custom Data'!$H122</f>
        <v>0</v>
      </c>
      <c r="U122" s="89">
        <f>'Custom Data'!$H122</f>
        <v>0</v>
      </c>
      <c r="V122" s="89">
        <f>'Custom Data'!$H122</f>
        <v>0</v>
      </c>
      <c r="W122" s="89">
        <f>'Custom Data'!$H122</f>
        <v>0</v>
      </c>
      <c r="X122" s="89">
        <v>0</v>
      </c>
      <c r="Y122" s="89">
        <v>0</v>
      </c>
      <c r="Z122" s="89">
        <v>0</v>
      </c>
      <c r="AA122" s="89">
        <v>0</v>
      </c>
      <c r="AB122" s="89">
        <v>0</v>
      </c>
      <c r="AC122" s="89">
        <v>0</v>
      </c>
    </row>
    <row r="123" spans="2:29" ht="15.75" customHeight="1" x14ac:dyDescent="0.2">
      <c r="B123" s="85">
        <v>4</v>
      </c>
      <c r="C123" s="86" t="s">
        <v>137</v>
      </c>
      <c r="D123" s="87">
        <f t="shared" si="5"/>
        <v>70</v>
      </c>
      <c r="E123" s="85" t="s">
        <v>14</v>
      </c>
      <c r="F123" s="90">
        <f>F122+(F124-F122)/2</f>
        <v>0</v>
      </c>
      <c r="G123" s="88">
        <f>'Custom Data'!$F123</f>
        <v>0</v>
      </c>
      <c r="H123" s="89">
        <f>'Custom Data'!$G123</f>
        <v>0</v>
      </c>
      <c r="I123" s="89">
        <f>'Custom Data'!$H123</f>
        <v>0</v>
      </c>
      <c r="J123" s="89">
        <f>'Custom Data'!$I123</f>
        <v>0</v>
      </c>
      <c r="K123" s="88">
        <f>'Custom Data'!$F123</f>
        <v>0</v>
      </c>
      <c r="L123" s="88">
        <f>'Custom Data'!$F123</f>
        <v>0</v>
      </c>
      <c r="M123" s="89">
        <f>'Custom Data'!$G123</f>
        <v>0</v>
      </c>
      <c r="N123" s="89">
        <f>'Custom Data'!$H123</f>
        <v>0</v>
      </c>
      <c r="O123" s="89">
        <f>'Custom Data'!$H123</f>
        <v>0</v>
      </c>
      <c r="P123" s="89">
        <f>'Custom Data'!$H123</f>
        <v>0</v>
      </c>
      <c r="Q123" s="89">
        <f>'Custom Data'!$H123</f>
        <v>0</v>
      </c>
      <c r="R123" s="89">
        <f>'Custom Data'!$H123</f>
        <v>0</v>
      </c>
      <c r="S123" s="89">
        <f>'Custom Data'!$H123</f>
        <v>0</v>
      </c>
      <c r="T123" s="89">
        <f>'Custom Data'!$H123</f>
        <v>0</v>
      </c>
      <c r="U123" s="89">
        <f>'Custom Data'!$H123</f>
        <v>0</v>
      </c>
      <c r="V123" s="89">
        <f>'Custom Data'!$H123</f>
        <v>0</v>
      </c>
      <c r="W123" s="89">
        <f>'Custom Data'!$H123</f>
        <v>0</v>
      </c>
      <c r="X123" s="89">
        <v>0</v>
      </c>
      <c r="Y123" s="89">
        <v>0</v>
      </c>
      <c r="Z123" s="89">
        <v>0</v>
      </c>
      <c r="AA123" s="89">
        <v>0</v>
      </c>
      <c r="AB123" s="89">
        <v>0</v>
      </c>
      <c r="AC123" s="89">
        <v>0</v>
      </c>
    </row>
    <row r="124" spans="2:29" ht="15.75" customHeight="1" x14ac:dyDescent="0.2">
      <c r="B124" s="85">
        <v>5</v>
      </c>
      <c r="C124" s="86" t="s">
        <v>138</v>
      </c>
      <c r="D124" s="87">
        <f t="shared" si="5"/>
        <v>71</v>
      </c>
      <c r="E124" s="85" t="s">
        <v>14</v>
      </c>
      <c r="F124" s="131">
        <f>Summary!H20</f>
        <v>0</v>
      </c>
      <c r="G124" s="88">
        <f>'Custom Data'!$F124</f>
        <v>0</v>
      </c>
      <c r="H124" s="89">
        <f>'Custom Data'!$G124</f>
        <v>0</v>
      </c>
      <c r="I124" s="89">
        <f>'Custom Data'!$H124</f>
        <v>0</v>
      </c>
      <c r="J124" s="89">
        <f>'Custom Data'!$I124</f>
        <v>0</v>
      </c>
      <c r="K124" s="88">
        <f>'Custom Data'!$F124</f>
        <v>0</v>
      </c>
      <c r="L124" s="88">
        <f>'Custom Data'!$F124</f>
        <v>0</v>
      </c>
      <c r="M124" s="89">
        <f>'Custom Data'!$G124</f>
        <v>0</v>
      </c>
      <c r="N124" s="89">
        <f>'Custom Data'!$H124</f>
        <v>0</v>
      </c>
      <c r="O124" s="89">
        <f>'Custom Data'!$H124</f>
        <v>0</v>
      </c>
      <c r="P124" s="89">
        <f>'Custom Data'!$H124</f>
        <v>0</v>
      </c>
      <c r="Q124" s="89">
        <f>'Custom Data'!$H124</f>
        <v>0</v>
      </c>
      <c r="R124" s="89">
        <f>'Custom Data'!$H124</f>
        <v>0</v>
      </c>
      <c r="S124" s="89">
        <f>'Custom Data'!$H124</f>
        <v>0</v>
      </c>
      <c r="T124" s="89">
        <f>'Custom Data'!$H124</f>
        <v>0</v>
      </c>
      <c r="U124" s="89">
        <f>'Custom Data'!$H124</f>
        <v>0</v>
      </c>
      <c r="V124" s="89">
        <f>'Custom Data'!$H124</f>
        <v>0</v>
      </c>
      <c r="W124" s="89">
        <f>'Custom Data'!$H124</f>
        <v>0</v>
      </c>
      <c r="X124" s="89">
        <v>0</v>
      </c>
      <c r="Y124" s="89">
        <v>0</v>
      </c>
      <c r="Z124" s="89">
        <v>0</v>
      </c>
      <c r="AA124" s="89">
        <v>0</v>
      </c>
      <c r="AB124" s="89">
        <v>0</v>
      </c>
      <c r="AC124" s="89">
        <v>0</v>
      </c>
    </row>
    <row r="125" spans="2:29" ht="15.75" customHeight="1" x14ac:dyDescent="0.2">
      <c r="B125" s="85">
        <v>6</v>
      </c>
      <c r="C125" s="86" t="s">
        <v>139</v>
      </c>
      <c r="D125" s="87">
        <f t="shared" si="5"/>
        <v>72</v>
      </c>
      <c r="E125" s="85" t="s">
        <v>14</v>
      </c>
      <c r="F125" s="90">
        <f>F124+(F126-F124)/2</f>
        <v>0</v>
      </c>
      <c r="G125" s="88">
        <f>'Custom Data'!$F125</f>
        <v>0</v>
      </c>
      <c r="H125" s="89">
        <f>'Custom Data'!$G125</f>
        <v>0</v>
      </c>
      <c r="I125" s="89">
        <f>'Custom Data'!$H125</f>
        <v>0</v>
      </c>
      <c r="J125" s="89">
        <f>'Custom Data'!$I125</f>
        <v>0</v>
      </c>
      <c r="K125" s="88">
        <f>'Custom Data'!$F125</f>
        <v>0</v>
      </c>
      <c r="L125" s="88">
        <f>'Custom Data'!$F125</f>
        <v>0</v>
      </c>
      <c r="M125" s="89">
        <f>'Custom Data'!$G125</f>
        <v>0</v>
      </c>
      <c r="N125" s="89">
        <f>'Custom Data'!$H125</f>
        <v>0</v>
      </c>
      <c r="O125" s="89">
        <f>'Custom Data'!$H125</f>
        <v>0</v>
      </c>
      <c r="P125" s="89">
        <f>'Custom Data'!$H125</f>
        <v>0</v>
      </c>
      <c r="Q125" s="89">
        <f>'Custom Data'!$H125</f>
        <v>0</v>
      </c>
      <c r="R125" s="89">
        <f>'Custom Data'!$H125</f>
        <v>0</v>
      </c>
      <c r="S125" s="89">
        <f>'Custom Data'!$H125</f>
        <v>0</v>
      </c>
      <c r="T125" s="89">
        <f>'Custom Data'!$H125</f>
        <v>0</v>
      </c>
      <c r="U125" s="89">
        <f>'Custom Data'!$H125</f>
        <v>0</v>
      </c>
      <c r="V125" s="89">
        <f>'Custom Data'!$H125</f>
        <v>0</v>
      </c>
      <c r="W125" s="89">
        <f>'Custom Data'!$H125</f>
        <v>0</v>
      </c>
      <c r="X125" s="89">
        <v>0</v>
      </c>
      <c r="Y125" s="89">
        <v>0</v>
      </c>
      <c r="Z125" s="89">
        <v>0</v>
      </c>
      <c r="AA125" s="89">
        <v>0</v>
      </c>
      <c r="AB125" s="89">
        <v>0</v>
      </c>
      <c r="AC125" s="89">
        <v>0</v>
      </c>
    </row>
    <row r="126" spans="2:29" ht="15.75" customHeight="1" x14ac:dyDescent="0.2">
      <c r="B126" s="85">
        <v>7</v>
      </c>
      <c r="C126" s="86" t="s">
        <v>140</v>
      </c>
      <c r="D126" s="87">
        <f t="shared" si="5"/>
        <v>73</v>
      </c>
      <c r="E126" s="85" t="s">
        <v>14</v>
      </c>
      <c r="F126" s="132">
        <f>Summary!I20</f>
        <v>0</v>
      </c>
      <c r="G126" s="88">
        <f>'Custom Data'!$F126</f>
        <v>0</v>
      </c>
      <c r="H126" s="89">
        <f>'Custom Data'!$G126</f>
        <v>0</v>
      </c>
      <c r="I126" s="89">
        <f>'Custom Data'!$H126</f>
        <v>0</v>
      </c>
      <c r="J126" s="89">
        <f>'Custom Data'!$I126</f>
        <v>0</v>
      </c>
      <c r="K126" s="88">
        <f>'Custom Data'!$F126</f>
        <v>0</v>
      </c>
      <c r="L126" s="88">
        <f>'Custom Data'!$F126</f>
        <v>0</v>
      </c>
      <c r="M126" s="89">
        <f>'Custom Data'!$G126</f>
        <v>0</v>
      </c>
      <c r="N126" s="89">
        <f>'Custom Data'!$H126</f>
        <v>0</v>
      </c>
      <c r="O126" s="89">
        <f>'Custom Data'!$H126</f>
        <v>0</v>
      </c>
      <c r="P126" s="89">
        <f>'Custom Data'!$H126</f>
        <v>0</v>
      </c>
      <c r="Q126" s="89">
        <f>'Custom Data'!$H126</f>
        <v>0</v>
      </c>
      <c r="R126" s="89">
        <f>'Custom Data'!$H126</f>
        <v>0</v>
      </c>
      <c r="S126" s="89">
        <f>'Custom Data'!$H126</f>
        <v>0</v>
      </c>
      <c r="T126" s="89">
        <f>'Custom Data'!$H126</f>
        <v>0</v>
      </c>
      <c r="U126" s="89">
        <f>'Custom Data'!$H126</f>
        <v>0</v>
      </c>
      <c r="V126" s="89">
        <f>'Custom Data'!$H126</f>
        <v>0</v>
      </c>
      <c r="W126" s="89">
        <f>'Custom Data'!$H126</f>
        <v>0</v>
      </c>
      <c r="X126" s="89">
        <v>0</v>
      </c>
      <c r="Y126" s="89">
        <v>0</v>
      </c>
      <c r="Z126" s="89">
        <v>0</v>
      </c>
      <c r="AA126" s="89">
        <v>0</v>
      </c>
      <c r="AB126" s="89">
        <v>0</v>
      </c>
      <c r="AC126" s="89">
        <v>0</v>
      </c>
    </row>
    <row r="127" spans="2:29" ht="15.75" customHeight="1" x14ac:dyDescent="0.2">
      <c r="B127" s="85">
        <v>8</v>
      </c>
      <c r="C127" s="86" t="s">
        <v>141</v>
      </c>
      <c r="D127" s="87">
        <f t="shared" si="5"/>
        <v>74</v>
      </c>
      <c r="E127" s="85" t="s">
        <v>14</v>
      </c>
      <c r="F127" s="90">
        <f>F126+(F129-F126)/3</f>
        <v>0</v>
      </c>
      <c r="G127" s="88">
        <f>'Custom Data'!$F127</f>
        <v>0</v>
      </c>
      <c r="H127" s="89">
        <f>'Custom Data'!$G127</f>
        <v>0</v>
      </c>
      <c r="I127" s="89">
        <f>'Custom Data'!$H127</f>
        <v>0</v>
      </c>
      <c r="J127" s="89">
        <f>'Custom Data'!$I127</f>
        <v>0</v>
      </c>
      <c r="K127" s="88">
        <f>'Custom Data'!$F127</f>
        <v>0</v>
      </c>
      <c r="L127" s="88">
        <f>'Custom Data'!$F127</f>
        <v>0</v>
      </c>
      <c r="M127" s="89">
        <f>'Custom Data'!$G127</f>
        <v>0</v>
      </c>
      <c r="N127" s="89">
        <f>'Custom Data'!$H127</f>
        <v>0</v>
      </c>
      <c r="O127" s="89">
        <f>'Custom Data'!$H127</f>
        <v>0</v>
      </c>
      <c r="P127" s="89">
        <f>'Custom Data'!$H127</f>
        <v>0</v>
      </c>
      <c r="Q127" s="89">
        <f>'Custom Data'!$H127</f>
        <v>0</v>
      </c>
      <c r="R127" s="89">
        <f>'Custom Data'!$H127</f>
        <v>0</v>
      </c>
      <c r="S127" s="89">
        <f>'Custom Data'!$H127</f>
        <v>0</v>
      </c>
      <c r="T127" s="89">
        <f>'Custom Data'!$H127</f>
        <v>0</v>
      </c>
      <c r="U127" s="89">
        <f>'Custom Data'!$H127</f>
        <v>0</v>
      </c>
      <c r="V127" s="89">
        <f>'Custom Data'!$H127</f>
        <v>0</v>
      </c>
      <c r="W127" s="89">
        <f>'Custom Data'!$H127</f>
        <v>0</v>
      </c>
      <c r="X127" s="89">
        <v>0</v>
      </c>
      <c r="Y127" s="89">
        <v>0</v>
      </c>
      <c r="Z127" s="89">
        <v>0</v>
      </c>
      <c r="AA127" s="89">
        <v>0</v>
      </c>
      <c r="AB127" s="89">
        <v>0</v>
      </c>
      <c r="AC127" s="89">
        <v>0</v>
      </c>
    </row>
    <row r="128" spans="2:29" ht="15.75" customHeight="1" x14ac:dyDescent="0.2">
      <c r="B128" s="85">
        <v>9</v>
      </c>
      <c r="C128" s="86" t="s">
        <v>142</v>
      </c>
      <c r="D128" s="87">
        <f t="shared" si="5"/>
        <v>75</v>
      </c>
      <c r="E128" s="85" t="s">
        <v>14</v>
      </c>
      <c r="F128" s="90">
        <f>F127+(F129-F126)/3</f>
        <v>0</v>
      </c>
      <c r="G128" s="88">
        <f>'Custom Data'!$F128</f>
        <v>0</v>
      </c>
      <c r="H128" s="89">
        <f>'Custom Data'!$G128</f>
        <v>0</v>
      </c>
      <c r="I128" s="89">
        <f>'Custom Data'!$H128</f>
        <v>0</v>
      </c>
      <c r="J128" s="89">
        <f>'Custom Data'!$I128</f>
        <v>0</v>
      </c>
      <c r="K128" s="88">
        <f>'Custom Data'!$F128</f>
        <v>0</v>
      </c>
      <c r="L128" s="88">
        <f>'Custom Data'!$F128</f>
        <v>0</v>
      </c>
      <c r="M128" s="89">
        <f>'Custom Data'!$G128</f>
        <v>0</v>
      </c>
      <c r="N128" s="89">
        <f>'Custom Data'!$H128</f>
        <v>0</v>
      </c>
      <c r="O128" s="89">
        <f>'Custom Data'!$H128</f>
        <v>0</v>
      </c>
      <c r="P128" s="89">
        <f>'Custom Data'!$H128</f>
        <v>0</v>
      </c>
      <c r="Q128" s="89">
        <f>'Custom Data'!$H128</f>
        <v>0</v>
      </c>
      <c r="R128" s="89">
        <f>'Custom Data'!$H128</f>
        <v>0</v>
      </c>
      <c r="S128" s="89">
        <f>'Custom Data'!$H128</f>
        <v>0</v>
      </c>
      <c r="T128" s="89">
        <f>'Custom Data'!$H128</f>
        <v>0</v>
      </c>
      <c r="U128" s="89">
        <f>'Custom Data'!$H128</f>
        <v>0</v>
      </c>
      <c r="V128" s="89">
        <f>'Custom Data'!$H128</f>
        <v>0</v>
      </c>
      <c r="W128" s="89">
        <f>'Custom Data'!$H128</f>
        <v>0</v>
      </c>
      <c r="X128" s="89">
        <v>0</v>
      </c>
      <c r="Y128" s="89">
        <v>0</v>
      </c>
      <c r="Z128" s="89">
        <v>0</v>
      </c>
      <c r="AA128" s="89">
        <v>0</v>
      </c>
      <c r="AB128" s="89">
        <v>0</v>
      </c>
      <c r="AC128" s="89">
        <v>0</v>
      </c>
    </row>
    <row r="129" spans="2:29" ht="15.75" customHeight="1" x14ac:dyDescent="0.2">
      <c r="B129" s="85">
        <v>10</v>
      </c>
      <c r="C129" s="86" t="s">
        <v>143</v>
      </c>
      <c r="D129" s="87">
        <f t="shared" si="5"/>
        <v>76</v>
      </c>
      <c r="E129" s="85" t="s">
        <v>14</v>
      </c>
      <c r="F129" s="132">
        <f>Summary!J20</f>
        <v>0</v>
      </c>
      <c r="G129" s="88">
        <f>'Custom Data'!$F129</f>
        <v>0</v>
      </c>
      <c r="H129" s="89">
        <f>'Custom Data'!$G129</f>
        <v>0</v>
      </c>
      <c r="I129" s="89">
        <f>'Custom Data'!$H129</f>
        <v>0</v>
      </c>
      <c r="J129" s="89">
        <f>'Custom Data'!$I129</f>
        <v>0</v>
      </c>
      <c r="K129" s="88">
        <f>'Custom Data'!$F129</f>
        <v>0</v>
      </c>
      <c r="L129" s="88">
        <f>'Custom Data'!$F129</f>
        <v>0</v>
      </c>
      <c r="M129" s="89">
        <f>'Custom Data'!$G129</f>
        <v>0</v>
      </c>
      <c r="N129" s="89">
        <f>'Custom Data'!$H129</f>
        <v>0</v>
      </c>
      <c r="O129" s="89">
        <f>'Custom Data'!$H129</f>
        <v>0</v>
      </c>
      <c r="P129" s="89">
        <f>'Custom Data'!$H129</f>
        <v>0</v>
      </c>
      <c r="Q129" s="89">
        <f>'Custom Data'!$H129</f>
        <v>0</v>
      </c>
      <c r="R129" s="89">
        <f>'Custom Data'!$H129</f>
        <v>0</v>
      </c>
      <c r="S129" s="89">
        <f>'Custom Data'!$H129</f>
        <v>0</v>
      </c>
      <c r="T129" s="89">
        <f>'Custom Data'!$H129</f>
        <v>0</v>
      </c>
      <c r="U129" s="89">
        <f>'Custom Data'!$H129</f>
        <v>0</v>
      </c>
      <c r="V129" s="89">
        <f>'Custom Data'!$H129</f>
        <v>0</v>
      </c>
      <c r="W129" s="89">
        <f>'Custom Data'!$H129</f>
        <v>0</v>
      </c>
      <c r="X129" s="89">
        <v>0</v>
      </c>
      <c r="Y129" s="89">
        <v>0</v>
      </c>
      <c r="Z129" s="89">
        <v>0</v>
      </c>
      <c r="AA129" s="89">
        <v>0</v>
      </c>
      <c r="AB129" s="89">
        <v>0</v>
      </c>
      <c r="AC129" s="89">
        <v>0</v>
      </c>
    </row>
    <row r="130" spans="2:29" ht="15.75" customHeight="1" x14ac:dyDescent="0.2">
      <c r="B130" s="85">
        <v>11</v>
      </c>
      <c r="C130" s="86" t="s">
        <v>144</v>
      </c>
      <c r="D130" s="87">
        <f t="shared" si="5"/>
        <v>77</v>
      </c>
      <c r="E130" s="85" t="s">
        <v>14</v>
      </c>
      <c r="F130" s="88">
        <f>F129+(F139-F129)/10</f>
        <v>0</v>
      </c>
      <c r="G130" s="88">
        <f>'Custom Data'!$F130</f>
        <v>0</v>
      </c>
      <c r="H130" s="89">
        <f>'Custom Data'!$G130</f>
        <v>0</v>
      </c>
      <c r="I130" s="89">
        <f>'Custom Data'!$H130</f>
        <v>0</v>
      </c>
      <c r="J130" s="89">
        <f>'Custom Data'!$I130</f>
        <v>0</v>
      </c>
      <c r="K130" s="88">
        <f>'Custom Data'!$F130</f>
        <v>0</v>
      </c>
      <c r="L130" s="88">
        <f>'Custom Data'!$F130</f>
        <v>0</v>
      </c>
      <c r="M130" s="89">
        <f>'Custom Data'!$G130</f>
        <v>0</v>
      </c>
      <c r="N130" s="89">
        <f>'Custom Data'!$H130</f>
        <v>0</v>
      </c>
      <c r="O130" s="89">
        <f>'Custom Data'!$H130</f>
        <v>0</v>
      </c>
      <c r="P130" s="89">
        <f>'Custom Data'!$H130</f>
        <v>0</v>
      </c>
      <c r="Q130" s="89">
        <f>'Custom Data'!$H130</f>
        <v>0</v>
      </c>
      <c r="R130" s="89">
        <f>'Custom Data'!$H130</f>
        <v>0</v>
      </c>
      <c r="S130" s="89">
        <f>'Custom Data'!$H130</f>
        <v>0</v>
      </c>
      <c r="T130" s="89">
        <f>'Custom Data'!$H130</f>
        <v>0</v>
      </c>
      <c r="U130" s="89">
        <f>'Custom Data'!$H130</f>
        <v>0</v>
      </c>
      <c r="V130" s="89">
        <f>'Custom Data'!$H130</f>
        <v>0</v>
      </c>
      <c r="W130" s="89">
        <f>'Custom Data'!$H130</f>
        <v>0</v>
      </c>
      <c r="X130" s="89">
        <v>0</v>
      </c>
      <c r="Y130" s="89">
        <v>0</v>
      </c>
      <c r="Z130" s="89">
        <v>0</v>
      </c>
      <c r="AA130" s="89">
        <v>0</v>
      </c>
      <c r="AB130" s="89">
        <v>0</v>
      </c>
      <c r="AC130" s="89">
        <v>0</v>
      </c>
    </row>
    <row r="131" spans="2:29" ht="15.75" customHeight="1" x14ac:dyDescent="0.2">
      <c r="B131" s="85">
        <v>12</v>
      </c>
      <c r="C131" s="86" t="s">
        <v>145</v>
      </c>
      <c r="D131" s="87">
        <f t="shared" si="5"/>
        <v>78</v>
      </c>
      <c r="E131" s="85" t="s">
        <v>14</v>
      </c>
      <c r="F131" s="88">
        <f>F130+(F139-F129)/10</f>
        <v>0</v>
      </c>
      <c r="G131" s="88">
        <f>'Custom Data'!$F131</f>
        <v>0</v>
      </c>
      <c r="H131" s="89">
        <f>'Custom Data'!$G131</f>
        <v>0</v>
      </c>
      <c r="I131" s="89">
        <f>'Custom Data'!$H131</f>
        <v>0</v>
      </c>
      <c r="J131" s="89">
        <f>'Custom Data'!$I131</f>
        <v>0</v>
      </c>
      <c r="K131" s="88">
        <f>'Custom Data'!$F131</f>
        <v>0</v>
      </c>
      <c r="L131" s="88">
        <f>'Custom Data'!$F131</f>
        <v>0</v>
      </c>
      <c r="M131" s="89">
        <f>'Custom Data'!$G131</f>
        <v>0</v>
      </c>
      <c r="N131" s="89">
        <f>'Custom Data'!$H131</f>
        <v>0</v>
      </c>
      <c r="O131" s="89">
        <f>'Custom Data'!$H131</f>
        <v>0</v>
      </c>
      <c r="P131" s="89">
        <f>'Custom Data'!$H131</f>
        <v>0</v>
      </c>
      <c r="Q131" s="89">
        <f>'Custom Data'!$H131</f>
        <v>0</v>
      </c>
      <c r="R131" s="89">
        <f>'Custom Data'!$H131</f>
        <v>0</v>
      </c>
      <c r="S131" s="89">
        <f>'Custom Data'!$H131</f>
        <v>0</v>
      </c>
      <c r="T131" s="89">
        <f>'Custom Data'!$H131</f>
        <v>0</v>
      </c>
      <c r="U131" s="89">
        <f>'Custom Data'!$H131</f>
        <v>0</v>
      </c>
      <c r="V131" s="89">
        <f>'Custom Data'!$H131</f>
        <v>0</v>
      </c>
      <c r="W131" s="89">
        <f>'Custom Data'!$H131</f>
        <v>0</v>
      </c>
      <c r="X131" s="89">
        <v>0</v>
      </c>
      <c r="Y131" s="89">
        <v>0</v>
      </c>
      <c r="Z131" s="89">
        <v>0</v>
      </c>
      <c r="AA131" s="89">
        <v>0</v>
      </c>
      <c r="AB131" s="89">
        <v>0</v>
      </c>
      <c r="AC131" s="89">
        <v>0</v>
      </c>
    </row>
    <row r="132" spans="2:29" ht="15.75" customHeight="1" x14ac:dyDescent="0.2">
      <c r="B132" s="85">
        <v>13</v>
      </c>
      <c r="C132" s="86" t="s">
        <v>146</v>
      </c>
      <c r="D132" s="87">
        <f t="shared" si="5"/>
        <v>79</v>
      </c>
      <c r="E132" s="85" t="s">
        <v>14</v>
      </c>
      <c r="F132" s="88">
        <f>F131+(F139-F129)/10</f>
        <v>0</v>
      </c>
      <c r="G132" s="88">
        <f>'Custom Data'!$F132</f>
        <v>0</v>
      </c>
      <c r="H132" s="89">
        <f>'Custom Data'!$G132</f>
        <v>0</v>
      </c>
      <c r="I132" s="89">
        <f>'Custom Data'!$H132</f>
        <v>0</v>
      </c>
      <c r="J132" s="89">
        <f>'Custom Data'!$I132</f>
        <v>0</v>
      </c>
      <c r="K132" s="88">
        <f>'Custom Data'!$F132</f>
        <v>0</v>
      </c>
      <c r="L132" s="88">
        <f>'Custom Data'!$F132</f>
        <v>0</v>
      </c>
      <c r="M132" s="89">
        <f>'Custom Data'!$G132</f>
        <v>0</v>
      </c>
      <c r="N132" s="89">
        <f>'Custom Data'!$H132</f>
        <v>0</v>
      </c>
      <c r="O132" s="89">
        <f>'Custom Data'!$H132</f>
        <v>0</v>
      </c>
      <c r="P132" s="89">
        <f>'Custom Data'!$H132</f>
        <v>0</v>
      </c>
      <c r="Q132" s="89">
        <f>'Custom Data'!$H132</f>
        <v>0</v>
      </c>
      <c r="R132" s="89">
        <f>'Custom Data'!$H132</f>
        <v>0</v>
      </c>
      <c r="S132" s="89">
        <f>'Custom Data'!$H132</f>
        <v>0</v>
      </c>
      <c r="T132" s="89">
        <f>'Custom Data'!$H132</f>
        <v>0</v>
      </c>
      <c r="U132" s="89">
        <f>'Custom Data'!$H132</f>
        <v>0</v>
      </c>
      <c r="V132" s="89">
        <f>'Custom Data'!$H132</f>
        <v>0</v>
      </c>
      <c r="W132" s="89">
        <f>'Custom Data'!$H132</f>
        <v>0</v>
      </c>
      <c r="X132" s="89">
        <v>0</v>
      </c>
      <c r="Y132" s="89">
        <v>0</v>
      </c>
      <c r="Z132" s="89">
        <v>0</v>
      </c>
      <c r="AA132" s="89">
        <v>0</v>
      </c>
      <c r="AB132" s="89">
        <v>0</v>
      </c>
      <c r="AC132" s="89">
        <v>0</v>
      </c>
    </row>
    <row r="133" spans="2:29" ht="15.75" customHeight="1" x14ac:dyDescent="0.2">
      <c r="B133" s="85">
        <v>14</v>
      </c>
      <c r="C133" s="86" t="s">
        <v>147</v>
      </c>
      <c r="D133" s="87">
        <f t="shared" si="5"/>
        <v>80</v>
      </c>
      <c r="E133" s="85" t="s">
        <v>14</v>
      </c>
      <c r="F133" s="88">
        <f>F132+(F139-F129)/10</f>
        <v>0</v>
      </c>
      <c r="G133" s="88">
        <f>'Custom Data'!$F133</f>
        <v>0</v>
      </c>
      <c r="H133" s="89">
        <f>'Custom Data'!$G133</f>
        <v>0</v>
      </c>
      <c r="I133" s="89">
        <f>'Custom Data'!$H133</f>
        <v>0</v>
      </c>
      <c r="J133" s="89">
        <f>'Custom Data'!$I133</f>
        <v>0</v>
      </c>
      <c r="K133" s="88">
        <f>'Custom Data'!$F133</f>
        <v>0</v>
      </c>
      <c r="L133" s="88">
        <f>'Custom Data'!$F133</f>
        <v>0</v>
      </c>
      <c r="M133" s="89">
        <f>'Custom Data'!$G133</f>
        <v>0</v>
      </c>
      <c r="N133" s="89">
        <f>'Custom Data'!$H133</f>
        <v>0</v>
      </c>
      <c r="O133" s="89">
        <f>'Custom Data'!$H133</f>
        <v>0</v>
      </c>
      <c r="P133" s="89">
        <f>'Custom Data'!$H133</f>
        <v>0</v>
      </c>
      <c r="Q133" s="89">
        <f>'Custom Data'!$H133</f>
        <v>0</v>
      </c>
      <c r="R133" s="89">
        <f>'Custom Data'!$H133</f>
        <v>0</v>
      </c>
      <c r="S133" s="89">
        <f>'Custom Data'!$H133</f>
        <v>0</v>
      </c>
      <c r="T133" s="89">
        <f>'Custom Data'!$H133</f>
        <v>0</v>
      </c>
      <c r="U133" s="89">
        <f>'Custom Data'!$H133</f>
        <v>0</v>
      </c>
      <c r="V133" s="89">
        <f>'Custom Data'!$H133</f>
        <v>0</v>
      </c>
      <c r="W133" s="89">
        <f>'Custom Data'!$H133</f>
        <v>0</v>
      </c>
      <c r="X133" s="89">
        <v>0</v>
      </c>
      <c r="Y133" s="89">
        <v>0</v>
      </c>
      <c r="Z133" s="89">
        <v>0</v>
      </c>
      <c r="AA133" s="89">
        <v>0</v>
      </c>
      <c r="AB133" s="89">
        <v>0</v>
      </c>
      <c r="AC133" s="89">
        <v>0</v>
      </c>
    </row>
    <row r="134" spans="2:29" ht="15.75" customHeight="1" x14ac:dyDescent="0.2">
      <c r="B134" s="85">
        <v>15</v>
      </c>
      <c r="C134" s="86" t="s">
        <v>148</v>
      </c>
      <c r="D134" s="87">
        <f t="shared" si="5"/>
        <v>81</v>
      </c>
      <c r="E134" s="85" t="s">
        <v>14</v>
      </c>
      <c r="F134" s="88">
        <f>F133+(F139-F129)/10</f>
        <v>0</v>
      </c>
      <c r="G134" s="88">
        <f>'Custom Data'!$F134</f>
        <v>0</v>
      </c>
      <c r="H134" s="89">
        <f>'Custom Data'!$G134</f>
        <v>0</v>
      </c>
      <c r="I134" s="89">
        <f>'Custom Data'!$H134</f>
        <v>0</v>
      </c>
      <c r="J134" s="89">
        <f>'Custom Data'!$I134</f>
        <v>0</v>
      </c>
      <c r="K134" s="88">
        <f>'Custom Data'!$F134</f>
        <v>0</v>
      </c>
      <c r="L134" s="88">
        <f>'Custom Data'!$F134</f>
        <v>0</v>
      </c>
      <c r="M134" s="89">
        <f>'Custom Data'!$G134</f>
        <v>0</v>
      </c>
      <c r="N134" s="89">
        <f>'Custom Data'!$H134</f>
        <v>0</v>
      </c>
      <c r="O134" s="89">
        <f>'Custom Data'!$H134</f>
        <v>0</v>
      </c>
      <c r="P134" s="89">
        <f>'Custom Data'!$H134</f>
        <v>0</v>
      </c>
      <c r="Q134" s="89">
        <f>'Custom Data'!$H134</f>
        <v>0</v>
      </c>
      <c r="R134" s="89">
        <f>'Custom Data'!$H134</f>
        <v>0</v>
      </c>
      <c r="S134" s="89">
        <f>'Custom Data'!$H134</f>
        <v>0</v>
      </c>
      <c r="T134" s="89">
        <f>'Custom Data'!$H134</f>
        <v>0</v>
      </c>
      <c r="U134" s="89">
        <f>'Custom Data'!$H134</f>
        <v>0</v>
      </c>
      <c r="V134" s="89">
        <f>'Custom Data'!$H134</f>
        <v>0</v>
      </c>
      <c r="W134" s="89">
        <f>'Custom Data'!$H134</f>
        <v>0</v>
      </c>
      <c r="X134" s="89">
        <v>0</v>
      </c>
      <c r="Y134" s="89">
        <v>0</v>
      </c>
      <c r="Z134" s="89">
        <v>0</v>
      </c>
      <c r="AA134" s="89">
        <v>0</v>
      </c>
      <c r="AB134" s="89">
        <v>0</v>
      </c>
      <c r="AC134" s="89">
        <v>0</v>
      </c>
    </row>
    <row r="135" spans="2:29" ht="15.75" customHeight="1" x14ac:dyDescent="0.2">
      <c r="B135" s="85">
        <v>16</v>
      </c>
      <c r="C135" s="86" t="s">
        <v>149</v>
      </c>
      <c r="D135" s="87">
        <f t="shared" si="5"/>
        <v>82</v>
      </c>
      <c r="E135" s="85" t="s">
        <v>14</v>
      </c>
      <c r="F135" s="88">
        <f>F134+(F139-F129)/10</f>
        <v>0</v>
      </c>
      <c r="G135" s="88">
        <f>'Custom Data'!$F135</f>
        <v>0</v>
      </c>
      <c r="H135" s="89">
        <f>'Custom Data'!$G135</f>
        <v>0</v>
      </c>
      <c r="I135" s="89">
        <f>'Custom Data'!$H135</f>
        <v>0</v>
      </c>
      <c r="J135" s="89">
        <f>'Custom Data'!$I135</f>
        <v>0</v>
      </c>
      <c r="K135" s="88">
        <f>'Custom Data'!$F135</f>
        <v>0</v>
      </c>
      <c r="L135" s="88">
        <f>'Custom Data'!$F135</f>
        <v>0</v>
      </c>
      <c r="M135" s="89">
        <f>'Custom Data'!$G135</f>
        <v>0</v>
      </c>
      <c r="N135" s="89">
        <f>'Custom Data'!$H135</f>
        <v>0</v>
      </c>
      <c r="O135" s="89">
        <f>'Custom Data'!$H135</f>
        <v>0</v>
      </c>
      <c r="P135" s="89">
        <f>'Custom Data'!$H135</f>
        <v>0</v>
      </c>
      <c r="Q135" s="89">
        <f>'Custom Data'!$H135</f>
        <v>0</v>
      </c>
      <c r="R135" s="89">
        <f>'Custom Data'!$H135</f>
        <v>0</v>
      </c>
      <c r="S135" s="89">
        <f>'Custom Data'!$H135</f>
        <v>0</v>
      </c>
      <c r="T135" s="89">
        <f>'Custom Data'!$H135</f>
        <v>0</v>
      </c>
      <c r="U135" s="89">
        <f>'Custom Data'!$H135</f>
        <v>0</v>
      </c>
      <c r="V135" s="89">
        <f>'Custom Data'!$H135</f>
        <v>0</v>
      </c>
      <c r="W135" s="89">
        <f>'Custom Data'!$H135</f>
        <v>0</v>
      </c>
      <c r="X135" s="89">
        <v>0</v>
      </c>
      <c r="Y135" s="89">
        <v>0</v>
      </c>
      <c r="Z135" s="89">
        <v>0</v>
      </c>
      <c r="AA135" s="89">
        <v>0</v>
      </c>
      <c r="AB135" s="89">
        <v>0</v>
      </c>
      <c r="AC135" s="89">
        <v>0</v>
      </c>
    </row>
    <row r="136" spans="2:29" ht="15.75" customHeight="1" x14ac:dyDescent="0.2">
      <c r="B136" s="85">
        <v>17</v>
      </c>
      <c r="C136" s="86" t="s">
        <v>150</v>
      </c>
      <c r="D136" s="87">
        <f t="shared" si="5"/>
        <v>83</v>
      </c>
      <c r="E136" s="85" t="s">
        <v>14</v>
      </c>
      <c r="F136" s="88">
        <f>F135+(F139-F129)/10</f>
        <v>0</v>
      </c>
      <c r="G136" s="88">
        <f>'Custom Data'!$F136</f>
        <v>0</v>
      </c>
      <c r="H136" s="89">
        <f>'Custom Data'!$G136</f>
        <v>0</v>
      </c>
      <c r="I136" s="89">
        <f>'Custom Data'!$H136</f>
        <v>0</v>
      </c>
      <c r="J136" s="89">
        <f>'Custom Data'!$I136</f>
        <v>0</v>
      </c>
      <c r="K136" s="88">
        <f>'Custom Data'!$F136</f>
        <v>0</v>
      </c>
      <c r="L136" s="88">
        <f>'Custom Data'!$F136</f>
        <v>0</v>
      </c>
      <c r="M136" s="89">
        <f>'Custom Data'!$G136</f>
        <v>0</v>
      </c>
      <c r="N136" s="89">
        <f>'Custom Data'!$H136</f>
        <v>0</v>
      </c>
      <c r="O136" s="89">
        <f>'Custom Data'!$H136</f>
        <v>0</v>
      </c>
      <c r="P136" s="89">
        <f>'Custom Data'!$H136</f>
        <v>0</v>
      </c>
      <c r="Q136" s="89">
        <f>'Custom Data'!$H136</f>
        <v>0</v>
      </c>
      <c r="R136" s="89">
        <f>'Custom Data'!$H136</f>
        <v>0</v>
      </c>
      <c r="S136" s="89">
        <f>'Custom Data'!$H136</f>
        <v>0</v>
      </c>
      <c r="T136" s="89">
        <f>'Custom Data'!$H136</f>
        <v>0</v>
      </c>
      <c r="U136" s="89">
        <f>'Custom Data'!$H136</f>
        <v>0</v>
      </c>
      <c r="V136" s="89">
        <f>'Custom Data'!$H136</f>
        <v>0</v>
      </c>
      <c r="W136" s="89">
        <f>'Custom Data'!$H136</f>
        <v>0</v>
      </c>
      <c r="X136" s="89">
        <v>0</v>
      </c>
      <c r="Y136" s="89">
        <v>0</v>
      </c>
      <c r="Z136" s="89">
        <v>0</v>
      </c>
      <c r="AA136" s="89">
        <v>0</v>
      </c>
      <c r="AB136" s="89">
        <v>0</v>
      </c>
      <c r="AC136" s="89">
        <v>0</v>
      </c>
    </row>
    <row r="137" spans="2:29" ht="15.75" customHeight="1" x14ac:dyDescent="0.2">
      <c r="B137" s="85">
        <v>18</v>
      </c>
      <c r="C137" s="86" t="s">
        <v>151</v>
      </c>
      <c r="D137" s="87">
        <f t="shared" si="5"/>
        <v>84</v>
      </c>
      <c r="E137" s="85" t="s">
        <v>14</v>
      </c>
      <c r="F137" s="88">
        <f>F136+(F139-F129)/10</f>
        <v>0</v>
      </c>
      <c r="G137" s="88">
        <f>'Custom Data'!$F137</f>
        <v>0</v>
      </c>
      <c r="H137" s="89">
        <f>'Custom Data'!$G137</f>
        <v>0</v>
      </c>
      <c r="I137" s="89">
        <f>'Custom Data'!$H137</f>
        <v>0</v>
      </c>
      <c r="J137" s="89">
        <f>'Custom Data'!$I137</f>
        <v>0</v>
      </c>
      <c r="K137" s="88">
        <f>'Custom Data'!$F137</f>
        <v>0</v>
      </c>
      <c r="L137" s="88">
        <f>'Custom Data'!$F137</f>
        <v>0</v>
      </c>
      <c r="M137" s="89">
        <f>'Custom Data'!$G137</f>
        <v>0</v>
      </c>
      <c r="N137" s="89">
        <f>'Custom Data'!$H137</f>
        <v>0</v>
      </c>
      <c r="O137" s="89">
        <f>'Custom Data'!$H137</f>
        <v>0</v>
      </c>
      <c r="P137" s="89">
        <f>'Custom Data'!$H137</f>
        <v>0</v>
      </c>
      <c r="Q137" s="89">
        <f>'Custom Data'!$H137</f>
        <v>0</v>
      </c>
      <c r="R137" s="89">
        <f>'Custom Data'!$H137</f>
        <v>0</v>
      </c>
      <c r="S137" s="89">
        <f>'Custom Data'!$H137</f>
        <v>0</v>
      </c>
      <c r="T137" s="89">
        <f>'Custom Data'!$H137</f>
        <v>0</v>
      </c>
      <c r="U137" s="89">
        <f>'Custom Data'!$H137</f>
        <v>0</v>
      </c>
      <c r="V137" s="89">
        <f>'Custom Data'!$H137</f>
        <v>0</v>
      </c>
      <c r="W137" s="89">
        <f>'Custom Data'!$H137</f>
        <v>0</v>
      </c>
      <c r="X137" s="89">
        <v>0</v>
      </c>
      <c r="Y137" s="89">
        <v>0</v>
      </c>
      <c r="Z137" s="89">
        <v>0</v>
      </c>
      <c r="AA137" s="89">
        <v>0</v>
      </c>
      <c r="AB137" s="89">
        <v>0</v>
      </c>
      <c r="AC137" s="89">
        <v>0</v>
      </c>
    </row>
    <row r="138" spans="2:29" ht="15.75" customHeight="1" x14ac:dyDescent="0.2">
      <c r="B138" s="85">
        <v>19</v>
      </c>
      <c r="C138" s="86" t="s">
        <v>152</v>
      </c>
      <c r="D138" s="87">
        <f t="shared" si="5"/>
        <v>85</v>
      </c>
      <c r="E138" s="85" t="s">
        <v>14</v>
      </c>
      <c r="F138" s="88">
        <f>F137+(F139-F129)/10</f>
        <v>0</v>
      </c>
      <c r="G138" s="88">
        <f>'Custom Data'!$F138</f>
        <v>0</v>
      </c>
      <c r="H138" s="89">
        <f>'Custom Data'!$G138</f>
        <v>0</v>
      </c>
      <c r="I138" s="89">
        <f>'Custom Data'!$H138</f>
        <v>0</v>
      </c>
      <c r="J138" s="89">
        <f>'Custom Data'!$I138</f>
        <v>0</v>
      </c>
      <c r="K138" s="88">
        <f>'Custom Data'!$F138</f>
        <v>0</v>
      </c>
      <c r="L138" s="88">
        <f>'Custom Data'!$F138</f>
        <v>0</v>
      </c>
      <c r="M138" s="89">
        <f>'Custom Data'!$G138</f>
        <v>0</v>
      </c>
      <c r="N138" s="89">
        <f>'Custom Data'!$H138</f>
        <v>0</v>
      </c>
      <c r="O138" s="89">
        <f>'Custom Data'!$H138</f>
        <v>0</v>
      </c>
      <c r="P138" s="89">
        <f>'Custom Data'!$H138</f>
        <v>0</v>
      </c>
      <c r="Q138" s="89">
        <f>'Custom Data'!$H138</f>
        <v>0</v>
      </c>
      <c r="R138" s="89">
        <f>'Custom Data'!$H138</f>
        <v>0</v>
      </c>
      <c r="S138" s="89">
        <f>'Custom Data'!$H138</f>
        <v>0</v>
      </c>
      <c r="T138" s="89">
        <f>'Custom Data'!$H138</f>
        <v>0</v>
      </c>
      <c r="U138" s="89">
        <f>'Custom Data'!$H138</f>
        <v>0</v>
      </c>
      <c r="V138" s="89">
        <f>'Custom Data'!$H138</f>
        <v>0</v>
      </c>
      <c r="W138" s="89">
        <f>'Custom Data'!$H138</f>
        <v>0</v>
      </c>
      <c r="X138" s="89">
        <v>0</v>
      </c>
      <c r="Y138" s="89">
        <v>0</v>
      </c>
      <c r="Z138" s="89">
        <v>0</v>
      </c>
      <c r="AA138" s="89">
        <v>0</v>
      </c>
      <c r="AB138" s="89">
        <v>0</v>
      </c>
      <c r="AC138" s="89">
        <v>0</v>
      </c>
    </row>
    <row r="139" spans="2:29" ht="15.75" customHeight="1" x14ac:dyDescent="0.2">
      <c r="B139" s="85">
        <v>20</v>
      </c>
      <c r="C139" s="86" t="s">
        <v>153</v>
      </c>
      <c r="D139" s="87">
        <f t="shared" si="5"/>
        <v>86</v>
      </c>
      <c r="E139" s="85" t="s">
        <v>14</v>
      </c>
      <c r="F139" s="132">
        <f>Summary!K20</f>
        <v>0</v>
      </c>
      <c r="G139" s="88">
        <f>'Custom Data'!$F139</f>
        <v>0</v>
      </c>
      <c r="H139" s="89">
        <f>'Custom Data'!$G139</f>
        <v>0</v>
      </c>
      <c r="I139" s="89">
        <f>'Custom Data'!$H139</f>
        <v>0</v>
      </c>
      <c r="J139" s="89">
        <f>'Custom Data'!$I139</f>
        <v>0</v>
      </c>
      <c r="K139" s="88">
        <f>'Custom Data'!$F139</f>
        <v>0</v>
      </c>
      <c r="L139" s="88">
        <f>'Custom Data'!$F139</f>
        <v>0</v>
      </c>
      <c r="M139" s="89">
        <f>'Custom Data'!$G139</f>
        <v>0</v>
      </c>
      <c r="N139" s="89">
        <f>'Custom Data'!$H139</f>
        <v>0</v>
      </c>
      <c r="O139" s="89">
        <f>'Custom Data'!$H139</f>
        <v>0</v>
      </c>
      <c r="P139" s="89">
        <f>'Custom Data'!$H139</f>
        <v>0</v>
      </c>
      <c r="Q139" s="89">
        <f>'Custom Data'!$H139</f>
        <v>0</v>
      </c>
      <c r="R139" s="89">
        <f>'Custom Data'!$H139</f>
        <v>0</v>
      </c>
      <c r="S139" s="89">
        <f>'Custom Data'!$H139</f>
        <v>0</v>
      </c>
      <c r="T139" s="89">
        <f>'Custom Data'!$H139</f>
        <v>0</v>
      </c>
      <c r="U139" s="89">
        <f>'Custom Data'!$H139</f>
        <v>0</v>
      </c>
      <c r="V139" s="89">
        <f>'Custom Data'!$H139</f>
        <v>0</v>
      </c>
      <c r="W139" s="89">
        <f>'Custom Data'!$H139</f>
        <v>0</v>
      </c>
      <c r="X139" s="89">
        <v>0</v>
      </c>
      <c r="Y139" s="89">
        <v>0</v>
      </c>
      <c r="Z139" s="89">
        <v>0</v>
      </c>
      <c r="AA139" s="89">
        <v>0</v>
      </c>
      <c r="AB139" s="89">
        <v>0</v>
      </c>
      <c r="AC139" s="89">
        <v>0</v>
      </c>
    </row>
    <row r="140" spans="2:29" ht="15.75" customHeight="1" x14ac:dyDescent="0.2">
      <c r="B140" s="85">
        <v>21</v>
      </c>
      <c r="C140" s="86" t="s">
        <v>154</v>
      </c>
      <c r="D140" s="87">
        <f t="shared" si="5"/>
        <v>87</v>
      </c>
      <c r="E140" s="85" t="s">
        <v>14</v>
      </c>
      <c r="F140" s="88">
        <f>F139+(F149-F139)/10</f>
        <v>0</v>
      </c>
      <c r="G140" s="88">
        <f>'Custom Data'!$F140</f>
        <v>0</v>
      </c>
      <c r="H140" s="89">
        <f>'Custom Data'!$G140</f>
        <v>0</v>
      </c>
      <c r="I140" s="89">
        <f>'Custom Data'!$H140</f>
        <v>0</v>
      </c>
      <c r="J140" s="89">
        <f>'Custom Data'!$I140</f>
        <v>0</v>
      </c>
      <c r="K140" s="88">
        <f>'Custom Data'!$F140</f>
        <v>0</v>
      </c>
      <c r="L140" s="88">
        <f>'Custom Data'!$F140</f>
        <v>0</v>
      </c>
      <c r="M140" s="89">
        <f>'Custom Data'!$G140</f>
        <v>0</v>
      </c>
      <c r="N140" s="89">
        <f>'Custom Data'!$H140</f>
        <v>0</v>
      </c>
      <c r="O140" s="89">
        <f>'Custom Data'!$H140</f>
        <v>0</v>
      </c>
      <c r="P140" s="89">
        <f>'Custom Data'!$H140</f>
        <v>0</v>
      </c>
      <c r="Q140" s="89">
        <f>'Custom Data'!$H140</f>
        <v>0</v>
      </c>
      <c r="R140" s="89">
        <f>'Custom Data'!$H140</f>
        <v>0</v>
      </c>
      <c r="S140" s="89">
        <f>'Custom Data'!$H140</f>
        <v>0</v>
      </c>
      <c r="T140" s="89">
        <f>'Custom Data'!$H140</f>
        <v>0</v>
      </c>
      <c r="U140" s="89">
        <f>'Custom Data'!$H140</f>
        <v>0</v>
      </c>
      <c r="V140" s="89">
        <f>'Custom Data'!$H140</f>
        <v>0</v>
      </c>
      <c r="W140" s="89">
        <f>'Custom Data'!$H140</f>
        <v>0</v>
      </c>
      <c r="X140" s="89">
        <v>0</v>
      </c>
      <c r="Y140" s="89">
        <v>0</v>
      </c>
      <c r="Z140" s="89">
        <v>0</v>
      </c>
      <c r="AA140" s="89">
        <v>0</v>
      </c>
      <c r="AB140" s="89">
        <v>0</v>
      </c>
      <c r="AC140" s="89">
        <v>0</v>
      </c>
    </row>
    <row r="141" spans="2:29" ht="15.75" customHeight="1" x14ac:dyDescent="0.2">
      <c r="B141" s="85">
        <v>22</v>
      </c>
      <c r="C141" s="86" t="s">
        <v>155</v>
      </c>
      <c r="D141" s="87">
        <f t="shared" si="5"/>
        <v>88</v>
      </c>
      <c r="E141" s="85" t="s">
        <v>14</v>
      </c>
      <c r="F141" s="88">
        <f>F140+(F149-F139)/10</f>
        <v>0</v>
      </c>
      <c r="G141" s="88">
        <f>'Custom Data'!$F141</f>
        <v>0</v>
      </c>
      <c r="H141" s="89">
        <f>'Custom Data'!$G141</f>
        <v>0</v>
      </c>
      <c r="I141" s="89">
        <f>'Custom Data'!$H141</f>
        <v>0</v>
      </c>
      <c r="J141" s="89">
        <f>'Custom Data'!$I141</f>
        <v>0</v>
      </c>
      <c r="K141" s="88">
        <f>'Custom Data'!$F141</f>
        <v>0</v>
      </c>
      <c r="L141" s="88">
        <f>'Custom Data'!$F141</f>
        <v>0</v>
      </c>
      <c r="M141" s="89">
        <f>'Custom Data'!$G141</f>
        <v>0</v>
      </c>
      <c r="N141" s="89">
        <f>'Custom Data'!$H141</f>
        <v>0</v>
      </c>
      <c r="O141" s="89">
        <f>'Custom Data'!$H141</f>
        <v>0</v>
      </c>
      <c r="P141" s="89">
        <f>'Custom Data'!$H141</f>
        <v>0</v>
      </c>
      <c r="Q141" s="89">
        <f>'Custom Data'!$H141</f>
        <v>0</v>
      </c>
      <c r="R141" s="89">
        <f>'Custom Data'!$H141</f>
        <v>0</v>
      </c>
      <c r="S141" s="89">
        <f>'Custom Data'!$H141</f>
        <v>0</v>
      </c>
      <c r="T141" s="89">
        <f>'Custom Data'!$H141</f>
        <v>0</v>
      </c>
      <c r="U141" s="89">
        <f>'Custom Data'!$H141</f>
        <v>0</v>
      </c>
      <c r="V141" s="89">
        <f>'Custom Data'!$H141</f>
        <v>0</v>
      </c>
      <c r="W141" s="89">
        <f>'Custom Data'!$H141</f>
        <v>0</v>
      </c>
      <c r="X141" s="89">
        <v>0</v>
      </c>
      <c r="Y141" s="89">
        <v>0</v>
      </c>
      <c r="Z141" s="89">
        <v>0</v>
      </c>
      <c r="AA141" s="89">
        <v>0</v>
      </c>
      <c r="AB141" s="89">
        <v>0</v>
      </c>
      <c r="AC141" s="89">
        <v>0</v>
      </c>
    </row>
    <row r="142" spans="2:29" ht="15.75" customHeight="1" x14ac:dyDescent="0.2">
      <c r="B142" s="85">
        <v>23</v>
      </c>
      <c r="C142" s="86" t="s">
        <v>156</v>
      </c>
      <c r="D142" s="87">
        <f t="shared" si="5"/>
        <v>89</v>
      </c>
      <c r="E142" s="85" t="s">
        <v>14</v>
      </c>
      <c r="F142" s="88">
        <f>F141+(F149-F139)/10</f>
        <v>0</v>
      </c>
      <c r="G142" s="88">
        <f>'Custom Data'!$F142</f>
        <v>0</v>
      </c>
      <c r="H142" s="89">
        <f>'Custom Data'!$G142</f>
        <v>0</v>
      </c>
      <c r="I142" s="89">
        <f>'Custom Data'!$H142</f>
        <v>0</v>
      </c>
      <c r="J142" s="89">
        <f>'Custom Data'!$I142</f>
        <v>0</v>
      </c>
      <c r="K142" s="88">
        <f>'Custom Data'!$F142</f>
        <v>0</v>
      </c>
      <c r="L142" s="88">
        <f>'Custom Data'!$F142</f>
        <v>0</v>
      </c>
      <c r="M142" s="89">
        <f>'Custom Data'!$G142</f>
        <v>0</v>
      </c>
      <c r="N142" s="89">
        <f>'Custom Data'!$H142</f>
        <v>0</v>
      </c>
      <c r="O142" s="89">
        <f>'Custom Data'!$H142</f>
        <v>0</v>
      </c>
      <c r="P142" s="89">
        <f>'Custom Data'!$H142</f>
        <v>0</v>
      </c>
      <c r="Q142" s="89">
        <f>'Custom Data'!$H142</f>
        <v>0</v>
      </c>
      <c r="R142" s="89">
        <f>'Custom Data'!$H142</f>
        <v>0</v>
      </c>
      <c r="S142" s="89">
        <f>'Custom Data'!$H142</f>
        <v>0</v>
      </c>
      <c r="T142" s="89">
        <f>'Custom Data'!$H142</f>
        <v>0</v>
      </c>
      <c r="U142" s="89">
        <f>'Custom Data'!$H142</f>
        <v>0</v>
      </c>
      <c r="V142" s="89">
        <f>'Custom Data'!$H142</f>
        <v>0</v>
      </c>
      <c r="W142" s="89">
        <f>'Custom Data'!$H142</f>
        <v>0</v>
      </c>
      <c r="X142" s="89">
        <v>0</v>
      </c>
      <c r="Y142" s="89">
        <v>0</v>
      </c>
      <c r="Z142" s="89">
        <v>0</v>
      </c>
      <c r="AA142" s="89">
        <v>0</v>
      </c>
      <c r="AB142" s="89">
        <v>0</v>
      </c>
      <c r="AC142" s="89">
        <v>0</v>
      </c>
    </row>
    <row r="143" spans="2:29" ht="15.75" customHeight="1" x14ac:dyDescent="0.2">
      <c r="B143" s="85">
        <v>24</v>
      </c>
      <c r="C143" s="86" t="s">
        <v>157</v>
      </c>
      <c r="D143" s="87">
        <f t="shared" si="5"/>
        <v>90</v>
      </c>
      <c r="E143" s="85" t="s">
        <v>14</v>
      </c>
      <c r="F143" s="88">
        <f>F142+(F149-F139)/10</f>
        <v>0</v>
      </c>
      <c r="G143" s="88">
        <f>'Custom Data'!$F143</f>
        <v>0</v>
      </c>
      <c r="H143" s="89">
        <f>'Custom Data'!$G143</f>
        <v>0</v>
      </c>
      <c r="I143" s="89">
        <f>'Custom Data'!$H143</f>
        <v>0</v>
      </c>
      <c r="J143" s="89">
        <f>'Custom Data'!$I143</f>
        <v>0</v>
      </c>
      <c r="K143" s="88">
        <f>'Custom Data'!$F143</f>
        <v>0</v>
      </c>
      <c r="L143" s="88">
        <f>'Custom Data'!$F143</f>
        <v>0</v>
      </c>
      <c r="M143" s="89">
        <f>'Custom Data'!$G143</f>
        <v>0</v>
      </c>
      <c r="N143" s="89">
        <f>'Custom Data'!$H143</f>
        <v>0</v>
      </c>
      <c r="O143" s="89">
        <f>'Custom Data'!$H143</f>
        <v>0</v>
      </c>
      <c r="P143" s="89">
        <f>'Custom Data'!$H143</f>
        <v>0</v>
      </c>
      <c r="Q143" s="89">
        <f>'Custom Data'!$H143</f>
        <v>0</v>
      </c>
      <c r="R143" s="89">
        <f>'Custom Data'!$H143</f>
        <v>0</v>
      </c>
      <c r="S143" s="89">
        <f>'Custom Data'!$H143</f>
        <v>0</v>
      </c>
      <c r="T143" s="89">
        <f>'Custom Data'!$H143</f>
        <v>0</v>
      </c>
      <c r="U143" s="89">
        <f>'Custom Data'!$H143</f>
        <v>0</v>
      </c>
      <c r="V143" s="89">
        <f>'Custom Data'!$H143</f>
        <v>0</v>
      </c>
      <c r="W143" s="89">
        <f>'Custom Data'!$H143</f>
        <v>0</v>
      </c>
      <c r="X143" s="89">
        <v>0</v>
      </c>
      <c r="Y143" s="89">
        <v>0</v>
      </c>
      <c r="Z143" s="89">
        <v>0</v>
      </c>
      <c r="AA143" s="89">
        <v>0</v>
      </c>
      <c r="AB143" s="89">
        <v>0</v>
      </c>
      <c r="AC143" s="89">
        <v>0</v>
      </c>
    </row>
    <row r="144" spans="2:29" ht="15.75" customHeight="1" x14ac:dyDescent="0.2">
      <c r="B144" s="85">
        <v>25</v>
      </c>
      <c r="C144" s="86" t="s">
        <v>158</v>
      </c>
      <c r="D144" s="87">
        <f t="shared" si="5"/>
        <v>91</v>
      </c>
      <c r="E144" s="85" t="s">
        <v>14</v>
      </c>
      <c r="F144" s="88">
        <f>F143+(F149-F139)/10</f>
        <v>0</v>
      </c>
      <c r="G144" s="88">
        <f>'Custom Data'!$F144</f>
        <v>0</v>
      </c>
      <c r="H144" s="89">
        <f>'Custom Data'!$G144</f>
        <v>0</v>
      </c>
      <c r="I144" s="89">
        <f>'Custom Data'!$H144</f>
        <v>0</v>
      </c>
      <c r="J144" s="89">
        <f>'Custom Data'!$I144</f>
        <v>0</v>
      </c>
      <c r="K144" s="88">
        <f>'Custom Data'!$F144</f>
        <v>0</v>
      </c>
      <c r="L144" s="88">
        <f>'Custom Data'!$F144</f>
        <v>0</v>
      </c>
      <c r="M144" s="89">
        <f>'Custom Data'!$G144</f>
        <v>0</v>
      </c>
      <c r="N144" s="89">
        <f>'Custom Data'!$H144</f>
        <v>0</v>
      </c>
      <c r="O144" s="89">
        <f>'Custom Data'!$H144</f>
        <v>0</v>
      </c>
      <c r="P144" s="89">
        <f>'Custom Data'!$H144</f>
        <v>0</v>
      </c>
      <c r="Q144" s="89">
        <f>'Custom Data'!$H144</f>
        <v>0</v>
      </c>
      <c r="R144" s="89">
        <f>'Custom Data'!$H144</f>
        <v>0</v>
      </c>
      <c r="S144" s="89">
        <f>'Custom Data'!$H144</f>
        <v>0</v>
      </c>
      <c r="T144" s="89">
        <f>'Custom Data'!$H144</f>
        <v>0</v>
      </c>
      <c r="U144" s="89">
        <f>'Custom Data'!$H144</f>
        <v>0</v>
      </c>
      <c r="V144" s="89">
        <f>'Custom Data'!$H144</f>
        <v>0</v>
      </c>
      <c r="W144" s="89">
        <f>'Custom Data'!$H144</f>
        <v>0</v>
      </c>
      <c r="X144" s="89">
        <v>0</v>
      </c>
      <c r="Y144" s="89">
        <v>0</v>
      </c>
      <c r="Z144" s="89">
        <v>0</v>
      </c>
      <c r="AA144" s="89">
        <v>0</v>
      </c>
      <c r="AB144" s="89">
        <v>0</v>
      </c>
      <c r="AC144" s="89">
        <v>0</v>
      </c>
    </row>
    <row r="145" spans="2:29" ht="15.75" customHeight="1" x14ac:dyDescent="0.2">
      <c r="B145" s="85">
        <v>26</v>
      </c>
      <c r="C145" s="86" t="s">
        <v>159</v>
      </c>
      <c r="D145" s="87">
        <f t="shared" si="5"/>
        <v>92</v>
      </c>
      <c r="E145" s="85" t="s">
        <v>14</v>
      </c>
      <c r="F145" s="88">
        <f>F144+(F149-F139)/10</f>
        <v>0</v>
      </c>
      <c r="G145" s="88">
        <f>'Custom Data'!$F145</f>
        <v>0</v>
      </c>
      <c r="H145" s="89">
        <f>'Custom Data'!$G145</f>
        <v>0</v>
      </c>
      <c r="I145" s="89">
        <f>'Custom Data'!$H145</f>
        <v>0</v>
      </c>
      <c r="J145" s="89">
        <f>'Custom Data'!$I145</f>
        <v>0</v>
      </c>
      <c r="K145" s="88">
        <f>'Custom Data'!$F145</f>
        <v>0</v>
      </c>
      <c r="L145" s="88">
        <f>'Custom Data'!$F145</f>
        <v>0</v>
      </c>
      <c r="M145" s="89">
        <f>'Custom Data'!$G145</f>
        <v>0</v>
      </c>
      <c r="N145" s="89">
        <f>'Custom Data'!$H145</f>
        <v>0</v>
      </c>
      <c r="O145" s="89">
        <f>'Custom Data'!$H145</f>
        <v>0</v>
      </c>
      <c r="P145" s="89">
        <f>'Custom Data'!$H145</f>
        <v>0</v>
      </c>
      <c r="Q145" s="89">
        <f>'Custom Data'!$H145</f>
        <v>0</v>
      </c>
      <c r="R145" s="89">
        <f>'Custom Data'!$H145</f>
        <v>0</v>
      </c>
      <c r="S145" s="89">
        <f>'Custom Data'!$H145</f>
        <v>0</v>
      </c>
      <c r="T145" s="89">
        <f>'Custom Data'!$H145</f>
        <v>0</v>
      </c>
      <c r="U145" s="89">
        <f>'Custom Data'!$H145</f>
        <v>0</v>
      </c>
      <c r="V145" s="89">
        <f>'Custom Data'!$H145</f>
        <v>0</v>
      </c>
      <c r="W145" s="89">
        <f>'Custom Data'!$H145</f>
        <v>0</v>
      </c>
      <c r="X145" s="89">
        <v>0</v>
      </c>
      <c r="Y145" s="89">
        <v>0</v>
      </c>
      <c r="Z145" s="89">
        <v>0</v>
      </c>
      <c r="AA145" s="89">
        <v>0</v>
      </c>
      <c r="AB145" s="89">
        <v>0</v>
      </c>
      <c r="AC145" s="89">
        <v>0</v>
      </c>
    </row>
    <row r="146" spans="2:29" ht="15.75" customHeight="1" x14ac:dyDescent="0.2">
      <c r="B146" s="85">
        <v>27</v>
      </c>
      <c r="C146" s="86" t="s">
        <v>160</v>
      </c>
      <c r="D146" s="87">
        <f t="shared" si="5"/>
        <v>93</v>
      </c>
      <c r="E146" s="85" t="s">
        <v>14</v>
      </c>
      <c r="F146" s="88">
        <f>F145+(F149-F139)/10</f>
        <v>0</v>
      </c>
      <c r="G146" s="88">
        <f>'Custom Data'!$F146</f>
        <v>0</v>
      </c>
      <c r="H146" s="89">
        <f>'Custom Data'!$G146</f>
        <v>0</v>
      </c>
      <c r="I146" s="89">
        <f>'Custom Data'!$H146</f>
        <v>0</v>
      </c>
      <c r="J146" s="89">
        <f>'Custom Data'!$I146</f>
        <v>0</v>
      </c>
      <c r="K146" s="88">
        <f>'Custom Data'!$F146</f>
        <v>0</v>
      </c>
      <c r="L146" s="88">
        <f>'Custom Data'!$F146</f>
        <v>0</v>
      </c>
      <c r="M146" s="89">
        <f>'Custom Data'!$G146</f>
        <v>0</v>
      </c>
      <c r="N146" s="89">
        <f>'Custom Data'!$H146</f>
        <v>0</v>
      </c>
      <c r="O146" s="89">
        <f>'Custom Data'!$H146</f>
        <v>0</v>
      </c>
      <c r="P146" s="89">
        <f>'Custom Data'!$H146</f>
        <v>0</v>
      </c>
      <c r="Q146" s="89">
        <f>'Custom Data'!$H146</f>
        <v>0</v>
      </c>
      <c r="R146" s="89">
        <f>'Custom Data'!$H146</f>
        <v>0</v>
      </c>
      <c r="S146" s="89">
        <f>'Custom Data'!$H146</f>
        <v>0</v>
      </c>
      <c r="T146" s="89">
        <f>'Custom Data'!$H146</f>
        <v>0</v>
      </c>
      <c r="U146" s="89">
        <f>'Custom Data'!$H146</f>
        <v>0</v>
      </c>
      <c r="V146" s="89">
        <f>'Custom Data'!$H146</f>
        <v>0</v>
      </c>
      <c r="W146" s="89">
        <f>'Custom Data'!$H146</f>
        <v>0</v>
      </c>
      <c r="X146" s="89">
        <v>0</v>
      </c>
      <c r="Y146" s="89">
        <v>0</v>
      </c>
      <c r="Z146" s="89">
        <v>0</v>
      </c>
      <c r="AA146" s="89">
        <v>0</v>
      </c>
      <c r="AB146" s="89">
        <v>0</v>
      </c>
      <c r="AC146" s="89">
        <v>0</v>
      </c>
    </row>
    <row r="147" spans="2:29" ht="15.75" customHeight="1" x14ac:dyDescent="0.2">
      <c r="B147" s="85">
        <v>28</v>
      </c>
      <c r="C147" s="86" t="s">
        <v>161</v>
      </c>
      <c r="D147" s="87">
        <f t="shared" si="5"/>
        <v>94</v>
      </c>
      <c r="E147" s="85" t="s">
        <v>14</v>
      </c>
      <c r="F147" s="88">
        <f>F146+(F149-F139)/10</f>
        <v>0</v>
      </c>
      <c r="G147" s="88">
        <f>'Custom Data'!$F147</f>
        <v>0</v>
      </c>
      <c r="H147" s="89">
        <f>'Custom Data'!$G147</f>
        <v>0</v>
      </c>
      <c r="I147" s="89">
        <f>'Custom Data'!$H147</f>
        <v>0</v>
      </c>
      <c r="J147" s="89">
        <f>'Custom Data'!$I147</f>
        <v>0</v>
      </c>
      <c r="K147" s="88">
        <f>'Custom Data'!$F147</f>
        <v>0</v>
      </c>
      <c r="L147" s="88">
        <f>'Custom Data'!$F147</f>
        <v>0</v>
      </c>
      <c r="M147" s="89">
        <f>'Custom Data'!$G147</f>
        <v>0</v>
      </c>
      <c r="N147" s="89">
        <f>'Custom Data'!$H147</f>
        <v>0</v>
      </c>
      <c r="O147" s="89">
        <f>'Custom Data'!$H147</f>
        <v>0</v>
      </c>
      <c r="P147" s="89">
        <f>'Custom Data'!$H147</f>
        <v>0</v>
      </c>
      <c r="Q147" s="89">
        <f>'Custom Data'!$H147</f>
        <v>0</v>
      </c>
      <c r="R147" s="89">
        <f>'Custom Data'!$H147</f>
        <v>0</v>
      </c>
      <c r="S147" s="89">
        <f>'Custom Data'!$H147</f>
        <v>0</v>
      </c>
      <c r="T147" s="89">
        <f>'Custom Data'!$H147</f>
        <v>0</v>
      </c>
      <c r="U147" s="89">
        <f>'Custom Data'!$H147</f>
        <v>0</v>
      </c>
      <c r="V147" s="89">
        <f>'Custom Data'!$H147</f>
        <v>0</v>
      </c>
      <c r="W147" s="89">
        <f>'Custom Data'!$H147</f>
        <v>0</v>
      </c>
      <c r="X147" s="89">
        <v>0</v>
      </c>
      <c r="Y147" s="89">
        <v>0</v>
      </c>
      <c r="Z147" s="89">
        <v>0</v>
      </c>
      <c r="AA147" s="89">
        <v>0</v>
      </c>
      <c r="AB147" s="89">
        <v>0</v>
      </c>
      <c r="AC147" s="89">
        <v>0</v>
      </c>
    </row>
    <row r="148" spans="2:29" ht="15.75" customHeight="1" x14ac:dyDescent="0.2">
      <c r="B148" s="85">
        <v>29</v>
      </c>
      <c r="C148" s="86" t="s">
        <v>162</v>
      </c>
      <c r="D148" s="87">
        <f t="shared" si="5"/>
        <v>95</v>
      </c>
      <c r="E148" s="85" t="s">
        <v>14</v>
      </c>
      <c r="F148" s="88">
        <f>F147+(F149-F139)/10</f>
        <v>0</v>
      </c>
      <c r="G148" s="88">
        <f>'Custom Data'!$F148</f>
        <v>0</v>
      </c>
      <c r="H148" s="89">
        <f>'Custom Data'!$G148</f>
        <v>0</v>
      </c>
      <c r="I148" s="89">
        <f>'Custom Data'!$H148</f>
        <v>0</v>
      </c>
      <c r="J148" s="89">
        <f>'Custom Data'!$I148</f>
        <v>0</v>
      </c>
      <c r="K148" s="88">
        <f>'Custom Data'!$F148</f>
        <v>0</v>
      </c>
      <c r="L148" s="88">
        <f>'Custom Data'!$F148</f>
        <v>0</v>
      </c>
      <c r="M148" s="89">
        <f>'Custom Data'!$G148</f>
        <v>0</v>
      </c>
      <c r="N148" s="89">
        <f>'Custom Data'!$H148</f>
        <v>0</v>
      </c>
      <c r="O148" s="89">
        <f>'Custom Data'!$H148</f>
        <v>0</v>
      </c>
      <c r="P148" s="89">
        <f>'Custom Data'!$H148</f>
        <v>0</v>
      </c>
      <c r="Q148" s="89">
        <f>'Custom Data'!$H148</f>
        <v>0</v>
      </c>
      <c r="R148" s="89">
        <f>'Custom Data'!$H148</f>
        <v>0</v>
      </c>
      <c r="S148" s="89">
        <f>'Custom Data'!$H148</f>
        <v>0</v>
      </c>
      <c r="T148" s="89">
        <f>'Custom Data'!$H148</f>
        <v>0</v>
      </c>
      <c r="U148" s="89">
        <f>'Custom Data'!$H148</f>
        <v>0</v>
      </c>
      <c r="V148" s="89">
        <f>'Custom Data'!$H148</f>
        <v>0</v>
      </c>
      <c r="W148" s="89">
        <f>'Custom Data'!$H148</f>
        <v>0</v>
      </c>
      <c r="X148" s="89">
        <v>0</v>
      </c>
      <c r="Y148" s="89">
        <v>0</v>
      </c>
      <c r="Z148" s="89">
        <v>0</v>
      </c>
      <c r="AA148" s="89">
        <v>0</v>
      </c>
      <c r="AB148" s="89">
        <v>0</v>
      </c>
      <c r="AC148" s="89">
        <v>0</v>
      </c>
    </row>
    <row r="149" spans="2:29" ht="15.75" customHeight="1" x14ac:dyDescent="0.2">
      <c r="B149" s="85">
        <v>30</v>
      </c>
      <c r="C149" s="86" t="s">
        <v>163</v>
      </c>
      <c r="D149" s="87">
        <f t="shared" si="5"/>
        <v>96</v>
      </c>
      <c r="E149" s="85" t="s">
        <v>14</v>
      </c>
      <c r="F149" s="132">
        <f>Summary!L20</f>
        <v>0</v>
      </c>
      <c r="G149" s="88">
        <f>'Custom Data'!$F149</f>
        <v>0</v>
      </c>
      <c r="H149" s="89">
        <f>'Custom Data'!$G149</f>
        <v>0</v>
      </c>
      <c r="I149" s="89">
        <f>'Custom Data'!$H149</f>
        <v>0</v>
      </c>
      <c r="J149" s="89">
        <f>'Custom Data'!$I149</f>
        <v>0</v>
      </c>
      <c r="K149" s="88">
        <f>'Custom Data'!$F149</f>
        <v>0</v>
      </c>
      <c r="L149" s="88">
        <f>'Custom Data'!$F149</f>
        <v>0</v>
      </c>
      <c r="M149" s="89">
        <f>'Custom Data'!$G149</f>
        <v>0</v>
      </c>
      <c r="N149" s="89">
        <f>'Custom Data'!$H149</f>
        <v>0</v>
      </c>
      <c r="O149" s="89">
        <f>'Custom Data'!$H149</f>
        <v>0</v>
      </c>
      <c r="P149" s="89">
        <f>'Custom Data'!$H149</f>
        <v>0</v>
      </c>
      <c r="Q149" s="89">
        <f>'Custom Data'!$H149</f>
        <v>0</v>
      </c>
      <c r="R149" s="89">
        <f>'Custom Data'!$H149</f>
        <v>0</v>
      </c>
      <c r="S149" s="89">
        <f>'Custom Data'!$H149</f>
        <v>0</v>
      </c>
      <c r="T149" s="89">
        <f>'Custom Data'!$H149</f>
        <v>0</v>
      </c>
      <c r="U149" s="89">
        <f>'Custom Data'!$H149</f>
        <v>0</v>
      </c>
      <c r="V149" s="89">
        <f>'Custom Data'!$H149</f>
        <v>0</v>
      </c>
      <c r="W149" s="89">
        <f>'Custom Data'!$H149</f>
        <v>0</v>
      </c>
      <c r="X149" s="89">
        <v>0</v>
      </c>
      <c r="Y149" s="89">
        <v>0</v>
      </c>
      <c r="Z149" s="89">
        <v>0</v>
      </c>
      <c r="AA149" s="89">
        <v>0</v>
      </c>
      <c r="AB149" s="89">
        <v>0</v>
      </c>
      <c r="AC149" s="89">
        <v>0</v>
      </c>
    </row>
    <row r="150" spans="2:29" ht="15.75" customHeight="1" x14ac:dyDescent="0.2">
      <c r="B150" s="85">
        <v>1E-3</v>
      </c>
      <c r="C150" s="86" t="s">
        <v>164</v>
      </c>
      <c r="D150" s="87">
        <f t="shared" si="5"/>
        <v>97</v>
      </c>
      <c r="E150" s="85" t="s">
        <v>165</v>
      </c>
      <c r="F150" s="131">
        <f>Summary!C19</f>
        <v>0</v>
      </c>
      <c r="G150" s="88">
        <f>'Custom Data'!$F150</f>
        <v>0</v>
      </c>
      <c r="H150" s="89">
        <f>'Custom Data'!$G150</f>
        <v>0</v>
      </c>
      <c r="I150" s="89">
        <f>'Custom Data'!$H150</f>
        <v>0</v>
      </c>
      <c r="J150" s="89">
        <f>'Custom Data'!$I150</f>
        <v>0</v>
      </c>
      <c r="K150" s="88">
        <f>'Custom Data'!$F150</f>
        <v>0</v>
      </c>
      <c r="L150" s="88">
        <f>'Custom Data'!$F150</f>
        <v>0</v>
      </c>
      <c r="M150" s="89">
        <f>'Custom Data'!$G150</f>
        <v>0</v>
      </c>
      <c r="N150" s="89">
        <f>'Custom Data'!$H150</f>
        <v>0</v>
      </c>
      <c r="O150" s="89">
        <f>'Custom Data'!$H150</f>
        <v>0</v>
      </c>
      <c r="P150" s="89">
        <f>'Custom Data'!$H150</f>
        <v>0</v>
      </c>
      <c r="Q150" s="89">
        <f>'Custom Data'!$H150</f>
        <v>0</v>
      </c>
      <c r="R150" s="89">
        <f>'Custom Data'!$H150</f>
        <v>0</v>
      </c>
      <c r="S150" s="89">
        <f>'Custom Data'!$H150</f>
        <v>0</v>
      </c>
      <c r="T150" s="89">
        <f>'Custom Data'!$H150</f>
        <v>0</v>
      </c>
      <c r="U150" s="89">
        <f>'Custom Data'!$H150</f>
        <v>0</v>
      </c>
      <c r="V150" s="89">
        <f>'Custom Data'!$H150</f>
        <v>0</v>
      </c>
      <c r="W150" s="89">
        <f>'Custom Data'!$H150</f>
        <v>0</v>
      </c>
      <c r="X150" s="89">
        <v>0</v>
      </c>
      <c r="Y150" s="89">
        <v>0</v>
      </c>
      <c r="Z150" s="89">
        <v>0</v>
      </c>
      <c r="AA150" s="89">
        <v>0</v>
      </c>
      <c r="AB150" s="89">
        <v>0</v>
      </c>
      <c r="AC150" s="89">
        <v>0</v>
      </c>
    </row>
    <row r="151" spans="2:29" ht="15.75" customHeight="1" x14ac:dyDescent="0.2">
      <c r="B151" s="85">
        <v>0.5</v>
      </c>
      <c r="C151" s="86" t="s">
        <v>166</v>
      </c>
      <c r="D151" s="87">
        <f t="shared" si="5"/>
        <v>98</v>
      </c>
      <c r="E151" s="85" t="s">
        <v>165</v>
      </c>
      <c r="F151" s="131">
        <f>Summary!D19</f>
        <v>0</v>
      </c>
      <c r="G151" s="88">
        <f>'Custom Data'!$F151</f>
        <v>0</v>
      </c>
      <c r="H151" s="89">
        <f>'Custom Data'!$G151</f>
        <v>0</v>
      </c>
      <c r="I151" s="89">
        <f>'Custom Data'!$H151</f>
        <v>0</v>
      </c>
      <c r="J151" s="89">
        <f>'Custom Data'!$I151</f>
        <v>0</v>
      </c>
      <c r="K151" s="88">
        <f>'Custom Data'!$F151</f>
        <v>0</v>
      </c>
      <c r="L151" s="88">
        <f>'Custom Data'!$F151</f>
        <v>0</v>
      </c>
      <c r="M151" s="89">
        <f>'Custom Data'!$G151</f>
        <v>0</v>
      </c>
      <c r="N151" s="89">
        <f>'Custom Data'!$H151</f>
        <v>0</v>
      </c>
      <c r="O151" s="89">
        <f>'Custom Data'!$H151</f>
        <v>0</v>
      </c>
      <c r="P151" s="89">
        <f>'Custom Data'!$H151</f>
        <v>0</v>
      </c>
      <c r="Q151" s="89">
        <f>'Custom Data'!$H151</f>
        <v>0</v>
      </c>
      <c r="R151" s="89">
        <f>'Custom Data'!$H151</f>
        <v>0</v>
      </c>
      <c r="S151" s="89">
        <f>'Custom Data'!$H151</f>
        <v>0</v>
      </c>
      <c r="T151" s="89">
        <f>'Custom Data'!$H151</f>
        <v>0</v>
      </c>
      <c r="U151" s="89">
        <f>'Custom Data'!$H151</f>
        <v>0</v>
      </c>
      <c r="V151" s="89">
        <f>'Custom Data'!$H151</f>
        <v>0</v>
      </c>
      <c r="W151" s="89">
        <f>'Custom Data'!$H151</f>
        <v>0</v>
      </c>
      <c r="X151" s="89">
        <v>0</v>
      </c>
      <c r="Y151" s="89">
        <v>0</v>
      </c>
      <c r="Z151" s="89">
        <v>0</v>
      </c>
      <c r="AA151" s="89">
        <v>0</v>
      </c>
      <c r="AB151" s="89">
        <v>0</v>
      </c>
      <c r="AC151" s="89">
        <v>0</v>
      </c>
    </row>
    <row r="152" spans="2:29" ht="15.75" customHeight="1" x14ac:dyDescent="0.2">
      <c r="B152" s="85">
        <v>1</v>
      </c>
      <c r="C152" s="86" t="s">
        <v>167</v>
      </c>
      <c r="D152" s="87">
        <f t="shared" si="5"/>
        <v>99</v>
      </c>
      <c r="E152" s="85" t="s">
        <v>165</v>
      </c>
      <c r="F152" s="131">
        <f>Summary!E19</f>
        <v>0</v>
      </c>
      <c r="G152" s="88">
        <f>'Custom Data'!$F152</f>
        <v>0</v>
      </c>
      <c r="H152" s="89">
        <f>'Custom Data'!$G152</f>
        <v>0</v>
      </c>
      <c r="I152" s="89">
        <f>'Custom Data'!$H152</f>
        <v>0</v>
      </c>
      <c r="J152" s="89">
        <f>'Custom Data'!$I152</f>
        <v>0</v>
      </c>
      <c r="K152" s="88">
        <f>'Custom Data'!$F152</f>
        <v>0</v>
      </c>
      <c r="L152" s="88">
        <f>'Custom Data'!$F152</f>
        <v>0</v>
      </c>
      <c r="M152" s="89">
        <f>'Custom Data'!$G152</f>
        <v>0</v>
      </c>
      <c r="N152" s="89">
        <f>'Custom Data'!$H152</f>
        <v>0</v>
      </c>
      <c r="O152" s="89">
        <f>'Custom Data'!$H152</f>
        <v>0</v>
      </c>
      <c r="P152" s="89">
        <f>'Custom Data'!$H152</f>
        <v>0</v>
      </c>
      <c r="Q152" s="89">
        <f>'Custom Data'!$H152</f>
        <v>0</v>
      </c>
      <c r="R152" s="89">
        <f>'Custom Data'!$H152</f>
        <v>0</v>
      </c>
      <c r="S152" s="89">
        <f>'Custom Data'!$H152</f>
        <v>0</v>
      </c>
      <c r="T152" s="89">
        <f>'Custom Data'!$H152</f>
        <v>0</v>
      </c>
      <c r="U152" s="89">
        <f>'Custom Data'!$H152</f>
        <v>0</v>
      </c>
      <c r="V152" s="89">
        <f>'Custom Data'!$H152</f>
        <v>0</v>
      </c>
      <c r="W152" s="89">
        <f>'Custom Data'!$H152</f>
        <v>0</v>
      </c>
      <c r="X152" s="89">
        <v>0</v>
      </c>
      <c r="Y152" s="89">
        <v>0</v>
      </c>
      <c r="Z152" s="89">
        <v>0</v>
      </c>
      <c r="AA152" s="89">
        <v>0</v>
      </c>
      <c r="AB152" s="89">
        <v>0</v>
      </c>
      <c r="AC152" s="89">
        <v>0</v>
      </c>
    </row>
    <row r="153" spans="2:29" ht="15.75" customHeight="1" x14ac:dyDescent="0.2">
      <c r="B153" s="85">
        <v>2</v>
      </c>
      <c r="C153" s="86" t="s">
        <v>168</v>
      </c>
      <c r="D153" s="87">
        <f t="shared" si="5"/>
        <v>100</v>
      </c>
      <c r="E153" s="85" t="s">
        <v>165</v>
      </c>
      <c r="F153" s="132">
        <f>Summary!F19</f>
        <v>0</v>
      </c>
      <c r="G153" s="88">
        <f>'Custom Data'!$F153</f>
        <v>0</v>
      </c>
      <c r="H153" s="89">
        <f>'Custom Data'!$G153</f>
        <v>0</v>
      </c>
      <c r="I153" s="89">
        <f>'Custom Data'!$H153</f>
        <v>0</v>
      </c>
      <c r="J153" s="89">
        <f>'Custom Data'!$I153</f>
        <v>0</v>
      </c>
      <c r="K153" s="88">
        <f>'Custom Data'!$F153</f>
        <v>0</v>
      </c>
      <c r="L153" s="88">
        <f>'Custom Data'!$F153</f>
        <v>0</v>
      </c>
      <c r="M153" s="89">
        <f>'Custom Data'!$G153</f>
        <v>0</v>
      </c>
      <c r="N153" s="89">
        <f>'Custom Data'!$H153</f>
        <v>0</v>
      </c>
      <c r="O153" s="89">
        <f>'Custom Data'!$H153</f>
        <v>0</v>
      </c>
      <c r="P153" s="89">
        <f>'Custom Data'!$H153</f>
        <v>0</v>
      </c>
      <c r="Q153" s="89">
        <f>'Custom Data'!$H153</f>
        <v>0</v>
      </c>
      <c r="R153" s="89">
        <f>'Custom Data'!$H153</f>
        <v>0</v>
      </c>
      <c r="S153" s="89">
        <f>'Custom Data'!$H153</f>
        <v>0</v>
      </c>
      <c r="T153" s="89">
        <f>'Custom Data'!$H153</f>
        <v>0</v>
      </c>
      <c r="U153" s="89">
        <f>'Custom Data'!$H153</f>
        <v>0</v>
      </c>
      <c r="V153" s="89">
        <f>'Custom Data'!$H153</f>
        <v>0</v>
      </c>
      <c r="W153" s="89">
        <f>'Custom Data'!$H153</f>
        <v>0</v>
      </c>
      <c r="X153" s="89">
        <v>0</v>
      </c>
      <c r="Y153" s="89">
        <v>0</v>
      </c>
      <c r="Z153" s="89">
        <v>0</v>
      </c>
      <c r="AA153" s="89">
        <v>0</v>
      </c>
      <c r="AB153" s="89">
        <v>0</v>
      </c>
      <c r="AC153" s="89">
        <v>0</v>
      </c>
    </row>
    <row r="154" spans="2:29" ht="15.75" customHeight="1" x14ac:dyDescent="0.2">
      <c r="B154" s="85">
        <v>3</v>
      </c>
      <c r="C154" s="86" t="s">
        <v>169</v>
      </c>
      <c r="D154" s="87">
        <f t="shared" si="5"/>
        <v>101</v>
      </c>
      <c r="E154" s="85" t="s">
        <v>165</v>
      </c>
      <c r="F154" s="131">
        <f>Summary!G19</f>
        <v>0</v>
      </c>
      <c r="G154" s="88">
        <f>'Custom Data'!$F154</f>
        <v>0</v>
      </c>
      <c r="H154" s="89">
        <f>'Custom Data'!$G154</f>
        <v>0</v>
      </c>
      <c r="I154" s="89">
        <f>'Custom Data'!$H154</f>
        <v>0</v>
      </c>
      <c r="J154" s="89">
        <f>'Custom Data'!$I154</f>
        <v>0</v>
      </c>
      <c r="K154" s="88">
        <f>'Custom Data'!$F154</f>
        <v>0</v>
      </c>
      <c r="L154" s="88">
        <f>'Custom Data'!$F154</f>
        <v>0</v>
      </c>
      <c r="M154" s="89">
        <f>'Custom Data'!$G154</f>
        <v>0</v>
      </c>
      <c r="N154" s="89">
        <f>'Custom Data'!$H154</f>
        <v>0</v>
      </c>
      <c r="O154" s="89">
        <f>'Custom Data'!$H154</f>
        <v>0</v>
      </c>
      <c r="P154" s="89">
        <f>'Custom Data'!$H154</f>
        <v>0</v>
      </c>
      <c r="Q154" s="89">
        <f>'Custom Data'!$H154</f>
        <v>0</v>
      </c>
      <c r="R154" s="89">
        <f>'Custom Data'!$H154</f>
        <v>0</v>
      </c>
      <c r="S154" s="89">
        <f>'Custom Data'!$H154</f>
        <v>0</v>
      </c>
      <c r="T154" s="89">
        <f>'Custom Data'!$H154</f>
        <v>0</v>
      </c>
      <c r="U154" s="89">
        <f>'Custom Data'!$H154</f>
        <v>0</v>
      </c>
      <c r="V154" s="89">
        <f>'Custom Data'!$H154</f>
        <v>0</v>
      </c>
      <c r="W154" s="89">
        <f>'Custom Data'!$H154</f>
        <v>0</v>
      </c>
      <c r="X154" s="89">
        <v>0</v>
      </c>
      <c r="Y154" s="89">
        <v>0</v>
      </c>
      <c r="Z154" s="89">
        <v>0</v>
      </c>
      <c r="AA154" s="89">
        <v>0</v>
      </c>
      <c r="AB154" s="89">
        <v>0</v>
      </c>
      <c r="AC154" s="89">
        <v>0</v>
      </c>
    </row>
    <row r="155" spans="2:29" ht="15.75" customHeight="1" x14ac:dyDescent="0.2">
      <c r="B155" s="85">
        <v>4</v>
      </c>
      <c r="C155" s="86" t="s">
        <v>170</v>
      </c>
      <c r="D155" s="87">
        <f t="shared" si="5"/>
        <v>102</v>
      </c>
      <c r="E155" s="85" t="s">
        <v>165</v>
      </c>
      <c r="F155" s="90">
        <f>F154+(F156-F154)/2</f>
        <v>0</v>
      </c>
      <c r="G155" s="88">
        <f>'Custom Data'!$F155</f>
        <v>0</v>
      </c>
      <c r="H155" s="89">
        <f>'Custom Data'!$G155</f>
        <v>0</v>
      </c>
      <c r="I155" s="89">
        <f>'Custom Data'!$H155</f>
        <v>0</v>
      </c>
      <c r="J155" s="89">
        <f>'Custom Data'!$I155</f>
        <v>0</v>
      </c>
      <c r="K155" s="88">
        <f>'Custom Data'!$F155</f>
        <v>0</v>
      </c>
      <c r="L155" s="88">
        <f>'Custom Data'!$F155</f>
        <v>0</v>
      </c>
      <c r="M155" s="89">
        <f>'Custom Data'!$G155</f>
        <v>0</v>
      </c>
      <c r="N155" s="89">
        <f>'Custom Data'!$H155</f>
        <v>0</v>
      </c>
      <c r="O155" s="89">
        <f>'Custom Data'!$H155</f>
        <v>0</v>
      </c>
      <c r="P155" s="89">
        <f>'Custom Data'!$H155</f>
        <v>0</v>
      </c>
      <c r="Q155" s="89">
        <f>'Custom Data'!$H155</f>
        <v>0</v>
      </c>
      <c r="R155" s="89">
        <f>'Custom Data'!$H155</f>
        <v>0</v>
      </c>
      <c r="S155" s="89">
        <f>'Custom Data'!$H155</f>
        <v>0</v>
      </c>
      <c r="T155" s="89">
        <f>'Custom Data'!$H155</f>
        <v>0</v>
      </c>
      <c r="U155" s="89">
        <f>'Custom Data'!$H155</f>
        <v>0</v>
      </c>
      <c r="V155" s="89">
        <f>'Custom Data'!$H155</f>
        <v>0</v>
      </c>
      <c r="W155" s="89">
        <f>'Custom Data'!$H155</f>
        <v>0</v>
      </c>
      <c r="X155" s="89">
        <v>0</v>
      </c>
      <c r="Y155" s="89">
        <v>0</v>
      </c>
      <c r="Z155" s="89">
        <v>0</v>
      </c>
      <c r="AA155" s="89">
        <v>0</v>
      </c>
      <c r="AB155" s="89">
        <v>0</v>
      </c>
      <c r="AC155" s="89">
        <v>0</v>
      </c>
    </row>
    <row r="156" spans="2:29" ht="15.75" customHeight="1" x14ac:dyDescent="0.2">
      <c r="B156" s="85">
        <v>5</v>
      </c>
      <c r="C156" s="86" t="s">
        <v>171</v>
      </c>
      <c r="D156" s="87">
        <f t="shared" si="5"/>
        <v>103</v>
      </c>
      <c r="E156" s="85" t="s">
        <v>165</v>
      </c>
      <c r="F156" s="131">
        <f>Summary!H19</f>
        <v>0</v>
      </c>
      <c r="G156" s="88">
        <f>'Custom Data'!$F156</f>
        <v>0</v>
      </c>
      <c r="H156" s="89">
        <f>'Custom Data'!$G156</f>
        <v>0</v>
      </c>
      <c r="I156" s="89">
        <f>'Custom Data'!$H156</f>
        <v>0</v>
      </c>
      <c r="J156" s="89">
        <f>'Custom Data'!$I156</f>
        <v>0</v>
      </c>
      <c r="K156" s="88">
        <f>'Custom Data'!$F156</f>
        <v>0</v>
      </c>
      <c r="L156" s="88">
        <f>'Custom Data'!$F156</f>
        <v>0</v>
      </c>
      <c r="M156" s="89">
        <f>'Custom Data'!$G156</f>
        <v>0</v>
      </c>
      <c r="N156" s="89">
        <f>'Custom Data'!$H156</f>
        <v>0</v>
      </c>
      <c r="O156" s="89">
        <f>'Custom Data'!$H156</f>
        <v>0</v>
      </c>
      <c r="P156" s="89">
        <f>'Custom Data'!$H156</f>
        <v>0</v>
      </c>
      <c r="Q156" s="89">
        <f>'Custom Data'!$H156</f>
        <v>0</v>
      </c>
      <c r="R156" s="89">
        <f>'Custom Data'!$H156</f>
        <v>0</v>
      </c>
      <c r="S156" s="89">
        <f>'Custom Data'!$H156</f>
        <v>0</v>
      </c>
      <c r="T156" s="89">
        <f>'Custom Data'!$H156</f>
        <v>0</v>
      </c>
      <c r="U156" s="89">
        <f>'Custom Data'!$H156</f>
        <v>0</v>
      </c>
      <c r="V156" s="89">
        <f>'Custom Data'!$H156</f>
        <v>0</v>
      </c>
      <c r="W156" s="89">
        <f>'Custom Data'!$H156</f>
        <v>0</v>
      </c>
      <c r="X156" s="89">
        <v>0</v>
      </c>
      <c r="Y156" s="89">
        <v>0</v>
      </c>
      <c r="Z156" s="89">
        <v>0</v>
      </c>
      <c r="AA156" s="89">
        <v>0</v>
      </c>
      <c r="AB156" s="89">
        <v>0</v>
      </c>
      <c r="AC156" s="89">
        <v>0</v>
      </c>
    </row>
    <row r="157" spans="2:29" ht="15.75" customHeight="1" x14ac:dyDescent="0.2">
      <c r="B157" s="85">
        <v>6</v>
      </c>
      <c r="C157" s="86" t="s">
        <v>172</v>
      </c>
      <c r="D157" s="87">
        <f t="shared" si="5"/>
        <v>104</v>
      </c>
      <c r="E157" s="85" t="s">
        <v>165</v>
      </c>
      <c r="F157" s="90">
        <f>F156+(F158-F156)/2</f>
        <v>0</v>
      </c>
      <c r="G157" s="88">
        <f>'Custom Data'!$F157</f>
        <v>0</v>
      </c>
      <c r="H157" s="89">
        <f>'Custom Data'!$G157</f>
        <v>0</v>
      </c>
      <c r="I157" s="89">
        <f>'Custom Data'!$H157</f>
        <v>0</v>
      </c>
      <c r="J157" s="89">
        <f>'Custom Data'!$I157</f>
        <v>0</v>
      </c>
      <c r="K157" s="88">
        <f>'Custom Data'!$F157</f>
        <v>0</v>
      </c>
      <c r="L157" s="88">
        <f>'Custom Data'!$F157</f>
        <v>0</v>
      </c>
      <c r="M157" s="89">
        <f>'Custom Data'!$G157</f>
        <v>0</v>
      </c>
      <c r="N157" s="89">
        <f>'Custom Data'!$H157</f>
        <v>0</v>
      </c>
      <c r="O157" s="89">
        <f>'Custom Data'!$H157</f>
        <v>0</v>
      </c>
      <c r="P157" s="89">
        <f>'Custom Data'!$H157</f>
        <v>0</v>
      </c>
      <c r="Q157" s="89">
        <f>'Custom Data'!$H157</f>
        <v>0</v>
      </c>
      <c r="R157" s="89">
        <f>'Custom Data'!$H157</f>
        <v>0</v>
      </c>
      <c r="S157" s="89">
        <f>'Custom Data'!$H157</f>
        <v>0</v>
      </c>
      <c r="T157" s="89">
        <f>'Custom Data'!$H157</f>
        <v>0</v>
      </c>
      <c r="U157" s="89">
        <f>'Custom Data'!$H157</f>
        <v>0</v>
      </c>
      <c r="V157" s="89">
        <f>'Custom Data'!$H157</f>
        <v>0</v>
      </c>
      <c r="W157" s="89">
        <f>'Custom Data'!$H157</f>
        <v>0</v>
      </c>
      <c r="X157" s="89">
        <v>0</v>
      </c>
      <c r="Y157" s="89">
        <v>0</v>
      </c>
      <c r="Z157" s="89">
        <v>0</v>
      </c>
      <c r="AA157" s="89">
        <v>0</v>
      </c>
      <c r="AB157" s="89">
        <v>0</v>
      </c>
      <c r="AC157" s="89">
        <v>0</v>
      </c>
    </row>
    <row r="158" spans="2:29" ht="15.75" customHeight="1" x14ac:dyDescent="0.2">
      <c r="B158" s="85">
        <v>7</v>
      </c>
      <c r="C158" s="86" t="s">
        <v>173</v>
      </c>
      <c r="D158" s="87">
        <f t="shared" si="5"/>
        <v>105</v>
      </c>
      <c r="E158" s="85" t="s">
        <v>165</v>
      </c>
      <c r="F158" s="132">
        <f>Summary!I19</f>
        <v>0</v>
      </c>
      <c r="G158" s="88">
        <f>'Custom Data'!$F158</f>
        <v>0</v>
      </c>
      <c r="H158" s="89">
        <f>'Custom Data'!$G158</f>
        <v>0</v>
      </c>
      <c r="I158" s="89">
        <f>'Custom Data'!$H158</f>
        <v>0</v>
      </c>
      <c r="J158" s="89">
        <f>'Custom Data'!$I158</f>
        <v>0</v>
      </c>
      <c r="K158" s="88">
        <f>'Custom Data'!$F158</f>
        <v>0</v>
      </c>
      <c r="L158" s="88">
        <f>'Custom Data'!$F158</f>
        <v>0</v>
      </c>
      <c r="M158" s="89">
        <f>'Custom Data'!$G158</f>
        <v>0</v>
      </c>
      <c r="N158" s="89">
        <f>'Custom Data'!$H158</f>
        <v>0</v>
      </c>
      <c r="O158" s="89">
        <f>'Custom Data'!$H158</f>
        <v>0</v>
      </c>
      <c r="P158" s="89">
        <f>'Custom Data'!$H158</f>
        <v>0</v>
      </c>
      <c r="Q158" s="89">
        <f>'Custom Data'!$H158</f>
        <v>0</v>
      </c>
      <c r="R158" s="89">
        <f>'Custom Data'!$H158</f>
        <v>0</v>
      </c>
      <c r="S158" s="89">
        <f>'Custom Data'!$H158</f>
        <v>0</v>
      </c>
      <c r="T158" s="89">
        <f>'Custom Data'!$H158</f>
        <v>0</v>
      </c>
      <c r="U158" s="89">
        <f>'Custom Data'!$H158</f>
        <v>0</v>
      </c>
      <c r="V158" s="89">
        <f>'Custom Data'!$H158</f>
        <v>0</v>
      </c>
      <c r="W158" s="89">
        <f>'Custom Data'!$H158</f>
        <v>0</v>
      </c>
      <c r="X158" s="89">
        <v>0</v>
      </c>
      <c r="Y158" s="89">
        <v>0</v>
      </c>
      <c r="Z158" s="89">
        <v>0</v>
      </c>
      <c r="AA158" s="89">
        <v>0</v>
      </c>
      <c r="AB158" s="89">
        <v>0</v>
      </c>
      <c r="AC158" s="89">
        <v>0</v>
      </c>
    </row>
    <row r="159" spans="2:29" ht="15.75" customHeight="1" x14ac:dyDescent="0.2">
      <c r="B159" s="85">
        <v>8</v>
      </c>
      <c r="C159" s="86" t="s">
        <v>174</v>
      </c>
      <c r="D159" s="87">
        <f t="shared" si="5"/>
        <v>106</v>
      </c>
      <c r="E159" s="85" t="s">
        <v>165</v>
      </c>
      <c r="F159" s="90">
        <f>F158+(F161-F158)/3</f>
        <v>0</v>
      </c>
      <c r="G159" s="88">
        <f>'Custom Data'!$F159</f>
        <v>0</v>
      </c>
      <c r="H159" s="89">
        <f>'Custom Data'!$G159</f>
        <v>0</v>
      </c>
      <c r="I159" s="89">
        <f>'Custom Data'!$H159</f>
        <v>0</v>
      </c>
      <c r="J159" s="89">
        <f>'Custom Data'!$I159</f>
        <v>0</v>
      </c>
      <c r="K159" s="88">
        <f>'Custom Data'!$F159</f>
        <v>0</v>
      </c>
      <c r="L159" s="88">
        <f>'Custom Data'!$F159</f>
        <v>0</v>
      </c>
      <c r="M159" s="89">
        <f>'Custom Data'!$G159</f>
        <v>0</v>
      </c>
      <c r="N159" s="89">
        <f>'Custom Data'!$H159</f>
        <v>0</v>
      </c>
      <c r="O159" s="89">
        <f>'Custom Data'!$H159</f>
        <v>0</v>
      </c>
      <c r="P159" s="89">
        <f>'Custom Data'!$H159</f>
        <v>0</v>
      </c>
      <c r="Q159" s="89">
        <f>'Custom Data'!$H159</f>
        <v>0</v>
      </c>
      <c r="R159" s="89">
        <f>'Custom Data'!$H159</f>
        <v>0</v>
      </c>
      <c r="S159" s="89">
        <f>'Custom Data'!$H159</f>
        <v>0</v>
      </c>
      <c r="T159" s="89">
        <f>'Custom Data'!$H159</f>
        <v>0</v>
      </c>
      <c r="U159" s="89">
        <f>'Custom Data'!$H159</f>
        <v>0</v>
      </c>
      <c r="V159" s="89">
        <f>'Custom Data'!$H159</f>
        <v>0</v>
      </c>
      <c r="W159" s="89">
        <f>'Custom Data'!$H159</f>
        <v>0</v>
      </c>
      <c r="X159" s="89">
        <v>0</v>
      </c>
      <c r="Y159" s="89">
        <v>0</v>
      </c>
      <c r="Z159" s="89">
        <v>0</v>
      </c>
      <c r="AA159" s="89">
        <v>0</v>
      </c>
      <c r="AB159" s="89">
        <v>0</v>
      </c>
      <c r="AC159" s="89">
        <v>0</v>
      </c>
    </row>
    <row r="160" spans="2:29" ht="15.75" customHeight="1" x14ac:dyDescent="0.2">
      <c r="B160" s="85">
        <v>9</v>
      </c>
      <c r="C160" s="86" t="s">
        <v>175</v>
      </c>
      <c r="D160" s="87">
        <f t="shared" si="5"/>
        <v>107</v>
      </c>
      <c r="E160" s="85" t="s">
        <v>165</v>
      </c>
      <c r="F160" s="90">
        <f>F159+(F161-F158)/3</f>
        <v>0</v>
      </c>
      <c r="G160" s="88">
        <f>'Custom Data'!$F160</f>
        <v>0</v>
      </c>
      <c r="H160" s="89">
        <f>'Custom Data'!$G160</f>
        <v>0</v>
      </c>
      <c r="I160" s="89">
        <f>'Custom Data'!$H160</f>
        <v>0</v>
      </c>
      <c r="J160" s="89">
        <f>'Custom Data'!$I160</f>
        <v>0</v>
      </c>
      <c r="K160" s="88">
        <f>'Custom Data'!$F160</f>
        <v>0</v>
      </c>
      <c r="L160" s="88">
        <f>'Custom Data'!$F160</f>
        <v>0</v>
      </c>
      <c r="M160" s="89">
        <f>'Custom Data'!$G160</f>
        <v>0</v>
      </c>
      <c r="N160" s="89">
        <f>'Custom Data'!$H160</f>
        <v>0</v>
      </c>
      <c r="O160" s="89">
        <f>'Custom Data'!$H160</f>
        <v>0</v>
      </c>
      <c r="P160" s="89">
        <f>'Custom Data'!$H160</f>
        <v>0</v>
      </c>
      <c r="Q160" s="89">
        <f>'Custom Data'!$H160</f>
        <v>0</v>
      </c>
      <c r="R160" s="89">
        <f>'Custom Data'!$H160</f>
        <v>0</v>
      </c>
      <c r="S160" s="89">
        <f>'Custom Data'!$H160</f>
        <v>0</v>
      </c>
      <c r="T160" s="89">
        <f>'Custom Data'!$H160</f>
        <v>0</v>
      </c>
      <c r="U160" s="89">
        <f>'Custom Data'!$H160</f>
        <v>0</v>
      </c>
      <c r="V160" s="89">
        <f>'Custom Data'!$H160</f>
        <v>0</v>
      </c>
      <c r="W160" s="89">
        <f>'Custom Data'!$H160</f>
        <v>0</v>
      </c>
      <c r="X160" s="89">
        <v>0</v>
      </c>
      <c r="Y160" s="89">
        <v>0</v>
      </c>
      <c r="Z160" s="89">
        <v>0</v>
      </c>
      <c r="AA160" s="89">
        <v>0</v>
      </c>
      <c r="AB160" s="89">
        <v>0</v>
      </c>
      <c r="AC160" s="89">
        <v>0</v>
      </c>
    </row>
    <row r="161" spans="2:29" ht="15.75" customHeight="1" x14ac:dyDescent="0.2">
      <c r="B161" s="85">
        <v>10</v>
      </c>
      <c r="C161" s="86" t="s">
        <v>176</v>
      </c>
      <c r="D161" s="87">
        <f t="shared" si="5"/>
        <v>108</v>
      </c>
      <c r="E161" s="85" t="s">
        <v>165</v>
      </c>
      <c r="F161" s="132">
        <f>Summary!J19</f>
        <v>0</v>
      </c>
      <c r="G161" s="88">
        <f>'Custom Data'!$F161</f>
        <v>0</v>
      </c>
      <c r="H161" s="89">
        <f>'Custom Data'!$G161</f>
        <v>0</v>
      </c>
      <c r="I161" s="89">
        <f>'Custom Data'!$H161</f>
        <v>0</v>
      </c>
      <c r="J161" s="89">
        <f>'Custom Data'!$I161</f>
        <v>0</v>
      </c>
      <c r="K161" s="88">
        <f>'Custom Data'!$F161</f>
        <v>0</v>
      </c>
      <c r="L161" s="88">
        <f>'Custom Data'!$F161</f>
        <v>0</v>
      </c>
      <c r="M161" s="89">
        <f>'Custom Data'!$G161</f>
        <v>0</v>
      </c>
      <c r="N161" s="89">
        <f>'Custom Data'!$H161</f>
        <v>0</v>
      </c>
      <c r="O161" s="89">
        <f>'Custom Data'!$H161</f>
        <v>0</v>
      </c>
      <c r="P161" s="89">
        <f>'Custom Data'!$H161</f>
        <v>0</v>
      </c>
      <c r="Q161" s="89">
        <f>'Custom Data'!$H161</f>
        <v>0</v>
      </c>
      <c r="R161" s="89">
        <f>'Custom Data'!$H161</f>
        <v>0</v>
      </c>
      <c r="S161" s="89">
        <f>'Custom Data'!$H161</f>
        <v>0</v>
      </c>
      <c r="T161" s="89">
        <f>'Custom Data'!$H161</f>
        <v>0</v>
      </c>
      <c r="U161" s="89">
        <f>'Custom Data'!$H161</f>
        <v>0</v>
      </c>
      <c r="V161" s="89">
        <f>'Custom Data'!$H161</f>
        <v>0</v>
      </c>
      <c r="W161" s="89">
        <f>'Custom Data'!$H161</f>
        <v>0</v>
      </c>
      <c r="X161" s="89">
        <v>0</v>
      </c>
      <c r="Y161" s="89">
        <v>0</v>
      </c>
      <c r="Z161" s="89">
        <v>0</v>
      </c>
      <c r="AA161" s="89">
        <v>0</v>
      </c>
      <c r="AB161" s="89">
        <v>0</v>
      </c>
      <c r="AC161" s="89">
        <v>0</v>
      </c>
    </row>
    <row r="162" spans="2:29" ht="15.75" customHeight="1" x14ac:dyDescent="0.2">
      <c r="B162" s="85">
        <v>11</v>
      </c>
      <c r="C162" s="86" t="s">
        <v>177</v>
      </c>
      <c r="D162" s="87">
        <f t="shared" si="5"/>
        <v>109</v>
      </c>
      <c r="E162" s="85" t="s">
        <v>165</v>
      </c>
      <c r="F162" s="88">
        <f>F161+(F171-F161)/10</f>
        <v>0</v>
      </c>
      <c r="G162" s="88">
        <f>'Custom Data'!$F162</f>
        <v>0</v>
      </c>
      <c r="H162" s="89">
        <f>'Custom Data'!$G162</f>
        <v>0</v>
      </c>
      <c r="I162" s="89">
        <f>'Custom Data'!$H162</f>
        <v>0</v>
      </c>
      <c r="J162" s="89">
        <f>'Custom Data'!$I162</f>
        <v>0</v>
      </c>
      <c r="K162" s="88">
        <f>'Custom Data'!$F162</f>
        <v>0</v>
      </c>
      <c r="L162" s="88">
        <f>'Custom Data'!$F162</f>
        <v>0</v>
      </c>
      <c r="M162" s="89">
        <f>'Custom Data'!$G162</f>
        <v>0</v>
      </c>
      <c r="N162" s="89">
        <f>'Custom Data'!$H162</f>
        <v>0</v>
      </c>
      <c r="O162" s="89">
        <f>'Custom Data'!$H162</f>
        <v>0</v>
      </c>
      <c r="P162" s="89">
        <f>'Custom Data'!$H162</f>
        <v>0</v>
      </c>
      <c r="Q162" s="89">
        <f>'Custom Data'!$H162</f>
        <v>0</v>
      </c>
      <c r="R162" s="89">
        <f>'Custom Data'!$H162</f>
        <v>0</v>
      </c>
      <c r="S162" s="89">
        <f>'Custom Data'!$H162</f>
        <v>0</v>
      </c>
      <c r="T162" s="89">
        <f>'Custom Data'!$H162</f>
        <v>0</v>
      </c>
      <c r="U162" s="89">
        <f>'Custom Data'!$H162</f>
        <v>0</v>
      </c>
      <c r="V162" s="89">
        <f>'Custom Data'!$H162</f>
        <v>0</v>
      </c>
      <c r="W162" s="89">
        <f>'Custom Data'!$H162</f>
        <v>0</v>
      </c>
      <c r="X162" s="89">
        <v>0</v>
      </c>
      <c r="Y162" s="89">
        <v>0</v>
      </c>
      <c r="Z162" s="89">
        <v>0</v>
      </c>
      <c r="AA162" s="89">
        <v>0</v>
      </c>
      <c r="AB162" s="89">
        <v>0</v>
      </c>
      <c r="AC162" s="89">
        <v>0</v>
      </c>
    </row>
    <row r="163" spans="2:29" ht="15.75" customHeight="1" x14ac:dyDescent="0.2">
      <c r="B163" s="85">
        <v>12</v>
      </c>
      <c r="C163" s="86" t="s">
        <v>178</v>
      </c>
      <c r="D163" s="87">
        <f t="shared" si="5"/>
        <v>110</v>
      </c>
      <c r="E163" s="85" t="s">
        <v>165</v>
      </c>
      <c r="F163" s="88">
        <f>F162+(F171-F161)/10</f>
        <v>0</v>
      </c>
      <c r="G163" s="88">
        <f>'Custom Data'!$F163</f>
        <v>0</v>
      </c>
      <c r="H163" s="89">
        <f>'Custom Data'!$G163</f>
        <v>0</v>
      </c>
      <c r="I163" s="89">
        <f>'Custom Data'!$H163</f>
        <v>0</v>
      </c>
      <c r="J163" s="89">
        <f>'Custom Data'!$I163</f>
        <v>0</v>
      </c>
      <c r="K163" s="88">
        <f>'Custom Data'!$F163</f>
        <v>0</v>
      </c>
      <c r="L163" s="88">
        <f>'Custom Data'!$F163</f>
        <v>0</v>
      </c>
      <c r="M163" s="89">
        <f>'Custom Data'!$G163</f>
        <v>0</v>
      </c>
      <c r="N163" s="89">
        <f>'Custom Data'!$H163</f>
        <v>0</v>
      </c>
      <c r="O163" s="89">
        <f>'Custom Data'!$H163</f>
        <v>0</v>
      </c>
      <c r="P163" s="89">
        <f>'Custom Data'!$H163</f>
        <v>0</v>
      </c>
      <c r="Q163" s="89">
        <f>'Custom Data'!$H163</f>
        <v>0</v>
      </c>
      <c r="R163" s="89">
        <f>'Custom Data'!$H163</f>
        <v>0</v>
      </c>
      <c r="S163" s="89">
        <f>'Custom Data'!$H163</f>
        <v>0</v>
      </c>
      <c r="T163" s="89">
        <f>'Custom Data'!$H163</f>
        <v>0</v>
      </c>
      <c r="U163" s="89">
        <f>'Custom Data'!$H163</f>
        <v>0</v>
      </c>
      <c r="V163" s="89">
        <f>'Custom Data'!$H163</f>
        <v>0</v>
      </c>
      <c r="W163" s="89">
        <f>'Custom Data'!$H163</f>
        <v>0</v>
      </c>
      <c r="X163" s="89">
        <v>0</v>
      </c>
      <c r="Y163" s="89">
        <v>0</v>
      </c>
      <c r="Z163" s="89">
        <v>0</v>
      </c>
      <c r="AA163" s="89">
        <v>0</v>
      </c>
      <c r="AB163" s="89">
        <v>0</v>
      </c>
      <c r="AC163" s="89">
        <v>0</v>
      </c>
    </row>
    <row r="164" spans="2:29" ht="15.75" customHeight="1" x14ac:dyDescent="0.2">
      <c r="B164" s="85">
        <v>13</v>
      </c>
      <c r="C164" s="86" t="s">
        <v>179</v>
      </c>
      <c r="D164" s="87">
        <f t="shared" si="5"/>
        <v>111</v>
      </c>
      <c r="E164" s="85" t="s">
        <v>165</v>
      </c>
      <c r="F164" s="88">
        <f>F163+(F171-F161)/10</f>
        <v>0</v>
      </c>
      <c r="G164" s="88">
        <f>'Custom Data'!$F164</f>
        <v>0</v>
      </c>
      <c r="H164" s="89">
        <f>'Custom Data'!$G164</f>
        <v>0</v>
      </c>
      <c r="I164" s="89">
        <f>'Custom Data'!$H164</f>
        <v>0</v>
      </c>
      <c r="J164" s="89">
        <f>'Custom Data'!$I164</f>
        <v>0</v>
      </c>
      <c r="K164" s="88">
        <f>'Custom Data'!$F164</f>
        <v>0</v>
      </c>
      <c r="L164" s="88">
        <f>'Custom Data'!$F164</f>
        <v>0</v>
      </c>
      <c r="M164" s="89">
        <f>'Custom Data'!$G164</f>
        <v>0</v>
      </c>
      <c r="N164" s="89">
        <f>'Custom Data'!$H164</f>
        <v>0</v>
      </c>
      <c r="O164" s="89">
        <f>'Custom Data'!$H164</f>
        <v>0</v>
      </c>
      <c r="P164" s="89">
        <f>'Custom Data'!$H164</f>
        <v>0</v>
      </c>
      <c r="Q164" s="89">
        <f>'Custom Data'!$H164</f>
        <v>0</v>
      </c>
      <c r="R164" s="89">
        <f>'Custom Data'!$H164</f>
        <v>0</v>
      </c>
      <c r="S164" s="89">
        <f>'Custom Data'!$H164</f>
        <v>0</v>
      </c>
      <c r="T164" s="89">
        <f>'Custom Data'!$H164</f>
        <v>0</v>
      </c>
      <c r="U164" s="89">
        <f>'Custom Data'!$H164</f>
        <v>0</v>
      </c>
      <c r="V164" s="89">
        <f>'Custom Data'!$H164</f>
        <v>0</v>
      </c>
      <c r="W164" s="89">
        <f>'Custom Data'!$H164</f>
        <v>0</v>
      </c>
      <c r="X164" s="89">
        <v>0</v>
      </c>
      <c r="Y164" s="89">
        <v>0</v>
      </c>
      <c r="Z164" s="89">
        <v>0</v>
      </c>
      <c r="AA164" s="89">
        <v>0</v>
      </c>
      <c r="AB164" s="89">
        <v>0</v>
      </c>
      <c r="AC164" s="89">
        <v>0</v>
      </c>
    </row>
    <row r="165" spans="2:29" ht="15.75" customHeight="1" x14ac:dyDescent="0.2">
      <c r="B165" s="85">
        <v>14</v>
      </c>
      <c r="C165" s="86" t="s">
        <v>180</v>
      </c>
      <c r="D165" s="87">
        <f t="shared" si="5"/>
        <v>112</v>
      </c>
      <c r="E165" s="85" t="s">
        <v>165</v>
      </c>
      <c r="F165" s="88">
        <f>F164+(F171-F161)/10</f>
        <v>0</v>
      </c>
      <c r="G165" s="88">
        <f>'Custom Data'!$F165</f>
        <v>0</v>
      </c>
      <c r="H165" s="89">
        <f>'Custom Data'!$G165</f>
        <v>0</v>
      </c>
      <c r="I165" s="89">
        <f>'Custom Data'!$H165</f>
        <v>0</v>
      </c>
      <c r="J165" s="89">
        <f>'Custom Data'!$I165</f>
        <v>0</v>
      </c>
      <c r="K165" s="88">
        <f>'Custom Data'!$F165</f>
        <v>0</v>
      </c>
      <c r="L165" s="88">
        <f>'Custom Data'!$F165</f>
        <v>0</v>
      </c>
      <c r="M165" s="89">
        <f>'Custom Data'!$G165</f>
        <v>0</v>
      </c>
      <c r="N165" s="89">
        <f>'Custom Data'!$H165</f>
        <v>0</v>
      </c>
      <c r="O165" s="89">
        <f>'Custom Data'!$H165</f>
        <v>0</v>
      </c>
      <c r="P165" s="89">
        <f>'Custom Data'!$H165</f>
        <v>0</v>
      </c>
      <c r="Q165" s="89">
        <f>'Custom Data'!$H165</f>
        <v>0</v>
      </c>
      <c r="R165" s="89">
        <f>'Custom Data'!$H165</f>
        <v>0</v>
      </c>
      <c r="S165" s="89">
        <f>'Custom Data'!$H165</f>
        <v>0</v>
      </c>
      <c r="T165" s="89">
        <f>'Custom Data'!$H165</f>
        <v>0</v>
      </c>
      <c r="U165" s="89">
        <f>'Custom Data'!$H165</f>
        <v>0</v>
      </c>
      <c r="V165" s="89">
        <f>'Custom Data'!$H165</f>
        <v>0</v>
      </c>
      <c r="W165" s="89">
        <f>'Custom Data'!$H165</f>
        <v>0</v>
      </c>
      <c r="X165" s="89">
        <v>0</v>
      </c>
      <c r="Y165" s="89">
        <v>0</v>
      </c>
      <c r="Z165" s="89">
        <v>0</v>
      </c>
      <c r="AA165" s="89">
        <v>0</v>
      </c>
      <c r="AB165" s="89">
        <v>0</v>
      </c>
      <c r="AC165" s="89">
        <v>0</v>
      </c>
    </row>
    <row r="166" spans="2:29" ht="15.75" customHeight="1" x14ac:dyDescent="0.2">
      <c r="B166" s="85">
        <v>15</v>
      </c>
      <c r="C166" s="86" t="s">
        <v>181</v>
      </c>
      <c r="D166" s="87">
        <f t="shared" si="5"/>
        <v>113</v>
      </c>
      <c r="E166" s="85" t="s">
        <v>165</v>
      </c>
      <c r="F166" s="88">
        <f>F165+(F171-F161)/10</f>
        <v>0</v>
      </c>
      <c r="G166" s="88">
        <f>'Custom Data'!$F166</f>
        <v>0</v>
      </c>
      <c r="H166" s="89">
        <f>'Custom Data'!$G166</f>
        <v>0</v>
      </c>
      <c r="I166" s="89">
        <f>'Custom Data'!$H166</f>
        <v>0</v>
      </c>
      <c r="J166" s="89">
        <f>'Custom Data'!$I166</f>
        <v>0</v>
      </c>
      <c r="K166" s="88">
        <f>'Custom Data'!$F166</f>
        <v>0</v>
      </c>
      <c r="L166" s="88">
        <f>'Custom Data'!$F166</f>
        <v>0</v>
      </c>
      <c r="M166" s="89">
        <f>'Custom Data'!$G166</f>
        <v>0</v>
      </c>
      <c r="N166" s="89">
        <f>'Custom Data'!$H166</f>
        <v>0</v>
      </c>
      <c r="O166" s="89">
        <f>'Custom Data'!$H166</f>
        <v>0</v>
      </c>
      <c r="P166" s="89">
        <f>'Custom Data'!$H166</f>
        <v>0</v>
      </c>
      <c r="Q166" s="89">
        <f>'Custom Data'!$H166</f>
        <v>0</v>
      </c>
      <c r="R166" s="89">
        <f>'Custom Data'!$H166</f>
        <v>0</v>
      </c>
      <c r="S166" s="89">
        <f>'Custom Data'!$H166</f>
        <v>0</v>
      </c>
      <c r="T166" s="89">
        <f>'Custom Data'!$H166</f>
        <v>0</v>
      </c>
      <c r="U166" s="89">
        <f>'Custom Data'!$H166</f>
        <v>0</v>
      </c>
      <c r="V166" s="89">
        <f>'Custom Data'!$H166</f>
        <v>0</v>
      </c>
      <c r="W166" s="89">
        <f>'Custom Data'!$H166</f>
        <v>0</v>
      </c>
      <c r="X166" s="89">
        <v>0</v>
      </c>
      <c r="Y166" s="89">
        <v>0</v>
      </c>
      <c r="Z166" s="89">
        <v>0</v>
      </c>
      <c r="AA166" s="89">
        <v>0</v>
      </c>
      <c r="AB166" s="89">
        <v>0</v>
      </c>
      <c r="AC166" s="89">
        <v>0</v>
      </c>
    </row>
    <row r="167" spans="2:29" ht="15.75" customHeight="1" x14ac:dyDescent="0.2">
      <c r="B167" s="85">
        <v>16</v>
      </c>
      <c r="C167" s="86" t="s">
        <v>182</v>
      </c>
      <c r="D167" s="87">
        <f t="shared" si="5"/>
        <v>114</v>
      </c>
      <c r="E167" s="85" t="s">
        <v>165</v>
      </c>
      <c r="F167" s="88">
        <f>F166+(F171-F161)/10</f>
        <v>0</v>
      </c>
      <c r="G167" s="88">
        <f>'Custom Data'!$F167</f>
        <v>0</v>
      </c>
      <c r="H167" s="89">
        <f>'Custom Data'!$G167</f>
        <v>0</v>
      </c>
      <c r="I167" s="89">
        <f>'Custom Data'!$H167</f>
        <v>0</v>
      </c>
      <c r="J167" s="89">
        <f>'Custom Data'!$I167</f>
        <v>0</v>
      </c>
      <c r="K167" s="88">
        <f>'Custom Data'!$F167</f>
        <v>0</v>
      </c>
      <c r="L167" s="88">
        <f>'Custom Data'!$F167</f>
        <v>0</v>
      </c>
      <c r="M167" s="89">
        <f>'Custom Data'!$G167</f>
        <v>0</v>
      </c>
      <c r="N167" s="89">
        <f>'Custom Data'!$H167</f>
        <v>0</v>
      </c>
      <c r="O167" s="89">
        <f>'Custom Data'!$H167</f>
        <v>0</v>
      </c>
      <c r="P167" s="89">
        <f>'Custom Data'!$H167</f>
        <v>0</v>
      </c>
      <c r="Q167" s="89">
        <f>'Custom Data'!$H167</f>
        <v>0</v>
      </c>
      <c r="R167" s="89">
        <f>'Custom Data'!$H167</f>
        <v>0</v>
      </c>
      <c r="S167" s="89">
        <f>'Custom Data'!$H167</f>
        <v>0</v>
      </c>
      <c r="T167" s="89">
        <f>'Custom Data'!$H167</f>
        <v>0</v>
      </c>
      <c r="U167" s="89">
        <f>'Custom Data'!$H167</f>
        <v>0</v>
      </c>
      <c r="V167" s="89">
        <f>'Custom Data'!$H167</f>
        <v>0</v>
      </c>
      <c r="W167" s="89">
        <f>'Custom Data'!$H167</f>
        <v>0</v>
      </c>
      <c r="X167" s="89">
        <v>0</v>
      </c>
      <c r="Y167" s="89">
        <v>0</v>
      </c>
      <c r="Z167" s="89">
        <v>0</v>
      </c>
      <c r="AA167" s="89">
        <v>0</v>
      </c>
      <c r="AB167" s="89">
        <v>0</v>
      </c>
      <c r="AC167" s="89">
        <v>0</v>
      </c>
    </row>
    <row r="168" spans="2:29" ht="15.75" customHeight="1" x14ac:dyDescent="0.2">
      <c r="B168" s="85">
        <v>17</v>
      </c>
      <c r="C168" s="86" t="s">
        <v>183</v>
      </c>
      <c r="D168" s="87">
        <f t="shared" si="5"/>
        <v>115</v>
      </c>
      <c r="E168" s="85" t="s">
        <v>165</v>
      </c>
      <c r="F168" s="88">
        <f>F167+(F171-F161)/10</f>
        <v>0</v>
      </c>
      <c r="G168" s="88">
        <f>'Custom Data'!$F168</f>
        <v>0</v>
      </c>
      <c r="H168" s="89">
        <f>'Custom Data'!$G168</f>
        <v>0</v>
      </c>
      <c r="I168" s="89">
        <f>'Custom Data'!$H168</f>
        <v>0</v>
      </c>
      <c r="J168" s="89">
        <f>'Custom Data'!$I168</f>
        <v>0</v>
      </c>
      <c r="K168" s="88">
        <f>'Custom Data'!$F168</f>
        <v>0</v>
      </c>
      <c r="L168" s="88">
        <f>'Custom Data'!$F168</f>
        <v>0</v>
      </c>
      <c r="M168" s="89">
        <f>'Custom Data'!$G168</f>
        <v>0</v>
      </c>
      <c r="N168" s="89">
        <f>'Custom Data'!$H168</f>
        <v>0</v>
      </c>
      <c r="O168" s="89">
        <f>'Custom Data'!$H168</f>
        <v>0</v>
      </c>
      <c r="P168" s="89">
        <f>'Custom Data'!$H168</f>
        <v>0</v>
      </c>
      <c r="Q168" s="89">
        <f>'Custom Data'!$H168</f>
        <v>0</v>
      </c>
      <c r="R168" s="89">
        <f>'Custom Data'!$H168</f>
        <v>0</v>
      </c>
      <c r="S168" s="89">
        <f>'Custom Data'!$H168</f>
        <v>0</v>
      </c>
      <c r="T168" s="89">
        <f>'Custom Data'!$H168</f>
        <v>0</v>
      </c>
      <c r="U168" s="89">
        <f>'Custom Data'!$H168</f>
        <v>0</v>
      </c>
      <c r="V168" s="89">
        <f>'Custom Data'!$H168</f>
        <v>0</v>
      </c>
      <c r="W168" s="89">
        <f>'Custom Data'!$H168</f>
        <v>0</v>
      </c>
      <c r="X168" s="89">
        <v>0</v>
      </c>
      <c r="Y168" s="89">
        <v>0</v>
      </c>
      <c r="Z168" s="89">
        <v>0</v>
      </c>
      <c r="AA168" s="89">
        <v>0</v>
      </c>
      <c r="AB168" s="89">
        <v>0</v>
      </c>
      <c r="AC168" s="89">
        <v>0</v>
      </c>
    </row>
    <row r="169" spans="2:29" ht="15.75" customHeight="1" x14ac:dyDescent="0.2">
      <c r="B169" s="85">
        <v>18</v>
      </c>
      <c r="C169" s="86" t="s">
        <v>184</v>
      </c>
      <c r="D169" s="87">
        <f t="shared" si="5"/>
        <v>116</v>
      </c>
      <c r="E169" s="85" t="s">
        <v>165</v>
      </c>
      <c r="F169" s="88">
        <f>F168+(F171-F161)/10</f>
        <v>0</v>
      </c>
      <c r="G169" s="88">
        <f>'Custom Data'!$F169</f>
        <v>0</v>
      </c>
      <c r="H169" s="89">
        <f>'Custom Data'!$G169</f>
        <v>0</v>
      </c>
      <c r="I169" s="89">
        <f>'Custom Data'!$H169</f>
        <v>0</v>
      </c>
      <c r="J169" s="89">
        <f>'Custom Data'!$I169</f>
        <v>0</v>
      </c>
      <c r="K169" s="88">
        <f>'Custom Data'!$F169</f>
        <v>0</v>
      </c>
      <c r="L169" s="88">
        <f>'Custom Data'!$F169</f>
        <v>0</v>
      </c>
      <c r="M169" s="89">
        <f>'Custom Data'!$G169</f>
        <v>0</v>
      </c>
      <c r="N169" s="89">
        <f>'Custom Data'!$H169</f>
        <v>0</v>
      </c>
      <c r="O169" s="89">
        <f>'Custom Data'!$H169</f>
        <v>0</v>
      </c>
      <c r="P169" s="89">
        <f>'Custom Data'!$H169</f>
        <v>0</v>
      </c>
      <c r="Q169" s="89">
        <f>'Custom Data'!$H169</f>
        <v>0</v>
      </c>
      <c r="R169" s="89">
        <f>'Custom Data'!$H169</f>
        <v>0</v>
      </c>
      <c r="S169" s="89">
        <f>'Custom Data'!$H169</f>
        <v>0</v>
      </c>
      <c r="T169" s="89">
        <f>'Custom Data'!$H169</f>
        <v>0</v>
      </c>
      <c r="U169" s="89">
        <f>'Custom Data'!$H169</f>
        <v>0</v>
      </c>
      <c r="V169" s="89">
        <f>'Custom Data'!$H169</f>
        <v>0</v>
      </c>
      <c r="W169" s="89">
        <f>'Custom Data'!$H169</f>
        <v>0</v>
      </c>
      <c r="X169" s="89">
        <v>0</v>
      </c>
      <c r="Y169" s="89">
        <v>0</v>
      </c>
      <c r="Z169" s="89">
        <v>0</v>
      </c>
      <c r="AA169" s="89">
        <v>0</v>
      </c>
      <c r="AB169" s="89">
        <v>0</v>
      </c>
      <c r="AC169" s="89">
        <v>0</v>
      </c>
    </row>
    <row r="170" spans="2:29" ht="15.75" customHeight="1" x14ac:dyDescent="0.2">
      <c r="B170" s="85">
        <v>19</v>
      </c>
      <c r="C170" s="86" t="s">
        <v>185</v>
      </c>
      <c r="D170" s="87">
        <f t="shared" si="5"/>
        <v>117</v>
      </c>
      <c r="E170" s="85" t="s">
        <v>165</v>
      </c>
      <c r="F170" s="88">
        <f>F169+(F171-F161)/10</f>
        <v>0</v>
      </c>
      <c r="G170" s="88">
        <f>'Custom Data'!$F170</f>
        <v>0</v>
      </c>
      <c r="H170" s="89">
        <f>'Custom Data'!$G170</f>
        <v>0</v>
      </c>
      <c r="I170" s="89">
        <f>'Custom Data'!$H170</f>
        <v>0</v>
      </c>
      <c r="J170" s="89">
        <f>'Custom Data'!$I170</f>
        <v>0</v>
      </c>
      <c r="K170" s="88">
        <f>'Custom Data'!$F170</f>
        <v>0</v>
      </c>
      <c r="L170" s="88">
        <f>'Custom Data'!$F170</f>
        <v>0</v>
      </c>
      <c r="M170" s="89">
        <f>'Custom Data'!$G170</f>
        <v>0</v>
      </c>
      <c r="N170" s="89">
        <f>'Custom Data'!$H170</f>
        <v>0</v>
      </c>
      <c r="O170" s="89">
        <f>'Custom Data'!$H170</f>
        <v>0</v>
      </c>
      <c r="P170" s="89">
        <f>'Custom Data'!$H170</f>
        <v>0</v>
      </c>
      <c r="Q170" s="89">
        <f>'Custom Data'!$H170</f>
        <v>0</v>
      </c>
      <c r="R170" s="89">
        <f>'Custom Data'!$H170</f>
        <v>0</v>
      </c>
      <c r="S170" s="89">
        <f>'Custom Data'!$H170</f>
        <v>0</v>
      </c>
      <c r="T170" s="89">
        <f>'Custom Data'!$H170</f>
        <v>0</v>
      </c>
      <c r="U170" s="89">
        <f>'Custom Data'!$H170</f>
        <v>0</v>
      </c>
      <c r="V170" s="89">
        <f>'Custom Data'!$H170</f>
        <v>0</v>
      </c>
      <c r="W170" s="89">
        <f>'Custom Data'!$H170</f>
        <v>0</v>
      </c>
      <c r="X170" s="89">
        <v>0</v>
      </c>
      <c r="Y170" s="89">
        <v>0</v>
      </c>
      <c r="Z170" s="89">
        <v>0</v>
      </c>
      <c r="AA170" s="89">
        <v>0</v>
      </c>
      <c r="AB170" s="89">
        <v>0</v>
      </c>
      <c r="AC170" s="89">
        <v>0</v>
      </c>
    </row>
    <row r="171" spans="2:29" ht="15.75" customHeight="1" x14ac:dyDescent="0.2">
      <c r="B171" s="85">
        <v>20</v>
      </c>
      <c r="C171" s="86" t="s">
        <v>186</v>
      </c>
      <c r="D171" s="87">
        <f t="shared" si="5"/>
        <v>118</v>
      </c>
      <c r="E171" s="85" t="s">
        <v>165</v>
      </c>
      <c r="F171" s="132">
        <f>Summary!K19</f>
        <v>0</v>
      </c>
      <c r="G171" s="88">
        <f>'Custom Data'!$F171</f>
        <v>0</v>
      </c>
      <c r="H171" s="89">
        <f>'Custom Data'!$G171</f>
        <v>0</v>
      </c>
      <c r="I171" s="89">
        <f>'Custom Data'!$H171</f>
        <v>0</v>
      </c>
      <c r="J171" s="89">
        <f>'Custom Data'!$I171</f>
        <v>0</v>
      </c>
      <c r="K171" s="88">
        <f>'Custom Data'!$F171</f>
        <v>0</v>
      </c>
      <c r="L171" s="88">
        <f>'Custom Data'!$F171</f>
        <v>0</v>
      </c>
      <c r="M171" s="89">
        <f>'Custom Data'!$G171</f>
        <v>0</v>
      </c>
      <c r="N171" s="89">
        <f>'Custom Data'!$H171</f>
        <v>0</v>
      </c>
      <c r="O171" s="89">
        <f>'Custom Data'!$H171</f>
        <v>0</v>
      </c>
      <c r="P171" s="89">
        <f>'Custom Data'!$H171</f>
        <v>0</v>
      </c>
      <c r="Q171" s="89">
        <f>'Custom Data'!$H171</f>
        <v>0</v>
      </c>
      <c r="R171" s="89">
        <f>'Custom Data'!$H171</f>
        <v>0</v>
      </c>
      <c r="S171" s="89">
        <f>'Custom Data'!$H171</f>
        <v>0</v>
      </c>
      <c r="T171" s="89">
        <f>'Custom Data'!$H171</f>
        <v>0</v>
      </c>
      <c r="U171" s="89">
        <f>'Custom Data'!$H171</f>
        <v>0</v>
      </c>
      <c r="V171" s="89">
        <f>'Custom Data'!$H171</f>
        <v>0</v>
      </c>
      <c r="W171" s="89">
        <f>'Custom Data'!$H171</f>
        <v>0</v>
      </c>
      <c r="X171" s="89">
        <v>0</v>
      </c>
      <c r="Y171" s="89">
        <v>0</v>
      </c>
      <c r="Z171" s="89">
        <v>0</v>
      </c>
      <c r="AA171" s="89">
        <v>0</v>
      </c>
      <c r="AB171" s="89">
        <v>0</v>
      </c>
      <c r="AC171" s="89">
        <v>0</v>
      </c>
    </row>
    <row r="172" spans="2:29" ht="15.75" customHeight="1" x14ac:dyDescent="0.2">
      <c r="B172" s="85">
        <v>21</v>
      </c>
      <c r="C172" s="86" t="s">
        <v>187</v>
      </c>
      <c r="D172" s="87">
        <f t="shared" si="5"/>
        <v>119</v>
      </c>
      <c r="E172" s="85" t="s">
        <v>165</v>
      </c>
      <c r="F172" s="88">
        <f>F171+(F181-F171)/10</f>
        <v>0</v>
      </c>
      <c r="G172" s="88">
        <f>'Custom Data'!$F172</f>
        <v>0</v>
      </c>
      <c r="H172" s="89">
        <f>'Custom Data'!$G172</f>
        <v>0</v>
      </c>
      <c r="I172" s="89">
        <f>'Custom Data'!$H172</f>
        <v>0</v>
      </c>
      <c r="J172" s="89">
        <f>'Custom Data'!$I172</f>
        <v>0</v>
      </c>
      <c r="K172" s="88">
        <f>'Custom Data'!$F172</f>
        <v>0</v>
      </c>
      <c r="L172" s="88">
        <f>'Custom Data'!$F172</f>
        <v>0</v>
      </c>
      <c r="M172" s="89">
        <f>'Custom Data'!$G172</f>
        <v>0</v>
      </c>
      <c r="N172" s="89">
        <f>'Custom Data'!$H172</f>
        <v>0</v>
      </c>
      <c r="O172" s="89">
        <f>'Custom Data'!$H172</f>
        <v>0</v>
      </c>
      <c r="P172" s="89">
        <f>'Custom Data'!$H172</f>
        <v>0</v>
      </c>
      <c r="Q172" s="89">
        <f>'Custom Data'!$H172</f>
        <v>0</v>
      </c>
      <c r="R172" s="89">
        <f>'Custom Data'!$H172</f>
        <v>0</v>
      </c>
      <c r="S172" s="89">
        <f>'Custom Data'!$H172</f>
        <v>0</v>
      </c>
      <c r="T172" s="89">
        <f>'Custom Data'!$H172</f>
        <v>0</v>
      </c>
      <c r="U172" s="89">
        <f>'Custom Data'!$H172</f>
        <v>0</v>
      </c>
      <c r="V172" s="89">
        <f>'Custom Data'!$H172</f>
        <v>0</v>
      </c>
      <c r="W172" s="89">
        <f>'Custom Data'!$H172</f>
        <v>0</v>
      </c>
      <c r="X172" s="89">
        <v>0</v>
      </c>
      <c r="Y172" s="89">
        <v>0</v>
      </c>
      <c r="Z172" s="89">
        <v>0</v>
      </c>
      <c r="AA172" s="89">
        <v>0</v>
      </c>
      <c r="AB172" s="89">
        <v>0</v>
      </c>
      <c r="AC172" s="89">
        <v>0</v>
      </c>
    </row>
    <row r="173" spans="2:29" ht="15.75" customHeight="1" x14ac:dyDescent="0.2">
      <c r="B173" s="85">
        <v>22</v>
      </c>
      <c r="C173" s="86" t="s">
        <v>188</v>
      </c>
      <c r="D173" s="87">
        <f t="shared" si="5"/>
        <v>120</v>
      </c>
      <c r="E173" s="85" t="s">
        <v>165</v>
      </c>
      <c r="F173" s="88">
        <f>F172+(F181-F171)/10</f>
        <v>0</v>
      </c>
      <c r="G173" s="88">
        <f>'Custom Data'!$F173</f>
        <v>0</v>
      </c>
      <c r="H173" s="89">
        <f>'Custom Data'!$G173</f>
        <v>0</v>
      </c>
      <c r="I173" s="89">
        <f>'Custom Data'!$H173</f>
        <v>0</v>
      </c>
      <c r="J173" s="89">
        <f>'Custom Data'!$I173</f>
        <v>0</v>
      </c>
      <c r="K173" s="88">
        <f>'Custom Data'!$F173</f>
        <v>0</v>
      </c>
      <c r="L173" s="88">
        <f>'Custom Data'!$F173</f>
        <v>0</v>
      </c>
      <c r="M173" s="89">
        <f>'Custom Data'!$G173</f>
        <v>0</v>
      </c>
      <c r="N173" s="89">
        <f>'Custom Data'!$H173</f>
        <v>0</v>
      </c>
      <c r="O173" s="89">
        <f>'Custom Data'!$H173</f>
        <v>0</v>
      </c>
      <c r="P173" s="89">
        <f>'Custom Data'!$H173</f>
        <v>0</v>
      </c>
      <c r="Q173" s="89">
        <f>'Custom Data'!$H173</f>
        <v>0</v>
      </c>
      <c r="R173" s="89">
        <f>'Custom Data'!$H173</f>
        <v>0</v>
      </c>
      <c r="S173" s="89">
        <f>'Custom Data'!$H173</f>
        <v>0</v>
      </c>
      <c r="T173" s="89">
        <f>'Custom Data'!$H173</f>
        <v>0</v>
      </c>
      <c r="U173" s="89">
        <f>'Custom Data'!$H173</f>
        <v>0</v>
      </c>
      <c r="V173" s="89">
        <f>'Custom Data'!$H173</f>
        <v>0</v>
      </c>
      <c r="W173" s="89">
        <f>'Custom Data'!$H173</f>
        <v>0</v>
      </c>
      <c r="X173" s="89">
        <v>0</v>
      </c>
      <c r="Y173" s="89">
        <v>0</v>
      </c>
      <c r="Z173" s="89">
        <v>0</v>
      </c>
      <c r="AA173" s="89">
        <v>0</v>
      </c>
      <c r="AB173" s="89">
        <v>0</v>
      </c>
      <c r="AC173" s="89">
        <v>0</v>
      </c>
    </row>
    <row r="174" spans="2:29" ht="15.75" customHeight="1" x14ac:dyDescent="0.2">
      <c r="B174" s="85">
        <v>23</v>
      </c>
      <c r="C174" s="86" t="s">
        <v>189</v>
      </c>
      <c r="D174" s="87">
        <f t="shared" si="5"/>
        <v>121</v>
      </c>
      <c r="E174" s="85" t="s">
        <v>165</v>
      </c>
      <c r="F174" s="88">
        <f>F173+(F181-F171)/10</f>
        <v>0</v>
      </c>
      <c r="G174" s="88">
        <f>'Custom Data'!$F174</f>
        <v>0</v>
      </c>
      <c r="H174" s="89">
        <f>'Custom Data'!$G174</f>
        <v>0</v>
      </c>
      <c r="I174" s="89">
        <f>'Custom Data'!$H174</f>
        <v>0</v>
      </c>
      <c r="J174" s="89">
        <f>'Custom Data'!$I174</f>
        <v>0</v>
      </c>
      <c r="K174" s="88">
        <f>'Custom Data'!$F174</f>
        <v>0</v>
      </c>
      <c r="L174" s="88">
        <f>'Custom Data'!$F174</f>
        <v>0</v>
      </c>
      <c r="M174" s="89">
        <f>'Custom Data'!$G174</f>
        <v>0</v>
      </c>
      <c r="N174" s="89">
        <f>'Custom Data'!$H174</f>
        <v>0</v>
      </c>
      <c r="O174" s="89">
        <f>'Custom Data'!$H174</f>
        <v>0</v>
      </c>
      <c r="P174" s="89">
        <f>'Custom Data'!$H174</f>
        <v>0</v>
      </c>
      <c r="Q174" s="89">
        <f>'Custom Data'!$H174</f>
        <v>0</v>
      </c>
      <c r="R174" s="89">
        <f>'Custom Data'!$H174</f>
        <v>0</v>
      </c>
      <c r="S174" s="89">
        <f>'Custom Data'!$H174</f>
        <v>0</v>
      </c>
      <c r="T174" s="89">
        <f>'Custom Data'!$H174</f>
        <v>0</v>
      </c>
      <c r="U174" s="89">
        <f>'Custom Data'!$H174</f>
        <v>0</v>
      </c>
      <c r="V174" s="89">
        <f>'Custom Data'!$H174</f>
        <v>0</v>
      </c>
      <c r="W174" s="89">
        <f>'Custom Data'!$H174</f>
        <v>0</v>
      </c>
      <c r="X174" s="89">
        <v>0</v>
      </c>
      <c r="Y174" s="89">
        <v>0</v>
      </c>
      <c r="Z174" s="89">
        <v>0</v>
      </c>
      <c r="AA174" s="89">
        <v>0</v>
      </c>
      <c r="AB174" s="89">
        <v>0</v>
      </c>
      <c r="AC174" s="89">
        <v>0</v>
      </c>
    </row>
    <row r="175" spans="2:29" ht="15.75" customHeight="1" x14ac:dyDescent="0.2">
      <c r="B175" s="85">
        <v>24</v>
      </c>
      <c r="C175" s="86" t="s">
        <v>190</v>
      </c>
      <c r="D175" s="87">
        <f t="shared" si="5"/>
        <v>122</v>
      </c>
      <c r="E175" s="85" t="s">
        <v>165</v>
      </c>
      <c r="F175" s="88">
        <f>F174+(F181-F171)/10</f>
        <v>0</v>
      </c>
      <c r="G175" s="88">
        <f>'Custom Data'!$F175</f>
        <v>0</v>
      </c>
      <c r="H175" s="89">
        <f>'Custom Data'!$G175</f>
        <v>0</v>
      </c>
      <c r="I175" s="89">
        <f>'Custom Data'!$H175</f>
        <v>0</v>
      </c>
      <c r="J175" s="89">
        <f>'Custom Data'!$I175</f>
        <v>0</v>
      </c>
      <c r="K175" s="88">
        <f>'Custom Data'!$F175</f>
        <v>0</v>
      </c>
      <c r="L175" s="88">
        <f>'Custom Data'!$F175</f>
        <v>0</v>
      </c>
      <c r="M175" s="89">
        <f>'Custom Data'!$G175</f>
        <v>0</v>
      </c>
      <c r="N175" s="89">
        <f>'Custom Data'!$H175</f>
        <v>0</v>
      </c>
      <c r="O175" s="89">
        <f>'Custom Data'!$H175</f>
        <v>0</v>
      </c>
      <c r="P175" s="89">
        <f>'Custom Data'!$H175</f>
        <v>0</v>
      </c>
      <c r="Q175" s="89">
        <f>'Custom Data'!$H175</f>
        <v>0</v>
      </c>
      <c r="R175" s="89">
        <f>'Custom Data'!$H175</f>
        <v>0</v>
      </c>
      <c r="S175" s="89">
        <f>'Custom Data'!$H175</f>
        <v>0</v>
      </c>
      <c r="T175" s="89">
        <f>'Custom Data'!$H175</f>
        <v>0</v>
      </c>
      <c r="U175" s="89">
        <f>'Custom Data'!$H175</f>
        <v>0</v>
      </c>
      <c r="V175" s="89">
        <f>'Custom Data'!$H175</f>
        <v>0</v>
      </c>
      <c r="W175" s="89">
        <f>'Custom Data'!$H175</f>
        <v>0</v>
      </c>
      <c r="X175" s="89">
        <v>0</v>
      </c>
      <c r="Y175" s="89">
        <v>0</v>
      </c>
      <c r="Z175" s="89">
        <v>0</v>
      </c>
      <c r="AA175" s="89">
        <v>0</v>
      </c>
      <c r="AB175" s="89">
        <v>0</v>
      </c>
      <c r="AC175" s="89">
        <v>0</v>
      </c>
    </row>
    <row r="176" spans="2:29" ht="15.75" customHeight="1" x14ac:dyDescent="0.2">
      <c r="B176" s="85">
        <v>25</v>
      </c>
      <c r="C176" s="86" t="s">
        <v>191</v>
      </c>
      <c r="D176" s="87">
        <f t="shared" si="5"/>
        <v>123</v>
      </c>
      <c r="E176" s="85" t="s">
        <v>165</v>
      </c>
      <c r="F176" s="88">
        <f>F175+(F181-F171)/10</f>
        <v>0</v>
      </c>
      <c r="G176" s="88">
        <f>'Custom Data'!$F176</f>
        <v>0</v>
      </c>
      <c r="H176" s="89">
        <f>'Custom Data'!$G176</f>
        <v>0</v>
      </c>
      <c r="I176" s="89">
        <f>'Custom Data'!$H176</f>
        <v>0</v>
      </c>
      <c r="J176" s="89">
        <f>'Custom Data'!$I176</f>
        <v>0</v>
      </c>
      <c r="K176" s="88">
        <f>'Custom Data'!$F176</f>
        <v>0</v>
      </c>
      <c r="L176" s="88">
        <f>'Custom Data'!$F176</f>
        <v>0</v>
      </c>
      <c r="M176" s="89">
        <f>'Custom Data'!$G176</f>
        <v>0</v>
      </c>
      <c r="N176" s="89">
        <f>'Custom Data'!$H176</f>
        <v>0</v>
      </c>
      <c r="O176" s="89">
        <f>'Custom Data'!$H176</f>
        <v>0</v>
      </c>
      <c r="P176" s="89">
        <f>'Custom Data'!$H176</f>
        <v>0</v>
      </c>
      <c r="Q176" s="89">
        <f>'Custom Data'!$H176</f>
        <v>0</v>
      </c>
      <c r="R176" s="89">
        <f>'Custom Data'!$H176</f>
        <v>0</v>
      </c>
      <c r="S176" s="89">
        <f>'Custom Data'!$H176</f>
        <v>0</v>
      </c>
      <c r="T176" s="89">
        <f>'Custom Data'!$H176</f>
        <v>0</v>
      </c>
      <c r="U176" s="89">
        <f>'Custom Data'!$H176</f>
        <v>0</v>
      </c>
      <c r="V176" s="89">
        <f>'Custom Data'!$H176</f>
        <v>0</v>
      </c>
      <c r="W176" s="89">
        <f>'Custom Data'!$H176</f>
        <v>0</v>
      </c>
      <c r="X176" s="89">
        <v>0</v>
      </c>
      <c r="Y176" s="89">
        <v>0</v>
      </c>
      <c r="Z176" s="89">
        <v>0</v>
      </c>
      <c r="AA176" s="89">
        <v>0</v>
      </c>
      <c r="AB176" s="89">
        <v>0</v>
      </c>
      <c r="AC176" s="89">
        <v>0</v>
      </c>
    </row>
    <row r="177" spans="2:29" ht="15.75" customHeight="1" x14ac:dyDescent="0.2">
      <c r="B177" s="85">
        <v>26</v>
      </c>
      <c r="C177" s="86" t="s">
        <v>192</v>
      </c>
      <c r="D177" s="87">
        <f t="shared" si="5"/>
        <v>124</v>
      </c>
      <c r="E177" s="85" t="s">
        <v>165</v>
      </c>
      <c r="F177" s="88">
        <f>F176+(F181-F171)/10</f>
        <v>0</v>
      </c>
      <c r="G177" s="88">
        <f>'Custom Data'!$F177</f>
        <v>0</v>
      </c>
      <c r="H177" s="89">
        <f>'Custom Data'!$G177</f>
        <v>0</v>
      </c>
      <c r="I177" s="89">
        <f>'Custom Data'!$H177</f>
        <v>0</v>
      </c>
      <c r="J177" s="89">
        <f>'Custom Data'!$I177</f>
        <v>0</v>
      </c>
      <c r="K177" s="88">
        <f>'Custom Data'!$F177</f>
        <v>0</v>
      </c>
      <c r="L177" s="88">
        <f>'Custom Data'!$F177</f>
        <v>0</v>
      </c>
      <c r="M177" s="89">
        <f>'Custom Data'!$G177</f>
        <v>0</v>
      </c>
      <c r="N177" s="89">
        <f>'Custom Data'!$H177</f>
        <v>0</v>
      </c>
      <c r="O177" s="89">
        <f>'Custom Data'!$H177</f>
        <v>0</v>
      </c>
      <c r="P177" s="89">
        <f>'Custom Data'!$H177</f>
        <v>0</v>
      </c>
      <c r="Q177" s="89">
        <f>'Custom Data'!$H177</f>
        <v>0</v>
      </c>
      <c r="R177" s="89">
        <f>'Custom Data'!$H177</f>
        <v>0</v>
      </c>
      <c r="S177" s="89">
        <f>'Custom Data'!$H177</f>
        <v>0</v>
      </c>
      <c r="T177" s="89">
        <f>'Custom Data'!$H177</f>
        <v>0</v>
      </c>
      <c r="U177" s="89">
        <f>'Custom Data'!$H177</f>
        <v>0</v>
      </c>
      <c r="V177" s="89">
        <f>'Custom Data'!$H177</f>
        <v>0</v>
      </c>
      <c r="W177" s="89">
        <f>'Custom Data'!$H177</f>
        <v>0</v>
      </c>
      <c r="X177" s="89">
        <v>0</v>
      </c>
      <c r="Y177" s="89">
        <v>0</v>
      </c>
      <c r="Z177" s="89">
        <v>0</v>
      </c>
      <c r="AA177" s="89">
        <v>0</v>
      </c>
      <c r="AB177" s="89">
        <v>0</v>
      </c>
      <c r="AC177" s="89">
        <v>0</v>
      </c>
    </row>
    <row r="178" spans="2:29" ht="15.75" customHeight="1" x14ac:dyDescent="0.2">
      <c r="B178" s="85">
        <v>27</v>
      </c>
      <c r="C178" s="86" t="s">
        <v>193</v>
      </c>
      <c r="D178" s="87">
        <f t="shared" si="5"/>
        <v>125</v>
      </c>
      <c r="E178" s="85" t="s">
        <v>165</v>
      </c>
      <c r="F178" s="88">
        <f>F177+(F181-F171)/10</f>
        <v>0</v>
      </c>
      <c r="G178" s="88">
        <f>'Custom Data'!$F178</f>
        <v>0</v>
      </c>
      <c r="H178" s="89">
        <f>'Custom Data'!$G178</f>
        <v>0</v>
      </c>
      <c r="I178" s="89">
        <f>'Custom Data'!$H178</f>
        <v>0</v>
      </c>
      <c r="J178" s="89">
        <f>'Custom Data'!$I178</f>
        <v>0</v>
      </c>
      <c r="K178" s="88">
        <f>'Custom Data'!$F178</f>
        <v>0</v>
      </c>
      <c r="L178" s="88">
        <f>'Custom Data'!$F178</f>
        <v>0</v>
      </c>
      <c r="M178" s="89">
        <f>'Custom Data'!$G178</f>
        <v>0</v>
      </c>
      <c r="N178" s="89">
        <f>'Custom Data'!$H178</f>
        <v>0</v>
      </c>
      <c r="O178" s="89">
        <f>'Custom Data'!$H178</f>
        <v>0</v>
      </c>
      <c r="P178" s="89">
        <f>'Custom Data'!$H178</f>
        <v>0</v>
      </c>
      <c r="Q178" s="89">
        <f>'Custom Data'!$H178</f>
        <v>0</v>
      </c>
      <c r="R178" s="89">
        <f>'Custom Data'!$H178</f>
        <v>0</v>
      </c>
      <c r="S178" s="89">
        <f>'Custom Data'!$H178</f>
        <v>0</v>
      </c>
      <c r="T178" s="89">
        <f>'Custom Data'!$H178</f>
        <v>0</v>
      </c>
      <c r="U178" s="89">
        <f>'Custom Data'!$H178</f>
        <v>0</v>
      </c>
      <c r="V178" s="89">
        <f>'Custom Data'!$H178</f>
        <v>0</v>
      </c>
      <c r="W178" s="89">
        <f>'Custom Data'!$H178</f>
        <v>0</v>
      </c>
      <c r="X178" s="89">
        <v>0</v>
      </c>
      <c r="Y178" s="89">
        <v>0</v>
      </c>
      <c r="Z178" s="89">
        <v>0</v>
      </c>
      <c r="AA178" s="89">
        <v>0</v>
      </c>
      <c r="AB178" s="89">
        <v>0</v>
      </c>
      <c r="AC178" s="89">
        <v>0</v>
      </c>
    </row>
    <row r="179" spans="2:29" ht="15.75" customHeight="1" x14ac:dyDescent="0.2">
      <c r="B179" s="85">
        <v>28</v>
      </c>
      <c r="C179" s="86" t="s">
        <v>194</v>
      </c>
      <c r="D179" s="87">
        <f t="shared" si="5"/>
        <v>126</v>
      </c>
      <c r="E179" s="85" t="s">
        <v>165</v>
      </c>
      <c r="F179" s="88">
        <f>F178+(F181-F171)/10</f>
        <v>0</v>
      </c>
      <c r="G179" s="88">
        <f>'Custom Data'!$F179</f>
        <v>0</v>
      </c>
      <c r="H179" s="89">
        <f>'Custom Data'!$G179</f>
        <v>0</v>
      </c>
      <c r="I179" s="89">
        <f>'Custom Data'!$H179</f>
        <v>0</v>
      </c>
      <c r="J179" s="89">
        <f>'Custom Data'!$I179</f>
        <v>0</v>
      </c>
      <c r="K179" s="88">
        <f>'Custom Data'!$F179</f>
        <v>0</v>
      </c>
      <c r="L179" s="88">
        <f>'Custom Data'!$F179</f>
        <v>0</v>
      </c>
      <c r="M179" s="89">
        <f>'Custom Data'!$G179</f>
        <v>0</v>
      </c>
      <c r="N179" s="89">
        <f>'Custom Data'!$H179</f>
        <v>0</v>
      </c>
      <c r="O179" s="89">
        <f>'Custom Data'!$H179</f>
        <v>0</v>
      </c>
      <c r="P179" s="89">
        <f>'Custom Data'!$H179</f>
        <v>0</v>
      </c>
      <c r="Q179" s="89">
        <f>'Custom Data'!$H179</f>
        <v>0</v>
      </c>
      <c r="R179" s="89">
        <f>'Custom Data'!$H179</f>
        <v>0</v>
      </c>
      <c r="S179" s="89">
        <f>'Custom Data'!$H179</f>
        <v>0</v>
      </c>
      <c r="T179" s="89">
        <f>'Custom Data'!$H179</f>
        <v>0</v>
      </c>
      <c r="U179" s="89">
        <f>'Custom Data'!$H179</f>
        <v>0</v>
      </c>
      <c r="V179" s="89">
        <f>'Custom Data'!$H179</f>
        <v>0</v>
      </c>
      <c r="W179" s="89">
        <f>'Custom Data'!$H179</f>
        <v>0</v>
      </c>
      <c r="X179" s="89">
        <v>0</v>
      </c>
      <c r="Y179" s="89">
        <v>0</v>
      </c>
      <c r="Z179" s="89">
        <v>0</v>
      </c>
      <c r="AA179" s="89">
        <v>0</v>
      </c>
      <c r="AB179" s="89">
        <v>0</v>
      </c>
      <c r="AC179" s="89">
        <v>0</v>
      </c>
    </row>
    <row r="180" spans="2:29" ht="15.75" customHeight="1" x14ac:dyDescent="0.2">
      <c r="B180" s="85">
        <v>29</v>
      </c>
      <c r="C180" s="86" t="s">
        <v>195</v>
      </c>
      <c r="D180" s="87">
        <f t="shared" si="5"/>
        <v>127</v>
      </c>
      <c r="E180" s="85" t="s">
        <v>165</v>
      </c>
      <c r="F180" s="88">
        <f>F179+(F181-F171)/10</f>
        <v>0</v>
      </c>
      <c r="G180" s="88">
        <f>'Custom Data'!$F180</f>
        <v>0</v>
      </c>
      <c r="H180" s="89">
        <f>'Custom Data'!$G180</f>
        <v>0</v>
      </c>
      <c r="I180" s="89">
        <f>'Custom Data'!$H180</f>
        <v>0</v>
      </c>
      <c r="J180" s="89">
        <f>'Custom Data'!$I180</f>
        <v>0</v>
      </c>
      <c r="K180" s="88">
        <f>'Custom Data'!$F180</f>
        <v>0</v>
      </c>
      <c r="L180" s="88">
        <f>'Custom Data'!$F180</f>
        <v>0</v>
      </c>
      <c r="M180" s="89">
        <f>'Custom Data'!$G180</f>
        <v>0</v>
      </c>
      <c r="N180" s="89">
        <f>'Custom Data'!$H180</f>
        <v>0</v>
      </c>
      <c r="O180" s="89">
        <f>'Custom Data'!$H180</f>
        <v>0</v>
      </c>
      <c r="P180" s="89">
        <f>'Custom Data'!$H180</f>
        <v>0</v>
      </c>
      <c r="Q180" s="89">
        <f>'Custom Data'!$H180</f>
        <v>0</v>
      </c>
      <c r="R180" s="89">
        <f>'Custom Data'!$H180</f>
        <v>0</v>
      </c>
      <c r="S180" s="89">
        <f>'Custom Data'!$H180</f>
        <v>0</v>
      </c>
      <c r="T180" s="89">
        <f>'Custom Data'!$H180</f>
        <v>0</v>
      </c>
      <c r="U180" s="89">
        <f>'Custom Data'!$H180</f>
        <v>0</v>
      </c>
      <c r="V180" s="89">
        <f>'Custom Data'!$H180</f>
        <v>0</v>
      </c>
      <c r="W180" s="89">
        <f>'Custom Data'!$H180</f>
        <v>0</v>
      </c>
      <c r="X180" s="89">
        <v>0</v>
      </c>
      <c r="Y180" s="89">
        <v>0</v>
      </c>
      <c r="Z180" s="89">
        <v>0</v>
      </c>
      <c r="AA180" s="89">
        <v>0</v>
      </c>
      <c r="AB180" s="89">
        <v>0</v>
      </c>
      <c r="AC180" s="89">
        <v>0</v>
      </c>
    </row>
    <row r="181" spans="2:29" ht="15.75" customHeight="1" x14ac:dyDescent="0.2">
      <c r="B181" s="85">
        <v>30</v>
      </c>
      <c r="C181" s="86" t="s">
        <v>196</v>
      </c>
      <c r="D181" s="87">
        <f t="shared" si="5"/>
        <v>128</v>
      </c>
      <c r="E181" s="85" t="s">
        <v>165</v>
      </c>
      <c r="F181" s="132">
        <f>Summary!L19</f>
        <v>0</v>
      </c>
      <c r="G181" s="88">
        <f>'Custom Data'!$F181</f>
        <v>0</v>
      </c>
      <c r="H181" s="89">
        <f>'Custom Data'!$G181</f>
        <v>0</v>
      </c>
      <c r="I181" s="89">
        <f>'Custom Data'!$H181</f>
        <v>0</v>
      </c>
      <c r="J181" s="89">
        <f>'Custom Data'!$I181</f>
        <v>0</v>
      </c>
      <c r="K181" s="88">
        <f>'Custom Data'!$F181</f>
        <v>0</v>
      </c>
      <c r="L181" s="88">
        <f>'Custom Data'!$F181</f>
        <v>0</v>
      </c>
      <c r="M181" s="89">
        <f>'Custom Data'!$G181</f>
        <v>0</v>
      </c>
      <c r="N181" s="89">
        <f>'Custom Data'!$H181</f>
        <v>0</v>
      </c>
      <c r="O181" s="89">
        <f>'Custom Data'!$H181</f>
        <v>0</v>
      </c>
      <c r="P181" s="89">
        <f>'Custom Data'!$H181</f>
        <v>0</v>
      </c>
      <c r="Q181" s="89">
        <f>'Custom Data'!$H181</f>
        <v>0</v>
      </c>
      <c r="R181" s="89">
        <f>'Custom Data'!$H181</f>
        <v>0</v>
      </c>
      <c r="S181" s="89">
        <f>'Custom Data'!$H181</f>
        <v>0</v>
      </c>
      <c r="T181" s="89">
        <f>'Custom Data'!$H181</f>
        <v>0</v>
      </c>
      <c r="U181" s="89">
        <f>'Custom Data'!$H181</f>
        <v>0</v>
      </c>
      <c r="V181" s="89">
        <f>'Custom Data'!$H181</f>
        <v>0</v>
      </c>
      <c r="W181" s="89">
        <f>'Custom Data'!$H181</f>
        <v>0</v>
      </c>
      <c r="X181" s="89">
        <v>0</v>
      </c>
      <c r="Y181" s="89">
        <v>0</v>
      </c>
      <c r="Z181" s="89">
        <v>0</v>
      </c>
      <c r="AA181" s="89">
        <v>0</v>
      </c>
      <c r="AB181" s="89">
        <v>0</v>
      </c>
      <c r="AC181" s="89">
        <v>0</v>
      </c>
    </row>
    <row r="182" spans="2:29" ht="15.75" customHeight="1" x14ac:dyDescent="0.2">
      <c r="B182" s="85">
        <v>1E-3</v>
      </c>
      <c r="C182" s="86" t="s">
        <v>197</v>
      </c>
      <c r="D182" s="87">
        <f t="shared" si="5"/>
        <v>129</v>
      </c>
      <c r="E182" s="85" t="s">
        <v>31</v>
      </c>
      <c r="F182" s="131">
        <f>Summary!C22</f>
        <v>0</v>
      </c>
      <c r="G182" s="88">
        <f>'Custom Data'!$F182</f>
        <v>0</v>
      </c>
      <c r="H182" s="89">
        <f>'Custom Data'!$G182</f>
        <v>0</v>
      </c>
      <c r="I182" s="89">
        <f>'Custom Data'!$H182</f>
        <v>0</v>
      </c>
      <c r="J182" s="89">
        <f>'Custom Data'!$I182</f>
        <v>0</v>
      </c>
      <c r="K182" s="88">
        <f>'Custom Data'!$F182</f>
        <v>0</v>
      </c>
      <c r="L182" s="88">
        <f>'Custom Data'!$F182</f>
        <v>0</v>
      </c>
      <c r="M182" s="89">
        <f>'Custom Data'!$G182</f>
        <v>0</v>
      </c>
      <c r="N182" s="89">
        <f>'Custom Data'!$H182</f>
        <v>0</v>
      </c>
      <c r="O182" s="89">
        <f>'Custom Data'!$H182</f>
        <v>0</v>
      </c>
      <c r="P182" s="89">
        <f>'Custom Data'!$H182</f>
        <v>0</v>
      </c>
      <c r="Q182" s="89">
        <f>'Custom Data'!$H182</f>
        <v>0</v>
      </c>
      <c r="R182" s="89">
        <f>'Custom Data'!$H182</f>
        <v>0</v>
      </c>
      <c r="S182" s="89">
        <f>'Custom Data'!$H182</f>
        <v>0</v>
      </c>
      <c r="T182" s="89">
        <f>'Custom Data'!$H182</f>
        <v>0</v>
      </c>
      <c r="U182" s="89">
        <f>'Custom Data'!$H182</f>
        <v>0</v>
      </c>
      <c r="V182" s="89">
        <f>'Custom Data'!$H182</f>
        <v>0</v>
      </c>
      <c r="W182" s="89">
        <f>'Custom Data'!$H182</f>
        <v>0</v>
      </c>
      <c r="X182" s="89">
        <v>0</v>
      </c>
      <c r="Y182" s="89">
        <v>0</v>
      </c>
      <c r="Z182" s="89">
        <v>0</v>
      </c>
      <c r="AA182" s="89">
        <v>0</v>
      </c>
      <c r="AB182" s="89">
        <v>0</v>
      </c>
      <c r="AC182" s="89">
        <v>0</v>
      </c>
    </row>
    <row r="183" spans="2:29" ht="15.75" customHeight="1" x14ac:dyDescent="0.2">
      <c r="B183" s="85">
        <v>0.5</v>
      </c>
      <c r="C183" s="86" t="s">
        <v>198</v>
      </c>
      <c r="D183" s="87">
        <f t="shared" ref="D183:D213" si="6">D182+1</f>
        <v>130</v>
      </c>
      <c r="E183" s="85" t="s">
        <v>31</v>
      </c>
      <c r="F183" s="131">
        <f>Summary!D22</f>
        <v>0</v>
      </c>
      <c r="G183" s="88">
        <f>'Custom Data'!$F183</f>
        <v>0</v>
      </c>
      <c r="H183" s="89">
        <f>'Custom Data'!$G183</f>
        <v>0</v>
      </c>
      <c r="I183" s="89">
        <f>'Custom Data'!$H183</f>
        <v>0</v>
      </c>
      <c r="J183" s="89">
        <f>'Custom Data'!$I183</f>
        <v>0</v>
      </c>
      <c r="K183" s="88">
        <f>'Custom Data'!$F183</f>
        <v>0</v>
      </c>
      <c r="L183" s="88">
        <f>'Custom Data'!$F183</f>
        <v>0</v>
      </c>
      <c r="M183" s="89">
        <f>'Custom Data'!$G183</f>
        <v>0</v>
      </c>
      <c r="N183" s="89">
        <f>'Custom Data'!$H183</f>
        <v>0</v>
      </c>
      <c r="O183" s="89">
        <f>'Custom Data'!$H183</f>
        <v>0</v>
      </c>
      <c r="P183" s="89">
        <f>'Custom Data'!$H183</f>
        <v>0</v>
      </c>
      <c r="Q183" s="89">
        <f>'Custom Data'!$H183</f>
        <v>0</v>
      </c>
      <c r="R183" s="89">
        <f>'Custom Data'!$H183</f>
        <v>0</v>
      </c>
      <c r="S183" s="89">
        <f>'Custom Data'!$H183</f>
        <v>0</v>
      </c>
      <c r="T183" s="89">
        <f>'Custom Data'!$H183</f>
        <v>0</v>
      </c>
      <c r="U183" s="89">
        <f>'Custom Data'!$H183</f>
        <v>0</v>
      </c>
      <c r="V183" s="89">
        <f>'Custom Data'!$H183</f>
        <v>0</v>
      </c>
      <c r="W183" s="89">
        <f>'Custom Data'!$H183</f>
        <v>0</v>
      </c>
      <c r="X183" s="89">
        <v>0</v>
      </c>
      <c r="Y183" s="89">
        <v>0</v>
      </c>
      <c r="Z183" s="89">
        <v>0</v>
      </c>
      <c r="AA183" s="89">
        <v>0</v>
      </c>
      <c r="AB183" s="89">
        <v>0</v>
      </c>
      <c r="AC183" s="89">
        <v>0</v>
      </c>
    </row>
    <row r="184" spans="2:29" ht="15.75" customHeight="1" x14ac:dyDescent="0.2">
      <c r="B184" s="85">
        <v>1</v>
      </c>
      <c r="C184" s="86" t="s">
        <v>199</v>
      </c>
      <c r="D184" s="87">
        <f t="shared" si="6"/>
        <v>131</v>
      </c>
      <c r="E184" s="85" t="s">
        <v>31</v>
      </c>
      <c r="F184" s="131">
        <f>Summary!E22</f>
        <v>0</v>
      </c>
      <c r="G184" s="88">
        <f>'Custom Data'!$F184</f>
        <v>0</v>
      </c>
      <c r="H184" s="89">
        <f>'Custom Data'!$G184</f>
        <v>0</v>
      </c>
      <c r="I184" s="89">
        <f>'Custom Data'!$H184</f>
        <v>0</v>
      </c>
      <c r="J184" s="89">
        <f>'Custom Data'!$I184</f>
        <v>0</v>
      </c>
      <c r="K184" s="88">
        <f>'Custom Data'!$F184</f>
        <v>0</v>
      </c>
      <c r="L184" s="88">
        <f>'Custom Data'!$F184</f>
        <v>0</v>
      </c>
      <c r="M184" s="89">
        <f>'Custom Data'!$G184</f>
        <v>0</v>
      </c>
      <c r="N184" s="89">
        <f>'Custom Data'!$H184</f>
        <v>0</v>
      </c>
      <c r="O184" s="89">
        <f>'Custom Data'!$H184</f>
        <v>0</v>
      </c>
      <c r="P184" s="89">
        <f>'Custom Data'!$H184</f>
        <v>0</v>
      </c>
      <c r="Q184" s="89">
        <f>'Custom Data'!$H184</f>
        <v>0</v>
      </c>
      <c r="R184" s="89">
        <f>'Custom Data'!$H184</f>
        <v>0</v>
      </c>
      <c r="S184" s="89">
        <f>'Custom Data'!$H184</f>
        <v>0</v>
      </c>
      <c r="T184" s="89">
        <f>'Custom Data'!$H184</f>
        <v>0</v>
      </c>
      <c r="U184" s="89">
        <f>'Custom Data'!$H184</f>
        <v>0</v>
      </c>
      <c r="V184" s="89">
        <f>'Custom Data'!$H184</f>
        <v>0</v>
      </c>
      <c r="W184" s="89">
        <f>'Custom Data'!$H184</f>
        <v>0</v>
      </c>
      <c r="X184" s="89">
        <v>0</v>
      </c>
      <c r="Y184" s="89">
        <v>0</v>
      </c>
      <c r="Z184" s="89">
        <v>0</v>
      </c>
      <c r="AA184" s="89">
        <v>0</v>
      </c>
      <c r="AB184" s="89">
        <v>0</v>
      </c>
      <c r="AC184" s="89">
        <v>0</v>
      </c>
    </row>
    <row r="185" spans="2:29" ht="15.75" customHeight="1" x14ac:dyDescent="0.2">
      <c r="B185" s="85">
        <v>2</v>
      </c>
      <c r="C185" s="86" t="s">
        <v>200</v>
      </c>
      <c r="D185" s="87">
        <f t="shared" si="6"/>
        <v>132</v>
      </c>
      <c r="E185" s="85" t="s">
        <v>31</v>
      </c>
      <c r="F185" s="132">
        <f>Summary!F22</f>
        <v>0</v>
      </c>
      <c r="G185" s="88">
        <f>'Custom Data'!$F185</f>
        <v>0</v>
      </c>
      <c r="H185" s="89">
        <f>'Custom Data'!$G185</f>
        <v>0</v>
      </c>
      <c r="I185" s="89">
        <f>'Custom Data'!$H185</f>
        <v>0</v>
      </c>
      <c r="J185" s="89">
        <f>'Custom Data'!$I185</f>
        <v>0</v>
      </c>
      <c r="K185" s="88">
        <f>'Custom Data'!$F185</f>
        <v>0</v>
      </c>
      <c r="L185" s="88">
        <f>'Custom Data'!$F185</f>
        <v>0</v>
      </c>
      <c r="M185" s="89">
        <f>'Custom Data'!$G185</f>
        <v>0</v>
      </c>
      <c r="N185" s="89">
        <f>'Custom Data'!$H185</f>
        <v>0</v>
      </c>
      <c r="O185" s="89">
        <f>'Custom Data'!$H185</f>
        <v>0</v>
      </c>
      <c r="P185" s="89">
        <f>'Custom Data'!$H185</f>
        <v>0</v>
      </c>
      <c r="Q185" s="89">
        <f>'Custom Data'!$H185</f>
        <v>0</v>
      </c>
      <c r="R185" s="89">
        <f>'Custom Data'!$H185</f>
        <v>0</v>
      </c>
      <c r="S185" s="89">
        <f>'Custom Data'!$H185</f>
        <v>0</v>
      </c>
      <c r="T185" s="89">
        <f>'Custom Data'!$H185</f>
        <v>0</v>
      </c>
      <c r="U185" s="89">
        <f>'Custom Data'!$H185</f>
        <v>0</v>
      </c>
      <c r="V185" s="89">
        <f>'Custom Data'!$H185</f>
        <v>0</v>
      </c>
      <c r="W185" s="89">
        <f>'Custom Data'!$H185</f>
        <v>0</v>
      </c>
      <c r="X185" s="89">
        <v>0</v>
      </c>
      <c r="Y185" s="89">
        <v>0</v>
      </c>
      <c r="Z185" s="89">
        <v>0</v>
      </c>
      <c r="AA185" s="89">
        <v>0</v>
      </c>
      <c r="AB185" s="89">
        <v>0</v>
      </c>
      <c r="AC185" s="89">
        <v>0</v>
      </c>
    </row>
    <row r="186" spans="2:29" ht="15.75" customHeight="1" x14ac:dyDescent="0.2">
      <c r="B186" s="85">
        <v>3</v>
      </c>
      <c r="C186" s="86" t="s">
        <v>201</v>
      </c>
      <c r="D186" s="87">
        <f t="shared" si="6"/>
        <v>133</v>
      </c>
      <c r="E186" s="85" t="s">
        <v>31</v>
      </c>
      <c r="F186" s="131">
        <f>Summary!G22</f>
        <v>0</v>
      </c>
      <c r="G186" s="88">
        <f>'Custom Data'!$F186</f>
        <v>0</v>
      </c>
      <c r="H186" s="89">
        <f>'Custom Data'!$G186</f>
        <v>0</v>
      </c>
      <c r="I186" s="89">
        <f>'Custom Data'!$H186</f>
        <v>0</v>
      </c>
      <c r="J186" s="89">
        <f>'Custom Data'!$I186</f>
        <v>0</v>
      </c>
      <c r="K186" s="88">
        <f>'Custom Data'!$F186</f>
        <v>0</v>
      </c>
      <c r="L186" s="88">
        <f>'Custom Data'!$F186</f>
        <v>0</v>
      </c>
      <c r="M186" s="89">
        <f>'Custom Data'!$G186</f>
        <v>0</v>
      </c>
      <c r="N186" s="89">
        <f>'Custom Data'!$H186</f>
        <v>0</v>
      </c>
      <c r="O186" s="89">
        <f>'Custom Data'!$H186</f>
        <v>0</v>
      </c>
      <c r="P186" s="89">
        <f>'Custom Data'!$H186</f>
        <v>0</v>
      </c>
      <c r="Q186" s="89">
        <f>'Custom Data'!$H186</f>
        <v>0</v>
      </c>
      <c r="R186" s="89">
        <f>'Custom Data'!$H186</f>
        <v>0</v>
      </c>
      <c r="S186" s="89">
        <f>'Custom Data'!$H186</f>
        <v>0</v>
      </c>
      <c r="T186" s="89">
        <f>'Custom Data'!$H186</f>
        <v>0</v>
      </c>
      <c r="U186" s="89">
        <f>'Custom Data'!$H186</f>
        <v>0</v>
      </c>
      <c r="V186" s="89">
        <f>'Custom Data'!$H186</f>
        <v>0</v>
      </c>
      <c r="W186" s="89">
        <f>'Custom Data'!$H186</f>
        <v>0</v>
      </c>
      <c r="X186" s="89">
        <v>0</v>
      </c>
      <c r="Y186" s="89">
        <v>0</v>
      </c>
      <c r="Z186" s="89">
        <v>0</v>
      </c>
      <c r="AA186" s="89">
        <v>0</v>
      </c>
      <c r="AB186" s="89">
        <v>0</v>
      </c>
      <c r="AC186" s="89">
        <v>0</v>
      </c>
    </row>
    <row r="187" spans="2:29" ht="15.75" customHeight="1" x14ac:dyDescent="0.2">
      <c r="B187" s="85">
        <v>4</v>
      </c>
      <c r="C187" s="86" t="s">
        <v>202</v>
      </c>
      <c r="D187" s="87">
        <f t="shared" si="6"/>
        <v>134</v>
      </c>
      <c r="E187" s="85" t="s">
        <v>31</v>
      </c>
      <c r="F187" s="90">
        <f>F186+(F188-F186)/2</f>
        <v>0</v>
      </c>
      <c r="G187" s="88">
        <f>'Custom Data'!$F187</f>
        <v>0</v>
      </c>
      <c r="H187" s="89">
        <f>'Custom Data'!$G187</f>
        <v>0</v>
      </c>
      <c r="I187" s="89">
        <f>'Custom Data'!$H187</f>
        <v>0</v>
      </c>
      <c r="J187" s="89">
        <f>'Custom Data'!$I187</f>
        <v>0</v>
      </c>
      <c r="K187" s="88">
        <f>'Custom Data'!$F187</f>
        <v>0</v>
      </c>
      <c r="L187" s="88">
        <f>'Custom Data'!$F187</f>
        <v>0</v>
      </c>
      <c r="M187" s="89">
        <f>'Custom Data'!$G187</f>
        <v>0</v>
      </c>
      <c r="N187" s="89">
        <f>'Custom Data'!$H187</f>
        <v>0</v>
      </c>
      <c r="O187" s="89">
        <f>'Custom Data'!$H187</f>
        <v>0</v>
      </c>
      <c r="P187" s="89">
        <f>'Custom Data'!$H187</f>
        <v>0</v>
      </c>
      <c r="Q187" s="89">
        <f>'Custom Data'!$H187</f>
        <v>0</v>
      </c>
      <c r="R187" s="89">
        <f>'Custom Data'!$H187</f>
        <v>0</v>
      </c>
      <c r="S187" s="89">
        <f>'Custom Data'!$H187</f>
        <v>0</v>
      </c>
      <c r="T187" s="89">
        <f>'Custom Data'!$H187</f>
        <v>0</v>
      </c>
      <c r="U187" s="89">
        <f>'Custom Data'!$H187</f>
        <v>0</v>
      </c>
      <c r="V187" s="89">
        <f>'Custom Data'!$H187</f>
        <v>0</v>
      </c>
      <c r="W187" s="89">
        <f>'Custom Data'!$H187</f>
        <v>0</v>
      </c>
      <c r="X187" s="89">
        <v>0</v>
      </c>
      <c r="Y187" s="89">
        <v>0</v>
      </c>
      <c r="Z187" s="89">
        <v>0</v>
      </c>
      <c r="AA187" s="89">
        <v>0</v>
      </c>
      <c r="AB187" s="89">
        <v>0</v>
      </c>
      <c r="AC187" s="89">
        <v>0</v>
      </c>
    </row>
    <row r="188" spans="2:29" ht="15.75" customHeight="1" x14ac:dyDescent="0.2">
      <c r="B188" s="85">
        <v>5</v>
      </c>
      <c r="C188" s="86" t="s">
        <v>203</v>
      </c>
      <c r="D188" s="87">
        <f t="shared" si="6"/>
        <v>135</v>
      </c>
      <c r="E188" s="85" t="s">
        <v>31</v>
      </c>
      <c r="F188" s="131">
        <f>Summary!H22</f>
        <v>0</v>
      </c>
      <c r="G188" s="88">
        <f>'Custom Data'!$F188</f>
        <v>0</v>
      </c>
      <c r="H188" s="89">
        <f>'Custom Data'!$G188</f>
        <v>0</v>
      </c>
      <c r="I188" s="89">
        <f>'Custom Data'!$H188</f>
        <v>0</v>
      </c>
      <c r="J188" s="89">
        <f>'Custom Data'!$I188</f>
        <v>0</v>
      </c>
      <c r="K188" s="88">
        <f>'Custom Data'!$F188</f>
        <v>0</v>
      </c>
      <c r="L188" s="88">
        <f>'Custom Data'!$F188</f>
        <v>0</v>
      </c>
      <c r="M188" s="89">
        <f>'Custom Data'!$G188</f>
        <v>0</v>
      </c>
      <c r="N188" s="89">
        <f>'Custom Data'!$H188</f>
        <v>0</v>
      </c>
      <c r="O188" s="89">
        <f>'Custom Data'!$H188</f>
        <v>0</v>
      </c>
      <c r="P188" s="89">
        <f>'Custom Data'!$H188</f>
        <v>0</v>
      </c>
      <c r="Q188" s="89">
        <f>'Custom Data'!$H188</f>
        <v>0</v>
      </c>
      <c r="R188" s="89">
        <f>'Custom Data'!$H188</f>
        <v>0</v>
      </c>
      <c r="S188" s="89">
        <f>'Custom Data'!$H188</f>
        <v>0</v>
      </c>
      <c r="T188" s="89">
        <f>'Custom Data'!$H188</f>
        <v>0</v>
      </c>
      <c r="U188" s="89">
        <f>'Custom Data'!$H188</f>
        <v>0</v>
      </c>
      <c r="V188" s="89">
        <f>'Custom Data'!$H188</f>
        <v>0</v>
      </c>
      <c r="W188" s="89">
        <f>'Custom Data'!$H188</f>
        <v>0</v>
      </c>
      <c r="X188" s="89">
        <v>0</v>
      </c>
      <c r="Y188" s="89">
        <v>0</v>
      </c>
      <c r="Z188" s="89">
        <v>0</v>
      </c>
      <c r="AA188" s="89">
        <v>0</v>
      </c>
      <c r="AB188" s="89">
        <v>0</v>
      </c>
      <c r="AC188" s="89">
        <v>0</v>
      </c>
    </row>
    <row r="189" spans="2:29" ht="15.75" customHeight="1" x14ac:dyDescent="0.2">
      <c r="B189" s="85">
        <v>6</v>
      </c>
      <c r="C189" s="86" t="s">
        <v>204</v>
      </c>
      <c r="D189" s="87">
        <f t="shared" si="6"/>
        <v>136</v>
      </c>
      <c r="E189" s="85" t="s">
        <v>31</v>
      </c>
      <c r="F189" s="90">
        <f>F188+(F190-F188)/2</f>
        <v>0</v>
      </c>
      <c r="G189" s="88">
        <f>'Custom Data'!$F189</f>
        <v>0</v>
      </c>
      <c r="H189" s="89">
        <f>'Custom Data'!$G189</f>
        <v>0</v>
      </c>
      <c r="I189" s="89">
        <f>'Custom Data'!$H189</f>
        <v>0</v>
      </c>
      <c r="J189" s="89">
        <f>'Custom Data'!$I189</f>
        <v>0</v>
      </c>
      <c r="K189" s="88">
        <f>'Custom Data'!$F189</f>
        <v>0</v>
      </c>
      <c r="L189" s="88">
        <f>'Custom Data'!$F189</f>
        <v>0</v>
      </c>
      <c r="M189" s="89">
        <f>'Custom Data'!$G189</f>
        <v>0</v>
      </c>
      <c r="N189" s="89">
        <f>'Custom Data'!$H189</f>
        <v>0</v>
      </c>
      <c r="O189" s="89">
        <f>'Custom Data'!$H189</f>
        <v>0</v>
      </c>
      <c r="P189" s="89">
        <f>'Custom Data'!$H189</f>
        <v>0</v>
      </c>
      <c r="Q189" s="89">
        <f>'Custom Data'!$H189</f>
        <v>0</v>
      </c>
      <c r="R189" s="89">
        <f>'Custom Data'!$H189</f>
        <v>0</v>
      </c>
      <c r="S189" s="89">
        <f>'Custom Data'!$H189</f>
        <v>0</v>
      </c>
      <c r="T189" s="89">
        <f>'Custom Data'!$H189</f>
        <v>0</v>
      </c>
      <c r="U189" s="89">
        <f>'Custom Data'!$H189</f>
        <v>0</v>
      </c>
      <c r="V189" s="89">
        <f>'Custom Data'!$H189</f>
        <v>0</v>
      </c>
      <c r="W189" s="89">
        <f>'Custom Data'!$H189</f>
        <v>0</v>
      </c>
      <c r="X189" s="89">
        <v>0</v>
      </c>
      <c r="Y189" s="89">
        <v>0</v>
      </c>
      <c r="Z189" s="89">
        <v>0</v>
      </c>
      <c r="AA189" s="89">
        <v>0</v>
      </c>
      <c r="AB189" s="89">
        <v>0</v>
      </c>
      <c r="AC189" s="89">
        <v>0</v>
      </c>
    </row>
    <row r="190" spans="2:29" ht="15.75" customHeight="1" x14ac:dyDescent="0.2">
      <c r="B190" s="85">
        <v>7</v>
      </c>
      <c r="C190" s="86" t="s">
        <v>205</v>
      </c>
      <c r="D190" s="87">
        <f t="shared" si="6"/>
        <v>137</v>
      </c>
      <c r="E190" s="85" t="s">
        <v>31</v>
      </c>
      <c r="F190" s="132">
        <f>Summary!I22</f>
        <v>0</v>
      </c>
      <c r="G190" s="88">
        <f>'Custom Data'!$F190</f>
        <v>0</v>
      </c>
      <c r="H190" s="89">
        <f>'Custom Data'!$G190</f>
        <v>0</v>
      </c>
      <c r="I190" s="89">
        <f>'Custom Data'!$H190</f>
        <v>0</v>
      </c>
      <c r="J190" s="89">
        <f>'Custom Data'!$I190</f>
        <v>0</v>
      </c>
      <c r="K190" s="88">
        <f>'Custom Data'!$F190</f>
        <v>0</v>
      </c>
      <c r="L190" s="88">
        <f>'Custom Data'!$F190</f>
        <v>0</v>
      </c>
      <c r="M190" s="89">
        <f>'Custom Data'!$G190</f>
        <v>0</v>
      </c>
      <c r="N190" s="89">
        <f>'Custom Data'!$H190</f>
        <v>0</v>
      </c>
      <c r="O190" s="89">
        <f>'Custom Data'!$H190</f>
        <v>0</v>
      </c>
      <c r="P190" s="89">
        <f>'Custom Data'!$H190</f>
        <v>0</v>
      </c>
      <c r="Q190" s="89">
        <f>'Custom Data'!$H190</f>
        <v>0</v>
      </c>
      <c r="R190" s="89">
        <f>'Custom Data'!$H190</f>
        <v>0</v>
      </c>
      <c r="S190" s="89">
        <f>'Custom Data'!$H190</f>
        <v>0</v>
      </c>
      <c r="T190" s="89">
        <f>'Custom Data'!$H190</f>
        <v>0</v>
      </c>
      <c r="U190" s="89">
        <f>'Custom Data'!$H190</f>
        <v>0</v>
      </c>
      <c r="V190" s="89">
        <f>'Custom Data'!$H190</f>
        <v>0</v>
      </c>
      <c r="W190" s="89">
        <f>'Custom Data'!$H190</f>
        <v>0</v>
      </c>
      <c r="X190" s="89">
        <v>0</v>
      </c>
      <c r="Y190" s="89">
        <v>0</v>
      </c>
      <c r="Z190" s="89">
        <v>0</v>
      </c>
      <c r="AA190" s="89">
        <v>0</v>
      </c>
      <c r="AB190" s="89">
        <v>0</v>
      </c>
      <c r="AC190" s="89">
        <v>0</v>
      </c>
    </row>
    <row r="191" spans="2:29" ht="15.75" customHeight="1" x14ac:dyDescent="0.2">
      <c r="B191" s="85">
        <v>8</v>
      </c>
      <c r="C191" s="86" t="s">
        <v>206</v>
      </c>
      <c r="D191" s="87">
        <f t="shared" si="6"/>
        <v>138</v>
      </c>
      <c r="E191" s="85" t="s">
        <v>31</v>
      </c>
      <c r="F191" s="90">
        <f>F190+(F193-F190)/3</f>
        <v>0</v>
      </c>
      <c r="G191" s="88">
        <f>'Custom Data'!$F191</f>
        <v>0</v>
      </c>
      <c r="H191" s="89">
        <f>'Custom Data'!$G191</f>
        <v>0</v>
      </c>
      <c r="I191" s="89">
        <f>'Custom Data'!$H191</f>
        <v>0</v>
      </c>
      <c r="J191" s="89">
        <f>'Custom Data'!$I191</f>
        <v>0</v>
      </c>
      <c r="K191" s="88">
        <f>'Custom Data'!$F191</f>
        <v>0</v>
      </c>
      <c r="L191" s="88">
        <f>'Custom Data'!$F191</f>
        <v>0</v>
      </c>
      <c r="M191" s="89">
        <f>'Custom Data'!$G191</f>
        <v>0</v>
      </c>
      <c r="N191" s="89">
        <f>'Custom Data'!$H191</f>
        <v>0</v>
      </c>
      <c r="O191" s="89">
        <f>'Custom Data'!$H191</f>
        <v>0</v>
      </c>
      <c r="P191" s="89">
        <f>'Custom Data'!$H191</f>
        <v>0</v>
      </c>
      <c r="Q191" s="89">
        <f>'Custom Data'!$H191</f>
        <v>0</v>
      </c>
      <c r="R191" s="89">
        <f>'Custom Data'!$H191</f>
        <v>0</v>
      </c>
      <c r="S191" s="89">
        <f>'Custom Data'!$H191</f>
        <v>0</v>
      </c>
      <c r="T191" s="89">
        <f>'Custom Data'!$H191</f>
        <v>0</v>
      </c>
      <c r="U191" s="89">
        <f>'Custom Data'!$H191</f>
        <v>0</v>
      </c>
      <c r="V191" s="89">
        <f>'Custom Data'!$H191</f>
        <v>0</v>
      </c>
      <c r="W191" s="89">
        <f>'Custom Data'!$H191</f>
        <v>0</v>
      </c>
      <c r="X191" s="89">
        <v>0</v>
      </c>
      <c r="Y191" s="89">
        <v>0</v>
      </c>
      <c r="Z191" s="89">
        <v>0</v>
      </c>
      <c r="AA191" s="89">
        <v>0</v>
      </c>
      <c r="AB191" s="89">
        <v>0</v>
      </c>
      <c r="AC191" s="89">
        <v>0</v>
      </c>
    </row>
    <row r="192" spans="2:29" ht="15.75" customHeight="1" x14ac:dyDescent="0.2">
      <c r="B192" s="85">
        <v>9</v>
      </c>
      <c r="C192" s="86" t="s">
        <v>207</v>
      </c>
      <c r="D192" s="87">
        <f t="shared" si="6"/>
        <v>139</v>
      </c>
      <c r="E192" s="85" t="s">
        <v>31</v>
      </c>
      <c r="F192" s="90">
        <f>F191+(F193-F190)/3</f>
        <v>0</v>
      </c>
      <c r="G192" s="88">
        <f>'Custom Data'!$F192</f>
        <v>0</v>
      </c>
      <c r="H192" s="89">
        <f>'Custom Data'!$G192</f>
        <v>0</v>
      </c>
      <c r="I192" s="89">
        <f>'Custom Data'!$H192</f>
        <v>0</v>
      </c>
      <c r="J192" s="89">
        <f>'Custom Data'!$I192</f>
        <v>0</v>
      </c>
      <c r="K192" s="88">
        <f>'Custom Data'!$F192</f>
        <v>0</v>
      </c>
      <c r="L192" s="88">
        <f>'Custom Data'!$F192</f>
        <v>0</v>
      </c>
      <c r="M192" s="89">
        <f>'Custom Data'!$G192</f>
        <v>0</v>
      </c>
      <c r="N192" s="89">
        <f>'Custom Data'!$H192</f>
        <v>0</v>
      </c>
      <c r="O192" s="89">
        <f>'Custom Data'!$H192</f>
        <v>0</v>
      </c>
      <c r="P192" s="89">
        <f>'Custom Data'!$H192</f>
        <v>0</v>
      </c>
      <c r="Q192" s="89">
        <f>'Custom Data'!$H192</f>
        <v>0</v>
      </c>
      <c r="R192" s="89">
        <f>'Custom Data'!$H192</f>
        <v>0</v>
      </c>
      <c r="S192" s="89">
        <f>'Custom Data'!$H192</f>
        <v>0</v>
      </c>
      <c r="T192" s="89">
        <f>'Custom Data'!$H192</f>
        <v>0</v>
      </c>
      <c r="U192" s="89">
        <f>'Custom Data'!$H192</f>
        <v>0</v>
      </c>
      <c r="V192" s="89">
        <f>'Custom Data'!$H192</f>
        <v>0</v>
      </c>
      <c r="W192" s="89">
        <f>'Custom Data'!$H192</f>
        <v>0</v>
      </c>
      <c r="X192" s="89">
        <v>0</v>
      </c>
      <c r="Y192" s="89">
        <v>0</v>
      </c>
      <c r="Z192" s="89">
        <v>0</v>
      </c>
      <c r="AA192" s="89">
        <v>0</v>
      </c>
      <c r="AB192" s="89">
        <v>0</v>
      </c>
      <c r="AC192" s="89">
        <v>0</v>
      </c>
    </row>
    <row r="193" spans="2:29" ht="15.75" customHeight="1" x14ac:dyDescent="0.2">
      <c r="B193" s="85">
        <v>10</v>
      </c>
      <c r="C193" s="86" t="s">
        <v>208</v>
      </c>
      <c r="D193" s="87">
        <f t="shared" si="6"/>
        <v>140</v>
      </c>
      <c r="E193" s="85" t="s">
        <v>31</v>
      </c>
      <c r="F193" s="132">
        <f>Summary!J22</f>
        <v>0</v>
      </c>
      <c r="G193" s="88">
        <f>'Custom Data'!$F193</f>
        <v>0</v>
      </c>
      <c r="H193" s="89">
        <f>'Custom Data'!$G193</f>
        <v>0</v>
      </c>
      <c r="I193" s="89">
        <f>'Custom Data'!$H193</f>
        <v>0</v>
      </c>
      <c r="J193" s="89">
        <f>'Custom Data'!$I193</f>
        <v>0</v>
      </c>
      <c r="K193" s="88">
        <f>'Custom Data'!$F193</f>
        <v>0</v>
      </c>
      <c r="L193" s="88">
        <f>'Custom Data'!$F193</f>
        <v>0</v>
      </c>
      <c r="M193" s="89">
        <f>'Custom Data'!$G193</f>
        <v>0</v>
      </c>
      <c r="N193" s="89">
        <f>'Custom Data'!$H193</f>
        <v>0</v>
      </c>
      <c r="O193" s="89">
        <f>'Custom Data'!$H193</f>
        <v>0</v>
      </c>
      <c r="P193" s="89">
        <f>'Custom Data'!$H193</f>
        <v>0</v>
      </c>
      <c r="Q193" s="89">
        <f>'Custom Data'!$H193</f>
        <v>0</v>
      </c>
      <c r="R193" s="89">
        <f>'Custom Data'!$H193</f>
        <v>0</v>
      </c>
      <c r="S193" s="89">
        <f>'Custom Data'!$H193</f>
        <v>0</v>
      </c>
      <c r="T193" s="89">
        <f>'Custom Data'!$H193</f>
        <v>0</v>
      </c>
      <c r="U193" s="89">
        <f>'Custom Data'!$H193</f>
        <v>0</v>
      </c>
      <c r="V193" s="89">
        <f>'Custom Data'!$H193</f>
        <v>0</v>
      </c>
      <c r="W193" s="89">
        <f>'Custom Data'!$H193</f>
        <v>0</v>
      </c>
      <c r="X193" s="89">
        <v>0</v>
      </c>
      <c r="Y193" s="89">
        <v>0</v>
      </c>
      <c r="Z193" s="89">
        <v>0</v>
      </c>
      <c r="AA193" s="89">
        <v>0</v>
      </c>
      <c r="AB193" s="89">
        <v>0</v>
      </c>
      <c r="AC193" s="89">
        <v>0</v>
      </c>
    </row>
    <row r="194" spans="2:29" ht="15.75" customHeight="1" x14ac:dyDescent="0.2">
      <c r="B194" s="85">
        <v>11</v>
      </c>
      <c r="C194" s="86" t="s">
        <v>209</v>
      </c>
      <c r="D194" s="87">
        <f t="shared" si="6"/>
        <v>141</v>
      </c>
      <c r="E194" s="85" t="s">
        <v>31</v>
      </c>
      <c r="F194" s="88">
        <f>F193+(F203-F193)/10</f>
        <v>0</v>
      </c>
      <c r="G194" s="88">
        <f>'Custom Data'!$F194</f>
        <v>0</v>
      </c>
      <c r="H194" s="89">
        <f>'Custom Data'!$G194</f>
        <v>0</v>
      </c>
      <c r="I194" s="89">
        <f>'Custom Data'!$H194</f>
        <v>0</v>
      </c>
      <c r="J194" s="89">
        <f>'Custom Data'!$I194</f>
        <v>0</v>
      </c>
      <c r="K194" s="88">
        <f>'Custom Data'!$F194</f>
        <v>0</v>
      </c>
      <c r="L194" s="88">
        <f>'Custom Data'!$F194</f>
        <v>0</v>
      </c>
      <c r="M194" s="89">
        <f>'Custom Data'!$G194</f>
        <v>0</v>
      </c>
      <c r="N194" s="89">
        <f>'Custom Data'!$H194</f>
        <v>0</v>
      </c>
      <c r="O194" s="89">
        <f>'Custom Data'!$H194</f>
        <v>0</v>
      </c>
      <c r="P194" s="89">
        <f>'Custom Data'!$H194</f>
        <v>0</v>
      </c>
      <c r="Q194" s="89">
        <f>'Custom Data'!$H194</f>
        <v>0</v>
      </c>
      <c r="R194" s="89">
        <f>'Custom Data'!$H194</f>
        <v>0</v>
      </c>
      <c r="S194" s="89">
        <f>'Custom Data'!$H194</f>
        <v>0</v>
      </c>
      <c r="T194" s="89">
        <f>'Custom Data'!$H194</f>
        <v>0</v>
      </c>
      <c r="U194" s="89">
        <f>'Custom Data'!$H194</f>
        <v>0</v>
      </c>
      <c r="V194" s="89">
        <f>'Custom Data'!$H194</f>
        <v>0</v>
      </c>
      <c r="W194" s="89">
        <f>'Custom Data'!$H194</f>
        <v>0</v>
      </c>
      <c r="X194" s="89">
        <v>0</v>
      </c>
      <c r="Y194" s="89">
        <v>0</v>
      </c>
      <c r="Z194" s="89">
        <v>0</v>
      </c>
      <c r="AA194" s="89">
        <v>0</v>
      </c>
      <c r="AB194" s="89">
        <v>0</v>
      </c>
      <c r="AC194" s="89">
        <v>0</v>
      </c>
    </row>
    <row r="195" spans="2:29" ht="15.75" customHeight="1" x14ac:dyDescent="0.2">
      <c r="B195" s="85">
        <v>12</v>
      </c>
      <c r="C195" s="86" t="s">
        <v>210</v>
      </c>
      <c r="D195" s="87">
        <f t="shared" si="6"/>
        <v>142</v>
      </c>
      <c r="E195" s="85" t="s">
        <v>31</v>
      </c>
      <c r="F195" s="88">
        <f>F194+(F203-F193)/10</f>
        <v>0</v>
      </c>
      <c r="G195" s="88">
        <f>'Custom Data'!$F195</f>
        <v>0</v>
      </c>
      <c r="H195" s="89">
        <f>'Custom Data'!$G195</f>
        <v>0</v>
      </c>
      <c r="I195" s="89">
        <f>'Custom Data'!$H195</f>
        <v>0</v>
      </c>
      <c r="J195" s="89">
        <f>'Custom Data'!$I195</f>
        <v>0</v>
      </c>
      <c r="K195" s="88">
        <f>'Custom Data'!$F195</f>
        <v>0</v>
      </c>
      <c r="L195" s="88">
        <f>'Custom Data'!$F195</f>
        <v>0</v>
      </c>
      <c r="M195" s="89">
        <f>'Custom Data'!$G195</f>
        <v>0</v>
      </c>
      <c r="N195" s="89">
        <f>'Custom Data'!$H195</f>
        <v>0</v>
      </c>
      <c r="O195" s="89">
        <f>'Custom Data'!$H195</f>
        <v>0</v>
      </c>
      <c r="P195" s="89">
        <f>'Custom Data'!$H195</f>
        <v>0</v>
      </c>
      <c r="Q195" s="89">
        <f>'Custom Data'!$H195</f>
        <v>0</v>
      </c>
      <c r="R195" s="89">
        <f>'Custom Data'!$H195</f>
        <v>0</v>
      </c>
      <c r="S195" s="89">
        <f>'Custom Data'!$H195</f>
        <v>0</v>
      </c>
      <c r="T195" s="89">
        <f>'Custom Data'!$H195</f>
        <v>0</v>
      </c>
      <c r="U195" s="89">
        <f>'Custom Data'!$H195</f>
        <v>0</v>
      </c>
      <c r="V195" s="89">
        <f>'Custom Data'!$H195</f>
        <v>0</v>
      </c>
      <c r="W195" s="89">
        <f>'Custom Data'!$H195</f>
        <v>0</v>
      </c>
      <c r="X195" s="89">
        <v>0</v>
      </c>
      <c r="Y195" s="89">
        <v>0</v>
      </c>
      <c r="Z195" s="89">
        <v>0</v>
      </c>
      <c r="AA195" s="89">
        <v>0</v>
      </c>
      <c r="AB195" s="89">
        <v>0</v>
      </c>
      <c r="AC195" s="89">
        <v>0</v>
      </c>
    </row>
    <row r="196" spans="2:29" ht="15.75" customHeight="1" x14ac:dyDescent="0.2">
      <c r="B196" s="85">
        <v>13</v>
      </c>
      <c r="C196" s="86" t="s">
        <v>211</v>
      </c>
      <c r="D196" s="87">
        <f t="shared" si="6"/>
        <v>143</v>
      </c>
      <c r="E196" s="85" t="s">
        <v>31</v>
      </c>
      <c r="F196" s="88">
        <f>F195+(F203-F193)/10</f>
        <v>0</v>
      </c>
      <c r="G196" s="88">
        <f>'Custom Data'!$F196</f>
        <v>0</v>
      </c>
      <c r="H196" s="89">
        <f>'Custom Data'!$G196</f>
        <v>0</v>
      </c>
      <c r="I196" s="89">
        <f>'Custom Data'!$H196</f>
        <v>0</v>
      </c>
      <c r="J196" s="89">
        <f>'Custom Data'!$I196</f>
        <v>0</v>
      </c>
      <c r="K196" s="88">
        <f>'Custom Data'!$F196</f>
        <v>0</v>
      </c>
      <c r="L196" s="88">
        <f>'Custom Data'!$F196</f>
        <v>0</v>
      </c>
      <c r="M196" s="89">
        <f>'Custom Data'!$G196</f>
        <v>0</v>
      </c>
      <c r="N196" s="89">
        <f>'Custom Data'!$H196</f>
        <v>0</v>
      </c>
      <c r="O196" s="89">
        <f>'Custom Data'!$H196</f>
        <v>0</v>
      </c>
      <c r="P196" s="89">
        <f>'Custom Data'!$H196</f>
        <v>0</v>
      </c>
      <c r="Q196" s="89">
        <f>'Custom Data'!$H196</f>
        <v>0</v>
      </c>
      <c r="R196" s="89">
        <f>'Custom Data'!$H196</f>
        <v>0</v>
      </c>
      <c r="S196" s="89">
        <f>'Custom Data'!$H196</f>
        <v>0</v>
      </c>
      <c r="T196" s="89">
        <f>'Custom Data'!$H196</f>
        <v>0</v>
      </c>
      <c r="U196" s="89">
        <f>'Custom Data'!$H196</f>
        <v>0</v>
      </c>
      <c r="V196" s="89">
        <f>'Custom Data'!$H196</f>
        <v>0</v>
      </c>
      <c r="W196" s="89">
        <f>'Custom Data'!$H196</f>
        <v>0</v>
      </c>
      <c r="X196" s="89">
        <v>0</v>
      </c>
      <c r="Y196" s="89">
        <v>0</v>
      </c>
      <c r="Z196" s="89">
        <v>0</v>
      </c>
      <c r="AA196" s="89">
        <v>0</v>
      </c>
      <c r="AB196" s="89">
        <v>0</v>
      </c>
      <c r="AC196" s="89">
        <v>0</v>
      </c>
    </row>
    <row r="197" spans="2:29" ht="15.75" customHeight="1" x14ac:dyDescent="0.2">
      <c r="B197" s="85">
        <v>14</v>
      </c>
      <c r="C197" s="86" t="s">
        <v>212</v>
      </c>
      <c r="D197" s="87">
        <f t="shared" si="6"/>
        <v>144</v>
      </c>
      <c r="E197" s="85" t="s">
        <v>31</v>
      </c>
      <c r="F197" s="88">
        <f>F196+(F203-F193)/10</f>
        <v>0</v>
      </c>
      <c r="G197" s="88">
        <f>'Custom Data'!$F197</f>
        <v>0</v>
      </c>
      <c r="H197" s="89">
        <f>'Custom Data'!$G197</f>
        <v>0</v>
      </c>
      <c r="I197" s="89">
        <f>'Custom Data'!$H197</f>
        <v>0</v>
      </c>
      <c r="J197" s="89">
        <f>'Custom Data'!$I197</f>
        <v>0</v>
      </c>
      <c r="K197" s="88">
        <f>'Custom Data'!$F197</f>
        <v>0</v>
      </c>
      <c r="L197" s="88">
        <f>'Custom Data'!$F197</f>
        <v>0</v>
      </c>
      <c r="M197" s="89">
        <f>'Custom Data'!$G197</f>
        <v>0</v>
      </c>
      <c r="N197" s="89">
        <f>'Custom Data'!$H197</f>
        <v>0</v>
      </c>
      <c r="O197" s="89">
        <f>'Custom Data'!$H197</f>
        <v>0</v>
      </c>
      <c r="P197" s="89">
        <f>'Custom Data'!$H197</f>
        <v>0</v>
      </c>
      <c r="Q197" s="89">
        <f>'Custom Data'!$H197</f>
        <v>0</v>
      </c>
      <c r="R197" s="89">
        <f>'Custom Data'!$H197</f>
        <v>0</v>
      </c>
      <c r="S197" s="89">
        <f>'Custom Data'!$H197</f>
        <v>0</v>
      </c>
      <c r="T197" s="89">
        <f>'Custom Data'!$H197</f>
        <v>0</v>
      </c>
      <c r="U197" s="89">
        <f>'Custom Data'!$H197</f>
        <v>0</v>
      </c>
      <c r="V197" s="89">
        <f>'Custom Data'!$H197</f>
        <v>0</v>
      </c>
      <c r="W197" s="89">
        <f>'Custom Data'!$H197</f>
        <v>0</v>
      </c>
      <c r="X197" s="89">
        <v>0</v>
      </c>
      <c r="Y197" s="89">
        <v>0</v>
      </c>
      <c r="Z197" s="89">
        <v>0</v>
      </c>
      <c r="AA197" s="89">
        <v>0</v>
      </c>
      <c r="AB197" s="89">
        <v>0</v>
      </c>
      <c r="AC197" s="89">
        <v>0</v>
      </c>
    </row>
    <row r="198" spans="2:29" ht="15.75" customHeight="1" x14ac:dyDescent="0.2">
      <c r="B198" s="85">
        <v>15</v>
      </c>
      <c r="C198" s="86" t="s">
        <v>213</v>
      </c>
      <c r="D198" s="87">
        <f t="shared" si="6"/>
        <v>145</v>
      </c>
      <c r="E198" s="85" t="s">
        <v>31</v>
      </c>
      <c r="F198" s="88">
        <f>F197+(F203-F193)/10</f>
        <v>0</v>
      </c>
      <c r="G198" s="88">
        <f>'Custom Data'!$F198</f>
        <v>0</v>
      </c>
      <c r="H198" s="89">
        <f>'Custom Data'!$G198</f>
        <v>0</v>
      </c>
      <c r="I198" s="89">
        <f>'Custom Data'!$H198</f>
        <v>0</v>
      </c>
      <c r="J198" s="89">
        <f>'Custom Data'!$I198</f>
        <v>0</v>
      </c>
      <c r="K198" s="88">
        <f>'Custom Data'!$F198</f>
        <v>0</v>
      </c>
      <c r="L198" s="88">
        <f>'Custom Data'!$F198</f>
        <v>0</v>
      </c>
      <c r="M198" s="89">
        <f>'Custom Data'!$G198</f>
        <v>0</v>
      </c>
      <c r="N198" s="89">
        <f>'Custom Data'!$H198</f>
        <v>0</v>
      </c>
      <c r="O198" s="89">
        <f>'Custom Data'!$H198</f>
        <v>0</v>
      </c>
      <c r="P198" s="89">
        <f>'Custom Data'!$H198</f>
        <v>0</v>
      </c>
      <c r="Q198" s="89">
        <f>'Custom Data'!$H198</f>
        <v>0</v>
      </c>
      <c r="R198" s="89">
        <f>'Custom Data'!$H198</f>
        <v>0</v>
      </c>
      <c r="S198" s="89">
        <f>'Custom Data'!$H198</f>
        <v>0</v>
      </c>
      <c r="T198" s="89">
        <f>'Custom Data'!$H198</f>
        <v>0</v>
      </c>
      <c r="U198" s="89">
        <f>'Custom Data'!$H198</f>
        <v>0</v>
      </c>
      <c r="V198" s="89">
        <f>'Custom Data'!$H198</f>
        <v>0</v>
      </c>
      <c r="W198" s="89">
        <f>'Custom Data'!$H198</f>
        <v>0</v>
      </c>
      <c r="X198" s="89">
        <v>0</v>
      </c>
      <c r="Y198" s="89">
        <v>0</v>
      </c>
      <c r="Z198" s="89">
        <v>0</v>
      </c>
      <c r="AA198" s="89">
        <v>0</v>
      </c>
      <c r="AB198" s="89">
        <v>0</v>
      </c>
      <c r="AC198" s="89">
        <v>0</v>
      </c>
    </row>
    <row r="199" spans="2:29" ht="15.75" customHeight="1" x14ac:dyDescent="0.2">
      <c r="B199" s="85">
        <v>16</v>
      </c>
      <c r="C199" s="86" t="s">
        <v>214</v>
      </c>
      <c r="D199" s="87">
        <f t="shared" si="6"/>
        <v>146</v>
      </c>
      <c r="E199" s="85" t="s">
        <v>31</v>
      </c>
      <c r="F199" s="88">
        <f>F198+(F203-F193)/10</f>
        <v>0</v>
      </c>
      <c r="G199" s="88">
        <f>'Custom Data'!$F199</f>
        <v>0</v>
      </c>
      <c r="H199" s="89">
        <f>'Custom Data'!$G199</f>
        <v>0</v>
      </c>
      <c r="I199" s="89">
        <f>'Custom Data'!$H199</f>
        <v>0</v>
      </c>
      <c r="J199" s="89">
        <f>'Custom Data'!$I199</f>
        <v>0</v>
      </c>
      <c r="K199" s="88">
        <f>'Custom Data'!$F199</f>
        <v>0</v>
      </c>
      <c r="L199" s="88">
        <f>'Custom Data'!$F199</f>
        <v>0</v>
      </c>
      <c r="M199" s="89">
        <f>'Custom Data'!$G199</f>
        <v>0</v>
      </c>
      <c r="N199" s="89">
        <f>'Custom Data'!$H199</f>
        <v>0</v>
      </c>
      <c r="O199" s="89">
        <f>'Custom Data'!$H199</f>
        <v>0</v>
      </c>
      <c r="P199" s="89">
        <f>'Custom Data'!$H199</f>
        <v>0</v>
      </c>
      <c r="Q199" s="89">
        <f>'Custom Data'!$H199</f>
        <v>0</v>
      </c>
      <c r="R199" s="89">
        <f>'Custom Data'!$H199</f>
        <v>0</v>
      </c>
      <c r="S199" s="89">
        <f>'Custom Data'!$H199</f>
        <v>0</v>
      </c>
      <c r="T199" s="89">
        <f>'Custom Data'!$H199</f>
        <v>0</v>
      </c>
      <c r="U199" s="89">
        <f>'Custom Data'!$H199</f>
        <v>0</v>
      </c>
      <c r="V199" s="89">
        <f>'Custom Data'!$H199</f>
        <v>0</v>
      </c>
      <c r="W199" s="89">
        <f>'Custom Data'!$H199</f>
        <v>0</v>
      </c>
      <c r="X199" s="89">
        <v>0</v>
      </c>
      <c r="Y199" s="89">
        <v>0</v>
      </c>
      <c r="Z199" s="89">
        <v>0</v>
      </c>
      <c r="AA199" s="89">
        <v>0</v>
      </c>
      <c r="AB199" s="89">
        <v>0</v>
      </c>
      <c r="AC199" s="89">
        <v>0</v>
      </c>
    </row>
    <row r="200" spans="2:29" ht="15.75" customHeight="1" x14ac:dyDescent="0.2">
      <c r="B200" s="85">
        <v>17</v>
      </c>
      <c r="C200" s="86" t="s">
        <v>215</v>
      </c>
      <c r="D200" s="87">
        <f t="shared" si="6"/>
        <v>147</v>
      </c>
      <c r="E200" s="85" t="s">
        <v>31</v>
      </c>
      <c r="F200" s="88">
        <f>F199+(F203-F193)/10</f>
        <v>0</v>
      </c>
      <c r="G200" s="88">
        <f>'Custom Data'!$F200</f>
        <v>0</v>
      </c>
      <c r="H200" s="89">
        <f>'Custom Data'!$G200</f>
        <v>0</v>
      </c>
      <c r="I200" s="89">
        <f>'Custom Data'!$H200</f>
        <v>0</v>
      </c>
      <c r="J200" s="89">
        <f>'Custom Data'!$I200</f>
        <v>0</v>
      </c>
      <c r="K200" s="88">
        <f>'Custom Data'!$F200</f>
        <v>0</v>
      </c>
      <c r="L200" s="88">
        <f>'Custom Data'!$F200</f>
        <v>0</v>
      </c>
      <c r="M200" s="89">
        <f>'Custom Data'!$G200</f>
        <v>0</v>
      </c>
      <c r="N200" s="89">
        <f>'Custom Data'!$H200</f>
        <v>0</v>
      </c>
      <c r="O200" s="89">
        <f>'Custom Data'!$H200</f>
        <v>0</v>
      </c>
      <c r="P200" s="89">
        <f>'Custom Data'!$H200</f>
        <v>0</v>
      </c>
      <c r="Q200" s="89">
        <f>'Custom Data'!$H200</f>
        <v>0</v>
      </c>
      <c r="R200" s="89">
        <f>'Custom Data'!$H200</f>
        <v>0</v>
      </c>
      <c r="S200" s="89">
        <f>'Custom Data'!$H200</f>
        <v>0</v>
      </c>
      <c r="T200" s="89">
        <f>'Custom Data'!$H200</f>
        <v>0</v>
      </c>
      <c r="U200" s="89">
        <f>'Custom Data'!$H200</f>
        <v>0</v>
      </c>
      <c r="V200" s="89">
        <f>'Custom Data'!$H200</f>
        <v>0</v>
      </c>
      <c r="W200" s="89">
        <f>'Custom Data'!$H200</f>
        <v>0</v>
      </c>
      <c r="X200" s="89">
        <v>0</v>
      </c>
      <c r="Y200" s="89">
        <v>0</v>
      </c>
      <c r="Z200" s="89">
        <v>0</v>
      </c>
      <c r="AA200" s="89">
        <v>0</v>
      </c>
      <c r="AB200" s="89">
        <v>0</v>
      </c>
      <c r="AC200" s="89">
        <v>0</v>
      </c>
    </row>
    <row r="201" spans="2:29" ht="15.75" customHeight="1" x14ac:dyDescent="0.2">
      <c r="B201" s="85">
        <v>18</v>
      </c>
      <c r="C201" s="86" t="s">
        <v>216</v>
      </c>
      <c r="D201" s="87">
        <f t="shared" si="6"/>
        <v>148</v>
      </c>
      <c r="E201" s="85" t="s">
        <v>31</v>
      </c>
      <c r="F201" s="88">
        <f>F200+(F203-F193)/10</f>
        <v>0</v>
      </c>
      <c r="G201" s="88">
        <f>'Custom Data'!$F201</f>
        <v>0</v>
      </c>
      <c r="H201" s="89">
        <f>'Custom Data'!$G201</f>
        <v>0</v>
      </c>
      <c r="I201" s="89">
        <f>'Custom Data'!$H201</f>
        <v>0</v>
      </c>
      <c r="J201" s="89">
        <f>'Custom Data'!$I201</f>
        <v>0</v>
      </c>
      <c r="K201" s="88">
        <f>'Custom Data'!$F201</f>
        <v>0</v>
      </c>
      <c r="L201" s="88">
        <f>'Custom Data'!$F201</f>
        <v>0</v>
      </c>
      <c r="M201" s="89">
        <f>'Custom Data'!$G201</f>
        <v>0</v>
      </c>
      <c r="N201" s="89">
        <f>'Custom Data'!$H201</f>
        <v>0</v>
      </c>
      <c r="O201" s="89">
        <f>'Custom Data'!$H201</f>
        <v>0</v>
      </c>
      <c r="P201" s="89">
        <f>'Custom Data'!$H201</f>
        <v>0</v>
      </c>
      <c r="Q201" s="89">
        <f>'Custom Data'!$H201</f>
        <v>0</v>
      </c>
      <c r="R201" s="89">
        <f>'Custom Data'!$H201</f>
        <v>0</v>
      </c>
      <c r="S201" s="89">
        <f>'Custom Data'!$H201</f>
        <v>0</v>
      </c>
      <c r="T201" s="89">
        <f>'Custom Data'!$H201</f>
        <v>0</v>
      </c>
      <c r="U201" s="89">
        <f>'Custom Data'!$H201</f>
        <v>0</v>
      </c>
      <c r="V201" s="89">
        <f>'Custom Data'!$H201</f>
        <v>0</v>
      </c>
      <c r="W201" s="89">
        <f>'Custom Data'!$H201</f>
        <v>0</v>
      </c>
      <c r="X201" s="89">
        <v>0</v>
      </c>
      <c r="Y201" s="89">
        <v>0</v>
      </c>
      <c r="Z201" s="89">
        <v>0</v>
      </c>
      <c r="AA201" s="89">
        <v>0</v>
      </c>
      <c r="AB201" s="89">
        <v>0</v>
      </c>
      <c r="AC201" s="89">
        <v>0</v>
      </c>
    </row>
    <row r="202" spans="2:29" ht="15.75" customHeight="1" x14ac:dyDescent="0.2">
      <c r="B202" s="85">
        <v>19</v>
      </c>
      <c r="C202" s="86" t="s">
        <v>217</v>
      </c>
      <c r="D202" s="87">
        <f t="shared" si="6"/>
        <v>149</v>
      </c>
      <c r="E202" s="85" t="s">
        <v>31</v>
      </c>
      <c r="F202" s="88">
        <f>F201+(F203-F193)/10</f>
        <v>0</v>
      </c>
      <c r="G202" s="88">
        <f>'Custom Data'!$F202</f>
        <v>0</v>
      </c>
      <c r="H202" s="89">
        <f>'Custom Data'!$G202</f>
        <v>0</v>
      </c>
      <c r="I202" s="89">
        <f>'Custom Data'!$H202</f>
        <v>0</v>
      </c>
      <c r="J202" s="89">
        <f>'Custom Data'!$I202</f>
        <v>0</v>
      </c>
      <c r="K202" s="88">
        <f>'Custom Data'!$F202</f>
        <v>0</v>
      </c>
      <c r="L202" s="88">
        <f>'Custom Data'!$F202</f>
        <v>0</v>
      </c>
      <c r="M202" s="89">
        <f>'Custom Data'!$G202</f>
        <v>0</v>
      </c>
      <c r="N202" s="89">
        <f>'Custom Data'!$H202</f>
        <v>0</v>
      </c>
      <c r="O202" s="89">
        <f>'Custom Data'!$H202</f>
        <v>0</v>
      </c>
      <c r="P202" s="89">
        <f>'Custom Data'!$H202</f>
        <v>0</v>
      </c>
      <c r="Q202" s="89">
        <f>'Custom Data'!$H202</f>
        <v>0</v>
      </c>
      <c r="R202" s="89">
        <f>'Custom Data'!$H202</f>
        <v>0</v>
      </c>
      <c r="S202" s="89">
        <f>'Custom Data'!$H202</f>
        <v>0</v>
      </c>
      <c r="T202" s="89">
        <f>'Custom Data'!$H202</f>
        <v>0</v>
      </c>
      <c r="U202" s="89">
        <f>'Custom Data'!$H202</f>
        <v>0</v>
      </c>
      <c r="V202" s="89">
        <f>'Custom Data'!$H202</f>
        <v>0</v>
      </c>
      <c r="W202" s="89">
        <f>'Custom Data'!$H202</f>
        <v>0</v>
      </c>
      <c r="X202" s="89">
        <v>0</v>
      </c>
      <c r="Y202" s="89">
        <v>0</v>
      </c>
      <c r="Z202" s="89">
        <v>0</v>
      </c>
      <c r="AA202" s="89">
        <v>0</v>
      </c>
      <c r="AB202" s="89">
        <v>0</v>
      </c>
      <c r="AC202" s="89">
        <v>0</v>
      </c>
    </row>
    <row r="203" spans="2:29" ht="15.75" customHeight="1" x14ac:dyDescent="0.2">
      <c r="B203" s="85">
        <v>20</v>
      </c>
      <c r="C203" s="86" t="s">
        <v>218</v>
      </c>
      <c r="D203" s="87">
        <f t="shared" si="6"/>
        <v>150</v>
      </c>
      <c r="E203" s="85" t="s">
        <v>31</v>
      </c>
      <c r="F203" s="132">
        <f>Summary!K22</f>
        <v>0</v>
      </c>
      <c r="G203" s="88">
        <f>'Custom Data'!$F203</f>
        <v>0</v>
      </c>
      <c r="H203" s="89">
        <f>'Custom Data'!$G203</f>
        <v>0</v>
      </c>
      <c r="I203" s="89">
        <f>'Custom Data'!$H203</f>
        <v>0</v>
      </c>
      <c r="J203" s="89">
        <f>'Custom Data'!$I203</f>
        <v>0</v>
      </c>
      <c r="K203" s="88">
        <f>'Custom Data'!$F203</f>
        <v>0</v>
      </c>
      <c r="L203" s="88">
        <f>'Custom Data'!$F203</f>
        <v>0</v>
      </c>
      <c r="M203" s="89">
        <f>'Custom Data'!$G203</f>
        <v>0</v>
      </c>
      <c r="N203" s="89">
        <f>'Custom Data'!$H203</f>
        <v>0</v>
      </c>
      <c r="O203" s="89">
        <f>'Custom Data'!$H203</f>
        <v>0</v>
      </c>
      <c r="P203" s="89">
        <f>'Custom Data'!$H203</f>
        <v>0</v>
      </c>
      <c r="Q203" s="89">
        <f>'Custom Data'!$H203</f>
        <v>0</v>
      </c>
      <c r="R203" s="89">
        <f>'Custom Data'!$H203</f>
        <v>0</v>
      </c>
      <c r="S203" s="89">
        <f>'Custom Data'!$H203</f>
        <v>0</v>
      </c>
      <c r="T203" s="89">
        <f>'Custom Data'!$H203</f>
        <v>0</v>
      </c>
      <c r="U203" s="89">
        <f>'Custom Data'!$H203</f>
        <v>0</v>
      </c>
      <c r="V203" s="89">
        <f>'Custom Data'!$H203</f>
        <v>0</v>
      </c>
      <c r="W203" s="89">
        <f>'Custom Data'!$H203</f>
        <v>0</v>
      </c>
      <c r="X203" s="89">
        <v>0</v>
      </c>
      <c r="Y203" s="89">
        <v>0</v>
      </c>
      <c r="Z203" s="89">
        <v>0</v>
      </c>
      <c r="AA203" s="89">
        <v>0</v>
      </c>
      <c r="AB203" s="89">
        <v>0</v>
      </c>
      <c r="AC203" s="89">
        <v>0</v>
      </c>
    </row>
    <row r="204" spans="2:29" ht="15.75" customHeight="1" x14ac:dyDescent="0.2">
      <c r="B204" s="85">
        <v>21</v>
      </c>
      <c r="C204" s="86" t="s">
        <v>219</v>
      </c>
      <c r="D204" s="87">
        <f t="shared" si="6"/>
        <v>151</v>
      </c>
      <c r="E204" s="85" t="s">
        <v>31</v>
      </c>
      <c r="F204" s="88">
        <f>F203+(F213-F203)/10</f>
        <v>0</v>
      </c>
      <c r="G204" s="88">
        <f>'Custom Data'!$F204</f>
        <v>0</v>
      </c>
      <c r="H204" s="89">
        <f>'Custom Data'!$G204</f>
        <v>0</v>
      </c>
      <c r="I204" s="89">
        <f>'Custom Data'!$H204</f>
        <v>0</v>
      </c>
      <c r="J204" s="89">
        <f>'Custom Data'!$I204</f>
        <v>0</v>
      </c>
      <c r="K204" s="88">
        <f>'Custom Data'!$F204</f>
        <v>0</v>
      </c>
      <c r="L204" s="88">
        <f>'Custom Data'!$F204</f>
        <v>0</v>
      </c>
      <c r="M204" s="89">
        <f>'Custom Data'!$G204</f>
        <v>0</v>
      </c>
      <c r="N204" s="89">
        <f>'Custom Data'!$H204</f>
        <v>0</v>
      </c>
      <c r="O204" s="89">
        <f>'Custom Data'!$H204</f>
        <v>0</v>
      </c>
      <c r="P204" s="89">
        <f>'Custom Data'!$H204</f>
        <v>0</v>
      </c>
      <c r="Q204" s="89">
        <f>'Custom Data'!$H204</f>
        <v>0</v>
      </c>
      <c r="R204" s="89">
        <f>'Custom Data'!$H204</f>
        <v>0</v>
      </c>
      <c r="S204" s="89">
        <f>'Custom Data'!$H204</f>
        <v>0</v>
      </c>
      <c r="T204" s="89">
        <f>'Custom Data'!$H204</f>
        <v>0</v>
      </c>
      <c r="U204" s="89">
        <f>'Custom Data'!$H204</f>
        <v>0</v>
      </c>
      <c r="V204" s="89">
        <f>'Custom Data'!$H204</f>
        <v>0</v>
      </c>
      <c r="W204" s="89">
        <f>'Custom Data'!$H204</f>
        <v>0</v>
      </c>
      <c r="X204" s="89">
        <v>0</v>
      </c>
      <c r="Y204" s="89">
        <v>0</v>
      </c>
      <c r="Z204" s="89">
        <v>0</v>
      </c>
      <c r="AA204" s="89">
        <v>0</v>
      </c>
      <c r="AB204" s="89">
        <v>0</v>
      </c>
      <c r="AC204" s="89">
        <v>0</v>
      </c>
    </row>
    <row r="205" spans="2:29" ht="15.75" customHeight="1" x14ac:dyDescent="0.2">
      <c r="B205" s="85">
        <v>22</v>
      </c>
      <c r="C205" s="86" t="s">
        <v>220</v>
      </c>
      <c r="D205" s="87">
        <f t="shared" si="6"/>
        <v>152</v>
      </c>
      <c r="E205" s="85" t="s">
        <v>31</v>
      </c>
      <c r="F205" s="88">
        <f>F204+(F213-F203)/10</f>
        <v>0</v>
      </c>
      <c r="G205" s="88">
        <f>'Custom Data'!$F205</f>
        <v>0</v>
      </c>
      <c r="H205" s="89">
        <f>'Custom Data'!$G205</f>
        <v>0</v>
      </c>
      <c r="I205" s="89">
        <f>'Custom Data'!$H205</f>
        <v>0</v>
      </c>
      <c r="J205" s="89">
        <f>'Custom Data'!$I205</f>
        <v>0</v>
      </c>
      <c r="K205" s="88">
        <f>'Custom Data'!$F205</f>
        <v>0</v>
      </c>
      <c r="L205" s="88">
        <f>'Custom Data'!$F205</f>
        <v>0</v>
      </c>
      <c r="M205" s="89">
        <f>'Custom Data'!$G205</f>
        <v>0</v>
      </c>
      <c r="N205" s="89">
        <f>'Custom Data'!$H205</f>
        <v>0</v>
      </c>
      <c r="O205" s="89">
        <f>'Custom Data'!$H205</f>
        <v>0</v>
      </c>
      <c r="P205" s="89">
        <f>'Custom Data'!$H205</f>
        <v>0</v>
      </c>
      <c r="Q205" s="89">
        <f>'Custom Data'!$H205</f>
        <v>0</v>
      </c>
      <c r="R205" s="89">
        <f>'Custom Data'!$H205</f>
        <v>0</v>
      </c>
      <c r="S205" s="89">
        <f>'Custom Data'!$H205</f>
        <v>0</v>
      </c>
      <c r="T205" s="89">
        <f>'Custom Data'!$H205</f>
        <v>0</v>
      </c>
      <c r="U205" s="89">
        <f>'Custom Data'!$H205</f>
        <v>0</v>
      </c>
      <c r="V205" s="89">
        <f>'Custom Data'!$H205</f>
        <v>0</v>
      </c>
      <c r="W205" s="89">
        <f>'Custom Data'!$H205</f>
        <v>0</v>
      </c>
      <c r="X205" s="89">
        <v>0</v>
      </c>
      <c r="Y205" s="89">
        <v>0</v>
      </c>
      <c r="Z205" s="89">
        <v>0</v>
      </c>
      <c r="AA205" s="89">
        <v>0</v>
      </c>
      <c r="AB205" s="89">
        <v>0</v>
      </c>
      <c r="AC205" s="89">
        <v>0</v>
      </c>
    </row>
    <row r="206" spans="2:29" ht="15.75" customHeight="1" x14ac:dyDescent="0.2">
      <c r="B206" s="85">
        <v>23</v>
      </c>
      <c r="C206" s="86" t="s">
        <v>221</v>
      </c>
      <c r="D206" s="87">
        <f t="shared" si="6"/>
        <v>153</v>
      </c>
      <c r="E206" s="85" t="s">
        <v>31</v>
      </c>
      <c r="F206" s="88">
        <f>F205+(F213-F203)/10</f>
        <v>0</v>
      </c>
      <c r="G206" s="88">
        <f>'Custom Data'!$F206</f>
        <v>0</v>
      </c>
      <c r="H206" s="89">
        <f>'Custom Data'!$G206</f>
        <v>0</v>
      </c>
      <c r="I206" s="89">
        <f>'Custom Data'!$H206</f>
        <v>0</v>
      </c>
      <c r="J206" s="89">
        <f>'Custom Data'!$I206</f>
        <v>0</v>
      </c>
      <c r="K206" s="88">
        <f>'Custom Data'!$F206</f>
        <v>0</v>
      </c>
      <c r="L206" s="88">
        <f>'Custom Data'!$F206</f>
        <v>0</v>
      </c>
      <c r="M206" s="89">
        <f>'Custom Data'!$G206</f>
        <v>0</v>
      </c>
      <c r="N206" s="89">
        <f>'Custom Data'!$H206</f>
        <v>0</v>
      </c>
      <c r="O206" s="89">
        <f>'Custom Data'!$H206</f>
        <v>0</v>
      </c>
      <c r="P206" s="89">
        <f>'Custom Data'!$H206</f>
        <v>0</v>
      </c>
      <c r="Q206" s="89">
        <f>'Custom Data'!$H206</f>
        <v>0</v>
      </c>
      <c r="R206" s="89">
        <f>'Custom Data'!$H206</f>
        <v>0</v>
      </c>
      <c r="S206" s="89">
        <f>'Custom Data'!$H206</f>
        <v>0</v>
      </c>
      <c r="T206" s="89">
        <f>'Custom Data'!$H206</f>
        <v>0</v>
      </c>
      <c r="U206" s="89">
        <f>'Custom Data'!$H206</f>
        <v>0</v>
      </c>
      <c r="V206" s="89">
        <f>'Custom Data'!$H206</f>
        <v>0</v>
      </c>
      <c r="W206" s="89">
        <f>'Custom Data'!$H206</f>
        <v>0</v>
      </c>
      <c r="X206" s="89">
        <v>0</v>
      </c>
      <c r="Y206" s="89">
        <v>0</v>
      </c>
      <c r="Z206" s="89">
        <v>0</v>
      </c>
      <c r="AA206" s="89">
        <v>0</v>
      </c>
      <c r="AB206" s="89">
        <v>0</v>
      </c>
      <c r="AC206" s="89">
        <v>0</v>
      </c>
    </row>
    <row r="207" spans="2:29" ht="15.75" customHeight="1" x14ac:dyDescent="0.2">
      <c r="B207" s="85">
        <v>24</v>
      </c>
      <c r="C207" s="86" t="s">
        <v>222</v>
      </c>
      <c r="D207" s="87">
        <f t="shared" si="6"/>
        <v>154</v>
      </c>
      <c r="E207" s="85" t="s">
        <v>31</v>
      </c>
      <c r="F207" s="88">
        <f>F206+(F213-F203)/10</f>
        <v>0</v>
      </c>
      <c r="G207" s="88">
        <f>'Custom Data'!$F207</f>
        <v>0</v>
      </c>
      <c r="H207" s="89">
        <f>'Custom Data'!$G207</f>
        <v>0</v>
      </c>
      <c r="I207" s="89">
        <f>'Custom Data'!$H207</f>
        <v>0</v>
      </c>
      <c r="J207" s="89">
        <f>'Custom Data'!$I207</f>
        <v>0</v>
      </c>
      <c r="K207" s="88">
        <f>'Custom Data'!$F207</f>
        <v>0</v>
      </c>
      <c r="L207" s="88">
        <f>'Custom Data'!$F207</f>
        <v>0</v>
      </c>
      <c r="M207" s="89">
        <f>'Custom Data'!$G207</f>
        <v>0</v>
      </c>
      <c r="N207" s="89">
        <f>'Custom Data'!$H207</f>
        <v>0</v>
      </c>
      <c r="O207" s="89">
        <f>'Custom Data'!$H207</f>
        <v>0</v>
      </c>
      <c r="P207" s="89">
        <f>'Custom Data'!$H207</f>
        <v>0</v>
      </c>
      <c r="Q207" s="89">
        <f>'Custom Data'!$H207</f>
        <v>0</v>
      </c>
      <c r="R207" s="89">
        <f>'Custom Data'!$H207</f>
        <v>0</v>
      </c>
      <c r="S207" s="89">
        <f>'Custom Data'!$H207</f>
        <v>0</v>
      </c>
      <c r="T207" s="89">
        <f>'Custom Data'!$H207</f>
        <v>0</v>
      </c>
      <c r="U207" s="89">
        <f>'Custom Data'!$H207</f>
        <v>0</v>
      </c>
      <c r="V207" s="89">
        <f>'Custom Data'!$H207</f>
        <v>0</v>
      </c>
      <c r="W207" s="89">
        <f>'Custom Data'!$H207</f>
        <v>0</v>
      </c>
      <c r="X207" s="89">
        <v>0</v>
      </c>
      <c r="Y207" s="89">
        <v>0</v>
      </c>
      <c r="Z207" s="89">
        <v>0</v>
      </c>
      <c r="AA207" s="89">
        <v>0</v>
      </c>
      <c r="AB207" s="89">
        <v>0</v>
      </c>
      <c r="AC207" s="89">
        <v>0</v>
      </c>
    </row>
    <row r="208" spans="2:29" ht="15.75" customHeight="1" x14ac:dyDescent="0.2">
      <c r="B208" s="85">
        <v>25</v>
      </c>
      <c r="C208" s="86" t="s">
        <v>223</v>
      </c>
      <c r="D208" s="87">
        <f t="shared" si="6"/>
        <v>155</v>
      </c>
      <c r="E208" s="85" t="s">
        <v>31</v>
      </c>
      <c r="F208" s="88">
        <f>F207+(F213-F203)/10</f>
        <v>0</v>
      </c>
      <c r="G208" s="88">
        <f>'Custom Data'!$F208</f>
        <v>0</v>
      </c>
      <c r="H208" s="89">
        <f>'Custom Data'!$G208</f>
        <v>0</v>
      </c>
      <c r="I208" s="89">
        <f>'Custom Data'!$H208</f>
        <v>0</v>
      </c>
      <c r="J208" s="89">
        <f>'Custom Data'!$I208</f>
        <v>0</v>
      </c>
      <c r="K208" s="88">
        <f>'Custom Data'!$F208</f>
        <v>0</v>
      </c>
      <c r="L208" s="88">
        <f>'Custom Data'!$F208</f>
        <v>0</v>
      </c>
      <c r="M208" s="89">
        <f>'Custom Data'!$G208</f>
        <v>0</v>
      </c>
      <c r="N208" s="89">
        <f>'Custom Data'!$H208</f>
        <v>0</v>
      </c>
      <c r="O208" s="89">
        <f>'Custom Data'!$H208</f>
        <v>0</v>
      </c>
      <c r="P208" s="89">
        <f>'Custom Data'!$H208</f>
        <v>0</v>
      </c>
      <c r="Q208" s="89">
        <f>'Custom Data'!$H208</f>
        <v>0</v>
      </c>
      <c r="R208" s="89">
        <f>'Custom Data'!$H208</f>
        <v>0</v>
      </c>
      <c r="S208" s="89">
        <f>'Custom Data'!$H208</f>
        <v>0</v>
      </c>
      <c r="T208" s="89">
        <f>'Custom Data'!$H208</f>
        <v>0</v>
      </c>
      <c r="U208" s="89">
        <f>'Custom Data'!$H208</f>
        <v>0</v>
      </c>
      <c r="V208" s="89">
        <f>'Custom Data'!$H208</f>
        <v>0</v>
      </c>
      <c r="W208" s="89">
        <f>'Custom Data'!$H208</f>
        <v>0</v>
      </c>
      <c r="X208" s="89">
        <v>0</v>
      </c>
      <c r="Y208" s="89">
        <v>0</v>
      </c>
      <c r="Z208" s="89">
        <v>0</v>
      </c>
      <c r="AA208" s="89">
        <v>0</v>
      </c>
      <c r="AB208" s="89">
        <v>0</v>
      </c>
      <c r="AC208" s="89">
        <v>0</v>
      </c>
    </row>
    <row r="209" spans="2:29" ht="15.75" customHeight="1" x14ac:dyDescent="0.2">
      <c r="B209" s="85">
        <v>26</v>
      </c>
      <c r="C209" s="86" t="s">
        <v>224</v>
      </c>
      <c r="D209" s="87">
        <f t="shared" si="6"/>
        <v>156</v>
      </c>
      <c r="E209" s="85" t="s">
        <v>31</v>
      </c>
      <c r="F209" s="88">
        <f>F208+(F213-F203)/10</f>
        <v>0</v>
      </c>
      <c r="G209" s="88">
        <f>'Custom Data'!$F209</f>
        <v>0</v>
      </c>
      <c r="H209" s="89">
        <f>'Custom Data'!$G209</f>
        <v>0</v>
      </c>
      <c r="I209" s="89">
        <f>'Custom Data'!$H209</f>
        <v>0</v>
      </c>
      <c r="J209" s="89">
        <f>'Custom Data'!$I209</f>
        <v>0</v>
      </c>
      <c r="K209" s="88">
        <f>'Custom Data'!$F209</f>
        <v>0</v>
      </c>
      <c r="L209" s="88">
        <f>'Custom Data'!$F209</f>
        <v>0</v>
      </c>
      <c r="M209" s="89">
        <f>'Custom Data'!$G209</f>
        <v>0</v>
      </c>
      <c r="N209" s="89">
        <f>'Custom Data'!$H209</f>
        <v>0</v>
      </c>
      <c r="O209" s="89">
        <f>'Custom Data'!$H209</f>
        <v>0</v>
      </c>
      <c r="P209" s="89">
        <f>'Custom Data'!$H209</f>
        <v>0</v>
      </c>
      <c r="Q209" s="89">
        <f>'Custom Data'!$H209</f>
        <v>0</v>
      </c>
      <c r="R209" s="89">
        <f>'Custom Data'!$H209</f>
        <v>0</v>
      </c>
      <c r="S209" s="89">
        <f>'Custom Data'!$H209</f>
        <v>0</v>
      </c>
      <c r="T209" s="89">
        <f>'Custom Data'!$H209</f>
        <v>0</v>
      </c>
      <c r="U209" s="89">
        <f>'Custom Data'!$H209</f>
        <v>0</v>
      </c>
      <c r="V209" s="89">
        <f>'Custom Data'!$H209</f>
        <v>0</v>
      </c>
      <c r="W209" s="89">
        <f>'Custom Data'!$H209</f>
        <v>0</v>
      </c>
      <c r="X209" s="89">
        <v>0</v>
      </c>
      <c r="Y209" s="89">
        <v>0</v>
      </c>
      <c r="Z209" s="89">
        <v>0</v>
      </c>
      <c r="AA209" s="89">
        <v>0</v>
      </c>
      <c r="AB209" s="89">
        <v>0</v>
      </c>
      <c r="AC209" s="89">
        <v>0</v>
      </c>
    </row>
    <row r="210" spans="2:29" ht="15.75" customHeight="1" x14ac:dyDescent="0.2">
      <c r="B210" s="85">
        <v>27</v>
      </c>
      <c r="C210" s="86" t="s">
        <v>225</v>
      </c>
      <c r="D210" s="87">
        <f t="shared" si="6"/>
        <v>157</v>
      </c>
      <c r="E210" s="85" t="s">
        <v>31</v>
      </c>
      <c r="F210" s="88">
        <f>F209+(F213-F203)/10</f>
        <v>0</v>
      </c>
      <c r="G210" s="88">
        <f>'Custom Data'!$F210</f>
        <v>0</v>
      </c>
      <c r="H210" s="89">
        <f>'Custom Data'!$G210</f>
        <v>0</v>
      </c>
      <c r="I210" s="89">
        <f>'Custom Data'!$H210</f>
        <v>0</v>
      </c>
      <c r="J210" s="89">
        <f>'Custom Data'!$I210</f>
        <v>0</v>
      </c>
      <c r="K210" s="88">
        <f>'Custom Data'!$F210</f>
        <v>0</v>
      </c>
      <c r="L210" s="88">
        <f>'Custom Data'!$F210</f>
        <v>0</v>
      </c>
      <c r="M210" s="89">
        <f>'Custom Data'!$G210</f>
        <v>0</v>
      </c>
      <c r="N210" s="89">
        <f>'Custom Data'!$H210</f>
        <v>0</v>
      </c>
      <c r="O210" s="89">
        <f>'Custom Data'!$H210</f>
        <v>0</v>
      </c>
      <c r="P210" s="89">
        <f>'Custom Data'!$H210</f>
        <v>0</v>
      </c>
      <c r="Q210" s="89">
        <f>'Custom Data'!$H210</f>
        <v>0</v>
      </c>
      <c r="R210" s="89">
        <f>'Custom Data'!$H210</f>
        <v>0</v>
      </c>
      <c r="S210" s="89">
        <f>'Custom Data'!$H210</f>
        <v>0</v>
      </c>
      <c r="T210" s="89">
        <f>'Custom Data'!$H210</f>
        <v>0</v>
      </c>
      <c r="U210" s="89">
        <f>'Custom Data'!$H210</f>
        <v>0</v>
      </c>
      <c r="V210" s="89">
        <f>'Custom Data'!$H210</f>
        <v>0</v>
      </c>
      <c r="W210" s="89">
        <f>'Custom Data'!$H210</f>
        <v>0</v>
      </c>
      <c r="X210" s="89">
        <v>0</v>
      </c>
      <c r="Y210" s="89">
        <v>0</v>
      </c>
      <c r="Z210" s="89">
        <v>0</v>
      </c>
      <c r="AA210" s="89">
        <v>0</v>
      </c>
      <c r="AB210" s="89">
        <v>0</v>
      </c>
      <c r="AC210" s="89">
        <v>0</v>
      </c>
    </row>
    <row r="211" spans="2:29" ht="15.75" customHeight="1" x14ac:dyDescent="0.2">
      <c r="B211" s="85">
        <v>28</v>
      </c>
      <c r="C211" s="86" t="s">
        <v>226</v>
      </c>
      <c r="D211" s="87">
        <f t="shared" si="6"/>
        <v>158</v>
      </c>
      <c r="E211" s="85" t="s">
        <v>31</v>
      </c>
      <c r="F211" s="88">
        <f>F210+(F213-F203)/10</f>
        <v>0</v>
      </c>
      <c r="G211" s="88">
        <f>'Custom Data'!$F211</f>
        <v>0</v>
      </c>
      <c r="H211" s="89">
        <f>'Custom Data'!$G211</f>
        <v>0</v>
      </c>
      <c r="I211" s="89">
        <f>'Custom Data'!$H211</f>
        <v>0</v>
      </c>
      <c r="J211" s="89">
        <f>'Custom Data'!$I211</f>
        <v>0</v>
      </c>
      <c r="K211" s="88">
        <f>'Custom Data'!$F211</f>
        <v>0</v>
      </c>
      <c r="L211" s="88">
        <f>'Custom Data'!$F211</f>
        <v>0</v>
      </c>
      <c r="M211" s="89">
        <f>'Custom Data'!$G211</f>
        <v>0</v>
      </c>
      <c r="N211" s="89">
        <f>'Custom Data'!$H211</f>
        <v>0</v>
      </c>
      <c r="O211" s="89">
        <f>'Custom Data'!$H211</f>
        <v>0</v>
      </c>
      <c r="P211" s="89">
        <f>'Custom Data'!$H211</f>
        <v>0</v>
      </c>
      <c r="Q211" s="89">
        <f>'Custom Data'!$H211</f>
        <v>0</v>
      </c>
      <c r="R211" s="89">
        <f>'Custom Data'!$H211</f>
        <v>0</v>
      </c>
      <c r="S211" s="89">
        <f>'Custom Data'!$H211</f>
        <v>0</v>
      </c>
      <c r="T211" s="89">
        <f>'Custom Data'!$H211</f>
        <v>0</v>
      </c>
      <c r="U211" s="89">
        <f>'Custom Data'!$H211</f>
        <v>0</v>
      </c>
      <c r="V211" s="89">
        <f>'Custom Data'!$H211</f>
        <v>0</v>
      </c>
      <c r="W211" s="89">
        <f>'Custom Data'!$H211</f>
        <v>0</v>
      </c>
      <c r="X211" s="89">
        <v>0</v>
      </c>
      <c r="Y211" s="89">
        <v>0</v>
      </c>
      <c r="Z211" s="89">
        <v>0</v>
      </c>
      <c r="AA211" s="89">
        <v>0</v>
      </c>
      <c r="AB211" s="89">
        <v>0</v>
      </c>
      <c r="AC211" s="89">
        <v>0</v>
      </c>
    </row>
    <row r="212" spans="2:29" ht="15.75" customHeight="1" x14ac:dyDescent="0.2">
      <c r="B212" s="85">
        <v>29</v>
      </c>
      <c r="C212" s="86" t="s">
        <v>227</v>
      </c>
      <c r="D212" s="87">
        <f t="shared" si="6"/>
        <v>159</v>
      </c>
      <c r="E212" s="85" t="s">
        <v>31</v>
      </c>
      <c r="F212" s="88">
        <f>F211+(F213-F203)/10</f>
        <v>0</v>
      </c>
      <c r="G212" s="88">
        <f>'Custom Data'!$F212</f>
        <v>0</v>
      </c>
      <c r="H212" s="89">
        <f>'Custom Data'!$G212</f>
        <v>0</v>
      </c>
      <c r="I212" s="89">
        <f>'Custom Data'!$H212</f>
        <v>0</v>
      </c>
      <c r="J212" s="89">
        <f>'Custom Data'!$I212</f>
        <v>0</v>
      </c>
      <c r="K212" s="88">
        <f>'Custom Data'!$F212</f>
        <v>0</v>
      </c>
      <c r="L212" s="88">
        <f>'Custom Data'!$F212</f>
        <v>0</v>
      </c>
      <c r="M212" s="89">
        <f>'Custom Data'!$G212</f>
        <v>0</v>
      </c>
      <c r="N212" s="89">
        <f>'Custom Data'!$H212</f>
        <v>0</v>
      </c>
      <c r="O212" s="89">
        <f>'Custom Data'!$H212</f>
        <v>0</v>
      </c>
      <c r="P212" s="89">
        <f>'Custom Data'!$H212</f>
        <v>0</v>
      </c>
      <c r="Q212" s="89">
        <f>'Custom Data'!$H212</f>
        <v>0</v>
      </c>
      <c r="R212" s="89">
        <f>'Custom Data'!$H212</f>
        <v>0</v>
      </c>
      <c r="S212" s="89">
        <f>'Custom Data'!$H212</f>
        <v>0</v>
      </c>
      <c r="T212" s="89">
        <f>'Custom Data'!$H212</f>
        <v>0</v>
      </c>
      <c r="U212" s="89">
        <f>'Custom Data'!$H212</f>
        <v>0</v>
      </c>
      <c r="V212" s="89">
        <f>'Custom Data'!$H212</f>
        <v>0</v>
      </c>
      <c r="W212" s="89">
        <f>'Custom Data'!$H212</f>
        <v>0</v>
      </c>
      <c r="X212" s="89">
        <v>0</v>
      </c>
      <c r="Y212" s="89">
        <v>0</v>
      </c>
      <c r="Z212" s="89">
        <v>0</v>
      </c>
      <c r="AA212" s="89">
        <v>0</v>
      </c>
      <c r="AB212" s="89">
        <v>0</v>
      </c>
      <c r="AC212" s="89">
        <v>0</v>
      </c>
    </row>
    <row r="213" spans="2:29" ht="15.75" customHeight="1" x14ac:dyDescent="0.2">
      <c r="B213" s="85">
        <v>30</v>
      </c>
      <c r="C213" s="86" t="s">
        <v>228</v>
      </c>
      <c r="D213" s="87">
        <f t="shared" si="6"/>
        <v>160</v>
      </c>
      <c r="E213" s="85" t="s">
        <v>31</v>
      </c>
      <c r="F213" s="132">
        <f>Summary!L22</f>
        <v>0</v>
      </c>
      <c r="G213" s="88">
        <f>'Custom Data'!$F213</f>
        <v>0</v>
      </c>
      <c r="H213" s="89">
        <f>'Custom Data'!$G213</f>
        <v>0</v>
      </c>
      <c r="I213" s="89">
        <f>'Custom Data'!$H213</f>
        <v>0</v>
      </c>
      <c r="J213" s="89">
        <f>'Custom Data'!$I213</f>
        <v>0</v>
      </c>
      <c r="K213" s="88">
        <f>'Custom Data'!$F213</f>
        <v>0</v>
      </c>
      <c r="L213" s="88">
        <f>'Custom Data'!$F213</f>
        <v>0</v>
      </c>
      <c r="M213" s="89">
        <f>'Custom Data'!$G213</f>
        <v>0</v>
      </c>
      <c r="N213" s="89">
        <f>'Custom Data'!$H213</f>
        <v>0</v>
      </c>
      <c r="O213" s="89">
        <f>'Custom Data'!$H213</f>
        <v>0</v>
      </c>
      <c r="P213" s="89">
        <f>'Custom Data'!$H213</f>
        <v>0</v>
      </c>
      <c r="Q213" s="89">
        <f>'Custom Data'!$H213</f>
        <v>0</v>
      </c>
      <c r="R213" s="89">
        <f>'Custom Data'!$H213</f>
        <v>0</v>
      </c>
      <c r="S213" s="89">
        <f>'Custom Data'!$H213</f>
        <v>0</v>
      </c>
      <c r="T213" s="89">
        <f>'Custom Data'!$H213</f>
        <v>0</v>
      </c>
      <c r="U213" s="89">
        <f>'Custom Data'!$H213</f>
        <v>0</v>
      </c>
      <c r="V213" s="139">
        <f>'Custom Data'!$H213</f>
        <v>0</v>
      </c>
      <c r="W213" s="139">
        <f>'Custom Data'!$H213</f>
        <v>0</v>
      </c>
      <c r="X213" s="139">
        <v>0</v>
      </c>
      <c r="Y213" s="139">
        <v>0</v>
      </c>
      <c r="Z213" s="139">
        <v>0</v>
      </c>
      <c r="AA213" s="139">
        <v>0</v>
      </c>
      <c r="AB213" s="139">
        <v>0</v>
      </c>
      <c r="AC213" s="139">
        <v>0</v>
      </c>
    </row>
    <row r="214" spans="2:29" ht="15.75" customHeight="1" x14ac:dyDescent="0.2"/>
    <row r="215" spans="2:29" ht="15.75" customHeight="1" x14ac:dyDescent="0.2"/>
    <row r="216" spans="2:29" ht="15.75" customHeight="1" x14ac:dyDescent="0.2"/>
    <row r="217" spans="2:29" ht="15.75" customHeight="1" x14ac:dyDescent="0.2"/>
    <row r="218" spans="2:29" ht="15.75" customHeight="1" x14ac:dyDescent="0.2"/>
    <row r="219" spans="2:29" ht="15.75" customHeight="1" x14ac:dyDescent="0.2"/>
    <row r="220" spans="2:29" ht="15.75" customHeight="1" x14ac:dyDescent="0.2"/>
    <row r="221" spans="2:29" ht="15.75" customHeight="1" x14ac:dyDescent="0.2"/>
    <row r="222" spans="2:29" ht="15.75" customHeight="1" x14ac:dyDescent="0.2"/>
    <row r="223" spans="2:29" ht="15.75" customHeight="1" x14ac:dyDescent="0.2"/>
    <row r="224" spans="2:29"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honeticPr fontId="31" type="noConversion"/>
  <pageMargins left="0.7" right="0.7" top="0.75" bottom="0.75" header="0" footer="0"/>
  <pageSetup orientation="landscape"/>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1000"/>
  <sheetViews>
    <sheetView workbookViewId="0"/>
  </sheetViews>
  <sheetFormatPr baseColWidth="10" defaultColWidth="11.1640625" defaultRowHeight="15" customHeight="1" x14ac:dyDescent="0.2"/>
  <cols>
    <col min="1" max="33" width="15.6640625" customWidth="1"/>
  </cols>
  <sheetData>
    <row r="1" spans="1:33" ht="15.75" customHeight="1" x14ac:dyDescent="0.2"/>
    <row r="2" spans="1:33" ht="15.75" customHeight="1" x14ac:dyDescent="0.2"/>
    <row r="3" spans="1:33" ht="15.75" customHeight="1" x14ac:dyDescent="0.2"/>
    <row r="4" spans="1:33" ht="15.75" customHeight="1" x14ac:dyDescent="0.2"/>
    <row r="5" spans="1:33" ht="15.75" customHeight="1" x14ac:dyDescent="0.2"/>
    <row r="6" spans="1:33" ht="15.75" customHeight="1" x14ac:dyDescent="0.2"/>
    <row r="7" spans="1:33" ht="15.75" customHeight="1" x14ac:dyDescent="0.2"/>
    <row r="8" spans="1:33" ht="15.75" customHeight="1" x14ac:dyDescent="0.2"/>
    <row r="9" spans="1:33" ht="15.75" customHeight="1" x14ac:dyDescent="0.2"/>
    <row r="10" spans="1:33" ht="15.75" customHeight="1" x14ac:dyDescent="0.25">
      <c r="A10" s="34" t="s">
        <v>229</v>
      </c>
      <c r="B10" s="34"/>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row>
    <row r="11" spans="1:33" ht="15.75" customHeight="1" x14ac:dyDescent="0.25">
      <c r="A11" s="15" t="s">
        <v>17</v>
      </c>
      <c r="B11" s="36" t="s">
        <v>18</v>
      </c>
      <c r="C11" s="37" t="s">
        <v>19</v>
      </c>
      <c r="D11" s="92">
        <v>1</v>
      </c>
      <c r="E11" s="92">
        <f t="shared" ref="E11:AG11" si="0">D11+1</f>
        <v>2</v>
      </c>
      <c r="F11" s="92">
        <f t="shared" si="0"/>
        <v>3</v>
      </c>
      <c r="G11" s="92">
        <f t="shared" si="0"/>
        <v>4</v>
      </c>
      <c r="H11" s="92">
        <f t="shared" si="0"/>
        <v>5</v>
      </c>
      <c r="I11" s="92">
        <f t="shared" si="0"/>
        <v>6</v>
      </c>
      <c r="J11" s="92">
        <f t="shared" si="0"/>
        <v>7</v>
      </c>
      <c r="K11" s="92">
        <f t="shared" si="0"/>
        <v>8</v>
      </c>
      <c r="L11" s="92">
        <f t="shared" si="0"/>
        <v>9</v>
      </c>
      <c r="M11" s="92">
        <f t="shared" si="0"/>
        <v>10</v>
      </c>
      <c r="N11" s="92">
        <f t="shared" si="0"/>
        <v>11</v>
      </c>
      <c r="O11" s="92">
        <f t="shared" si="0"/>
        <v>12</v>
      </c>
      <c r="P11" s="92">
        <f t="shared" si="0"/>
        <v>13</v>
      </c>
      <c r="Q11" s="92">
        <f t="shared" si="0"/>
        <v>14</v>
      </c>
      <c r="R11" s="92">
        <f t="shared" si="0"/>
        <v>15</v>
      </c>
      <c r="S11" s="92">
        <f t="shared" si="0"/>
        <v>16</v>
      </c>
      <c r="T11" s="92">
        <f t="shared" si="0"/>
        <v>17</v>
      </c>
      <c r="U11" s="92">
        <f t="shared" si="0"/>
        <v>18</v>
      </c>
      <c r="V11" s="92">
        <f t="shared" si="0"/>
        <v>19</v>
      </c>
      <c r="W11" s="92">
        <f t="shared" si="0"/>
        <v>20</v>
      </c>
      <c r="X11" s="92">
        <f t="shared" si="0"/>
        <v>21</v>
      </c>
      <c r="Y11" s="92">
        <f t="shared" si="0"/>
        <v>22</v>
      </c>
      <c r="Z11" s="92">
        <f t="shared" si="0"/>
        <v>23</v>
      </c>
      <c r="AA11" s="92">
        <f t="shared" si="0"/>
        <v>24</v>
      </c>
      <c r="AB11" s="92">
        <f t="shared" si="0"/>
        <v>25</v>
      </c>
      <c r="AC11" s="92">
        <f t="shared" si="0"/>
        <v>26</v>
      </c>
      <c r="AD11" s="92">
        <f t="shared" si="0"/>
        <v>27</v>
      </c>
      <c r="AE11" s="92">
        <f t="shared" si="0"/>
        <v>28</v>
      </c>
      <c r="AF11" s="92">
        <f t="shared" si="0"/>
        <v>29</v>
      </c>
      <c r="AG11" s="92">
        <f t="shared" si="0"/>
        <v>30</v>
      </c>
    </row>
    <row r="12" spans="1:33" ht="15.75" customHeight="1" x14ac:dyDescent="0.25">
      <c r="A12" s="17" t="s">
        <v>32</v>
      </c>
      <c r="B12" s="93">
        <f>Summary!C23</f>
        <v>0</v>
      </c>
      <c r="C12" s="93">
        <f>Summary!D23</f>
        <v>0</v>
      </c>
      <c r="D12" s="93">
        <f>Summary!E23</f>
        <v>0</v>
      </c>
      <c r="E12" s="93">
        <f>Summary!F23</f>
        <v>0</v>
      </c>
      <c r="F12" s="93">
        <f>Summary!G23</f>
        <v>0</v>
      </c>
      <c r="G12" s="94">
        <f>+(H12-F12)/2+F12</f>
        <v>0</v>
      </c>
      <c r="H12" s="93">
        <f>Summary!H23</f>
        <v>0</v>
      </c>
      <c r="I12" s="94">
        <f>+(J12-H12)/2+H12</f>
        <v>0</v>
      </c>
      <c r="J12" s="93">
        <f>Summary!I23</f>
        <v>0</v>
      </c>
      <c r="K12" s="94">
        <f>+(M12-J12)/3+J12</f>
        <v>0</v>
      </c>
      <c r="L12" s="94">
        <f>+(M12-J12)/3+K12</f>
        <v>0</v>
      </c>
      <c r="M12" s="93">
        <f>Summary!J23</f>
        <v>0</v>
      </c>
      <c r="N12" s="94">
        <f t="shared" ref="N12:V12" si="1">+($W12-$M12)/10+M12</f>
        <v>0</v>
      </c>
      <c r="O12" s="94">
        <f t="shared" si="1"/>
        <v>0</v>
      </c>
      <c r="P12" s="94">
        <f t="shared" si="1"/>
        <v>0</v>
      </c>
      <c r="Q12" s="94">
        <f t="shared" si="1"/>
        <v>0</v>
      </c>
      <c r="R12" s="94">
        <f t="shared" si="1"/>
        <v>0</v>
      </c>
      <c r="S12" s="94">
        <f t="shared" si="1"/>
        <v>0</v>
      </c>
      <c r="T12" s="94">
        <f t="shared" si="1"/>
        <v>0</v>
      </c>
      <c r="U12" s="94">
        <f t="shared" si="1"/>
        <v>0</v>
      </c>
      <c r="V12" s="94">
        <f t="shared" si="1"/>
        <v>0</v>
      </c>
      <c r="W12" s="93">
        <f>Summary!K23</f>
        <v>0</v>
      </c>
      <c r="X12" s="94">
        <f t="shared" ref="X12:AF12" si="2">+($AG12-$W12)/10+W12</f>
        <v>0</v>
      </c>
      <c r="Y12" s="94">
        <f t="shared" si="2"/>
        <v>0</v>
      </c>
      <c r="Z12" s="94">
        <f t="shared" si="2"/>
        <v>0</v>
      </c>
      <c r="AA12" s="94">
        <f t="shared" si="2"/>
        <v>0</v>
      </c>
      <c r="AB12" s="94">
        <f t="shared" si="2"/>
        <v>0</v>
      </c>
      <c r="AC12" s="94">
        <f t="shared" si="2"/>
        <v>0</v>
      </c>
      <c r="AD12" s="94">
        <f t="shared" si="2"/>
        <v>0</v>
      </c>
      <c r="AE12" s="94">
        <f t="shared" si="2"/>
        <v>0</v>
      </c>
      <c r="AF12" s="94">
        <f t="shared" si="2"/>
        <v>0</v>
      </c>
      <c r="AG12" s="93">
        <f>Summary!L23</f>
        <v>0</v>
      </c>
    </row>
    <row r="13" spans="1:33" ht="15.75" customHeight="1" x14ac:dyDescent="0.25">
      <c r="A13" s="17" t="s">
        <v>30</v>
      </c>
      <c r="B13" s="95">
        <f>Summary!C21</f>
        <v>0</v>
      </c>
      <c r="C13" s="95">
        <f>Summary!D21</f>
        <v>0</v>
      </c>
      <c r="D13" s="95">
        <f>Summary!E21</f>
        <v>0</v>
      </c>
      <c r="E13" s="95">
        <f>Summary!F21</f>
        <v>0</v>
      </c>
      <c r="F13" s="95">
        <f>Summary!G21</f>
        <v>0</v>
      </c>
      <c r="G13" s="96">
        <f>+(H13-F13)/2+F13</f>
        <v>0</v>
      </c>
      <c r="H13" s="95">
        <f>Summary!H21</f>
        <v>0</v>
      </c>
      <c r="I13" s="96">
        <f>+(J13-H13)/2+H13</f>
        <v>0</v>
      </c>
      <c r="J13" s="95">
        <f>Summary!I21</f>
        <v>0</v>
      </c>
      <c r="K13" s="96">
        <f>+(M13-J13)/3+J13</f>
        <v>0</v>
      </c>
      <c r="L13" s="96">
        <f>+(M13-J13)/3+K13</f>
        <v>0</v>
      </c>
      <c r="M13" s="95">
        <f>Summary!J21</f>
        <v>0</v>
      </c>
      <c r="N13" s="96">
        <f t="shared" ref="N13:V13" si="3">+($W13-$M13)/10+M13</f>
        <v>0</v>
      </c>
      <c r="O13" s="96">
        <f t="shared" si="3"/>
        <v>0</v>
      </c>
      <c r="P13" s="96">
        <f t="shared" si="3"/>
        <v>0</v>
      </c>
      <c r="Q13" s="96">
        <f t="shared" si="3"/>
        <v>0</v>
      </c>
      <c r="R13" s="96">
        <f t="shared" si="3"/>
        <v>0</v>
      </c>
      <c r="S13" s="96">
        <f t="shared" si="3"/>
        <v>0</v>
      </c>
      <c r="T13" s="96">
        <f t="shared" si="3"/>
        <v>0</v>
      </c>
      <c r="U13" s="96">
        <f t="shared" si="3"/>
        <v>0</v>
      </c>
      <c r="V13" s="96">
        <f t="shared" si="3"/>
        <v>0</v>
      </c>
      <c r="W13" s="95">
        <f>Summary!K21</f>
        <v>0</v>
      </c>
      <c r="X13" s="96">
        <f t="shared" ref="X13:AF13" si="4">+($AG13-$W13)/10+W13</f>
        <v>0</v>
      </c>
      <c r="Y13" s="96">
        <f t="shared" si="4"/>
        <v>0</v>
      </c>
      <c r="Z13" s="96">
        <f t="shared" si="4"/>
        <v>0</v>
      </c>
      <c r="AA13" s="96">
        <f t="shared" si="4"/>
        <v>0</v>
      </c>
      <c r="AB13" s="96">
        <f t="shared" si="4"/>
        <v>0</v>
      </c>
      <c r="AC13" s="96">
        <f t="shared" si="4"/>
        <v>0</v>
      </c>
      <c r="AD13" s="96">
        <f t="shared" si="4"/>
        <v>0</v>
      </c>
      <c r="AE13" s="96">
        <f t="shared" si="4"/>
        <v>0</v>
      </c>
      <c r="AF13" s="96">
        <f t="shared" si="4"/>
        <v>0</v>
      </c>
      <c r="AG13" s="95">
        <f>Summary!L21</f>
        <v>0</v>
      </c>
    </row>
    <row r="14" spans="1:33" ht="15.75" customHeight="1" x14ac:dyDescent="0.25">
      <c r="A14" s="17" t="s">
        <v>29</v>
      </c>
      <c r="B14" s="93">
        <f>Summary!C20</f>
        <v>0</v>
      </c>
      <c r="C14" s="93">
        <f>Summary!D20</f>
        <v>0</v>
      </c>
      <c r="D14" s="93">
        <f>Summary!E20</f>
        <v>0</v>
      </c>
      <c r="E14" s="93">
        <f>Summary!F20</f>
        <v>0</v>
      </c>
      <c r="F14" s="93">
        <f>Summary!G20</f>
        <v>0</v>
      </c>
      <c r="G14" s="94">
        <f>+(H14-F14)/2+F14</f>
        <v>0</v>
      </c>
      <c r="H14" s="93">
        <f>Summary!H20</f>
        <v>0</v>
      </c>
      <c r="I14" s="94">
        <f>+(J14-H14)/2+H14</f>
        <v>0</v>
      </c>
      <c r="J14" s="93">
        <f>Summary!I20</f>
        <v>0</v>
      </c>
      <c r="K14" s="94">
        <f>+(M14-J14)/3+J14</f>
        <v>0</v>
      </c>
      <c r="L14" s="94">
        <f>+(M14-J14)/3+K14</f>
        <v>0</v>
      </c>
      <c r="M14" s="93">
        <f>Summary!J20</f>
        <v>0</v>
      </c>
      <c r="N14" s="94">
        <f t="shared" ref="N14:V14" si="5">+($W14-$M14)/10+M14</f>
        <v>0</v>
      </c>
      <c r="O14" s="94">
        <f t="shared" si="5"/>
        <v>0</v>
      </c>
      <c r="P14" s="94">
        <f t="shared" si="5"/>
        <v>0</v>
      </c>
      <c r="Q14" s="94">
        <f t="shared" si="5"/>
        <v>0</v>
      </c>
      <c r="R14" s="94">
        <f t="shared" si="5"/>
        <v>0</v>
      </c>
      <c r="S14" s="94">
        <f t="shared" si="5"/>
        <v>0</v>
      </c>
      <c r="T14" s="94">
        <f t="shared" si="5"/>
        <v>0</v>
      </c>
      <c r="U14" s="94">
        <f t="shared" si="5"/>
        <v>0</v>
      </c>
      <c r="V14" s="94">
        <f t="shared" si="5"/>
        <v>0</v>
      </c>
      <c r="W14" s="93">
        <f>Summary!K20</f>
        <v>0</v>
      </c>
      <c r="X14" s="94">
        <f t="shared" ref="X14:AF14" si="6">+($AG14-$W14)/10+W14</f>
        <v>0</v>
      </c>
      <c r="Y14" s="94">
        <f t="shared" si="6"/>
        <v>0</v>
      </c>
      <c r="Z14" s="94">
        <f t="shared" si="6"/>
        <v>0</v>
      </c>
      <c r="AA14" s="94">
        <f t="shared" si="6"/>
        <v>0</v>
      </c>
      <c r="AB14" s="94">
        <f t="shared" si="6"/>
        <v>0</v>
      </c>
      <c r="AC14" s="94">
        <f t="shared" si="6"/>
        <v>0</v>
      </c>
      <c r="AD14" s="94">
        <f t="shared" si="6"/>
        <v>0</v>
      </c>
      <c r="AE14" s="94">
        <f t="shared" si="6"/>
        <v>0</v>
      </c>
      <c r="AF14" s="94">
        <f t="shared" si="6"/>
        <v>0</v>
      </c>
      <c r="AG14" s="93">
        <f>Summary!L20</f>
        <v>0</v>
      </c>
    </row>
    <row r="15" spans="1:33" ht="15.75" customHeight="1" x14ac:dyDescent="0.25">
      <c r="A15" s="17" t="s">
        <v>28</v>
      </c>
      <c r="B15" s="95">
        <f>Summary!C19</f>
        <v>0</v>
      </c>
      <c r="C15" s="95">
        <f>Summary!D19</f>
        <v>0</v>
      </c>
      <c r="D15" s="95">
        <f>Summary!E19</f>
        <v>0</v>
      </c>
      <c r="E15" s="95">
        <f>Summary!F19</f>
        <v>0</v>
      </c>
      <c r="F15" s="95">
        <f>Summary!G19</f>
        <v>0</v>
      </c>
      <c r="G15" s="96">
        <f>+(H15-F15)/2+F15</f>
        <v>0</v>
      </c>
      <c r="H15" s="95">
        <f>Summary!H19</f>
        <v>0</v>
      </c>
      <c r="I15" s="96">
        <f>+(J15-H15)/2+H15</f>
        <v>0</v>
      </c>
      <c r="J15" s="95">
        <f>Summary!I19</f>
        <v>0</v>
      </c>
      <c r="K15" s="96">
        <f>+(M15-J15)/3+J15</f>
        <v>0</v>
      </c>
      <c r="L15" s="96">
        <f>+(M15-J15)/3+K15</f>
        <v>0</v>
      </c>
      <c r="M15" s="95">
        <f>Summary!J19</f>
        <v>0</v>
      </c>
      <c r="N15" s="96">
        <f t="shared" ref="N15:V15" si="7">+($W15-$M15)/10+M15</f>
        <v>0</v>
      </c>
      <c r="O15" s="96">
        <f t="shared" si="7"/>
        <v>0</v>
      </c>
      <c r="P15" s="96">
        <f t="shared" si="7"/>
        <v>0</v>
      </c>
      <c r="Q15" s="96">
        <f t="shared" si="7"/>
        <v>0</v>
      </c>
      <c r="R15" s="96">
        <f t="shared" si="7"/>
        <v>0</v>
      </c>
      <c r="S15" s="96">
        <f t="shared" si="7"/>
        <v>0</v>
      </c>
      <c r="T15" s="96">
        <f t="shared" si="7"/>
        <v>0</v>
      </c>
      <c r="U15" s="96">
        <f t="shared" si="7"/>
        <v>0</v>
      </c>
      <c r="V15" s="96">
        <f t="shared" si="7"/>
        <v>0</v>
      </c>
      <c r="W15" s="95">
        <f>Summary!K19</f>
        <v>0</v>
      </c>
      <c r="X15" s="96">
        <f t="shared" ref="X15:AF15" si="8">+($AG15-$W15)/10+W15</f>
        <v>0</v>
      </c>
      <c r="Y15" s="96">
        <f t="shared" si="8"/>
        <v>0</v>
      </c>
      <c r="Z15" s="96">
        <f t="shared" si="8"/>
        <v>0</v>
      </c>
      <c r="AA15" s="96">
        <f t="shared" si="8"/>
        <v>0</v>
      </c>
      <c r="AB15" s="96">
        <f t="shared" si="8"/>
        <v>0</v>
      </c>
      <c r="AC15" s="96">
        <f t="shared" si="8"/>
        <v>0</v>
      </c>
      <c r="AD15" s="96">
        <f t="shared" si="8"/>
        <v>0</v>
      </c>
      <c r="AE15" s="96">
        <f t="shared" si="8"/>
        <v>0</v>
      </c>
      <c r="AF15" s="96">
        <f t="shared" si="8"/>
        <v>0</v>
      </c>
      <c r="AG15" s="95">
        <f>Summary!L19</f>
        <v>0</v>
      </c>
    </row>
    <row r="16" spans="1:33" ht="15.75" customHeight="1" x14ac:dyDescent="0.25">
      <c r="A16" s="17" t="s">
        <v>31</v>
      </c>
      <c r="B16" s="97">
        <f>Summary!C22</f>
        <v>0</v>
      </c>
      <c r="C16" s="97">
        <f>Summary!D22</f>
        <v>0</v>
      </c>
      <c r="D16" s="97">
        <f>Summary!E22</f>
        <v>0</v>
      </c>
      <c r="E16" s="97">
        <f>Summary!F22</f>
        <v>0</v>
      </c>
      <c r="F16" s="97">
        <f>Summary!G22</f>
        <v>0</v>
      </c>
      <c r="G16" s="98">
        <f>+(H16-F16)/2+F16</f>
        <v>0</v>
      </c>
      <c r="H16" s="97">
        <f>Summary!H22</f>
        <v>0</v>
      </c>
      <c r="I16" s="98">
        <f>+(J16-H16)/2+H16</f>
        <v>0</v>
      </c>
      <c r="J16" s="97">
        <f>Summary!I22</f>
        <v>0</v>
      </c>
      <c r="K16" s="98">
        <f>+(M16-J16)/3+J16</f>
        <v>0</v>
      </c>
      <c r="L16" s="98">
        <f>+(M16-J16)/3+K16</f>
        <v>0</v>
      </c>
      <c r="M16" s="97">
        <f>Summary!J22</f>
        <v>0</v>
      </c>
      <c r="N16" s="98">
        <f t="shared" ref="N16:V16" si="9">+($W16-$M16)/10+M16</f>
        <v>0</v>
      </c>
      <c r="O16" s="98">
        <f t="shared" si="9"/>
        <v>0</v>
      </c>
      <c r="P16" s="98">
        <f t="shared" si="9"/>
        <v>0</v>
      </c>
      <c r="Q16" s="98">
        <f t="shared" si="9"/>
        <v>0</v>
      </c>
      <c r="R16" s="98">
        <f t="shared" si="9"/>
        <v>0</v>
      </c>
      <c r="S16" s="98">
        <f t="shared" si="9"/>
        <v>0</v>
      </c>
      <c r="T16" s="98">
        <f t="shared" si="9"/>
        <v>0</v>
      </c>
      <c r="U16" s="98">
        <f t="shared" si="9"/>
        <v>0</v>
      </c>
      <c r="V16" s="98">
        <f t="shared" si="9"/>
        <v>0</v>
      </c>
      <c r="W16" s="97">
        <f>Summary!K22</f>
        <v>0</v>
      </c>
      <c r="X16" s="98">
        <f t="shared" ref="X16:AF16" si="10">+($AG16-$W16)/10+W16</f>
        <v>0</v>
      </c>
      <c r="Y16" s="98">
        <f t="shared" si="10"/>
        <v>0</v>
      </c>
      <c r="Z16" s="98">
        <f t="shared" si="10"/>
        <v>0</v>
      </c>
      <c r="AA16" s="98">
        <f t="shared" si="10"/>
        <v>0</v>
      </c>
      <c r="AB16" s="98">
        <f t="shared" si="10"/>
        <v>0</v>
      </c>
      <c r="AC16" s="98">
        <f t="shared" si="10"/>
        <v>0</v>
      </c>
      <c r="AD16" s="98">
        <f t="shared" si="10"/>
        <v>0</v>
      </c>
      <c r="AE16" s="98">
        <f t="shared" si="10"/>
        <v>0</v>
      </c>
      <c r="AF16" s="98">
        <f t="shared" si="10"/>
        <v>0</v>
      </c>
      <c r="AG16" s="97">
        <f>Summary!L22</f>
        <v>0</v>
      </c>
    </row>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T1000"/>
  <sheetViews>
    <sheetView workbookViewId="0"/>
  </sheetViews>
  <sheetFormatPr baseColWidth="10" defaultColWidth="11.1640625" defaultRowHeight="15" customHeight="1" x14ac:dyDescent="0.2"/>
  <cols>
    <col min="1" max="1" width="11" customWidth="1"/>
    <col min="2" max="2" width="13.5" customWidth="1"/>
    <col min="3" max="5" width="11.5" customWidth="1"/>
    <col min="6" max="12" width="10.83203125" customWidth="1"/>
    <col min="13" max="46" width="11" customWidth="1"/>
  </cols>
  <sheetData>
    <row r="1" spans="2:46" ht="15.75" customHeight="1" x14ac:dyDescent="0.2">
      <c r="B1" s="46"/>
      <c r="C1" s="46"/>
      <c r="D1" s="46"/>
      <c r="E1" s="46"/>
      <c r="F1" s="46"/>
      <c r="G1" s="46"/>
      <c r="H1" s="46"/>
      <c r="I1" s="46"/>
      <c r="J1" s="46"/>
      <c r="K1" s="46"/>
      <c r="L1" s="46"/>
    </row>
    <row r="2" spans="2:46" ht="15.75" customHeight="1" x14ac:dyDescent="0.2">
      <c r="B2" s="99" t="s">
        <v>230</v>
      </c>
      <c r="C2" s="46"/>
      <c r="D2" s="46"/>
      <c r="E2" s="46"/>
      <c r="F2" s="46"/>
      <c r="G2" s="46"/>
      <c r="H2" s="46"/>
      <c r="I2" s="46"/>
      <c r="J2" s="46"/>
      <c r="K2" s="46"/>
      <c r="L2" s="46"/>
    </row>
    <row r="3" spans="2:46" ht="15.75" customHeight="1" x14ac:dyDescent="0.2">
      <c r="B3" s="46"/>
      <c r="C3" s="46"/>
      <c r="D3" s="46"/>
      <c r="E3" s="46"/>
      <c r="F3" s="46"/>
      <c r="G3" s="46"/>
      <c r="H3" s="46"/>
      <c r="I3" s="46"/>
      <c r="J3" s="46"/>
      <c r="K3" s="46"/>
      <c r="L3" s="46"/>
    </row>
    <row r="4" spans="2:46" ht="15.75" customHeight="1" x14ac:dyDescent="0.2">
      <c r="B4" s="46"/>
      <c r="C4" s="100">
        <v>2</v>
      </c>
      <c r="D4" s="100">
        <f t="shared" ref="D4:L4" si="0">C4+1</f>
        <v>3</v>
      </c>
      <c r="E4" s="100">
        <f t="shared" si="0"/>
        <v>4</v>
      </c>
      <c r="F4" s="100">
        <f t="shared" si="0"/>
        <v>5</v>
      </c>
      <c r="G4" s="100">
        <f t="shared" si="0"/>
        <v>6</v>
      </c>
      <c r="H4" s="100">
        <f t="shared" si="0"/>
        <v>7</v>
      </c>
      <c r="I4" s="100">
        <f t="shared" si="0"/>
        <v>8</v>
      </c>
      <c r="J4" s="100">
        <f t="shared" si="0"/>
        <v>9</v>
      </c>
      <c r="K4" s="100">
        <f t="shared" si="0"/>
        <v>10</v>
      </c>
      <c r="L4" s="100">
        <f t="shared" si="0"/>
        <v>11</v>
      </c>
      <c r="N4" s="46"/>
      <c r="O4" s="46"/>
      <c r="P4" s="46"/>
      <c r="Q4" s="46"/>
      <c r="R4" s="46"/>
      <c r="S4" s="46"/>
      <c r="T4" s="46"/>
      <c r="U4" s="101">
        <f t="shared" ref="U4:AT4" si="1">+U6-T6</f>
        <v>1.6500000000000004E-3</v>
      </c>
      <c r="V4" s="101">
        <f t="shared" si="1"/>
        <v>1.4999999999999996E-3</v>
      </c>
      <c r="W4" s="101">
        <f t="shared" si="1"/>
        <v>1.4999999999999996E-3</v>
      </c>
      <c r="X4" s="101">
        <f t="shared" si="1"/>
        <v>8.0000000000000036E-4</v>
      </c>
      <c r="Y4" s="101">
        <f t="shared" si="1"/>
        <v>8.0000000000000036E-4</v>
      </c>
      <c r="Z4" s="101">
        <f t="shared" si="1"/>
        <v>8.0000000000000036E-4</v>
      </c>
      <c r="AA4" s="102">
        <f t="shared" si="1"/>
        <v>5.6999999999999933E-4</v>
      </c>
      <c r="AB4" s="102">
        <f t="shared" si="1"/>
        <v>5.6999999999999933E-4</v>
      </c>
      <c r="AC4" s="102">
        <f t="shared" si="1"/>
        <v>5.6999999999999933E-4</v>
      </c>
      <c r="AD4" s="102">
        <f t="shared" si="1"/>
        <v>5.6999999999999933E-4</v>
      </c>
      <c r="AE4" s="102">
        <f t="shared" si="1"/>
        <v>5.6999999999999933E-4</v>
      </c>
      <c r="AF4" s="102">
        <f t="shared" si="1"/>
        <v>5.6999999999999933E-4</v>
      </c>
      <c r="AG4" s="102">
        <f t="shared" si="1"/>
        <v>5.7000000000000106E-4</v>
      </c>
      <c r="AH4" s="102">
        <f t="shared" si="1"/>
        <v>5.7000000000000106E-4</v>
      </c>
      <c r="AI4" s="102">
        <f t="shared" si="1"/>
        <v>5.7000000000000106E-4</v>
      </c>
      <c r="AJ4" s="102">
        <f t="shared" si="1"/>
        <v>5.7000000000000106E-4</v>
      </c>
      <c r="AK4" s="102">
        <f t="shared" si="1"/>
        <v>8.9999999999999802E-5</v>
      </c>
      <c r="AL4" s="102">
        <f t="shared" si="1"/>
        <v>8.9999999999999802E-5</v>
      </c>
      <c r="AM4" s="102">
        <f t="shared" si="1"/>
        <v>8.9999999999999802E-5</v>
      </c>
      <c r="AN4" s="102">
        <f t="shared" si="1"/>
        <v>8.9999999999999802E-5</v>
      </c>
      <c r="AO4" s="102">
        <f t="shared" si="1"/>
        <v>8.9999999999999802E-5</v>
      </c>
      <c r="AP4" s="102">
        <f t="shared" si="1"/>
        <v>8.9999999999999802E-5</v>
      </c>
      <c r="AQ4" s="102">
        <f t="shared" si="1"/>
        <v>8.9999999999999802E-5</v>
      </c>
      <c r="AR4" s="102">
        <f t="shared" si="1"/>
        <v>8.9999999999999802E-5</v>
      </c>
      <c r="AS4" s="102">
        <f t="shared" si="1"/>
        <v>8.9999999999999802E-5</v>
      </c>
      <c r="AT4" s="102">
        <f t="shared" si="1"/>
        <v>9.0000000000003272E-5</v>
      </c>
    </row>
    <row r="5" spans="2:46" ht="15.75" customHeight="1" x14ac:dyDescent="0.25">
      <c r="B5" s="103" t="s">
        <v>5</v>
      </c>
      <c r="C5" s="103" t="s">
        <v>231</v>
      </c>
      <c r="D5" s="103" t="s">
        <v>232</v>
      </c>
      <c r="E5" s="103">
        <v>1</v>
      </c>
      <c r="F5" s="103">
        <v>2</v>
      </c>
      <c r="G5" s="103">
        <v>3</v>
      </c>
      <c r="H5" s="103">
        <v>5</v>
      </c>
      <c r="I5" s="103">
        <v>7</v>
      </c>
      <c r="J5" s="103">
        <v>10</v>
      </c>
      <c r="K5" s="103">
        <v>20</v>
      </c>
      <c r="L5" s="103">
        <v>30</v>
      </c>
      <c r="N5" s="103" t="s">
        <v>5</v>
      </c>
      <c r="O5" s="103" t="s">
        <v>231</v>
      </c>
      <c r="P5" s="103" t="s">
        <v>232</v>
      </c>
      <c r="Q5" s="103">
        <v>1</v>
      </c>
      <c r="R5" s="103">
        <v>2</v>
      </c>
      <c r="S5" s="103">
        <v>3</v>
      </c>
      <c r="T5" s="103">
        <f t="shared" ref="T5:AT5" si="2">+S5+1</f>
        <v>4</v>
      </c>
      <c r="U5" s="103">
        <f t="shared" si="2"/>
        <v>5</v>
      </c>
      <c r="V5" s="103">
        <f t="shared" si="2"/>
        <v>6</v>
      </c>
      <c r="W5" s="103">
        <f t="shared" si="2"/>
        <v>7</v>
      </c>
      <c r="X5" s="103">
        <f t="shared" si="2"/>
        <v>8</v>
      </c>
      <c r="Y5" s="103">
        <f t="shared" si="2"/>
        <v>9</v>
      </c>
      <c r="Z5" s="103">
        <f t="shared" si="2"/>
        <v>10</v>
      </c>
      <c r="AA5" s="103">
        <f t="shared" si="2"/>
        <v>11</v>
      </c>
      <c r="AB5" s="103">
        <f t="shared" si="2"/>
        <v>12</v>
      </c>
      <c r="AC5" s="103">
        <f t="shared" si="2"/>
        <v>13</v>
      </c>
      <c r="AD5" s="103">
        <f t="shared" si="2"/>
        <v>14</v>
      </c>
      <c r="AE5" s="103">
        <f t="shared" si="2"/>
        <v>15</v>
      </c>
      <c r="AF5" s="103">
        <f t="shared" si="2"/>
        <v>16</v>
      </c>
      <c r="AG5" s="103">
        <f t="shared" si="2"/>
        <v>17</v>
      </c>
      <c r="AH5" s="103">
        <f t="shared" si="2"/>
        <v>18</v>
      </c>
      <c r="AI5" s="103">
        <f t="shared" si="2"/>
        <v>19</v>
      </c>
      <c r="AJ5" s="103">
        <f t="shared" si="2"/>
        <v>20</v>
      </c>
      <c r="AK5" s="103">
        <f t="shared" si="2"/>
        <v>21</v>
      </c>
      <c r="AL5" s="103">
        <f t="shared" si="2"/>
        <v>22</v>
      </c>
      <c r="AM5" s="103">
        <f t="shared" si="2"/>
        <v>23</v>
      </c>
      <c r="AN5" s="103">
        <f t="shared" si="2"/>
        <v>24</v>
      </c>
      <c r="AO5" s="103">
        <f t="shared" si="2"/>
        <v>25</v>
      </c>
      <c r="AP5" s="103">
        <f t="shared" si="2"/>
        <v>26</v>
      </c>
      <c r="AQ5" s="103">
        <f t="shared" si="2"/>
        <v>27</v>
      </c>
      <c r="AR5" s="103">
        <f t="shared" si="2"/>
        <v>28</v>
      </c>
      <c r="AS5" s="103">
        <f t="shared" si="2"/>
        <v>29</v>
      </c>
      <c r="AT5" s="103">
        <f t="shared" si="2"/>
        <v>30</v>
      </c>
    </row>
    <row r="6" spans="2:46" ht="15.75" customHeight="1" x14ac:dyDescent="0.2">
      <c r="B6" s="104" t="s">
        <v>233</v>
      </c>
      <c r="C6" s="105">
        <v>0.05</v>
      </c>
      <c r="D6" s="105">
        <v>0.06</v>
      </c>
      <c r="E6" s="105">
        <v>7.0000000000000007E-2</v>
      </c>
      <c r="F6" s="105">
        <v>0.17</v>
      </c>
      <c r="G6" s="105">
        <v>0.33</v>
      </c>
      <c r="H6" s="105">
        <v>0.66</v>
      </c>
      <c r="I6" s="105">
        <v>0.96</v>
      </c>
      <c r="J6" s="105">
        <v>1.2</v>
      </c>
      <c r="K6" s="105">
        <v>1.77</v>
      </c>
      <c r="L6" s="105">
        <v>1.86</v>
      </c>
      <c r="N6" s="104" t="str">
        <f>B6</f>
        <v>Current</v>
      </c>
      <c r="O6" s="106">
        <f>SUMIF($B$5:$L$5,O$5,$B6:$L6)/100</f>
        <v>5.0000000000000001E-4</v>
      </c>
      <c r="P6" s="106">
        <f>SUMIF($B$5:$L$5,P$5,$B6:$L6)/100</f>
        <v>5.9999999999999995E-4</v>
      </c>
      <c r="Q6" s="106">
        <f>SUMIF($B$5:$L$5,Q$5,$B6:$L6)/100</f>
        <v>7.000000000000001E-4</v>
      </c>
      <c r="R6" s="106">
        <f>SUMIF($B$5:$L$5,R$5,$B6:$L6)/100</f>
        <v>1.7000000000000001E-3</v>
      </c>
      <c r="S6" s="106">
        <f>SUMIF($B$5:$L$5,S$5,$B6:$L6)/100</f>
        <v>3.3E-3</v>
      </c>
      <c r="T6" s="107">
        <f>+(U6-S6)/2+S6</f>
        <v>4.9499999999999995E-3</v>
      </c>
      <c r="U6" s="106">
        <f>SUMIF($B$5:$L$5,U$5,$B6:$L6)/100</f>
        <v>6.6E-3</v>
      </c>
      <c r="V6" s="107">
        <f>+(W6-U6)/2+U6</f>
        <v>8.0999999999999996E-3</v>
      </c>
      <c r="W6" s="106">
        <f>SUMIF($B$5:$L$5,W$5,$B6:$L6)/100</f>
        <v>9.5999999999999992E-3</v>
      </c>
      <c r="X6" s="107">
        <f>+($Z6-$W6)/3+W6</f>
        <v>1.04E-2</v>
      </c>
      <c r="Y6" s="107">
        <f>+($Z6-$W6)/3+X6</f>
        <v>1.12E-2</v>
      </c>
      <c r="Z6" s="106">
        <f>SUMIF($B$5:$L$5,Z$5,$B6:$L6)/100</f>
        <v>1.2E-2</v>
      </c>
      <c r="AA6" s="107">
        <f t="shared" ref="AA6:AI6" si="3">+($AJ6-$Z6)/10+Z6</f>
        <v>1.257E-2</v>
      </c>
      <c r="AB6" s="107">
        <f t="shared" si="3"/>
        <v>1.3139999999999999E-2</v>
      </c>
      <c r="AC6" s="107">
        <f t="shared" si="3"/>
        <v>1.3709999999999998E-2</v>
      </c>
      <c r="AD6" s="107">
        <f t="shared" si="3"/>
        <v>1.4279999999999998E-2</v>
      </c>
      <c r="AE6" s="107">
        <f t="shared" si="3"/>
        <v>1.4849999999999997E-2</v>
      </c>
      <c r="AF6" s="107">
        <f t="shared" si="3"/>
        <v>1.5419999999999996E-2</v>
      </c>
      <c r="AG6" s="107">
        <f t="shared" si="3"/>
        <v>1.5989999999999997E-2</v>
      </c>
      <c r="AH6" s="107">
        <f t="shared" si="3"/>
        <v>1.6559999999999998E-2</v>
      </c>
      <c r="AI6" s="107">
        <f t="shared" si="3"/>
        <v>1.7129999999999999E-2</v>
      </c>
      <c r="AJ6" s="106">
        <f>SUMIF($B$5:$L$5,AJ$5,$B6:$L6)/100</f>
        <v>1.77E-2</v>
      </c>
      <c r="AK6" s="107">
        <f t="shared" ref="AK6:AS6" si="4">+($AT6-$AJ6)/10+AJ6</f>
        <v>1.779E-2</v>
      </c>
      <c r="AL6" s="107">
        <f t="shared" si="4"/>
        <v>1.788E-2</v>
      </c>
      <c r="AM6" s="107">
        <f t="shared" si="4"/>
        <v>1.797E-2</v>
      </c>
      <c r="AN6" s="107">
        <f t="shared" si="4"/>
        <v>1.806E-2</v>
      </c>
      <c r="AO6" s="107">
        <f t="shared" si="4"/>
        <v>1.8149999999999999E-2</v>
      </c>
      <c r="AP6" s="107">
        <f t="shared" si="4"/>
        <v>1.8239999999999999E-2</v>
      </c>
      <c r="AQ6" s="107">
        <f t="shared" si="4"/>
        <v>1.8329999999999999E-2</v>
      </c>
      <c r="AR6" s="107">
        <f t="shared" si="4"/>
        <v>1.8419999999999999E-2</v>
      </c>
      <c r="AS6" s="107">
        <f t="shared" si="4"/>
        <v>1.8509999999999999E-2</v>
      </c>
      <c r="AT6" s="106">
        <f>SUMIF($B$5:$L$5,AT$5,$B6:$L6)/100</f>
        <v>1.8600000000000002E-2</v>
      </c>
    </row>
    <row r="7" spans="2:46" ht="15.75" customHeight="1" x14ac:dyDescent="0.2">
      <c r="B7" s="104"/>
      <c r="C7" s="106"/>
      <c r="D7" s="106"/>
      <c r="E7" s="106"/>
      <c r="F7" s="106"/>
      <c r="G7" s="106"/>
      <c r="H7" s="106"/>
      <c r="I7" s="106"/>
      <c r="J7" s="106"/>
      <c r="K7" s="106"/>
      <c r="L7" s="106"/>
      <c r="N7" s="104"/>
      <c r="O7" s="106"/>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row>
    <row r="8" spans="2:46" ht="15.75" customHeight="1" x14ac:dyDescent="0.2">
      <c r="B8" s="104"/>
      <c r="N8" s="104"/>
      <c r="O8" s="10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row>
    <row r="9" spans="2:46" ht="15.75" customHeight="1" x14ac:dyDescent="0.2">
      <c r="B9" s="104"/>
      <c r="C9" s="106"/>
      <c r="D9" s="106"/>
      <c r="E9" s="106"/>
      <c r="F9" s="106"/>
      <c r="G9" s="106"/>
      <c r="H9" s="106"/>
      <c r="I9" s="106"/>
      <c r="J9" s="106"/>
      <c r="K9" s="106"/>
      <c r="L9" s="106"/>
      <c r="N9" s="104"/>
      <c r="O9" s="106"/>
      <c r="P9" s="106"/>
      <c r="Q9" s="106"/>
      <c r="R9" s="106"/>
      <c r="S9" s="106"/>
      <c r="T9" s="106"/>
      <c r="U9" s="106"/>
      <c r="V9" s="106"/>
      <c r="W9" s="106"/>
      <c r="X9" s="106"/>
      <c r="Y9" s="106"/>
      <c r="Z9" s="106"/>
      <c r="AA9" s="106"/>
      <c r="AB9" s="106"/>
      <c r="AC9" s="106"/>
      <c r="AD9" s="106"/>
      <c r="AE9" s="106"/>
      <c r="AF9" s="106"/>
      <c r="AG9" s="106"/>
      <c r="AH9" s="106"/>
      <c r="AI9" s="106"/>
      <c r="AJ9" s="106"/>
      <c r="AK9" s="106"/>
      <c r="AL9" s="106"/>
      <c r="AM9" s="106"/>
      <c r="AN9" s="106"/>
      <c r="AO9" s="106"/>
      <c r="AP9" s="106"/>
      <c r="AQ9" s="106"/>
      <c r="AR9" s="106"/>
      <c r="AS9" s="106"/>
      <c r="AT9" s="106"/>
    </row>
    <row r="10" spans="2:46" ht="15.75" customHeight="1" x14ac:dyDescent="0.2">
      <c r="B10" s="104"/>
      <c r="C10" s="106"/>
      <c r="D10" s="106"/>
      <c r="E10" s="106"/>
      <c r="F10" s="106"/>
      <c r="G10" s="106"/>
      <c r="H10" s="106"/>
      <c r="I10" s="106"/>
      <c r="J10" s="106"/>
      <c r="K10" s="106"/>
      <c r="L10" s="106"/>
      <c r="N10" s="104"/>
      <c r="O10" s="106"/>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106"/>
      <c r="AS10" s="106"/>
      <c r="AT10" s="106"/>
    </row>
    <row r="11" spans="2:46" ht="15.75" customHeight="1" x14ac:dyDescent="0.2">
      <c r="B11" s="104"/>
      <c r="C11" s="106"/>
      <c r="D11" s="106"/>
      <c r="E11" s="106"/>
      <c r="F11" s="106"/>
      <c r="G11" s="106"/>
      <c r="H11" s="106"/>
      <c r="I11" s="106"/>
      <c r="J11" s="106"/>
      <c r="K11" s="106"/>
      <c r="L11" s="106"/>
      <c r="N11" s="104"/>
      <c r="O11" s="106"/>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6"/>
      <c r="AR11" s="106"/>
      <c r="AS11" s="106"/>
      <c r="AT11" s="106"/>
    </row>
    <row r="12" spans="2:46" ht="15.75" customHeight="1" x14ac:dyDescent="0.2">
      <c r="B12" s="104"/>
      <c r="C12" s="106"/>
      <c r="D12" s="106"/>
      <c r="E12" s="106"/>
      <c r="F12" s="106"/>
      <c r="G12" s="106"/>
      <c r="H12" s="106"/>
      <c r="I12" s="106"/>
      <c r="J12" s="106"/>
      <c r="K12" s="106"/>
      <c r="L12" s="106"/>
      <c r="N12" s="104"/>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6"/>
    </row>
    <row r="13" spans="2:46" ht="15.75" customHeight="1" x14ac:dyDescent="0.2">
      <c r="B13" s="104"/>
      <c r="C13" s="106"/>
      <c r="D13" s="106"/>
      <c r="E13" s="106"/>
      <c r="F13" s="106"/>
      <c r="G13" s="106"/>
      <c r="H13" s="106"/>
      <c r="I13" s="106"/>
      <c r="J13" s="106"/>
      <c r="K13" s="106"/>
      <c r="L13" s="106"/>
      <c r="N13" s="104"/>
      <c r="O13" s="106"/>
      <c r="P13" s="106"/>
      <c r="Q13" s="106"/>
      <c r="R13" s="106"/>
      <c r="S13" s="106"/>
      <c r="T13" s="106"/>
      <c r="U13" s="106"/>
      <c r="V13" s="106"/>
      <c r="W13" s="106"/>
      <c r="X13" s="106"/>
      <c r="Y13" s="106"/>
      <c r="Z13" s="106"/>
      <c r="AA13" s="106"/>
      <c r="AB13" s="106"/>
      <c r="AC13" s="106"/>
      <c r="AD13" s="106"/>
      <c r="AE13" s="106"/>
      <c r="AF13" s="106"/>
      <c r="AG13" s="106"/>
      <c r="AH13" s="106"/>
      <c r="AI13" s="106"/>
      <c r="AJ13" s="106"/>
      <c r="AK13" s="106"/>
      <c r="AL13" s="106"/>
      <c r="AM13" s="106"/>
      <c r="AN13" s="106"/>
      <c r="AO13" s="106"/>
      <c r="AP13" s="106"/>
      <c r="AQ13" s="106"/>
      <c r="AR13" s="106"/>
      <c r="AS13" s="106"/>
      <c r="AT13" s="106"/>
    </row>
    <row r="14" spans="2:46" ht="15.75" customHeight="1" x14ac:dyDescent="0.2">
      <c r="B14" s="104"/>
      <c r="C14" s="106"/>
      <c r="D14" s="106"/>
      <c r="E14" s="106"/>
      <c r="F14" s="106"/>
      <c r="G14" s="106"/>
      <c r="H14" s="106"/>
      <c r="I14" s="106"/>
      <c r="J14" s="106"/>
      <c r="K14" s="106"/>
      <c r="L14" s="106"/>
      <c r="N14" s="104"/>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row>
    <row r="15" spans="2:46" ht="15.75" customHeight="1" x14ac:dyDescent="0.2">
      <c r="B15" s="104"/>
      <c r="C15" s="106"/>
      <c r="D15" s="106"/>
      <c r="E15" s="106"/>
      <c r="F15" s="106"/>
      <c r="G15" s="106"/>
      <c r="H15" s="106"/>
      <c r="I15" s="106"/>
      <c r="J15" s="106"/>
      <c r="K15" s="106"/>
      <c r="L15" s="106"/>
      <c r="N15" s="104"/>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c r="AP15" s="106"/>
      <c r="AQ15" s="106"/>
      <c r="AR15" s="106"/>
      <c r="AS15" s="106"/>
      <c r="AT15" s="106"/>
    </row>
    <row r="16" spans="2:46" ht="15.75" customHeight="1" x14ac:dyDescent="0.2">
      <c r="B16" s="104"/>
      <c r="C16" s="106"/>
      <c r="D16" s="106"/>
      <c r="E16" s="106"/>
      <c r="F16" s="106"/>
      <c r="G16" s="106"/>
      <c r="H16" s="106"/>
      <c r="I16" s="106"/>
      <c r="J16" s="106"/>
      <c r="K16" s="106"/>
      <c r="L16" s="106"/>
      <c r="N16" s="104"/>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row>
    <row r="17" spans="2:46" ht="15.75" customHeight="1" x14ac:dyDescent="0.2">
      <c r="B17" s="104"/>
      <c r="C17" s="106"/>
      <c r="D17" s="106"/>
      <c r="E17" s="106"/>
      <c r="F17" s="106"/>
      <c r="G17" s="106"/>
      <c r="H17" s="106"/>
      <c r="I17" s="106"/>
      <c r="J17" s="106"/>
      <c r="K17" s="106"/>
      <c r="L17" s="106"/>
      <c r="N17" s="104"/>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row>
    <row r="18" spans="2:46" ht="15.75" customHeight="1" x14ac:dyDescent="0.2">
      <c r="B18" s="104"/>
      <c r="C18" s="106"/>
      <c r="D18" s="106"/>
      <c r="E18" s="106"/>
      <c r="F18" s="106"/>
      <c r="G18" s="106"/>
      <c r="H18" s="106"/>
      <c r="I18" s="106"/>
      <c r="J18" s="106"/>
      <c r="K18" s="106"/>
      <c r="L18" s="106"/>
      <c r="N18" s="104"/>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row>
    <row r="19" spans="2:46" ht="15.75" customHeight="1" x14ac:dyDescent="0.2">
      <c r="B19" s="104"/>
      <c r="C19" s="106"/>
      <c r="D19" s="106"/>
      <c r="E19" s="106"/>
      <c r="F19" s="106"/>
      <c r="G19" s="106"/>
      <c r="H19" s="106"/>
      <c r="I19" s="106"/>
      <c r="J19" s="106"/>
      <c r="K19" s="106"/>
      <c r="L19" s="106"/>
      <c r="N19" s="104"/>
      <c r="O19" s="106"/>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row>
    <row r="20" spans="2:46" ht="15.75" customHeight="1" x14ac:dyDescent="0.2">
      <c r="B20" s="104"/>
      <c r="C20" s="106"/>
      <c r="D20" s="106"/>
      <c r="E20" s="106"/>
      <c r="F20" s="106"/>
      <c r="G20" s="106"/>
      <c r="H20" s="106"/>
      <c r="I20" s="106"/>
      <c r="J20" s="106"/>
      <c r="K20" s="106"/>
      <c r="L20" s="106"/>
      <c r="N20" s="104"/>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c r="AO20" s="106"/>
      <c r="AP20" s="106"/>
      <c r="AQ20" s="106"/>
      <c r="AR20" s="106"/>
      <c r="AS20" s="106"/>
      <c r="AT20" s="106"/>
    </row>
    <row r="21" spans="2:46" ht="15.75" customHeight="1" x14ac:dyDescent="0.2">
      <c r="B21" s="104"/>
      <c r="C21" s="106"/>
      <c r="D21" s="106"/>
      <c r="E21" s="106"/>
      <c r="F21" s="106"/>
      <c r="G21" s="106"/>
      <c r="H21" s="106"/>
      <c r="I21" s="106"/>
      <c r="J21" s="106"/>
      <c r="K21" s="106"/>
      <c r="L21" s="106"/>
      <c r="N21" s="104"/>
      <c r="O21" s="106"/>
      <c r="P21" s="106"/>
      <c r="Q21" s="106"/>
      <c r="R21" s="106"/>
      <c r="S21" s="106"/>
      <c r="T21" s="106"/>
      <c r="U21" s="106"/>
      <c r="V21" s="106"/>
      <c r="W21" s="106"/>
      <c r="X21" s="106"/>
      <c r="Y21" s="106"/>
      <c r="Z21" s="106"/>
      <c r="AA21" s="106"/>
      <c r="AB21" s="106"/>
      <c r="AC21" s="106"/>
      <c r="AD21" s="106"/>
      <c r="AE21" s="106"/>
      <c r="AF21" s="106"/>
      <c r="AG21" s="106"/>
      <c r="AH21" s="106"/>
      <c r="AI21" s="106"/>
      <c r="AJ21" s="106"/>
      <c r="AK21" s="106"/>
      <c r="AL21" s="106"/>
      <c r="AM21" s="106"/>
      <c r="AN21" s="106"/>
      <c r="AO21" s="106"/>
      <c r="AP21" s="106"/>
      <c r="AQ21" s="106"/>
      <c r="AR21" s="106"/>
      <c r="AS21" s="106"/>
      <c r="AT21" s="106"/>
    </row>
    <row r="22" spans="2:46" ht="15.75" customHeight="1" x14ac:dyDescent="0.2">
      <c r="B22" s="104"/>
      <c r="C22" s="106"/>
      <c r="D22" s="106"/>
      <c r="E22" s="106"/>
      <c r="F22" s="106"/>
      <c r="G22" s="106"/>
      <c r="H22" s="106"/>
      <c r="I22" s="106"/>
      <c r="J22" s="106"/>
      <c r="K22" s="106"/>
      <c r="L22" s="106"/>
      <c r="N22" s="104"/>
      <c r="O22" s="106"/>
      <c r="P22" s="106"/>
      <c r="Q22" s="106"/>
      <c r="R22" s="106"/>
      <c r="S22" s="106"/>
      <c r="T22" s="106"/>
      <c r="U22" s="106"/>
      <c r="V22" s="106"/>
      <c r="W22" s="106"/>
      <c r="X22" s="106"/>
      <c r="Y22" s="106"/>
      <c r="Z22" s="106"/>
      <c r="AA22" s="106"/>
      <c r="AB22" s="106"/>
      <c r="AC22" s="106"/>
      <c r="AD22" s="106"/>
      <c r="AE22" s="106"/>
      <c r="AF22" s="106"/>
      <c r="AG22" s="106"/>
      <c r="AH22" s="106"/>
      <c r="AI22" s="106"/>
      <c r="AJ22" s="106"/>
      <c r="AK22" s="106"/>
      <c r="AL22" s="106"/>
      <c r="AM22" s="106"/>
      <c r="AN22" s="106"/>
      <c r="AO22" s="106"/>
      <c r="AP22" s="106"/>
      <c r="AQ22" s="106"/>
      <c r="AR22" s="106"/>
      <c r="AS22" s="106"/>
      <c r="AT22" s="106"/>
    </row>
    <row r="23" spans="2:46" ht="15.75" customHeight="1" x14ac:dyDescent="0.2">
      <c r="B23" s="104"/>
      <c r="C23" s="106"/>
      <c r="D23" s="106"/>
      <c r="E23" s="106"/>
      <c r="F23" s="106"/>
      <c r="G23" s="106"/>
      <c r="H23" s="106"/>
      <c r="I23" s="106"/>
      <c r="J23" s="106"/>
      <c r="K23" s="106"/>
      <c r="L23" s="106"/>
      <c r="N23" s="104"/>
      <c r="O23" s="106"/>
      <c r="P23" s="106"/>
      <c r="Q23" s="106"/>
      <c r="R23" s="106"/>
      <c r="S23" s="106"/>
      <c r="T23" s="106"/>
      <c r="U23" s="106"/>
      <c r="V23" s="106"/>
      <c r="W23" s="106"/>
      <c r="X23" s="106"/>
      <c r="Y23" s="106"/>
      <c r="Z23" s="106"/>
      <c r="AA23" s="106"/>
      <c r="AB23" s="106"/>
      <c r="AC23" s="106"/>
      <c r="AD23" s="106"/>
      <c r="AE23" s="106"/>
      <c r="AF23" s="106"/>
      <c r="AG23" s="106"/>
      <c r="AH23" s="106"/>
      <c r="AI23" s="106"/>
      <c r="AJ23" s="106"/>
      <c r="AK23" s="106"/>
      <c r="AL23" s="106"/>
      <c r="AM23" s="106"/>
      <c r="AN23" s="106"/>
      <c r="AO23" s="106"/>
      <c r="AP23" s="106"/>
      <c r="AQ23" s="106"/>
      <c r="AR23" s="106"/>
      <c r="AS23" s="106"/>
      <c r="AT23" s="106"/>
    </row>
    <row r="24" spans="2:46" ht="15.75" customHeight="1" x14ac:dyDescent="0.2">
      <c r="B24" s="104"/>
      <c r="C24" s="106"/>
      <c r="D24" s="106"/>
      <c r="E24" s="106"/>
      <c r="F24" s="106"/>
      <c r="G24" s="106"/>
      <c r="H24" s="106"/>
      <c r="I24" s="106"/>
      <c r="J24" s="106"/>
      <c r="K24" s="106"/>
      <c r="L24" s="106"/>
      <c r="N24" s="104"/>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6"/>
      <c r="AT24" s="106"/>
    </row>
    <row r="25" spans="2:46" ht="15.75" customHeight="1" x14ac:dyDescent="0.2">
      <c r="B25" s="104"/>
      <c r="C25" s="106"/>
      <c r="D25" s="106"/>
      <c r="E25" s="106"/>
      <c r="F25" s="106"/>
      <c r="G25" s="106"/>
      <c r="H25" s="106"/>
      <c r="I25" s="106"/>
      <c r="J25" s="106"/>
      <c r="K25" s="106"/>
      <c r="L25" s="106"/>
      <c r="N25" s="104"/>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row>
    <row r="26" spans="2:46" ht="15.75" customHeight="1" x14ac:dyDescent="0.2">
      <c r="B26" s="104"/>
      <c r="C26" s="106"/>
      <c r="D26" s="106"/>
      <c r="E26" s="106"/>
      <c r="F26" s="106"/>
      <c r="G26" s="106"/>
      <c r="H26" s="106"/>
      <c r="I26" s="106"/>
      <c r="J26" s="106"/>
      <c r="K26" s="106"/>
      <c r="L26" s="106"/>
      <c r="N26" s="104"/>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6"/>
      <c r="AL26" s="106"/>
      <c r="AM26" s="106"/>
      <c r="AN26" s="106"/>
      <c r="AO26" s="106"/>
      <c r="AP26" s="106"/>
      <c r="AQ26" s="106"/>
      <c r="AR26" s="106"/>
      <c r="AS26" s="106"/>
      <c r="AT26" s="106"/>
    </row>
    <row r="27" spans="2:46" ht="15.75" customHeight="1" x14ac:dyDescent="0.2">
      <c r="B27" s="104"/>
      <c r="C27" s="106"/>
      <c r="D27" s="106"/>
      <c r="E27" s="106"/>
      <c r="F27" s="106"/>
      <c r="G27" s="106"/>
      <c r="H27" s="106"/>
      <c r="I27" s="106"/>
      <c r="J27" s="106"/>
      <c r="K27" s="106"/>
      <c r="L27" s="106"/>
      <c r="N27" s="104"/>
      <c r="O27" s="106"/>
      <c r="P27" s="106"/>
      <c r="Q27" s="106"/>
      <c r="R27" s="106"/>
      <c r="S27" s="106"/>
      <c r="T27" s="106"/>
      <c r="U27" s="106"/>
      <c r="V27" s="106"/>
      <c r="W27" s="106"/>
      <c r="X27" s="106"/>
      <c r="Y27" s="106"/>
      <c r="Z27" s="106"/>
      <c r="AA27" s="106"/>
      <c r="AB27" s="106"/>
      <c r="AC27" s="106"/>
      <c r="AD27" s="106"/>
      <c r="AE27" s="106"/>
      <c r="AF27" s="106"/>
      <c r="AG27" s="106"/>
      <c r="AH27" s="106"/>
      <c r="AI27" s="106"/>
      <c r="AJ27" s="106"/>
      <c r="AK27" s="106"/>
      <c r="AL27" s="106"/>
      <c r="AM27" s="106"/>
      <c r="AN27" s="106"/>
      <c r="AO27" s="106"/>
      <c r="AP27" s="106"/>
      <c r="AQ27" s="106"/>
      <c r="AR27" s="106"/>
      <c r="AS27" s="106"/>
      <c r="AT27" s="106"/>
    </row>
    <row r="28" spans="2:46" ht="15.75" customHeight="1" x14ac:dyDescent="0.2">
      <c r="B28" s="104"/>
      <c r="C28" s="106"/>
      <c r="D28" s="106"/>
      <c r="E28" s="106"/>
      <c r="F28" s="106"/>
      <c r="G28" s="106"/>
      <c r="H28" s="106"/>
      <c r="I28" s="106"/>
      <c r="J28" s="106"/>
      <c r="K28" s="106"/>
      <c r="L28" s="106"/>
      <c r="N28" s="104"/>
      <c r="O28" s="106"/>
      <c r="P28" s="106"/>
      <c r="Q28" s="106"/>
      <c r="R28" s="106"/>
      <c r="S28" s="106"/>
      <c r="T28" s="106"/>
      <c r="U28" s="106"/>
      <c r="V28" s="106"/>
      <c r="W28" s="106"/>
      <c r="X28" s="106"/>
      <c r="Y28" s="106"/>
      <c r="Z28" s="106"/>
      <c r="AA28" s="106"/>
      <c r="AB28" s="106"/>
      <c r="AC28" s="106"/>
      <c r="AD28" s="106"/>
      <c r="AE28" s="106"/>
      <c r="AF28" s="106"/>
      <c r="AG28" s="106"/>
      <c r="AH28" s="106"/>
      <c r="AI28" s="106"/>
      <c r="AJ28" s="106"/>
      <c r="AK28" s="106"/>
      <c r="AL28" s="106"/>
      <c r="AM28" s="106"/>
      <c r="AN28" s="106"/>
      <c r="AO28" s="106"/>
      <c r="AP28" s="106"/>
      <c r="AQ28" s="106"/>
      <c r="AR28" s="106"/>
      <c r="AS28" s="106"/>
      <c r="AT28" s="106"/>
    </row>
    <row r="29" spans="2:46" ht="15.75" customHeight="1" x14ac:dyDescent="0.2">
      <c r="B29" s="104"/>
      <c r="C29" s="106"/>
      <c r="D29" s="106"/>
      <c r="E29" s="106"/>
      <c r="F29" s="106"/>
      <c r="G29" s="106"/>
      <c r="H29" s="106"/>
      <c r="I29" s="106"/>
      <c r="J29" s="106"/>
      <c r="K29" s="106"/>
      <c r="L29" s="106"/>
      <c r="N29" s="104"/>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6"/>
      <c r="AP29" s="106"/>
      <c r="AQ29" s="106"/>
      <c r="AR29" s="106"/>
      <c r="AS29" s="106"/>
      <c r="AT29" s="106"/>
    </row>
    <row r="30" spans="2:46" ht="15.75" customHeight="1" x14ac:dyDescent="0.2">
      <c r="B30" s="104"/>
      <c r="C30" s="106"/>
      <c r="D30" s="106"/>
      <c r="E30" s="106"/>
      <c r="F30" s="106"/>
      <c r="G30" s="106"/>
      <c r="H30" s="106"/>
      <c r="I30" s="106"/>
      <c r="J30" s="106"/>
      <c r="K30" s="106"/>
      <c r="L30" s="106"/>
      <c r="N30" s="104"/>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6"/>
      <c r="AN30" s="106"/>
      <c r="AO30" s="106"/>
      <c r="AP30" s="106"/>
      <c r="AQ30" s="106"/>
      <c r="AR30" s="106"/>
      <c r="AS30" s="106"/>
      <c r="AT30" s="106"/>
    </row>
    <row r="31" spans="2:46" ht="15.75" customHeight="1" x14ac:dyDescent="0.2">
      <c r="B31" s="104"/>
      <c r="C31" s="106"/>
      <c r="D31" s="106"/>
      <c r="E31" s="106"/>
      <c r="F31" s="106"/>
      <c r="G31" s="106"/>
      <c r="H31" s="106"/>
      <c r="I31" s="106"/>
      <c r="J31" s="106"/>
      <c r="K31" s="106"/>
      <c r="L31" s="106"/>
      <c r="N31" s="104"/>
      <c r="O31" s="106"/>
      <c r="P31" s="106"/>
      <c r="Q31" s="106"/>
      <c r="R31" s="106"/>
      <c r="S31" s="106"/>
      <c r="T31" s="106"/>
      <c r="U31" s="106"/>
      <c r="V31" s="106"/>
      <c r="W31" s="106"/>
      <c r="X31" s="106"/>
      <c r="Y31" s="106"/>
      <c r="Z31" s="106"/>
      <c r="AA31" s="106"/>
      <c r="AB31" s="106"/>
      <c r="AC31" s="106"/>
      <c r="AD31" s="106"/>
      <c r="AE31" s="106"/>
      <c r="AF31" s="106"/>
      <c r="AG31" s="106"/>
      <c r="AH31" s="106"/>
      <c r="AI31" s="106"/>
      <c r="AJ31" s="106"/>
      <c r="AK31" s="106"/>
      <c r="AL31" s="106"/>
      <c r="AM31" s="106"/>
      <c r="AN31" s="106"/>
      <c r="AO31" s="106"/>
      <c r="AP31" s="106"/>
      <c r="AQ31" s="106"/>
      <c r="AR31" s="106"/>
      <c r="AS31" s="106"/>
      <c r="AT31" s="106"/>
    </row>
    <row r="32" spans="2:46" ht="15.75" customHeight="1" x14ac:dyDescent="0.2">
      <c r="B32" s="104"/>
      <c r="C32" s="106"/>
      <c r="D32" s="106"/>
      <c r="E32" s="106"/>
      <c r="F32" s="106"/>
      <c r="G32" s="106"/>
      <c r="H32" s="106"/>
      <c r="I32" s="106"/>
      <c r="J32" s="106"/>
      <c r="K32" s="106"/>
      <c r="L32" s="106"/>
      <c r="N32" s="104"/>
      <c r="O32" s="106"/>
      <c r="P32" s="106"/>
      <c r="Q32" s="106"/>
      <c r="R32" s="106"/>
      <c r="S32" s="106"/>
      <c r="T32" s="106"/>
      <c r="U32" s="106"/>
      <c r="V32" s="106"/>
      <c r="W32" s="106"/>
      <c r="X32" s="106"/>
      <c r="Y32" s="106"/>
      <c r="Z32" s="106"/>
      <c r="AA32" s="106"/>
      <c r="AB32" s="106"/>
      <c r="AC32" s="106"/>
      <c r="AD32" s="106"/>
      <c r="AE32" s="106"/>
      <c r="AF32" s="106"/>
      <c r="AG32" s="106"/>
      <c r="AH32" s="106"/>
      <c r="AI32" s="106"/>
      <c r="AJ32" s="106"/>
      <c r="AK32" s="106"/>
      <c r="AL32" s="106"/>
      <c r="AM32" s="106"/>
      <c r="AN32" s="106"/>
      <c r="AO32" s="106"/>
      <c r="AP32" s="106"/>
      <c r="AQ32" s="106"/>
      <c r="AR32" s="106"/>
      <c r="AS32" s="106"/>
      <c r="AT32" s="106"/>
    </row>
    <row r="33" spans="2:46" ht="15.75" customHeight="1" x14ac:dyDescent="0.2">
      <c r="B33" s="104"/>
      <c r="C33" s="106"/>
      <c r="D33" s="106"/>
      <c r="E33" s="106"/>
      <c r="F33" s="106"/>
      <c r="G33" s="106"/>
      <c r="H33" s="106"/>
      <c r="I33" s="106"/>
      <c r="J33" s="106"/>
      <c r="K33" s="106"/>
      <c r="L33" s="106"/>
      <c r="N33" s="104"/>
      <c r="O33" s="106"/>
      <c r="P33" s="106"/>
      <c r="Q33" s="106"/>
      <c r="R33" s="106"/>
      <c r="S33" s="106"/>
      <c r="T33" s="106"/>
      <c r="U33" s="106"/>
      <c r="V33" s="106"/>
      <c r="W33" s="106"/>
      <c r="X33" s="106"/>
      <c r="Y33" s="106"/>
      <c r="Z33" s="106"/>
      <c r="AA33" s="106"/>
      <c r="AB33" s="106"/>
      <c r="AC33" s="106"/>
      <c r="AD33" s="106"/>
      <c r="AE33" s="106"/>
      <c r="AF33" s="106"/>
      <c r="AG33" s="106"/>
      <c r="AH33" s="106"/>
      <c r="AI33" s="106"/>
      <c r="AJ33" s="106"/>
      <c r="AK33" s="106"/>
      <c r="AL33" s="106"/>
      <c r="AM33" s="106"/>
      <c r="AN33" s="106"/>
      <c r="AO33" s="106"/>
      <c r="AP33" s="106"/>
      <c r="AQ33" s="106"/>
      <c r="AR33" s="106"/>
      <c r="AS33" s="106"/>
      <c r="AT33" s="106"/>
    </row>
    <row r="34" spans="2:46" ht="15.75" customHeight="1" x14ac:dyDescent="0.2">
      <c r="B34" s="104"/>
      <c r="C34" s="106"/>
      <c r="D34" s="106"/>
      <c r="E34" s="106"/>
      <c r="F34" s="106"/>
      <c r="G34" s="106"/>
      <c r="H34" s="106"/>
      <c r="I34" s="106"/>
      <c r="J34" s="106"/>
      <c r="K34" s="106"/>
      <c r="L34" s="106"/>
      <c r="N34" s="104"/>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6"/>
      <c r="AL34" s="106"/>
      <c r="AM34" s="106"/>
      <c r="AN34" s="106"/>
      <c r="AO34" s="106"/>
      <c r="AP34" s="106"/>
      <c r="AQ34" s="106"/>
      <c r="AR34" s="106"/>
      <c r="AS34" s="106"/>
      <c r="AT34" s="106"/>
    </row>
    <row r="35" spans="2:46" ht="15.75" customHeight="1" x14ac:dyDescent="0.2">
      <c r="B35" s="104"/>
      <c r="C35" s="106"/>
      <c r="D35" s="106"/>
      <c r="E35" s="106"/>
      <c r="F35" s="106"/>
      <c r="G35" s="106"/>
      <c r="H35" s="106"/>
      <c r="I35" s="106"/>
      <c r="J35" s="106"/>
      <c r="K35" s="106"/>
      <c r="L35" s="106"/>
      <c r="N35" s="104"/>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row>
    <row r="36" spans="2:46" ht="15.75" customHeight="1" x14ac:dyDescent="0.2">
      <c r="B36" s="104"/>
      <c r="C36" s="106"/>
      <c r="D36" s="106"/>
      <c r="E36" s="106"/>
      <c r="F36" s="106"/>
      <c r="G36" s="106"/>
      <c r="H36" s="106"/>
      <c r="I36" s="106"/>
      <c r="J36" s="106"/>
      <c r="K36" s="106"/>
      <c r="L36" s="106"/>
      <c r="N36" s="104"/>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6"/>
      <c r="AL36" s="106"/>
      <c r="AM36" s="106"/>
      <c r="AN36" s="106"/>
      <c r="AO36" s="106"/>
      <c r="AP36" s="106"/>
      <c r="AQ36" s="106"/>
      <c r="AR36" s="106"/>
      <c r="AS36" s="106"/>
      <c r="AT36" s="106"/>
    </row>
    <row r="37" spans="2:46" ht="15.75" customHeight="1" x14ac:dyDescent="0.2">
      <c r="B37" s="104"/>
      <c r="C37" s="106"/>
      <c r="D37" s="106"/>
      <c r="E37" s="106"/>
      <c r="F37" s="106"/>
      <c r="G37" s="106"/>
      <c r="H37" s="106"/>
      <c r="I37" s="106"/>
      <c r="J37" s="106"/>
      <c r="K37" s="106"/>
      <c r="L37" s="106"/>
      <c r="N37" s="104"/>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6"/>
      <c r="AL37" s="106"/>
      <c r="AM37" s="106"/>
      <c r="AN37" s="106"/>
      <c r="AO37" s="106"/>
      <c r="AP37" s="106"/>
      <c r="AQ37" s="106"/>
      <c r="AR37" s="106"/>
      <c r="AS37" s="106"/>
      <c r="AT37" s="106"/>
    </row>
    <row r="38" spans="2:46" ht="15.75" customHeight="1" x14ac:dyDescent="0.2">
      <c r="B38" s="104"/>
      <c r="C38" s="106"/>
      <c r="D38" s="106"/>
      <c r="E38" s="106"/>
      <c r="F38" s="106"/>
      <c r="G38" s="106"/>
      <c r="H38" s="106"/>
      <c r="I38" s="106"/>
      <c r="J38" s="106"/>
      <c r="K38" s="106"/>
      <c r="L38" s="106"/>
      <c r="N38" s="104"/>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6"/>
      <c r="AL38" s="106"/>
      <c r="AM38" s="106"/>
      <c r="AN38" s="106"/>
      <c r="AO38" s="106"/>
      <c r="AP38" s="106"/>
      <c r="AQ38" s="106"/>
      <c r="AR38" s="106"/>
      <c r="AS38" s="106"/>
      <c r="AT38" s="106"/>
    </row>
    <row r="39" spans="2:46" ht="15.75" customHeight="1" x14ac:dyDescent="0.2">
      <c r="B39" s="104"/>
      <c r="C39" s="106"/>
      <c r="D39" s="106"/>
      <c r="E39" s="106"/>
      <c r="F39" s="106"/>
      <c r="G39" s="106"/>
      <c r="H39" s="106"/>
      <c r="I39" s="106"/>
      <c r="J39" s="106"/>
      <c r="K39" s="106"/>
      <c r="L39" s="106"/>
      <c r="N39" s="104"/>
      <c r="O39" s="106"/>
      <c r="P39" s="106"/>
      <c r="Q39" s="106"/>
      <c r="R39" s="106"/>
      <c r="S39" s="106"/>
      <c r="T39" s="106"/>
      <c r="U39" s="106"/>
      <c r="V39" s="106"/>
      <c r="W39" s="106"/>
      <c r="X39" s="106"/>
      <c r="Y39" s="106"/>
      <c r="Z39" s="106"/>
      <c r="AA39" s="106"/>
      <c r="AB39" s="106"/>
      <c r="AC39" s="106"/>
      <c r="AD39" s="106"/>
      <c r="AE39" s="106"/>
      <c r="AF39" s="106"/>
      <c r="AG39" s="106"/>
      <c r="AH39" s="106"/>
      <c r="AI39" s="106"/>
      <c r="AJ39" s="106"/>
      <c r="AK39" s="106"/>
      <c r="AL39" s="106"/>
      <c r="AM39" s="106"/>
      <c r="AN39" s="106"/>
      <c r="AO39" s="106"/>
      <c r="AP39" s="106"/>
      <c r="AQ39" s="106"/>
      <c r="AR39" s="106"/>
      <c r="AS39" s="106"/>
      <c r="AT39" s="106"/>
    </row>
    <row r="40" spans="2:46" ht="15.75" customHeight="1" x14ac:dyDescent="0.2">
      <c r="B40" s="104"/>
      <c r="C40" s="106"/>
      <c r="D40" s="106"/>
      <c r="E40" s="106"/>
      <c r="F40" s="106"/>
      <c r="G40" s="106"/>
      <c r="H40" s="106"/>
      <c r="I40" s="106"/>
      <c r="J40" s="106"/>
      <c r="K40" s="106"/>
      <c r="L40" s="106"/>
      <c r="N40" s="104"/>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6"/>
      <c r="AL40" s="106"/>
      <c r="AM40" s="106"/>
      <c r="AN40" s="106"/>
      <c r="AO40" s="106"/>
      <c r="AP40" s="106"/>
      <c r="AQ40" s="106"/>
      <c r="AR40" s="106"/>
      <c r="AS40" s="106"/>
      <c r="AT40" s="106"/>
    </row>
    <row r="41" spans="2:46" ht="15.75" customHeight="1" x14ac:dyDescent="0.2">
      <c r="B41" s="104"/>
      <c r="C41" s="106"/>
      <c r="D41" s="106"/>
      <c r="E41" s="106"/>
      <c r="F41" s="106"/>
      <c r="G41" s="106"/>
      <c r="H41" s="106"/>
      <c r="I41" s="106"/>
      <c r="J41" s="106"/>
      <c r="K41" s="106"/>
      <c r="L41" s="106"/>
      <c r="N41" s="104"/>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row>
    <row r="42" spans="2:46" ht="15.75" customHeight="1" x14ac:dyDescent="0.2">
      <c r="B42" s="104"/>
      <c r="C42" s="106"/>
      <c r="D42" s="106"/>
      <c r="E42" s="106"/>
      <c r="F42" s="106"/>
      <c r="G42" s="106"/>
      <c r="H42" s="106"/>
      <c r="I42" s="106"/>
      <c r="J42" s="106"/>
      <c r="K42" s="106"/>
      <c r="L42" s="106"/>
      <c r="N42" s="104"/>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c r="AL42" s="106"/>
      <c r="AM42" s="106"/>
      <c r="AN42" s="106"/>
      <c r="AO42" s="106"/>
      <c r="AP42" s="106"/>
      <c r="AQ42" s="106"/>
      <c r="AR42" s="106"/>
      <c r="AS42" s="106"/>
      <c r="AT42" s="106"/>
    </row>
    <row r="43" spans="2:46" ht="15.75" customHeight="1" x14ac:dyDescent="0.2">
      <c r="B43" s="104"/>
      <c r="C43" s="106"/>
      <c r="D43" s="106"/>
      <c r="E43" s="106"/>
      <c r="F43" s="106"/>
      <c r="G43" s="106"/>
      <c r="H43" s="106"/>
      <c r="I43" s="106"/>
      <c r="J43" s="106"/>
      <c r="K43" s="106"/>
      <c r="L43" s="106"/>
      <c r="N43" s="104"/>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row>
    <row r="44" spans="2:46" ht="15.75" customHeight="1" x14ac:dyDescent="0.2">
      <c r="B44" s="104"/>
      <c r="C44" s="106"/>
      <c r="D44" s="106"/>
      <c r="E44" s="106"/>
      <c r="F44" s="106"/>
      <c r="G44" s="106"/>
      <c r="H44" s="106"/>
      <c r="I44" s="106"/>
      <c r="J44" s="106"/>
      <c r="K44" s="106"/>
      <c r="L44" s="106"/>
      <c r="N44" s="104"/>
      <c r="O44" s="106"/>
      <c r="P44" s="106"/>
      <c r="Q44" s="106"/>
      <c r="R44" s="106"/>
      <c r="S44" s="106"/>
      <c r="T44" s="106"/>
      <c r="U44" s="106"/>
      <c r="V44" s="106"/>
      <c r="W44" s="106"/>
      <c r="X44" s="106"/>
      <c r="Y44" s="106"/>
      <c r="Z44" s="106"/>
      <c r="AA44" s="106"/>
      <c r="AB44" s="106"/>
      <c r="AC44" s="106"/>
      <c r="AD44" s="106"/>
      <c r="AE44" s="106"/>
      <c r="AF44" s="106"/>
      <c r="AG44" s="106"/>
      <c r="AH44" s="106"/>
      <c r="AI44" s="106"/>
      <c r="AJ44" s="106"/>
      <c r="AK44" s="106"/>
      <c r="AL44" s="106"/>
      <c r="AM44" s="106"/>
      <c r="AN44" s="106"/>
      <c r="AO44" s="106"/>
      <c r="AP44" s="106"/>
      <c r="AQ44" s="106"/>
      <c r="AR44" s="106"/>
      <c r="AS44" s="106"/>
      <c r="AT44" s="106"/>
    </row>
    <row r="45" spans="2:46" ht="15.75" customHeight="1" x14ac:dyDescent="0.2">
      <c r="B45" s="104"/>
      <c r="C45" s="106"/>
      <c r="D45" s="106"/>
      <c r="E45" s="106"/>
      <c r="F45" s="106"/>
      <c r="G45" s="106"/>
      <c r="H45" s="106"/>
      <c r="I45" s="106"/>
      <c r="J45" s="106"/>
      <c r="K45" s="106"/>
      <c r="L45" s="106"/>
      <c r="N45" s="104"/>
      <c r="O45" s="106"/>
      <c r="P45" s="106"/>
      <c r="Q45" s="106"/>
      <c r="R45" s="106"/>
      <c r="S45" s="106"/>
      <c r="T45" s="106"/>
      <c r="U45" s="106"/>
      <c r="V45" s="106"/>
      <c r="W45" s="106"/>
      <c r="X45" s="106"/>
      <c r="Y45" s="106"/>
      <c r="Z45" s="106"/>
      <c r="AA45" s="106"/>
      <c r="AB45" s="106"/>
      <c r="AC45" s="106"/>
      <c r="AD45" s="106"/>
      <c r="AE45" s="106"/>
      <c r="AF45" s="106"/>
      <c r="AG45" s="106"/>
      <c r="AH45" s="106"/>
      <c r="AI45" s="106"/>
      <c r="AJ45" s="106"/>
      <c r="AK45" s="106"/>
      <c r="AL45" s="106"/>
      <c r="AM45" s="106"/>
      <c r="AN45" s="106"/>
      <c r="AO45" s="106"/>
      <c r="AP45" s="106"/>
      <c r="AQ45" s="106"/>
      <c r="AR45" s="106"/>
      <c r="AS45" s="106"/>
      <c r="AT45" s="106"/>
    </row>
    <row r="46" spans="2:46" ht="15.75" customHeight="1" x14ac:dyDescent="0.2">
      <c r="B46" s="104"/>
      <c r="C46" s="106"/>
      <c r="D46" s="106"/>
      <c r="E46" s="106"/>
      <c r="F46" s="106"/>
      <c r="G46" s="106"/>
      <c r="H46" s="106"/>
      <c r="I46" s="106"/>
      <c r="J46" s="106"/>
      <c r="K46" s="106"/>
      <c r="L46" s="106"/>
      <c r="N46" s="104"/>
      <c r="O46" s="106"/>
      <c r="P46" s="106"/>
      <c r="Q46" s="106"/>
      <c r="R46" s="106"/>
      <c r="S46" s="106"/>
      <c r="T46" s="106"/>
      <c r="U46" s="106"/>
      <c r="V46" s="106"/>
      <c r="W46" s="106"/>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row>
    <row r="47" spans="2:46" ht="15.75" customHeight="1" x14ac:dyDescent="0.2">
      <c r="B47" s="104"/>
      <c r="C47" s="106"/>
      <c r="D47" s="106"/>
      <c r="E47" s="106"/>
      <c r="F47" s="106"/>
      <c r="G47" s="106"/>
      <c r="H47" s="106"/>
      <c r="I47" s="106"/>
      <c r="J47" s="106"/>
      <c r="K47" s="106"/>
      <c r="L47" s="106"/>
      <c r="N47" s="104"/>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6"/>
      <c r="AL47" s="106"/>
      <c r="AM47" s="106"/>
      <c r="AN47" s="106"/>
      <c r="AO47" s="106"/>
      <c r="AP47" s="106"/>
      <c r="AQ47" s="106"/>
      <c r="AR47" s="106"/>
      <c r="AS47" s="106"/>
      <c r="AT47" s="106"/>
    </row>
    <row r="48" spans="2:46" ht="15.75" customHeight="1" x14ac:dyDescent="0.2">
      <c r="B48" s="104"/>
      <c r="C48" s="106"/>
      <c r="D48" s="106"/>
      <c r="E48" s="106"/>
      <c r="F48" s="106"/>
      <c r="G48" s="106"/>
      <c r="H48" s="106"/>
      <c r="I48" s="106"/>
      <c r="J48" s="106"/>
      <c r="K48" s="106"/>
      <c r="L48" s="106"/>
      <c r="N48" s="104"/>
      <c r="O48" s="106"/>
      <c r="P48" s="106"/>
      <c r="Q48" s="106"/>
      <c r="R48" s="106"/>
      <c r="S48" s="106"/>
      <c r="T48" s="106"/>
      <c r="U48" s="106"/>
      <c r="V48" s="106"/>
      <c r="W48" s="106"/>
      <c r="X48" s="106"/>
      <c r="Y48" s="106"/>
      <c r="Z48" s="106"/>
      <c r="AA48" s="106"/>
      <c r="AB48" s="106"/>
      <c r="AC48" s="106"/>
      <c r="AD48" s="106"/>
      <c r="AE48" s="106"/>
      <c r="AF48" s="106"/>
      <c r="AG48" s="106"/>
      <c r="AH48" s="106"/>
      <c r="AI48" s="106"/>
      <c r="AJ48" s="106"/>
      <c r="AK48" s="106"/>
      <c r="AL48" s="106"/>
      <c r="AM48" s="106"/>
      <c r="AN48" s="106"/>
      <c r="AO48" s="106"/>
      <c r="AP48" s="106"/>
      <c r="AQ48" s="106"/>
      <c r="AR48" s="106"/>
      <c r="AS48" s="106"/>
      <c r="AT48" s="106"/>
    </row>
    <row r="49" spans="2:46" ht="15.75" customHeight="1" x14ac:dyDescent="0.2">
      <c r="B49" s="104"/>
      <c r="C49" s="106"/>
      <c r="D49" s="106"/>
      <c r="E49" s="106"/>
      <c r="F49" s="106"/>
      <c r="G49" s="106"/>
      <c r="H49" s="106"/>
      <c r="I49" s="106"/>
      <c r="J49" s="106"/>
      <c r="K49" s="106"/>
      <c r="L49" s="106"/>
      <c r="N49" s="104"/>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c r="AL49" s="106"/>
      <c r="AM49" s="106"/>
      <c r="AN49" s="106"/>
      <c r="AO49" s="106"/>
      <c r="AP49" s="106"/>
      <c r="AQ49" s="106"/>
      <c r="AR49" s="106"/>
      <c r="AS49" s="106"/>
      <c r="AT49" s="106"/>
    </row>
    <row r="50" spans="2:46" ht="15.75" customHeight="1" x14ac:dyDescent="0.2">
      <c r="B50" s="104"/>
      <c r="C50" s="106"/>
      <c r="D50" s="106"/>
      <c r="E50" s="106"/>
      <c r="F50" s="106"/>
      <c r="G50" s="106"/>
      <c r="H50" s="106"/>
      <c r="I50" s="106"/>
      <c r="J50" s="106"/>
      <c r="K50" s="106"/>
      <c r="L50" s="106"/>
      <c r="N50" s="104"/>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6"/>
      <c r="AL50" s="106"/>
      <c r="AM50" s="106"/>
      <c r="AN50" s="106"/>
      <c r="AO50" s="106"/>
      <c r="AP50" s="106"/>
      <c r="AQ50" s="106"/>
      <c r="AR50" s="106"/>
      <c r="AS50" s="106"/>
      <c r="AT50" s="106"/>
    </row>
    <row r="51" spans="2:46" ht="15.75" customHeight="1" x14ac:dyDescent="0.2">
      <c r="B51" s="104"/>
      <c r="C51" s="106"/>
      <c r="D51" s="106"/>
      <c r="E51" s="106"/>
      <c r="F51" s="106"/>
      <c r="G51" s="106"/>
      <c r="H51" s="106"/>
      <c r="I51" s="106"/>
      <c r="J51" s="106"/>
      <c r="K51" s="106"/>
      <c r="L51" s="106"/>
      <c r="N51" s="104"/>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6"/>
      <c r="AL51" s="106"/>
      <c r="AM51" s="106"/>
      <c r="AN51" s="106"/>
      <c r="AO51" s="106"/>
      <c r="AP51" s="106"/>
      <c r="AQ51" s="106"/>
      <c r="AR51" s="106"/>
      <c r="AS51" s="106"/>
      <c r="AT51" s="106"/>
    </row>
    <row r="52" spans="2:46" ht="15.75" customHeight="1" x14ac:dyDescent="0.2">
      <c r="B52" s="104"/>
      <c r="C52" s="106"/>
      <c r="D52" s="106"/>
      <c r="E52" s="106"/>
      <c r="F52" s="106"/>
      <c r="G52" s="106"/>
      <c r="H52" s="106"/>
      <c r="I52" s="106"/>
      <c r="J52" s="106"/>
      <c r="K52" s="106"/>
      <c r="L52" s="106"/>
      <c r="N52" s="104"/>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6"/>
      <c r="AL52" s="106"/>
      <c r="AM52" s="106"/>
      <c r="AN52" s="106"/>
      <c r="AO52" s="106"/>
      <c r="AP52" s="106"/>
      <c r="AQ52" s="106"/>
      <c r="AR52" s="106"/>
      <c r="AS52" s="106"/>
      <c r="AT52" s="106"/>
    </row>
    <row r="53" spans="2:46" ht="15.75" customHeight="1" x14ac:dyDescent="0.2">
      <c r="B53" s="104"/>
      <c r="C53" s="106"/>
      <c r="D53" s="106"/>
      <c r="E53" s="106"/>
      <c r="F53" s="106"/>
      <c r="G53" s="106"/>
      <c r="H53" s="106"/>
      <c r="I53" s="106"/>
      <c r="J53" s="106"/>
      <c r="K53" s="106"/>
      <c r="L53" s="106"/>
      <c r="N53" s="104"/>
      <c r="O53" s="106"/>
      <c r="P53" s="106"/>
      <c r="Q53" s="106"/>
      <c r="R53" s="106"/>
      <c r="S53" s="106"/>
      <c r="T53" s="106"/>
      <c r="U53" s="106"/>
      <c r="V53" s="106"/>
      <c r="W53" s="106"/>
      <c r="X53" s="106"/>
      <c r="Y53" s="106"/>
      <c r="Z53" s="106"/>
      <c r="AA53" s="106"/>
      <c r="AB53" s="106"/>
      <c r="AC53" s="106"/>
      <c r="AD53" s="106"/>
      <c r="AE53" s="106"/>
      <c r="AF53" s="106"/>
      <c r="AG53" s="106"/>
      <c r="AH53" s="106"/>
      <c r="AI53" s="106"/>
      <c r="AJ53" s="106"/>
      <c r="AK53" s="106"/>
      <c r="AL53" s="106"/>
      <c r="AM53" s="106"/>
      <c r="AN53" s="106"/>
      <c r="AO53" s="106"/>
      <c r="AP53" s="106"/>
      <c r="AQ53" s="106"/>
      <c r="AR53" s="106"/>
      <c r="AS53" s="106"/>
      <c r="AT53" s="106"/>
    </row>
    <row r="54" spans="2:46" ht="15.75" customHeight="1" x14ac:dyDescent="0.2">
      <c r="B54" s="104"/>
      <c r="C54" s="106"/>
      <c r="D54" s="106"/>
      <c r="E54" s="106"/>
      <c r="F54" s="106"/>
      <c r="G54" s="106"/>
      <c r="H54" s="106"/>
      <c r="I54" s="106"/>
      <c r="J54" s="106"/>
      <c r="K54" s="106"/>
      <c r="L54" s="106"/>
      <c r="N54" s="104"/>
      <c r="O54" s="106"/>
      <c r="P54" s="106"/>
      <c r="Q54" s="106"/>
      <c r="R54" s="106"/>
      <c r="S54" s="106"/>
      <c r="T54" s="106"/>
      <c r="U54" s="106"/>
      <c r="V54" s="106"/>
      <c r="W54" s="106"/>
      <c r="X54" s="106"/>
      <c r="Y54" s="106"/>
      <c r="Z54" s="106"/>
      <c r="AA54" s="106"/>
      <c r="AB54" s="106"/>
      <c r="AC54" s="106"/>
      <c r="AD54" s="106"/>
      <c r="AE54" s="106"/>
      <c r="AF54" s="106"/>
      <c r="AG54" s="106"/>
      <c r="AH54" s="106"/>
      <c r="AI54" s="106"/>
      <c r="AJ54" s="106"/>
      <c r="AK54" s="106"/>
      <c r="AL54" s="106"/>
      <c r="AM54" s="106"/>
      <c r="AN54" s="106"/>
      <c r="AO54" s="106"/>
      <c r="AP54" s="106"/>
      <c r="AQ54" s="106"/>
      <c r="AR54" s="106"/>
      <c r="AS54" s="106"/>
      <c r="AT54" s="106"/>
    </row>
    <row r="55" spans="2:46" ht="15.75" customHeight="1" x14ac:dyDescent="0.2">
      <c r="B55" s="104"/>
      <c r="C55" s="106"/>
      <c r="D55" s="106"/>
      <c r="E55" s="106"/>
      <c r="F55" s="106"/>
      <c r="G55" s="106"/>
      <c r="H55" s="106"/>
      <c r="I55" s="106"/>
      <c r="J55" s="106"/>
      <c r="K55" s="106"/>
      <c r="L55" s="106"/>
      <c r="N55" s="104"/>
      <c r="O55" s="106"/>
      <c r="P55" s="106"/>
      <c r="Q55" s="106"/>
      <c r="R55" s="106"/>
      <c r="S55" s="106"/>
      <c r="T55" s="106"/>
      <c r="U55" s="106"/>
      <c r="V55" s="106"/>
      <c r="W55" s="106"/>
      <c r="X55" s="106"/>
      <c r="Y55" s="106"/>
      <c r="Z55" s="106"/>
      <c r="AA55" s="106"/>
      <c r="AB55" s="106"/>
      <c r="AC55" s="106"/>
      <c r="AD55" s="106"/>
      <c r="AE55" s="106"/>
      <c r="AF55" s="106"/>
      <c r="AG55" s="106"/>
      <c r="AH55" s="106"/>
      <c r="AI55" s="106"/>
      <c r="AJ55" s="106"/>
      <c r="AK55" s="106"/>
      <c r="AL55" s="106"/>
      <c r="AM55" s="106"/>
      <c r="AN55" s="106"/>
      <c r="AO55" s="106"/>
      <c r="AP55" s="106"/>
      <c r="AQ55" s="106"/>
      <c r="AR55" s="106"/>
      <c r="AS55" s="106"/>
      <c r="AT55" s="106"/>
    </row>
    <row r="56" spans="2:46" ht="15.75" customHeight="1" x14ac:dyDescent="0.2">
      <c r="B56" s="104"/>
      <c r="C56" s="106"/>
      <c r="D56" s="106"/>
      <c r="E56" s="106"/>
      <c r="F56" s="106"/>
      <c r="G56" s="106"/>
      <c r="H56" s="106"/>
      <c r="I56" s="106"/>
      <c r="J56" s="106"/>
      <c r="K56" s="106"/>
      <c r="L56" s="106"/>
      <c r="N56" s="104"/>
      <c r="O56" s="106"/>
      <c r="P56" s="106"/>
      <c r="Q56" s="106"/>
      <c r="R56" s="106"/>
      <c r="S56" s="106"/>
      <c r="T56" s="106"/>
      <c r="U56" s="106"/>
      <c r="V56" s="106"/>
      <c r="W56" s="106"/>
      <c r="X56" s="106"/>
      <c r="Y56" s="106"/>
      <c r="Z56" s="106"/>
      <c r="AA56" s="106"/>
      <c r="AB56" s="106"/>
      <c r="AC56" s="106"/>
      <c r="AD56" s="106"/>
      <c r="AE56" s="106"/>
      <c r="AF56" s="106"/>
      <c r="AG56" s="106"/>
      <c r="AH56" s="106"/>
      <c r="AI56" s="106"/>
      <c r="AJ56" s="106"/>
      <c r="AK56" s="106"/>
      <c r="AL56" s="106"/>
      <c r="AM56" s="106"/>
      <c r="AN56" s="106"/>
      <c r="AO56" s="106"/>
      <c r="AP56" s="106"/>
      <c r="AQ56" s="106"/>
      <c r="AR56" s="106"/>
      <c r="AS56" s="106"/>
      <c r="AT56" s="106"/>
    </row>
    <row r="57" spans="2:46" ht="15.75" customHeight="1" x14ac:dyDescent="0.2">
      <c r="B57" s="104"/>
      <c r="C57" s="106"/>
      <c r="D57" s="106"/>
      <c r="E57" s="106"/>
      <c r="F57" s="106"/>
      <c r="G57" s="106"/>
      <c r="H57" s="106"/>
      <c r="I57" s="106"/>
      <c r="J57" s="106"/>
      <c r="K57" s="106"/>
      <c r="L57" s="106"/>
      <c r="N57" s="104"/>
      <c r="O57" s="106"/>
      <c r="P57" s="106"/>
      <c r="Q57" s="106"/>
      <c r="R57" s="106"/>
      <c r="S57" s="106"/>
      <c r="T57" s="106"/>
      <c r="U57" s="106"/>
      <c r="V57" s="106"/>
      <c r="W57" s="106"/>
      <c r="X57" s="106"/>
      <c r="Y57" s="106"/>
      <c r="Z57" s="106"/>
      <c r="AA57" s="106"/>
      <c r="AB57" s="106"/>
      <c r="AC57" s="106"/>
      <c r="AD57" s="106"/>
      <c r="AE57" s="106"/>
      <c r="AF57" s="106"/>
      <c r="AG57" s="106"/>
      <c r="AH57" s="106"/>
      <c r="AI57" s="106"/>
      <c r="AJ57" s="106"/>
      <c r="AK57" s="106"/>
      <c r="AL57" s="106"/>
      <c r="AM57" s="106"/>
      <c r="AN57" s="106"/>
      <c r="AO57" s="106"/>
      <c r="AP57" s="106"/>
      <c r="AQ57" s="106"/>
      <c r="AR57" s="106"/>
      <c r="AS57" s="106"/>
      <c r="AT57" s="106"/>
    </row>
    <row r="58" spans="2:46" ht="15.75" customHeight="1" x14ac:dyDescent="0.2">
      <c r="B58" s="104"/>
      <c r="C58" s="106"/>
      <c r="D58" s="106"/>
      <c r="E58" s="106"/>
      <c r="F58" s="106"/>
      <c r="G58" s="106"/>
      <c r="H58" s="106"/>
      <c r="I58" s="106"/>
      <c r="J58" s="106"/>
      <c r="K58" s="106"/>
      <c r="L58" s="106"/>
      <c r="N58" s="104"/>
      <c r="O58" s="106"/>
      <c r="P58" s="106"/>
      <c r="Q58" s="106"/>
      <c r="R58" s="106"/>
      <c r="S58" s="106"/>
      <c r="T58" s="106"/>
      <c r="U58" s="106"/>
      <c r="V58" s="106"/>
      <c r="W58" s="106"/>
      <c r="X58" s="106"/>
      <c r="Y58" s="106"/>
      <c r="Z58" s="106"/>
      <c r="AA58" s="106"/>
      <c r="AB58" s="106"/>
      <c r="AC58" s="106"/>
      <c r="AD58" s="106"/>
      <c r="AE58" s="106"/>
      <c r="AF58" s="106"/>
      <c r="AG58" s="106"/>
      <c r="AH58" s="106"/>
      <c r="AI58" s="106"/>
      <c r="AJ58" s="106"/>
      <c r="AK58" s="106"/>
      <c r="AL58" s="106"/>
      <c r="AM58" s="106"/>
      <c r="AN58" s="106"/>
      <c r="AO58" s="106"/>
      <c r="AP58" s="106"/>
      <c r="AQ58" s="106"/>
      <c r="AR58" s="106"/>
      <c r="AS58" s="106"/>
      <c r="AT58" s="106"/>
    </row>
    <row r="59" spans="2:46" ht="15.75" customHeight="1" x14ac:dyDescent="0.2">
      <c r="B59" s="104"/>
      <c r="C59" s="106"/>
      <c r="D59" s="106"/>
      <c r="E59" s="106"/>
      <c r="F59" s="106"/>
      <c r="G59" s="106"/>
      <c r="H59" s="106"/>
      <c r="I59" s="106"/>
      <c r="J59" s="106"/>
      <c r="K59" s="106"/>
      <c r="L59" s="106"/>
      <c r="N59" s="104"/>
      <c r="O59" s="106"/>
      <c r="P59" s="106"/>
      <c r="Q59" s="106"/>
      <c r="R59" s="106"/>
      <c r="S59" s="106"/>
      <c r="T59" s="106"/>
      <c r="U59" s="106"/>
      <c r="V59" s="106"/>
      <c r="W59" s="106"/>
      <c r="X59" s="106"/>
      <c r="Y59" s="106"/>
      <c r="Z59" s="106"/>
      <c r="AA59" s="106"/>
      <c r="AB59" s="106"/>
      <c r="AC59" s="106"/>
      <c r="AD59" s="106"/>
      <c r="AE59" s="106"/>
      <c r="AF59" s="106"/>
      <c r="AG59" s="106"/>
      <c r="AH59" s="106"/>
      <c r="AI59" s="106"/>
      <c r="AJ59" s="106"/>
      <c r="AK59" s="106"/>
      <c r="AL59" s="106"/>
      <c r="AM59" s="106"/>
      <c r="AN59" s="106"/>
      <c r="AO59" s="106"/>
      <c r="AP59" s="106"/>
      <c r="AQ59" s="106"/>
      <c r="AR59" s="106"/>
      <c r="AS59" s="106"/>
      <c r="AT59" s="106"/>
    </row>
    <row r="60" spans="2:46" ht="15.75" customHeight="1" x14ac:dyDescent="0.2">
      <c r="B60" s="104"/>
      <c r="C60" s="106"/>
      <c r="D60" s="106"/>
      <c r="E60" s="106"/>
      <c r="F60" s="106"/>
      <c r="G60" s="106"/>
      <c r="H60" s="106"/>
      <c r="I60" s="106"/>
      <c r="J60" s="106"/>
      <c r="K60" s="106"/>
      <c r="L60" s="106"/>
      <c r="N60" s="104"/>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row>
    <row r="61" spans="2:46" ht="15.75" customHeight="1" x14ac:dyDescent="0.2">
      <c r="B61" s="104"/>
      <c r="C61" s="106"/>
      <c r="D61" s="106"/>
      <c r="E61" s="106"/>
      <c r="F61" s="106"/>
      <c r="G61" s="106"/>
      <c r="H61" s="106"/>
      <c r="I61" s="106"/>
      <c r="J61" s="106"/>
      <c r="K61" s="106"/>
      <c r="L61" s="106"/>
      <c r="N61" s="104"/>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c r="AO61" s="106"/>
      <c r="AP61" s="106"/>
      <c r="AQ61" s="106"/>
      <c r="AR61" s="106"/>
      <c r="AS61" s="106"/>
      <c r="AT61" s="106"/>
    </row>
    <row r="62" spans="2:46" ht="15.75" customHeight="1" x14ac:dyDescent="0.2">
      <c r="B62" s="104"/>
      <c r="C62" s="106"/>
      <c r="D62" s="106"/>
      <c r="E62" s="106"/>
      <c r="F62" s="106"/>
      <c r="G62" s="106"/>
      <c r="H62" s="106"/>
      <c r="I62" s="106"/>
      <c r="J62" s="106"/>
      <c r="K62" s="106"/>
      <c r="L62" s="106"/>
      <c r="N62" s="104"/>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row>
    <row r="63" spans="2:46" ht="15.75" customHeight="1" x14ac:dyDescent="0.2">
      <c r="B63" s="104"/>
      <c r="C63" s="106"/>
      <c r="D63" s="106"/>
      <c r="E63" s="106"/>
      <c r="F63" s="106"/>
      <c r="G63" s="106"/>
      <c r="H63" s="106"/>
      <c r="I63" s="106"/>
      <c r="J63" s="106"/>
      <c r="K63" s="106"/>
      <c r="L63" s="106"/>
      <c r="N63" s="104"/>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row>
    <row r="64" spans="2:46" ht="15.75" customHeight="1" x14ac:dyDescent="0.2">
      <c r="B64" s="104"/>
      <c r="C64" s="106"/>
      <c r="D64" s="106"/>
      <c r="E64" s="106"/>
      <c r="F64" s="106"/>
      <c r="G64" s="106"/>
      <c r="H64" s="106"/>
      <c r="I64" s="106"/>
      <c r="J64" s="106"/>
      <c r="K64" s="106"/>
      <c r="L64" s="106"/>
      <c r="N64" s="104"/>
      <c r="O64" s="106"/>
      <c r="P64" s="106"/>
      <c r="Q64" s="106"/>
      <c r="R64" s="106"/>
      <c r="S64" s="106"/>
      <c r="T64" s="106"/>
      <c r="U64" s="106"/>
      <c r="V64" s="106"/>
      <c r="W64" s="106"/>
      <c r="X64" s="106"/>
      <c r="Y64" s="106"/>
      <c r="Z64" s="106"/>
      <c r="AA64" s="106"/>
      <c r="AB64" s="106"/>
      <c r="AC64" s="106"/>
      <c r="AD64" s="106"/>
      <c r="AE64" s="106"/>
      <c r="AF64" s="106"/>
      <c r="AG64" s="106"/>
      <c r="AH64" s="106"/>
      <c r="AI64" s="106"/>
      <c r="AJ64" s="106"/>
      <c r="AK64" s="106"/>
      <c r="AL64" s="106"/>
      <c r="AM64" s="106"/>
      <c r="AN64" s="106"/>
      <c r="AO64" s="106"/>
      <c r="AP64" s="106"/>
      <c r="AQ64" s="106"/>
      <c r="AR64" s="106"/>
      <c r="AS64" s="106"/>
      <c r="AT64" s="106"/>
    </row>
    <row r="65" spans="2:46" ht="15.75" customHeight="1" x14ac:dyDescent="0.2">
      <c r="B65" s="104"/>
      <c r="C65" s="106"/>
      <c r="D65" s="106"/>
      <c r="E65" s="106"/>
      <c r="F65" s="106"/>
      <c r="G65" s="106"/>
      <c r="H65" s="106"/>
      <c r="I65" s="106"/>
      <c r="J65" s="106"/>
      <c r="K65" s="106"/>
      <c r="L65" s="106"/>
      <c r="N65" s="104"/>
      <c r="O65" s="106"/>
      <c r="P65" s="106"/>
      <c r="Q65" s="106"/>
      <c r="R65" s="106"/>
      <c r="S65" s="106"/>
      <c r="T65" s="106"/>
      <c r="U65" s="106"/>
      <c r="V65" s="106"/>
      <c r="W65" s="106"/>
      <c r="X65" s="106"/>
      <c r="Y65" s="106"/>
      <c r="Z65" s="106"/>
      <c r="AA65" s="106"/>
      <c r="AB65" s="106"/>
      <c r="AC65" s="106"/>
      <c r="AD65" s="106"/>
      <c r="AE65" s="106"/>
      <c r="AF65" s="106"/>
      <c r="AG65" s="106"/>
      <c r="AH65" s="106"/>
      <c r="AI65" s="106"/>
      <c r="AJ65" s="106"/>
      <c r="AK65" s="106"/>
      <c r="AL65" s="106"/>
      <c r="AM65" s="106"/>
      <c r="AN65" s="106"/>
      <c r="AO65" s="106"/>
      <c r="AP65" s="106"/>
      <c r="AQ65" s="106"/>
      <c r="AR65" s="106"/>
      <c r="AS65" s="106"/>
      <c r="AT65" s="106"/>
    </row>
    <row r="66" spans="2:46" ht="15.75" customHeight="1" x14ac:dyDescent="0.2">
      <c r="B66" s="104"/>
      <c r="C66" s="106"/>
      <c r="D66" s="106"/>
      <c r="E66" s="106"/>
      <c r="F66" s="106"/>
      <c r="G66" s="106"/>
      <c r="H66" s="106"/>
      <c r="I66" s="106"/>
      <c r="J66" s="106"/>
      <c r="K66" s="106"/>
      <c r="L66" s="106"/>
      <c r="N66" s="104"/>
      <c r="O66" s="106"/>
      <c r="P66" s="106"/>
      <c r="Q66" s="106"/>
      <c r="R66" s="106"/>
      <c r="S66" s="106"/>
      <c r="T66" s="106"/>
      <c r="U66" s="106"/>
      <c r="V66" s="106"/>
      <c r="W66" s="106"/>
      <c r="X66" s="106"/>
      <c r="Y66" s="106"/>
      <c r="Z66" s="106"/>
      <c r="AA66" s="106"/>
      <c r="AB66" s="106"/>
      <c r="AC66" s="106"/>
      <c r="AD66" s="106"/>
      <c r="AE66" s="106"/>
      <c r="AF66" s="106"/>
      <c r="AG66" s="106"/>
      <c r="AH66" s="106"/>
      <c r="AI66" s="106"/>
      <c r="AJ66" s="106"/>
      <c r="AK66" s="106"/>
      <c r="AL66" s="106"/>
      <c r="AM66" s="106"/>
      <c r="AN66" s="106"/>
      <c r="AO66" s="106"/>
      <c r="AP66" s="106"/>
      <c r="AQ66" s="106"/>
      <c r="AR66" s="106"/>
      <c r="AS66" s="106"/>
      <c r="AT66" s="106"/>
    </row>
    <row r="67" spans="2:46" ht="15.75" customHeight="1" x14ac:dyDescent="0.2">
      <c r="B67" s="104"/>
      <c r="C67" s="106"/>
      <c r="D67" s="106"/>
      <c r="E67" s="106"/>
      <c r="F67" s="106"/>
      <c r="G67" s="106"/>
      <c r="H67" s="106"/>
      <c r="I67" s="106"/>
      <c r="J67" s="106"/>
      <c r="K67" s="106"/>
      <c r="L67" s="106"/>
      <c r="N67" s="104"/>
      <c r="O67" s="106"/>
      <c r="P67" s="106"/>
      <c r="Q67" s="106"/>
      <c r="R67" s="106"/>
      <c r="S67" s="106"/>
      <c r="T67" s="106"/>
      <c r="U67" s="106"/>
      <c r="V67" s="106"/>
      <c r="W67" s="106"/>
      <c r="X67" s="106"/>
      <c r="Y67" s="106"/>
      <c r="Z67" s="106"/>
      <c r="AA67" s="106"/>
      <c r="AB67" s="106"/>
      <c r="AC67" s="106"/>
      <c r="AD67" s="106"/>
      <c r="AE67" s="106"/>
      <c r="AF67" s="106"/>
      <c r="AG67" s="106"/>
      <c r="AH67" s="106"/>
      <c r="AI67" s="106"/>
      <c r="AJ67" s="106"/>
      <c r="AK67" s="106"/>
      <c r="AL67" s="106"/>
      <c r="AM67" s="106"/>
      <c r="AN67" s="106"/>
      <c r="AO67" s="106"/>
      <c r="AP67" s="106"/>
      <c r="AQ67" s="106"/>
      <c r="AR67" s="106"/>
      <c r="AS67" s="106"/>
      <c r="AT67" s="106"/>
    </row>
    <row r="68" spans="2:46" ht="15.75" customHeight="1" x14ac:dyDescent="0.2">
      <c r="B68" s="104"/>
      <c r="C68" s="106"/>
      <c r="D68" s="106"/>
      <c r="E68" s="106"/>
      <c r="F68" s="106"/>
      <c r="G68" s="106"/>
      <c r="H68" s="106"/>
      <c r="I68" s="106"/>
      <c r="J68" s="106"/>
      <c r="K68" s="106"/>
      <c r="L68" s="106"/>
      <c r="N68" s="104"/>
      <c r="O68" s="106"/>
      <c r="P68" s="106"/>
      <c r="Q68" s="106"/>
      <c r="R68" s="106"/>
      <c r="S68" s="106"/>
      <c r="T68" s="106"/>
      <c r="U68" s="106"/>
      <c r="V68" s="106"/>
      <c r="W68" s="106"/>
      <c r="X68" s="106"/>
      <c r="Y68" s="106"/>
      <c r="Z68" s="106"/>
      <c r="AA68" s="106"/>
      <c r="AB68" s="106"/>
      <c r="AC68" s="106"/>
      <c r="AD68" s="106"/>
      <c r="AE68" s="106"/>
      <c r="AF68" s="106"/>
      <c r="AG68" s="106"/>
      <c r="AH68" s="106"/>
      <c r="AI68" s="106"/>
      <c r="AJ68" s="106"/>
      <c r="AK68" s="106"/>
      <c r="AL68" s="106"/>
      <c r="AM68" s="106"/>
      <c r="AN68" s="106"/>
      <c r="AO68" s="106"/>
      <c r="AP68" s="106"/>
      <c r="AQ68" s="106"/>
      <c r="AR68" s="106"/>
      <c r="AS68" s="106"/>
      <c r="AT68" s="106"/>
    </row>
    <row r="69" spans="2:46" ht="15.75" customHeight="1" x14ac:dyDescent="0.2">
      <c r="B69" s="104"/>
      <c r="C69" s="106"/>
      <c r="D69" s="106"/>
      <c r="E69" s="106"/>
      <c r="F69" s="106"/>
      <c r="G69" s="106"/>
      <c r="H69" s="106"/>
      <c r="I69" s="106"/>
      <c r="J69" s="106"/>
      <c r="K69" s="106"/>
      <c r="L69" s="106"/>
      <c r="N69" s="104"/>
      <c r="O69" s="106"/>
      <c r="P69" s="106"/>
      <c r="Q69" s="106"/>
      <c r="R69" s="106"/>
      <c r="S69" s="106"/>
      <c r="T69" s="106"/>
      <c r="U69" s="106"/>
      <c r="V69" s="106"/>
      <c r="W69" s="106"/>
      <c r="X69" s="106"/>
      <c r="Y69" s="106"/>
      <c r="Z69" s="106"/>
      <c r="AA69" s="106"/>
      <c r="AB69" s="106"/>
      <c r="AC69" s="106"/>
      <c r="AD69" s="106"/>
      <c r="AE69" s="106"/>
      <c r="AF69" s="106"/>
      <c r="AG69" s="106"/>
      <c r="AH69" s="106"/>
      <c r="AI69" s="106"/>
      <c r="AJ69" s="106"/>
      <c r="AK69" s="106"/>
      <c r="AL69" s="106"/>
      <c r="AM69" s="106"/>
      <c r="AN69" s="106"/>
      <c r="AO69" s="106"/>
      <c r="AP69" s="106"/>
      <c r="AQ69" s="106"/>
      <c r="AR69" s="106"/>
      <c r="AS69" s="106"/>
      <c r="AT69" s="106"/>
    </row>
    <row r="70" spans="2:46" ht="15.75" customHeight="1" x14ac:dyDescent="0.2">
      <c r="B70" s="104"/>
      <c r="C70" s="106"/>
      <c r="D70" s="106"/>
      <c r="E70" s="106"/>
      <c r="F70" s="106"/>
      <c r="G70" s="106"/>
      <c r="H70" s="106"/>
      <c r="I70" s="106"/>
      <c r="J70" s="106"/>
      <c r="K70" s="106"/>
      <c r="L70" s="106"/>
      <c r="N70" s="104"/>
      <c r="O70" s="106"/>
      <c r="P70" s="106"/>
      <c r="Q70" s="106"/>
      <c r="R70" s="106"/>
      <c r="S70" s="106"/>
      <c r="T70" s="106"/>
      <c r="U70" s="106"/>
      <c r="V70" s="106"/>
      <c r="W70" s="106"/>
      <c r="X70" s="106"/>
      <c r="Y70" s="106"/>
      <c r="Z70" s="106"/>
      <c r="AA70" s="106"/>
      <c r="AB70" s="106"/>
      <c r="AC70" s="106"/>
      <c r="AD70" s="106"/>
      <c r="AE70" s="106"/>
      <c r="AF70" s="106"/>
      <c r="AG70" s="106"/>
      <c r="AH70" s="106"/>
      <c r="AI70" s="106"/>
      <c r="AJ70" s="106"/>
      <c r="AK70" s="106"/>
      <c r="AL70" s="106"/>
      <c r="AM70" s="106"/>
      <c r="AN70" s="106"/>
      <c r="AO70" s="106"/>
      <c r="AP70" s="106"/>
      <c r="AQ70" s="106"/>
      <c r="AR70" s="106"/>
      <c r="AS70" s="106"/>
      <c r="AT70" s="106"/>
    </row>
    <row r="71" spans="2:46" ht="15.75" customHeight="1" x14ac:dyDescent="0.2">
      <c r="B71" s="104"/>
      <c r="C71" s="106"/>
      <c r="D71" s="106"/>
      <c r="E71" s="106"/>
      <c r="F71" s="106"/>
      <c r="G71" s="106"/>
      <c r="H71" s="106"/>
      <c r="I71" s="106"/>
      <c r="J71" s="106"/>
      <c r="K71" s="106"/>
      <c r="L71" s="106"/>
      <c r="N71" s="104"/>
      <c r="O71" s="106"/>
      <c r="P71" s="106"/>
      <c r="Q71" s="106"/>
      <c r="R71" s="106"/>
      <c r="S71" s="106"/>
      <c r="T71" s="106"/>
      <c r="U71" s="106"/>
      <c r="V71" s="106"/>
      <c r="W71" s="106"/>
      <c r="X71" s="106"/>
      <c r="Y71" s="106"/>
      <c r="Z71" s="106"/>
      <c r="AA71" s="106"/>
      <c r="AB71" s="106"/>
      <c r="AC71" s="106"/>
      <c r="AD71" s="106"/>
      <c r="AE71" s="106"/>
      <c r="AF71" s="106"/>
      <c r="AG71" s="106"/>
      <c r="AH71" s="106"/>
      <c r="AI71" s="106"/>
      <c r="AJ71" s="106"/>
      <c r="AK71" s="106"/>
      <c r="AL71" s="106"/>
      <c r="AM71" s="106"/>
      <c r="AN71" s="106"/>
      <c r="AO71" s="106"/>
      <c r="AP71" s="106"/>
      <c r="AQ71" s="106"/>
      <c r="AR71" s="106"/>
      <c r="AS71" s="106"/>
      <c r="AT71" s="106"/>
    </row>
    <row r="72" spans="2:46" ht="15.75" customHeight="1" x14ac:dyDescent="0.2">
      <c r="B72" s="104"/>
      <c r="C72" s="106"/>
      <c r="D72" s="106"/>
      <c r="E72" s="106"/>
      <c r="F72" s="106"/>
      <c r="G72" s="106"/>
      <c r="H72" s="106"/>
      <c r="I72" s="106"/>
      <c r="J72" s="106"/>
      <c r="K72" s="106"/>
      <c r="L72" s="106"/>
      <c r="N72" s="104"/>
      <c r="O72" s="106"/>
      <c r="P72" s="106"/>
      <c r="Q72" s="106"/>
      <c r="R72" s="106"/>
      <c r="S72" s="106"/>
      <c r="T72" s="106"/>
      <c r="U72" s="106"/>
      <c r="V72" s="106"/>
      <c r="W72" s="106"/>
      <c r="X72" s="106"/>
      <c r="Y72" s="106"/>
      <c r="Z72" s="106"/>
      <c r="AA72" s="106"/>
      <c r="AB72" s="106"/>
      <c r="AC72" s="106"/>
      <c r="AD72" s="106"/>
      <c r="AE72" s="106"/>
      <c r="AF72" s="106"/>
      <c r="AG72" s="106"/>
      <c r="AH72" s="106"/>
      <c r="AI72" s="106"/>
      <c r="AJ72" s="106"/>
      <c r="AK72" s="106"/>
      <c r="AL72" s="106"/>
      <c r="AM72" s="106"/>
      <c r="AN72" s="106"/>
      <c r="AO72" s="106"/>
      <c r="AP72" s="106"/>
      <c r="AQ72" s="106"/>
      <c r="AR72" s="106"/>
      <c r="AS72" s="106"/>
      <c r="AT72" s="106"/>
    </row>
    <row r="73" spans="2:46" ht="15.75" customHeight="1" x14ac:dyDescent="0.2">
      <c r="B73" s="104"/>
      <c r="C73" s="106"/>
      <c r="D73" s="106"/>
      <c r="E73" s="106"/>
      <c r="F73" s="106"/>
      <c r="G73" s="106"/>
      <c r="H73" s="106"/>
      <c r="I73" s="106"/>
      <c r="J73" s="106"/>
      <c r="K73" s="106"/>
      <c r="L73" s="106"/>
      <c r="N73" s="104"/>
      <c r="O73" s="106"/>
      <c r="P73" s="106"/>
      <c r="Q73" s="106"/>
      <c r="R73" s="106"/>
      <c r="S73" s="106"/>
      <c r="T73" s="106"/>
      <c r="U73" s="106"/>
      <c r="V73" s="106"/>
      <c r="W73" s="106"/>
      <c r="X73" s="106"/>
      <c r="Y73" s="106"/>
      <c r="Z73" s="106"/>
      <c r="AA73" s="106"/>
      <c r="AB73" s="106"/>
      <c r="AC73" s="106"/>
      <c r="AD73" s="106"/>
      <c r="AE73" s="106"/>
      <c r="AF73" s="106"/>
      <c r="AG73" s="106"/>
      <c r="AH73" s="106"/>
      <c r="AI73" s="106"/>
      <c r="AJ73" s="106"/>
      <c r="AK73" s="106"/>
      <c r="AL73" s="106"/>
      <c r="AM73" s="106"/>
      <c r="AN73" s="106"/>
      <c r="AO73" s="106"/>
      <c r="AP73" s="106"/>
      <c r="AQ73" s="106"/>
      <c r="AR73" s="106"/>
      <c r="AS73" s="106"/>
      <c r="AT73" s="106"/>
    </row>
    <row r="74" spans="2:46" ht="15.75" customHeight="1" x14ac:dyDescent="0.2">
      <c r="B74" s="104"/>
      <c r="C74" s="106"/>
      <c r="D74" s="106"/>
      <c r="E74" s="106"/>
      <c r="F74" s="106"/>
      <c r="G74" s="106"/>
      <c r="H74" s="106"/>
      <c r="I74" s="106"/>
      <c r="J74" s="106"/>
      <c r="K74" s="106"/>
      <c r="L74" s="106"/>
      <c r="N74" s="104"/>
      <c r="O74" s="106"/>
      <c r="P74" s="106"/>
      <c r="Q74" s="106"/>
      <c r="R74" s="106"/>
      <c r="S74" s="106"/>
      <c r="T74" s="106"/>
      <c r="U74" s="106"/>
      <c r="V74" s="106"/>
      <c r="W74" s="106"/>
      <c r="X74" s="106"/>
      <c r="Y74" s="106"/>
      <c r="Z74" s="106"/>
      <c r="AA74" s="106"/>
      <c r="AB74" s="106"/>
      <c r="AC74" s="106"/>
      <c r="AD74" s="106"/>
      <c r="AE74" s="106"/>
      <c r="AF74" s="106"/>
      <c r="AG74" s="106"/>
      <c r="AH74" s="106"/>
      <c r="AI74" s="106"/>
      <c r="AJ74" s="106"/>
      <c r="AK74" s="106"/>
      <c r="AL74" s="106"/>
      <c r="AM74" s="106"/>
      <c r="AN74" s="106"/>
      <c r="AO74" s="106"/>
      <c r="AP74" s="106"/>
      <c r="AQ74" s="106"/>
      <c r="AR74" s="106"/>
      <c r="AS74" s="106"/>
      <c r="AT74" s="106"/>
    </row>
    <row r="75" spans="2:46" ht="15.75" customHeight="1" x14ac:dyDescent="0.2">
      <c r="B75" s="104"/>
      <c r="C75" s="106"/>
      <c r="D75" s="106"/>
      <c r="E75" s="106"/>
      <c r="F75" s="106"/>
      <c r="G75" s="106"/>
      <c r="H75" s="106"/>
      <c r="I75" s="106"/>
      <c r="J75" s="106"/>
      <c r="K75" s="106"/>
      <c r="L75" s="106"/>
      <c r="N75" s="104"/>
      <c r="O75" s="106"/>
      <c r="P75" s="106"/>
      <c r="Q75" s="106"/>
      <c r="R75" s="106"/>
      <c r="S75" s="106"/>
      <c r="T75" s="106"/>
      <c r="U75" s="106"/>
      <c r="V75" s="106"/>
      <c r="W75" s="106"/>
      <c r="X75" s="106"/>
      <c r="Y75" s="106"/>
      <c r="Z75" s="106"/>
      <c r="AA75" s="106"/>
      <c r="AB75" s="106"/>
      <c r="AC75" s="106"/>
      <c r="AD75" s="106"/>
      <c r="AE75" s="106"/>
      <c r="AF75" s="106"/>
      <c r="AG75" s="106"/>
      <c r="AH75" s="106"/>
      <c r="AI75" s="106"/>
      <c r="AJ75" s="106"/>
      <c r="AK75" s="106"/>
      <c r="AL75" s="106"/>
      <c r="AM75" s="106"/>
      <c r="AN75" s="106"/>
      <c r="AO75" s="106"/>
      <c r="AP75" s="106"/>
      <c r="AQ75" s="106"/>
      <c r="AR75" s="106"/>
      <c r="AS75" s="106"/>
      <c r="AT75" s="106"/>
    </row>
    <row r="76" spans="2:46" ht="15.75" customHeight="1" x14ac:dyDescent="0.2">
      <c r="B76" s="104"/>
      <c r="C76" s="106"/>
      <c r="D76" s="106"/>
      <c r="E76" s="106"/>
      <c r="F76" s="106"/>
      <c r="G76" s="106"/>
      <c r="H76" s="106"/>
      <c r="I76" s="106"/>
      <c r="J76" s="106"/>
      <c r="K76" s="106"/>
      <c r="L76" s="106"/>
      <c r="N76" s="104"/>
      <c r="O76" s="106"/>
      <c r="P76" s="106"/>
      <c r="Q76" s="106"/>
      <c r="R76" s="106"/>
      <c r="S76" s="106"/>
      <c r="T76" s="106"/>
      <c r="U76" s="106"/>
      <c r="V76" s="106"/>
      <c r="W76" s="106"/>
      <c r="X76" s="106"/>
      <c r="Y76" s="106"/>
      <c r="Z76" s="106"/>
      <c r="AA76" s="106"/>
      <c r="AB76" s="106"/>
      <c r="AC76" s="106"/>
      <c r="AD76" s="106"/>
      <c r="AE76" s="106"/>
      <c r="AF76" s="106"/>
      <c r="AG76" s="106"/>
      <c r="AH76" s="106"/>
      <c r="AI76" s="106"/>
      <c r="AJ76" s="106"/>
      <c r="AK76" s="106"/>
      <c r="AL76" s="106"/>
      <c r="AM76" s="106"/>
      <c r="AN76" s="106"/>
      <c r="AO76" s="106"/>
      <c r="AP76" s="106"/>
      <c r="AQ76" s="106"/>
      <c r="AR76" s="106"/>
      <c r="AS76" s="106"/>
      <c r="AT76" s="106"/>
    </row>
    <row r="77" spans="2:46" ht="15.75" customHeight="1" x14ac:dyDescent="0.2">
      <c r="B77" s="104"/>
      <c r="C77" s="106"/>
      <c r="D77" s="106"/>
      <c r="E77" s="106"/>
      <c r="F77" s="106"/>
      <c r="G77" s="106"/>
      <c r="H77" s="106"/>
      <c r="I77" s="106"/>
      <c r="J77" s="106"/>
      <c r="K77" s="106"/>
      <c r="L77" s="106"/>
      <c r="N77" s="104"/>
      <c r="O77" s="106"/>
      <c r="P77" s="106"/>
      <c r="Q77" s="106"/>
      <c r="R77" s="106"/>
      <c r="S77" s="106"/>
      <c r="T77" s="106"/>
      <c r="U77" s="106"/>
      <c r="V77" s="106"/>
      <c r="W77" s="106"/>
      <c r="X77" s="106"/>
      <c r="Y77" s="106"/>
      <c r="Z77" s="106"/>
      <c r="AA77" s="106"/>
      <c r="AB77" s="106"/>
      <c r="AC77" s="106"/>
      <c r="AD77" s="106"/>
      <c r="AE77" s="106"/>
      <c r="AF77" s="106"/>
      <c r="AG77" s="106"/>
      <c r="AH77" s="106"/>
      <c r="AI77" s="106"/>
      <c r="AJ77" s="106"/>
      <c r="AK77" s="106"/>
      <c r="AL77" s="106"/>
      <c r="AM77" s="106"/>
      <c r="AN77" s="106"/>
      <c r="AO77" s="106"/>
      <c r="AP77" s="106"/>
      <c r="AQ77" s="106"/>
      <c r="AR77" s="106"/>
      <c r="AS77" s="106"/>
      <c r="AT77" s="106"/>
    </row>
    <row r="78" spans="2:46" ht="15.75" customHeight="1" x14ac:dyDescent="0.2">
      <c r="B78" s="104"/>
      <c r="C78" s="106"/>
      <c r="D78" s="106"/>
      <c r="E78" s="106"/>
      <c r="F78" s="106"/>
      <c r="G78" s="106"/>
      <c r="H78" s="106"/>
      <c r="I78" s="106"/>
      <c r="J78" s="106"/>
      <c r="K78" s="106"/>
      <c r="L78" s="106"/>
      <c r="N78" s="104"/>
      <c r="O78" s="106"/>
      <c r="P78" s="106"/>
      <c r="Q78" s="106"/>
      <c r="R78" s="106"/>
      <c r="S78" s="106"/>
      <c r="T78" s="106"/>
      <c r="U78" s="106"/>
      <c r="V78" s="106"/>
      <c r="W78" s="106"/>
      <c r="X78" s="106"/>
      <c r="Y78" s="106"/>
      <c r="Z78" s="106"/>
      <c r="AA78" s="106"/>
      <c r="AB78" s="106"/>
      <c r="AC78" s="106"/>
      <c r="AD78" s="106"/>
      <c r="AE78" s="106"/>
      <c r="AF78" s="106"/>
      <c r="AG78" s="106"/>
      <c r="AH78" s="106"/>
      <c r="AI78" s="106"/>
      <c r="AJ78" s="106"/>
      <c r="AK78" s="106"/>
      <c r="AL78" s="106"/>
      <c r="AM78" s="106"/>
      <c r="AN78" s="106"/>
      <c r="AO78" s="106"/>
      <c r="AP78" s="106"/>
      <c r="AQ78" s="106"/>
      <c r="AR78" s="106"/>
      <c r="AS78" s="106"/>
      <c r="AT78" s="106"/>
    </row>
    <row r="79" spans="2:46" ht="15.75" customHeight="1" x14ac:dyDescent="0.2">
      <c r="B79" s="104"/>
      <c r="C79" s="106"/>
      <c r="D79" s="106"/>
      <c r="E79" s="106"/>
      <c r="F79" s="106"/>
      <c r="G79" s="106"/>
      <c r="H79" s="106"/>
      <c r="I79" s="106"/>
      <c r="J79" s="106"/>
      <c r="K79" s="106"/>
      <c r="L79" s="106"/>
      <c r="N79" s="104"/>
      <c r="O79" s="106"/>
      <c r="P79" s="106"/>
      <c r="Q79" s="106"/>
      <c r="R79" s="106"/>
      <c r="S79" s="106"/>
      <c r="T79" s="106"/>
      <c r="U79" s="106"/>
      <c r="V79" s="106"/>
      <c r="W79" s="106"/>
      <c r="X79" s="106"/>
      <c r="Y79" s="106"/>
      <c r="Z79" s="106"/>
      <c r="AA79" s="106"/>
      <c r="AB79" s="106"/>
      <c r="AC79" s="106"/>
      <c r="AD79" s="106"/>
      <c r="AE79" s="106"/>
      <c r="AF79" s="106"/>
      <c r="AG79" s="106"/>
      <c r="AH79" s="106"/>
      <c r="AI79" s="106"/>
      <c r="AJ79" s="106"/>
      <c r="AK79" s="106"/>
      <c r="AL79" s="106"/>
      <c r="AM79" s="106"/>
      <c r="AN79" s="106"/>
      <c r="AO79" s="106"/>
      <c r="AP79" s="106"/>
      <c r="AQ79" s="106"/>
      <c r="AR79" s="106"/>
      <c r="AS79" s="106"/>
      <c r="AT79" s="106"/>
    </row>
    <row r="80" spans="2:46" ht="15.75" customHeight="1" x14ac:dyDescent="0.2">
      <c r="B80" s="46"/>
      <c r="C80" s="46"/>
      <c r="D80" s="46"/>
      <c r="E80" s="46"/>
      <c r="F80" s="46"/>
      <c r="G80" s="46"/>
      <c r="H80" s="46"/>
      <c r="I80" s="46"/>
      <c r="J80" s="46"/>
      <c r="K80" s="46"/>
      <c r="L80" s="46"/>
    </row>
    <row r="81" spans="2:12" ht="15.75" customHeight="1" x14ac:dyDescent="0.2">
      <c r="B81" s="104"/>
      <c r="C81" s="108"/>
      <c r="D81" s="108"/>
      <c r="E81" s="108"/>
      <c r="F81" s="108"/>
      <c r="G81" s="108"/>
      <c r="H81" s="108"/>
      <c r="I81" s="108"/>
      <c r="J81" s="108"/>
      <c r="K81" s="108"/>
      <c r="L81" s="108"/>
    </row>
    <row r="82" spans="2:12" ht="15.75" customHeight="1" x14ac:dyDescent="0.2">
      <c r="B82" s="104"/>
      <c r="C82" s="108"/>
      <c r="D82" s="108"/>
      <c r="E82" s="108"/>
      <c r="F82" s="108"/>
      <c r="G82" s="108"/>
      <c r="H82" s="108"/>
      <c r="I82" s="108"/>
      <c r="J82" s="108"/>
      <c r="K82" s="108"/>
      <c r="L82" s="108"/>
    </row>
    <row r="83" spans="2:12" ht="15.75" customHeight="1" x14ac:dyDescent="0.2">
      <c r="B83" s="104"/>
      <c r="C83" s="108"/>
      <c r="D83" s="108"/>
      <c r="E83" s="108"/>
      <c r="F83" s="108"/>
      <c r="G83" s="108"/>
      <c r="H83" s="108"/>
      <c r="I83" s="108"/>
      <c r="J83" s="108"/>
      <c r="K83" s="108"/>
      <c r="L83" s="108"/>
    </row>
    <row r="84" spans="2:12" ht="15.75" customHeight="1" x14ac:dyDescent="0.2">
      <c r="B84" s="104"/>
      <c r="C84" s="108"/>
      <c r="D84" s="108"/>
      <c r="E84" s="108"/>
      <c r="F84" s="108"/>
      <c r="G84" s="108"/>
      <c r="H84" s="108"/>
      <c r="I84" s="108"/>
      <c r="J84" s="108"/>
      <c r="K84" s="108"/>
      <c r="L84" s="108"/>
    </row>
    <row r="85" spans="2:12" ht="15.75" customHeight="1" x14ac:dyDescent="0.2">
      <c r="B85" s="104"/>
      <c r="C85" s="108"/>
      <c r="D85" s="108"/>
      <c r="E85" s="108"/>
      <c r="F85" s="108"/>
      <c r="G85" s="108"/>
      <c r="H85" s="108"/>
      <c r="I85" s="108"/>
      <c r="J85" s="108"/>
      <c r="K85" s="108"/>
      <c r="L85" s="108"/>
    </row>
    <row r="86" spans="2:12" ht="15.75" customHeight="1" x14ac:dyDescent="0.2">
      <c r="B86" s="104"/>
      <c r="C86" s="108"/>
      <c r="D86" s="108"/>
      <c r="E86" s="108"/>
      <c r="F86" s="108"/>
      <c r="G86" s="108"/>
      <c r="H86" s="108"/>
      <c r="I86" s="108"/>
      <c r="J86" s="108"/>
      <c r="K86" s="108"/>
      <c r="L86" s="108"/>
    </row>
    <row r="87" spans="2:12" ht="15.75" customHeight="1" x14ac:dyDescent="0.2">
      <c r="B87" s="104"/>
      <c r="C87" s="108"/>
      <c r="D87" s="108"/>
      <c r="E87" s="108"/>
      <c r="F87" s="108"/>
      <c r="G87" s="108"/>
      <c r="H87" s="108"/>
      <c r="I87" s="108"/>
      <c r="J87" s="108"/>
      <c r="K87" s="108"/>
      <c r="L87" s="108"/>
    </row>
    <row r="88" spans="2:12" ht="15.75" customHeight="1" x14ac:dyDescent="0.2">
      <c r="B88" s="104"/>
      <c r="C88" s="108"/>
      <c r="D88" s="108"/>
      <c r="E88" s="108"/>
      <c r="F88" s="108"/>
      <c r="G88" s="108"/>
      <c r="H88" s="108"/>
      <c r="I88" s="108"/>
      <c r="J88" s="108"/>
      <c r="K88" s="108"/>
      <c r="L88" s="108"/>
    </row>
    <row r="89" spans="2:12" ht="15.75" customHeight="1" x14ac:dyDescent="0.2">
      <c r="B89" s="104"/>
      <c r="C89" s="108"/>
      <c r="D89" s="108"/>
      <c r="E89" s="108"/>
      <c r="F89" s="108"/>
      <c r="G89" s="108"/>
      <c r="H89" s="108"/>
      <c r="I89" s="108"/>
      <c r="J89" s="108"/>
      <c r="K89" s="108"/>
      <c r="L89" s="108"/>
    </row>
    <row r="90" spans="2:12" ht="15.75" customHeight="1" x14ac:dyDescent="0.2">
      <c r="B90" s="104"/>
      <c r="C90" s="108"/>
      <c r="D90" s="108"/>
      <c r="E90" s="108"/>
      <c r="F90" s="108"/>
      <c r="G90" s="108"/>
      <c r="H90" s="108"/>
      <c r="I90" s="108"/>
      <c r="J90" s="108"/>
      <c r="K90" s="108"/>
      <c r="L90" s="108"/>
    </row>
    <row r="91" spans="2:12" ht="15.75" customHeight="1" x14ac:dyDescent="0.2">
      <c r="B91" s="104"/>
      <c r="C91" s="108"/>
      <c r="D91" s="108"/>
      <c r="E91" s="108"/>
      <c r="F91" s="108"/>
      <c r="G91" s="108"/>
      <c r="H91" s="108"/>
      <c r="I91" s="108"/>
      <c r="J91" s="108"/>
      <c r="K91" s="108"/>
      <c r="L91" s="108"/>
    </row>
    <row r="92" spans="2:12" ht="15.75" customHeight="1" x14ac:dyDescent="0.2">
      <c r="B92" s="104"/>
      <c r="C92" s="108"/>
      <c r="D92" s="108"/>
      <c r="E92" s="108"/>
      <c r="F92" s="108"/>
      <c r="G92" s="108"/>
      <c r="H92" s="108"/>
      <c r="I92" s="108"/>
      <c r="J92" s="108"/>
      <c r="K92" s="108"/>
      <c r="L92" s="108"/>
    </row>
    <row r="93" spans="2:12" ht="15.75" customHeight="1" x14ac:dyDescent="0.2">
      <c r="B93" s="104"/>
      <c r="C93" s="108"/>
      <c r="D93" s="108"/>
      <c r="E93" s="108"/>
      <c r="F93" s="108"/>
      <c r="G93" s="108"/>
      <c r="H93" s="108"/>
      <c r="I93" s="108"/>
      <c r="J93" s="108"/>
      <c r="K93" s="108"/>
      <c r="L93" s="108"/>
    </row>
    <row r="94" spans="2:12" ht="15.75" customHeight="1" x14ac:dyDescent="0.2">
      <c r="B94" s="104"/>
      <c r="C94" s="108"/>
      <c r="D94" s="108"/>
      <c r="E94" s="108"/>
      <c r="F94" s="108"/>
      <c r="G94" s="108"/>
      <c r="H94" s="108"/>
      <c r="I94" s="108"/>
      <c r="J94" s="108"/>
      <c r="K94" s="108"/>
      <c r="L94" s="108"/>
    </row>
    <row r="95" spans="2:12" ht="15.75" customHeight="1" x14ac:dyDescent="0.2">
      <c r="B95" s="104"/>
      <c r="C95" s="108"/>
      <c r="D95" s="108"/>
      <c r="E95" s="108"/>
      <c r="F95" s="108"/>
      <c r="G95" s="108"/>
      <c r="H95" s="108"/>
      <c r="I95" s="108"/>
      <c r="J95" s="108"/>
      <c r="K95" s="108"/>
      <c r="L95" s="108"/>
    </row>
    <row r="96" spans="2:12" ht="15.75" customHeight="1" x14ac:dyDescent="0.2">
      <c r="B96" s="104"/>
      <c r="C96" s="108"/>
      <c r="D96" s="108"/>
      <c r="E96" s="108"/>
      <c r="F96" s="108"/>
      <c r="G96" s="108"/>
      <c r="H96" s="108"/>
      <c r="I96" s="108"/>
      <c r="J96" s="108"/>
      <c r="K96" s="108"/>
      <c r="L96" s="108"/>
    </row>
    <row r="97" spans="2:12" ht="15.75" customHeight="1" x14ac:dyDescent="0.2">
      <c r="B97" s="104"/>
      <c r="C97" s="108"/>
      <c r="D97" s="108"/>
      <c r="E97" s="108"/>
      <c r="F97" s="108"/>
      <c r="G97" s="108"/>
      <c r="H97" s="108"/>
      <c r="I97" s="108"/>
      <c r="J97" s="108"/>
      <c r="K97" s="108"/>
      <c r="L97" s="108"/>
    </row>
    <row r="98" spans="2:12" ht="15.75" customHeight="1" x14ac:dyDescent="0.2">
      <c r="B98" s="104"/>
      <c r="C98" s="108"/>
      <c r="D98" s="108"/>
      <c r="E98" s="108"/>
      <c r="F98" s="108"/>
      <c r="G98" s="108"/>
      <c r="H98" s="108"/>
      <c r="I98" s="108"/>
      <c r="J98" s="108"/>
      <c r="K98" s="108"/>
      <c r="L98" s="108"/>
    </row>
    <row r="99" spans="2:12" ht="15.75" customHeight="1" x14ac:dyDescent="0.2">
      <c r="B99" s="104"/>
      <c r="C99" s="108"/>
      <c r="D99" s="108"/>
      <c r="E99" s="108"/>
      <c r="F99" s="108"/>
      <c r="G99" s="108"/>
      <c r="H99" s="108"/>
      <c r="I99" s="108"/>
      <c r="J99" s="108"/>
      <c r="K99" s="108"/>
      <c r="L99" s="108"/>
    </row>
    <row r="100" spans="2:12" ht="15.75" customHeight="1" x14ac:dyDescent="0.2">
      <c r="B100" s="104"/>
      <c r="C100" s="108"/>
      <c r="D100" s="108"/>
      <c r="E100" s="108"/>
      <c r="F100" s="108"/>
      <c r="G100" s="108"/>
      <c r="H100" s="108"/>
      <c r="I100" s="108"/>
      <c r="J100" s="108"/>
      <c r="K100" s="108"/>
      <c r="L100" s="108"/>
    </row>
    <row r="101" spans="2:12" ht="15.75" customHeight="1" x14ac:dyDescent="0.2">
      <c r="B101" s="104"/>
      <c r="C101" s="108"/>
      <c r="D101" s="108"/>
      <c r="E101" s="108"/>
      <c r="F101" s="108"/>
      <c r="G101" s="108"/>
      <c r="H101" s="108"/>
      <c r="I101" s="108"/>
      <c r="J101" s="108"/>
      <c r="K101" s="108"/>
      <c r="L101" s="108"/>
    </row>
    <row r="102" spans="2:12" ht="15.75" customHeight="1" x14ac:dyDescent="0.2">
      <c r="B102" s="46"/>
      <c r="C102" s="46"/>
      <c r="D102" s="46"/>
      <c r="E102" s="46"/>
      <c r="F102" s="46"/>
      <c r="G102" s="46"/>
      <c r="H102" s="46"/>
      <c r="I102" s="46"/>
      <c r="J102" s="46"/>
      <c r="K102" s="46"/>
      <c r="L102" s="46"/>
    </row>
    <row r="103" spans="2:12" ht="15.75" customHeight="1" x14ac:dyDescent="0.2">
      <c r="B103" s="46"/>
      <c r="C103" s="46"/>
      <c r="D103" s="46"/>
      <c r="E103" s="46"/>
      <c r="F103" s="46"/>
      <c r="G103" s="46"/>
      <c r="H103" s="46"/>
      <c r="I103" s="46"/>
      <c r="J103" s="46"/>
      <c r="K103" s="46"/>
      <c r="L103" s="46"/>
    </row>
    <row r="104" spans="2:12" ht="15.75" customHeight="1" x14ac:dyDescent="0.2">
      <c r="B104" s="46"/>
      <c r="C104" s="46"/>
      <c r="D104" s="46"/>
      <c r="E104" s="46"/>
      <c r="F104" s="46"/>
      <c r="G104" s="46"/>
      <c r="H104" s="46"/>
      <c r="I104" s="46"/>
      <c r="J104" s="46"/>
      <c r="K104" s="46"/>
      <c r="L104" s="46"/>
    </row>
    <row r="105" spans="2:12" ht="15.75" customHeight="1" x14ac:dyDescent="0.2">
      <c r="B105" s="46"/>
      <c r="C105" s="46"/>
      <c r="D105" s="46"/>
      <c r="E105" s="46"/>
      <c r="F105" s="46"/>
      <c r="G105" s="46"/>
      <c r="H105" s="46"/>
      <c r="I105" s="46"/>
      <c r="J105" s="46"/>
      <c r="K105" s="46"/>
      <c r="L105" s="46"/>
    </row>
    <row r="106" spans="2:12" ht="15.75" customHeight="1" x14ac:dyDescent="0.2">
      <c r="B106" s="46"/>
      <c r="C106" s="46"/>
      <c r="D106" s="46"/>
      <c r="E106" s="46"/>
      <c r="F106" s="46"/>
      <c r="G106" s="46"/>
      <c r="H106" s="46"/>
      <c r="I106" s="46"/>
      <c r="J106" s="46"/>
      <c r="K106" s="46"/>
      <c r="L106" s="46"/>
    </row>
    <row r="107" spans="2:12" ht="15.75" customHeight="1" x14ac:dyDescent="0.2">
      <c r="B107" s="46"/>
      <c r="C107" s="46"/>
      <c r="D107" s="46"/>
      <c r="E107" s="46"/>
      <c r="F107" s="46"/>
      <c r="G107" s="46"/>
      <c r="H107" s="46"/>
      <c r="I107" s="46"/>
      <c r="J107" s="46"/>
      <c r="K107" s="46"/>
      <c r="L107" s="46"/>
    </row>
    <row r="108" spans="2:12" ht="15.75" customHeight="1" x14ac:dyDescent="0.2">
      <c r="B108" s="46"/>
      <c r="C108" s="46"/>
      <c r="D108" s="46"/>
      <c r="E108" s="46"/>
      <c r="F108" s="46"/>
      <c r="G108" s="46"/>
      <c r="H108" s="46"/>
      <c r="I108" s="46"/>
      <c r="J108" s="46"/>
      <c r="K108" s="46"/>
      <c r="L108" s="46"/>
    </row>
    <row r="109" spans="2:12" ht="15.75" customHeight="1" x14ac:dyDescent="0.2">
      <c r="B109" s="46"/>
      <c r="C109" s="46"/>
      <c r="D109" s="46"/>
      <c r="E109" s="46"/>
      <c r="F109" s="46"/>
      <c r="G109" s="46"/>
      <c r="H109" s="46"/>
      <c r="I109" s="46"/>
      <c r="J109" s="46"/>
      <c r="K109" s="46"/>
      <c r="L109" s="46"/>
    </row>
    <row r="110" spans="2:12" ht="15.75" customHeight="1" x14ac:dyDescent="0.2">
      <c r="B110" s="46"/>
      <c r="C110" s="46"/>
      <c r="D110" s="46"/>
      <c r="E110" s="46"/>
      <c r="F110" s="46"/>
      <c r="G110" s="46"/>
      <c r="H110" s="46"/>
      <c r="I110" s="46"/>
      <c r="J110" s="46"/>
      <c r="K110" s="46"/>
      <c r="L110" s="46"/>
    </row>
    <row r="111" spans="2:12" ht="15.75" customHeight="1" x14ac:dyDescent="0.2">
      <c r="B111" s="46"/>
      <c r="C111" s="46"/>
      <c r="D111" s="46"/>
      <c r="E111" s="46"/>
      <c r="F111" s="46"/>
      <c r="G111" s="46"/>
      <c r="H111" s="46"/>
      <c r="I111" s="46"/>
      <c r="J111" s="46"/>
      <c r="K111" s="46"/>
      <c r="L111" s="46"/>
    </row>
    <row r="112" spans="2:12" ht="15.75" customHeight="1" x14ac:dyDescent="0.2">
      <c r="B112" s="46"/>
      <c r="C112" s="46"/>
      <c r="D112" s="46"/>
      <c r="E112" s="46"/>
      <c r="F112" s="46"/>
      <c r="G112" s="46"/>
      <c r="H112" s="46"/>
      <c r="I112" s="46"/>
      <c r="J112" s="46"/>
      <c r="K112" s="46"/>
      <c r="L112" s="46"/>
    </row>
    <row r="113" spans="2:12" ht="15.75" customHeight="1" x14ac:dyDescent="0.2">
      <c r="B113" s="46"/>
      <c r="C113" s="46"/>
      <c r="D113" s="46"/>
      <c r="E113" s="46"/>
      <c r="F113" s="46"/>
      <c r="G113" s="46"/>
      <c r="H113" s="46"/>
      <c r="I113" s="46"/>
      <c r="J113" s="46"/>
      <c r="K113" s="46"/>
      <c r="L113" s="46"/>
    </row>
    <row r="114" spans="2:12" ht="15.75" customHeight="1" x14ac:dyDescent="0.2">
      <c r="B114" s="46"/>
      <c r="C114" s="46"/>
      <c r="D114" s="46"/>
      <c r="E114" s="46"/>
      <c r="F114" s="46"/>
      <c r="G114" s="46"/>
      <c r="H114" s="46"/>
      <c r="I114" s="46"/>
      <c r="J114" s="46"/>
      <c r="K114" s="46"/>
      <c r="L114" s="46"/>
    </row>
    <row r="115" spans="2:12" ht="15.75" customHeight="1" x14ac:dyDescent="0.2">
      <c r="B115" s="46"/>
      <c r="C115" s="46"/>
      <c r="D115" s="46"/>
      <c r="E115" s="46"/>
      <c r="F115" s="46"/>
      <c r="G115" s="46"/>
      <c r="H115" s="46"/>
      <c r="I115" s="46"/>
      <c r="J115" s="46"/>
      <c r="K115" s="46"/>
      <c r="L115" s="46"/>
    </row>
    <row r="116" spans="2:12" ht="15.75" customHeight="1" x14ac:dyDescent="0.2">
      <c r="B116" s="46"/>
      <c r="C116" s="46"/>
      <c r="D116" s="46"/>
      <c r="E116" s="46"/>
      <c r="F116" s="46"/>
      <c r="G116" s="46"/>
      <c r="H116" s="46"/>
      <c r="I116" s="46"/>
      <c r="J116" s="46"/>
      <c r="K116" s="46"/>
      <c r="L116" s="46"/>
    </row>
    <row r="117" spans="2:12" ht="15.75" customHeight="1" x14ac:dyDescent="0.2">
      <c r="B117" s="46"/>
      <c r="C117" s="46"/>
      <c r="D117" s="46"/>
      <c r="E117" s="46"/>
      <c r="F117" s="46"/>
      <c r="G117" s="46"/>
      <c r="H117" s="46"/>
      <c r="I117" s="46"/>
      <c r="J117" s="46"/>
      <c r="K117" s="46"/>
      <c r="L117" s="46"/>
    </row>
    <row r="118" spans="2:12" ht="15.75" customHeight="1" x14ac:dyDescent="0.2">
      <c r="B118" s="46"/>
      <c r="C118" s="46"/>
      <c r="D118" s="46"/>
      <c r="E118" s="46"/>
      <c r="F118" s="46"/>
      <c r="G118" s="46"/>
      <c r="H118" s="46"/>
      <c r="I118" s="46"/>
      <c r="J118" s="46"/>
      <c r="K118" s="46"/>
      <c r="L118" s="46"/>
    </row>
    <row r="119" spans="2:12" ht="15.75" customHeight="1" x14ac:dyDescent="0.2">
      <c r="B119" s="46"/>
      <c r="C119" s="46"/>
      <c r="D119" s="46"/>
      <c r="E119" s="46"/>
      <c r="F119" s="46"/>
      <c r="G119" s="46"/>
      <c r="H119" s="46"/>
      <c r="I119" s="46"/>
      <c r="J119" s="46"/>
      <c r="K119" s="46"/>
      <c r="L119" s="46"/>
    </row>
    <row r="120" spans="2:12" ht="15.75" customHeight="1" x14ac:dyDescent="0.2">
      <c r="B120" s="46"/>
      <c r="C120" s="46"/>
      <c r="D120" s="46"/>
      <c r="E120" s="46"/>
      <c r="F120" s="46"/>
      <c r="G120" s="46"/>
      <c r="H120" s="46"/>
      <c r="I120" s="46"/>
      <c r="J120" s="46"/>
      <c r="K120" s="46"/>
      <c r="L120" s="46"/>
    </row>
    <row r="121" spans="2:12" ht="15.75" customHeight="1" x14ac:dyDescent="0.2">
      <c r="B121" s="46"/>
      <c r="C121" s="46"/>
      <c r="D121" s="46"/>
      <c r="E121" s="46"/>
      <c r="F121" s="46"/>
      <c r="G121" s="46"/>
      <c r="H121" s="46"/>
      <c r="I121" s="46"/>
      <c r="J121" s="46"/>
      <c r="K121" s="46"/>
      <c r="L121" s="46"/>
    </row>
    <row r="122" spans="2:12" ht="15.75" customHeight="1" x14ac:dyDescent="0.2">
      <c r="B122" s="46"/>
      <c r="C122" s="46"/>
      <c r="D122" s="46"/>
      <c r="E122" s="46"/>
      <c r="F122" s="46"/>
      <c r="G122" s="46"/>
      <c r="H122" s="46"/>
      <c r="I122" s="46"/>
      <c r="J122" s="46"/>
      <c r="K122" s="46"/>
      <c r="L122" s="46"/>
    </row>
    <row r="123" spans="2:12" ht="15.75" customHeight="1" x14ac:dyDescent="0.2">
      <c r="B123" s="46"/>
      <c r="C123" s="46"/>
      <c r="D123" s="46"/>
      <c r="E123" s="46"/>
      <c r="F123" s="46"/>
      <c r="G123" s="46"/>
      <c r="H123" s="46"/>
      <c r="I123" s="46"/>
      <c r="J123" s="46"/>
      <c r="K123" s="46"/>
      <c r="L123" s="46"/>
    </row>
    <row r="124" spans="2:12" ht="15.75" customHeight="1" x14ac:dyDescent="0.2">
      <c r="B124" s="46"/>
      <c r="C124" s="46"/>
      <c r="D124" s="46"/>
      <c r="E124" s="46"/>
      <c r="F124" s="46"/>
      <c r="G124" s="46"/>
      <c r="H124" s="46"/>
      <c r="I124" s="46"/>
      <c r="J124" s="46"/>
      <c r="K124" s="46"/>
      <c r="L124" s="46"/>
    </row>
    <row r="125" spans="2:12" ht="15.75" customHeight="1" x14ac:dyDescent="0.2">
      <c r="B125" s="46"/>
      <c r="C125" s="46"/>
      <c r="D125" s="46"/>
      <c r="E125" s="46"/>
      <c r="F125" s="46"/>
      <c r="G125" s="46"/>
      <c r="H125" s="46"/>
      <c r="I125" s="46"/>
      <c r="J125" s="46"/>
      <c r="K125" s="46"/>
      <c r="L125" s="46"/>
    </row>
    <row r="126" spans="2:12" ht="15.75" customHeight="1" x14ac:dyDescent="0.2">
      <c r="B126" s="46"/>
      <c r="C126" s="46"/>
      <c r="D126" s="46"/>
      <c r="E126" s="46"/>
      <c r="F126" s="46"/>
      <c r="G126" s="46"/>
      <c r="H126" s="46"/>
      <c r="I126" s="46"/>
      <c r="J126" s="46"/>
      <c r="K126" s="46"/>
      <c r="L126" s="46"/>
    </row>
    <row r="127" spans="2:12" ht="15.75" customHeight="1" x14ac:dyDescent="0.2">
      <c r="B127" s="46"/>
      <c r="C127" s="46"/>
      <c r="D127" s="46"/>
      <c r="E127" s="46"/>
      <c r="F127" s="46"/>
      <c r="G127" s="46"/>
      <c r="H127" s="46"/>
      <c r="I127" s="46"/>
      <c r="J127" s="46"/>
      <c r="K127" s="46"/>
      <c r="L127" s="46"/>
    </row>
    <row r="128" spans="2:12" ht="15.75" customHeight="1" x14ac:dyDescent="0.2">
      <c r="B128" s="46"/>
      <c r="C128" s="46"/>
      <c r="D128" s="46"/>
      <c r="E128" s="46"/>
      <c r="F128" s="46"/>
      <c r="G128" s="46"/>
      <c r="H128" s="46"/>
      <c r="I128" s="46"/>
      <c r="J128" s="46"/>
      <c r="K128" s="46"/>
      <c r="L128" s="46"/>
    </row>
    <row r="129" spans="2:12" ht="15.75" customHeight="1" x14ac:dyDescent="0.2">
      <c r="B129" s="46"/>
      <c r="C129" s="46"/>
      <c r="D129" s="46"/>
      <c r="E129" s="46"/>
      <c r="F129" s="46"/>
      <c r="G129" s="46"/>
      <c r="H129" s="46"/>
      <c r="I129" s="46"/>
      <c r="J129" s="46"/>
      <c r="K129" s="46"/>
      <c r="L129" s="46"/>
    </row>
    <row r="130" spans="2:12" ht="15.75" customHeight="1" x14ac:dyDescent="0.2">
      <c r="B130" s="46"/>
      <c r="C130" s="46"/>
      <c r="D130" s="46"/>
      <c r="E130" s="46"/>
      <c r="F130" s="46"/>
      <c r="G130" s="46"/>
      <c r="H130" s="46"/>
      <c r="I130" s="46"/>
      <c r="J130" s="46"/>
      <c r="K130" s="46"/>
      <c r="L130" s="46"/>
    </row>
    <row r="131" spans="2:12" ht="15.75" customHeight="1" x14ac:dyDescent="0.2">
      <c r="B131" s="46"/>
      <c r="C131" s="46"/>
      <c r="D131" s="46"/>
      <c r="E131" s="46"/>
      <c r="F131" s="46"/>
      <c r="G131" s="46"/>
      <c r="H131" s="46"/>
      <c r="I131" s="46"/>
      <c r="J131" s="46"/>
      <c r="K131" s="46"/>
      <c r="L131" s="46"/>
    </row>
    <row r="132" spans="2:12" ht="15.75" customHeight="1" x14ac:dyDescent="0.2">
      <c r="B132" s="46"/>
      <c r="C132" s="46"/>
      <c r="D132" s="46"/>
      <c r="E132" s="46"/>
      <c r="F132" s="46"/>
      <c r="G132" s="46"/>
      <c r="H132" s="46"/>
      <c r="I132" s="46"/>
      <c r="J132" s="46"/>
      <c r="K132" s="46"/>
      <c r="L132" s="46"/>
    </row>
    <row r="133" spans="2:12" ht="15.75" customHeight="1" x14ac:dyDescent="0.2">
      <c r="B133" s="46"/>
      <c r="C133" s="46"/>
      <c r="D133" s="46"/>
      <c r="E133" s="46"/>
      <c r="F133" s="46"/>
      <c r="G133" s="46"/>
      <c r="H133" s="46"/>
      <c r="I133" s="46"/>
      <c r="J133" s="46"/>
      <c r="K133" s="46"/>
      <c r="L133" s="46"/>
    </row>
    <row r="134" spans="2:12" ht="15.75" customHeight="1" x14ac:dyDescent="0.2">
      <c r="B134" s="46"/>
      <c r="C134" s="46"/>
      <c r="D134" s="46"/>
      <c r="E134" s="46"/>
      <c r="F134" s="46"/>
      <c r="G134" s="46"/>
      <c r="H134" s="46"/>
      <c r="I134" s="46"/>
      <c r="J134" s="46"/>
      <c r="K134" s="46"/>
      <c r="L134" s="46"/>
    </row>
    <row r="135" spans="2:12" ht="15.75" customHeight="1" x14ac:dyDescent="0.2">
      <c r="B135" s="46"/>
      <c r="C135" s="46"/>
      <c r="D135" s="46"/>
      <c r="E135" s="46"/>
      <c r="F135" s="46"/>
      <c r="G135" s="46"/>
      <c r="H135" s="46"/>
      <c r="I135" s="46"/>
      <c r="J135" s="46"/>
      <c r="K135" s="46"/>
      <c r="L135" s="46"/>
    </row>
    <row r="136" spans="2:12" ht="15.75" customHeight="1" x14ac:dyDescent="0.2">
      <c r="B136" s="46"/>
      <c r="C136" s="46"/>
      <c r="D136" s="46"/>
      <c r="E136" s="46"/>
      <c r="F136" s="46"/>
      <c r="G136" s="46"/>
      <c r="H136" s="46"/>
      <c r="I136" s="46"/>
      <c r="J136" s="46"/>
      <c r="K136" s="46"/>
      <c r="L136" s="46"/>
    </row>
    <row r="137" spans="2:12" ht="15.75" customHeight="1" x14ac:dyDescent="0.2">
      <c r="B137" s="46"/>
      <c r="C137" s="46"/>
      <c r="D137" s="46"/>
      <c r="E137" s="46"/>
      <c r="F137" s="46"/>
      <c r="G137" s="46"/>
      <c r="H137" s="46"/>
      <c r="I137" s="46"/>
      <c r="J137" s="46"/>
      <c r="K137" s="46"/>
      <c r="L137" s="46"/>
    </row>
    <row r="138" spans="2:12" ht="15.75" customHeight="1" x14ac:dyDescent="0.2">
      <c r="B138" s="46"/>
      <c r="C138" s="46"/>
      <c r="D138" s="46"/>
      <c r="E138" s="46"/>
      <c r="F138" s="46"/>
      <c r="G138" s="46"/>
      <c r="H138" s="46"/>
      <c r="I138" s="46"/>
      <c r="J138" s="46"/>
      <c r="K138" s="46"/>
      <c r="L138" s="46"/>
    </row>
    <row r="139" spans="2:12" ht="15.75" customHeight="1" x14ac:dyDescent="0.2">
      <c r="B139" s="46"/>
      <c r="C139" s="46"/>
      <c r="D139" s="46"/>
      <c r="E139" s="46"/>
      <c r="F139" s="46"/>
      <c r="G139" s="46"/>
      <c r="H139" s="46"/>
      <c r="I139" s="46"/>
      <c r="J139" s="46"/>
      <c r="K139" s="46"/>
      <c r="L139" s="46"/>
    </row>
    <row r="140" spans="2:12" ht="15.75" customHeight="1" x14ac:dyDescent="0.2">
      <c r="B140" s="46"/>
      <c r="C140" s="46"/>
      <c r="D140" s="46"/>
      <c r="E140" s="46"/>
      <c r="F140" s="46"/>
      <c r="G140" s="46"/>
      <c r="H140" s="46"/>
      <c r="I140" s="46"/>
      <c r="J140" s="46"/>
      <c r="K140" s="46"/>
      <c r="L140" s="46"/>
    </row>
    <row r="141" spans="2:12" ht="15.75" customHeight="1" x14ac:dyDescent="0.2">
      <c r="B141" s="46"/>
      <c r="C141" s="46"/>
      <c r="D141" s="46"/>
      <c r="E141" s="46"/>
      <c r="F141" s="46"/>
      <c r="G141" s="46"/>
      <c r="H141" s="46"/>
      <c r="I141" s="46"/>
      <c r="J141" s="46"/>
      <c r="K141" s="46"/>
      <c r="L141" s="46"/>
    </row>
    <row r="142" spans="2:12" ht="15.75" customHeight="1" x14ac:dyDescent="0.2">
      <c r="B142" s="46"/>
      <c r="C142" s="46"/>
      <c r="D142" s="46"/>
      <c r="E142" s="46"/>
      <c r="F142" s="46"/>
      <c r="G142" s="46"/>
      <c r="H142" s="46"/>
      <c r="I142" s="46"/>
      <c r="J142" s="46"/>
      <c r="K142" s="46"/>
      <c r="L142" s="46"/>
    </row>
    <row r="143" spans="2:12" ht="15.75" customHeight="1" x14ac:dyDescent="0.2">
      <c r="B143" s="46"/>
      <c r="C143" s="46"/>
      <c r="D143" s="46"/>
      <c r="E143" s="46"/>
      <c r="F143" s="46"/>
      <c r="G143" s="46"/>
      <c r="H143" s="46"/>
      <c r="I143" s="46"/>
      <c r="J143" s="46"/>
      <c r="K143" s="46"/>
      <c r="L143" s="46"/>
    </row>
    <row r="144" spans="2:12" ht="15.75" customHeight="1" x14ac:dyDescent="0.2">
      <c r="B144" s="46"/>
      <c r="C144" s="46"/>
      <c r="D144" s="46"/>
      <c r="E144" s="46"/>
      <c r="F144" s="46"/>
      <c r="G144" s="46"/>
      <c r="H144" s="46"/>
      <c r="I144" s="46"/>
      <c r="J144" s="46"/>
      <c r="K144" s="46"/>
      <c r="L144" s="46"/>
    </row>
    <row r="145" spans="2:12" ht="15.75" customHeight="1" x14ac:dyDescent="0.2">
      <c r="B145" s="46"/>
      <c r="C145" s="46"/>
      <c r="D145" s="46"/>
      <c r="E145" s="46"/>
      <c r="F145" s="46"/>
      <c r="G145" s="46"/>
      <c r="H145" s="46"/>
      <c r="I145" s="46"/>
      <c r="J145" s="46"/>
      <c r="K145" s="46"/>
      <c r="L145" s="46"/>
    </row>
    <row r="146" spans="2:12" ht="15.75" customHeight="1" x14ac:dyDescent="0.2">
      <c r="B146" s="46"/>
      <c r="C146" s="46"/>
      <c r="D146" s="46"/>
      <c r="E146" s="46"/>
      <c r="F146" s="46"/>
      <c r="G146" s="46"/>
      <c r="H146" s="46"/>
      <c r="I146" s="46"/>
      <c r="J146" s="46"/>
      <c r="K146" s="46"/>
      <c r="L146" s="46"/>
    </row>
    <row r="147" spans="2:12" ht="15.75" customHeight="1" x14ac:dyDescent="0.2">
      <c r="B147" s="46"/>
      <c r="C147" s="46"/>
      <c r="D147" s="46"/>
      <c r="E147" s="46"/>
      <c r="F147" s="46"/>
      <c r="G147" s="46"/>
      <c r="H147" s="46"/>
      <c r="I147" s="46"/>
      <c r="J147" s="46"/>
      <c r="K147" s="46"/>
      <c r="L147" s="46"/>
    </row>
    <row r="148" spans="2:12" ht="15.75" customHeight="1" x14ac:dyDescent="0.2">
      <c r="B148" s="46"/>
      <c r="C148" s="46"/>
      <c r="D148" s="46"/>
      <c r="E148" s="46"/>
      <c r="F148" s="46"/>
      <c r="G148" s="46"/>
      <c r="H148" s="46"/>
      <c r="I148" s="46"/>
      <c r="J148" s="46"/>
      <c r="K148" s="46"/>
      <c r="L148" s="46"/>
    </row>
    <row r="149" spans="2:12" ht="15.75" customHeight="1" x14ac:dyDescent="0.2">
      <c r="B149" s="46"/>
      <c r="C149" s="46"/>
      <c r="D149" s="46"/>
      <c r="E149" s="46"/>
      <c r="F149" s="46"/>
      <c r="G149" s="46"/>
      <c r="H149" s="46"/>
      <c r="I149" s="46"/>
      <c r="J149" s="46"/>
      <c r="K149" s="46"/>
      <c r="L149" s="46"/>
    </row>
    <row r="150" spans="2:12" ht="15.75" customHeight="1" x14ac:dyDescent="0.2">
      <c r="B150" s="46"/>
      <c r="C150" s="46"/>
      <c r="D150" s="46"/>
      <c r="E150" s="46"/>
      <c r="F150" s="46"/>
      <c r="G150" s="46"/>
      <c r="H150" s="46"/>
      <c r="I150" s="46"/>
      <c r="J150" s="46"/>
      <c r="K150" s="46"/>
      <c r="L150" s="46"/>
    </row>
    <row r="151" spans="2:12" ht="15.75" customHeight="1" x14ac:dyDescent="0.2">
      <c r="B151" s="46"/>
      <c r="C151" s="46"/>
      <c r="D151" s="46"/>
      <c r="E151" s="46"/>
      <c r="F151" s="46"/>
      <c r="G151" s="46"/>
      <c r="H151" s="46"/>
      <c r="I151" s="46"/>
      <c r="J151" s="46"/>
      <c r="K151" s="46"/>
      <c r="L151" s="46"/>
    </row>
    <row r="152" spans="2:12" ht="15.75" customHeight="1" x14ac:dyDescent="0.2">
      <c r="B152" s="46"/>
      <c r="C152" s="46"/>
      <c r="D152" s="46"/>
      <c r="E152" s="46"/>
      <c r="F152" s="46"/>
      <c r="G152" s="46"/>
      <c r="H152" s="46"/>
      <c r="I152" s="46"/>
      <c r="J152" s="46"/>
      <c r="K152" s="46"/>
      <c r="L152" s="46"/>
    </row>
    <row r="153" spans="2:12" ht="15.75" customHeight="1" x14ac:dyDescent="0.2">
      <c r="B153" s="46"/>
      <c r="C153" s="46"/>
      <c r="D153" s="46"/>
      <c r="E153" s="46"/>
      <c r="F153" s="46"/>
      <c r="G153" s="46"/>
      <c r="H153" s="46"/>
      <c r="I153" s="46"/>
      <c r="J153" s="46"/>
      <c r="K153" s="46"/>
      <c r="L153" s="46"/>
    </row>
    <row r="154" spans="2:12" ht="15.75" customHeight="1" x14ac:dyDescent="0.2">
      <c r="B154" s="46"/>
      <c r="C154" s="46"/>
      <c r="D154" s="46"/>
      <c r="E154" s="46"/>
      <c r="F154" s="46"/>
      <c r="G154" s="46"/>
      <c r="H154" s="46"/>
      <c r="I154" s="46"/>
      <c r="J154" s="46"/>
      <c r="K154" s="46"/>
      <c r="L154" s="46"/>
    </row>
    <row r="155" spans="2:12" ht="15.75" customHeight="1" x14ac:dyDescent="0.2">
      <c r="B155" s="46"/>
      <c r="C155" s="46"/>
      <c r="D155" s="46"/>
      <c r="E155" s="46"/>
      <c r="F155" s="46"/>
      <c r="G155" s="46"/>
      <c r="H155" s="46"/>
      <c r="I155" s="46"/>
      <c r="J155" s="46"/>
      <c r="K155" s="46"/>
      <c r="L155" s="46"/>
    </row>
    <row r="156" spans="2:12" ht="15.75" customHeight="1" x14ac:dyDescent="0.2">
      <c r="B156" s="46"/>
      <c r="C156" s="46"/>
      <c r="D156" s="46"/>
      <c r="E156" s="46"/>
      <c r="F156" s="46"/>
      <c r="G156" s="46"/>
      <c r="H156" s="46"/>
      <c r="I156" s="46"/>
      <c r="J156" s="46"/>
      <c r="K156" s="46"/>
      <c r="L156" s="46"/>
    </row>
    <row r="157" spans="2:12" ht="15.75" customHeight="1" x14ac:dyDescent="0.2">
      <c r="B157" s="46"/>
      <c r="C157" s="46"/>
      <c r="D157" s="46"/>
      <c r="E157" s="46"/>
      <c r="F157" s="46"/>
      <c r="G157" s="46"/>
      <c r="H157" s="46"/>
      <c r="I157" s="46"/>
      <c r="J157" s="46"/>
      <c r="K157" s="46"/>
      <c r="L157" s="46"/>
    </row>
    <row r="158" spans="2:12" ht="15.75" customHeight="1" x14ac:dyDescent="0.2">
      <c r="B158" s="46"/>
      <c r="C158" s="46"/>
      <c r="D158" s="46"/>
      <c r="E158" s="46"/>
      <c r="F158" s="46"/>
      <c r="G158" s="46"/>
      <c r="H158" s="46"/>
      <c r="I158" s="46"/>
      <c r="J158" s="46"/>
      <c r="K158" s="46"/>
      <c r="L158" s="46"/>
    </row>
    <row r="159" spans="2:12" ht="15.75" customHeight="1" x14ac:dyDescent="0.2">
      <c r="B159" s="46"/>
      <c r="C159" s="46"/>
      <c r="D159" s="46"/>
      <c r="E159" s="46"/>
      <c r="F159" s="46"/>
      <c r="G159" s="46"/>
      <c r="H159" s="46"/>
      <c r="I159" s="46"/>
      <c r="J159" s="46"/>
      <c r="K159" s="46"/>
      <c r="L159" s="46"/>
    </row>
    <row r="160" spans="2:12" ht="15.75" customHeight="1" x14ac:dyDescent="0.2">
      <c r="B160" s="46"/>
      <c r="C160" s="46"/>
      <c r="D160" s="46"/>
      <c r="E160" s="46"/>
      <c r="F160" s="46"/>
      <c r="G160" s="46"/>
      <c r="H160" s="46"/>
      <c r="I160" s="46"/>
      <c r="J160" s="46"/>
      <c r="K160" s="46"/>
      <c r="L160" s="46"/>
    </row>
    <row r="161" spans="2:12" ht="15.75" customHeight="1" x14ac:dyDescent="0.2">
      <c r="B161" s="46"/>
      <c r="C161" s="46"/>
      <c r="D161" s="46"/>
      <c r="E161" s="46"/>
      <c r="F161" s="46"/>
      <c r="G161" s="46"/>
      <c r="H161" s="46"/>
      <c r="I161" s="46"/>
      <c r="J161" s="46"/>
      <c r="K161" s="46"/>
      <c r="L161" s="46"/>
    </row>
    <row r="162" spans="2:12" ht="15.75" customHeight="1" x14ac:dyDescent="0.2">
      <c r="B162" s="46"/>
      <c r="C162" s="46"/>
      <c r="D162" s="46"/>
      <c r="E162" s="46"/>
      <c r="F162" s="46"/>
      <c r="G162" s="46"/>
      <c r="H162" s="46"/>
      <c r="I162" s="46"/>
      <c r="J162" s="46"/>
      <c r="K162" s="46"/>
      <c r="L162" s="46"/>
    </row>
    <row r="163" spans="2:12" ht="15.75" customHeight="1" x14ac:dyDescent="0.2">
      <c r="B163" s="46"/>
      <c r="C163" s="46"/>
      <c r="D163" s="46"/>
      <c r="E163" s="46"/>
      <c r="F163" s="46"/>
      <c r="G163" s="46"/>
      <c r="H163" s="46"/>
      <c r="I163" s="46"/>
      <c r="J163" s="46"/>
      <c r="K163" s="46"/>
      <c r="L163" s="46"/>
    </row>
    <row r="164" spans="2:12" ht="15.75" customHeight="1" x14ac:dyDescent="0.2">
      <c r="B164" s="46"/>
      <c r="C164" s="46"/>
      <c r="D164" s="46"/>
      <c r="E164" s="46"/>
      <c r="F164" s="46"/>
      <c r="G164" s="46"/>
      <c r="H164" s="46"/>
      <c r="I164" s="46"/>
      <c r="J164" s="46"/>
      <c r="K164" s="46"/>
      <c r="L164" s="46"/>
    </row>
    <row r="165" spans="2:12" ht="15.75" customHeight="1" x14ac:dyDescent="0.2">
      <c r="B165" s="46"/>
      <c r="C165" s="46"/>
      <c r="D165" s="46"/>
      <c r="E165" s="46"/>
      <c r="F165" s="46"/>
      <c r="G165" s="46"/>
      <c r="H165" s="46"/>
      <c r="I165" s="46"/>
      <c r="J165" s="46"/>
      <c r="K165" s="46"/>
      <c r="L165" s="46"/>
    </row>
    <row r="166" spans="2:12" ht="15.75" customHeight="1" x14ac:dyDescent="0.2">
      <c r="B166" s="46"/>
      <c r="C166" s="46"/>
      <c r="D166" s="46"/>
      <c r="E166" s="46"/>
      <c r="F166" s="46"/>
      <c r="G166" s="46"/>
      <c r="H166" s="46"/>
      <c r="I166" s="46"/>
      <c r="J166" s="46"/>
      <c r="K166" s="46"/>
      <c r="L166" s="46"/>
    </row>
    <row r="167" spans="2:12" ht="15.75" customHeight="1" x14ac:dyDescent="0.2">
      <c r="B167" s="46"/>
      <c r="C167" s="46"/>
      <c r="D167" s="46"/>
      <c r="E167" s="46"/>
      <c r="F167" s="46"/>
      <c r="G167" s="46"/>
      <c r="H167" s="46"/>
      <c r="I167" s="46"/>
      <c r="J167" s="46"/>
      <c r="K167" s="46"/>
      <c r="L167" s="46"/>
    </row>
    <row r="168" spans="2:12" ht="15.75" customHeight="1" x14ac:dyDescent="0.2">
      <c r="B168" s="46"/>
      <c r="C168" s="46"/>
      <c r="D168" s="46"/>
      <c r="E168" s="46"/>
      <c r="F168" s="46"/>
      <c r="G168" s="46"/>
      <c r="H168" s="46"/>
      <c r="I168" s="46"/>
      <c r="J168" s="46"/>
      <c r="K168" s="46"/>
      <c r="L168" s="46"/>
    </row>
    <row r="169" spans="2:12" ht="15.75" customHeight="1" x14ac:dyDescent="0.2">
      <c r="B169" s="46"/>
      <c r="C169" s="46"/>
      <c r="D169" s="46"/>
      <c r="E169" s="46"/>
      <c r="F169" s="46"/>
      <c r="G169" s="46"/>
      <c r="H169" s="46"/>
      <c r="I169" s="46"/>
      <c r="J169" s="46"/>
      <c r="K169" s="46"/>
      <c r="L169" s="46"/>
    </row>
    <row r="170" spans="2:12" ht="15.75" customHeight="1" x14ac:dyDescent="0.2">
      <c r="B170" s="46"/>
      <c r="C170" s="46"/>
      <c r="D170" s="46"/>
      <c r="E170" s="46"/>
      <c r="F170" s="46"/>
      <c r="G170" s="46"/>
      <c r="H170" s="46"/>
      <c r="I170" s="46"/>
      <c r="J170" s="46"/>
      <c r="K170" s="46"/>
      <c r="L170" s="46"/>
    </row>
    <row r="171" spans="2:12" ht="15.75" customHeight="1" x14ac:dyDescent="0.2">
      <c r="B171" s="46"/>
      <c r="C171" s="46"/>
      <c r="D171" s="46"/>
      <c r="E171" s="46"/>
      <c r="F171" s="46"/>
      <c r="G171" s="46"/>
      <c r="H171" s="46"/>
      <c r="I171" s="46"/>
      <c r="J171" s="46"/>
      <c r="K171" s="46"/>
      <c r="L171" s="46"/>
    </row>
    <row r="172" spans="2:12" ht="15.75" customHeight="1" x14ac:dyDescent="0.2">
      <c r="B172" s="46"/>
      <c r="C172" s="46"/>
      <c r="D172" s="46"/>
      <c r="E172" s="46"/>
      <c r="F172" s="46"/>
      <c r="G172" s="46"/>
      <c r="H172" s="46"/>
      <c r="I172" s="46"/>
      <c r="J172" s="46"/>
      <c r="K172" s="46"/>
      <c r="L172" s="46"/>
    </row>
    <row r="173" spans="2:12" ht="15.75" customHeight="1" x14ac:dyDescent="0.2">
      <c r="B173" s="46"/>
      <c r="C173" s="46"/>
      <c r="D173" s="46"/>
      <c r="E173" s="46"/>
      <c r="F173" s="46"/>
      <c r="G173" s="46"/>
      <c r="H173" s="46"/>
      <c r="I173" s="46"/>
      <c r="J173" s="46"/>
      <c r="K173" s="46"/>
      <c r="L173" s="46"/>
    </row>
    <row r="174" spans="2:12" ht="15.75" customHeight="1" x14ac:dyDescent="0.2">
      <c r="B174" s="46"/>
      <c r="C174" s="46"/>
      <c r="D174" s="46"/>
      <c r="E174" s="46"/>
      <c r="F174" s="46"/>
      <c r="G174" s="46"/>
      <c r="H174" s="46"/>
      <c r="I174" s="46"/>
      <c r="J174" s="46"/>
      <c r="K174" s="46"/>
      <c r="L174" s="46"/>
    </row>
    <row r="175" spans="2:12" ht="15.75" customHeight="1" x14ac:dyDescent="0.2">
      <c r="B175" s="46"/>
      <c r="C175" s="46"/>
      <c r="D175" s="46"/>
      <c r="E175" s="46"/>
      <c r="F175" s="46"/>
      <c r="G175" s="46"/>
      <c r="H175" s="46"/>
      <c r="I175" s="46"/>
      <c r="J175" s="46"/>
      <c r="K175" s="46"/>
      <c r="L175" s="46"/>
    </row>
    <row r="176" spans="2:12" ht="15.75" customHeight="1" x14ac:dyDescent="0.2">
      <c r="B176" s="46"/>
      <c r="C176" s="46"/>
      <c r="D176" s="46"/>
      <c r="E176" s="46"/>
      <c r="F176" s="46"/>
      <c r="G176" s="46"/>
      <c r="H176" s="46"/>
      <c r="I176" s="46"/>
      <c r="J176" s="46"/>
      <c r="K176" s="46"/>
      <c r="L176" s="46"/>
    </row>
    <row r="177" spans="2:12" ht="15.75" customHeight="1" x14ac:dyDescent="0.2">
      <c r="B177" s="46"/>
      <c r="C177" s="46"/>
      <c r="D177" s="46"/>
      <c r="E177" s="46"/>
      <c r="F177" s="46"/>
      <c r="G177" s="46"/>
      <c r="H177" s="46"/>
      <c r="I177" s="46"/>
      <c r="J177" s="46"/>
      <c r="K177" s="46"/>
      <c r="L177" s="46"/>
    </row>
    <row r="178" spans="2:12" ht="15.75" customHeight="1" x14ac:dyDescent="0.2">
      <c r="B178" s="46"/>
      <c r="C178" s="46"/>
      <c r="D178" s="46"/>
      <c r="E178" s="46"/>
      <c r="F178" s="46"/>
      <c r="G178" s="46"/>
      <c r="H178" s="46"/>
      <c r="I178" s="46"/>
      <c r="J178" s="46"/>
      <c r="K178" s="46"/>
      <c r="L178" s="46"/>
    </row>
    <row r="179" spans="2:12" ht="15.75" customHeight="1" x14ac:dyDescent="0.2">
      <c r="B179" s="46"/>
      <c r="C179" s="46"/>
      <c r="D179" s="46"/>
      <c r="E179" s="46"/>
      <c r="F179" s="46"/>
      <c r="G179" s="46"/>
      <c r="H179" s="46"/>
      <c r="I179" s="46"/>
      <c r="J179" s="46"/>
      <c r="K179" s="46"/>
      <c r="L179" s="46"/>
    </row>
    <row r="180" spans="2:12" ht="15.75" customHeight="1" x14ac:dyDescent="0.2">
      <c r="B180" s="46"/>
      <c r="C180" s="46"/>
      <c r="D180" s="46"/>
      <c r="E180" s="46"/>
      <c r="F180" s="46"/>
      <c r="G180" s="46"/>
      <c r="H180" s="46"/>
      <c r="I180" s="46"/>
      <c r="J180" s="46"/>
      <c r="K180" s="46"/>
      <c r="L180" s="46"/>
    </row>
    <row r="181" spans="2:12" ht="15.75" customHeight="1" x14ac:dyDescent="0.2">
      <c r="B181" s="46"/>
      <c r="C181" s="46"/>
      <c r="D181" s="46"/>
      <c r="E181" s="46"/>
      <c r="F181" s="46"/>
      <c r="G181" s="46"/>
      <c r="H181" s="46"/>
      <c r="I181" s="46"/>
      <c r="J181" s="46"/>
      <c r="K181" s="46"/>
      <c r="L181" s="46"/>
    </row>
    <row r="182" spans="2:12" ht="15.75" customHeight="1" x14ac:dyDescent="0.2">
      <c r="B182" s="46"/>
      <c r="C182" s="46"/>
      <c r="D182" s="46"/>
      <c r="E182" s="46"/>
      <c r="F182" s="46"/>
      <c r="G182" s="46"/>
      <c r="H182" s="46"/>
      <c r="I182" s="46"/>
      <c r="J182" s="46"/>
      <c r="K182" s="46"/>
      <c r="L182" s="46"/>
    </row>
    <row r="183" spans="2:12" ht="15.75" customHeight="1" x14ac:dyDescent="0.2">
      <c r="B183" s="46"/>
      <c r="C183" s="46"/>
      <c r="D183" s="46"/>
      <c r="E183" s="46"/>
      <c r="F183" s="46"/>
      <c r="G183" s="46"/>
      <c r="H183" s="46"/>
      <c r="I183" s="46"/>
      <c r="J183" s="46"/>
      <c r="K183" s="46"/>
      <c r="L183" s="46"/>
    </row>
    <row r="184" spans="2:12" ht="15.75" customHeight="1" x14ac:dyDescent="0.2">
      <c r="B184" s="46"/>
      <c r="C184" s="46"/>
      <c r="D184" s="46"/>
      <c r="E184" s="46"/>
      <c r="F184" s="46"/>
      <c r="G184" s="46"/>
      <c r="H184" s="46"/>
      <c r="I184" s="46"/>
      <c r="J184" s="46"/>
      <c r="K184" s="46"/>
      <c r="L184" s="46"/>
    </row>
    <row r="185" spans="2:12" ht="15.75" customHeight="1" x14ac:dyDescent="0.2">
      <c r="B185" s="46"/>
      <c r="C185" s="46"/>
      <c r="D185" s="46"/>
      <c r="E185" s="46"/>
      <c r="F185" s="46"/>
      <c r="G185" s="46"/>
      <c r="H185" s="46"/>
      <c r="I185" s="46"/>
      <c r="J185" s="46"/>
      <c r="K185" s="46"/>
      <c r="L185" s="46"/>
    </row>
    <row r="186" spans="2:12" ht="15.75" customHeight="1" x14ac:dyDescent="0.2">
      <c r="B186" s="46"/>
      <c r="C186" s="46"/>
      <c r="D186" s="46"/>
      <c r="E186" s="46"/>
      <c r="F186" s="46"/>
      <c r="G186" s="46"/>
      <c r="H186" s="46"/>
      <c r="I186" s="46"/>
      <c r="J186" s="46"/>
      <c r="K186" s="46"/>
      <c r="L186" s="46"/>
    </row>
    <row r="187" spans="2:12" ht="15.75" customHeight="1" x14ac:dyDescent="0.2">
      <c r="B187" s="46"/>
      <c r="C187" s="46"/>
      <c r="D187" s="46"/>
      <c r="E187" s="46"/>
      <c r="F187" s="46"/>
      <c r="G187" s="46"/>
      <c r="H187" s="46"/>
      <c r="I187" s="46"/>
      <c r="J187" s="46"/>
      <c r="K187" s="46"/>
      <c r="L187" s="46"/>
    </row>
    <row r="188" spans="2:12" ht="15.75" customHeight="1" x14ac:dyDescent="0.2">
      <c r="B188" s="46"/>
      <c r="C188" s="46"/>
      <c r="D188" s="46"/>
      <c r="E188" s="46"/>
      <c r="F188" s="46"/>
      <c r="G188" s="46"/>
      <c r="H188" s="46"/>
      <c r="I188" s="46"/>
      <c r="J188" s="46"/>
      <c r="K188" s="46"/>
      <c r="L188" s="46"/>
    </row>
    <row r="189" spans="2:12" ht="15.75" customHeight="1" x14ac:dyDescent="0.2">
      <c r="B189" s="46"/>
      <c r="C189" s="46"/>
      <c r="D189" s="46"/>
      <c r="E189" s="46"/>
      <c r="F189" s="46"/>
      <c r="G189" s="46"/>
      <c r="H189" s="46"/>
      <c r="I189" s="46"/>
      <c r="J189" s="46"/>
      <c r="K189" s="46"/>
      <c r="L189" s="46"/>
    </row>
    <row r="190" spans="2:12" ht="15.75" customHeight="1" x14ac:dyDescent="0.2">
      <c r="B190" s="46"/>
      <c r="C190" s="46"/>
      <c r="D190" s="46"/>
      <c r="E190" s="46"/>
      <c r="F190" s="46"/>
      <c r="G190" s="46"/>
      <c r="H190" s="46"/>
      <c r="I190" s="46"/>
      <c r="J190" s="46"/>
      <c r="K190" s="46"/>
      <c r="L190" s="46"/>
    </row>
    <row r="191" spans="2:12" ht="15.75" customHeight="1" x14ac:dyDescent="0.2">
      <c r="B191" s="46"/>
      <c r="C191" s="46"/>
      <c r="D191" s="46"/>
      <c r="E191" s="46"/>
      <c r="F191" s="46"/>
      <c r="G191" s="46"/>
      <c r="H191" s="46"/>
      <c r="I191" s="46"/>
      <c r="J191" s="46"/>
      <c r="K191" s="46"/>
      <c r="L191" s="46"/>
    </row>
    <row r="192" spans="2:12" ht="15.75" customHeight="1" x14ac:dyDescent="0.2">
      <c r="B192" s="46"/>
      <c r="C192" s="46"/>
      <c r="D192" s="46"/>
      <c r="E192" s="46"/>
      <c r="F192" s="46"/>
      <c r="G192" s="46"/>
      <c r="H192" s="46"/>
      <c r="I192" s="46"/>
      <c r="J192" s="46"/>
      <c r="K192" s="46"/>
      <c r="L192" s="46"/>
    </row>
    <row r="193" spans="2:12" ht="15.75" customHeight="1" x14ac:dyDescent="0.2">
      <c r="B193" s="46"/>
      <c r="C193" s="46"/>
      <c r="D193" s="46"/>
      <c r="E193" s="46"/>
      <c r="F193" s="46"/>
      <c r="G193" s="46"/>
      <c r="H193" s="46"/>
      <c r="I193" s="46"/>
      <c r="J193" s="46"/>
      <c r="K193" s="46"/>
      <c r="L193" s="46"/>
    </row>
    <row r="194" spans="2:12" ht="15.75" customHeight="1" x14ac:dyDescent="0.2">
      <c r="B194" s="46"/>
      <c r="C194" s="46"/>
      <c r="D194" s="46"/>
      <c r="E194" s="46"/>
      <c r="F194" s="46"/>
      <c r="G194" s="46"/>
      <c r="H194" s="46"/>
      <c r="I194" s="46"/>
      <c r="J194" s="46"/>
      <c r="K194" s="46"/>
      <c r="L194" s="46"/>
    </row>
    <row r="195" spans="2:12" ht="15.75" customHeight="1" x14ac:dyDescent="0.2">
      <c r="B195" s="46"/>
      <c r="C195" s="46"/>
      <c r="D195" s="46"/>
      <c r="E195" s="46"/>
      <c r="F195" s="46"/>
      <c r="G195" s="46"/>
      <c r="H195" s="46"/>
      <c r="I195" s="46"/>
      <c r="J195" s="46"/>
      <c r="K195" s="46"/>
      <c r="L195" s="46"/>
    </row>
    <row r="196" spans="2:12" ht="15.75" customHeight="1" x14ac:dyDescent="0.2">
      <c r="B196" s="46"/>
      <c r="C196" s="46"/>
      <c r="D196" s="46"/>
      <c r="E196" s="46"/>
      <c r="F196" s="46"/>
      <c r="G196" s="46"/>
      <c r="H196" s="46"/>
      <c r="I196" s="46"/>
      <c r="J196" s="46"/>
      <c r="K196" s="46"/>
      <c r="L196" s="46"/>
    </row>
    <row r="197" spans="2:12" ht="15.75" customHeight="1" x14ac:dyDescent="0.2">
      <c r="B197" s="46"/>
      <c r="C197" s="46"/>
      <c r="D197" s="46"/>
      <c r="E197" s="46"/>
      <c r="F197" s="46"/>
      <c r="G197" s="46"/>
      <c r="H197" s="46"/>
      <c r="I197" s="46"/>
      <c r="J197" s="46"/>
      <c r="K197" s="46"/>
      <c r="L197" s="46"/>
    </row>
    <row r="198" spans="2:12" ht="15.75" customHeight="1" x14ac:dyDescent="0.2">
      <c r="B198" s="46"/>
      <c r="C198" s="46"/>
      <c r="D198" s="46"/>
      <c r="E198" s="46"/>
      <c r="F198" s="46"/>
      <c r="G198" s="46"/>
      <c r="H198" s="46"/>
      <c r="I198" s="46"/>
      <c r="J198" s="46"/>
      <c r="K198" s="46"/>
      <c r="L198" s="46"/>
    </row>
    <row r="199" spans="2:12" ht="15.75" customHeight="1" x14ac:dyDescent="0.2">
      <c r="B199" s="46"/>
      <c r="C199" s="46"/>
      <c r="D199" s="46"/>
      <c r="E199" s="46"/>
      <c r="F199" s="46"/>
      <c r="G199" s="46"/>
      <c r="H199" s="46"/>
      <c r="I199" s="46"/>
      <c r="J199" s="46"/>
      <c r="K199" s="46"/>
      <c r="L199" s="46"/>
    </row>
    <row r="200" spans="2:12" ht="15.75" customHeight="1" x14ac:dyDescent="0.2">
      <c r="B200" s="46"/>
      <c r="C200" s="46"/>
      <c r="D200" s="46"/>
      <c r="E200" s="46"/>
      <c r="F200" s="46"/>
      <c r="G200" s="46"/>
      <c r="H200" s="46"/>
      <c r="I200" s="46"/>
      <c r="J200" s="46"/>
      <c r="K200" s="46"/>
      <c r="L200" s="46"/>
    </row>
    <row r="201" spans="2:12" ht="15.75" customHeight="1" x14ac:dyDescent="0.2">
      <c r="B201" s="46"/>
      <c r="C201" s="46"/>
      <c r="D201" s="46"/>
      <c r="E201" s="46"/>
      <c r="F201" s="46"/>
      <c r="G201" s="46"/>
      <c r="H201" s="46"/>
      <c r="I201" s="46"/>
      <c r="J201" s="46"/>
      <c r="K201" s="46"/>
      <c r="L201" s="46"/>
    </row>
    <row r="202" spans="2:12" ht="15.75" customHeight="1" x14ac:dyDescent="0.2">
      <c r="B202" s="46"/>
      <c r="C202" s="46"/>
      <c r="D202" s="46"/>
      <c r="E202" s="46"/>
      <c r="F202" s="46"/>
      <c r="G202" s="46"/>
      <c r="H202" s="46"/>
      <c r="I202" s="46"/>
      <c r="J202" s="46"/>
      <c r="K202" s="46"/>
      <c r="L202" s="46"/>
    </row>
    <row r="203" spans="2:12" ht="15.75" customHeight="1" x14ac:dyDescent="0.2">
      <c r="B203" s="46"/>
      <c r="C203" s="46"/>
      <c r="D203" s="46"/>
      <c r="E203" s="46"/>
      <c r="F203" s="46"/>
      <c r="G203" s="46"/>
      <c r="H203" s="46"/>
      <c r="I203" s="46"/>
      <c r="J203" s="46"/>
      <c r="K203" s="46"/>
      <c r="L203" s="46"/>
    </row>
    <row r="204" spans="2:12" ht="15.75" customHeight="1" x14ac:dyDescent="0.2">
      <c r="B204" s="46"/>
      <c r="C204" s="46"/>
      <c r="D204" s="46"/>
      <c r="E204" s="46"/>
      <c r="F204" s="46"/>
      <c r="G204" s="46"/>
      <c r="H204" s="46"/>
      <c r="I204" s="46"/>
      <c r="J204" s="46"/>
      <c r="K204" s="46"/>
      <c r="L204" s="46"/>
    </row>
    <row r="205" spans="2:12" ht="15.75" customHeight="1" x14ac:dyDescent="0.2">
      <c r="B205" s="46"/>
      <c r="C205" s="46"/>
      <c r="D205" s="46"/>
      <c r="E205" s="46"/>
      <c r="F205" s="46"/>
      <c r="G205" s="46"/>
      <c r="H205" s="46"/>
      <c r="I205" s="46"/>
      <c r="J205" s="46"/>
      <c r="K205" s="46"/>
      <c r="L205" s="46"/>
    </row>
    <row r="206" spans="2:12" ht="15.75" customHeight="1" x14ac:dyDescent="0.2">
      <c r="B206" s="46"/>
      <c r="C206" s="46"/>
      <c r="D206" s="46"/>
      <c r="E206" s="46"/>
      <c r="F206" s="46"/>
      <c r="G206" s="46"/>
      <c r="H206" s="46"/>
      <c r="I206" s="46"/>
      <c r="J206" s="46"/>
      <c r="K206" s="46"/>
      <c r="L206" s="46"/>
    </row>
    <row r="207" spans="2:12" ht="15.75" customHeight="1" x14ac:dyDescent="0.2">
      <c r="B207" s="46"/>
      <c r="C207" s="46"/>
      <c r="D207" s="46"/>
      <c r="E207" s="46"/>
      <c r="F207" s="46"/>
      <c r="G207" s="46"/>
      <c r="H207" s="46"/>
      <c r="I207" s="46"/>
      <c r="J207" s="46"/>
      <c r="K207" s="46"/>
      <c r="L207" s="46"/>
    </row>
    <row r="208" spans="2:12" ht="15.75" customHeight="1" x14ac:dyDescent="0.2">
      <c r="B208" s="46"/>
      <c r="C208" s="46"/>
      <c r="D208" s="46"/>
      <c r="E208" s="46"/>
      <c r="F208" s="46"/>
      <c r="G208" s="46"/>
      <c r="H208" s="46"/>
      <c r="I208" s="46"/>
      <c r="J208" s="46"/>
      <c r="K208" s="46"/>
      <c r="L208" s="46"/>
    </row>
    <row r="209" spans="2:12" ht="15.75" customHeight="1" x14ac:dyDescent="0.2">
      <c r="B209" s="46"/>
      <c r="C209" s="46"/>
      <c r="D209" s="46"/>
      <c r="E209" s="46"/>
      <c r="F209" s="46"/>
      <c r="G209" s="46"/>
      <c r="H209" s="46"/>
      <c r="I209" s="46"/>
      <c r="J209" s="46"/>
      <c r="K209" s="46"/>
      <c r="L209" s="46"/>
    </row>
    <row r="210" spans="2:12" ht="15.75" customHeight="1" x14ac:dyDescent="0.2">
      <c r="B210" s="46"/>
      <c r="C210" s="46"/>
      <c r="D210" s="46"/>
      <c r="E210" s="46"/>
      <c r="F210" s="46"/>
      <c r="G210" s="46"/>
      <c r="H210" s="46"/>
      <c r="I210" s="46"/>
      <c r="J210" s="46"/>
      <c r="K210" s="46"/>
      <c r="L210" s="46"/>
    </row>
    <row r="211" spans="2:12" ht="15.75" customHeight="1" x14ac:dyDescent="0.2">
      <c r="B211" s="46"/>
      <c r="C211" s="46"/>
      <c r="D211" s="46"/>
      <c r="E211" s="46"/>
      <c r="F211" s="46"/>
      <c r="G211" s="46"/>
      <c r="H211" s="46"/>
      <c r="I211" s="46"/>
      <c r="J211" s="46"/>
      <c r="K211" s="46"/>
      <c r="L211" s="46"/>
    </row>
    <row r="212" spans="2:12" ht="15.75" customHeight="1" x14ac:dyDescent="0.2">
      <c r="B212" s="46"/>
      <c r="C212" s="46"/>
      <c r="D212" s="46"/>
      <c r="E212" s="46"/>
      <c r="F212" s="46"/>
      <c r="G212" s="46"/>
      <c r="H212" s="46"/>
      <c r="I212" s="46"/>
      <c r="J212" s="46"/>
      <c r="K212" s="46"/>
      <c r="L212" s="46"/>
    </row>
    <row r="213" spans="2:12" ht="15.75" customHeight="1" x14ac:dyDescent="0.2">
      <c r="B213" s="46"/>
      <c r="C213" s="46"/>
      <c r="D213" s="46"/>
      <c r="E213" s="46"/>
      <c r="F213" s="46"/>
      <c r="G213" s="46"/>
      <c r="H213" s="46"/>
      <c r="I213" s="46"/>
      <c r="J213" s="46"/>
      <c r="K213" s="46"/>
      <c r="L213" s="46"/>
    </row>
    <row r="214" spans="2:12" ht="15.75" customHeight="1" x14ac:dyDescent="0.2">
      <c r="B214" s="46"/>
      <c r="C214" s="46"/>
      <c r="D214" s="46"/>
      <c r="E214" s="46"/>
      <c r="F214" s="46"/>
      <c r="G214" s="46"/>
      <c r="H214" s="46"/>
      <c r="I214" s="46"/>
      <c r="J214" s="46"/>
      <c r="K214" s="46"/>
      <c r="L214" s="46"/>
    </row>
    <row r="215" spans="2:12" ht="15.75" customHeight="1" x14ac:dyDescent="0.2">
      <c r="B215" s="46"/>
      <c r="C215" s="46"/>
      <c r="D215" s="46"/>
      <c r="E215" s="46"/>
      <c r="F215" s="46"/>
      <c r="G215" s="46"/>
      <c r="H215" s="46"/>
      <c r="I215" s="46"/>
      <c r="J215" s="46"/>
      <c r="K215" s="46"/>
      <c r="L215" s="46"/>
    </row>
    <row r="216" spans="2:12" ht="15.75" customHeight="1" x14ac:dyDescent="0.2">
      <c r="B216" s="46"/>
      <c r="C216" s="46"/>
      <c r="D216" s="46"/>
      <c r="E216" s="46"/>
      <c r="F216" s="46"/>
      <c r="G216" s="46"/>
      <c r="H216" s="46"/>
      <c r="I216" s="46"/>
      <c r="J216" s="46"/>
      <c r="K216" s="46"/>
      <c r="L216" s="46"/>
    </row>
    <row r="217" spans="2:12" ht="15.75" customHeight="1" x14ac:dyDescent="0.2">
      <c r="B217" s="46"/>
      <c r="C217" s="46"/>
      <c r="D217" s="46"/>
      <c r="E217" s="46"/>
      <c r="F217" s="46"/>
      <c r="G217" s="46"/>
      <c r="H217" s="46"/>
      <c r="I217" s="46"/>
      <c r="J217" s="46"/>
      <c r="K217" s="46"/>
      <c r="L217" s="46"/>
    </row>
    <row r="218" spans="2:12" ht="15.75" customHeight="1" x14ac:dyDescent="0.2">
      <c r="B218" s="46"/>
      <c r="C218" s="46"/>
      <c r="D218" s="46"/>
      <c r="E218" s="46"/>
      <c r="F218" s="46"/>
      <c r="G218" s="46"/>
      <c r="H218" s="46"/>
      <c r="I218" s="46"/>
      <c r="J218" s="46"/>
      <c r="K218" s="46"/>
      <c r="L218" s="46"/>
    </row>
    <row r="219" spans="2:12" ht="15.75" customHeight="1" x14ac:dyDescent="0.2">
      <c r="B219" s="46"/>
      <c r="C219" s="46"/>
      <c r="D219" s="46"/>
      <c r="E219" s="46"/>
      <c r="F219" s="46"/>
      <c r="G219" s="46"/>
      <c r="H219" s="46"/>
      <c r="I219" s="46"/>
      <c r="J219" s="46"/>
      <c r="K219" s="46"/>
      <c r="L219" s="46"/>
    </row>
    <row r="220" spans="2:12" ht="15.75" customHeight="1" x14ac:dyDescent="0.2">
      <c r="B220" s="46"/>
      <c r="C220" s="46"/>
      <c r="D220" s="46"/>
      <c r="E220" s="46"/>
      <c r="F220" s="46"/>
      <c r="G220" s="46"/>
      <c r="H220" s="46"/>
      <c r="I220" s="46"/>
      <c r="J220" s="46"/>
      <c r="K220" s="46"/>
      <c r="L220" s="46"/>
    </row>
    <row r="221" spans="2:12" ht="15.75" customHeight="1" x14ac:dyDescent="0.2">
      <c r="B221" s="46"/>
      <c r="C221" s="46"/>
      <c r="D221" s="46"/>
      <c r="E221" s="46"/>
      <c r="F221" s="46"/>
      <c r="G221" s="46"/>
      <c r="H221" s="46"/>
      <c r="I221" s="46"/>
      <c r="J221" s="46"/>
      <c r="K221" s="46"/>
      <c r="L221" s="46"/>
    </row>
    <row r="222" spans="2:12" ht="15.75" customHeight="1" x14ac:dyDescent="0.2">
      <c r="B222" s="46"/>
      <c r="C222" s="46"/>
      <c r="D222" s="46"/>
      <c r="E222" s="46"/>
      <c r="F222" s="46"/>
      <c r="G222" s="46"/>
      <c r="H222" s="46"/>
      <c r="I222" s="46"/>
      <c r="J222" s="46"/>
      <c r="K222" s="46"/>
      <c r="L222" s="46"/>
    </row>
    <row r="223" spans="2:12" ht="15.75" customHeight="1" x14ac:dyDescent="0.2">
      <c r="B223" s="46"/>
      <c r="C223" s="46"/>
      <c r="D223" s="46"/>
      <c r="E223" s="46"/>
      <c r="F223" s="46"/>
      <c r="G223" s="46"/>
      <c r="H223" s="46"/>
      <c r="I223" s="46"/>
      <c r="J223" s="46"/>
      <c r="K223" s="46"/>
      <c r="L223" s="46"/>
    </row>
    <row r="224" spans="2:12" ht="15.75" customHeight="1" x14ac:dyDescent="0.2">
      <c r="B224" s="46"/>
      <c r="C224" s="46"/>
      <c r="D224" s="46"/>
      <c r="E224" s="46"/>
      <c r="F224" s="46"/>
      <c r="G224" s="46"/>
      <c r="H224" s="46"/>
      <c r="I224" s="46"/>
      <c r="J224" s="46"/>
      <c r="K224" s="46"/>
      <c r="L224" s="46"/>
    </row>
    <row r="225" spans="2:12" ht="15.75" customHeight="1" x14ac:dyDescent="0.2">
      <c r="B225" s="46"/>
      <c r="C225" s="46"/>
      <c r="D225" s="46"/>
      <c r="E225" s="46"/>
      <c r="F225" s="46"/>
      <c r="G225" s="46"/>
      <c r="H225" s="46"/>
      <c r="I225" s="46"/>
      <c r="J225" s="46"/>
      <c r="K225" s="46"/>
      <c r="L225" s="46"/>
    </row>
    <row r="226" spans="2:12" ht="15.75" customHeight="1" x14ac:dyDescent="0.2">
      <c r="B226" s="46"/>
      <c r="C226" s="46"/>
      <c r="D226" s="46"/>
      <c r="E226" s="46"/>
      <c r="F226" s="46"/>
      <c r="G226" s="46"/>
      <c r="H226" s="46"/>
      <c r="I226" s="46"/>
      <c r="J226" s="46"/>
      <c r="K226" s="46"/>
      <c r="L226" s="46"/>
    </row>
    <row r="227" spans="2:12" ht="15.75" customHeight="1" x14ac:dyDescent="0.2">
      <c r="B227" s="46"/>
      <c r="C227" s="46"/>
      <c r="D227" s="46"/>
      <c r="E227" s="46"/>
      <c r="F227" s="46"/>
      <c r="G227" s="46"/>
      <c r="H227" s="46"/>
      <c r="I227" s="46"/>
      <c r="J227" s="46"/>
      <c r="K227" s="46"/>
      <c r="L227" s="46"/>
    </row>
    <row r="228" spans="2:12" ht="15.75" customHeight="1" x14ac:dyDescent="0.2">
      <c r="B228" s="46"/>
      <c r="C228" s="46"/>
      <c r="D228" s="46"/>
      <c r="E228" s="46"/>
      <c r="F228" s="46"/>
      <c r="G228" s="46"/>
      <c r="H228" s="46"/>
      <c r="I228" s="46"/>
      <c r="J228" s="46"/>
      <c r="K228" s="46"/>
      <c r="L228" s="46"/>
    </row>
    <row r="229" spans="2:12" ht="15.75" customHeight="1" x14ac:dyDescent="0.2">
      <c r="B229" s="46"/>
      <c r="C229" s="46"/>
      <c r="D229" s="46"/>
      <c r="E229" s="46"/>
      <c r="F229" s="46"/>
      <c r="G229" s="46"/>
      <c r="H229" s="46"/>
      <c r="I229" s="46"/>
      <c r="J229" s="46"/>
      <c r="K229" s="46"/>
      <c r="L229" s="46"/>
    </row>
    <row r="230" spans="2:12" ht="15.75" customHeight="1" x14ac:dyDescent="0.2">
      <c r="B230" s="46"/>
      <c r="C230" s="46"/>
      <c r="D230" s="46"/>
      <c r="E230" s="46"/>
      <c r="F230" s="46"/>
      <c r="G230" s="46"/>
      <c r="H230" s="46"/>
      <c r="I230" s="46"/>
      <c r="J230" s="46"/>
      <c r="K230" s="46"/>
      <c r="L230" s="46"/>
    </row>
    <row r="231" spans="2:12" ht="15.75" customHeight="1" x14ac:dyDescent="0.2">
      <c r="B231" s="46"/>
      <c r="C231" s="46"/>
      <c r="D231" s="46"/>
      <c r="E231" s="46"/>
      <c r="F231" s="46"/>
      <c r="G231" s="46"/>
      <c r="H231" s="46"/>
      <c r="I231" s="46"/>
      <c r="J231" s="46"/>
      <c r="K231" s="46"/>
      <c r="L231" s="46"/>
    </row>
    <row r="232" spans="2:12" ht="15.75" customHeight="1" x14ac:dyDescent="0.2">
      <c r="B232" s="46"/>
      <c r="C232" s="46"/>
      <c r="D232" s="46"/>
      <c r="E232" s="46"/>
      <c r="F232" s="46"/>
      <c r="G232" s="46"/>
      <c r="H232" s="46"/>
      <c r="I232" s="46"/>
      <c r="J232" s="46"/>
      <c r="K232" s="46"/>
      <c r="L232" s="46"/>
    </row>
    <row r="233" spans="2:12" ht="15.75" customHeight="1" x14ac:dyDescent="0.2">
      <c r="B233" s="46"/>
      <c r="C233" s="46"/>
      <c r="D233" s="46"/>
      <c r="E233" s="46"/>
      <c r="F233" s="46"/>
      <c r="G233" s="46"/>
      <c r="H233" s="46"/>
      <c r="I233" s="46"/>
      <c r="J233" s="46"/>
      <c r="K233" s="46"/>
      <c r="L233" s="46"/>
    </row>
    <row r="234" spans="2:12" ht="15.75" customHeight="1" x14ac:dyDescent="0.2">
      <c r="B234" s="46"/>
      <c r="C234" s="46"/>
      <c r="D234" s="46"/>
      <c r="E234" s="46"/>
      <c r="F234" s="46"/>
      <c r="G234" s="46"/>
      <c r="H234" s="46"/>
      <c r="I234" s="46"/>
      <c r="J234" s="46"/>
      <c r="K234" s="46"/>
      <c r="L234" s="46"/>
    </row>
    <row r="235" spans="2:12" ht="15.75" customHeight="1" x14ac:dyDescent="0.2">
      <c r="B235" s="46"/>
      <c r="C235" s="46"/>
      <c r="D235" s="46"/>
      <c r="E235" s="46"/>
      <c r="F235" s="46"/>
      <c r="G235" s="46"/>
      <c r="H235" s="46"/>
      <c r="I235" s="46"/>
      <c r="J235" s="46"/>
      <c r="K235" s="46"/>
      <c r="L235" s="46"/>
    </row>
    <row r="236" spans="2:12" ht="15.75" customHeight="1" x14ac:dyDescent="0.2">
      <c r="B236" s="46"/>
      <c r="C236" s="46"/>
      <c r="D236" s="46"/>
      <c r="E236" s="46"/>
      <c r="F236" s="46"/>
      <c r="G236" s="46"/>
      <c r="H236" s="46"/>
      <c r="I236" s="46"/>
      <c r="J236" s="46"/>
      <c r="K236" s="46"/>
      <c r="L236" s="46"/>
    </row>
    <row r="237" spans="2:12" ht="15.75" customHeight="1" x14ac:dyDescent="0.2">
      <c r="B237" s="46"/>
      <c r="C237" s="46"/>
      <c r="D237" s="46"/>
      <c r="E237" s="46"/>
      <c r="F237" s="46"/>
      <c r="G237" s="46"/>
      <c r="H237" s="46"/>
      <c r="I237" s="46"/>
      <c r="J237" s="46"/>
      <c r="K237" s="46"/>
      <c r="L237" s="46"/>
    </row>
    <row r="238" spans="2:12" ht="15.75" customHeight="1" x14ac:dyDescent="0.2">
      <c r="B238" s="46"/>
      <c r="C238" s="46"/>
      <c r="D238" s="46"/>
      <c r="E238" s="46"/>
      <c r="F238" s="46"/>
      <c r="G238" s="46"/>
      <c r="H238" s="46"/>
      <c r="I238" s="46"/>
      <c r="J238" s="46"/>
      <c r="K238" s="46"/>
      <c r="L238" s="46"/>
    </row>
    <row r="239" spans="2:12" ht="15.75" customHeight="1" x14ac:dyDescent="0.2">
      <c r="B239" s="46"/>
      <c r="C239" s="46"/>
      <c r="D239" s="46"/>
      <c r="E239" s="46"/>
      <c r="F239" s="46"/>
      <c r="G239" s="46"/>
      <c r="H239" s="46"/>
      <c r="I239" s="46"/>
      <c r="J239" s="46"/>
      <c r="K239" s="46"/>
      <c r="L239" s="46"/>
    </row>
    <row r="240" spans="2:12" ht="15.75" customHeight="1" x14ac:dyDescent="0.2">
      <c r="B240" s="46"/>
      <c r="C240" s="46"/>
      <c r="D240" s="46"/>
      <c r="E240" s="46"/>
      <c r="F240" s="46"/>
      <c r="G240" s="46"/>
      <c r="H240" s="46"/>
      <c r="I240" s="46"/>
      <c r="J240" s="46"/>
      <c r="K240" s="46"/>
      <c r="L240" s="46"/>
    </row>
    <row r="241" spans="2:12" ht="15.75" customHeight="1" x14ac:dyDescent="0.2">
      <c r="B241" s="46"/>
      <c r="C241" s="46"/>
      <c r="D241" s="46"/>
      <c r="E241" s="46"/>
      <c r="F241" s="46"/>
      <c r="G241" s="46"/>
      <c r="H241" s="46"/>
      <c r="I241" s="46"/>
      <c r="J241" s="46"/>
      <c r="K241" s="46"/>
      <c r="L241" s="46"/>
    </row>
    <row r="242" spans="2:12" ht="15.75" customHeight="1" x14ac:dyDescent="0.2">
      <c r="B242" s="46"/>
      <c r="C242" s="46"/>
      <c r="D242" s="46"/>
      <c r="E242" s="46"/>
      <c r="F242" s="46"/>
      <c r="G242" s="46"/>
      <c r="H242" s="46"/>
      <c r="I242" s="46"/>
      <c r="J242" s="46"/>
      <c r="K242" s="46"/>
      <c r="L242" s="46"/>
    </row>
    <row r="243" spans="2:12" ht="15.75" customHeight="1" x14ac:dyDescent="0.2">
      <c r="B243" s="46"/>
      <c r="C243" s="46"/>
      <c r="D243" s="46"/>
      <c r="E243" s="46"/>
      <c r="F243" s="46"/>
      <c r="G243" s="46"/>
      <c r="H243" s="46"/>
      <c r="I243" s="46"/>
      <c r="J243" s="46"/>
      <c r="K243" s="46"/>
      <c r="L243" s="46"/>
    </row>
    <row r="244" spans="2:12" ht="15.75" customHeight="1" x14ac:dyDescent="0.2">
      <c r="B244" s="46"/>
      <c r="C244" s="46"/>
      <c r="D244" s="46"/>
      <c r="E244" s="46"/>
      <c r="F244" s="46"/>
      <c r="G244" s="46"/>
      <c r="H244" s="46"/>
      <c r="I244" s="46"/>
      <c r="J244" s="46"/>
      <c r="K244" s="46"/>
      <c r="L244" s="46"/>
    </row>
    <row r="245" spans="2:12" ht="15.75" customHeight="1" x14ac:dyDescent="0.2">
      <c r="B245" s="46"/>
      <c r="C245" s="46"/>
      <c r="D245" s="46"/>
      <c r="E245" s="46"/>
      <c r="F245" s="46"/>
      <c r="G245" s="46"/>
      <c r="H245" s="46"/>
      <c r="I245" s="46"/>
      <c r="J245" s="46"/>
      <c r="K245" s="46"/>
      <c r="L245" s="46"/>
    </row>
    <row r="246" spans="2:12" ht="15.75" customHeight="1" x14ac:dyDescent="0.2">
      <c r="B246" s="46"/>
      <c r="C246" s="46"/>
      <c r="D246" s="46"/>
      <c r="E246" s="46"/>
      <c r="F246" s="46"/>
      <c r="G246" s="46"/>
      <c r="H246" s="46"/>
      <c r="I246" s="46"/>
      <c r="J246" s="46"/>
      <c r="K246" s="46"/>
      <c r="L246" s="46"/>
    </row>
    <row r="247" spans="2:12" ht="15.75" customHeight="1" x14ac:dyDescent="0.2">
      <c r="B247" s="46"/>
      <c r="C247" s="46"/>
      <c r="D247" s="46"/>
      <c r="E247" s="46"/>
      <c r="F247" s="46"/>
      <c r="G247" s="46"/>
      <c r="H247" s="46"/>
      <c r="I247" s="46"/>
      <c r="J247" s="46"/>
      <c r="K247" s="46"/>
      <c r="L247" s="46"/>
    </row>
    <row r="248" spans="2:12" ht="15.75" customHeight="1" x14ac:dyDescent="0.2">
      <c r="B248" s="46"/>
      <c r="C248" s="46"/>
      <c r="D248" s="46"/>
      <c r="E248" s="46"/>
      <c r="F248" s="46"/>
      <c r="G248" s="46"/>
      <c r="H248" s="46"/>
      <c r="I248" s="46"/>
      <c r="J248" s="46"/>
      <c r="K248" s="46"/>
      <c r="L248" s="46"/>
    </row>
    <row r="249" spans="2:12" ht="15.75" customHeight="1" x14ac:dyDescent="0.2">
      <c r="B249" s="46"/>
      <c r="C249" s="46"/>
      <c r="D249" s="46"/>
      <c r="E249" s="46"/>
      <c r="F249" s="46"/>
      <c r="G249" s="46"/>
      <c r="H249" s="46"/>
      <c r="I249" s="46"/>
      <c r="J249" s="46"/>
      <c r="K249" s="46"/>
      <c r="L249" s="46"/>
    </row>
    <row r="250" spans="2:12" ht="15.75" customHeight="1" x14ac:dyDescent="0.2">
      <c r="B250" s="46"/>
      <c r="C250" s="46"/>
      <c r="D250" s="46"/>
      <c r="E250" s="46"/>
      <c r="F250" s="46"/>
      <c r="G250" s="46"/>
      <c r="H250" s="46"/>
      <c r="I250" s="46"/>
      <c r="J250" s="46"/>
      <c r="K250" s="46"/>
      <c r="L250" s="46"/>
    </row>
    <row r="251" spans="2:12" ht="15.75" customHeight="1" x14ac:dyDescent="0.2">
      <c r="B251" s="46"/>
      <c r="C251" s="46"/>
      <c r="D251" s="46"/>
      <c r="E251" s="46"/>
      <c r="F251" s="46"/>
      <c r="G251" s="46"/>
      <c r="H251" s="46"/>
      <c r="I251" s="46"/>
      <c r="J251" s="46"/>
      <c r="K251" s="46"/>
      <c r="L251" s="46"/>
    </row>
    <row r="252" spans="2:12" ht="15.75" customHeight="1" x14ac:dyDescent="0.2">
      <c r="B252" s="46"/>
      <c r="C252" s="46"/>
      <c r="D252" s="46"/>
      <c r="E252" s="46"/>
      <c r="F252" s="46"/>
      <c r="G252" s="46"/>
      <c r="H252" s="46"/>
      <c r="I252" s="46"/>
      <c r="J252" s="46"/>
      <c r="K252" s="46"/>
      <c r="L252" s="46"/>
    </row>
    <row r="253" spans="2:12" ht="15.75" customHeight="1" x14ac:dyDescent="0.2">
      <c r="B253" s="46"/>
      <c r="C253" s="46"/>
      <c r="D253" s="46"/>
      <c r="E253" s="46"/>
      <c r="F253" s="46"/>
      <c r="G253" s="46"/>
      <c r="H253" s="46"/>
      <c r="I253" s="46"/>
      <c r="J253" s="46"/>
      <c r="K253" s="46"/>
      <c r="L253" s="46"/>
    </row>
    <row r="254" spans="2:12" ht="15.75" customHeight="1" x14ac:dyDescent="0.2">
      <c r="B254" s="46"/>
      <c r="C254" s="46"/>
      <c r="D254" s="46"/>
      <c r="E254" s="46"/>
      <c r="F254" s="46"/>
      <c r="G254" s="46"/>
      <c r="H254" s="46"/>
      <c r="I254" s="46"/>
      <c r="J254" s="46"/>
      <c r="K254" s="46"/>
      <c r="L254" s="46"/>
    </row>
    <row r="255" spans="2:12" ht="15.75" customHeight="1" x14ac:dyDescent="0.2">
      <c r="B255" s="46"/>
      <c r="C255" s="46"/>
      <c r="D255" s="46"/>
      <c r="E255" s="46"/>
      <c r="F255" s="46"/>
      <c r="G255" s="46"/>
      <c r="H255" s="46"/>
      <c r="I255" s="46"/>
      <c r="J255" s="46"/>
      <c r="K255" s="46"/>
      <c r="L255" s="46"/>
    </row>
    <row r="256" spans="2:12" ht="15.75" customHeight="1" x14ac:dyDescent="0.2">
      <c r="B256" s="46"/>
      <c r="C256" s="46"/>
      <c r="D256" s="46"/>
      <c r="E256" s="46"/>
      <c r="F256" s="46"/>
      <c r="G256" s="46"/>
      <c r="H256" s="46"/>
      <c r="I256" s="46"/>
      <c r="J256" s="46"/>
      <c r="K256" s="46"/>
      <c r="L256" s="46"/>
    </row>
    <row r="257" spans="2:12" ht="15.75" customHeight="1" x14ac:dyDescent="0.2">
      <c r="B257" s="46"/>
      <c r="C257" s="46"/>
      <c r="D257" s="46"/>
      <c r="E257" s="46"/>
      <c r="F257" s="46"/>
      <c r="G257" s="46"/>
      <c r="H257" s="46"/>
      <c r="I257" s="46"/>
      <c r="J257" s="46"/>
      <c r="K257" s="46"/>
      <c r="L257" s="46"/>
    </row>
    <row r="258" spans="2:12" ht="15.75" customHeight="1" x14ac:dyDescent="0.2">
      <c r="B258" s="46"/>
      <c r="C258" s="46"/>
      <c r="D258" s="46"/>
      <c r="E258" s="46"/>
      <c r="F258" s="46"/>
      <c r="G258" s="46"/>
      <c r="H258" s="46"/>
      <c r="I258" s="46"/>
      <c r="J258" s="46"/>
      <c r="K258" s="46"/>
      <c r="L258" s="46"/>
    </row>
    <row r="259" spans="2:12" ht="15.75" customHeight="1" x14ac:dyDescent="0.2">
      <c r="B259" s="46"/>
      <c r="C259" s="46"/>
      <c r="D259" s="46"/>
      <c r="E259" s="46"/>
      <c r="F259" s="46"/>
      <c r="G259" s="46"/>
      <c r="H259" s="46"/>
      <c r="I259" s="46"/>
      <c r="J259" s="46"/>
      <c r="K259" s="46"/>
      <c r="L259" s="46"/>
    </row>
    <row r="260" spans="2:12" ht="15.75" customHeight="1" x14ac:dyDescent="0.2">
      <c r="B260" s="46"/>
      <c r="C260" s="46"/>
      <c r="D260" s="46"/>
      <c r="E260" s="46"/>
      <c r="F260" s="46"/>
      <c r="G260" s="46"/>
      <c r="H260" s="46"/>
      <c r="I260" s="46"/>
      <c r="J260" s="46"/>
      <c r="K260" s="46"/>
      <c r="L260" s="46"/>
    </row>
    <row r="261" spans="2:12" ht="15.75" customHeight="1" x14ac:dyDescent="0.2">
      <c r="B261" s="46"/>
      <c r="C261" s="46"/>
      <c r="D261" s="46"/>
      <c r="E261" s="46"/>
      <c r="F261" s="46"/>
      <c r="G261" s="46"/>
      <c r="H261" s="46"/>
      <c r="I261" s="46"/>
      <c r="J261" s="46"/>
      <c r="K261" s="46"/>
      <c r="L261" s="46"/>
    </row>
    <row r="262" spans="2:12" ht="15.75" customHeight="1" x14ac:dyDescent="0.2">
      <c r="B262" s="46"/>
      <c r="C262" s="46"/>
      <c r="D262" s="46"/>
      <c r="E262" s="46"/>
      <c r="F262" s="46"/>
      <c r="G262" s="46"/>
      <c r="H262" s="46"/>
      <c r="I262" s="46"/>
      <c r="J262" s="46"/>
      <c r="K262" s="46"/>
      <c r="L262" s="46"/>
    </row>
    <row r="263" spans="2:12" ht="15.75" customHeight="1" x14ac:dyDescent="0.2">
      <c r="B263" s="46"/>
      <c r="C263" s="46"/>
      <c r="D263" s="46"/>
      <c r="E263" s="46"/>
      <c r="F263" s="46"/>
      <c r="G263" s="46"/>
      <c r="H263" s="46"/>
      <c r="I263" s="46"/>
      <c r="J263" s="46"/>
      <c r="K263" s="46"/>
      <c r="L263" s="46"/>
    </row>
    <row r="264" spans="2:12" ht="15.75" customHeight="1" x14ac:dyDescent="0.2">
      <c r="B264" s="46"/>
      <c r="C264" s="46"/>
      <c r="D264" s="46"/>
      <c r="E264" s="46"/>
      <c r="F264" s="46"/>
      <c r="G264" s="46"/>
      <c r="H264" s="46"/>
      <c r="I264" s="46"/>
      <c r="J264" s="46"/>
      <c r="K264" s="46"/>
      <c r="L264" s="46"/>
    </row>
    <row r="265" spans="2:12" ht="15.75" customHeight="1" x14ac:dyDescent="0.2">
      <c r="B265" s="46"/>
      <c r="C265" s="46"/>
      <c r="D265" s="46"/>
      <c r="E265" s="46"/>
      <c r="F265" s="46"/>
      <c r="G265" s="46"/>
      <c r="H265" s="46"/>
      <c r="I265" s="46"/>
      <c r="J265" s="46"/>
      <c r="K265" s="46"/>
      <c r="L265" s="46"/>
    </row>
    <row r="266" spans="2:12" ht="15.75" customHeight="1" x14ac:dyDescent="0.2">
      <c r="B266" s="46"/>
      <c r="C266" s="46"/>
      <c r="D266" s="46"/>
      <c r="E266" s="46"/>
      <c r="F266" s="46"/>
      <c r="G266" s="46"/>
      <c r="H266" s="46"/>
      <c r="I266" s="46"/>
      <c r="J266" s="46"/>
      <c r="K266" s="46"/>
      <c r="L266" s="46"/>
    </row>
    <row r="267" spans="2:12" ht="15.75" customHeight="1" x14ac:dyDescent="0.2">
      <c r="B267" s="46"/>
      <c r="C267" s="46"/>
      <c r="D267" s="46"/>
      <c r="E267" s="46"/>
      <c r="F267" s="46"/>
      <c r="G267" s="46"/>
      <c r="H267" s="46"/>
      <c r="I267" s="46"/>
      <c r="J267" s="46"/>
      <c r="K267" s="46"/>
      <c r="L267" s="46"/>
    </row>
    <row r="268" spans="2:12" ht="15.75" customHeight="1" x14ac:dyDescent="0.2">
      <c r="B268" s="46"/>
      <c r="C268" s="46"/>
      <c r="D268" s="46"/>
      <c r="E268" s="46"/>
      <c r="F268" s="46"/>
      <c r="G268" s="46"/>
      <c r="H268" s="46"/>
      <c r="I268" s="46"/>
      <c r="J268" s="46"/>
      <c r="K268" s="46"/>
      <c r="L268" s="46"/>
    </row>
    <row r="269" spans="2:12" ht="15.75" customHeight="1" x14ac:dyDescent="0.2">
      <c r="B269" s="46"/>
      <c r="C269" s="46"/>
      <c r="D269" s="46"/>
      <c r="E269" s="46"/>
      <c r="F269" s="46"/>
      <c r="G269" s="46"/>
      <c r="H269" s="46"/>
      <c r="I269" s="46"/>
      <c r="J269" s="46"/>
      <c r="K269" s="46"/>
      <c r="L269" s="46"/>
    </row>
    <row r="270" spans="2:12" ht="15.75" customHeight="1" x14ac:dyDescent="0.2">
      <c r="B270" s="46"/>
      <c r="C270" s="46"/>
      <c r="D270" s="46"/>
      <c r="E270" s="46"/>
      <c r="F270" s="46"/>
      <c r="G270" s="46"/>
      <c r="H270" s="46"/>
      <c r="I270" s="46"/>
      <c r="J270" s="46"/>
      <c r="K270" s="46"/>
      <c r="L270" s="46"/>
    </row>
    <row r="271" spans="2:12" ht="15.75" customHeight="1" x14ac:dyDescent="0.2">
      <c r="B271" s="46"/>
      <c r="C271" s="46"/>
      <c r="D271" s="46"/>
      <c r="E271" s="46"/>
      <c r="F271" s="46"/>
      <c r="G271" s="46"/>
      <c r="H271" s="46"/>
      <c r="I271" s="46"/>
      <c r="J271" s="46"/>
      <c r="K271" s="46"/>
      <c r="L271" s="46"/>
    </row>
    <row r="272" spans="2:12" ht="15.75" customHeight="1" x14ac:dyDescent="0.2">
      <c r="B272" s="46"/>
      <c r="C272" s="46"/>
      <c r="D272" s="46"/>
      <c r="E272" s="46"/>
      <c r="F272" s="46"/>
      <c r="G272" s="46"/>
      <c r="H272" s="46"/>
      <c r="I272" s="46"/>
      <c r="J272" s="46"/>
      <c r="K272" s="46"/>
      <c r="L272" s="46"/>
    </row>
    <row r="273" spans="2:12" ht="15.75" customHeight="1" x14ac:dyDescent="0.2">
      <c r="B273" s="46"/>
      <c r="C273" s="46"/>
      <c r="D273" s="46"/>
      <c r="E273" s="46"/>
      <c r="F273" s="46"/>
      <c r="G273" s="46"/>
      <c r="H273" s="46"/>
      <c r="I273" s="46"/>
      <c r="J273" s="46"/>
      <c r="K273" s="46"/>
      <c r="L273" s="46"/>
    </row>
    <row r="274" spans="2:12" ht="15.75" customHeight="1" x14ac:dyDescent="0.2">
      <c r="B274" s="46"/>
      <c r="C274" s="46"/>
      <c r="D274" s="46"/>
      <c r="E274" s="46"/>
      <c r="F274" s="46"/>
      <c r="G274" s="46"/>
      <c r="H274" s="46"/>
      <c r="I274" s="46"/>
      <c r="J274" s="46"/>
      <c r="K274" s="46"/>
      <c r="L274" s="46"/>
    </row>
    <row r="275" spans="2:12" ht="15.75" customHeight="1" x14ac:dyDescent="0.2">
      <c r="B275" s="46"/>
      <c r="C275" s="46"/>
      <c r="D275" s="46"/>
      <c r="E275" s="46"/>
      <c r="F275" s="46"/>
      <c r="G275" s="46"/>
      <c r="H275" s="46"/>
      <c r="I275" s="46"/>
      <c r="J275" s="46"/>
      <c r="K275" s="46"/>
      <c r="L275" s="46"/>
    </row>
    <row r="276" spans="2:12" ht="15.75" customHeight="1" x14ac:dyDescent="0.2">
      <c r="B276" s="46"/>
      <c r="C276" s="46"/>
      <c r="D276" s="46"/>
      <c r="E276" s="46"/>
      <c r="F276" s="46"/>
      <c r="G276" s="46"/>
      <c r="H276" s="46"/>
      <c r="I276" s="46"/>
      <c r="J276" s="46"/>
      <c r="K276" s="46"/>
      <c r="L276" s="46"/>
    </row>
    <row r="277" spans="2:12" ht="15.75" customHeight="1" x14ac:dyDescent="0.2">
      <c r="B277" s="46"/>
      <c r="C277" s="46"/>
      <c r="D277" s="46"/>
      <c r="E277" s="46"/>
      <c r="F277" s="46"/>
      <c r="G277" s="46"/>
      <c r="H277" s="46"/>
      <c r="I277" s="46"/>
      <c r="J277" s="46"/>
      <c r="K277" s="46"/>
      <c r="L277" s="46"/>
    </row>
    <row r="278" spans="2:12" ht="15.75" customHeight="1" x14ac:dyDescent="0.2">
      <c r="B278" s="46"/>
      <c r="C278" s="46"/>
      <c r="D278" s="46"/>
      <c r="E278" s="46"/>
      <c r="F278" s="46"/>
      <c r="G278" s="46"/>
      <c r="H278" s="46"/>
      <c r="I278" s="46"/>
      <c r="J278" s="46"/>
      <c r="K278" s="46"/>
      <c r="L278" s="46"/>
    </row>
    <row r="279" spans="2:12" ht="15.75" customHeight="1" x14ac:dyDescent="0.2">
      <c r="B279" s="46"/>
      <c r="C279" s="46"/>
      <c r="D279" s="46"/>
      <c r="E279" s="46"/>
      <c r="F279" s="46"/>
      <c r="G279" s="46"/>
      <c r="H279" s="46"/>
      <c r="I279" s="46"/>
      <c r="J279" s="46"/>
      <c r="K279" s="46"/>
      <c r="L279" s="46"/>
    </row>
    <row r="280" spans="2:12" ht="15.75" customHeight="1" x14ac:dyDescent="0.2">
      <c r="B280" s="46"/>
      <c r="C280" s="46"/>
      <c r="D280" s="46"/>
      <c r="E280" s="46"/>
      <c r="F280" s="46"/>
      <c r="G280" s="46"/>
      <c r="H280" s="46"/>
      <c r="I280" s="46"/>
      <c r="J280" s="46"/>
      <c r="K280" s="46"/>
      <c r="L280" s="46"/>
    </row>
    <row r="281" spans="2:12" ht="15.75" customHeight="1" x14ac:dyDescent="0.2">
      <c r="B281" s="46"/>
      <c r="C281" s="46"/>
      <c r="D281" s="46"/>
      <c r="E281" s="46"/>
      <c r="F281" s="46"/>
      <c r="G281" s="46"/>
      <c r="H281" s="46"/>
      <c r="I281" s="46"/>
      <c r="J281" s="46"/>
      <c r="K281" s="46"/>
      <c r="L281" s="46"/>
    </row>
    <row r="282" spans="2:12" ht="15.75" customHeight="1" x14ac:dyDescent="0.2">
      <c r="B282" s="46"/>
      <c r="C282" s="46"/>
      <c r="D282" s="46"/>
      <c r="E282" s="46"/>
      <c r="F282" s="46"/>
      <c r="G282" s="46"/>
      <c r="H282" s="46"/>
      <c r="I282" s="46"/>
      <c r="J282" s="46"/>
      <c r="K282" s="46"/>
      <c r="L282" s="46"/>
    </row>
    <row r="283" spans="2:12" ht="15.75" customHeight="1" x14ac:dyDescent="0.2">
      <c r="B283" s="46"/>
      <c r="C283" s="46"/>
      <c r="D283" s="46"/>
      <c r="E283" s="46"/>
      <c r="F283" s="46"/>
      <c r="G283" s="46"/>
      <c r="H283" s="46"/>
      <c r="I283" s="46"/>
      <c r="J283" s="46"/>
      <c r="K283" s="46"/>
      <c r="L283" s="46"/>
    </row>
    <row r="284" spans="2:12" ht="15.75" customHeight="1" x14ac:dyDescent="0.2">
      <c r="B284" s="46"/>
      <c r="C284" s="46"/>
      <c r="D284" s="46"/>
      <c r="E284" s="46"/>
      <c r="F284" s="46"/>
      <c r="G284" s="46"/>
      <c r="H284" s="46"/>
      <c r="I284" s="46"/>
      <c r="J284" s="46"/>
      <c r="K284" s="46"/>
      <c r="L284" s="46"/>
    </row>
    <row r="285" spans="2:12" ht="15.75" customHeight="1" x14ac:dyDescent="0.2">
      <c r="B285" s="46"/>
      <c r="C285" s="46"/>
      <c r="D285" s="46"/>
      <c r="E285" s="46"/>
      <c r="F285" s="46"/>
      <c r="G285" s="46"/>
      <c r="H285" s="46"/>
      <c r="I285" s="46"/>
      <c r="J285" s="46"/>
      <c r="K285" s="46"/>
      <c r="L285" s="46"/>
    </row>
    <row r="286" spans="2:12" ht="15.75" customHeight="1" x14ac:dyDescent="0.2">
      <c r="B286" s="46"/>
      <c r="C286" s="46"/>
      <c r="D286" s="46"/>
      <c r="E286" s="46"/>
      <c r="F286" s="46"/>
      <c r="G286" s="46"/>
      <c r="H286" s="46"/>
      <c r="I286" s="46"/>
      <c r="J286" s="46"/>
      <c r="K286" s="46"/>
      <c r="L286" s="46"/>
    </row>
    <row r="287" spans="2:12" ht="15.75" customHeight="1" x14ac:dyDescent="0.2">
      <c r="B287" s="46"/>
      <c r="C287" s="46"/>
      <c r="D287" s="46"/>
      <c r="E287" s="46"/>
      <c r="F287" s="46"/>
      <c r="G287" s="46"/>
      <c r="H287" s="46"/>
      <c r="I287" s="46"/>
      <c r="J287" s="46"/>
      <c r="K287" s="46"/>
      <c r="L287" s="46"/>
    </row>
    <row r="288" spans="2:12" ht="15.75" customHeight="1" x14ac:dyDescent="0.2">
      <c r="B288" s="46"/>
      <c r="C288" s="46"/>
      <c r="D288" s="46"/>
      <c r="E288" s="46"/>
      <c r="F288" s="46"/>
      <c r="G288" s="46"/>
      <c r="H288" s="46"/>
      <c r="I288" s="46"/>
      <c r="J288" s="46"/>
      <c r="K288" s="46"/>
      <c r="L288" s="46"/>
    </row>
    <row r="289" spans="2:12" ht="15.75" customHeight="1" x14ac:dyDescent="0.2">
      <c r="B289" s="46"/>
      <c r="C289" s="46"/>
      <c r="D289" s="46"/>
      <c r="E289" s="46"/>
      <c r="F289" s="46"/>
      <c r="G289" s="46"/>
      <c r="H289" s="46"/>
      <c r="I289" s="46"/>
      <c r="J289" s="46"/>
      <c r="K289" s="46"/>
      <c r="L289" s="46"/>
    </row>
    <row r="290" spans="2:12" ht="15.75" customHeight="1" x14ac:dyDescent="0.2">
      <c r="B290" s="46"/>
      <c r="C290" s="46"/>
      <c r="D290" s="46"/>
      <c r="E290" s="46"/>
      <c r="F290" s="46"/>
      <c r="G290" s="46"/>
      <c r="H290" s="46"/>
      <c r="I290" s="46"/>
      <c r="J290" s="46"/>
      <c r="K290" s="46"/>
      <c r="L290" s="46"/>
    </row>
    <row r="291" spans="2:12" ht="15.75" customHeight="1" x14ac:dyDescent="0.2">
      <c r="B291" s="46"/>
      <c r="C291" s="46"/>
      <c r="D291" s="46"/>
      <c r="E291" s="46"/>
      <c r="F291" s="46"/>
      <c r="G291" s="46"/>
      <c r="H291" s="46"/>
      <c r="I291" s="46"/>
      <c r="J291" s="46"/>
      <c r="K291" s="46"/>
      <c r="L291" s="46"/>
    </row>
    <row r="292" spans="2:12" ht="15.75" customHeight="1" x14ac:dyDescent="0.2">
      <c r="B292" s="46"/>
      <c r="C292" s="46"/>
      <c r="D292" s="46"/>
      <c r="E292" s="46"/>
      <c r="F292" s="46"/>
      <c r="G292" s="46"/>
      <c r="H292" s="46"/>
      <c r="I292" s="46"/>
      <c r="J292" s="46"/>
      <c r="K292" s="46"/>
      <c r="L292" s="46"/>
    </row>
    <row r="293" spans="2:12" ht="15.75" customHeight="1" x14ac:dyDescent="0.2">
      <c r="B293" s="46"/>
      <c r="C293" s="46"/>
      <c r="D293" s="46"/>
      <c r="E293" s="46"/>
      <c r="F293" s="46"/>
      <c r="G293" s="46"/>
      <c r="H293" s="46"/>
      <c r="I293" s="46"/>
      <c r="J293" s="46"/>
      <c r="K293" s="46"/>
      <c r="L293" s="46"/>
    </row>
    <row r="294" spans="2:12" ht="15.75" customHeight="1" x14ac:dyDescent="0.2">
      <c r="B294" s="46"/>
      <c r="C294" s="46"/>
      <c r="D294" s="46"/>
      <c r="E294" s="46"/>
      <c r="F294" s="46"/>
      <c r="G294" s="46"/>
      <c r="H294" s="46"/>
      <c r="I294" s="46"/>
      <c r="J294" s="46"/>
      <c r="K294" s="46"/>
      <c r="L294" s="46"/>
    </row>
    <row r="295" spans="2:12" ht="15.75" customHeight="1" x14ac:dyDescent="0.2">
      <c r="B295" s="46"/>
      <c r="C295" s="46"/>
      <c r="D295" s="46"/>
      <c r="E295" s="46"/>
      <c r="F295" s="46"/>
      <c r="G295" s="46"/>
      <c r="H295" s="46"/>
      <c r="I295" s="46"/>
      <c r="J295" s="46"/>
      <c r="K295" s="46"/>
      <c r="L295" s="46"/>
    </row>
    <row r="296" spans="2:12" ht="15.75" customHeight="1" x14ac:dyDescent="0.2">
      <c r="B296" s="46"/>
      <c r="C296" s="46"/>
      <c r="D296" s="46"/>
      <c r="E296" s="46"/>
      <c r="F296" s="46"/>
      <c r="G296" s="46"/>
      <c r="H296" s="46"/>
      <c r="I296" s="46"/>
      <c r="J296" s="46"/>
      <c r="K296" s="46"/>
      <c r="L296" s="46"/>
    </row>
    <row r="297" spans="2:12" ht="15.75" customHeight="1" x14ac:dyDescent="0.2">
      <c r="B297" s="46"/>
      <c r="C297" s="46"/>
      <c r="D297" s="46"/>
      <c r="E297" s="46"/>
      <c r="F297" s="46"/>
      <c r="G297" s="46"/>
      <c r="H297" s="46"/>
      <c r="I297" s="46"/>
      <c r="J297" s="46"/>
      <c r="K297" s="46"/>
      <c r="L297" s="46"/>
    </row>
    <row r="298" spans="2:12" ht="15.75" customHeight="1" x14ac:dyDescent="0.2">
      <c r="B298" s="46"/>
      <c r="C298" s="46"/>
      <c r="D298" s="46"/>
      <c r="E298" s="46"/>
      <c r="F298" s="46"/>
      <c r="G298" s="46"/>
      <c r="H298" s="46"/>
      <c r="I298" s="46"/>
      <c r="J298" s="46"/>
      <c r="K298" s="46"/>
      <c r="L298" s="46"/>
    </row>
    <row r="299" spans="2:12" ht="15.75" customHeight="1" x14ac:dyDescent="0.2">
      <c r="B299" s="46"/>
      <c r="C299" s="46"/>
      <c r="D299" s="46"/>
      <c r="E299" s="46"/>
      <c r="F299" s="46"/>
      <c r="G299" s="46"/>
      <c r="H299" s="46"/>
      <c r="I299" s="46"/>
      <c r="J299" s="46"/>
      <c r="K299" s="46"/>
      <c r="L299" s="46"/>
    </row>
    <row r="300" spans="2:12" ht="15.75" customHeight="1" x14ac:dyDescent="0.2">
      <c r="B300" s="46"/>
      <c r="C300" s="46"/>
      <c r="D300" s="46"/>
      <c r="E300" s="46"/>
      <c r="F300" s="46"/>
      <c r="G300" s="46"/>
      <c r="H300" s="46"/>
      <c r="I300" s="46"/>
      <c r="J300" s="46"/>
      <c r="K300" s="46"/>
      <c r="L300" s="46"/>
    </row>
    <row r="301" spans="2:12" ht="15.75" customHeight="1" x14ac:dyDescent="0.2">
      <c r="B301" s="46"/>
      <c r="C301" s="46"/>
      <c r="D301" s="46"/>
      <c r="E301" s="46"/>
      <c r="F301" s="46"/>
      <c r="G301" s="46"/>
      <c r="H301" s="46"/>
      <c r="I301" s="46"/>
      <c r="J301" s="46"/>
      <c r="K301" s="46"/>
      <c r="L301" s="46"/>
    </row>
    <row r="302" spans="2:12" ht="15.75" customHeight="1" x14ac:dyDescent="0.2">
      <c r="B302" s="46"/>
      <c r="C302" s="46"/>
      <c r="D302" s="46"/>
      <c r="E302" s="46"/>
      <c r="F302" s="46"/>
      <c r="G302" s="46"/>
      <c r="H302" s="46"/>
      <c r="I302" s="46"/>
      <c r="J302" s="46"/>
      <c r="K302" s="46"/>
      <c r="L302" s="46"/>
    </row>
    <row r="303" spans="2:12" ht="15.75" customHeight="1" x14ac:dyDescent="0.2">
      <c r="B303" s="46"/>
      <c r="C303" s="46"/>
      <c r="D303" s="46"/>
      <c r="E303" s="46"/>
      <c r="F303" s="46"/>
      <c r="G303" s="46"/>
      <c r="H303" s="46"/>
      <c r="I303" s="46"/>
      <c r="J303" s="46"/>
      <c r="K303" s="46"/>
      <c r="L303" s="46"/>
    </row>
    <row r="304" spans="2:12" ht="15.75" customHeight="1" x14ac:dyDescent="0.2">
      <c r="B304" s="46"/>
      <c r="C304" s="46"/>
      <c r="D304" s="46"/>
      <c r="E304" s="46"/>
      <c r="F304" s="46"/>
      <c r="G304" s="46"/>
      <c r="H304" s="46"/>
      <c r="I304" s="46"/>
      <c r="J304" s="46"/>
      <c r="K304" s="46"/>
      <c r="L304" s="46"/>
    </row>
    <row r="305" spans="2:12" ht="15.75" customHeight="1" x14ac:dyDescent="0.2">
      <c r="B305" s="46"/>
      <c r="C305" s="46"/>
      <c r="D305" s="46"/>
      <c r="E305" s="46"/>
      <c r="F305" s="46"/>
      <c r="G305" s="46"/>
      <c r="H305" s="46"/>
      <c r="I305" s="46"/>
      <c r="J305" s="46"/>
      <c r="K305" s="46"/>
      <c r="L305" s="46"/>
    </row>
    <row r="306" spans="2:12" ht="15.75" customHeight="1" x14ac:dyDescent="0.2">
      <c r="B306" s="46"/>
      <c r="C306" s="46"/>
      <c r="D306" s="46"/>
      <c r="E306" s="46"/>
      <c r="F306" s="46"/>
      <c r="G306" s="46"/>
      <c r="H306" s="46"/>
      <c r="I306" s="46"/>
      <c r="J306" s="46"/>
      <c r="K306" s="46"/>
      <c r="L306" s="46"/>
    </row>
    <row r="307" spans="2:12" ht="15.75" customHeight="1" x14ac:dyDescent="0.2">
      <c r="B307" s="46"/>
      <c r="C307" s="46"/>
      <c r="D307" s="46"/>
      <c r="E307" s="46"/>
      <c r="F307" s="46"/>
      <c r="G307" s="46"/>
      <c r="H307" s="46"/>
      <c r="I307" s="46"/>
      <c r="J307" s="46"/>
      <c r="K307" s="46"/>
      <c r="L307" s="46"/>
    </row>
    <row r="308" spans="2:12" ht="15.75" customHeight="1" x14ac:dyDescent="0.2">
      <c r="B308" s="46"/>
      <c r="C308" s="46"/>
      <c r="D308" s="46"/>
      <c r="E308" s="46"/>
      <c r="F308" s="46"/>
      <c r="G308" s="46"/>
      <c r="H308" s="46"/>
      <c r="I308" s="46"/>
      <c r="J308" s="46"/>
      <c r="K308" s="46"/>
      <c r="L308" s="46"/>
    </row>
    <row r="309" spans="2:12" ht="15.75" customHeight="1" x14ac:dyDescent="0.2">
      <c r="B309" s="46"/>
      <c r="C309" s="46"/>
      <c r="D309" s="46"/>
      <c r="E309" s="46"/>
      <c r="F309" s="46"/>
      <c r="G309" s="46"/>
      <c r="H309" s="46"/>
      <c r="I309" s="46"/>
      <c r="J309" s="46"/>
      <c r="K309" s="46"/>
      <c r="L309" s="46"/>
    </row>
    <row r="310" spans="2:12" ht="15.75" customHeight="1" x14ac:dyDescent="0.2">
      <c r="B310" s="46"/>
      <c r="C310" s="46"/>
      <c r="D310" s="46"/>
      <c r="E310" s="46"/>
      <c r="F310" s="46"/>
      <c r="G310" s="46"/>
      <c r="H310" s="46"/>
      <c r="I310" s="46"/>
      <c r="J310" s="46"/>
      <c r="K310" s="46"/>
      <c r="L310" s="46"/>
    </row>
    <row r="311" spans="2:12" ht="15.75" customHeight="1" x14ac:dyDescent="0.2">
      <c r="B311" s="46"/>
      <c r="C311" s="46"/>
      <c r="D311" s="46"/>
      <c r="E311" s="46"/>
      <c r="F311" s="46"/>
      <c r="G311" s="46"/>
      <c r="H311" s="46"/>
      <c r="I311" s="46"/>
      <c r="J311" s="46"/>
      <c r="K311" s="46"/>
      <c r="L311" s="46"/>
    </row>
    <row r="312" spans="2:12" ht="15.75" customHeight="1" x14ac:dyDescent="0.2">
      <c r="B312" s="46"/>
      <c r="C312" s="46"/>
      <c r="D312" s="46"/>
      <c r="E312" s="46"/>
      <c r="F312" s="46"/>
      <c r="G312" s="46"/>
      <c r="H312" s="46"/>
      <c r="I312" s="46"/>
      <c r="J312" s="46"/>
      <c r="K312" s="46"/>
      <c r="L312" s="46"/>
    </row>
    <row r="313" spans="2:12" ht="15.75" customHeight="1" x14ac:dyDescent="0.2">
      <c r="B313" s="46"/>
      <c r="C313" s="46"/>
      <c r="D313" s="46"/>
      <c r="E313" s="46"/>
      <c r="F313" s="46"/>
      <c r="G313" s="46"/>
      <c r="H313" s="46"/>
      <c r="I313" s="46"/>
      <c r="J313" s="46"/>
      <c r="K313" s="46"/>
      <c r="L313" s="46"/>
    </row>
    <row r="314" spans="2:12" ht="15.75" customHeight="1" x14ac:dyDescent="0.2">
      <c r="B314" s="46"/>
      <c r="C314" s="46"/>
      <c r="D314" s="46"/>
      <c r="E314" s="46"/>
      <c r="F314" s="46"/>
      <c r="G314" s="46"/>
      <c r="H314" s="46"/>
      <c r="I314" s="46"/>
      <c r="J314" s="46"/>
      <c r="K314" s="46"/>
      <c r="L314" s="46"/>
    </row>
    <row r="315" spans="2:12" ht="15.75" customHeight="1" x14ac:dyDescent="0.2">
      <c r="B315" s="46"/>
      <c r="C315" s="46"/>
      <c r="D315" s="46"/>
      <c r="E315" s="46"/>
      <c r="F315" s="46"/>
      <c r="G315" s="46"/>
      <c r="H315" s="46"/>
      <c r="I315" s="46"/>
      <c r="J315" s="46"/>
      <c r="K315" s="46"/>
      <c r="L315" s="46"/>
    </row>
    <row r="316" spans="2:12" ht="15.75" customHeight="1" x14ac:dyDescent="0.2">
      <c r="B316" s="46"/>
      <c r="C316" s="46"/>
      <c r="D316" s="46"/>
      <c r="E316" s="46"/>
      <c r="F316" s="46"/>
      <c r="G316" s="46"/>
      <c r="H316" s="46"/>
      <c r="I316" s="46"/>
      <c r="J316" s="46"/>
      <c r="K316" s="46"/>
      <c r="L316" s="46"/>
    </row>
    <row r="317" spans="2:12" ht="15.75" customHeight="1" x14ac:dyDescent="0.2">
      <c r="B317" s="46"/>
      <c r="C317" s="46"/>
      <c r="D317" s="46"/>
      <c r="E317" s="46"/>
      <c r="F317" s="46"/>
      <c r="G317" s="46"/>
      <c r="H317" s="46"/>
      <c r="I317" s="46"/>
      <c r="J317" s="46"/>
      <c r="K317" s="46"/>
      <c r="L317" s="46"/>
    </row>
    <row r="318" spans="2:12" ht="15.75" customHeight="1" x14ac:dyDescent="0.2">
      <c r="B318" s="46"/>
      <c r="C318" s="46"/>
      <c r="D318" s="46"/>
      <c r="E318" s="46"/>
      <c r="F318" s="46"/>
      <c r="G318" s="46"/>
      <c r="H318" s="46"/>
      <c r="I318" s="46"/>
      <c r="J318" s="46"/>
      <c r="K318" s="46"/>
      <c r="L318" s="46"/>
    </row>
    <row r="319" spans="2:12" ht="15.75" customHeight="1" x14ac:dyDescent="0.2">
      <c r="B319" s="46"/>
      <c r="C319" s="46"/>
      <c r="D319" s="46"/>
      <c r="E319" s="46"/>
      <c r="F319" s="46"/>
      <c r="G319" s="46"/>
      <c r="H319" s="46"/>
      <c r="I319" s="46"/>
      <c r="J319" s="46"/>
      <c r="K319" s="46"/>
      <c r="L319" s="46"/>
    </row>
    <row r="320" spans="2:12" ht="15.75" customHeight="1" x14ac:dyDescent="0.2">
      <c r="B320" s="46"/>
      <c r="C320" s="46"/>
      <c r="D320" s="46"/>
      <c r="E320" s="46"/>
      <c r="F320" s="46"/>
      <c r="G320" s="46"/>
      <c r="H320" s="46"/>
      <c r="I320" s="46"/>
      <c r="J320" s="46"/>
      <c r="K320" s="46"/>
      <c r="L320" s="46"/>
    </row>
    <row r="321" spans="2:12" ht="15.75" customHeight="1" x14ac:dyDescent="0.2">
      <c r="B321" s="46"/>
      <c r="C321" s="46"/>
      <c r="D321" s="46"/>
      <c r="E321" s="46"/>
      <c r="F321" s="46"/>
      <c r="G321" s="46"/>
      <c r="H321" s="46"/>
      <c r="I321" s="46"/>
      <c r="J321" s="46"/>
      <c r="K321" s="46"/>
      <c r="L321" s="46"/>
    </row>
    <row r="322" spans="2:12" ht="15.75" customHeight="1" x14ac:dyDescent="0.2">
      <c r="B322" s="46"/>
      <c r="C322" s="46"/>
      <c r="D322" s="46"/>
      <c r="E322" s="46"/>
      <c r="F322" s="46"/>
      <c r="G322" s="46"/>
      <c r="H322" s="46"/>
      <c r="I322" s="46"/>
      <c r="J322" s="46"/>
      <c r="K322" s="46"/>
      <c r="L322" s="46"/>
    </row>
    <row r="323" spans="2:12" ht="15.75" customHeight="1" x14ac:dyDescent="0.2">
      <c r="B323" s="46"/>
      <c r="C323" s="46"/>
      <c r="D323" s="46"/>
      <c r="E323" s="46"/>
      <c r="F323" s="46"/>
      <c r="G323" s="46"/>
      <c r="H323" s="46"/>
      <c r="I323" s="46"/>
      <c r="J323" s="46"/>
      <c r="K323" s="46"/>
      <c r="L323" s="46"/>
    </row>
    <row r="324" spans="2:12" ht="15.75" customHeight="1" x14ac:dyDescent="0.2">
      <c r="B324" s="46"/>
      <c r="C324" s="46"/>
      <c r="D324" s="46"/>
      <c r="E324" s="46"/>
      <c r="F324" s="46"/>
      <c r="G324" s="46"/>
      <c r="H324" s="46"/>
      <c r="I324" s="46"/>
      <c r="J324" s="46"/>
      <c r="K324" s="46"/>
      <c r="L324" s="46"/>
    </row>
    <row r="325" spans="2:12" ht="15.75" customHeight="1" x14ac:dyDescent="0.2">
      <c r="B325" s="46"/>
      <c r="C325" s="46"/>
      <c r="D325" s="46"/>
      <c r="E325" s="46"/>
      <c r="F325" s="46"/>
      <c r="G325" s="46"/>
      <c r="H325" s="46"/>
      <c r="I325" s="46"/>
      <c r="J325" s="46"/>
      <c r="K325" s="46"/>
      <c r="L325" s="46"/>
    </row>
    <row r="326" spans="2:12" ht="15.75" customHeight="1" x14ac:dyDescent="0.2">
      <c r="B326" s="46"/>
      <c r="C326" s="46"/>
      <c r="D326" s="46"/>
      <c r="E326" s="46"/>
      <c r="F326" s="46"/>
      <c r="G326" s="46"/>
      <c r="H326" s="46"/>
      <c r="I326" s="46"/>
      <c r="J326" s="46"/>
      <c r="K326" s="46"/>
      <c r="L326" s="46"/>
    </row>
    <row r="327" spans="2:12" ht="15.75" customHeight="1" x14ac:dyDescent="0.2">
      <c r="B327" s="46"/>
      <c r="C327" s="46"/>
      <c r="D327" s="46"/>
      <c r="E327" s="46"/>
      <c r="F327" s="46"/>
      <c r="G327" s="46"/>
      <c r="H327" s="46"/>
      <c r="I327" s="46"/>
      <c r="J327" s="46"/>
      <c r="K327" s="46"/>
      <c r="L327" s="46"/>
    </row>
    <row r="328" spans="2:12" ht="15.75" customHeight="1" x14ac:dyDescent="0.2">
      <c r="B328" s="46"/>
      <c r="C328" s="46"/>
      <c r="D328" s="46"/>
      <c r="E328" s="46"/>
      <c r="F328" s="46"/>
      <c r="G328" s="46"/>
      <c r="H328" s="46"/>
      <c r="I328" s="46"/>
      <c r="J328" s="46"/>
      <c r="K328" s="46"/>
      <c r="L328" s="46"/>
    </row>
    <row r="329" spans="2:12" ht="15.75" customHeight="1" x14ac:dyDescent="0.2">
      <c r="B329" s="46"/>
      <c r="C329" s="46"/>
      <c r="D329" s="46"/>
      <c r="E329" s="46"/>
      <c r="F329" s="46"/>
      <c r="G329" s="46"/>
      <c r="H329" s="46"/>
      <c r="I329" s="46"/>
      <c r="J329" s="46"/>
      <c r="K329" s="46"/>
      <c r="L329" s="46"/>
    </row>
    <row r="330" spans="2:12" ht="15.75" customHeight="1" x14ac:dyDescent="0.2">
      <c r="B330" s="46"/>
      <c r="C330" s="46"/>
      <c r="D330" s="46"/>
      <c r="E330" s="46"/>
      <c r="F330" s="46"/>
      <c r="G330" s="46"/>
      <c r="H330" s="46"/>
      <c r="I330" s="46"/>
      <c r="J330" s="46"/>
      <c r="K330" s="46"/>
      <c r="L330" s="46"/>
    </row>
    <row r="331" spans="2:12" ht="15.75" customHeight="1" x14ac:dyDescent="0.2">
      <c r="B331" s="46"/>
      <c r="C331" s="46"/>
      <c r="D331" s="46"/>
      <c r="E331" s="46"/>
      <c r="F331" s="46"/>
      <c r="G331" s="46"/>
      <c r="H331" s="46"/>
      <c r="I331" s="46"/>
      <c r="J331" s="46"/>
      <c r="K331" s="46"/>
      <c r="L331" s="46"/>
    </row>
    <row r="332" spans="2:12" ht="15.75" customHeight="1" x14ac:dyDescent="0.2">
      <c r="B332" s="46"/>
      <c r="C332" s="46"/>
      <c r="D332" s="46"/>
      <c r="E332" s="46"/>
      <c r="F332" s="46"/>
      <c r="G332" s="46"/>
      <c r="H332" s="46"/>
      <c r="I332" s="46"/>
      <c r="J332" s="46"/>
      <c r="K332" s="46"/>
      <c r="L332" s="46"/>
    </row>
    <row r="333" spans="2:12" ht="15.75" customHeight="1" x14ac:dyDescent="0.2">
      <c r="B333" s="46"/>
      <c r="C333" s="46"/>
      <c r="D333" s="46"/>
      <c r="E333" s="46"/>
      <c r="F333" s="46"/>
      <c r="G333" s="46"/>
      <c r="H333" s="46"/>
      <c r="I333" s="46"/>
      <c r="J333" s="46"/>
      <c r="K333" s="46"/>
      <c r="L333" s="46"/>
    </row>
    <row r="334" spans="2:12" ht="15.75" customHeight="1" x14ac:dyDescent="0.2">
      <c r="B334" s="46"/>
      <c r="C334" s="46"/>
      <c r="D334" s="46"/>
      <c r="E334" s="46"/>
      <c r="F334" s="46"/>
      <c r="G334" s="46"/>
      <c r="H334" s="46"/>
      <c r="I334" s="46"/>
      <c r="J334" s="46"/>
      <c r="K334" s="46"/>
      <c r="L334" s="46"/>
    </row>
    <row r="335" spans="2:12" ht="15.75" customHeight="1" x14ac:dyDescent="0.2">
      <c r="B335" s="46"/>
      <c r="C335" s="46"/>
      <c r="D335" s="46"/>
      <c r="E335" s="46"/>
      <c r="F335" s="46"/>
      <c r="G335" s="46"/>
      <c r="H335" s="46"/>
      <c r="I335" s="46"/>
      <c r="J335" s="46"/>
      <c r="K335" s="46"/>
      <c r="L335" s="46"/>
    </row>
    <row r="336" spans="2:12" ht="15.75" customHeight="1" x14ac:dyDescent="0.2">
      <c r="B336" s="46"/>
      <c r="C336" s="46"/>
      <c r="D336" s="46"/>
      <c r="E336" s="46"/>
      <c r="F336" s="46"/>
      <c r="G336" s="46"/>
      <c r="H336" s="46"/>
      <c r="I336" s="46"/>
      <c r="J336" s="46"/>
      <c r="K336" s="46"/>
      <c r="L336" s="46"/>
    </row>
    <row r="337" spans="2:12" ht="15.75" customHeight="1" x14ac:dyDescent="0.2">
      <c r="B337" s="46"/>
      <c r="C337" s="46"/>
      <c r="D337" s="46"/>
      <c r="E337" s="46"/>
      <c r="F337" s="46"/>
      <c r="G337" s="46"/>
      <c r="H337" s="46"/>
      <c r="I337" s="46"/>
      <c r="J337" s="46"/>
      <c r="K337" s="46"/>
      <c r="L337" s="46"/>
    </row>
    <row r="338" spans="2:12" ht="15.75" customHeight="1" x14ac:dyDescent="0.2">
      <c r="B338" s="46"/>
      <c r="C338" s="46"/>
      <c r="D338" s="46"/>
      <c r="E338" s="46"/>
      <c r="F338" s="46"/>
      <c r="G338" s="46"/>
      <c r="H338" s="46"/>
      <c r="I338" s="46"/>
      <c r="J338" s="46"/>
      <c r="K338" s="46"/>
      <c r="L338" s="46"/>
    </row>
    <row r="339" spans="2:12" ht="15.75" customHeight="1" x14ac:dyDescent="0.2">
      <c r="B339" s="46"/>
      <c r="C339" s="46"/>
      <c r="D339" s="46"/>
      <c r="E339" s="46"/>
      <c r="F339" s="46"/>
      <c r="G339" s="46"/>
      <c r="H339" s="46"/>
      <c r="I339" s="46"/>
      <c r="J339" s="46"/>
      <c r="K339" s="46"/>
      <c r="L339" s="46"/>
    </row>
    <row r="340" spans="2:12" ht="15.75" customHeight="1" x14ac:dyDescent="0.2">
      <c r="B340" s="46"/>
      <c r="C340" s="46"/>
      <c r="D340" s="46"/>
      <c r="E340" s="46"/>
      <c r="F340" s="46"/>
      <c r="G340" s="46"/>
      <c r="H340" s="46"/>
      <c r="I340" s="46"/>
      <c r="J340" s="46"/>
      <c r="K340" s="46"/>
      <c r="L340" s="46"/>
    </row>
    <row r="341" spans="2:12" ht="15.75" customHeight="1" x14ac:dyDescent="0.2">
      <c r="B341" s="46"/>
      <c r="C341" s="46"/>
      <c r="D341" s="46"/>
      <c r="E341" s="46"/>
      <c r="F341" s="46"/>
      <c r="G341" s="46"/>
      <c r="H341" s="46"/>
      <c r="I341" s="46"/>
      <c r="J341" s="46"/>
      <c r="K341" s="46"/>
      <c r="L341" s="46"/>
    </row>
    <row r="342" spans="2:12" ht="15.75" customHeight="1" x14ac:dyDescent="0.2">
      <c r="B342" s="46"/>
      <c r="C342" s="46"/>
      <c r="D342" s="46"/>
      <c r="E342" s="46"/>
      <c r="F342" s="46"/>
      <c r="G342" s="46"/>
      <c r="H342" s="46"/>
      <c r="I342" s="46"/>
      <c r="J342" s="46"/>
      <c r="K342" s="46"/>
      <c r="L342" s="46"/>
    </row>
    <row r="343" spans="2:12" ht="15.75" customHeight="1" x14ac:dyDescent="0.2">
      <c r="B343" s="46"/>
      <c r="C343" s="46"/>
      <c r="D343" s="46"/>
      <c r="E343" s="46"/>
      <c r="F343" s="46"/>
      <c r="G343" s="46"/>
      <c r="H343" s="46"/>
      <c r="I343" s="46"/>
      <c r="J343" s="46"/>
      <c r="K343" s="46"/>
      <c r="L343" s="46"/>
    </row>
    <row r="344" spans="2:12" ht="15.75" customHeight="1" x14ac:dyDescent="0.2">
      <c r="B344" s="46"/>
      <c r="C344" s="46"/>
      <c r="D344" s="46"/>
      <c r="E344" s="46"/>
      <c r="F344" s="46"/>
      <c r="G344" s="46"/>
      <c r="H344" s="46"/>
      <c r="I344" s="46"/>
      <c r="J344" s="46"/>
      <c r="K344" s="46"/>
      <c r="L344" s="46"/>
    </row>
    <row r="345" spans="2:12" ht="15.75" customHeight="1" x14ac:dyDescent="0.2">
      <c r="B345" s="46"/>
      <c r="C345" s="46"/>
      <c r="D345" s="46"/>
      <c r="E345" s="46"/>
      <c r="F345" s="46"/>
      <c r="G345" s="46"/>
      <c r="H345" s="46"/>
      <c r="I345" s="46"/>
      <c r="J345" s="46"/>
      <c r="K345" s="46"/>
      <c r="L345" s="46"/>
    </row>
    <row r="346" spans="2:12" ht="15.75" customHeight="1" x14ac:dyDescent="0.2">
      <c r="B346" s="46"/>
      <c r="C346" s="46"/>
      <c r="D346" s="46"/>
      <c r="E346" s="46"/>
      <c r="F346" s="46"/>
      <c r="G346" s="46"/>
      <c r="H346" s="46"/>
      <c r="I346" s="46"/>
      <c r="J346" s="46"/>
      <c r="K346" s="46"/>
      <c r="L346" s="46"/>
    </row>
    <row r="347" spans="2:12" ht="15.75" customHeight="1" x14ac:dyDescent="0.2">
      <c r="B347" s="46"/>
      <c r="C347" s="46"/>
      <c r="D347" s="46"/>
      <c r="E347" s="46"/>
      <c r="F347" s="46"/>
      <c r="G347" s="46"/>
      <c r="H347" s="46"/>
      <c r="I347" s="46"/>
      <c r="J347" s="46"/>
      <c r="K347" s="46"/>
      <c r="L347" s="46"/>
    </row>
    <row r="348" spans="2:12" ht="15.75" customHeight="1" x14ac:dyDescent="0.2">
      <c r="B348" s="46"/>
      <c r="C348" s="46"/>
      <c r="D348" s="46"/>
      <c r="E348" s="46"/>
      <c r="F348" s="46"/>
      <c r="G348" s="46"/>
      <c r="H348" s="46"/>
      <c r="I348" s="46"/>
      <c r="J348" s="46"/>
      <c r="K348" s="46"/>
      <c r="L348" s="46"/>
    </row>
    <row r="349" spans="2:12" ht="15.75" customHeight="1" x14ac:dyDescent="0.2">
      <c r="B349" s="46"/>
      <c r="C349" s="46"/>
      <c r="D349" s="46"/>
      <c r="E349" s="46"/>
      <c r="F349" s="46"/>
      <c r="G349" s="46"/>
      <c r="H349" s="46"/>
      <c r="I349" s="46"/>
      <c r="J349" s="46"/>
      <c r="K349" s="46"/>
      <c r="L349" s="46"/>
    </row>
    <row r="350" spans="2:12" ht="15.75" customHeight="1" x14ac:dyDescent="0.2">
      <c r="B350" s="46"/>
      <c r="C350" s="46"/>
      <c r="D350" s="46"/>
      <c r="E350" s="46"/>
      <c r="F350" s="46"/>
      <c r="G350" s="46"/>
      <c r="H350" s="46"/>
      <c r="I350" s="46"/>
      <c r="J350" s="46"/>
      <c r="K350" s="46"/>
      <c r="L350" s="46"/>
    </row>
    <row r="351" spans="2:12" ht="15.75" customHeight="1" x14ac:dyDescent="0.2">
      <c r="B351" s="46"/>
      <c r="C351" s="46"/>
      <c r="D351" s="46"/>
      <c r="E351" s="46"/>
      <c r="F351" s="46"/>
      <c r="G351" s="46"/>
      <c r="H351" s="46"/>
      <c r="I351" s="46"/>
      <c r="J351" s="46"/>
      <c r="K351" s="46"/>
      <c r="L351" s="46"/>
    </row>
    <row r="352" spans="2:12" ht="15.75" customHeight="1" x14ac:dyDescent="0.2">
      <c r="B352" s="46"/>
      <c r="C352" s="46"/>
      <c r="D352" s="46"/>
      <c r="E352" s="46"/>
      <c r="F352" s="46"/>
      <c r="G352" s="46"/>
      <c r="H352" s="46"/>
      <c r="I352" s="46"/>
      <c r="J352" s="46"/>
      <c r="K352" s="46"/>
      <c r="L352" s="46"/>
    </row>
    <row r="353" spans="2:12" ht="15.75" customHeight="1" x14ac:dyDescent="0.2">
      <c r="B353" s="46"/>
      <c r="C353" s="46"/>
      <c r="D353" s="46"/>
      <c r="E353" s="46"/>
      <c r="F353" s="46"/>
      <c r="G353" s="46"/>
      <c r="H353" s="46"/>
      <c r="I353" s="46"/>
      <c r="J353" s="46"/>
      <c r="K353" s="46"/>
      <c r="L353" s="46"/>
    </row>
    <row r="354" spans="2:12" ht="15.75" customHeight="1" x14ac:dyDescent="0.2">
      <c r="B354" s="46"/>
      <c r="C354" s="46"/>
      <c r="D354" s="46"/>
      <c r="E354" s="46"/>
      <c r="F354" s="46"/>
      <c r="G354" s="46"/>
      <c r="H354" s="46"/>
      <c r="I354" s="46"/>
      <c r="J354" s="46"/>
      <c r="K354" s="46"/>
      <c r="L354" s="46"/>
    </row>
    <row r="355" spans="2:12" ht="15.75" customHeight="1" x14ac:dyDescent="0.2">
      <c r="B355" s="46"/>
      <c r="C355" s="46"/>
      <c r="D355" s="46"/>
      <c r="E355" s="46"/>
      <c r="F355" s="46"/>
      <c r="G355" s="46"/>
      <c r="H355" s="46"/>
      <c r="I355" s="46"/>
      <c r="J355" s="46"/>
      <c r="K355" s="46"/>
      <c r="L355" s="46"/>
    </row>
    <row r="356" spans="2:12" ht="15.75" customHeight="1" x14ac:dyDescent="0.2">
      <c r="B356" s="46"/>
      <c r="C356" s="46"/>
      <c r="D356" s="46"/>
      <c r="E356" s="46"/>
      <c r="F356" s="46"/>
      <c r="G356" s="46"/>
      <c r="H356" s="46"/>
      <c r="I356" s="46"/>
      <c r="J356" s="46"/>
      <c r="K356" s="46"/>
      <c r="L356" s="46"/>
    </row>
    <row r="357" spans="2:12" ht="15.75" customHeight="1" x14ac:dyDescent="0.2">
      <c r="B357" s="46"/>
      <c r="C357" s="46"/>
      <c r="D357" s="46"/>
      <c r="E357" s="46"/>
      <c r="F357" s="46"/>
      <c r="G357" s="46"/>
      <c r="H357" s="46"/>
      <c r="I357" s="46"/>
      <c r="J357" s="46"/>
      <c r="K357" s="46"/>
      <c r="L357" s="46"/>
    </row>
    <row r="358" spans="2:12" ht="15.75" customHeight="1" x14ac:dyDescent="0.2">
      <c r="B358" s="46"/>
      <c r="C358" s="46"/>
      <c r="D358" s="46"/>
      <c r="E358" s="46"/>
      <c r="F358" s="46"/>
      <c r="G358" s="46"/>
      <c r="H358" s="46"/>
      <c r="I358" s="46"/>
      <c r="J358" s="46"/>
      <c r="K358" s="46"/>
      <c r="L358" s="46"/>
    </row>
    <row r="359" spans="2:12" ht="15.75" customHeight="1" x14ac:dyDescent="0.2">
      <c r="B359" s="46"/>
      <c r="C359" s="46"/>
      <c r="D359" s="46"/>
      <c r="E359" s="46"/>
      <c r="F359" s="46"/>
      <c r="G359" s="46"/>
      <c r="H359" s="46"/>
      <c r="I359" s="46"/>
      <c r="J359" s="46"/>
      <c r="K359" s="46"/>
      <c r="L359" s="46"/>
    </row>
    <row r="360" spans="2:12" ht="15.75" customHeight="1" x14ac:dyDescent="0.2">
      <c r="B360" s="46"/>
      <c r="C360" s="46"/>
      <c r="D360" s="46"/>
      <c r="E360" s="46"/>
      <c r="F360" s="46"/>
      <c r="G360" s="46"/>
      <c r="H360" s="46"/>
      <c r="I360" s="46"/>
      <c r="J360" s="46"/>
      <c r="K360" s="46"/>
      <c r="L360" s="46"/>
    </row>
    <row r="361" spans="2:12" ht="15.75" customHeight="1" x14ac:dyDescent="0.2">
      <c r="B361" s="46"/>
      <c r="C361" s="46"/>
      <c r="D361" s="46"/>
      <c r="E361" s="46"/>
      <c r="F361" s="46"/>
      <c r="G361" s="46"/>
      <c r="H361" s="46"/>
      <c r="I361" s="46"/>
      <c r="J361" s="46"/>
      <c r="K361" s="46"/>
      <c r="L361" s="46"/>
    </row>
    <row r="362" spans="2:12" ht="15.75" customHeight="1" x14ac:dyDescent="0.2">
      <c r="B362" s="46"/>
      <c r="C362" s="46"/>
      <c r="D362" s="46"/>
      <c r="E362" s="46"/>
      <c r="F362" s="46"/>
      <c r="G362" s="46"/>
      <c r="H362" s="46"/>
      <c r="I362" s="46"/>
      <c r="J362" s="46"/>
      <c r="K362" s="46"/>
      <c r="L362" s="46"/>
    </row>
    <row r="363" spans="2:12" ht="15.75" customHeight="1" x14ac:dyDescent="0.2">
      <c r="B363" s="46"/>
      <c r="C363" s="46"/>
      <c r="D363" s="46"/>
      <c r="E363" s="46"/>
      <c r="F363" s="46"/>
      <c r="G363" s="46"/>
      <c r="H363" s="46"/>
      <c r="I363" s="46"/>
      <c r="J363" s="46"/>
      <c r="K363" s="46"/>
      <c r="L363" s="46"/>
    </row>
    <row r="364" spans="2:12" ht="15.75" customHeight="1" x14ac:dyDescent="0.2">
      <c r="B364" s="46"/>
      <c r="C364" s="46"/>
      <c r="D364" s="46"/>
      <c r="E364" s="46"/>
      <c r="F364" s="46"/>
      <c r="G364" s="46"/>
      <c r="H364" s="46"/>
      <c r="I364" s="46"/>
      <c r="J364" s="46"/>
      <c r="K364" s="46"/>
      <c r="L364" s="46"/>
    </row>
    <row r="365" spans="2:12" ht="15.75" customHeight="1" x14ac:dyDescent="0.2">
      <c r="B365" s="46"/>
      <c r="C365" s="46"/>
      <c r="D365" s="46"/>
      <c r="E365" s="46"/>
      <c r="F365" s="46"/>
      <c r="G365" s="46"/>
      <c r="H365" s="46"/>
      <c r="I365" s="46"/>
      <c r="J365" s="46"/>
      <c r="K365" s="46"/>
      <c r="L365" s="46"/>
    </row>
    <row r="366" spans="2:12" ht="15.75" customHeight="1" x14ac:dyDescent="0.2">
      <c r="B366" s="46"/>
      <c r="C366" s="46"/>
      <c r="D366" s="46"/>
      <c r="E366" s="46"/>
      <c r="F366" s="46"/>
      <c r="G366" s="46"/>
      <c r="H366" s="46"/>
      <c r="I366" s="46"/>
      <c r="J366" s="46"/>
      <c r="K366" s="46"/>
      <c r="L366" s="46"/>
    </row>
    <row r="367" spans="2:12" ht="15.75" customHeight="1" x14ac:dyDescent="0.2">
      <c r="B367" s="46"/>
      <c r="C367" s="46"/>
      <c r="D367" s="46"/>
      <c r="E367" s="46"/>
      <c r="F367" s="46"/>
      <c r="G367" s="46"/>
      <c r="H367" s="46"/>
      <c r="I367" s="46"/>
      <c r="J367" s="46"/>
      <c r="K367" s="46"/>
      <c r="L367" s="46"/>
    </row>
    <row r="368" spans="2:12" ht="15.75" customHeight="1" x14ac:dyDescent="0.2">
      <c r="B368" s="46"/>
      <c r="C368" s="46"/>
      <c r="D368" s="46"/>
      <c r="E368" s="46"/>
      <c r="F368" s="46"/>
      <c r="G368" s="46"/>
      <c r="H368" s="46"/>
      <c r="I368" s="46"/>
      <c r="J368" s="46"/>
      <c r="K368" s="46"/>
      <c r="L368" s="46"/>
    </row>
    <row r="369" spans="2:12" ht="15.75" customHeight="1" x14ac:dyDescent="0.2">
      <c r="B369" s="46"/>
      <c r="C369" s="46"/>
      <c r="D369" s="46"/>
      <c r="E369" s="46"/>
      <c r="F369" s="46"/>
      <c r="G369" s="46"/>
      <c r="H369" s="46"/>
      <c r="I369" s="46"/>
      <c r="J369" s="46"/>
      <c r="K369" s="46"/>
      <c r="L369" s="46"/>
    </row>
    <row r="370" spans="2:12" ht="15.75" customHeight="1" x14ac:dyDescent="0.2">
      <c r="B370" s="46"/>
      <c r="C370" s="46"/>
      <c r="D370" s="46"/>
      <c r="E370" s="46"/>
      <c r="F370" s="46"/>
      <c r="G370" s="46"/>
      <c r="H370" s="46"/>
      <c r="I370" s="46"/>
      <c r="J370" s="46"/>
      <c r="K370" s="46"/>
      <c r="L370" s="46"/>
    </row>
    <row r="371" spans="2:12" ht="15.75" customHeight="1" x14ac:dyDescent="0.2">
      <c r="B371" s="46"/>
      <c r="C371" s="46"/>
      <c r="D371" s="46"/>
      <c r="E371" s="46"/>
      <c r="F371" s="46"/>
      <c r="G371" s="46"/>
      <c r="H371" s="46"/>
      <c r="I371" s="46"/>
      <c r="J371" s="46"/>
      <c r="K371" s="46"/>
      <c r="L371" s="46"/>
    </row>
    <row r="372" spans="2:12" ht="15.75" customHeight="1" x14ac:dyDescent="0.2">
      <c r="B372" s="46"/>
      <c r="C372" s="46"/>
      <c r="D372" s="46"/>
      <c r="E372" s="46"/>
      <c r="F372" s="46"/>
      <c r="G372" s="46"/>
      <c r="H372" s="46"/>
      <c r="I372" s="46"/>
      <c r="J372" s="46"/>
      <c r="K372" s="46"/>
      <c r="L372" s="46"/>
    </row>
    <row r="373" spans="2:12" ht="15.75" customHeight="1" x14ac:dyDescent="0.2">
      <c r="B373" s="46"/>
      <c r="C373" s="46"/>
      <c r="D373" s="46"/>
      <c r="E373" s="46"/>
      <c r="F373" s="46"/>
      <c r="G373" s="46"/>
      <c r="H373" s="46"/>
      <c r="I373" s="46"/>
      <c r="J373" s="46"/>
      <c r="K373" s="46"/>
      <c r="L373" s="46"/>
    </row>
    <row r="374" spans="2:12" ht="15.75" customHeight="1" x14ac:dyDescent="0.2">
      <c r="B374" s="46"/>
      <c r="C374" s="46"/>
      <c r="D374" s="46"/>
      <c r="E374" s="46"/>
      <c r="F374" s="46"/>
      <c r="G374" s="46"/>
      <c r="H374" s="46"/>
      <c r="I374" s="46"/>
      <c r="J374" s="46"/>
      <c r="K374" s="46"/>
      <c r="L374" s="46"/>
    </row>
    <row r="375" spans="2:12" ht="15.75" customHeight="1" x14ac:dyDescent="0.2">
      <c r="B375" s="46"/>
      <c r="C375" s="46"/>
      <c r="D375" s="46"/>
      <c r="E375" s="46"/>
      <c r="F375" s="46"/>
      <c r="G375" s="46"/>
      <c r="H375" s="46"/>
      <c r="I375" s="46"/>
      <c r="J375" s="46"/>
      <c r="K375" s="46"/>
      <c r="L375" s="46"/>
    </row>
    <row r="376" spans="2:12" ht="15.75" customHeight="1" x14ac:dyDescent="0.2">
      <c r="B376" s="46"/>
      <c r="C376" s="46"/>
      <c r="D376" s="46"/>
      <c r="E376" s="46"/>
      <c r="F376" s="46"/>
      <c r="G376" s="46"/>
      <c r="H376" s="46"/>
      <c r="I376" s="46"/>
      <c r="J376" s="46"/>
      <c r="K376" s="46"/>
      <c r="L376" s="46"/>
    </row>
    <row r="377" spans="2:12" ht="15.75" customHeight="1" x14ac:dyDescent="0.2">
      <c r="B377" s="46"/>
      <c r="C377" s="46"/>
      <c r="D377" s="46"/>
      <c r="E377" s="46"/>
      <c r="F377" s="46"/>
      <c r="G377" s="46"/>
      <c r="H377" s="46"/>
      <c r="I377" s="46"/>
      <c r="J377" s="46"/>
      <c r="K377" s="46"/>
      <c r="L377" s="46"/>
    </row>
    <row r="378" spans="2:12" ht="15.75" customHeight="1" x14ac:dyDescent="0.2">
      <c r="B378" s="46"/>
      <c r="C378" s="46"/>
      <c r="D378" s="46"/>
      <c r="E378" s="46"/>
      <c r="F378" s="46"/>
      <c r="G378" s="46"/>
      <c r="H378" s="46"/>
      <c r="I378" s="46"/>
      <c r="J378" s="46"/>
      <c r="K378" s="46"/>
      <c r="L378" s="46"/>
    </row>
    <row r="379" spans="2:12" ht="15.75" customHeight="1" x14ac:dyDescent="0.2">
      <c r="B379" s="46"/>
      <c r="C379" s="46"/>
      <c r="D379" s="46"/>
      <c r="E379" s="46"/>
      <c r="F379" s="46"/>
      <c r="G379" s="46"/>
      <c r="H379" s="46"/>
      <c r="I379" s="46"/>
      <c r="J379" s="46"/>
      <c r="K379" s="46"/>
      <c r="L379" s="46"/>
    </row>
    <row r="380" spans="2:12" ht="15.75" customHeight="1" x14ac:dyDescent="0.2">
      <c r="B380" s="46"/>
      <c r="C380" s="46"/>
      <c r="D380" s="46"/>
      <c r="E380" s="46"/>
      <c r="F380" s="46"/>
      <c r="G380" s="46"/>
      <c r="H380" s="46"/>
      <c r="I380" s="46"/>
      <c r="J380" s="46"/>
      <c r="K380" s="46"/>
      <c r="L380" s="46"/>
    </row>
    <row r="381" spans="2:12" ht="15.75" customHeight="1" x14ac:dyDescent="0.2">
      <c r="B381" s="46"/>
      <c r="C381" s="46"/>
      <c r="D381" s="46"/>
      <c r="E381" s="46"/>
      <c r="F381" s="46"/>
      <c r="G381" s="46"/>
      <c r="H381" s="46"/>
      <c r="I381" s="46"/>
      <c r="J381" s="46"/>
      <c r="K381" s="46"/>
      <c r="L381" s="46"/>
    </row>
    <row r="382" spans="2:12" ht="15.75" customHeight="1" x14ac:dyDescent="0.2">
      <c r="B382" s="46"/>
      <c r="C382" s="46"/>
      <c r="D382" s="46"/>
      <c r="E382" s="46"/>
      <c r="F382" s="46"/>
      <c r="G382" s="46"/>
      <c r="H382" s="46"/>
      <c r="I382" s="46"/>
      <c r="J382" s="46"/>
      <c r="K382" s="46"/>
      <c r="L382" s="46"/>
    </row>
    <row r="383" spans="2:12" ht="15.75" customHeight="1" x14ac:dyDescent="0.2">
      <c r="B383" s="46"/>
      <c r="C383" s="46"/>
      <c r="D383" s="46"/>
      <c r="E383" s="46"/>
      <c r="F383" s="46"/>
      <c r="G383" s="46"/>
      <c r="H383" s="46"/>
      <c r="I383" s="46"/>
      <c r="J383" s="46"/>
      <c r="K383" s="46"/>
      <c r="L383" s="46"/>
    </row>
    <row r="384" spans="2:12" ht="15.75" customHeight="1" x14ac:dyDescent="0.2">
      <c r="B384" s="46"/>
      <c r="C384" s="46"/>
      <c r="D384" s="46"/>
      <c r="E384" s="46"/>
      <c r="F384" s="46"/>
      <c r="G384" s="46"/>
      <c r="H384" s="46"/>
      <c r="I384" s="46"/>
      <c r="J384" s="46"/>
      <c r="K384" s="46"/>
      <c r="L384" s="46"/>
    </row>
    <row r="385" spans="2:12" ht="15.75" customHeight="1" x14ac:dyDescent="0.2">
      <c r="B385" s="46"/>
      <c r="C385" s="46"/>
      <c r="D385" s="46"/>
      <c r="E385" s="46"/>
      <c r="F385" s="46"/>
      <c r="G385" s="46"/>
      <c r="H385" s="46"/>
      <c r="I385" s="46"/>
      <c r="J385" s="46"/>
      <c r="K385" s="46"/>
      <c r="L385" s="46"/>
    </row>
    <row r="386" spans="2:12" ht="15.75" customHeight="1" x14ac:dyDescent="0.2">
      <c r="B386" s="46"/>
      <c r="C386" s="46"/>
      <c r="D386" s="46"/>
      <c r="E386" s="46"/>
      <c r="F386" s="46"/>
      <c r="G386" s="46"/>
      <c r="H386" s="46"/>
      <c r="I386" s="46"/>
      <c r="J386" s="46"/>
      <c r="K386" s="46"/>
      <c r="L386" s="46"/>
    </row>
    <row r="387" spans="2:12" ht="15.75" customHeight="1" x14ac:dyDescent="0.2">
      <c r="B387" s="46"/>
      <c r="C387" s="46"/>
      <c r="D387" s="46"/>
      <c r="E387" s="46"/>
      <c r="F387" s="46"/>
      <c r="G387" s="46"/>
      <c r="H387" s="46"/>
      <c r="I387" s="46"/>
      <c r="J387" s="46"/>
      <c r="K387" s="46"/>
      <c r="L387" s="46"/>
    </row>
    <row r="388" spans="2:12" ht="15.75" customHeight="1" x14ac:dyDescent="0.2">
      <c r="B388" s="46"/>
      <c r="C388" s="46"/>
      <c r="D388" s="46"/>
      <c r="E388" s="46"/>
      <c r="F388" s="46"/>
      <c r="G388" s="46"/>
      <c r="H388" s="46"/>
      <c r="I388" s="46"/>
      <c r="J388" s="46"/>
      <c r="K388" s="46"/>
      <c r="L388" s="46"/>
    </row>
    <row r="389" spans="2:12" ht="15.75" customHeight="1" x14ac:dyDescent="0.2">
      <c r="B389" s="46"/>
      <c r="C389" s="46"/>
      <c r="D389" s="46"/>
      <c r="E389" s="46"/>
      <c r="F389" s="46"/>
      <c r="G389" s="46"/>
      <c r="H389" s="46"/>
      <c r="I389" s="46"/>
      <c r="J389" s="46"/>
      <c r="K389" s="46"/>
      <c r="L389" s="46"/>
    </row>
    <row r="390" spans="2:12" ht="15.75" customHeight="1" x14ac:dyDescent="0.2">
      <c r="B390" s="46"/>
      <c r="C390" s="46"/>
      <c r="D390" s="46"/>
      <c r="E390" s="46"/>
      <c r="F390" s="46"/>
      <c r="G390" s="46"/>
      <c r="H390" s="46"/>
      <c r="I390" s="46"/>
      <c r="J390" s="46"/>
      <c r="K390" s="46"/>
      <c r="L390" s="46"/>
    </row>
    <row r="391" spans="2:12" ht="15.75" customHeight="1" x14ac:dyDescent="0.2">
      <c r="B391" s="46"/>
      <c r="C391" s="46"/>
      <c r="D391" s="46"/>
      <c r="E391" s="46"/>
      <c r="F391" s="46"/>
      <c r="G391" s="46"/>
      <c r="H391" s="46"/>
      <c r="I391" s="46"/>
      <c r="J391" s="46"/>
      <c r="K391" s="46"/>
      <c r="L391" s="46"/>
    </row>
    <row r="392" spans="2:12" ht="15.75" customHeight="1" x14ac:dyDescent="0.2">
      <c r="B392" s="46"/>
      <c r="C392" s="46"/>
      <c r="D392" s="46"/>
      <c r="E392" s="46"/>
      <c r="F392" s="46"/>
      <c r="G392" s="46"/>
      <c r="H392" s="46"/>
      <c r="I392" s="46"/>
      <c r="J392" s="46"/>
      <c r="K392" s="46"/>
      <c r="L392" s="46"/>
    </row>
    <row r="393" spans="2:12" ht="15.75" customHeight="1" x14ac:dyDescent="0.2">
      <c r="B393" s="46"/>
      <c r="C393" s="46"/>
      <c r="D393" s="46"/>
      <c r="E393" s="46"/>
      <c r="F393" s="46"/>
      <c r="G393" s="46"/>
      <c r="H393" s="46"/>
      <c r="I393" s="46"/>
      <c r="J393" s="46"/>
      <c r="K393" s="46"/>
      <c r="L393" s="46"/>
    </row>
    <row r="394" spans="2:12" ht="15.75" customHeight="1" x14ac:dyDescent="0.2">
      <c r="B394" s="46"/>
      <c r="C394" s="46"/>
      <c r="D394" s="46"/>
      <c r="E394" s="46"/>
      <c r="F394" s="46"/>
      <c r="G394" s="46"/>
      <c r="H394" s="46"/>
      <c r="I394" s="46"/>
      <c r="J394" s="46"/>
      <c r="K394" s="46"/>
      <c r="L394" s="46"/>
    </row>
    <row r="395" spans="2:12" ht="15.75" customHeight="1" x14ac:dyDescent="0.2">
      <c r="B395" s="46"/>
      <c r="C395" s="46"/>
      <c r="D395" s="46"/>
      <c r="E395" s="46"/>
      <c r="F395" s="46"/>
      <c r="G395" s="46"/>
      <c r="H395" s="46"/>
      <c r="I395" s="46"/>
      <c r="J395" s="46"/>
      <c r="K395" s="46"/>
      <c r="L395" s="46"/>
    </row>
    <row r="396" spans="2:12" ht="15.75" customHeight="1" x14ac:dyDescent="0.2">
      <c r="B396" s="46"/>
      <c r="C396" s="46"/>
      <c r="D396" s="46"/>
      <c r="E396" s="46"/>
      <c r="F396" s="46"/>
      <c r="G396" s="46"/>
      <c r="H396" s="46"/>
      <c r="I396" s="46"/>
      <c r="J396" s="46"/>
      <c r="K396" s="46"/>
      <c r="L396" s="46"/>
    </row>
    <row r="397" spans="2:12" ht="15.75" customHeight="1" x14ac:dyDescent="0.2">
      <c r="B397" s="46"/>
      <c r="C397" s="46"/>
      <c r="D397" s="46"/>
      <c r="E397" s="46"/>
      <c r="F397" s="46"/>
      <c r="G397" s="46"/>
      <c r="H397" s="46"/>
      <c r="I397" s="46"/>
      <c r="J397" s="46"/>
      <c r="K397" s="46"/>
      <c r="L397" s="46"/>
    </row>
    <row r="398" spans="2:12" ht="15.75" customHeight="1" x14ac:dyDescent="0.2">
      <c r="B398" s="46"/>
      <c r="C398" s="46"/>
      <c r="D398" s="46"/>
      <c r="E398" s="46"/>
      <c r="F398" s="46"/>
      <c r="G398" s="46"/>
      <c r="H398" s="46"/>
      <c r="I398" s="46"/>
      <c r="J398" s="46"/>
      <c r="K398" s="46"/>
      <c r="L398" s="46"/>
    </row>
    <row r="399" spans="2:12" ht="15.75" customHeight="1" x14ac:dyDescent="0.2">
      <c r="B399" s="46"/>
      <c r="C399" s="46"/>
      <c r="D399" s="46"/>
      <c r="E399" s="46"/>
      <c r="F399" s="46"/>
      <c r="G399" s="46"/>
      <c r="H399" s="46"/>
      <c r="I399" s="46"/>
      <c r="J399" s="46"/>
      <c r="K399" s="46"/>
      <c r="L399" s="46"/>
    </row>
    <row r="400" spans="2:12" ht="15.75" customHeight="1" x14ac:dyDescent="0.2">
      <c r="B400" s="46"/>
      <c r="C400" s="46"/>
      <c r="D400" s="46"/>
      <c r="E400" s="46"/>
      <c r="F400" s="46"/>
      <c r="G400" s="46"/>
      <c r="H400" s="46"/>
      <c r="I400" s="46"/>
      <c r="J400" s="46"/>
      <c r="K400" s="46"/>
      <c r="L400" s="46"/>
    </row>
    <row r="401" spans="2:12" ht="15.75" customHeight="1" x14ac:dyDescent="0.2">
      <c r="B401" s="46"/>
      <c r="C401" s="46"/>
      <c r="D401" s="46"/>
      <c r="E401" s="46"/>
      <c r="F401" s="46"/>
      <c r="G401" s="46"/>
      <c r="H401" s="46"/>
      <c r="I401" s="46"/>
      <c r="J401" s="46"/>
      <c r="K401" s="46"/>
      <c r="L401" s="46"/>
    </row>
    <row r="402" spans="2:12" ht="15.75" customHeight="1" x14ac:dyDescent="0.2">
      <c r="B402" s="46"/>
      <c r="C402" s="46"/>
      <c r="D402" s="46"/>
      <c r="E402" s="46"/>
      <c r="F402" s="46"/>
      <c r="G402" s="46"/>
      <c r="H402" s="46"/>
      <c r="I402" s="46"/>
      <c r="J402" s="46"/>
      <c r="K402" s="46"/>
      <c r="L402" s="46"/>
    </row>
    <row r="403" spans="2:12" ht="15.75" customHeight="1" x14ac:dyDescent="0.2">
      <c r="B403" s="46"/>
      <c r="C403" s="46"/>
      <c r="D403" s="46"/>
      <c r="E403" s="46"/>
      <c r="F403" s="46"/>
      <c r="G403" s="46"/>
      <c r="H403" s="46"/>
      <c r="I403" s="46"/>
      <c r="J403" s="46"/>
      <c r="K403" s="46"/>
      <c r="L403" s="46"/>
    </row>
    <row r="404" spans="2:12" ht="15.75" customHeight="1" x14ac:dyDescent="0.2">
      <c r="B404" s="46"/>
      <c r="C404" s="46"/>
      <c r="D404" s="46"/>
      <c r="E404" s="46"/>
      <c r="F404" s="46"/>
      <c r="G404" s="46"/>
      <c r="H404" s="46"/>
      <c r="I404" s="46"/>
      <c r="J404" s="46"/>
      <c r="K404" s="46"/>
      <c r="L404" s="46"/>
    </row>
    <row r="405" spans="2:12" ht="15.75" customHeight="1" x14ac:dyDescent="0.2">
      <c r="B405" s="46"/>
      <c r="C405" s="46"/>
      <c r="D405" s="46"/>
      <c r="E405" s="46"/>
      <c r="F405" s="46"/>
      <c r="G405" s="46"/>
      <c r="H405" s="46"/>
      <c r="I405" s="46"/>
      <c r="J405" s="46"/>
      <c r="K405" s="46"/>
      <c r="L405" s="46"/>
    </row>
    <row r="406" spans="2:12" ht="15.75" customHeight="1" x14ac:dyDescent="0.2">
      <c r="B406" s="46"/>
      <c r="C406" s="46"/>
      <c r="D406" s="46"/>
      <c r="E406" s="46"/>
      <c r="F406" s="46"/>
      <c r="G406" s="46"/>
      <c r="H406" s="46"/>
      <c r="I406" s="46"/>
      <c r="J406" s="46"/>
      <c r="K406" s="46"/>
      <c r="L406" s="46"/>
    </row>
    <row r="407" spans="2:12" ht="15.75" customHeight="1" x14ac:dyDescent="0.2">
      <c r="B407" s="46"/>
      <c r="C407" s="46"/>
      <c r="D407" s="46"/>
      <c r="E407" s="46"/>
      <c r="F407" s="46"/>
      <c r="G407" s="46"/>
      <c r="H407" s="46"/>
      <c r="I407" s="46"/>
      <c r="J407" s="46"/>
      <c r="K407" s="46"/>
      <c r="L407" s="46"/>
    </row>
    <row r="408" spans="2:12" ht="15.75" customHeight="1" x14ac:dyDescent="0.2">
      <c r="B408" s="46"/>
      <c r="C408" s="46"/>
      <c r="D408" s="46"/>
      <c r="E408" s="46"/>
      <c r="F408" s="46"/>
      <c r="G408" s="46"/>
      <c r="H408" s="46"/>
      <c r="I408" s="46"/>
      <c r="J408" s="46"/>
      <c r="K408" s="46"/>
      <c r="L408" s="46"/>
    </row>
    <row r="409" spans="2:12" ht="15.75" customHeight="1" x14ac:dyDescent="0.2">
      <c r="B409" s="46"/>
      <c r="C409" s="46"/>
      <c r="D409" s="46"/>
      <c r="E409" s="46"/>
      <c r="F409" s="46"/>
      <c r="G409" s="46"/>
      <c r="H409" s="46"/>
      <c r="I409" s="46"/>
      <c r="J409" s="46"/>
      <c r="K409" s="46"/>
      <c r="L409" s="46"/>
    </row>
    <row r="410" spans="2:12" ht="15.75" customHeight="1" x14ac:dyDescent="0.2">
      <c r="B410" s="46"/>
      <c r="C410" s="46"/>
      <c r="D410" s="46"/>
      <c r="E410" s="46"/>
      <c r="F410" s="46"/>
      <c r="G410" s="46"/>
      <c r="H410" s="46"/>
      <c r="I410" s="46"/>
      <c r="J410" s="46"/>
      <c r="K410" s="46"/>
      <c r="L410" s="46"/>
    </row>
    <row r="411" spans="2:12" ht="15.75" customHeight="1" x14ac:dyDescent="0.2">
      <c r="B411" s="46"/>
      <c r="C411" s="46"/>
      <c r="D411" s="46"/>
      <c r="E411" s="46"/>
      <c r="F411" s="46"/>
      <c r="G411" s="46"/>
      <c r="H411" s="46"/>
      <c r="I411" s="46"/>
      <c r="J411" s="46"/>
      <c r="K411" s="46"/>
      <c r="L411" s="46"/>
    </row>
    <row r="412" spans="2:12" ht="15.75" customHeight="1" x14ac:dyDescent="0.2">
      <c r="B412" s="46"/>
      <c r="C412" s="46"/>
      <c r="D412" s="46"/>
      <c r="E412" s="46"/>
      <c r="F412" s="46"/>
      <c r="G412" s="46"/>
      <c r="H412" s="46"/>
      <c r="I412" s="46"/>
      <c r="J412" s="46"/>
      <c r="K412" s="46"/>
      <c r="L412" s="46"/>
    </row>
    <row r="413" spans="2:12" ht="15.75" customHeight="1" x14ac:dyDescent="0.2">
      <c r="B413" s="46"/>
      <c r="C413" s="46"/>
      <c r="D413" s="46"/>
      <c r="E413" s="46"/>
      <c r="F413" s="46"/>
      <c r="G413" s="46"/>
      <c r="H413" s="46"/>
      <c r="I413" s="46"/>
      <c r="J413" s="46"/>
      <c r="K413" s="46"/>
      <c r="L413" s="46"/>
    </row>
    <row r="414" spans="2:12" ht="15.75" customHeight="1" x14ac:dyDescent="0.2">
      <c r="B414" s="46"/>
      <c r="C414" s="46"/>
      <c r="D414" s="46"/>
      <c r="E414" s="46"/>
      <c r="F414" s="46"/>
      <c r="G414" s="46"/>
      <c r="H414" s="46"/>
      <c r="I414" s="46"/>
      <c r="J414" s="46"/>
      <c r="K414" s="46"/>
      <c r="L414" s="46"/>
    </row>
    <row r="415" spans="2:12" ht="15.75" customHeight="1" x14ac:dyDescent="0.2">
      <c r="B415" s="46"/>
      <c r="C415" s="46"/>
      <c r="D415" s="46"/>
      <c r="E415" s="46"/>
      <c r="F415" s="46"/>
      <c r="G415" s="46"/>
      <c r="H415" s="46"/>
      <c r="I415" s="46"/>
      <c r="J415" s="46"/>
      <c r="K415" s="46"/>
      <c r="L415" s="46"/>
    </row>
    <row r="416" spans="2:12" ht="15.75" customHeight="1" x14ac:dyDescent="0.2">
      <c r="B416" s="46"/>
      <c r="C416" s="46"/>
      <c r="D416" s="46"/>
      <c r="E416" s="46"/>
      <c r="F416" s="46"/>
      <c r="G416" s="46"/>
      <c r="H416" s="46"/>
      <c r="I416" s="46"/>
      <c r="J416" s="46"/>
      <c r="K416" s="46"/>
      <c r="L416" s="46"/>
    </row>
    <row r="417" spans="2:12" ht="15.75" customHeight="1" x14ac:dyDescent="0.2">
      <c r="B417" s="46"/>
      <c r="C417" s="46"/>
      <c r="D417" s="46"/>
      <c r="E417" s="46"/>
      <c r="F417" s="46"/>
      <c r="G417" s="46"/>
      <c r="H417" s="46"/>
      <c r="I417" s="46"/>
      <c r="J417" s="46"/>
      <c r="K417" s="46"/>
      <c r="L417" s="46"/>
    </row>
    <row r="418" spans="2:12" ht="15.75" customHeight="1" x14ac:dyDescent="0.2">
      <c r="B418" s="46"/>
      <c r="C418" s="46"/>
      <c r="D418" s="46"/>
      <c r="E418" s="46"/>
      <c r="F418" s="46"/>
      <c r="G418" s="46"/>
      <c r="H418" s="46"/>
      <c r="I418" s="46"/>
      <c r="J418" s="46"/>
      <c r="K418" s="46"/>
      <c r="L418" s="46"/>
    </row>
    <row r="419" spans="2:12" ht="15.75" customHeight="1" x14ac:dyDescent="0.2">
      <c r="B419" s="46"/>
      <c r="C419" s="46"/>
      <c r="D419" s="46"/>
      <c r="E419" s="46"/>
      <c r="F419" s="46"/>
      <c r="G419" s="46"/>
      <c r="H419" s="46"/>
      <c r="I419" s="46"/>
      <c r="J419" s="46"/>
      <c r="K419" s="46"/>
      <c r="L419" s="46"/>
    </row>
    <row r="420" spans="2:12" ht="15.75" customHeight="1" x14ac:dyDescent="0.2">
      <c r="B420" s="46"/>
      <c r="C420" s="46"/>
      <c r="D420" s="46"/>
      <c r="E420" s="46"/>
      <c r="F420" s="46"/>
      <c r="G420" s="46"/>
      <c r="H420" s="46"/>
      <c r="I420" s="46"/>
      <c r="J420" s="46"/>
      <c r="K420" s="46"/>
      <c r="L420" s="46"/>
    </row>
    <row r="421" spans="2:12" ht="15.75" customHeight="1" x14ac:dyDescent="0.2">
      <c r="B421" s="46"/>
      <c r="C421" s="46"/>
      <c r="D421" s="46"/>
      <c r="E421" s="46"/>
      <c r="F421" s="46"/>
      <c r="G421" s="46"/>
      <c r="H421" s="46"/>
      <c r="I421" s="46"/>
      <c r="J421" s="46"/>
      <c r="K421" s="46"/>
      <c r="L421" s="46"/>
    </row>
    <row r="422" spans="2:12" ht="15.75" customHeight="1" x14ac:dyDescent="0.2">
      <c r="B422" s="46"/>
      <c r="C422" s="46"/>
      <c r="D422" s="46"/>
      <c r="E422" s="46"/>
      <c r="F422" s="46"/>
      <c r="G422" s="46"/>
      <c r="H422" s="46"/>
      <c r="I422" s="46"/>
      <c r="J422" s="46"/>
      <c r="K422" s="46"/>
      <c r="L422" s="46"/>
    </row>
    <row r="423" spans="2:12" ht="15.75" customHeight="1" x14ac:dyDescent="0.2">
      <c r="B423" s="46"/>
      <c r="C423" s="46"/>
      <c r="D423" s="46"/>
      <c r="E423" s="46"/>
      <c r="F423" s="46"/>
      <c r="G423" s="46"/>
      <c r="H423" s="46"/>
      <c r="I423" s="46"/>
      <c r="J423" s="46"/>
      <c r="K423" s="46"/>
      <c r="L423" s="46"/>
    </row>
    <row r="424" spans="2:12" ht="15.75" customHeight="1" x14ac:dyDescent="0.2">
      <c r="B424" s="46"/>
      <c r="C424" s="46"/>
      <c r="D424" s="46"/>
      <c r="E424" s="46"/>
      <c r="F424" s="46"/>
      <c r="G424" s="46"/>
      <c r="H424" s="46"/>
      <c r="I424" s="46"/>
      <c r="J424" s="46"/>
      <c r="K424" s="46"/>
      <c r="L424" s="46"/>
    </row>
    <row r="425" spans="2:12" ht="15.75" customHeight="1" x14ac:dyDescent="0.2">
      <c r="B425" s="46"/>
      <c r="C425" s="46"/>
      <c r="D425" s="46"/>
      <c r="E425" s="46"/>
      <c r="F425" s="46"/>
      <c r="G425" s="46"/>
      <c r="H425" s="46"/>
      <c r="I425" s="46"/>
      <c r="J425" s="46"/>
      <c r="K425" s="46"/>
      <c r="L425" s="46"/>
    </row>
    <row r="426" spans="2:12" ht="15.75" customHeight="1" x14ac:dyDescent="0.2">
      <c r="B426" s="46"/>
      <c r="C426" s="46"/>
      <c r="D426" s="46"/>
      <c r="E426" s="46"/>
      <c r="F426" s="46"/>
      <c r="G426" s="46"/>
      <c r="H426" s="46"/>
      <c r="I426" s="46"/>
      <c r="J426" s="46"/>
      <c r="K426" s="46"/>
      <c r="L426" s="46"/>
    </row>
    <row r="427" spans="2:12" ht="15.75" customHeight="1" x14ac:dyDescent="0.2">
      <c r="B427" s="46"/>
      <c r="C427" s="46"/>
      <c r="D427" s="46"/>
      <c r="E427" s="46"/>
      <c r="F427" s="46"/>
      <c r="G427" s="46"/>
      <c r="H427" s="46"/>
      <c r="I427" s="46"/>
      <c r="J427" s="46"/>
      <c r="K427" s="46"/>
      <c r="L427" s="46"/>
    </row>
    <row r="428" spans="2:12" ht="15.75" customHeight="1" x14ac:dyDescent="0.2">
      <c r="B428" s="46"/>
      <c r="C428" s="46"/>
      <c r="D428" s="46"/>
      <c r="E428" s="46"/>
      <c r="F428" s="46"/>
      <c r="G428" s="46"/>
      <c r="H428" s="46"/>
      <c r="I428" s="46"/>
      <c r="J428" s="46"/>
      <c r="K428" s="46"/>
      <c r="L428" s="46"/>
    </row>
    <row r="429" spans="2:12" ht="15.75" customHeight="1" x14ac:dyDescent="0.2">
      <c r="B429" s="46"/>
      <c r="C429" s="46"/>
      <c r="D429" s="46"/>
      <c r="E429" s="46"/>
      <c r="F429" s="46"/>
      <c r="G429" s="46"/>
      <c r="H429" s="46"/>
      <c r="I429" s="46"/>
      <c r="J429" s="46"/>
      <c r="K429" s="46"/>
      <c r="L429" s="46"/>
    </row>
    <row r="430" spans="2:12" ht="15.75" customHeight="1" x14ac:dyDescent="0.2">
      <c r="B430" s="46"/>
      <c r="C430" s="46"/>
      <c r="D430" s="46"/>
      <c r="E430" s="46"/>
      <c r="F430" s="46"/>
      <c r="G430" s="46"/>
      <c r="H430" s="46"/>
      <c r="I430" s="46"/>
      <c r="J430" s="46"/>
      <c r="K430" s="46"/>
      <c r="L430" s="46"/>
    </row>
    <row r="431" spans="2:12" ht="15.75" customHeight="1" x14ac:dyDescent="0.2">
      <c r="B431" s="46"/>
      <c r="C431" s="46"/>
      <c r="D431" s="46"/>
      <c r="E431" s="46"/>
      <c r="F431" s="46"/>
      <c r="G431" s="46"/>
      <c r="H431" s="46"/>
      <c r="I431" s="46"/>
      <c r="J431" s="46"/>
      <c r="K431" s="46"/>
      <c r="L431" s="46"/>
    </row>
    <row r="432" spans="2:12" ht="15.75" customHeight="1" x14ac:dyDescent="0.2">
      <c r="B432" s="46"/>
      <c r="C432" s="46"/>
      <c r="D432" s="46"/>
      <c r="E432" s="46"/>
      <c r="F432" s="46"/>
      <c r="G432" s="46"/>
      <c r="H432" s="46"/>
      <c r="I432" s="46"/>
      <c r="J432" s="46"/>
      <c r="K432" s="46"/>
      <c r="L432" s="46"/>
    </row>
    <row r="433" spans="2:12" ht="15.75" customHeight="1" x14ac:dyDescent="0.2">
      <c r="B433" s="46"/>
      <c r="C433" s="46"/>
      <c r="D433" s="46"/>
      <c r="E433" s="46"/>
      <c r="F433" s="46"/>
      <c r="G433" s="46"/>
      <c r="H433" s="46"/>
      <c r="I433" s="46"/>
      <c r="J433" s="46"/>
      <c r="K433" s="46"/>
      <c r="L433" s="46"/>
    </row>
    <row r="434" spans="2:12" ht="15.75" customHeight="1" x14ac:dyDescent="0.2">
      <c r="B434" s="46"/>
      <c r="C434" s="46"/>
      <c r="D434" s="46"/>
      <c r="E434" s="46"/>
      <c r="F434" s="46"/>
      <c r="G434" s="46"/>
      <c r="H434" s="46"/>
      <c r="I434" s="46"/>
      <c r="J434" s="46"/>
      <c r="K434" s="46"/>
      <c r="L434" s="46"/>
    </row>
    <row r="435" spans="2:12" ht="15.75" customHeight="1" x14ac:dyDescent="0.2">
      <c r="B435" s="46"/>
      <c r="C435" s="46"/>
      <c r="D435" s="46"/>
      <c r="E435" s="46"/>
      <c r="F435" s="46"/>
      <c r="G435" s="46"/>
      <c r="H435" s="46"/>
      <c r="I435" s="46"/>
      <c r="J435" s="46"/>
      <c r="K435" s="46"/>
      <c r="L435" s="46"/>
    </row>
    <row r="436" spans="2:12" ht="15.75" customHeight="1" x14ac:dyDescent="0.2">
      <c r="B436" s="46"/>
      <c r="C436" s="46"/>
      <c r="D436" s="46"/>
      <c r="E436" s="46"/>
      <c r="F436" s="46"/>
      <c r="G436" s="46"/>
      <c r="H436" s="46"/>
      <c r="I436" s="46"/>
      <c r="J436" s="46"/>
      <c r="K436" s="46"/>
      <c r="L436" s="46"/>
    </row>
    <row r="437" spans="2:12" ht="15.75" customHeight="1" x14ac:dyDescent="0.2">
      <c r="B437" s="46"/>
      <c r="C437" s="46"/>
      <c r="D437" s="46"/>
      <c r="E437" s="46"/>
      <c r="F437" s="46"/>
      <c r="G437" s="46"/>
      <c r="H437" s="46"/>
      <c r="I437" s="46"/>
      <c r="J437" s="46"/>
      <c r="K437" s="46"/>
      <c r="L437" s="46"/>
    </row>
    <row r="438" spans="2:12" ht="15.75" customHeight="1" x14ac:dyDescent="0.2">
      <c r="B438" s="46"/>
      <c r="C438" s="46"/>
      <c r="D438" s="46"/>
      <c r="E438" s="46"/>
      <c r="F438" s="46"/>
      <c r="G438" s="46"/>
      <c r="H438" s="46"/>
      <c r="I438" s="46"/>
      <c r="J438" s="46"/>
      <c r="K438" s="46"/>
      <c r="L438" s="46"/>
    </row>
    <row r="439" spans="2:12" ht="15.75" customHeight="1" x14ac:dyDescent="0.2">
      <c r="B439" s="46"/>
      <c r="C439" s="46"/>
      <c r="D439" s="46"/>
      <c r="E439" s="46"/>
      <c r="F439" s="46"/>
      <c r="G439" s="46"/>
      <c r="H439" s="46"/>
      <c r="I439" s="46"/>
      <c r="J439" s="46"/>
      <c r="K439" s="46"/>
      <c r="L439" s="46"/>
    </row>
    <row r="440" spans="2:12" ht="15.75" customHeight="1" x14ac:dyDescent="0.2">
      <c r="B440" s="46"/>
      <c r="C440" s="46"/>
      <c r="D440" s="46"/>
      <c r="E440" s="46"/>
      <c r="F440" s="46"/>
      <c r="G440" s="46"/>
      <c r="H440" s="46"/>
      <c r="I440" s="46"/>
      <c r="J440" s="46"/>
      <c r="K440" s="46"/>
      <c r="L440" s="46"/>
    </row>
    <row r="441" spans="2:12" ht="15.75" customHeight="1" x14ac:dyDescent="0.2">
      <c r="B441" s="46"/>
      <c r="C441" s="46"/>
      <c r="D441" s="46"/>
      <c r="E441" s="46"/>
      <c r="F441" s="46"/>
      <c r="G441" s="46"/>
      <c r="H441" s="46"/>
      <c r="I441" s="46"/>
      <c r="J441" s="46"/>
      <c r="K441" s="46"/>
      <c r="L441" s="46"/>
    </row>
    <row r="442" spans="2:12" ht="15.75" customHeight="1" x14ac:dyDescent="0.2">
      <c r="B442" s="46"/>
      <c r="C442" s="46"/>
      <c r="D442" s="46"/>
      <c r="E442" s="46"/>
      <c r="F442" s="46"/>
      <c r="G442" s="46"/>
      <c r="H442" s="46"/>
      <c r="I442" s="46"/>
      <c r="J442" s="46"/>
      <c r="K442" s="46"/>
      <c r="L442" s="46"/>
    </row>
    <row r="443" spans="2:12" ht="15.75" customHeight="1" x14ac:dyDescent="0.2">
      <c r="B443" s="46"/>
      <c r="C443" s="46"/>
      <c r="D443" s="46"/>
      <c r="E443" s="46"/>
      <c r="F443" s="46"/>
      <c r="G443" s="46"/>
      <c r="H443" s="46"/>
      <c r="I443" s="46"/>
      <c r="J443" s="46"/>
      <c r="K443" s="46"/>
      <c r="L443" s="46"/>
    </row>
    <row r="444" spans="2:12" ht="15.75" customHeight="1" x14ac:dyDescent="0.2">
      <c r="B444" s="46"/>
      <c r="C444" s="46"/>
      <c r="D444" s="46"/>
      <c r="E444" s="46"/>
      <c r="F444" s="46"/>
      <c r="G444" s="46"/>
      <c r="H444" s="46"/>
      <c r="I444" s="46"/>
      <c r="J444" s="46"/>
      <c r="K444" s="46"/>
      <c r="L444" s="46"/>
    </row>
    <row r="445" spans="2:12" ht="15.75" customHeight="1" x14ac:dyDescent="0.2">
      <c r="B445" s="46"/>
      <c r="C445" s="46"/>
      <c r="D445" s="46"/>
      <c r="E445" s="46"/>
      <c r="F445" s="46"/>
      <c r="G445" s="46"/>
      <c r="H445" s="46"/>
      <c r="I445" s="46"/>
      <c r="J445" s="46"/>
      <c r="K445" s="46"/>
      <c r="L445" s="46"/>
    </row>
    <row r="446" spans="2:12" ht="15.75" customHeight="1" x14ac:dyDescent="0.2">
      <c r="B446" s="46"/>
      <c r="C446" s="46"/>
      <c r="D446" s="46"/>
      <c r="E446" s="46"/>
      <c r="F446" s="46"/>
      <c r="G446" s="46"/>
      <c r="H446" s="46"/>
      <c r="I446" s="46"/>
      <c r="J446" s="46"/>
      <c r="K446" s="46"/>
      <c r="L446" s="46"/>
    </row>
    <row r="447" spans="2:12" ht="15.75" customHeight="1" x14ac:dyDescent="0.2">
      <c r="B447" s="46"/>
      <c r="C447" s="46"/>
      <c r="D447" s="46"/>
      <c r="E447" s="46"/>
      <c r="F447" s="46"/>
      <c r="G447" s="46"/>
      <c r="H447" s="46"/>
      <c r="I447" s="46"/>
      <c r="J447" s="46"/>
      <c r="K447" s="46"/>
      <c r="L447" s="46"/>
    </row>
    <row r="448" spans="2:12" ht="15.75" customHeight="1" x14ac:dyDescent="0.2">
      <c r="B448" s="46"/>
      <c r="C448" s="46"/>
      <c r="D448" s="46"/>
      <c r="E448" s="46"/>
      <c r="F448" s="46"/>
      <c r="G448" s="46"/>
      <c r="H448" s="46"/>
      <c r="I448" s="46"/>
      <c r="J448" s="46"/>
      <c r="K448" s="46"/>
      <c r="L448" s="46"/>
    </row>
    <row r="449" spans="2:12" ht="15.75" customHeight="1" x14ac:dyDescent="0.2">
      <c r="B449" s="46"/>
      <c r="C449" s="46"/>
      <c r="D449" s="46"/>
      <c r="E449" s="46"/>
      <c r="F449" s="46"/>
      <c r="G449" s="46"/>
      <c r="H449" s="46"/>
      <c r="I449" s="46"/>
      <c r="J449" s="46"/>
      <c r="K449" s="46"/>
      <c r="L449" s="46"/>
    </row>
    <row r="450" spans="2:12" ht="15.75" customHeight="1" x14ac:dyDescent="0.2">
      <c r="B450" s="46"/>
      <c r="C450" s="46"/>
      <c r="D450" s="46"/>
      <c r="E450" s="46"/>
      <c r="F450" s="46"/>
      <c r="G450" s="46"/>
      <c r="H450" s="46"/>
      <c r="I450" s="46"/>
      <c r="J450" s="46"/>
      <c r="K450" s="46"/>
      <c r="L450" s="46"/>
    </row>
    <row r="451" spans="2:12" ht="15.75" customHeight="1" x14ac:dyDescent="0.2">
      <c r="B451" s="46"/>
      <c r="C451" s="46"/>
      <c r="D451" s="46"/>
      <c r="E451" s="46"/>
      <c r="F451" s="46"/>
      <c r="G451" s="46"/>
      <c r="H451" s="46"/>
      <c r="I451" s="46"/>
      <c r="J451" s="46"/>
      <c r="K451" s="46"/>
      <c r="L451" s="46"/>
    </row>
    <row r="452" spans="2:12" ht="15.75" customHeight="1" x14ac:dyDescent="0.2">
      <c r="B452" s="46"/>
      <c r="C452" s="46"/>
      <c r="D452" s="46"/>
      <c r="E452" s="46"/>
      <c r="F452" s="46"/>
      <c r="G452" s="46"/>
      <c r="H452" s="46"/>
      <c r="I452" s="46"/>
      <c r="J452" s="46"/>
      <c r="K452" s="46"/>
      <c r="L452" s="46"/>
    </row>
    <row r="453" spans="2:12" ht="15.75" customHeight="1" x14ac:dyDescent="0.2">
      <c r="B453" s="46"/>
      <c r="C453" s="46"/>
      <c r="D453" s="46"/>
      <c r="E453" s="46"/>
      <c r="F453" s="46"/>
      <c r="G453" s="46"/>
      <c r="H453" s="46"/>
      <c r="I453" s="46"/>
      <c r="J453" s="46"/>
      <c r="K453" s="46"/>
      <c r="L453" s="46"/>
    </row>
    <row r="454" spans="2:12" ht="15.75" customHeight="1" x14ac:dyDescent="0.2">
      <c r="B454" s="46"/>
      <c r="C454" s="46"/>
      <c r="D454" s="46"/>
      <c r="E454" s="46"/>
      <c r="F454" s="46"/>
      <c r="G454" s="46"/>
      <c r="H454" s="46"/>
      <c r="I454" s="46"/>
      <c r="J454" s="46"/>
      <c r="K454" s="46"/>
      <c r="L454" s="46"/>
    </row>
    <row r="455" spans="2:12" ht="15.75" customHeight="1" x14ac:dyDescent="0.2">
      <c r="B455" s="46"/>
      <c r="C455" s="46"/>
      <c r="D455" s="46"/>
      <c r="E455" s="46"/>
      <c r="F455" s="46"/>
      <c r="G455" s="46"/>
      <c r="H455" s="46"/>
      <c r="I455" s="46"/>
      <c r="J455" s="46"/>
      <c r="K455" s="46"/>
      <c r="L455" s="46"/>
    </row>
    <row r="456" spans="2:12" ht="15.75" customHeight="1" x14ac:dyDescent="0.2">
      <c r="B456" s="46"/>
      <c r="C456" s="46"/>
      <c r="D456" s="46"/>
      <c r="E456" s="46"/>
      <c r="F456" s="46"/>
      <c r="G456" s="46"/>
      <c r="H456" s="46"/>
      <c r="I456" s="46"/>
      <c r="J456" s="46"/>
      <c r="K456" s="46"/>
      <c r="L456" s="46"/>
    </row>
    <row r="457" spans="2:12" ht="15.75" customHeight="1" x14ac:dyDescent="0.2">
      <c r="B457" s="46"/>
      <c r="C457" s="46"/>
      <c r="D457" s="46"/>
      <c r="E457" s="46"/>
      <c r="F457" s="46"/>
      <c r="G457" s="46"/>
      <c r="H457" s="46"/>
      <c r="I457" s="46"/>
      <c r="J457" s="46"/>
      <c r="K457" s="46"/>
      <c r="L457" s="46"/>
    </row>
    <row r="458" spans="2:12" ht="15.75" customHeight="1" x14ac:dyDescent="0.2">
      <c r="B458" s="46"/>
      <c r="C458" s="46"/>
      <c r="D458" s="46"/>
      <c r="E458" s="46"/>
      <c r="F458" s="46"/>
      <c r="G458" s="46"/>
      <c r="H458" s="46"/>
      <c r="I458" s="46"/>
      <c r="J458" s="46"/>
      <c r="K458" s="46"/>
      <c r="L458" s="46"/>
    </row>
    <row r="459" spans="2:12" ht="15.75" customHeight="1" x14ac:dyDescent="0.2">
      <c r="B459" s="46"/>
      <c r="C459" s="46"/>
      <c r="D459" s="46"/>
      <c r="E459" s="46"/>
      <c r="F459" s="46"/>
      <c r="G459" s="46"/>
      <c r="H459" s="46"/>
      <c r="I459" s="46"/>
      <c r="J459" s="46"/>
      <c r="K459" s="46"/>
      <c r="L459" s="46"/>
    </row>
    <row r="460" spans="2:12" ht="15.75" customHeight="1" x14ac:dyDescent="0.2">
      <c r="B460" s="46"/>
      <c r="C460" s="46"/>
      <c r="D460" s="46"/>
      <c r="E460" s="46"/>
      <c r="F460" s="46"/>
      <c r="G460" s="46"/>
      <c r="H460" s="46"/>
      <c r="I460" s="46"/>
      <c r="J460" s="46"/>
      <c r="K460" s="46"/>
      <c r="L460" s="46"/>
    </row>
    <row r="461" spans="2:12" ht="15.75" customHeight="1" x14ac:dyDescent="0.2">
      <c r="B461" s="46"/>
      <c r="C461" s="46"/>
      <c r="D461" s="46"/>
      <c r="E461" s="46"/>
      <c r="F461" s="46"/>
      <c r="G461" s="46"/>
      <c r="H461" s="46"/>
      <c r="I461" s="46"/>
      <c r="J461" s="46"/>
      <c r="K461" s="46"/>
      <c r="L461" s="46"/>
    </row>
    <row r="462" spans="2:12" ht="15.75" customHeight="1" x14ac:dyDescent="0.2">
      <c r="B462" s="46"/>
      <c r="C462" s="46"/>
      <c r="D462" s="46"/>
      <c r="E462" s="46"/>
      <c r="F462" s="46"/>
      <c r="G462" s="46"/>
      <c r="H462" s="46"/>
      <c r="I462" s="46"/>
      <c r="J462" s="46"/>
      <c r="K462" s="46"/>
      <c r="L462" s="46"/>
    </row>
    <row r="463" spans="2:12" ht="15.75" customHeight="1" x14ac:dyDescent="0.2">
      <c r="B463" s="46"/>
      <c r="C463" s="46"/>
      <c r="D463" s="46"/>
      <c r="E463" s="46"/>
      <c r="F463" s="46"/>
      <c r="G463" s="46"/>
      <c r="H463" s="46"/>
      <c r="I463" s="46"/>
      <c r="J463" s="46"/>
      <c r="K463" s="46"/>
      <c r="L463" s="46"/>
    </row>
    <row r="464" spans="2:12" ht="15.75" customHeight="1" x14ac:dyDescent="0.2">
      <c r="B464" s="46"/>
      <c r="C464" s="46"/>
      <c r="D464" s="46"/>
      <c r="E464" s="46"/>
      <c r="F464" s="46"/>
      <c r="G464" s="46"/>
      <c r="H464" s="46"/>
      <c r="I464" s="46"/>
      <c r="J464" s="46"/>
      <c r="K464" s="46"/>
      <c r="L464" s="46"/>
    </row>
    <row r="465" spans="2:12" ht="15.75" customHeight="1" x14ac:dyDescent="0.2">
      <c r="B465" s="46"/>
      <c r="C465" s="46"/>
      <c r="D465" s="46"/>
      <c r="E465" s="46"/>
      <c r="F465" s="46"/>
      <c r="G465" s="46"/>
      <c r="H465" s="46"/>
      <c r="I465" s="46"/>
      <c r="J465" s="46"/>
      <c r="K465" s="46"/>
      <c r="L465" s="46"/>
    </row>
    <row r="466" spans="2:12" ht="15.75" customHeight="1" x14ac:dyDescent="0.2">
      <c r="B466" s="46"/>
      <c r="C466" s="46"/>
      <c r="D466" s="46"/>
      <c r="E466" s="46"/>
      <c r="F466" s="46"/>
      <c r="G466" s="46"/>
      <c r="H466" s="46"/>
      <c r="I466" s="46"/>
      <c r="J466" s="46"/>
      <c r="K466" s="46"/>
      <c r="L466" s="46"/>
    </row>
    <row r="467" spans="2:12" ht="15.75" customHeight="1" x14ac:dyDescent="0.2">
      <c r="B467" s="46"/>
      <c r="C467" s="46"/>
      <c r="D467" s="46"/>
      <c r="E467" s="46"/>
      <c r="F467" s="46"/>
      <c r="G467" s="46"/>
      <c r="H467" s="46"/>
      <c r="I467" s="46"/>
      <c r="J467" s="46"/>
      <c r="K467" s="46"/>
      <c r="L467" s="46"/>
    </row>
    <row r="468" spans="2:12" ht="15.75" customHeight="1" x14ac:dyDescent="0.2">
      <c r="B468" s="46"/>
      <c r="C468" s="46"/>
      <c r="D468" s="46"/>
      <c r="E468" s="46"/>
      <c r="F468" s="46"/>
      <c r="G468" s="46"/>
      <c r="H468" s="46"/>
      <c r="I468" s="46"/>
      <c r="J468" s="46"/>
      <c r="K468" s="46"/>
      <c r="L468" s="46"/>
    </row>
    <row r="469" spans="2:12" ht="15.75" customHeight="1" x14ac:dyDescent="0.2">
      <c r="B469" s="46"/>
      <c r="C469" s="46"/>
      <c r="D469" s="46"/>
      <c r="E469" s="46"/>
      <c r="F469" s="46"/>
      <c r="G469" s="46"/>
      <c r="H469" s="46"/>
      <c r="I469" s="46"/>
      <c r="J469" s="46"/>
      <c r="K469" s="46"/>
      <c r="L469" s="46"/>
    </row>
    <row r="470" spans="2:12" ht="15.75" customHeight="1" x14ac:dyDescent="0.2">
      <c r="B470" s="46"/>
      <c r="C470" s="46"/>
      <c r="D470" s="46"/>
      <c r="E470" s="46"/>
      <c r="F470" s="46"/>
      <c r="G470" s="46"/>
      <c r="H470" s="46"/>
      <c r="I470" s="46"/>
      <c r="J470" s="46"/>
      <c r="K470" s="46"/>
      <c r="L470" s="46"/>
    </row>
    <row r="471" spans="2:12" ht="15.75" customHeight="1" x14ac:dyDescent="0.2">
      <c r="B471" s="46"/>
      <c r="C471" s="46"/>
      <c r="D471" s="46"/>
      <c r="E471" s="46"/>
      <c r="F471" s="46"/>
      <c r="G471" s="46"/>
      <c r="H471" s="46"/>
      <c r="I471" s="46"/>
      <c r="J471" s="46"/>
      <c r="K471" s="46"/>
      <c r="L471" s="46"/>
    </row>
    <row r="472" spans="2:12" ht="15.75" customHeight="1" x14ac:dyDescent="0.2">
      <c r="B472" s="46"/>
      <c r="C472" s="46"/>
      <c r="D472" s="46"/>
      <c r="E472" s="46"/>
      <c r="F472" s="46"/>
      <c r="G472" s="46"/>
      <c r="H472" s="46"/>
      <c r="I472" s="46"/>
      <c r="J472" s="46"/>
      <c r="K472" s="46"/>
      <c r="L472" s="46"/>
    </row>
    <row r="473" spans="2:12" ht="15.75" customHeight="1" x14ac:dyDescent="0.2">
      <c r="B473" s="46"/>
      <c r="C473" s="46"/>
      <c r="D473" s="46"/>
      <c r="E473" s="46"/>
      <c r="F473" s="46"/>
      <c r="G473" s="46"/>
      <c r="H473" s="46"/>
      <c r="I473" s="46"/>
      <c r="J473" s="46"/>
      <c r="K473" s="46"/>
      <c r="L473" s="46"/>
    </row>
    <row r="474" spans="2:12" ht="15.75" customHeight="1" x14ac:dyDescent="0.2">
      <c r="B474" s="46"/>
      <c r="C474" s="46"/>
      <c r="D474" s="46"/>
      <c r="E474" s="46"/>
      <c r="F474" s="46"/>
      <c r="G474" s="46"/>
      <c r="H474" s="46"/>
      <c r="I474" s="46"/>
      <c r="J474" s="46"/>
      <c r="K474" s="46"/>
      <c r="L474" s="46"/>
    </row>
    <row r="475" spans="2:12" ht="15.75" customHeight="1" x14ac:dyDescent="0.2">
      <c r="B475" s="46"/>
      <c r="C475" s="46"/>
      <c r="D475" s="46"/>
      <c r="E475" s="46"/>
      <c r="F475" s="46"/>
      <c r="G475" s="46"/>
      <c r="H475" s="46"/>
      <c r="I475" s="46"/>
      <c r="J475" s="46"/>
      <c r="K475" s="46"/>
      <c r="L475" s="46"/>
    </row>
    <row r="476" spans="2:12" ht="15.75" customHeight="1" x14ac:dyDescent="0.2">
      <c r="B476" s="46"/>
      <c r="C476" s="46"/>
      <c r="D476" s="46"/>
      <c r="E476" s="46"/>
      <c r="F476" s="46"/>
      <c r="G476" s="46"/>
      <c r="H476" s="46"/>
      <c r="I476" s="46"/>
      <c r="J476" s="46"/>
      <c r="K476" s="46"/>
      <c r="L476" s="46"/>
    </row>
    <row r="477" spans="2:12" ht="15.75" customHeight="1" x14ac:dyDescent="0.2">
      <c r="B477" s="46"/>
      <c r="C477" s="46"/>
      <c r="D477" s="46"/>
      <c r="E477" s="46"/>
      <c r="F477" s="46"/>
      <c r="G477" s="46"/>
      <c r="H477" s="46"/>
      <c r="I477" s="46"/>
      <c r="J477" s="46"/>
      <c r="K477" s="46"/>
      <c r="L477" s="46"/>
    </row>
    <row r="478" spans="2:12" ht="15.75" customHeight="1" x14ac:dyDescent="0.2">
      <c r="B478" s="46"/>
      <c r="C478" s="46"/>
      <c r="D478" s="46"/>
      <c r="E478" s="46"/>
      <c r="F478" s="46"/>
      <c r="G478" s="46"/>
      <c r="H478" s="46"/>
      <c r="I478" s="46"/>
      <c r="J478" s="46"/>
      <c r="K478" s="46"/>
      <c r="L478" s="46"/>
    </row>
    <row r="479" spans="2:12" ht="15.75" customHeight="1" x14ac:dyDescent="0.2">
      <c r="B479" s="46"/>
      <c r="C479" s="46"/>
      <c r="D479" s="46"/>
      <c r="E479" s="46"/>
      <c r="F479" s="46"/>
      <c r="G479" s="46"/>
      <c r="H479" s="46"/>
      <c r="I479" s="46"/>
      <c r="J479" s="46"/>
      <c r="K479" s="46"/>
      <c r="L479" s="46"/>
    </row>
    <row r="480" spans="2:12" ht="15.75" customHeight="1" x14ac:dyDescent="0.2">
      <c r="B480" s="46"/>
      <c r="C480" s="46"/>
      <c r="D480" s="46"/>
      <c r="E480" s="46"/>
      <c r="F480" s="46"/>
      <c r="G480" s="46"/>
      <c r="H480" s="46"/>
      <c r="I480" s="46"/>
      <c r="J480" s="46"/>
      <c r="K480" s="46"/>
      <c r="L480" s="46"/>
    </row>
    <row r="481" spans="2:12" ht="15.75" customHeight="1" x14ac:dyDescent="0.2">
      <c r="B481" s="46"/>
      <c r="C481" s="46"/>
      <c r="D481" s="46"/>
      <c r="E481" s="46"/>
      <c r="F481" s="46"/>
      <c r="G481" s="46"/>
      <c r="H481" s="46"/>
      <c r="I481" s="46"/>
      <c r="J481" s="46"/>
      <c r="K481" s="46"/>
      <c r="L481" s="46"/>
    </row>
    <row r="482" spans="2:12" ht="15.75" customHeight="1" x14ac:dyDescent="0.2">
      <c r="B482" s="46"/>
      <c r="C482" s="46"/>
      <c r="D482" s="46"/>
      <c r="E482" s="46"/>
      <c r="F482" s="46"/>
      <c r="G482" s="46"/>
      <c r="H482" s="46"/>
      <c r="I482" s="46"/>
      <c r="J482" s="46"/>
      <c r="K482" s="46"/>
      <c r="L482" s="46"/>
    </row>
    <row r="483" spans="2:12" ht="15.75" customHeight="1" x14ac:dyDescent="0.2">
      <c r="B483" s="46"/>
      <c r="C483" s="46"/>
      <c r="D483" s="46"/>
      <c r="E483" s="46"/>
      <c r="F483" s="46"/>
      <c r="G483" s="46"/>
      <c r="H483" s="46"/>
      <c r="I483" s="46"/>
      <c r="J483" s="46"/>
      <c r="K483" s="46"/>
      <c r="L483" s="46"/>
    </row>
    <row r="484" spans="2:12" ht="15.75" customHeight="1" x14ac:dyDescent="0.2">
      <c r="B484" s="46"/>
      <c r="C484" s="46"/>
      <c r="D484" s="46"/>
      <c r="E484" s="46"/>
      <c r="F484" s="46"/>
      <c r="G484" s="46"/>
      <c r="H484" s="46"/>
      <c r="I484" s="46"/>
      <c r="J484" s="46"/>
      <c r="K484" s="46"/>
      <c r="L484" s="46"/>
    </row>
    <row r="485" spans="2:12" ht="15.75" customHeight="1" x14ac:dyDescent="0.2">
      <c r="B485" s="46"/>
      <c r="C485" s="46"/>
      <c r="D485" s="46"/>
      <c r="E485" s="46"/>
      <c r="F485" s="46"/>
      <c r="G485" s="46"/>
      <c r="H485" s="46"/>
      <c r="I485" s="46"/>
      <c r="J485" s="46"/>
      <c r="K485" s="46"/>
      <c r="L485" s="46"/>
    </row>
    <row r="486" spans="2:12" ht="15.75" customHeight="1" x14ac:dyDescent="0.2">
      <c r="B486" s="46"/>
      <c r="C486" s="46"/>
      <c r="D486" s="46"/>
      <c r="E486" s="46"/>
      <c r="F486" s="46"/>
      <c r="G486" s="46"/>
      <c r="H486" s="46"/>
      <c r="I486" s="46"/>
      <c r="J486" s="46"/>
      <c r="K486" s="46"/>
      <c r="L486" s="46"/>
    </row>
    <row r="487" spans="2:12" ht="15.75" customHeight="1" x14ac:dyDescent="0.2">
      <c r="B487" s="46"/>
      <c r="C487" s="46"/>
      <c r="D487" s="46"/>
      <c r="E487" s="46"/>
      <c r="F487" s="46"/>
      <c r="G487" s="46"/>
      <c r="H487" s="46"/>
      <c r="I487" s="46"/>
      <c r="J487" s="46"/>
      <c r="K487" s="46"/>
      <c r="L487" s="46"/>
    </row>
    <row r="488" spans="2:12" ht="15.75" customHeight="1" x14ac:dyDescent="0.2">
      <c r="B488" s="46"/>
      <c r="C488" s="46"/>
      <c r="D488" s="46"/>
      <c r="E488" s="46"/>
      <c r="F488" s="46"/>
      <c r="G488" s="46"/>
      <c r="H488" s="46"/>
      <c r="I488" s="46"/>
      <c r="J488" s="46"/>
      <c r="K488" s="46"/>
      <c r="L488" s="46"/>
    </row>
    <row r="489" spans="2:12" ht="15.75" customHeight="1" x14ac:dyDescent="0.2">
      <c r="B489" s="46"/>
      <c r="C489" s="46"/>
      <c r="D489" s="46"/>
      <c r="E489" s="46"/>
      <c r="F489" s="46"/>
      <c r="G489" s="46"/>
      <c r="H489" s="46"/>
      <c r="I489" s="46"/>
      <c r="J489" s="46"/>
      <c r="K489" s="46"/>
      <c r="L489" s="46"/>
    </row>
    <row r="490" spans="2:12" ht="15.75" customHeight="1" x14ac:dyDescent="0.2">
      <c r="B490" s="46"/>
      <c r="C490" s="46"/>
      <c r="D490" s="46"/>
      <c r="E490" s="46"/>
      <c r="F490" s="46"/>
      <c r="G490" s="46"/>
      <c r="H490" s="46"/>
      <c r="I490" s="46"/>
      <c r="J490" s="46"/>
      <c r="K490" s="46"/>
      <c r="L490" s="46"/>
    </row>
    <row r="491" spans="2:12" ht="15.75" customHeight="1" x14ac:dyDescent="0.2">
      <c r="B491" s="46"/>
      <c r="C491" s="46"/>
      <c r="D491" s="46"/>
      <c r="E491" s="46"/>
      <c r="F491" s="46"/>
      <c r="G491" s="46"/>
      <c r="H491" s="46"/>
      <c r="I491" s="46"/>
      <c r="J491" s="46"/>
      <c r="K491" s="46"/>
      <c r="L491" s="46"/>
    </row>
    <row r="492" spans="2:12" ht="15.75" customHeight="1" x14ac:dyDescent="0.2">
      <c r="B492" s="46"/>
      <c r="C492" s="46"/>
      <c r="D492" s="46"/>
      <c r="E492" s="46"/>
      <c r="F492" s="46"/>
      <c r="G492" s="46"/>
      <c r="H492" s="46"/>
      <c r="I492" s="46"/>
      <c r="J492" s="46"/>
      <c r="K492" s="46"/>
      <c r="L492" s="46"/>
    </row>
    <row r="493" spans="2:12" ht="15.75" customHeight="1" x14ac:dyDescent="0.2">
      <c r="B493" s="46"/>
      <c r="C493" s="46"/>
      <c r="D493" s="46"/>
      <c r="E493" s="46"/>
      <c r="F493" s="46"/>
      <c r="G493" s="46"/>
      <c r="H493" s="46"/>
      <c r="I493" s="46"/>
      <c r="J493" s="46"/>
      <c r="K493" s="46"/>
      <c r="L493" s="46"/>
    </row>
    <row r="494" spans="2:12" ht="15.75" customHeight="1" x14ac:dyDescent="0.2">
      <c r="B494" s="46"/>
      <c r="C494" s="46"/>
      <c r="D494" s="46"/>
      <c r="E494" s="46"/>
      <c r="F494" s="46"/>
      <c r="G494" s="46"/>
      <c r="H494" s="46"/>
      <c r="I494" s="46"/>
      <c r="J494" s="46"/>
      <c r="K494" s="46"/>
      <c r="L494" s="46"/>
    </row>
    <row r="495" spans="2:12" ht="15.75" customHeight="1" x14ac:dyDescent="0.2">
      <c r="B495" s="46"/>
      <c r="C495" s="46"/>
      <c r="D495" s="46"/>
      <c r="E495" s="46"/>
      <c r="F495" s="46"/>
      <c r="G495" s="46"/>
      <c r="H495" s="46"/>
      <c r="I495" s="46"/>
      <c r="J495" s="46"/>
      <c r="K495" s="46"/>
      <c r="L495" s="46"/>
    </row>
    <row r="496" spans="2:12" ht="15.75" customHeight="1" x14ac:dyDescent="0.2">
      <c r="B496" s="46"/>
      <c r="C496" s="46"/>
      <c r="D496" s="46"/>
      <c r="E496" s="46"/>
      <c r="F496" s="46"/>
      <c r="G496" s="46"/>
      <c r="H496" s="46"/>
      <c r="I496" s="46"/>
      <c r="J496" s="46"/>
      <c r="K496" s="46"/>
      <c r="L496" s="46"/>
    </row>
    <row r="497" spans="2:12" ht="15.75" customHeight="1" x14ac:dyDescent="0.2">
      <c r="B497" s="46"/>
      <c r="C497" s="46"/>
      <c r="D497" s="46"/>
      <c r="E497" s="46"/>
      <c r="F497" s="46"/>
      <c r="G497" s="46"/>
      <c r="H497" s="46"/>
      <c r="I497" s="46"/>
      <c r="J497" s="46"/>
      <c r="K497" s="46"/>
      <c r="L497" s="46"/>
    </row>
    <row r="498" spans="2:12" ht="15.75" customHeight="1" x14ac:dyDescent="0.2">
      <c r="B498" s="46"/>
      <c r="C498" s="46"/>
      <c r="D498" s="46"/>
      <c r="E498" s="46"/>
      <c r="F498" s="46"/>
      <c r="G498" s="46"/>
      <c r="H498" s="46"/>
      <c r="I498" s="46"/>
      <c r="J498" s="46"/>
      <c r="K498" s="46"/>
      <c r="L498" s="46"/>
    </row>
    <row r="499" spans="2:12" ht="15.75" customHeight="1" x14ac:dyDescent="0.2">
      <c r="B499" s="46"/>
      <c r="C499" s="46"/>
      <c r="D499" s="46"/>
      <c r="E499" s="46"/>
      <c r="F499" s="46"/>
      <c r="G499" s="46"/>
      <c r="H499" s="46"/>
      <c r="I499" s="46"/>
      <c r="J499" s="46"/>
      <c r="K499" s="46"/>
      <c r="L499" s="46"/>
    </row>
    <row r="500" spans="2:12" ht="15.75" customHeight="1" x14ac:dyDescent="0.2">
      <c r="B500" s="46"/>
      <c r="C500" s="46"/>
      <c r="D500" s="46"/>
      <c r="E500" s="46"/>
      <c r="F500" s="46"/>
      <c r="G500" s="46"/>
      <c r="H500" s="46"/>
      <c r="I500" s="46"/>
      <c r="J500" s="46"/>
      <c r="K500" s="46"/>
      <c r="L500" s="46"/>
    </row>
    <row r="501" spans="2:12" ht="15.75" customHeight="1" x14ac:dyDescent="0.2">
      <c r="B501" s="46"/>
      <c r="C501" s="46"/>
      <c r="D501" s="46"/>
      <c r="E501" s="46"/>
      <c r="F501" s="46"/>
      <c r="G501" s="46"/>
      <c r="H501" s="46"/>
      <c r="I501" s="46"/>
      <c r="J501" s="46"/>
      <c r="K501" s="46"/>
      <c r="L501" s="46"/>
    </row>
    <row r="502" spans="2:12" ht="15.75" customHeight="1" x14ac:dyDescent="0.2">
      <c r="B502" s="46"/>
      <c r="C502" s="46"/>
      <c r="D502" s="46"/>
      <c r="E502" s="46"/>
      <c r="F502" s="46"/>
      <c r="G502" s="46"/>
      <c r="H502" s="46"/>
      <c r="I502" s="46"/>
      <c r="J502" s="46"/>
      <c r="K502" s="46"/>
      <c r="L502" s="46"/>
    </row>
    <row r="503" spans="2:12" ht="15.75" customHeight="1" x14ac:dyDescent="0.2">
      <c r="B503" s="46"/>
      <c r="C503" s="46"/>
      <c r="D503" s="46"/>
      <c r="E503" s="46"/>
      <c r="F503" s="46"/>
      <c r="G503" s="46"/>
      <c r="H503" s="46"/>
      <c r="I503" s="46"/>
      <c r="J503" s="46"/>
      <c r="K503" s="46"/>
      <c r="L503" s="46"/>
    </row>
    <row r="504" spans="2:12" ht="15.75" customHeight="1" x14ac:dyDescent="0.2">
      <c r="B504" s="46"/>
      <c r="C504" s="46"/>
      <c r="D504" s="46"/>
      <c r="E504" s="46"/>
      <c r="F504" s="46"/>
      <c r="G504" s="46"/>
      <c r="H504" s="46"/>
      <c r="I504" s="46"/>
      <c r="J504" s="46"/>
      <c r="K504" s="46"/>
      <c r="L504" s="46"/>
    </row>
    <row r="505" spans="2:12" ht="15.75" customHeight="1" x14ac:dyDescent="0.2">
      <c r="B505" s="46"/>
      <c r="C505" s="46"/>
      <c r="D505" s="46"/>
      <c r="E505" s="46"/>
      <c r="F505" s="46"/>
      <c r="G505" s="46"/>
      <c r="H505" s="46"/>
      <c r="I505" s="46"/>
      <c r="J505" s="46"/>
      <c r="K505" s="46"/>
      <c r="L505" s="46"/>
    </row>
    <row r="506" spans="2:12" ht="15.75" customHeight="1" x14ac:dyDescent="0.2">
      <c r="B506" s="46"/>
      <c r="C506" s="46"/>
      <c r="D506" s="46"/>
      <c r="E506" s="46"/>
      <c r="F506" s="46"/>
      <c r="G506" s="46"/>
      <c r="H506" s="46"/>
      <c r="I506" s="46"/>
      <c r="J506" s="46"/>
      <c r="K506" s="46"/>
      <c r="L506" s="46"/>
    </row>
    <row r="507" spans="2:12" ht="15.75" customHeight="1" x14ac:dyDescent="0.2">
      <c r="B507" s="46"/>
      <c r="C507" s="46"/>
      <c r="D507" s="46"/>
      <c r="E507" s="46"/>
      <c r="F507" s="46"/>
      <c r="G507" s="46"/>
      <c r="H507" s="46"/>
      <c r="I507" s="46"/>
      <c r="J507" s="46"/>
      <c r="K507" s="46"/>
      <c r="L507" s="46"/>
    </row>
    <row r="508" spans="2:12" ht="15.75" customHeight="1" x14ac:dyDescent="0.2">
      <c r="B508" s="46"/>
      <c r="C508" s="46"/>
      <c r="D508" s="46"/>
      <c r="E508" s="46"/>
      <c r="F508" s="46"/>
      <c r="G508" s="46"/>
      <c r="H508" s="46"/>
      <c r="I508" s="46"/>
      <c r="J508" s="46"/>
      <c r="K508" s="46"/>
      <c r="L508" s="46"/>
    </row>
    <row r="509" spans="2:12" ht="15.75" customHeight="1" x14ac:dyDescent="0.2">
      <c r="B509" s="46"/>
      <c r="C509" s="46"/>
      <c r="D509" s="46"/>
      <c r="E509" s="46"/>
      <c r="F509" s="46"/>
      <c r="G509" s="46"/>
      <c r="H509" s="46"/>
      <c r="I509" s="46"/>
      <c r="J509" s="46"/>
      <c r="K509" s="46"/>
      <c r="L509" s="46"/>
    </row>
    <row r="510" spans="2:12" ht="15.75" customHeight="1" x14ac:dyDescent="0.2">
      <c r="B510" s="46"/>
      <c r="C510" s="46"/>
      <c r="D510" s="46"/>
      <c r="E510" s="46"/>
      <c r="F510" s="46"/>
      <c r="G510" s="46"/>
      <c r="H510" s="46"/>
      <c r="I510" s="46"/>
      <c r="J510" s="46"/>
      <c r="K510" s="46"/>
      <c r="L510" s="46"/>
    </row>
    <row r="511" spans="2:12" ht="15.75" customHeight="1" x14ac:dyDescent="0.2">
      <c r="B511" s="46"/>
      <c r="C511" s="46"/>
      <c r="D511" s="46"/>
      <c r="E511" s="46"/>
      <c r="F511" s="46"/>
      <c r="G511" s="46"/>
      <c r="H511" s="46"/>
      <c r="I511" s="46"/>
      <c r="J511" s="46"/>
      <c r="K511" s="46"/>
      <c r="L511" s="46"/>
    </row>
    <row r="512" spans="2:12" ht="15.75" customHeight="1" x14ac:dyDescent="0.2">
      <c r="B512" s="46"/>
      <c r="C512" s="46"/>
      <c r="D512" s="46"/>
      <c r="E512" s="46"/>
      <c r="F512" s="46"/>
      <c r="G512" s="46"/>
      <c r="H512" s="46"/>
      <c r="I512" s="46"/>
      <c r="J512" s="46"/>
      <c r="K512" s="46"/>
      <c r="L512" s="46"/>
    </row>
    <row r="513" spans="2:12" ht="15.75" customHeight="1" x14ac:dyDescent="0.2">
      <c r="B513" s="46"/>
      <c r="C513" s="46"/>
      <c r="D513" s="46"/>
      <c r="E513" s="46"/>
      <c r="F513" s="46"/>
      <c r="G513" s="46"/>
      <c r="H513" s="46"/>
      <c r="I513" s="46"/>
      <c r="J513" s="46"/>
      <c r="K513" s="46"/>
      <c r="L513" s="46"/>
    </row>
    <row r="514" spans="2:12" ht="15.75" customHeight="1" x14ac:dyDescent="0.2">
      <c r="B514" s="46"/>
      <c r="C514" s="46"/>
      <c r="D514" s="46"/>
      <c r="E514" s="46"/>
      <c r="F514" s="46"/>
      <c r="G514" s="46"/>
      <c r="H514" s="46"/>
      <c r="I514" s="46"/>
      <c r="J514" s="46"/>
      <c r="K514" s="46"/>
      <c r="L514" s="46"/>
    </row>
    <row r="515" spans="2:12" ht="15.75" customHeight="1" x14ac:dyDescent="0.2">
      <c r="B515" s="46"/>
      <c r="C515" s="46"/>
      <c r="D515" s="46"/>
      <c r="E515" s="46"/>
      <c r="F515" s="46"/>
      <c r="G515" s="46"/>
      <c r="H515" s="46"/>
      <c r="I515" s="46"/>
      <c r="J515" s="46"/>
      <c r="K515" s="46"/>
      <c r="L515" s="46"/>
    </row>
    <row r="516" spans="2:12" ht="15.75" customHeight="1" x14ac:dyDescent="0.2">
      <c r="B516" s="46"/>
      <c r="C516" s="46"/>
      <c r="D516" s="46"/>
      <c r="E516" s="46"/>
      <c r="F516" s="46"/>
      <c r="G516" s="46"/>
      <c r="H516" s="46"/>
      <c r="I516" s="46"/>
      <c r="J516" s="46"/>
      <c r="K516" s="46"/>
      <c r="L516" s="46"/>
    </row>
    <row r="517" spans="2:12" ht="15.75" customHeight="1" x14ac:dyDescent="0.2">
      <c r="B517" s="46"/>
      <c r="C517" s="46"/>
      <c r="D517" s="46"/>
      <c r="E517" s="46"/>
      <c r="F517" s="46"/>
      <c r="G517" s="46"/>
      <c r="H517" s="46"/>
      <c r="I517" s="46"/>
      <c r="J517" s="46"/>
      <c r="K517" s="46"/>
      <c r="L517" s="46"/>
    </row>
    <row r="518" spans="2:12" ht="15.75" customHeight="1" x14ac:dyDescent="0.2">
      <c r="B518" s="46"/>
      <c r="C518" s="46"/>
      <c r="D518" s="46"/>
      <c r="E518" s="46"/>
      <c r="F518" s="46"/>
      <c r="G518" s="46"/>
      <c r="H518" s="46"/>
      <c r="I518" s="46"/>
      <c r="J518" s="46"/>
      <c r="K518" s="46"/>
      <c r="L518" s="46"/>
    </row>
    <row r="519" spans="2:12" ht="15.75" customHeight="1" x14ac:dyDescent="0.2">
      <c r="B519" s="46"/>
      <c r="C519" s="46"/>
      <c r="D519" s="46"/>
      <c r="E519" s="46"/>
      <c r="F519" s="46"/>
      <c r="G519" s="46"/>
      <c r="H519" s="46"/>
      <c r="I519" s="46"/>
      <c r="J519" s="46"/>
      <c r="K519" s="46"/>
      <c r="L519" s="46"/>
    </row>
    <row r="520" spans="2:12" ht="15.75" customHeight="1" x14ac:dyDescent="0.2">
      <c r="B520" s="46"/>
      <c r="C520" s="46"/>
      <c r="D520" s="46"/>
      <c r="E520" s="46"/>
      <c r="F520" s="46"/>
      <c r="G520" s="46"/>
      <c r="H520" s="46"/>
      <c r="I520" s="46"/>
      <c r="J520" s="46"/>
      <c r="K520" s="46"/>
      <c r="L520" s="46"/>
    </row>
    <row r="521" spans="2:12" ht="15.75" customHeight="1" x14ac:dyDescent="0.2">
      <c r="B521" s="46"/>
      <c r="C521" s="46"/>
      <c r="D521" s="46"/>
      <c r="E521" s="46"/>
      <c r="F521" s="46"/>
      <c r="G521" s="46"/>
      <c r="H521" s="46"/>
      <c r="I521" s="46"/>
      <c r="J521" s="46"/>
      <c r="K521" s="46"/>
      <c r="L521" s="46"/>
    </row>
    <row r="522" spans="2:12" ht="15.75" customHeight="1" x14ac:dyDescent="0.2">
      <c r="B522" s="46"/>
      <c r="C522" s="46"/>
      <c r="D522" s="46"/>
      <c r="E522" s="46"/>
      <c r="F522" s="46"/>
      <c r="G522" s="46"/>
      <c r="H522" s="46"/>
      <c r="I522" s="46"/>
      <c r="J522" s="46"/>
      <c r="K522" s="46"/>
      <c r="L522" s="46"/>
    </row>
    <row r="523" spans="2:12" ht="15.75" customHeight="1" x14ac:dyDescent="0.2">
      <c r="B523" s="46"/>
      <c r="C523" s="46"/>
      <c r="D523" s="46"/>
      <c r="E523" s="46"/>
      <c r="F523" s="46"/>
      <c r="G523" s="46"/>
      <c r="H523" s="46"/>
      <c r="I523" s="46"/>
      <c r="J523" s="46"/>
      <c r="K523" s="46"/>
      <c r="L523" s="46"/>
    </row>
    <row r="524" spans="2:12" ht="15.75" customHeight="1" x14ac:dyDescent="0.2">
      <c r="B524" s="46"/>
      <c r="C524" s="46"/>
      <c r="D524" s="46"/>
      <c r="E524" s="46"/>
      <c r="F524" s="46"/>
      <c r="G524" s="46"/>
      <c r="H524" s="46"/>
      <c r="I524" s="46"/>
      <c r="J524" s="46"/>
      <c r="K524" s="46"/>
      <c r="L524" s="46"/>
    </row>
    <row r="525" spans="2:12" ht="15.75" customHeight="1" x14ac:dyDescent="0.2">
      <c r="B525" s="46"/>
      <c r="C525" s="46"/>
      <c r="D525" s="46"/>
      <c r="E525" s="46"/>
      <c r="F525" s="46"/>
      <c r="G525" s="46"/>
      <c r="H525" s="46"/>
      <c r="I525" s="46"/>
      <c r="J525" s="46"/>
      <c r="K525" s="46"/>
      <c r="L525" s="46"/>
    </row>
    <row r="526" spans="2:12" ht="15.75" customHeight="1" x14ac:dyDescent="0.2">
      <c r="B526" s="46"/>
      <c r="C526" s="46"/>
      <c r="D526" s="46"/>
      <c r="E526" s="46"/>
      <c r="F526" s="46"/>
      <c r="G526" s="46"/>
      <c r="H526" s="46"/>
      <c r="I526" s="46"/>
      <c r="J526" s="46"/>
      <c r="K526" s="46"/>
      <c r="L526" s="46"/>
    </row>
    <row r="527" spans="2:12" ht="15.75" customHeight="1" x14ac:dyDescent="0.2">
      <c r="B527" s="46"/>
      <c r="C527" s="46"/>
      <c r="D527" s="46"/>
      <c r="E527" s="46"/>
      <c r="F527" s="46"/>
      <c r="G527" s="46"/>
      <c r="H527" s="46"/>
      <c r="I527" s="46"/>
      <c r="J527" s="46"/>
      <c r="K527" s="46"/>
      <c r="L527" s="46"/>
    </row>
    <row r="528" spans="2:12" ht="15.75" customHeight="1" x14ac:dyDescent="0.2">
      <c r="B528" s="46"/>
      <c r="C528" s="46"/>
      <c r="D528" s="46"/>
      <c r="E528" s="46"/>
      <c r="F528" s="46"/>
      <c r="G528" s="46"/>
      <c r="H528" s="46"/>
      <c r="I528" s="46"/>
      <c r="J528" s="46"/>
      <c r="K528" s="46"/>
      <c r="L528" s="46"/>
    </row>
    <row r="529" spans="2:12" ht="15.75" customHeight="1" x14ac:dyDescent="0.2">
      <c r="B529" s="46"/>
      <c r="C529" s="46"/>
      <c r="D529" s="46"/>
      <c r="E529" s="46"/>
      <c r="F529" s="46"/>
      <c r="G529" s="46"/>
      <c r="H529" s="46"/>
      <c r="I529" s="46"/>
      <c r="J529" s="46"/>
      <c r="K529" s="46"/>
      <c r="L529" s="46"/>
    </row>
    <row r="530" spans="2:12" ht="15.75" customHeight="1" x14ac:dyDescent="0.2">
      <c r="B530" s="46"/>
      <c r="C530" s="46"/>
      <c r="D530" s="46"/>
      <c r="E530" s="46"/>
      <c r="F530" s="46"/>
      <c r="G530" s="46"/>
      <c r="H530" s="46"/>
      <c r="I530" s="46"/>
      <c r="J530" s="46"/>
      <c r="K530" s="46"/>
      <c r="L530" s="46"/>
    </row>
    <row r="531" spans="2:12" ht="15.75" customHeight="1" x14ac:dyDescent="0.2">
      <c r="B531" s="46"/>
      <c r="C531" s="46"/>
      <c r="D531" s="46"/>
      <c r="E531" s="46"/>
      <c r="F531" s="46"/>
      <c r="G531" s="46"/>
      <c r="H531" s="46"/>
      <c r="I531" s="46"/>
      <c r="J531" s="46"/>
      <c r="K531" s="46"/>
      <c r="L531" s="46"/>
    </row>
    <row r="532" spans="2:12" ht="15.75" customHeight="1" x14ac:dyDescent="0.2">
      <c r="B532" s="46"/>
      <c r="C532" s="46"/>
      <c r="D532" s="46"/>
      <c r="E532" s="46"/>
      <c r="F532" s="46"/>
      <c r="G532" s="46"/>
      <c r="H532" s="46"/>
      <c r="I532" s="46"/>
      <c r="J532" s="46"/>
      <c r="K532" s="46"/>
      <c r="L532" s="46"/>
    </row>
    <row r="533" spans="2:12" ht="15.75" customHeight="1" x14ac:dyDescent="0.2">
      <c r="B533" s="46"/>
      <c r="C533" s="46"/>
      <c r="D533" s="46"/>
      <c r="E533" s="46"/>
      <c r="F533" s="46"/>
      <c r="G533" s="46"/>
      <c r="H533" s="46"/>
      <c r="I533" s="46"/>
      <c r="J533" s="46"/>
      <c r="K533" s="46"/>
      <c r="L533" s="46"/>
    </row>
    <row r="534" spans="2:12" ht="15.75" customHeight="1" x14ac:dyDescent="0.2">
      <c r="B534" s="46"/>
      <c r="C534" s="46"/>
      <c r="D534" s="46"/>
      <c r="E534" s="46"/>
      <c r="F534" s="46"/>
      <c r="G534" s="46"/>
      <c r="H534" s="46"/>
      <c r="I534" s="46"/>
      <c r="J534" s="46"/>
      <c r="K534" s="46"/>
      <c r="L534" s="46"/>
    </row>
    <row r="535" spans="2:12" ht="15.75" customHeight="1" x14ac:dyDescent="0.2">
      <c r="B535" s="46"/>
      <c r="C535" s="46"/>
      <c r="D535" s="46"/>
      <c r="E535" s="46"/>
      <c r="F535" s="46"/>
      <c r="G535" s="46"/>
      <c r="H535" s="46"/>
      <c r="I535" s="46"/>
      <c r="J535" s="46"/>
      <c r="K535" s="46"/>
      <c r="L535" s="46"/>
    </row>
    <row r="536" spans="2:12" ht="15.75" customHeight="1" x14ac:dyDescent="0.2">
      <c r="B536" s="46"/>
      <c r="C536" s="46"/>
      <c r="D536" s="46"/>
      <c r="E536" s="46"/>
      <c r="F536" s="46"/>
      <c r="G536" s="46"/>
      <c r="H536" s="46"/>
      <c r="I536" s="46"/>
      <c r="J536" s="46"/>
      <c r="K536" s="46"/>
      <c r="L536" s="46"/>
    </row>
    <row r="537" spans="2:12" ht="15.75" customHeight="1" x14ac:dyDescent="0.2">
      <c r="B537" s="46"/>
      <c r="C537" s="46"/>
      <c r="D537" s="46"/>
      <c r="E537" s="46"/>
      <c r="F537" s="46"/>
      <c r="G537" s="46"/>
      <c r="H537" s="46"/>
      <c r="I537" s="46"/>
      <c r="J537" s="46"/>
      <c r="K537" s="46"/>
      <c r="L537" s="46"/>
    </row>
    <row r="538" spans="2:12" ht="15.75" customHeight="1" x14ac:dyDescent="0.2">
      <c r="B538" s="46"/>
      <c r="C538" s="46"/>
      <c r="D538" s="46"/>
      <c r="E538" s="46"/>
      <c r="F538" s="46"/>
      <c r="G538" s="46"/>
      <c r="H538" s="46"/>
      <c r="I538" s="46"/>
      <c r="J538" s="46"/>
      <c r="K538" s="46"/>
      <c r="L538" s="46"/>
    </row>
    <row r="539" spans="2:12" ht="15.75" customHeight="1" x14ac:dyDescent="0.2">
      <c r="B539" s="46"/>
      <c r="C539" s="46"/>
      <c r="D539" s="46"/>
      <c r="E539" s="46"/>
      <c r="F539" s="46"/>
      <c r="G539" s="46"/>
      <c r="H539" s="46"/>
      <c r="I539" s="46"/>
      <c r="J539" s="46"/>
      <c r="K539" s="46"/>
      <c r="L539" s="46"/>
    </row>
    <row r="540" spans="2:12" ht="15.75" customHeight="1" x14ac:dyDescent="0.2">
      <c r="B540" s="46"/>
      <c r="C540" s="46"/>
      <c r="D540" s="46"/>
      <c r="E540" s="46"/>
      <c r="F540" s="46"/>
      <c r="G540" s="46"/>
      <c r="H540" s="46"/>
      <c r="I540" s="46"/>
      <c r="J540" s="46"/>
      <c r="K540" s="46"/>
      <c r="L540" s="46"/>
    </row>
    <row r="541" spans="2:12" ht="15.75" customHeight="1" x14ac:dyDescent="0.2">
      <c r="B541" s="46"/>
      <c r="C541" s="46"/>
      <c r="D541" s="46"/>
      <c r="E541" s="46"/>
      <c r="F541" s="46"/>
      <c r="G541" s="46"/>
      <c r="H541" s="46"/>
      <c r="I541" s="46"/>
      <c r="J541" s="46"/>
      <c r="K541" s="46"/>
      <c r="L541" s="46"/>
    </row>
    <row r="542" spans="2:12" ht="15.75" customHeight="1" x14ac:dyDescent="0.2">
      <c r="B542" s="46"/>
      <c r="C542" s="46"/>
      <c r="D542" s="46"/>
      <c r="E542" s="46"/>
      <c r="F542" s="46"/>
      <c r="G542" s="46"/>
      <c r="H542" s="46"/>
      <c r="I542" s="46"/>
      <c r="J542" s="46"/>
      <c r="K542" s="46"/>
      <c r="L542" s="46"/>
    </row>
    <row r="543" spans="2:12" ht="15.75" customHeight="1" x14ac:dyDescent="0.2">
      <c r="B543" s="46"/>
      <c r="C543" s="46"/>
      <c r="D543" s="46"/>
      <c r="E543" s="46"/>
      <c r="F543" s="46"/>
      <c r="G543" s="46"/>
      <c r="H543" s="46"/>
      <c r="I543" s="46"/>
      <c r="J543" s="46"/>
      <c r="K543" s="46"/>
      <c r="L543" s="46"/>
    </row>
    <row r="544" spans="2:12" ht="15.75" customHeight="1" x14ac:dyDescent="0.2">
      <c r="B544" s="46"/>
      <c r="C544" s="46"/>
      <c r="D544" s="46"/>
      <c r="E544" s="46"/>
      <c r="F544" s="46"/>
      <c r="G544" s="46"/>
      <c r="H544" s="46"/>
      <c r="I544" s="46"/>
      <c r="J544" s="46"/>
      <c r="K544" s="46"/>
      <c r="L544" s="46"/>
    </row>
    <row r="545" spans="2:12" ht="15.75" customHeight="1" x14ac:dyDescent="0.2">
      <c r="B545" s="46"/>
      <c r="C545" s="46"/>
      <c r="D545" s="46"/>
      <c r="E545" s="46"/>
      <c r="F545" s="46"/>
      <c r="G545" s="46"/>
      <c r="H545" s="46"/>
      <c r="I545" s="46"/>
      <c r="J545" s="46"/>
      <c r="K545" s="46"/>
      <c r="L545" s="46"/>
    </row>
    <row r="546" spans="2:12" ht="15.75" customHeight="1" x14ac:dyDescent="0.2">
      <c r="B546" s="46"/>
      <c r="C546" s="46"/>
      <c r="D546" s="46"/>
      <c r="E546" s="46"/>
      <c r="F546" s="46"/>
      <c r="G546" s="46"/>
      <c r="H546" s="46"/>
      <c r="I546" s="46"/>
      <c r="J546" s="46"/>
      <c r="K546" s="46"/>
      <c r="L546" s="46"/>
    </row>
    <row r="547" spans="2:12" ht="15.75" customHeight="1" x14ac:dyDescent="0.2">
      <c r="B547" s="46"/>
      <c r="C547" s="46"/>
      <c r="D547" s="46"/>
      <c r="E547" s="46"/>
      <c r="F547" s="46"/>
      <c r="G547" s="46"/>
      <c r="H547" s="46"/>
      <c r="I547" s="46"/>
      <c r="J547" s="46"/>
      <c r="K547" s="46"/>
      <c r="L547" s="46"/>
    </row>
    <row r="548" spans="2:12" ht="15.75" customHeight="1" x14ac:dyDescent="0.2">
      <c r="B548" s="46"/>
      <c r="C548" s="46"/>
      <c r="D548" s="46"/>
      <c r="E548" s="46"/>
      <c r="F548" s="46"/>
      <c r="G548" s="46"/>
      <c r="H548" s="46"/>
      <c r="I548" s="46"/>
      <c r="J548" s="46"/>
      <c r="K548" s="46"/>
      <c r="L548" s="46"/>
    </row>
    <row r="549" spans="2:12" ht="15.75" customHeight="1" x14ac:dyDescent="0.2">
      <c r="B549" s="46"/>
      <c r="C549" s="46"/>
      <c r="D549" s="46"/>
      <c r="E549" s="46"/>
      <c r="F549" s="46"/>
      <c r="G549" s="46"/>
      <c r="H549" s="46"/>
      <c r="I549" s="46"/>
      <c r="J549" s="46"/>
      <c r="K549" s="46"/>
      <c r="L549" s="46"/>
    </row>
    <row r="550" spans="2:12" ht="15.75" customHeight="1" x14ac:dyDescent="0.2">
      <c r="B550" s="46"/>
      <c r="C550" s="46"/>
      <c r="D550" s="46"/>
      <c r="E550" s="46"/>
      <c r="F550" s="46"/>
      <c r="G550" s="46"/>
      <c r="H550" s="46"/>
      <c r="I550" s="46"/>
      <c r="J550" s="46"/>
      <c r="K550" s="46"/>
      <c r="L550" s="46"/>
    </row>
    <row r="551" spans="2:12" ht="15.75" customHeight="1" x14ac:dyDescent="0.2">
      <c r="B551" s="46"/>
      <c r="C551" s="46"/>
      <c r="D551" s="46"/>
      <c r="E551" s="46"/>
      <c r="F551" s="46"/>
      <c r="G551" s="46"/>
      <c r="H551" s="46"/>
      <c r="I551" s="46"/>
      <c r="J551" s="46"/>
      <c r="K551" s="46"/>
      <c r="L551" s="46"/>
    </row>
    <row r="552" spans="2:12" ht="15.75" customHeight="1" x14ac:dyDescent="0.2">
      <c r="B552" s="46"/>
      <c r="C552" s="46"/>
      <c r="D552" s="46"/>
      <c r="E552" s="46"/>
      <c r="F552" s="46"/>
      <c r="G552" s="46"/>
      <c r="H552" s="46"/>
      <c r="I552" s="46"/>
      <c r="J552" s="46"/>
      <c r="K552" s="46"/>
      <c r="L552" s="46"/>
    </row>
    <row r="553" spans="2:12" ht="15.75" customHeight="1" x14ac:dyDescent="0.2">
      <c r="B553" s="46"/>
      <c r="C553" s="46"/>
      <c r="D553" s="46"/>
      <c r="E553" s="46"/>
      <c r="F553" s="46"/>
      <c r="G553" s="46"/>
      <c r="H553" s="46"/>
      <c r="I553" s="46"/>
      <c r="J553" s="46"/>
      <c r="K553" s="46"/>
      <c r="L553" s="46"/>
    </row>
    <row r="554" spans="2:12" ht="15.75" customHeight="1" x14ac:dyDescent="0.2">
      <c r="B554" s="46"/>
      <c r="C554" s="46"/>
      <c r="D554" s="46"/>
      <c r="E554" s="46"/>
      <c r="F554" s="46"/>
      <c r="G554" s="46"/>
      <c r="H554" s="46"/>
      <c r="I554" s="46"/>
      <c r="J554" s="46"/>
      <c r="K554" s="46"/>
      <c r="L554" s="46"/>
    </row>
    <row r="555" spans="2:12" ht="15.75" customHeight="1" x14ac:dyDescent="0.2">
      <c r="B555" s="46"/>
      <c r="C555" s="46"/>
      <c r="D555" s="46"/>
      <c r="E555" s="46"/>
      <c r="F555" s="46"/>
      <c r="G555" s="46"/>
      <c r="H555" s="46"/>
      <c r="I555" s="46"/>
      <c r="J555" s="46"/>
      <c r="K555" s="46"/>
      <c r="L555" s="46"/>
    </row>
    <row r="556" spans="2:12" ht="15.75" customHeight="1" x14ac:dyDescent="0.2">
      <c r="B556" s="46"/>
      <c r="C556" s="46"/>
      <c r="D556" s="46"/>
      <c r="E556" s="46"/>
      <c r="F556" s="46"/>
      <c r="G556" s="46"/>
      <c r="H556" s="46"/>
      <c r="I556" s="46"/>
      <c r="J556" s="46"/>
      <c r="K556" s="46"/>
      <c r="L556" s="46"/>
    </row>
    <row r="557" spans="2:12" ht="15.75" customHeight="1" x14ac:dyDescent="0.2">
      <c r="B557" s="46"/>
      <c r="C557" s="46"/>
      <c r="D557" s="46"/>
      <c r="E557" s="46"/>
      <c r="F557" s="46"/>
      <c r="G557" s="46"/>
      <c r="H557" s="46"/>
      <c r="I557" s="46"/>
      <c r="J557" s="46"/>
      <c r="K557" s="46"/>
      <c r="L557" s="46"/>
    </row>
    <row r="558" spans="2:12" ht="15.75" customHeight="1" x14ac:dyDescent="0.2">
      <c r="B558" s="46"/>
      <c r="C558" s="46"/>
      <c r="D558" s="46"/>
      <c r="E558" s="46"/>
      <c r="F558" s="46"/>
      <c r="G558" s="46"/>
      <c r="H558" s="46"/>
      <c r="I558" s="46"/>
      <c r="J558" s="46"/>
      <c r="K558" s="46"/>
      <c r="L558" s="46"/>
    </row>
    <row r="559" spans="2:12" ht="15.75" customHeight="1" x14ac:dyDescent="0.2">
      <c r="B559" s="46"/>
      <c r="C559" s="46"/>
      <c r="D559" s="46"/>
      <c r="E559" s="46"/>
      <c r="F559" s="46"/>
      <c r="G559" s="46"/>
      <c r="H559" s="46"/>
      <c r="I559" s="46"/>
      <c r="J559" s="46"/>
      <c r="K559" s="46"/>
      <c r="L559" s="46"/>
    </row>
    <row r="560" spans="2:12" ht="15.75" customHeight="1" x14ac:dyDescent="0.2">
      <c r="B560" s="46"/>
      <c r="C560" s="46"/>
      <c r="D560" s="46"/>
      <c r="E560" s="46"/>
      <c r="F560" s="46"/>
      <c r="G560" s="46"/>
      <c r="H560" s="46"/>
      <c r="I560" s="46"/>
      <c r="J560" s="46"/>
      <c r="K560" s="46"/>
      <c r="L560" s="46"/>
    </row>
    <row r="561" spans="2:12" ht="15.75" customHeight="1" x14ac:dyDescent="0.2">
      <c r="B561" s="46"/>
      <c r="C561" s="46"/>
      <c r="D561" s="46"/>
      <c r="E561" s="46"/>
      <c r="F561" s="46"/>
      <c r="G561" s="46"/>
      <c r="H561" s="46"/>
      <c r="I561" s="46"/>
      <c r="J561" s="46"/>
      <c r="K561" s="46"/>
      <c r="L561" s="46"/>
    </row>
    <row r="562" spans="2:12" ht="15.75" customHeight="1" x14ac:dyDescent="0.2">
      <c r="B562" s="46"/>
      <c r="C562" s="46"/>
      <c r="D562" s="46"/>
      <c r="E562" s="46"/>
      <c r="F562" s="46"/>
      <c r="G562" s="46"/>
      <c r="H562" s="46"/>
      <c r="I562" s="46"/>
      <c r="J562" s="46"/>
      <c r="K562" s="46"/>
      <c r="L562" s="46"/>
    </row>
    <row r="563" spans="2:12" ht="15.75" customHeight="1" x14ac:dyDescent="0.2">
      <c r="B563" s="46"/>
      <c r="C563" s="46"/>
      <c r="D563" s="46"/>
      <c r="E563" s="46"/>
      <c r="F563" s="46"/>
      <c r="G563" s="46"/>
      <c r="H563" s="46"/>
      <c r="I563" s="46"/>
      <c r="J563" s="46"/>
      <c r="K563" s="46"/>
      <c r="L563" s="46"/>
    </row>
    <row r="564" spans="2:12" ht="15.75" customHeight="1" x14ac:dyDescent="0.2">
      <c r="B564" s="46"/>
      <c r="C564" s="46"/>
      <c r="D564" s="46"/>
      <c r="E564" s="46"/>
      <c r="F564" s="46"/>
      <c r="G564" s="46"/>
      <c r="H564" s="46"/>
      <c r="I564" s="46"/>
      <c r="J564" s="46"/>
      <c r="K564" s="46"/>
      <c r="L564" s="46"/>
    </row>
    <row r="565" spans="2:12" ht="15.75" customHeight="1" x14ac:dyDescent="0.2">
      <c r="B565" s="46"/>
      <c r="C565" s="46"/>
      <c r="D565" s="46"/>
      <c r="E565" s="46"/>
      <c r="F565" s="46"/>
      <c r="G565" s="46"/>
      <c r="H565" s="46"/>
      <c r="I565" s="46"/>
      <c r="J565" s="46"/>
      <c r="K565" s="46"/>
      <c r="L565" s="46"/>
    </row>
    <row r="566" spans="2:12" ht="15.75" customHeight="1" x14ac:dyDescent="0.2">
      <c r="B566" s="46"/>
      <c r="C566" s="46"/>
      <c r="D566" s="46"/>
      <c r="E566" s="46"/>
      <c r="F566" s="46"/>
      <c r="G566" s="46"/>
      <c r="H566" s="46"/>
      <c r="I566" s="46"/>
      <c r="J566" s="46"/>
      <c r="K566" s="46"/>
      <c r="L566" s="46"/>
    </row>
    <row r="567" spans="2:12" ht="15.75" customHeight="1" x14ac:dyDescent="0.2">
      <c r="B567" s="46"/>
      <c r="C567" s="46"/>
      <c r="D567" s="46"/>
      <c r="E567" s="46"/>
      <c r="F567" s="46"/>
      <c r="G567" s="46"/>
      <c r="H567" s="46"/>
      <c r="I567" s="46"/>
      <c r="J567" s="46"/>
      <c r="K567" s="46"/>
      <c r="L567" s="46"/>
    </row>
    <row r="568" spans="2:12" ht="15.75" customHeight="1" x14ac:dyDescent="0.2">
      <c r="B568" s="46"/>
      <c r="C568" s="46"/>
      <c r="D568" s="46"/>
      <c r="E568" s="46"/>
      <c r="F568" s="46"/>
      <c r="G568" s="46"/>
      <c r="H568" s="46"/>
      <c r="I568" s="46"/>
      <c r="J568" s="46"/>
      <c r="K568" s="46"/>
      <c r="L568" s="46"/>
    </row>
    <row r="569" spans="2:12" ht="15.75" customHeight="1" x14ac:dyDescent="0.2">
      <c r="B569" s="46"/>
      <c r="C569" s="46"/>
      <c r="D569" s="46"/>
      <c r="E569" s="46"/>
      <c r="F569" s="46"/>
      <c r="G569" s="46"/>
      <c r="H569" s="46"/>
      <c r="I569" s="46"/>
      <c r="J569" s="46"/>
      <c r="K569" s="46"/>
      <c r="L569" s="46"/>
    </row>
    <row r="570" spans="2:12" ht="15.75" customHeight="1" x14ac:dyDescent="0.2">
      <c r="B570" s="46"/>
      <c r="C570" s="46"/>
      <c r="D570" s="46"/>
      <c r="E570" s="46"/>
      <c r="F570" s="46"/>
      <c r="G570" s="46"/>
      <c r="H570" s="46"/>
      <c r="I570" s="46"/>
      <c r="J570" s="46"/>
      <c r="K570" s="46"/>
      <c r="L570" s="46"/>
    </row>
    <row r="571" spans="2:12" ht="15.75" customHeight="1" x14ac:dyDescent="0.2">
      <c r="B571" s="46"/>
      <c r="C571" s="46"/>
      <c r="D571" s="46"/>
      <c r="E571" s="46"/>
      <c r="F571" s="46"/>
      <c r="G571" s="46"/>
      <c r="H571" s="46"/>
      <c r="I571" s="46"/>
      <c r="J571" s="46"/>
      <c r="K571" s="46"/>
      <c r="L571" s="46"/>
    </row>
    <row r="572" spans="2:12" ht="15.75" customHeight="1" x14ac:dyDescent="0.2">
      <c r="B572" s="46"/>
      <c r="C572" s="46"/>
      <c r="D572" s="46"/>
      <c r="E572" s="46"/>
      <c r="F572" s="46"/>
      <c r="G572" s="46"/>
      <c r="H572" s="46"/>
      <c r="I572" s="46"/>
      <c r="J572" s="46"/>
      <c r="K572" s="46"/>
      <c r="L572" s="46"/>
    </row>
    <row r="573" spans="2:12" ht="15.75" customHeight="1" x14ac:dyDescent="0.2">
      <c r="B573" s="46"/>
      <c r="C573" s="46"/>
      <c r="D573" s="46"/>
      <c r="E573" s="46"/>
      <c r="F573" s="46"/>
      <c r="G573" s="46"/>
      <c r="H573" s="46"/>
      <c r="I573" s="46"/>
      <c r="J573" s="46"/>
      <c r="K573" s="46"/>
      <c r="L573" s="46"/>
    </row>
    <row r="574" spans="2:12" ht="15.75" customHeight="1" x14ac:dyDescent="0.2">
      <c r="B574" s="46"/>
      <c r="C574" s="46"/>
      <c r="D574" s="46"/>
      <c r="E574" s="46"/>
      <c r="F574" s="46"/>
      <c r="G574" s="46"/>
      <c r="H574" s="46"/>
      <c r="I574" s="46"/>
      <c r="J574" s="46"/>
      <c r="K574" s="46"/>
      <c r="L574" s="46"/>
    </row>
    <row r="575" spans="2:12" ht="15.75" customHeight="1" x14ac:dyDescent="0.2">
      <c r="B575" s="46"/>
      <c r="C575" s="46"/>
      <c r="D575" s="46"/>
      <c r="E575" s="46"/>
      <c r="F575" s="46"/>
      <c r="G575" s="46"/>
      <c r="H575" s="46"/>
      <c r="I575" s="46"/>
      <c r="J575" s="46"/>
      <c r="K575" s="46"/>
      <c r="L575" s="46"/>
    </row>
    <row r="576" spans="2:12" ht="15.75" customHeight="1" x14ac:dyDescent="0.2">
      <c r="B576" s="46"/>
      <c r="C576" s="46"/>
      <c r="D576" s="46"/>
      <c r="E576" s="46"/>
      <c r="F576" s="46"/>
      <c r="G576" s="46"/>
      <c r="H576" s="46"/>
      <c r="I576" s="46"/>
      <c r="J576" s="46"/>
      <c r="K576" s="46"/>
      <c r="L576" s="46"/>
    </row>
    <row r="577" spans="2:12" ht="15.75" customHeight="1" x14ac:dyDescent="0.2">
      <c r="B577" s="46"/>
      <c r="C577" s="46"/>
      <c r="D577" s="46"/>
      <c r="E577" s="46"/>
      <c r="F577" s="46"/>
      <c r="G577" s="46"/>
      <c r="H577" s="46"/>
      <c r="I577" s="46"/>
      <c r="J577" s="46"/>
      <c r="K577" s="46"/>
      <c r="L577" s="46"/>
    </row>
    <row r="578" spans="2:12" ht="15.75" customHeight="1" x14ac:dyDescent="0.2">
      <c r="B578" s="46"/>
      <c r="C578" s="46"/>
      <c r="D578" s="46"/>
      <c r="E578" s="46"/>
      <c r="F578" s="46"/>
      <c r="G578" s="46"/>
      <c r="H578" s="46"/>
      <c r="I578" s="46"/>
      <c r="J578" s="46"/>
      <c r="K578" s="46"/>
      <c r="L578" s="46"/>
    </row>
    <row r="579" spans="2:12" ht="15.75" customHeight="1" x14ac:dyDescent="0.2">
      <c r="B579" s="46"/>
      <c r="C579" s="46"/>
      <c r="D579" s="46"/>
      <c r="E579" s="46"/>
      <c r="F579" s="46"/>
      <c r="G579" s="46"/>
      <c r="H579" s="46"/>
      <c r="I579" s="46"/>
      <c r="J579" s="46"/>
      <c r="K579" s="46"/>
      <c r="L579" s="46"/>
    </row>
    <row r="580" spans="2:12" ht="15.75" customHeight="1" x14ac:dyDescent="0.2">
      <c r="B580" s="46"/>
      <c r="C580" s="46"/>
      <c r="D580" s="46"/>
      <c r="E580" s="46"/>
      <c r="F580" s="46"/>
      <c r="G580" s="46"/>
      <c r="H580" s="46"/>
      <c r="I580" s="46"/>
      <c r="J580" s="46"/>
      <c r="K580" s="46"/>
      <c r="L580" s="46"/>
    </row>
    <row r="581" spans="2:12" ht="15.75" customHeight="1" x14ac:dyDescent="0.2">
      <c r="B581" s="46"/>
      <c r="C581" s="46"/>
      <c r="D581" s="46"/>
      <c r="E581" s="46"/>
      <c r="F581" s="46"/>
      <c r="G581" s="46"/>
      <c r="H581" s="46"/>
      <c r="I581" s="46"/>
      <c r="J581" s="46"/>
      <c r="K581" s="46"/>
      <c r="L581" s="46"/>
    </row>
    <row r="582" spans="2:12" ht="15.75" customHeight="1" x14ac:dyDescent="0.2">
      <c r="B582" s="46"/>
      <c r="C582" s="46"/>
      <c r="D582" s="46"/>
      <c r="E582" s="46"/>
      <c r="F582" s="46"/>
      <c r="G582" s="46"/>
      <c r="H582" s="46"/>
      <c r="I582" s="46"/>
      <c r="J582" s="46"/>
      <c r="K582" s="46"/>
      <c r="L582" s="46"/>
    </row>
    <row r="583" spans="2:12" ht="15.75" customHeight="1" x14ac:dyDescent="0.2">
      <c r="B583" s="46"/>
      <c r="C583" s="46"/>
      <c r="D583" s="46"/>
      <c r="E583" s="46"/>
      <c r="F583" s="46"/>
      <c r="G583" s="46"/>
      <c r="H583" s="46"/>
      <c r="I583" s="46"/>
      <c r="J583" s="46"/>
      <c r="K583" s="46"/>
      <c r="L583" s="46"/>
    </row>
    <row r="584" spans="2:12" ht="15.75" customHeight="1" x14ac:dyDescent="0.2">
      <c r="B584" s="46"/>
      <c r="C584" s="46"/>
      <c r="D584" s="46"/>
      <c r="E584" s="46"/>
      <c r="F584" s="46"/>
      <c r="G584" s="46"/>
      <c r="H584" s="46"/>
      <c r="I584" s="46"/>
      <c r="J584" s="46"/>
      <c r="K584" s="46"/>
      <c r="L584" s="46"/>
    </row>
    <row r="585" spans="2:12" ht="15.75" customHeight="1" x14ac:dyDescent="0.2">
      <c r="B585" s="46"/>
      <c r="C585" s="46"/>
      <c r="D585" s="46"/>
      <c r="E585" s="46"/>
      <c r="F585" s="46"/>
      <c r="G585" s="46"/>
      <c r="H585" s="46"/>
      <c r="I585" s="46"/>
      <c r="J585" s="46"/>
      <c r="K585" s="46"/>
      <c r="L585" s="46"/>
    </row>
    <row r="586" spans="2:12" ht="15.75" customHeight="1" x14ac:dyDescent="0.2">
      <c r="B586" s="46"/>
      <c r="C586" s="46"/>
      <c r="D586" s="46"/>
      <c r="E586" s="46"/>
      <c r="F586" s="46"/>
      <c r="G586" s="46"/>
      <c r="H586" s="46"/>
      <c r="I586" s="46"/>
      <c r="J586" s="46"/>
      <c r="K586" s="46"/>
      <c r="L586" s="46"/>
    </row>
    <row r="587" spans="2:12" ht="15.75" customHeight="1" x14ac:dyDescent="0.2">
      <c r="B587" s="46"/>
      <c r="C587" s="46"/>
      <c r="D587" s="46"/>
      <c r="E587" s="46"/>
      <c r="F587" s="46"/>
      <c r="G587" s="46"/>
      <c r="H587" s="46"/>
      <c r="I587" s="46"/>
      <c r="J587" s="46"/>
      <c r="K587" s="46"/>
      <c r="L587" s="46"/>
    </row>
    <row r="588" spans="2:12" ht="15.75" customHeight="1" x14ac:dyDescent="0.2">
      <c r="B588" s="46"/>
      <c r="C588" s="46"/>
      <c r="D588" s="46"/>
      <c r="E588" s="46"/>
      <c r="F588" s="46"/>
      <c r="G588" s="46"/>
      <c r="H588" s="46"/>
      <c r="I588" s="46"/>
      <c r="J588" s="46"/>
      <c r="K588" s="46"/>
      <c r="L588" s="46"/>
    </row>
    <row r="589" spans="2:12" ht="15.75" customHeight="1" x14ac:dyDescent="0.2">
      <c r="B589" s="46"/>
      <c r="C589" s="46"/>
      <c r="D589" s="46"/>
      <c r="E589" s="46"/>
      <c r="F589" s="46"/>
      <c r="G589" s="46"/>
      <c r="H589" s="46"/>
      <c r="I589" s="46"/>
      <c r="J589" s="46"/>
      <c r="K589" s="46"/>
      <c r="L589" s="46"/>
    </row>
    <row r="590" spans="2:12" ht="15.75" customHeight="1" x14ac:dyDescent="0.2">
      <c r="B590" s="46"/>
      <c r="C590" s="46"/>
      <c r="D590" s="46"/>
      <c r="E590" s="46"/>
      <c r="F590" s="46"/>
      <c r="G590" s="46"/>
      <c r="H590" s="46"/>
      <c r="I590" s="46"/>
      <c r="J590" s="46"/>
      <c r="K590" s="46"/>
      <c r="L590" s="46"/>
    </row>
    <row r="591" spans="2:12" ht="15.75" customHeight="1" x14ac:dyDescent="0.2">
      <c r="B591" s="46"/>
      <c r="C591" s="46"/>
      <c r="D591" s="46"/>
      <c r="E591" s="46"/>
      <c r="F591" s="46"/>
      <c r="G591" s="46"/>
      <c r="H591" s="46"/>
      <c r="I591" s="46"/>
      <c r="J591" s="46"/>
      <c r="K591" s="46"/>
      <c r="L591" s="46"/>
    </row>
    <row r="592" spans="2:12" ht="15.75" customHeight="1" x14ac:dyDescent="0.2">
      <c r="B592" s="46"/>
      <c r="C592" s="46"/>
      <c r="D592" s="46"/>
      <c r="E592" s="46"/>
      <c r="F592" s="46"/>
      <c r="G592" s="46"/>
      <c r="H592" s="46"/>
      <c r="I592" s="46"/>
      <c r="J592" s="46"/>
      <c r="K592" s="46"/>
      <c r="L592" s="46"/>
    </row>
    <row r="593" spans="2:12" ht="15.75" customHeight="1" x14ac:dyDescent="0.2">
      <c r="B593" s="46"/>
      <c r="C593" s="46"/>
      <c r="D593" s="46"/>
      <c r="E593" s="46"/>
      <c r="F593" s="46"/>
      <c r="G593" s="46"/>
      <c r="H593" s="46"/>
      <c r="I593" s="46"/>
      <c r="J593" s="46"/>
      <c r="K593" s="46"/>
      <c r="L593" s="46"/>
    </row>
    <row r="594" spans="2:12" ht="15.75" customHeight="1" x14ac:dyDescent="0.2">
      <c r="B594" s="46"/>
      <c r="C594" s="46"/>
      <c r="D594" s="46"/>
      <c r="E594" s="46"/>
      <c r="F594" s="46"/>
      <c r="G594" s="46"/>
      <c r="H594" s="46"/>
      <c r="I594" s="46"/>
      <c r="J594" s="46"/>
      <c r="K594" s="46"/>
      <c r="L594" s="46"/>
    </row>
    <row r="595" spans="2:12" ht="15.75" customHeight="1" x14ac:dyDescent="0.2">
      <c r="B595" s="46"/>
      <c r="C595" s="46"/>
      <c r="D595" s="46"/>
      <c r="E595" s="46"/>
      <c r="F595" s="46"/>
      <c r="G595" s="46"/>
      <c r="H595" s="46"/>
      <c r="I595" s="46"/>
      <c r="J595" s="46"/>
      <c r="K595" s="46"/>
      <c r="L595" s="46"/>
    </row>
    <row r="596" spans="2:12" ht="15.75" customHeight="1" x14ac:dyDescent="0.2">
      <c r="B596" s="46"/>
      <c r="C596" s="46"/>
      <c r="D596" s="46"/>
      <c r="E596" s="46"/>
      <c r="F596" s="46"/>
      <c r="G596" s="46"/>
      <c r="H596" s="46"/>
      <c r="I596" s="46"/>
      <c r="J596" s="46"/>
      <c r="K596" s="46"/>
      <c r="L596" s="46"/>
    </row>
    <row r="597" spans="2:12" ht="15.75" customHeight="1" x14ac:dyDescent="0.2">
      <c r="B597" s="46"/>
      <c r="C597" s="46"/>
      <c r="D597" s="46"/>
      <c r="E597" s="46"/>
      <c r="F597" s="46"/>
      <c r="G597" s="46"/>
      <c r="H597" s="46"/>
      <c r="I597" s="46"/>
      <c r="J597" s="46"/>
      <c r="K597" s="46"/>
      <c r="L597" s="46"/>
    </row>
    <row r="598" spans="2:12" ht="15.75" customHeight="1" x14ac:dyDescent="0.2">
      <c r="B598" s="46"/>
      <c r="C598" s="46"/>
      <c r="D598" s="46"/>
      <c r="E598" s="46"/>
      <c r="F598" s="46"/>
      <c r="G598" s="46"/>
      <c r="H598" s="46"/>
      <c r="I598" s="46"/>
      <c r="J598" s="46"/>
      <c r="K598" s="46"/>
      <c r="L598" s="46"/>
    </row>
    <row r="599" spans="2:12" ht="15.75" customHeight="1" x14ac:dyDescent="0.2">
      <c r="B599" s="46"/>
      <c r="C599" s="46"/>
      <c r="D599" s="46"/>
      <c r="E599" s="46"/>
      <c r="F599" s="46"/>
      <c r="G599" s="46"/>
      <c r="H599" s="46"/>
      <c r="I599" s="46"/>
      <c r="J599" s="46"/>
      <c r="K599" s="46"/>
      <c r="L599" s="46"/>
    </row>
    <row r="600" spans="2:12" ht="15.75" customHeight="1" x14ac:dyDescent="0.2">
      <c r="B600" s="46"/>
      <c r="C600" s="46"/>
      <c r="D600" s="46"/>
      <c r="E600" s="46"/>
      <c r="F600" s="46"/>
      <c r="G600" s="46"/>
      <c r="H600" s="46"/>
      <c r="I600" s="46"/>
      <c r="J600" s="46"/>
      <c r="K600" s="46"/>
      <c r="L600" s="46"/>
    </row>
    <row r="601" spans="2:12" ht="15.75" customHeight="1" x14ac:dyDescent="0.2">
      <c r="B601" s="46"/>
      <c r="C601" s="46"/>
      <c r="D601" s="46"/>
      <c r="E601" s="46"/>
      <c r="F601" s="46"/>
      <c r="G601" s="46"/>
      <c r="H601" s="46"/>
      <c r="I601" s="46"/>
      <c r="J601" s="46"/>
      <c r="K601" s="46"/>
      <c r="L601" s="46"/>
    </row>
    <row r="602" spans="2:12" ht="15.75" customHeight="1" x14ac:dyDescent="0.2">
      <c r="B602" s="46"/>
      <c r="C602" s="46"/>
      <c r="D602" s="46"/>
      <c r="E602" s="46"/>
      <c r="F602" s="46"/>
      <c r="G602" s="46"/>
      <c r="H602" s="46"/>
      <c r="I602" s="46"/>
      <c r="J602" s="46"/>
      <c r="K602" s="46"/>
      <c r="L602" s="46"/>
    </row>
    <row r="603" spans="2:12" ht="15.75" customHeight="1" x14ac:dyDescent="0.2">
      <c r="B603" s="46"/>
      <c r="C603" s="46"/>
      <c r="D603" s="46"/>
      <c r="E603" s="46"/>
      <c r="F603" s="46"/>
      <c r="G603" s="46"/>
      <c r="H603" s="46"/>
      <c r="I603" s="46"/>
      <c r="J603" s="46"/>
      <c r="K603" s="46"/>
      <c r="L603" s="46"/>
    </row>
    <row r="604" spans="2:12" ht="15.75" customHeight="1" x14ac:dyDescent="0.2">
      <c r="B604" s="46"/>
      <c r="C604" s="46"/>
      <c r="D604" s="46"/>
      <c r="E604" s="46"/>
      <c r="F604" s="46"/>
      <c r="G604" s="46"/>
      <c r="H604" s="46"/>
      <c r="I604" s="46"/>
      <c r="J604" s="46"/>
      <c r="K604" s="46"/>
      <c r="L604" s="46"/>
    </row>
    <row r="605" spans="2:12" ht="15.75" customHeight="1" x14ac:dyDescent="0.2">
      <c r="B605" s="46"/>
      <c r="C605" s="46"/>
      <c r="D605" s="46"/>
      <c r="E605" s="46"/>
      <c r="F605" s="46"/>
      <c r="G605" s="46"/>
      <c r="H605" s="46"/>
      <c r="I605" s="46"/>
      <c r="J605" s="46"/>
      <c r="K605" s="46"/>
      <c r="L605" s="46"/>
    </row>
    <row r="606" spans="2:12" ht="15.75" customHeight="1" x14ac:dyDescent="0.2">
      <c r="B606" s="46"/>
      <c r="C606" s="46"/>
      <c r="D606" s="46"/>
      <c r="E606" s="46"/>
      <c r="F606" s="46"/>
      <c r="G606" s="46"/>
      <c r="H606" s="46"/>
      <c r="I606" s="46"/>
      <c r="J606" s="46"/>
      <c r="K606" s="46"/>
      <c r="L606" s="46"/>
    </row>
    <row r="607" spans="2:12" ht="15.75" customHeight="1" x14ac:dyDescent="0.2">
      <c r="B607" s="46"/>
      <c r="C607" s="46"/>
      <c r="D607" s="46"/>
      <c r="E607" s="46"/>
      <c r="F607" s="46"/>
      <c r="G607" s="46"/>
      <c r="H607" s="46"/>
      <c r="I607" s="46"/>
      <c r="J607" s="46"/>
      <c r="K607" s="46"/>
      <c r="L607" s="46"/>
    </row>
    <row r="608" spans="2:12" ht="15.75" customHeight="1" x14ac:dyDescent="0.2">
      <c r="B608" s="46"/>
      <c r="C608" s="46"/>
      <c r="D608" s="46"/>
      <c r="E608" s="46"/>
      <c r="F608" s="46"/>
      <c r="G608" s="46"/>
      <c r="H608" s="46"/>
      <c r="I608" s="46"/>
      <c r="J608" s="46"/>
      <c r="K608" s="46"/>
      <c r="L608" s="46"/>
    </row>
    <row r="609" spans="2:12" ht="15.75" customHeight="1" x14ac:dyDescent="0.2">
      <c r="B609" s="46"/>
      <c r="C609" s="46"/>
      <c r="D609" s="46"/>
      <c r="E609" s="46"/>
      <c r="F609" s="46"/>
      <c r="G609" s="46"/>
      <c r="H609" s="46"/>
      <c r="I609" s="46"/>
      <c r="J609" s="46"/>
      <c r="K609" s="46"/>
      <c r="L609" s="46"/>
    </row>
    <row r="610" spans="2:12" ht="15.75" customHeight="1" x14ac:dyDescent="0.2">
      <c r="B610" s="46"/>
      <c r="C610" s="46"/>
      <c r="D610" s="46"/>
      <c r="E610" s="46"/>
      <c r="F610" s="46"/>
      <c r="G610" s="46"/>
      <c r="H610" s="46"/>
      <c r="I610" s="46"/>
      <c r="J610" s="46"/>
      <c r="K610" s="46"/>
      <c r="L610" s="46"/>
    </row>
    <row r="611" spans="2:12" ht="15.75" customHeight="1" x14ac:dyDescent="0.2">
      <c r="B611" s="46"/>
      <c r="C611" s="46"/>
      <c r="D611" s="46"/>
      <c r="E611" s="46"/>
      <c r="F611" s="46"/>
      <c r="G611" s="46"/>
      <c r="H611" s="46"/>
      <c r="I611" s="46"/>
      <c r="J611" s="46"/>
      <c r="K611" s="46"/>
      <c r="L611" s="46"/>
    </row>
    <row r="612" spans="2:12" ht="15.75" customHeight="1" x14ac:dyDescent="0.2">
      <c r="B612" s="46"/>
      <c r="C612" s="46"/>
      <c r="D612" s="46"/>
      <c r="E612" s="46"/>
      <c r="F612" s="46"/>
      <c r="G612" s="46"/>
      <c r="H612" s="46"/>
      <c r="I612" s="46"/>
      <c r="J612" s="46"/>
      <c r="K612" s="46"/>
      <c r="L612" s="46"/>
    </row>
    <row r="613" spans="2:12" ht="15.75" customHeight="1" x14ac:dyDescent="0.2">
      <c r="B613" s="46"/>
      <c r="C613" s="46"/>
      <c r="D613" s="46"/>
      <c r="E613" s="46"/>
      <c r="F613" s="46"/>
      <c r="G613" s="46"/>
      <c r="H613" s="46"/>
      <c r="I613" s="46"/>
      <c r="J613" s="46"/>
      <c r="K613" s="46"/>
      <c r="L613" s="46"/>
    </row>
    <row r="614" spans="2:12" ht="15.75" customHeight="1" x14ac:dyDescent="0.2">
      <c r="B614" s="46"/>
      <c r="C614" s="46"/>
      <c r="D614" s="46"/>
      <c r="E614" s="46"/>
      <c r="F614" s="46"/>
      <c r="G614" s="46"/>
      <c r="H614" s="46"/>
      <c r="I614" s="46"/>
      <c r="J614" s="46"/>
      <c r="K614" s="46"/>
      <c r="L614" s="46"/>
    </row>
    <row r="615" spans="2:12" ht="15.75" customHeight="1" x14ac:dyDescent="0.2">
      <c r="B615" s="46"/>
      <c r="C615" s="46"/>
      <c r="D615" s="46"/>
      <c r="E615" s="46"/>
      <c r="F615" s="46"/>
      <c r="G615" s="46"/>
      <c r="H615" s="46"/>
      <c r="I615" s="46"/>
      <c r="J615" s="46"/>
      <c r="K615" s="46"/>
      <c r="L615" s="46"/>
    </row>
    <row r="616" spans="2:12" ht="15.75" customHeight="1" x14ac:dyDescent="0.2">
      <c r="B616" s="46"/>
      <c r="C616" s="46"/>
      <c r="D616" s="46"/>
      <c r="E616" s="46"/>
      <c r="F616" s="46"/>
      <c r="G616" s="46"/>
      <c r="H616" s="46"/>
      <c r="I616" s="46"/>
      <c r="J616" s="46"/>
      <c r="K616" s="46"/>
      <c r="L616" s="46"/>
    </row>
    <row r="617" spans="2:12" ht="15.75" customHeight="1" x14ac:dyDescent="0.2">
      <c r="B617" s="46"/>
      <c r="C617" s="46"/>
      <c r="D617" s="46"/>
      <c r="E617" s="46"/>
      <c r="F617" s="46"/>
      <c r="G617" s="46"/>
      <c r="H617" s="46"/>
      <c r="I617" s="46"/>
      <c r="J617" s="46"/>
      <c r="K617" s="46"/>
      <c r="L617" s="46"/>
    </row>
    <row r="618" spans="2:12" ht="15.75" customHeight="1" x14ac:dyDescent="0.2">
      <c r="B618" s="46"/>
      <c r="C618" s="46"/>
      <c r="D618" s="46"/>
      <c r="E618" s="46"/>
      <c r="F618" s="46"/>
      <c r="G618" s="46"/>
      <c r="H618" s="46"/>
      <c r="I618" s="46"/>
      <c r="J618" s="46"/>
      <c r="K618" s="46"/>
      <c r="L618" s="46"/>
    </row>
    <row r="619" spans="2:12" ht="15.75" customHeight="1" x14ac:dyDescent="0.2">
      <c r="B619" s="46"/>
      <c r="C619" s="46"/>
      <c r="D619" s="46"/>
      <c r="E619" s="46"/>
      <c r="F619" s="46"/>
      <c r="G619" s="46"/>
      <c r="H619" s="46"/>
      <c r="I619" s="46"/>
      <c r="J619" s="46"/>
      <c r="K619" s="46"/>
      <c r="L619" s="46"/>
    </row>
    <row r="620" spans="2:12" ht="15.75" customHeight="1" x14ac:dyDescent="0.2">
      <c r="B620" s="46"/>
      <c r="C620" s="46"/>
      <c r="D620" s="46"/>
      <c r="E620" s="46"/>
      <c r="F620" s="46"/>
      <c r="G620" s="46"/>
      <c r="H620" s="46"/>
      <c r="I620" s="46"/>
      <c r="J620" s="46"/>
      <c r="K620" s="46"/>
      <c r="L620" s="46"/>
    </row>
    <row r="621" spans="2:12" ht="15.75" customHeight="1" x14ac:dyDescent="0.2">
      <c r="B621" s="46"/>
      <c r="C621" s="46"/>
      <c r="D621" s="46"/>
      <c r="E621" s="46"/>
      <c r="F621" s="46"/>
      <c r="G621" s="46"/>
      <c r="H621" s="46"/>
      <c r="I621" s="46"/>
      <c r="J621" s="46"/>
      <c r="K621" s="46"/>
      <c r="L621" s="46"/>
    </row>
    <row r="622" spans="2:12" ht="15.75" customHeight="1" x14ac:dyDescent="0.2">
      <c r="B622" s="46"/>
      <c r="C622" s="46"/>
      <c r="D622" s="46"/>
      <c r="E622" s="46"/>
      <c r="F622" s="46"/>
      <c r="G622" s="46"/>
      <c r="H622" s="46"/>
      <c r="I622" s="46"/>
      <c r="J622" s="46"/>
      <c r="K622" s="46"/>
      <c r="L622" s="46"/>
    </row>
    <row r="623" spans="2:12" ht="15.75" customHeight="1" x14ac:dyDescent="0.2">
      <c r="B623" s="46"/>
      <c r="C623" s="46"/>
      <c r="D623" s="46"/>
      <c r="E623" s="46"/>
      <c r="F623" s="46"/>
      <c r="G623" s="46"/>
      <c r="H623" s="46"/>
      <c r="I623" s="46"/>
      <c r="J623" s="46"/>
      <c r="K623" s="46"/>
      <c r="L623" s="46"/>
    </row>
    <row r="624" spans="2:12" ht="15.75" customHeight="1" x14ac:dyDescent="0.2">
      <c r="B624" s="46"/>
      <c r="C624" s="46"/>
      <c r="D624" s="46"/>
      <c r="E624" s="46"/>
      <c r="F624" s="46"/>
      <c r="G624" s="46"/>
      <c r="H624" s="46"/>
      <c r="I624" s="46"/>
      <c r="J624" s="46"/>
      <c r="K624" s="46"/>
      <c r="L624" s="46"/>
    </row>
    <row r="625" spans="2:12" ht="15.75" customHeight="1" x14ac:dyDescent="0.2">
      <c r="B625" s="46"/>
      <c r="C625" s="46"/>
      <c r="D625" s="46"/>
      <c r="E625" s="46"/>
      <c r="F625" s="46"/>
      <c r="G625" s="46"/>
      <c r="H625" s="46"/>
      <c r="I625" s="46"/>
      <c r="J625" s="46"/>
      <c r="K625" s="46"/>
      <c r="L625" s="46"/>
    </row>
    <row r="626" spans="2:12" ht="15.75" customHeight="1" x14ac:dyDescent="0.2">
      <c r="B626" s="46"/>
      <c r="C626" s="46"/>
      <c r="D626" s="46"/>
      <c r="E626" s="46"/>
      <c r="F626" s="46"/>
      <c r="G626" s="46"/>
      <c r="H626" s="46"/>
      <c r="I626" s="46"/>
      <c r="J626" s="46"/>
      <c r="K626" s="46"/>
      <c r="L626" s="46"/>
    </row>
    <row r="627" spans="2:12" ht="15.75" customHeight="1" x14ac:dyDescent="0.2">
      <c r="B627" s="46"/>
      <c r="C627" s="46"/>
      <c r="D627" s="46"/>
      <c r="E627" s="46"/>
      <c r="F627" s="46"/>
      <c r="G627" s="46"/>
      <c r="H627" s="46"/>
      <c r="I627" s="46"/>
      <c r="J627" s="46"/>
      <c r="K627" s="46"/>
      <c r="L627" s="46"/>
    </row>
    <row r="628" spans="2:12" ht="15.75" customHeight="1" x14ac:dyDescent="0.2">
      <c r="B628" s="46"/>
      <c r="C628" s="46"/>
      <c r="D628" s="46"/>
      <c r="E628" s="46"/>
      <c r="F628" s="46"/>
      <c r="G628" s="46"/>
      <c r="H628" s="46"/>
      <c r="I628" s="46"/>
      <c r="J628" s="46"/>
      <c r="K628" s="46"/>
      <c r="L628" s="46"/>
    </row>
    <row r="629" spans="2:12" ht="15.75" customHeight="1" x14ac:dyDescent="0.2">
      <c r="B629" s="46"/>
      <c r="C629" s="46"/>
      <c r="D629" s="46"/>
      <c r="E629" s="46"/>
      <c r="F629" s="46"/>
      <c r="G629" s="46"/>
      <c r="H629" s="46"/>
      <c r="I629" s="46"/>
      <c r="J629" s="46"/>
      <c r="K629" s="46"/>
      <c r="L629" s="46"/>
    </row>
    <row r="630" spans="2:12" ht="15.75" customHeight="1" x14ac:dyDescent="0.2">
      <c r="B630" s="46"/>
      <c r="C630" s="46"/>
      <c r="D630" s="46"/>
      <c r="E630" s="46"/>
      <c r="F630" s="46"/>
      <c r="G630" s="46"/>
      <c r="H630" s="46"/>
      <c r="I630" s="46"/>
      <c r="J630" s="46"/>
      <c r="K630" s="46"/>
      <c r="L630" s="46"/>
    </row>
    <row r="631" spans="2:12" ht="15.75" customHeight="1" x14ac:dyDescent="0.2">
      <c r="B631" s="46"/>
      <c r="C631" s="46"/>
      <c r="D631" s="46"/>
      <c r="E631" s="46"/>
      <c r="F631" s="46"/>
      <c r="G631" s="46"/>
      <c r="H631" s="46"/>
      <c r="I631" s="46"/>
      <c r="J631" s="46"/>
      <c r="K631" s="46"/>
      <c r="L631" s="46"/>
    </row>
    <row r="632" spans="2:12" ht="15.75" customHeight="1" x14ac:dyDescent="0.2">
      <c r="B632" s="46"/>
      <c r="C632" s="46"/>
      <c r="D632" s="46"/>
      <c r="E632" s="46"/>
      <c r="F632" s="46"/>
      <c r="G632" s="46"/>
      <c r="H632" s="46"/>
      <c r="I632" s="46"/>
      <c r="J632" s="46"/>
      <c r="K632" s="46"/>
      <c r="L632" s="46"/>
    </row>
    <row r="633" spans="2:12" ht="15.75" customHeight="1" x14ac:dyDescent="0.2">
      <c r="B633" s="46"/>
      <c r="C633" s="46"/>
      <c r="D633" s="46"/>
      <c r="E633" s="46"/>
      <c r="F633" s="46"/>
      <c r="G633" s="46"/>
      <c r="H633" s="46"/>
      <c r="I633" s="46"/>
      <c r="J633" s="46"/>
      <c r="K633" s="46"/>
      <c r="L633" s="46"/>
    </row>
    <row r="634" spans="2:12" ht="15.75" customHeight="1" x14ac:dyDescent="0.2">
      <c r="B634" s="46"/>
      <c r="C634" s="46"/>
      <c r="D634" s="46"/>
      <c r="E634" s="46"/>
      <c r="F634" s="46"/>
      <c r="G634" s="46"/>
      <c r="H634" s="46"/>
      <c r="I634" s="46"/>
      <c r="J634" s="46"/>
      <c r="K634" s="46"/>
      <c r="L634" s="46"/>
    </row>
    <row r="635" spans="2:12" ht="15.75" customHeight="1" x14ac:dyDescent="0.2">
      <c r="B635" s="46"/>
      <c r="C635" s="46"/>
      <c r="D635" s="46"/>
      <c r="E635" s="46"/>
      <c r="F635" s="46"/>
      <c r="G635" s="46"/>
      <c r="H635" s="46"/>
      <c r="I635" s="46"/>
      <c r="J635" s="46"/>
      <c r="K635" s="46"/>
      <c r="L635" s="46"/>
    </row>
    <row r="636" spans="2:12" ht="15.75" customHeight="1" x14ac:dyDescent="0.2">
      <c r="B636" s="46"/>
      <c r="C636" s="46"/>
      <c r="D636" s="46"/>
      <c r="E636" s="46"/>
      <c r="F636" s="46"/>
      <c r="G636" s="46"/>
      <c r="H636" s="46"/>
      <c r="I636" s="46"/>
      <c r="J636" s="46"/>
      <c r="K636" s="46"/>
      <c r="L636" s="46"/>
    </row>
    <row r="637" spans="2:12" ht="15.75" customHeight="1" x14ac:dyDescent="0.2">
      <c r="B637" s="46"/>
      <c r="C637" s="46"/>
      <c r="D637" s="46"/>
      <c r="E637" s="46"/>
      <c r="F637" s="46"/>
      <c r="G637" s="46"/>
      <c r="H637" s="46"/>
      <c r="I637" s="46"/>
      <c r="J637" s="46"/>
      <c r="K637" s="46"/>
      <c r="L637" s="46"/>
    </row>
    <row r="638" spans="2:12" ht="15.75" customHeight="1" x14ac:dyDescent="0.2">
      <c r="B638" s="46"/>
      <c r="C638" s="46"/>
      <c r="D638" s="46"/>
      <c r="E638" s="46"/>
      <c r="F638" s="46"/>
      <c r="G638" s="46"/>
      <c r="H638" s="46"/>
      <c r="I638" s="46"/>
      <c r="J638" s="46"/>
      <c r="K638" s="46"/>
      <c r="L638" s="46"/>
    </row>
    <row r="639" spans="2:12" ht="15.75" customHeight="1" x14ac:dyDescent="0.2">
      <c r="B639" s="46"/>
      <c r="C639" s="46"/>
      <c r="D639" s="46"/>
      <c r="E639" s="46"/>
      <c r="F639" s="46"/>
      <c r="G639" s="46"/>
      <c r="H639" s="46"/>
      <c r="I639" s="46"/>
      <c r="J639" s="46"/>
      <c r="K639" s="46"/>
      <c r="L639" s="46"/>
    </row>
    <row r="640" spans="2:12" ht="15.75" customHeight="1" x14ac:dyDescent="0.2">
      <c r="B640" s="46"/>
      <c r="C640" s="46"/>
      <c r="D640" s="46"/>
      <c r="E640" s="46"/>
      <c r="F640" s="46"/>
      <c r="G640" s="46"/>
      <c r="H640" s="46"/>
      <c r="I640" s="46"/>
      <c r="J640" s="46"/>
      <c r="K640" s="46"/>
      <c r="L640" s="46"/>
    </row>
    <row r="641" spans="2:12" ht="15.75" customHeight="1" x14ac:dyDescent="0.2">
      <c r="B641" s="46"/>
      <c r="C641" s="46"/>
      <c r="D641" s="46"/>
      <c r="E641" s="46"/>
      <c r="F641" s="46"/>
      <c r="G641" s="46"/>
      <c r="H641" s="46"/>
      <c r="I641" s="46"/>
      <c r="J641" s="46"/>
      <c r="K641" s="46"/>
      <c r="L641" s="46"/>
    </row>
    <row r="642" spans="2:12" ht="15.75" customHeight="1" x14ac:dyDescent="0.2">
      <c r="B642" s="46"/>
      <c r="C642" s="46"/>
      <c r="D642" s="46"/>
      <c r="E642" s="46"/>
      <c r="F642" s="46"/>
      <c r="G642" s="46"/>
      <c r="H642" s="46"/>
      <c r="I642" s="46"/>
      <c r="J642" s="46"/>
      <c r="K642" s="46"/>
      <c r="L642" s="46"/>
    </row>
    <row r="643" spans="2:12" ht="15.75" customHeight="1" x14ac:dyDescent="0.2">
      <c r="B643" s="46"/>
      <c r="C643" s="46"/>
      <c r="D643" s="46"/>
      <c r="E643" s="46"/>
      <c r="F643" s="46"/>
      <c r="G643" s="46"/>
      <c r="H643" s="46"/>
      <c r="I643" s="46"/>
      <c r="J643" s="46"/>
      <c r="K643" s="46"/>
      <c r="L643" s="46"/>
    </row>
    <row r="644" spans="2:12" ht="15.75" customHeight="1" x14ac:dyDescent="0.2">
      <c r="B644" s="46"/>
      <c r="C644" s="46"/>
      <c r="D644" s="46"/>
      <c r="E644" s="46"/>
      <c r="F644" s="46"/>
      <c r="G644" s="46"/>
      <c r="H644" s="46"/>
      <c r="I644" s="46"/>
      <c r="J644" s="46"/>
      <c r="K644" s="46"/>
      <c r="L644" s="46"/>
    </row>
    <row r="645" spans="2:12" ht="15.75" customHeight="1" x14ac:dyDescent="0.2">
      <c r="B645" s="46"/>
      <c r="C645" s="46"/>
      <c r="D645" s="46"/>
      <c r="E645" s="46"/>
      <c r="F645" s="46"/>
      <c r="G645" s="46"/>
      <c r="H645" s="46"/>
      <c r="I645" s="46"/>
      <c r="J645" s="46"/>
      <c r="K645" s="46"/>
      <c r="L645" s="46"/>
    </row>
    <row r="646" spans="2:12" ht="15.75" customHeight="1" x14ac:dyDescent="0.2">
      <c r="B646" s="46"/>
      <c r="C646" s="46"/>
      <c r="D646" s="46"/>
      <c r="E646" s="46"/>
      <c r="F646" s="46"/>
      <c r="G646" s="46"/>
      <c r="H646" s="46"/>
      <c r="I646" s="46"/>
      <c r="J646" s="46"/>
      <c r="K646" s="46"/>
      <c r="L646" s="46"/>
    </row>
    <row r="647" spans="2:12" ht="15.75" customHeight="1" x14ac:dyDescent="0.2">
      <c r="B647" s="46"/>
      <c r="C647" s="46"/>
      <c r="D647" s="46"/>
      <c r="E647" s="46"/>
      <c r="F647" s="46"/>
      <c r="G647" s="46"/>
      <c r="H647" s="46"/>
      <c r="I647" s="46"/>
      <c r="J647" s="46"/>
      <c r="K647" s="46"/>
      <c r="L647" s="46"/>
    </row>
    <row r="648" spans="2:12" ht="15.75" customHeight="1" x14ac:dyDescent="0.2">
      <c r="B648" s="46"/>
      <c r="C648" s="46"/>
      <c r="D648" s="46"/>
      <c r="E648" s="46"/>
      <c r="F648" s="46"/>
      <c r="G648" s="46"/>
      <c r="H648" s="46"/>
      <c r="I648" s="46"/>
      <c r="J648" s="46"/>
      <c r="K648" s="46"/>
      <c r="L648" s="46"/>
    </row>
    <row r="649" spans="2:12" ht="15.75" customHeight="1" x14ac:dyDescent="0.2">
      <c r="B649" s="46"/>
      <c r="C649" s="46"/>
      <c r="D649" s="46"/>
      <c r="E649" s="46"/>
      <c r="F649" s="46"/>
      <c r="G649" s="46"/>
      <c r="H649" s="46"/>
      <c r="I649" s="46"/>
      <c r="J649" s="46"/>
      <c r="K649" s="46"/>
      <c r="L649" s="46"/>
    </row>
    <row r="650" spans="2:12" ht="15.75" customHeight="1" x14ac:dyDescent="0.2">
      <c r="B650" s="46"/>
      <c r="C650" s="46"/>
      <c r="D650" s="46"/>
      <c r="E650" s="46"/>
      <c r="F650" s="46"/>
      <c r="G650" s="46"/>
      <c r="H650" s="46"/>
      <c r="I650" s="46"/>
      <c r="J650" s="46"/>
      <c r="K650" s="46"/>
      <c r="L650" s="46"/>
    </row>
    <row r="651" spans="2:12" ht="15.75" customHeight="1" x14ac:dyDescent="0.2">
      <c r="B651" s="46"/>
      <c r="C651" s="46"/>
      <c r="D651" s="46"/>
      <c r="E651" s="46"/>
      <c r="F651" s="46"/>
      <c r="G651" s="46"/>
      <c r="H651" s="46"/>
      <c r="I651" s="46"/>
      <c r="J651" s="46"/>
      <c r="K651" s="46"/>
      <c r="L651" s="46"/>
    </row>
    <row r="652" spans="2:12" ht="15.75" customHeight="1" x14ac:dyDescent="0.2">
      <c r="B652" s="46"/>
      <c r="C652" s="46"/>
      <c r="D652" s="46"/>
      <c r="E652" s="46"/>
      <c r="F652" s="46"/>
      <c r="G652" s="46"/>
      <c r="H652" s="46"/>
      <c r="I652" s="46"/>
      <c r="J652" s="46"/>
      <c r="K652" s="46"/>
      <c r="L652" s="46"/>
    </row>
    <row r="653" spans="2:12" ht="15.75" customHeight="1" x14ac:dyDescent="0.2">
      <c r="B653" s="46"/>
      <c r="C653" s="46"/>
      <c r="D653" s="46"/>
      <c r="E653" s="46"/>
      <c r="F653" s="46"/>
      <c r="G653" s="46"/>
      <c r="H653" s="46"/>
      <c r="I653" s="46"/>
      <c r="J653" s="46"/>
      <c r="K653" s="46"/>
      <c r="L653" s="46"/>
    </row>
    <row r="654" spans="2:12" ht="15.75" customHeight="1" x14ac:dyDescent="0.2">
      <c r="B654" s="46"/>
      <c r="C654" s="46"/>
      <c r="D654" s="46"/>
      <c r="E654" s="46"/>
      <c r="F654" s="46"/>
      <c r="G654" s="46"/>
      <c r="H654" s="46"/>
      <c r="I654" s="46"/>
      <c r="J654" s="46"/>
      <c r="K654" s="46"/>
      <c r="L654" s="46"/>
    </row>
    <row r="655" spans="2:12" ht="15.75" customHeight="1" x14ac:dyDescent="0.2">
      <c r="B655" s="46"/>
      <c r="C655" s="46"/>
      <c r="D655" s="46"/>
      <c r="E655" s="46"/>
      <c r="F655" s="46"/>
      <c r="G655" s="46"/>
      <c r="H655" s="46"/>
      <c r="I655" s="46"/>
      <c r="J655" s="46"/>
      <c r="K655" s="46"/>
      <c r="L655" s="46"/>
    </row>
    <row r="656" spans="2:12" ht="15.75" customHeight="1" x14ac:dyDescent="0.2">
      <c r="B656" s="46"/>
      <c r="C656" s="46"/>
      <c r="D656" s="46"/>
      <c r="E656" s="46"/>
      <c r="F656" s="46"/>
      <c r="G656" s="46"/>
      <c r="H656" s="46"/>
      <c r="I656" s="46"/>
      <c r="J656" s="46"/>
      <c r="K656" s="46"/>
      <c r="L656" s="46"/>
    </row>
    <row r="657" spans="2:12" ht="15.75" customHeight="1" x14ac:dyDescent="0.2">
      <c r="B657" s="46"/>
      <c r="C657" s="46"/>
      <c r="D657" s="46"/>
      <c r="E657" s="46"/>
      <c r="F657" s="46"/>
      <c r="G657" s="46"/>
      <c r="H657" s="46"/>
      <c r="I657" s="46"/>
      <c r="J657" s="46"/>
      <c r="K657" s="46"/>
      <c r="L657" s="46"/>
    </row>
    <row r="658" spans="2:12" ht="15.75" customHeight="1" x14ac:dyDescent="0.2">
      <c r="B658" s="46"/>
      <c r="C658" s="46"/>
      <c r="D658" s="46"/>
      <c r="E658" s="46"/>
      <c r="F658" s="46"/>
      <c r="G658" s="46"/>
      <c r="H658" s="46"/>
      <c r="I658" s="46"/>
      <c r="J658" s="46"/>
      <c r="K658" s="46"/>
      <c r="L658" s="46"/>
    </row>
    <row r="659" spans="2:12" ht="15.75" customHeight="1" x14ac:dyDescent="0.2">
      <c r="B659" s="46"/>
      <c r="C659" s="46"/>
      <c r="D659" s="46"/>
      <c r="E659" s="46"/>
      <c r="F659" s="46"/>
      <c r="G659" s="46"/>
      <c r="H659" s="46"/>
      <c r="I659" s="46"/>
      <c r="J659" s="46"/>
      <c r="K659" s="46"/>
      <c r="L659" s="46"/>
    </row>
    <row r="660" spans="2:12" ht="15.75" customHeight="1" x14ac:dyDescent="0.2">
      <c r="B660" s="46"/>
      <c r="C660" s="46"/>
      <c r="D660" s="46"/>
      <c r="E660" s="46"/>
      <c r="F660" s="46"/>
      <c r="G660" s="46"/>
      <c r="H660" s="46"/>
      <c r="I660" s="46"/>
      <c r="J660" s="46"/>
      <c r="K660" s="46"/>
      <c r="L660" s="46"/>
    </row>
    <row r="661" spans="2:12" ht="15.75" customHeight="1" x14ac:dyDescent="0.2">
      <c r="B661" s="46"/>
      <c r="C661" s="46"/>
      <c r="D661" s="46"/>
      <c r="E661" s="46"/>
      <c r="F661" s="46"/>
      <c r="G661" s="46"/>
      <c r="H661" s="46"/>
      <c r="I661" s="46"/>
      <c r="J661" s="46"/>
      <c r="K661" s="46"/>
      <c r="L661" s="46"/>
    </row>
    <row r="662" spans="2:12" ht="15.75" customHeight="1" x14ac:dyDescent="0.2">
      <c r="B662" s="46"/>
      <c r="C662" s="46"/>
      <c r="D662" s="46"/>
      <c r="E662" s="46"/>
      <c r="F662" s="46"/>
      <c r="G662" s="46"/>
      <c r="H662" s="46"/>
      <c r="I662" s="46"/>
      <c r="J662" s="46"/>
      <c r="K662" s="46"/>
      <c r="L662" s="46"/>
    </row>
    <row r="663" spans="2:12" ht="15.75" customHeight="1" x14ac:dyDescent="0.2">
      <c r="B663" s="46"/>
      <c r="C663" s="46"/>
      <c r="D663" s="46"/>
      <c r="E663" s="46"/>
      <c r="F663" s="46"/>
      <c r="G663" s="46"/>
      <c r="H663" s="46"/>
      <c r="I663" s="46"/>
      <c r="J663" s="46"/>
      <c r="K663" s="46"/>
      <c r="L663" s="46"/>
    </row>
    <row r="664" spans="2:12" ht="15.75" customHeight="1" x14ac:dyDescent="0.2">
      <c r="B664" s="46"/>
      <c r="C664" s="46"/>
      <c r="D664" s="46"/>
      <c r="E664" s="46"/>
      <c r="F664" s="46"/>
      <c r="G664" s="46"/>
      <c r="H664" s="46"/>
      <c r="I664" s="46"/>
      <c r="J664" s="46"/>
      <c r="K664" s="46"/>
      <c r="L664" s="46"/>
    </row>
    <row r="665" spans="2:12" ht="15.75" customHeight="1" x14ac:dyDescent="0.2">
      <c r="B665" s="46"/>
      <c r="C665" s="46"/>
      <c r="D665" s="46"/>
      <c r="E665" s="46"/>
      <c r="F665" s="46"/>
      <c r="G665" s="46"/>
      <c r="H665" s="46"/>
      <c r="I665" s="46"/>
      <c r="J665" s="46"/>
      <c r="K665" s="46"/>
      <c r="L665" s="46"/>
    </row>
    <row r="666" spans="2:12" ht="15.75" customHeight="1" x14ac:dyDescent="0.2">
      <c r="B666" s="46"/>
      <c r="C666" s="46"/>
      <c r="D666" s="46"/>
      <c r="E666" s="46"/>
      <c r="F666" s="46"/>
      <c r="G666" s="46"/>
      <c r="H666" s="46"/>
      <c r="I666" s="46"/>
      <c r="J666" s="46"/>
      <c r="K666" s="46"/>
      <c r="L666" s="46"/>
    </row>
    <row r="667" spans="2:12" ht="15.75" customHeight="1" x14ac:dyDescent="0.2">
      <c r="B667" s="46"/>
      <c r="C667" s="46"/>
      <c r="D667" s="46"/>
      <c r="E667" s="46"/>
      <c r="F667" s="46"/>
      <c r="G667" s="46"/>
      <c r="H667" s="46"/>
      <c r="I667" s="46"/>
      <c r="J667" s="46"/>
      <c r="K667" s="46"/>
      <c r="L667" s="46"/>
    </row>
    <row r="668" spans="2:12" ht="15.75" customHeight="1" x14ac:dyDescent="0.2">
      <c r="B668" s="46"/>
      <c r="C668" s="46"/>
      <c r="D668" s="46"/>
      <c r="E668" s="46"/>
      <c r="F668" s="46"/>
      <c r="G668" s="46"/>
      <c r="H668" s="46"/>
      <c r="I668" s="46"/>
      <c r="J668" s="46"/>
      <c r="K668" s="46"/>
      <c r="L668" s="46"/>
    </row>
    <row r="669" spans="2:12" ht="15.75" customHeight="1" x14ac:dyDescent="0.2">
      <c r="B669" s="46"/>
      <c r="C669" s="46"/>
      <c r="D669" s="46"/>
      <c r="E669" s="46"/>
      <c r="F669" s="46"/>
      <c r="G669" s="46"/>
      <c r="H669" s="46"/>
      <c r="I669" s="46"/>
      <c r="J669" s="46"/>
      <c r="K669" s="46"/>
      <c r="L669" s="46"/>
    </row>
    <row r="670" spans="2:12" ht="15.75" customHeight="1" x14ac:dyDescent="0.2">
      <c r="B670" s="46"/>
      <c r="C670" s="46"/>
      <c r="D670" s="46"/>
      <c r="E670" s="46"/>
      <c r="F670" s="46"/>
      <c r="G670" s="46"/>
      <c r="H670" s="46"/>
      <c r="I670" s="46"/>
      <c r="J670" s="46"/>
      <c r="K670" s="46"/>
      <c r="L670" s="46"/>
    </row>
    <row r="671" spans="2:12" ht="15.75" customHeight="1" x14ac:dyDescent="0.2">
      <c r="B671" s="46"/>
      <c r="C671" s="46"/>
      <c r="D671" s="46"/>
      <c r="E671" s="46"/>
      <c r="F671" s="46"/>
      <c r="G671" s="46"/>
      <c r="H671" s="46"/>
      <c r="I671" s="46"/>
      <c r="J671" s="46"/>
      <c r="K671" s="46"/>
      <c r="L671" s="46"/>
    </row>
    <row r="672" spans="2:12" ht="15.75" customHeight="1" x14ac:dyDescent="0.2">
      <c r="B672" s="46"/>
      <c r="C672" s="46"/>
      <c r="D672" s="46"/>
      <c r="E672" s="46"/>
      <c r="F672" s="46"/>
      <c r="G672" s="46"/>
      <c r="H672" s="46"/>
      <c r="I672" s="46"/>
      <c r="J672" s="46"/>
      <c r="K672" s="46"/>
      <c r="L672" s="46"/>
    </row>
    <row r="673" spans="2:12" ht="15.75" customHeight="1" x14ac:dyDescent="0.2">
      <c r="B673" s="46"/>
      <c r="C673" s="46"/>
      <c r="D673" s="46"/>
      <c r="E673" s="46"/>
      <c r="F673" s="46"/>
      <c r="G673" s="46"/>
      <c r="H673" s="46"/>
      <c r="I673" s="46"/>
      <c r="J673" s="46"/>
      <c r="K673" s="46"/>
      <c r="L673" s="46"/>
    </row>
    <row r="674" spans="2:12" ht="15.75" customHeight="1" x14ac:dyDescent="0.2">
      <c r="B674" s="46"/>
      <c r="C674" s="46"/>
      <c r="D674" s="46"/>
      <c r="E674" s="46"/>
      <c r="F674" s="46"/>
      <c r="G674" s="46"/>
      <c r="H674" s="46"/>
      <c r="I674" s="46"/>
      <c r="J674" s="46"/>
      <c r="K674" s="46"/>
      <c r="L674" s="46"/>
    </row>
    <row r="675" spans="2:12" ht="15.75" customHeight="1" x14ac:dyDescent="0.2">
      <c r="B675" s="46"/>
      <c r="C675" s="46"/>
      <c r="D675" s="46"/>
      <c r="E675" s="46"/>
      <c r="F675" s="46"/>
      <c r="G675" s="46"/>
      <c r="H675" s="46"/>
      <c r="I675" s="46"/>
      <c r="J675" s="46"/>
      <c r="K675" s="46"/>
      <c r="L675" s="46"/>
    </row>
    <row r="676" spans="2:12" ht="15.75" customHeight="1" x14ac:dyDescent="0.2">
      <c r="B676" s="46"/>
      <c r="C676" s="46"/>
      <c r="D676" s="46"/>
      <c r="E676" s="46"/>
      <c r="F676" s="46"/>
      <c r="G676" s="46"/>
      <c r="H676" s="46"/>
      <c r="I676" s="46"/>
      <c r="J676" s="46"/>
      <c r="K676" s="46"/>
      <c r="L676" s="46"/>
    </row>
    <row r="677" spans="2:12" ht="15.75" customHeight="1" x14ac:dyDescent="0.2">
      <c r="B677" s="46"/>
      <c r="C677" s="46"/>
      <c r="D677" s="46"/>
      <c r="E677" s="46"/>
      <c r="F677" s="46"/>
      <c r="G677" s="46"/>
      <c r="H677" s="46"/>
      <c r="I677" s="46"/>
      <c r="J677" s="46"/>
      <c r="K677" s="46"/>
      <c r="L677" s="46"/>
    </row>
    <row r="678" spans="2:12" ht="15.75" customHeight="1" x14ac:dyDescent="0.2">
      <c r="B678" s="46"/>
      <c r="C678" s="46"/>
      <c r="D678" s="46"/>
      <c r="E678" s="46"/>
      <c r="F678" s="46"/>
      <c r="G678" s="46"/>
      <c r="H678" s="46"/>
      <c r="I678" s="46"/>
      <c r="J678" s="46"/>
      <c r="K678" s="46"/>
      <c r="L678" s="46"/>
    </row>
    <row r="679" spans="2:12" ht="15.75" customHeight="1" x14ac:dyDescent="0.2">
      <c r="B679" s="46"/>
      <c r="C679" s="46"/>
      <c r="D679" s="46"/>
      <c r="E679" s="46"/>
      <c r="F679" s="46"/>
      <c r="G679" s="46"/>
      <c r="H679" s="46"/>
      <c r="I679" s="46"/>
      <c r="J679" s="46"/>
      <c r="K679" s="46"/>
      <c r="L679" s="46"/>
    </row>
    <row r="680" spans="2:12" ht="15.75" customHeight="1" x14ac:dyDescent="0.2">
      <c r="B680" s="46"/>
      <c r="C680" s="46"/>
      <c r="D680" s="46"/>
      <c r="E680" s="46"/>
      <c r="F680" s="46"/>
      <c r="G680" s="46"/>
      <c r="H680" s="46"/>
      <c r="I680" s="46"/>
      <c r="J680" s="46"/>
      <c r="K680" s="46"/>
      <c r="L680" s="46"/>
    </row>
    <row r="681" spans="2:12" ht="15.75" customHeight="1" x14ac:dyDescent="0.2">
      <c r="B681" s="46"/>
      <c r="C681" s="46"/>
      <c r="D681" s="46"/>
      <c r="E681" s="46"/>
      <c r="F681" s="46"/>
      <c r="G681" s="46"/>
      <c r="H681" s="46"/>
      <c r="I681" s="46"/>
      <c r="J681" s="46"/>
      <c r="K681" s="46"/>
      <c r="L681" s="46"/>
    </row>
    <row r="682" spans="2:12" ht="15.75" customHeight="1" x14ac:dyDescent="0.2">
      <c r="B682" s="46"/>
      <c r="C682" s="46"/>
      <c r="D682" s="46"/>
      <c r="E682" s="46"/>
      <c r="F682" s="46"/>
      <c r="G682" s="46"/>
      <c r="H682" s="46"/>
      <c r="I682" s="46"/>
      <c r="J682" s="46"/>
      <c r="K682" s="46"/>
      <c r="L682" s="46"/>
    </row>
    <row r="683" spans="2:12" ht="15.75" customHeight="1" x14ac:dyDescent="0.2">
      <c r="B683" s="46"/>
      <c r="C683" s="46"/>
      <c r="D683" s="46"/>
      <c r="E683" s="46"/>
      <c r="F683" s="46"/>
      <c r="G683" s="46"/>
      <c r="H683" s="46"/>
      <c r="I683" s="46"/>
      <c r="J683" s="46"/>
      <c r="K683" s="46"/>
      <c r="L683" s="46"/>
    </row>
    <row r="684" spans="2:12" ht="15.75" customHeight="1" x14ac:dyDescent="0.2">
      <c r="B684" s="46"/>
      <c r="C684" s="46"/>
      <c r="D684" s="46"/>
      <c r="E684" s="46"/>
      <c r="F684" s="46"/>
      <c r="G684" s="46"/>
      <c r="H684" s="46"/>
      <c r="I684" s="46"/>
      <c r="J684" s="46"/>
      <c r="K684" s="46"/>
      <c r="L684" s="46"/>
    </row>
    <row r="685" spans="2:12" ht="15.75" customHeight="1" x14ac:dyDescent="0.2">
      <c r="B685" s="46"/>
      <c r="C685" s="46"/>
      <c r="D685" s="46"/>
      <c r="E685" s="46"/>
      <c r="F685" s="46"/>
      <c r="G685" s="46"/>
      <c r="H685" s="46"/>
      <c r="I685" s="46"/>
      <c r="J685" s="46"/>
      <c r="K685" s="46"/>
      <c r="L685" s="46"/>
    </row>
    <row r="686" spans="2:12" ht="15.75" customHeight="1" x14ac:dyDescent="0.2">
      <c r="B686" s="46"/>
      <c r="C686" s="46"/>
      <c r="D686" s="46"/>
      <c r="E686" s="46"/>
      <c r="F686" s="46"/>
      <c r="G686" s="46"/>
      <c r="H686" s="46"/>
      <c r="I686" s="46"/>
      <c r="J686" s="46"/>
      <c r="K686" s="46"/>
      <c r="L686" s="46"/>
    </row>
    <row r="687" spans="2:12" ht="15.75" customHeight="1" x14ac:dyDescent="0.2">
      <c r="B687" s="46"/>
      <c r="C687" s="46"/>
      <c r="D687" s="46"/>
      <c r="E687" s="46"/>
      <c r="F687" s="46"/>
      <c r="G687" s="46"/>
      <c r="H687" s="46"/>
      <c r="I687" s="46"/>
      <c r="J687" s="46"/>
      <c r="K687" s="46"/>
      <c r="L687" s="46"/>
    </row>
    <row r="688" spans="2:12" ht="15.75" customHeight="1" x14ac:dyDescent="0.2">
      <c r="B688" s="46"/>
      <c r="C688" s="46"/>
      <c r="D688" s="46"/>
      <c r="E688" s="46"/>
      <c r="F688" s="46"/>
      <c r="G688" s="46"/>
      <c r="H688" s="46"/>
      <c r="I688" s="46"/>
      <c r="J688" s="46"/>
      <c r="K688" s="46"/>
      <c r="L688" s="46"/>
    </row>
    <row r="689" spans="2:12" ht="15.75" customHeight="1" x14ac:dyDescent="0.2">
      <c r="B689" s="46"/>
      <c r="C689" s="46"/>
      <c r="D689" s="46"/>
      <c r="E689" s="46"/>
      <c r="F689" s="46"/>
      <c r="G689" s="46"/>
      <c r="H689" s="46"/>
      <c r="I689" s="46"/>
      <c r="J689" s="46"/>
      <c r="K689" s="46"/>
      <c r="L689" s="46"/>
    </row>
    <row r="690" spans="2:12" ht="15.75" customHeight="1" x14ac:dyDescent="0.2">
      <c r="B690" s="46"/>
      <c r="C690" s="46"/>
      <c r="D690" s="46"/>
      <c r="E690" s="46"/>
      <c r="F690" s="46"/>
      <c r="G690" s="46"/>
      <c r="H690" s="46"/>
      <c r="I690" s="46"/>
      <c r="J690" s="46"/>
      <c r="K690" s="46"/>
      <c r="L690" s="46"/>
    </row>
    <row r="691" spans="2:12" ht="15.75" customHeight="1" x14ac:dyDescent="0.2">
      <c r="B691" s="46"/>
      <c r="C691" s="46"/>
      <c r="D691" s="46"/>
      <c r="E691" s="46"/>
      <c r="F691" s="46"/>
      <c r="G691" s="46"/>
      <c r="H691" s="46"/>
      <c r="I691" s="46"/>
      <c r="J691" s="46"/>
      <c r="K691" s="46"/>
      <c r="L691" s="46"/>
    </row>
    <row r="692" spans="2:12" ht="15.75" customHeight="1" x14ac:dyDescent="0.2">
      <c r="B692" s="46"/>
      <c r="C692" s="46"/>
      <c r="D692" s="46"/>
      <c r="E692" s="46"/>
      <c r="F692" s="46"/>
      <c r="G692" s="46"/>
      <c r="H692" s="46"/>
      <c r="I692" s="46"/>
      <c r="J692" s="46"/>
      <c r="K692" s="46"/>
      <c r="L692" s="46"/>
    </row>
    <row r="693" spans="2:12" ht="15.75" customHeight="1" x14ac:dyDescent="0.2">
      <c r="B693" s="46"/>
      <c r="C693" s="46"/>
      <c r="D693" s="46"/>
      <c r="E693" s="46"/>
      <c r="F693" s="46"/>
      <c r="G693" s="46"/>
      <c r="H693" s="46"/>
      <c r="I693" s="46"/>
      <c r="J693" s="46"/>
      <c r="K693" s="46"/>
      <c r="L693" s="46"/>
    </row>
    <row r="694" spans="2:12" ht="15.75" customHeight="1" x14ac:dyDescent="0.2">
      <c r="B694" s="46"/>
      <c r="C694" s="46"/>
      <c r="D694" s="46"/>
      <c r="E694" s="46"/>
      <c r="F694" s="46"/>
      <c r="G694" s="46"/>
      <c r="H694" s="46"/>
      <c r="I694" s="46"/>
      <c r="J694" s="46"/>
      <c r="K694" s="46"/>
      <c r="L694" s="46"/>
    </row>
    <row r="695" spans="2:12" ht="15.75" customHeight="1" x14ac:dyDescent="0.2">
      <c r="B695" s="46"/>
      <c r="C695" s="46"/>
      <c r="D695" s="46"/>
      <c r="E695" s="46"/>
      <c r="F695" s="46"/>
      <c r="G695" s="46"/>
      <c r="H695" s="46"/>
      <c r="I695" s="46"/>
      <c r="J695" s="46"/>
      <c r="K695" s="46"/>
      <c r="L695" s="46"/>
    </row>
    <row r="696" spans="2:12" ht="15.75" customHeight="1" x14ac:dyDescent="0.2">
      <c r="B696" s="46"/>
      <c r="C696" s="46"/>
      <c r="D696" s="46"/>
      <c r="E696" s="46"/>
      <c r="F696" s="46"/>
      <c r="G696" s="46"/>
      <c r="H696" s="46"/>
      <c r="I696" s="46"/>
      <c r="J696" s="46"/>
      <c r="K696" s="46"/>
      <c r="L696" s="46"/>
    </row>
    <row r="697" spans="2:12" ht="15.75" customHeight="1" x14ac:dyDescent="0.2">
      <c r="B697" s="46"/>
      <c r="C697" s="46"/>
      <c r="D697" s="46"/>
      <c r="E697" s="46"/>
      <c r="F697" s="46"/>
      <c r="G697" s="46"/>
      <c r="H697" s="46"/>
      <c r="I697" s="46"/>
      <c r="J697" s="46"/>
      <c r="K697" s="46"/>
      <c r="L697" s="46"/>
    </row>
    <row r="698" spans="2:12" ht="15.75" customHeight="1" x14ac:dyDescent="0.2">
      <c r="B698" s="46"/>
      <c r="C698" s="46"/>
      <c r="D698" s="46"/>
      <c r="E698" s="46"/>
      <c r="F698" s="46"/>
      <c r="G698" s="46"/>
      <c r="H698" s="46"/>
      <c r="I698" s="46"/>
      <c r="J698" s="46"/>
      <c r="K698" s="46"/>
      <c r="L698" s="46"/>
    </row>
    <row r="699" spans="2:12" ht="15.75" customHeight="1" x14ac:dyDescent="0.2">
      <c r="B699" s="46"/>
      <c r="C699" s="46"/>
      <c r="D699" s="46"/>
      <c r="E699" s="46"/>
      <c r="F699" s="46"/>
      <c r="G699" s="46"/>
      <c r="H699" s="46"/>
      <c r="I699" s="46"/>
      <c r="J699" s="46"/>
      <c r="K699" s="46"/>
      <c r="L699" s="46"/>
    </row>
    <row r="700" spans="2:12" ht="15.75" customHeight="1" x14ac:dyDescent="0.2">
      <c r="B700" s="46"/>
      <c r="C700" s="46"/>
      <c r="D700" s="46"/>
      <c r="E700" s="46"/>
      <c r="F700" s="46"/>
      <c r="G700" s="46"/>
      <c r="H700" s="46"/>
      <c r="I700" s="46"/>
      <c r="J700" s="46"/>
      <c r="K700" s="46"/>
      <c r="L700" s="46"/>
    </row>
    <row r="701" spans="2:12" ht="15.75" customHeight="1" x14ac:dyDescent="0.2">
      <c r="B701" s="46"/>
      <c r="C701" s="46"/>
      <c r="D701" s="46"/>
      <c r="E701" s="46"/>
      <c r="F701" s="46"/>
      <c r="G701" s="46"/>
      <c r="H701" s="46"/>
      <c r="I701" s="46"/>
      <c r="J701" s="46"/>
      <c r="K701" s="46"/>
      <c r="L701" s="46"/>
    </row>
    <row r="702" spans="2:12" ht="15.75" customHeight="1" x14ac:dyDescent="0.2">
      <c r="B702" s="46"/>
      <c r="C702" s="46"/>
      <c r="D702" s="46"/>
      <c r="E702" s="46"/>
      <c r="F702" s="46"/>
      <c r="G702" s="46"/>
      <c r="H702" s="46"/>
      <c r="I702" s="46"/>
      <c r="J702" s="46"/>
      <c r="K702" s="46"/>
      <c r="L702" s="46"/>
    </row>
    <row r="703" spans="2:12" ht="15.75" customHeight="1" x14ac:dyDescent="0.2">
      <c r="B703" s="46"/>
      <c r="C703" s="46"/>
      <c r="D703" s="46"/>
      <c r="E703" s="46"/>
      <c r="F703" s="46"/>
      <c r="G703" s="46"/>
      <c r="H703" s="46"/>
      <c r="I703" s="46"/>
      <c r="J703" s="46"/>
      <c r="K703" s="46"/>
      <c r="L703" s="46"/>
    </row>
    <row r="704" spans="2:12" ht="15.75" customHeight="1" x14ac:dyDescent="0.2">
      <c r="B704" s="46"/>
      <c r="C704" s="46"/>
      <c r="D704" s="46"/>
      <c r="E704" s="46"/>
      <c r="F704" s="46"/>
      <c r="G704" s="46"/>
      <c r="H704" s="46"/>
      <c r="I704" s="46"/>
      <c r="J704" s="46"/>
      <c r="K704" s="46"/>
      <c r="L704" s="46"/>
    </row>
    <row r="705" spans="2:12" ht="15.75" customHeight="1" x14ac:dyDescent="0.2">
      <c r="B705" s="46"/>
      <c r="C705" s="46"/>
      <c r="D705" s="46"/>
      <c r="E705" s="46"/>
      <c r="F705" s="46"/>
      <c r="G705" s="46"/>
      <c r="H705" s="46"/>
      <c r="I705" s="46"/>
      <c r="J705" s="46"/>
      <c r="K705" s="46"/>
      <c r="L705" s="46"/>
    </row>
    <row r="706" spans="2:12" ht="15.75" customHeight="1" x14ac:dyDescent="0.2">
      <c r="B706" s="46"/>
      <c r="C706" s="46"/>
      <c r="D706" s="46"/>
      <c r="E706" s="46"/>
      <c r="F706" s="46"/>
      <c r="G706" s="46"/>
      <c r="H706" s="46"/>
      <c r="I706" s="46"/>
      <c r="J706" s="46"/>
      <c r="K706" s="46"/>
      <c r="L706" s="46"/>
    </row>
    <row r="707" spans="2:12" ht="15.75" customHeight="1" x14ac:dyDescent="0.2">
      <c r="B707" s="46"/>
      <c r="C707" s="46"/>
      <c r="D707" s="46"/>
      <c r="E707" s="46"/>
      <c r="F707" s="46"/>
      <c r="G707" s="46"/>
      <c r="H707" s="46"/>
      <c r="I707" s="46"/>
      <c r="J707" s="46"/>
      <c r="K707" s="46"/>
      <c r="L707" s="46"/>
    </row>
    <row r="708" spans="2:12" ht="15.75" customHeight="1" x14ac:dyDescent="0.2">
      <c r="B708" s="46"/>
      <c r="C708" s="46"/>
      <c r="D708" s="46"/>
      <c r="E708" s="46"/>
      <c r="F708" s="46"/>
      <c r="G708" s="46"/>
      <c r="H708" s="46"/>
      <c r="I708" s="46"/>
      <c r="J708" s="46"/>
      <c r="K708" s="46"/>
      <c r="L708" s="46"/>
    </row>
    <row r="709" spans="2:12" ht="15.75" customHeight="1" x14ac:dyDescent="0.2">
      <c r="B709" s="46"/>
      <c r="C709" s="46"/>
      <c r="D709" s="46"/>
      <c r="E709" s="46"/>
      <c r="F709" s="46"/>
      <c r="G709" s="46"/>
      <c r="H709" s="46"/>
      <c r="I709" s="46"/>
      <c r="J709" s="46"/>
      <c r="K709" s="46"/>
      <c r="L709" s="46"/>
    </row>
    <row r="710" spans="2:12" ht="15.75" customHeight="1" x14ac:dyDescent="0.2">
      <c r="B710" s="46"/>
      <c r="C710" s="46"/>
      <c r="D710" s="46"/>
      <c r="E710" s="46"/>
      <c r="F710" s="46"/>
      <c r="G710" s="46"/>
      <c r="H710" s="46"/>
      <c r="I710" s="46"/>
      <c r="J710" s="46"/>
      <c r="K710" s="46"/>
      <c r="L710" s="46"/>
    </row>
    <row r="711" spans="2:12" ht="15.75" customHeight="1" x14ac:dyDescent="0.2">
      <c r="B711" s="46"/>
      <c r="C711" s="46"/>
      <c r="D711" s="46"/>
      <c r="E711" s="46"/>
      <c r="F711" s="46"/>
      <c r="G711" s="46"/>
      <c r="H711" s="46"/>
      <c r="I711" s="46"/>
      <c r="J711" s="46"/>
      <c r="K711" s="46"/>
      <c r="L711" s="46"/>
    </row>
    <row r="712" spans="2:12" ht="15.75" customHeight="1" x14ac:dyDescent="0.2">
      <c r="B712" s="46"/>
      <c r="C712" s="46"/>
      <c r="D712" s="46"/>
      <c r="E712" s="46"/>
      <c r="F712" s="46"/>
      <c r="G712" s="46"/>
      <c r="H712" s="46"/>
      <c r="I712" s="46"/>
      <c r="J712" s="46"/>
      <c r="K712" s="46"/>
      <c r="L712" s="46"/>
    </row>
    <row r="713" spans="2:12" ht="15.75" customHeight="1" x14ac:dyDescent="0.2">
      <c r="B713" s="46"/>
      <c r="C713" s="46"/>
      <c r="D713" s="46"/>
      <c r="E713" s="46"/>
      <c r="F713" s="46"/>
      <c r="G713" s="46"/>
      <c r="H713" s="46"/>
      <c r="I713" s="46"/>
      <c r="J713" s="46"/>
      <c r="K713" s="46"/>
      <c r="L713" s="46"/>
    </row>
    <row r="714" spans="2:12" ht="15.75" customHeight="1" x14ac:dyDescent="0.2">
      <c r="B714" s="46"/>
      <c r="C714" s="46"/>
      <c r="D714" s="46"/>
      <c r="E714" s="46"/>
      <c r="F714" s="46"/>
      <c r="G714" s="46"/>
      <c r="H714" s="46"/>
      <c r="I714" s="46"/>
      <c r="J714" s="46"/>
      <c r="K714" s="46"/>
      <c r="L714" s="46"/>
    </row>
    <row r="715" spans="2:12" ht="15.75" customHeight="1" x14ac:dyDescent="0.2">
      <c r="B715" s="46"/>
      <c r="C715" s="46"/>
      <c r="D715" s="46"/>
      <c r="E715" s="46"/>
      <c r="F715" s="46"/>
      <c r="G715" s="46"/>
      <c r="H715" s="46"/>
      <c r="I715" s="46"/>
      <c r="J715" s="46"/>
      <c r="K715" s="46"/>
      <c r="L715" s="46"/>
    </row>
    <row r="716" spans="2:12" ht="15.75" customHeight="1" x14ac:dyDescent="0.2">
      <c r="B716" s="46"/>
      <c r="C716" s="46"/>
      <c r="D716" s="46"/>
      <c r="E716" s="46"/>
      <c r="F716" s="46"/>
      <c r="G716" s="46"/>
      <c r="H716" s="46"/>
      <c r="I716" s="46"/>
      <c r="J716" s="46"/>
      <c r="K716" s="46"/>
      <c r="L716" s="46"/>
    </row>
    <row r="717" spans="2:12" ht="15.75" customHeight="1" x14ac:dyDescent="0.2">
      <c r="B717" s="46"/>
      <c r="C717" s="46"/>
      <c r="D717" s="46"/>
      <c r="E717" s="46"/>
      <c r="F717" s="46"/>
      <c r="G717" s="46"/>
      <c r="H717" s="46"/>
      <c r="I717" s="46"/>
      <c r="J717" s="46"/>
      <c r="K717" s="46"/>
      <c r="L717" s="46"/>
    </row>
    <row r="718" spans="2:12" ht="15.75" customHeight="1" x14ac:dyDescent="0.2">
      <c r="B718" s="46"/>
      <c r="C718" s="46"/>
      <c r="D718" s="46"/>
      <c r="E718" s="46"/>
      <c r="F718" s="46"/>
      <c r="G718" s="46"/>
      <c r="H718" s="46"/>
      <c r="I718" s="46"/>
      <c r="J718" s="46"/>
      <c r="K718" s="46"/>
      <c r="L718" s="46"/>
    </row>
    <row r="719" spans="2:12" ht="15.75" customHeight="1" x14ac:dyDescent="0.2">
      <c r="B719" s="46"/>
      <c r="C719" s="46"/>
      <c r="D719" s="46"/>
      <c r="E719" s="46"/>
      <c r="F719" s="46"/>
      <c r="G719" s="46"/>
      <c r="H719" s="46"/>
      <c r="I719" s="46"/>
      <c r="J719" s="46"/>
      <c r="K719" s="46"/>
      <c r="L719" s="46"/>
    </row>
    <row r="720" spans="2:12" ht="15.75" customHeight="1" x14ac:dyDescent="0.2">
      <c r="B720" s="46"/>
      <c r="C720" s="46"/>
      <c r="D720" s="46"/>
      <c r="E720" s="46"/>
      <c r="F720" s="46"/>
      <c r="G720" s="46"/>
      <c r="H720" s="46"/>
      <c r="I720" s="46"/>
      <c r="J720" s="46"/>
      <c r="K720" s="46"/>
      <c r="L720" s="46"/>
    </row>
    <row r="721" spans="2:12" ht="15.75" customHeight="1" x14ac:dyDescent="0.2">
      <c r="B721" s="46"/>
      <c r="C721" s="46"/>
      <c r="D721" s="46"/>
      <c r="E721" s="46"/>
      <c r="F721" s="46"/>
      <c r="G721" s="46"/>
      <c r="H721" s="46"/>
      <c r="I721" s="46"/>
      <c r="J721" s="46"/>
      <c r="K721" s="46"/>
      <c r="L721" s="46"/>
    </row>
    <row r="722" spans="2:12" ht="15.75" customHeight="1" x14ac:dyDescent="0.2">
      <c r="B722" s="46"/>
      <c r="C722" s="46"/>
      <c r="D722" s="46"/>
      <c r="E722" s="46"/>
      <c r="F722" s="46"/>
      <c r="G722" s="46"/>
      <c r="H722" s="46"/>
      <c r="I722" s="46"/>
      <c r="J722" s="46"/>
      <c r="K722" s="46"/>
      <c r="L722" s="46"/>
    </row>
    <row r="723" spans="2:12" ht="15.75" customHeight="1" x14ac:dyDescent="0.2">
      <c r="B723" s="46"/>
      <c r="C723" s="46"/>
      <c r="D723" s="46"/>
      <c r="E723" s="46"/>
      <c r="F723" s="46"/>
      <c r="G723" s="46"/>
      <c r="H723" s="46"/>
      <c r="I723" s="46"/>
      <c r="J723" s="46"/>
      <c r="K723" s="46"/>
      <c r="L723" s="46"/>
    </row>
    <row r="724" spans="2:12" ht="15.75" customHeight="1" x14ac:dyDescent="0.2">
      <c r="B724" s="46"/>
      <c r="C724" s="46"/>
      <c r="D724" s="46"/>
      <c r="E724" s="46"/>
      <c r="F724" s="46"/>
      <c r="G724" s="46"/>
      <c r="H724" s="46"/>
      <c r="I724" s="46"/>
      <c r="J724" s="46"/>
      <c r="K724" s="46"/>
      <c r="L724" s="46"/>
    </row>
    <row r="725" spans="2:12" ht="15.75" customHeight="1" x14ac:dyDescent="0.2">
      <c r="B725" s="46"/>
      <c r="C725" s="46"/>
      <c r="D725" s="46"/>
      <c r="E725" s="46"/>
      <c r="F725" s="46"/>
      <c r="G725" s="46"/>
      <c r="H725" s="46"/>
      <c r="I725" s="46"/>
      <c r="J725" s="46"/>
      <c r="K725" s="46"/>
      <c r="L725" s="46"/>
    </row>
    <row r="726" spans="2:12" ht="15.75" customHeight="1" x14ac:dyDescent="0.2">
      <c r="B726" s="46"/>
      <c r="C726" s="46"/>
      <c r="D726" s="46"/>
      <c r="E726" s="46"/>
      <c r="F726" s="46"/>
      <c r="G726" s="46"/>
      <c r="H726" s="46"/>
      <c r="I726" s="46"/>
      <c r="J726" s="46"/>
      <c r="K726" s="46"/>
      <c r="L726" s="46"/>
    </row>
    <row r="727" spans="2:12" ht="15.75" customHeight="1" x14ac:dyDescent="0.2">
      <c r="B727" s="46"/>
      <c r="C727" s="46"/>
      <c r="D727" s="46"/>
      <c r="E727" s="46"/>
      <c r="F727" s="46"/>
      <c r="G727" s="46"/>
      <c r="H727" s="46"/>
      <c r="I727" s="46"/>
      <c r="J727" s="46"/>
      <c r="K727" s="46"/>
      <c r="L727" s="46"/>
    </row>
    <row r="728" spans="2:12" ht="15.75" customHeight="1" x14ac:dyDescent="0.2">
      <c r="B728" s="46"/>
      <c r="C728" s="46"/>
      <c r="D728" s="46"/>
      <c r="E728" s="46"/>
      <c r="F728" s="46"/>
      <c r="G728" s="46"/>
      <c r="H728" s="46"/>
      <c r="I728" s="46"/>
      <c r="J728" s="46"/>
      <c r="K728" s="46"/>
      <c r="L728" s="46"/>
    </row>
    <row r="729" spans="2:12" ht="15.75" customHeight="1" x14ac:dyDescent="0.2">
      <c r="B729" s="46"/>
      <c r="C729" s="46"/>
      <c r="D729" s="46"/>
      <c r="E729" s="46"/>
      <c r="F729" s="46"/>
      <c r="G729" s="46"/>
      <c r="H729" s="46"/>
      <c r="I729" s="46"/>
      <c r="J729" s="46"/>
      <c r="K729" s="46"/>
      <c r="L729" s="46"/>
    </row>
    <row r="730" spans="2:12" ht="15.75" customHeight="1" x14ac:dyDescent="0.2">
      <c r="B730" s="46"/>
      <c r="C730" s="46"/>
      <c r="D730" s="46"/>
      <c r="E730" s="46"/>
      <c r="F730" s="46"/>
      <c r="G730" s="46"/>
      <c r="H730" s="46"/>
      <c r="I730" s="46"/>
      <c r="J730" s="46"/>
      <c r="K730" s="46"/>
      <c r="L730" s="46"/>
    </row>
    <row r="731" spans="2:12" ht="15.75" customHeight="1" x14ac:dyDescent="0.2">
      <c r="B731" s="46"/>
      <c r="C731" s="46"/>
      <c r="D731" s="46"/>
      <c r="E731" s="46"/>
      <c r="F731" s="46"/>
      <c r="G731" s="46"/>
      <c r="H731" s="46"/>
      <c r="I731" s="46"/>
      <c r="J731" s="46"/>
      <c r="K731" s="46"/>
      <c r="L731" s="46"/>
    </row>
    <row r="732" spans="2:12" ht="15.75" customHeight="1" x14ac:dyDescent="0.2">
      <c r="B732" s="46"/>
      <c r="C732" s="46"/>
      <c r="D732" s="46"/>
      <c r="E732" s="46"/>
      <c r="F732" s="46"/>
      <c r="G732" s="46"/>
      <c r="H732" s="46"/>
      <c r="I732" s="46"/>
      <c r="J732" s="46"/>
      <c r="K732" s="46"/>
      <c r="L732" s="46"/>
    </row>
    <row r="733" spans="2:12" ht="15.75" customHeight="1" x14ac:dyDescent="0.2">
      <c r="B733" s="46"/>
      <c r="C733" s="46"/>
      <c r="D733" s="46"/>
      <c r="E733" s="46"/>
      <c r="F733" s="46"/>
      <c r="G733" s="46"/>
      <c r="H733" s="46"/>
      <c r="I733" s="46"/>
      <c r="J733" s="46"/>
      <c r="K733" s="46"/>
      <c r="L733" s="46"/>
    </row>
    <row r="734" spans="2:12" ht="15.75" customHeight="1" x14ac:dyDescent="0.2">
      <c r="B734" s="46"/>
      <c r="C734" s="46"/>
      <c r="D734" s="46"/>
      <c r="E734" s="46"/>
      <c r="F734" s="46"/>
      <c r="G734" s="46"/>
      <c r="H734" s="46"/>
      <c r="I734" s="46"/>
      <c r="J734" s="46"/>
      <c r="K734" s="46"/>
      <c r="L734" s="46"/>
    </row>
    <row r="735" spans="2:12" ht="15.75" customHeight="1" x14ac:dyDescent="0.2">
      <c r="B735" s="46"/>
      <c r="C735" s="46"/>
      <c r="D735" s="46"/>
      <c r="E735" s="46"/>
      <c r="F735" s="46"/>
      <c r="G735" s="46"/>
      <c r="H735" s="46"/>
      <c r="I735" s="46"/>
      <c r="J735" s="46"/>
      <c r="K735" s="46"/>
      <c r="L735" s="46"/>
    </row>
    <row r="736" spans="2:12" ht="15.75" customHeight="1" x14ac:dyDescent="0.2">
      <c r="B736" s="46"/>
      <c r="C736" s="46"/>
      <c r="D736" s="46"/>
      <c r="E736" s="46"/>
      <c r="F736" s="46"/>
      <c r="G736" s="46"/>
      <c r="H736" s="46"/>
      <c r="I736" s="46"/>
      <c r="J736" s="46"/>
      <c r="K736" s="46"/>
      <c r="L736" s="46"/>
    </row>
    <row r="737" spans="2:12" ht="15.75" customHeight="1" x14ac:dyDescent="0.2">
      <c r="B737" s="46"/>
      <c r="C737" s="46"/>
      <c r="D737" s="46"/>
      <c r="E737" s="46"/>
      <c r="F737" s="46"/>
      <c r="G737" s="46"/>
      <c r="H737" s="46"/>
      <c r="I737" s="46"/>
      <c r="J737" s="46"/>
      <c r="K737" s="46"/>
      <c r="L737" s="46"/>
    </row>
    <row r="738" spans="2:12" ht="15.75" customHeight="1" x14ac:dyDescent="0.2">
      <c r="B738" s="46"/>
      <c r="C738" s="46"/>
      <c r="D738" s="46"/>
      <c r="E738" s="46"/>
      <c r="F738" s="46"/>
      <c r="G738" s="46"/>
      <c r="H738" s="46"/>
      <c r="I738" s="46"/>
      <c r="J738" s="46"/>
      <c r="K738" s="46"/>
      <c r="L738" s="46"/>
    </row>
    <row r="739" spans="2:12" ht="15.75" customHeight="1" x14ac:dyDescent="0.2">
      <c r="B739" s="46"/>
      <c r="C739" s="46"/>
      <c r="D739" s="46"/>
      <c r="E739" s="46"/>
      <c r="F739" s="46"/>
      <c r="G739" s="46"/>
      <c r="H739" s="46"/>
      <c r="I739" s="46"/>
      <c r="J739" s="46"/>
      <c r="K739" s="46"/>
      <c r="L739" s="46"/>
    </row>
    <row r="740" spans="2:12" ht="15.75" customHeight="1" x14ac:dyDescent="0.2">
      <c r="B740" s="46"/>
      <c r="C740" s="46"/>
      <c r="D740" s="46"/>
      <c r="E740" s="46"/>
      <c r="F740" s="46"/>
      <c r="G740" s="46"/>
      <c r="H740" s="46"/>
      <c r="I740" s="46"/>
      <c r="J740" s="46"/>
      <c r="K740" s="46"/>
      <c r="L740" s="46"/>
    </row>
    <row r="741" spans="2:12" ht="15.75" customHeight="1" x14ac:dyDescent="0.2">
      <c r="B741" s="46"/>
      <c r="C741" s="46"/>
      <c r="D741" s="46"/>
      <c r="E741" s="46"/>
      <c r="F741" s="46"/>
      <c r="G741" s="46"/>
      <c r="H741" s="46"/>
      <c r="I741" s="46"/>
      <c r="J741" s="46"/>
      <c r="K741" s="46"/>
      <c r="L741" s="46"/>
    </row>
    <row r="742" spans="2:12" ht="15.75" customHeight="1" x14ac:dyDescent="0.2">
      <c r="B742" s="46"/>
      <c r="C742" s="46"/>
      <c r="D742" s="46"/>
      <c r="E742" s="46"/>
      <c r="F742" s="46"/>
      <c r="G742" s="46"/>
      <c r="H742" s="46"/>
      <c r="I742" s="46"/>
      <c r="J742" s="46"/>
      <c r="K742" s="46"/>
      <c r="L742" s="46"/>
    </row>
    <row r="743" spans="2:12" ht="15.75" customHeight="1" x14ac:dyDescent="0.2">
      <c r="B743" s="46"/>
      <c r="C743" s="46"/>
      <c r="D743" s="46"/>
      <c r="E743" s="46"/>
      <c r="F743" s="46"/>
      <c r="G743" s="46"/>
      <c r="H743" s="46"/>
      <c r="I743" s="46"/>
      <c r="J743" s="46"/>
      <c r="K743" s="46"/>
      <c r="L743" s="46"/>
    </row>
    <row r="744" spans="2:12" ht="15.75" customHeight="1" x14ac:dyDescent="0.2">
      <c r="B744" s="46"/>
      <c r="C744" s="46"/>
      <c r="D744" s="46"/>
      <c r="E744" s="46"/>
      <c r="F744" s="46"/>
      <c r="G744" s="46"/>
      <c r="H744" s="46"/>
      <c r="I744" s="46"/>
      <c r="J744" s="46"/>
      <c r="K744" s="46"/>
      <c r="L744" s="46"/>
    </row>
    <row r="745" spans="2:12" ht="15.75" customHeight="1" x14ac:dyDescent="0.2">
      <c r="B745" s="46"/>
      <c r="C745" s="46"/>
      <c r="D745" s="46"/>
      <c r="E745" s="46"/>
      <c r="F745" s="46"/>
      <c r="G745" s="46"/>
      <c r="H745" s="46"/>
      <c r="I745" s="46"/>
      <c r="J745" s="46"/>
      <c r="K745" s="46"/>
      <c r="L745" s="46"/>
    </row>
    <row r="746" spans="2:12" ht="15.75" customHeight="1" x14ac:dyDescent="0.2">
      <c r="B746" s="46"/>
      <c r="C746" s="46"/>
      <c r="D746" s="46"/>
      <c r="E746" s="46"/>
      <c r="F746" s="46"/>
      <c r="G746" s="46"/>
      <c r="H746" s="46"/>
      <c r="I746" s="46"/>
      <c r="J746" s="46"/>
      <c r="K746" s="46"/>
      <c r="L746" s="46"/>
    </row>
    <row r="747" spans="2:12" ht="15.75" customHeight="1" x14ac:dyDescent="0.2">
      <c r="B747" s="46"/>
      <c r="C747" s="46"/>
      <c r="D747" s="46"/>
      <c r="E747" s="46"/>
      <c r="F747" s="46"/>
      <c r="G747" s="46"/>
      <c r="H747" s="46"/>
      <c r="I747" s="46"/>
      <c r="J747" s="46"/>
      <c r="K747" s="46"/>
      <c r="L747" s="46"/>
    </row>
    <row r="748" spans="2:12" ht="15.75" customHeight="1" x14ac:dyDescent="0.2">
      <c r="B748" s="46"/>
      <c r="C748" s="46"/>
      <c r="D748" s="46"/>
      <c r="E748" s="46"/>
      <c r="F748" s="46"/>
      <c r="G748" s="46"/>
      <c r="H748" s="46"/>
      <c r="I748" s="46"/>
      <c r="J748" s="46"/>
      <c r="K748" s="46"/>
      <c r="L748" s="46"/>
    </row>
    <row r="749" spans="2:12" ht="15.75" customHeight="1" x14ac:dyDescent="0.2">
      <c r="B749" s="46"/>
      <c r="C749" s="46"/>
      <c r="D749" s="46"/>
      <c r="E749" s="46"/>
      <c r="F749" s="46"/>
      <c r="G749" s="46"/>
      <c r="H749" s="46"/>
      <c r="I749" s="46"/>
      <c r="J749" s="46"/>
      <c r="K749" s="46"/>
      <c r="L749" s="46"/>
    </row>
    <row r="750" spans="2:12" ht="15.75" customHeight="1" x14ac:dyDescent="0.2">
      <c r="B750" s="46"/>
      <c r="C750" s="46"/>
      <c r="D750" s="46"/>
      <c r="E750" s="46"/>
      <c r="F750" s="46"/>
      <c r="G750" s="46"/>
      <c r="H750" s="46"/>
      <c r="I750" s="46"/>
      <c r="J750" s="46"/>
      <c r="K750" s="46"/>
      <c r="L750" s="46"/>
    </row>
    <row r="751" spans="2:12" ht="15.75" customHeight="1" x14ac:dyDescent="0.2">
      <c r="B751" s="46"/>
      <c r="C751" s="46"/>
      <c r="D751" s="46"/>
      <c r="E751" s="46"/>
      <c r="F751" s="46"/>
      <c r="G751" s="46"/>
      <c r="H751" s="46"/>
      <c r="I751" s="46"/>
      <c r="J751" s="46"/>
      <c r="K751" s="46"/>
      <c r="L751" s="46"/>
    </row>
    <row r="752" spans="2:12" ht="15.75" customHeight="1" x14ac:dyDescent="0.2">
      <c r="B752" s="46"/>
      <c r="C752" s="46"/>
      <c r="D752" s="46"/>
      <c r="E752" s="46"/>
      <c r="F752" s="46"/>
      <c r="G752" s="46"/>
      <c r="H752" s="46"/>
      <c r="I752" s="46"/>
      <c r="J752" s="46"/>
      <c r="K752" s="46"/>
      <c r="L752" s="46"/>
    </row>
    <row r="753" spans="2:12" ht="15.75" customHeight="1" x14ac:dyDescent="0.2">
      <c r="B753" s="46"/>
      <c r="C753" s="46"/>
      <c r="D753" s="46"/>
      <c r="E753" s="46"/>
      <c r="F753" s="46"/>
      <c r="G753" s="46"/>
      <c r="H753" s="46"/>
      <c r="I753" s="46"/>
      <c r="J753" s="46"/>
      <c r="K753" s="46"/>
      <c r="L753" s="46"/>
    </row>
    <row r="754" spans="2:12" ht="15.75" customHeight="1" x14ac:dyDescent="0.2">
      <c r="B754" s="46"/>
      <c r="C754" s="46"/>
      <c r="D754" s="46"/>
      <c r="E754" s="46"/>
      <c r="F754" s="46"/>
      <c r="G754" s="46"/>
      <c r="H754" s="46"/>
      <c r="I754" s="46"/>
      <c r="J754" s="46"/>
      <c r="K754" s="46"/>
      <c r="L754" s="46"/>
    </row>
    <row r="755" spans="2:12" ht="15.75" customHeight="1" x14ac:dyDescent="0.2">
      <c r="B755" s="46"/>
      <c r="C755" s="46"/>
      <c r="D755" s="46"/>
      <c r="E755" s="46"/>
      <c r="F755" s="46"/>
      <c r="G755" s="46"/>
      <c r="H755" s="46"/>
      <c r="I755" s="46"/>
      <c r="J755" s="46"/>
      <c r="K755" s="46"/>
      <c r="L755" s="46"/>
    </row>
    <row r="756" spans="2:12" ht="15.75" customHeight="1" x14ac:dyDescent="0.2">
      <c r="B756" s="46"/>
      <c r="C756" s="46"/>
      <c r="D756" s="46"/>
      <c r="E756" s="46"/>
      <c r="F756" s="46"/>
      <c r="G756" s="46"/>
      <c r="H756" s="46"/>
      <c r="I756" s="46"/>
      <c r="J756" s="46"/>
      <c r="K756" s="46"/>
      <c r="L756" s="46"/>
    </row>
    <row r="757" spans="2:12" ht="15.75" customHeight="1" x14ac:dyDescent="0.2">
      <c r="B757" s="46"/>
      <c r="C757" s="46"/>
      <c r="D757" s="46"/>
      <c r="E757" s="46"/>
      <c r="F757" s="46"/>
      <c r="G757" s="46"/>
      <c r="H757" s="46"/>
      <c r="I757" s="46"/>
      <c r="J757" s="46"/>
      <c r="K757" s="46"/>
      <c r="L757" s="46"/>
    </row>
    <row r="758" spans="2:12" ht="15.75" customHeight="1" x14ac:dyDescent="0.2">
      <c r="B758" s="46"/>
      <c r="C758" s="46"/>
      <c r="D758" s="46"/>
      <c r="E758" s="46"/>
      <c r="F758" s="46"/>
      <c r="G758" s="46"/>
      <c r="H758" s="46"/>
      <c r="I758" s="46"/>
      <c r="J758" s="46"/>
      <c r="K758" s="46"/>
      <c r="L758" s="46"/>
    </row>
    <row r="759" spans="2:12" ht="15.75" customHeight="1" x14ac:dyDescent="0.2">
      <c r="B759" s="46"/>
      <c r="C759" s="46"/>
      <c r="D759" s="46"/>
      <c r="E759" s="46"/>
      <c r="F759" s="46"/>
      <c r="G759" s="46"/>
      <c r="H759" s="46"/>
      <c r="I759" s="46"/>
      <c r="J759" s="46"/>
      <c r="K759" s="46"/>
      <c r="L759" s="46"/>
    </row>
    <row r="760" spans="2:12" ht="15.75" customHeight="1" x14ac:dyDescent="0.2">
      <c r="B760" s="46"/>
      <c r="C760" s="46"/>
      <c r="D760" s="46"/>
      <c r="E760" s="46"/>
      <c r="F760" s="46"/>
      <c r="G760" s="46"/>
      <c r="H760" s="46"/>
      <c r="I760" s="46"/>
      <c r="J760" s="46"/>
      <c r="K760" s="46"/>
      <c r="L760" s="46"/>
    </row>
    <row r="761" spans="2:12" ht="15.75" customHeight="1" x14ac:dyDescent="0.2">
      <c r="B761" s="46"/>
      <c r="C761" s="46"/>
      <c r="D761" s="46"/>
      <c r="E761" s="46"/>
      <c r="F761" s="46"/>
      <c r="G761" s="46"/>
      <c r="H761" s="46"/>
      <c r="I761" s="46"/>
      <c r="J761" s="46"/>
      <c r="K761" s="46"/>
      <c r="L761" s="46"/>
    </row>
    <row r="762" spans="2:12" ht="15.75" customHeight="1" x14ac:dyDescent="0.2">
      <c r="B762" s="46"/>
      <c r="C762" s="46"/>
      <c r="D762" s="46"/>
      <c r="E762" s="46"/>
      <c r="F762" s="46"/>
      <c r="G762" s="46"/>
      <c r="H762" s="46"/>
      <c r="I762" s="46"/>
      <c r="J762" s="46"/>
      <c r="K762" s="46"/>
      <c r="L762" s="46"/>
    </row>
    <row r="763" spans="2:12" ht="15.75" customHeight="1" x14ac:dyDescent="0.2">
      <c r="B763" s="46"/>
      <c r="C763" s="46"/>
      <c r="D763" s="46"/>
      <c r="E763" s="46"/>
      <c r="F763" s="46"/>
      <c r="G763" s="46"/>
      <c r="H763" s="46"/>
      <c r="I763" s="46"/>
      <c r="J763" s="46"/>
      <c r="K763" s="46"/>
      <c r="L763" s="46"/>
    </row>
    <row r="764" spans="2:12" ht="15.75" customHeight="1" x14ac:dyDescent="0.2">
      <c r="B764" s="46"/>
      <c r="C764" s="46"/>
      <c r="D764" s="46"/>
      <c r="E764" s="46"/>
      <c r="F764" s="46"/>
      <c r="G764" s="46"/>
      <c r="H764" s="46"/>
      <c r="I764" s="46"/>
      <c r="J764" s="46"/>
      <c r="K764" s="46"/>
      <c r="L764" s="46"/>
    </row>
    <row r="765" spans="2:12" ht="15.75" customHeight="1" x14ac:dyDescent="0.2">
      <c r="B765" s="46"/>
      <c r="C765" s="46"/>
      <c r="D765" s="46"/>
      <c r="E765" s="46"/>
      <c r="F765" s="46"/>
      <c r="G765" s="46"/>
      <c r="H765" s="46"/>
      <c r="I765" s="46"/>
      <c r="J765" s="46"/>
      <c r="K765" s="46"/>
      <c r="L765" s="46"/>
    </row>
    <row r="766" spans="2:12" ht="15.75" customHeight="1" x14ac:dyDescent="0.2">
      <c r="B766" s="46"/>
      <c r="C766" s="46"/>
      <c r="D766" s="46"/>
      <c r="E766" s="46"/>
      <c r="F766" s="46"/>
      <c r="G766" s="46"/>
      <c r="H766" s="46"/>
      <c r="I766" s="46"/>
      <c r="J766" s="46"/>
      <c r="K766" s="46"/>
      <c r="L766" s="46"/>
    </row>
    <row r="767" spans="2:12" ht="15.75" customHeight="1" x14ac:dyDescent="0.2">
      <c r="B767" s="46"/>
      <c r="C767" s="46"/>
      <c r="D767" s="46"/>
      <c r="E767" s="46"/>
      <c r="F767" s="46"/>
      <c r="G767" s="46"/>
      <c r="H767" s="46"/>
      <c r="I767" s="46"/>
      <c r="J767" s="46"/>
      <c r="K767" s="46"/>
      <c r="L767" s="46"/>
    </row>
    <row r="768" spans="2:12" ht="15.75" customHeight="1" x14ac:dyDescent="0.2">
      <c r="B768" s="46"/>
      <c r="C768" s="46"/>
      <c r="D768" s="46"/>
      <c r="E768" s="46"/>
      <c r="F768" s="46"/>
      <c r="G768" s="46"/>
      <c r="H768" s="46"/>
      <c r="I768" s="46"/>
      <c r="J768" s="46"/>
      <c r="K768" s="46"/>
      <c r="L768" s="46"/>
    </row>
    <row r="769" spans="2:12" ht="15.75" customHeight="1" x14ac:dyDescent="0.2">
      <c r="B769" s="46"/>
      <c r="C769" s="46"/>
      <c r="D769" s="46"/>
      <c r="E769" s="46"/>
      <c r="F769" s="46"/>
      <c r="G769" s="46"/>
      <c r="H769" s="46"/>
      <c r="I769" s="46"/>
      <c r="J769" s="46"/>
      <c r="K769" s="46"/>
      <c r="L769" s="46"/>
    </row>
    <row r="770" spans="2:12" ht="15.75" customHeight="1" x14ac:dyDescent="0.2">
      <c r="B770" s="46"/>
      <c r="C770" s="46"/>
      <c r="D770" s="46"/>
      <c r="E770" s="46"/>
      <c r="F770" s="46"/>
      <c r="G770" s="46"/>
      <c r="H770" s="46"/>
      <c r="I770" s="46"/>
      <c r="J770" s="46"/>
      <c r="K770" s="46"/>
      <c r="L770" s="46"/>
    </row>
    <row r="771" spans="2:12" ht="15.75" customHeight="1" x14ac:dyDescent="0.2">
      <c r="B771" s="46"/>
      <c r="C771" s="46"/>
      <c r="D771" s="46"/>
      <c r="E771" s="46"/>
      <c r="F771" s="46"/>
      <c r="G771" s="46"/>
      <c r="H771" s="46"/>
      <c r="I771" s="46"/>
      <c r="J771" s="46"/>
      <c r="K771" s="46"/>
      <c r="L771" s="46"/>
    </row>
    <row r="772" spans="2:12" ht="15.75" customHeight="1" x14ac:dyDescent="0.2">
      <c r="B772" s="46"/>
      <c r="C772" s="46"/>
      <c r="D772" s="46"/>
      <c r="E772" s="46"/>
      <c r="F772" s="46"/>
      <c r="G772" s="46"/>
      <c r="H772" s="46"/>
      <c r="I772" s="46"/>
      <c r="J772" s="46"/>
      <c r="K772" s="46"/>
      <c r="L772" s="46"/>
    </row>
    <row r="773" spans="2:12" ht="15.75" customHeight="1" x14ac:dyDescent="0.2">
      <c r="B773" s="46"/>
      <c r="C773" s="46"/>
      <c r="D773" s="46"/>
      <c r="E773" s="46"/>
      <c r="F773" s="46"/>
      <c r="G773" s="46"/>
      <c r="H773" s="46"/>
      <c r="I773" s="46"/>
      <c r="J773" s="46"/>
      <c r="K773" s="46"/>
      <c r="L773" s="46"/>
    </row>
    <row r="774" spans="2:12" ht="15.75" customHeight="1" x14ac:dyDescent="0.2">
      <c r="B774" s="46"/>
      <c r="C774" s="46"/>
      <c r="D774" s="46"/>
      <c r="E774" s="46"/>
      <c r="F774" s="46"/>
      <c r="G774" s="46"/>
      <c r="H774" s="46"/>
      <c r="I774" s="46"/>
      <c r="J774" s="46"/>
      <c r="K774" s="46"/>
      <c r="L774" s="46"/>
    </row>
    <row r="775" spans="2:12" ht="15.75" customHeight="1" x14ac:dyDescent="0.2">
      <c r="B775" s="46"/>
      <c r="C775" s="46"/>
      <c r="D775" s="46"/>
      <c r="E775" s="46"/>
      <c r="F775" s="46"/>
      <c r="G775" s="46"/>
      <c r="H775" s="46"/>
      <c r="I775" s="46"/>
      <c r="J775" s="46"/>
      <c r="K775" s="46"/>
      <c r="L775" s="46"/>
    </row>
    <row r="776" spans="2:12" ht="15.75" customHeight="1" x14ac:dyDescent="0.2">
      <c r="B776" s="46"/>
      <c r="C776" s="46"/>
      <c r="D776" s="46"/>
      <c r="E776" s="46"/>
      <c r="F776" s="46"/>
      <c r="G776" s="46"/>
      <c r="H776" s="46"/>
      <c r="I776" s="46"/>
      <c r="J776" s="46"/>
      <c r="K776" s="46"/>
      <c r="L776" s="46"/>
    </row>
    <row r="777" spans="2:12" ht="15.75" customHeight="1" x14ac:dyDescent="0.2">
      <c r="B777" s="46"/>
      <c r="C777" s="46"/>
      <c r="D777" s="46"/>
      <c r="E777" s="46"/>
      <c r="F777" s="46"/>
      <c r="G777" s="46"/>
      <c r="H777" s="46"/>
      <c r="I777" s="46"/>
      <c r="J777" s="46"/>
      <c r="K777" s="46"/>
      <c r="L777" s="46"/>
    </row>
    <row r="778" spans="2:12" ht="15.75" customHeight="1" x14ac:dyDescent="0.2">
      <c r="B778" s="46"/>
      <c r="C778" s="46"/>
      <c r="D778" s="46"/>
      <c r="E778" s="46"/>
      <c r="F778" s="46"/>
      <c r="G778" s="46"/>
      <c r="H778" s="46"/>
      <c r="I778" s="46"/>
      <c r="J778" s="46"/>
      <c r="K778" s="46"/>
      <c r="L778" s="46"/>
    </row>
    <row r="779" spans="2:12" ht="15.75" customHeight="1" x14ac:dyDescent="0.2">
      <c r="B779" s="46"/>
      <c r="C779" s="46"/>
      <c r="D779" s="46"/>
      <c r="E779" s="46"/>
      <c r="F779" s="46"/>
      <c r="G779" s="46"/>
      <c r="H779" s="46"/>
      <c r="I779" s="46"/>
      <c r="J779" s="46"/>
      <c r="K779" s="46"/>
      <c r="L779" s="46"/>
    </row>
    <row r="780" spans="2:12" ht="15.75" customHeight="1" x14ac:dyDescent="0.2">
      <c r="B780" s="46"/>
      <c r="C780" s="46"/>
      <c r="D780" s="46"/>
      <c r="E780" s="46"/>
      <c r="F780" s="46"/>
      <c r="G780" s="46"/>
      <c r="H780" s="46"/>
      <c r="I780" s="46"/>
      <c r="J780" s="46"/>
      <c r="K780" s="46"/>
      <c r="L780" s="46"/>
    </row>
    <row r="781" spans="2:12" ht="15.75" customHeight="1" x14ac:dyDescent="0.2">
      <c r="B781" s="46"/>
      <c r="C781" s="46"/>
      <c r="D781" s="46"/>
      <c r="E781" s="46"/>
      <c r="F781" s="46"/>
      <c r="G781" s="46"/>
      <c r="H781" s="46"/>
      <c r="I781" s="46"/>
      <c r="J781" s="46"/>
      <c r="K781" s="46"/>
      <c r="L781" s="46"/>
    </row>
    <row r="782" spans="2:12" ht="15.75" customHeight="1" x14ac:dyDescent="0.2">
      <c r="B782" s="46"/>
      <c r="C782" s="46"/>
      <c r="D782" s="46"/>
      <c r="E782" s="46"/>
      <c r="F782" s="46"/>
      <c r="G782" s="46"/>
      <c r="H782" s="46"/>
      <c r="I782" s="46"/>
      <c r="J782" s="46"/>
      <c r="K782" s="46"/>
      <c r="L782" s="46"/>
    </row>
    <row r="783" spans="2:12" ht="15.75" customHeight="1" x14ac:dyDescent="0.2">
      <c r="B783" s="46"/>
      <c r="C783" s="46"/>
      <c r="D783" s="46"/>
      <c r="E783" s="46"/>
      <c r="F783" s="46"/>
      <c r="G783" s="46"/>
      <c r="H783" s="46"/>
      <c r="I783" s="46"/>
      <c r="J783" s="46"/>
      <c r="K783" s="46"/>
      <c r="L783" s="46"/>
    </row>
    <row r="784" spans="2:12" ht="15.75" customHeight="1" x14ac:dyDescent="0.2">
      <c r="B784" s="46"/>
      <c r="C784" s="46"/>
      <c r="D784" s="46"/>
      <c r="E784" s="46"/>
      <c r="F784" s="46"/>
      <c r="G784" s="46"/>
      <c r="H784" s="46"/>
      <c r="I784" s="46"/>
      <c r="J784" s="46"/>
      <c r="K784" s="46"/>
      <c r="L784" s="46"/>
    </row>
    <row r="785" spans="2:12" ht="15.75" customHeight="1" x14ac:dyDescent="0.2">
      <c r="B785" s="46"/>
      <c r="C785" s="46"/>
      <c r="D785" s="46"/>
      <c r="E785" s="46"/>
      <c r="F785" s="46"/>
      <c r="G785" s="46"/>
      <c r="H785" s="46"/>
      <c r="I785" s="46"/>
      <c r="J785" s="46"/>
      <c r="K785" s="46"/>
      <c r="L785" s="46"/>
    </row>
    <row r="786" spans="2:12" ht="15.75" customHeight="1" x14ac:dyDescent="0.2">
      <c r="B786" s="46"/>
      <c r="C786" s="46"/>
      <c r="D786" s="46"/>
      <c r="E786" s="46"/>
      <c r="F786" s="46"/>
      <c r="G786" s="46"/>
      <c r="H786" s="46"/>
      <c r="I786" s="46"/>
      <c r="J786" s="46"/>
      <c r="K786" s="46"/>
      <c r="L786" s="46"/>
    </row>
    <row r="787" spans="2:12" ht="15.75" customHeight="1" x14ac:dyDescent="0.2">
      <c r="B787" s="46"/>
      <c r="C787" s="46"/>
      <c r="D787" s="46"/>
      <c r="E787" s="46"/>
      <c r="F787" s="46"/>
      <c r="G787" s="46"/>
      <c r="H787" s="46"/>
      <c r="I787" s="46"/>
      <c r="J787" s="46"/>
      <c r="K787" s="46"/>
      <c r="L787" s="46"/>
    </row>
    <row r="788" spans="2:12" ht="15.75" customHeight="1" x14ac:dyDescent="0.2">
      <c r="B788" s="46"/>
      <c r="C788" s="46"/>
      <c r="D788" s="46"/>
      <c r="E788" s="46"/>
      <c r="F788" s="46"/>
      <c r="G788" s="46"/>
      <c r="H788" s="46"/>
      <c r="I788" s="46"/>
      <c r="J788" s="46"/>
      <c r="K788" s="46"/>
      <c r="L788" s="46"/>
    </row>
    <row r="789" spans="2:12" ht="15.75" customHeight="1" x14ac:dyDescent="0.2">
      <c r="B789" s="46"/>
      <c r="C789" s="46"/>
      <c r="D789" s="46"/>
      <c r="E789" s="46"/>
      <c r="F789" s="46"/>
      <c r="G789" s="46"/>
      <c r="H789" s="46"/>
      <c r="I789" s="46"/>
      <c r="J789" s="46"/>
      <c r="K789" s="46"/>
      <c r="L789" s="46"/>
    </row>
    <row r="790" spans="2:12" ht="15.75" customHeight="1" x14ac:dyDescent="0.2">
      <c r="B790" s="46"/>
      <c r="C790" s="46"/>
      <c r="D790" s="46"/>
      <c r="E790" s="46"/>
      <c r="F790" s="46"/>
      <c r="G790" s="46"/>
      <c r="H790" s="46"/>
      <c r="I790" s="46"/>
      <c r="J790" s="46"/>
      <c r="K790" s="46"/>
      <c r="L790" s="46"/>
    </row>
    <row r="791" spans="2:12" ht="15.75" customHeight="1" x14ac:dyDescent="0.2">
      <c r="B791" s="46"/>
      <c r="C791" s="46"/>
      <c r="D791" s="46"/>
      <c r="E791" s="46"/>
      <c r="F791" s="46"/>
      <c r="G791" s="46"/>
      <c r="H791" s="46"/>
      <c r="I791" s="46"/>
      <c r="J791" s="46"/>
      <c r="K791" s="46"/>
      <c r="L791" s="46"/>
    </row>
    <row r="792" spans="2:12" ht="15.75" customHeight="1" x14ac:dyDescent="0.2">
      <c r="B792" s="46"/>
      <c r="C792" s="46"/>
      <c r="D792" s="46"/>
      <c r="E792" s="46"/>
      <c r="F792" s="46"/>
      <c r="G792" s="46"/>
      <c r="H792" s="46"/>
      <c r="I792" s="46"/>
      <c r="J792" s="46"/>
      <c r="K792" s="46"/>
      <c r="L792" s="46"/>
    </row>
    <row r="793" spans="2:12" ht="15.75" customHeight="1" x14ac:dyDescent="0.2">
      <c r="B793" s="46"/>
      <c r="C793" s="46"/>
      <c r="D793" s="46"/>
      <c r="E793" s="46"/>
      <c r="F793" s="46"/>
      <c r="G793" s="46"/>
      <c r="H793" s="46"/>
      <c r="I793" s="46"/>
      <c r="J793" s="46"/>
      <c r="K793" s="46"/>
      <c r="L793" s="46"/>
    </row>
    <row r="794" spans="2:12" ht="15.75" customHeight="1" x14ac:dyDescent="0.2">
      <c r="B794" s="46"/>
      <c r="C794" s="46"/>
      <c r="D794" s="46"/>
      <c r="E794" s="46"/>
      <c r="F794" s="46"/>
      <c r="G794" s="46"/>
      <c r="H794" s="46"/>
      <c r="I794" s="46"/>
      <c r="J794" s="46"/>
      <c r="K794" s="46"/>
      <c r="L794" s="46"/>
    </row>
    <row r="795" spans="2:12" ht="15.75" customHeight="1" x14ac:dyDescent="0.2">
      <c r="B795" s="46"/>
      <c r="C795" s="46"/>
      <c r="D795" s="46"/>
      <c r="E795" s="46"/>
      <c r="F795" s="46"/>
      <c r="G795" s="46"/>
      <c r="H795" s="46"/>
      <c r="I795" s="46"/>
      <c r="J795" s="46"/>
      <c r="K795" s="46"/>
      <c r="L795" s="46"/>
    </row>
    <row r="796" spans="2:12" ht="15.75" customHeight="1" x14ac:dyDescent="0.2">
      <c r="B796" s="46"/>
      <c r="C796" s="46"/>
      <c r="D796" s="46"/>
      <c r="E796" s="46"/>
      <c r="F796" s="46"/>
      <c r="G796" s="46"/>
      <c r="H796" s="46"/>
      <c r="I796" s="46"/>
      <c r="J796" s="46"/>
      <c r="K796" s="46"/>
      <c r="L796" s="46"/>
    </row>
    <row r="797" spans="2:12" ht="15.75" customHeight="1" x14ac:dyDescent="0.2">
      <c r="B797" s="46"/>
      <c r="C797" s="46"/>
      <c r="D797" s="46"/>
      <c r="E797" s="46"/>
      <c r="F797" s="46"/>
      <c r="G797" s="46"/>
      <c r="H797" s="46"/>
      <c r="I797" s="46"/>
      <c r="J797" s="46"/>
      <c r="K797" s="46"/>
      <c r="L797" s="46"/>
    </row>
    <row r="798" spans="2:12" ht="15.75" customHeight="1" x14ac:dyDescent="0.2">
      <c r="B798" s="46"/>
      <c r="C798" s="46"/>
      <c r="D798" s="46"/>
      <c r="E798" s="46"/>
      <c r="F798" s="46"/>
      <c r="G798" s="46"/>
      <c r="H798" s="46"/>
      <c r="I798" s="46"/>
      <c r="J798" s="46"/>
      <c r="K798" s="46"/>
      <c r="L798" s="46"/>
    </row>
    <row r="799" spans="2:12" ht="15.75" customHeight="1" x14ac:dyDescent="0.2">
      <c r="B799" s="46"/>
      <c r="C799" s="46"/>
      <c r="D799" s="46"/>
      <c r="E799" s="46"/>
      <c r="F799" s="46"/>
      <c r="G799" s="46"/>
      <c r="H799" s="46"/>
      <c r="I799" s="46"/>
      <c r="J799" s="46"/>
      <c r="K799" s="46"/>
      <c r="L799" s="46"/>
    </row>
    <row r="800" spans="2:12" ht="15.75" customHeight="1" x14ac:dyDescent="0.2">
      <c r="B800" s="46"/>
      <c r="C800" s="46"/>
      <c r="D800" s="46"/>
      <c r="E800" s="46"/>
      <c r="F800" s="46"/>
      <c r="G800" s="46"/>
      <c r="H800" s="46"/>
      <c r="I800" s="46"/>
      <c r="J800" s="46"/>
      <c r="K800" s="46"/>
      <c r="L800" s="46"/>
    </row>
    <row r="801" spans="2:12" ht="15.75" customHeight="1" x14ac:dyDescent="0.2">
      <c r="B801" s="46"/>
      <c r="C801" s="46"/>
      <c r="D801" s="46"/>
      <c r="E801" s="46"/>
      <c r="F801" s="46"/>
      <c r="G801" s="46"/>
      <c r="H801" s="46"/>
      <c r="I801" s="46"/>
      <c r="J801" s="46"/>
      <c r="K801" s="46"/>
      <c r="L801" s="46"/>
    </row>
    <row r="802" spans="2:12" ht="15.75" customHeight="1" x14ac:dyDescent="0.2">
      <c r="B802" s="46"/>
      <c r="C802" s="46"/>
      <c r="D802" s="46"/>
      <c r="E802" s="46"/>
      <c r="F802" s="46"/>
      <c r="G802" s="46"/>
      <c r="H802" s="46"/>
      <c r="I802" s="46"/>
      <c r="J802" s="46"/>
      <c r="K802" s="46"/>
      <c r="L802" s="46"/>
    </row>
    <row r="803" spans="2:12" ht="15.75" customHeight="1" x14ac:dyDescent="0.2">
      <c r="B803" s="46"/>
      <c r="C803" s="46"/>
      <c r="D803" s="46"/>
      <c r="E803" s="46"/>
      <c r="F803" s="46"/>
      <c r="G803" s="46"/>
      <c r="H803" s="46"/>
      <c r="I803" s="46"/>
      <c r="J803" s="46"/>
      <c r="K803" s="46"/>
      <c r="L803" s="46"/>
    </row>
    <row r="804" spans="2:12" ht="15.75" customHeight="1" x14ac:dyDescent="0.2">
      <c r="B804" s="46"/>
      <c r="C804" s="46"/>
      <c r="D804" s="46"/>
      <c r="E804" s="46"/>
      <c r="F804" s="46"/>
      <c r="G804" s="46"/>
      <c r="H804" s="46"/>
      <c r="I804" s="46"/>
      <c r="J804" s="46"/>
      <c r="K804" s="46"/>
      <c r="L804" s="46"/>
    </row>
    <row r="805" spans="2:12" ht="15.75" customHeight="1" x14ac:dyDescent="0.2">
      <c r="B805" s="46"/>
      <c r="C805" s="46"/>
      <c r="D805" s="46"/>
      <c r="E805" s="46"/>
      <c r="F805" s="46"/>
      <c r="G805" s="46"/>
      <c r="H805" s="46"/>
      <c r="I805" s="46"/>
      <c r="J805" s="46"/>
      <c r="K805" s="46"/>
      <c r="L805" s="46"/>
    </row>
    <row r="806" spans="2:12" ht="15.75" customHeight="1" x14ac:dyDescent="0.2">
      <c r="B806" s="46"/>
      <c r="C806" s="46"/>
      <c r="D806" s="46"/>
      <c r="E806" s="46"/>
      <c r="F806" s="46"/>
      <c r="G806" s="46"/>
      <c r="H806" s="46"/>
      <c r="I806" s="46"/>
      <c r="J806" s="46"/>
      <c r="K806" s="46"/>
      <c r="L806" s="46"/>
    </row>
    <row r="807" spans="2:12" ht="15.75" customHeight="1" x14ac:dyDescent="0.2">
      <c r="B807" s="46"/>
      <c r="C807" s="46"/>
      <c r="D807" s="46"/>
      <c r="E807" s="46"/>
      <c r="F807" s="46"/>
      <c r="G807" s="46"/>
      <c r="H807" s="46"/>
      <c r="I807" s="46"/>
      <c r="J807" s="46"/>
      <c r="K807" s="46"/>
      <c r="L807" s="46"/>
    </row>
    <row r="808" spans="2:12" ht="15.75" customHeight="1" x14ac:dyDescent="0.2">
      <c r="B808" s="46"/>
      <c r="C808" s="46"/>
      <c r="D808" s="46"/>
      <c r="E808" s="46"/>
      <c r="F808" s="46"/>
      <c r="G808" s="46"/>
      <c r="H808" s="46"/>
      <c r="I808" s="46"/>
      <c r="J808" s="46"/>
      <c r="K808" s="46"/>
      <c r="L808" s="46"/>
    </row>
    <row r="809" spans="2:12" ht="15.75" customHeight="1" x14ac:dyDescent="0.2">
      <c r="B809" s="46"/>
      <c r="C809" s="46"/>
      <c r="D809" s="46"/>
      <c r="E809" s="46"/>
      <c r="F809" s="46"/>
      <c r="G809" s="46"/>
      <c r="H809" s="46"/>
      <c r="I809" s="46"/>
      <c r="J809" s="46"/>
      <c r="K809" s="46"/>
      <c r="L809" s="46"/>
    </row>
    <row r="810" spans="2:12" ht="15.75" customHeight="1" x14ac:dyDescent="0.2">
      <c r="B810" s="46"/>
      <c r="C810" s="46"/>
      <c r="D810" s="46"/>
      <c r="E810" s="46"/>
      <c r="F810" s="46"/>
      <c r="G810" s="46"/>
      <c r="H810" s="46"/>
      <c r="I810" s="46"/>
      <c r="J810" s="46"/>
      <c r="K810" s="46"/>
      <c r="L810" s="46"/>
    </row>
    <row r="811" spans="2:12" ht="15.75" customHeight="1" x14ac:dyDescent="0.2">
      <c r="B811" s="46"/>
      <c r="C811" s="46"/>
      <c r="D811" s="46"/>
      <c r="E811" s="46"/>
      <c r="F811" s="46"/>
      <c r="G811" s="46"/>
      <c r="H811" s="46"/>
      <c r="I811" s="46"/>
      <c r="J811" s="46"/>
      <c r="K811" s="46"/>
      <c r="L811" s="46"/>
    </row>
    <row r="812" spans="2:12" ht="15.75" customHeight="1" x14ac:dyDescent="0.2">
      <c r="B812" s="46"/>
      <c r="C812" s="46"/>
      <c r="D812" s="46"/>
      <c r="E812" s="46"/>
      <c r="F812" s="46"/>
      <c r="G812" s="46"/>
      <c r="H812" s="46"/>
      <c r="I812" s="46"/>
      <c r="J812" s="46"/>
      <c r="K812" s="46"/>
      <c r="L812" s="46"/>
    </row>
    <row r="813" spans="2:12" ht="15.75" customHeight="1" x14ac:dyDescent="0.2">
      <c r="B813" s="46"/>
      <c r="C813" s="46"/>
      <c r="D813" s="46"/>
      <c r="E813" s="46"/>
      <c r="F813" s="46"/>
      <c r="G813" s="46"/>
      <c r="H813" s="46"/>
      <c r="I813" s="46"/>
      <c r="J813" s="46"/>
      <c r="K813" s="46"/>
      <c r="L813" s="46"/>
    </row>
    <row r="814" spans="2:12" ht="15.75" customHeight="1" x14ac:dyDescent="0.2">
      <c r="B814" s="46"/>
      <c r="C814" s="46"/>
      <c r="D814" s="46"/>
      <c r="E814" s="46"/>
      <c r="F814" s="46"/>
      <c r="G814" s="46"/>
      <c r="H814" s="46"/>
      <c r="I814" s="46"/>
      <c r="J814" s="46"/>
      <c r="K814" s="46"/>
      <c r="L814" s="46"/>
    </row>
    <row r="815" spans="2:12" ht="15.75" customHeight="1" x14ac:dyDescent="0.2">
      <c r="B815" s="46"/>
      <c r="C815" s="46"/>
      <c r="D815" s="46"/>
      <c r="E815" s="46"/>
      <c r="F815" s="46"/>
      <c r="G815" s="46"/>
      <c r="H815" s="46"/>
      <c r="I815" s="46"/>
      <c r="J815" s="46"/>
      <c r="K815" s="46"/>
      <c r="L815" s="46"/>
    </row>
    <row r="816" spans="2:12" ht="15.75" customHeight="1" x14ac:dyDescent="0.2">
      <c r="B816" s="46"/>
      <c r="C816" s="46"/>
      <c r="D816" s="46"/>
      <c r="E816" s="46"/>
      <c r="F816" s="46"/>
      <c r="G816" s="46"/>
      <c r="H816" s="46"/>
      <c r="I816" s="46"/>
      <c r="J816" s="46"/>
      <c r="K816" s="46"/>
      <c r="L816" s="46"/>
    </row>
    <row r="817" spans="2:12" ht="15.75" customHeight="1" x14ac:dyDescent="0.2">
      <c r="B817" s="46"/>
      <c r="C817" s="46"/>
      <c r="D817" s="46"/>
      <c r="E817" s="46"/>
      <c r="F817" s="46"/>
      <c r="G817" s="46"/>
      <c r="H817" s="46"/>
      <c r="I817" s="46"/>
      <c r="J817" s="46"/>
      <c r="K817" s="46"/>
      <c r="L817" s="46"/>
    </row>
    <row r="818" spans="2:12" ht="15.75" customHeight="1" x14ac:dyDescent="0.2">
      <c r="B818" s="46"/>
      <c r="C818" s="46"/>
      <c r="D818" s="46"/>
      <c r="E818" s="46"/>
      <c r="F818" s="46"/>
      <c r="G818" s="46"/>
      <c r="H818" s="46"/>
      <c r="I818" s="46"/>
      <c r="J818" s="46"/>
      <c r="K818" s="46"/>
      <c r="L818" s="46"/>
    </row>
    <row r="819" spans="2:12" ht="15.75" customHeight="1" x14ac:dyDescent="0.2">
      <c r="B819" s="46"/>
      <c r="C819" s="46"/>
      <c r="D819" s="46"/>
      <c r="E819" s="46"/>
      <c r="F819" s="46"/>
      <c r="G819" s="46"/>
      <c r="H819" s="46"/>
      <c r="I819" s="46"/>
      <c r="J819" s="46"/>
      <c r="K819" s="46"/>
      <c r="L819" s="46"/>
    </row>
    <row r="820" spans="2:12" ht="15.75" customHeight="1" x14ac:dyDescent="0.2">
      <c r="B820" s="46"/>
      <c r="C820" s="46"/>
      <c r="D820" s="46"/>
      <c r="E820" s="46"/>
      <c r="F820" s="46"/>
      <c r="G820" s="46"/>
      <c r="H820" s="46"/>
      <c r="I820" s="46"/>
      <c r="J820" s="46"/>
      <c r="K820" s="46"/>
      <c r="L820" s="46"/>
    </row>
    <row r="821" spans="2:12" ht="15.75" customHeight="1" x14ac:dyDescent="0.2">
      <c r="B821" s="46"/>
      <c r="C821" s="46"/>
      <c r="D821" s="46"/>
      <c r="E821" s="46"/>
      <c r="F821" s="46"/>
      <c r="G821" s="46"/>
      <c r="H821" s="46"/>
      <c r="I821" s="46"/>
      <c r="J821" s="46"/>
      <c r="K821" s="46"/>
      <c r="L821" s="46"/>
    </row>
    <row r="822" spans="2:12" ht="15.75" customHeight="1" x14ac:dyDescent="0.2">
      <c r="B822" s="46"/>
      <c r="C822" s="46"/>
      <c r="D822" s="46"/>
      <c r="E822" s="46"/>
      <c r="F822" s="46"/>
      <c r="G822" s="46"/>
      <c r="H822" s="46"/>
      <c r="I822" s="46"/>
      <c r="J822" s="46"/>
      <c r="K822" s="46"/>
      <c r="L822" s="46"/>
    </row>
    <row r="823" spans="2:12" ht="15.75" customHeight="1" x14ac:dyDescent="0.2">
      <c r="B823" s="46"/>
      <c r="C823" s="46"/>
      <c r="D823" s="46"/>
      <c r="E823" s="46"/>
      <c r="F823" s="46"/>
      <c r="G823" s="46"/>
      <c r="H823" s="46"/>
      <c r="I823" s="46"/>
      <c r="J823" s="46"/>
      <c r="K823" s="46"/>
      <c r="L823" s="46"/>
    </row>
    <row r="824" spans="2:12" ht="15.75" customHeight="1" x14ac:dyDescent="0.2">
      <c r="B824" s="46"/>
      <c r="C824" s="46"/>
      <c r="D824" s="46"/>
      <c r="E824" s="46"/>
      <c r="F824" s="46"/>
      <c r="G824" s="46"/>
      <c r="H824" s="46"/>
      <c r="I824" s="46"/>
      <c r="J824" s="46"/>
      <c r="K824" s="46"/>
      <c r="L824" s="46"/>
    </row>
    <row r="825" spans="2:12" ht="15.75" customHeight="1" x14ac:dyDescent="0.2">
      <c r="B825" s="46"/>
      <c r="C825" s="46"/>
      <c r="D825" s="46"/>
      <c r="E825" s="46"/>
      <c r="F825" s="46"/>
      <c r="G825" s="46"/>
      <c r="H825" s="46"/>
      <c r="I825" s="46"/>
      <c r="J825" s="46"/>
      <c r="K825" s="46"/>
      <c r="L825" s="46"/>
    </row>
    <row r="826" spans="2:12" ht="15.75" customHeight="1" x14ac:dyDescent="0.2">
      <c r="B826" s="46"/>
      <c r="C826" s="46"/>
      <c r="D826" s="46"/>
      <c r="E826" s="46"/>
      <c r="F826" s="46"/>
      <c r="G826" s="46"/>
      <c r="H826" s="46"/>
      <c r="I826" s="46"/>
      <c r="J826" s="46"/>
      <c r="K826" s="46"/>
      <c r="L826" s="46"/>
    </row>
    <row r="827" spans="2:12" ht="15.75" customHeight="1" x14ac:dyDescent="0.2">
      <c r="B827" s="46"/>
      <c r="C827" s="46"/>
      <c r="D827" s="46"/>
      <c r="E827" s="46"/>
      <c r="F827" s="46"/>
      <c r="G827" s="46"/>
      <c r="H827" s="46"/>
      <c r="I827" s="46"/>
      <c r="J827" s="46"/>
      <c r="K827" s="46"/>
      <c r="L827" s="46"/>
    </row>
    <row r="828" spans="2:12" ht="15.75" customHeight="1" x14ac:dyDescent="0.2">
      <c r="B828" s="46"/>
      <c r="C828" s="46"/>
      <c r="D828" s="46"/>
      <c r="E828" s="46"/>
      <c r="F828" s="46"/>
      <c r="G828" s="46"/>
      <c r="H828" s="46"/>
      <c r="I828" s="46"/>
      <c r="J828" s="46"/>
      <c r="K828" s="46"/>
      <c r="L828" s="46"/>
    </row>
    <row r="829" spans="2:12" ht="15.75" customHeight="1" x14ac:dyDescent="0.2">
      <c r="B829" s="46"/>
      <c r="C829" s="46"/>
      <c r="D829" s="46"/>
      <c r="E829" s="46"/>
      <c r="F829" s="46"/>
      <c r="G829" s="46"/>
      <c r="H829" s="46"/>
      <c r="I829" s="46"/>
      <c r="J829" s="46"/>
      <c r="K829" s="46"/>
      <c r="L829" s="46"/>
    </row>
    <row r="830" spans="2:12" ht="15.75" customHeight="1" x14ac:dyDescent="0.2">
      <c r="B830" s="46"/>
      <c r="C830" s="46"/>
      <c r="D830" s="46"/>
      <c r="E830" s="46"/>
      <c r="F830" s="46"/>
      <c r="G830" s="46"/>
      <c r="H830" s="46"/>
      <c r="I830" s="46"/>
      <c r="J830" s="46"/>
      <c r="K830" s="46"/>
      <c r="L830" s="46"/>
    </row>
    <row r="831" spans="2:12" ht="15.75" customHeight="1" x14ac:dyDescent="0.2">
      <c r="B831" s="46"/>
      <c r="C831" s="46"/>
      <c r="D831" s="46"/>
      <c r="E831" s="46"/>
      <c r="F831" s="46"/>
      <c r="G831" s="46"/>
      <c r="H831" s="46"/>
      <c r="I831" s="46"/>
      <c r="J831" s="46"/>
      <c r="K831" s="46"/>
      <c r="L831" s="46"/>
    </row>
    <row r="832" spans="2:12" ht="15.75" customHeight="1" x14ac:dyDescent="0.2">
      <c r="B832" s="46"/>
      <c r="C832" s="46"/>
      <c r="D832" s="46"/>
      <c r="E832" s="46"/>
      <c r="F832" s="46"/>
      <c r="G832" s="46"/>
      <c r="H832" s="46"/>
      <c r="I832" s="46"/>
      <c r="J832" s="46"/>
      <c r="K832" s="46"/>
      <c r="L832" s="46"/>
    </row>
    <row r="833" spans="2:12" ht="15.75" customHeight="1" x14ac:dyDescent="0.2">
      <c r="B833" s="46"/>
      <c r="C833" s="46"/>
      <c r="D833" s="46"/>
      <c r="E833" s="46"/>
      <c r="F833" s="46"/>
      <c r="G833" s="46"/>
      <c r="H833" s="46"/>
      <c r="I833" s="46"/>
      <c r="J833" s="46"/>
      <c r="K833" s="46"/>
      <c r="L833" s="46"/>
    </row>
    <row r="834" spans="2:12" ht="15.75" customHeight="1" x14ac:dyDescent="0.2">
      <c r="B834" s="46"/>
      <c r="C834" s="46"/>
      <c r="D834" s="46"/>
      <c r="E834" s="46"/>
      <c r="F834" s="46"/>
      <c r="G834" s="46"/>
      <c r="H834" s="46"/>
      <c r="I834" s="46"/>
      <c r="J834" s="46"/>
      <c r="K834" s="46"/>
      <c r="L834" s="46"/>
    </row>
    <row r="835" spans="2:12" ht="15.75" customHeight="1" x14ac:dyDescent="0.2">
      <c r="B835" s="46"/>
      <c r="C835" s="46"/>
      <c r="D835" s="46"/>
      <c r="E835" s="46"/>
      <c r="F835" s="46"/>
      <c r="G835" s="46"/>
      <c r="H835" s="46"/>
      <c r="I835" s="46"/>
      <c r="J835" s="46"/>
      <c r="K835" s="46"/>
      <c r="L835" s="46"/>
    </row>
    <row r="836" spans="2:12" ht="15.75" customHeight="1" x14ac:dyDescent="0.2">
      <c r="B836" s="46"/>
      <c r="C836" s="46"/>
      <c r="D836" s="46"/>
      <c r="E836" s="46"/>
      <c r="F836" s="46"/>
      <c r="G836" s="46"/>
      <c r="H836" s="46"/>
      <c r="I836" s="46"/>
      <c r="J836" s="46"/>
      <c r="K836" s="46"/>
      <c r="L836" s="46"/>
    </row>
    <row r="837" spans="2:12" ht="15.75" customHeight="1" x14ac:dyDescent="0.2">
      <c r="B837" s="46"/>
      <c r="C837" s="46"/>
      <c r="D837" s="46"/>
      <c r="E837" s="46"/>
      <c r="F837" s="46"/>
      <c r="G837" s="46"/>
      <c r="H837" s="46"/>
      <c r="I837" s="46"/>
      <c r="J837" s="46"/>
      <c r="K837" s="46"/>
      <c r="L837" s="46"/>
    </row>
    <row r="838" spans="2:12" ht="15.75" customHeight="1" x14ac:dyDescent="0.2">
      <c r="B838" s="46"/>
      <c r="C838" s="46"/>
      <c r="D838" s="46"/>
      <c r="E838" s="46"/>
      <c r="F838" s="46"/>
      <c r="G838" s="46"/>
      <c r="H838" s="46"/>
      <c r="I838" s="46"/>
      <c r="J838" s="46"/>
      <c r="K838" s="46"/>
      <c r="L838" s="46"/>
    </row>
    <row r="839" spans="2:12" ht="15.75" customHeight="1" x14ac:dyDescent="0.2">
      <c r="B839" s="46"/>
      <c r="C839" s="46"/>
      <c r="D839" s="46"/>
      <c r="E839" s="46"/>
      <c r="F839" s="46"/>
      <c r="G839" s="46"/>
      <c r="H839" s="46"/>
      <c r="I839" s="46"/>
      <c r="J839" s="46"/>
      <c r="K839" s="46"/>
      <c r="L839" s="46"/>
    </row>
    <row r="840" spans="2:12" ht="15.75" customHeight="1" x14ac:dyDescent="0.2">
      <c r="B840" s="46"/>
      <c r="C840" s="46"/>
      <c r="D840" s="46"/>
      <c r="E840" s="46"/>
      <c r="F840" s="46"/>
      <c r="G840" s="46"/>
      <c r="H840" s="46"/>
      <c r="I840" s="46"/>
      <c r="J840" s="46"/>
      <c r="K840" s="46"/>
      <c r="L840" s="46"/>
    </row>
    <row r="841" spans="2:12" ht="15.75" customHeight="1" x14ac:dyDescent="0.2">
      <c r="B841" s="46"/>
      <c r="C841" s="46"/>
      <c r="D841" s="46"/>
      <c r="E841" s="46"/>
      <c r="F841" s="46"/>
      <c r="G841" s="46"/>
      <c r="H841" s="46"/>
      <c r="I841" s="46"/>
      <c r="J841" s="46"/>
      <c r="K841" s="46"/>
      <c r="L841" s="46"/>
    </row>
    <row r="842" spans="2:12" ht="15.75" customHeight="1" x14ac:dyDescent="0.2">
      <c r="B842" s="46"/>
      <c r="C842" s="46"/>
      <c r="D842" s="46"/>
      <c r="E842" s="46"/>
      <c r="F842" s="46"/>
      <c r="G842" s="46"/>
      <c r="H842" s="46"/>
      <c r="I842" s="46"/>
      <c r="J842" s="46"/>
      <c r="K842" s="46"/>
      <c r="L842" s="46"/>
    </row>
    <row r="843" spans="2:12" ht="15.75" customHeight="1" x14ac:dyDescent="0.2">
      <c r="B843" s="46"/>
      <c r="C843" s="46"/>
      <c r="D843" s="46"/>
      <c r="E843" s="46"/>
      <c r="F843" s="46"/>
      <c r="G843" s="46"/>
      <c r="H843" s="46"/>
      <c r="I843" s="46"/>
      <c r="J843" s="46"/>
      <c r="K843" s="46"/>
      <c r="L843" s="46"/>
    </row>
    <row r="844" spans="2:12" ht="15.75" customHeight="1" x14ac:dyDescent="0.2">
      <c r="B844" s="46"/>
      <c r="C844" s="46"/>
      <c r="D844" s="46"/>
      <c r="E844" s="46"/>
      <c r="F844" s="46"/>
      <c r="G844" s="46"/>
      <c r="H844" s="46"/>
      <c r="I844" s="46"/>
      <c r="J844" s="46"/>
      <c r="K844" s="46"/>
      <c r="L844" s="46"/>
    </row>
    <row r="845" spans="2:12" ht="15.75" customHeight="1" x14ac:dyDescent="0.2">
      <c r="B845" s="46"/>
      <c r="C845" s="46"/>
      <c r="D845" s="46"/>
      <c r="E845" s="46"/>
      <c r="F845" s="46"/>
      <c r="G845" s="46"/>
      <c r="H845" s="46"/>
      <c r="I845" s="46"/>
      <c r="J845" s="46"/>
      <c r="K845" s="46"/>
      <c r="L845" s="46"/>
    </row>
    <row r="846" spans="2:12" ht="15.75" customHeight="1" x14ac:dyDescent="0.2">
      <c r="B846" s="46"/>
      <c r="C846" s="46"/>
      <c r="D846" s="46"/>
      <c r="E846" s="46"/>
      <c r="F846" s="46"/>
      <c r="G846" s="46"/>
      <c r="H846" s="46"/>
      <c r="I846" s="46"/>
      <c r="J846" s="46"/>
      <c r="K846" s="46"/>
      <c r="L846" s="46"/>
    </row>
    <row r="847" spans="2:12" ht="15.75" customHeight="1" x14ac:dyDescent="0.2">
      <c r="B847" s="46"/>
      <c r="C847" s="46"/>
      <c r="D847" s="46"/>
      <c r="E847" s="46"/>
      <c r="F847" s="46"/>
      <c r="G847" s="46"/>
      <c r="H847" s="46"/>
      <c r="I847" s="46"/>
      <c r="J847" s="46"/>
      <c r="K847" s="46"/>
      <c r="L847" s="46"/>
    </row>
    <row r="848" spans="2:12" ht="15.75" customHeight="1" x14ac:dyDescent="0.2">
      <c r="B848" s="46"/>
      <c r="C848" s="46"/>
      <c r="D848" s="46"/>
      <c r="E848" s="46"/>
      <c r="F848" s="46"/>
      <c r="G848" s="46"/>
      <c r="H848" s="46"/>
      <c r="I848" s="46"/>
      <c r="J848" s="46"/>
      <c r="K848" s="46"/>
      <c r="L848" s="46"/>
    </row>
    <row r="849" spans="2:12" ht="15.75" customHeight="1" x14ac:dyDescent="0.2">
      <c r="B849" s="46"/>
      <c r="C849" s="46"/>
      <c r="D849" s="46"/>
      <c r="E849" s="46"/>
      <c r="F849" s="46"/>
      <c r="G849" s="46"/>
      <c r="H849" s="46"/>
      <c r="I849" s="46"/>
      <c r="J849" s="46"/>
      <c r="K849" s="46"/>
      <c r="L849" s="46"/>
    </row>
    <row r="850" spans="2:12" ht="15.75" customHeight="1" x14ac:dyDescent="0.2">
      <c r="B850" s="46"/>
      <c r="C850" s="46"/>
      <c r="D850" s="46"/>
      <c r="E850" s="46"/>
      <c r="F850" s="46"/>
      <c r="G850" s="46"/>
      <c r="H850" s="46"/>
      <c r="I850" s="46"/>
      <c r="J850" s="46"/>
      <c r="K850" s="46"/>
      <c r="L850" s="46"/>
    </row>
    <row r="851" spans="2:12" ht="15.75" customHeight="1" x14ac:dyDescent="0.2">
      <c r="B851" s="46"/>
      <c r="C851" s="46"/>
      <c r="D851" s="46"/>
      <c r="E851" s="46"/>
      <c r="F851" s="46"/>
      <c r="G851" s="46"/>
      <c r="H851" s="46"/>
      <c r="I851" s="46"/>
      <c r="J851" s="46"/>
      <c r="K851" s="46"/>
      <c r="L851" s="46"/>
    </row>
    <row r="852" spans="2:12" ht="15.75" customHeight="1" x14ac:dyDescent="0.2">
      <c r="B852" s="46"/>
      <c r="C852" s="46"/>
      <c r="D852" s="46"/>
      <c r="E852" s="46"/>
      <c r="F852" s="46"/>
      <c r="G852" s="46"/>
      <c r="H852" s="46"/>
      <c r="I852" s="46"/>
      <c r="J852" s="46"/>
      <c r="K852" s="46"/>
      <c r="L852" s="46"/>
    </row>
    <row r="853" spans="2:12" ht="15.75" customHeight="1" x14ac:dyDescent="0.2">
      <c r="B853" s="46"/>
      <c r="C853" s="46"/>
      <c r="D853" s="46"/>
      <c r="E853" s="46"/>
      <c r="F853" s="46"/>
      <c r="G853" s="46"/>
      <c r="H853" s="46"/>
      <c r="I853" s="46"/>
      <c r="J853" s="46"/>
      <c r="K853" s="46"/>
      <c r="L853" s="46"/>
    </row>
    <row r="854" spans="2:12" ht="15.75" customHeight="1" x14ac:dyDescent="0.2">
      <c r="B854" s="46"/>
      <c r="C854" s="46"/>
      <c r="D854" s="46"/>
      <c r="E854" s="46"/>
      <c r="F854" s="46"/>
      <c r="G854" s="46"/>
      <c r="H854" s="46"/>
      <c r="I854" s="46"/>
      <c r="J854" s="46"/>
      <c r="K854" s="46"/>
      <c r="L854" s="46"/>
    </row>
    <row r="855" spans="2:12" ht="15.75" customHeight="1" x14ac:dyDescent="0.2">
      <c r="B855" s="46"/>
      <c r="C855" s="46"/>
      <c r="D855" s="46"/>
      <c r="E855" s="46"/>
      <c r="F855" s="46"/>
      <c r="G855" s="46"/>
      <c r="H855" s="46"/>
      <c r="I855" s="46"/>
      <c r="J855" s="46"/>
      <c r="K855" s="46"/>
      <c r="L855" s="46"/>
    </row>
    <row r="856" spans="2:12" ht="15.75" customHeight="1" x14ac:dyDescent="0.2">
      <c r="B856" s="46"/>
      <c r="C856" s="46"/>
      <c r="D856" s="46"/>
      <c r="E856" s="46"/>
      <c r="F856" s="46"/>
      <c r="G856" s="46"/>
      <c r="H856" s="46"/>
      <c r="I856" s="46"/>
      <c r="J856" s="46"/>
      <c r="K856" s="46"/>
      <c r="L856" s="46"/>
    </row>
    <row r="857" spans="2:12" ht="15.75" customHeight="1" x14ac:dyDescent="0.2">
      <c r="B857" s="46"/>
      <c r="C857" s="46"/>
      <c r="D857" s="46"/>
      <c r="E857" s="46"/>
      <c r="F857" s="46"/>
      <c r="G857" s="46"/>
      <c r="H857" s="46"/>
      <c r="I857" s="46"/>
      <c r="J857" s="46"/>
      <c r="K857" s="46"/>
      <c r="L857" s="46"/>
    </row>
    <row r="858" spans="2:12" ht="15.75" customHeight="1" x14ac:dyDescent="0.2">
      <c r="B858" s="46"/>
      <c r="C858" s="46"/>
      <c r="D858" s="46"/>
      <c r="E858" s="46"/>
      <c r="F858" s="46"/>
      <c r="G858" s="46"/>
      <c r="H858" s="46"/>
      <c r="I858" s="46"/>
      <c r="J858" s="46"/>
      <c r="K858" s="46"/>
      <c r="L858" s="46"/>
    </row>
    <row r="859" spans="2:12" ht="15.75" customHeight="1" x14ac:dyDescent="0.2">
      <c r="B859" s="46"/>
      <c r="C859" s="46"/>
      <c r="D859" s="46"/>
      <c r="E859" s="46"/>
      <c r="F859" s="46"/>
      <c r="G859" s="46"/>
      <c r="H859" s="46"/>
      <c r="I859" s="46"/>
      <c r="J859" s="46"/>
      <c r="K859" s="46"/>
      <c r="L859" s="46"/>
    </row>
    <row r="860" spans="2:12" ht="15.75" customHeight="1" x14ac:dyDescent="0.2">
      <c r="B860" s="46"/>
      <c r="C860" s="46"/>
      <c r="D860" s="46"/>
      <c r="E860" s="46"/>
      <c r="F860" s="46"/>
      <c r="G860" s="46"/>
      <c r="H860" s="46"/>
      <c r="I860" s="46"/>
      <c r="J860" s="46"/>
      <c r="K860" s="46"/>
      <c r="L860" s="46"/>
    </row>
    <row r="861" spans="2:12" ht="15.75" customHeight="1" x14ac:dyDescent="0.2">
      <c r="B861" s="46"/>
      <c r="C861" s="46"/>
      <c r="D861" s="46"/>
      <c r="E861" s="46"/>
      <c r="F861" s="46"/>
      <c r="G861" s="46"/>
      <c r="H861" s="46"/>
      <c r="I861" s="46"/>
      <c r="J861" s="46"/>
      <c r="K861" s="46"/>
      <c r="L861" s="46"/>
    </row>
    <row r="862" spans="2:12" ht="15.75" customHeight="1" x14ac:dyDescent="0.2">
      <c r="B862" s="46"/>
      <c r="C862" s="46"/>
      <c r="D862" s="46"/>
      <c r="E862" s="46"/>
      <c r="F862" s="46"/>
      <c r="G862" s="46"/>
      <c r="H862" s="46"/>
      <c r="I862" s="46"/>
      <c r="J862" s="46"/>
      <c r="K862" s="46"/>
      <c r="L862" s="46"/>
    </row>
    <row r="863" spans="2:12" ht="15.75" customHeight="1" x14ac:dyDescent="0.2">
      <c r="B863" s="46"/>
      <c r="C863" s="46"/>
      <c r="D863" s="46"/>
      <c r="E863" s="46"/>
      <c r="F863" s="46"/>
      <c r="G863" s="46"/>
      <c r="H863" s="46"/>
      <c r="I863" s="46"/>
      <c r="J863" s="46"/>
      <c r="K863" s="46"/>
      <c r="L863" s="46"/>
    </row>
    <row r="864" spans="2:12" ht="15.75" customHeight="1" x14ac:dyDescent="0.2">
      <c r="B864" s="46"/>
      <c r="C864" s="46"/>
      <c r="D864" s="46"/>
      <c r="E864" s="46"/>
      <c r="F864" s="46"/>
      <c r="G864" s="46"/>
      <c r="H864" s="46"/>
      <c r="I864" s="46"/>
      <c r="J864" s="46"/>
      <c r="K864" s="46"/>
      <c r="L864" s="46"/>
    </row>
    <row r="865" spans="2:12" ht="15.75" customHeight="1" x14ac:dyDescent="0.2">
      <c r="B865" s="46"/>
      <c r="C865" s="46"/>
      <c r="D865" s="46"/>
      <c r="E865" s="46"/>
      <c r="F865" s="46"/>
      <c r="G865" s="46"/>
      <c r="H865" s="46"/>
      <c r="I865" s="46"/>
      <c r="J865" s="46"/>
      <c r="K865" s="46"/>
      <c r="L865" s="46"/>
    </row>
    <row r="866" spans="2:12" ht="15.75" customHeight="1" x14ac:dyDescent="0.2">
      <c r="B866" s="46"/>
      <c r="C866" s="46"/>
      <c r="D866" s="46"/>
      <c r="E866" s="46"/>
      <c r="F866" s="46"/>
      <c r="G866" s="46"/>
      <c r="H866" s="46"/>
      <c r="I866" s="46"/>
      <c r="J866" s="46"/>
      <c r="K866" s="46"/>
      <c r="L866" s="46"/>
    </row>
    <row r="867" spans="2:12" ht="15.75" customHeight="1" x14ac:dyDescent="0.2">
      <c r="B867" s="46"/>
      <c r="C867" s="46"/>
      <c r="D867" s="46"/>
      <c r="E867" s="46"/>
      <c r="F867" s="46"/>
      <c r="G867" s="46"/>
      <c r="H867" s="46"/>
      <c r="I867" s="46"/>
      <c r="J867" s="46"/>
      <c r="K867" s="46"/>
      <c r="L867" s="46"/>
    </row>
    <row r="868" spans="2:12" ht="15.75" customHeight="1" x14ac:dyDescent="0.2">
      <c r="B868" s="46"/>
      <c r="C868" s="46"/>
      <c r="D868" s="46"/>
      <c r="E868" s="46"/>
      <c r="F868" s="46"/>
      <c r="G868" s="46"/>
      <c r="H868" s="46"/>
      <c r="I868" s="46"/>
      <c r="J868" s="46"/>
      <c r="K868" s="46"/>
      <c r="L868" s="46"/>
    </row>
    <row r="869" spans="2:12" ht="15.75" customHeight="1" x14ac:dyDescent="0.2">
      <c r="B869" s="46"/>
      <c r="C869" s="46"/>
      <c r="D869" s="46"/>
      <c r="E869" s="46"/>
      <c r="F869" s="46"/>
      <c r="G869" s="46"/>
      <c r="H869" s="46"/>
      <c r="I869" s="46"/>
      <c r="J869" s="46"/>
      <c r="K869" s="46"/>
      <c r="L869" s="46"/>
    </row>
    <row r="870" spans="2:12" ht="15.75" customHeight="1" x14ac:dyDescent="0.2">
      <c r="B870" s="46"/>
      <c r="C870" s="46"/>
      <c r="D870" s="46"/>
      <c r="E870" s="46"/>
      <c r="F870" s="46"/>
      <c r="G870" s="46"/>
      <c r="H870" s="46"/>
      <c r="I870" s="46"/>
      <c r="J870" s="46"/>
      <c r="K870" s="46"/>
      <c r="L870" s="46"/>
    </row>
    <row r="871" spans="2:12" ht="15.75" customHeight="1" x14ac:dyDescent="0.2">
      <c r="B871" s="46"/>
      <c r="C871" s="46"/>
      <c r="D871" s="46"/>
      <c r="E871" s="46"/>
      <c r="F871" s="46"/>
      <c r="G871" s="46"/>
      <c r="H871" s="46"/>
      <c r="I871" s="46"/>
      <c r="J871" s="46"/>
      <c r="K871" s="46"/>
      <c r="L871" s="46"/>
    </row>
    <row r="872" spans="2:12" ht="15.75" customHeight="1" x14ac:dyDescent="0.2">
      <c r="B872" s="46"/>
      <c r="C872" s="46"/>
      <c r="D872" s="46"/>
      <c r="E872" s="46"/>
      <c r="F872" s="46"/>
      <c r="G872" s="46"/>
      <c r="H872" s="46"/>
      <c r="I872" s="46"/>
      <c r="J872" s="46"/>
      <c r="K872" s="46"/>
      <c r="L872" s="46"/>
    </row>
    <row r="873" spans="2:12" ht="15.75" customHeight="1" x14ac:dyDescent="0.2">
      <c r="B873" s="46"/>
      <c r="C873" s="46"/>
      <c r="D873" s="46"/>
      <c r="E873" s="46"/>
      <c r="F873" s="46"/>
      <c r="G873" s="46"/>
      <c r="H873" s="46"/>
      <c r="I873" s="46"/>
      <c r="J873" s="46"/>
      <c r="K873" s="46"/>
      <c r="L873" s="46"/>
    </row>
    <row r="874" spans="2:12" ht="15.75" customHeight="1" x14ac:dyDescent="0.2">
      <c r="B874" s="46"/>
      <c r="C874" s="46"/>
      <c r="D874" s="46"/>
      <c r="E874" s="46"/>
      <c r="F874" s="46"/>
      <c r="G874" s="46"/>
      <c r="H874" s="46"/>
      <c r="I874" s="46"/>
      <c r="J874" s="46"/>
      <c r="K874" s="46"/>
      <c r="L874" s="46"/>
    </row>
    <row r="875" spans="2:12" ht="15.75" customHeight="1" x14ac:dyDescent="0.2">
      <c r="B875" s="46"/>
      <c r="C875" s="46"/>
      <c r="D875" s="46"/>
      <c r="E875" s="46"/>
      <c r="F875" s="46"/>
      <c r="G875" s="46"/>
      <c r="H875" s="46"/>
      <c r="I875" s="46"/>
      <c r="J875" s="46"/>
      <c r="K875" s="46"/>
      <c r="L875" s="46"/>
    </row>
    <row r="876" spans="2:12" ht="15.75" customHeight="1" x14ac:dyDescent="0.2">
      <c r="B876" s="46"/>
      <c r="C876" s="46"/>
      <c r="D876" s="46"/>
      <c r="E876" s="46"/>
      <c r="F876" s="46"/>
      <c r="G876" s="46"/>
      <c r="H876" s="46"/>
      <c r="I876" s="46"/>
      <c r="J876" s="46"/>
      <c r="K876" s="46"/>
      <c r="L876" s="46"/>
    </row>
    <row r="877" spans="2:12" ht="15.75" customHeight="1" x14ac:dyDescent="0.2">
      <c r="B877" s="46"/>
      <c r="C877" s="46"/>
      <c r="D877" s="46"/>
      <c r="E877" s="46"/>
      <c r="F877" s="46"/>
      <c r="G877" s="46"/>
      <c r="H877" s="46"/>
      <c r="I877" s="46"/>
      <c r="J877" s="46"/>
      <c r="K877" s="46"/>
      <c r="L877" s="46"/>
    </row>
    <row r="878" spans="2:12" ht="15.75" customHeight="1" x14ac:dyDescent="0.2">
      <c r="B878" s="46"/>
      <c r="C878" s="46"/>
      <c r="D878" s="46"/>
      <c r="E878" s="46"/>
      <c r="F878" s="46"/>
      <c r="G878" s="46"/>
      <c r="H878" s="46"/>
      <c r="I878" s="46"/>
      <c r="J878" s="46"/>
      <c r="K878" s="46"/>
      <c r="L878" s="46"/>
    </row>
    <row r="879" spans="2:12" ht="15.75" customHeight="1" x14ac:dyDescent="0.2">
      <c r="B879" s="46"/>
      <c r="C879" s="46"/>
      <c r="D879" s="46"/>
      <c r="E879" s="46"/>
      <c r="F879" s="46"/>
      <c r="G879" s="46"/>
      <c r="H879" s="46"/>
      <c r="I879" s="46"/>
      <c r="J879" s="46"/>
      <c r="K879" s="46"/>
      <c r="L879" s="46"/>
    </row>
    <row r="880" spans="2:12" ht="15.75" customHeight="1" x14ac:dyDescent="0.2">
      <c r="B880" s="46"/>
      <c r="C880" s="46"/>
      <c r="D880" s="46"/>
      <c r="E880" s="46"/>
      <c r="F880" s="46"/>
      <c r="G880" s="46"/>
      <c r="H880" s="46"/>
      <c r="I880" s="46"/>
      <c r="J880" s="46"/>
      <c r="K880" s="46"/>
      <c r="L880" s="46"/>
    </row>
    <row r="881" spans="2:12" ht="15.75" customHeight="1" x14ac:dyDescent="0.2">
      <c r="B881" s="46"/>
      <c r="C881" s="46"/>
      <c r="D881" s="46"/>
      <c r="E881" s="46"/>
      <c r="F881" s="46"/>
      <c r="G881" s="46"/>
      <c r="H881" s="46"/>
      <c r="I881" s="46"/>
      <c r="J881" s="46"/>
      <c r="K881" s="46"/>
      <c r="L881" s="46"/>
    </row>
    <row r="882" spans="2:12" ht="15.75" customHeight="1" x14ac:dyDescent="0.2">
      <c r="B882" s="46"/>
      <c r="C882" s="46"/>
      <c r="D882" s="46"/>
      <c r="E882" s="46"/>
      <c r="F882" s="46"/>
      <c r="G882" s="46"/>
      <c r="H882" s="46"/>
      <c r="I882" s="46"/>
      <c r="J882" s="46"/>
      <c r="K882" s="46"/>
      <c r="L882" s="46"/>
    </row>
    <row r="883" spans="2:12" ht="15.75" customHeight="1" x14ac:dyDescent="0.2">
      <c r="B883" s="46"/>
      <c r="C883" s="46"/>
      <c r="D883" s="46"/>
      <c r="E883" s="46"/>
      <c r="F883" s="46"/>
      <c r="G883" s="46"/>
      <c r="H883" s="46"/>
      <c r="I883" s="46"/>
      <c r="J883" s="46"/>
      <c r="K883" s="46"/>
      <c r="L883" s="46"/>
    </row>
    <row r="884" spans="2:12" ht="15.75" customHeight="1" x14ac:dyDescent="0.2">
      <c r="B884" s="46"/>
      <c r="C884" s="46"/>
      <c r="D884" s="46"/>
      <c r="E884" s="46"/>
      <c r="F884" s="46"/>
      <c r="G884" s="46"/>
      <c r="H884" s="46"/>
      <c r="I884" s="46"/>
      <c r="J884" s="46"/>
      <c r="K884" s="46"/>
      <c r="L884" s="46"/>
    </row>
    <row r="885" spans="2:12" ht="15.75" customHeight="1" x14ac:dyDescent="0.2">
      <c r="B885" s="46"/>
      <c r="C885" s="46"/>
      <c r="D885" s="46"/>
      <c r="E885" s="46"/>
      <c r="F885" s="46"/>
      <c r="G885" s="46"/>
      <c r="H885" s="46"/>
      <c r="I885" s="46"/>
      <c r="J885" s="46"/>
      <c r="K885" s="46"/>
      <c r="L885" s="46"/>
    </row>
    <row r="886" spans="2:12" ht="15.75" customHeight="1" x14ac:dyDescent="0.2">
      <c r="B886" s="46"/>
      <c r="C886" s="46"/>
      <c r="D886" s="46"/>
      <c r="E886" s="46"/>
      <c r="F886" s="46"/>
      <c r="G886" s="46"/>
      <c r="H886" s="46"/>
      <c r="I886" s="46"/>
      <c r="J886" s="46"/>
      <c r="K886" s="46"/>
      <c r="L886" s="46"/>
    </row>
    <row r="887" spans="2:12" ht="15.75" customHeight="1" x14ac:dyDescent="0.2">
      <c r="B887" s="46"/>
      <c r="C887" s="46"/>
      <c r="D887" s="46"/>
      <c r="E887" s="46"/>
      <c r="F887" s="46"/>
      <c r="G887" s="46"/>
      <c r="H887" s="46"/>
      <c r="I887" s="46"/>
      <c r="J887" s="46"/>
      <c r="K887" s="46"/>
      <c r="L887" s="46"/>
    </row>
    <row r="888" spans="2:12" ht="15.75" customHeight="1" x14ac:dyDescent="0.2">
      <c r="B888" s="46"/>
      <c r="C888" s="46"/>
      <c r="D888" s="46"/>
      <c r="E888" s="46"/>
      <c r="F888" s="46"/>
      <c r="G888" s="46"/>
      <c r="H888" s="46"/>
      <c r="I888" s="46"/>
      <c r="J888" s="46"/>
      <c r="K888" s="46"/>
      <c r="L888" s="46"/>
    </row>
    <row r="889" spans="2:12" ht="15.75" customHeight="1" x14ac:dyDescent="0.2">
      <c r="B889" s="46"/>
      <c r="C889" s="46"/>
      <c r="D889" s="46"/>
      <c r="E889" s="46"/>
      <c r="F889" s="46"/>
      <c r="G889" s="46"/>
      <c r="H889" s="46"/>
      <c r="I889" s="46"/>
      <c r="J889" s="46"/>
      <c r="K889" s="46"/>
      <c r="L889" s="46"/>
    </row>
    <row r="890" spans="2:12" ht="15.75" customHeight="1" x14ac:dyDescent="0.2">
      <c r="B890" s="46"/>
      <c r="C890" s="46"/>
      <c r="D890" s="46"/>
      <c r="E890" s="46"/>
      <c r="F890" s="46"/>
      <c r="G890" s="46"/>
      <c r="H890" s="46"/>
      <c r="I890" s="46"/>
      <c r="J890" s="46"/>
      <c r="K890" s="46"/>
      <c r="L890" s="46"/>
    </row>
    <row r="891" spans="2:12" ht="15.75" customHeight="1" x14ac:dyDescent="0.2">
      <c r="B891" s="46"/>
      <c r="C891" s="46"/>
      <c r="D891" s="46"/>
      <c r="E891" s="46"/>
      <c r="F891" s="46"/>
      <c r="G891" s="46"/>
      <c r="H891" s="46"/>
      <c r="I891" s="46"/>
      <c r="J891" s="46"/>
      <c r="K891" s="46"/>
      <c r="L891" s="46"/>
    </row>
    <row r="892" spans="2:12" ht="15.75" customHeight="1" x14ac:dyDescent="0.2">
      <c r="B892" s="46"/>
      <c r="C892" s="46"/>
      <c r="D892" s="46"/>
      <c r="E892" s="46"/>
      <c r="F892" s="46"/>
      <c r="G892" s="46"/>
      <c r="H892" s="46"/>
      <c r="I892" s="46"/>
      <c r="J892" s="46"/>
      <c r="K892" s="46"/>
      <c r="L892" s="46"/>
    </row>
    <row r="893" spans="2:12" ht="15.75" customHeight="1" x14ac:dyDescent="0.2">
      <c r="B893" s="46"/>
      <c r="C893" s="46"/>
      <c r="D893" s="46"/>
      <c r="E893" s="46"/>
      <c r="F893" s="46"/>
      <c r="G893" s="46"/>
      <c r="H893" s="46"/>
      <c r="I893" s="46"/>
      <c r="J893" s="46"/>
      <c r="K893" s="46"/>
      <c r="L893" s="46"/>
    </row>
    <row r="894" spans="2:12" ht="15.75" customHeight="1" x14ac:dyDescent="0.2">
      <c r="B894" s="46"/>
      <c r="C894" s="46"/>
      <c r="D894" s="46"/>
      <c r="E894" s="46"/>
      <c r="F894" s="46"/>
      <c r="G894" s="46"/>
      <c r="H894" s="46"/>
      <c r="I894" s="46"/>
      <c r="J894" s="46"/>
      <c r="K894" s="46"/>
      <c r="L894" s="46"/>
    </row>
    <row r="895" spans="2:12" ht="15.75" customHeight="1" x14ac:dyDescent="0.2">
      <c r="B895" s="46"/>
      <c r="C895" s="46"/>
      <c r="D895" s="46"/>
      <c r="E895" s="46"/>
      <c r="F895" s="46"/>
      <c r="G895" s="46"/>
      <c r="H895" s="46"/>
      <c r="I895" s="46"/>
      <c r="J895" s="46"/>
      <c r="K895" s="46"/>
      <c r="L895" s="46"/>
    </row>
    <row r="896" spans="2:12" ht="15.75" customHeight="1" x14ac:dyDescent="0.2">
      <c r="B896" s="46"/>
      <c r="C896" s="46"/>
      <c r="D896" s="46"/>
      <c r="E896" s="46"/>
      <c r="F896" s="46"/>
      <c r="G896" s="46"/>
      <c r="H896" s="46"/>
      <c r="I896" s="46"/>
      <c r="J896" s="46"/>
      <c r="K896" s="46"/>
      <c r="L896" s="46"/>
    </row>
    <row r="897" spans="2:12" ht="15.75" customHeight="1" x14ac:dyDescent="0.2">
      <c r="B897" s="46"/>
      <c r="C897" s="46"/>
      <c r="D897" s="46"/>
      <c r="E897" s="46"/>
      <c r="F897" s="46"/>
      <c r="G897" s="46"/>
      <c r="H897" s="46"/>
      <c r="I897" s="46"/>
      <c r="J897" s="46"/>
      <c r="K897" s="46"/>
      <c r="L897" s="46"/>
    </row>
    <row r="898" spans="2:12" ht="15.75" customHeight="1" x14ac:dyDescent="0.2">
      <c r="B898" s="46"/>
      <c r="C898" s="46"/>
      <c r="D898" s="46"/>
      <c r="E898" s="46"/>
      <c r="F898" s="46"/>
      <c r="G898" s="46"/>
      <c r="H898" s="46"/>
      <c r="I898" s="46"/>
      <c r="J898" s="46"/>
      <c r="K898" s="46"/>
      <c r="L898" s="46"/>
    </row>
    <row r="899" spans="2:12" ht="15.75" customHeight="1" x14ac:dyDescent="0.2">
      <c r="B899" s="46"/>
      <c r="C899" s="46"/>
      <c r="D899" s="46"/>
      <c r="E899" s="46"/>
      <c r="F899" s="46"/>
      <c r="G899" s="46"/>
      <c r="H899" s="46"/>
      <c r="I899" s="46"/>
      <c r="J899" s="46"/>
      <c r="K899" s="46"/>
      <c r="L899" s="46"/>
    </row>
    <row r="900" spans="2:12" ht="15.75" customHeight="1" x14ac:dyDescent="0.2">
      <c r="B900" s="46"/>
      <c r="C900" s="46"/>
      <c r="D900" s="46"/>
      <c r="E900" s="46"/>
      <c r="F900" s="46"/>
      <c r="G900" s="46"/>
      <c r="H900" s="46"/>
      <c r="I900" s="46"/>
      <c r="J900" s="46"/>
      <c r="K900" s="46"/>
      <c r="L900" s="46"/>
    </row>
    <row r="901" spans="2:12" ht="15.75" customHeight="1" x14ac:dyDescent="0.2">
      <c r="B901" s="46"/>
      <c r="C901" s="46"/>
      <c r="D901" s="46"/>
      <c r="E901" s="46"/>
      <c r="F901" s="46"/>
      <c r="G901" s="46"/>
      <c r="H901" s="46"/>
      <c r="I901" s="46"/>
      <c r="J901" s="46"/>
      <c r="K901" s="46"/>
      <c r="L901" s="46"/>
    </row>
    <row r="902" spans="2:12" ht="15.75" customHeight="1" x14ac:dyDescent="0.2">
      <c r="B902" s="46"/>
      <c r="C902" s="46"/>
      <c r="D902" s="46"/>
      <c r="E902" s="46"/>
      <c r="F902" s="46"/>
      <c r="G902" s="46"/>
      <c r="H902" s="46"/>
      <c r="I902" s="46"/>
      <c r="J902" s="46"/>
      <c r="K902" s="46"/>
      <c r="L902" s="46"/>
    </row>
    <row r="903" spans="2:12" ht="15.75" customHeight="1" x14ac:dyDescent="0.2">
      <c r="B903" s="46"/>
      <c r="C903" s="46"/>
      <c r="D903" s="46"/>
      <c r="E903" s="46"/>
      <c r="F903" s="46"/>
      <c r="G903" s="46"/>
      <c r="H903" s="46"/>
      <c r="I903" s="46"/>
      <c r="J903" s="46"/>
      <c r="K903" s="46"/>
      <c r="L903" s="46"/>
    </row>
    <row r="904" spans="2:12" ht="15.75" customHeight="1" x14ac:dyDescent="0.2">
      <c r="B904" s="46"/>
      <c r="C904" s="46"/>
      <c r="D904" s="46"/>
      <c r="E904" s="46"/>
      <c r="F904" s="46"/>
      <c r="G904" s="46"/>
      <c r="H904" s="46"/>
      <c r="I904" s="46"/>
      <c r="J904" s="46"/>
      <c r="K904" s="46"/>
      <c r="L904" s="46"/>
    </row>
    <row r="905" spans="2:12" ht="15.75" customHeight="1" x14ac:dyDescent="0.2">
      <c r="B905" s="46"/>
      <c r="C905" s="46"/>
      <c r="D905" s="46"/>
      <c r="E905" s="46"/>
      <c r="F905" s="46"/>
      <c r="G905" s="46"/>
      <c r="H905" s="46"/>
      <c r="I905" s="46"/>
      <c r="J905" s="46"/>
      <c r="K905" s="46"/>
      <c r="L905" s="46"/>
    </row>
    <row r="906" spans="2:12" ht="15.75" customHeight="1" x14ac:dyDescent="0.2">
      <c r="B906" s="46"/>
      <c r="C906" s="46"/>
      <c r="D906" s="46"/>
      <c r="E906" s="46"/>
      <c r="F906" s="46"/>
      <c r="G906" s="46"/>
      <c r="H906" s="46"/>
      <c r="I906" s="46"/>
      <c r="J906" s="46"/>
      <c r="K906" s="46"/>
      <c r="L906" s="46"/>
    </row>
    <row r="907" spans="2:12" ht="15.75" customHeight="1" x14ac:dyDescent="0.2">
      <c r="B907" s="46"/>
      <c r="C907" s="46"/>
      <c r="D907" s="46"/>
      <c r="E907" s="46"/>
      <c r="F907" s="46"/>
      <c r="G907" s="46"/>
      <c r="H907" s="46"/>
      <c r="I907" s="46"/>
      <c r="J907" s="46"/>
      <c r="K907" s="46"/>
      <c r="L907" s="46"/>
    </row>
    <row r="908" spans="2:12" ht="15.75" customHeight="1" x14ac:dyDescent="0.2">
      <c r="B908" s="46"/>
      <c r="C908" s="46"/>
      <c r="D908" s="46"/>
      <c r="E908" s="46"/>
      <c r="F908" s="46"/>
      <c r="G908" s="46"/>
      <c r="H908" s="46"/>
      <c r="I908" s="46"/>
      <c r="J908" s="46"/>
      <c r="K908" s="46"/>
      <c r="L908" s="46"/>
    </row>
    <row r="909" spans="2:12" ht="15.75" customHeight="1" x14ac:dyDescent="0.2">
      <c r="B909" s="46"/>
      <c r="C909" s="46"/>
      <c r="D909" s="46"/>
      <c r="E909" s="46"/>
      <c r="F909" s="46"/>
      <c r="G909" s="46"/>
      <c r="H909" s="46"/>
      <c r="I909" s="46"/>
      <c r="J909" s="46"/>
      <c r="K909" s="46"/>
      <c r="L909" s="46"/>
    </row>
    <row r="910" spans="2:12" ht="15.75" customHeight="1" x14ac:dyDescent="0.2">
      <c r="B910" s="46"/>
      <c r="C910" s="46"/>
      <c r="D910" s="46"/>
      <c r="E910" s="46"/>
      <c r="F910" s="46"/>
      <c r="G910" s="46"/>
      <c r="H910" s="46"/>
      <c r="I910" s="46"/>
      <c r="J910" s="46"/>
      <c r="K910" s="46"/>
      <c r="L910" s="46"/>
    </row>
    <row r="911" spans="2:12" ht="15.75" customHeight="1" x14ac:dyDescent="0.2">
      <c r="B911" s="46"/>
      <c r="C911" s="46"/>
      <c r="D911" s="46"/>
      <c r="E911" s="46"/>
      <c r="F911" s="46"/>
      <c r="G911" s="46"/>
      <c r="H911" s="46"/>
      <c r="I911" s="46"/>
      <c r="J911" s="46"/>
      <c r="K911" s="46"/>
      <c r="L911" s="46"/>
    </row>
    <row r="912" spans="2:12" ht="15.75" customHeight="1" x14ac:dyDescent="0.2">
      <c r="B912" s="46"/>
      <c r="C912" s="46"/>
      <c r="D912" s="46"/>
      <c r="E912" s="46"/>
      <c r="F912" s="46"/>
      <c r="G912" s="46"/>
      <c r="H912" s="46"/>
      <c r="I912" s="46"/>
      <c r="J912" s="46"/>
      <c r="K912" s="46"/>
      <c r="L912" s="46"/>
    </row>
    <row r="913" spans="2:12" ht="15.75" customHeight="1" x14ac:dyDescent="0.2">
      <c r="B913" s="46"/>
      <c r="C913" s="46"/>
      <c r="D913" s="46"/>
      <c r="E913" s="46"/>
      <c r="F913" s="46"/>
      <c r="G913" s="46"/>
      <c r="H913" s="46"/>
      <c r="I913" s="46"/>
      <c r="J913" s="46"/>
      <c r="K913" s="46"/>
      <c r="L913" s="46"/>
    </row>
    <row r="914" spans="2:12" ht="15.75" customHeight="1" x14ac:dyDescent="0.2">
      <c r="B914" s="46"/>
      <c r="C914" s="46"/>
      <c r="D914" s="46"/>
      <c r="E914" s="46"/>
      <c r="F914" s="46"/>
      <c r="G914" s="46"/>
      <c r="H914" s="46"/>
      <c r="I914" s="46"/>
      <c r="J914" s="46"/>
      <c r="K914" s="46"/>
      <c r="L914" s="46"/>
    </row>
    <row r="915" spans="2:12" ht="15.75" customHeight="1" x14ac:dyDescent="0.2">
      <c r="B915" s="46"/>
      <c r="C915" s="46"/>
      <c r="D915" s="46"/>
      <c r="E915" s="46"/>
      <c r="F915" s="46"/>
      <c r="G915" s="46"/>
      <c r="H915" s="46"/>
      <c r="I915" s="46"/>
      <c r="J915" s="46"/>
      <c r="K915" s="46"/>
      <c r="L915" s="46"/>
    </row>
    <row r="916" spans="2:12" ht="15.75" customHeight="1" x14ac:dyDescent="0.2">
      <c r="B916" s="46"/>
      <c r="C916" s="46"/>
      <c r="D916" s="46"/>
      <c r="E916" s="46"/>
      <c r="F916" s="46"/>
      <c r="G916" s="46"/>
      <c r="H916" s="46"/>
      <c r="I916" s="46"/>
      <c r="J916" s="46"/>
      <c r="K916" s="46"/>
      <c r="L916" s="46"/>
    </row>
    <row r="917" spans="2:12" ht="15.75" customHeight="1" x14ac:dyDescent="0.2">
      <c r="B917" s="46"/>
      <c r="C917" s="46"/>
      <c r="D917" s="46"/>
      <c r="E917" s="46"/>
      <c r="F917" s="46"/>
      <c r="G917" s="46"/>
      <c r="H917" s="46"/>
      <c r="I917" s="46"/>
      <c r="J917" s="46"/>
      <c r="K917" s="46"/>
      <c r="L917" s="46"/>
    </row>
    <row r="918" spans="2:12" ht="15.75" customHeight="1" x14ac:dyDescent="0.2">
      <c r="B918" s="46"/>
      <c r="C918" s="46"/>
      <c r="D918" s="46"/>
      <c r="E918" s="46"/>
      <c r="F918" s="46"/>
      <c r="G918" s="46"/>
      <c r="H918" s="46"/>
      <c r="I918" s="46"/>
      <c r="J918" s="46"/>
      <c r="K918" s="46"/>
      <c r="L918" s="46"/>
    </row>
    <row r="919" spans="2:12" ht="15.75" customHeight="1" x14ac:dyDescent="0.2">
      <c r="B919" s="46"/>
      <c r="C919" s="46"/>
      <c r="D919" s="46"/>
      <c r="E919" s="46"/>
      <c r="F919" s="46"/>
      <c r="G919" s="46"/>
      <c r="H919" s="46"/>
      <c r="I919" s="46"/>
      <c r="J919" s="46"/>
      <c r="K919" s="46"/>
      <c r="L919" s="46"/>
    </row>
    <row r="920" spans="2:12" ht="15.75" customHeight="1" x14ac:dyDescent="0.2">
      <c r="B920" s="46"/>
      <c r="C920" s="46"/>
      <c r="D920" s="46"/>
      <c r="E920" s="46"/>
      <c r="F920" s="46"/>
      <c r="G920" s="46"/>
      <c r="H920" s="46"/>
      <c r="I920" s="46"/>
      <c r="J920" s="46"/>
      <c r="K920" s="46"/>
      <c r="L920" s="46"/>
    </row>
    <row r="921" spans="2:12" ht="15.75" customHeight="1" x14ac:dyDescent="0.2">
      <c r="B921" s="46"/>
      <c r="C921" s="46"/>
      <c r="D921" s="46"/>
      <c r="E921" s="46"/>
      <c r="F921" s="46"/>
      <c r="G921" s="46"/>
      <c r="H921" s="46"/>
      <c r="I921" s="46"/>
      <c r="J921" s="46"/>
      <c r="K921" s="46"/>
      <c r="L921" s="46"/>
    </row>
    <row r="922" spans="2:12" ht="15.75" customHeight="1" x14ac:dyDescent="0.2">
      <c r="B922" s="46"/>
      <c r="C922" s="46"/>
      <c r="D922" s="46"/>
      <c r="E922" s="46"/>
      <c r="F922" s="46"/>
      <c r="G922" s="46"/>
      <c r="H922" s="46"/>
      <c r="I922" s="46"/>
      <c r="J922" s="46"/>
      <c r="K922" s="46"/>
      <c r="L922" s="46"/>
    </row>
    <row r="923" spans="2:12" ht="15.75" customHeight="1" x14ac:dyDescent="0.2">
      <c r="B923" s="46"/>
      <c r="C923" s="46"/>
      <c r="D923" s="46"/>
      <c r="E923" s="46"/>
      <c r="F923" s="46"/>
      <c r="G923" s="46"/>
      <c r="H923" s="46"/>
      <c r="I923" s="46"/>
      <c r="J923" s="46"/>
      <c r="K923" s="46"/>
      <c r="L923" s="46"/>
    </row>
    <row r="924" spans="2:12" ht="15.75" customHeight="1" x14ac:dyDescent="0.2">
      <c r="B924" s="46"/>
      <c r="C924" s="46"/>
      <c r="D924" s="46"/>
      <c r="E924" s="46"/>
      <c r="F924" s="46"/>
      <c r="G924" s="46"/>
      <c r="H924" s="46"/>
      <c r="I924" s="46"/>
      <c r="J924" s="46"/>
      <c r="K924" s="46"/>
      <c r="L924" s="46"/>
    </row>
    <row r="925" spans="2:12" ht="15.75" customHeight="1" x14ac:dyDescent="0.2">
      <c r="B925" s="46"/>
      <c r="C925" s="46"/>
      <c r="D925" s="46"/>
      <c r="E925" s="46"/>
      <c r="F925" s="46"/>
      <c r="G925" s="46"/>
      <c r="H925" s="46"/>
      <c r="I925" s="46"/>
      <c r="J925" s="46"/>
      <c r="K925" s="46"/>
      <c r="L925" s="46"/>
    </row>
    <row r="926" spans="2:12" ht="15.75" customHeight="1" x14ac:dyDescent="0.2">
      <c r="B926" s="46"/>
      <c r="C926" s="46"/>
      <c r="D926" s="46"/>
      <c r="E926" s="46"/>
      <c r="F926" s="46"/>
      <c r="G926" s="46"/>
      <c r="H926" s="46"/>
      <c r="I926" s="46"/>
      <c r="J926" s="46"/>
      <c r="K926" s="46"/>
      <c r="L926" s="46"/>
    </row>
    <row r="927" spans="2:12" ht="15.75" customHeight="1" x14ac:dyDescent="0.2">
      <c r="B927" s="46"/>
      <c r="C927" s="46"/>
      <c r="D927" s="46"/>
      <c r="E927" s="46"/>
      <c r="F927" s="46"/>
      <c r="G927" s="46"/>
      <c r="H927" s="46"/>
      <c r="I927" s="46"/>
      <c r="J927" s="46"/>
      <c r="K927" s="46"/>
      <c r="L927" s="46"/>
    </row>
    <row r="928" spans="2:12" ht="15.75" customHeight="1" x14ac:dyDescent="0.2">
      <c r="B928" s="46"/>
      <c r="C928" s="46"/>
      <c r="D928" s="46"/>
      <c r="E928" s="46"/>
      <c r="F928" s="46"/>
      <c r="G928" s="46"/>
      <c r="H928" s="46"/>
      <c r="I928" s="46"/>
      <c r="J928" s="46"/>
      <c r="K928" s="46"/>
      <c r="L928" s="46"/>
    </row>
    <row r="929" spans="2:12" ht="15.75" customHeight="1" x14ac:dyDescent="0.2">
      <c r="B929" s="46"/>
      <c r="C929" s="46"/>
      <c r="D929" s="46"/>
      <c r="E929" s="46"/>
      <c r="F929" s="46"/>
      <c r="G929" s="46"/>
      <c r="H929" s="46"/>
      <c r="I929" s="46"/>
      <c r="J929" s="46"/>
      <c r="K929" s="46"/>
      <c r="L929" s="46"/>
    </row>
    <row r="930" spans="2:12" ht="15.75" customHeight="1" x14ac:dyDescent="0.2">
      <c r="B930" s="46"/>
      <c r="C930" s="46"/>
      <c r="D930" s="46"/>
      <c r="E930" s="46"/>
      <c r="F930" s="46"/>
      <c r="G930" s="46"/>
      <c r="H930" s="46"/>
      <c r="I930" s="46"/>
      <c r="J930" s="46"/>
      <c r="K930" s="46"/>
      <c r="L930" s="46"/>
    </row>
    <row r="931" spans="2:12" ht="15.75" customHeight="1" x14ac:dyDescent="0.2">
      <c r="B931" s="46"/>
      <c r="C931" s="46"/>
      <c r="D931" s="46"/>
      <c r="E931" s="46"/>
      <c r="F931" s="46"/>
      <c r="G931" s="46"/>
      <c r="H931" s="46"/>
      <c r="I931" s="46"/>
      <c r="J931" s="46"/>
      <c r="K931" s="46"/>
      <c r="L931" s="46"/>
    </row>
    <row r="932" spans="2:12" ht="15.75" customHeight="1" x14ac:dyDescent="0.2">
      <c r="B932" s="46"/>
      <c r="C932" s="46"/>
      <c r="D932" s="46"/>
      <c r="E932" s="46"/>
      <c r="F932" s="46"/>
      <c r="G932" s="46"/>
      <c r="H932" s="46"/>
      <c r="I932" s="46"/>
      <c r="J932" s="46"/>
      <c r="K932" s="46"/>
      <c r="L932" s="46"/>
    </row>
    <row r="933" spans="2:12" ht="15.75" customHeight="1" x14ac:dyDescent="0.2">
      <c r="B933" s="46"/>
      <c r="C933" s="46"/>
      <c r="D933" s="46"/>
      <c r="E933" s="46"/>
      <c r="F933" s="46"/>
      <c r="G933" s="46"/>
      <c r="H933" s="46"/>
      <c r="I933" s="46"/>
      <c r="J933" s="46"/>
      <c r="K933" s="46"/>
      <c r="L933" s="46"/>
    </row>
    <row r="934" spans="2:12" ht="15.75" customHeight="1" x14ac:dyDescent="0.2">
      <c r="B934" s="46"/>
      <c r="C934" s="46"/>
      <c r="D934" s="46"/>
      <c r="E934" s="46"/>
      <c r="F934" s="46"/>
      <c r="G934" s="46"/>
      <c r="H934" s="46"/>
      <c r="I934" s="46"/>
      <c r="J934" s="46"/>
      <c r="K934" s="46"/>
      <c r="L934" s="46"/>
    </row>
    <row r="935" spans="2:12" ht="15.75" customHeight="1" x14ac:dyDescent="0.2">
      <c r="B935" s="46"/>
      <c r="C935" s="46"/>
      <c r="D935" s="46"/>
      <c r="E935" s="46"/>
      <c r="F935" s="46"/>
      <c r="G935" s="46"/>
      <c r="H935" s="46"/>
      <c r="I935" s="46"/>
      <c r="J935" s="46"/>
      <c r="K935" s="46"/>
      <c r="L935" s="46"/>
    </row>
    <row r="936" spans="2:12" ht="15.75" customHeight="1" x14ac:dyDescent="0.2">
      <c r="B936" s="46"/>
      <c r="C936" s="46"/>
      <c r="D936" s="46"/>
      <c r="E936" s="46"/>
      <c r="F936" s="46"/>
      <c r="G936" s="46"/>
      <c r="H936" s="46"/>
      <c r="I936" s="46"/>
      <c r="J936" s="46"/>
      <c r="K936" s="46"/>
      <c r="L936" s="46"/>
    </row>
    <row r="937" spans="2:12" ht="15.75" customHeight="1" x14ac:dyDescent="0.2">
      <c r="B937" s="46"/>
      <c r="C937" s="46"/>
      <c r="D937" s="46"/>
      <c r="E937" s="46"/>
      <c r="F937" s="46"/>
      <c r="G937" s="46"/>
      <c r="H937" s="46"/>
      <c r="I937" s="46"/>
      <c r="J937" s="46"/>
      <c r="K937" s="46"/>
      <c r="L937" s="46"/>
    </row>
    <row r="938" spans="2:12" ht="15.75" customHeight="1" x14ac:dyDescent="0.2">
      <c r="B938" s="46"/>
      <c r="C938" s="46"/>
      <c r="D938" s="46"/>
      <c r="E938" s="46"/>
      <c r="F938" s="46"/>
      <c r="G938" s="46"/>
      <c r="H938" s="46"/>
      <c r="I938" s="46"/>
      <c r="J938" s="46"/>
      <c r="K938" s="46"/>
      <c r="L938" s="46"/>
    </row>
    <row r="939" spans="2:12" ht="15.75" customHeight="1" x14ac:dyDescent="0.2">
      <c r="B939" s="46"/>
      <c r="C939" s="46"/>
      <c r="D939" s="46"/>
      <c r="E939" s="46"/>
      <c r="F939" s="46"/>
      <c r="G939" s="46"/>
      <c r="H939" s="46"/>
      <c r="I939" s="46"/>
      <c r="J939" s="46"/>
      <c r="K939" s="46"/>
      <c r="L939" s="46"/>
    </row>
    <row r="940" spans="2:12" ht="15.75" customHeight="1" x14ac:dyDescent="0.2">
      <c r="B940" s="46"/>
      <c r="C940" s="46"/>
      <c r="D940" s="46"/>
      <c r="E940" s="46"/>
      <c r="F940" s="46"/>
      <c r="G940" s="46"/>
      <c r="H940" s="46"/>
      <c r="I940" s="46"/>
      <c r="J940" s="46"/>
      <c r="K940" s="46"/>
      <c r="L940" s="46"/>
    </row>
    <row r="941" spans="2:12" ht="15.75" customHeight="1" x14ac:dyDescent="0.2">
      <c r="B941" s="46"/>
      <c r="C941" s="46"/>
      <c r="D941" s="46"/>
      <c r="E941" s="46"/>
      <c r="F941" s="46"/>
      <c r="G941" s="46"/>
      <c r="H941" s="46"/>
      <c r="I941" s="46"/>
      <c r="J941" s="46"/>
      <c r="K941" s="46"/>
      <c r="L941" s="46"/>
    </row>
    <row r="942" spans="2:12" ht="15.75" customHeight="1" x14ac:dyDescent="0.2">
      <c r="B942" s="46"/>
      <c r="C942" s="46"/>
      <c r="D942" s="46"/>
      <c r="E942" s="46"/>
      <c r="F942" s="46"/>
      <c r="G942" s="46"/>
      <c r="H942" s="46"/>
      <c r="I942" s="46"/>
      <c r="J942" s="46"/>
      <c r="K942" s="46"/>
      <c r="L942" s="46"/>
    </row>
    <row r="943" spans="2:12" ht="15.75" customHeight="1" x14ac:dyDescent="0.2">
      <c r="B943" s="46"/>
      <c r="C943" s="46"/>
      <c r="D943" s="46"/>
      <c r="E943" s="46"/>
      <c r="F943" s="46"/>
      <c r="G943" s="46"/>
      <c r="H943" s="46"/>
      <c r="I943" s="46"/>
      <c r="J943" s="46"/>
      <c r="K943" s="46"/>
      <c r="L943" s="46"/>
    </row>
    <row r="944" spans="2:12" ht="15.75" customHeight="1" x14ac:dyDescent="0.2">
      <c r="B944" s="46"/>
      <c r="C944" s="46"/>
      <c r="D944" s="46"/>
      <c r="E944" s="46"/>
      <c r="F944" s="46"/>
      <c r="G944" s="46"/>
      <c r="H944" s="46"/>
      <c r="I944" s="46"/>
      <c r="J944" s="46"/>
      <c r="K944" s="46"/>
      <c r="L944" s="46"/>
    </row>
    <row r="945" spans="2:12" ht="15.75" customHeight="1" x14ac:dyDescent="0.2">
      <c r="B945" s="46"/>
      <c r="C945" s="46"/>
      <c r="D945" s="46"/>
      <c r="E945" s="46"/>
      <c r="F945" s="46"/>
      <c r="G945" s="46"/>
      <c r="H945" s="46"/>
      <c r="I945" s="46"/>
      <c r="J945" s="46"/>
      <c r="K945" s="46"/>
      <c r="L945" s="46"/>
    </row>
    <row r="946" spans="2:12" ht="15.75" customHeight="1" x14ac:dyDescent="0.2">
      <c r="B946" s="46"/>
      <c r="C946" s="46"/>
      <c r="D946" s="46"/>
      <c r="E946" s="46"/>
      <c r="F946" s="46"/>
      <c r="G946" s="46"/>
      <c r="H946" s="46"/>
      <c r="I946" s="46"/>
      <c r="J946" s="46"/>
      <c r="K946" s="46"/>
      <c r="L946" s="46"/>
    </row>
    <row r="947" spans="2:12" ht="15.75" customHeight="1" x14ac:dyDescent="0.2">
      <c r="B947" s="46"/>
      <c r="C947" s="46"/>
      <c r="D947" s="46"/>
      <c r="E947" s="46"/>
      <c r="F947" s="46"/>
      <c r="G947" s="46"/>
      <c r="H947" s="46"/>
      <c r="I947" s="46"/>
      <c r="J947" s="46"/>
      <c r="K947" s="46"/>
      <c r="L947" s="46"/>
    </row>
    <row r="948" spans="2:12" ht="15.75" customHeight="1" x14ac:dyDescent="0.2">
      <c r="B948" s="46"/>
      <c r="C948" s="46"/>
      <c r="D948" s="46"/>
      <c r="E948" s="46"/>
      <c r="F948" s="46"/>
      <c r="G948" s="46"/>
      <c r="H948" s="46"/>
      <c r="I948" s="46"/>
      <c r="J948" s="46"/>
      <c r="K948" s="46"/>
      <c r="L948" s="46"/>
    </row>
    <row r="949" spans="2:12" ht="15.75" customHeight="1" x14ac:dyDescent="0.2">
      <c r="B949" s="46"/>
      <c r="C949" s="46"/>
      <c r="D949" s="46"/>
      <c r="E949" s="46"/>
      <c r="F949" s="46"/>
      <c r="G949" s="46"/>
      <c r="H949" s="46"/>
      <c r="I949" s="46"/>
      <c r="J949" s="46"/>
      <c r="K949" s="46"/>
      <c r="L949" s="46"/>
    </row>
    <row r="950" spans="2:12" ht="15.75" customHeight="1" x14ac:dyDescent="0.2">
      <c r="B950" s="46"/>
      <c r="C950" s="46"/>
      <c r="D950" s="46"/>
      <c r="E950" s="46"/>
      <c r="F950" s="46"/>
      <c r="G950" s="46"/>
      <c r="H950" s="46"/>
      <c r="I950" s="46"/>
      <c r="J950" s="46"/>
      <c r="K950" s="46"/>
      <c r="L950" s="46"/>
    </row>
    <row r="951" spans="2:12" ht="15.75" customHeight="1" x14ac:dyDescent="0.2">
      <c r="B951" s="46"/>
      <c r="C951" s="46"/>
      <c r="D951" s="46"/>
      <c r="E951" s="46"/>
      <c r="F951" s="46"/>
      <c r="G951" s="46"/>
      <c r="H951" s="46"/>
      <c r="I951" s="46"/>
      <c r="J951" s="46"/>
      <c r="K951" s="46"/>
      <c r="L951" s="46"/>
    </row>
    <row r="952" spans="2:12" ht="15.75" customHeight="1" x14ac:dyDescent="0.2">
      <c r="B952" s="46"/>
      <c r="C952" s="46"/>
      <c r="D952" s="46"/>
      <c r="E952" s="46"/>
      <c r="F952" s="46"/>
      <c r="G952" s="46"/>
      <c r="H952" s="46"/>
      <c r="I952" s="46"/>
      <c r="J952" s="46"/>
      <c r="K952" s="46"/>
      <c r="L952" s="46"/>
    </row>
    <row r="953" spans="2:12" ht="15.75" customHeight="1" x14ac:dyDescent="0.2">
      <c r="B953" s="46"/>
      <c r="C953" s="46"/>
      <c r="D953" s="46"/>
      <c r="E953" s="46"/>
      <c r="F953" s="46"/>
      <c r="G953" s="46"/>
      <c r="H953" s="46"/>
      <c r="I953" s="46"/>
      <c r="J953" s="46"/>
      <c r="K953" s="46"/>
      <c r="L953" s="46"/>
    </row>
    <row r="954" spans="2:12" ht="15.75" customHeight="1" x14ac:dyDescent="0.2">
      <c r="B954" s="46"/>
      <c r="C954" s="46"/>
      <c r="D954" s="46"/>
      <c r="E954" s="46"/>
      <c r="F954" s="46"/>
      <c r="G954" s="46"/>
      <c r="H954" s="46"/>
      <c r="I954" s="46"/>
      <c r="J954" s="46"/>
      <c r="K954" s="46"/>
      <c r="L954" s="46"/>
    </row>
    <row r="955" spans="2:12" ht="15.75" customHeight="1" x14ac:dyDescent="0.2">
      <c r="B955" s="46"/>
      <c r="C955" s="46"/>
      <c r="D955" s="46"/>
      <c r="E955" s="46"/>
      <c r="F955" s="46"/>
      <c r="G955" s="46"/>
      <c r="H955" s="46"/>
      <c r="I955" s="46"/>
      <c r="J955" s="46"/>
      <c r="K955" s="46"/>
      <c r="L955" s="46"/>
    </row>
    <row r="956" spans="2:12" ht="15.75" customHeight="1" x14ac:dyDescent="0.2">
      <c r="B956" s="46"/>
      <c r="C956" s="46"/>
      <c r="D956" s="46"/>
      <c r="E956" s="46"/>
      <c r="F956" s="46"/>
      <c r="G956" s="46"/>
      <c r="H956" s="46"/>
      <c r="I956" s="46"/>
      <c r="J956" s="46"/>
      <c r="K956" s="46"/>
      <c r="L956" s="46"/>
    </row>
    <row r="957" spans="2:12" ht="15.75" customHeight="1" x14ac:dyDescent="0.2">
      <c r="B957" s="46"/>
      <c r="C957" s="46"/>
      <c r="D957" s="46"/>
      <c r="E957" s="46"/>
      <c r="F957" s="46"/>
      <c r="G957" s="46"/>
      <c r="H957" s="46"/>
      <c r="I957" s="46"/>
      <c r="J957" s="46"/>
      <c r="K957" s="46"/>
      <c r="L957" s="46"/>
    </row>
    <row r="958" spans="2:12" ht="15.75" customHeight="1" x14ac:dyDescent="0.2">
      <c r="B958" s="46"/>
      <c r="C958" s="46"/>
      <c r="D958" s="46"/>
      <c r="E958" s="46"/>
      <c r="F958" s="46"/>
      <c r="G958" s="46"/>
      <c r="H958" s="46"/>
      <c r="I958" s="46"/>
      <c r="J958" s="46"/>
      <c r="K958" s="46"/>
      <c r="L958" s="46"/>
    </row>
    <row r="959" spans="2:12" ht="15.75" customHeight="1" x14ac:dyDescent="0.2">
      <c r="B959" s="46"/>
      <c r="C959" s="46"/>
      <c r="D959" s="46"/>
      <c r="E959" s="46"/>
      <c r="F959" s="46"/>
      <c r="G959" s="46"/>
      <c r="H959" s="46"/>
      <c r="I959" s="46"/>
      <c r="J959" s="46"/>
      <c r="K959" s="46"/>
      <c r="L959" s="46"/>
    </row>
    <row r="960" spans="2:12" ht="15.75" customHeight="1" x14ac:dyDescent="0.2">
      <c r="B960" s="46"/>
      <c r="C960" s="46"/>
      <c r="D960" s="46"/>
      <c r="E960" s="46"/>
      <c r="F960" s="46"/>
      <c r="G960" s="46"/>
      <c r="H960" s="46"/>
      <c r="I960" s="46"/>
      <c r="J960" s="46"/>
      <c r="K960" s="46"/>
      <c r="L960" s="46"/>
    </row>
    <row r="961" spans="2:12" ht="15.75" customHeight="1" x14ac:dyDescent="0.2">
      <c r="B961" s="46"/>
      <c r="C961" s="46"/>
      <c r="D961" s="46"/>
      <c r="E961" s="46"/>
      <c r="F961" s="46"/>
      <c r="G961" s="46"/>
      <c r="H961" s="46"/>
      <c r="I961" s="46"/>
      <c r="J961" s="46"/>
      <c r="K961" s="46"/>
      <c r="L961" s="46"/>
    </row>
    <row r="962" spans="2:12" ht="15.75" customHeight="1" x14ac:dyDescent="0.2">
      <c r="B962" s="46"/>
      <c r="C962" s="46"/>
      <c r="D962" s="46"/>
      <c r="E962" s="46"/>
      <c r="F962" s="46"/>
      <c r="G962" s="46"/>
      <c r="H962" s="46"/>
      <c r="I962" s="46"/>
      <c r="J962" s="46"/>
      <c r="K962" s="46"/>
      <c r="L962" s="46"/>
    </row>
    <row r="963" spans="2:12" ht="15.75" customHeight="1" x14ac:dyDescent="0.2">
      <c r="B963" s="46"/>
      <c r="C963" s="46"/>
      <c r="D963" s="46"/>
      <c r="E963" s="46"/>
      <c r="F963" s="46"/>
      <c r="G963" s="46"/>
      <c r="H963" s="46"/>
      <c r="I963" s="46"/>
      <c r="J963" s="46"/>
      <c r="K963" s="46"/>
      <c r="L963" s="46"/>
    </row>
    <row r="964" spans="2:12" ht="15.75" customHeight="1" x14ac:dyDescent="0.2">
      <c r="B964" s="46"/>
      <c r="C964" s="46"/>
      <c r="D964" s="46"/>
      <c r="E964" s="46"/>
      <c r="F964" s="46"/>
      <c r="G964" s="46"/>
      <c r="H964" s="46"/>
      <c r="I964" s="46"/>
      <c r="J964" s="46"/>
      <c r="K964" s="46"/>
      <c r="L964" s="46"/>
    </row>
    <row r="965" spans="2:12" ht="15.75" customHeight="1" x14ac:dyDescent="0.2">
      <c r="B965" s="46"/>
      <c r="C965" s="46"/>
      <c r="D965" s="46"/>
      <c r="E965" s="46"/>
      <c r="F965" s="46"/>
      <c r="G965" s="46"/>
      <c r="H965" s="46"/>
      <c r="I965" s="46"/>
      <c r="J965" s="46"/>
      <c r="K965" s="46"/>
      <c r="L965" s="46"/>
    </row>
    <row r="966" spans="2:12" ht="15.75" customHeight="1" x14ac:dyDescent="0.2">
      <c r="B966" s="46"/>
      <c r="C966" s="46"/>
      <c r="D966" s="46"/>
      <c r="E966" s="46"/>
      <c r="F966" s="46"/>
      <c r="G966" s="46"/>
      <c r="H966" s="46"/>
      <c r="I966" s="46"/>
      <c r="J966" s="46"/>
      <c r="K966" s="46"/>
      <c r="L966" s="46"/>
    </row>
    <row r="967" spans="2:12" ht="15.75" customHeight="1" x14ac:dyDescent="0.2">
      <c r="B967" s="46"/>
      <c r="C967" s="46"/>
      <c r="D967" s="46"/>
      <c r="E967" s="46"/>
      <c r="F967" s="46"/>
      <c r="G967" s="46"/>
      <c r="H967" s="46"/>
      <c r="I967" s="46"/>
      <c r="J967" s="46"/>
      <c r="K967" s="46"/>
      <c r="L967" s="46"/>
    </row>
    <row r="968" spans="2:12" ht="15.75" customHeight="1" x14ac:dyDescent="0.2">
      <c r="B968" s="46"/>
      <c r="C968" s="46"/>
      <c r="D968" s="46"/>
      <c r="E968" s="46"/>
      <c r="F968" s="46"/>
      <c r="G968" s="46"/>
      <c r="H968" s="46"/>
      <c r="I968" s="46"/>
      <c r="J968" s="46"/>
      <c r="K968" s="46"/>
      <c r="L968" s="46"/>
    </row>
    <row r="969" spans="2:12" ht="15.75" customHeight="1" x14ac:dyDescent="0.2">
      <c r="B969" s="46"/>
      <c r="C969" s="46"/>
      <c r="D969" s="46"/>
      <c r="E969" s="46"/>
      <c r="F969" s="46"/>
      <c r="G969" s="46"/>
      <c r="H969" s="46"/>
      <c r="I969" s="46"/>
      <c r="J969" s="46"/>
      <c r="K969" s="46"/>
      <c r="L969" s="46"/>
    </row>
    <row r="970" spans="2:12" ht="15.75" customHeight="1" x14ac:dyDescent="0.2">
      <c r="B970" s="46"/>
      <c r="C970" s="46"/>
      <c r="D970" s="46"/>
      <c r="E970" s="46"/>
      <c r="F970" s="46"/>
      <c r="G970" s="46"/>
      <c r="H970" s="46"/>
      <c r="I970" s="46"/>
      <c r="J970" s="46"/>
      <c r="K970" s="46"/>
      <c r="L970" s="46"/>
    </row>
    <row r="971" spans="2:12" ht="15.75" customHeight="1" x14ac:dyDescent="0.2">
      <c r="B971" s="46"/>
      <c r="C971" s="46"/>
      <c r="D971" s="46"/>
      <c r="E971" s="46"/>
      <c r="F971" s="46"/>
      <c r="G971" s="46"/>
      <c r="H971" s="46"/>
      <c r="I971" s="46"/>
      <c r="J971" s="46"/>
      <c r="K971" s="46"/>
      <c r="L971" s="46"/>
    </row>
    <row r="972" spans="2:12" ht="15.75" customHeight="1" x14ac:dyDescent="0.2">
      <c r="B972" s="46"/>
      <c r="C972" s="46"/>
      <c r="D972" s="46"/>
      <c r="E972" s="46"/>
      <c r="F972" s="46"/>
      <c r="G972" s="46"/>
      <c r="H972" s="46"/>
      <c r="I972" s="46"/>
      <c r="J972" s="46"/>
      <c r="K972" s="46"/>
      <c r="L972" s="46"/>
    </row>
    <row r="973" spans="2:12" ht="15.75" customHeight="1" x14ac:dyDescent="0.2">
      <c r="B973" s="46"/>
      <c r="C973" s="46"/>
      <c r="D973" s="46"/>
      <c r="E973" s="46"/>
      <c r="F973" s="46"/>
      <c r="G973" s="46"/>
      <c r="H973" s="46"/>
      <c r="I973" s="46"/>
      <c r="J973" s="46"/>
      <c r="K973" s="46"/>
      <c r="L973" s="46"/>
    </row>
    <row r="974" spans="2:12" ht="15.75" customHeight="1" x14ac:dyDescent="0.2">
      <c r="B974" s="46"/>
      <c r="C974" s="46"/>
      <c r="D974" s="46"/>
      <c r="E974" s="46"/>
      <c r="F974" s="46"/>
      <c r="G974" s="46"/>
      <c r="H974" s="46"/>
      <c r="I974" s="46"/>
      <c r="J974" s="46"/>
      <c r="K974" s="46"/>
      <c r="L974" s="46"/>
    </row>
    <row r="975" spans="2:12" ht="15.75" customHeight="1" x14ac:dyDescent="0.2">
      <c r="B975" s="46"/>
      <c r="C975" s="46"/>
      <c r="D975" s="46"/>
      <c r="E975" s="46"/>
      <c r="F975" s="46"/>
      <c r="G975" s="46"/>
      <c r="H975" s="46"/>
      <c r="I975" s="46"/>
      <c r="J975" s="46"/>
      <c r="K975" s="46"/>
      <c r="L975" s="46"/>
    </row>
    <row r="976" spans="2:12" ht="15.75" customHeight="1" x14ac:dyDescent="0.2">
      <c r="B976" s="46"/>
      <c r="C976" s="46"/>
      <c r="D976" s="46"/>
      <c r="E976" s="46"/>
      <c r="F976" s="46"/>
      <c r="G976" s="46"/>
      <c r="H976" s="46"/>
      <c r="I976" s="46"/>
      <c r="J976" s="46"/>
      <c r="K976" s="46"/>
      <c r="L976" s="46"/>
    </row>
    <row r="977" spans="2:12" ht="15.75" customHeight="1" x14ac:dyDescent="0.2">
      <c r="B977" s="46"/>
      <c r="C977" s="46"/>
      <c r="D977" s="46"/>
      <c r="E977" s="46"/>
      <c r="F977" s="46"/>
      <c r="G977" s="46"/>
      <c r="H977" s="46"/>
      <c r="I977" s="46"/>
      <c r="J977" s="46"/>
      <c r="K977" s="46"/>
      <c r="L977" s="46"/>
    </row>
    <row r="978" spans="2:12" ht="15.75" customHeight="1" x14ac:dyDescent="0.2">
      <c r="B978" s="46"/>
      <c r="C978" s="46"/>
      <c r="D978" s="46"/>
      <c r="E978" s="46"/>
      <c r="F978" s="46"/>
      <c r="G978" s="46"/>
      <c r="H978" s="46"/>
      <c r="I978" s="46"/>
      <c r="J978" s="46"/>
      <c r="K978" s="46"/>
      <c r="L978" s="46"/>
    </row>
    <row r="979" spans="2:12" ht="15.75" customHeight="1" x14ac:dyDescent="0.2">
      <c r="B979" s="46"/>
      <c r="C979" s="46"/>
      <c r="D979" s="46"/>
      <c r="E979" s="46"/>
      <c r="F979" s="46"/>
      <c r="G979" s="46"/>
      <c r="H979" s="46"/>
      <c r="I979" s="46"/>
      <c r="J979" s="46"/>
      <c r="K979" s="46"/>
      <c r="L979" s="46"/>
    </row>
    <row r="980" spans="2:12" ht="15.75" customHeight="1" x14ac:dyDescent="0.2">
      <c r="B980" s="46"/>
      <c r="C980" s="46"/>
      <c r="D980" s="46"/>
      <c r="E980" s="46"/>
      <c r="F980" s="46"/>
      <c r="G980" s="46"/>
      <c r="H980" s="46"/>
      <c r="I980" s="46"/>
      <c r="J980" s="46"/>
      <c r="K980" s="46"/>
      <c r="L980" s="46"/>
    </row>
    <row r="981" spans="2:12" ht="15.75" customHeight="1" x14ac:dyDescent="0.2">
      <c r="B981" s="46"/>
      <c r="C981" s="46"/>
      <c r="D981" s="46"/>
      <c r="E981" s="46"/>
      <c r="F981" s="46"/>
      <c r="G981" s="46"/>
      <c r="H981" s="46"/>
      <c r="I981" s="46"/>
      <c r="J981" s="46"/>
      <c r="K981" s="46"/>
      <c r="L981" s="46"/>
    </row>
    <row r="982" spans="2:12" ht="15.75" customHeight="1" x14ac:dyDescent="0.2">
      <c r="B982" s="46"/>
      <c r="C982" s="46"/>
      <c r="D982" s="46"/>
      <c r="E982" s="46"/>
      <c r="F982" s="46"/>
      <c r="G982" s="46"/>
      <c r="H982" s="46"/>
      <c r="I982" s="46"/>
      <c r="J982" s="46"/>
      <c r="K982" s="46"/>
      <c r="L982" s="46"/>
    </row>
    <row r="983" spans="2:12" ht="15.75" customHeight="1" x14ac:dyDescent="0.2">
      <c r="B983" s="46"/>
      <c r="C983" s="46"/>
      <c r="D983" s="46"/>
      <c r="E983" s="46"/>
      <c r="F983" s="46"/>
      <c r="G983" s="46"/>
      <c r="H983" s="46"/>
      <c r="I983" s="46"/>
      <c r="J983" s="46"/>
      <c r="K983" s="46"/>
      <c r="L983" s="46"/>
    </row>
    <row r="984" spans="2:12" ht="15.75" customHeight="1" x14ac:dyDescent="0.2">
      <c r="B984" s="46"/>
      <c r="C984" s="46"/>
      <c r="D984" s="46"/>
      <c r="E984" s="46"/>
      <c r="F984" s="46"/>
      <c r="G984" s="46"/>
      <c r="H984" s="46"/>
      <c r="I984" s="46"/>
      <c r="J984" s="46"/>
      <c r="K984" s="46"/>
      <c r="L984" s="46"/>
    </row>
    <row r="985" spans="2:12" ht="15.75" customHeight="1" x14ac:dyDescent="0.2">
      <c r="B985" s="46"/>
      <c r="C985" s="46"/>
      <c r="D985" s="46"/>
      <c r="E985" s="46"/>
      <c r="F985" s="46"/>
      <c r="G985" s="46"/>
      <c r="H985" s="46"/>
      <c r="I985" s="46"/>
      <c r="J985" s="46"/>
      <c r="K985" s="46"/>
      <c r="L985" s="46"/>
    </row>
    <row r="986" spans="2:12" ht="15.75" customHeight="1" x14ac:dyDescent="0.2">
      <c r="B986" s="46"/>
      <c r="C986" s="46"/>
      <c r="D986" s="46"/>
      <c r="E986" s="46"/>
      <c r="F986" s="46"/>
      <c r="G986" s="46"/>
      <c r="H986" s="46"/>
      <c r="I986" s="46"/>
      <c r="J986" s="46"/>
      <c r="K986" s="46"/>
      <c r="L986" s="46"/>
    </row>
    <row r="987" spans="2:12" ht="15.75" customHeight="1" x14ac:dyDescent="0.2">
      <c r="B987" s="46"/>
      <c r="C987" s="46"/>
      <c r="D987" s="46"/>
      <c r="E987" s="46"/>
      <c r="F987" s="46"/>
      <c r="G987" s="46"/>
      <c r="H987" s="46"/>
      <c r="I987" s="46"/>
      <c r="J987" s="46"/>
      <c r="K987" s="46"/>
      <c r="L987" s="46"/>
    </row>
    <row r="988" spans="2:12" ht="15.75" customHeight="1" x14ac:dyDescent="0.2">
      <c r="B988" s="46"/>
      <c r="C988" s="46"/>
      <c r="D988" s="46"/>
      <c r="E988" s="46"/>
      <c r="F988" s="46"/>
      <c r="G988" s="46"/>
      <c r="H988" s="46"/>
      <c r="I988" s="46"/>
      <c r="J988" s="46"/>
      <c r="K988" s="46"/>
      <c r="L988" s="46"/>
    </row>
    <row r="989" spans="2:12" ht="15.75" customHeight="1" x14ac:dyDescent="0.2">
      <c r="B989" s="46"/>
      <c r="C989" s="46"/>
      <c r="D989" s="46"/>
      <c r="E989" s="46"/>
      <c r="F989" s="46"/>
      <c r="G989" s="46"/>
      <c r="H989" s="46"/>
      <c r="I989" s="46"/>
      <c r="J989" s="46"/>
      <c r="K989" s="46"/>
      <c r="L989" s="46"/>
    </row>
    <row r="990" spans="2:12" ht="15.75" customHeight="1" x14ac:dyDescent="0.2">
      <c r="B990" s="46"/>
      <c r="C990" s="46"/>
      <c r="D990" s="46"/>
      <c r="E990" s="46"/>
      <c r="F990" s="46"/>
      <c r="G990" s="46"/>
      <c r="H990" s="46"/>
      <c r="I990" s="46"/>
      <c r="J990" s="46"/>
      <c r="K990" s="46"/>
      <c r="L990" s="46"/>
    </row>
    <row r="991" spans="2:12" ht="15.75" customHeight="1" x14ac:dyDescent="0.2">
      <c r="B991" s="46"/>
      <c r="C991" s="46"/>
      <c r="D991" s="46"/>
      <c r="E991" s="46"/>
      <c r="F991" s="46"/>
      <c r="G991" s="46"/>
      <c r="H991" s="46"/>
      <c r="I991" s="46"/>
      <c r="J991" s="46"/>
      <c r="K991" s="46"/>
      <c r="L991" s="46"/>
    </row>
    <row r="992" spans="2:12" ht="15.75" customHeight="1" x14ac:dyDescent="0.2">
      <c r="B992" s="46"/>
      <c r="C992" s="46"/>
      <c r="D992" s="46"/>
      <c r="E992" s="46"/>
      <c r="F992" s="46"/>
      <c r="G992" s="46"/>
      <c r="H992" s="46"/>
      <c r="I992" s="46"/>
      <c r="J992" s="46"/>
      <c r="K992" s="46"/>
      <c r="L992" s="46"/>
    </row>
    <row r="993" spans="2:12" ht="15.75" customHeight="1" x14ac:dyDescent="0.2">
      <c r="B993" s="46"/>
      <c r="C993" s="46"/>
      <c r="D993" s="46"/>
      <c r="E993" s="46"/>
      <c r="F993" s="46"/>
      <c r="G993" s="46"/>
      <c r="H993" s="46"/>
      <c r="I993" s="46"/>
      <c r="J993" s="46"/>
      <c r="K993" s="46"/>
      <c r="L993" s="46"/>
    </row>
    <row r="994" spans="2:12" ht="15.75" customHeight="1" x14ac:dyDescent="0.2">
      <c r="B994" s="46"/>
      <c r="C994" s="46"/>
      <c r="D994" s="46"/>
      <c r="E994" s="46"/>
      <c r="F994" s="46"/>
      <c r="G994" s="46"/>
      <c r="H994" s="46"/>
      <c r="I994" s="46"/>
      <c r="J994" s="46"/>
      <c r="K994" s="46"/>
      <c r="L994" s="46"/>
    </row>
    <row r="995" spans="2:12" ht="15.75" customHeight="1" x14ac:dyDescent="0.2">
      <c r="B995" s="46"/>
      <c r="C995" s="46"/>
      <c r="D995" s="46"/>
      <c r="E995" s="46"/>
      <c r="F995" s="46"/>
      <c r="G995" s="46"/>
      <c r="H995" s="46"/>
      <c r="I995" s="46"/>
      <c r="J995" s="46"/>
      <c r="K995" s="46"/>
      <c r="L995" s="46"/>
    </row>
    <row r="996" spans="2:12" ht="15.75" customHeight="1" x14ac:dyDescent="0.2">
      <c r="B996" s="46"/>
      <c r="C996" s="46"/>
      <c r="D996" s="46"/>
      <c r="E996" s="46"/>
      <c r="F996" s="46"/>
      <c r="G996" s="46"/>
      <c r="H996" s="46"/>
      <c r="I996" s="46"/>
      <c r="J996" s="46"/>
      <c r="K996" s="46"/>
      <c r="L996" s="46"/>
    </row>
    <row r="997" spans="2:12" ht="15.75" customHeight="1" x14ac:dyDescent="0.2">
      <c r="B997" s="46"/>
      <c r="C997" s="46"/>
      <c r="D997" s="46"/>
      <c r="E997" s="46"/>
      <c r="F997" s="46"/>
      <c r="G997" s="46"/>
      <c r="H997" s="46"/>
      <c r="I997" s="46"/>
      <c r="J997" s="46"/>
      <c r="K997" s="46"/>
      <c r="L997" s="46"/>
    </row>
    <row r="998" spans="2:12" ht="15.75" customHeight="1" x14ac:dyDescent="0.2">
      <c r="B998" s="46"/>
      <c r="C998" s="46"/>
      <c r="D998" s="46"/>
      <c r="E998" s="46"/>
      <c r="F998" s="46"/>
      <c r="G998" s="46"/>
      <c r="H998" s="46"/>
      <c r="I998" s="46"/>
      <c r="J998" s="46"/>
      <c r="K998" s="46"/>
      <c r="L998" s="46"/>
    </row>
    <row r="999" spans="2:12" ht="15.75" customHeight="1" x14ac:dyDescent="0.2">
      <c r="B999" s="46"/>
      <c r="C999" s="46"/>
      <c r="D999" s="46"/>
      <c r="E999" s="46"/>
      <c r="F999" s="46"/>
      <c r="G999" s="46"/>
      <c r="H999" s="46"/>
      <c r="I999" s="46"/>
      <c r="J999" s="46"/>
      <c r="K999" s="46"/>
      <c r="L999" s="46"/>
    </row>
    <row r="1000" spans="2:12" ht="15.75" customHeight="1" x14ac:dyDescent="0.2">
      <c r="B1000" s="46"/>
      <c r="C1000" s="46"/>
      <c r="D1000" s="46"/>
      <c r="E1000" s="46"/>
      <c r="F1000" s="46"/>
      <c r="G1000" s="46"/>
      <c r="H1000" s="46"/>
      <c r="I1000" s="46"/>
      <c r="J1000" s="46"/>
      <c r="K1000" s="46"/>
      <c r="L1000" s="46"/>
    </row>
  </sheetData>
  <pageMargins left="0.7" right="0.7" top="0.75" bottom="0.75" header="0" footer="0"/>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CG3240"/>
  <sheetViews>
    <sheetView workbookViewId="0"/>
  </sheetViews>
  <sheetFormatPr baseColWidth="10" defaultColWidth="11.1640625" defaultRowHeight="15" customHeight="1" x14ac:dyDescent="0.2"/>
  <cols>
    <col min="1" max="1" width="11" customWidth="1"/>
    <col min="2" max="2" width="13.5" customWidth="1"/>
    <col min="3" max="3" width="14.1640625" customWidth="1"/>
    <col min="4" max="7" width="11.5" customWidth="1"/>
    <col min="8" max="14" width="10.83203125" customWidth="1"/>
    <col min="15" max="85" width="11" customWidth="1"/>
  </cols>
  <sheetData>
    <row r="1" spans="2:50" ht="15.75" customHeight="1" x14ac:dyDescent="0.2">
      <c r="B1" s="46"/>
      <c r="C1" s="46"/>
      <c r="D1" s="46"/>
      <c r="E1" s="46"/>
      <c r="F1" s="46"/>
      <c r="G1" s="46"/>
      <c r="H1" s="46"/>
      <c r="I1" s="46"/>
      <c r="J1" s="46"/>
      <c r="K1" s="46"/>
      <c r="L1" s="46"/>
      <c r="M1" s="46"/>
      <c r="N1" s="46"/>
    </row>
    <row r="2" spans="2:50" ht="15.75" customHeight="1" x14ac:dyDescent="0.2">
      <c r="B2" s="46"/>
      <c r="C2" s="46"/>
      <c r="D2" s="46"/>
      <c r="E2" s="46"/>
      <c r="F2" s="46"/>
      <c r="G2" s="46"/>
      <c r="H2" s="46"/>
      <c r="I2" s="46"/>
      <c r="J2" s="46"/>
      <c r="K2" s="46"/>
      <c r="L2" s="46"/>
      <c r="M2" s="46"/>
      <c r="N2" s="46"/>
    </row>
    <row r="3" spans="2:50" ht="15.75" customHeight="1" x14ac:dyDescent="0.2">
      <c r="B3" s="46"/>
      <c r="C3" s="46"/>
      <c r="D3" s="46"/>
      <c r="E3" s="46"/>
      <c r="F3" s="46"/>
      <c r="G3" s="46"/>
      <c r="H3" s="46"/>
      <c r="I3" s="46"/>
      <c r="J3" s="46"/>
      <c r="K3" s="46"/>
      <c r="L3" s="46"/>
      <c r="M3" s="46"/>
      <c r="N3" s="46"/>
    </row>
    <row r="4" spans="2:50" ht="15.75" customHeight="1" x14ac:dyDescent="0.2">
      <c r="B4" s="46"/>
      <c r="C4" s="46"/>
      <c r="D4" s="46"/>
      <c r="E4" s="46"/>
      <c r="F4" s="46"/>
      <c r="G4" s="46"/>
      <c r="H4" s="46"/>
      <c r="I4" s="46"/>
      <c r="J4" s="46"/>
      <c r="K4" s="46"/>
      <c r="L4" s="46"/>
      <c r="M4" s="46"/>
      <c r="N4" s="46"/>
    </row>
    <row r="5" spans="2:50" ht="15.75" customHeight="1" x14ac:dyDescent="0.2">
      <c r="B5" s="46"/>
      <c r="C5" s="46"/>
      <c r="D5" s="46"/>
      <c r="E5" s="46"/>
      <c r="F5" s="46"/>
      <c r="G5" s="46"/>
      <c r="H5" s="46"/>
      <c r="I5" s="46"/>
      <c r="J5" s="46"/>
      <c r="K5" s="46"/>
      <c r="L5" s="46"/>
      <c r="M5" s="46"/>
      <c r="N5" s="46"/>
    </row>
    <row r="6" spans="2:50" ht="15.75" customHeight="1" x14ac:dyDescent="0.2">
      <c r="B6" s="99" t="s">
        <v>234</v>
      </c>
      <c r="C6" s="46"/>
      <c r="D6" s="109" t="s">
        <v>235</v>
      </c>
      <c r="E6" s="46"/>
      <c r="F6" s="46"/>
      <c r="G6" s="46"/>
      <c r="H6" s="46"/>
      <c r="I6" s="46"/>
      <c r="J6" s="46"/>
      <c r="K6" s="46"/>
      <c r="L6" s="46"/>
      <c r="M6" s="46"/>
      <c r="N6" s="46"/>
    </row>
    <row r="7" spans="2:50" ht="15.75" customHeight="1" x14ac:dyDescent="0.2">
      <c r="B7" s="46"/>
      <c r="C7" s="46"/>
      <c r="D7" s="46"/>
      <c r="E7" s="46"/>
      <c r="F7" s="46"/>
      <c r="G7" s="46"/>
      <c r="H7" s="46"/>
      <c r="I7" s="46"/>
      <c r="J7" s="46"/>
      <c r="K7" s="46"/>
      <c r="L7" s="46"/>
      <c r="M7" s="46"/>
      <c r="N7" s="46"/>
    </row>
    <row r="8" spans="2:50" ht="15.75" customHeight="1" x14ac:dyDescent="0.2">
      <c r="B8" s="46" t="s">
        <v>236</v>
      </c>
      <c r="C8" s="46"/>
      <c r="D8" s="46"/>
      <c r="E8" s="46"/>
      <c r="F8" s="46"/>
      <c r="G8" s="46"/>
      <c r="H8" s="46"/>
      <c r="I8" s="46"/>
      <c r="J8" s="46"/>
      <c r="K8" s="46"/>
      <c r="L8" s="46"/>
      <c r="M8" s="46"/>
      <c r="N8" s="46"/>
    </row>
    <row r="9" spans="2:50" ht="15.75" customHeight="1" x14ac:dyDescent="0.25">
      <c r="B9" s="110" t="s">
        <v>5</v>
      </c>
      <c r="C9" s="111">
        <v>8.3333333333333329E-2</v>
      </c>
      <c r="D9" s="111">
        <v>0.16666666666666666</v>
      </c>
      <c r="E9" s="111">
        <v>0.25</v>
      </c>
      <c r="F9" s="111">
        <v>0.5</v>
      </c>
      <c r="G9" s="111">
        <v>1</v>
      </c>
      <c r="H9" s="111">
        <v>2</v>
      </c>
      <c r="I9" s="111">
        <v>3</v>
      </c>
      <c r="J9" s="111">
        <v>5</v>
      </c>
      <c r="K9" s="111">
        <v>7</v>
      </c>
      <c r="L9" s="111">
        <v>10</v>
      </c>
      <c r="M9" s="111">
        <v>20</v>
      </c>
      <c r="N9" s="111">
        <v>30</v>
      </c>
      <c r="O9" s="112"/>
      <c r="P9" s="113" t="s">
        <v>5</v>
      </c>
      <c r="Q9" s="111">
        <v>8.3333333333333329E-2</v>
      </c>
      <c r="R9" s="111">
        <v>0.16666666666666666</v>
      </c>
      <c r="S9" s="111">
        <v>0.25</v>
      </c>
      <c r="T9" s="111">
        <v>0.5</v>
      </c>
      <c r="U9" s="114">
        <v>1</v>
      </c>
      <c r="V9" s="114">
        <v>2</v>
      </c>
      <c r="W9" s="114">
        <v>3</v>
      </c>
      <c r="X9" s="114">
        <f t="shared" ref="X9:AX9" si="0">+W9+1</f>
        <v>4</v>
      </c>
      <c r="Y9" s="114">
        <f t="shared" si="0"/>
        <v>5</v>
      </c>
      <c r="Z9" s="114">
        <f t="shared" si="0"/>
        <v>6</v>
      </c>
      <c r="AA9" s="114">
        <f t="shared" si="0"/>
        <v>7</v>
      </c>
      <c r="AB9" s="114">
        <f t="shared" si="0"/>
        <v>8</v>
      </c>
      <c r="AC9" s="114">
        <f t="shared" si="0"/>
        <v>9</v>
      </c>
      <c r="AD9" s="114">
        <f t="shared" si="0"/>
        <v>10</v>
      </c>
      <c r="AE9" s="114">
        <f t="shared" si="0"/>
        <v>11</v>
      </c>
      <c r="AF9" s="114">
        <f t="shared" si="0"/>
        <v>12</v>
      </c>
      <c r="AG9" s="114">
        <f t="shared" si="0"/>
        <v>13</v>
      </c>
      <c r="AH9" s="114">
        <f t="shared" si="0"/>
        <v>14</v>
      </c>
      <c r="AI9" s="114">
        <f t="shared" si="0"/>
        <v>15</v>
      </c>
      <c r="AJ9" s="114">
        <f t="shared" si="0"/>
        <v>16</v>
      </c>
      <c r="AK9" s="114">
        <f t="shared" si="0"/>
        <v>17</v>
      </c>
      <c r="AL9" s="114">
        <f t="shared" si="0"/>
        <v>18</v>
      </c>
      <c r="AM9" s="114">
        <f t="shared" si="0"/>
        <v>19</v>
      </c>
      <c r="AN9" s="114">
        <f t="shared" si="0"/>
        <v>20</v>
      </c>
      <c r="AO9" s="114">
        <f t="shared" si="0"/>
        <v>21</v>
      </c>
      <c r="AP9" s="114">
        <f t="shared" si="0"/>
        <v>22</v>
      </c>
      <c r="AQ9" s="114">
        <f t="shared" si="0"/>
        <v>23</v>
      </c>
      <c r="AR9" s="114">
        <f t="shared" si="0"/>
        <v>24</v>
      </c>
      <c r="AS9" s="114">
        <f t="shared" si="0"/>
        <v>25</v>
      </c>
      <c r="AT9" s="114">
        <f t="shared" si="0"/>
        <v>26</v>
      </c>
      <c r="AU9" s="114">
        <f t="shared" si="0"/>
        <v>27</v>
      </c>
      <c r="AV9" s="114">
        <f t="shared" si="0"/>
        <v>28</v>
      </c>
      <c r="AW9" s="114">
        <f t="shared" si="0"/>
        <v>29</v>
      </c>
      <c r="AX9" s="115">
        <f t="shared" si="0"/>
        <v>30</v>
      </c>
    </row>
    <row r="10" spans="2:50" ht="15.75" customHeight="1" x14ac:dyDescent="0.2">
      <c r="B10" s="116">
        <v>43467</v>
      </c>
      <c r="C10" s="117">
        <v>2.4</v>
      </c>
      <c r="D10" s="117">
        <v>2.4</v>
      </c>
      <c r="E10" s="117">
        <v>2.42</v>
      </c>
      <c r="F10" s="117">
        <v>2.5099999999999998</v>
      </c>
      <c r="G10" s="117">
        <v>2.6</v>
      </c>
      <c r="H10" s="117">
        <v>2.5</v>
      </c>
      <c r="I10" s="117">
        <v>2.4700000000000002</v>
      </c>
      <c r="J10" s="117">
        <v>2.4900000000000002</v>
      </c>
      <c r="K10" s="117">
        <v>2.56</v>
      </c>
      <c r="L10" s="117">
        <v>2.66</v>
      </c>
      <c r="M10" s="117">
        <v>2.83</v>
      </c>
      <c r="N10" s="118">
        <v>2.97</v>
      </c>
      <c r="O10" s="119"/>
      <c r="P10" s="120">
        <f t="shared" ref="P10:P264" si="1">IF(B10="","",B10)</f>
        <v>43467</v>
      </c>
      <c r="Q10" s="121">
        <f t="shared" ref="Q10:W10" si="2">SUMIF($B$9:$N$9,Q$9,$B10:$N10)/100</f>
        <v>2.4E-2</v>
      </c>
      <c r="R10" s="121">
        <f t="shared" si="2"/>
        <v>2.4E-2</v>
      </c>
      <c r="S10" s="121">
        <f t="shared" si="2"/>
        <v>2.4199999999999999E-2</v>
      </c>
      <c r="T10" s="121">
        <f t="shared" si="2"/>
        <v>2.5099999999999997E-2</v>
      </c>
      <c r="U10" s="121">
        <f t="shared" si="2"/>
        <v>2.6000000000000002E-2</v>
      </c>
      <c r="V10" s="121">
        <f t="shared" si="2"/>
        <v>2.5000000000000001E-2</v>
      </c>
      <c r="W10" s="121">
        <f t="shared" si="2"/>
        <v>2.4700000000000003E-2</v>
      </c>
      <c r="X10" s="122">
        <f t="shared" ref="X10:X264" si="3">+(Y10-W10)/2+W10</f>
        <v>2.4800000000000003E-2</v>
      </c>
      <c r="Y10" s="121">
        <f t="shared" ref="Y10:Y264" si="4">SUMIF($B$9:$N$9,Y$9,$B10:$N10)/100</f>
        <v>2.4900000000000002E-2</v>
      </c>
      <c r="Z10" s="122">
        <f t="shared" ref="Z10:Z264" si="5">+(AA10-Y10)/2+Y10</f>
        <v>2.5250000000000002E-2</v>
      </c>
      <c r="AA10" s="121">
        <f t="shared" ref="AA10:AA264" si="6">SUMIF($B$9:$N$9,AA$9,$B10:$N10)/100</f>
        <v>2.5600000000000001E-2</v>
      </c>
      <c r="AB10" s="122">
        <f>+(AD10-AA10)/3+AA10</f>
        <v>2.5933333333333336E-2</v>
      </c>
      <c r="AC10" s="122">
        <f>+(AD10-AA10)/3+AB10</f>
        <v>2.6266666666666671E-2</v>
      </c>
      <c r="AD10" s="121">
        <f t="shared" ref="AD10:AD264" si="7">SUMIF($B$9:$N$9,AD$9,$B10:$N10)/100</f>
        <v>2.6600000000000002E-2</v>
      </c>
      <c r="AE10" s="122">
        <f>+(AN10-AD10)/10+AD10</f>
        <v>2.6770000000000002E-2</v>
      </c>
      <c r="AF10" s="122">
        <f t="shared" ref="AF10:AM10" si="8">+($AN10-$AD10)/10+AE10</f>
        <v>2.6940000000000002E-2</v>
      </c>
      <c r="AG10" s="122">
        <f t="shared" si="8"/>
        <v>2.7110000000000002E-2</v>
      </c>
      <c r="AH10" s="122">
        <f t="shared" si="8"/>
        <v>2.7280000000000002E-2</v>
      </c>
      <c r="AI10" s="122">
        <f t="shared" si="8"/>
        <v>2.7450000000000002E-2</v>
      </c>
      <c r="AJ10" s="122">
        <f t="shared" si="8"/>
        <v>2.7620000000000002E-2</v>
      </c>
      <c r="AK10" s="122">
        <f t="shared" si="8"/>
        <v>2.7790000000000002E-2</v>
      </c>
      <c r="AL10" s="122">
        <f t="shared" si="8"/>
        <v>2.7960000000000002E-2</v>
      </c>
      <c r="AM10" s="122">
        <f t="shared" si="8"/>
        <v>2.8130000000000002E-2</v>
      </c>
      <c r="AN10" s="121">
        <f t="shared" ref="AN10:AN264" si="9">SUMIF($B$9:$N$9,AN$9,$B10:$N10)/100</f>
        <v>2.8300000000000002E-2</v>
      </c>
      <c r="AO10" s="122">
        <f>+(AX10-AN10)/10+AN10</f>
        <v>2.8440000000000003E-2</v>
      </c>
      <c r="AP10" s="122">
        <f t="shared" ref="AP10:AW10" si="10">+($AX10-$AN10)/10+AO10</f>
        <v>2.8580000000000005E-2</v>
      </c>
      <c r="AQ10" s="122">
        <f t="shared" si="10"/>
        <v>2.8720000000000006E-2</v>
      </c>
      <c r="AR10" s="122">
        <f t="shared" si="10"/>
        <v>2.8860000000000007E-2</v>
      </c>
      <c r="AS10" s="122">
        <f t="shared" si="10"/>
        <v>2.9000000000000008E-2</v>
      </c>
      <c r="AT10" s="122">
        <f t="shared" si="10"/>
        <v>2.914000000000001E-2</v>
      </c>
      <c r="AU10" s="122">
        <f t="shared" si="10"/>
        <v>2.9280000000000011E-2</v>
      </c>
      <c r="AV10" s="122">
        <f t="shared" si="10"/>
        <v>2.9420000000000012E-2</v>
      </c>
      <c r="AW10" s="122">
        <f t="shared" si="10"/>
        <v>2.9560000000000013E-2</v>
      </c>
      <c r="AX10" s="121">
        <f t="shared" ref="AX10:AX264" si="11">SUMIF($B$9:$N$9,AX$9,$B10:$N10)/100</f>
        <v>2.9700000000000001E-2</v>
      </c>
    </row>
    <row r="11" spans="2:50" ht="15.75" customHeight="1" x14ac:dyDescent="0.2">
      <c r="B11" s="123">
        <v>43468</v>
      </c>
      <c r="C11" s="124">
        <v>2.42</v>
      </c>
      <c r="D11" s="124">
        <v>2.42</v>
      </c>
      <c r="E11" s="124">
        <v>2.41</v>
      </c>
      <c r="F11" s="124">
        <v>2.4700000000000002</v>
      </c>
      <c r="G11" s="124">
        <v>2.5</v>
      </c>
      <c r="H11" s="124">
        <v>2.39</v>
      </c>
      <c r="I11" s="124">
        <v>2.35</v>
      </c>
      <c r="J11" s="124">
        <v>2.37</v>
      </c>
      <c r="K11" s="124">
        <v>2.44</v>
      </c>
      <c r="L11" s="124">
        <v>2.56</v>
      </c>
      <c r="M11" s="124">
        <v>2.75</v>
      </c>
      <c r="N11" s="125">
        <v>2.92</v>
      </c>
      <c r="O11" s="119"/>
      <c r="P11" s="120">
        <f t="shared" si="1"/>
        <v>43468</v>
      </c>
      <c r="Q11" s="126">
        <f t="shared" ref="Q11:W11" si="12">SUMIF($B$9:$N$9,Q$9,$B11:$N11)/100</f>
        <v>2.4199999999999999E-2</v>
      </c>
      <c r="R11" s="126">
        <f t="shared" si="12"/>
        <v>2.4199999999999999E-2</v>
      </c>
      <c r="S11" s="126">
        <f t="shared" si="12"/>
        <v>2.41E-2</v>
      </c>
      <c r="T11" s="126">
        <f t="shared" si="12"/>
        <v>2.4700000000000003E-2</v>
      </c>
      <c r="U11" s="126">
        <f t="shared" si="12"/>
        <v>2.5000000000000001E-2</v>
      </c>
      <c r="V11" s="126">
        <f t="shared" si="12"/>
        <v>2.3900000000000001E-2</v>
      </c>
      <c r="W11" s="126">
        <f t="shared" si="12"/>
        <v>2.35E-2</v>
      </c>
      <c r="X11" s="127">
        <f t="shared" si="3"/>
        <v>2.3600000000000003E-2</v>
      </c>
      <c r="Y11" s="126">
        <f t="shared" si="4"/>
        <v>2.3700000000000002E-2</v>
      </c>
      <c r="Z11" s="127">
        <f t="shared" si="5"/>
        <v>2.4050000000000002E-2</v>
      </c>
      <c r="AA11" s="126">
        <f t="shared" si="6"/>
        <v>2.4399999999999998E-2</v>
      </c>
      <c r="AB11" s="127">
        <f t="shared" ref="AB11:AC30" si="13">+($AD11-$AA11)/3+AA11</f>
        <v>2.4799999999999999E-2</v>
      </c>
      <c r="AC11" s="127">
        <f t="shared" si="13"/>
        <v>2.52E-2</v>
      </c>
      <c r="AD11" s="126">
        <f t="shared" si="7"/>
        <v>2.5600000000000001E-2</v>
      </c>
      <c r="AE11" s="127">
        <f t="shared" ref="AE11:AM11" si="14">+($AN11-$AD11)/10+AD11</f>
        <v>2.579E-2</v>
      </c>
      <c r="AF11" s="127">
        <f t="shared" si="14"/>
        <v>2.598E-2</v>
      </c>
      <c r="AG11" s="127">
        <f t="shared" si="14"/>
        <v>2.6169999999999999E-2</v>
      </c>
      <c r="AH11" s="127">
        <f t="shared" si="14"/>
        <v>2.6359999999999998E-2</v>
      </c>
      <c r="AI11" s="127">
        <f t="shared" si="14"/>
        <v>2.6549999999999997E-2</v>
      </c>
      <c r="AJ11" s="127">
        <f t="shared" si="14"/>
        <v>2.6739999999999996E-2</v>
      </c>
      <c r="AK11" s="127">
        <f t="shared" si="14"/>
        <v>2.6929999999999996E-2</v>
      </c>
      <c r="AL11" s="127">
        <f t="shared" si="14"/>
        <v>2.7119999999999995E-2</v>
      </c>
      <c r="AM11" s="127">
        <f t="shared" si="14"/>
        <v>2.7309999999999994E-2</v>
      </c>
      <c r="AN11" s="126">
        <f t="shared" si="9"/>
        <v>2.75E-2</v>
      </c>
      <c r="AO11" s="127">
        <f t="shared" ref="AO11:AW11" si="15">+($AX11-$AN11)/10+AN11</f>
        <v>2.767E-2</v>
      </c>
      <c r="AP11" s="127">
        <f t="shared" si="15"/>
        <v>2.784E-2</v>
      </c>
      <c r="AQ11" s="127">
        <f t="shared" si="15"/>
        <v>2.801E-2</v>
      </c>
      <c r="AR11" s="127">
        <f t="shared" si="15"/>
        <v>2.818E-2</v>
      </c>
      <c r="AS11" s="127">
        <f t="shared" si="15"/>
        <v>2.835E-2</v>
      </c>
      <c r="AT11" s="127">
        <f t="shared" si="15"/>
        <v>2.852E-2</v>
      </c>
      <c r="AU11" s="127">
        <f t="shared" si="15"/>
        <v>2.869E-2</v>
      </c>
      <c r="AV11" s="127">
        <f t="shared" si="15"/>
        <v>2.886E-2</v>
      </c>
      <c r="AW11" s="127">
        <f t="shared" si="15"/>
        <v>2.903E-2</v>
      </c>
      <c r="AX11" s="126">
        <f t="shared" si="11"/>
        <v>2.92E-2</v>
      </c>
    </row>
    <row r="12" spans="2:50" ht="15.75" customHeight="1" x14ac:dyDescent="0.2">
      <c r="B12" s="123">
        <v>43469</v>
      </c>
      <c r="C12" s="128">
        <v>2.4</v>
      </c>
      <c r="D12" s="128">
        <v>2.42</v>
      </c>
      <c r="E12" s="128">
        <v>2.42</v>
      </c>
      <c r="F12" s="128">
        <v>2.5099999999999998</v>
      </c>
      <c r="G12" s="128">
        <v>2.57</v>
      </c>
      <c r="H12" s="128">
        <v>2.5</v>
      </c>
      <c r="I12" s="128">
        <v>2.4700000000000002</v>
      </c>
      <c r="J12" s="128">
        <v>2.4900000000000002</v>
      </c>
      <c r="K12" s="128">
        <v>2.56</v>
      </c>
      <c r="L12" s="128">
        <v>2.67</v>
      </c>
      <c r="M12" s="128">
        <v>2.83</v>
      </c>
      <c r="N12" s="129">
        <v>2.98</v>
      </c>
      <c r="O12" s="119"/>
      <c r="P12" s="120">
        <f t="shared" si="1"/>
        <v>43469</v>
      </c>
      <c r="Q12" s="121">
        <f t="shared" ref="Q12:W12" si="16">SUMIF($B$9:$N$9,Q$9,$B12:$N12)/100</f>
        <v>2.4E-2</v>
      </c>
      <c r="R12" s="121">
        <f t="shared" si="16"/>
        <v>2.4199999999999999E-2</v>
      </c>
      <c r="S12" s="121">
        <f t="shared" si="16"/>
        <v>2.4199999999999999E-2</v>
      </c>
      <c r="T12" s="121">
        <f t="shared" si="16"/>
        <v>2.5099999999999997E-2</v>
      </c>
      <c r="U12" s="121">
        <f t="shared" si="16"/>
        <v>2.5699999999999997E-2</v>
      </c>
      <c r="V12" s="121">
        <f t="shared" si="16"/>
        <v>2.5000000000000001E-2</v>
      </c>
      <c r="W12" s="121">
        <f t="shared" si="16"/>
        <v>2.4700000000000003E-2</v>
      </c>
      <c r="X12" s="122">
        <f t="shared" si="3"/>
        <v>2.4800000000000003E-2</v>
      </c>
      <c r="Y12" s="121">
        <f t="shared" si="4"/>
        <v>2.4900000000000002E-2</v>
      </c>
      <c r="Z12" s="122">
        <f t="shared" si="5"/>
        <v>2.5250000000000002E-2</v>
      </c>
      <c r="AA12" s="121">
        <f t="shared" si="6"/>
        <v>2.5600000000000001E-2</v>
      </c>
      <c r="AB12" s="122">
        <f t="shared" si="13"/>
        <v>2.5966666666666666E-2</v>
      </c>
      <c r="AC12" s="122">
        <f t="shared" si="13"/>
        <v>2.633333333333333E-2</v>
      </c>
      <c r="AD12" s="121">
        <f t="shared" si="7"/>
        <v>2.6699999999999998E-2</v>
      </c>
      <c r="AE12" s="122">
        <f t="shared" ref="AE12:AM12" si="17">+($AN12-$AD12)/10+AD12</f>
        <v>2.6859999999999998E-2</v>
      </c>
      <c r="AF12" s="122">
        <f t="shared" si="17"/>
        <v>2.7019999999999999E-2</v>
      </c>
      <c r="AG12" s="122">
        <f t="shared" si="17"/>
        <v>2.7179999999999999E-2</v>
      </c>
      <c r="AH12" s="122">
        <f t="shared" si="17"/>
        <v>2.734E-2</v>
      </c>
      <c r="AI12" s="122">
        <f t="shared" si="17"/>
        <v>2.75E-2</v>
      </c>
      <c r="AJ12" s="122">
        <f t="shared" si="17"/>
        <v>2.7660000000000001E-2</v>
      </c>
      <c r="AK12" s="122">
        <f t="shared" si="17"/>
        <v>2.7820000000000001E-2</v>
      </c>
      <c r="AL12" s="122">
        <f t="shared" si="17"/>
        <v>2.7980000000000001E-2</v>
      </c>
      <c r="AM12" s="122">
        <f t="shared" si="17"/>
        <v>2.8140000000000002E-2</v>
      </c>
      <c r="AN12" s="121">
        <f t="shared" si="9"/>
        <v>2.8300000000000002E-2</v>
      </c>
      <c r="AO12" s="122">
        <f t="shared" ref="AO12:AW12" si="18">+($AX12-$AN12)/10+AN12</f>
        <v>2.8450000000000003E-2</v>
      </c>
      <c r="AP12" s="122">
        <f t="shared" si="18"/>
        <v>2.8600000000000004E-2</v>
      </c>
      <c r="AQ12" s="122">
        <f t="shared" si="18"/>
        <v>2.8750000000000005E-2</v>
      </c>
      <c r="AR12" s="122">
        <f t="shared" si="18"/>
        <v>2.8900000000000006E-2</v>
      </c>
      <c r="AS12" s="122">
        <f t="shared" si="18"/>
        <v>2.9050000000000006E-2</v>
      </c>
      <c r="AT12" s="122">
        <f t="shared" si="18"/>
        <v>2.9200000000000007E-2</v>
      </c>
      <c r="AU12" s="122">
        <f t="shared" si="18"/>
        <v>2.9350000000000008E-2</v>
      </c>
      <c r="AV12" s="122">
        <f t="shared" si="18"/>
        <v>2.9500000000000009E-2</v>
      </c>
      <c r="AW12" s="122">
        <f t="shared" si="18"/>
        <v>2.965000000000001E-2</v>
      </c>
      <c r="AX12" s="121">
        <f t="shared" si="11"/>
        <v>2.98E-2</v>
      </c>
    </row>
    <row r="13" spans="2:50" ht="15.75" customHeight="1" x14ac:dyDescent="0.2">
      <c r="B13" s="123">
        <v>43472</v>
      </c>
      <c r="C13" s="124">
        <v>2.42</v>
      </c>
      <c r="D13" s="124">
        <v>2.42</v>
      </c>
      <c r="E13" s="124">
        <v>2.4500000000000002</v>
      </c>
      <c r="F13" s="124">
        <v>2.54</v>
      </c>
      <c r="G13" s="124">
        <v>2.58</v>
      </c>
      <c r="H13" s="124">
        <v>2.5299999999999998</v>
      </c>
      <c r="I13" s="124">
        <v>2.5099999999999998</v>
      </c>
      <c r="J13" s="124">
        <v>2.5299999999999998</v>
      </c>
      <c r="K13" s="124">
        <v>2.6</v>
      </c>
      <c r="L13" s="124">
        <v>2.7</v>
      </c>
      <c r="M13" s="124">
        <v>2.86</v>
      </c>
      <c r="N13" s="125">
        <v>2.99</v>
      </c>
      <c r="O13" s="119"/>
      <c r="P13" s="120">
        <f t="shared" si="1"/>
        <v>43472</v>
      </c>
      <c r="Q13" s="126">
        <f t="shared" ref="Q13:W13" si="19">SUMIF($B$9:$N$9,Q$9,$B13:$N13)/100</f>
        <v>2.4199999999999999E-2</v>
      </c>
      <c r="R13" s="126">
        <f t="shared" si="19"/>
        <v>2.4199999999999999E-2</v>
      </c>
      <c r="S13" s="126">
        <f t="shared" si="19"/>
        <v>2.4500000000000001E-2</v>
      </c>
      <c r="T13" s="126">
        <f t="shared" si="19"/>
        <v>2.5399999999999999E-2</v>
      </c>
      <c r="U13" s="126">
        <f t="shared" si="19"/>
        <v>2.58E-2</v>
      </c>
      <c r="V13" s="126">
        <f t="shared" si="19"/>
        <v>2.53E-2</v>
      </c>
      <c r="W13" s="126">
        <f t="shared" si="19"/>
        <v>2.5099999999999997E-2</v>
      </c>
      <c r="X13" s="127">
        <f t="shared" si="3"/>
        <v>2.52E-2</v>
      </c>
      <c r="Y13" s="126">
        <f t="shared" si="4"/>
        <v>2.53E-2</v>
      </c>
      <c r="Z13" s="127">
        <f t="shared" si="5"/>
        <v>2.5649999999999999E-2</v>
      </c>
      <c r="AA13" s="126">
        <f t="shared" si="6"/>
        <v>2.6000000000000002E-2</v>
      </c>
      <c r="AB13" s="127">
        <f t="shared" si="13"/>
        <v>2.6333333333333337E-2</v>
      </c>
      <c r="AC13" s="127">
        <f t="shared" si="13"/>
        <v>2.6666666666666672E-2</v>
      </c>
      <c r="AD13" s="126">
        <f t="shared" si="7"/>
        <v>2.7000000000000003E-2</v>
      </c>
      <c r="AE13" s="127">
        <f t="shared" ref="AE13:AM13" si="20">+($AN13-$AD13)/10+AD13</f>
        <v>2.7160000000000004E-2</v>
      </c>
      <c r="AF13" s="127">
        <f t="shared" si="20"/>
        <v>2.7320000000000004E-2</v>
      </c>
      <c r="AG13" s="127">
        <f t="shared" si="20"/>
        <v>2.7480000000000004E-2</v>
      </c>
      <c r="AH13" s="127">
        <f t="shared" si="20"/>
        <v>2.7640000000000005E-2</v>
      </c>
      <c r="AI13" s="127">
        <f t="shared" si="20"/>
        <v>2.7800000000000005E-2</v>
      </c>
      <c r="AJ13" s="127">
        <f t="shared" si="20"/>
        <v>2.7960000000000006E-2</v>
      </c>
      <c r="AK13" s="127">
        <f t="shared" si="20"/>
        <v>2.8120000000000006E-2</v>
      </c>
      <c r="AL13" s="127">
        <f t="shared" si="20"/>
        <v>2.8280000000000007E-2</v>
      </c>
      <c r="AM13" s="127">
        <f t="shared" si="20"/>
        <v>2.8440000000000007E-2</v>
      </c>
      <c r="AN13" s="126">
        <f t="shared" si="9"/>
        <v>2.86E-2</v>
      </c>
      <c r="AO13" s="127">
        <f t="shared" ref="AO13:AW13" si="21">+($AX13-$AN13)/10+AN13</f>
        <v>2.8730000000000002E-2</v>
      </c>
      <c r="AP13" s="127">
        <f t="shared" si="21"/>
        <v>2.8860000000000004E-2</v>
      </c>
      <c r="AQ13" s="127">
        <f t="shared" si="21"/>
        <v>2.8990000000000005E-2</v>
      </c>
      <c r="AR13" s="127">
        <f t="shared" si="21"/>
        <v>2.9120000000000007E-2</v>
      </c>
      <c r="AS13" s="127">
        <f t="shared" si="21"/>
        <v>2.9250000000000009E-2</v>
      </c>
      <c r="AT13" s="127">
        <f t="shared" si="21"/>
        <v>2.938000000000001E-2</v>
      </c>
      <c r="AU13" s="127">
        <f t="shared" si="21"/>
        <v>2.9510000000000012E-2</v>
      </c>
      <c r="AV13" s="127">
        <f t="shared" si="21"/>
        <v>2.9640000000000014E-2</v>
      </c>
      <c r="AW13" s="127">
        <f t="shared" si="21"/>
        <v>2.9770000000000015E-2</v>
      </c>
      <c r="AX13" s="126">
        <f t="shared" si="11"/>
        <v>2.9900000000000003E-2</v>
      </c>
    </row>
    <row r="14" spans="2:50" ht="15.75" customHeight="1" x14ac:dyDescent="0.2">
      <c r="B14" s="123">
        <v>43473</v>
      </c>
      <c r="C14" s="128">
        <v>2.4</v>
      </c>
      <c r="D14" s="128">
        <v>2.42</v>
      </c>
      <c r="E14" s="128">
        <v>2.46</v>
      </c>
      <c r="F14" s="128">
        <v>2.54</v>
      </c>
      <c r="G14" s="128">
        <v>2.6</v>
      </c>
      <c r="H14" s="128">
        <v>2.58</v>
      </c>
      <c r="I14" s="128">
        <v>2.57</v>
      </c>
      <c r="J14" s="128">
        <v>2.58</v>
      </c>
      <c r="K14" s="128">
        <v>2.63</v>
      </c>
      <c r="L14" s="128">
        <v>2.73</v>
      </c>
      <c r="M14" s="128">
        <v>2.88</v>
      </c>
      <c r="N14" s="129">
        <v>3</v>
      </c>
      <c r="O14" s="119"/>
      <c r="P14" s="120">
        <f t="shared" si="1"/>
        <v>43473</v>
      </c>
      <c r="Q14" s="121">
        <f t="shared" ref="Q14:W14" si="22">SUMIF($B$9:$N$9,Q$9,$B14:$N14)/100</f>
        <v>2.4E-2</v>
      </c>
      <c r="R14" s="121">
        <f t="shared" si="22"/>
        <v>2.4199999999999999E-2</v>
      </c>
      <c r="S14" s="121">
        <f t="shared" si="22"/>
        <v>2.46E-2</v>
      </c>
      <c r="T14" s="121">
        <f t="shared" si="22"/>
        <v>2.5399999999999999E-2</v>
      </c>
      <c r="U14" s="121">
        <f t="shared" si="22"/>
        <v>2.6000000000000002E-2</v>
      </c>
      <c r="V14" s="121">
        <f t="shared" si="22"/>
        <v>2.58E-2</v>
      </c>
      <c r="W14" s="121">
        <f t="shared" si="22"/>
        <v>2.5699999999999997E-2</v>
      </c>
      <c r="X14" s="122">
        <f t="shared" si="3"/>
        <v>2.5749999999999999E-2</v>
      </c>
      <c r="Y14" s="121">
        <f t="shared" si="4"/>
        <v>2.58E-2</v>
      </c>
      <c r="Z14" s="122">
        <f t="shared" si="5"/>
        <v>2.605E-2</v>
      </c>
      <c r="AA14" s="121">
        <f t="shared" si="6"/>
        <v>2.63E-2</v>
      </c>
      <c r="AB14" s="122">
        <f t="shared" si="13"/>
        <v>2.6633333333333335E-2</v>
      </c>
      <c r="AC14" s="122">
        <f t="shared" si="13"/>
        <v>2.696666666666667E-2</v>
      </c>
      <c r="AD14" s="121">
        <f t="shared" si="7"/>
        <v>2.7300000000000001E-2</v>
      </c>
      <c r="AE14" s="122">
        <f t="shared" ref="AE14:AM14" si="23">+($AN14-$AD14)/10+AD14</f>
        <v>2.7450000000000002E-2</v>
      </c>
      <c r="AF14" s="122">
        <f t="shared" si="23"/>
        <v>2.7600000000000003E-2</v>
      </c>
      <c r="AG14" s="122">
        <f t="shared" si="23"/>
        <v>2.7750000000000004E-2</v>
      </c>
      <c r="AH14" s="122">
        <f t="shared" si="23"/>
        <v>2.7900000000000005E-2</v>
      </c>
      <c r="AI14" s="122">
        <f t="shared" si="23"/>
        <v>2.8050000000000005E-2</v>
      </c>
      <c r="AJ14" s="122">
        <f t="shared" si="23"/>
        <v>2.8200000000000006E-2</v>
      </c>
      <c r="AK14" s="122">
        <f t="shared" si="23"/>
        <v>2.8350000000000007E-2</v>
      </c>
      <c r="AL14" s="122">
        <f t="shared" si="23"/>
        <v>2.8500000000000008E-2</v>
      </c>
      <c r="AM14" s="122">
        <f t="shared" si="23"/>
        <v>2.8650000000000009E-2</v>
      </c>
      <c r="AN14" s="121">
        <f t="shared" si="9"/>
        <v>2.8799999999999999E-2</v>
      </c>
      <c r="AO14" s="122">
        <f t="shared" ref="AO14:AW14" si="24">+($AX14-$AN14)/10+AN14</f>
        <v>2.8919999999999998E-2</v>
      </c>
      <c r="AP14" s="122">
        <f t="shared" si="24"/>
        <v>2.9039999999999996E-2</v>
      </c>
      <c r="AQ14" s="122">
        <f t="shared" si="24"/>
        <v>2.9159999999999995E-2</v>
      </c>
      <c r="AR14" s="122">
        <f t="shared" si="24"/>
        <v>2.9279999999999994E-2</v>
      </c>
      <c r="AS14" s="122">
        <f t="shared" si="24"/>
        <v>2.9399999999999992E-2</v>
      </c>
      <c r="AT14" s="122">
        <f t="shared" si="24"/>
        <v>2.9519999999999991E-2</v>
      </c>
      <c r="AU14" s="122">
        <f t="shared" si="24"/>
        <v>2.9639999999999989E-2</v>
      </c>
      <c r="AV14" s="122">
        <f t="shared" si="24"/>
        <v>2.9759999999999988E-2</v>
      </c>
      <c r="AW14" s="122">
        <f t="shared" si="24"/>
        <v>2.9879999999999986E-2</v>
      </c>
      <c r="AX14" s="121">
        <f t="shared" si="11"/>
        <v>0.03</v>
      </c>
    </row>
    <row r="15" spans="2:50" ht="15.75" customHeight="1" x14ac:dyDescent="0.2">
      <c r="B15" s="123">
        <v>43474</v>
      </c>
      <c r="C15" s="124">
        <v>2.4</v>
      </c>
      <c r="D15" s="124">
        <v>2.42</v>
      </c>
      <c r="E15" s="124">
        <v>2.4500000000000002</v>
      </c>
      <c r="F15" s="124">
        <v>2.52</v>
      </c>
      <c r="G15" s="124">
        <v>2.59</v>
      </c>
      <c r="H15" s="124">
        <v>2.56</v>
      </c>
      <c r="I15" s="124">
        <v>2.54</v>
      </c>
      <c r="J15" s="124">
        <v>2.57</v>
      </c>
      <c r="K15" s="124">
        <v>2.64</v>
      </c>
      <c r="L15" s="124">
        <v>2.74</v>
      </c>
      <c r="M15" s="124">
        <v>2.9</v>
      </c>
      <c r="N15" s="125">
        <v>3.03</v>
      </c>
      <c r="O15" s="119"/>
      <c r="P15" s="120">
        <f t="shared" si="1"/>
        <v>43474</v>
      </c>
      <c r="Q15" s="126">
        <f t="shared" ref="Q15:W15" si="25">SUMIF($B$9:$N$9,Q$9,$B15:$N15)/100</f>
        <v>2.4E-2</v>
      </c>
      <c r="R15" s="126">
        <f t="shared" si="25"/>
        <v>2.4199999999999999E-2</v>
      </c>
      <c r="S15" s="126">
        <f t="shared" si="25"/>
        <v>2.4500000000000001E-2</v>
      </c>
      <c r="T15" s="126">
        <f t="shared" si="25"/>
        <v>2.52E-2</v>
      </c>
      <c r="U15" s="126">
        <f t="shared" si="25"/>
        <v>2.5899999999999999E-2</v>
      </c>
      <c r="V15" s="126">
        <f t="shared" si="25"/>
        <v>2.5600000000000001E-2</v>
      </c>
      <c r="W15" s="126">
        <f t="shared" si="25"/>
        <v>2.5399999999999999E-2</v>
      </c>
      <c r="X15" s="127">
        <f t="shared" si="3"/>
        <v>2.5549999999999996E-2</v>
      </c>
      <c r="Y15" s="126">
        <f t="shared" si="4"/>
        <v>2.5699999999999997E-2</v>
      </c>
      <c r="Z15" s="127">
        <f t="shared" si="5"/>
        <v>2.6049999999999997E-2</v>
      </c>
      <c r="AA15" s="126">
        <f t="shared" si="6"/>
        <v>2.64E-2</v>
      </c>
      <c r="AB15" s="127">
        <f t="shared" si="13"/>
        <v>2.6733333333333335E-2</v>
      </c>
      <c r="AC15" s="127">
        <f t="shared" si="13"/>
        <v>2.7066666666666669E-2</v>
      </c>
      <c r="AD15" s="126">
        <f t="shared" si="7"/>
        <v>2.7400000000000001E-2</v>
      </c>
      <c r="AE15" s="127">
        <f t="shared" ref="AE15:AM15" si="26">+($AN15-$AD15)/10+AD15</f>
        <v>2.7560000000000001E-2</v>
      </c>
      <c r="AF15" s="127">
        <f t="shared" si="26"/>
        <v>2.7720000000000002E-2</v>
      </c>
      <c r="AG15" s="127">
        <f t="shared" si="26"/>
        <v>2.7880000000000002E-2</v>
      </c>
      <c r="AH15" s="127">
        <f t="shared" si="26"/>
        <v>2.8040000000000002E-2</v>
      </c>
      <c r="AI15" s="127">
        <f t="shared" si="26"/>
        <v>2.8200000000000003E-2</v>
      </c>
      <c r="AJ15" s="127">
        <f t="shared" si="26"/>
        <v>2.8360000000000003E-2</v>
      </c>
      <c r="AK15" s="127">
        <f t="shared" si="26"/>
        <v>2.8520000000000004E-2</v>
      </c>
      <c r="AL15" s="127">
        <f t="shared" si="26"/>
        <v>2.8680000000000004E-2</v>
      </c>
      <c r="AM15" s="127">
        <f t="shared" si="26"/>
        <v>2.8840000000000005E-2</v>
      </c>
      <c r="AN15" s="126">
        <f t="shared" si="9"/>
        <v>2.8999999999999998E-2</v>
      </c>
      <c r="AO15" s="127">
        <f t="shared" ref="AO15:AW15" si="27">+($AX15-$AN15)/10+AN15</f>
        <v>2.9129999999999996E-2</v>
      </c>
      <c r="AP15" s="127">
        <f t="shared" si="27"/>
        <v>2.9259999999999994E-2</v>
      </c>
      <c r="AQ15" s="127">
        <f t="shared" si="27"/>
        <v>2.9389999999999993E-2</v>
      </c>
      <c r="AR15" s="127">
        <f t="shared" si="27"/>
        <v>2.9519999999999991E-2</v>
      </c>
      <c r="AS15" s="127">
        <f t="shared" si="27"/>
        <v>2.9649999999999989E-2</v>
      </c>
      <c r="AT15" s="127">
        <f t="shared" si="27"/>
        <v>2.9779999999999987E-2</v>
      </c>
      <c r="AU15" s="127">
        <f t="shared" si="27"/>
        <v>2.9909999999999985E-2</v>
      </c>
      <c r="AV15" s="127">
        <f t="shared" si="27"/>
        <v>3.0039999999999983E-2</v>
      </c>
      <c r="AW15" s="127">
        <f t="shared" si="27"/>
        <v>3.0169999999999982E-2</v>
      </c>
      <c r="AX15" s="126">
        <f t="shared" si="11"/>
        <v>3.0299999999999997E-2</v>
      </c>
    </row>
    <row r="16" spans="2:50" ht="15.75" customHeight="1" x14ac:dyDescent="0.2">
      <c r="B16" s="123">
        <v>43475</v>
      </c>
      <c r="C16" s="128">
        <v>2.42</v>
      </c>
      <c r="D16" s="128">
        <v>2.42</v>
      </c>
      <c r="E16" s="128">
        <v>2.4300000000000002</v>
      </c>
      <c r="F16" s="128">
        <v>2.5099999999999998</v>
      </c>
      <c r="G16" s="128">
        <v>2.59</v>
      </c>
      <c r="H16" s="128">
        <v>2.56</v>
      </c>
      <c r="I16" s="128">
        <v>2.54</v>
      </c>
      <c r="J16" s="128">
        <v>2.56</v>
      </c>
      <c r="K16" s="128">
        <v>2.63</v>
      </c>
      <c r="L16" s="128">
        <v>2.74</v>
      </c>
      <c r="M16" s="128">
        <v>2.92</v>
      </c>
      <c r="N16" s="129">
        <v>3.06</v>
      </c>
      <c r="O16" s="119"/>
      <c r="P16" s="120">
        <f t="shared" si="1"/>
        <v>43475</v>
      </c>
      <c r="Q16" s="121">
        <f t="shared" ref="Q16:W16" si="28">SUMIF($B$9:$N$9,Q$9,$B16:$N16)/100</f>
        <v>2.4199999999999999E-2</v>
      </c>
      <c r="R16" s="121">
        <f t="shared" si="28"/>
        <v>2.4199999999999999E-2</v>
      </c>
      <c r="S16" s="121">
        <f t="shared" si="28"/>
        <v>2.4300000000000002E-2</v>
      </c>
      <c r="T16" s="121">
        <f t="shared" si="28"/>
        <v>2.5099999999999997E-2</v>
      </c>
      <c r="U16" s="121">
        <f t="shared" si="28"/>
        <v>2.5899999999999999E-2</v>
      </c>
      <c r="V16" s="121">
        <f t="shared" si="28"/>
        <v>2.5600000000000001E-2</v>
      </c>
      <c r="W16" s="121">
        <f t="shared" si="28"/>
        <v>2.5399999999999999E-2</v>
      </c>
      <c r="X16" s="122">
        <f t="shared" si="3"/>
        <v>2.5500000000000002E-2</v>
      </c>
      <c r="Y16" s="121">
        <f t="shared" si="4"/>
        <v>2.5600000000000001E-2</v>
      </c>
      <c r="Z16" s="122">
        <f t="shared" si="5"/>
        <v>2.5950000000000001E-2</v>
      </c>
      <c r="AA16" s="121">
        <f t="shared" si="6"/>
        <v>2.63E-2</v>
      </c>
      <c r="AB16" s="122">
        <f t="shared" si="13"/>
        <v>2.6666666666666668E-2</v>
      </c>
      <c r="AC16" s="122">
        <f t="shared" si="13"/>
        <v>2.7033333333333336E-2</v>
      </c>
      <c r="AD16" s="121">
        <f t="shared" si="7"/>
        <v>2.7400000000000001E-2</v>
      </c>
      <c r="AE16" s="122">
        <f t="shared" ref="AE16:AM16" si="29">+($AN16-$AD16)/10+AD16</f>
        <v>2.758E-2</v>
      </c>
      <c r="AF16" s="122">
        <f t="shared" si="29"/>
        <v>2.776E-2</v>
      </c>
      <c r="AG16" s="122">
        <f t="shared" si="29"/>
        <v>2.794E-2</v>
      </c>
      <c r="AH16" s="122">
        <f t="shared" si="29"/>
        <v>2.8119999999999999E-2</v>
      </c>
      <c r="AI16" s="122">
        <f t="shared" si="29"/>
        <v>2.8299999999999999E-2</v>
      </c>
      <c r="AJ16" s="122">
        <f t="shared" si="29"/>
        <v>2.8479999999999998E-2</v>
      </c>
      <c r="AK16" s="122">
        <f t="shared" si="29"/>
        <v>2.8659999999999998E-2</v>
      </c>
      <c r="AL16" s="122">
        <f t="shared" si="29"/>
        <v>2.8839999999999998E-2</v>
      </c>
      <c r="AM16" s="122">
        <f t="shared" si="29"/>
        <v>2.9019999999999997E-2</v>
      </c>
      <c r="AN16" s="121">
        <f t="shared" si="9"/>
        <v>2.92E-2</v>
      </c>
      <c r="AO16" s="122">
        <f t="shared" ref="AO16:AW16" si="30">+($AX16-$AN16)/10+AN16</f>
        <v>2.9340000000000001E-2</v>
      </c>
      <c r="AP16" s="122">
        <f t="shared" si="30"/>
        <v>2.9480000000000003E-2</v>
      </c>
      <c r="AQ16" s="122">
        <f t="shared" si="30"/>
        <v>2.9620000000000004E-2</v>
      </c>
      <c r="AR16" s="122">
        <f t="shared" si="30"/>
        <v>2.9760000000000005E-2</v>
      </c>
      <c r="AS16" s="122">
        <f t="shared" si="30"/>
        <v>2.9900000000000006E-2</v>
      </c>
      <c r="AT16" s="122">
        <f t="shared" si="30"/>
        <v>3.0040000000000008E-2</v>
      </c>
      <c r="AU16" s="122">
        <f t="shared" si="30"/>
        <v>3.0180000000000009E-2</v>
      </c>
      <c r="AV16" s="122">
        <f t="shared" si="30"/>
        <v>3.032000000000001E-2</v>
      </c>
      <c r="AW16" s="122">
        <f t="shared" si="30"/>
        <v>3.0460000000000011E-2</v>
      </c>
      <c r="AX16" s="121">
        <f t="shared" si="11"/>
        <v>3.0600000000000002E-2</v>
      </c>
    </row>
    <row r="17" spans="2:50" ht="15.75" customHeight="1" x14ac:dyDescent="0.2">
      <c r="B17" s="123">
        <v>43476</v>
      </c>
      <c r="C17" s="124">
        <v>2.41</v>
      </c>
      <c r="D17" s="124">
        <v>2.4300000000000002</v>
      </c>
      <c r="E17" s="124">
        <v>2.4300000000000002</v>
      </c>
      <c r="F17" s="124">
        <v>2.5</v>
      </c>
      <c r="G17" s="124">
        <v>2.58</v>
      </c>
      <c r="H17" s="124">
        <v>2.5499999999999998</v>
      </c>
      <c r="I17" s="124">
        <v>2.5099999999999998</v>
      </c>
      <c r="J17" s="124">
        <v>2.52</v>
      </c>
      <c r="K17" s="124">
        <v>2.6</v>
      </c>
      <c r="L17" s="124">
        <v>2.71</v>
      </c>
      <c r="M17" s="124">
        <v>2.9</v>
      </c>
      <c r="N17" s="125">
        <v>3.04</v>
      </c>
      <c r="O17" s="119"/>
      <c r="P17" s="120">
        <f t="shared" si="1"/>
        <v>43476</v>
      </c>
      <c r="Q17" s="126">
        <f t="shared" ref="Q17:W17" si="31">SUMIF($B$9:$N$9,Q$9,$B17:$N17)/100</f>
        <v>2.41E-2</v>
      </c>
      <c r="R17" s="126">
        <f t="shared" si="31"/>
        <v>2.4300000000000002E-2</v>
      </c>
      <c r="S17" s="126">
        <f t="shared" si="31"/>
        <v>2.4300000000000002E-2</v>
      </c>
      <c r="T17" s="126">
        <f t="shared" si="31"/>
        <v>2.5000000000000001E-2</v>
      </c>
      <c r="U17" s="126">
        <f t="shared" si="31"/>
        <v>2.58E-2</v>
      </c>
      <c r="V17" s="126">
        <f t="shared" si="31"/>
        <v>2.5499999999999998E-2</v>
      </c>
      <c r="W17" s="126">
        <f t="shared" si="31"/>
        <v>2.5099999999999997E-2</v>
      </c>
      <c r="X17" s="127">
        <f t="shared" si="3"/>
        <v>2.5149999999999999E-2</v>
      </c>
      <c r="Y17" s="126">
        <f t="shared" si="4"/>
        <v>2.52E-2</v>
      </c>
      <c r="Z17" s="127">
        <f t="shared" si="5"/>
        <v>2.5600000000000001E-2</v>
      </c>
      <c r="AA17" s="126">
        <f t="shared" si="6"/>
        <v>2.6000000000000002E-2</v>
      </c>
      <c r="AB17" s="127">
        <f t="shared" si="13"/>
        <v>2.6366666666666667E-2</v>
      </c>
      <c r="AC17" s="127">
        <f t="shared" si="13"/>
        <v>2.6733333333333331E-2</v>
      </c>
      <c r="AD17" s="126">
        <f t="shared" si="7"/>
        <v>2.7099999999999999E-2</v>
      </c>
      <c r="AE17" s="127">
        <f t="shared" ref="AE17:AM17" si="32">+($AN17-$AD17)/10+AD17</f>
        <v>2.7289999999999998E-2</v>
      </c>
      <c r="AF17" s="127">
        <f t="shared" si="32"/>
        <v>2.7479999999999997E-2</v>
      </c>
      <c r="AG17" s="127">
        <f t="shared" si="32"/>
        <v>2.7669999999999997E-2</v>
      </c>
      <c r="AH17" s="127">
        <f t="shared" si="32"/>
        <v>2.7859999999999996E-2</v>
      </c>
      <c r="AI17" s="127">
        <f t="shared" si="32"/>
        <v>2.8049999999999995E-2</v>
      </c>
      <c r="AJ17" s="127">
        <f t="shared" si="32"/>
        <v>2.8239999999999994E-2</v>
      </c>
      <c r="AK17" s="127">
        <f t="shared" si="32"/>
        <v>2.8429999999999993E-2</v>
      </c>
      <c r="AL17" s="127">
        <f t="shared" si="32"/>
        <v>2.8619999999999993E-2</v>
      </c>
      <c r="AM17" s="127">
        <f t="shared" si="32"/>
        <v>2.8809999999999992E-2</v>
      </c>
      <c r="AN17" s="126">
        <f t="shared" si="9"/>
        <v>2.8999999999999998E-2</v>
      </c>
      <c r="AO17" s="127">
        <f t="shared" ref="AO17:AW17" si="33">+($AX17-$AN17)/10+AN17</f>
        <v>2.9139999999999999E-2</v>
      </c>
      <c r="AP17" s="127">
        <f t="shared" si="33"/>
        <v>2.928E-2</v>
      </c>
      <c r="AQ17" s="127">
        <f t="shared" si="33"/>
        <v>2.9420000000000002E-2</v>
      </c>
      <c r="AR17" s="127">
        <f t="shared" si="33"/>
        <v>2.9560000000000003E-2</v>
      </c>
      <c r="AS17" s="127">
        <f t="shared" si="33"/>
        <v>2.9700000000000004E-2</v>
      </c>
      <c r="AT17" s="127">
        <f t="shared" si="33"/>
        <v>2.9840000000000005E-2</v>
      </c>
      <c r="AU17" s="127">
        <f t="shared" si="33"/>
        <v>2.9980000000000007E-2</v>
      </c>
      <c r="AV17" s="127">
        <f t="shared" si="33"/>
        <v>3.0120000000000008E-2</v>
      </c>
      <c r="AW17" s="127">
        <f t="shared" si="33"/>
        <v>3.0260000000000009E-2</v>
      </c>
      <c r="AX17" s="126">
        <f t="shared" si="11"/>
        <v>3.04E-2</v>
      </c>
    </row>
    <row r="18" spans="2:50" ht="15.75" customHeight="1" x14ac:dyDescent="0.2">
      <c r="B18" s="123">
        <v>43479</v>
      </c>
      <c r="C18" s="128">
        <v>2.42</v>
      </c>
      <c r="D18" s="128">
        <v>2.4300000000000002</v>
      </c>
      <c r="E18" s="128">
        <v>2.4500000000000002</v>
      </c>
      <c r="F18" s="128">
        <v>2.52</v>
      </c>
      <c r="G18" s="128">
        <v>2.57</v>
      </c>
      <c r="H18" s="128">
        <v>2.5299999999999998</v>
      </c>
      <c r="I18" s="128">
        <v>2.5099999999999998</v>
      </c>
      <c r="J18" s="128">
        <v>2.5299999999999998</v>
      </c>
      <c r="K18" s="128">
        <v>2.6</v>
      </c>
      <c r="L18" s="128">
        <v>2.71</v>
      </c>
      <c r="M18" s="128">
        <v>2.91</v>
      </c>
      <c r="N18" s="129">
        <v>3.06</v>
      </c>
      <c r="O18" s="119"/>
      <c r="P18" s="120">
        <f t="shared" si="1"/>
        <v>43479</v>
      </c>
      <c r="Q18" s="121">
        <f t="shared" ref="Q18:W18" si="34">SUMIF($B$9:$N$9,Q$9,$B18:$N18)/100</f>
        <v>2.4199999999999999E-2</v>
      </c>
      <c r="R18" s="121">
        <f t="shared" si="34"/>
        <v>2.4300000000000002E-2</v>
      </c>
      <c r="S18" s="121">
        <f t="shared" si="34"/>
        <v>2.4500000000000001E-2</v>
      </c>
      <c r="T18" s="121">
        <f t="shared" si="34"/>
        <v>2.52E-2</v>
      </c>
      <c r="U18" s="121">
        <f t="shared" si="34"/>
        <v>2.5699999999999997E-2</v>
      </c>
      <c r="V18" s="121">
        <f t="shared" si="34"/>
        <v>2.53E-2</v>
      </c>
      <c r="W18" s="121">
        <f t="shared" si="34"/>
        <v>2.5099999999999997E-2</v>
      </c>
      <c r="X18" s="122">
        <f t="shared" si="3"/>
        <v>2.52E-2</v>
      </c>
      <c r="Y18" s="121">
        <f t="shared" si="4"/>
        <v>2.53E-2</v>
      </c>
      <c r="Z18" s="122">
        <f t="shared" si="5"/>
        <v>2.5649999999999999E-2</v>
      </c>
      <c r="AA18" s="121">
        <f t="shared" si="6"/>
        <v>2.6000000000000002E-2</v>
      </c>
      <c r="AB18" s="122">
        <f t="shared" si="13"/>
        <v>2.6366666666666667E-2</v>
      </c>
      <c r="AC18" s="122">
        <f t="shared" si="13"/>
        <v>2.6733333333333331E-2</v>
      </c>
      <c r="AD18" s="121">
        <f t="shared" si="7"/>
        <v>2.7099999999999999E-2</v>
      </c>
      <c r="AE18" s="122">
        <f t="shared" ref="AE18:AM18" si="35">+($AN18-$AD18)/10+AD18</f>
        <v>2.7299999999999998E-2</v>
      </c>
      <c r="AF18" s="122">
        <f t="shared" si="35"/>
        <v>2.7499999999999997E-2</v>
      </c>
      <c r="AG18" s="122">
        <f t="shared" si="35"/>
        <v>2.7699999999999995E-2</v>
      </c>
      <c r="AH18" s="122">
        <f t="shared" si="35"/>
        <v>2.7899999999999994E-2</v>
      </c>
      <c r="AI18" s="122">
        <f t="shared" si="35"/>
        <v>2.8099999999999993E-2</v>
      </c>
      <c r="AJ18" s="122">
        <f t="shared" si="35"/>
        <v>2.8299999999999992E-2</v>
      </c>
      <c r="AK18" s="122">
        <f t="shared" si="35"/>
        <v>2.8499999999999991E-2</v>
      </c>
      <c r="AL18" s="122">
        <f t="shared" si="35"/>
        <v>2.8699999999999989E-2</v>
      </c>
      <c r="AM18" s="122">
        <f t="shared" si="35"/>
        <v>2.8899999999999988E-2</v>
      </c>
      <c r="AN18" s="121">
        <f t="shared" si="9"/>
        <v>2.9100000000000001E-2</v>
      </c>
      <c r="AO18" s="122">
        <f t="shared" ref="AO18:AW18" si="36">+($AX18-$AN18)/10+AN18</f>
        <v>2.9250000000000002E-2</v>
      </c>
      <c r="AP18" s="122">
        <f t="shared" si="36"/>
        <v>2.9400000000000003E-2</v>
      </c>
      <c r="AQ18" s="122">
        <f t="shared" si="36"/>
        <v>2.9550000000000003E-2</v>
      </c>
      <c r="AR18" s="122">
        <f t="shared" si="36"/>
        <v>2.9700000000000004E-2</v>
      </c>
      <c r="AS18" s="122">
        <f t="shared" si="36"/>
        <v>2.9850000000000005E-2</v>
      </c>
      <c r="AT18" s="122">
        <f t="shared" si="36"/>
        <v>3.0000000000000006E-2</v>
      </c>
      <c r="AU18" s="122">
        <f t="shared" si="36"/>
        <v>3.0150000000000007E-2</v>
      </c>
      <c r="AV18" s="122">
        <f t="shared" si="36"/>
        <v>3.0300000000000007E-2</v>
      </c>
      <c r="AW18" s="122">
        <f t="shared" si="36"/>
        <v>3.0450000000000008E-2</v>
      </c>
      <c r="AX18" s="121">
        <f t="shared" si="11"/>
        <v>3.0600000000000002E-2</v>
      </c>
    </row>
    <row r="19" spans="2:50" ht="15.75" customHeight="1" x14ac:dyDescent="0.2">
      <c r="B19" s="123">
        <v>43480</v>
      </c>
      <c r="C19" s="124">
        <v>2.41</v>
      </c>
      <c r="D19" s="124">
        <v>2.4300000000000002</v>
      </c>
      <c r="E19" s="124">
        <v>2.4500000000000002</v>
      </c>
      <c r="F19" s="124">
        <v>2.52</v>
      </c>
      <c r="G19" s="124">
        <v>2.57</v>
      </c>
      <c r="H19" s="124">
        <v>2.5299999999999998</v>
      </c>
      <c r="I19" s="124">
        <v>2.5099999999999998</v>
      </c>
      <c r="J19" s="124">
        <v>2.5299999999999998</v>
      </c>
      <c r="K19" s="124">
        <v>2.61</v>
      </c>
      <c r="L19" s="124">
        <v>2.72</v>
      </c>
      <c r="M19" s="124">
        <v>2.92</v>
      </c>
      <c r="N19" s="125">
        <v>3.08</v>
      </c>
      <c r="O19" s="119"/>
      <c r="P19" s="120">
        <f t="shared" si="1"/>
        <v>43480</v>
      </c>
      <c r="Q19" s="126">
        <f t="shared" ref="Q19:W19" si="37">SUMIF($B$9:$N$9,Q$9,$B19:$N19)/100</f>
        <v>2.41E-2</v>
      </c>
      <c r="R19" s="126">
        <f t="shared" si="37"/>
        <v>2.4300000000000002E-2</v>
      </c>
      <c r="S19" s="126">
        <f t="shared" si="37"/>
        <v>2.4500000000000001E-2</v>
      </c>
      <c r="T19" s="126">
        <f t="shared" si="37"/>
        <v>2.52E-2</v>
      </c>
      <c r="U19" s="126">
        <f t="shared" si="37"/>
        <v>2.5699999999999997E-2</v>
      </c>
      <c r="V19" s="126">
        <f t="shared" si="37"/>
        <v>2.53E-2</v>
      </c>
      <c r="W19" s="126">
        <f t="shared" si="37"/>
        <v>2.5099999999999997E-2</v>
      </c>
      <c r="X19" s="127">
        <f t="shared" si="3"/>
        <v>2.52E-2</v>
      </c>
      <c r="Y19" s="126">
        <f t="shared" si="4"/>
        <v>2.53E-2</v>
      </c>
      <c r="Z19" s="127">
        <f t="shared" si="5"/>
        <v>2.5700000000000001E-2</v>
      </c>
      <c r="AA19" s="126">
        <f t="shared" si="6"/>
        <v>2.6099999999999998E-2</v>
      </c>
      <c r="AB19" s="127">
        <f t="shared" si="13"/>
        <v>2.6466666666666666E-2</v>
      </c>
      <c r="AC19" s="127">
        <f t="shared" si="13"/>
        <v>2.6833333333333334E-2</v>
      </c>
      <c r="AD19" s="126">
        <f t="shared" si="7"/>
        <v>2.7200000000000002E-2</v>
      </c>
      <c r="AE19" s="127">
        <f t="shared" ref="AE19:AM19" si="38">+($AN19-$AD19)/10+AD19</f>
        <v>2.7400000000000001E-2</v>
      </c>
      <c r="AF19" s="127">
        <f t="shared" si="38"/>
        <v>2.76E-2</v>
      </c>
      <c r="AG19" s="127">
        <f t="shared" si="38"/>
        <v>2.7799999999999998E-2</v>
      </c>
      <c r="AH19" s="127">
        <f t="shared" si="38"/>
        <v>2.7999999999999997E-2</v>
      </c>
      <c r="AI19" s="127">
        <f t="shared" si="38"/>
        <v>2.8199999999999996E-2</v>
      </c>
      <c r="AJ19" s="127">
        <f t="shared" si="38"/>
        <v>2.8399999999999995E-2</v>
      </c>
      <c r="AK19" s="127">
        <f t="shared" si="38"/>
        <v>2.8599999999999993E-2</v>
      </c>
      <c r="AL19" s="127">
        <f t="shared" si="38"/>
        <v>2.8799999999999992E-2</v>
      </c>
      <c r="AM19" s="127">
        <f t="shared" si="38"/>
        <v>2.8999999999999991E-2</v>
      </c>
      <c r="AN19" s="126">
        <f t="shared" si="9"/>
        <v>2.92E-2</v>
      </c>
      <c r="AO19" s="127">
        <f t="shared" ref="AO19:AW19" si="39">+($AX19-$AN19)/10+AN19</f>
        <v>2.9360000000000001E-2</v>
      </c>
      <c r="AP19" s="127">
        <f t="shared" si="39"/>
        <v>2.9520000000000001E-2</v>
      </c>
      <c r="AQ19" s="127">
        <f t="shared" si="39"/>
        <v>2.9680000000000002E-2</v>
      </c>
      <c r="AR19" s="127">
        <f t="shared" si="39"/>
        <v>2.9840000000000002E-2</v>
      </c>
      <c r="AS19" s="127">
        <f t="shared" si="39"/>
        <v>3.0000000000000002E-2</v>
      </c>
      <c r="AT19" s="127">
        <f t="shared" si="39"/>
        <v>3.0160000000000003E-2</v>
      </c>
      <c r="AU19" s="127">
        <f t="shared" si="39"/>
        <v>3.0320000000000003E-2</v>
      </c>
      <c r="AV19" s="127">
        <f t="shared" si="39"/>
        <v>3.0480000000000004E-2</v>
      </c>
      <c r="AW19" s="127">
        <f t="shared" si="39"/>
        <v>3.0640000000000004E-2</v>
      </c>
      <c r="AX19" s="126">
        <f t="shared" si="11"/>
        <v>3.0800000000000001E-2</v>
      </c>
    </row>
    <row r="20" spans="2:50" ht="15.75" customHeight="1" x14ac:dyDescent="0.2">
      <c r="B20" s="123">
        <v>43481</v>
      </c>
      <c r="C20" s="128">
        <v>2.41</v>
      </c>
      <c r="D20" s="128">
        <v>2.4</v>
      </c>
      <c r="E20" s="128">
        <v>2.4300000000000002</v>
      </c>
      <c r="F20" s="128">
        <v>2.4900000000000002</v>
      </c>
      <c r="G20" s="128">
        <v>2.57</v>
      </c>
      <c r="H20" s="128">
        <v>2.5499999999999998</v>
      </c>
      <c r="I20" s="128">
        <v>2.5299999999999998</v>
      </c>
      <c r="J20" s="128">
        <v>2.54</v>
      </c>
      <c r="K20" s="128">
        <v>2.62</v>
      </c>
      <c r="L20" s="128">
        <v>2.73</v>
      </c>
      <c r="M20" s="128">
        <v>2.92</v>
      </c>
      <c r="N20" s="129">
        <v>3.07</v>
      </c>
      <c r="O20" s="119"/>
      <c r="P20" s="120">
        <f t="shared" si="1"/>
        <v>43481</v>
      </c>
      <c r="Q20" s="121">
        <f t="shared" ref="Q20:W20" si="40">SUMIF($B$9:$N$9,Q$9,$B20:$N20)/100</f>
        <v>2.41E-2</v>
      </c>
      <c r="R20" s="121">
        <f t="shared" si="40"/>
        <v>2.4E-2</v>
      </c>
      <c r="S20" s="121">
        <f t="shared" si="40"/>
        <v>2.4300000000000002E-2</v>
      </c>
      <c r="T20" s="121">
        <f t="shared" si="40"/>
        <v>2.4900000000000002E-2</v>
      </c>
      <c r="U20" s="121">
        <f t="shared" si="40"/>
        <v>2.5699999999999997E-2</v>
      </c>
      <c r="V20" s="121">
        <f t="shared" si="40"/>
        <v>2.5499999999999998E-2</v>
      </c>
      <c r="W20" s="121">
        <f t="shared" si="40"/>
        <v>2.53E-2</v>
      </c>
      <c r="X20" s="122">
        <f t="shared" si="3"/>
        <v>2.5349999999999998E-2</v>
      </c>
      <c r="Y20" s="121">
        <f t="shared" si="4"/>
        <v>2.5399999999999999E-2</v>
      </c>
      <c r="Z20" s="122">
        <f t="shared" si="5"/>
        <v>2.58E-2</v>
      </c>
      <c r="AA20" s="121">
        <f t="shared" si="6"/>
        <v>2.6200000000000001E-2</v>
      </c>
      <c r="AB20" s="122">
        <f t="shared" si="13"/>
        <v>2.6566666666666669E-2</v>
      </c>
      <c r="AC20" s="122">
        <f t="shared" si="13"/>
        <v>2.6933333333333337E-2</v>
      </c>
      <c r="AD20" s="121">
        <f t="shared" si="7"/>
        <v>2.7300000000000001E-2</v>
      </c>
      <c r="AE20" s="122">
        <f t="shared" ref="AE20:AM20" si="41">+($AN20-$AD20)/10+AD20</f>
        <v>2.7490000000000001E-2</v>
      </c>
      <c r="AF20" s="122">
        <f t="shared" si="41"/>
        <v>2.768E-2</v>
      </c>
      <c r="AG20" s="122">
        <f t="shared" si="41"/>
        <v>2.7869999999999999E-2</v>
      </c>
      <c r="AH20" s="122">
        <f t="shared" si="41"/>
        <v>2.8059999999999998E-2</v>
      </c>
      <c r="AI20" s="122">
        <f t="shared" si="41"/>
        <v>2.8249999999999997E-2</v>
      </c>
      <c r="AJ20" s="122">
        <f t="shared" si="41"/>
        <v>2.8439999999999997E-2</v>
      </c>
      <c r="AK20" s="122">
        <f t="shared" si="41"/>
        <v>2.8629999999999996E-2</v>
      </c>
      <c r="AL20" s="122">
        <f t="shared" si="41"/>
        <v>2.8819999999999995E-2</v>
      </c>
      <c r="AM20" s="122">
        <f t="shared" si="41"/>
        <v>2.9009999999999994E-2</v>
      </c>
      <c r="AN20" s="121">
        <f t="shared" si="9"/>
        <v>2.92E-2</v>
      </c>
      <c r="AO20" s="122">
        <f t="shared" ref="AO20:AW20" si="42">+($AX20-$AN20)/10+AN20</f>
        <v>2.9350000000000001E-2</v>
      </c>
      <c r="AP20" s="122">
        <f t="shared" si="42"/>
        <v>2.9500000000000002E-2</v>
      </c>
      <c r="AQ20" s="122">
        <f t="shared" si="42"/>
        <v>2.9650000000000003E-2</v>
      </c>
      <c r="AR20" s="122">
        <f t="shared" si="42"/>
        <v>2.9800000000000004E-2</v>
      </c>
      <c r="AS20" s="122">
        <f t="shared" si="42"/>
        <v>2.9950000000000004E-2</v>
      </c>
      <c r="AT20" s="122">
        <f t="shared" si="42"/>
        <v>3.0100000000000005E-2</v>
      </c>
      <c r="AU20" s="122">
        <f t="shared" si="42"/>
        <v>3.0250000000000006E-2</v>
      </c>
      <c r="AV20" s="122">
        <f t="shared" si="42"/>
        <v>3.0400000000000007E-2</v>
      </c>
      <c r="AW20" s="122">
        <f t="shared" si="42"/>
        <v>3.0550000000000008E-2</v>
      </c>
      <c r="AX20" s="121">
        <f t="shared" si="11"/>
        <v>3.0699999999999998E-2</v>
      </c>
    </row>
    <row r="21" spans="2:50" ht="15.75" customHeight="1" x14ac:dyDescent="0.2">
      <c r="B21" s="123">
        <v>43482</v>
      </c>
      <c r="C21" s="124">
        <v>2.41</v>
      </c>
      <c r="D21" s="124">
        <v>2.41</v>
      </c>
      <c r="E21" s="124">
        <v>2.42</v>
      </c>
      <c r="F21" s="124">
        <v>2.5</v>
      </c>
      <c r="G21" s="124">
        <v>2.57</v>
      </c>
      <c r="H21" s="124">
        <v>2.56</v>
      </c>
      <c r="I21" s="124">
        <v>2.5499999999999998</v>
      </c>
      <c r="J21" s="124">
        <v>2.58</v>
      </c>
      <c r="K21" s="124">
        <v>2.66</v>
      </c>
      <c r="L21" s="124">
        <v>2.75</v>
      </c>
      <c r="M21" s="124">
        <v>2.93</v>
      </c>
      <c r="N21" s="125">
        <v>3.07</v>
      </c>
      <c r="O21" s="119"/>
      <c r="P21" s="120">
        <f t="shared" si="1"/>
        <v>43482</v>
      </c>
      <c r="Q21" s="126">
        <f t="shared" ref="Q21:W21" si="43">SUMIF($B$9:$N$9,Q$9,$B21:$N21)/100</f>
        <v>2.41E-2</v>
      </c>
      <c r="R21" s="126">
        <f t="shared" si="43"/>
        <v>2.41E-2</v>
      </c>
      <c r="S21" s="126">
        <f t="shared" si="43"/>
        <v>2.4199999999999999E-2</v>
      </c>
      <c r="T21" s="126">
        <f t="shared" si="43"/>
        <v>2.5000000000000001E-2</v>
      </c>
      <c r="U21" s="126">
        <f t="shared" si="43"/>
        <v>2.5699999999999997E-2</v>
      </c>
      <c r="V21" s="126">
        <f t="shared" si="43"/>
        <v>2.5600000000000001E-2</v>
      </c>
      <c r="W21" s="126">
        <f t="shared" si="43"/>
        <v>2.5499999999999998E-2</v>
      </c>
      <c r="X21" s="127">
        <f t="shared" si="3"/>
        <v>2.5649999999999999E-2</v>
      </c>
      <c r="Y21" s="126">
        <f t="shared" si="4"/>
        <v>2.58E-2</v>
      </c>
      <c r="Z21" s="127">
        <f t="shared" si="5"/>
        <v>2.6200000000000001E-2</v>
      </c>
      <c r="AA21" s="126">
        <f t="shared" si="6"/>
        <v>2.6600000000000002E-2</v>
      </c>
      <c r="AB21" s="127">
        <f t="shared" si="13"/>
        <v>2.69E-2</v>
      </c>
      <c r="AC21" s="127">
        <f t="shared" si="13"/>
        <v>2.7199999999999998E-2</v>
      </c>
      <c r="AD21" s="126">
        <f t="shared" si="7"/>
        <v>2.75E-2</v>
      </c>
      <c r="AE21" s="127">
        <f t="shared" ref="AE21:AM21" si="44">+($AN21-$AD21)/10+AD21</f>
        <v>2.768E-2</v>
      </c>
      <c r="AF21" s="127">
        <f t="shared" si="44"/>
        <v>2.7859999999999999E-2</v>
      </c>
      <c r="AG21" s="127">
        <f t="shared" si="44"/>
        <v>2.8039999999999999E-2</v>
      </c>
      <c r="AH21" s="127">
        <f t="shared" si="44"/>
        <v>2.8219999999999999E-2</v>
      </c>
      <c r="AI21" s="127">
        <f t="shared" si="44"/>
        <v>2.8399999999999998E-2</v>
      </c>
      <c r="AJ21" s="127">
        <f t="shared" si="44"/>
        <v>2.8579999999999998E-2</v>
      </c>
      <c r="AK21" s="127">
        <f t="shared" si="44"/>
        <v>2.8759999999999997E-2</v>
      </c>
      <c r="AL21" s="127">
        <f t="shared" si="44"/>
        <v>2.8939999999999997E-2</v>
      </c>
      <c r="AM21" s="127">
        <f t="shared" si="44"/>
        <v>2.9119999999999997E-2</v>
      </c>
      <c r="AN21" s="126">
        <f t="shared" si="9"/>
        <v>2.9300000000000003E-2</v>
      </c>
      <c r="AO21" s="127">
        <f t="shared" ref="AO21:AW21" si="45">+($AX21-$AN21)/10+AN21</f>
        <v>2.9440000000000001E-2</v>
      </c>
      <c r="AP21" s="127">
        <f t="shared" si="45"/>
        <v>2.9580000000000002E-2</v>
      </c>
      <c r="AQ21" s="127">
        <f t="shared" si="45"/>
        <v>2.9720000000000003E-2</v>
      </c>
      <c r="AR21" s="127">
        <f t="shared" si="45"/>
        <v>2.9860000000000005E-2</v>
      </c>
      <c r="AS21" s="127">
        <f t="shared" si="45"/>
        <v>3.0000000000000006E-2</v>
      </c>
      <c r="AT21" s="127">
        <f t="shared" si="45"/>
        <v>3.0140000000000007E-2</v>
      </c>
      <c r="AU21" s="127">
        <f t="shared" si="45"/>
        <v>3.0280000000000008E-2</v>
      </c>
      <c r="AV21" s="127">
        <f t="shared" si="45"/>
        <v>3.042000000000001E-2</v>
      </c>
      <c r="AW21" s="127">
        <f t="shared" si="45"/>
        <v>3.0560000000000011E-2</v>
      </c>
      <c r="AX21" s="126">
        <f t="shared" si="11"/>
        <v>3.0699999999999998E-2</v>
      </c>
    </row>
    <row r="22" spans="2:50" ht="15.75" customHeight="1" x14ac:dyDescent="0.2">
      <c r="B22" s="123">
        <v>43483</v>
      </c>
      <c r="C22" s="128">
        <v>2.4</v>
      </c>
      <c r="D22" s="128">
        <v>2.4</v>
      </c>
      <c r="E22" s="128">
        <v>2.41</v>
      </c>
      <c r="F22" s="128">
        <v>2.5</v>
      </c>
      <c r="G22" s="128">
        <v>2.6</v>
      </c>
      <c r="H22" s="128">
        <v>2.62</v>
      </c>
      <c r="I22" s="128">
        <v>2.6</v>
      </c>
      <c r="J22" s="128">
        <v>2.62</v>
      </c>
      <c r="K22" s="128">
        <v>2.7</v>
      </c>
      <c r="L22" s="128">
        <v>2.79</v>
      </c>
      <c r="M22" s="128">
        <v>2.95</v>
      </c>
      <c r="N22" s="129">
        <v>3.09</v>
      </c>
      <c r="O22" s="119"/>
      <c r="P22" s="120">
        <f t="shared" si="1"/>
        <v>43483</v>
      </c>
      <c r="Q22" s="121">
        <f t="shared" ref="Q22:W22" si="46">SUMIF($B$9:$N$9,Q$9,$B22:$N22)/100</f>
        <v>2.4E-2</v>
      </c>
      <c r="R22" s="121">
        <f t="shared" si="46"/>
        <v>2.4E-2</v>
      </c>
      <c r="S22" s="121">
        <f t="shared" si="46"/>
        <v>2.41E-2</v>
      </c>
      <c r="T22" s="121">
        <f t="shared" si="46"/>
        <v>2.5000000000000001E-2</v>
      </c>
      <c r="U22" s="121">
        <f t="shared" si="46"/>
        <v>2.6000000000000002E-2</v>
      </c>
      <c r="V22" s="121">
        <f t="shared" si="46"/>
        <v>2.6200000000000001E-2</v>
      </c>
      <c r="W22" s="121">
        <f t="shared" si="46"/>
        <v>2.6000000000000002E-2</v>
      </c>
      <c r="X22" s="122">
        <f t="shared" si="3"/>
        <v>2.6100000000000002E-2</v>
      </c>
      <c r="Y22" s="121">
        <f t="shared" si="4"/>
        <v>2.6200000000000001E-2</v>
      </c>
      <c r="Z22" s="122">
        <f t="shared" si="5"/>
        <v>2.6600000000000002E-2</v>
      </c>
      <c r="AA22" s="121">
        <f t="shared" si="6"/>
        <v>2.7000000000000003E-2</v>
      </c>
      <c r="AB22" s="122">
        <f t="shared" si="13"/>
        <v>2.7300000000000001E-2</v>
      </c>
      <c r="AC22" s="122">
        <f t="shared" si="13"/>
        <v>2.76E-2</v>
      </c>
      <c r="AD22" s="121">
        <f t="shared" si="7"/>
        <v>2.7900000000000001E-2</v>
      </c>
      <c r="AE22" s="122">
        <f t="shared" ref="AE22:AM22" si="47">+($AN22-$AD22)/10+AD22</f>
        <v>2.8060000000000002E-2</v>
      </c>
      <c r="AF22" s="122">
        <f t="shared" si="47"/>
        <v>2.8220000000000002E-2</v>
      </c>
      <c r="AG22" s="122">
        <f t="shared" si="47"/>
        <v>2.8380000000000002E-2</v>
      </c>
      <c r="AH22" s="122">
        <f t="shared" si="47"/>
        <v>2.8540000000000003E-2</v>
      </c>
      <c r="AI22" s="122">
        <f t="shared" si="47"/>
        <v>2.8700000000000003E-2</v>
      </c>
      <c r="AJ22" s="122">
        <f t="shared" si="47"/>
        <v>2.8860000000000004E-2</v>
      </c>
      <c r="AK22" s="122">
        <f t="shared" si="47"/>
        <v>2.9020000000000004E-2</v>
      </c>
      <c r="AL22" s="122">
        <f t="shared" si="47"/>
        <v>2.9180000000000005E-2</v>
      </c>
      <c r="AM22" s="122">
        <f t="shared" si="47"/>
        <v>2.9340000000000005E-2</v>
      </c>
      <c r="AN22" s="121">
        <f t="shared" si="9"/>
        <v>2.9500000000000002E-2</v>
      </c>
      <c r="AO22" s="122">
        <f t="shared" ref="AO22:AW22" si="48">+($AX22-$AN22)/10+AN22</f>
        <v>2.964E-2</v>
      </c>
      <c r="AP22" s="122">
        <f t="shared" si="48"/>
        <v>2.9780000000000001E-2</v>
      </c>
      <c r="AQ22" s="122">
        <f t="shared" si="48"/>
        <v>2.9920000000000002E-2</v>
      </c>
      <c r="AR22" s="122">
        <f t="shared" si="48"/>
        <v>3.0060000000000003E-2</v>
      </c>
      <c r="AS22" s="122">
        <f t="shared" si="48"/>
        <v>3.0200000000000005E-2</v>
      </c>
      <c r="AT22" s="122">
        <f t="shared" si="48"/>
        <v>3.0340000000000006E-2</v>
      </c>
      <c r="AU22" s="122">
        <f t="shared" si="48"/>
        <v>3.0480000000000007E-2</v>
      </c>
      <c r="AV22" s="122">
        <f t="shared" si="48"/>
        <v>3.0620000000000008E-2</v>
      </c>
      <c r="AW22" s="122">
        <f t="shared" si="48"/>
        <v>3.076000000000001E-2</v>
      </c>
      <c r="AX22" s="121">
        <f t="shared" si="11"/>
        <v>3.0899999999999997E-2</v>
      </c>
    </row>
    <row r="23" spans="2:50" ht="15.75" customHeight="1" x14ac:dyDescent="0.2">
      <c r="B23" s="123">
        <v>43487</v>
      </c>
      <c r="C23" s="124">
        <v>2.38</v>
      </c>
      <c r="D23" s="124">
        <v>2.4</v>
      </c>
      <c r="E23" s="124">
        <v>2.4300000000000002</v>
      </c>
      <c r="F23" s="124">
        <v>2.5099999999999998</v>
      </c>
      <c r="G23" s="124">
        <v>2.59</v>
      </c>
      <c r="H23" s="124">
        <v>2.58</v>
      </c>
      <c r="I23" s="124">
        <v>2.5499999999999998</v>
      </c>
      <c r="J23" s="124">
        <v>2.57</v>
      </c>
      <c r="K23" s="124">
        <v>2.65</v>
      </c>
      <c r="L23" s="124">
        <v>2.74</v>
      </c>
      <c r="M23" s="124">
        <v>2.91</v>
      </c>
      <c r="N23" s="125">
        <v>3.06</v>
      </c>
      <c r="O23" s="119"/>
      <c r="P23" s="120">
        <f t="shared" si="1"/>
        <v>43487</v>
      </c>
      <c r="Q23" s="126">
        <f t="shared" ref="Q23:W23" si="49">SUMIF($B$9:$N$9,Q$9,$B23:$N23)/100</f>
        <v>2.3799999999999998E-2</v>
      </c>
      <c r="R23" s="126">
        <f t="shared" si="49"/>
        <v>2.4E-2</v>
      </c>
      <c r="S23" s="126">
        <f t="shared" si="49"/>
        <v>2.4300000000000002E-2</v>
      </c>
      <c r="T23" s="126">
        <f t="shared" si="49"/>
        <v>2.5099999999999997E-2</v>
      </c>
      <c r="U23" s="126">
        <f t="shared" si="49"/>
        <v>2.5899999999999999E-2</v>
      </c>
      <c r="V23" s="126">
        <f t="shared" si="49"/>
        <v>2.58E-2</v>
      </c>
      <c r="W23" s="126">
        <f t="shared" si="49"/>
        <v>2.5499999999999998E-2</v>
      </c>
      <c r="X23" s="127">
        <f t="shared" si="3"/>
        <v>2.5599999999999998E-2</v>
      </c>
      <c r="Y23" s="126">
        <f t="shared" si="4"/>
        <v>2.5699999999999997E-2</v>
      </c>
      <c r="Z23" s="127">
        <f t="shared" si="5"/>
        <v>2.6099999999999998E-2</v>
      </c>
      <c r="AA23" s="126">
        <f t="shared" si="6"/>
        <v>2.6499999999999999E-2</v>
      </c>
      <c r="AB23" s="127">
        <f t="shared" si="13"/>
        <v>2.6800000000000001E-2</v>
      </c>
      <c r="AC23" s="127">
        <f t="shared" si="13"/>
        <v>2.7100000000000003E-2</v>
      </c>
      <c r="AD23" s="126">
        <f t="shared" si="7"/>
        <v>2.7400000000000001E-2</v>
      </c>
      <c r="AE23" s="127">
        <f t="shared" ref="AE23:AM23" si="50">+($AN23-$AD23)/10+AD23</f>
        <v>2.7570000000000001E-2</v>
      </c>
      <c r="AF23" s="127">
        <f t="shared" si="50"/>
        <v>2.7740000000000001E-2</v>
      </c>
      <c r="AG23" s="127">
        <f t="shared" si="50"/>
        <v>2.7910000000000001E-2</v>
      </c>
      <c r="AH23" s="127">
        <f t="shared" si="50"/>
        <v>2.8080000000000001E-2</v>
      </c>
      <c r="AI23" s="127">
        <f t="shared" si="50"/>
        <v>2.8250000000000001E-2</v>
      </c>
      <c r="AJ23" s="127">
        <f t="shared" si="50"/>
        <v>2.8420000000000001E-2</v>
      </c>
      <c r="AK23" s="127">
        <f t="shared" si="50"/>
        <v>2.8590000000000001E-2</v>
      </c>
      <c r="AL23" s="127">
        <f t="shared" si="50"/>
        <v>2.8760000000000001E-2</v>
      </c>
      <c r="AM23" s="127">
        <f t="shared" si="50"/>
        <v>2.8930000000000001E-2</v>
      </c>
      <c r="AN23" s="126">
        <f t="shared" si="9"/>
        <v>2.9100000000000001E-2</v>
      </c>
      <c r="AO23" s="127">
        <f t="shared" ref="AO23:AW23" si="51">+($AX23-$AN23)/10+AN23</f>
        <v>2.9250000000000002E-2</v>
      </c>
      <c r="AP23" s="127">
        <f t="shared" si="51"/>
        <v>2.9400000000000003E-2</v>
      </c>
      <c r="AQ23" s="127">
        <f t="shared" si="51"/>
        <v>2.9550000000000003E-2</v>
      </c>
      <c r="AR23" s="127">
        <f t="shared" si="51"/>
        <v>2.9700000000000004E-2</v>
      </c>
      <c r="AS23" s="127">
        <f t="shared" si="51"/>
        <v>2.9850000000000005E-2</v>
      </c>
      <c r="AT23" s="127">
        <f t="shared" si="51"/>
        <v>3.0000000000000006E-2</v>
      </c>
      <c r="AU23" s="127">
        <f t="shared" si="51"/>
        <v>3.0150000000000007E-2</v>
      </c>
      <c r="AV23" s="127">
        <f t="shared" si="51"/>
        <v>3.0300000000000007E-2</v>
      </c>
      <c r="AW23" s="127">
        <f t="shared" si="51"/>
        <v>3.0450000000000008E-2</v>
      </c>
      <c r="AX23" s="126">
        <f t="shared" si="11"/>
        <v>3.0600000000000002E-2</v>
      </c>
    </row>
    <row r="24" spans="2:50" ht="15.75" customHeight="1" x14ac:dyDescent="0.2">
      <c r="B24" s="123">
        <v>43488</v>
      </c>
      <c r="C24" s="128">
        <v>2.37</v>
      </c>
      <c r="D24" s="128">
        <v>2.38</v>
      </c>
      <c r="E24" s="128">
        <v>2.41</v>
      </c>
      <c r="F24" s="128">
        <v>2.5099999999999998</v>
      </c>
      <c r="G24" s="128">
        <v>2.59</v>
      </c>
      <c r="H24" s="128">
        <v>2.58</v>
      </c>
      <c r="I24" s="128">
        <v>2.57</v>
      </c>
      <c r="J24" s="128">
        <v>2.59</v>
      </c>
      <c r="K24" s="128">
        <v>2.66</v>
      </c>
      <c r="L24" s="128">
        <v>2.76</v>
      </c>
      <c r="M24" s="128">
        <v>2.93</v>
      </c>
      <c r="N24" s="129">
        <v>3.07</v>
      </c>
      <c r="O24" s="119"/>
      <c r="P24" s="120">
        <f t="shared" si="1"/>
        <v>43488</v>
      </c>
      <c r="Q24" s="121">
        <f t="shared" ref="Q24:W24" si="52">SUMIF($B$9:$N$9,Q$9,$B24:$N24)/100</f>
        <v>2.3700000000000002E-2</v>
      </c>
      <c r="R24" s="121">
        <f t="shared" si="52"/>
        <v>2.3799999999999998E-2</v>
      </c>
      <c r="S24" s="121">
        <f t="shared" si="52"/>
        <v>2.41E-2</v>
      </c>
      <c r="T24" s="121">
        <f t="shared" si="52"/>
        <v>2.5099999999999997E-2</v>
      </c>
      <c r="U24" s="121">
        <f t="shared" si="52"/>
        <v>2.5899999999999999E-2</v>
      </c>
      <c r="V24" s="121">
        <f t="shared" si="52"/>
        <v>2.58E-2</v>
      </c>
      <c r="W24" s="121">
        <f t="shared" si="52"/>
        <v>2.5699999999999997E-2</v>
      </c>
      <c r="X24" s="122">
        <f t="shared" si="3"/>
        <v>2.5799999999999997E-2</v>
      </c>
      <c r="Y24" s="121">
        <f t="shared" si="4"/>
        <v>2.5899999999999999E-2</v>
      </c>
      <c r="Z24" s="122">
        <f t="shared" si="5"/>
        <v>2.6250000000000002E-2</v>
      </c>
      <c r="AA24" s="121">
        <f t="shared" si="6"/>
        <v>2.6600000000000002E-2</v>
      </c>
      <c r="AB24" s="122">
        <f t="shared" si="13"/>
        <v>2.6933333333333333E-2</v>
      </c>
      <c r="AC24" s="122">
        <f t="shared" si="13"/>
        <v>2.7266666666666665E-2</v>
      </c>
      <c r="AD24" s="121">
        <f t="shared" si="7"/>
        <v>2.76E-2</v>
      </c>
      <c r="AE24" s="122">
        <f t="shared" ref="AE24:AM24" si="53">+($AN24-$AD24)/10+AD24</f>
        <v>2.777E-2</v>
      </c>
      <c r="AF24" s="122">
        <f t="shared" si="53"/>
        <v>2.794E-2</v>
      </c>
      <c r="AG24" s="122">
        <f t="shared" si="53"/>
        <v>2.811E-2</v>
      </c>
      <c r="AH24" s="122">
        <f t="shared" si="53"/>
        <v>2.828E-2</v>
      </c>
      <c r="AI24" s="122">
        <f t="shared" si="53"/>
        <v>2.845E-2</v>
      </c>
      <c r="AJ24" s="122">
        <f t="shared" si="53"/>
        <v>2.862E-2</v>
      </c>
      <c r="AK24" s="122">
        <f t="shared" si="53"/>
        <v>2.879E-2</v>
      </c>
      <c r="AL24" s="122">
        <f t="shared" si="53"/>
        <v>2.896E-2</v>
      </c>
      <c r="AM24" s="122">
        <f t="shared" si="53"/>
        <v>2.913E-2</v>
      </c>
      <c r="AN24" s="121">
        <f t="shared" si="9"/>
        <v>2.9300000000000003E-2</v>
      </c>
      <c r="AO24" s="122">
        <f t="shared" ref="AO24:AW24" si="54">+($AX24-$AN24)/10+AN24</f>
        <v>2.9440000000000001E-2</v>
      </c>
      <c r="AP24" s="122">
        <f t="shared" si="54"/>
        <v>2.9580000000000002E-2</v>
      </c>
      <c r="AQ24" s="122">
        <f t="shared" si="54"/>
        <v>2.9720000000000003E-2</v>
      </c>
      <c r="AR24" s="122">
        <f t="shared" si="54"/>
        <v>2.9860000000000005E-2</v>
      </c>
      <c r="AS24" s="122">
        <f t="shared" si="54"/>
        <v>3.0000000000000006E-2</v>
      </c>
      <c r="AT24" s="122">
        <f t="shared" si="54"/>
        <v>3.0140000000000007E-2</v>
      </c>
      <c r="AU24" s="122">
        <f t="shared" si="54"/>
        <v>3.0280000000000008E-2</v>
      </c>
      <c r="AV24" s="122">
        <f t="shared" si="54"/>
        <v>3.042000000000001E-2</v>
      </c>
      <c r="AW24" s="122">
        <f t="shared" si="54"/>
        <v>3.0560000000000011E-2</v>
      </c>
      <c r="AX24" s="121">
        <f t="shared" si="11"/>
        <v>3.0699999999999998E-2</v>
      </c>
    </row>
    <row r="25" spans="2:50" ht="15.75" customHeight="1" x14ac:dyDescent="0.2">
      <c r="B25" s="123">
        <v>43489</v>
      </c>
      <c r="C25" s="124">
        <v>2.38</v>
      </c>
      <c r="D25" s="124">
        <v>2.41</v>
      </c>
      <c r="E25" s="124">
        <v>2.37</v>
      </c>
      <c r="F25" s="124">
        <v>2.5</v>
      </c>
      <c r="G25" s="124">
        <v>2.58</v>
      </c>
      <c r="H25" s="124">
        <v>2.56</v>
      </c>
      <c r="I25" s="124">
        <v>2.54</v>
      </c>
      <c r="J25" s="124">
        <v>2.5499999999999998</v>
      </c>
      <c r="K25" s="124">
        <v>2.62</v>
      </c>
      <c r="L25" s="124">
        <v>2.72</v>
      </c>
      <c r="M25" s="124">
        <v>2.89</v>
      </c>
      <c r="N25" s="125">
        <v>3.04</v>
      </c>
      <c r="O25" s="119"/>
      <c r="P25" s="120">
        <f t="shared" si="1"/>
        <v>43489</v>
      </c>
      <c r="Q25" s="126">
        <f t="shared" ref="Q25:W25" si="55">SUMIF($B$9:$N$9,Q$9,$B25:$N25)/100</f>
        <v>2.3799999999999998E-2</v>
      </c>
      <c r="R25" s="126">
        <f t="shared" si="55"/>
        <v>2.41E-2</v>
      </c>
      <c r="S25" s="126">
        <f t="shared" si="55"/>
        <v>2.3700000000000002E-2</v>
      </c>
      <c r="T25" s="126">
        <f t="shared" si="55"/>
        <v>2.5000000000000001E-2</v>
      </c>
      <c r="U25" s="126">
        <f t="shared" si="55"/>
        <v>2.58E-2</v>
      </c>
      <c r="V25" s="126">
        <f t="shared" si="55"/>
        <v>2.5600000000000001E-2</v>
      </c>
      <c r="W25" s="126">
        <f t="shared" si="55"/>
        <v>2.5399999999999999E-2</v>
      </c>
      <c r="X25" s="127">
        <f t="shared" si="3"/>
        <v>2.545E-2</v>
      </c>
      <c r="Y25" s="126">
        <f t="shared" si="4"/>
        <v>2.5499999999999998E-2</v>
      </c>
      <c r="Z25" s="127">
        <f t="shared" si="5"/>
        <v>2.5849999999999998E-2</v>
      </c>
      <c r="AA25" s="126">
        <f t="shared" si="6"/>
        <v>2.6200000000000001E-2</v>
      </c>
      <c r="AB25" s="127">
        <f t="shared" si="13"/>
        <v>2.6533333333333336E-2</v>
      </c>
      <c r="AC25" s="127">
        <f t="shared" si="13"/>
        <v>2.6866666666666671E-2</v>
      </c>
      <c r="AD25" s="126">
        <f t="shared" si="7"/>
        <v>2.7200000000000002E-2</v>
      </c>
      <c r="AE25" s="127">
        <f t="shared" ref="AE25:AM25" si="56">+($AN25-$AD25)/10+AD25</f>
        <v>2.7370000000000002E-2</v>
      </c>
      <c r="AF25" s="127">
        <f t="shared" si="56"/>
        <v>2.7540000000000002E-2</v>
      </c>
      <c r="AG25" s="127">
        <f t="shared" si="56"/>
        <v>2.7710000000000002E-2</v>
      </c>
      <c r="AH25" s="127">
        <f t="shared" si="56"/>
        <v>2.7880000000000002E-2</v>
      </c>
      <c r="AI25" s="127">
        <f t="shared" si="56"/>
        <v>2.8050000000000002E-2</v>
      </c>
      <c r="AJ25" s="127">
        <f t="shared" si="56"/>
        <v>2.8220000000000002E-2</v>
      </c>
      <c r="AK25" s="127">
        <f t="shared" si="56"/>
        <v>2.8390000000000002E-2</v>
      </c>
      <c r="AL25" s="127">
        <f t="shared" si="56"/>
        <v>2.8560000000000002E-2</v>
      </c>
      <c r="AM25" s="127">
        <f t="shared" si="56"/>
        <v>2.8730000000000002E-2</v>
      </c>
      <c r="AN25" s="126">
        <f t="shared" si="9"/>
        <v>2.8900000000000002E-2</v>
      </c>
      <c r="AO25" s="127">
        <f t="shared" ref="AO25:AW25" si="57">+($AX25-$AN25)/10+AN25</f>
        <v>2.9050000000000003E-2</v>
      </c>
      <c r="AP25" s="127">
        <f t="shared" si="57"/>
        <v>2.9200000000000004E-2</v>
      </c>
      <c r="AQ25" s="127">
        <f t="shared" si="57"/>
        <v>2.9350000000000005E-2</v>
      </c>
      <c r="AR25" s="127">
        <f t="shared" si="57"/>
        <v>2.9500000000000005E-2</v>
      </c>
      <c r="AS25" s="127">
        <f t="shared" si="57"/>
        <v>2.9650000000000006E-2</v>
      </c>
      <c r="AT25" s="127">
        <f t="shared" si="57"/>
        <v>2.9800000000000007E-2</v>
      </c>
      <c r="AU25" s="127">
        <f t="shared" si="57"/>
        <v>2.9950000000000008E-2</v>
      </c>
      <c r="AV25" s="127">
        <f t="shared" si="57"/>
        <v>3.0100000000000009E-2</v>
      </c>
      <c r="AW25" s="127">
        <f t="shared" si="57"/>
        <v>3.025000000000001E-2</v>
      </c>
      <c r="AX25" s="126">
        <f t="shared" si="11"/>
        <v>3.04E-2</v>
      </c>
    </row>
    <row r="26" spans="2:50" ht="15.75" customHeight="1" x14ac:dyDescent="0.2">
      <c r="B26" s="123">
        <v>43490</v>
      </c>
      <c r="C26" s="128">
        <v>2.36</v>
      </c>
      <c r="D26" s="128">
        <v>2.41</v>
      </c>
      <c r="E26" s="128">
        <v>2.39</v>
      </c>
      <c r="F26" s="128">
        <v>2.5099999999999998</v>
      </c>
      <c r="G26" s="128">
        <v>2.6</v>
      </c>
      <c r="H26" s="128">
        <v>2.6</v>
      </c>
      <c r="I26" s="128">
        <v>2.58</v>
      </c>
      <c r="J26" s="128">
        <v>2.59</v>
      </c>
      <c r="K26" s="128">
        <v>2.66</v>
      </c>
      <c r="L26" s="128">
        <v>2.76</v>
      </c>
      <c r="M26" s="128">
        <v>2.92</v>
      </c>
      <c r="N26" s="129">
        <v>3.06</v>
      </c>
      <c r="O26" s="119"/>
      <c r="P26" s="120">
        <f t="shared" si="1"/>
        <v>43490</v>
      </c>
      <c r="Q26" s="121">
        <f t="shared" ref="Q26:W26" si="58">SUMIF($B$9:$N$9,Q$9,$B26:$N26)/100</f>
        <v>2.3599999999999999E-2</v>
      </c>
      <c r="R26" s="121">
        <f t="shared" si="58"/>
        <v>2.41E-2</v>
      </c>
      <c r="S26" s="121">
        <f t="shared" si="58"/>
        <v>2.3900000000000001E-2</v>
      </c>
      <c r="T26" s="121">
        <f t="shared" si="58"/>
        <v>2.5099999999999997E-2</v>
      </c>
      <c r="U26" s="121">
        <f t="shared" si="58"/>
        <v>2.6000000000000002E-2</v>
      </c>
      <c r="V26" s="121">
        <f t="shared" si="58"/>
        <v>2.6000000000000002E-2</v>
      </c>
      <c r="W26" s="121">
        <f t="shared" si="58"/>
        <v>2.58E-2</v>
      </c>
      <c r="X26" s="122">
        <f t="shared" si="3"/>
        <v>2.5849999999999998E-2</v>
      </c>
      <c r="Y26" s="121">
        <f t="shared" si="4"/>
        <v>2.5899999999999999E-2</v>
      </c>
      <c r="Z26" s="122">
        <f t="shared" si="5"/>
        <v>2.6250000000000002E-2</v>
      </c>
      <c r="AA26" s="121">
        <f t="shared" si="6"/>
        <v>2.6600000000000002E-2</v>
      </c>
      <c r="AB26" s="122">
        <f t="shared" si="13"/>
        <v>2.6933333333333333E-2</v>
      </c>
      <c r="AC26" s="122">
        <f t="shared" si="13"/>
        <v>2.7266666666666665E-2</v>
      </c>
      <c r="AD26" s="121">
        <f t="shared" si="7"/>
        <v>2.76E-2</v>
      </c>
      <c r="AE26" s="122">
        <f t="shared" ref="AE26:AM26" si="59">+($AN26-$AD26)/10+AD26</f>
        <v>2.776E-2</v>
      </c>
      <c r="AF26" s="122">
        <f t="shared" si="59"/>
        <v>2.792E-2</v>
      </c>
      <c r="AG26" s="122">
        <f t="shared" si="59"/>
        <v>2.8080000000000001E-2</v>
      </c>
      <c r="AH26" s="122">
        <f t="shared" si="59"/>
        <v>2.8240000000000001E-2</v>
      </c>
      <c r="AI26" s="122">
        <f t="shared" si="59"/>
        <v>2.8400000000000002E-2</v>
      </c>
      <c r="AJ26" s="122">
        <f t="shared" si="59"/>
        <v>2.8560000000000002E-2</v>
      </c>
      <c r="AK26" s="122">
        <f t="shared" si="59"/>
        <v>2.8720000000000002E-2</v>
      </c>
      <c r="AL26" s="122">
        <f t="shared" si="59"/>
        <v>2.8880000000000003E-2</v>
      </c>
      <c r="AM26" s="122">
        <f t="shared" si="59"/>
        <v>2.9040000000000003E-2</v>
      </c>
      <c r="AN26" s="121">
        <f t="shared" si="9"/>
        <v>2.92E-2</v>
      </c>
      <c r="AO26" s="122">
        <f t="shared" ref="AO26:AW26" si="60">+($AX26-$AN26)/10+AN26</f>
        <v>2.9340000000000001E-2</v>
      </c>
      <c r="AP26" s="122">
        <f t="shared" si="60"/>
        <v>2.9480000000000003E-2</v>
      </c>
      <c r="AQ26" s="122">
        <f t="shared" si="60"/>
        <v>2.9620000000000004E-2</v>
      </c>
      <c r="AR26" s="122">
        <f t="shared" si="60"/>
        <v>2.9760000000000005E-2</v>
      </c>
      <c r="AS26" s="122">
        <f t="shared" si="60"/>
        <v>2.9900000000000006E-2</v>
      </c>
      <c r="AT26" s="122">
        <f t="shared" si="60"/>
        <v>3.0040000000000008E-2</v>
      </c>
      <c r="AU26" s="122">
        <f t="shared" si="60"/>
        <v>3.0180000000000009E-2</v>
      </c>
      <c r="AV26" s="122">
        <f t="shared" si="60"/>
        <v>3.032000000000001E-2</v>
      </c>
      <c r="AW26" s="122">
        <f t="shared" si="60"/>
        <v>3.0460000000000011E-2</v>
      </c>
      <c r="AX26" s="121">
        <f t="shared" si="11"/>
        <v>3.0600000000000002E-2</v>
      </c>
    </row>
    <row r="27" spans="2:50" ht="15.75" customHeight="1" x14ac:dyDescent="0.2">
      <c r="B27" s="123">
        <v>43493</v>
      </c>
      <c r="C27" s="124">
        <v>2.39</v>
      </c>
      <c r="D27" s="124">
        <v>2.41</v>
      </c>
      <c r="E27" s="124">
        <v>2.42</v>
      </c>
      <c r="F27" s="124">
        <v>2.5099999999999998</v>
      </c>
      <c r="G27" s="124">
        <v>2.6</v>
      </c>
      <c r="H27" s="124">
        <v>2.6</v>
      </c>
      <c r="I27" s="124">
        <v>2.58</v>
      </c>
      <c r="J27" s="124">
        <v>2.58</v>
      </c>
      <c r="K27" s="124">
        <v>2.65</v>
      </c>
      <c r="L27" s="124">
        <v>2.75</v>
      </c>
      <c r="M27" s="124">
        <v>2.92</v>
      </c>
      <c r="N27" s="125">
        <v>3.06</v>
      </c>
      <c r="O27" s="119"/>
      <c r="P27" s="120">
        <f t="shared" si="1"/>
        <v>43493</v>
      </c>
      <c r="Q27" s="126">
        <f t="shared" ref="Q27:W27" si="61">SUMIF($B$9:$N$9,Q$9,$B27:$N27)/100</f>
        <v>2.3900000000000001E-2</v>
      </c>
      <c r="R27" s="126">
        <f t="shared" si="61"/>
        <v>2.41E-2</v>
      </c>
      <c r="S27" s="126">
        <f t="shared" si="61"/>
        <v>2.4199999999999999E-2</v>
      </c>
      <c r="T27" s="126">
        <f t="shared" si="61"/>
        <v>2.5099999999999997E-2</v>
      </c>
      <c r="U27" s="126">
        <f t="shared" si="61"/>
        <v>2.6000000000000002E-2</v>
      </c>
      <c r="V27" s="126">
        <f t="shared" si="61"/>
        <v>2.6000000000000002E-2</v>
      </c>
      <c r="W27" s="126">
        <f t="shared" si="61"/>
        <v>2.58E-2</v>
      </c>
      <c r="X27" s="127">
        <f t="shared" si="3"/>
        <v>2.58E-2</v>
      </c>
      <c r="Y27" s="126">
        <f t="shared" si="4"/>
        <v>2.58E-2</v>
      </c>
      <c r="Z27" s="127">
        <f t="shared" si="5"/>
        <v>2.615E-2</v>
      </c>
      <c r="AA27" s="126">
        <f t="shared" si="6"/>
        <v>2.6499999999999999E-2</v>
      </c>
      <c r="AB27" s="127">
        <f t="shared" si="13"/>
        <v>2.6833333333333334E-2</v>
      </c>
      <c r="AC27" s="127">
        <f t="shared" si="13"/>
        <v>2.7166666666666669E-2</v>
      </c>
      <c r="AD27" s="126">
        <f t="shared" si="7"/>
        <v>2.75E-2</v>
      </c>
      <c r="AE27" s="127">
        <f t="shared" ref="AE27:AM27" si="62">+($AN27-$AD27)/10+AD27</f>
        <v>2.767E-2</v>
      </c>
      <c r="AF27" s="127">
        <f t="shared" si="62"/>
        <v>2.784E-2</v>
      </c>
      <c r="AG27" s="127">
        <f t="shared" si="62"/>
        <v>2.801E-2</v>
      </c>
      <c r="AH27" s="127">
        <f t="shared" si="62"/>
        <v>2.818E-2</v>
      </c>
      <c r="AI27" s="127">
        <f t="shared" si="62"/>
        <v>2.835E-2</v>
      </c>
      <c r="AJ27" s="127">
        <f t="shared" si="62"/>
        <v>2.852E-2</v>
      </c>
      <c r="AK27" s="127">
        <f t="shared" si="62"/>
        <v>2.869E-2</v>
      </c>
      <c r="AL27" s="127">
        <f t="shared" si="62"/>
        <v>2.886E-2</v>
      </c>
      <c r="AM27" s="127">
        <f t="shared" si="62"/>
        <v>2.903E-2</v>
      </c>
      <c r="AN27" s="126">
        <f t="shared" si="9"/>
        <v>2.92E-2</v>
      </c>
      <c r="AO27" s="127">
        <f t="shared" ref="AO27:AW27" si="63">+($AX27-$AN27)/10+AN27</f>
        <v>2.9340000000000001E-2</v>
      </c>
      <c r="AP27" s="127">
        <f t="shared" si="63"/>
        <v>2.9480000000000003E-2</v>
      </c>
      <c r="AQ27" s="127">
        <f t="shared" si="63"/>
        <v>2.9620000000000004E-2</v>
      </c>
      <c r="AR27" s="127">
        <f t="shared" si="63"/>
        <v>2.9760000000000005E-2</v>
      </c>
      <c r="AS27" s="127">
        <f t="shared" si="63"/>
        <v>2.9900000000000006E-2</v>
      </c>
      <c r="AT27" s="127">
        <f t="shared" si="63"/>
        <v>3.0040000000000008E-2</v>
      </c>
      <c r="AU27" s="127">
        <f t="shared" si="63"/>
        <v>3.0180000000000009E-2</v>
      </c>
      <c r="AV27" s="127">
        <f t="shared" si="63"/>
        <v>3.032000000000001E-2</v>
      </c>
      <c r="AW27" s="127">
        <f t="shared" si="63"/>
        <v>3.0460000000000011E-2</v>
      </c>
      <c r="AX27" s="126">
        <f t="shared" si="11"/>
        <v>3.0600000000000002E-2</v>
      </c>
    </row>
    <row r="28" spans="2:50" ht="15.75" customHeight="1" x14ac:dyDescent="0.2">
      <c r="B28" s="123">
        <v>43494</v>
      </c>
      <c r="C28" s="128">
        <v>2.39</v>
      </c>
      <c r="D28" s="128">
        <v>2.41</v>
      </c>
      <c r="E28" s="128">
        <v>2.42</v>
      </c>
      <c r="F28" s="128">
        <v>2.5099999999999998</v>
      </c>
      <c r="G28" s="128">
        <v>2.6</v>
      </c>
      <c r="H28" s="128">
        <v>2.56</v>
      </c>
      <c r="I28" s="128">
        <v>2.54</v>
      </c>
      <c r="J28" s="128">
        <v>2.5499999999999998</v>
      </c>
      <c r="K28" s="128">
        <v>2.61</v>
      </c>
      <c r="L28" s="128">
        <v>2.72</v>
      </c>
      <c r="M28" s="128">
        <v>2.9</v>
      </c>
      <c r="N28" s="129">
        <v>3.04</v>
      </c>
      <c r="O28" s="119"/>
      <c r="P28" s="120">
        <f t="shared" si="1"/>
        <v>43494</v>
      </c>
      <c r="Q28" s="121">
        <f t="shared" ref="Q28:W28" si="64">SUMIF($B$9:$N$9,Q$9,$B28:$N28)/100</f>
        <v>2.3900000000000001E-2</v>
      </c>
      <c r="R28" s="121">
        <f t="shared" si="64"/>
        <v>2.41E-2</v>
      </c>
      <c r="S28" s="121">
        <f t="shared" si="64"/>
        <v>2.4199999999999999E-2</v>
      </c>
      <c r="T28" s="121">
        <f t="shared" si="64"/>
        <v>2.5099999999999997E-2</v>
      </c>
      <c r="U28" s="121">
        <f t="shared" si="64"/>
        <v>2.6000000000000002E-2</v>
      </c>
      <c r="V28" s="121">
        <f t="shared" si="64"/>
        <v>2.5600000000000001E-2</v>
      </c>
      <c r="W28" s="121">
        <f t="shared" si="64"/>
        <v>2.5399999999999999E-2</v>
      </c>
      <c r="X28" s="122">
        <f t="shared" si="3"/>
        <v>2.545E-2</v>
      </c>
      <c r="Y28" s="121">
        <f t="shared" si="4"/>
        <v>2.5499999999999998E-2</v>
      </c>
      <c r="Z28" s="122">
        <f t="shared" si="5"/>
        <v>2.5799999999999997E-2</v>
      </c>
      <c r="AA28" s="121">
        <f t="shared" si="6"/>
        <v>2.6099999999999998E-2</v>
      </c>
      <c r="AB28" s="122">
        <f t="shared" si="13"/>
        <v>2.6466666666666666E-2</v>
      </c>
      <c r="AC28" s="122">
        <f t="shared" si="13"/>
        <v>2.6833333333333334E-2</v>
      </c>
      <c r="AD28" s="121">
        <f t="shared" si="7"/>
        <v>2.7200000000000002E-2</v>
      </c>
      <c r="AE28" s="122">
        <f t="shared" ref="AE28:AM28" si="65">+($AN28-$AD28)/10+AD28</f>
        <v>2.7380000000000002E-2</v>
      </c>
      <c r="AF28" s="122">
        <f t="shared" si="65"/>
        <v>2.7560000000000001E-2</v>
      </c>
      <c r="AG28" s="122">
        <f t="shared" si="65"/>
        <v>2.7740000000000001E-2</v>
      </c>
      <c r="AH28" s="122">
        <f t="shared" si="65"/>
        <v>2.792E-2</v>
      </c>
      <c r="AI28" s="122">
        <f t="shared" si="65"/>
        <v>2.81E-2</v>
      </c>
      <c r="AJ28" s="122">
        <f t="shared" si="65"/>
        <v>2.828E-2</v>
      </c>
      <c r="AK28" s="122">
        <f t="shared" si="65"/>
        <v>2.8459999999999999E-2</v>
      </c>
      <c r="AL28" s="122">
        <f t="shared" si="65"/>
        <v>2.8639999999999999E-2</v>
      </c>
      <c r="AM28" s="122">
        <f t="shared" si="65"/>
        <v>2.8819999999999998E-2</v>
      </c>
      <c r="AN28" s="121">
        <f t="shared" si="9"/>
        <v>2.8999999999999998E-2</v>
      </c>
      <c r="AO28" s="122">
        <f t="shared" ref="AO28:AW28" si="66">+($AX28-$AN28)/10+AN28</f>
        <v>2.9139999999999999E-2</v>
      </c>
      <c r="AP28" s="122">
        <f t="shared" si="66"/>
        <v>2.928E-2</v>
      </c>
      <c r="AQ28" s="122">
        <f t="shared" si="66"/>
        <v>2.9420000000000002E-2</v>
      </c>
      <c r="AR28" s="122">
        <f t="shared" si="66"/>
        <v>2.9560000000000003E-2</v>
      </c>
      <c r="AS28" s="122">
        <f t="shared" si="66"/>
        <v>2.9700000000000004E-2</v>
      </c>
      <c r="AT28" s="122">
        <f t="shared" si="66"/>
        <v>2.9840000000000005E-2</v>
      </c>
      <c r="AU28" s="122">
        <f t="shared" si="66"/>
        <v>2.9980000000000007E-2</v>
      </c>
      <c r="AV28" s="122">
        <f t="shared" si="66"/>
        <v>3.0120000000000008E-2</v>
      </c>
      <c r="AW28" s="122">
        <f t="shared" si="66"/>
        <v>3.0260000000000009E-2</v>
      </c>
      <c r="AX28" s="121">
        <f t="shared" si="11"/>
        <v>3.04E-2</v>
      </c>
    </row>
    <row r="29" spans="2:50" ht="15.75" customHeight="1" x14ac:dyDescent="0.2">
      <c r="B29" s="123">
        <v>43495</v>
      </c>
      <c r="C29" s="124">
        <v>2.4</v>
      </c>
      <c r="D29" s="124">
        <v>2.39</v>
      </c>
      <c r="E29" s="124">
        <v>2.42</v>
      </c>
      <c r="F29" s="124">
        <v>2.5</v>
      </c>
      <c r="G29" s="124">
        <v>2.57</v>
      </c>
      <c r="H29" s="124">
        <v>2.52</v>
      </c>
      <c r="I29" s="124">
        <v>2.4900000000000002</v>
      </c>
      <c r="J29" s="124">
        <v>2.4900000000000002</v>
      </c>
      <c r="K29" s="124">
        <v>2.58</v>
      </c>
      <c r="L29" s="124">
        <v>2.7</v>
      </c>
      <c r="M29" s="124">
        <v>2.9</v>
      </c>
      <c r="N29" s="125">
        <v>3.06</v>
      </c>
      <c r="O29" s="119"/>
      <c r="P29" s="120">
        <f t="shared" si="1"/>
        <v>43495</v>
      </c>
      <c r="Q29" s="126">
        <f t="shared" ref="Q29:W29" si="67">SUMIF($B$9:$N$9,Q$9,$B29:$N29)/100</f>
        <v>2.4E-2</v>
      </c>
      <c r="R29" s="126">
        <f t="shared" si="67"/>
        <v>2.3900000000000001E-2</v>
      </c>
      <c r="S29" s="126">
        <f t="shared" si="67"/>
        <v>2.4199999999999999E-2</v>
      </c>
      <c r="T29" s="126">
        <f t="shared" si="67"/>
        <v>2.5000000000000001E-2</v>
      </c>
      <c r="U29" s="126">
        <f t="shared" si="67"/>
        <v>2.5699999999999997E-2</v>
      </c>
      <c r="V29" s="126">
        <f t="shared" si="67"/>
        <v>2.52E-2</v>
      </c>
      <c r="W29" s="126">
        <f t="shared" si="67"/>
        <v>2.4900000000000002E-2</v>
      </c>
      <c r="X29" s="127">
        <f t="shared" si="3"/>
        <v>2.4900000000000002E-2</v>
      </c>
      <c r="Y29" s="126">
        <f t="shared" si="4"/>
        <v>2.4900000000000002E-2</v>
      </c>
      <c r="Z29" s="127">
        <f t="shared" si="5"/>
        <v>2.5350000000000001E-2</v>
      </c>
      <c r="AA29" s="126">
        <f t="shared" si="6"/>
        <v>2.58E-2</v>
      </c>
      <c r="AB29" s="127">
        <f t="shared" si="13"/>
        <v>2.6200000000000001E-2</v>
      </c>
      <c r="AC29" s="127">
        <f t="shared" si="13"/>
        <v>2.6600000000000002E-2</v>
      </c>
      <c r="AD29" s="126">
        <f t="shared" si="7"/>
        <v>2.7000000000000003E-2</v>
      </c>
      <c r="AE29" s="127">
        <f t="shared" ref="AE29:AM29" si="68">+($AN29-$AD29)/10+AD29</f>
        <v>2.7200000000000002E-2</v>
      </c>
      <c r="AF29" s="127">
        <f t="shared" si="68"/>
        <v>2.7400000000000001E-2</v>
      </c>
      <c r="AG29" s="127">
        <f t="shared" si="68"/>
        <v>2.76E-2</v>
      </c>
      <c r="AH29" s="127">
        <f t="shared" si="68"/>
        <v>2.7799999999999998E-2</v>
      </c>
      <c r="AI29" s="127">
        <f t="shared" si="68"/>
        <v>2.7999999999999997E-2</v>
      </c>
      <c r="AJ29" s="127">
        <f t="shared" si="68"/>
        <v>2.8199999999999996E-2</v>
      </c>
      <c r="AK29" s="127">
        <f t="shared" si="68"/>
        <v>2.8399999999999995E-2</v>
      </c>
      <c r="AL29" s="127">
        <f t="shared" si="68"/>
        <v>2.8599999999999993E-2</v>
      </c>
      <c r="AM29" s="127">
        <f t="shared" si="68"/>
        <v>2.8799999999999992E-2</v>
      </c>
      <c r="AN29" s="126">
        <f t="shared" si="9"/>
        <v>2.8999999999999998E-2</v>
      </c>
      <c r="AO29" s="127">
        <f t="shared" ref="AO29:AW29" si="69">+($AX29-$AN29)/10+AN29</f>
        <v>2.9159999999999998E-2</v>
      </c>
      <c r="AP29" s="127">
        <f t="shared" si="69"/>
        <v>2.9319999999999999E-2</v>
      </c>
      <c r="AQ29" s="127">
        <f t="shared" si="69"/>
        <v>2.9479999999999999E-2</v>
      </c>
      <c r="AR29" s="127">
        <f t="shared" si="69"/>
        <v>2.964E-2</v>
      </c>
      <c r="AS29" s="127">
        <f t="shared" si="69"/>
        <v>2.98E-2</v>
      </c>
      <c r="AT29" s="127">
        <f t="shared" si="69"/>
        <v>2.9960000000000001E-2</v>
      </c>
      <c r="AU29" s="127">
        <f t="shared" si="69"/>
        <v>3.0120000000000001E-2</v>
      </c>
      <c r="AV29" s="127">
        <f t="shared" si="69"/>
        <v>3.0280000000000001E-2</v>
      </c>
      <c r="AW29" s="127">
        <f t="shared" si="69"/>
        <v>3.0440000000000002E-2</v>
      </c>
      <c r="AX29" s="126">
        <f t="shared" si="11"/>
        <v>3.0600000000000002E-2</v>
      </c>
    </row>
    <row r="30" spans="2:50" ht="15.75" customHeight="1" x14ac:dyDescent="0.2">
      <c r="B30" s="123">
        <v>43496</v>
      </c>
      <c r="C30" s="128">
        <v>2.42</v>
      </c>
      <c r="D30" s="128">
        <v>2.4300000000000002</v>
      </c>
      <c r="E30" s="128">
        <v>2.41</v>
      </c>
      <c r="F30" s="128">
        <v>2.46</v>
      </c>
      <c r="G30" s="128">
        <v>2.5499999999999998</v>
      </c>
      <c r="H30" s="128">
        <v>2.4500000000000002</v>
      </c>
      <c r="I30" s="128">
        <v>2.4300000000000002</v>
      </c>
      <c r="J30" s="128">
        <v>2.4300000000000002</v>
      </c>
      <c r="K30" s="128">
        <v>2.5099999999999998</v>
      </c>
      <c r="L30" s="128">
        <v>2.63</v>
      </c>
      <c r="M30" s="128">
        <v>2.83</v>
      </c>
      <c r="N30" s="129">
        <v>2.99</v>
      </c>
      <c r="O30" s="119"/>
      <c r="P30" s="120">
        <f t="shared" si="1"/>
        <v>43496</v>
      </c>
      <c r="Q30" s="121">
        <f t="shared" ref="Q30:W30" si="70">SUMIF($B$9:$N$9,Q$9,$B30:$N30)/100</f>
        <v>2.4199999999999999E-2</v>
      </c>
      <c r="R30" s="121">
        <f t="shared" si="70"/>
        <v>2.4300000000000002E-2</v>
      </c>
      <c r="S30" s="121">
        <f t="shared" si="70"/>
        <v>2.41E-2</v>
      </c>
      <c r="T30" s="121">
        <f t="shared" si="70"/>
        <v>2.46E-2</v>
      </c>
      <c r="U30" s="121">
        <f t="shared" si="70"/>
        <v>2.5499999999999998E-2</v>
      </c>
      <c r="V30" s="121">
        <f t="shared" si="70"/>
        <v>2.4500000000000001E-2</v>
      </c>
      <c r="W30" s="121">
        <f t="shared" si="70"/>
        <v>2.4300000000000002E-2</v>
      </c>
      <c r="X30" s="122">
        <f t="shared" si="3"/>
        <v>2.4300000000000002E-2</v>
      </c>
      <c r="Y30" s="121">
        <f t="shared" si="4"/>
        <v>2.4300000000000002E-2</v>
      </c>
      <c r="Z30" s="122">
        <f t="shared" si="5"/>
        <v>2.47E-2</v>
      </c>
      <c r="AA30" s="121">
        <f t="shared" si="6"/>
        <v>2.5099999999999997E-2</v>
      </c>
      <c r="AB30" s="122">
        <f t="shared" si="13"/>
        <v>2.5499999999999998E-2</v>
      </c>
      <c r="AC30" s="122">
        <f t="shared" si="13"/>
        <v>2.5899999999999999E-2</v>
      </c>
      <c r="AD30" s="121">
        <f t="shared" si="7"/>
        <v>2.63E-2</v>
      </c>
      <c r="AE30" s="122">
        <f t="shared" ref="AE30:AM30" si="71">+($AN30-$AD30)/10+AD30</f>
        <v>2.6499999999999999E-2</v>
      </c>
      <c r="AF30" s="122">
        <f t="shared" si="71"/>
        <v>2.6699999999999998E-2</v>
      </c>
      <c r="AG30" s="122">
        <f t="shared" si="71"/>
        <v>2.6899999999999997E-2</v>
      </c>
      <c r="AH30" s="122">
        <f t="shared" si="71"/>
        <v>2.7099999999999996E-2</v>
      </c>
      <c r="AI30" s="122">
        <f t="shared" si="71"/>
        <v>2.7299999999999994E-2</v>
      </c>
      <c r="AJ30" s="122">
        <f t="shared" si="71"/>
        <v>2.7499999999999993E-2</v>
      </c>
      <c r="AK30" s="122">
        <f t="shared" si="71"/>
        <v>2.7699999999999992E-2</v>
      </c>
      <c r="AL30" s="122">
        <f t="shared" si="71"/>
        <v>2.7899999999999991E-2</v>
      </c>
      <c r="AM30" s="122">
        <f t="shared" si="71"/>
        <v>2.809999999999999E-2</v>
      </c>
      <c r="AN30" s="121">
        <f t="shared" si="9"/>
        <v>2.8300000000000002E-2</v>
      </c>
      <c r="AO30" s="122">
        <f t="shared" ref="AO30:AW30" si="72">+($AX30-$AN30)/10+AN30</f>
        <v>2.8460000000000003E-2</v>
      </c>
      <c r="AP30" s="122">
        <f t="shared" si="72"/>
        <v>2.8620000000000003E-2</v>
      </c>
      <c r="AQ30" s="122">
        <f t="shared" si="72"/>
        <v>2.8780000000000003E-2</v>
      </c>
      <c r="AR30" s="122">
        <f t="shared" si="72"/>
        <v>2.8940000000000004E-2</v>
      </c>
      <c r="AS30" s="122">
        <f t="shared" si="72"/>
        <v>2.9100000000000004E-2</v>
      </c>
      <c r="AT30" s="122">
        <f t="shared" si="72"/>
        <v>2.9260000000000005E-2</v>
      </c>
      <c r="AU30" s="122">
        <f t="shared" si="72"/>
        <v>2.9420000000000005E-2</v>
      </c>
      <c r="AV30" s="122">
        <f t="shared" si="72"/>
        <v>2.9580000000000006E-2</v>
      </c>
      <c r="AW30" s="122">
        <f t="shared" si="72"/>
        <v>2.9740000000000006E-2</v>
      </c>
      <c r="AX30" s="121">
        <f t="shared" si="11"/>
        <v>2.9900000000000003E-2</v>
      </c>
    </row>
    <row r="31" spans="2:50" ht="15.75" customHeight="1" x14ac:dyDescent="0.2">
      <c r="B31" s="123">
        <v>43497</v>
      </c>
      <c r="C31" s="124">
        <v>2.41</v>
      </c>
      <c r="D31" s="124">
        <v>2.42</v>
      </c>
      <c r="E31" s="124">
        <v>2.4</v>
      </c>
      <c r="F31" s="124">
        <v>2.46</v>
      </c>
      <c r="G31" s="124">
        <v>2.56</v>
      </c>
      <c r="H31" s="124">
        <v>2.52</v>
      </c>
      <c r="I31" s="124">
        <v>2.5</v>
      </c>
      <c r="J31" s="124">
        <v>2.5099999999999998</v>
      </c>
      <c r="K31" s="124">
        <v>2.59</v>
      </c>
      <c r="L31" s="124">
        <v>2.7</v>
      </c>
      <c r="M31" s="124">
        <v>2.88</v>
      </c>
      <c r="N31" s="125">
        <v>3.03</v>
      </c>
      <c r="O31" s="119"/>
      <c r="P31" s="120">
        <f t="shared" si="1"/>
        <v>43497</v>
      </c>
      <c r="Q31" s="126">
        <f t="shared" ref="Q31:W31" si="73">SUMIF($B$9:$N$9,Q$9,$B31:$N31)/100</f>
        <v>2.41E-2</v>
      </c>
      <c r="R31" s="126">
        <f t="shared" si="73"/>
        <v>2.4199999999999999E-2</v>
      </c>
      <c r="S31" s="126">
        <f t="shared" si="73"/>
        <v>2.4E-2</v>
      </c>
      <c r="T31" s="126">
        <f t="shared" si="73"/>
        <v>2.46E-2</v>
      </c>
      <c r="U31" s="126">
        <f t="shared" si="73"/>
        <v>2.5600000000000001E-2</v>
      </c>
      <c r="V31" s="126">
        <f t="shared" si="73"/>
        <v>2.52E-2</v>
      </c>
      <c r="W31" s="126">
        <f t="shared" si="73"/>
        <v>2.5000000000000001E-2</v>
      </c>
      <c r="X31" s="127">
        <f t="shared" si="3"/>
        <v>2.5049999999999999E-2</v>
      </c>
      <c r="Y31" s="126">
        <f t="shared" si="4"/>
        <v>2.5099999999999997E-2</v>
      </c>
      <c r="Z31" s="127">
        <f t="shared" si="5"/>
        <v>2.5499999999999998E-2</v>
      </c>
      <c r="AA31" s="126">
        <f t="shared" si="6"/>
        <v>2.5899999999999999E-2</v>
      </c>
      <c r="AB31" s="127">
        <f t="shared" ref="AB31:AC50" si="74">+($AD31-$AA31)/3+AA31</f>
        <v>2.6266666666666667E-2</v>
      </c>
      <c r="AC31" s="127">
        <f t="shared" si="74"/>
        <v>2.6633333333333335E-2</v>
      </c>
      <c r="AD31" s="126">
        <f t="shared" si="7"/>
        <v>2.7000000000000003E-2</v>
      </c>
      <c r="AE31" s="127">
        <f t="shared" ref="AE31:AM31" si="75">+($AN31-$AD31)/10+AD31</f>
        <v>2.7180000000000003E-2</v>
      </c>
      <c r="AF31" s="127">
        <f t="shared" si="75"/>
        <v>2.7360000000000002E-2</v>
      </c>
      <c r="AG31" s="127">
        <f t="shared" si="75"/>
        <v>2.7540000000000002E-2</v>
      </c>
      <c r="AH31" s="127">
        <f t="shared" si="75"/>
        <v>2.7720000000000002E-2</v>
      </c>
      <c r="AI31" s="127">
        <f t="shared" si="75"/>
        <v>2.7900000000000001E-2</v>
      </c>
      <c r="AJ31" s="127">
        <f t="shared" si="75"/>
        <v>2.8080000000000001E-2</v>
      </c>
      <c r="AK31" s="127">
        <f t="shared" si="75"/>
        <v>2.826E-2</v>
      </c>
      <c r="AL31" s="127">
        <f t="shared" si="75"/>
        <v>2.844E-2</v>
      </c>
      <c r="AM31" s="127">
        <f t="shared" si="75"/>
        <v>2.862E-2</v>
      </c>
      <c r="AN31" s="126">
        <f t="shared" si="9"/>
        <v>2.8799999999999999E-2</v>
      </c>
      <c r="AO31" s="127">
        <f t="shared" ref="AO31:AW31" si="76">+($AX31-$AN31)/10+AN31</f>
        <v>2.895E-2</v>
      </c>
      <c r="AP31" s="127">
        <f t="shared" si="76"/>
        <v>2.9100000000000001E-2</v>
      </c>
      <c r="AQ31" s="127">
        <f t="shared" si="76"/>
        <v>2.9250000000000002E-2</v>
      </c>
      <c r="AR31" s="127">
        <f t="shared" si="76"/>
        <v>2.9400000000000003E-2</v>
      </c>
      <c r="AS31" s="127">
        <f t="shared" si="76"/>
        <v>2.9550000000000003E-2</v>
      </c>
      <c r="AT31" s="127">
        <f t="shared" si="76"/>
        <v>2.9700000000000004E-2</v>
      </c>
      <c r="AU31" s="127">
        <f t="shared" si="76"/>
        <v>2.9850000000000005E-2</v>
      </c>
      <c r="AV31" s="127">
        <f t="shared" si="76"/>
        <v>3.0000000000000006E-2</v>
      </c>
      <c r="AW31" s="127">
        <f t="shared" si="76"/>
        <v>3.0150000000000007E-2</v>
      </c>
      <c r="AX31" s="126">
        <f t="shared" si="11"/>
        <v>3.0299999999999997E-2</v>
      </c>
    </row>
    <row r="32" spans="2:50" ht="15.75" customHeight="1" x14ac:dyDescent="0.2">
      <c r="B32" s="123">
        <v>43500</v>
      </c>
      <c r="C32" s="128">
        <v>2.41</v>
      </c>
      <c r="D32" s="128">
        <v>2.41</v>
      </c>
      <c r="E32" s="128">
        <v>2.42</v>
      </c>
      <c r="F32" s="128">
        <v>2.4900000000000002</v>
      </c>
      <c r="G32" s="128">
        <v>2.57</v>
      </c>
      <c r="H32" s="128">
        <v>2.5299999999999998</v>
      </c>
      <c r="I32" s="128">
        <v>2.52</v>
      </c>
      <c r="J32" s="128">
        <v>2.5299999999999998</v>
      </c>
      <c r="K32" s="128">
        <v>2.62</v>
      </c>
      <c r="L32" s="128">
        <v>2.73</v>
      </c>
      <c r="M32" s="128">
        <v>2.92</v>
      </c>
      <c r="N32" s="129">
        <v>3.06</v>
      </c>
      <c r="O32" s="119"/>
      <c r="P32" s="120">
        <f t="shared" si="1"/>
        <v>43500</v>
      </c>
      <c r="Q32" s="121">
        <f t="shared" ref="Q32:W32" si="77">SUMIF($B$9:$N$9,Q$9,$B32:$N32)/100</f>
        <v>2.41E-2</v>
      </c>
      <c r="R32" s="121">
        <f t="shared" si="77"/>
        <v>2.41E-2</v>
      </c>
      <c r="S32" s="121">
        <f t="shared" si="77"/>
        <v>2.4199999999999999E-2</v>
      </c>
      <c r="T32" s="121">
        <f t="shared" si="77"/>
        <v>2.4900000000000002E-2</v>
      </c>
      <c r="U32" s="121">
        <f t="shared" si="77"/>
        <v>2.5699999999999997E-2</v>
      </c>
      <c r="V32" s="121">
        <f t="shared" si="77"/>
        <v>2.53E-2</v>
      </c>
      <c r="W32" s="121">
        <f t="shared" si="77"/>
        <v>2.52E-2</v>
      </c>
      <c r="X32" s="122">
        <f t="shared" si="3"/>
        <v>2.5250000000000002E-2</v>
      </c>
      <c r="Y32" s="121">
        <f t="shared" si="4"/>
        <v>2.53E-2</v>
      </c>
      <c r="Z32" s="122">
        <f t="shared" si="5"/>
        <v>2.5750000000000002E-2</v>
      </c>
      <c r="AA32" s="121">
        <f t="shared" si="6"/>
        <v>2.6200000000000001E-2</v>
      </c>
      <c r="AB32" s="122">
        <f t="shared" si="74"/>
        <v>2.6566666666666669E-2</v>
      </c>
      <c r="AC32" s="122">
        <f t="shared" si="74"/>
        <v>2.6933333333333337E-2</v>
      </c>
      <c r="AD32" s="121">
        <f t="shared" si="7"/>
        <v>2.7300000000000001E-2</v>
      </c>
      <c r="AE32" s="122">
        <f t="shared" ref="AE32:AM32" si="78">+($AN32-$AD32)/10+AD32</f>
        <v>2.7490000000000001E-2</v>
      </c>
      <c r="AF32" s="122">
        <f t="shared" si="78"/>
        <v>2.768E-2</v>
      </c>
      <c r="AG32" s="122">
        <f t="shared" si="78"/>
        <v>2.7869999999999999E-2</v>
      </c>
      <c r="AH32" s="122">
        <f t="shared" si="78"/>
        <v>2.8059999999999998E-2</v>
      </c>
      <c r="AI32" s="122">
        <f t="shared" si="78"/>
        <v>2.8249999999999997E-2</v>
      </c>
      <c r="AJ32" s="122">
        <f t="shared" si="78"/>
        <v>2.8439999999999997E-2</v>
      </c>
      <c r="AK32" s="122">
        <f t="shared" si="78"/>
        <v>2.8629999999999996E-2</v>
      </c>
      <c r="AL32" s="122">
        <f t="shared" si="78"/>
        <v>2.8819999999999995E-2</v>
      </c>
      <c r="AM32" s="122">
        <f t="shared" si="78"/>
        <v>2.9009999999999994E-2</v>
      </c>
      <c r="AN32" s="121">
        <f t="shared" si="9"/>
        <v>2.92E-2</v>
      </c>
      <c r="AO32" s="122">
        <f t="shared" ref="AO32:AW32" si="79">+($AX32-$AN32)/10+AN32</f>
        <v>2.9340000000000001E-2</v>
      </c>
      <c r="AP32" s="122">
        <f t="shared" si="79"/>
        <v>2.9480000000000003E-2</v>
      </c>
      <c r="AQ32" s="122">
        <f t="shared" si="79"/>
        <v>2.9620000000000004E-2</v>
      </c>
      <c r="AR32" s="122">
        <f t="shared" si="79"/>
        <v>2.9760000000000005E-2</v>
      </c>
      <c r="AS32" s="122">
        <f t="shared" si="79"/>
        <v>2.9900000000000006E-2</v>
      </c>
      <c r="AT32" s="122">
        <f t="shared" si="79"/>
        <v>3.0040000000000008E-2</v>
      </c>
      <c r="AU32" s="122">
        <f t="shared" si="79"/>
        <v>3.0180000000000009E-2</v>
      </c>
      <c r="AV32" s="122">
        <f t="shared" si="79"/>
        <v>3.032000000000001E-2</v>
      </c>
      <c r="AW32" s="122">
        <f t="shared" si="79"/>
        <v>3.0460000000000011E-2</v>
      </c>
      <c r="AX32" s="121">
        <f t="shared" si="11"/>
        <v>3.0600000000000002E-2</v>
      </c>
    </row>
    <row r="33" spans="2:50" ht="15.75" customHeight="1" x14ac:dyDescent="0.2">
      <c r="B33" s="123">
        <v>43501</v>
      </c>
      <c r="C33" s="124">
        <v>2.39</v>
      </c>
      <c r="D33" s="124">
        <v>2.4</v>
      </c>
      <c r="E33" s="124">
        <v>2.42</v>
      </c>
      <c r="F33" s="124">
        <v>2.5</v>
      </c>
      <c r="G33" s="124">
        <v>2.56</v>
      </c>
      <c r="H33" s="124">
        <v>2.5299999999999998</v>
      </c>
      <c r="I33" s="124">
        <v>2.5</v>
      </c>
      <c r="J33" s="124">
        <v>2.5099999999999998</v>
      </c>
      <c r="K33" s="124">
        <v>2.6</v>
      </c>
      <c r="L33" s="124">
        <v>2.71</v>
      </c>
      <c r="M33" s="124">
        <v>2.89</v>
      </c>
      <c r="N33" s="125">
        <v>3.03</v>
      </c>
      <c r="O33" s="119"/>
      <c r="P33" s="120">
        <f t="shared" si="1"/>
        <v>43501</v>
      </c>
      <c r="Q33" s="126">
        <f t="shared" ref="Q33:W33" si="80">SUMIF($B$9:$N$9,Q$9,$B33:$N33)/100</f>
        <v>2.3900000000000001E-2</v>
      </c>
      <c r="R33" s="126">
        <f t="shared" si="80"/>
        <v>2.4E-2</v>
      </c>
      <c r="S33" s="126">
        <f t="shared" si="80"/>
        <v>2.4199999999999999E-2</v>
      </c>
      <c r="T33" s="126">
        <f t="shared" si="80"/>
        <v>2.5000000000000001E-2</v>
      </c>
      <c r="U33" s="126">
        <f t="shared" si="80"/>
        <v>2.5600000000000001E-2</v>
      </c>
      <c r="V33" s="126">
        <f t="shared" si="80"/>
        <v>2.53E-2</v>
      </c>
      <c r="W33" s="126">
        <f t="shared" si="80"/>
        <v>2.5000000000000001E-2</v>
      </c>
      <c r="X33" s="127">
        <f t="shared" si="3"/>
        <v>2.5049999999999999E-2</v>
      </c>
      <c r="Y33" s="126">
        <f t="shared" si="4"/>
        <v>2.5099999999999997E-2</v>
      </c>
      <c r="Z33" s="127">
        <f t="shared" si="5"/>
        <v>2.555E-2</v>
      </c>
      <c r="AA33" s="126">
        <f t="shared" si="6"/>
        <v>2.6000000000000002E-2</v>
      </c>
      <c r="AB33" s="127">
        <f t="shared" si="74"/>
        <v>2.6366666666666667E-2</v>
      </c>
      <c r="AC33" s="127">
        <f t="shared" si="74"/>
        <v>2.6733333333333331E-2</v>
      </c>
      <c r="AD33" s="126">
        <f t="shared" si="7"/>
        <v>2.7099999999999999E-2</v>
      </c>
      <c r="AE33" s="127">
        <f t="shared" ref="AE33:AM33" si="81">+($AN33-$AD33)/10+AD33</f>
        <v>2.7279999999999999E-2</v>
      </c>
      <c r="AF33" s="127">
        <f t="shared" si="81"/>
        <v>2.7459999999999998E-2</v>
      </c>
      <c r="AG33" s="127">
        <f t="shared" si="81"/>
        <v>2.7639999999999998E-2</v>
      </c>
      <c r="AH33" s="127">
        <f t="shared" si="81"/>
        <v>2.7819999999999998E-2</v>
      </c>
      <c r="AI33" s="127">
        <f t="shared" si="81"/>
        <v>2.7999999999999997E-2</v>
      </c>
      <c r="AJ33" s="127">
        <f t="shared" si="81"/>
        <v>2.8179999999999997E-2</v>
      </c>
      <c r="AK33" s="127">
        <f t="shared" si="81"/>
        <v>2.8359999999999996E-2</v>
      </c>
      <c r="AL33" s="127">
        <f t="shared" si="81"/>
        <v>2.8539999999999996E-2</v>
      </c>
      <c r="AM33" s="127">
        <f t="shared" si="81"/>
        <v>2.8719999999999996E-2</v>
      </c>
      <c r="AN33" s="126">
        <f t="shared" si="9"/>
        <v>2.8900000000000002E-2</v>
      </c>
      <c r="AO33" s="127">
        <f t="shared" ref="AO33:AW33" si="82">+($AX33-$AN33)/10+AN33</f>
        <v>2.9040000000000003E-2</v>
      </c>
      <c r="AP33" s="127">
        <f t="shared" si="82"/>
        <v>2.9180000000000005E-2</v>
      </c>
      <c r="AQ33" s="127">
        <f t="shared" si="82"/>
        <v>2.9320000000000006E-2</v>
      </c>
      <c r="AR33" s="127">
        <f t="shared" si="82"/>
        <v>2.9460000000000007E-2</v>
      </c>
      <c r="AS33" s="127">
        <f t="shared" si="82"/>
        <v>2.9600000000000008E-2</v>
      </c>
      <c r="AT33" s="127">
        <f t="shared" si="82"/>
        <v>2.9740000000000009E-2</v>
      </c>
      <c r="AU33" s="127">
        <f t="shared" si="82"/>
        <v>2.9880000000000011E-2</v>
      </c>
      <c r="AV33" s="127">
        <f t="shared" si="82"/>
        <v>3.0020000000000012E-2</v>
      </c>
      <c r="AW33" s="127">
        <f t="shared" si="82"/>
        <v>3.0160000000000013E-2</v>
      </c>
      <c r="AX33" s="126">
        <f t="shared" si="11"/>
        <v>3.0299999999999997E-2</v>
      </c>
    </row>
    <row r="34" spans="2:50" ht="15.75" customHeight="1" x14ac:dyDescent="0.2">
      <c r="B34" s="123">
        <v>43502</v>
      </c>
      <c r="C34" s="128">
        <v>2.4</v>
      </c>
      <c r="D34" s="128">
        <v>2.41</v>
      </c>
      <c r="E34" s="128">
        <v>2.42</v>
      </c>
      <c r="F34" s="128">
        <v>2.5</v>
      </c>
      <c r="G34" s="128">
        <v>2.56</v>
      </c>
      <c r="H34" s="128">
        <v>2.52</v>
      </c>
      <c r="I34" s="128">
        <v>2.5</v>
      </c>
      <c r="J34" s="128">
        <v>2.5</v>
      </c>
      <c r="K34" s="128">
        <v>2.59</v>
      </c>
      <c r="L34" s="128">
        <v>2.7</v>
      </c>
      <c r="M34" s="128">
        <v>2.88</v>
      </c>
      <c r="N34" s="129">
        <v>3.03</v>
      </c>
      <c r="O34" s="119"/>
      <c r="P34" s="120">
        <f t="shared" si="1"/>
        <v>43502</v>
      </c>
      <c r="Q34" s="121">
        <f t="shared" ref="Q34:W34" si="83">SUMIF($B$9:$N$9,Q$9,$B34:$N34)/100</f>
        <v>2.4E-2</v>
      </c>
      <c r="R34" s="121">
        <f t="shared" si="83"/>
        <v>2.41E-2</v>
      </c>
      <c r="S34" s="121">
        <f t="shared" si="83"/>
        <v>2.4199999999999999E-2</v>
      </c>
      <c r="T34" s="121">
        <f t="shared" si="83"/>
        <v>2.5000000000000001E-2</v>
      </c>
      <c r="U34" s="121">
        <f t="shared" si="83"/>
        <v>2.5600000000000001E-2</v>
      </c>
      <c r="V34" s="121">
        <f t="shared" si="83"/>
        <v>2.52E-2</v>
      </c>
      <c r="W34" s="121">
        <f t="shared" si="83"/>
        <v>2.5000000000000001E-2</v>
      </c>
      <c r="X34" s="122">
        <f t="shared" si="3"/>
        <v>2.5000000000000001E-2</v>
      </c>
      <c r="Y34" s="121">
        <f t="shared" si="4"/>
        <v>2.5000000000000001E-2</v>
      </c>
      <c r="Z34" s="122">
        <f t="shared" si="5"/>
        <v>2.545E-2</v>
      </c>
      <c r="AA34" s="121">
        <f t="shared" si="6"/>
        <v>2.5899999999999999E-2</v>
      </c>
      <c r="AB34" s="122">
        <f t="shared" si="74"/>
        <v>2.6266666666666667E-2</v>
      </c>
      <c r="AC34" s="122">
        <f t="shared" si="74"/>
        <v>2.6633333333333335E-2</v>
      </c>
      <c r="AD34" s="121">
        <f t="shared" si="7"/>
        <v>2.7000000000000003E-2</v>
      </c>
      <c r="AE34" s="122">
        <f t="shared" ref="AE34:AM34" si="84">+($AN34-$AD34)/10+AD34</f>
        <v>2.7180000000000003E-2</v>
      </c>
      <c r="AF34" s="122">
        <f t="shared" si="84"/>
        <v>2.7360000000000002E-2</v>
      </c>
      <c r="AG34" s="122">
        <f t="shared" si="84"/>
        <v>2.7540000000000002E-2</v>
      </c>
      <c r="AH34" s="122">
        <f t="shared" si="84"/>
        <v>2.7720000000000002E-2</v>
      </c>
      <c r="AI34" s="122">
        <f t="shared" si="84"/>
        <v>2.7900000000000001E-2</v>
      </c>
      <c r="AJ34" s="122">
        <f t="shared" si="84"/>
        <v>2.8080000000000001E-2</v>
      </c>
      <c r="AK34" s="122">
        <f t="shared" si="84"/>
        <v>2.826E-2</v>
      </c>
      <c r="AL34" s="122">
        <f t="shared" si="84"/>
        <v>2.844E-2</v>
      </c>
      <c r="AM34" s="122">
        <f t="shared" si="84"/>
        <v>2.862E-2</v>
      </c>
      <c r="AN34" s="121">
        <f t="shared" si="9"/>
        <v>2.8799999999999999E-2</v>
      </c>
      <c r="AO34" s="122">
        <f t="shared" ref="AO34:AW34" si="85">+($AX34-$AN34)/10+AN34</f>
        <v>2.895E-2</v>
      </c>
      <c r="AP34" s="122">
        <f t="shared" si="85"/>
        <v>2.9100000000000001E-2</v>
      </c>
      <c r="AQ34" s="122">
        <f t="shared" si="85"/>
        <v>2.9250000000000002E-2</v>
      </c>
      <c r="AR34" s="122">
        <f t="shared" si="85"/>
        <v>2.9400000000000003E-2</v>
      </c>
      <c r="AS34" s="122">
        <f t="shared" si="85"/>
        <v>2.9550000000000003E-2</v>
      </c>
      <c r="AT34" s="122">
        <f t="shared" si="85"/>
        <v>2.9700000000000004E-2</v>
      </c>
      <c r="AU34" s="122">
        <f t="shared" si="85"/>
        <v>2.9850000000000005E-2</v>
      </c>
      <c r="AV34" s="122">
        <f t="shared" si="85"/>
        <v>3.0000000000000006E-2</v>
      </c>
      <c r="AW34" s="122">
        <f t="shared" si="85"/>
        <v>3.0150000000000007E-2</v>
      </c>
      <c r="AX34" s="121">
        <f t="shared" si="11"/>
        <v>3.0299999999999997E-2</v>
      </c>
    </row>
    <row r="35" spans="2:50" ht="15.75" customHeight="1" x14ac:dyDescent="0.2">
      <c r="B35" s="123">
        <v>43503</v>
      </c>
      <c r="C35" s="124">
        <v>2.4300000000000002</v>
      </c>
      <c r="D35" s="124">
        <v>2.4300000000000002</v>
      </c>
      <c r="E35" s="124">
        <v>2.42</v>
      </c>
      <c r="F35" s="124">
        <v>2.4900000000000002</v>
      </c>
      <c r="G35" s="124">
        <v>2.5499999999999998</v>
      </c>
      <c r="H35" s="124">
        <v>2.48</v>
      </c>
      <c r="I35" s="124">
        <v>2.46</v>
      </c>
      <c r="J35" s="124">
        <v>2.46</v>
      </c>
      <c r="K35" s="124">
        <v>2.54</v>
      </c>
      <c r="L35" s="124">
        <v>2.65</v>
      </c>
      <c r="M35" s="124">
        <v>2.85</v>
      </c>
      <c r="N35" s="125">
        <v>3</v>
      </c>
      <c r="O35" s="119"/>
      <c r="P35" s="120">
        <f t="shared" si="1"/>
        <v>43503</v>
      </c>
      <c r="Q35" s="126">
        <f t="shared" ref="Q35:W35" si="86">SUMIF($B$9:$N$9,Q$9,$B35:$N35)/100</f>
        <v>2.4300000000000002E-2</v>
      </c>
      <c r="R35" s="126">
        <f t="shared" si="86"/>
        <v>2.4300000000000002E-2</v>
      </c>
      <c r="S35" s="126">
        <f t="shared" si="86"/>
        <v>2.4199999999999999E-2</v>
      </c>
      <c r="T35" s="126">
        <f t="shared" si="86"/>
        <v>2.4900000000000002E-2</v>
      </c>
      <c r="U35" s="126">
        <f t="shared" si="86"/>
        <v>2.5499999999999998E-2</v>
      </c>
      <c r="V35" s="126">
        <f t="shared" si="86"/>
        <v>2.4799999999999999E-2</v>
      </c>
      <c r="W35" s="126">
        <f t="shared" si="86"/>
        <v>2.46E-2</v>
      </c>
      <c r="X35" s="127">
        <f t="shared" si="3"/>
        <v>2.46E-2</v>
      </c>
      <c r="Y35" s="126">
        <f t="shared" si="4"/>
        <v>2.46E-2</v>
      </c>
      <c r="Z35" s="127">
        <f t="shared" si="5"/>
        <v>2.5000000000000001E-2</v>
      </c>
      <c r="AA35" s="126">
        <f t="shared" si="6"/>
        <v>2.5399999999999999E-2</v>
      </c>
      <c r="AB35" s="127">
        <f t="shared" si="74"/>
        <v>2.5766666666666667E-2</v>
      </c>
      <c r="AC35" s="127">
        <f t="shared" si="74"/>
        <v>2.6133333333333335E-2</v>
      </c>
      <c r="AD35" s="126">
        <f t="shared" si="7"/>
        <v>2.6499999999999999E-2</v>
      </c>
      <c r="AE35" s="127">
        <f t="shared" ref="AE35:AM35" si="87">+($AN35-$AD35)/10+AD35</f>
        <v>2.6699999999999998E-2</v>
      </c>
      <c r="AF35" s="127">
        <f t="shared" si="87"/>
        <v>2.6899999999999997E-2</v>
      </c>
      <c r="AG35" s="127">
        <f t="shared" si="87"/>
        <v>2.7099999999999996E-2</v>
      </c>
      <c r="AH35" s="127">
        <f t="shared" si="87"/>
        <v>2.7299999999999994E-2</v>
      </c>
      <c r="AI35" s="127">
        <f t="shared" si="87"/>
        <v>2.7499999999999993E-2</v>
      </c>
      <c r="AJ35" s="127">
        <f t="shared" si="87"/>
        <v>2.7699999999999992E-2</v>
      </c>
      <c r="AK35" s="127">
        <f t="shared" si="87"/>
        <v>2.7899999999999991E-2</v>
      </c>
      <c r="AL35" s="127">
        <f t="shared" si="87"/>
        <v>2.809999999999999E-2</v>
      </c>
      <c r="AM35" s="127">
        <f t="shared" si="87"/>
        <v>2.8299999999999988E-2</v>
      </c>
      <c r="AN35" s="126">
        <f t="shared" si="9"/>
        <v>2.8500000000000001E-2</v>
      </c>
      <c r="AO35" s="127">
        <f t="shared" ref="AO35:AW35" si="88">+($AX35-$AN35)/10+AN35</f>
        <v>2.8650000000000002E-2</v>
      </c>
      <c r="AP35" s="127">
        <f t="shared" si="88"/>
        <v>2.8800000000000003E-2</v>
      </c>
      <c r="AQ35" s="127">
        <f t="shared" si="88"/>
        <v>2.8950000000000004E-2</v>
      </c>
      <c r="AR35" s="127">
        <f t="shared" si="88"/>
        <v>2.9100000000000004E-2</v>
      </c>
      <c r="AS35" s="127">
        <f t="shared" si="88"/>
        <v>2.9250000000000005E-2</v>
      </c>
      <c r="AT35" s="127">
        <f t="shared" si="88"/>
        <v>2.9400000000000006E-2</v>
      </c>
      <c r="AU35" s="127">
        <f t="shared" si="88"/>
        <v>2.9550000000000007E-2</v>
      </c>
      <c r="AV35" s="127">
        <f t="shared" si="88"/>
        <v>2.9700000000000008E-2</v>
      </c>
      <c r="AW35" s="127">
        <f t="shared" si="88"/>
        <v>2.9850000000000008E-2</v>
      </c>
      <c r="AX35" s="126">
        <f t="shared" si="11"/>
        <v>0.03</v>
      </c>
    </row>
    <row r="36" spans="2:50" ht="15.75" customHeight="1" x14ac:dyDescent="0.2">
      <c r="B36" s="123">
        <v>43504</v>
      </c>
      <c r="C36" s="128">
        <v>2.4300000000000002</v>
      </c>
      <c r="D36" s="128">
        <v>2.4300000000000002</v>
      </c>
      <c r="E36" s="128">
        <v>2.4300000000000002</v>
      </c>
      <c r="F36" s="128">
        <v>2.4900000000000002</v>
      </c>
      <c r="G36" s="128">
        <v>2.54</v>
      </c>
      <c r="H36" s="128">
        <v>2.4500000000000002</v>
      </c>
      <c r="I36" s="128">
        <v>2.4300000000000002</v>
      </c>
      <c r="J36" s="128">
        <v>2.44</v>
      </c>
      <c r="K36" s="128">
        <v>2.5299999999999998</v>
      </c>
      <c r="L36" s="128">
        <v>2.63</v>
      </c>
      <c r="M36" s="128">
        <v>2.82</v>
      </c>
      <c r="N36" s="129">
        <v>2.97</v>
      </c>
      <c r="O36" s="119"/>
      <c r="P36" s="120">
        <f t="shared" si="1"/>
        <v>43504</v>
      </c>
      <c r="Q36" s="121">
        <f t="shared" ref="Q36:W36" si="89">SUMIF($B$9:$N$9,Q$9,$B36:$N36)/100</f>
        <v>2.4300000000000002E-2</v>
      </c>
      <c r="R36" s="121">
        <f t="shared" si="89"/>
        <v>2.4300000000000002E-2</v>
      </c>
      <c r="S36" s="121">
        <f t="shared" si="89"/>
        <v>2.4300000000000002E-2</v>
      </c>
      <c r="T36" s="121">
        <f t="shared" si="89"/>
        <v>2.4900000000000002E-2</v>
      </c>
      <c r="U36" s="121">
        <f t="shared" si="89"/>
        <v>2.5399999999999999E-2</v>
      </c>
      <c r="V36" s="121">
        <f t="shared" si="89"/>
        <v>2.4500000000000001E-2</v>
      </c>
      <c r="W36" s="121">
        <f t="shared" si="89"/>
        <v>2.4300000000000002E-2</v>
      </c>
      <c r="X36" s="122">
        <f t="shared" si="3"/>
        <v>2.435E-2</v>
      </c>
      <c r="Y36" s="121">
        <f t="shared" si="4"/>
        <v>2.4399999999999998E-2</v>
      </c>
      <c r="Z36" s="122">
        <f t="shared" si="5"/>
        <v>2.4849999999999997E-2</v>
      </c>
      <c r="AA36" s="121">
        <f t="shared" si="6"/>
        <v>2.53E-2</v>
      </c>
      <c r="AB36" s="122">
        <f t="shared" si="74"/>
        <v>2.5633333333333334E-2</v>
      </c>
      <c r="AC36" s="122">
        <f t="shared" si="74"/>
        <v>2.5966666666666669E-2</v>
      </c>
      <c r="AD36" s="121">
        <f t="shared" si="7"/>
        <v>2.63E-2</v>
      </c>
      <c r="AE36" s="122">
        <f t="shared" ref="AE36:AM36" si="90">+($AN36-$AD36)/10+AD36</f>
        <v>2.649E-2</v>
      </c>
      <c r="AF36" s="122">
        <f t="shared" si="90"/>
        <v>2.6679999999999999E-2</v>
      </c>
      <c r="AG36" s="122">
        <f t="shared" si="90"/>
        <v>2.6869999999999998E-2</v>
      </c>
      <c r="AH36" s="122">
        <f t="shared" si="90"/>
        <v>2.7059999999999997E-2</v>
      </c>
      <c r="AI36" s="122">
        <f t="shared" si="90"/>
        <v>2.7249999999999996E-2</v>
      </c>
      <c r="AJ36" s="122">
        <f t="shared" si="90"/>
        <v>2.7439999999999996E-2</v>
      </c>
      <c r="AK36" s="122">
        <f t="shared" si="90"/>
        <v>2.7629999999999995E-2</v>
      </c>
      <c r="AL36" s="122">
        <f t="shared" si="90"/>
        <v>2.7819999999999994E-2</v>
      </c>
      <c r="AM36" s="122">
        <f t="shared" si="90"/>
        <v>2.8009999999999993E-2</v>
      </c>
      <c r="AN36" s="121">
        <f t="shared" si="9"/>
        <v>2.8199999999999999E-2</v>
      </c>
      <c r="AO36" s="122">
        <f t="shared" ref="AO36:AW36" si="91">+($AX36-$AN36)/10+AN36</f>
        <v>2.835E-2</v>
      </c>
      <c r="AP36" s="122">
        <f t="shared" si="91"/>
        <v>2.8500000000000001E-2</v>
      </c>
      <c r="AQ36" s="122">
        <f t="shared" si="91"/>
        <v>2.8650000000000002E-2</v>
      </c>
      <c r="AR36" s="122">
        <f t="shared" si="91"/>
        <v>2.8800000000000003E-2</v>
      </c>
      <c r="AS36" s="122">
        <f t="shared" si="91"/>
        <v>2.8950000000000004E-2</v>
      </c>
      <c r="AT36" s="122">
        <f t="shared" si="91"/>
        <v>2.9100000000000004E-2</v>
      </c>
      <c r="AU36" s="122">
        <f t="shared" si="91"/>
        <v>2.9250000000000005E-2</v>
      </c>
      <c r="AV36" s="122">
        <f t="shared" si="91"/>
        <v>2.9400000000000006E-2</v>
      </c>
      <c r="AW36" s="122">
        <f t="shared" si="91"/>
        <v>2.9550000000000007E-2</v>
      </c>
      <c r="AX36" s="121">
        <f t="shared" si="11"/>
        <v>2.9700000000000001E-2</v>
      </c>
    </row>
    <row r="37" spans="2:50" ht="15.75" customHeight="1" x14ac:dyDescent="0.2">
      <c r="B37" s="123">
        <v>43507</v>
      </c>
      <c r="C37" s="124">
        <v>2.44</v>
      </c>
      <c r="D37" s="124">
        <v>2.44</v>
      </c>
      <c r="E37" s="124">
        <v>2.4500000000000002</v>
      </c>
      <c r="F37" s="124">
        <v>2.5099999999999998</v>
      </c>
      <c r="G37" s="124">
        <v>2.5499999999999998</v>
      </c>
      <c r="H37" s="124">
        <v>2.48</v>
      </c>
      <c r="I37" s="124">
        <v>2.4700000000000002</v>
      </c>
      <c r="J37" s="124">
        <v>2.4700000000000002</v>
      </c>
      <c r="K37" s="124">
        <v>2.56</v>
      </c>
      <c r="L37" s="124">
        <v>2.65</v>
      </c>
      <c r="M37" s="124">
        <v>2.85</v>
      </c>
      <c r="N37" s="125">
        <v>3</v>
      </c>
      <c r="O37" s="119"/>
      <c r="P37" s="120">
        <f t="shared" si="1"/>
        <v>43507</v>
      </c>
      <c r="Q37" s="126">
        <f t="shared" ref="Q37:W37" si="92">SUMIF($B$9:$N$9,Q$9,$B37:$N37)/100</f>
        <v>2.4399999999999998E-2</v>
      </c>
      <c r="R37" s="126">
        <f t="shared" si="92"/>
        <v>2.4399999999999998E-2</v>
      </c>
      <c r="S37" s="126">
        <f t="shared" si="92"/>
        <v>2.4500000000000001E-2</v>
      </c>
      <c r="T37" s="126">
        <f t="shared" si="92"/>
        <v>2.5099999999999997E-2</v>
      </c>
      <c r="U37" s="126">
        <f t="shared" si="92"/>
        <v>2.5499999999999998E-2</v>
      </c>
      <c r="V37" s="126">
        <f t="shared" si="92"/>
        <v>2.4799999999999999E-2</v>
      </c>
      <c r="W37" s="126">
        <f t="shared" si="92"/>
        <v>2.4700000000000003E-2</v>
      </c>
      <c r="X37" s="127">
        <f t="shared" si="3"/>
        <v>2.4700000000000003E-2</v>
      </c>
      <c r="Y37" s="126">
        <f t="shared" si="4"/>
        <v>2.4700000000000003E-2</v>
      </c>
      <c r="Z37" s="127">
        <f t="shared" si="5"/>
        <v>2.5150000000000002E-2</v>
      </c>
      <c r="AA37" s="126">
        <f t="shared" si="6"/>
        <v>2.5600000000000001E-2</v>
      </c>
      <c r="AB37" s="127">
        <f t="shared" si="74"/>
        <v>2.5899999999999999E-2</v>
      </c>
      <c r="AC37" s="127">
        <f t="shared" si="74"/>
        <v>2.6199999999999998E-2</v>
      </c>
      <c r="AD37" s="126">
        <f t="shared" si="7"/>
        <v>2.6499999999999999E-2</v>
      </c>
      <c r="AE37" s="127">
        <f t="shared" ref="AE37:AM37" si="93">+($AN37-$AD37)/10+AD37</f>
        <v>2.6699999999999998E-2</v>
      </c>
      <c r="AF37" s="127">
        <f t="shared" si="93"/>
        <v>2.6899999999999997E-2</v>
      </c>
      <c r="AG37" s="127">
        <f t="shared" si="93"/>
        <v>2.7099999999999996E-2</v>
      </c>
      <c r="AH37" s="127">
        <f t="shared" si="93"/>
        <v>2.7299999999999994E-2</v>
      </c>
      <c r="AI37" s="127">
        <f t="shared" si="93"/>
        <v>2.7499999999999993E-2</v>
      </c>
      <c r="AJ37" s="127">
        <f t="shared" si="93"/>
        <v>2.7699999999999992E-2</v>
      </c>
      <c r="AK37" s="127">
        <f t="shared" si="93"/>
        <v>2.7899999999999991E-2</v>
      </c>
      <c r="AL37" s="127">
        <f t="shared" si="93"/>
        <v>2.809999999999999E-2</v>
      </c>
      <c r="AM37" s="127">
        <f t="shared" si="93"/>
        <v>2.8299999999999988E-2</v>
      </c>
      <c r="AN37" s="126">
        <f t="shared" si="9"/>
        <v>2.8500000000000001E-2</v>
      </c>
      <c r="AO37" s="127">
        <f t="shared" ref="AO37:AW37" si="94">+($AX37-$AN37)/10+AN37</f>
        <v>2.8650000000000002E-2</v>
      </c>
      <c r="AP37" s="127">
        <f t="shared" si="94"/>
        <v>2.8800000000000003E-2</v>
      </c>
      <c r="AQ37" s="127">
        <f t="shared" si="94"/>
        <v>2.8950000000000004E-2</v>
      </c>
      <c r="AR37" s="127">
        <f t="shared" si="94"/>
        <v>2.9100000000000004E-2</v>
      </c>
      <c r="AS37" s="127">
        <f t="shared" si="94"/>
        <v>2.9250000000000005E-2</v>
      </c>
      <c r="AT37" s="127">
        <f t="shared" si="94"/>
        <v>2.9400000000000006E-2</v>
      </c>
      <c r="AU37" s="127">
        <f t="shared" si="94"/>
        <v>2.9550000000000007E-2</v>
      </c>
      <c r="AV37" s="127">
        <f t="shared" si="94"/>
        <v>2.9700000000000008E-2</v>
      </c>
      <c r="AW37" s="127">
        <f t="shared" si="94"/>
        <v>2.9850000000000008E-2</v>
      </c>
      <c r="AX37" s="126">
        <f t="shared" si="11"/>
        <v>0.03</v>
      </c>
    </row>
    <row r="38" spans="2:50" ht="15.75" customHeight="1" x14ac:dyDescent="0.2">
      <c r="B38" s="123">
        <v>43508</v>
      </c>
      <c r="C38" s="128">
        <v>2.42</v>
      </c>
      <c r="D38" s="128">
        <v>2.4300000000000002</v>
      </c>
      <c r="E38" s="128">
        <v>2.4300000000000002</v>
      </c>
      <c r="F38" s="128">
        <v>2.5</v>
      </c>
      <c r="G38" s="128">
        <v>2.5499999999999998</v>
      </c>
      <c r="H38" s="128">
        <v>2.5</v>
      </c>
      <c r="I38" s="128">
        <v>2.48</v>
      </c>
      <c r="J38" s="128">
        <v>2.4900000000000002</v>
      </c>
      <c r="K38" s="128">
        <v>2.58</v>
      </c>
      <c r="L38" s="128">
        <v>2.68</v>
      </c>
      <c r="M38" s="128">
        <v>2.87</v>
      </c>
      <c r="N38" s="129">
        <v>3.02</v>
      </c>
      <c r="O38" s="119"/>
      <c r="P38" s="120">
        <f t="shared" si="1"/>
        <v>43508</v>
      </c>
      <c r="Q38" s="121">
        <f t="shared" ref="Q38:W38" si="95">SUMIF($B$9:$N$9,Q$9,$B38:$N38)/100</f>
        <v>2.4199999999999999E-2</v>
      </c>
      <c r="R38" s="121">
        <f t="shared" si="95"/>
        <v>2.4300000000000002E-2</v>
      </c>
      <c r="S38" s="121">
        <f t="shared" si="95"/>
        <v>2.4300000000000002E-2</v>
      </c>
      <c r="T38" s="121">
        <f t="shared" si="95"/>
        <v>2.5000000000000001E-2</v>
      </c>
      <c r="U38" s="121">
        <f t="shared" si="95"/>
        <v>2.5499999999999998E-2</v>
      </c>
      <c r="V38" s="121">
        <f t="shared" si="95"/>
        <v>2.5000000000000001E-2</v>
      </c>
      <c r="W38" s="121">
        <f t="shared" si="95"/>
        <v>2.4799999999999999E-2</v>
      </c>
      <c r="X38" s="122">
        <f t="shared" si="3"/>
        <v>2.4850000000000001E-2</v>
      </c>
      <c r="Y38" s="121">
        <f t="shared" si="4"/>
        <v>2.4900000000000002E-2</v>
      </c>
      <c r="Z38" s="122">
        <f t="shared" si="5"/>
        <v>2.5350000000000001E-2</v>
      </c>
      <c r="AA38" s="121">
        <f t="shared" si="6"/>
        <v>2.58E-2</v>
      </c>
      <c r="AB38" s="122">
        <f t="shared" si="74"/>
        <v>2.6133333333333335E-2</v>
      </c>
      <c r="AC38" s="122">
        <f t="shared" si="74"/>
        <v>2.646666666666667E-2</v>
      </c>
      <c r="AD38" s="121">
        <f t="shared" si="7"/>
        <v>2.6800000000000001E-2</v>
      </c>
      <c r="AE38" s="122">
        <f t="shared" ref="AE38:AM38" si="96">+($AN38-$AD38)/10+AD38</f>
        <v>2.699E-2</v>
      </c>
      <c r="AF38" s="122">
        <f t="shared" si="96"/>
        <v>2.7179999999999999E-2</v>
      </c>
      <c r="AG38" s="122">
        <f t="shared" si="96"/>
        <v>2.7369999999999998E-2</v>
      </c>
      <c r="AH38" s="122">
        <f t="shared" si="96"/>
        <v>2.7559999999999998E-2</v>
      </c>
      <c r="AI38" s="122">
        <f t="shared" si="96"/>
        <v>2.7749999999999997E-2</v>
      </c>
      <c r="AJ38" s="122">
        <f t="shared" si="96"/>
        <v>2.7939999999999996E-2</v>
      </c>
      <c r="AK38" s="122">
        <f t="shared" si="96"/>
        <v>2.8129999999999995E-2</v>
      </c>
      <c r="AL38" s="122">
        <f t="shared" si="96"/>
        <v>2.8319999999999994E-2</v>
      </c>
      <c r="AM38" s="122">
        <f t="shared" si="96"/>
        <v>2.8509999999999994E-2</v>
      </c>
      <c r="AN38" s="121">
        <f t="shared" si="9"/>
        <v>2.87E-2</v>
      </c>
      <c r="AO38" s="122">
        <f t="shared" ref="AO38:AW38" si="97">+($AX38-$AN38)/10+AN38</f>
        <v>2.8850000000000001E-2</v>
      </c>
      <c r="AP38" s="122">
        <f t="shared" si="97"/>
        <v>2.9000000000000001E-2</v>
      </c>
      <c r="AQ38" s="122">
        <f t="shared" si="97"/>
        <v>2.9150000000000002E-2</v>
      </c>
      <c r="AR38" s="122">
        <f t="shared" si="97"/>
        <v>2.9300000000000003E-2</v>
      </c>
      <c r="AS38" s="122">
        <f t="shared" si="97"/>
        <v>2.9450000000000004E-2</v>
      </c>
      <c r="AT38" s="122">
        <f t="shared" si="97"/>
        <v>2.9600000000000005E-2</v>
      </c>
      <c r="AU38" s="122">
        <f t="shared" si="97"/>
        <v>2.9750000000000006E-2</v>
      </c>
      <c r="AV38" s="122">
        <f t="shared" si="97"/>
        <v>2.9900000000000006E-2</v>
      </c>
      <c r="AW38" s="122">
        <f t="shared" si="97"/>
        <v>3.0050000000000007E-2</v>
      </c>
      <c r="AX38" s="121">
        <f t="shared" si="11"/>
        <v>3.0200000000000001E-2</v>
      </c>
    </row>
    <row r="39" spans="2:50" ht="15.75" customHeight="1" x14ac:dyDescent="0.2">
      <c r="B39" s="123">
        <v>43509</v>
      </c>
      <c r="C39" s="124">
        <v>2.42</v>
      </c>
      <c r="D39" s="124">
        <v>2.42</v>
      </c>
      <c r="E39" s="124">
        <v>2.44</v>
      </c>
      <c r="F39" s="124">
        <v>2.5099999999999998</v>
      </c>
      <c r="G39" s="124">
        <v>2.5499999999999998</v>
      </c>
      <c r="H39" s="124">
        <v>2.5299999999999998</v>
      </c>
      <c r="I39" s="124">
        <v>2.52</v>
      </c>
      <c r="J39" s="124">
        <v>2.5299999999999998</v>
      </c>
      <c r="K39" s="124">
        <v>2.61</v>
      </c>
      <c r="L39" s="124">
        <v>2.71</v>
      </c>
      <c r="M39" s="124">
        <v>2.89</v>
      </c>
      <c r="N39" s="125">
        <v>3.04</v>
      </c>
      <c r="O39" s="119"/>
      <c r="P39" s="120">
        <f t="shared" si="1"/>
        <v>43509</v>
      </c>
      <c r="Q39" s="126">
        <f t="shared" ref="Q39:W39" si="98">SUMIF($B$9:$N$9,Q$9,$B39:$N39)/100</f>
        <v>2.4199999999999999E-2</v>
      </c>
      <c r="R39" s="126">
        <f t="shared" si="98"/>
        <v>2.4199999999999999E-2</v>
      </c>
      <c r="S39" s="126">
        <f t="shared" si="98"/>
        <v>2.4399999999999998E-2</v>
      </c>
      <c r="T39" s="126">
        <f t="shared" si="98"/>
        <v>2.5099999999999997E-2</v>
      </c>
      <c r="U39" s="126">
        <f t="shared" si="98"/>
        <v>2.5499999999999998E-2</v>
      </c>
      <c r="V39" s="126">
        <f t="shared" si="98"/>
        <v>2.53E-2</v>
      </c>
      <c r="W39" s="126">
        <f t="shared" si="98"/>
        <v>2.52E-2</v>
      </c>
      <c r="X39" s="127">
        <f t="shared" si="3"/>
        <v>2.5250000000000002E-2</v>
      </c>
      <c r="Y39" s="126">
        <f t="shared" si="4"/>
        <v>2.53E-2</v>
      </c>
      <c r="Z39" s="127">
        <f t="shared" si="5"/>
        <v>2.5700000000000001E-2</v>
      </c>
      <c r="AA39" s="126">
        <f t="shared" si="6"/>
        <v>2.6099999999999998E-2</v>
      </c>
      <c r="AB39" s="127">
        <f t="shared" si="74"/>
        <v>2.6433333333333333E-2</v>
      </c>
      <c r="AC39" s="127">
        <f t="shared" si="74"/>
        <v>2.6766666666666668E-2</v>
      </c>
      <c r="AD39" s="126">
        <f t="shared" si="7"/>
        <v>2.7099999999999999E-2</v>
      </c>
      <c r="AE39" s="127">
        <f t="shared" ref="AE39:AM39" si="99">+($AN39-$AD39)/10+AD39</f>
        <v>2.7279999999999999E-2</v>
      </c>
      <c r="AF39" s="127">
        <f t="shared" si="99"/>
        <v>2.7459999999999998E-2</v>
      </c>
      <c r="AG39" s="127">
        <f t="shared" si="99"/>
        <v>2.7639999999999998E-2</v>
      </c>
      <c r="AH39" s="127">
        <f t="shared" si="99"/>
        <v>2.7819999999999998E-2</v>
      </c>
      <c r="AI39" s="127">
        <f t="shared" si="99"/>
        <v>2.7999999999999997E-2</v>
      </c>
      <c r="AJ39" s="127">
        <f t="shared" si="99"/>
        <v>2.8179999999999997E-2</v>
      </c>
      <c r="AK39" s="127">
        <f t="shared" si="99"/>
        <v>2.8359999999999996E-2</v>
      </c>
      <c r="AL39" s="127">
        <f t="shared" si="99"/>
        <v>2.8539999999999996E-2</v>
      </c>
      <c r="AM39" s="127">
        <f t="shared" si="99"/>
        <v>2.8719999999999996E-2</v>
      </c>
      <c r="AN39" s="126">
        <f t="shared" si="9"/>
        <v>2.8900000000000002E-2</v>
      </c>
      <c r="AO39" s="127">
        <f t="shared" ref="AO39:AW39" si="100">+($AX39-$AN39)/10+AN39</f>
        <v>2.9050000000000003E-2</v>
      </c>
      <c r="AP39" s="127">
        <f t="shared" si="100"/>
        <v>2.9200000000000004E-2</v>
      </c>
      <c r="AQ39" s="127">
        <f t="shared" si="100"/>
        <v>2.9350000000000005E-2</v>
      </c>
      <c r="AR39" s="127">
        <f t="shared" si="100"/>
        <v>2.9500000000000005E-2</v>
      </c>
      <c r="AS39" s="127">
        <f t="shared" si="100"/>
        <v>2.9650000000000006E-2</v>
      </c>
      <c r="AT39" s="127">
        <f t="shared" si="100"/>
        <v>2.9800000000000007E-2</v>
      </c>
      <c r="AU39" s="127">
        <f t="shared" si="100"/>
        <v>2.9950000000000008E-2</v>
      </c>
      <c r="AV39" s="127">
        <f t="shared" si="100"/>
        <v>3.0100000000000009E-2</v>
      </c>
      <c r="AW39" s="127">
        <f t="shared" si="100"/>
        <v>3.025000000000001E-2</v>
      </c>
      <c r="AX39" s="126">
        <f t="shared" si="11"/>
        <v>3.04E-2</v>
      </c>
    </row>
    <row r="40" spans="2:50" ht="15.75" customHeight="1" x14ac:dyDescent="0.2">
      <c r="B40" s="123">
        <v>43510</v>
      </c>
      <c r="C40" s="128">
        <v>2.4500000000000002</v>
      </c>
      <c r="D40" s="128">
        <v>2.4300000000000002</v>
      </c>
      <c r="E40" s="128">
        <v>2.4300000000000002</v>
      </c>
      <c r="F40" s="128">
        <v>2.5099999999999998</v>
      </c>
      <c r="G40" s="128">
        <v>2.5299999999999998</v>
      </c>
      <c r="H40" s="128">
        <v>2.5</v>
      </c>
      <c r="I40" s="128">
        <v>2.48</v>
      </c>
      <c r="J40" s="128">
        <v>2.48</v>
      </c>
      <c r="K40" s="128">
        <v>2.56</v>
      </c>
      <c r="L40" s="128">
        <v>2.66</v>
      </c>
      <c r="M40" s="128">
        <v>2.85</v>
      </c>
      <c r="N40" s="129">
        <v>3.01</v>
      </c>
      <c r="O40" s="119"/>
      <c r="P40" s="120">
        <f t="shared" si="1"/>
        <v>43510</v>
      </c>
      <c r="Q40" s="121">
        <f t="shared" ref="Q40:W40" si="101">SUMIF($B$9:$N$9,Q$9,$B40:$N40)/100</f>
        <v>2.4500000000000001E-2</v>
      </c>
      <c r="R40" s="121">
        <f t="shared" si="101"/>
        <v>2.4300000000000002E-2</v>
      </c>
      <c r="S40" s="121">
        <f t="shared" si="101"/>
        <v>2.4300000000000002E-2</v>
      </c>
      <c r="T40" s="121">
        <f t="shared" si="101"/>
        <v>2.5099999999999997E-2</v>
      </c>
      <c r="U40" s="121">
        <f t="shared" si="101"/>
        <v>2.53E-2</v>
      </c>
      <c r="V40" s="121">
        <f t="shared" si="101"/>
        <v>2.5000000000000001E-2</v>
      </c>
      <c r="W40" s="121">
        <f t="shared" si="101"/>
        <v>2.4799999999999999E-2</v>
      </c>
      <c r="X40" s="122">
        <f t="shared" si="3"/>
        <v>2.4799999999999999E-2</v>
      </c>
      <c r="Y40" s="121">
        <f t="shared" si="4"/>
        <v>2.4799999999999999E-2</v>
      </c>
      <c r="Z40" s="122">
        <f t="shared" si="5"/>
        <v>2.52E-2</v>
      </c>
      <c r="AA40" s="121">
        <f t="shared" si="6"/>
        <v>2.5600000000000001E-2</v>
      </c>
      <c r="AB40" s="122">
        <f t="shared" si="74"/>
        <v>2.5933333333333336E-2</v>
      </c>
      <c r="AC40" s="122">
        <f t="shared" si="74"/>
        <v>2.6266666666666671E-2</v>
      </c>
      <c r="AD40" s="121">
        <f t="shared" si="7"/>
        <v>2.6600000000000002E-2</v>
      </c>
      <c r="AE40" s="122">
        <f t="shared" ref="AE40:AM40" si="102">+($AN40-$AD40)/10+AD40</f>
        <v>2.6790000000000001E-2</v>
      </c>
      <c r="AF40" s="122">
        <f t="shared" si="102"/>
        <v>2.6980000000000001E-2</v>
      </c>
      <c r="AG40" s="122">
        <f t="shared" si="102"/>
        <v>2.717E-2</v>
      </c>
      <c r="AH40" s="122">
        <f t="shared" si="102"/>
        <v>2.7359999999999999E-2</v>
      </c>
      <c r="AI40" s="122">
        <f t="shared" si="102"/>
        <v>2.7549999999999998E-2</v>
      </c>
      <c r="AJ40" s="122">
        <f t="shared" si="102"/>
        <v>2.7739999999999997E-2</v>
      </c>
      <c r="AK40" s="122">
        <f t="shared" si="102"/>
        <v>2.7929999999999996E-2</v>
      </c>
      <c r="AL40" s="122">
        <f t="shared" si="102"/>
        <v>2.8119999999999996E-2</v>
      </c>
      <c r="AM40" s="122">
        <f t="shared" si="102"/>
        <v>2.8309999999999995E-2</v>
      </c>
      <c r="AN40" s="121">
        <f t="shared" si="9"/>
        <v>2.8500000000000001E-2</v>
      </c>
      <c r="AO40" s="122">
        <f t="shared" ref="AO40:AW40" si="103">+($AX40-$AN40)/10+AN40</f>
        <v>2.8660000000000001E-2</v>
      </c>
      <c r="AP40" s="122">
        <f t="shared" si="103"/>
        <v>2.8820000000000002E-2</v>
      </c>
      <c r="AQ40" s="122">
        <f t="shared" si="103"/>
        <v>2.8980000000000002E-2</v>
      </c>
      <c r="AR40" s="122">
        <f t="shared" si="103"/>
        <v>2.9140000000000003E-2</v>
      </c>
      <c r="AS40" s="122">
        <f t="shared" si="103"/>
        <v>2.9300000000000003E-2</v>
      </c>
      <c r="AT40" s="122">
        <f t="shared" si="103"/>
        <v>2.9460000000000004E-2</v>
      </c>
      <c r="AU40" s="122">
        <f t="shared" si="103"/>
        <v>2.9620000000000004E-2</v>
      </c>
      <c r="AV40" s="122">
        <f t="shared" si="103"/>
        <v>2.9780000000000004E-2</v>
      </c>
      <c r="AW40" s="122">
        <f t="shared" si="103"/>
        <v>2.9940000000000005E-2</v>
      </c>
      <c r="AX40" s="121">
        <f t="shared" si="11"/>
        <v>3.0099999999999998E-2</v>
      </c>
    </row>
    <row r="41" spans="2:50" ht="15.75" customHeight="1" x14ac:dyDescent="0.2">
      <c r="B41" s="123">
        <v>43511</v>
      </c>
      <c r="C41" s="124">
        <v>2.4300000000000002</v>
      </c>
      <c r="D41" s="124">
        <v>2.4300000000000002</v>
      </c>
      <c r="E41" s="124">
        <v>2.4300000000000002</v>
      </c>
      <c r="F41" s="124">
        <v>2.5</v>
      </c>
      <c r="G41" s="124">
        <v>2.5499999999999998</v>
      </c>
      <c r="H41" s="124">
        <v>2.52</v>
      </c>
      <c r="I41" s="124">
        <v>2.5</v>
      </c>
      <c r="J41" s="124">
        <v>2.4900000000000002</v>
      </c>
      <c r="K41" s="124">
        <v>2.57</v>
      </c>
      <c r="L41" s="124">
        <v>2.66</v>
      </c>
      <c r="M41" s="124">
        <v>2.84</v>
      </c>
      <c r="N41" s="125">
        <v>3</v>
      </c>
      <c r="O41" s="119"/>
      <c r="P41" s="120">
        <f t="shared" si="1"/>
        <v>43511</v>
      </c>
      <c r="Q41" s="126">
        <f t="shared" ref="Q41:W41" si="104">SUMIF($B$9:$N$9,Q$9,$B41:$N41)/100</f>
        <v>2.4300000000000002E-2</v>
      </c>
      <c r="R41" s="126">
        <f t="shared" si="104"/>
        <v>2.4300000000000002E-2</v>
      </c>
      <c r="S41" s="126">
        <f t="shared" si="104"/>
        <v>2.4300000000000002E-2</v>
      </c>
      <c r="T41" s="126">
        <f t="shared" si="104"/>
        <v>2.5000000000000001E-2</v>
      </c>
      <c r="U41" s="126">
        <f t="shared" si="104"/>
        <v>2.5499999999999998E-2</v>
      </c>
      <c r="V41" s="126">
        <f t="shared" si="104"/>
        <v>2.52E-2</v>
      </c>
      <c r="W41" s="126">
        <f t="shared" si="104"/>
        <v>2.5000000000000001E-2</v>
      </c>
      <c r="X41" s="127">
        <f t="shared" si="3"/>
        <v>2.495E-2</v>
      </c>
      <c r="Y41" s="126">
        <f t="shared" si="4"/>
        <v>2.4900000000000002E-2</v>
      </c>
      <c r="Z41" s="127">
        <f t="shared" si="5"/>
        <v>2.53E-2</v>
      </c>
      <c r="AA41" s="126">
        <f t="shared" si="6"/>
        <v>2.5699999999999997E-2</v>
      </c>
      <c r="AB41" s="127">
        <f t="shared" si="74"/>
        <v>2.5999999999999999E-2</v>
      </c>
      <c r="AC41" s="127">
        <f t="shared" si="74"/>
        <v>2.63E-2</v>
      </c>
      <c r="AD41" s="126">
        <f t="shared" si="7"/>
        <v>2.6600000000000002E-2</v>
      </c>
      <c r="AE41" s="127">
        <f t="shared" ref="AE41:AM41" si="105">+($AN41-$AD41)/10+AD41</f>
        <v>2.6780000000000002E-2</v>
      </c>
      <c r="AF41" s="127">
        <f t="shared" si="105"/>
        <v>2.6960000000000001E-2</v>
      </c>
      <c r="AG41" s="127">
        <f t="shared" si="105"/>
        <v>2.7140000000000001E-2</v>
      </c>
      <c r="AH41" s="127">
        <f t="shared" si="105"/>
        <v>2.7320000000000001E-2</v>
      </c>
      <c r="AI41" s="127">
        <f t="shared" si="105"/>
        <v>2.75E-2</v>
      </c>
      <c r="AJ41" s="127">
        <f t="shared" si="105"/>
        <v>2.768E-2</v>
      </c>
      <c r="AK41" s="127">
        <f t="shared" si="105"/>
        <v>2.7859999999999999E-2</v>
      </c>
      <c r="AL41" s="127">
        <f t="shared" si="105"/>
        <v>2.8039999999999999E-2</v>
      </c>
      <c r="AM41" s="127">
        <f t="shared" si="105"/>
        <v>2.8219999999999999E-2</v>
      </c>
      <c r="AN41" s="126">
        <f t="shared" si="9"/>
        <v>2.8399999999999998E-2</v>
      </c>
      <c r="AO41" s="127">
        <f t="shared" ref="AO41:AW41" si="106">+($AX41-$AN41)/10+AN41</f>
        <v>2.8559999999999999E-2</v>
      </c>
      <c r="AP41" s="127">
        <f t="shared" si="106"/>
        <v>2.8719999999999999E-2</v>
      </c>
      <c r="AQ41" s="127">
        <f t="shared" si="106"/>
        <v>2.8879999999999999E-2</v>
      </c>
      <c r="AR41" s="127">
        <f t="shared" si="106"/>
        <v>2.904E-2</v>
      </c>
      <c r="AS41" s="127">
        <f t="shared" si="106"/>
        <v>2.92E-2</v>
      </c>
      <c r="AT41" s="127">
        <f t="shared" si="106"/>
        <v>2.9360000000000001E-2</v>
      </c>
      <c r="AU41" s="127">
        <f t="shared" si="106"/>
        <v>2.9520000000000001E-2</v>
      </c>
      <c r="AV41" s="127">
        <f t="shared" si="106"/>
        <v>2.9680000000000002E-2</v>
      </c>
      <c r="AW41" s="127">
        <f t="shared" si="106"/>
        <v>2.9840000000000002E-2</v>
      </c>
      <c r="AX41" s="126">
        <f t="shared" si="11"/>
        <v>0.03</v>
      </c>
    </row>
    <row r="42" spans="2:50" ht="15.75" customHeight="1" x14ac:dyDescent="0.2">
      <c r="B42" s="123">
        <v>43515</v>
      </c>
      <c r="C42" s="128">
        <v>2.44</v>
      </c>
      <c r="D42" s="128">
        <v>2.42</v>
      </c>
      <c r="E42" s="128">
        <v>2.4500000000000002</v>
      </c>
      <c r="F42" s="128">
        <v>2.52</v>
      </c>
      <c r="G42" s="128">
        <v>2.54</v>
      </c>
      <c r="H42" s="128">
        <v>2.5</v>
      </c>
      <c r="I42" s="128">
        <v>2.4700000000000002</v>
      </c>
      <c r="J42" s="128">
        <v>2.4700000000000002</v>
      </c>
      <c r="K42" s="128">
        <v>2.5499999999999998</v>
      </c>
      <c r="L42" s="128">
        <v>2.65</v>
      </c>
      <c r="M42" s="128">
        <v>2.84</v>
      </c>
      <c r="N42" s="129">
        <v>2.99</v>
      </c>
      <c r="O42" s="119"/>
      <c r="P42" s="120">
        <f t="shared" si="1"/>
        <v>43515</v>
      </c>
      <c r="Q42" s="121">
        <f t="shared" ref="Q42:W42" si="107">SUMIF($B$9:$N$9,Q$9,$B42:$N42)/100</f>
        <v>2.4399999999999998E-2</v>
      </c>
      <c r="R42" s="121">
        <f t="shared" si="107"/>
        <v>2.4199999999999999E-2</v>
      </c>
      <c r="S42" s="121">
        <f t="shared" si="107"/>
        <v>2.4500000000000001E-2</v>
      </c>
      <c r="T42" s="121">
        <f t="shared" si="107"/>
        <v>2.52E-2</v>
      </c>
      <c r="U42" s="121">
        <f t="shared" si="107"/>
        <v>2.5399999999999999E-2</v>
      </c>
      <c r="V42" s="121">
        <f t="shared" si="107"/>
        <v>2.5000000000000001E-2</v>
      </c>
      <c r="W42" s="121">
        <f t="shared" si="107"/>
        <v>2.4700000000000003E-2</v>
      </c>
      <c r="X42" s="122">
        <f t="shared" si="3"/>
        <v>2.4700000000000003E-2</v>
      </c>
      <c r="Y42" s="121">
        <f t="shared" si="4"/>
        <v>2.4700000000000003E-2</v>
      </c>
      <c r="Z42" s="122">
        <f t="shared" si="5"/>
        <v>2.5100000000000001E-2</v>
      </c>
      <c r="AA42" s="121">
        <f t="shared" si="6"/>
        <v>2.5499999999999998E-2</v>
      </c>
      <c r="AB42" s="122">
        <f t="shared" si="74"/>
        <v>2.5833333333333333E-2</v>
      </c>
      <c r="AC42" s="122">
        <f t="shared" si="74"/>
        <v>2.6166666666666668E-2</v>
      </c>
      <c r="AD42" s="121">
        <f t="shared" si="7"/>
        <v>2.6499999999999999E-2</v>
      </c>
      <c r="AE42" s="122">
        <f t="shared" ref="AE42:AM42" si="108">+($AN42-$AD42)/10+AD42</f>
        <v>2.6689999999999998E-2</v>
      </c>
      <c r="AF42" s="122">
        <f t="shared" si="108"/>
        <v>2.6879999999999998E-2</v>
      </c>
      <c r="AG42" s="122">
        <f t="shared" si="108"/>
        <v>2.7069999999999997E-2</v>
      </c>
      <c r="AH42" s="122">
        <f t="shared" si="108"/>
        <v>2.7259999999999996E-2</v>
      </c>
      <c r="AI42" s="122">
        <f t="shared" si="108"/>
        <v>2.7449999999999995E-2</v>
      </c>
      <c r="AJ42" s="122">
        <f t="shared" si="108"/>
        <v>2.7639999999999994E-2</v>
      </c>
      <c r="AK42" s="122">
        <f t="shared" si="108"/>
        <v>2.7829999999999994E-2</v>
      </c>
      <c r="AL42" s="122">
        <f t="shared" si="108"/>
        <v>2.8019999999999993E-2</v>
      </c>
      <c r="AM42" s="122">
        <f t="shared" si="108"/>
        <v>2.8209999999999992E-2</v>
      </c>
      <c r="AN42" s="121">
        <f t="shared" si="9"/>
        <v>2.8399999999999998E-2</v>
      </c>
      <c r="AO42" s="122">
        <f t="shared" ref="AO42:AW42" si="109">+($AX42-$AN42)/10+AN42</f>
        <v>2.8549999999999999E-2</v>
      </c>
      <c r="AP42" s="122">
        <f t="shared" si="109"/>
        <v>2.87E-2</v>
      </c>
      <c r="AQ42" s="122">
        <f t="shared" si="109"/>
        <v>2.8850000000000001E-2</v>
      </c>
      <c r="AR42" s="122">
        <f t="shared" si="109"/>
        <v>2.9000000000000001E-2</v>
      </c>
      <c r="AS42" s="122">
        <f t="shared" si="109"/>
        <v>2.9150000000000002E-2</v>
      </c>
      <c r="AT42" s="122">
        <f t="shared" si="109"/>
        <v>2.9300000000000003E-2</v>
      </c>
      <c r="AU42" s="122">
        <f t="shared" si="109"/>
        <v>2.9450000000000004E-2</v>
      </c>
      <c r="AV42" s="122">
        <f t="shared" si="109"/>
        <v>2.9600000000000005E-2</v>
      </c>
      <c r="AW42" s="122">
        <f t="shared" si="109"/>
        <v>2.9750000000000006E-2</v>
      </c>
      <c r="AX42" s="121">
        <f t="shared" si="11"/>
        <v>2.9900000000000003E-2</v>
      </c>
    </row>
    <row r="43" spans="2:50" ht="15.75" customHeight="1" x14ac:dyDescent="0.2">
      <c r="B43" s="123">
        <v>43516</v>
      </c>
      <c r="C43" s="124">
        <v>2.41</v>
      </c>
      <c r="D43" s="124">
        <v>2.42</v>
      </c>
      <c r="E43" s="124">
        <v>2.4500000000000002</v>
      </c>
      <c r="F43" s="124">
        <v>2.5099999999999998</v>
      </c>
      <c r="G43" s="124">
        <v>2.54</v>
      </c>
      <c r="H43" s="124">
        <v>2.5</v>
      </c>
      <c r="I43" s="124">
        <v>2.4700000000000002</v>
      </c>
      <c r="J43" s="124">
        <v>2.4700000000000002</v>
      </c>
      <c r="K43" s="124">
        <v>2.5499999999999998</v>
      </c>
      <c r="L43" s="124">
        <v>2.65</v>
      </c>
      <c r="M43" s="124">
        <v>2.84</v>
      </c>
      <c r="N43" s="125">
        <v>3</v>
      </c>
      <c r="O43" s="119"/>
      <c r="P43" s="120">
        <f t="shared" si="1"/>
        <v>43516</v>
      </c>
      <c r="Q43" s="126">
        <f t="shared" ref="Q43:W43" si="110">SUMIF($B$9:$N$9,Q$9,$B43:$N43)/100</f>
        <v>2.41E-2</v>
      </c>
      <c r="R43" s="126">
        <f t="shared" si="110"/>
        <v>2.4199999999999999E-2</v>
      </c>
      <c r="S43" s="126">
        <f t="shared" si="110"/>
        <v>2.4500000000000001E-2</v>
      </c>
      <c r="T43" s="126">
        <f t="shared" si="110"/>
        <v>2.5099999999999997E-2</v>
      </c>
      <c r="U43" s="126">
        <f t="shared" si="110"/>
        <v>2.5399999999999999E-2</v>
      </c>
      <c r="V43" s="126">
        <f t="shared" si="110"/>
        <v>2.5000000000000001E-2</v>
      </c>
      <c r="W43" s="126">
        <f t="shared" si="110"/>
        <v>2.4700000000000003E-2</v>
      </c>
      <c r="X43" s="127">
        <f t="shared" si="3"/>
        <v>2.4700000000000003E-2</v>
      </c>
      <c r="Y43" s="126">
        <f t="shared" si="4"/>
        <v>2.4700000000000003E-2</v>
      </c>
      <c r="Z43" s="127">
        <f t="shared" si="5"/>
        <v>2.5100000000000001E-2</v>
      </c>
      <c r="AA43" s="126">
        <f t="shared" si="6"/>
        <v>2.5499999999999998E-2</v>
      </c>
      <c r="AB43" s="127">
        <f t="shared" si="74"/>
        <v>2.5833333333333333E-2</v>
      </c>
      <c r="AC43" s="127">
        <f t="shared" si="74"/>
        <v>2.6166666666666668E-2</v>
      </c>
      <c r="AD43" s="126">
        <f t="shared" si="7"/>
        <v>2.6499999999999999E-2</v>
      </c>
      <c r="AE43" s="127">
        <f t="shared" ref="AE43:AM43" si="111">+($AN43-$AD43)/10+AD43</f>
        <v>2.6689999999999998E-2</v>
      </c>
      <c r="AF43" s="127">
        <f t="shared" si="111"/>
        <v>2.6879999999999998E-2</v>
      </c>
      <c r="AG43" s="127">
        <f t="shared" si="111"/>
        <v>2.7069999999999997E-2</v>
      </c>
      <c r="AH43" s="127">
        <f t="shared" si="111"/>
        <v>2.7259999999999996E-2</v>
      </c>
      <c r="AI43" s="127">
        <f t="shared" si="111"/>
        <v>2.7449999999999995E-2</v>
      </c>
      <c r="AJ43" s="127">
        <f t="shared" si="111"/>
        <v>2.7639999999999994E-2</v>
      </c>
      <c r="AK43" s="127">
        <f t="shared" si="111"/>
        <v>2.7829999999999994E-2</v>
      </c>
      <c r="AL43" s="127">
        <f t="shared" si="111"/>
        <v>2.8019999999999993E-2</v>
      </c>
      <c r="AM43" s="127">
        <f t="shared" si="111"/>
        <v>2.8209999999999992E-2</v>
      </c>
      <c r="AN43" s="126">
        <f t="shared" si="9"/>
        <v>2.8399999999999998E-2</v>
      </c>
      <c r="AO43" s="127">
        <f t="shared" ref="AO43:AW43" si="112">+($AX43-$AN43)/10+AN43</f>
        <v>2.8559999999999999E-2</v>
      </c>
      <c r="AP43" s="127">
        <f t="shared" si="112"/>
        <v>2.8719999999999999E-2</v>
      </c>
      <c r="AQ43" s="127">
        <f t="shared" si="112"/>
        <v>2.8879999999999999E-2</v>
      </c>
      <c r="AR43" s="127">
        <f t="shared" si="112"/>
        <v>2.904E-2</v>
      </c>
      <c r="AS43" s="127">
        <f t="shared" si="112"/>
        <v>2.92E-2</v>
      </c>
      <c r="AT43" s="127">
        <f t="shared" si="112"/>
        <v>2.9360000000000001E-2</v>
      </c>
      <c r="AU43" s="127">
        <f t="shared" si="112"/>
        <v>2.9520000000000001E-2</v>
      </c>
      <c r="AV43" s="127">
        <f t="shared" si="112"/>
        <v>2.9680000000000002E-2</v>
      </c>
      <c r="AW43" s="127">
        <f t="shared" si="112"/>
        <v>2.9840000000000002E-2</v>
      </c>
      <c r="AX43" s="126">
        <f t="shared" si="11"/>
        <v>0.03</v>
      </c>
    </row>
    <row r="44" spans="2:50" ht="15.75" customHeight="1" x14ac:dyDescent="0.2">
      <c r="B44" s="123">
        <v>43517</v>
      </c>
      <c r="C44" s="128">
        <v>2.4300000000000002</v>
      </c>
      <c r="D44" s="128">
        <v>2.44</v>
      </c>
      <c r="E44" s="128">
        <v>2.4500000000000002</v>
      </c>
      <c r="F44" s="128">
        <v>2.5099999999999998</v>
      </c>
      <c r="G44" s="128">
        <v>2.5499999999999998</v>
      </c>
      <c r="H44" s="128">
        <v>2.5299999999999998</v>
      </c>
      <c r="I44" s="128">
        <v>2.4900000000000002</v>
      </c>
      <c r="J44" s="128">
        <v>2.5099999999999998</v>
      </c>
      <c r="K44" s="128">
        <v>2.59</v>
      </c>
      <c r="L44" s="128">
        <v>2.69</v>
      </c>
      <c r="M44" s="128">
        <v>2.89</v>
      </c>
      <c r="N44" s="129">
        <v>3.05</v>
      </c>
      <c r="O44" s="119"/>
      <c r="P44" s="120">
        <f t="shared" si="1"/>
        <v>43517</v>
      </c>
      <c r="Q44" s="121">
        <f t="shared" ref="Q44:W44" si="113">SUMIF($B$9:$N$9,Q$9,$B44:$N44)/100</f>
        <v>2.4300000000000002E-2</v>
      </c>
      <c r="R44" s="121">
        <f t="shared" si="113"/>
        <v>2.4399999999999998E-2</v>
      </c>
      <c r="S44" s="121">
        <f t="shared" si="113"/>
        <v>2.4500000000000001E-2</v>
      </c>
      <c r="T44" s="121">
        <f t="shared" si="113"/>
        <v>2.5099999999999997E-2</v>
      </c>
      <c r="U44" s="121">
        <f t="shared" si="113"/>
        <v>2.5499999999999998E-2</v>
      </c>
      <c r="V44" s="121">
        <f t="shared" si="113"/>
        <v>2.53E-2</v>
      </c>
      <c r="W44" s="121">
        <f t="shared" si="113"/>
        <v>2.4900000000000002E-2</v>
      </c>
      <c r="X44" s="122">
        <f t="shared" si="3"/>
        <v>2.5000000000000001E-2</v>
      </c>
      <c r="Y44" s="121">
        <f t="shared" si="4"/>
        <v>2.5099999999999997E-2</v>
      </c>
      <c r="Z44" s="122">
        <f t="shared" si="5"/>
        <v>2.5499999999999998E-2</v>
      </c>
      <c r="AA44" s="121">
        <f t="shared" si="6"/>
        <v>2.5899999999999999E-2</v>
      </c>
      <c r="AB44" s="122">
        <f t="shared" si="74"/>
        <v>2.6233333333333334E-2</v>
      </c>
      <c r="AC44" s="122">
        <f t="shared" si="74"/>
        <v>2.6566666666666669E-2</v>
      </c>
      <c r="AD44" s="121">
        <f t="shared" si="7"/>
        <v>2.69E-2</v>
      </c>
      <c r="AE44" s="122">
        <f t="shared" ref="AE44:AM44" si="114">+($AN44-$AD44)/10+AD44</f>
        <v>2.7099999999999999E-2</v>
      </c>
      <c r="AF44" s="122">
        <f t="shared" si="114"/>
        <v>2.7299999999999998E-2</v>
      </c>
      <c r="AG44" s="122">
        <f t="shared" si="114"/>
        <v>2.7499999999999997E-2</v>
      </c>
      <c r="AH44" s="122">
        <f t="shared" si="114"/>
        <v>2.7699999999999995E-2</v>
      </c>
      <c r="AI44" s="122">
        <f t="shared" si="114"/>
        <v>2.7899999999999994E-2</v>
      </c>
      <c r="AJ44" s="122">
        <f t="shared" si="114"/>
        <v>2.8099999999999993E-2</v>
      </c>
      <c r="AK44" s="122">
        <f t="shared" si="114"/>
        <v>2.8299999999999992E-2</v>
      </c>
      <c r="AL44" s="122">
        <f t="shared" si="114"/>
        <v>2.8499999999999991E-2</v>
      </c>
      <c r="AM44" s="122">
        <f t="shared" si="114"/>
        <v>2.8699999999999989E-2</v>
      </c>
      <c r="AN44" s="121">
        <f t="shared" si="9"/>
        <v>2.8900000000000002E-2</v>
      </c>
      <c r="AO44" s="122">
        <f t="shared" ref="AO44:AW44" si="115">+($AX44-$AN44)/10+AN44</f>
        <v>2.9060000000000002E-2</v>
      </c>
      <c r="AP44" s="122">
        <f t="shared" si="115"/>
        <v>2.9220000000000003E-2</v>
      </c>
      <c r="AQ44" s="122">
        <f t="shared" si="115"/>
        <v>2.9380000000000003E-2</v>
      </c>
      <c r="AR44" s="122">
        <f t="shared" si="115"/>
        <v>2.9540000000000004E-2</v>
      </c>
      <c r="AS44" s="122">
        <f t="shared" si="115"/>
        <v>2.9700000000000004E-2</v>
      </c>
      <c r="AT44" s="122">
        <f t="shared" si="115"/>
        <v>2.9860000000000005E-2</v>
      </c>
      <c r="AU44" s="122">
        <f t="shared" si="115"/>
        <v>3.0020000000000005E-2</v>
      </c>
      <c r="AV44" s="122">
        <f t="shared" si="115"/>
        <v>3.0180000000000005E-2</v>
      </c>
      <c r="AW44" s="122">
        <f t="shared" si="115"/>
        <v>3.0340000000000006E-2</v>
      </c>
      <c r="AX44" s="121">
        <f t="shared" si="11"/>
        <v>3.0499999999999999E-2</v>
      </c>
    </row>
    <row r="45" spans="2:50" ht="15.75" customHeight="1" x14ac:dyDescent="0.2">
      <c r="B45" s="123">
        <v>43518</v>
      </c>
      <c r="C45" s="124">
        <v>2.4300000000000002</v>
      </c>
      <c r="D45" s="124">
        <v>2.4500000000000002</v>
      </c>
      <c r="E45" s="124">
        <v>2.46</v>
      </c>
      <c r="F45" s="124">
        <v>2.5099999999999998</v>
      </c>
      <c r="G45" s="124">
        <v>2.5499999999999998</v>
      </c>
      <c r="H45" s="124">
        <v>2.48</v>
      </c>
      <c r="I45" s="124">
        <v>2.46</v>
      </c>
      <c r="J45" s="124">
        <v>2.4700000000000002</v>
      </c>
      <c r="K45" s="124">
        <v>2.5499999999999998</v>
      </c>
      <c r="L45" s="124">
        <v>2.65</v>
      </c>
      <c r="M45" s="124">
        <v>2.86</v>
      </c>
      <c r="N45" s="125">
        <v>3.02</v>
      </c>
      <c r="O45" s="119"/>
      <c r="P45" s="120">
        <f t="shared" si="1"/>
        <v>43518</v>
      </c>
      <c r="Q45" s="126">
        <f t="shared" ref="Q45:W45" si="116">SUMIF($B$9:$N$9,Q$9,$B45:$N45)/100</f>
        <v>2.4300000000000002E-2</v>
      </c>
      <c r="R45" s="126">
        <f t="shared" si="116"/>
        <v>2.4500000000000001E-2</v>
      </c>
      <c r="S45" s="126">
        <f t="shared" si="116"/>
        <v>2.46E-2</v>
      </c>
      <c r="T45" s="126">
        <f t="shared" si="116"/>
        <v>2.5099999999999997E-2</v>
      </c>
      <c r="U45" s="126">
        <f t="shared" si="116"/>
        <v>2.5499999999999998E-2</v>
      </c>
      <c r="V45" s="126">
        <f t="shared" si="116"/>
        <v>2.4799999999999999E-2</v>
      </c>
      <c r="W45" s="126">
        <f t="shared" si="116"/>
        <v>2.46E-2</v>
      </c>
      <c r="X45" s="127">
        <f t="shared" si="3"/>
        <v>2.4650000000000002E-2</v>
      </c>
      <c r="Y45" s="126">
        <f t="shared" si="4"/>
        <v>2.4700000000000003E-2</v>
      </c>
      <c r="Z45" s="127">
        <f t="shared" si="5"/>
        <v>2.5100000000000001E-2</v>
      </c>
      <c r="AA45" s="126">
        <f t="shared" si="6"/>
        <v>2.5499999999999998E-2</v>
      </c>
      <c r="AB45" s="127">
        <f t="shared" si="74"/>
        <v>2.5833333333333333E-2</v>
      </c>
      <c r="AC45" s="127">
        <f t="shared" si="74"/>
        <v>2.6166666666666668E-2</v>
      </c>
      <c r="AD45" s="126">
        <f t="shared" si="7"/>
        <v>2.6499999999999999E-2</v>
      </c>
      <c r="AE45" s="127">
        <f t="shared" ref="AE45:AM45" si="117">+($AN45-$AD45)/10+AD45</f>
        <v>2.6709999999999998E-2</v>
      </c>
      <c r="AF45" s="127">
        <f t="shared" si="117"/>
        <v>2.6919999999999999E-2</v>
      </c>
      <c r="AG45" s="127">
        <f t="shared" si="117"/>
        <v>2.7130000000000001E-2</v>
      </c>
      <c r="AH45" s="127">
        <f t="shared" si="117"/>
        <v>2.7340000000000003E-2</v>
      </c>
      <c r="AI45" s="127">
        <f t="shared" si="117"/>
        <v>2.7550000000000005E-2</v>
      </c>
      <c r="AJ45" s="127">
        <f t="shared" si="117"/>
        <v>2.7760000000000007E-2</v>
      </c>
      <c r="AK45" s="127">
        <f t="shared" si="117"/>
        <v>2.7970000000000009E-2</v>
      </c>
      <c r="AL45" s="127">
        <f t="shared" si="117"/>
        <v>2.8180000000000011E-2</v>
      </c>
      <c r="AM45" s="127">
        <f t="shared" si="117"/>
        <v>2.8390000000000012E-2</v>
      </c>
      <c r="AN45" s="126">
        <f t="shared" si="9"/>
        <v>2.86E-2</v>
      </c>
      <c r="AO45" s="127">
        <f t="shared" ref="AO45:AW45" si="118">+($AX45-$AN45)/10+AN45</f>
        <v>2.8760000000000001E-2</v>
      </c>
      <c r="AP45" s="127">
        <f t="shared" si="118"/>
        <v>2.8920000000000001E-2</v>
      </c>
      <c r="AQ45" s="127">
        <f t="shared" si="118"/>
        <v>2.9080000000000002E-2</v>
      </c>
      <c r="AR45" s="127">
        <f t="shared" si="118"/>
        <v>2.9240000000000002E-2</v>
      </c>
      <c r="AS45" s="127">
        <f t="shared" si="118"/>
        <v>2.9400000000000003E-2</v>
      </c>
      <c r="AT45" s="127">
        <f t="shared" si="118"/>
        <v>2.9560000000000003E-2</v>
      </c>
      <c r="AU45" s="127">
        <f t="shared" si="118"/>
        <v>2.9720000000000003E-2</v>
      </c>
      <c r="AV45" s="127">
        <f t="shared" si="118"/>
        <v>2.9880000000000004E-2</v>
      </c>
      <c r="AW45" s="127">
        <f t="shared" si="118"/>
        <v>3.0040000000000004E-2</v>
      </c>
      <c r="AX45" s="126">
        <f t="shared" si="11"/>
        <v>3.0200000000000001E-2</v>
      </c>
    </row>
    <row r="46" spans="2:50" ht="15.75" customHeight="1" x14ac:dyDescent="0.2">
      <c r="B46" s="123">
        <v>43521</v>
      </c>
      <c r="C46" s="128">
        <v>2.44</v>
      </c>
      <c r="D46" s="128">
        <v>2.46</v>
      </c>
      <c r="E46" s="128">
        <v>2.4700000000000002</v>
      </c>
      <c r="F46" s="128">
        <v>2.5099999999999998</v>
      </c>
      <c r="G46" s="128">
        <v>2.56</v>
      </c>
      <c r="H46" s="128">
        <v>2.5099999999999998</v>
      </c>
      <c r="I46" s="128">
        <v>2.48</v>
      </c>
      <c r="J46" s="128">
        <v>2.48</v>
      </c>
      <c r="K46" s="128">
        <v>2.57</v>
      </c>
      <c r="L46" s="128">
        <v>2.67</v>
      </c>
      <c r="M46" s="128">
        <v>2.87</v>
      </c>
      <c r="N46" s="129">
        <v>3.03</v>
      </c>
      <c r="O46" s="119"/>
      <c r="P46" s="120">
        <f t="shared" si="1"/>
        <v>43521</v>
      </c>
      <c r="Q46" s="121">
        <f t="shared" ref="Q46:W46" si="119">SUMIF($B$9:$N$9,Q$9,$B46:$N46)/100</f>
        <v>2.4399999999999998E-2</v>
      </c>
      <c r="R46" s="121">
        <f t="shared" si="119"/>
        <v>2.46E-2</v>
      </c>
      <c r="S46" s="121">
        <f t="shared" si="119"/>
        <v>2.4700000000000003E-2</v>
      </c>
      <c r="T46" s="121">
        <f t="shared" si="119"/>
        <v>2.5099999999999997E-2</v>
      </c>
      <c r="U46" s="121">
        <f t="shared" si="119"/>
        <v>2.5600000000000001E-2</v>
      </c>
      <c r="V46" s="121">
        <f t="shared" si="119"/>
        <v>2.5099999999999997E-2</v>
      </c>
      <c r="W46" s="121">
        <f t="shared" si="119"/>
        <v>2.4799999999999999E-2</v>
      </c>
      <c r="X46" s="122">
        <f t="shared" si="3"/>
        <v>2.4799999999999999E-2</v>
      </c>
      <c r="Y46" s="121">
        <f t="shared" si="4"/>
        <v>2.4799999999999999E-2</v>
      </c>
      <c r="Z46" s="122">
        <f t="shared" si="5"/>
        <v>2.5249999999999998E-2</v>
      </c>
      <c r="AA46" s="121">
        <f t="shared" si="6"/>
        <v>2.5699999999999997E-2</v>
      </c>
      <c r="AB46" s="122">
        <f t="shared" si="74"/>
        <v>2.6033333333333332E-2</v>
      </c>
      <c r="AC46" s="122">
        <f t="shared" si="74"/>
        <v>2.6366666666666667E-2</v>
      </c>
      <c r="AD46" s="121">
        <f t="shared" si="7"/>
        <v>2.6699999999999998E-2</v>
      </c>
      <c r="AE46" s="122">
        <f t="shared" ref="AE46:AM46" si="120">+($AN46-$AD46)/10+AD46</f>
        <v>2.6899999999999997E-2</v>
      </c>
      <c r="AF46" s="122">
        <f t="shared" si="120"/>
        <v>2.7099999999999996E-2</v>
      </c>
      <c r="AG46" s="122">
        <f t="shared" si="120"/>
        <v>2.7299999999999994E-2</v>
      </c>
      <c r="AH46" s="122">
        <f t="shared" si="120"/>
        <v>2.7499999999999993E-2</v>
      </c>
      <c r="AI46" s="122">
        <f t="shared" si="120"/>
        <v>2.7699999999999992E-2</v>
      </c>
      <c r="AJ46" s="122">
        <f t="shared" si="120"/>
        <v>2.7899999999999991E-2</v>
      </c>
      <c r="AK46" s="122">
        <f t="shared" si="120"/>
        <v>2.809999999999999E-2</v>
      </c>
      <c r="AL46" s="122">
        <f t="shared" si="120"/>
        <v>2.8299999999999988E-2</v>
      </c>
      <c r="AM46" s="122">
        <f t="shared" si="120"/>
        <v>2.8499999999999987E-2</v>
      </c>
      <c r="AN46" s="121">
        <f t="shared" si="9"/>
        <v>2.87E-2</v>
      </c>
      <c r="AO46" s="122">
        <f t="shared" ref="AO46:AW46" si="121">+($AX46-$AN46)/10+AN46</f>
        <v>2.886E-2</v>
      </c>
      <c r="AP46" s="122">
        <f t="shared" si="121"/>
        <v>2.9020000000000001E-2</v>
      </c>
      <c r="AQ46" s="122">
        <f t="shared" si="121"/>
        <v>2.9180000000000001E-2</v>
      </c>
      <c r="AR46" s="122">
        <f t="shared" si="121"/>
        <v>2.9340000000000001E-2</v>
      </c>
      <c r="AS46" s="122">
        <f t="shared" si="121"/>
        <v>2.9500000000000002E-2</v>
      </c>
      <c r="AT46" s="122">
        <f t="shared" si="121"/>
        <v>2.9660000000000002E-2</v>
      </c>
      <c r="AU46" s="122">
        <f t="shared" si="121"/>
        <v>2.9820000000000003E-2</v>
      </c>
      <c r="AV46" s="122">
        <f t="shared" si="121"/>
        <v>2.9980000000000003E-2</v>
      </c>
      <c r="AW46" s="122">
        <f t="shared" si="121"/>
        <v>3.0140000000000004E-2</v>
      </c>
      <c r="AX46" s="121">
        <f t="shared" si="11"/>
        <v>3.0299999999999997E-2</v>
      </c>
    </row>
    <row r="47" spans="2:50" ht="15.75" customHeight="1" x14ac:dyDescent="0.2">
      <c r="B47" s="123">
        <v>43522</v>
      </c>
      <c r="C47" s="124">
        <v>2.4300000000000002</v>
      </c>
      <c r="D47" s="124">
        <v>2.44</v>
      </c>
      <c r="E47" s="124">
        <v>2.4500000000000002</v>
      </c>
      <c r="F47" s="124">
        <v>2.5099999999999998</v>
      </c>
      <c r="G47" s="124">
        <v>2.5499999999999998</v>
      </c>
      <c r="H47" s="124">
        <v>2.48</v>
      </c>
      <c r="I47" s="124">
        <v>2.44</v>
      </c>
      <c r="J47" s="124">
        <v>2.4500000000000002</v>
      </c>
      <c r="K47" s="124">
        <v>2.54</v>
      </c>
      <c r="L47" s="124">
        <v>2.64</v>
      </c>
      <c r="M47" s="124">
        <v>2.84</v>
      </c>
      <c r="N47" s="125">
        <v>3.01</v>
      </c>
      <c r="O47" s="119"/>
      <c r="P47" s="120">
        <f t="shared" si="1"/>
        <v>43522</v>
      </c>
      <c r="Q47" s="126">
        <f t="shared" ref="Q47:W47" si="122">SUMIF($B$9:$N$9,Q$9,$B47:$N47)/100</f>
        <v>2.4300000000000002E-2</v>
      </c>
      <c r="R47" s="126">
        <f t="shared" si="122"/>
        <v>2.4399999999999998E-2</v>
      </c>
      <c r="S47" s="126">
        <f t="shared" si="122"/>
        <v>2.4500000000000001E-2</v>
      </c>
      <c r="T47" s="126">
        <f t="shared" si="122"/>
        <v>2.5099999999999997E-2</v>
      </c>
      <c r="U47" s="126">
        <f t="shared" si="122"/>
        <v>2.5499999999999998E-2</v>
      </c>
      <c r="V47" s="126">
        <f t="shared" si="122"/>
        <v>2.4799999999999999E-2</v>
      </c>
      <c r="W47" s="126">
        <f t="shared" si="122"/>
        <v>2.4399999999999998E-2</v>
      </c>
      <c r="X47" s="127">
        <f t="shared" si="3"/>
        <v>2.445E-2</v>
      </c>
      <c r="Y47" s="126">
        <f t="shared" si="4"/>
        <v>2.4500000000000001E-2</v>
      </c>
      <c r="Z47" s="127">
        <f t="shared" si="5"/>
        <v>2.495E-2</v>
      </c>
      <c r="AA47" s="126">
        <f t="shared" si="6"/>
        <v>2.5399999999999999E-2</v>
      </c>
      <c r="AB47" s="127">
        <f t="shared" si="74"/>
        <v>2.5733333333333334E-2</v>
      </c>
      <c r="AC47" s="127">
        <f t="shared" si="74"/>
        <v>2.6066666666666669E-2</v>
      </c>
      <c r="AD47" s="126">
        <f t="shared" si="7"/>
        <v>2.64E-2</v>
      </c>
      <c r="AE47" s="127">
        <f t="shared" ref="AE47:AM47" si="123">+($AN47-$AD47)/10+AD47</f>
        <v>2.6599999999999999E-2</v>
      </c>
      <c r="AF47" s="127">
        <f t="shared" si="123"/>
        <v>2.6799999999999997E-2</v>
      </c>
      <c r="AG47" s="127">
        <f t="shared" si="123"/>
        <v>2.6999999999999996E-2</v>
      </c>
      <c r="AH47" s="127">
        <f t="shared" si="123"/>
        <v>2.7199999999999995E-2</v>
      </c>
      <c r="AI47" s="127">
        <f t="shared" si="123"/>
        <v>2.7399999999999994E-2</v>
      </c>
      <c r="AJ47" s="127">
        <f t="shared" si="123"/>
        <v>2.7599999999999993E-2</v>
      </c>
      <c r="AK47" s="127">
        <f t="shared" si="123"/>
        <v>2.7799999999999991E-2</v>
      </c>
      <c r="AL47" s="127">
        <f t="shared" si="123"/>
        <v>2.799999999999999E-2</v>
      </c>
      <c r="AM47" s="127">
        <f t="shared" si="123"/>
        <v>2.8199999999999989E-2</v>
      </c>
      <c r="AN47" s="126">
        <f t="shared" si="9"/>
        <v>2.8399999999999998E-2</v>
      </c>
      <c r="AO47" s="127">
        <f t="shared" ref="AO47:AW47" si="124">+($AX47-$AN47)/10+AN47</f>
        <v>2.8569999999999998E-2</v>
      </c>
      <c r="AP47" s="127">
        <f t="shared" si="124"/>
        <v>2.8739999999999998E-2</v>
      </c>
      <c r="AQ47" s="127">
        <f t="shared" si="124"/>
        <v>2.8909999999999998E-2</v>
      </c>
      <c r="AR47" s="127">
        <f t="shared" si="124"/>
        <v>2.9079999999999998E-2</v>
      </c>
      <c r="AS47" s="127">
        <f t="shared" si="124"/>
        <v>2.9249999999999998E-2</v>
      </c>
      <c r="AT47" s="127">
        <f t="shared" si="124"/>
        <v>2.9419999999999998E-2</v>
      </c>
      <c r="AU47" s="127">
        <f t="shared" si="124"/>
        <v>2.9589999999999998E-2</v>
      </c>
      <c r="AV47" s="127">
        <f t="shared" si="124"/>
        <v>2.9759999999999998E-2</v>
      </c>
      <c r="AW47" s="127">
        <f t="shared" si="124"/>
        <v>2.9929999999999998E-2</v>
      </c>
      <c r="AX47" s="126">
        <f t="shared" si="11"/>
        <v>3.0099999999999998E-2</v>
      </c>
    </row>
    <row r="48" spans="2:50" ht="15.75" customHeight="1" x14ac:dyDescent="0.2">
      <c r="B48" s="123">
        <v>43523</v>
      </c>
      <c r="C48" s="128">
        <v>2.4300000000000002</v>
      </c>
      <c r="D48" s="128">
        <v>2.44</v>
      </c>
      <c r="E48" s="128">
        <v>2.4500000000000002</v>
      </c>
      <c r="F48" s="128">
        <v>2.52</v>
      </c>
      <c r="G48" s="128">
        <v>2.54</v>
      </c>
      <c r="H48" s="128">
        <v>2.5</v>
      </c>
      <c r="I48" s="128">
        <v>2.48</v>
      </c>
      <c r="J48" s="128">
        <v>2.4900000000000002</v>
      </c>
      <c r="K48" s="128">
        <v>2.59</v>
      </c>
      <c r="L48" s="128">
        <v>2.69</v>
      </c>
      <c r="M48" s="128">
        <v>2.91</v>
      </c>
      <c r="N48" s="129">
        <v>3.07</v>
      </c>
      <c r="O48" s="119"/>
      <c r="P48" s="120">
        <f t="shared" si="1"/>
        <v>43523</v>
      </c>
      <c r="Q48" s="121">
        <f t="shared" ref="Q48:W48" si="125">SUMIF($B$9:$N$9,Q$9,$B48:$N48)/100</f>
        <v>2.4300000000000002E-2</v>
      </c>
      <c r="R48" s="121">
        <f t="shared" si="125"/>
        <v>2.4399999999999998E-2</v>
      </c>
      <c r="S48" s="121">
        <f t="shared" si="125"/>
        <v>2.4500000000000001E-2</v>
      </c>
      <c r="T48" s="121">
        <f t="shared" si="125"/>
        <v>2.52E-2</v>
      </c>
      <c r="U48" s="121">
        <f t="shared" si="125"/>
        <v>2.5399999999999999E-2</v>
      </c>
      <c r="V48" s="121">
        <f t="shared" si="125"/>
        <v>2.5000000000000001E-2</v>
      </c>
      <c r="W48" s="121">
        <f t="shared" si="125"/>
        <v>2.4799999999999999E-2</v>
      </c>
      <c r="X48" s="122">
        <f t="shared" si="3"/>
        <v>2.4850000000000001E-2</v>
      </c>
      <c r="Y48" s="121">
        <f t="shared" si="4"/>
        <v>2.4900000000000002E-2</v>
      </c>
      <c r="Z48" s="122">
        <f t="shared" si="5"/>
        <v>2.5399999999999999E-2</v>
      </c>
      <c r="AA48" s="121">
        <f t="shared" si="6"/>
        <v>2.5899999999999999E-2</v>
      </c>
      <c r="AB48" s="122">
        <f t="shared" si="74"/>
        <v>2.6233333333333334E-2</v>
      </c>
      <c r="AC48" s="122">
        <f t="shared" si="74"/>
        <v>2.6566666666666669E-2</v>
      </c>
      <c r="AD48" s="121">
        <f t="shared" si="7"/>
        <v>2.69E-2</v>
      </c>
      <c r="AE48" s="122">
        <f t="shared" ref="AE48:AM48" si="126">+($AN48-$AD48)/10+AD48</f>
        <v>2.7120000000000002E-2</v>
      </c>
      <c r="AF48" s="122">
        <f t="shared" si="126"/>
        <v>2.7340000000000003E-2</v>
      </c>
      <c r="AG48" s="122">
        <f t="shared" si="126"/>
        <v>2.7560000000000005E-2</v>
      </c>
      <c r="AH48" s="122">
        <f t="shared" si="126"/>
        <v>2.7780000000000006E-2</v>
      </c>
      <c r="AI48" s="122">
        <f t="shared" si="126"/>
        <v>2.8000000000000008E-2</v>
      </c>
      <c r="AJ48" s="122">
        <f t="shared" si="126"/>
        <v>2.8220000000000009E-2</v>
      </c>
      <c r="AK48" s="122">
        <f t="shared" si="126"/>
        <v>2.844000000000001E-2</v>
      </c>
      <c r="AL48" s="122">
        <f t="shared" si="126"/>
        <v>2.8660000000000012E-2</v>
      </c>
      <c r="AM48" s="122">
        <f t="shared" si="126"/>
        <v>2.8880000000000013E-2</v>
      </c>
      <c r="AN48" s="121">
        <f t="shared" si="9"/>
        <v>2.9100000000000001E-2</v>
      </c>
      <c r="AO48" s="122">
        <f t="shared" ref="AO48:AW48" si="127">+($AX48-$AN48)/10+AN48</f>
        <v>2.9260000000000001E-2</v>
      </c>
      <c r="AP48" s="122">
        <f t="shared" si="127"/>
        <v>2.9420000000000002E-2</v>
      </c>
      <c r="AQ48" s="122">
        <f t="shared" si="127"/>
        <v>2.9580000000000002E-2</v>
      </c>
      <c r="AR48" s="122">
        <f t="shared" si="127"/>
        <v>2.9740000000000003E-2</v>
      </c>
      <c r="AS48" s="122">
        <f t="shared" si="127"/>
        <v>2.9900000000000003E-2</v>
      </c>
      <c r="AT48" s="122">
        <f t="shared" si="127"/>
        <v>3.0060000000000003E-2</v>
      </c>
      <c r="AU48" s="122">
        <f t="shared" si="127"/>
        <v>3.0220000000000004E-2</v>
      </c>
      <c r="AV48" s="122">
        <f t="shared" si="127"/>
        <v>3.0380000000000004E-2</v>
      </c>
      <c r="AW48" s="122">
        <f t="shared" si="127"/>
        <v>3.0540000000000005E-2</v>
      </c>
      <c r="AX48" s="121">
        <f t="shared" si="11"/>
        <v>3.0699999999999998E-2</v>
      </c>
    </row>
    <row r="49" spans="2:50" ht="15.75" customHeight="1" x14ac:dyDescent="0.2">
      <c r="B49" s="123">
        <v>43524</v>
      </c>
      <c r="C49" s="124">
        <v>2.44</v>
      </c>
      <c r="D49" s="124">
        <v>2.4700000000000002</v>
      </c>
      <c r="E49" s="124">
        <v>2.4500000000000002</v>
      </c>
      <c r="F49" s="124">
        <v>2.5</v>
      </c>
      <c r="G49" s="124">
        <v>2.54</v>
      </c>
      <c r="H49" s="124">
        <v>2.52</v>
      </c>
      <c r="I49" s="124">
        <v>2.5</v>
      </c>
      <c r="J49" s="124">
        <v>2.52</v>
      </c>
      <c r="K49" s="124">
        <v>2.63</v>
      </c>
      <c r="L49" s="124">
        <v>2.73</v>
      </c>
      <c r="M49" s="124">
        <v>2.94</v>
      </c>
      <c r="N49" s="125">
        <v>3.09</v>
      </c>
      <c r="O49" s="119"/>
      <c r="P49" s="120">
        <f t="shared" si="1"/>
        <v>43524</v>
      </c>
      <c r="Q49" s="126">
        <f t="shared" ref="Q49:W49" si="128">SUMIF($B$9:$N$9,Q$9,$B49:$N49)/100</f>
        <v>2.4399999999999998E-2</v>
      </c>
      <c r="R49" s="126">
        <f t="shared" si="128"/>
        <v>2.4700000000000003E-2</v>
      </c>
      <c r="S49" s="126">
        <f t="shared" si="128"/>
        <v>2.4500000000000001E-2</v>
      </c>
      <c r="T49" s="126">
        <f t="shared" si="128"/>
        <v>2.5000000000000001E-2</v>
      </c>
      <c r="U49" s="126">
        <f t="shared" si="128"/>
        <v>2.5399999999999999E-2</v>
      </c>
      <c r="V49" s="126">
        <f t="shared" si="128"/>
        <v>2.52E-2</v>
      </c>
      <c r="W49" s="126">
        <f t="shared" si="128"/>
        <v>2.5000000000000001E-2</v>
      </c>
      <c r="X49" s="127">
        <f t="shared" si="3"/>
        <v>2.5100000000000001E-2</v>
      </c>
      <c r="Y49" s="126">
        <f t="shared" si="4"/>
        <v>2.52E-2</v>
      </c>
      <c r="Z49" s="127">
        <f t="shared" si="5"/>
        <v>2.5750000000000002E-2</v>
      </c>
      <c r="AA49" s="126">
        <f t="shared" si="6"/>
        <v>2.63E-2</v>
      </c>
      <c r="AB49" s="127">
        <f t="shared" si="74"/>
        <v>2.6633333333333335E-2</v>
      </c>
      <c r="AC49" s="127">
        <f t="shared" si="74"/>
        <v>2.696666666666667E-2</v>
      </c>
      <c r="AD49" s="126">
        <f t="shared" si="7"/>
        <v>2.7300000000000001E-2</v>
      </c>
      <c r="AE49" s="127">
        <f t="shared" ref="AE49:AM49" si="129">+($AN49-$AD49)/10+AD49</f>
        <v>2.751E-2</v>
      </c>
      <c r="AF49" s="127">
        <f t="shared" si="129"/>
        <v>2.7719999999999998E-2</v>
      </c>
      <c r="AG49" s="127">
        <f t="shared" si="129"/>
        <v>2.7929999999999996E-2</v>
      </c>
      <c r="AH49" s="127">
        <f t="shared" si="129"/>
        <v>2.8139999999999995E-2</v>
      </c>
      <c r="AI49" s="127">
        <f t="shared" si="129"/>
        <v>2.8349999999999993E-2</v>
      </c>
      <c r="AJ49" s="127">
        <f t="shared" si="129"/>
        <v>2.8559999999999992E-2</v>
      </c>
      <c r="AK49" s="127">
        <f t="shared" si="129"/>
        <v>2.876999999999999E-2</v>
      </c>
      <c r="AL49" s="127">
        <f t="shared" si="129"/>
        <v>2.8979999999999988E-2</v>
      </c>
      <c r="AM49" s="127">
        <f t="shared" si="129"/>
        <v>2.9189999999999987E-2</v>
      </c>
      <c r="AN49" s="126">
        <f t="shared" si="9"/>
        <v>2.9399999999999999E-2</v>
      </c>
      <c r="AO49" s="127">
        <f t="shared" ref="AO49:AW49" si="130">+($AX49-$AN49)/10+AN49</f>
        <v>2.955E-2</v>
      </c>
      <c r="AP49" s="127">
        <f t="shared" si="130"/>
        <v>2.9700000000000001E-2</v>
      </c>
      <c r="AQ49" s="127">
        <f t="shared" si="130"/>
        <v>2.9850000000000002E-2</v>
      </c>
      <c r="AR49" s="127">
        <f t="shared" si="130"/>
        <v>3.0000000000000002E-2</v>
      </c>
      <c r="AS49" s="127">
        <f t="shared" si="130"/>
        <v>3.0150000000000003E-2</v>
      </c>
      <c r="AT49" s="127">
        <f t="shared" si="130"/>
        <v>3.0300000000000004E-2</v>
      </c>
      <c r="AU49" s="127">
        <f t="shared" si="130"/>
        <v>3.0450000000000005E-2</v>
      </c>
      <c r="AV49" s="127">
        <f t="shared" si="130"/>
        <v>3.0600000000000006E-2</v>
      </c>
      <c r="AW49" s="127">
        <f t="shared" si="130"/>
        <v>3.0750000000000006E-2</v>
      </c>
      <c r="AX49" s="126">
        <f t="shared" si="11"/>
        <v>3.0899999999999997E-2</v>
      </c>
    </row>
    <row r="50" spans="2:50" ht="15.75" customHeight="1" x14ac:dyDescent="0.2">
      <c r="B50" s="123">
        <v>43525</v>
      </c>
      <c r="C50" s="128">
        <v>2.44</v>
      </c>
      <c r="D50" s="128">
        <v>2.46</v>
      </c>
      <c r="E50" s="128">
        <v>2.44</v>
      </c>
      <c r="F50" s="128">
        <v>2.52</v>
      </c>
      <c r="G50" s="128">
        <v>2.5499999999999998</v>
      </c>
      <c r="H50" s="128">
        <v>2.5499999999999998</v>
      </c>
      <c r="I50" s="128">
        <v>2.54</v>
      </c>
      <c r="J50" s="128">
        <v>2.56</v>
      </c>
      <c r="K50" s="128">
        <v>2.67</v>
      </c>
      <c r="L50" s="128">
        <v>2.76</v>
      </c>
      <c r="M50" s="128">
        <v>2.97</v>
      </c>
      <c r="N50" s="129">
        <v>3.13</v>
      </c>
      <c r="O50" s="119"/>
      <c r="P50" s="120">
        <f t="shared" si="1"/>
        <v>43525</v>
      </c>
      <c r="Q50" s="121">
        <f t="shared" ref="Q50:W50" si="131">SUMIF($B$9:$N$9,Q$9,$B50:$N50)/100</f>
        <v>2.4399999999999998E-2</v>
      </c>
      <c r="R50" s="121">
        <f t="shared" si="131"/>
        <v>2.46E-2</v>
      </c>
      <c r="S50" s="121">
        <f t="shared" si="131"/>
        <v>2.4399999999999998E-2</v>
      </c>
      <c r="T50" s="121">
        <f t="shared" si="131"/>
        <v>2.52E-2</v>
      </c>
      <c r="U50" s="121">
        <f t="shared" si="131"/>
        <v>2.5499999999999998E-2</v>
      </c>
      <c r="V50" s="121">
        <f t="shared" si="131"/>
        <v>2.5499999999999998E-2</v>
      </c>
      <c r="W50" s="121">
        <f t="shared" si="131"/>
        <v>2.5399999999999999E-2</v>
      </c>
      <c r="X50" s="122">
        <f t="shared" si="3"/>
        <v>2.5500000000000002E-2</v>
      </c>
      <c r="Y50" s="121">
        <f t="shared" si="4"/>
        <v>2.5600000000000001E-2</v>
      </c>
      <c r="Z50" s="122">
        <f t="shared" si="5"/>
        <v>2.615E-2</v>
      </c>
      <c r="AA50" s="121">
        <f t="shared" si="6"/>
        <v>2.6699999999999998E-2</v>
      </c>
      <c r="AB50" s="122">
        <f t="shared" si="74"/>
        <v>2.7E-2</v>
      </c>
      <c r="AC50" s="122">
        <f t="shared" si="74"/>
        <v>2.7300000000000001E-2</v>
      </c>
      <c r="AD50" s="121">
        <f t="shared" si="7"/>
        <v>2.76E-2</v>
      </c>
      <c r="AE50" s="122">
        <f t="shared" ref="AE50:AM50" si="132">+($AN50-$AD50)/10+AD50</f>
        <v>2.7810000000000001E-2</v>
      </c>
      <c r="AF50" s="122">
        <f t="shared" si="132"/>
        <v>2.8020000000000003E-2</v>
      </c>
      <c r="AG50" s="122">
        <f t="shared" si="132"/>
        <v>2.8230000000000005E-2</v>
      </c>
      <c r="AH50" s="122">
        <f t="shared" si="132"/>
        <v>2.8440000000000007E-2</v>
      </c>
      <c r="AI50" s="122">
        <f t="shared" si="132"/>
        <v>2.8650000000000009E-2</v>
      </c>
      <c r="AJ50" s="122">
        <f t="shared" si="132"/>
        <v>2.8860000000000011E-2</v>
      </c>
      <c r="AK50" s="122">
        <f t="shared" si="132"/>
        <v>2.9070000000000012E-2</v>
      </c>
      <c r="AL50" s="122">
        <f t="shared" si="132"/>
        <v>2.9280000000000014E-2</v>
      </c>
      <c r="AM50" s="122">
        <f t="shared" si="132"/>
        <v>2.9490000000000016E-2</v>
      </c>
      <c r="AN50" s="121">
        <f t="shared" si="9"/>
        <v>2.9700000000000001E-2</v>
      </c>
      <c r="AO50" s="122">
        <f t="shared" ref="AO50:AW50" si="133">+($AX50-$AN50)/10+AN50</f>
        <v>2.9860000000000001E-2</v>
      </c>
      <c r="AP50" s="122">
        <f t="shared" si="133"/>
        <v>3.0020000000000002E-2</v>
      </c>
      <c r="AQ50" s="122">
        <f t="shared" si="133"/>
        <v>3.0180000000000002E-2</v>
      </c>
      <c r="AR50" s="122">
        <f t="shared" si="133"/>
        <v>3.0340000000000002E-2</v>
      </c>
      <c r="AS50" s="122">
        <f t="shared" si="133"/>
        <v>3.0500000000000003E-2</v>
      </c>
      <c r="AT50" s="122">
        <f t="shared" si="133"/>
        <v>3.0660000000000003E-2</v>
      </c>
      <c r="AU50" s="122">
        <f t="shared" si="133"/>
        <v>3.0820000000000004E-2</v>
      </c>
      <c r="AV50" s="122">
        <f t="shared" si="133"/>
        <v>3.0980000000000004E-2</v>
      </c>
      <c r="AW50" s="122">
        <f t="shared" si="133"/>
        <v>3.1140000000000004E-2</v>
      </c>
      <c r="AX50" s="121">
        <f t="shared" si="11"/>
        <v>3.1300000000000001E-2</v>
      </c>
    </row>
    <row r="51" spans="2:50" ht="15.75" customHeight="1" x14ac:dyDescent="0.2">
      <c r="B51" s="123">
        <v>43528</v>
      </c>
      <c r="C51" s="124">
        <v>2.4500000000000002</v>
      </c>
      <c r="D51" s="124">
        <v>2.46</v>
      </c>
      <c r="E51" s="124">
        <v>2.46</v>
      </c>
      <c r="F51" s="124">
        <v>2.54</v>
      </c>
      <c r="G51" s="124">
        <v>2.54</v>
      </c>
      <c r="H51" s="124">
        <v>2.5499999999999998</v>
      </c>
      <c r="I51" s="124">
        <v>2.52</v>
      </c>
      <c r="J51" s="124">
        <v>2.5299999999999998</v>
      </c>
      <c r="K51" s="124">
        <v>2.63</v>
      </c>
      <c r="L51" s="124">
        <v>2.72</v>
      </c>
      <c r="M51" s="124">
        <v>2.93</v>
      </c>
      <c r="N51" s="125">
        <v>3.09</v>
      </c>
      <c r="O51" s="119"/>
      <c r="P51" s="120">
        <f t="shared" si="1"/>
        <v>43528</v>
      </c>
      <c r="Q51" s="126">
        <f t="shared" ref="Q51:W51" si="134">SUMIF($B$9:$N$9,Q$9,$B51:$N51)/100</f>
        <v>2.4500000000000001E-2</v>
      </c>
      <c r="R51" s="126">
        <f t="shared" si="134"/>
        <v>2.46E-2</v>
      </c>
      <c r="S51" s="126">
        <f t="shared" si="134"/>
        <v>2.46E-2</v>
      </c>
      <c r="T51" s="126">
        <f t="shared" si="134"/>
        <v>2.5399999999999999E-2</v>
      </c>
      <c r="U51" s="126">
        <f t="shared" si="134"/>
        <v>2.5399999999999999E-2</v>
      </c>
      <c r="V51" s="126">
        <f t="shared" si="134"/>
        <v>2.5499999999999998E-2</v>
      </c>
      <c r="W51" s="126">
        <f t="shared" si="134"/>
        <v>2.52E-2</v>
      </c>
      <c r="X51" s="127">
        <f t="shared" si="3"/>
        <v>2.5250000000000002E-2</v>
      </c>
      <c r="Y51" s="126">
        <f t="shared" si="4"/>
        <v>2.53E-2</v>
      </c>
      <c r="Z51" s="127">
        <f t="shared" si="5"/>
        <v>2.58E-2</v>
      </c>
      <c r="AA51" s="126">
        <f t="shared" si="6"/>
        <v>2.63E-2</v>
      </c>
      <c r="AB51" s="127">
        <f t="shared" ref="AB51:AC70" si="135">+($AD51-$AA51)/3+AA51</f>
        <v>2.6600000000000002E-2</v>
      </c>
      <c r="AC51" s="127">
        <f t="shared" si="135"/>
        <v>2.6900000000000004E-2</v>
      </c>
      <c r="AD51" s="126">
        <f t="shared" si="7"/>
        <v>2.7200000000000002E-2</v>
      </c>
      <c r="AE51" s="127">
        <f t="shared" ref="AE51:AM51" si="136">+($AN51-$AD51)/10+AD51</f>
        <v>2.7410000000000004E-2</v>
      </c>
      <c r="AF51" s="127">
        <f t="shared" si="136"/>
        <v>2.7620000000000006E-2</v>
      </c>
      <c r="AG51" s="127">
        <f t="shared" si="136"/>
        <v>2.7830000000000008E-2</v>
      </c>
      <c r="AH51" s="127">
        <f t="shared" si="136"/>
        <v>2.8040000000000009E-2</v>
      </c>
      <c r="AI51" s="127">
        <f t="shared" si="136"/>
        <v>2.8250000000000011E-2</v>
      </c>
      <c r="AJ51" s="127">
        <f t="shared" si="136"/>
        <v>2.8460000000000013E-2</v>
      </c>
      <c r="AK51" s="127">
        <f t="shared" si="136"/>
        <v>2.8670000000000015E-2</v>
      </c>
      <c r="AL51" s="127">
        <f t="shared" si="136"/>
        <v>2.8880000000000017E-2</v>
      </c>
      <c r="AM51" s="127">
        <f t="shared" si="136"/>
        <v>2.9090000000000019E-2</v>
      </c>
      <c r="AN51" s="126">
        <f t="shared" si="9"/>
        <v>2.9300000000000003E-2</v>
      </c>
      <c r="AO51" s="127">
        <f t="shared" ref="AO51:AW51" si="137">+($AX51-$AN51)/10+AN51</f>
        <v>2.9460000000000004E-2</v>
      </c>
      <c r="AP51" s="127">
        <f t="shared" si="137"/>
        <v>2.9620000000000004E-2</v>
      </c>
      <c r="AQ51" s="127">
        <f t="shared" si="137"/>
        <v>2.9780000000000004E-2</v>
      </c>
      <c r="AR51" s="127">
        <f t="shared" si="137"/>
        <v>2.9940000000000005E-2</v>
      </c>
      <c r="AS51" s="127">
        <f t="shared" si="137"/>
        <v>3.0100000000000005E-2</v>
      </c>
      <c r="AT51" s="127">
        <f t="shared" si="137"/>
        <v>3.0260000000000006E-2</v>
      </c>
      <c r="AU51" s="127">
        <f t="shared" si="137"/>
        <v>3.0420000000000006E-2</v>
      </c>
      <c r="AV51" s="127">
        <f t="shared" si="137"/>
        <v>3.0580000000000006E-2</v>
      </c>
      <c r="AW51" s="127">
        <f t="shared" si="137"/>
        <v>3.0740000000000007E-2</v>
      </c>
      <c r="AX51" s="126">
        <f t="shared" si="11"/>
        <v>3.0899999999999997E-2</v>
      </c>
    </row>
    <row r="52" spans="2:50" ht="15.75" customHeight="1" x14ac:dyDescent="0.2">
      <c r="B52" s="123">
        <v>43529</v>
      </c>
      <c r="C52" s="128">
        <v>2.44</v>
      </c>
      <c r="D52" s="128">
        <v>2.4500000000000002</v>
      </c>
      <c r="E52" s="128">
        <v>2.46</v>
      </c>
      <c r="F52" s="128">
        <v>2.5299999999999998</v>
      </c>
      <c r="G52" s="128">
        <v>2.54</v>
      </c>
      <c r="H52" s="128">
        <v>2.5499999999999998</v>
      </c>
      <c r="I52" s="128">
        <v>2.52</v>
      </c>
      <c r="J52" s="128">
        <v>2.5299999999999998</v>
      </c>
      <c r="K52" s="128">
        <v>2.63</v>
      </c>
      <c r="L52" s="128">
        <v>2.72</v>
      </c>
      <c r="M52" s="128">
        <v>2.93</v>
      </c>
      <c r="N52" s="129">
        <v>3.08</v>
      </c>
      <c r="O52" s="119"/>
      <c r="P52" s="120">
        <f t="shared" si="1"/>
        <v>43529</v>
      </c>
      <c r="Q52" s="121">
        <f t="shared" ref="Q52:W52" si="138">SUMIF($B$9:$N$9,Q$9,$B52:$N52)/100</f>
        <v>2.4399999999999998E-2</v>
      </c>
      <c r="R52" s="121">
        <f t="shared" si="138"/>
        <v>2.4500000000000001E-2</v>
      </c>
      <c r="S52" s="121">
        <f t="shared" si="138"/>
        <v>2.46E-2</v>
      </c>
      <c r="T52" s="121">
        <f t="shared" si="138"/>
        <v>2.53E-2</v>
      </c>
      <c r="U52" s="121">
        <f t="shared" si="138"/>
        <v>2.5399999999999999E-2</v>
      </c>
      <c r="V52" s="121">
        <f t="shared" si="138"/>
        <v>2.5499999999999998E-2</v>
      </c>
      <c r="W52" s="121">
        <f t="shared" si="138"/>
        <v>2.52E-2</v>
      </c>
      <c r="X52" s="122">
        <f t="shared" si="3"/>
        <v>2.5250000000000002E-2</v>
      </c>
      <c r="Y52" s="121">
        <f t="shared" si="4"/>
        <v>2.53E-2</v>
      </c>
      <c r="Z52" s="122">
        <f t="shared" si="5"/>
        <v>2.58E-2</v>
      </c>
      <c r="AA52" s="121">
        <f t="shared" si="6"/>
        <v>2.63E-2</v>
      </c>
      <c r="AB52" s="122">
        <f t="shared" si="135"/>
        <v>2.6600000000000002E-2</v>
      </c>
      <c r="AC52" s="122">
        <f t="shared" si="135"/>
        <v>2.6900000000000004E-2</v>
      </c>
      <c r="AD52" s="121">
        <f t="shared" si="7"/>
        <v>2.7200000000000002E-2</v>
      </c>
      <c r="AE52" s="122">
        <f t="shared" ref="AE52:AM52" si="139">+($AN52-$AD52)/10+AD52</f>
        <v>2.7410000000000004E-2</v>
      </c>
      <c r="AF52" s="122">
        <f t="shared" si="139"/>
        <v>2.7620000000000006E-2</v>
      </c>
      <c r="AG52" s="122">
        <f t="shared" si="139"/>
        <v>2.7830000000000008E-2</v>
      </c>
      <c r="AH52" s="122">
        <f t="shared" si="139"/>
        <v>2.8040000000000009E-2</v>
      </c>
      <c r="AI52" s="122">
        <f t="shared" si="139"/>
        <v>2.8250000000000011E-2</v>
      </c>
      <c r="AJ52" s="122">
        <f t="shared" si="139"/>
        <v>2.8460000000000013E-2</v>
      </c>
      <c r="AK52" s="122">
        <f t="shared" si="139"/>
        <v>2.8670000000000015E-2</v>
      </c>
      <c r="AL52" s="122">
        <f t="shared" si="139"/>
        <v>2.8880000000000017E-2</v>
      </c>
      <c r="AM52" s="122">
        <f t="shared" si="139"/>
        <v>2.9090000000000019E-2</v>
      </c>
      <c r="AN52" s="121">
        <f t="shared" si="9"/>
        <v>2.9300000000000003E-2</v>
      </c>
      <c r="AO52" s="122">
        <f t="shared" ref="AO52:AW52" si="140">+($AX52-$AN52)/10+AN52</f>
        <v>2.9450000000000004E-2</v>
      </c>
      <c r="AP52" s="122">
        <f t="shared" si="140"/>
        <v>2.9600000000000005E-2</v>
      </c>
      <c r="AQ52" s="122">
        <f t="shared" si="140"/>
        <v>2.9750000000000006E-2</v>
      </c>
      <c r="AR52" s="122">
        <f t="shared" si="140"/>
        <v>2.9900000000000006E-2</v>
      </c>
      <c r="AS52" s="122">
        <f t="shared" si="140"/>
        <v>3.0050000000000007E-2</v>
      </c>
      <c r="AT52" s="122">
        <f t="shared" si="140"/>
        <v>3.0200000000000008E-2</v>
      </c>
      <c r="AU52" s="122">
        <f t="shared" si="140"/>
        <v>3.0350000000000009E-2</v>
      </c>
      <c r="AV52" s="122">
        <f t="shared" si="140"/>
        <v>3.050000000000001E-2</v>
      </c>
      <c r="AW52" s="122">
        <f t="shared" si="140"/>
        <v>3.0650000000000011E-2</v>
      </c>
      <c r="AX52" s="121">
        <f t="shared" si="11"/>
        <v>3.0800000000000001E-2</v>
      </c>
    </row>
    <row r="53" spans="2:50" ht="15.75" customHeight="1" x14ac:dyDescent="0.2">
      <c r="B53" s="123">
        <v>43530</v>
      </c>
      <c r="C53" s="124">
        <v>2.4300000000000002</v>
      </c>
      <c r="D53" s="124">
        <v>2.44</v>
      </c>
      <c r="E53" s="124">
        <v>2.4700000000000002</v>
      </c>
      <c r="F53" s="124">
        <v>2.5299999999999998</v>
      </c>
      <c r="G53" s="124">
        <v>2.54</v>
      </c>
      <c r="H53" s="124">
        <v>2.52</v>
      </c>
      <c r="I53" s="124">
        <v>2.4900000000000002</v>
      </c>
      <c r="J53" s="124">
        <v>2.4900000000000002</v>
      </c>
      <c r="K53" s="124">
        <v>2.59</v>
      </c>
      <c r="L53" s="124">
        <v>2.69</v>
      </c>
      <c r="M53" s="124">
        <v>2.9</v>
      </c>
      <c r="N53" s="125">
        <v>3.06</v>
      </c>
      <c r="O53" s="119"/>
      <c r="P53" s="120">
        <f t="shared" si="1"/>
        <v>43530</v>
      </c>
      <c r="Q53" s="126">
        <f t="shared" ref="Q53:W53" si="141">SUMIF($B$9:$N$9,Q$9,$B53:$N53)/100</f>
        <v>2.4300000000000002E-2</v>
      </c>
      <c r="R53" s="126">
        <f t="shared" si="141"/>
        <v>2.4399999999999998E-2</v>
      </c>
      <c r="S53" s="126">
        <f t="shared" si="141"/>
        <v>2.4700000000000003E-2</v>
      </c>
      <c r="T53" s="126">
        <f t="shared" si="141"/>
        <v>2.53E-2</v>
      </c>
      <c r="U53" s="126">
        <f t="shared" si="141"/>
        <v>2.5399999999999999E-2</v>
      </c>
      <c r="V53" s="126">
        <f t="shared" si="141"/>
        <v>2.52E-2</v>
      </c>
      <c r="W53" s="126">
        <f t="shared" si="141"/>
        <v>2.4900000000000002E-2</v>
      </c>
      <c r="X53" s="127">
        <f t="shared" si="3"/>
        <v>2.4900000000000002E-2</v>
      </c>
      <c r="Y53" s="126">
        <f t="shared" si="4"/>
        <v>2.4900000000000002E-2</v>
      </c>
      <c r="Z53" s="127">
        <f t="shared" si="5"/>
        <v>2.5399999999999999E-2</v>
      </c>
      <c r="AA53" s="126">
        <f t="shared" si="6"/>
        <v>2.5899999999999999E-2</v>
      </c>
      <c r="AB53" s="127">
        <f t="shared" si="135"/>
        <v>2.6233333333333334E-2</v>
      </c>
      <c r="AC53" s="127">
        <f t="shared" si="135"/>
        <v>2.6566666666666669E-2</v>
      </c>
      <c r="AD53" s="126">
        <f t="shared" si="7"/>
        <v>2.69E-2</v>
      </c>
      <c r="AE53" s="127">
        <f t="shared" ref="AE53:AM53" si="142">+($AN53-$AD53)/10+AD53</f>
        <v>2.7109999999999999E-2</v>
      </c>
      <c r="AF53" s="127">
        <f t="shared" si="142"/>
        <v>2.7319999999999997E-2</v>
      </c>
      <c r="AG53" s="127">
        <f t="shared" si="142"/>
        <v>2.7529999999999995E-2</v>
      </c>
      <c r="AH53" s="127">
        <f t="shared" si="142"/>
        <v>2.7739999999999994E-2</v>
      </c>
      <c r="AI53" s="127">
        <f t="shared" si="142"/>
        <v>2.7949999999999992E-2</v>
      </c>
      <c r="AJ53" s="127">
        <f t="shared" si="142"/>
        <v>2.8159999999999991E-2</v>
      </c>
      <c r="AK53" s="127">
        <f t="shared" si="142"/>
        <v>2.8369999999999989E-2</v>
      </c>
      <c r="AL53" s="127">
        <f t="shared" si="142"/>
        <v>2.8579999999999987E-2</v>
      </c>
      <c r="AM53" s="127">
        <f t="shared" si="142"/>
        <v>2.8789999999999986E-2</v>
      </c>
      <c r="AN53" s="126">
        <f t="shared" si="9"/>
        <v>2.8999999999999998E-2</v>
      </c>
      <c r="AO53" s="127">
        <f t="shared" ref="AO53:AW53" si="143">+($AX53-$AN53)/10+AN53</f>
        <v>2.9159999999999998E-2</v>
      </c>
      <c r="AP53" s="127">
        <f t="shared" si="143"/>
        <v>2.9319999999999999E-2</v>
      </c>
      <c r="AQ53" s="127">
        <f t="shared" si="143"/>
        <v>2.9479999999999999E-2</v>
      </c>
      <c r="AR53" s="127">
        <f t="shared" si="143"/>
        <v>2.964E-2</v>
      </c>
      <c r="AS53" s="127">
        <f t="shared" si="143"/>
        <v>2.98E-2</v>
      </c>
      <c r="AT53" s="127">
        <f t="shared" si="143"/>
        <v>2.9960000000000001E-2</v>
      </c>
      <c r="AU53" s="127">
        <f t="shared" si="143"/>
        <v>3.0120000000000001E-2</v>
      </c>
      <c r="AV53" s="127">
        <f t="shared" si="143"/>
        <v>3.0280000000000001E-2</v>
      </c>
      <c r="AW53" s="127">
        <f t="shared" si="143"/>
        <v>3.0440000000000002E-2</v>
      </c>
      <c r="AX53" s="126">
        <f t="shared" si="11"/>
        <v>3.0600000000000002E-2</v>
      </c>
    </row>
    <row r="54" spans="2:50" ht="15.75" customHeight="1" x14ac:dyDescent="0.2">
      <c r="B54" s="123">
        <v>43531</v>
      </c>
      <c r="C54" s="128">
        <v>2.4500000000000002</v>
      </c>
      <c r="D54" s="128">
        <v>2.46</v>
      </c>
      <c r="E54" s="128">
        <v>2.4500000000000002</v>
      </c>
      <c r="F54" s="128">
        <v>2.52</v>
      </c>
      <c r="G54" s="128">
        <v>2.52</v>
      </c>
      <c r="H54" s="128">
        <v>2.4700000000000002</v>
      </c>
      <c r="I54" s="128">
        <v>2.44</v>
      </c>
      <c r="J54" s="128">
        <v>2.44</v>
      </c>
      <c r="K54" s="128">
        <v>2.54</v>
      </c>
      <c r="L54" s="128">
        <v>2.64</v>
      </c>
      <c r="M54" s="128">
        <v>2.86</v>
      </c>
      <c r="N54" s="129">
        <v>3.03</v>
      </c>
      <c r="O54" s="119"/>
      <c r="P54" s="120">
        <f t="shared" si="1"/>
        <v>43531</v>
      </c>
      <c r="Q54" s="121">
        <f t="shared" ref="Q54:W54" si="144">SUMIF($B$9:$N$9,Q$9,$B54:$N54)/100</f>
        <v>2.4500000000000001E-2</v>
      </c>
      <c r="R54" s="121">
        <f t="shared" si="144"/>
        <v>2.46E-2</v>
      </c>
      <c r="S54" s="121">
        <f t="shared" si="144"/>
        <v>2.4500000000000001E-2</v>
      </c>
      <c r="T54" s="121">
        <f t="shared" si="144"/>
        <v>2.52E-2</v>
      </c>
      <c r="U54" s="121">
        <f t="shared" si="144"/>
        <v>2.52E-2</v>
      </c>
      <c r="V54" s="121">
        <f t="shared" si="144"/>
        <v>2.4700000000000003E-2</v>
      </c>
      <c r="W54" s="121">
        <f t="shared" si="144"/>
        <v>2.4399999999999998E-2</v>
      </c>
      <c r="X54" s="122">
        <f t="shared" si="3"/>
        <v>2.4399999999999998E-2</v>
      </c>
      <c r="Y54" s="121">
        <f t="shared" si="4"/>
        <v>2.4399999999999998E-2</v>
      </c>
      <c r="Z54" s="122">
        <f t="shared" si="5"/>
        <v>2.4899999999999999E-2</v>
      </c>
      <c r="AA54" s="121">
        <f t="shared" si="6"/>
        <v>2.5399999999999999E-2</v>
      </c>
      <c r="AB54" s="122">
        <f t="shared" si="135"/>
        <v>2.5733333333333334E-2</v>
      </c>
      <c r="AC54" s="122">
        <f t="shared" si="135"/>
        <v>2.6066666666666669E-2</v>
      </c>
      <c r="AD54" s="121">
        <f t="shared" si="7"/>
        <v>2.64E-2</v>
      </c>
      <c r="AE54" s="122">
        <f t="shared" ref="AE54:AM54" si="145">+($AN54-$AD54)/10+AD54</f>
        <v>2.6620000000000001E-2</v>
      </c>
      <c r="AF54" s="122">
        <f t="shared" si="145"/>
        <v>2.6840000000000003E-2</v>
      </c>
      <c r="AG54" s="122">
        <f t="shared" si="145"/>
        <v>2.7060000000000004E-2</v>
      </c>
      <c r="AH54" s="122">
        <f t="shared" si="145"/>
        <v>2.7280000000000006E-2</v>
      </c>
      <c r="AI54" s="122">
        <f t="shared" si="145"/>
        <v>2.7500000000000007E-2</v>
      </c>
      <c r="AJ54" s="122">
        <f t="shared" si="145"/>
        <v>2.7720000000000009E-2</v>
      </c>
      <c r="AK54" s="122">
        <f t="shared" si="145"/>
        <v>2.794000000000001E-2</v>
      </c>
      <c r="AL54" s="122">
        <f t="shared" si="145"/>
        <v>2.8160000000000011E-2</v>
      </c>
      <c r="AM54" s="122">
        <f t="shared" si="145"/>
        <v>2.8380000000000013E-2</v>
      </c>
      <c r="AN54" s="121">
        <f t="shared" si="9"/>
        <v>2.86E-2</v>
      </c>
      <c r="AO54" s="122">
        <f t="shared" ref="AO54:AW54" si="146">+($AX54-$AN54)/10+AN54</f>
        <v>2.877E-2</v>
      </c>
      <c r="AP54" s="122">
        <f t="shared" si="146"/>
        <v>2.894E-2</v>
      </c>
      <c r="AQ54" s="122">
        <f t="shared" si="146"/>
        <v>2.911E-2</v>
      </c>
      <c r="AR54" s="122">
        <f t="shared" si="146"/>
        <v>2.928E-2</v>
      </c>
      <c r="AS54" s="122">
        <f t="shared" si="146"/>
        <v>2.945E-2</v>
      </c>
      <c r="AT54" s="122">
        <f t="shared" si="146"/>
        <v>2.962E-2</v>
      </c>
      <c r="AU54" s="122">
        <f t="shared" si="146"/>
        <v>2.9790000000000001E-2</v>
      </c>
      <c r="AV54" s="122">
        <f t="shared" si="146"/>
        <v>2.9960000000000001E-2</v>
      </c>
      <c r="AW54" s="122">
        <f t="shared" si="146"/>
        <v>3.0130000000000001E-2</v>
      </c>
      <c r="AX54" s="121">
        <f t="shared" si="11"/>
        <v>3.0299999999999997E-2</v>
      </c>
    </row>
    <row r="55" spans="2:50" ht="15.75" customHeight="1" x14ac:dyDescent="0.2">
      <c r="B55" s="123">
        <v>43532</v>
      </c>
      <c r="C55" s="124">
        <v>2.4500000000000002</v>
      </c>
      <c r="D55" s="124">
        <v>2.46</v>
      </c>
      <c r="E55" s="124">
        <v>2.46</v>
      </c>
      <c r="F55" s="124">
        <v>2.52</v>
      </c>
      <c r="G55" s="124">
        <v>2.5299999999999998</v>
      </c>
      <c r="H55" s="124">
        <v>2.4500000000000002</v>
      </c>
      <c r="I55" s="124">
        <v>2.4300000000000002</v>
      </c>
      <c r="J55" s="124">
        <v>2.42</v>
      </c>
      <c r="K55" s="124">
        <v>2.5099999999999998</v>
      </c>
      <c r="L55" s="124">
        <v>2.62</v>
      </c>
      <c r="M55" s="124">
        <v>2.83</v>
      </c>
      <c r="N55" s="125">
        <v>3</v>
      </c>
      <c r="O55" s="119"/>
      <c r="P55" s="120">
        <f t="shared" si="1"/>
        <v>43532</v>
      </c>
      <c r="Q55" s="126">
        <f t="shared" ref="Q55:W55" si="147">SUMIF($B$9:$N$9,Q$9,$B55:$N55)/100</f>
        <v>2.4500000000000001E-2</v>
      </c>
      <c r="R55" s="126">
        <f t="shared" si="147"/>
        <v>2.46E-2</v>
      </c>
      <c r="S55" s="126">
        <f t="shared" si="147"/>
        <v>2.46E-2</v>
      </c>
      <c r="T55" s="126">
        <f t="shared" si="147"/>
        <v>2.52E-2</v>
      </c>
      <c r="U55" s="126">
        <f t="shared" si="147"/>
        <v>2.53E-2</v>
      </c>
      <c r="V55" s="126">
        <f t="shared" si="147"/>
        <v>2.4500000000000001E-2</v>
      </c>
      <c r="W55" s="126">
        <f t="shared" si="147"/>
        <v>2.4300000000000002E-2</v>
      </c>
      <c r="X55" s="127">
        <f t="shared" si="3"/>
        <v>2.4250000000000001E-2</v>
      </c>
      <c r="Y55" s="126">
        <f t="shared" si="4"/>
        <v>2.4199999999999999E-2</v>
      </c>
      <c r="Z55" s="127">
        <f t="shared" si="5"/>
        <v>2.4649999999999998E-2</v>
      </c>
      <c r="AA55" s="126">
        <f t="shared" si="6"/>
        <v>2.5099999999999997E-2</v>
      </c>
      <c r="AB55" s="127">
        <f t="shared" si="135"/>
        <v>2.5466666666666665E-2</v>
      </c>
      <c r="AC55" s="127">
        <f t="shared" si="135"/>
        <v>2.5833333333333333E-2</v>
      </c>
      <c r="AD55" s="126">
        <f t="shared" si="7"/>
        <v>2.6200000000000001E-2</v>
      </c>
      <c r="AE55" s="127">
        <f t="shared" ref="AE55:AM55" si="148">+($AN55-$AD55)/10+AD55</f>
        <v>2.6410000000000003E-2</v>
      </c>
      <c r="AF55" s="127">
        <f t="shared" si="148"/>
        <v>2.6620000000000005E-2</v>
      </c>
      <c r="AG55" s="127">
        <f t="shared" si="148"/>
        <v>2.6830000000000007E-2</v>
      </c>
      <c r="AH55" s="127">
        <f t="shared" si="148"/>
        <v>2.7040000000000008E-2</v>
      </c>
      <c r="AI55" s="127">
        <f t="shared" si="148"/>
        <v>2.725000000000001E-2</v>
      </c>
      <c r="AJ55" s="127">
        <f t="shared" si="148"/>
        <v>2.7460000000000012E-2</v>
      </c>
      <c r="AK55" s="127">
        <f t="shared" si="148"/>
        <v>2.7670000000000014E-2</v>
      </c>
      <c r="AL55" s="127">
        <f t="shared" si="148"/>
        <v>2.7880000000000016E-2</v>
      </c>
      <c r="AM55" s="127">
        <f t="shared" si="148"/>
        <v>2.8090000000000018E-2</v>
      </c>
      <c r="AN55" s="126">
        <f t="shared" si="9"/>
        <v>2.8300000000000002E-2</v>
      </c>
      <c r="AO55" s="127">
        <f t="shared" ref="AO55:AW55" si="149">+($AX55-$AN55)/10+AN55</f>
        <v>2.8470000000000002E-2</v>
      </c>
      <c r="AP55" s="127">
        <f t="shared" si="149"/>
        <v>2.8640000000000002E-2</v>
      </c>
      <c r="AQ55" s="127">
        <f t="shared" si="149"/>
        <v>2.8810000000000002E-2</v>
      </c>
      <c r="AR55" s="127">
        <f t="shared" si="149"/>
        <v>2.8980000000000002E-2</v>
      </c>
      <c r="AS55" s="127">
        <f t="shared" si="149"/>
        <v>2.9150000000000002E-2</v>
      </c>
      <c r="AT55" s="127">
        <f t="shared" si="149"/>
        <v>2.9320000000000002E-2</v>
      </c>
      <c r="AU55" s="127">
        <f t="shared" si="149"/>
        <v>2.9490000000000002E-2</v>
      </c>
      <c r="AV55" s="127">
        <f t="shared" si="149"/>
        <v>2.9660000000000002E-2</v>
      </c>
      <c r="AW55" s="127">
        <f t="shared" si="149"/>
        <v>2.9830000000000002E-2</v>
      </c>
      <c r="AX55" s="126">
        <f t="shared" si="11"/>
        <v>0.03</v>
      </c>
    </row>
    <row r="56" spans="2:50" ht="15.75" customHeight="1" x14ac:dyDescent="0.2">
      <c r="B56" s="123">
        <v>43535</v>
      </c>
      <c r="C56" s="128">
        <v>2.44</v>
      </c>
      <c r="D56" s="128">
        <v>2.4500000000000002</v>
      </c>
      <c r="E56" s="128">
        <v>2.46</v>
      </c>
      <c r="F56" s="128">
        <v>2.54</v>
      </c>
      <c r="G56" s="128">
        <v>2.5299999999999998</v>
      </c>
      <c r="H56" s="128">
        <v>2.4700000000000002</v>
      </c>
      <c r="I56" s="128">
        <v>2.4500000000000002</v>
      </c>
      <c r="J56" s="128">
        <v>2.44</v>
      </c>
      <c r="K56" s="128">
        <v>2.5299999999999998</v>
      </c>
      <c r="L56" s="128">
        <v>2.64</v>
      </c>
      <c r="M56" s="128">
        <v>2.86</v>
      </c>
      <c r="N56" s="129">
        <v>3.03</v>
      </c>
      <c r="O56" s="119"/>
      <c r="P56" s="120">
        <f t="shared" si="1"/>
        <v>43535</v>
      </c>
      <c r="Q56" s="121">
        <f t="shared" ref="Q56:W56" si="150">SUMIF($B$9:$N$9,Q$9,$B56:$N56)/100</f>
        <v>2.4399999999999998E-2</v>
      </c>
      <c r="R56" s="121">
        <f t="shared" si="150"/>
        <v>2.4500000000000001E-2</v>
      </c>
      <c r="S56" s="121">
        <f t="shared" si="150"/>
        <v>2.46E-2</v>
      </c>
      <c r="T56" s="121">
        <f t="shared" si="150"/>
        <v>2.5399999999999999E-2</v>
      </c>
      <c r="U56" s="121">
        <f t="shared" si="150"/>
        <v>2.53E-2</v>
      </c>
      <c r="V56" s="121">
        <f t="shared" si="150"/>
        <v>2.4700000000000003E-2</v>
      </c>
      <c r="W56" s="121">
        <f t="shared" si="150"/>
        <v>2.4500000000000001E-2</v>
      </c>
      <c r="X56" s="122">
        <f t="shared" si="3"/>
        <v>2.445E-2</v>
      </c>
      <c r="Y56" s="121">
        <f t="shared" si="4"/>
        <v>2.4399999999999998E-2</v>
      </c>
      <c r="Z56" s="122">
        <f t="shared" si="5"/>
        <v>2.4849999999999997E-2</v>
      </c>
      <c r="AA56" s="121">
        <f t="shared" si="6"/>
        <v>2.53E-2</v>
      </c>
      <c r="AB56" s="122">
        <f t="shared" si="135"/>
        <v>2.5666666666666667E-2</v>
      </c>
      <c r="AC56" s="122">
        <f t="shared" si="135"/>
        <v>2.6033333333333335E-2</v>
      </c>
      <c r="AD56" s="121">
        <f t="shared" si="7"/>
        <v>2.64E-2</v>
      </c>
      <c r="AE56" s="122">
        <f t="shared" ref="AE56:AM56" si="151">+($AN56-$AD56)/10+AD56</f>
        <v>2.6620000000000001E-2</v>
      </c>
      <c r="AF56" s="122">
        <f t="shared" si="151"/>
        <v>2.6840000000000003E-2</v>
      </c>
      <c r="AG56" s="122">
        <f t="shared" si="151"/>
        <v>2.7060000000000004E-2</v>
      </c>
      <c r="AH56" s="122">
        <f t="shared" si="151"/>
        <v>2.7280000000000006E-2</v>
      </c>
      <c r="AI56" s="122">
        <f t="shared" si="151"/>
        <v>2.7500000000000007E-2</v>
      </c>
      <c r="AJ56" s="122">
        <f t="shared" si="151"/>
        <v>2.7720000000000009E-2</v>
      </c>
      <c r="AK56" s="122">
        <f t="shared" si="151"/>
        <v>2.794000000000001E-2</v>
      </c>
      <c r="AL56" s="122">
        <f t="shared" si="151"/>
        <v>2.8160000000000011E-2</v>
      </c>
      <c r="AM56" s="122">
        <f t="shared" si="151"/>
        <v>2.8380000000000013E-2</v>
      </c>
      <c r="AN56" s="121">
        <f t="shared" si="9"/>
        <v>2.86E-2</v>
      </c>
      <c r="AO56" s="122">
        <f t="shared" ref="AO56:AW56" si="152">+($AX56-$AN56)/10+AN56</f>
        <v>2.877E-2</v>
      </c>
      <c r="AP56" s="122">
        <f t="shared" si="152"/>
        <v>2.894E-2</v>
      </c>
      <c r="AQ56" s="122">
        <f t="shared" si="152"/>
        <v>2.911E-2</v>
      </c>
      <c r="AR56" s="122">
        <f t="shared" si="152"/>
        <v>2.928E-2</v>
      </c>
      <c r="AS56" s="122">
        <f t="shared" si="152"/>
        <v>2.945E-2</v>
      </c>
      <c r="AT56" s="122">
        <f t="shared" si="152"/>
        <v>2.962E-2</v>
      </c>
      <c r="AU56" s="122">
        <f t="shared" si="152"/>
        <v>2.9790000000000001E-2</v>
      </c>
      <c r="AV56" s="122">
        <f t="shared" si="152"/>
        <v>2.9960000000000001E-2</v>
      </c>
      <c r="AW56" s="122">
        <f t="shared" si="152"/>
        <v>3.0130000000000001E-2</v>
      </c>
      <c r="AX56" s="121">
        <f t="shared" si="11"/>
        <v>3.0299999999999997E-2</v>
      </c>
    </row>
    <row r="57" spans="2:50" ht="15.75" customHeight="1" x14ac:dyDescent="0.2">
      <c r="B57" s="123">
        <v>43536</v>
      </c>
      <c r="C57" s="124">
        <v>2.44</v>
      </c>
      <c r="D57" s="124">
        <v>2.46</v>
      </c>
      <c r="E57" s="124">
        <v>2.46</v>
      </c>
      <c r="F57" s="124">
        <v>2.5299999999999998</v>
      </c>
      <c r="G57" s="124">
        <v>2.52</v>
      </c>
      <c r="H57" s="124">
        <v>2.4500000000000002</v>
      </c>
      <c r="I57" s="124">
        <v>2.41</v>
      </c>
      <c r="J57" s="124">
        <v>2.41</v>
      </c>
      <c r="K57" s="124">
        <v>2.5</v>
      </c>
      <c r="L57" s="124">
        <v>2.61</v>
      </c>
      <c r="M57" s="124">
        <v>2.82</v>
      </c>
      <c r="N57" s="125">
        <v>3</v>
      </c>
      <c r="O57" s="119"/>
      <c r="P57" s="120">
        <f t="shared" si="1"/>
        <v>43536</v>
      </c>
      <c r="Q57" s="126">
        <f t="shared" ref="Q57:W57" si="153">SUMIF($B$9:$N$9,Q$9,$B57:$N57)/100</f>
        <v>2.4399999999999998E-2</v>
      </c>
      <c r="R57" s="126">
        <f t="shared" si="153"/>
        <v>2.46E-2</v>
      </c>
      <c r="S57" s="126">
        <f t="shared" si="153"/>
        <v>2.46E-2</v>
      </c>
      <c r="T57" s="126">
        <f t="shared" si="153"/>
        <v>2.53E-2</v>
      </c>
      <c r="U57" s="126">
        <f t="shared" si="153"/>
        <v>2.52E-2</v>
      </c>
      <c r="V57" s="126">
        <f t="shared" si="153"/>
        <v>2.4500000000000001E-2</v>
      </c>
      <c r="W57" s="126">
        <f t="shared" si="153"/>
        <v>2.41E-2</v>
      </c>
      <c r="X57" s="127">
        <f t="shared" si="3"/>
        <v>2.41E-2</v>
      </c>
      <c r="Y57" s="126">
        <f t="shared" si="4"/>
        <v>2.41E-2</v>
      </c>
      <c r="Z57" s="127">
        <f t="shared" si="5"/>
        <v>2.4550000000000002E-2</v>
      </c>
      <c r="AA57" s="126">
        <f t="shared" si="6"/>
        <v>2.5000000000000001E-2</v>
      </c>
      <c r="AB57" s="127">
        <f t="shared" si="135"/>
        <v>2.5366666666666666E-2</v>
      </c>
      <c r="AC57" s="127">
        <f t="shared" si="135"/>
        <v>2.573333333333333E-2</v>
      </c>
      <c r="AD57" s="126">
        <f t="shared" si="7"/>
        <v>2.6099999999999998E-2</v>
      </c>
      <c r="AE57" s="127">
        <f t="shared" ref="AE57:AM57" si="154">+($AN57-$AD57)/10+AD57</f>
        <v>2.631E-2</v>
      </c>
      <c r="AF57" s="127">
        <f t="shared" si="154"/>
        <v>2.6520000000000002E-2</v>
      </c>
      <c r="AG57" s="127">
        <f t="shared" si="154"/>
        <v>2.6730000000000004E-2</v>
      </c>
      <c r="AH57" s="127">
        <f t="shared" si="154"/>
        <v>2.6940000000000006E-2</v>
      </c>
      <c r="AI57" s="127">
        <f t="shared" si="154"/>
        <v>2.7150000000000007E-2</v>
      </c>
      <c r="AJ57" s="127">
        <f t="shared" si="154"/>
        <v>2.7360000000000009E-2</v>
      </c>
      <c r="AK57" s="127">
        <f t="shared" si="154"/>
        <v>2.7570000000000011E-2</v>
      </c>
      <c r="AL57" s="127">
        <f t="shared" si="154"/>
        <v>2.7780000000000013E-2</v>
      </c>
      <c r="AM57" s="127">
        <f t="shared" si="154"/>
        <v>2.7990000000000015E-2</v>
      </c>
      <c r="AN57" s="126">
        <f t="shared" si="9"/>
        <v>2.8199999999999999E-2</v>
      </c>
      <c r="AO57" s="127">
        <f t="shared" ref="AO57:AW57" si="155">+($AX57-$AN57)/10+AN57</f>
        <v>2.8379999999999999E-2</v>
      </c>
      <c r="AP57" s="127">
        <f t="shared" si="155"/>
        <v>2.8559999999999999E-2</v>
      </c>
      <c r="AQ57" s="127">
        <f t="shared" si="155"/>
        <v>2.8739999999999998E-2</v>
      </c>
      <c r="AR57" s="127">
        <f t="shared" si="155"/>
        <v>2.8919999999999998E-2</v>
      </c>
      <c r="AS57" s="127">
        <f t="shared" si="155"/>
        <v>2.9099999999999997E-2</v>
      </c>
      <c r="AT57" s="127">
        <f t="shared" si="155"/>
        <v>2.9279999999999997E-2</v>
      </c>
      <c r="AU57" s="127">
        <f t="shared" si="155"/>
        <v>2.9459999999999997E-2</v>
      </c>
      <c r="AV57" s="127">
        <f t="shared" si="155"/>
        <v>2.9639999999999996E-2</v>
      </c>
      <c r="AW57" s="127">
        <f t="shared" si="155"/>
        <v>2.9819999999999996E-2</v>
      </c>
      <c r="AX57" s="126">
        <f t="shared" si="11"/>
        <v>0.03</v>
      </c>
    </row>
    <row r="58" spans="2:50" ht="15.75" customHeight="1" x14ac:dyDescent="0.2">
      <c r="B58" s="123">
        <v>43537</v>
      </c>
      <c r="C58" s="128">
        <v>2.4300000000000002</v>
      </c>
      <c r="D58" s="128">
        <v>2.44</v>
      </c>
      <c r="E58" s="128">
        <v>2.4500000000000002</v>
      </c>
      <c r="F58" s="128">
        <v>2.5299999999999998</v>
      </c>
      <c r="G58" s="128">
        <v>2.5299999999999998</v>
      </c>
      <c r="H58" s="128">
        <v>2.4500000000000002</v>
      </c>
      <c r="I58" s="128">
        <v>2.41</v>
      </c>
      <c r="J58" s="128">
        <v>2.42</v>
      </c>
      <c r="K58" s="128">
        <v>2.5099999999999998</v>
      </c>
      <c r="L58" s="128">
        <v>2.61</v>
      </c>
      <c r="M58" s="128">
        <v>2.82</v>
      </c>
      <c r="N58" s="129">
        <v>3.02</v>
      </c>
      <c r="O58" s="119"/>
      <c r="P58" s="120">
        <f t="shared" si="1"/>
        <v>43537</v>
      </c>
      <c r="Q58" s="121">
        <f t="shared" ref="Q58:W58" si="156">SUMIF($B$9:$N$9,Q$9,$B58:$N58)/100</f>
        <v>2.4300000000000002E-2</v>
      </c>
      <c r="R58" s="121">
        <f t="shared" si="156"/>
        <v>2.4399999999999998E-2</v>
      </c>
      <c r="S58" s="121">
        <f t="shared" si="156"/>
        <v>2.4500000000000001E-2</v>
      </c>
      <c r="T58" s="121">
        <f t="shared" si="156"/>
        <v>2.53E-2</v>
      </c>
      <c r="U58" s="121">
        <f t="shared" si="156"/>
        <v>2.53E-2</v>
      </c>
      <c r="V58" s="121">
        <f t="shared" si="156"/>
        <v>2.4500000000000001E-2</v>
      </c>
      <c r="W58" s="121">
        <f t="shared" si="156"/>
        <v>2.41E-2</v>
      </c>
      <c r="X58" s="122">
        <f t="shared" si="3"/>
        <v>2.4149999999999998E-2</v>
      </c>
      <c r="Y58" s="121">
        <f t="shared" si="4"/>
        <v>2.4199999999999999E-2</v>
      </c>
      <c r="Z58" s="122">
        <f t="shared" si="5"/>
        <v>2.4649999999999998E-2</v>
      </c>
      <c r="AA58" s="121">
        <f t="shared" si="6"/>
        <v>2.5099999999999997E-2</v>
      </c>
      <c r="AB58" s="122">
        <f t="shared" si="135"/>
        <v>2.5433333333333332E-2</v>
      </c>
      <c r="AC58" s="122">
        <f t="shared" si="135"/>
        <v>2.5766666666666667E-2</v>
      </c>
      <c r="AD58" s="121">
        <f t="shared" si="7"/>
        <v>2.6099999999999998E-2</v>
      </c>
      <c r="AE58" s="122">
        <f t="shared" ref="AE58:AM58" si="157">+($AN58-$AD58)/10+AD58</f>
        <v>2.631E-2</v>
      </c>
      <c r="AF58" s="122">
        <f t="shared" si="157"/>
        <v>2.6520000000000002E-2</v>
      </c>
      <c r="AG58" s="122">
        <f t="shared" si="157"/>
        <v>2.6730000000000004E-2</v>
      </c>
      <c r="AH58" s="122">
        <f t="shared" si="157"/>
        <v>2.6940000000000006E-2</v>
      </c>
      <c r="AI58" s="122">
        <f t="shared" si="157"/>
        <v>2.7150000000000007E-2</v>
      </c>
      <c r="AJ58" s="122">
        <f t="shared" si="157"/>
        <v>2.7360000000000009E-2</v>
      </c>
      <c r="AK58" s="122">
        <f t="shared" si="157"/>
        <v>2.7570000000000011E-2</v>
      </c>
      <c r="AL58" s="122">
        <f t="shared" si="157"/>
        <v>2.7780000000000013E-2</v>
      </c>
      <c r="AM58" s="122">
        <f t="shared" si="157"/>
        <v>2.7990000000000015E-2</v>
      </c>
      <c r="AN58" s="121">
        <f t="shared" si="9"/>
        <v>2.8199999999999999E-2</v>
      </c>
      <c r="AO58" s="122">
        <f t="shared" ref="AO58:AW58" si="158">+($AX58-$AN58)/10+AN58</f>
        <v>2.8399999999999998E-2</v>
      </c>
      <c r="AP58" s="122">
        <f t="shared" si="158"/>
        <v>2.8599999999999997E-2</v>
      </c>
      <c r="AQ58" s="122">
        <f t="shared" si="158"/>
        <v>2.8799999999999996E-2</v>
      </c>
      <c r="AR58" s="122">
        <f t="shared" si="158"/>
        <v>2.8999999999999995E-2</v>
      </c>
      <c r="AS58" s="122">
        <f t="shared" si="158"/>
        <v>2.9199999999999993E-2</v>
      </c>
      <c r="AT58" s="122">
        <f t="shared" si="158"/>
        <v>2.9399999999999992E-2</v>
      </c>
      <c r="AU58" s="122">
        <f t="shared" si="158"/>
        <v>2.9599999999999991E-2</v>
      </c>
      <c r="AV58" s="122">
        <f t="shared" si="158"/>
        <v>2.979999999999999E-2</v>
      </c>
      <c r="AW58" s="122">
        <f t="shared" si="158"/>
        <v>2.9999999999999988E-2</v>
      </c>
      <c r="AX58" s="121">
        <f t="shared" si="11"/>
        <v>3.0200000000000001E-2</v>
      </c>
    </row>
    <row r="59" spans="2:50" ht="15.75" customHeight="1" x14ac:dyDescent="0.2">
      <c r="B59" s="123">
        <v>43538</v>
      </c>
      <c r="C59" s="124">
        <v>2.48</v>
      </c>
      <c r="D59" s="124">
        <v>2.46</v>
      </c>
      <c r="E59" s="124">
        <v>2.4500000000000002</v>
      </c>
      <c r="F59" s="124">
        <v>2.52</v>
      </c>
      <c r="G59" s="124">
        <v>2.52</v>
      </c>
      <c r="H59" s="124">
        <v>2.46</v>
      </c>
      <c r="I59" s="124">
        <v>2.42</v>
      </c>
      <c r="J59" s="124">
        <v>2.4300000000000002</v>
      </c>
      <c r="K59" s="124">
        <v>2.5299999999999998</v>
      </c>
      <c r="L59" s="124">
        <v>2.63</v>
      </c>
      <c r="M59" s="124">
        <v>2.86</v>
      </c>
      <c r="N59" s="125">
        <v>3.04</v>
      </c>
      <c r="O59" s="119"/>
      <c r="P59" s="120">
        <f t="shared" si="1"/>
        <v>43538</v>
      </c>
      <c r="Q59" s="126">
        <f t="shared" ref="Q59:W59" si="159">SUMIF($B$9:$N$9,Q$9,$B59:$N59)/100</f>
        <v>2.4799999999999999E-2</v>
      </c>
      <c r="R59" s="126">
        <f t="shared" si="159"/>
        <v>2.46E-2</v>
      </c>
      <c r="S59" s="126">
        <f t="shared" si="159"/>
        <v>2.4500000000000001E-2</v>
      </c>
      <c r="T59" s="126">
        <f t="shared" si="159"/>
        <v>2.52E-2</v>
      </c>
      <c r="U59" s="126">
        <f t="shared" si="159"/>
        <v>2.52E-2</v>
      </c>
      <c r="V59" s="126">
        <f t="shared" si="159"/>
        <v>2.46E-2</v>
      </c>
      <c r="W59" s="126">
        <f t="shared" si="159"/>
        <v>2.4199999999999999E-2</v>
      </c>
      <c r="X59" s="127">
        <f t="shared" si="3"/>
        <v>2.4250000000000001E-2</v>
      </c>
      <c r="Y59" s="126">
        <f t="shared" si="4"/>
        <v>2.4300000000000002E-2</v>
      </c>
      <c r="Z59" s="127">
        <f t="shared" si="5"/>
        <v>2.4800000000000003E-2</v>
      </c>
      <c r="AA59" s="126">
        <f t="shared" si="6"/>
        <v>2.53E-2</v>
      </c>
      <c r="AB59" s="127">
        <f t="shared" si="135"/>
        <v>2.5633333333333334E-2</v>
      </c>
      <c r="AC59" s="127">
        <f t="shared" si="135"/>
        <v>2.5966666666666669E-2</v>
      </c>
      <c r="AD59" s="126">
        <f t="shared" si="7"/>
        <v>2.63E-2</v>
      </c>
      <c r="AE59" s="127">
        <f t="shared" ref="AE59:AM59" si="160">+($AN59-$AD59)/10+AD59</f>
        <v>2.6530000000000001E-2</v>
      </c>
      <c r="AF59" s="127">
        <f t="shared" si="160"/>
        <v>2.6760000000000003E-2</v>
      </c>
      <c r="AG59" s="127">
        <f t="shared" si="160"/>
        <v>2.6990000000000004E-2</v>
      </c>
      <c r="AH59" s="127">
        <f t="shared" si="160"/>
        <v>2.7220000000000005E-2</v>
      </c>
      <c r="AI59" s="127">
        <f t="shared" si="160"/>
        <v>2.7450000000000006E-2</v>
      </c>
      <c r="AJ59" s="127">
        <f t="shared" si="160"/>
        <v>2.7680000000000007E-2</v>
      </c>
      <c r="AK59" s="127">
        <f t="shared" si="160"/>
        <v>2.7910000000000008E-2</v>
      </c>
      <c r="AL59" s="127">
        <f t="shared" si="160"/>
        <v>2.8140000000000009E-2</v>
      </c>
      <c r="AM59" s="127">
        <f t="shared" si="160"/>
        <v>2.837000000000001E-2</v>
      </c>
      <c r="AN59" s="126">
        <f t="shared" si="9"/>
        <v>2.86E-2</v>
      </c>
      <c r="AO59" s="127">
        <f t="shared" ref="AO59:AW59" si="161">+($AX59-$AN59)/10+AN59</f>
        <v>2.878E-2</v>
      </c>
      <c r="AP59" s="127">
        <f t="shared" si="161"/>
        <v>2.896E-2</v>
      </c>
      <c r="AQ59" s="127">
        <f t="shared" si="161"/>
        <v>2.9139999999999999E-2</v>
      </c>
      <c r="AR59" s="127">
        <f t="shared" si="161"/>
        <v>2.9319999999999999E-2</v>
      </c>
      <c r="AS59" s="127">
        <f t="shared" si="161"/>
        <v>2.9499999999999998E-2</v>
      </c>
      <c r="AT59" s="127">
        <f t="shared" si="161"/>
        <v>2.9679999999999998E-2</v>
      </c>
      <c r="AU59" s="127">
        <f t="shared" si="161"/>
        <v>2.9859999999999998E-2</v>
      </c>
      <c r="AV59" s="127">
        <f t="shared" si="161"/>
        <v>3.0039999999999997E-2</v>
      </c>
      <c r="AW59" s="127">
        <f t="shared" si="161"/>
        <v>3.0219999999999997E-2</v>
      </c>
      <c r="AX59" s="126">
        <f t="shared" si="11"/>
        <v>3.04E-2</v>
      </c>
    </row>
    <row r="60" spans="2:50" ht="15.75" customHeight="1" x14ac:dyDescent="0.2">
      <c r="B60" s="123">
        <v>43539</v>
      </c>
      <c r="C60" s="128">
        <v>2.46</v>
      </c>
      <c r="D60" s="128">
        <v>2.46</v>
      </c>
      <c r="E60" s="128">
        <v>2.4500000000000002</v>
      </c>
      <c r="F60" s="128">
        <v>2.52</v>
      </c>
      <c r="G60" s="128">
        <v>2.52</v>
      </c>
      <c r="H60" s="128">
        <v>2.4300000000000002</v>
      </c>
      <c r="I60" s="128">
        <v>2.39</v>
      </c>
      <c r="J60" s="128">
        <v>2.4</v>
      </c>
      <c r="K60" s="128">
        <v>2.4900000000000002</v>
      </c>
      <c r="L60" s="128">
        <v>2.59</v>
      </c>
      <c r="M60" s="128">
        <v>2.83</v>
      </c>
      <c r="N60" s="129">
        <v>3.02</v>
      </c>
      <c r="O60" s="119"/>
      <c r="P60" s="120">
        <f t="shared" si="1"/>
        <v>43539</v>
      </c>
      <c r="Q60" s="121">
        <f t="shared" ref="Q60:W60" si="162">SUMIF($B$9:$N$9,Q$9,$B60:$N60)/100</f>
        <v>2.46E-2</v>
      </c>
      <c r="R60" s="121">
        <f t="shared" si="162"/>
        <v>2.46E-2</v>
      </c>
      <c r="S60" s="121">
        <f t="shared" si="162"/>
        <v>2.4500000000000001E-2</v>
      </c>
      <c r="T60" s="121">
        <f t="shared" si="162"/>
        <v>2.52E-2</v>
      </c>
      <c r="U60" s="121">
        <f t="shared" si="162"/>
        <v>2.52E-2</v>
      </c>
      <c r="V60" s="121">
        <f t="shared" si="162"/>
        <v>2.4300000000000002E-2</v>
      </c>
      <c r="W60" s="121">
        <f t="shared" si="162"/>
        <v>2.3900000000000001E-2</v>
      </c>
      <c r="X60" s="122">
        <f t="shared" si="3"/>
        <v>2.3949999999999999E-2</v>
      </c>
      <c r="Y60" s="121">
        <f t="shared" si="4"/>
        <v>2.4E-2</v>
      </c>
      <c r="Z60" s="122">
        <f t="shared" si="5"/>
        <v>2.445E-2</v>
      </c>
      <c r="AA60" s="121">
        <f t="shared" si="6"/>
        <v>2.4900000000000002E-2</v>
      </c>
      <c r="AB60" s="122">
        <f t="shared" si="135"/>
        <v>2.5233333333333333E-2</v>
      </c>
      <c r="AC60" s="122">
        <f t="shared" si="135"/>
        <v>2.5566666666666665E-2</v>
      </c>
      <c r="AD60" s="121">
        <f t="shared" si="7"/>
        <v>2.5899999999999999E-2</v>
      </c>
      <c r="AE60" s="122">
        <f t="shared" ref="AE60:AM60" si="163">+($AN60-$AD60)/10+AD60</f>
        <v>2.614E-2</v>
      </c>
      <c r="AF60" s="122">
        <f t="shared" si="163"/>
        <v>2.6380000000000001E-2</v>
      </c>
      <c r="AG60" s="122">
        <f t="shared" si="163"/>
        <v>2.6620000000000001E-2</v>
      </c>
      <c r="AH60" s="122">
        <f t="shared" si="163"/>
        <v>2.6860000000000002E-2</v>
      </c>
      <c r="AI60" s="122">
        <f t="shared" si="163"/>
        <v>2.7100000000000003E-2</v>
      </c>
      <c r="AJ60" s="122">
        <f t="shared" si="163"/>
        <v>2.7340000000000003E-2</v>
      </c>
      <c r="AK60" s="122">
        <f t="shared" si="163"/>
        <v>2.7580000000000004E-2</v>
      </c>
      <c r="AL60" s="122">
        <f t="shared" si="163"/>
        <v>2.7820000000000004E-2</v>
      </c>
      <c r="AM60" s="122">
        <f t="shared" si="163"/>
        <v>2.8060000000000005E-2</v>
      </c>
      <c r="AN60" s="121">
        <f t="shared" si="9"/>
        <v>2.8300000000000002E-2</v>
      </c>
      <c r="AO60" s="122">
        <f t="shared" ref="AO60:AW60" si="164">+($AX60-$AN60)/10+AN60</f>
        <v>2.8490000000000001E-2</v>
      </c>
      <c r="AP60" s="122">
        <f t="shared" si="164"/>
        <v>2.8680000000000001E-2</v>
      </c>
      <c r="AQ60" s="122">
        <f t="shared" si="164"/>
        <v>2.887E-2</v>
      </c>
      <c r="AR60" s="122">
        <f t="shared" si="164"/>
        <v>2.9059999999999999E-2</v>
      </c>
      <c r="AS60" s="122">
        <f t="shared" si="164"/>
        <v>2.9249999999999998E-2</v>
      </c>
      <c r="AT60" s="122">
        <f t="shared" si="164"/>
        <v>2.9439999999999997E-2</v>
      </c>
      <c r="AU60" s="122">
        <f t="shared" si="164"/>
        <v>2.9629999999999997E-2</v>
      </c>
      <c r="AV60" s="122">
        <f t="shared" si="164"/>
        <v>2.9819999999999996E-2</v>
      </c>
      <c r="AW60" s="122">
        <f t="shared" si="164"/>
        <v>3.0009999999999995E-2</v>
      </c>
      <c r="AX60" s="121">
        <f t="shared" si="11"/>
        <v>3.0200000000000001E-2</v>
      </c>
    </row>
    <row r="61" spans="2:50" ht="15.75" customHeight="1" x14ac:dyDescent="0.2">
      <c r="B61" s="123">
        <v>43542</v>
      </c>
      <c r="C61" s="124">
        <v>2.4700000000000002</v>
      </c>
      <c r="D61" s="124">
        <v>2.46</v>
      </c>
      <c r="E61" s="124">
        <v>2.44</v>
      </c>
      <c r="F61" s="124">
        <v>2.5099999999999998</v>
      </c>
      <c r="G61" s="124">
        <v>2.52</v>
      </c>
      <c r="H61" s="124">
        <v>2.4500000000000002</v>
      </c>
      <c r="I61" s="124">
        <v>2.41</v>
      </c>
      <c r="J61" s="124">
        <v>2.42</v>
      </c>
      <c r="K61" s="124">
        <v>2.5099999999999998</v>
      </c>
      <c r="L61" s="124">
        <v>2.6</v>
      </c>
      <c r="M61" s="124">
        <v>2.83</v>
      </c>
      <c r="N61" s="125">
        <v>3.01</v>
      </c>
      <c r="O61" s="119"/>
      <c r="P61" s="120">
        <f t="shared" si="1"/>
        <v>43542</v>
      </c>
      <c r="Q61" s="126">
        <f t="shared" ref="Q61:W61" si="165">SUMIF($B$9:$N$9,Q$9,$B61:$N61)/100</f>
        <v>2.4700000000000003E-2</v>
      </c>
      <c r="R61" s="126">
        <f t="shared" si="165"/>
        <v>2.46E-2</v>
      </c>
      <c r="S61" s="126">
        <f t="shared" si="165"/>
        <v>2.4399999999999998E-2</v>
      </c>
      <c r="T61" s="126">
        <f t="shared" si="165"/>
        <v>2.5099999999999997E-2</v>
      </c>
      <c r="U61" s="126">
        <f t="shared" si="165"/>
        <v>2.52E-2</v>
      </c>
      <c r="V61" s="126">
        <f t="shared" si="165"/>
        <v>2.4500000000000001E-2</v>
      </c>
      <c r="W61" s="126">
        <f t="shared" si="165"/>
        <v>2.41E-2</v>
      </c>
      <c r="X61" s="127">
        <f t="shared" si="3"/>
        <v>2.4149999999999998E-2</v>
      </c>
      <c r="Y61" s="126">
        <f t="shared" si="4"/>
        <v>2.4199999999999999E-2</v>
      </c>
      <c r="Z61" s="127">
        <f t="shared" si="5"/>
        <v>2.4649999999999998E-2</v>
      </c>
      <c r="AA61" s="126">
        <f t="shared" si="6"/>
        <v>2.5099999999999997E-2</v>
      </c>
      <c r="AB61" s="127">
        <f t="shared" si="135"/>
        <v>2.5399999999999999E-2</v>
      </c>
      <c r="AC61" s="127">
        <f t="shared" si="135"/>
        <v>2.5700000000000001E-2</v>
      </c>
      <c r="AD61" s="126">
        <f t="shared" si="7"/>
        <v>2.6000000000000002E-2</v>
      </c>
      <c r="AE61" s="127">
        <f t="shared" ref="AE61:AM61" si="166">+($AN61-$AD61)/10+AD61</f>
        <v>2.6230000000000003E-2</v>
      </c>
      <c r="AF61" s="127">
        <f t="shared" si="166"/>
        <v>2.6460000000000004E-2</v>
      </c>
      <c r="AG61" s="127">
        <f t="shared" si="166"/>
        <v>2.6690000000000005E-2</v>
      </c>
      <c r="AH61" s="127">
        <f t="shared" si="166"/>
        <v>2.6920000000000006E-2</v>
      </c>
      <c r="AI61" s="127">
        <f t="shared" si="166"/>
        <v>2.7150000000000007E-2</v>
      </c>
      <c r="AJ61" s="127">
        <f t="shared" si="166"/>
        <v>2.7380000000000008E-2</v>
      </c>
      <c r="AK61" s="127">
        <f t="shared" si="166"/>
        <v>2.761000000000001E-2</v>
      </c>
      <c r="AL61" s="127">
        <f t="shared" si="166"/>
        <v>2.7840000000000011E-2</v>
      </c>
      <c r="AM61" s="127">
        <f t="shared" si="166"/>
        <v>2.8070000000000012E-2</v>
      </c>
      <c r="AN61" s="126">
        <f t="shared" si="9"/>
        <v>2.8300000000000002E-2</v>
      </c>
      <c r="AO61" s="127">
        <f t="shared" ref="AO61:AW61" si="167">+($AX61-$AN61)/10+AN61</f>
        <v>2.8480000000000002E-2</v>
      </c>
      <c r="AP61" s="127">
        <f t="shared" si="167"/>
        <v>2.8660000000000001E-2</v>
      </c>
      <c r="AQ61" s="127">
        <f t="shared" si="167"/>
        <v>2.8840000000000001E-2</v>
      </c>
      <c r="AR61" s="127">
        <f t="shared" si="167"/>
        <v>2.9020000000000001E-2</v>
      </c>
      <c r="AS61" s="127">
        <f t="shared" si="167"/>
        <v>2.92E-2</v>
      </c>
      <c r="AT61" s="127">
        <f t="shared" si="167"/>
        <v>2.938E-2</v>
      </c>
      <c r="AU61" s="127">
        <f t="shared" si="167"/>
        <v>2.9559999999999999E-2</v>
      </c>
      <c r="AV61" s="127">
        <f t="shared" si="167"/>
        <v>2.9739999999999999E-2</v>
      </c>
      <c r="AW61" s="127">
        <f t="shared" si="167"/>
        <v>2.9919999999999999E-2</v>
      </c>
      <c r="AX61" s="126">
        <f t="shared" si="11"/>
        <v>3.0099999999999998E-2</v>
      </c>
    </row>
    <row r="62" spans="2:50" ht="15.75" customHeight="1" x14ac:dyDescent="0.2">
      <c r="B62" s="123">
        <v>43543</v>
      </c>
      <c r="C62" s="128">
        <v>2.46</v>
      </c>
      <c r="D62" s="128">
        <v>2.4700000000000002</v>
      </c>
      <c r="E62" s="128">
        <v>2.46</v>
      </c>
      <c r="F62" s="128">
        <v>2.52</v>
      </c>
      <c r="G62" s="128">
        <v>2.5</v>
      </c>
      <c r="H62" s="128">
        <v>2.46</v>
      </c>
      <c r="I62" s="128">
        <v>2.42</v>
      </c>
      <c r="J62" s="128">
        <v>2.42</v>
      </c>
      <c r="K62" s="128">
        <v>2.5099999999999998</v>
      </c>
      <c r="L62" s="128">
        <v>2.61</v>
      </c>
      <c r="M62" s="128">
        <v>2.84</v>
      </c>
      <c r="N62" s="129">
        <v>3.02</v>
      </c>
      <c r="O62" s="119"/>
      <c r="P62" s="120">
        <f t="shared" si="1"/>
        <v>43543</v>
      </c>
      <c r="Q62" s="121">
        <f t="shared" ref="Q62:W62" si="168">SUMIF($B$9:$N$9,Q$9,$B62:$N62)/100</f>
        <v>2.46E-2</v>
      </c>
      <c r="R62" s="121">
        <f t="shared" si="168"/>
        <v>2.4700000000000003E-2</v>
      </c>
      <c r="S62" s="121">
        <f t="shared" si="168"/>
        <v>2.46E-2</v>
      </c>
      <c r="T62" s="121">
        <f t="shared" si="168"/>
        <v>2.52E-2</v>
      </c>
      <c r="U62" s="121">
        <f t="shared" si="168"/>
        <v>2.5000000000000001E-2</v>
      </c>
      <c r="V62" s="121">
        <f t="shared" si="168"/>
        <v>2.46E-2</v>
      </c>
      <c r="W62" s="121">
        <f t="shared" si="168"/>
        <v>2.4199999999999999E-2</v>
      </c>
      <c r="X62" s="122">
        <f t="shared" si="3"/>
        <v>2.4199999999999999E-2</v>
      </c>
      <c r="Y62" s="121">
        <f t="shared" si="4"/>
        <v>2.4199999999999999E-2</v>
      </c>
      <c r="Z62" s="122">
        <f t="shared" si="5"/>
        <v>2.4649999999999998E-2</v>
      </c>
      <c r="AA62" s="121">
        <f t="shared" si="6"/>
        <v>2.5099999999999997E-2</v>
      </c>
      <c r="AB62" s="122">
        <f t="shared" si="135"/>
        <v>2.5433333333333332E-2</v>
      </c>
      <c r="AC62" s="122">
        <f t="shared" si="135"/>
        <v>2.5766666666666667E-2</v>
      </c>
      <c r="AD62" s="121">
        <f t="shared" si="7"/>
        <v>2.6099999999999998E-2</v>
      </c>
      <c r="AE62" s="122">
        <f t="shared" ref="AE62:AM62" si="169">+($AN62-$AD62)/10+AD62</f>
        <v>2.6329999999999999E-2</v>
      </c>
      <c r="AF62" s="122">
        <f t="shared" si="169"/>
        <v>2.656E-2</v>
      </c>
      <c r="AG62" s="122">
        <f t="shared" si="169"/>
        <v>2.6790000000000001E-2</v>
      </c>
      <c r="AH62" s="122">
        <f t="shared" si="169"/>
        <v>2.7020000000000002E-2</v>
      </c>
      <c r="AI62" s="122">
        <f t="shared" si="169"/>
        <v>2.7250000000000003E-2</v>
      </c>
      <c r="AJ62" s="122">
        <f t="shared" si="169"/>
        <v>2.7480000000000004E-2</v>
      </c>
      <c r="AK62" s="122">
        <f t="shared" si="169"/>
        <v>2.7710000000000005E-2</v>
      </c>
      <c r="AL62" s="122">
        <f t="shared" si="169"/>
        <v>2.7940000000000006E-2</v>
      </c>
      <c r="AM62" s="122">
        <f t="shared" si="169"/>
        <v>2.8170000000000008E-2</v>
      </c>
      <c r="AN62" s="121">
        <f t="shared" si="9"/>
        <v>2.8399999999999998E-2</v>
      </c>
      <c r="AO62" s="122">
        <f t="shared" ref="AO62:AW62" si="170">+($AX62-$AN62)/10+AN62</f>
        <v>2.8579999999999998E-2</v>
      </c>
      <c r="AP62" s="122">
        <f t="shared" si="170"/>
        <v>2.8759999999999997E-2</v>
      </c>
      <c r="AQ62" s="122">
        <f t="shared" si="170"/>
        <v>2.8939999999999997E-2</v>
      </c>
      <c r="AR62" s="122">
        <f t="shared" si="170"/>
        <v>2.9119999999999997E-2</v>
      </c>
      <c r="AS62" s="122">
        <f t="shared" si="170"/>
        <v>2.9299999999999996E-2</v>
      </c>
      <c r="AT62" s="122">
        <f t="shared" si="170"/>
        <v>2.9479999999999996E-2</v>
      </c>
      <c r="AU62" s="122">
        <f t="shared" si="170"/>
        <v>2.9659999999999995E-2</v>
      </c>
      <c r="AV62" s="122">
        <f t="shared" si="170"/>
        <v>2.9839999999999995E-2</v>
      </c>
      <c r="AW62" s="122">
        <f t="shared" si="170"/>
        <v>3.0019999999999995E-2</v>
      </c>
      <c r="AX62" s="121">
        <f t="shared" si="11"/>
        <v>3.0200000000000001E-2</v>
      </c>
    </row>
    <row r="63" spans="2:50" ht="15.75" customHeight="1" x14ac:dyDescent="0.2">
      <c r="B63" s="123">
        <v>43544</v>
      </c>
      <c r="C63" s="124">
        <v>2.4500000000000002</v>
      </c>
      <c r="D63" s="124">
        <v>2.4500000000000002</v>
      </c>
      <c r="E63" s="124">
        <v>2.48</v>
      </c>
      <c r="F63" s="124">
        <v>2.4900000000000002</v>
      </c>
      <c r="G63" s="124">
        <v>2.4700000000000002</v>
      </c>
      <c r="H63" s="124">
        <v>2.4</v>
      </c>
      <c r="I63" s="124">
        <v>2.34</v>
      </c>
      <c r="J63" s="124">
        <v>2.34</v>
      </c>
      <c r="K63" s="124">
        <v>2.44</v>
      </c>
      <c r="L63" s="124">
        <v>2.54</v>
      </c>
      <c r="M63" s="124">
        <v>2.79</v>
      </c>
      <c r="N63" s="125">
        <v>2.98</v>
      </c>
      <c r="O63" s="119"/>
      <c r="P63" s="120">
        <f t="shared" si="1"/>
        <v>43544</v>
      </c>
      <c r="Q63" s="126">
        <f t="shared" ref="Q63:W63" si="171">SUMIF($B$9:$N$9,Q$9,$B63:$N63)/100</f>
        <v>2.4500000000000001E-2</v>
      </c>
      <c r="R63" s="126">
        <f t="shared" si="171"/>
        <v>2.4500000000000001E-2</v>
      </c>
      <c r="S63" s="126">
        <f t="shared" si="171"/>
        <v>2.4799999999999999E-2</v>
      </c>
      <c r="T63" s="126">
        <f t="shared" si="171"/>
        <v>2.4900000000000002E-2</v>
      </c>
      <c r="U63" s="126">
        <f t="shared" si="171"/>
        <v>2.4700000000000003E-2</v>
      </c>
      <c r="V63" s="126">
        <f t="shared" si="171"/>
        <v>2.4E-2</v>
      </c>
      <c r="W63" s="126">
        <f t="shared" si="171"/>
        <v>2.3399999999999997E-2</v>
      </c>
      <c r="X63" s="127">
        <f t="shared" si="3"/>
        <v>2.3399999999999997E-2</v>
      </c>
      <c r="Y63" s="126">
        <f t="shared" si="4"/>
        <v>2.3399999999999997E-2</v>
      </c>
      <c r="Z63" s="127">
        <f t="shared" si="5"/>
        <v>2.3899999999999998E-2</v>
      </c>
      <c r="AA63" s="126">
        <f t="shared" si="6"/>
        <v>2.4399999999999998E-2</v>
      </c>
      <c r="AB63" s="127">
        <f t="shared" si="135"/>
        <v>2.4733333333333333E-2</v>
      </c>
      <c r="AC63" s="127">
        <f t="shared" si="135"/>
        <v>2.5066666666666668E-2</v>
      </c>
      <c r="AD63" s="126">
        <f t="shared" si="7"/>
        <v>2.5399999999999999E-2</v>
      </c>
      <c r="AE63" s="127">
        <f t="shared" ref="AE63:AM63" si="172">+($AN63-$AD63)/10+AD63</f>
        <v>2.5649999999999999E-2</v>
      </c>
      <c r="AF63" s="127">
        <f t="shared" si="172"/>
        <v>2.5899999999999999E-2</v>
      </c>
      <c r="AG63" s="127">
        <f t="shared" si="172"/>
        <v>2.615E-2</v>
      </c>
      <c r="AH63" s="127">
        <f t="shared" si="172"/>
        <v>2.64E-2</v>
      </c>
      <c r="AI63" s="127">
        <f t="shared" si="172"/>
        <v>2.665E-2</v>
      </c>
      <c r="AJ63" s="127">
        <f t="shared" si="172"/>
        <v>2.69E-2</v>
      </c>
      <c r="AK63" s="127">
        <f t="shared" si="172"/>
        <v>2.7150000000000001E-2</v>
      </c>
      <c r="AL63" s="127">
        <f t="shared" si="172"/>
        <v>2.7400000000000001E-2</v>
      </c>
      <c r="AM63" s="127">
        <f t="shared" si="172"/>
        <v>2.7650000000000001E-2</v>
      </c>
      <c r="AN63" s="126">
        <f t="shared" si="9"/>
        <v>2.7900000000000001E-2</v>
      </c>
      <c r="AO63" s="127">
        <f t="shared" ref="AO63:AW63" si="173">+($AX63-$AN63)/10+AN63</f>
        <v>2.809E-2</v>
      </c>
      <c r="AP63" s="127">
        <f t="shared" si="173"/>
        <v>2.828E-2</v>
      </c>
      <c r="AQ63" s="127">
        <f t="shared" si="173"/>
        <v>2.8469999999999999E-2</v>
      </c>
      <c r="AR63" s="127">
        <f t="shared" si="173"/>
        <v>2.8659999999999998E-2</v>
      </c>
      <c r="AS63" s="127">
        <f t="shared" si="173"/>
        <v>2.8849999999999997E-2</v>
      </c>
      <c r="AT63" s="127">
        <f t="shared" si="173"/>
        <v>2.9039999999999996E-2</v>
      </c>
      <c r="AU63" s="127">
        <f t="shared" si="173"/>
        <v>2.9229999999999996E-2</v>
      </c>
      <c r="AV63" s="127">
        <f t="shared" si="173"/>
        <v>2.9419999999999995E-2</v>
      </c>
      <c r="AW63" s="127">
        <f t="shared" si="173"/>
        <v>2.9609999999999994E-2</v>
      </c>
      <c r="AX63" s="126">
        <f t="shared" si="11"/>
        <v>2.98E-2</v>
      </c>
    </row>
    <row r="64" spans="2:50" ht="15.75" customHeight="1" x14ac:dyDescent="0.2">
      <c r="B64" s="123">
        <v>43545</v>
      </c>
      <c r="C64" s="128">
        <v>2.5099999999999998</v>
      </c>
      <c r="D64" s="128">
        <v>2.4700000000000002</v>
      </c>
      <c r="E64" s="128">
        <v>2.4900000000000002</v>
      </c>
      <c r="F64" s="128">
        <v>2.5</v>
      </c>
      <c r="G64" s="128">
        <v>2.48</v>
      </c>
      <c r="H64" s="128">
        <v>2.41</v>
      </c>
      <c r="I64" s="128">
        <v>2.34</v>
      </c>
      <c r="J64" s="128">
        <v>2.34</v>
      </c>
      <c r="K64" s="128">
        <v>2.44</v>
      </c>
      <c r="L64" s="128">
        <v>2.54</v>
      </c>
      <c r="M64" s="128">
        <v>2.78</v>
      </c>
      <c r="N64" s="129">
        <v>2.96</v>
      </c>
      <c r="O64" s="119"/>
      <c r="P64" s="120">
        <f t="shared" si="1"/>
        <v>43545</v>
      </c>
      <c r="Q64" s="121">
        <f t="shared" ref="Q64:W64" si="174">SUMIF($B$9:$N$9,Q$9,$B64:$N64)/100</f>
        <v>2.5099999999999997E-2</v>
      </c>
      <c r="R64" s="121">
        <f t="shared" si="174"/>
        <v>2.4700000000000003E-2</v>
      </c>
      <c r="S64" s="121">
        <f t="shared" si="174"/>
        <v>2.4900000000000002E-2</v>
      </c>
      <c r="T64" s="121">
        <f t="shared" si="174"/>
        <v>2.5000000000000001E-2</v>
      </c>
      <c r="U64" s="121">
        <f t="shared" si="174"/>
        <v>2.4799999999999999E-2</v>
      </c>
      <c r="V64" s="121">
        <f t="shared" si="174"/>
        <v>2.41E-2</v>
      </c>
      <c r="W64" s="121">
        <f t="shared" si="174"/>
        <v>2.3399999999999997E-2</v>
      </c>
      <c r="X64" s="122">
        <f t="shared" si="3"/>
        <v>2.3399999999999997E-2</v>
      </c>
      <c r="Y64" s="121">
        <f t="shared" si="4"/>
        <v>2.3399999999999997E-2</v>
      </c>
      <c r="Z64" s="122">
        <f t="shared" si="5"/>
        <v>2.3899999999999998E-2</v>
      </c>
      <c r="AA64" s="121">
        <f t="shared" si="6"/>
        <v>2.4399999999999998E-2</v>
      </c>
      <c r="AB64" s="122">
        <f t="shared" si="135"/>
        <v>2.4733333333333333E-2</v>
      </c>
      <c r="AC64" s="122">
        <f t="shared" si="135"/>
        <v>2.5066666666666668E-2</v>
      </c>
      <c r="AD64" s="121">
        <f t="shared" si="7"/>
        <v>2.5399999999999999E-2</v>
      </c>
      <c r="AE64" s="122">
        <f t="shared" ref="AE64:AM64" si="175">+($AN64-$AD64)/10+AD64</f>
        <v>2.564E-2</v>
      </c>
      <c r="AF64" s="122">
        <f t="shared" si="175"/>
        <v>2.588E-2</v>
      </c>
      <c r="AG64" s="122">
        <f t="shared" si="175"/>
        <v>2.6120000000000001E-2</v>
      </c>
      <c r="AH64" s="122">
        <f t="shared" si="175"/>
        <v>2.6360000000000001E-2</v>
      </c>
      <c r="AI64" s="122">
        <f t="shared" si="175"/>
        <v>2.6600000000000002E-2</v>
      </c>
      <c r="AJ64" s="122">
        <f t="shared" si="175"/>
        <v>2.6840000000000003E-2</v>
      </c>
      <c r="AK64" s="122">
        <f t="shared" si="175"/>
        <v>2.7080000000000003E-2</v>
      </c>
      <c r="AL64" s="122">
        <f t="shared" si="175"/>
        <v>2.7320000000000004E-2</v>
      </c>
      <c r="AM64" s="122">
        <f t="shared" si="175"/>
        <v>2.7560000000000005E-2</v>
      </c>
      <c r="AN64" s="121">
        <f t="shared" si="9"/>
        <v>2.7799999999999998E-2</v>
      </c>
      <c r="AO64" s="122">
        <f t="shared" ref="AO64:AW64" si="176">+($AX64-$AN64)/10+AN64</f>
        <v>2.7979999999999998E-2</v>
      </c>
      <c r="AP64" s="122">
        <f t="shared" si="176"/>
        <v>2.8159999999999998E-2</v>
      </c>
      <c r="AQ64" s="122">
        <f t="shared" si="176"/>
        <v>2.8339999999999997E-2</v>
      </c>
      <c r="AR64" s="122">
        <f t="shared" si="176"/>
        <v>2.8519999999999997E-2</v>
      </c>
      <c r="AS64" s="122">
        <f t="shared" si="176"/>
        <v>2.8699999999999996E-2</v>
      </c>
      <c r="AT64" s="122">
        <f t="shared" si="176"/>
        <v>2.8879999999999996E-2</v>
      </c>
      <c r="AU64" s="122">
        <f t="shared" si="176"/>
        <v>2.9059999999999996E-2</v>
      </c>
      <c r="AV64" s="122">
        <f t="shared" si="176"/>
        <v>2.9239999999999995E-2</v>
      </c>
      <c r="AW64" s="122">
        <f t="shared" si="176"/>
        <v>2.9419999999999995E-2</v>
      </c>
      <c r="AX64" s="121">
        <f t="shared" si="11"/>
        <v>2.9600000000000001E-2</v>
      </c>
    </row>
    <row r="65" spans="2:50" ht="15.75" customHeight="1" x14ac:dyDescent="0.2">
      <c r="B65" s="123">
        <v>43546</v>
      </c>
      <c r="C65" s="124">
        <v>2.4900000000000002</v>
      </c>
      <c r="D65" s="124">
        <v>2.48</v>
      </c>
      <c r="E65" s="124">
        <v>2.46</v>
      </c>
      <c r="F65" s="124">
        <v>2.48</v>
      </c>
      <c r="G65" s="124">
        <v>2.4500000000000002</v>
      </c>
      <c r="H65" s="124">
        <v>2.31</v>
      </c>
      <c r="I65" s="124">
        <v>2.2400000000000002</v>
      </c>
      <c r="J65" s="124">
        <v>2.2400000000000002</v>
      </c>
      <c r="K65" s="124">
        <v>2.34</v>
      </c>
      <c r="L65" s="124">
        <v>2.44</v>
      </c>
      <c r="M65" s="124">
        <v>2.69</v>
      </c>
      <c r="N65" s="125">
        <v>2.88</v>
      </c>
      <c r="O65" s="119"/>
      <c r="P65" s="120">
        <f t="shared" si="1"/>
        <v>43546</v>
      </c>
      <c r="Q65" s="126">
        <f t="shared" ref="Q65:W65" si="177">SUMIF($B$9:$N$9,Q$9,$B65:$N65)/100</f>
        <v>2.4900000000000002E-2</v>
      </c>
      <c r="R65" s="126">
        <f t="shared" si="177"/>
        <v>2.4799999999999999E-2</v>
      </c>
      <c r="S65" s="126">
        <f t="shared" si="177"/>
        <v>2.46E-2</v>
      </c>
      <c r="T65" s="126">
        <f t="shared" si="177"/>
        <v>2.4799999999999999E-2</v>
      </c>
      <c r="U65" s="126">
        <f t="shared" si="177"/>
        <v>2.4500000000000001E-2</v>
      </c>
      <c r="V65" s="126">
        <f t="shared" si="177"/>
        <v>2.3099999999999999E-2</v>
      </c>
      <c r="W65" s="126">
        <f t="shared" si="177"/>
        <v>2.2400000000000003E-2</v>
      </c>
      <c r="X65" s="127">
        <f t="shared" si="3"/>
        <v>2.2400000000000003E-2</v>
      </c>
      <c r="Y65" s="126">
        <f t="shared" si="4"/>
        <v>2.2400000000000003E-2</v>
      </c>
      <c r="Z65" s="127">
        <f t="shared" si="5"/>
        <v>2.29E-2</v>
      </c>
      <c r="AA65" s="126">
        <f t="shared" si="6"/>
        <v>2.3399999999999997E-2</v>
      </c>
      <c r="AB65" s="127">
        <f t="shared" si="135"/>
        <v>2.3733333333333332E-2</v>
      </c>
      <c r="AC65" s="127">
        <f t="shared" si="135"/>
        <v>2.4066666666666667E-2</v>
      </c>
      <c r="AD65" s="126">
        <f t="shared" si="7"/>
        <v>2.4399999999999998E-2</v>
      </c>
      <c r="AE65" s="127">
        <f t="shared" ref="AE65:AM65" si="178">+($AN65-$AD65)/10+AD65</f>
        <v>2.4649999999999998E-2</v>
      </c>
      <c r="AF65" s="127">
        <f t="shared" si="178"/>
        <v>2.4899999999999999E-2</v>
      </c>
      <c r="AG65" s="127">
        <f t="shared" si="178"/>
        <v>2.5149999999999999E-2</v>
      </c>
      <c r="AH65" s="127">
        <f t="shared" si="178"/>
        <v>2.5399999999999999E-2</v>
      </c>
      <c r="AI65" s="127">
        <f t="shared" si="178"/>
        <v>2.5649999999999999E-2</v>
      </c>
      <c r="AJ65" s="127">
        <f t="shared" si="178"/>
        <v>2.5899999999999999E-2</v>
      </c>
      <c r="AK65" s="127">
        <f t="shared" si="178"/>
        <v>2.615E-2</v>
      </c>
      <c r="AL65" s="127">
        <f t="shared" si="178"/>
        <v>2.64E-2</v>
      </c>
      <c r="AM65" s="127">
        <f t="shared" si="178"/>
        <v>2.665E-2</v>
      </c>
      <c r="AN65" s="126">
        <f t="shared" si="9"/>
        <v>2.69E-2</v>
      </c>
      <c r="AO65" s="127">
        <f t="shared" ref="AO65:AW65" si="179">+($AX65-$AN65)/10+AN65</f>
        <v>2.7089999999999999E-2</v>
      </c>
      <c r="AP65" s="127">
        <f t="shared" si="179"/>
        <v>2.7279999999999999E-2</v>
      </c>
      <c r="AQ65" s="127">
        <f t="shared" si="179"/>
        <v>2.7469999999999998E-2</v>
      </c>
      <c r="AR65" s="127">
        <f t="shared" si="179"/>
        <v>2.7659999999999997E-2</v>
      </c>
      <c r="AS65" s="127">
        <f t="shared" si="179"/>
        <v>2.7849999999999996E-2</v>
      </c>
      <c r="AT65" s="127">
        <f t="shared" si="179"/>
        <v>2.8039999999999995E-2</v>
      </c>
      <c r="AU65" s="127">
        <f t="shared" si="179"/>
        <v>2.8229999999999995E-2</v>
      </c>
      <c r="AV65" s="127">
        <f t="shared" si="179"/>
        <v>2.8419999999999994E-2</v>
      </c>
      <c r="AW65" s="127">
        <f t="shared" si="179"/>
        <v>2.8609999999999993E-2</v>
      </c>
      <c r="AX65" s="126">
        <f t="shared" si="11"/>
        <v>2.8799999999999999E-2</v>
      </c>
    </row>
    <row r="66" spans="2:50" ht="15.75" customHeight="1" x14ac:dyDescent="0.2">
      <c r="B66" s="123">
        <v>43549</v>
      </c>
      <c r="C66" s="128">
        <v>2.4700000000000002</v>
      </c>
      <c r="D66" s="128">
        <v>2.4700000000000002</v>
      </c>
      <c r="E66" s="128">
        <v>2.46</v>
      </c>
      <c r="F66" s="128">
        <v>2.4900000000000002</v>
      </c>
      <c r="G66" s="128">
        <v>2.41</v>
      </c>
      <c r="H66" s="128">
        <v>2.2599999999999998</v>
      </c>
      <c r="I66" s="128">
        <v>2.19</v>
      </c>
      <c r="J66" s="128">
        <v>2.21</v>
      </c>
      <c r="K66" s="128">
        <v>2.3199999999999998</v>
      </c>
      <c r="L66" s="128">
        <v>2.4300000000000002</v>
      </c>
      <c r="M66" s="128">
        <v>2.68</v>
      </c>
      <c r="N66" s="129">
        <v>2.87</v>
      </c>
      <c r="O66" s="119"/>
      <c r="P66" s="120">
        <f t="shared" si="1"/>
        <v>43549</v>
      </c>
      <c r="Q66" s="121">
        <f t="shared" ref="Q66:W66" si="180">SUMIF($B$9:$N$9,Q$9,$B66:$N66)/100</f>
        <v>2.4700000000000003E-2</v>
      </c>
      <c r="R66" s="121">
        <f t="shared" si="180"/>
        <v>2.4700000000000003E-2</v>
      </c>
      <c r="S66" s="121">
        <f t="shared" si="180"/>
        <v>2.46E-2</v>
      </c>
      <c r="T66" s="121">
        <f t="shared" si="180"/>
        <v>2.4900000000000002E-2</v>
      </c>
      <c r="U66" s="121">
        <f t="shared" si="180"/>
        <v>2.41E-2</v>
      </c>
      <c r="V66" s="121">
        <f t="shared" si="180"/>
        <v>2.2599999999999999E-2</v>
      </c>
      <c r="W66" s="121">
        <f t="shared" si="180"/>
        <v>2.1899999999999999E-2</v>
      </c>
      <c r="X66" s="122">
        <f t="shared" si="3"/>
        <v>2.1999999999999999E-2</v>
      </c>
      <c r="Y66" s="121">
        <f t="shared" si="4"/>
        <v>2.2099999999999998E-2</v>
      </c>
      <c r="Z66" s="122">
        <f t="shared" si="5"/>
        <v>2.2649999999999997E-2</v>
      </c>
      <c r="AA66" s="121">
        <f t="shared" si="6"/>
        <v>2.3199999999999998E-2</v>
      </c>
      <c r="AB66" s="122">
        <f t="shared" si="135"/>
        <v>2.3566666666666666E-2</v>
      </c>
      <c r="AC66" s="122">
        <f t="shared" si="135"/>
        <v>2.3933333333333334E-2</v>
      </c>
      <c r="AD66" s="121">
        <f t="shared" si="7"/>
        <v>2.4300000000000002E-2</v>
      </c>
      <c r="AE66" s="122">
        <f t="shared" ref="AE66:AM66" si="181">+($AN66-$AD66)/10+AD66</f>
        <v>2.4550000000000002E-2</v>
      </c>
      <c r="AF66" s="122">
        <f t="shared" si="181"/>
        <v>2.4800000000000003E-2</v>
      </c>
      <c r="AG66" s="122">
        <f t="shared" si="181"/>
        <v>2.5050000000000003E-2</v>
      </c>
      <c r="AH66" s="122">
        <f t="shared" si="181"/>
        <v>2.5300000000000003E-2</v>
      </c>
      <c r="AI66" s="122">
        <f t="shared" si="181"/>
        <v>2.5550000000000003E-2</v>
      </c>
      <c r="AJ66" s="122">
        <f t="shared" si="181"/>
        <v>2.5800000000000003E-2</v>
      </c>
      <c r="AK66" s="122">
        <f t="shared" si="181"/>
        <v>2.6050000000000004E-2</v>
      </c>
      <c r="AL66" s="122">
        <f t="shared" si="181"/>
        <v>2.6300000000000004E-2</v>
      </c>
      <c r="AM66" s="122">
        <f t="shared" si="181"/>
        <v>2.6550000000000004E-2</v>
      </c>
      <c r="AN66" s="121">
        <f t="shared" si="9"/>
        <v>2.6800000000000001E-2</v>
      </c>
      <c r="AO66" s="122">
        <f t="shared" ref="AO66:AW66" si="182">+($AX66-$AN66)/10+AN66</f>
        <v>2.699E-2</v>
      </c>
      <c r="AP66" s="122">
        <f t="shared" si="182"/>
        <v>2.7179999999999999E-2</v>
      </c>
      <c r="AQ66" s="122">
        <f t="shared" si="182"/>
        <v>2.7369999999999998E-2</v>
      </c>
      <c r="AR66" s="122">
        <f t="shared" si="182"/>
        <v>2.7559999999999998E-2</v>
      </c>
      <c r="AS66" s="122">
        <f t="shared" si="182"/>
        <v>2.7749999999999997E-2</v>
      </c>
      <c r="AT66" s="122">
        <f t="shared" si="182"/>
        <v>2.7939999999999996E-2</v>
      </c>
      <c r="AU66" s="122">
        <f t="shared" si="182"/>
        <v>2.8129999999999995E-2</v>
      </c>
      <c r="AV66" s="122">
        <f t="shared" si="182"/>
        <v>2.8319999999999994E-2</v>
      </c>
      <c r="AW66" s="122">
        <f t="shared" si="182"/>
        <v>2.8509999999999994E-2</v>
      </c>
      <c r="AX66" s="121">
        <f t="shared" si="11"/>
        <v>2.87E-2</v>
      </c>
    </row>
    <row r="67" spans="2:50" ht="15.75" customHeight="1" x14ac:dyDescent="0.2">
      <c r="B67" s="123">
        <v>43550</v>
      </c>
      <c r="C67" s="124">
        <v>2.46</v>
      </c>
      <c r="D67" s="124">
        <v>2.44</v>
      </c>
      <c r="E67" s="124">
        <v>2.46</v>
      </c>
      <c r="F67" s="124">
        <v>2.4900000000000002</v>
      </c>
      <c r="G67" s="124">
        <v>2.44</v>
      </c>
      <c r="H67" s="124">
        <v>2.2400000000000002</v>
      </c>
      <c r="I67" s="124">
        <v>2.1800000000000002</v>
      </c>
      <c r="J67" s="124">
        <v>2.1800000000000002</v>
      </c>
      <c r="K67" s="124">
        <v>2.29</v>
      </c>
      <c r="L67" s="124">
        <v>2.41</v>
      </c>
      <c r="M67" s="124">
        <v>2.67</v>
      </c>
      <c r="N67" s="125">
        <v>2.86</v>
      </c>
      <c r="O67" s="119"/>
      <c r="P67" s="120">
        <f t="shared" si="1"/>
        <v>43550</v>
      </c>
      <c r="Q67" s="126">
        <f t="shared" ref="Q67:W67" si="183">SUMIF($B$9:$N$9,Q$9,$B67:$N67)/100</f>
        <v>2.46E-2</v>
      </c>
      <c r="R67" s="126">
        <f t="shared" si="183"/>
        <v>2.4399999999999998E-2</v>
      </c>
      <c r="S67" s="126">
        <f t="shared" si="183"/>
        <v>2.46E-2</v>
      </c>
      <c r="T67" s="126">
        <f t="shared" si="183"/>
        <v>2.4900000000000002E-2</v>
      </c>
      <c r="U67" s="126">
        <f t="shared" si="183"/>
        <v>2.4399999999999998E-2</v>
      </c>
      <c r="V67" s="126">
        <f t="shared" si="183"/>
        <v>2.2400000000000003E-2</v>
      </c>
      <c r="W67" s="126">
        <f t="shared" si="183"/>
        <v>2.18E-2</v>
      </c>
      <c r="X67" s="127">
        <f t="shared" si="3"/>
        <v>2.18E-2</v>
      </c>
      <c r="Y67" s="126">
        <f t="shared" si="4"/>
        <v>2.18E-2</v>
      </c>
      <c r="Z67" s="127">
        <f t="shared" si="5"/>
        <v>2.2350000000000002E-2</v>
      </c>
      <c r="AA67" s="126">
        <f t="shared" si="6"/>
        <v>2.29E-2</v>
      </c>
      <c r="AB67" s="127">
        <f t="shared" si="135"/>
        <v>2.3300000000000001E-2</v>
      </c>
      <c r="AC67" s="127">
        <f t="shared" si="135"/>
        <v>2.3700000000000002E-2</v>
      </c>
      <c r="AD67" s="126">
        <f t="shared" si="7"/>
        <v>2.41E-2</v>
      </c>
      <c r="AE67" s="127">
        <f t="shared" ref="AE67:AM67" si="184">+($AN67-$AD67)/10+AD67</f>
        <v>2.436E-2</v>
      </c>
      <c r="AF67" s="127">
        <f t="shared" si="184"/>
        <v>2.462E-2</v>
      </c>
      <c r="AG67" s="127">
        <f t="shared" si="184"/>
        <v>2.4879999999999999E-2</v>
      </c>
      <c r="AH67" s="127">
        <f t="shared" si="184"/>
        <v>2.5139999999999999E-2</v>
      </c>
      <c r="AI67" s="127">
        <f t="shared" si="184"/>
        <v>2.5399999999999999E-2</v>
      </c>
      <c r="AJ67" s="127">
        <f t="shared" si="184"/>
        <v>2.5659999999999999E-2</v>
      </c>
      <c r="AK67" s="127">
        <f t="shared" si="184"/>
        <v>2.5919999999999999E-2</v>
      </c>
      <c r="AL67" s="127">
        <f t="shared" si="184"/>
        <v>2.6179999999999998E-2</v>
      </c>
      <c r="AM67" s="127">
        <f t="shared" si="184"/>
        <v>2.6439999999999998E-2</v>
      </c>
      <c r="AN67" s="126">
        <f t="shared" si="9"/>
        <v>2.6699999999999998E-2</v>
      </c>
      <c r="AO67" s="127">
        <f t="shared" ref="AO67:AW67" si="185">+($AX67-$AN67)/10+AN67</f>
        <v>2.6889999999999997E-2</v>
      </c>
      <c r="AP67" s="127">
        <f t="shared" si="185"/>
        <v>2.7079999999999996E-2</v>
      </c>
      <c r="AQ67" s="127">
        <f t="shared" si="185"/>
        <v>2.7269999999999996E-2</v>
      </c>
      <c r="AR67" s="127">
        <f t="shared" si="185"/>
        <v>2.7459999999999995E-2</v>
      </c>
      <c r="AS67" s="127">
        <f t="shared" si="185"/>
        <v>2.7649999999999994E-2</v>
      </c>
      <c r="AT67" s="127">
        <f t="shared" si="185"/>
        <v>2.7839999999999993E-2</v>
      </c>
      <c r="AU67" s="127">
        <f t="shared" si="185"/>
        <v>2.8029999999999992E-2</v>
      </c>
      <c r="AV67" s="127">
        <f t="shared" si="185"/>
        <v>2.8219999999999992E-2</v>
      </c>
      <c r="AW67" s="127">
        <f t="shared" si="185"/>
        <v>2.8409999999999991E-2</v>
      </c>
      <c r="AX67" s="126">
        <f t="shared" si="11"/>
        <v>2.86E-2</v>
      </c>
    </row>
    <row r="68" spans="2:50" ht="15.75" customHeight="1" x14ac:dyDescent="0.2">
      <c r="B68" s="123">
        <v>43551</v>
      </c>
      <c r="C68" s="128">
        <v>2.4500000000000002</v>
      </c>
      <c r="D68" s="128">
        <v>2.4300000000000002</v>
      </c>
      <c r="E68" s="128">
        <v>2.44</v>
      </c>
      <c r="F68" s="128">
        <v>2.46</v>
      </c>
      <c r="G68" s="128">
        <v>2.4</v>
      </c>
      <c r="H68" s="128">
        <v>2.2200000000000002</v>
      </c>
      <c r="I68" s="128">
        <v>2.16</v>
      </c>
      <c r="J68" s="128">
        <v>2.1800000000000002</v>
      </c>
      <c r="K68" s="128">
        <v>2.2799999999999998</v>
      </c>
      <c r="L68" s="128">
        <v>2.39</v>
      </c>
      <c r="M68" s="128">
        <v>2.63</v>
      </c>
      <c r="N68" s="129">
        <v>2.83</v>
      </c>
      <c r="O68" s="119"/>
      <c r="P68" s="120">
        <f t="shared" si="1"/>
        <v>43551</v>
      </c>
      <c r="Q68" s="121">
        <f t="shared" ref="Q68:W68" si="186">SUMIF($B$9:$N$9,Q$9,$B68:$N68)/100</f>
        <v>2.4500000000000001E-2</v>
      </c>
      <c r="R68" s="121">
        <f t="shared" si="186"/>
        <v>2.4300000000000002E-2</v>
      </c>
      <c r="S68" s="121">
        <f t="shared" si="186"/>
        <v>2.4399999999999998E-2</v>
      </c>
      <c r="T68" s="121">
        <f t="shared" si="186"/>
        <v>2.46E-2</v>
      </c>
      <c r="U68" s="121">
        <f t="shared" si="186"/>
        <v>2.4E-2</v>
      </c>
      <c r="V68" s="121">
        <f t="shared" si="186"/>
        <v>2.2200000000000001E-2</v>
      </c>
      <c r="W68" s="121">
        <f t="shared" si="186"/>
        <v>2.1600000000000001E-2</v>
      </c>
      <c r="X68" s="122">
        <f t="shared" si="3"/>
        <v>2.1700000000000001E-2</v>
      </c>
      <c r="Y68" s="121">
        <f t="shared" si="4"/>
        <v>2.18E-2</v>
      </c>
      <c r="Z68" s="122">
        <f t="shared" si="5"/>
        <v>2.23E-2</v>
      </c>
      <c r="AA68" s="121">
        <f t="shared" si="6"/>
        <v>2.2799999999999997E-2</v>
      </c>
      <c r="AB68" s="122">
        <f t="shared" si="135"/>
        <v>2.3166666666666665E-2</v>
      </c>
      <c r="AC68" s="122">
        <f t="shared" si="135"/>
        <v>2.3533333333333333E-2</v>
      </c>
      <c r="AD68" s="121">
        <f t="shared" si="7"/>
        <v>2.3900000000000001E-2</v>
      </c>
      <c r="AE68" s="122">
        <f t="shared" ref="AE68:AM68" si="187">+($AN68-$AD68)/10+AD68</f>
        <v>2.4140000000000002E-2</v>
      </c>
      <c r="AF68" s="122">
        <f t="shared" si="187"/>
        <v>2.4380000000000002E-2</v>
      </c>
      <c r="AG68" s="122">
        <f t="shared" si="187"/>
        <v>2.4620000000000003E-2</v>
      </c>
      <c r="AH68" s="122">
        <f t="shared" si="187"/>
        <v>2.4860000000000004E-2</v>
      </c>
      <c r="AI68" s="122">
        <f t="shared" si="187"/>
        <v>2.5100000000000004E-2</v>
      </c>
      <c r="AJ68" s="122">
        <f t="shared" si="187"/>
        <v>2.5340000000000005E-2</v>
      </c>
      <c r="AK68" s="122">
        <f t="shared" si="187"/>
        <v>2.5580000000000006E-2</v>
      </c>
      <c r="AL68" s="122">
        <f t="shared" si="187"/>
        <v>2.5820000000000006E-2</v>
      </c>
      <c r="AM68" s="122">
        <f t="shared" si="187"/>
        <v>2.6060000000000007E-2</v>
      </c>
      <c r="AN68" s="121">
        <f t="shared" si="9"/>
        <v>2.63E-2</v>
      </c>
      <c r="AO68" s="122">
        <f t="shared" ref="AO68:AW68" si="188">+($AX68-$AN68)/10+AN68</f>
        <v>2.6499999999999999E-2</v>
      </c>
      <c r="AP68" s="122">
        <f t="shared" si="188"/>
        <v>2.6699999999999998E-2</v>
      </c>
      <c r="AQ68" s="122">
        <f t="shared" si="188"/>
        <v>2.6899999999999997E-2</v>
      </c>
      <c r="AR68" s="122">
        <f t="shared" si="188"/>
        <v>2.7099999999999996E-2</v>
      </c>
      <c r="AS68" s="122">
        <f t="shared" si="188"/>
        <v>2.7299999999999994E-2</v>
      </c>
      <c r="AT68" s="122">
        <f t="shared" si="188"/>
        <v>2.7499999999999993E-2</v>
      </c>
      <c r="AU68" s="122">
        <f t="shared" si="188"/>
        <v>2.7699999999999992E-2</v>
      </c>
      <c r="AV68" s="122">
        <f t="shared" si="188"/>
        <v>2.7899999999999991E-2</v>
      </c>
      <c r="AW68" s="122">
        <f t="shared" si="188"/>
        <v>2.809999999999999E-2</v>
      </c>
      <c r="AX68" s="121">
        <f t="shared" si="11"/>
        <v>2.8300000000000002E-2</v>
      </c>
    </row>
    <row r="69" spans="2:50" ht="15.75" customHeight="1" x14ac:dyDescent="0.2">
      <c r="B69" s="123">
        <v>43552</v>
      </c>
      <c r="C69" s="124">
        <v>2.44</v>
      </c>
      <c r="D69" s="124">
        <v>2.4500000000000002</v>
      </c>
      <c r="E69" s="124">
        <v>2.4300000000000002</v>
      </c>
      <c r="F69" s="124">
        <v>2.44</v>
      </c>
      <c r="G69" s="124">
        <v>2.4</v>
      </c>
      <c r="H69" s="124">
        <v>2.23</v>
      </c>
      <c r="I69" s="124">
        <v>2.1800000000000002</v>
      </c>
      <c r="J69" s="124">
        <v>2.2000000000000002</v>
      </c>
      <c r="K69" s="124">
        <v>2.29</v>
      </c>
      <c r="L69" s="124">
        <v>2.39</v>
      </c>
      <c r="M69" s="124">
        <v>2.62</v>
      </c>
      <c r="N69" s="125">
        <v>2.81</v>
      </c>
      <c r="O69" s="119"/>
      <c r="P69" s="120">
        <f t="shared" si="1"/>
        <v>43552</v>
      </c>
      <c r="Q69" s="126">
        <f t="shared" ref="Q69:W69" si="189">SUMIF($B$9:$N$9,Q$9,$B69:$N69)/100</f>
        <v>2.4399999999999998E-2</v>
      </c>
      <c r="R69" s="126">
        <f t="shared" si="189"/>
        <v>2.4500000000000001E-2</v>
      </c>
      <c r="S69" s="126">
        <f t="shared" si="189"/>
        <v>2.4300000000000002E-2</v>
      </c>
      <c r="T69" s="126">
        <f t="shared" si="189"/>
        <v>2.4399999999999998E-2</v>
      </c>
      <c r="U69" s="126">
        <f t="shared" si="189"/>
        <v>2.4E-2</v>
      </c>
      <c r="V69" s="126">
        <f t="shared" si="189"/>
        <v>2.23E-2</v>
      </c>
      <c r="W69" s="126">
        <f t="shared" si="189"/>
        <v>2.18E-2</v>
      </c>
      <c r="X69" s="127">
        <f t="shared" si="3"/>
        <v>2.1900000000000003E-2</v>
      </c>
      <c r="Y69" s="126">
        <f t="shared" si="4"/>
        <v>2.2000000000000002E-2</v>
      </c>
      <c r="Z69" s="127">
        <f t="shared" si="5"/>
        <v>2.2450000000000001E-2</v>
      </c>
      <c r="AA69" s="126">
        <f t="shared" si="6"/>
        <v>2.29E-2</v>
      </c>
      <c r="AB69" s="127">
        <f t="shared" si="135"/>
        <v>2.3233333333333335E-2</v>
      </c>
      <c r="AC69" s="127">
        <f t="shared" si="135"/>
        <v>2.356666666666667E-2</v>
      </c>
      <c r="AD69" s="126">
        <f t="shared" si="7"/>
        <v>2.3900000000000001E-2</v>
      </c>
      <c r="AE69" s="127">
        <f t="shared" ref="AE69:AM69" si="190">+($AN69-$AD69)/10+AD69</f>
        <v>2.4130000000000002E-2</v>
      </c>
      <c r="AF69" s="127">
        <f t="shared" si="190"/>
        <v>2.4360000000000003E-2</v>
      </c>
      <c r="AG69" s="127">
        <f t="shared" si="190"/>
        <v>2.4590000000000004E-2</v>
      </c>
      <c r="AH69" s="127">
        <f t="shared" si="190"/>
        <v>2.4820000000000005E-2</v>
      </c>
      <c r="AI69" s="127">
        <f t="shared" si="190"/>
        <v>2.5050000000000006E-2</v>
      </c>
      <c r="AJ69" s="127">
        <f t="shared" si="190"/>
        <v>2.5280000000000007E-2</v>
      </c>
      <c r="AK69" s="127">
        <f t="shared" si="190"/>
        <v>2.5510000000000008E-2</v>
      </c>
      <c r="AL69" s="127">
        <f t="shared" si="190"/>
        <v>2.5740000000000009E-2</v>
      </c>
      <c r="AM69" s="127">
        <f t="shared" si="190"/>
        <v>2.597000000000001E-2</v>
      </c>
      <c r="AN69" s="126">
        <f t="shared" si="9"/>
        <v>2.6200000000000001E-2</v>
      </c>
      <c r="AO69" s="127">
        <f t="shared" ref="AO69:AW69" si="191">+($AX69-$AN69)/10+AN69</f>
        <v>2.639E-2</v>
      </c>
      <c r="AP69" s="127">
        <f t="shared" si="191"/>
        <v>2.6579999999999999E-2</v>
      </c>
      <c r="AQ69" s="127">
        <f t="shared" si="191"/>
        <v>2.6769999999999999E-2</v>
      </c>
      <c r="AR69" s="127">
        <f t="shared" si="191"/>
        <v>2.6959999999999998E-2</v>
      </c>
      <c r="AS69" s="127">
        <f t="shared" si="191"/>
        <v>2.7149999999999997E-2</v>
      </c>
      <c r="AT69" s="127">
        <f t="shared" si="191"/>
        <v>2.7339999999999996E-2</v>
      </c>
      <c r="AU69" s="127">
        <f t="shared" si="191"/>
        <v>2.7529999999999995E-2</v>
      </c>
      <c r="AV69" s="127">
        <f t="shared" si="191"/>
        <v>2.7719999999999995E-2</v>
      </c>
      <c r="AW69" s="127">
        <f t="shared" si="191"/>
        <v>2.7909999999999994E-2</v>
      </c>
      <c r="AX69" s="126">
        <f t="shared" si="11"/>
        <v>2.81E-2</v>
      </c>
    </row>
    <row r="70" spans="2:50" ht="15.75" customHeight="1" x14ac:dyDescent="0.2">
      <c r="B70" s="123">
        <v>43553</v>
      </c>
      <c r="C70" s="128">
        <v>2.4300000000000002</v>
      </c>
      <c r="D70" s="128">
        <v>2.44</v>
      </c>
      <c r="E70" s="128">
        <v>2.4</v>
      </c>
      <c r="F70" s="128">
        <v>2.44</v>
      </c>
      <c r="G70" s="128">
        <v>2.4</v>
      </c>
      <c r="H70" s="128">
        <v>2.27</v>
      </c>
      <c r="I70" s="128">
        <v>2.21</v>
      </c>
      <c r="J70" s="128">
        <v>2.23</v>
      </c>
      <c r="K70" s="128">
        <v>2.31</v>
      </c>
      <c r="L70" s="128">
        <v>2.41</v>
      </c>
      <c r="M70" s="128">
        <v>2.63</v>
      </c>
      <c r="N70" s="129">
        <v>2.81</v>
      </c>
      <c r="O70" s="119"/>
      <c r="P70" s="120">
        <f t="shared" si="1"/>
        <v>43553</v>
      </c>
      <c r="Q70" s="121">
        <f t="shared" ref="Q70:W70" si="192">SUMIF($B$9:$N$9,Q$9,$B70:$N70)/100</f>
        <v>2.4300000000000002E-2</v>
      </c>
      <c r="R70" s="121">
        <f t="shared" si="192"/>
        <v>2.4399999999999998E-2</v>
      </c>
      <c r="S70" s="121">
        <f t="shared" si="192"/>
        <v>2.4E-2</v>
      </c>
      <c r="T70" s="121">
        <f t="shared" si="192"/>
        <v>2.4399999999999998E-2</v>
      </c>
      <c r="U70" s="121">
        <f t="shared" si="192"/>
        <v>2.4E-2</v>
      </c>
      <c r="V70" s="121">
        <f t="shared" si="192"/>
        <v>2.2700000000000001E-2</v>
      </c>
      <c r="W70" s="121">
        <f t="shared" si="192"/>
        <v>2.2099999999999998E-2</v>
      </c>
      <c r="X70" s="122">
        <f t="shared" si="3"/>
        <v>2.2199999999999998E-2</v>
      </c>
      <c r="Y70" s="121">
        <f t="shared" si="4"/>
        <v>2.23E-2</v>
      </c>
      <c r="Z70" s="122">
        <f t="shared" si="5"/>
        <v>2.2699999999999998E-2</v>
      </c>
      <c r="AA70" s="121">
        <f t="shared" si="6"/>
        <v>2.3099999999999999E-2</v>
      </c>
      <c r="AB70" s="122">
        <f t="shared" si="135"/>
        <v>2.3433333333333334E-2</v>
      </c>
      <c r="AC70" s="122">
        <f t="shared" si="135"/>
        <v>2.3766666666666669E-2</v>
      </c>
      <c r="AD70" s="121">
        <f t="shared" si="7"/>
        <v>2.41E-2</v>
      </c>
      <c r="AE70" s="122">
        <f t="shared" ref="AE70:AM70" si="193">+($AN70-$AD70)/10+AD70</f>
        <v>2.4320000000000001E-2</v>
      </c>
      <c r="AF70" s="122">
        <f t="shared" si="193"/>
        <v>2.4540000000000003E-2</v>
      </c>
      <c r="AG70" s="122">
        <f t="shared" si="193"/>
        <v>2.4760000000000004E-2</v>
      </c>
      <c r="AH70" s="122">
        <f t="shared" si="193"/>
        <v>2.4980000000000006E-2</v>
      </c>
      <c r="AI70" s="122">
        <f t="shared" si="193"/>
        <v>2.5200000000000007E-2</v>
      </c>
      <c r="AJ70" s="122">
        <f t="shared" si="193"/>
        <v>2.5420000000000009E-2</v>
      </c>
      <c r="AK70" s="122">
        <f t="shared" si="193"/>
        <v>2.564000000000001E-2</v>
      </c>
      <c r="AL70" s="122">
        <f t="shared" si="193"/>
        <v>2.5860000000000011E-2</v>
      </c>
      <c r="AM70" s="122">
        <f t="shared" si="193"/>
        <v>2.6080000000000013E-2</v>
      </c>
      <c r="AN70" s="121">
        <f t="shared" si="9"/>
        <v>2.63E-2</v>
      </c>
      <c r="AO70" s="122">
        <f t="shared" ref="AO70:AW70" si="194">+($AX70-$AN70)/10+AN70</f>
        <v>2.648E-2</v>
      </c>
      <c r="AP70" s="122">
        <f t="shared" si="194"/>
        <v>2.666E-2</v>
      </c>
      <c r="AQ70" s="122">
        <f t="shared" si="194"/>
        <v>2.6839999999999999E-2</v>
      </c>
      <c r="AR70" s="122">
        <f t="shared" si="194"/>
        <v>2.7019999999999999E-2</v>
      </c>
      <c r="AS70" s="122">
        <f t="shared" si="194"/>
        <v>2.7199999999999998E-2</v>
      </c>
      <c r="AT70" s="122">
        <f t="shared" si="194"/>
        <v>2.7379999999999998E-2</v>
      </c>
      <c r="AU70" s="122">
        <f t="shared" si="194"/>
        <v>2.7559999999999998E-2</v>
      </c>
      <c r="AV70" s="122">
        <f t="shared" si="194"/>
        <v>2.7739999999999997E-2</v>
      </c>
      <c r="AW70" s="122">
        <f t="shared" si="194"/>
        <v>2.7919999999999997E-2</v>
      </c>
      <c r="AX70" s="121">
        <f t="shared" si="11"/>
        <v>2.81E-2</v>
      </c>
    </row>
    <row r="71" spans="2:50" ht="15.75" customHeight="1" x14ac:dyDescent="0.2">
      <c r="B71" s="123">
        <v>43556</v>
      </c>
      <c r="C71" s="124">
        <v>2.42</v>
      </c>
      <c r="D71" s="124">
        <v>2.4300000000000002</v>
      </c>
      <c r="E71" s="124">
        <v>2.4300000000000002</v>
      </c>
      <c r="F71" s="124">
        <v>2.46</v>
      </c>
      <c r="G71" s="124">
        <v>2.41</v>
      </c>
      <c r="H71" s="124">
        <v>2.33</v>
      </c>
      <c r="I71" s="124">
        <v>2.29</v>
      </c>
      <c r="J71" s="124">
        <v>2.31</v>
      </c>
      <c r="K71" s="124">
        <v>2.4</v>
      </c>
      <c r="L71" s="124">
        <v>2.4900000000000002</v>
      </c>
      <c r="M71" s="124">
        <v>2.71</v>
      </c>
      <c r="N71" s="125">
        <v>2.89</v>
      </c>
      <c r="O71" s="119"/>
      <c r="P71" s="120">
        <f t="shared" si="1"/>
        <v>43556</v>
      </c>
      <c r="Q71" s="126">
        <f t="shared" ref="Q71:W71" si="195">SUMIF($B$9:$N$9,Q$9,$B71:$N71)/100</f>
        <v>2.4199999999999999E-2</v>
      </c>
      <c r="R71" s="126">
        <f t="shared" si="195"/>
        <v>2.4300000000000002E-2</v>
      </c>
      <c r="S71" s="126">
        <f t="shared" si="195"/>
        <v>2.4300000000000002E-2</v>
      </c>
      <c r="T71" s="126">
        <f t="shared" si="195"/>
        <v>2.46E-2</v>
      </c>
      <c r="U71" s="126">
        <f t="shared" si="195"/>
        <v>2.41E-2</v>
      </c>
      <c r="V71" s="126">
        <f t="shared" si="195"/>
        <v>2.3300000000000001E-2</v>
      </c>
      <c r="W71" s="126">
        <f t="shared" si="195"/>
        <v>2.29E-2</v>
      </c>
      <c r="X71" s="127">
        <f t="shared" si="3"/>
        <v>2.3E-2</v>
      </c>
      <c r="Y71" s="126">
        <f t="shared" si="4"/>
        <v>2.3099999999999999E-2</v>
      </c>
      <c r="Z71" s="127">
        <f t="shared" si="5"/>
        <v>2.3550000000000001E-2</v>
      </c>
      <c r="AA71" s="126">
        <f t="shared" si="6"/>
        <v>2.4E-2</v>
      </c>
      <c r="AB71" s="127">
        <f t="shared" ref="AB71:AC90" si="196">+($AD71-$AA71)/3+AA71</f>
        <v>2.4300000000000002E-2</v>
      </c>
      <c r="AC71" s="127">
        <f t="shared" si="196"/>
        <v>2.4600000000000004E-2</v>
      </c>
      <c r="AD71" s="126">
        <f t="shared" si="7"/>
        <v>2.4900000000000002E-2</v>
      </c>
      <c r="AE71" s="127">
        <f t="shared" ref="AE71:AM71" si="197">+($AN71-$AD71)/10+AD71</f>
        <v>2.5120000000000003E-2</v>
      </c>
      <c r="AF71" s="127">
        <f t="shared" si="197"/>
        <v>2.5340000000000001E-2</v>
      </c>
      <c r="AG71" s="127">
        <f t="shared" si="197"/>
        <v>2.5559999999999999E-2</v>
      </c>
      <c r="AH71" s="127">
        <f t="shared" si="197"/>
        <v>2.5779999999999997E-2</v>
      </c>
      <c r="AI71" s="127">
        <f t="shared" si="197"/>
        <v>2.5999999999999995E-2</v>
      </c>
      <c r="AJ71" s="127">
        <f t="shared" si="197"/>
        <v>2.6219999999999993E-2</v>
      </c>
      <c r="AK71" s="127">
        <f t="shared" si="197"/>
        <v>2.6439999999999991E-2</v>
      </c>
      <c r="AL71" s="127">
        <f t="shared" si="197"/>
        <v>2.6659999999999989E-2</v>
      </c>
      <c r="AM71" s="127">
        <f t="shared" si="197"/>
        <v>2.6879999999999987E-2</v>
      </c>
      <c r="AN71" s="126">
        <f t="shared" si="9"/>
        <v>2.7099999999999999E-2</v>
      </c>
      <c r="AO71" s="127">
        <f t="shared" ref="AO71:AW71" si="198">+($AX71-$AN71)/10+AN71</f>
        <v>2.7279999999999999E-2</v>
      </c>
      <c r="AP71" s="127">
        <f t="shared" si="198"/>
        <v>2.7459999999999998E-2</v>
      </c>
      <c r="AQ71" s="127">
        <f t="shared" si="198"/>
        <v>2.7639999999999998E-2</v>
      </c>
      <c r="AR71" s="127">
        <f t="shared" si="198"/>
        <v>2.7819999999999998E-2</v>
      </c>
      <c r="AS71" s="127">
        <f t="shared" si="198"/>
        <v>2.7999999999999997E-2</v>
      </c>
      <c r="AT71" s="127">
        <f t="shared" si="198"/>
        <v>2.8179999999999997E-2</v>
      </c>
      <c r="AU71" s="127">
        <f t="shared" si="198"/>
        <v>2.8359999999999996E-2</v>
      </c>
      <c r="AV71" s="127">
        <f t="shared" si="198"/>
        <v>2.8539999999999996E-2</v>
      </c>
      <c r="AW71" s="127">
        <f t="shared" si="198"/>
        <v>2.8719999999999996E-2</v>
      </c>
      <c r="AX71" s="126">
        <f t="shared" si="11"/>
        <v>2.8900000000000002E-2</v>
      </c>
    </row>
    <row r="72" spans="2:50" ht="15.75" customHeight="1" x14ac:dyDescent="0.2">
      <c r="B72" s="123">
        <v>43557</v>
      </c>
      <c r="C72" s="128">
        <v>2.4300000000000002</v>
      </c>
      <c r="D72" s="128">
        <v>2.42</v>
      </c>
      <c r="E72" s="128">
        <v>2.42</v>
      </c>
      <c r="F72" s="128">
        <v>2.4500000000000002</v>
      </c>
      <c r="G72" s="128">
        <v>2.41</v>
      </c>
      <c r="H72" s="128">
        <v>2.2999999999999998</v>
      </c>
      <c r="I72" s="128">
        <v>2.2599999999999998</v>
      </c>
      <c r="J72" s="128">
        <v>2.2799999999999998</v>
      </c>
      <c r="K72" s="128">
        <v>2.38</v>
      </c>
      <c r="L72" s="128">
        <v>2.48</v>
      </c>
      <c r="M72" s="128">
        <v>2.7</v>
      </c>
      <c r="N72" s="129">
        <v>2.88</v>
      </c>
      <c r="O72" s="119"/>
      <c r="P72" s="120">
        <f t="shared" si="1"/>
        <v>43557</v>
      </c>
      <c r="Q72" s="121">
        <f t="shared" ref="Q72:W72" si="199">SUMIF($B$9:$N$9,Q$9,$B72:$N72)/100</f>
        <v>2.4300000000000002E-2</v>
      </c>
      <c r="R72" s="121">
        <f t="shared" si="199"/>
        <v>2.4199999999999999E-2</v>
      </c>
      <c r="S72" s="121">
        <f t="shared" si="199"/>
        <v>2.4199999999999999E-2</v>
      </c>
      <c r="T72" s="121">
        <f t="shared" si="199"/>
        <v>2.4500000000000001E-2</v>
      </c>
      <c r="U72" s="121">
        <f t="shared" si="199"/>
        <v>2.41E-2</v>
      </c>
      <c r="V72" s="121">
        <f t="shared" si="199"/>
        <v>2.3E-2</v>
      </c>
      <c r="W72" s="121">
        <f t="shared" si="199"/>
        <v>2.2599999999999999E-2</v>
      </c>
      <c r="X72" s="122">
        <f t="shared" si="3"/>
        <v>2.2699999999999998E-2</v>
      </c>
      <c r="Y72" s="121">
        <f t="shared" si="4"/>
        <v>2.2799999999999997E-2</v>
      </c>
      <c r="Z72" s="122">
        <f t="shared" si="5"/>
        <v>2.3299999999999998E-2</v>
      </c>
      <c r="AA72" s="121">
        <f t="shared" si="6"/>
        <v>2.3799999999999998E-2</v>
      </c>
      <c r="AB72" s="122">
        <f t="shared" si="196"/>
        <v>2.4133333333333333E-2</v>
      </c>
      <c r="AC72" s="122">
        <f t="shared" si="196"/>
        <v>2.4466666666666668E-2</v>
      </c>
      <c r="AD72" s="121">
        <f t="shared" si="7"/>
        <v>2.4799999999999999E-2</v>
      </c>
      <c r="AE72" s="122">
        <f t="shared" ref="AE72:AM72" si="200">+($AN72-$AD72)/10+AD72</f>
        <v>2.5020000000000001E-2</v>
      </c>
      <c r="AF72" s="122">
        <f t="shared" si="200"/>
        <v>2.5240000000000002E-2</v>
      </c>
      <c r="AG72" s="122">
        <f t="shared" si="200"/>
        <v>2.5460000000000003E-2</v>
      </c>
      <c r="AH72" s="122">
        <f t="shared" si="200"/>
        <v>2.5680000000000005E-2</v>
      </c>
      <c r="AI72" s="122">
        <f t="shared" si="200"/>
        <v>2.5900000000000006E-2</v>
      </c>
      <c r="AJ72" s="122">
        <f t="shared" si="200"/>
        <v>2.6120000000000008E-2</v>
      </c>
      <c r="AK72" s="122">
        <f t="shared" si="200"/>
        <v>2.6340000000000009E-2</v>
      </c>
      <c r="AL72" s="122">
        <f t="shared" si="200"/>
        <v>2.6560000000000011E-2</v>
      </c>
      <c r="AM72" s="122">
        <f t="shared" si="200"/>
        <v>2.6780000000000012E-2</v>
      </c>
      <c r="AN72" s="121">
        <f t="shared" si="9"/>
        <v>2.7000000000000003E-2</v>
      </c>
      <c r="AO72" s="122">
        <f t="shared" ref="AO72:AW72" si="201">+($AX72-$AN72)/10+AN72</f>
        <v>2.7180000000000003E-2</v>
      </c>
      <c r="AP72" s="122">
        <f t="shared" si="201"/>
        <v>2.7360000000000002E-2</v>
      </c>
      <c r="AQ72" s="122">
        <f t="shared" si="201"/>
        <v>2.7540000000000002E-2</v>
      </c>
      <c r="AR72" s="122">
        <f t="shared" si="201"/>
        <v>2.7720000000000002E-2</v>
      </c>
      <c r="AS72" s="122">
        <f t="shared" si="201"/>
        <v>2.7900000000000001E-2</v>
      </c>
      <c r="AT72" s="122">
        <f t="shared" si="201"/>
        <v>2.8080000000000001E-2</v>
      </c>
      <c r="AU72" s="122">
        <f t="shared" si="201"/>
        <v>2.826E-2</v>
      </c>
      <c r="AV72" s="122">
        <f t="shared" si="201"/>
        <v>2.844E-2</v>
      </c>
      <c r="AW72" s="122">
        <f t="shared" si="201"/>
        <v>2.862E-2</v>
      </c>
      <c r="AX72" s="121">
        <f t="shared" si="11"/>
        <v>2.8799999999999999E-2</v>
      </c>
    </row>
    <row r="73" spans="2:50" ht="15.75" customHeight="1" x14ac:dyDescent="0.2">
      <c r="B73" s="123">
        <v>43558</v>
      </c>
      <c r="C73" s="124">
        <v>2.42</v>
      </c>
      <c r="D73" s="124">
        <v>2.4300000000000002</v>
      </c>
      <c r="E73" s="124">
        <v>2.44</v>
      </c>
      <c r="F73" s="124">
        <v>2.4500000000000002</v>
      </c>
      <c r="G73" s="124">
        <v>2.41</v>
      </c>
      <c r="H73" s="124">
        <v>2.33</v>
      </c>
      <c r="I73" s="124">
        <v>2.29</v>
      </c>
      <c r="J73" s="124">
        <v>2.3199999999999998</v>
      </c>
      <c r="K73" s="124">
        <v>2.42</v>
      </c>
      <c r="L73" s="124">
        <v>2.52</v>
      </c>
      <c r="M73" s="124">
        <v>2.75</v>
      </c>
      <c r="N73" s="125">
        <v>2.93</v>
      </c>
      <c r="O73" s="119"/>
      <c r="P73" s="120">
        <f t="shared" si="1"/>
        <v>43558</v>
      </c>
      <c r="Q73" s="126">
        <f t="shared" ref="Q73:W73" si="202">SUMIF($B$9:$N$9,Q$9,$B73:$N73)/100</f>
        <v>2.4199999999999999E-2</v>
      </c>
      <c r="R73" s="126">
        <f t="shared" si="202"/>
        <v>2.4300000000000002E-2</v>
      </c>
      <c r="S73" s="126">
        <f t="shared" si="202"/>
        <v>2.4399999999999998E-2</v>
      </c>
      <c r="T73" s="126">
        <f t="shared" si="202"/>
        <v>2.4500000000000001E-2</v>
      </c>
      <c r="U73" s="126">
        <f t="shared" si="202"/>
        <v>2.41E-2</v>
      </c>
      <c r="V73" s="126">
        <f t="shared" si="202"/>
        <v>2.3300000000000001E-2</v>
      </c>
      <c r="W73" s="126">
        <f t="shared" si="202"/>
        <v>2.29E-2</v>
      </c>
      <c r="X73" s="127">
        <f t="shared" si="3"/>
        <v>2.3050000000000001E-2</v>
      </c>
      <c r="Y73" s="126">
        <f t="shared" si="4"/>
        <v>2.3199999999999998E-2</v>
      </c>
      <c r="Z73" s="127">
        <f t="shared" si="5"/>
        <v>2.3699999999999999E-2</v>
      </c>
      <c r="AA73" s="126">
        <f t="shared" si="6"/>
        <v>2.4199999999999999E-2</v>
      </c>
      <c r="AB73" s="127">
        <f t="shared" si="196"/>
        <v>2.4533333333333334E-2</v>
      </c>
      <c r="AC73" s="127">
        <f t="shared" si="196"/>
        <v>2.4866666666666669E-2</v>
      </c>
      <c r="AD73" s="126">
        <f t="shared" si="7"/>
        <v>2.52E-2</v>
      </c>
      <c r="AE73" s="127">
        <f t="shared" ref="AE73:AM73" si="203">+($AN73-$AD73)/10+AD73</f>
        <v>2.5430000000000001E-2</v>
      </c>
      <c r="AF73" s="127">
        <f t="shared" si="203"/>
        <v>2.5660000000000002E-2</v>
      </c>
      <c r="AG73" s="127">
        <f t="shared" si="203"/>
        <v>2.5890000000000003E-2</v>
      </c>
      <c r="AH73" s="127">
        <f t="shared" si="203"/>
        <v>2.6120000000000004E-2</v>
      </c>
      <c r="AI73" s="127">
        <f t="shared" si="203"/>
        <v>2.6350000000000005E-2</v>
      </c>
      <c r="AJ73" s="127">
        <f t="shared" si="203"/>
        <v>2.6580000000000006E-2</v>
      </c>
      <c r="AK73" s="127">
        <f t="shared" si="203"/>
        <v>2.6810000000000007E-2</v>
      </c>
      <c r="AL73" s="127">
        <f t="shared" si="203"/>
        <v>2.7040000000000008E-2</v>
      </c>
      <c r="AM73" s="127">
        <f t="shared" si="203"/>
        <v>2.727000000000001E-2</v>
      </c>
      <c r="AN73" s="126">
        <f t="shared" si="9"/>
        <v>2.75E-2</v>
      </c>
      <c r="AO73" s="127">
        <f t="shared" ref="AO73:AW73" si="204">+($AX73-$AN73)/10+AN73</f>
        <v>2.768E-2</v>
      </c>
      <c r="AP73" s="127">
        <f t="shared" si="204"/>
        <v>2.7859999999999999E-2</v>
      </c>
      <c r="AQ73" s="127">
        <f t="shared" si="204"/>
        <v>2.8039999999999999E-2</v>
      </c>
      <c r="AR73" s="127">
        <f t="shared" si="204"/>
        <v>2.8219999999999999E-2</v>
      </c>
      <c r="AS73" s="127">
        <f t="shared" si="204"/>
        <v>2.8399999999999998E-2</v>
      </c>
      <c r="AT73" s="127">
        <f t="shared" si="204"/>
        <v>2.8579999999999998E-2</v>
      </c>
      <c r="AU73" s="127">
        <f t="shared" si="204"/>
        <v>2.8759999999999997E-2</v>
      </c>
      <c r="AV73" s="127">
        <f t="shared" si="204"/>
        <v>2.8939999999999997E-2</v>
      </c>
      <c r="AW73" s="127">
        <f t="shared" si="204"/>
        <v>2.9119999999999997E-2</v>
      </c>
      <c r="AX73" s="126">
        <f t="shared" si="11"/>
        <v>2.9300000000000003E-2</v>
      </c>
    </row>
    <row r="74" spans="2:50" ht="15.75" customHeight="1" x14ac:dyDescent="0.2">
      <c r="B74" s="123">
        <v>43559</v>
      </c>
      <c r="C74" s="128">
        <v>2.4300000000000002</v>
      </c>
      <c r="D74" s="128">
        <v>2.4300000000000002</v>
      </c>
      <c r="E74" s="128">
        <v>2.44</v>
      </c>
      <c r="F74" s="128">
        <v>2.46</v>
      </c>
      <c r="G74" s="128">
        <v>2.41</v>
      </c>
      <c r="H74" s="128">
        <v>2.33</v>
      </c>
      <c r="I74" s="128">
        <v>2.29</v>
      </c>
      <c r="J74" s="128">
        <v>2.3199999999999998</v>
      </c>
      <c r="K74" s="128">
        <v>2.41</v>
      </c>
      <c r="L74" s="128">
        <v>2.5099999999999998</v>
      </c>
      <c r="M74" s="128">
        <v>2.74</v>
      </c>
      <c r="N74" s="129">
        <v>2.92</v>
      </c>
      <c r="O74" s="119"/>
      <c r="P74" s="120">
        <f t="shared" si="1"/>
        <v>43559</v>
      </c>
      <c r="Q74" s="121">
        <f t="shared" ref="Q74:W74" si="205">SUMIF($B$9:$N$9,Q$9,$B74:$N74)/100</f>
        <v>2.4300000000000002E-2</v>
      </c>
      <c r="R74" s="121">
        <f t="shared" si="205"/>
        <v>2.4300000000000002E-2</v>
      </c>
      <c r="S74" s="121">
        <f t="shared" si="205"/>
        <v>2.4399999999999998E-2</v>
      </c>
      <c r="T74" s="121">
        <f t="shared" si="205"/>
        <v>2.46E-2</v>
      </c>
      <c r="U74" s="121">
        <f t="shared" si="205"/>
        <v>2.41E-2</v>
      </c>
      <c r="V74" s="121">
        <f t="shared" si="205"/>
        <v>2.3300000000000001E-2</v>
      </c>
      <c r="W74" s="121">
        <f t="shared" si="205"/>
        <v>2.29E-2</v>
      </c>
      <c r="X74" s="122">
        <f t="shared" si="3"/>
        <v>2.3050000000000001E-2</v>
      </c>
      <c r="Y74" s="121">
        <f t="shared" si="4"/>
        <v>2.3199999999999998E-2</v>
      </c>
      <c r="Z74" s="122">
        <f t="shared" si="5"/>
        <v>2.3649999999999997E-2</v>
      </c>
      <c r="AA74" s="121">
        <f t="shared" si="6"/>
        <v>2.41E-2</v>
      </c>
      <c r="AB74" s="122">
        <f t="shared" si="196"/>
        <v>2.4433333333333331E-2</v>
      </c>
      <c r="AC74" s="122">
        <f t="shared" si="196"/>
        <v>2.4766666666666663E-2</v>
      </c>
      <c r="AD74" s="121">
        <f t="shared" si="7"/>
        <v>2.5099999999999997E-2</v>
      </c>
      <c r="AE74" s="122">
        <f t="shared" ref="AE74:AM74" si="206">+($AN74-$AD74)/10+AD74</f>
        <v>2.5329999999999998E-2</v>
      </c>
      <c r="AF74" s="122">
        <f t="shared" si="206"/>
        <v>2.5559999999999999E-2</v>
      </c>
      <c r="AG74" s="122">
        <f t="shared" si="206"/>
        <v>2.579E-2</v>
      </c>
      <c r="AH74" s="122">
        <f t="shared" si="206"/>
        <v>2.6020000000000001E-2</v>
      </c>
      <c r="AI74" s="122">
        <f t="shared" si="206"/>
        <v>2.6250000000000002E-2</v>
      </c>
      <c r="AJ74" s="122">
        <f t="shared" si="206"/>
        <v>2.6480000000000004E-2</v>
      </c>
      <c r="AK74" s="122">
        <f t="shared" si="206"/>
        <v>2.6710000000000005E-2</v>
      </c>
      <c r="AL74" s="122">
        <f t="shared" si="206"/>
        <v>2.6940000000000006E-2</v>
      </c>
      <c r="AM74" s="122">
        <f t="shared" si="206"/>
        <v>2.7170000000000007E-2</v>
      </c>
      <c r="AN74" s="121">
        <f t="shared" si="9"/>
        <v>2.7400000000000001E-2</v>
      </c>
      <c r="AO74" s="122">
        <f t="shared" ref="AO74:AW74" si="207">+($AX74-$AN74)/10+AN74</f>
        <v>2.758E-2</v>
      </c>
      <c r="AP74" s="122">
        <f t="shared" si="207"/>
        <v>2.776E-2</v>
      </c>
      <c r="AQ74" s="122">
        <f t="shared" si="207"/>
        <v>2.794E-2</v>
      </c>
      <c r="AR74" s="122">
        <f t="shared" si="207"/>
        <v>2.8119999999999999E-2</v>
      </c>
      <c r="AS74" s="122">
        <f t="shared" si="207"/>
        <v>2.8299999999999999E-2</v>
      </c>
      <c r="AT74" s="122">
        <f t="shared" si="207"/>
        <v>2.8479999999999998E-2</v>
      </c>
      <c r="AU74" s="122">
        <f t="shared" si="207"/>
        <v>2.8659999999999998E-2</v>
      </c>
      <c r="AV74" s="122">
        <f t="shared" si="207"/>
        <v>2.8839999999999998E-2</v>
      </c>
      <c r="AW74" s="122">
        <f t="shared" si="207"/>
        <v>2.9019999999999997E-2</v>
      </c>
      <c r="AX74" s="121">
        <f t="shared" si="11"/>
        <v>2.92E-2</v>
      </c>
    </row>
    <row r="75" spans="2:50" ht="15.75" customHeight="1" x14ac:dyDescent="0.2">
      <c r="B75" s="123">
        <v>43560</v>
      </c>
      <c r="C75" s="124">
        <v>2.42</v>
      </c>
      <c r="D75" s="124">
        <v>2.4300000000000002</v>
      </c>
      <c r="E75" s="124">
        <v>2.44</v>
      </c>
      <c r="F75" s="124">
        <v>2.46</v>
      </c>
      <c r="G75" s="124">
        <v>2.4300000000000002</v>
      </c>
      <c r="H75" s="124">
        <v>2.35</v>
      </c>
      <c r="I75" s="124">
        <v>2.2999999999999998</v>
      </c>
      <c r="J75" s="124">
        <v>2.31</v>
      </c>
      <c r="K75" s="124">
        <v>2.4</v>
      </c>
      <c r="L75" s="124">
        <v>2.5</v>
      </c>
      <c r="M75" s="124">
        <v>2.72</v>
      </c>
      <c r="N75" s="125">
        <v>2.91</v>
      </c>
      <c r="O75" s="119"/>
      <c r="P75" s="120">
        <f t="shared" si="1"/>
        <v>43560</v>
      </c>
      <c r="Q75" s="126">
        <f t="shared" ref="Q75:W75" si="208">SUMIF($B$9:$N$9,Q$9,$B75:$N75)/100</f>
        <v>2.4199999999999999E-2</v>
      </c>
      <c r="R75" s="126">
        <f t="shared" si="208"/>
        <v>2.4300000000000002E-2</v>
      </c>
      <c r="S75" s="126">
        <f t="shared" si="208"/>
        <v>2.4399999999999998E-2</v>
      </c>
      <c r="T75" s="126">
        <f t="shared" si="208"/>
        <v>2.46E-2</v>
      </c>
      <c r="U75" s="126">
        <f t="shared" si="208"/>
        <v>2.4300000000000002E-2</v>
      </c>
      <c r="V75" s="126">
        <f t="shared" si="208"/>
        <v>2.35E-2</v>
      </c>
      <c r="W75" s="126">
        <f t="shared" si="208"/>
        <v>2.3E-2</v>
      </c>
      <c r="X75" s="127">
        <f t="shared" si="3"/>
        <v>2.3050000000000001E-2</v>
      </c>
      <c r="Y75" s="126">
        <f t="shared" si="4"/>
        <v>2.3099999999999999E-2</v>
      </c>
      <c r="Z75" s="127">
        <f t="shared" si="5"/>
        <v>2.3550000000000001E-2</v>
      </c>
      <c r="AA75" s="126">
        <f t="shared" si="6"/>
        <v>2.4E-2</v>
      </c>
      <c r="AB75" s="127">
        <f t="shared" si="196"/>
        <v>2.4333333333333335E-2</v>
      </c>
      <c r="AC75" s="127">
        <f t="shared" si="196"/>
        <v>2.466666666666667E-2</v>
      </c>
      <c r="AD75" s="126">
        <f t="shared" si="7"/>
        <v>2.5000000000000001E-2</v>
      </c>
      <c r="AE75" s="127">
        <f t="shared" ref="AE75:AM75" si="209">+($AN75-$AD75)/10+AD75</f>
        <v>2.5220000000000003E-2</v>
      </c>
      <c r="AF75" s="127">
        <f t="shared" si="209"/>
        <v>2.5440000000000004E-2</v>
      </c>
      <c r="AG75" s="127">
        <f t="shared" si="209"/>
        <v>2.5660000000000006E-2</v>
      </c>
      <c r="AH75" s="127">
        <f t="shared" si="209"/>
        <v>2.5880000000000007E-2</v>
      </c>
      <c r="AI75" s="127">
        <f t="shared" si="209"/>
        <v>2.6100000000000009E-2</v>
      </c>
      <c r="AJ75" s="127">
        <f t="shared" si="209"/>
        <v>2.632000000000001E-2</v>
      </c>
      <c r="AK75" s="127">
        <f t="shared" si="209"/>
        <v>2.6540000000000011E-2</v>
      </c>
      <c r="AL75" s="127">
        <f t="shared" si="209"/>
        <v>2.6760000000000013E-2</v>
      </c>
      <c r="AM75" s="127">
        <f t="shared" si="209"/>
        <v>2.6980000000000014E-2</v>
      </c>
      <c r="AN75" s="126">
        <f t="shared" si="9"/>
        <v>2.7200000000000002E-2</v>
      </c>
      <c r="AO75" s="127">
        <f t="shared" ref="AO75:AW75" si="210">+($AX75-$AN75)/10+AN75</f>
        <v>2.7390000000000001E-2</v>
      </c>
      <c r="AP75" s="127">
        <f t="shared" si="210"/>
        <v>2.758E-2</v>
      </c>
      <c r="AQ75" s="127">
        <f t="shared" si="210"/>
        <v>2.777E-2</v>
      </c>
      <c r="AR75" s="127">
        <f t="shared" si="210"/>
        <v>2.7959999999999999E-2</v>
      </c>
      <c r="AS75" s="127">
        <f t="shared" si="210"/>
        <v>2.8149999999999998E-2</v>
      </c>
      <c r="AT75" s="127">
        <f t="shared" si="210"/>
        <v>2.8339999999999997E-2</v>
      </c>
      <c r="AU75" s="127">
        <f t="shared" si="210"/>
        <v>2.8529999999999996E-2</v>
      </c>
      <c r="AV75" s="127">
        <f t="shared" si="210"/>
        <v>2.8719999999999996E-2</v>
      </c>
      <c r="AW75" s="127">
        <f t="shared" si="210"/>
        <v>2.8909999999999995E-2</v>
      </c>
      <c r="AX75" s="126">
        <f t="shared" si="11"/>
        <v>2.9100000000000001E-2</v>
      </c>
    </row>
    <row r="76" spans="2:50" ht="15.75" customHeight="1" x14ac:dyDescent="0.2">
      <c r="B76" s="123">
        <v>43563</v>
      </c>
      <c r="C76" s="128">
        <v>2.4300000000000002</v>
      </c>
      <c r="D76" s="128">
        <v>2.44</v>
      </c>
      <c r="E76" s="128">
        <v>2.4300000000000002</v>
      </c>
      <c r="F76" s="128">
        <v>2.48</v>
      </c>
      <c r="G76" s="128">
        <v>2.4300000000000002</v>
      </c>
      <c r="H76" s="128">
        <v>2.36</v>
      </c>
      <c r="I76" s="128">
        <v>2.31</v>
      </c>
      <c r="J76" s="128">
        <v>2.33</v>
      </c>
      <c r="K76" s="128">
        <v>2.42</v>
      </c>
      <c r="L76" s="128">
        <v>2.52</v>
      </c>
      <c r="M76" s="128">
        <v>2.74</v>
      </c>
      <c r="N76" s="129">
        <v>2.93</v>
      </c>
      <c r="O76" s="119"/>
      <c r="P76" s="120">
        <f t="shared" si="1"/>
        <v>43563</v>
      </c>
      <c r="Q76" s="121">
        <f t="shared" ref="Q76:W76" si="211">SUMIF($B$9:$N$9,Q$9,$B76:$N76)/100</f>
        <v>2.4300000000000002E-2</v>
      </c>
      <c r="R76" s="121">
        <f t="shared" si="211"/>
        <v>2.4399999999999998E-2</v>
      </c>
      <c r="S76" s="121">
        <f t="shared" si="211"/>
        <v>2.4300000000000002E-2</v>
      </c>
      <c r="T76" s="121">
        <f t="shared" si="211"/>
        <v>2.4799999999999999E-2</v>
      </c>
      <c r="U76" s="121">
        <f t="shared" si="211"/>
        <v>2.4300000000000002E-2</v>
      </c>
      <c r="V76" s="121">
        <f t="shared" si="211"/>
        <v>2.3599999999999999E-2</v>
      </c>
      <c r="W76" s="121">
        <f t="shared" si="211"/>
        <v>2.3099999999999999E-2</v>
      </c>
      <c r="X76" s="122">
        <f t="shared" si="3"/>
        <v>2.3199999999999998E-2</v>
      </c>
      <c r="Y76" s="121">
        <f t="shared" si="4"/>
        <v>2.3300000000000001E-2</v>
      </c>
      <c r="Z76" s="122">
        <f t="shared" si="5"/>
        <v>2.375E-2</v>
      </c>
      <c r="AA76" s="121">
        <f t="shared" si="6"/>
        <v>2.4199999999999999E-2</v>
      </c>
      <c r="AB76" s="122">
        <f t="shared" si="196"/>
        <v>2.4533333333333334E-2</v>
      </c>
      <c r="AC76" s="122">
        <f t="shared" si="196"/>
        <v>2.4866666666666669E-2</v>
      </c>
      <c r="AD76" s="121">
        <f t="shared" si="7"/>
        <v>2.52E-2</v>
      </c>
      <c r="AE76" s="122">
        <f t="shared" ref="AE76:AM76" si="212">+($AN76-$AD76)/10+AD76</f>
        <v>2.5420000000000002E-2</v>
      </c>
      <c r="AF76" s="122">
        <f t="shared" si="212"/>
        <v>2.5640000000000003E-2</v>
      </c>
      <c r="AG76" s="122">
        <f t="shared" si="212"/>
        <v>2.5860000000000005E-2</v>
      </c>
      <c r="AH76" s="122">
        <f t="shared" si="212"/>
        <v>2.6080000000000006E-2</v>
      </c>
      <c r="AI76" s="122">
        <f t="shared" si="212"/>
        <v>2.6300000000000007E-2</v>
      </c>
      <c r="AJ76" s="122">
        <f t="shared" si="212"/>
        <v>2.6520000000000009E-2</v>
      </c>
      <c r="AK76" s="122">
        <f t="shared" si="212"/>
        <v>2.674000000000001E-2</v>
      </c>
      <c r="AL76" s="122">
        <f t="shared" si="212"/>
        <v>2.6960000000000012E-2</v>
      </c>
      <c r="AM76" s="122">
        <f t="shared" si="212"/>
        <v>2.7180000000000013E-2</v>
      </c>
      <c r="AN76" s="121">
        <f t="shared" si="9"/>
        <v>2.7400000000000001E-2</v>
      </c>
      <c r="AO76" s="122">
        <f t="shared" ref="AO76:AW76" si="213">+($AX76-$AN76)/10+AN76</f>
        <v>2.759E-2</v>
      </c>
      <c r="AP76" s="122">
        <f t="shared" si="213"/>
        <v>2.7779999999999999E-2</v>
      </c>
      <c r="AQ76" s="122">
        <f t="shared" si="213"/>
        <v>2.7969999999999998E-2</v>
      </c>
      <c r="AR76" s="122">
        <f t="shared" si="213"/>
        <v>2.8159999999999998E-2</v>
      </c>
      <c r="AS76" s="122">
        <f t="shared" si="213"/>
        <v>2.8349999999999997E-2</v>
      </c>
      <c r="AT76" s="122">
        <f t="shared" si="213"/>
        <v>2.8539999999999996E-2</v>
      </c>
      <c r="AU76" s="122">
        <f t="shared" si="213"/>
        <v>2.8729999999999995E-2</v>
      </c>
      <c r="AV76" s="122">
        <f t="shared" si="213"/>
        <v>2.8919999999999994E-2</v>
      </c>
      <c r="AW76" s="122">
        <f t="shared" si="213"/>
        <v>2.9109999999999994E-2</v>
      </c>
      <c r="AX76" s="121">
        <f t="shared" si="11"/>
        <v>2.9300000000000003E-2</v>
      </c>
    </row>
    <row r="77" spans="2:50" ht="15.75" customHeight="1" x14ac:dyDescent="0.2">
      <c r="B77" s="123">
        <v>43564</v>
      </c>
      <c r="C77" s="124">
        <v>2.42</v>
      </c>
      <c r="D77" s="124">
        <v>2.4300000000000002</v>
      </c>
      <c r="E77" s="124">
        <v>2.42</v>
      </c>
      <c r="F77" s="124">
        <v>2.46</v>
      </c>
      <c r="G77" s="124">
        <v>2.42</v>
      </c>
      <c r="H77" s="124">
        <v>2.35</v>
      </c>
      <c r="I77" s="124">
        <v>2.31</v>
      </c>
      <c r="J77" s="124">
        <v>2.31</v>
      </c>
      <c r="K77" s="124">
        <v>2.4</v>
      </c>
      <c r="L77" s="124">
        <v>2.5099999999999998</v>
      </c>
      <c r="M77" s="124">
        <v>2.73</v>
      </c>
      <c r="N77" s="125">
        <v>2.92</v>
      </c>
      <c r="O77" s="119"/>
      <c r="P77" s="120">
        <f t="shared" si="1"/>
        <v>43564</v>
      </c>
      <c r="Q77" s="126">
        <f t="shared" ref="Q77:W77" si="214">SUMIF($B$9:$N$9,Q$9,$B77:$N77)/100</f>
        <v>2.4199999999999999E-2</v>
      </c>
      <c r="R77" s="126">
        <f t="shared" si="214"/>
        <v>2.4300000000000002E-2</v>
      </c>
      <c r="S77" s="126">
        <f t="shared" si="214"/>
        <v>2.4199999999999999E-2</v>
      </c>
      <c r="T77" s="126">
        <f t="shared" si="214"/>
        <v>2.46E-2</v>
      </c>
      <c r="U77" s="126">
        <f t="shared" si="214"/>
        <v>2.4199999999999999E-2</v>
      </c>
      <c r="V77" s="126">
        <f t="shared" si="214"/>
        <v>2.35E-2</v>
      </c>
      <c r="W77" s="126">
        <f t="shared" si="214"/>
        <v>2.3099999999999999E-2</v>
      </c>
      <c r="X77" s="127">
        <f t="shared" si="3"/>
        <v>2.3099999999999999E-2</v>
      </c>
      <c r="Y77" s="126">
        <f t="shared" si="4"/>
        <v>2.3099999999999999E-2</v>
      </c>
      <c r="Z77" s="127">
        <f t="shared" si="5"/>
        <v>2.3550000000000001E-2</v>
      </c>
      <c r="AA77" s="126">
        <f t="shared" si="6"/>
        <v>2.4E-2</v>
      </c>
      <c r="AB77" s="127">
        <f t="shared" si="196"/>
        <v>2.4366666666666665E-2</v>
      </c>
      <c r="AC77" s="127">
        <f t="shared" si="196"/>
        <v>2.4733333333333329E-2</v>
      </c>
      <c r="AD77" s="126">
        <f t="shared" si="7"/>
        <v>2.5099999999999997E-2</v>
      </c>
      <c r="AE77" s="127">
        <f t="shared" ref="AE77:AM77" si="215">+($AN77-$AD77)/10+AD77</f>
        <v>2.5319999999999999E-2</v>
      </c>
      <c r="AF77" s="127">
        <f t="shared" si="215"/>
        <v>2.554E-2</v>
      </c>
      <c r="AG77" s="127">
        <f t="shared" si="215"/>
        <v>2.5760000000000002E-2</v>
      </c>
      <c r="AH77" s="127">
        <f t="shared" si="215"/>
        <v>2.5980000000000003E-2</v>
      </c>
      <c r="AI77" s="127">
        <f t="shared" si="215"/>
        <v>2.6200000000000005E-2</v>
      </c>
      <c r="AJ77" s="127">
        <f t="shared" si="215"/>
        <v>2.6420000000000006E-2</v>
      </c>
      <c r="AK77" s="127">
        <f t="shared" si="215"/>
        <v>2.6640000000000007E-2</v>
      </c>
      <c r="AL77" s="127">
        <f t="shared" si="215"/>
        <v>2.6860000000000009E-2</v>
      </c>
      <c r="AM77" s="127">
        <f t="shared" si="215"/>
        <v>2.708000000000001E-2</v>
      </c>
      <c r="AN77" s="126">
        <f t="shared" si="9"/>
        <v>2.7300000000000001E-2</v>
      </c>
      <c r="AO77" s="127">
        <f t="shared" ref="AO77:AW77" si="216">+($AX77-$AN77)/10+AN77</f>
        <v>2.7490000000000001E-2</v>
      </c>
      <c r="AP77" s="127">
        <f t="shared" si="216"/>
        <v>2.768E-2</v>
      </c>
      <c r="AQ77" s="127">
        <f t="shared" si="216"/>
        <v>2.7869999999999999E-2</v>
      </c>
      <c r="AR77" s="127">
        <f t="shared" si="216"/>
        <v>2.8059999999999998E-2</v>
      </c>
      <c r="AS77" s="127">
        <f t="shared" si="216"/>
        <v>2.8249999999999997E-2</v>
      </c>
      <c r="AT77" s="127">
        <f t="shared" si="216"/>
        <v>2.8439999999999997E-2</v>
      </c>
      <c r="AU77" s="127">
        <f t="shared" si="216"/>
        <v>2.8629999999999996E-2</v>
      </c>
      <c r="AV77" s="127">
        <f t="shared" si="216"/>
        <v>2.8819999999999995E-2</v>
      </c>
      <c r="AW77" s="127">
        <f t="shared" si="216"/>
        <v>2.9009999999999994E-2</v>
      </c>
      <c r="AX77" s="126">
        <f t="shared" si="11"/>
        <v>2.92E-2</v>
      </c>
    </row>
    <row r="78" spans="2:50" ht="15.75" customHeight="1" x14ac:dyDescent="0.2">
      <c r="B78" s="123">
        <v>43565</v>
      </c>
      <c r="C78" s="128">
        <v>2.4</v>
      </c>
      <c r="D78" s="128">
        <v>2.41</v>
      </c>
      <c r="E78" s="128">
        <v>2.4300000000000002</v>
      </c>
      <c r="F78" s="128">
        <v>2.46</v>
      </c>
      <c r="G78" s="128">
        <v>2.41</v>
      </c>
      <c r="H78" s="128">
        <v>2.31</v>
      </c>
      <c r="I78" s="128">
        <v>2.27</v>
      </c>
      <c r="J78" s="128">
        <v>2.2799999999999998</v>
      </c>
      <c r="K78" s="128">
        <v>2.37</v>
      </c>
      <c r="L78" s="128">
        <v>2.48</v>
      </c>
      <c r="M78" s="128">
        <v>2.71</v>
      </c>
      <c r="N78" s="129">
        <v>2.9</v>
      </c>
      <c r="O78" s="119"/>
      <c r="P78" s="120">
        <f t="shared" si="1"/>
        <v>43565</v>
      </c>
      <c r="Q78" s="121">
        <f t="shared" ref="Q78:W78" si="217">SUMIF($B$9:$N$9,Q$9,$B78:$N78)/100</f>
        <v>2.4E-2</v>
      </c>
      <c r="R78" s="121">
        <f t="shared" si="217"/>
        <v>2.41E-2</v>
      </c>
      <c r="S78" s="121">
        <f t="shared" si="217"/>
        <v>2.4300000000000002E-2</v>
      </c>
      <c r="T78" s="121">
        <f t="shared" si="217"/>
        <v>2.46E-2</v>
      </c>
      <c r="U78" s="121">
        <f t="shared" si="217"/>
        <v>2.41E-2</v>
      </c>
      <c r="V78" s="121">
        <f t="shared" si="217"/>
        <v>2.3099999999999999E-2</v>
      </c>
      <c r="W78" s="121">
        <f t="shared" si="217"/>
        <v>2.2700000000000001E-2</v>
      </c>
      <c r="X78" s="122">
        <f t="shared" si="3"/>
        <v>2.2749999999999999E-2</v>
      </c>
      <c r="Y78" s="121">
        <f t="shared" si="4"/>
        <v>2.2799999999999997E-2</v>
      </c>
      <c r="Z78" s="122">
        <f t="shared" si="5"/>
        <v>2.325E-2</v>
      </c>
      <c r="AA78" s="121">
        <f t="shared" si="6"/>
        <v>2.3700000000000002E-2</v>
      </c>
      <c r="AB78" s="122">
        <f t="shared" si="196"/>
        <v>2.4066666666666667E-2</v>
      </c>
      <c r="AC78" s="122">
        <f t="shared" si="196"/>
        <v>2.4433333333333331E-2</v>
      </c>
      <c r="AD78" s="121">
        <f t="shared" si="7"/>
        <v>2.4799999999999999E-2</v>
      </c>
      <c r="AE78" s="122">
        <f t="shared" ref="AE78:AM78" si="218">+($AN78-$AD78)/10+AD78</f>
        <v>2.503E-2</v>
      </c>
      <c r="AF78" s="122">
        <f t="shared" si="218"/>
        <v>2.5260000000000001E-2</v>
      </c>
      <c r="AG78" s="122">
        <f t="shared" si="218"/>
        <v>2.5490000000000002E-2</v>
      </c>
      <c r="AH78" s="122">
        <f t="shared" si="218"/>
        <v>2.5720000000000003E-2</v>
      </c>
      <c r="AI78" s="122">
        <f t="shared" si="218"/>
        <v>2.5950000000000004E-2</v>
      </c>
      <c r="AJ78" s="122">
        <f t="shared" si="218"/>
        <v>2.6180000000000005E-2</v>
      </c>
      <c r="AK78" s="122">
        <f t="shared" si="218"/>
        <v>2.6410000000000006E-2</v>
      </c>
      <c r="AL78" s="122">
        <f t="shared" si="218"/>
        <v>2.6640000000000007E-2</v>
      </c>
      <c r="AM78" s="122">
        <f t="shared" si="218"/>
        <v>2.6870000000000008E-2</v>
      </c>
      <c r="AN78" s="121">
        <f t="shared" si="9"/>
        <v>2.7099999999999999E-2</v>
      </c>
      <c r="AO78" s="122">
        <f t="shared" ref="AO78:AW78" si="219">+($AX78-$AN78)/10+AN78</f>
        <v>2.7289999999999998E-2</v>
      </c>
      <c r="AP78" s="122">
        <f t="shared" si="219"/>
        <v>2.7479999999999997E-2</v>
      </c>
      <c r="AQ78" s="122">
        <f t="shared" si="219"/>
        <v>2.7669999999999997E-2</v>
      </c>
      <c r="AR78" s="122">
        <f t="shared" si="219"/>
        <v>2.7859999999999996E-2</v>
      </c>
      <c r="AS78" s="122">
        <f t="shared" si="219"/>
        <v>2.8049999999999995E-2</v>
      </c>
      <c r="AT78" s="122">
        <f t="shared" si="219"/>
        <v>2.8239999999999994E-2</v>
      </c>
      <c r="AU78" s="122">
        <f t="shared" si="219"/>
        <v>2.8429999999999993E-2</v>
      </c>
      <c r="AV78" s="122">
        <f t="shared" si="219"/>
        <v>2.8619999999999993E-2</v>
      </c>
      <c r="AW78" s="122">
        <f t="shared" si="219"/>
        <v>2.8809999999999992E-2</v>
      </c>
      <c r="AX78" s="121">
        <f t="shared" si="11"/>
        <v>2.8999999999999998E-2</v>
      </c>
    </row>
    <row r="79" spans="2:50" ht="15.75" customHeight="1" x14ac:dyDescent="0.2">
      <c r="B79" s="123">
        <v>43566</v>
      </c>
      <c r="C79" s="124">
        <v>2.42</v>
      </c>
      <c r="D79" s="124">
        <v>2.4300000000000002</v>
      </c>
      <c r="E79" s="124">
        <v>2.4300000000000002</v>
      </c>
      <c r="F79" s="124">
        <v>2.46</v>
      </c>
      <c r="G79" s="124">
        <v>2.44</v>
      </c>
      <c r="H79" s="124">
        <v>2.35</v>
      </c>
      <c r="I79" s="124">
        <v>2.2999999999999998</v>
      </c>
      <c r="J79" s="124">
        <v>2.31</v>
      </c>
      <c r="K79" s="124">
        <v>2.4</v>
      </c>
      <c r="L79" s="124">
        <v>2.5099999999999998</v>
      </c>
      <c r="M79" s="124">
        <v>2.74</v>
      </c>
      <c r="N79" s="125">
        <v>2.94</v>
      </c>
      <c r="O79" s="119"/>
      <c r="P79" s="120">
        <f t="shared" si="1"/>
        <v>43566</v>
      </c>
      <c r="Q79" s="126">
        <f t="shared" ref="Q79:W79" si="220">SUMIF($B$9:$N$9,Q$9,$B79:$N79)/100</f>
        <v>2.4199999999999999E-2</v>
      </c>
      <c r="R79" s="126">
        <f t="shared" si="220"/>
        <v>2.4300000000000002E-2</v>
      </c>
      <c r="S79" s="126">
        <f t="shared" si="220"/>
        <v>2.4300000000000002E-2</v>
      </c>
      <c r="T79" s="126">
        <f t="shared" si="220"/>
        <v>2.46E-2</v>
      </c>
      <c r="U79" s="126">
        <f t="shared" si="220"/>
        <v>2.4399999999999998E-2</v>
      </c>
      <c r="V79" s="126">
        <f t="shared" si="220"/>
        <v>2.35E-2</v>
      </c>
      <c r="W79" s="126">
        <f t="shared" si="220"/>
        <v>2.3E-2</v>
      </c>
      <c r="X79" s="127">
        <f t="shared" si="3"/>
        <v>2.3050000000000001E-2</v>
      </c>
      <c r="Y79" s="126">
        <f t="shared" si="4"/>
        <v>2.3099999999999999E-2</v>
      </c>
      <c r="Z79" s="127">
        <f t="shared" si="5"/>
        <v>2.3550000000000001E-2</v>
      </c>
      <c r="AA79" s="126">
        <f t="shared" si="6"/>
        <v>2.4E-2</v>
      </c>
      <c r="AB79" s="127">
        <f t="shared" si="196"/>
        <v>2.4366666666666665E-2</v>
      </c>
      <c r="AC79" s="127">
        <f t="shared" si="196"/>
        <v>2.4733333333333329E-2</v>
      </c>
      <c r="AD79" s="126">
        <f t="shared" si="7"/>
        <v>2.5099999999999997E-2</v>
      </c>
      <c r="AE79" s="127">
        <f t="shared" ref="AE79:AM79" si="221">+($AN79-$AD79)/10+AD79</f>
        <v>2.5329999999999998E-2</v>
      </c>
      <c r="AF79" s="127">
        <f t="shared" si="221"/>
        <v>2.5559999999999999E-2</v>
      </c>
      <c r="AG79" s="127">
        <f t="shared" si="221"/>
        <v>2.579E-2</v>
      </c>
      <c r="AH79" s="127">
        <f t="shared" si="221"/>
        <v>2.6020000000000001E-2</v>
      </c>
      <c r="AI79" s="127">
        <f t="shared" si="221"/>
        <v>2.6250000000000002E-2</v>
      </c>
      <c r="AJ79" s="127">
        <f t="shared" si="221"/>
        <v>2.6480000000000004E-2</v>
      </c>
      <c r="AK79" s="127">
        <f t="shared" si="221"/>
        <v>2.6710000000000005E-2</v>
      </c>
      <c r="AL79" s="127">
        <f t="shared" si="221"/>
        <v>2.6940000000000006E-2</v>
      </c>
      <c r="AM79" s="127">
        <f t="shared" si="221"/>
        <v>2.7170000000000007E-2</v>
      </c>
      <c r="AN79" s="126">
        <f t="shared" si="9"/>
        <v>2.7400000000000001E-2</v>
      </c>
      <c r="AO79" s="127">
        <f t="shared" ref="AO79:AW79" si="222">+($AX79-$AN79)/10+AN79</f>
        <v>2.76E-2</v>
      </c>
      <c r="AP79" s="127">
        <f t="shared" si="222"/>
        <v>2.7799999999999998E-2</v>
      </c>
      <c r="AQ79" s="127">
        <f t="shared" si="222"/>
        <v>2.7999999999999997E-2</v>
      </c>
      <c r="AR79" s="127">
        <f t="shared" si="222"/>
        <v>2.8199999999999996E-2</v>
      </c>
      <c r="AS79" s="127">
        <f t="shared" si="222"/>
        <v>2.8399999999999995E-2</v>
      </c>
      <c r="AT79" s="127">
        <f t="shared" si="222"/>
        <v>2.8599999999999993E-2</v>
      </c>
      <c r="AU79" s="127">
        <f t="shared" si="222"/>
        <v>2.8799999999999992E-2</v>
      </c>
      <c r="AV79" s="127">
        <f t="shared" si="222"/>
        <v>2.8999999999999991E-2</v>
      </c>
      <c r="AW79" s="127">
        <f t="shared" si="222"/>
        <v>2.919999999999999E-2</v>
      </c>
      <c r="AX79" s="126">
        <f t="shared" si="11"/>
        <v>2.9399999999999999E-2</v>
      </c>
    </row>
    <row r="80" spans="2:50" ht="15.75" customHeight="1" x14ac:dyDescent="0.2">
      <c r="B80" s="123">
        <v>43567</v>
      </c>
      <c r="C80" s="128">
        <v>2.41</v>
      </c>
      <c r="D80" s="128">
        <v>2.4300000000000002</v>
      </c>
      <c r="E80" s="128">
        <v>2.44</v>
      </c>
      <c r="F80" s="128">
        <v>2.4700000000000002</v>
      </c>
      <c r="G80" s="128">
        <v>2.44</v>
      </c>
      <c r="H80" s="128">
        <v>2.4</v>
      </c>
      <c r="I80" s="128">
        <v>2.36</v>
      </c>
      <c r="J80" s="128">
        <v>2.38</v>
      </c>
      <c r="K80" s="128">
        <v>2.4700000000000002</v>
      </c>
      <c r="L80" s="128">
        <v>2.56</v>
      </c>
      <c r="M80" s="128">
        <v>2.78</v>
      </c>
      <c r="N80" s="129">
        <v>2.97</v>
      </c>
      <c r="O80" s="119"/>
      <c r="P80" s="120">
        <f t="shared" si="1"/>
        <v>43567</v>
      </c>
      <c r="Q80" s="121">
        <f t="shared" ref="Q80:W80" si="223">SUMIF($B$9:$N$9,Q$9,$B80:$N80)/100</f>
        <v>2.41E-2</v>
      </c>
      <c r="R80" s="121">
        <f t="shared" si="223"/>
        <v>2.4300000000000002E-2</v>
      </c>
      <c r="S80" s="121">
        <f t="shared" si="223"/>
        <v>2.4399999999999998E-2</v>
      </c>
      <c r="T80" s="121">
        <f t="shared" si="223"/>
        <v>2.4700000000000003E-2</v>
      </c>
      <c r="U80" s="121">
        <f t="shared" si="223"/>
        <v>2.4399999999999998E-2</v>
      </c>
      <c r="V80" s="121">
        <f t="shared" si="223"/>
        <v>2.4E-2</v>
      </c>
      <c r="W80" s="121">
        <f t="shared" si="223"/>
        <v>2.3599999999999999E-2</v>
      </c>
      <c r="X80" s="122">
        <f t="shared" si="3"/>
        <v>2.3699999999999999E-2</v>
      </c>
      <c r="Y80" s="121">
        <f t="shared" si="4"/>
        <v>2.3799999999999998E-2</v>
      </c>
      <c r="Z80" s="122">
        <f t="shared" si="5"/>
        <v>2.4250000000000001E-2</v>
      </c>
      <c r="AA80" s="121">
        <f t="shared" si="6"/>
        <v>2.4700000000000003E-2</v>
      </c>
      <c r="AB80" s="122">
        <f t="shared" si="196"/>
        <v>2.5000000000000001E-2</v>
      </c>
      <c r="AC80" s="122">
        <f t="shared" si="196"/>
        <v>2.53E-2</v>
      </c>
      <c r="AD80" s="121">
        <f t="shared" si="7"/>
        <v>2.5600000000000001E-2</v>
      </c>
      <c r="AE80" s="122">
        <f t="shared" ref="AE80:AM80" si="224">+($AN80-$AD80)/10+AD80</f>
        <v>2.5820000000000003E-2</v>
      </c>
      <c r="AF80" s="122">
        <f t="shared" si="224"/>
        <v>2.6040000000000001E-2</v>
      </c>
      <c r="AG80" s="122">
        <f t="shared" si="224"/>
        <v>2.6259999999999999E-2</v>
      </c>
      <c r="AH80" s="122">
        <f t="shared" si="224"/>
        <v>2.6479999999999997E-2</v>
      </c>
      <c r="AI80" s="122">
        <f t="shared" si="224"/>
        <v>2.6699999999999995E-2</v>
      </c>
      <c r="AJ80" s="122">
        <f t="shared" si="224"/>
        <v>2.6919999999999993E-2</v>
      </c>
      <c r="AK80" s="122">
        <f t="shared" si="224"/>
        <v>2.7139999999999991E-2</v>
      </c>
      <c r="AL80" s="122">
        <f t="shared" si="224"/>
        <v>2.7359999999999988E-2</v>
      </c>
      <c r="AM80" s="122">
        <f t="shared" si="224"/>
        <v>2.7579999999999986E-2</v>
      </c>
      <c r="AN80" s="121">
        <f t="shared" si="9"/>
        <v>2.7799999999999998E-2</v>
      </c>
      <c r="AO80" s="122">
        <f t="shared" ref="AO80:AW80" si="225">+($AX80-$AN80)/10+AN80</f>
        <v>2.7989999999999998E-2</v>
      </c>
      <c r="AP80" s="122">
        <f t="shared" si="225"/>
        <v>2.8179999999999997E-2</v>
      </c>
      <c r="AQ80" s="122">
        <f t="shared" si="225"/>
        <v>2.8369999999999996E-2</v>
      </c>
      <c r="AR80" s="122">
        <f t="shared" si="225"/>
        <v>2.8559999999999995E-2</v>
      </c>
      <c r="AS80" s="122">
        <f t="shared" si="225"/>
        <v>2.8749999999999994E-2</v>
      </c>
      <c r="AT80" s="122">
        <f t="shared" si="225"/>
        <v>2.8939999999999994E-2</v>
      </c>
      <c r="AU80" s="122">
        <f t="shared" si="225"/>
        <v>2.9129999999999993E-2</v>
      </c>
      <c r="AV80" s="122">
        <f t="shared" si="225"/>
        <v>2.9319999999999992E-2</v>
      </c>
      <c r="AW80" s="122">
        <f t="shared" si="225"/>
        <v>2.9509999999999991E-2</v>
      </c>
      <c r="AX80" s="121">
        <f t="shared" si="11"/>
        <v>2.9700000000000001E-2</v>
      </c>
    </row>
    <row r="81" spans="2:50" ht="15.75" customHeight="1" x14ac:dyDescent="0.2">
      <c r="B81" s="123">
        <v>43570</v>
      </c>
      <c r="C81" s="124">
        <v>2.42</v>
      </c>
      <c r="D81" s="124">
        <v>2.4300000000000002</v>
      </c>
      <c r="E81" s="124">
        <v>2.4300000000000002</v>
      </c>
      <c r="F81" s="124">
        <v>2.46</v>
      </c>
      <c r="G81" s="124">
        <v>2.4300000000000002</v>
      </c>
      <c r="H81" s="124">
        <v>2.4</v>
      </c>
      <c r="I81" s="124">
        <v>2.36</v>
      </c>
      <c r="J81" s="124">
        <v>2.37</v>
      </c>
      <c r="K81" s="124">
        <v>2.46</v>
      </c>
      <c r="L81" s="124">
        <v>2.5499999999999998</v>
      </c>
      <c r="M81" s="124">
        <v>2.77</v>
      </c>
      <c r="N81" s="125">
        <v>2.96</v>
      </c>
      <c r="O81" s="119"/>
      <c r="P81" s="120">
        <f t="shared" si="1"/>
        <v>43570</v>
      </c>
      <c r="Q81" s="126">
        <f t="shared" ref="Q81:W81" si="226">SUMIF($B$9:$N$9,Q$9,$B81:$N81)/100</f>
        <v>2.4199999999999999E-2</v>
      </c>
      <c r="R81" s="126">
        <f t="shared" si="226"/>
        <v>2.4300000000000002E-2</v>
      </c>
      <c r="S81" s="126">
        <f t="shared" si="226"/>
        <v>2.4300000000000002E-2</v>
      </c>
      <c r="T81" s="126">
        <f t="shared" si="226"/>
        <v>2.46E-2</v>
      </c>
      <c r="U81" s="126">
        <f t="shared" si="226"/>
        <v>2.4300000000000002E-2</v>
      </c>
      <c r="V81" s="126">
        <f t="shared" si="226"/>
        <v>2.4E-2</v>
      </c>
      <c r="W81" s="126">
        <f t="shared" si="226"/>
        <v>2.3599999999999999E-2</v>
      </c>
      <c r="X81" s="127">
        <f t="shared" si="3"/>
        <v>2.3650000000000001E-2</v>
      </c>
      <c r="Y81" s="126">
        <f t="shared" si="4"/>
        <v>2.3700000000000002E-2</v>
      </c>
      <c r="Z81" s="127">
        <f t="shared" si="5"/>
        <v>2.4150000000000001E-2</v>
      </c>
      <c r="AA81" s="126">
        <f t="shared" si="6"/>
        <v>2.46E-2</v>
      </c>
      <c r="AB81" s="127">
        <f t="shared" si="196"/>
        <v>2.4899999999999999E-2</v>
      </c>
      <c r="AC81" s="127">
        <f t="shared" si="196"/>
        <v>2.5199999999999997E-2</v>
      </c>
      <c r="AD81" s="126">
        <f t="shared" si="7"/>
        <v>2.5499999999999998E-2</v>
      </c>
      <c r="AE81" s="127">
        <f t="shared" ref="AE81:AM81" si="227">+($AN81-$AD81)/10+AD81</f>
        <v>2.572E-2</v>
      </c>
      <c r="AF81" s="127">
        <f t="shared" si="227"/>
        <v>2.5940000000000001E-2</v>
      </c>
      <c r="AG81" s="127">
        <f t="shared" si="227"/>
        <v>2.6160000000000003E-2</v>
      </c>
      <c r="AH81" s="127">
        <f t="shared" si="227"/>
        <v>2.6380000000000004E-2</v>
      </c>
      <c r="AI81" s="127">
        <f t="shared" si="227"/>
        <v>2.6600000000000006E-2</v>
      </c>
      <c r="AJ81" s="127">
        <f t="shared" si="227"/>
        <v>2.6820000000000007E-2</v>
      </c>
      <c r="AK81" s="127">
        <f t="shared" si="227"/>
        <v>2.7040000000000008E-2</v>
      </c>
      <c r="AL81" s="127">
        <f t="shared" si="227"/>
        <v>2.726000000000001E-2</v>
      </c>
      <c r="AM81" s="127">
        <f t="shared" si="227"/>
        <v>2.7480000000000011E-2</v>
      </c>
      <c r="AN81" s="126">
        <f t="shared" si="9"/>
        <v>2.7699999999999999E-2</v>
      </c>
      <c r="AO81" s="127">
        <f t="shared" ref="AO81:AW81" si="228">+($AX81-$AN81)/10+AN81</f>
        <v>2.7889999999999998E-2</v>
      </c>
      <c r="AP81" s="127">
        <f t="shared" si="228"/>
        <v>2.8079999999999997E-2</v>
      </c>
      <c r="AQ81" s="127">
        <f t="shared" si="228"/>
        <v>2.8269999999999997E-2</v>
      </c>
      <c r="AR81" s="127">
        <f t="shared" si="228"/>
        <v>2.8459999999999996E-2</v>
      </c>
      <c r="AS81" s="127">
        <f t="shared" si="228"/>
        <v>2.8649999999999995E-2</v>
      </c>
      <c r="AT81" s="127">
        <f t="shared" si="228"/>
        <v>2.8839999999999994E-2</v>
      </c>
      <c r="AU81" s="127">
        <f t="shared" si="228"/>
        <v>2.9029999999999993E-2</v>
      </c>
      <c r="AV81" s="127">
        <f t="shared" si="228"/>
        <v>2.9219999999999993E-2</v>
      </c>
      <c r="AW81" s="127">
        <f t="shared" si="228"/>
        <v>2.9409999999999992E-2</v>
      </c>
      <c r="AX81" s="126">
        <f t="shared" si="11"/>
        <v>2.9600000000000001E-2</v>
      </c>
    </row>
    <row r="82" spans="2:50" ht="15.75" customHeight="1" x14ac:dyDescent="0.2">
      <c r="B82" s="123">
        <v>43571</v>
      </c>
      <c r="C82" s="128">
        <v>2.4300000000000002</v>
      </c>
      <c r="D82" s="128">
        <v>2.44</v>
      </c>
      <c r="E82" s="128">
        <v>2.4300000000000002</v>
      </c>
      <c r="F82" s="128">
        <v>2.4700000000000002</v>
      </c>
      <c r="G82" s="128">
        <v>2.4500000000000002</v>
      </c>
      <c r="H82" s="128">
        <v>2.41</v>
      </c>
      <c r="I82" s="128">
        <v>2.38</v>
      </c>
      <c r="J82" s="128">
        <v>2.41</v>
      </c>
      <c r="K82" s="128">
        <v>2.5</v>
      </c>
      <c r="L82" s="128">
        <v>2.6</v>
      </c>
      <c r="M82" s="128">
        <v>2.81</v>
      </c>
      <c r="N82" s="129">
        <v>2.99</v>
      </c>
      <c r="O82" s="119"/>
      <c r="P82" s="120">
        <f t="shared" si="1"/>
        <v>43571</v>
      </c>
      <c r="Q82" s="121">
        <f t="shared" ref="Q82:W82" si="229">SUMIF($B$9:$N$9,Q$9,$B82:$N82)/100</f>
        <v>2.4300000000000002E-2</v>
      </c>
      <c r="R82" s="121">
        <f t="shared" si="229"/>
        <v>2.4399999999999998E-2</v>
      </c>
      <c r="S82" s="121">
        <f t="shared" si="229"/>
        <v>2.4300000000000002E-2</v>
      </c>
      <c r="T82" s="121">
        <f t="shared" si="229"/>
        <v>2.4700000000000003E-2</v>
      </c>
      <c r="U82" s="121">
        <f t="shared" si="229"/>
        <v>2.4500000000000001E-2</v>
      </c>
      <c r="V82" s="121">
        <f t="shared" si="229"/>
        <v>2.41E-2</v>
      </c>
      <c r="W82" s="121">
        <f t="shared" si="229"/>
        <v>2.3799999999999998E-2</v>
      </c>
      <c r="X82" s="122">
        <f t="shared" si="3"/>
        <v>2.3949999999999999E-2</v>
      </c>
      <c r="Y82" s="121">
        <f t="shared" si="4"/>
        <v>2.41E-2</v>
      </c>
      <c r="Z82" s="122">
        <f t="shared" si="5"/>
        <v>2.4550000000000002E-2</v>
      </c>
      <c r="AA82" s="121">
        <f t="shared" si="6"/>
        <v>2.5000000000000001E-2</v>
      </c>
      <c r="AB82" s="122">
        <f t="shared" si="196"/>
        <v>2.5333333333333336E-2</v>
      </c>
      <c r="AC82" s="122">
        <f t="shared" si="196"/>
        <v>2.5666666666666671E-2</v>
      </c>
      <c r="AD82" s="121">
        <f t="shared" si="7"/>
        <v>2.6000000000000002E-2</v>
      </c>
      <c r="AE82" s="122">
        <f t="shared" ref="AE82:AM82" si="230">+($AN82-$AD82)/10+AD82</f>
        <v>2.6210000000000001E-2</v>
      </c>
      <c r="AF82" s="122">
        <f t="shared" si="230"/>
        <v>2.6419999999999999E-2</v>
      </c>
      <c r="AG82" s="122">
        <f t="shared" si="230"/>
        <v>2.6629999999999997E-2</v>
      </c>
      <c r="AH82" s="122">
        <f t="shared" si="230"/>
        <v>2.6839999999999996E-2</v>
      </c>
      <c r="AI82" s="122">
        <f t="shared" si="230"/>
        <v>2.7049999999999994E-2</v>
      </c>
      <c r="AJ82" s="122">
        <f t="shared" si="230"/>
        <v>2.7259999999999993E-2</v>
      </c>
      <c r="AK82" s="122">
        <f t="shared" si="230"/>
        <v>2.7469999999999991E-2</v>
      </c>
      <c r="AL82" s="122">
        <f t="shared" si="230"/>
        <v>2.7679999999999989E-2</v>
      </c>
      <c r="AM82" s="122">
        <f t="shared" si="230"/>
        <v>2.7889999999999988E-2</v>
      </c>
      <c r="AN82" s="121">
        <f t="shared" si="9"/>
        <v>2.81E-2</v>
      </c>
      <c r="AO82" s="122">
        <f t="shared" ref="AO82:AW82" si="231">+($AX82-$AN82)/10+AN82</f>
        <v>2.828E-2</v>
      </c>
      <c r="AP82" s="122">
        <f t="shared" si="231"/>
        <v>2.8459999999999999E-2</v>
      </c>
      <c r="AQ82" s="122">
        <f t="shared" si="231"/>
        <v>2.8639999999999999E-2</v>
      </c>
      <c r="AR82" s="122">
        <f t="shared" si="231"/>
        <v>2.8819999999999998E-2</v>
      </c>
      <c r="AS82" s="122">
        <f t="shared" si="231"/>
        <v>2.8999999999999998E-2</v>
      </c>
      <c r="AT82" s="122">
        <f t="shared" si="231"/>
        <v>2.9179999999999998E-2</v>
      </c>
      <c r="AU82" s="122">
        <f t="shared" si="231"/>
        <v>2.9359999999999997E-2</v>
      </c>
      <c r="AV82" s="122">
        <f t="shared" si="231"/>
        <v>2.9539999999999997E-2</v>
      </c>
      <c r="AW82" s="122">
        <f t="shared" si="231"/>
        <v>2.9719999999999996E-2</v>
      </c>
      <c r="AX82" s="121">
        <f t="shared" si="11"/>
        <v>2.9900000000000003E-2</v>
      </c>
    </row>
    <row r="83" spans="2:50" ht="15.75" customHeight="1" x14ac:dyDescent="0.2">
      <c r="B83" s="123">
        <v>43572</v>
      </c>
      <c r="C83" s="124">
        <v>2.4300000000000002</v>
      </c>
      <c r="D83" s="124">
        <v>2.44</v>
      </c>
      <c r="E83" s="124">
        <v>2.44</v>
      </c>
      <c r="F83" s="124">
        <v>2.4700000000000002</v>
      </c>
      <c r="G83" s="124">
        <v>2.44</v>
      </c>
      <c r="H83" s="124">
        <v>2.4</v>
      </c>
      <c r="I83" s="124">
        <v>2.37</v>
      </c>
      <c r="J83" s="124">
        <v>2.4</v>
      </c>
      <c r="K83" s="124">
        <v>2.4900000000000002</v>
      </c>
      <c r="L83" s="124">
        <v>2.59</v>
      </c>
      <c r="M83" s="124">
        <v>2.81</v>
      </c>
      <c r="N83" s="125">
        <v>2.99</v>
      </c>
      <c r="O83" s="119"/>
      <c r="P83" s="120">
        <f t="shared" si="1"/>
        <v>43572</v>
      </c>
      <c r="Q83" s="126">
        <f t="shared" ref="Q83:W83" si="232">SUMIF($B$9:$N$9,Q$9,$B83:$N83)/100</f>
        <v>2.4300000000000002E-2</v>
      </c>
      <c r="R83" s="126">
        <f t="shared" si="232"/>
        <v>2.4399999999999998E-2</v>
      </c>
      <c r="S83" s="126">
        <f t="shared" si="232"/>
        <v>2.4399999999999998E-2</v>
      </c>
      <c r="T83" s="126">
        <f t="shared" si="232"/>
        <v>2.4700000000000003E-2</v>
      </c>
      <c r="U83" s="126">
        <f t="shared" si="232"/>
        <v>2.4399999999999998E-2</v>
      </c>
      <c r="V83" s="126">
        <f t="shared" si="232"/>
        <v>2.4E-2</v>
      </c>
      <c r="W83" s="126">
        <f t="shared" si="232"/>
        <v>2.3700000000000002E-2</v>
      </c>
      <c r="X83" s="127">
        <f t="shared" si="3"/>
        <v>2.3850000000000003E-2</v>
      </c>
      <c r="Y83" s="126">
        <f t="shared" si="4"/>
        <v>2.4E-2</v>
      </c>
      <c r="Z83" s="127">
        <f t="shared" si="5"/>
        <v>2.445E-2</v>
      </c>
      <c r="AA83" s="126">
        <f t="shared" si="6"/>
        <v>2.4900000000000002E-2</v>
      </c>
      <c r="AB83" s="127">
        <f t="shared" si="196"/>
        <v>2.5233333333333333E-2</v>
      </c>
      <c r="AC83" s="127">
        <f t="shared" si="196"/>
        <v>2.5566666666666665E-2</v>
      </c>
      <c r="AD83" s="126">
        <f t="shared" si="7"/>
        <v>2.5899999999999999E-2</v>
      </c>
      <c r="AE83" s="127">
        <f t="shared" ref="AE83:AM83" si="233">+($AN83-$AD83)/10+AD83</f>
        <v>2.6120000000000001E-2</v>
      </c>
      <c r="AF83" s="127">
        <f t="shared" si="233"/>
        <v>2.6340000000000002E-2</v>
      </c>
      <c r="AG83" s="127">
        <f t="shared" si="233"/>
        <v>2.6560000000000004E-2</v>
      </c>
      <c r="AH83" s="127">
        <f t="shared" si="233"/>
        <v>2.6780000000000005E-2</v>
      </c>
      <c r="AI83" s="127">
        <f t="shared" si="233"/>
        <v>2.7000000000000007E-2</v>
      </c>
      <c r="AJ83" s="127">
        <f t="shared" si="233"/>
        <v>2.7220000000000008E-2</v>
      </c>
      <c r="AK83" s="127">
        <f t="shared" si="233"/>
        <v>2.744000000000001E-2</v>
      </c>
      <c r="AL83" s="127">
        <f t="shared" si="233"/>
        <v>2.7660000000000011E-2</v>
      </c>
      <c r="AM83" s="127">
        <f t="shared" si="233"/>
        <v>2.7880000000000012E-2</v>
      </c>
      <c r="AN83" s="126">
        <f t="shared" si="9"/>
        <v>2.81E-2</v>
      </c>
      <c r="AO83" s="127">
        <f t="shared" ref="AO83:AW83" si="234">+($AX83-$AN83)/10+AN83</f>
        <v>2.828E-2</v>
      </c>
      <c r="AP83" s="127">
        <f t="shared" si="234"/>
        <v>2.8459999999999999E-2</v>
      </c>
      <c r="AQ83" s="127">
        <f t="shared" si="234"/>
        <v>2.8639999999999999E-2</v>
      </c>
      <c r="AR83" s="127">
        <f t="shared" si="234"/>
        <v>2.8819999999999998E-2</v>
      </c>
      <c r="AS83" s="127">
        <f t="shared" si="234"/>
        <v>2.8999999999999998E-2</v>
      </c>
      <c r="AT83" s="127">
        <f t="shared" si="234"/>
        <v>2.9179999999999998E-2</v>
      </c>
      <c r="AU83" s="127">
        <f t="shared" si="234"/>
        <v>2.9359999999999997E-2</v>
      </c>
      <c r="AV83" s="127">
        <f t="shared" si="234"/>
        <v>2.9539999999999997E-2</v>
      </c>
      <c r="AW83" s="127">
        <f t="shared" si="234"/>
        <v>2.9719999999999996E-2</v>
      </c>
      <c r="AX83" s="126">
        <f t="shared" si="11"/>
        <v>2.9900000000000003E-2</v>
      </c>
    </row>
    <row r="84" spans="2:50" ht="15.75" customHeight="1" x14ac:dyDescent="0.2">
      <c r="B84" s="123">
        <v>43573</v>
      </c>
      <c r="C84" s="128">
        <v>2.44</v>
      </c>
      <c r="D84" s="128">
        <v>2.44</v>
      </c>
      <c r="E84" s="128">
        <v>2.42</v>
      </c>
      <c r="F84" s="128">
        <v>2.4700000000000002</v>
      </c>
      <c r="G84" s="128">
        <v>2.44</v>
      </c>
      <c r="H84" s="128">
        <v>2.38</v>
      </c>
      <c r="I84" s="128">
        <v>2.36</v>
      </c>
      <c r="J84" s="128">
        <v>2.38</v>
      </c>
      <c r="K84" s="128">
        <v>2.46</v>
      </c>
      <c r="L84" s="128">
        <v>2.57</v>
      </c>
      <c r="M84" s="128">
        <v>2.78</v>
      </c>
      <c r="N84" s="129">
        <v>2.96</v>
      </c>
      <c r="O84" s="119"/>
      <c r="P84" s="120">
        <f t="shared" si="1"/>
        <v>43573</v>
      </c>
      <c r="Q84" s="121">
        <f t="shared" ref="Q84:W84" si="235">SUMIF($B$9:$N$9,Q$9,$B84:$N84)/100</f>
        <v>2.4399999999999998E-2</v>
      </c>
      <c r="R84" s="121">
        <f t="shared" si="235"/>
        <v>2.4399999999999998E-2</v>
      </c>
      <c r="S84" s="121">
        <f t="shared" si="235"/>
        <v>2.4199999999999999E-2</v>
      </c>
      <c r="T84" s="121">
        <f t="shared" si="235"/>
        <v>2.4700000000000003E-2</v>
      </c>
      <c r="U84" s="121">
        <f t="shared" si="235"/>
        <v>2.4399999999999998E-2</v>
      </c>
      <c r="V84" s="121">
        <f t="shared" si="235"/>
        <v>2.3799999999999998E-2</v>
      </c>
      <c r="W84" s="121">
        <f t="shared" si="235"/>
        <v>2.3599999999999999E-2</v>
      </c>
      <c r="X84" s="122">
        <f t="shared" si="3"/>
        <v>2.3699999999999999E-2</v>
      </c>
      <c r="Y84" s="121">
        <f t="shared" si="4"/>
        <v>2.3799999999999998E-2</v>
      </c>
      <c r="Z84" s="122">
        <f t="shared" si="5"/>
        <v>2.4199999999999999E-2</v>
      </c>
      <c r="AA84" s="121">
        <f t="shared" si="6"/>
        <v>2.46E-2</v>
      </c>
      <c r="AB84" s="122">
        <f t="shared" si="196"/>
        <v>2.4966666666666665E-2</v>
      </c>
      <c r="AC84" s="122">
        <f t="shared" si="196"/>
        <v>2.5333333333333329E-2</v>
      </c>
      <c r="AD84" s="121">
        <f t="shared" si="7"/>
        <v>2.5699999999999997E-2</v>
      </c>
      <c r="AE84" s="122">
        <f t="shared" ref="AE84:AM84" si="236">+($AN84-$AD84)/10+AD84</f>
        <v>2.5909999999999996E-2</v>
      </c>
      <c r="AF84" s="122">
        <f t="shared" si="236"/>
        <v>2.6119999999999997E-2</v>
      </c>
      <c r="AG84" s="122">
        <f t="shared" si="236"/>
        <v>2.6329999999999999E-2</v>
      </c>
      <c r="AH84" s="122">
        <f t="shared" si="236"/>
        <v>2.6540000000000001E-2</v>
      </c>
      <c r="AI84" s="122">
        <f t="shared" si="236"/>
        <v>2.6750000000000003E-2</v>
      </c>
      <c r="AJ84" s="122">
        <f t="shared" si="236"/>
        <v>2.6960000000000005E-2</v>
      </c>
      <c r="AK84" s="122">
        <f t="shared" si="236"/>
        <v>2.7170000000000007E-2</v>
      </c>
      <c r="AL84" s="122">
        <f t="shared" si="236"/>
        <v>2.7380000000000008E-2</v>
      </c>
      <c r="AM84" s="122">
        <f t="shared" si="236"/>
        <v>2.759000000000001E-2</v>
      </c>
      <c r="AN84" s="121">
        <f t="shared" si="9"/>
        <v>2.7799999999999998E-2</v>
      </c>
      <c r="AO84" s="122">
        <f t="shared" ref="AO84:AW84" si="237">+($AX84-$AN84)/10+AN84</f>
        <v>2.7979999999999998E-2</v>
      </c>
      <c r="AP84" s="122">
        <f t="shared" si="237"/>
        <v>2.8159999999999998E-2</v>
      </c>
      <c r="AQ84" s="122">
        <f t="shared" si="237"/>
        <v>2.8339999999999997E-2</v>
      </c>
      <c r="AR84" s="122">
        <f t="shared" si="237"/>
        <v>2.8519999999999997E-2</v>
      </c>
      <c r="AS84" s="122">
        <f t="shared" si="237"/>
        <v>2.8699999999999996E-2</v>
      </c>
      <c r="AT84" s="122">
        <f t="shared" si="237"/>
        <v>2.8879999999999996E-2</v>
      </c>
      <c r="AU84" s="122">
        <f t="shared" si="237"/>
        <v>2.9059999999999996E-2</v>
      </c>
      <c r="AV84" s="122">
        <f t="shared" si="237"/>
        <v>2.9239999999999995E-2</v>
      </c>
      <c r="AW84" s="122">
        <f t="shared" si="237"/>
        <v>2.9419999999999995E-2</v>
      </c>
      <c r="AX84" s="121">
        <f t="shared" si="11"/>
        <v>2.9600000000000001E-2</v>
      </c>
    </row>
    <row r="85" spans="2:50" ht="15.75" customHeight="1" x14ac:dyDescent="0.2">
      <c r="B85" s="123">
        <v>43577</v>
      </c>
      <c r="C85" s="124">
        <v>2.44</v>
      </c>
      <c r="D85" s="124">
        <v>2.44</v>
      </c>
      <c r="E85" s="124">
        <v>2.44</v>
      </c>
      <c r="F85" s="124">
        <v>2.4700000000000002</v>
      </c>
      <c r="G85" s="124">
        <v>2.46</v>
      </c>
      <c r="H85" s="124">
        <v>2.38</v>
      </c>
      <c r="I85" s="124">
        <v>2.36</v>
      </c>
      <c r="J85" s="124">
        <v>2.39</v>
      </c>
      <c r="K85" s="124">
        <v>2.4900000000000002</v>
      </c>
      <c r="L85" s="124">
        <v>2.59</v>
      </c>
      <c r="M85" s="124">
        <v>2.82</v>
      </c>
      <c r="N85" s="125">
        <v>2.99</v>
      </c>
      <c r="O85" s="119"/>
      <c r="P85" s="120">
        <f t="shared" si="1"/>
        <v>43577</v>
      </c>
      <c r="Q85" s="126">
        <f t="shared" ref="Q85:W85" si="238">SUMIF($B$9:$N$9,Q$9,$B85:$N85)/100</f>
        <v>2.4399999999999998E-2</v>
      </c>
      <c r="R85" s="126">
        <f t="shared" si="238"/>
        <v>2.4399999999999998E-2</v>
      </c>
      <c r="S85" s="126">
        <f t="shared" si="238"/>
        <v>2.4399999999999998E-2</v>
      </c>
      <c r="T85" s="126">
        <f t="shared" si="238"/>
        <v>2.4700000000000003E-2</v>
      </c>
      <c r="U85" s="126">
        <f t="shared" si="238"/>
        <v>2.46E-2</v>
      </c>
      <c r="V85" s="126">
        <f t="shared" si="238"/>
        <v>2.3799999999999998E-2</v>
      </c>
      <c r="W85" s="126">
        <f t="shared" si="238"/>
        <v>2.3599999999999999E-2</v>
      </c>
      <c r="X85" s="127">
        <f t="shared" si="3"/>
        <v>2.375E-2</v>
      </c>
      <c r="Y85" s="126">
        <f t="shared" si="4"/>
        <v>2.3900000000000001E-2</v>
      </c>
      <c r="Z85" s="127">
        <f t="shared" si="5"/>
        <v>2.4400000000000002E-2</v>
      </c>
      <c r="AA85" s="126">
        <f t="shared" si="6"/>
        <v>2.4900000000000002E-2</v>
      </c>
      <c r="AB85" s="127">
        <f t="shared" si="196"/>
        <v>2.5233333333333333E-2</v>
      </c>
      <c r="AC85" s="127">
        <f t="shared" si="196"/>
        <v>2.5566666666666665E-2</v>
      </c>
      <c r="AD85" s="126">
        <f t="shared" si="7"/>
        <v>2.5899999999999999E-2</v>
      </c>
      <c r="AE85" s="127">
        <f t="shared" ref="AE85:AM85" si="239">+($AN85-$AD85)/10+AD85</f>
        <v>2.613E-2</v>
      </c>
      <c r="AF85" s="127">
        <f t="shared" si="239"/>
        <v>2.6360000000000001E-2</v>
      </c>
      <c r="AG85" s="127">
        <f t="shared" si="239"/>
        <v>2.6590000000000003E-2</v>
      </c>
      <c r="AH85" s="127">
        <f t="shared" si="239"/>
        <v>2.6820000000000004E-2</v>
      </c>
      <c r="AI85" s="127">
        <f t="shared" si="239"/>
        <v>2.7050000000000005E-2</v>
      </c>
      <c r="AJ85" s="127">
        <f t="shared" si="239"/>
        <v>2.7280000000000006E-2</v>
      </c>
      <c r="AK85" s="127">
        <f t="shared" si="239"/>
        <v>2.7510000000000007E-2</v>
      </c>
      <c r="AL85" s="127">
        <f t="shared" si="239"/>
        <v>2.7740000000000008E-2</v>
      </c>
      <c r="AM85" s="127">
        <f t="shared" si="239"/>
        <v>2.7970000000000009E-2</v>
      </c>
      <c r="AN85" s="126">
        <f t="shared" si="9"/>
        <v>2.8199999999999999E-2</v>
      </c>
      <c r="AO85" s="127">
        <f t="shared" ref="AO85:AW85" si="240">+($AX85-$AN85)/10+AN85</f>
        <v>2.8369999999999999E-2</v>
      </c>
      <c r="AP85" s="127">
        <f t="shared" si="240"/>
        <v>2.8539999999999999E-2</v>
      </c>
      <c r="AQ85" s="127">
        <f t="shared" si="240"/>
        <v>2.8709999999999999E-2</v>
      </c>
      <c r="AR85" s="127">
        <f t="shared" si="240"/>
        <v>2.8879999999999999E-2</v>
      </c>
      <c r="AS85" s="127">
        <f t="shared" si="240"/>
        <v>2.9049999999999999E-2</v>
      </c>
      <c r="AT85" s="127">
        <f t="shared" si="240"/>
        <v>2.9219999999999999E-2</v>
      </c>
      <c r="AU85" s="127">
        <f t="shared" si="240"/>
        <v>2.9389999999999999E-2</v>
      </c>
      <c r="AV85" s="127">
        <f t="shared" si="240"/>
        <v>2.9559999999999999E-2</v>
      </c>
      <c r="AW85" s="127">
        <f t="shared" si="240"/>
        <v>2.9729999999999999E-2</v>
      </c>
      <c r="AX85" s="126">
        <f t="shared" si="11"/>
        <v>2.9900000000000003E-2</v>
      </c>
    </row>
    <row r="86" spans="2:50" ht="15.75" customHeight="1" x14ac:dyDescent="0.2">
      <c r="B86" s="123">
        <v>43578</v>
      </c>
      <c r="C86" s="128">
        <v>2.4300000000000002</v>
      </c>
      <c r="D86" s="128">
        <v>2.44</v>
      </c>
      <c r="E86" s="128">
        <v>2.4500000000000002</v>
      </c>
      <c r="F86" s="128">
        <v>2.46</v>
      </c>
      <c r="G86" s="128">
        <v>2.4300000000000002</v>
      </c>
      <c r="H86" s="128">
        <v>2.36</v>
      </c>
      <c r="I86" s="128">
        <v>2.34</v>
      </c>
      <c r="J86" s="128">
        <v>2.36</v>
      </c>
      <c r="K86" s="128">
        <v>2.46</v>
      </c>
      <c r="L86" s="128">
        <v>2.57</v>
      </c>
      <c r="M86" s="128">
        <v>2.81</v>
      </c>
      <c r="N86" s="129">
        <v>2.98</v>
      </c>
      <c r="O86" s="119"/>
      <c r="P86" s="120">
        <f t="shared" si="1"/>
        <v>43578</v>
      </c>
      <c r="Q86" s="121">
        <f t="shared" ref="Q86:W86" si="241">SUMIF($B$9:$N$9,Q$9,$B86:$N86)/100</f>
        <v>2.4300000000000002E-2</v>
      </c>
      <c r="R86" s="121">
        <f t="shared" si="241"/>
        <v>2.4399999999999998E-2</v>
      </c>
      <c r="S86" s="121">
        <f t="shared" si="241"/>
        <v>2.4500000000000001E-2</v>
      </c>
      <c r="T86" s="121">
        <f t="shared" si="241"/>
        <v>2.46E-2</v>
      </c>
      <c r="U86" s="121">
        <f t="shared" si="241"/>
        <v>2.4300000000000002E-2</v>
      </c>
      <c r="V86" s="121">
        <f t="shared" si="241"/>
        <v>2.3599999999999999E-2</v>
      </c>
      <c r="W86" s="121">
        <f t="shared" si="241"/>
        <v>2.3399999999999997E-2</v>
      </c>
      <c r="X86" s="122">
        <f t="shared" si="3"/>
        <v>2.35E-2</v>
      </c>
      <c r="Y86" s="121">
        <f t="shared" si="4"/>
        <v>2.3599999999999999E-2</v>
      </c>
      <c r="Z86" s="122">
        <f t="shared" si="5"/>
        <v>2.41E-2</v>
      </c>
      <c r="AA86" s="121">
        <f t="shared" si="6"/>
        <v>2.46E-2</v>
      </c>
      <c r="AB86" s="122">
        <f t="shared" si="196"/>
        <v>2.4966666666666665E-2</v>
      </c>
      <c r="AC86" s="122">
        <f t="shared" si="196"/>
        <v>2.5333333333333329E-2</v>
      </c>
      <c r="AD86" s="121">
        <f t="shared" si="7"/>
        <v>2.5699999999999997E-2</v>
      </c>
      <c r="AE86" s="122">
        <f t="shared" ref="AE86:AM86" si="242">+($AN86-$AD86)/10+AD86</f>
        <v>2.5939999999999998E-2</v>
      </c>
      <c r="AF86" s="122">
        <f t="shared" si="242"/>
        <v>2.6179999999999998E-2</v>
      </c>
      <c r="AG86" s="122">
        <f t="shared" si="242"/>
        <v>2.6419999999999999E-2</v>
      </c>
      <c r="AH86" s="122">
        <f t="shared" si="242"/>
        <v>2.666E-2</v>
      </c>
      <c r="AI86" s="122">
        <f t="shared" si="242"/>
        <v>2.69E-2</v>
      </c>
      <c r="AJ86" s="122">
        <f t="shared" si="242"/>
        <v>2.7140000000000001E-2</v>
      </c>
      <c r="AK86" s="122">
        <f t="shared" si="242"/>
        <v>2.7380000000000002E-2</v>
      </c>
      <c r="AL86" s="122">
        <f t="shared" si="242"/>
        <v>2.7620000000000002E-2</v>
      </c>
      <c r="AM86" s="122">
        <f t="shared" si="242"/>
        <v>2.7860000000000003E-2</v>
      </c>
      <c r="AN86" s="121">
        <f t="shared" si="9"/>
        <v>2.81E-2</v>
      </c>
      <c r="AO86" s="122">
        <f t="shared" ref="AO86:AW86" si="243">+($AX86-$AN86)/10+AN86</f>
        <v>2.827E-2</v>
      </c>
      <c r="AP86" s="122">
        <f t="shared" si="243"/>
        <v>2.844E-2</v>
      </c>
      <c r="AQ86" s="122">
        <f t="shared" si="243"/>
        <v>2.861E-2</v>
      </c>
      <c r="AR86" s="122">
        <f t="shared" si="243"/>
        <v>2.878E-2</v>
      </c>
      <c r="AS86" s="122">
        <f t="shared" si="243"/>
        <v>2.895E-2</v>
      </c>
      <c r="AT86" s="122">
        <f t="shared" si="243"/>
        <v>2.912E-2</v>
      </c>
      <c r="AU86" s="122">
        <f t="shared" si="243"/>
        <v>2.929E-2</v>
      </c>
      <c r="AV86" s="122">
        <f t="shared" si="243"/>
        <v>2.946E-2</v>
      </c>
      <c r="AW86" s="122">
        <f t="shared" si="243"/>
        <v>2.963E-2</v>
      </c>
      <c r="AX86" s="121">
        <f t="shared" si="11"/>
        <v>2.98E-2</v>
      </c>
    </row>
    <row r="87" spans="2:50" ht="15.75" customHeight="1" x14ac:dyDescent="0.2">
      <c r="B87" s="123">
        <v>43579</v>
      </c>
      <c r="C87" s="124">
        <v>2.42</v>
      </c>
      <c r="D87" s="124">
        <v>2.4300000000000002</v>
      </c>
      <c r="E87" s="124">
        <v>2.44</v>
      </c>
      <c r="F87" s="124">
        <v>2.46</v>
      </c>
      <c r="G87" s="124">
        <v>2.42</v>
      </c>
      <c r="H87" s="124">
        <v>2.3199999999999998</v>
      </c>
      <c r="I87" s="124">
        <v>2.2799999999999998</v>
      </c>
      <c r="J87" s="124">
        <v>2.3199999999999998</v>
      </c>
      <c r="K87" s="124">
        <v>2.41</v>
      </c>
      <c r="L87" s="124">
        <v>2.5299999999999998</v>
      </c>
      <c r="M87" s="124">
        <v>2.76</v>
      </c>
      <c r="N87" s="125">
        <v>2.94</v>
      </c>
      <c r="O87" s="119"/>
      <c r="P87" s="120">
        <f t="shared" si="1"/>
        <v>43579</v>
      </c>
      <c r="Q87" s="126">
        <f t="shared" ref="Q87:W87" si="244">SUMIF($B$9:$N$9,Q$9,$B87:$N87)/100</f>
        <v>2.4199999999999999E-2</v>
      </c>
      <c r="R87" s="126">
        <f t="shared" si="244"/>
        <v>2.4300000000000002E-2</v>
      </c>
      <c r="S87" s="126">
        <f t="shared" si="244"/>
        <v>2.4399999999999998E-2</v>
      </c>
      <c r="T87" s="126">
        <f t="shared" si="244"/>
        <v>2.46E-2</v>
      </c>
      <c r="U87" s="126">
        <f t="shared" si="244"/>
        <v>2.4199999999999999E-2</v>
      </c>
      <c r="V87" s="126">
        <f t="shared" si="244"/>
        <v>2.3199999999999998E-2</v>
      </c>
      <c r="W87" s="126">
        <f t="shared" si="244"/>
        <v>2.2799999999999997E-2</v>
      </c>
      <c r="X87" s="127">
        <f t="shared" si="3"/>
        <v>2.3E-2</v>
      </c>
      <c r="Y87" s="126">
        <f t="shared" si="4"/>
        <v>2.3199999999999998E-2</v>
      </c>
      <c r="Z87" s="127">
        <f t="shared" si="5"/>
        <v>2.3649999999999997E-2</v>
      </c>
      <c r="AA87" s="126">
        <f t="shared" si="6"/>
        <v>2.41E-2</v>
      </c>
      <c r="AB87" s="127">
        <f t="shared" si="196"/>
        <v>2.4500000000000001E-2</v>
      </c>
      <c r="AC87" s="127">
        <f t="shared" si="196"/>
        <v>2.4900000000000002E-2</v>
      </c>
      <c r="AD87" s="126">
        <f t="shared" si="7"/>
        <v>2.53E-2</v>
      </c>
      <c r="AE87" s="127">
        <f t="shared" ref="AE87:AM87" si="245">+($AN87-$AD87)/10+AD87</f>
        <v>2.5530000000000001E-2</v>
      </c>
      <c r="AF87" s="127">
        <f t="shared" si="245"/>
        <v>2.5760000000000002E-2</v>
      </c>
      <c r="AG87" s="127">
        <f t="shared" si="245"/>
        <v>2.5990000000000003E-2</v>
      </c>
      <c r="AH87" s="127">
        <f t="shared" si="245"/>
        <v>2.6220000000000004E-2</v>
      </c>
      <c r="AI87" s="127">
        <f t="shared" si="245"/>
        <v>2.6450000000000005E-2</v>
      </c>
      <c r="AJ87" s="127">
        <f t="shared" si="245"/>
        <v>2.6680000000000006E-2</v>
      </c>
      <c r="AK87" s="127">
        <f t="shared" si="245"/>
        <v>2.6910000000000007E-2</v>
      </c>
      <c r="AL87" s="127">
        <f t="shared" si="245"/>
        <v>2.7140000000000008E-2</v>
      </c>
      <c r="AM87" s="127">
        <f t="shared" si="245"/>
        <v>2.7370000000000009E-2</v>
      </c>
      <c r="AN87" s="126">
        <f t="shared" si="9"/>
        <v>2.76E-2</v>
      </c>
      <c r="AO87" s="127">
        <f t="shared" ref="AO87:AW87" si="246">+($AX87-$AN87)/10+AN87</f>
        <v>2.7779999999999999E-2</v>
      </c>
      <c r="AP87" s="127">
        <f t="shared" si="246"/>
        <v>2.7959999999999999E-2</v>
      </c>
      <c r="AQ87" s="127">
        <f t="shared" si="246"/>
        <v>2.8139999999999998E-2</v>
      </c>
      <c r="AR87" s="127">
        <f t="shared" si="246"/>
        <v>2.8319999999999998E-2</v>
      </c>
      <c r="AS87" s="127">
        <f t="shared" si="246"/>
        <v>2.8499999999999998E-2</v>
      </c>
      <c r="AT87" s="127">
        <f t="shared" si="246"/>
        <v>2.8679999999999997E-2</v>
      </c>
      <c r="AU87" s="127">
        <f t="shared" si="246"/>
        <v>2.8859999999999997E-2</v>
      </c>
      <c r="AV87" s="127">
        <f t="shared" si="246"/>
        <v>2.9039999999999996E-2</v>
      </c>
      <c r="AW87" s="127">
        <f t="shared" si="246"/>
        <v>2.9219999999999996E-2</v>
      </c>
      <c r="AX87" s="126">
        <f t="shared" si="11"/>
        <v>2.9399999999999999E-2</v>
      </c>
    </row>
    <row r="88" spans="2:50" ht="15.75" customHeight="1" x14ac:dyDescent="0.2">
      <c r="B88" s="123">
        <v>43580</v>
      </c>
      <c r="C88" s="128">
        <v>2.4300000000000002</v>
      </c>
      <c r="D88" s="128">
        <v>2.44</v>
      </c>
      <c r="E88" s="128">
        <v>2.4300000000000002</v>
      </c>
      <c r="F88" s="128">
        <v>2.46</v>
      </c>
      <c r="G88" s="128">
        <v>2.42</v>
      </c>
      <c r="H88" s="128">
        <v>2.33</v>
      </c>
      <c r="I88" s="128">
        <v>2.29</v>
      </c>
      <c r="J88" s="128">
        <v>2.33</v>
      </c>
      <c r="K88" s="128">
        <v>2.42</v>
      </c>
      <c r="L88" s="128">
        <v>2.54</v>
      </c>
      <c r="M88" s="128">
        <v>2.76</v>
      </c>
      <c r="N88" s="129">
        <v>2.94</v>
      </c>
      <c r="O88" s="119"/>
      <c r="P88" s="120">
        <f t="shared" si="1"/>
        <v>43580</v>
      </c>
      <c r="Q88" s="121">
        <f t="shared" ref="Q88:W88" si="247">SUMIF($B$9:$N$9,Q$9,$B88:$N88)/100</f>
        <v>2.4300000000000002E-2</v>
      </c>
      <c r="R88" s="121">
        <f t="shared" si="247"/>
        <v>2.4399999999999998E-2</v>
      </c>
      <c r="S88" s="121">
        <f t="shared" si="247"/>
        <v>2.4300000000000002E-2</v>
      </c>
      <c r="T88" s="121">
        <f t="shared" si="247"/>
        <v>2.46E-2</v>
      </c>
      <c r="U88" s="121">
        <f t="shared" si="247"/>
        <v>2.4199999999999999E-2</v>
      </c>
      <c r="V88" s="121">
        <f t="shared" si="247"/>
        <v>2.3300000000000001E-2</v>
      </c>
      <c r="W88" s="121">
        <f t="shared" si="247"/>
        <v>2.29E-2</v>
      </c>
      <c r="X88" s="122">
        <f t="shared" si="3"/>
        <v>2.3100000000000002E-2</v>
      </c>
      <c r="Y88" s="121">
        <f t="shared" si="4"/>
        <v>2.3300000000000001E-2</v>
      </c>
      <c r="Z88" s="122">
        <f t="shared" si="5"/>
        <v>2.375E-2</v>
      </c>
      <c r="AA88" s="121">
        <f t="shared" si="6"/>
        <v>2.4199999999999999E-2</v>
      </c>
      <c r="AB88" s="122">
        <f t="shared" si="196"/>
        <v>2.46E-2</v>
      </c>
      <c r="AC88" s="122">
        <f t="shared" si="196"/>
        <v>2.5000000000000001E-2</v>
      </c>
      <c r="AD88" s="121">
        <f t="shared" si="7"/>
        <v>2.5399999999999999E-2</v>
      </c>
      <c r="AE88" s="122">
        <f t="shared" ref="AE88:AM88" si="248">+($AN88-$AD88)/10+AD88</f>
        <v>2.562E-2</v>
      </c>
      <c r="AF88" s="122">
        <f t="shared" si="248"/>
        <v>2.5840000000000002E-2</v>
      </c>
      <c r="AG88" s="122">
        <f t="shared" si="248"/>
        <v>2.6060000000000003E-2</v>
      </c>
      <c r="AH88" s="122">
        <f t="shared" si="248"/>
        <v>2.6280000000000005E-2</v>
      </c>
      <c r="AI88" s="122">
        <f t="shared" si="248"/>
        <v>2.6500000000000006E-2</v>
      </c>
      <c r="AJ88" s="122">
        <f t="shared" si="248"/>
        <v>2.6720000000000008E-2</v>
      </c>
      <c r="AK88" s="122">
        <f t="shared" si="248"/>
        <v>2.6940000000000009E-2</v>
      </c>
      <c r="AL88" s="122">
        <f t="shared" si="248"/>
        <v>2.7160000000000011E-2</v>
      </c>
      <c r="AM88" s="122">
        <f t="shared" si="248"/>
        <v>2.7380000000000012E-2</v>
      </c>
      <c r="AN88" s="121">
        <f t="shared" si="9"/>
        <v>2.76E-2</v>
      </c>
      <c r="AO88" s="122">
        <f t="shared" ref="AO88:AW88" si="249">+($AX88-$AN88)/10+AN88</f>
        <v>2.7779999999999999E-2</v>
      </c>
      <c r="AP88" s="122">
        <f t="shared" si="249"/>
        <v>2.7959999999999999E-2</v>
      </c>
      <c r="AQ88" s="122">
        <f t="shared" si="249"/>
        <v>2.8139999999999998E-2</v>
      </c>
      <c r="AR88" s="122">
        <f t="shared" si="249"/>
        <v>2.8319999999999998E-2</v>
      </c>
      <c r="AS88" s="122">
        <f t="shared" si="249"/>
        <v>2.8499999999999998E-2</v>
      </c>
      <c r="AT88" s="122">
        <f t="shared" si="249"/>
        <v>2.8679999999999997E-2</v>
      </c>
      <c r="AU88" s="122">
        <f t="shared" si="249"/>
        <v>2.8859999999999997E-2</v>
      </c>
      <c r="AV88" s="122">
        <f t="shared" si="249"/>
        <v>2.9039999999999996E-2</v>
      </c>
      <c r="AW88" s="122">
        <f t="shared" si="249"/>
        <v>2.9219999999999996E-2</v>
      </c>
      <c r="AX88" s="121">
        <f t="shared" si="11"/>
        <v>2.9399999999999999E-2</v>
      </c>
    </row>
    <row r="89" spans="2:50" ht="15.75" customHeight="1" x14ac:dyDescent="0.2">
      <c r="B89" s="123">
        <v>43581</v>
      </c>
      <c r="C89" s="124">
        <v>2.42</v>
      </c>
      <c r="D89" s="124">
        <v>2.4300000000000002</v>
      </c>
      <c r="E89" s="124">
        <v>2.42</v>
      </c>
      <c r="F89" s="124">
        <v>2.46</v>
      </c>
      <c r="G89" s="124">
        <v>2.41</v>
      </c>
      <c r="H89" s="124">
        <v>2.2799999999999998</v>
      </c>
      <c r="I89" s="124">
        <v>2.25</v>
      </c>
      <c r="J89" s="124">
        <v>2.29</v>
      </c>
      <c r="K89" s="124">
        <v>2.39</v>
      </c>
      <c r="L89" s="124">
        <v>2.5099999999999998</v>
      </c>
      <c r="M89" s="124">
        <v>2.74</v>
      </c>
      <c r="N89" s="125">
        <v>2.92</v>
      </c>
      <c r="O89" s="119"/>
      <c r="P89" s="120">
        <f t="shared" si="1"/>
        <v>43581</v>
      </c>
      <c r="Q89" s="126">
        <f t="shared" ref="Q89:W89" si="250">SUMIF($B$9:$N$9,Q$9,$B89:$N89)/100</f>
        <v>2.4199999999999999E-2</v>
      </c>
      <c r="R89" s="126">
        <f t="shared" si="250"/>
        <v>2.4300000000000002E-2</v>
      </c>
      <c r="S89" s="126">
        <f t="shared" si="250"/>
        <v>2.4199999999999999E-2</v>
      </c>
      <c r="T89" s="126">
        <f t="shared" si="250"/>
        <v>2.46E-2</v>
      </c>
      <c r="U89" s="126">
        <f t="shared" si="250"/>
        <v>2.41E-2</v>
      </c>
      <c r="V89" s="126">
        <f t="shared" si="250"/>
        <v>2.2799999999999997E-2</v>
      </c>
      <c r="W89" s="126">
        <f t="shared" si="250"/>
        <v>2.2499999999999999E-2</v>
      </c>
      <c r="X89" s="127">
        <f t="shared" si="3"/>
        <v>2.2699999999999998E-2</v>
      </c>
      <c r="Y89" s="126">
        <f t="shared" si="4"/>
        <v>2.29E-2</v>
      </c>
      <c r="Z89" s="127">
        <f t="shared" si="5"/>
        <v>2.3400000000000001E-2</v>
      </c>
      <c r="AA89" s="126">
        <f t="shared" si="6"/>
        <v>2.3900000000000001E-2</v>
      </c>
      <c r="AB89" s="127">
        <f t="shared" si="196"/>
        <v>2.4299999999999999E-2</v>
      </c>
      <c r="AC89" s="127">
        <f t="shared" si="196"/>
        <v>2.4699999999999996E-2</v>
      </c>
      <c r="AD89" s="126">
        <f t="shared" si="7"/>
        <v>2.5099999999999997E-2</v>
      </c>
      <c r="AE89" s="127">
        <f t="shared" ref="AE89:AM89" si="251">+($AN89-$AD89)/10+AD89</f>
        <v>2.5329999999999998E-2</v>
      </c>
      <c r="AF89" s="127">
        <f t="shared" si="251"/>
        <v>2.5559999999999999E-2</v>
      </c>
      <c r="AG89" s="127">
        <f t="shared" si="251"/>
        <v>2.579E-2</v>
      </c>
      <c r="AH89" s="127">
        <f t="shared" si="251"/>
        <v>2.6020000000000001E-2</v>
      </c>
      <c r="AI89" s="127">
        <f t="shared" si="251"/>
        <v>2.6250000000000002E-2</v>
      </c>
      <c r="AJ89" s="127">
        <f t="shared" si="251"/>
        <v>2.6480000000000004E-2</v>
      </c>
      <c r="AK89" s="127">
        <f t="shared" si="251"/>
        <v>2.6710000000000005E-2</v>
      </c>
      <c r="AL89" s="127">
        <f t="shared" si="251"/>
        <v>2.6940000000000006E-2</v>
      </c>
      <c r="AM89" s="127">
        <f t="shared" si="251"/>
        <v>2.7170000000000007E-2</v>
      </c>
      <c r="AN89" s="126">
        <f t="shared" si="9"/>
        <v>2.7400000000000001E-2</v>
      </c>
      <c r="AO89" s="127">
        <f t="shared" ref="AO89:AW89" si="252">+($AX89-$AN89)/10+AN89</f>
        <v>2.758E-2</v>
      </c>
      <c r="AP89" s="127">
        <f t="shared" si="252"/>
        <v>2.776E-2</v>
      </c>
      <c r="AQ89" s="127">
        <f t="shared" si="252"/>
        <v>2.794E-2</v>
      </c>
      <c r="AR89" s="127">
        <f t="shared" si="252"/>
        <v>2.8119999999999999E-2</v>
      </c>
      <c r="AS89" s="127">
        <f t="shared" si="252"/>
        <v>2.8299999999999999E-2</v>
      </c>
      <c r="AT89" s="127">
        <f t="shared" si="252"/>
        <v>2.8479999999999998E-2</v>
      </c>
      <c r="AU89" s="127">
        <f t="shared" si="252"/>
        <v>2.8659999999999998E-2</v>
      </c>
      <c r="AV89" s="127">
        <f t="shared" si="252"/>
        <v>2.8839999999999998E-2</v>
      </c>
      <c r="AW89" s="127">
        <f t="shared" si="252"/>
        <v>2.9019999999999997E-2</v>
      </c>
      <c r="AX89" s="126">
        <f t="shared" si="11"/>
        <v>2.92E-2</v>
      </c>
    </row>
    <row r="90" spans="2:50" ht="15.75" customHeight="1" x14ac:dyDescent="0.2">
      <c r="B90" s="123">
        <v>43584</v>
      </c>
      <c r="C90" s="128">
        <v>2.4500000000000002</v>
      </c>
      <c r="D90" s="128">
        <v>2.4500000000000002</v>
      </c>
      <c r="E90" s="128">
        <v>2.44</v>
      </c>
      <c r="F90" s="128">
        <v>2.4700000000000002</v>
      </c>
      <c r="G90" s="128">
        <v>2.42</v>
      </c>
      <c r="H90" s="128">
        <v>2.2999999999999998</v>
      </c>
      <c r="I90" s="128">
        <v>2.27</v>
      </c>
      <c r="J90" s="128">
        <v>2.3199999999999998</v>
      </c>
      <c r="K90" s="128">
        <v>2.42</v>
      </c>
      <c r="L90" s="128">
        <v>2.54</v>
      </c>
      <c r="M90" s="128">
        <v>2.78</v>
      </c>
      <c r="N90" s="129">
        <v>2.96</v>
      </c>
      <c r="O90" s="119"/>
      <c r="P90" s="120">
        <f t="shared" si="1"/>
        <v>43584</v>
      </c>
      <c r="Q90" s="121">
        <f t="shared" ref="Q90:W90" si="253">SUMIF($B$9:$N$9,Q$9,$B90:$N90)/100</f>
        <v>2.4500000000000001E-2</v>
      </c>
      <c r="R90" s="121">
        <f t="shared" si="253"/>
        <v>2.4500000000000001E-2</v>
      </c>
      <c r="S90" s="121">
        <f t="shared" si="253"/>
        <v>2.4399999999999998E-2</v>
      </c>
      <c r="T90" s="121">
        <f t="shared" si="253"/>
        <v>2.4700000000000003E-2</v>
      </c>
      <c r="U90" s="121">
        <f t="shared" si="253"/>
        <v>2.4199999999999999E-2</v>
      </c>
      <c r="V90" s="121">
        <f t="shared" si="253"/>
        <v>2.3E-2</v>
      </c>
      <c r="W90" s="121">
        <f t="shared" si="253"/>
        <v>2.2700000000000001E-2</v>
      </c>
      <c r="X90" s="122">
        <f t="shared" si="3"/>
        <v>2.2949999999999998E-2</v>
      </c>
      <c r="Y90" s="121">
        <f t="shared" si="4"/>
        <v>2.3199999999999998E-2</v>
      </c>
      <c r="Z90" s="122">
        <f t="shared" si="5"/>
        <v>2.3699999999999999E-2</v>
      </c>
      <c r="AA90" s="121">
        <f t="shared" si="6"/>
        <v>2.4199999999999999E-2</v>
      </c>
      <c r="AB90" s="122">
        <f t="shared" si="196"/>
        <v>2.46E-2</v>
      </c>
      <c r="AC90" s="122">
        <f t="shared" si="196"/>
        <v>2.5000000000000001E-2</v>
      </c>
      <c r="AD90" s="121">
        <f t="shared" si="7"/>
        <v>2.5399999999999999E-2</v>
      </c>
      <c r="AE90" s="122">
        <f t="shared" ref="AE90:AM90" si="254">+($AN90-$AD90)/10+AD90</f>
        <v>2.564E-2</v>
      </c>
      <c r="AF90" s="122">
        <f t="shared" si="254"/>
        <v>2.588E-2</v>
      </c>
      <c r="AG90" s="122">
        <f t="shared" si="254"/>
        <v>2.6120000000000001E-2</v>
      </c>
      <c r="AH90" s="122">
        <f t="shared" si="254"/>
        <v>2.6360000000000001E-2</v>
      </c>
      <c r="AI90" s="122">
        <f t="shared" si="254"/>
        <v>2.6600000000000002E-2</v>
      </c>
      <c r="AJ90" s="122">
        <f t="shared" si="254"/>
        <v>2.6840000000000003E-2</v>
      </c>
      <c r="AK90" s="122">
        <f t="shared" si="254"/>
        <v>2.7080000000000003E-2</v>
      </c>
      <c r="AL90" s="122">
        <f t="shared" si="254"/>
        <v>2.7320000000000004E-2</v>
      </c>
      <c r="AM90" s="122">
        <f t="shared" si="254"/>
        <v>2.7560000000000005E-2</v>
      </c>
      <c r="AN90" s="121">
        <f t="shared" si="9"/>
        <v>2.7799999999999998E-2</v>
      </c>
      <c r="AO90" s="122">
        <f t="shared" ref="AO90:AW90" si="255">+($AX90-$AN90)/10+AN90</f>
        <v>2.7979999999999998E-2</v>
      </c>
      <c r="AP90" s="122">
        <f t="shared" si="255"/>
        <v>2.8159999999999998E-2</v>
      </c>
      <c r="AQ90" s="122">
        <f t="shared" si="255"/>
        <v>2.8339999999999997E-2</v>
      </c>
      <c r="AR90" s="122">
        <f t="shared" si="255"/>
        <v>2.8519999999999997E-2</v>
      </c>
      <c r="AS90" s="122">
        <f t="shared" si="255"/>
        <v>2.8699999999999996E-2</v>
      </c>
      <c r="AT90" s="122">
        <f t="shared" si="255"/>
        <v>2.8879999999999996E-2</v>
      </c>
      <c r="AU90" s="122">
        <f t="shared" si="255"/>
        <v>2.9059999999999996E-2</v>
      </c>
      <c r="AV90" s="122">
        <f t="shared" si="255"/>
        <v>2.9239999999999995E-2</v>
      </c>
      <c r="AW90" s="122">
        <f t="shared" si="255"/>
        <v>2.9419999999999995E-2</v>
      </c>
      <c r="AX90" s="121">
        <f t="shared" si="11"/>
        <v>2.9600000000000001E-2</v>
      </c>
    </row>
    <row r="91" spans="2:50" ht="15.75" customHeight="1" x14ac:dyDescent="0.2">
      <c r="B91" s="123">
        <v>43585</v>
      </c>
      <c r="C91" s="124">
        <v>2.4300000000000002</v>
      </c>
      <c r="D91" s="124">
        <v>2.44</v>
      </c>
      <c r="E91" s="124">
        <v>2.4300000000000002</v>
      </c>
      <c r="F91" s="124">
        <v>2.46</v>
      </c>
      <c r="G91" s="124">
        <v>2.39</v>
      </c>
      <c r="H91" s="124">
        <v>2.27</v>
      </c>
      <c r="I91" s="124">
        <v>2.2400000000000002</v>
      </c>
      <c r="J91" s="124">
        <v>2.2799999999999998</v>
      </c>
      <c r="K91" s="124">
        <v>2.39</v>
      </c>
      <c r="L91" s="124">
        <v>2.5099999999999998</v>
      </c>
      <c r="M91" s="124">
        <v>2.75</v>
      </c>
      <c r="N91" s="125">
        <v>2.93</v>
      </c>
      <c r="O91" s="119"/>
      <c r="P91" s="120">
        <f t="shared" si="1"/>
        <v>43585</v>
      </c>
      <c r="Q91" s="126">
        <f t="shared" ref="Q91:W91" si="256">SUMIF($B$9:$N$9,Q$9,$B91:$N91)/100</f>
        <v>2.4300000000000002E-2</v>
      </c>
      <c r="R91" s="126">
        <f t="shared" si="256"/>
        <v>2.4399999999999998E-2</v>
      </c>
      <c r="S91" s="126">
        <f t="shared" si="256"/>
        <v>2.4300000000000002E-2</v>
      </c>
      <c r="T91" s="126">
        <f t="shared" si="256"/>
        <v>2.46E-2</v>
      </c>
      <c r="U91" s="126">
        <f t="shared" si="256"/>
        <v>2.3900000000000001E-2</v>
      </c>
      <c r="V91" s="126">
        <f t="shared" si="256"/>
        <v>2.2700000000000001E-2</v>
      </c>
      <c r="W91" s="126">
        <f t="shared" si="256"/>
        <v>2.2400000000000003E-2</v>
      </c>
      <c r="X91" s="127">
        <f t="shared" si="3"/>
        <v>2.2600000000000002E-2</v>
      </c>
      <c r="Y91" s="126">
        <f t="shared" si="4"/>
        <v>2.2799999999999997E-2</v>
      </c>
      <c r="Z91" s="127">
        <f t="shared" si="5"/>
        <v>2.3349999999999999E-2</v>
      </c>
      <c r="AA91" s="126">
        <f t="shared" si="6"/>
        <v>2.3900000000000001E-2</v>
      </c>
      <c r="AB91" s="127">
        <f t="shared" ref="AB91:AC110" si="257">+($AD91-$AA91)/3+AA91</f>
        <v>2.4299999999999999E-2</v>
      </c>
      <c r="AC91" s="127">
        <f t="shared" si="257"/>
        <v>2.4699999999999996E-2</v>
      </c>
      <c r="AD91" s="126">
        <f t="shared" si="7"/>
        <v>2.5099999999999997E-2</v>
      </c>
      <c r="AE91" s="127">
        <f t="shared" ref="AE91:AM91" si="258">+($AN91-$AD91)/10+AD91</f>
        <v>2.5339999999999998E-2</v>
      </c>
      <c r="AF91" s="127">
        <f t="shared" si="258"/>
        <v>2.5579999999999999E-2</v>
      </c>
      <c r="AG91" s="127">
        <f t="shared" si="258"/>
        <v>2.5819999999999999E-2</v>
      </c>
      <c r="AH91" s="127">
        <f t="shared" si="258"/>
        <v>2.606E-2</v>
      </c>
      <c r="AI91" s="127">
        <f t="shared" si="258"/>
        <v>2.63E-2</v>
      </c>
      <c r="AJ91" s="127">
        <f t="shared" si="258"/>
        <v>2.6540000000000001E-2</v>
      </c>
      <c r="AK91" s="127">
        <f t="shared" si="258"/>
        <v>2.6780000000000002E-2</v>
      </c>
      <c r="AL91" s="127">
        <f t="shared" si="258"/>
        <v>2.7020000000000002E-2</v>
      </c>
      <c r="AM91" s="127">
        <f t="shared" si="258"/>
        <v>2.7260000000000003E-2</v>
      </c>
      <c r="AN91" s="126">
        <f t="shared" si="9"/>
        <v>2.75E-2</v>
      </c>
      <c r="AO91" s="127">
        <f t="shared" ref="AO91:AW91" si="259">+($AX91-$AN91)/10+AN91</f>
        <v>2.768E-2</v>
      </c>
      <c r="AP91" s="127">
        <f t="shared" si="259"/>
        <v>2.7859999999999999E-2</v>
      </c>
      <c r="AQ91" s="127">
        <f t="shared" si="259"/>
        <v>2.8039999999999999E-2</v>
      </c>
      <c r="AR91" s="127">
        <f t="shared" si="259"/>
        <v>2.8219999999999999E-2</v>
      </c>
      <c r="AS91" s="127">
        <f t="shared" si="259"/>
        <v>2.8399999999999998E-2</v>
      </c>
      <c r="AT91" s="127">
        <f t="shared" si="259"/>
        <v>2.8579999999999998E-2</v>
      </c>
      <c r="AU91" s="127">
        <f t="shared" si="259"/>
        <v>2.8759999999999997E-2</v>
      </c>
      <c r="AV91" s="127">
        <f t="shared" si="259"/>
        <v>2.8939999999999997E-2</v>
      </c>
      <c r="AW91" s="127">
        <f t="shared" si="259"/>
        <v>2.9119999999999997E-2</v>
      </c>
      <c r="AX91" s="126">
        <f t="shared" si="11"/>
        <v>2.9300000000000003E-2</v>
      </c>
    </row>
    <row r="92" spans="2:50" ht="15.75" customHeight="1" x14ac:dyDescent="0.2">
      <c r="B92" s="123">
        <v>43586</v>
      </c>
      <c r="C92" s="128">
        <v>2.42</v>
      </c>
      <c r="D92" s="128">
        <v>2.41</v>
      </c>
      <c r="E92" s="128">
        <v>2.4300000000000002</v>
      </c>
      <c r="F92" s="128">
        <v>2.44</v>
      </c>
      <c r="G92" s="128">
        <v>2.39</v>
      </c>
      <c r="H92" s="128">
        <v>2.31</v>
      </c>
      <c r="I92" s="128">
        <v>2.2799999999999998</v>
      </c>
      <c r="J92" s="128">
        <v>2.31</v>
      </c>
      <c r="K92" s="128">
        <v>2.41</v>
      </c>
      <c r="L92" s="128">
        <v>2.52</v>
      </c>
      <c r="M92" s="128">
        <v>2.74</v>
      </c>
      <c r="N92" s="129">
        <v>2.92</v>
      </c>
      <c r="O92" s="119"/>
      <c r="P92" s="120">
        <f t="shared" si="1"/>
        <v>43586</v>
      </c>
      <c r="Q92" s="121">
        <f t="shared" ref="Q92:W92" si="260">SUMIF($B$9:$N$9,Q$9,$B92:$N92)/100</f>
        <v>2.4199999999999999E-2</v>
      </c>
      <c r="R92" s="121">
        <f t="shared" si="260"/>
        <v>2.41E-2</v>
      </c>
      <c r="S92" s="121">
        <f t="shared" si="260"/>
        <v>2.4300000000000002E-2</v>
      </c>
      <c r="T92" s="121">
        <f t="shared" si="260"/>
        <v>2.4399999999999998E-2</v>
      </c>
      <c r="U92" s="121">
        <f t="shared" si="260"/>
        <v>2.3900000000000001E-2</v>
      </c>
      <c r="V92" s="121">
        <f t="shared" si="260"/>
        <v>2.3099999999999999E-2</v>
      </c>
      <c r="W92" s="121">
        <f t="shared" si="260"/>
        <v>2.2799999999999997E-2</v>
      </c>
      <c r="X92" s="122">
        <f t="shared" si="3"/>
        <v>2.2949999999999998E-2</v>
      </c>
      <c r="Y92" s="121">
        <f t="shared" si="4"/>
        <v>2.3099999999999999E-2</v>
      </c>
      <c r="Z92" s="122">
        <f t="shared" si="5"/>
        <v>2.3599999999999999E-2</v>
      </c>
      <c r="AA92" s="121">
        <f t="shared" si="6"/>
        <v>2.41E-2</v>
      </c>
      <c r="AB92" s="122">
        <f t="shared" si="257"/>
        <v>2.4466666666666668E-2</v>
      </c>
      <c r="AC92" s="122">
        <f t="shared" si="257"/>
        <v>2.4833333333333336E-2</v>
      </c>
      <c r="AD92" s="121">
        <f t="shared" si="7"/>
        <v>2.52E-2</v>
      </c>
      <c r="AE92" s="122">
        <f t="shared" ref="AE92:AM92" si="261">+($AN92-$AD92)/10+AD92</f>
        <v>2.5420000000000002E-2</v>
      </c>
      <c r="AF92" s="122">
        <f t="shared" si="261"/>
        <v>2.5640000000000003E-2</v>
      </c>
      <c r="AG92" s="122">
        <f t="shared" si="261"/>
        <v>2.5860000000000005E-2</v>
      </c>
      <c r="AH92" s="122">
        <f t="shared" si="261"/>
        <v>2.6080000000000006E-2</v>
      </c>
      <c r="AI92" s="122">
        <f t="shared" si="261"/>
        <v>2.6300000000000007E-2</v>
      </c>
      <c r="AJ92" s="122">
        <f t="shared" si="261"/>
        <v>2.6520000000000009E-2</v>
      </c>
      <c r="AK92" s="122">
        <f t="shared" si="261"/>
        <v>2.674000000000001E-2</v>
      </c>
      <c r="AL92" s="122">
        <f t="shared" si="261"/>
        <v>2.6960000000000012E-2</v>
      </c>
      <c r="AM92" s="122">
        <f t="shared" si="261"/>
        <v>2.7180000000000013E-2</v>
      </c>
      <c r="AN92" s="121">
        <f t="shared" si="9"/>
        <v>2.7400000000000001E-2</v>
      </c>
      <c r="AO92" s="122">
        <f t="shared" ref="AO92:AW92" si="262">+($AX92-$AN92)/10+AN92</f>
        <v>2.758E-2</v>
      </c>
      <c r="AP92" s="122">
        <f t="shared" si="262"/>
        <v>2.776E-2</v>
      </c>
      <c r="AQ92" s="122">
        <f t="shared" si="262"/>
        <v>2.794E-2</v>
      </c>
      <c r="AR92" s="122">
        <f t="shared" si="262"/>
        <v>2.8119999999999999E-2</v>
      </c>
      <c r="AS92" s="122">
        <f t="shared" si="262"/>
        <v>2.8299999999999999E-2</v>
      </c>
      <c r="AT92" s="122">
        <f t="shared" si="262"/>
        <v>2.8479999999999998E-2</v>
      </c>
      <c r="AU92" s="122">
        <f t="shared" si="262"/>
        <v>2.8659999999999998E-2</v>
      </c>
      <c r="AV92" s="122">
        <f t="shared" si="262"/>
        <v>2.8839999999999998E-2</v>
      </c>
      <c r="AW92" s="122">
        <f t="shared" si="262"/>
        <v>2.9019999999999997E-2</v>
      </c>
      <c r="AX92" s="121">
        <f t="shared" si="11"/>
        <v>2.92E-2</v>
      </c>
    </row>
    <row r="93" spans="2:50" ht="15.75" customHeight="1" x14ac:dyDescent="0.2">
      <c r="B93" s="123">
        <v>43587</v>
      </c>
      <c r="C93" s="124">
        <v>2.44</v>
      </c>
      <c r="D93" s="124">
        <v>2.46</v>
      </c>
      <c r="E93" s="124">
        <v>2.4700000000000002</v>
      </c>
      <c r="F93" s="124">
        <v>2.46</v>
      </c>
      <c r="G93" s="124">
        <v>2.41</v>
      </c>
      <c r="H93" s="124">
        <v>2.35</v>
      </c>
      <c r="I93" s="124">
        <v>2.3199999999999998</v>
      </c>
      <c r="J93" s="124">
        <v>2.34</v>
      </c>
      <c r="K93" s="124">
        <v>2.44</v>
      </c>
      <c r="L93" s="124">
        <v>2.5499999999999998</v>
      </c>
      <c r="M93" s="124">
        <v>2.77</v>
      </c>
      <c r="N93" s="125">
        <v>2.94</v>
      </c>
      <c r="O93" s="119"/>
      <c r="P93" s="120">
        <f t="shared" si="1"/>
        <v>43587</v>
      </c>
      <c r="Q93" s="126">
        <f t="shared" ref="Q93:W93" si="263">SUMIF($B$9:$N$9,Q$9,$B93:$N93)/100</f>
        <v>2.4399999999999998E-2</v>
      </c>
      <c r="R93" s="126">
        <f t="shared" si="263"/>
        <v>2.46E-2</v>
      </c>
      <c r="S93" s="126">
        <f t="shared" si="263"/>
        <v>2.4700000000000003E-2</v>
      </c>
      <c r="T93" s="126">
        <f t="shared" si="263"/>
        <v>2.46E-2</v>
      </c>
      <c r="U93" s="126">
        <f t="shared" si="263"/>
        <v>2.41E-2</v>
      </c>
      <c r="V93" s="126">
        <f t="shared" si="263"/>
        <v>2.35E-2</v>
      </c>
      <c r="W93" s="126">
        <f t="shared" si="263"/>
        <v>2.3199999999999998E-2</v>
      </c>
      <c r="X93" s="127">
        <f t="shared" si="3"/>
        <v>2.3299999999999998E-2</v>
      </c>
      <c r="Y93" s="126">
        <f t="shared" si="4"/>
        <v>2.3399999999999997E-2</v>
      </c>
      <c r="Z93" s="127">
        <f t="shared" si="5"/>
        <v>2.3899999999999998E-2</v>
      </c>
      <c r="AA93" s="126">
        <f t="shared" si="6"/>
        <v>2.4399999999999998E-2</v>
      </c>
      <c r="AB93" s="127">
        <f t="shared" si="257"/>
        <v>2.4766666666666666E-2</v>
      </c>
      <c r="AC93" s="127">
        <f t="shared" si="257"/>
        <v>2.5133333333333334E-2</v>
      </c>
      <c r="AD93" s="126">
        <f t="shared" si="7"/>
        <v>2.5499999999999998E-2</v>
      </c>
      <c r="AE93" s="127">
        <f t="shared" ref="AE93:AM93" si="264">+($AN93-$AD93)/10+AD93</f>
        <v>2.572E-2</v>
      </c>
      <c r="AF93" s="127">
        <f t="shared" si="264"/>
        <v>2.5940000000000001E-2</v>
      </c>
      <c r="AG93" s="127">
        <f t="shared" si="264"/>
        <v>2.6160000000000003E-2</v>
      </c>
      <c r="AH93" s="127">
        <f t="shared" si="264"/>
        <v>2.6380000000000004E-2</v>
      </c>
      <c r="AI93" s="127">
        <f t="shared" si="264"/>
        <v>2.6600000000000006E-2</v>
      </c>
      <c r="AJ93" s="127">
        <f t="shared" si="264"/>
        <v>2.6820000000000007E-2</v>
      </c>
      <c r="AK93" s="127">
        <f t="shared" si="264"/>
        <v>2.7040000000000008E-2</v>
      </c>
      <c r="AL93" s="127">
        <f t="shared" si="264"/>
        <v>2.726000000000001E-2</v>
      </c>
      <c r="AM93" s="127">
        <f t="shared" si="264"/>
        <v>2.7480000000000011E-2</v>
      </c>
      <c r="AN93" s="126">
        <f t="shared" si="9"/>
        <v>2.7699999999999999E-2</v>
      </c>
      <c r="AO93" s="127">
        <f t="shared" ref="AO93:AW93" si="265">+($AX93-$AN93)/10+AN93</f>
        <v>2.7869999999999999E-2</v>
      </c>
      <c r="AP93" s="127">
        <f t="shared" si="265"/>
        <v>2.8039999999999999E-2</v>
      </c>
      <c r="AQ93" s="127">
        <f t="shared" si="265"/>
        <v>2.8209999999999999E-2</v>
      </c>
      <c r="AR93" s="127">
        <f t="shared" si="265"/>
        <v>2.8379999999999999E-2</v>
      </c>
      <c r="AS93" s="127">
        <f t="shared" si="265"/>
        <v>2.8549999999999999E-2</v>
      </c>
      <c r="AT93" s="127">
        <f t="shared" si="265"/>
        <v>2.8719999999999999E-2</v>
      </c>
      <c r="AU93" s="127">
        <f t="shared" si="265"/>
        <v>2.8889999999999999E-2</v>
      </c>
      <c r="AV93" s="127">
        <f t="shared" si="265"/>
        <v>2.9059999999999999E-2</v>
      </c>
      <c r="AW93" s="127">
        <f t="shared" si="265"/>
        <v>2.9229999999999999E-2</v>
      </c>
      <c r="AX93" s="126">
        <f t="shared" si="11"/>
        <v>2.9399999999999999E-2</v>
      </c>
    </row>
    <row r="94" spans="2:50" ht="15.75" customHeight="1" x14ac:dyDescent="0.2">
      <c r="B94" s="123">
        <v>43588</v>
      </c>
      <c r="C94" s="128">
        <v>2.42</v>
      </c>
      <c r="D94" s="128">
        <v>2.44</v>
      </c>
      <c r="E94" s="128">
        <v>2.4300000000000002</v>
      </c>
      <c r="F94" s="128">
        <v>2.46</v>
      </c>
      <c r="G94" s="128">
        <v>2.41</v>
      </c>
      <c r="H94" s="128">
        <v>2.33</v>
      </c>
      <c r="I94" s="128">
        <v>2.2999999999999998</v>
      </c>
      <c r="J94" s="128">
        <v>2.33</v>
      </c>
      <c r="K94" s="128">
        <v>2.4300000000000002</v>
      </c>
      <c r="L94" s="128">
        <v>2.54</v>
      </c>
      <c r="M94" s="128">
        <v>2.75</v>
      </c>
      <c r="N94" s="129">
        <v>2.93</v>
      </c>
      <c r="O94" s="119"/>
      <c r="P94" s="120">
        <f t="shared" si="1"/>
        <v>43588</v>
      </c>
      <c r="Q94" s="121">
        <f t="shared" ref="Q94:W94" si="266">SUMIF($B$9:$N$9,Q$9,$B94:$N94)/100</f>
        <v>2.4199999999999999E-2</v>
      </c>
      <c r="R94" s="121">
        <f t="shared" si="266"/>
        <v>2.4399999999999998E-2</v>
      </c>
      <c r="S94" s="121">
        <f t="shared" si="266"/>
        <v>2.4300000000000002E-2</v>
      </c>
      <c r="T94" s="121">
        <f t="shared" si="266"/>
        <v>2.46E-2</v>
      </c>
      <c r="U94" s="121">
        <f t="shared" si="266"/>
        <v>2.41E-2</v>
      </c>
      <c r="V94" s="121">
        <f t="shared" si="266"/>
        <v>2.3300000000000001E-2</v>
      </c>
      <c r="W94" s="121">
        <f t="shared" si="266"/>
        <v>2.3E-2</v>
      </c>
      <c r="X94" s="122">
        <f t="shared" si="3"/>
        <v>2.315E-2</v>
      </c>
      <c r="Y94" s="121">
        <f t="shared" si="4"/>
        <v>2.3300000000000001E-2</v>
      </c>
      <c r="Z94" s="122">
        <f t="shared" si="5"/>
        <v>2.3800000000000002E-2</v>
      </c>
      <c r="AA94" s="121">
        <f t="shared" si="6"/>
        <v>2.4300000000000002E-2</v>
      </c>
      <c r="AB94" s="122">
        <f t="shared" si="257"/>
        <v>2.4666666666666667E-2</v>
      </c>
      <c r="AC94" s="122">
        <f t="shared" si="257"/>
        <v>2.5033333333333331E-2</v>
      </c>
      <c r="AD94" s="121">
        <f t="shared" si="7"/>
        <v>2.5399999999999999E-2</v>
      </c>
      <c r="AE94" s="122">
        <f t="shared" ref="AE94:AM94" si="267">+($AN94-$AD94)/10+AD94</f>
        <v>2.5610000000000001E-2</v>
      </c>
      <c r="AF94" s="122">
        <f t="shared" si="267"/>
        <v>2.5820000000000003E-2</v>
      </c>
      <c r="AG94" s="122">
        <f t="shared" si="267"/>
        <v>2.6030000000000005E-2</v>
      </c>
      <c r="AH94" s="122">
        <f t="shared" si="267"/>
        <v>2.6240000000000006E-2</v>
      </c>
      <c r="AI94" s="122">
        <f t="shared" si="267"/>
        <v>2.6450000000000008E-2</v>
      </c>
      <c r="AJ94" s="122">
        <f t="shared" si="267"/>
        <v>2.666000000000001E-2</v>
      </c>
      <c r="AK94" s="122">
        <f t="shared" si="267"/>
        <v>2.6870000000000012E-2</v>
      </c>
      <c r="AL94" s="122">
        <f t="shared" si="267"/>
        <v>2.7080000000000014E-2</v>
      </c>
      <c r="AM94" s="122">
        <f t="shared" si="267"/>
        <v>2.7290000000000016E-2</v>
      </c>
      <c r="AN94" s="121">
        <f t="shared" si="9"/>
        <v>2.75E-2</v>
      </c>
      <c r="AO94" s="122">
        <f t="shared" ref="AO94:AW94" si="268">+($AX94-$AN94)/10+AN94</f>
        <v>2.768E-2</v>
      </c>
      <c r="AP94" s="122">
        <f t="shared" si="268"/>
        <v>2.7859999999999999E-2</v>
      </c>
      <c r="AQ94" s="122">
        <f t="shared" si="268"/>
        <v>2.8039999999999999E-2</v>
      </c>
      <c r="AR94" s="122">
        <f t="shared" si="268"/>
        <v>2.8219999999999999E-2</v>
      </c>
      <c r="AS94" s="122">
        <f t="shared" si="268"/>
        <v>2.8399999999999998E-2</v>
      </c>
      <c r="AT94" s="122">
        <f t="shared" si="268"/>
        <v>2.8579999999999998E-2</v>
      </c>
      <c r="AU94" s="122">
        <f t="shared" si="268"/>
        <v>2.8759999999999997E-2</v>
      </c>
      <c r="AV94" s="122">
        <f t="shared" si="268"/>
        <v>2.8939999999999997E-2</v>
      </c>
      <c r="AW94" s="122">
        <f t="shared" si="268"/>
        <v>2.9119999999999997E-2</v>
      </c>
      <c r="AX94" s="121">
        <f t="shared" si="11"/>
        <v>2.9300000000000003E-2</v>
      </c>
    </row>
    <row r="95" spans="2:50" ht="15.75" customHeight="1" x14ac:dyDescent="0.2">
      <c r="B95" s="123">
        <v>43591</v>
      </c>
      <c r="C95" s="124">
        <v>2.4300000000000002</v>
      </c>
      <c r="D95" s="124">
        <v>2.44</v>
      </c>
      <c r="E95" s="124">
        <v>2.44</v>
      </c>
      <c r="F95" s="124">
        <v>2.46</v>
      </c>
      <c r="G95" s="124">
        <v>2.39</v>
      </c>
      <c r="H95" s="124">
        <v>2.31</v>
      </c>
      <c r="I95" s="124">
        <v>2.27</v>
      </c>
      <c r="J95" s="124">
        <v>2.2999999999999998</v>
      </c>
      <c r="K95" s="124">
        <v>2.4</v>
      </c>
      <c r="L95" s="124">
        <v>2.5099999999999998</v>
      </c>
      <c r="M95" s="124">
        <v>2.73</v>
      </c>
      <c r="N95" s="125">
        <v>2.91</v>
      </c>
      <c r="O95" s="119"/>
      <c r="P95" s="120">
        <f t="shared" si="1"/>
        <v>43591</v>
      </c>
      <c r="Q95" s="126">
        <f t="shared" ref="Q95:W95" si="269">SUMIF($B$9:$N$9,Q$9,$B95:$N95)/100</f>
        <v>2.4300000000000002E-2</v>
      </c>
      <c r="R95" s="126">
        <f t="shared" si="269"/>
        <v>2.4399999999999998E-2</v>
      </c>
      <c r="S95" s="126">
        <f t="shared" si="269"/>
        <v>2.4399999999999998E-2</v>
      </c>
      <c r="T95" s="126">
        <f t="shared" si="269"/>
        <v>2.46E-2</v>
      </c>
      <c r="U95" s="126">
        <f t="shared" si="269"/>
        <v>2.3900000000000001E-2</v>
      </c>
      <c r="V95" s="126">
        <f t="shared" si="269"/>
        <v>2.3099999999999999E-2</v>
      </c>
      <c r="W95" s="126">
        <f t="shared" si="269"/>
        <v>2.2700000000000001E-2</v>
      </c>
      <c r="X95" s="127">
        <f t="shared" si="3"/>
        <v>2.2850000000000002E-2</v>
      </c>
      <c r="Y95" s="126">
        <f t="shared" si="4"/>
        <v>2.3E-2</v>
      </c>
      <c r="Z95" s="127">
        <f t="shared" si="5"/>
        <v>2.35E-2</v>
      </c>
      <c r="AA95" s="126">
        <f t="shared" si="6"/>
        <v>2.4E-2</v>
      </c>
      <c r="AB95" s="127">
        <f t="shared" si="257"/>
        <v>2.4366666666666665E-2</v>
      </c>
      <c r="AC95" s="127">
        <f t="shared" si="257"/>
        <v>2.4733333333333329E-2</v>
      </c>
      <c r="AD95" s="126">
        <f t="shared" si="7"/>
        <v>2.5099999999999997E-2</v>
      </c>
      <c r="AE95" s="127">
        <f t="shared" ref="AE95:AM95" si="270">+($AN95-$AD95)/10+AD95</f>
        <v>2.5319999999999999E-2</v>
      </c>
      <c r="AF95" s="127">
        <f t="shared" si="270"/>
        <v>2.554E-2</v>
      </c>
      <c r="AG95" s="127">
        <f t="shared" si="270"/>
        <v>2.5760000000000002E-2</v>
      </c>
      <c r="AH95" s="127">
        <f t="shared" si="270"/>
        <v>2.5980000000000003E-2</v>
      </c>
      <c r="AI95" s="127">
        <f t="shared" si="270"/>
        <v>2.6200000000000005E-2</v>
      </c>
      <c r="AJ95" s="127">
        <f t="shared" si="270"/>
        <v>2.6420000000000006E-2</v>
      </c>
      <c r="AK95" s="127">
        <f t="shared" si="270"/>
        <v>2.6640000000000007E-2</v>
      </c>
      <c r="AL95" s="127">
        <f t="shared" si="270"/>
        <v>2.6860000000000009E-2</v>
      </c>
      <c r="AM95" s="127">
        <f t="shared" si="270"/>
        <v>2.708000000000001E-2</v>
      </c>
      <c r="AN95" s="126">
        <f t="shared" si="9"/>
        <v>2.7300000000000001E-2</v>
      </c>
      <c r="AO95" s="127">
        <f t="shared" ref="AO95:AW95" si="271">+($AX95-$AN95)/10+AN95</f>
        <v>2.7480000000000001E-2</v>
      </c>
      <c r="AP95" s="127">
        <f t="shared" si="271"/>
        <v>2.7660000000000001E-2</v>
      </c>
      <c r="AQ95" s="127">
        <f t="shared" si="271"/>
        <v>2.784E-2</v>
      </c>
      <c r="AR95" s="127">
        <f t="shared" si="271"/>
        <v>2.802E-2</v>
      </c>
      <c r="AS95" s="127">
        <f t="shared" si="271"/>
        <v>2.8199999999999999E-2</v>
      </c>
      <c r="AT95" s="127">
        <f t="shared" si="271"/>
        <v>2.8379999999999999E-2</v>
      </c>
      <c r="AU95" s="127">
        <f t="shared" si="271"/>
        <v>2.8559999999999999E-2</v>
      </c>
      <c r="AV95" s="127">
        <f t="shared" si="271"/>
        <v>2.8739999999999998E-2</v>
      </c>
      <c r="AW95" s="127">
        <f t="shared" si="271"/>
        <v>2.8919999999999998E-2</v>
      </c>
      <c r="AX95" s="126">
        <f t="shared" si="11"/>
        <v>2.9100000000000001E-2</v>
      </c>
    </row>
    <row r="96" spans="2:50" ht="15.75" customHeight="1" x14ac:dyDescent="0.2">
      <c r="B96" s="123">
        <v>43592</v>
      </c>
      <c r="C96" s="128">
        <v>2.44</v>
      </c>
      <c r="D96" s="128">
        <v>2.44</v>
      </c>
      <c r="E96" s="128">
        <v>2.4300000000000002</v>
      </c>
      <c r="F96" s="128">
        <v>2.46</v>
      </c>
      <c r="G96" s="128">
        <v>2.37</v>
      </c>
      <c r="H96" s="128">
        <v>2.2799999999999998</v>
      </c>
      <c r="I96" s="128">
        <v>2.2400000000000002</v>
      </c>
      <c r="J96" s="128">
        <v>2.25</v>
      </c>
      <c r="K96" s="128">
        <v>2.35</v>
      </c>
      <c r="L96" s="128">
        <v>2.4500000000000002</v>
      </c>
      <c r="M96" s="128">
        <v>2.68</v>
      </c>
      <c r="N96" s="129">
        <v>2.86</v>
      </c>
      <c r="O96" s="119"/>
      <c r="P96" s="120">
        <f t="shared" si="1"/>
        <v>43592</v>
      </c>
      <c r="Q96" s="121">
        <f t="shared" ref="Q96:W96" si="272">SUMIF($B$9:$N$9,Q$9,$B96:$N96)/100</f>
        <v>2.4399999999999998E-2</v>
      </c>
      <c r="R96" s="121">
        <f t="shared" si="272"/>
        <v>2.4399999999999998E-2</v>
      </c>
      <c r="S96" s="121">
        <f t="shared" si="272"/>
        <v>2.4300000000000002E-2</v>
      </c>
      <c r="T96" s="121">
        <f t="shared" si="272"/>
        <v>2.46E-2</v>
      </c>
      <c r="U96" s="121">
        <f t="shared" si="272"/>
        <v>2.3700000000000002E-2</v>
      </c>
      <c r="V96" s="121">
        <f t="shared" si="272"/>
        <v>2.2799999999999997E-2</v>
      </c>
      <c r="W96" s="121">
        <f t="shared" si="272"/>
        <v>2.2400000000000003E-2</v>
      </c>
      <c r="X96" s="122">
        <f t="shared" si="3"/>
        <v>2.2450000000000001E-2</v>
      </c>
      <c r="Y96" s="121">
        <f t="shared" si="4"/>
        <v>2.2499999999999999E-2</v>
      </c>
      <c r="Z96" s="122">
        <f t="shared" si="5"/>
        <v>2.3E-2</v>
      </c>
      <c r="AA96" s="121">
        <f t="shared" si="6"/>
        <v>2.35E-2</v>
      </c>
      <c r="AB96" s="122">
        <f t="shared" si="257"/>
        <v>2.3833333333333335E-2</v>
      </c>
      <c r="AC96" s="122">
        <f t="shared" si="257"/>
        <v>2.416666666666667E-2</v>
      </c>
      <c r="AD96" s="121">
        <f t="shared" si="7"/>
        <v>2.4500000000000001E-2</v>
      </c>
      <c r="AE96" s="122">
        <f t="shared" ref="AE96:AM96" si="273">+($AN96-$AD96)/10+AD96</f>
        <v>2.4730000000000002E-2</v>
      </c>
      <c r="AF96" s="122">
        <f t="shared" si="273"/>
        <v>2.4960000000000003E-2</v>
      </c>
      <c r="AG96" s="122">
        <f t="shared" si="273"/>
        <v>2.5190000000000004E-2</v>
      </c>
      <c r="AH96" s="122">
        <f t="shared" si="273"/>
        <v>2.5420000000000005E-2</v>
      </c>
      <c r="AI96" s="122">
        <f t="shared" si="273"/>
        <v>2.5650000000000006E-2</v>
      </c>
      <c r="AJ96" s="122">
        <f t="shared" si="273"/>
        <v>2.5880000000000007E-2</v>
      </c>
      <c r="AK96" s="122">
        <f t="shared" si="273"/>
        <v>2.6110000000000008E-2</v>
      </c>
      <c r="AL96" s="122">
        <f t="shared" si="273"/>
        <v>2.6340000000000009E-2</v>
      </c>
      <c r="AM96" s="122">
        <f t="shared" si="273"/>
        <v>2.657000000000001E-2</v>
      </c>
      <c r="AN96" s="121">
        <f t="shared" si="9"/>
        <v>2.6800000000000001E-2</v>
      </c>
      <c r="AO96" s="122">
        <f t="shared" ref="AO96:AW96" si="274">+($AX96-$AN96)/10+AN96</f>
        <v>2.6980000000000001E-2</v>
      </c>
      <c r="AP96" s="122">
        <f t="shared" si="274"/>
        <v>2.716E-2</v>
      </c>
      <c r="AQ96" s="122">
        <f t="shared" si="274"/>
        <v>2.734E-2</v>
      </c>
      <c r="AR96" s="122">
        <f t="shared" si="274"/>
        <v>2.7519999999999999E-2</v>
      </c>
      <c r="AS96" s="122">
        <f t="shared" si="274"/>
        <v>2.7699999999999999E-2</v>
      </c>
      <c r="AT96" s="122">
        <f t="shared" si="274"/>
        <v>2.7879999999999999E-2</v>
      </c>
      <c r="AU96" s="122">
        <f t="shared" si="274"/>
        <v>2.8059999999999998E-2</v>
      </c>
      <c r="AV96" s="122">
        <f t="shared" si="274"/>
        <v>2.8239999999999998E-2</v>
      </c>
      <c r="AW96" s="122">
        <f t="shared" si="274"/>
        <v>2.8419999999999997E-2</v>
      </c>
      <c r="AX96" s="121">
        <f t="shared" si="11"/>
        <v>2.86E-2</v>
      </c>
    </row>
    <row r="97" spans="2:50" ht="15.75" customHeight="1" x14ac:dyDescent="0.2">
      <c r="B97" s="123">
        <v>43593</v>
      </c>
      <c r="C97" s="124">
        <v>2.42</v>
      </c>
      <c r="D97" s="124">
        <v>2.4300000000000002</v>
      </c>
      <c r="E97" s="124">
        <v>2.4300000000000002</v>
      </c>
      <c r="F97" s="124">
        <v>2.4500000000000002</v>
      </c>
      <c r="G97" s="124">
        <v>2.37</v>
      </c>
      <c r="H97" s="124">
        <v>2.2999999999999998</v>
      </c>
      <c r="I97" s="124">
        <v>2.2599999999999998</v>
      </c>
      <c r="J97" s="124">
        <v>2.2799999999999998</v>
      </c>
      <c r="K97" s="124">
        <v>2.38</v>
      </c>
      <c r="L97" s="124">
        <v>2.4900000000000002</v>
      </c>
      <c r="M97" s="124">
        <v>2.71</v>
      </c>
      <c r="N97" s="125">
        <v>2.89</v>
      </c>
      <c r="O97" s="119"/>
      <c r="P97" s="120">
        <f t="shared" si="1"/>
        <v>43593</v>
      </c>
      <c r="Q97" s="126">
        <f t="shared" ref="Q97:W97" si="275">SUMIF($B$9:$N$9,Q$9,$B97:$N97)/100</f>
        <v>2.4199999999999999E-2</v>
      </c>
      <c r="R97" s="126">
        <f t="shared" si="275"/>
        <v>2.4300000000000002E-2</v>
      </c>
      <c r="S97" s="126">
        <f t="shared" si="275"/>
        <v>2.4300000000000002E-2</v>
      </c>
      <c r="T97" s="126">
        <f t="shared" si="275"/>
        <v>2.4500000000000001E-2</v>
      </c>
      <c r="U97" s="126">
        <f t="shared" si="275"/>
        <v>2.3700000000000002E-2</v>
      </c>
      <c r="V97" s="126">
        <f t="shared" si="275"/>
        <v>2.3E-2</v>
      </c>
      <c r="W97" s="126">
        <f t="shared" si="275"/>
        <v>2.2599999999999999E-2</v>
      </c>
      <c r="X97" s="127">
        <f t="shared" si="3"/>
        <v>2.2699999999999998E-2</v>
      </c>
      <c r="Y97" s="126">
        <f t="shared" si="4"/>
        <v>2.2799999999999997E-2</v>
      </c>
      <c r="Z97" s="127">
        <f t="shared" si="5"/>
        <v>2.3299999999999998E-2</v>
      </c>
      <c r="AA97" s="126">
        <f t="shared" si="6"/>
        <v>2.3799999999999998E-2</v>
      </c>
      <c r="AB97" s="127">
        <f t="shared" si="257"/>
        <v>2.4166666666666666E-2</v>
      </c>
      <c r="AC97" s="127">
        <f t="shared" si="257"/>
        <v>2.4533333333333334E-2</v>
      </c>
      <c r="AD97" s="126">
        <f t="shared" si="7"/>
        <v>2.4900000000000002E-2</v>
      </c>
      <c r="AE97" s="127">
        <f t="shared" ref="AE97:AM97" si="276">+($AN97-$AD97)/10+AD97</f>
        <v>2.5120000000000003E-2</v>
      </c>
      <c r="AF97" s="127">
        <f t="shared" si="276"/>
        <v>2.5340000000000001E-2</v>
      </c>
      <c r="AG97" s="127">
        <f t="shared" si="276"/>
        <v>2.5559999999999999E-2</v>
      </c>
      <c r="AH97" s="127">
        <f t="shared" si="276"/>
        <v>2.5779999999999997E-2</v>
      </c>
      <c r="AI97" s="127">
        <f t="shared" si="276"/>
        <v>2.5999999999999995E-2</v>
      </c>
      <c r="AJ97" s="127">
        <f t="shared" si="276"/>
        <v>2.6219999999999993E-2</v>
      </c>
      <c r="AK97" s="127">
        <f t="shared" si="276"/>
        <v>2.6439999999999991E-2</v>
      </c>
      <c r="AL97" s="127">
        <f t="shared" si="276"/>
        <v>2.6659999999999989E-2</v>
      </c>
      <c r="AM97" s="127">
        <f t="shared" si="276"/>
        <v>2.6879999999999987E-2</v>
      </c>
      <c r="AN97" s="126">
        <f t="shared" si="9"/>
        <v>2.7099999999999999E-2</v>
      </c>
      <c r="AO97" s="127">
        <f t="shared" ref="AO97:AW97" si="277">+($AX97-$AN97)/10+AN97</f>
        <v>2.7279999999999999E-2</v>
      </c>
      <c r="AP97" s="127">
        <f t="shared" si="277"/>
        <v>2.7459999999999998E-2</v>
      </c>
      <c r="AQ97" s="127">
        <f t="shared" si="277"/>
        <v>2.7639999999999998E-2</v>
      </c>
      <c r="AR97" s="127">
        <f t="shared" si="277"/>
        <v>2.7819999999999998E-2</v>
      </c>
      <c r="AS97" s="127">
        <f t="shared" si="277"/>
        <v>2.7999999999999997E-2</v>
      </c>
      <c r="AT97" s="127">
        <f t="shared" si="277"/>
        <v>2.8179999999999997E-2</v>
      </c>
      <c r="AU97" s="127">
        <f t="shared" si="277"/>
        <v>2.8359999999999996E-2</v>
      </c>
      <c r="AV97" s="127">
        <f t="shared" si="277"/>
        <v>2.8539999999999996E-2</v>
      </c>
      <c r="AW97" s="127">
        <f t="shared" si="277"/>
        <v>2.8719999999999996E-2</v>
      </c>
      <c r="AX97" s="126">
        <f t="shared" si="11"/>
        <v>2.8900000000000002E-2</v>
      </c>
    </row>
    <row r="98" spans="2:50" ht="15.75" customHeight="1" x14ac:dyDescent="0.2">
      <c r="B98" s="123">
        <v>43594</v>
      </c>
      <c r="C98" s="128">
        <v>2.4300000000000002</v>
      </c>
      <c r="D98" s="128">
        <v>2.4300000000000002</v>
      </c>
      <c r="E98" s="128">
        <v>2.4300000000000002</v>
      </c>
      <c r="F98" s="128">
        <v>2.46</v>
      </c>
      <c r="G98" s="128">
        <v>2.36</v>
      </c>
      <c r="H98" s="128">
        <v>2.2599999999999998</v>
      </c>
      <c r="I98" s="128">
        <v>2.2200000000000002</v>
      </c>
      <c r="J98" s="128">
        <v>2.25</v>
      </c>
      <c r="K98" s="128">
        <v>2.34</v>
      </c>
      <c r="L98" s="128">
        <v>2.4500000000000002</v>
      </c>
      <c r="M98" s="128">
        <v>2.69</v>
      </c>
      <c r="N98" s="129">
        <v>2.87</v>
      </c>
      <c r="O98" s="119"/>
      <c r="P98" s="120">
        <f t="shared" si="1"/>
        <v>43594</v>
      </c>
      <c r="Q98" s="121">
        <f t="shared" ref="Q98:W98" si="278">SUMIF($B$9:$N$9,Q$9,$B98:$N98)/100</f>
        <v>2.4300000000000002E-2</v>
      </c>
      <c r="R98" s="121">
        <f t="shared" si="278"/>
        <v>2.4300000000000002E-2</v>
      </c>
      <c r="S98" s="121">
        <f t="shared" si="278"/>
        <v>2.4300000000000002E-2</v>
      </c>
      <c r="T98" s="121">
        <f t="shared" si="278"/>
        <v>2.46E-2</v>
      </c>
      <c r="U98" s="121">
        <f t="shared" si="278"/>
        <v>2.3599999999999999E-2</v>
      </c>
      <c r="V98" s="121">
        <f t="shared" si="278"/>
        <v>2.2599999999999999E-2</v>
      </c>
      <c r="W98" s="121">
        <f t="shared" si="278"/>
        <v>2.2200000000000001E-2</v>
      </c>
      <c r="X98" s="122">
        <f t="shared" si="3"/>
        <v>2.2350000000000002E-2</v>
      </c>
      <c r="Y98" s="121">
        <f t="shared" si="4"/>
        <v>2.2499999999999999E-2</v>
      </c>
      <c r="Z98" s="122">
        <f t="shared" si="5"/>
        <v>2.2949999999999998E-2</v>
      </c>
      <c r="AA98" s="121">
        <f t="shared" si="6"/>
        <v>2.3399999999999997E-2</v>
      </c>
      <c r="AB98" s="122">
        <f t="shared" si="257"/>
        <v>2.3766666666666665E-2</v>
      </c>
      <c r="AC98" s="122">
        <f t="shared" si="257"/>
        <v>2.4133333333333333E-2</v>
      </c>
      <c r="AD98" s="121">
        <f t="shared" si="7"/>
        <v>2.4500000000000001E-2</v>
      </c>
      <c r="AE98" s="122">
        <f t="shared" ref="AE98:AM98" si="279">+($AN98-$AD98)/10+AD98</f>
        <v>2.4740000000000002E-2</v>
      </c>
      <c r="AF98" s="122">
        <f t="shared" si="279"/>
        <v>2.4980000000000002E-2</v>
      </c>
      <c r="AG98" s="122">
        <f t="shared" si="279"/>
        <v>2.5220000000000003E-2</v>
      </c>
      <c r="AH98" s="122">
        <f t="shared" si="279"/>
        <v>2.5460000000000003E-2</v>
      </c>
      <c r="AI98" s="122">
        <f t="shared" si="279"/>
        <v>2.5700000000000004E-2</v>
      </c>
      <c r="AJ98" s="122">
        <f t="shared" si="279"/>
        <v>2.5940000000000005E-2</v>
      </c>
      <c r="AK98" s="122">
        <f t="shared" si="279"/>
        <v>2.6180000000000005E-2</v>
      </c>
      <c r="AL98" s="122">
        <f t="shared" si="279"/>
        <v>2.6420000000000006E-2</v>
      </c>
      <c r="AM98" s="122">
        <f t="shared" si="279"/>
        <v>2.6660000000000007E-2</v>
      </c>
      <c r="AN98" s="121">
        <f t="shared" si="9"/>
        <v>2.69E-2</v>
      </c>
      <c r="AO98" s="122">
        <f t="shared" ref="AO98:AW98" si="280">+($AX98-$AN98)/10+AN98</f>
        <v>2.708E-2</v>
      </c>
      <c r="AP98" s="122">
        <f t="shared" si="280"/>
        <v>2.726E-2</v>
      </c>
      <c r="AQ98" s="122">
        <f t="shared" si="280"/>
        <v>2.7439999999999999E-2</v>
      </c>
      <c r="AR98" s="122">
        <f t="shared" si="280"/>
        <v>2.7619999999999999E-2</v>
      </c>
      <c r="AS98" s="122">
        <f t="shared" si="280"/>
        <v>2.7799999999999998E-2</v>
      </c>
      <c r="AT98" s="122">
        <f t="shared" si="280"/>
        <v>2.7979999999999998E-2</v>
      </c>
      <c r="AU98" s="122">
        <f t="shared" si="280"/>
        <v>2.8159999999999998E-2</v>
      </c>
      <c r="AV98" s="122">
        <f t="shared" si="280"/>
        <v>2.8339999999999997E-2</v>
      </c>
      <c r="AW98" s="122">
        <f t="shared" si="280"/>
        <v>2.8519999999999997E-2</v>
      </c>
      <c r="AX98" s="121">
        <f t="shared" si="11"/>
        <v>2.87E-2</v>
      </c>
    </row>
    <row r="99" spans="2:50" ht="15.75" customHeight="1" x14ac:dyDescent="0.2">
      <c r="B99" s="123">
        <v>43595</v>
      </c>
      <c r="C99" s="124">
        <v>2.42</v>
      </c>
      <c r="D99" s="124">
        <v>2.4300000000000002</v>
      </c>
      <c r="E99" s="124">
        <v>2.4300000000000002</v>
      </c>
      <c r="F99" s="124">
        <v>2.4500000000000002</v>
      </c>
      <c r="G99" s="124">
        <v>2.36</v>
      </c>
      <c r="H99" s="124">
        <v>2.2599999999999998</v>
      </c>
      <c r="I99" s="124">
        <v>2.23</v>
      </c>
      <c r="J99" s="124">
        <v>2.2599999999999998</v>
      </c>
      <c r="K99" s="124">
        <v>2.37</v>
      </c>
      <c r="L99" s="124">
        <v>2.4700000000000002</v>
      </c>
      <c r="M99" s="124">
        <v>2.7</v>
      </c>
      <c r="N99" s="125">
        <v>2.89</v>
      </c>
      <c r="O99" s="119"/>
      <c r="P99" s="120">
        <f t="shared" si="1"/>
        <v>43595</v>
      </c>
      <c r="Q99" s="126">
        <f t="shared" ref="Q99:W99" si="281">SUMIF($B$9:$N$9,Q$9,$B99:$N99)/100</f>
        <v>2.4199999999999999E-2</v>
      </c>
      <c r="R99" s="126">
        <f t="shared" si="281"/>
        <v>2.4300000000000002E-2</v>
      </c>
      <c r="S99" s="126">
        <f t="shared" si="281"/>
        <v>2.4300000000000002E-2</v>
      </c>
      <c r="T99" s="126">
        <f t="shared" si="281"/>
        <v>2.4500000000000001E-2</v>
      </c>
      <c r="U99" s="126">
        <f t="shared" si="281"/>
        <v>2.3599999999999999E-2</v>
      </c>
      <c r="V99" s="126">
        <f t="shared" si="281"/>
        <v>2.2599999999999999E-2</v>
      </c>
      <c r="W99" s="126">
        <f t="shared" si="281"/>
        <v>2.23E-2</v>
      </c>
      <c r="X99" s="127">
        <f t="shared" si="3"/>
        <v>2.2449999999999998E-2</v>
      </c>
      <c r="Y99" s="126">
        <f t="shared" si="4"/>
        <v>2.2599999999999999E-2</v>
      </c>
      <c r="Z99" s="127">
        <f t="shared" si="5"/>
        <v>2.315E-2</v>
      </c>
      <c r="AA99" s="126">
        <f t="shared" si="6"/>
        <v>2.3700000000000002E-2</v>
      </c>
      <c r="AB99" s="127">
        <f t="shared" si="257"/>
        <v>2.4033333333333337E-2</v>
      </c>
      <c r="AC99" s="127">
        <f t="shared" si="257"/>
        <v>2.4366666666666672E-2</v>
      </c>
      <c r="AD99" s="126">
        <f t="shared" si="7"/>
        <v>2.4700000000000003E-2</v>
      </c>
      <c r="AE99" s="127">
        <f t="shared" ref="AE99:AM99" si="282">+($AN99-$AD99)/10+AD99</f>
        <v>2.4930000000000004E-2</v>
      </c>
      <c r="AF99" s="127">
        <f t="shared" si="282"/>
        <v>2.5160000000000005E-2</v>
      </c>
      <c r="AG99" s="127">
        <f t="shared" si="282"/>
        <v>2.5390000000000006E-2</v>
      </c>
      <c r="AH99" s="127">
        <f t="shared" si="282"/>
        <v>2.5620000000000007E-2</v>
      </c>
      <c r="AI99" s="127">
        <f t="shared" si="282"/>
        <v>2.5850000000000008E-2</v>
      </c>
      <c r="AJ99" s="127">
        <f t="shared" si="282"/>
        <v>2.6080000000000009E-2</v>
      </c>
      <c r="AK99" s="127">
        <f t="shared" si="282"/>
        <v>2.631000000000001E-2</v>
      </c>
      <c r="AL99" s="127">
        <f t="shared" si="282"/>
        <v>2.6540000000000011E-2</v>
      </c>
      <c r="AM99" s="127">
        <f t="shared" si="282"/>
        <v>2.6770000000000013E-2</v>
      </c>
      <c r="AN99" s="126">
        <f t="shared" si="9"/>
        <v>2.7000000000000003E-2</v>
      </c>
      <c r="AO99" s="127">
        <f t="shared" ref="AO99:AW99" si="283">+($AX99-$AN99)/10+AN99</f>
        <v>2.7190000000000002E-2</v>
      </c>
      <c r="AP99" s="127">
        <f t="shared" si="283"/>
        <v>2.7380000000000002E-2</v>
      </c>
      <c r="AQ99" s="127">
        <f t="shared" si="283"/>
        <v>2.7570000000000001E-2</v>
      </c>
      <c r="AR99" s="127">
        <f t="shared" si="283"/>
        <v>2.776E-2</v>
      </c>
      <c r="AS99" s="127">
        <f t="shared" si="283"/>
        <v>2.7949999999999999E-2</v>
      </c>
      <c r="AT99" s="127">
        <f t="shared" si="283"/>
        <v>2.8139999999999998E-2</v>
      </c>
      <c r="AU99" s="127">
        <f t="shared" si="283"/>
        <v>2.8329999999999998E-2</v>
      </c>
      <c r="AV99" s="127">
        <f t="shared" si="283"/>
        <v>2.8519999999999997E-2</v>
      </c>
      <c r="AW99" s="127">
        <f t="shared" si="283"/>
        <v>2.8709999999999996E-2</v>
      </c>
      <c r="AX99" s="126">
        <f t="shared" si="11"/>
        <v>2.8900000000000002E-2</v>
      </c>
    </row>
    <row r="100" spans="2:50" ht="15.75" customHeight="1" x14ac:dyDescent="0.2">
      <c r="B100" s="123">
        <v>43598</v>
      </c>
      <c r="C100" s="128">
        <v>2.41</v>
      </c>
      <c r="D100" s="128">
        <v>2.42</v>
      </c>
      <c r="E100" s="128">
        <v>2.41</v>
      </c>
      <c r="F100" s="128">
        <v>2.42</v>
      </c>
      <c r="G100" s="128">
        <v>2.3199999999999998</v>
      </c>
      <c r="H100" s="128">
        <v>2.1800000000000002</v>
      </c>
      <c r="I100" s="128">
        <v>2.15</v>
      </c>
      <c r="J100" s="128">
        <v>2.1800000000000002</v>
      </c>
      <c r="K100" s="128">
        <v>2.2799999999999998</v>
      </c>
      <c r="L100" s="128">
        <v>2.4</v>
      </c>
      <c r="M100" s="128">
        <v>2.65</v>
      </c>
      <c r="N100" s="129">
        <v>2.83</v>
      </c>
      <c r="O100" s="119"/>
      <c r="P100" s="120">
        <f t="shared" si="1"/>
        <v>43598</v>
      </c>
      <c r="Q100" s="121">
        <f t="shared" ref="Q100:W100" si="284">SUMIF($B$9:$N$9,Q$9,$B100:$N100)/100</f>
        <v>2.41E-2</v>
      </c>
      <c r="R100" s="121">
        <f t="shared" si="284"/>
        <v>2.4199999999999999E-2</v>
      </c>
      <c r="S100" s="121">
        <f t="shared" si="284"/>
        <v>2.41E-2</v>
      </c>
      <c r="T100" s="121">
        <f t="shared" si="284"/>
        <v>2.4199999999999999E-2</v>
      </c>
      <c r="U100" s="121">
        <f t="shared" si="284"/>
        <v>2.3199999999999998E-2</v>
      </c>
      <c r="V100" s="121">
        <f t="shared" si="284"/>
        <v>2.18E-2</v>
      </c>
      <c r="W100" s="121">
        <f t="shared" si="284"/>
        <v>2.1499999999999998E-2</v>
      </c>
      <c r="X100" s="122">
        <f t="shared" si="3"/>
        <v>2.1649999999999999E-2</v>
      </c>
      <c r="Y100" s="121">
        <f t="shared" si="4"/>
        <v>2.18E-2</v>
      </c>
      <c r="Z100" s="122">
        <f t="shared" si="5"/>
        <v>2.23E-2</v>
      </c>
      <c r="AA100" s="121">
        <f t="shared" si="6"/>
        <v>2.2799999999999997E-2</v>
      </c>
      <c r="AB100" s="122">
        <f t="shared" si="257"/>
        <v>2.3199999999999998E-2</v>
      </c>
      <c r="AC100" s="122">
        <f t="shared" si="257"/>
        <v>2.3599999999999999E-2</v>
      </c>
      <c r="AD100" s="121">
        <f t="shared" si="7"/>
        <v>2.4E-2</v>
      </c>
      <c r="AE100" s="122">
        <f t="shared" ref="AE100:AM100" si="285">+($AN100-$AD100)/10+AD100</f>
        <v>2.4250000000000001E-2</v>
      </c>
      <c r="AF100" s="122">
        <f t="shared" si="285"/>
        <v>2.4500000000000001E-2</v>
      </c>
      <c r="AG100" s="122">
        <f t="shared" si="285"/>
        <v>2.4750000000000001E-2</v>
      </c>
      <c r="AH100" s="122">
        <f t="shared" si="285"/>
        <v>2.5000000000000001E-2</v>
      </c>
      <c r="AI100" s="122">
        <f t="shared" si="285"/>
        <v>2.5250000000000002E-2</v>
      </c>
      <c r="AJ100" s="122">
        <f t="shared" si="285"/>
        <v>2.5500000000000002E-2</v>
      </c>
      <c r="AK100" s="122">
        <f t="shared" si="285"/>
        <v>2.5750000000000002E-2</v>
      </c>
      <c r="AL100" s="122">
        <f t="shared" si="285"/>
        <v>2.6000000000000002E-2</v>
      </c>
      <c r="AM100" s="122">
        <f t="shared" si="285"/>
        <v>2.6250000000000002E-2</v>
      </c>
      <c r="AN100" s="121">
        <f t="shared" si="9"/>
        <v>2.6499999999999999E-2</v>
      </c>
      <c r="AO100" s="122">
        <f t="shared" ref="AO100:AW100" si="286">+($AX100-$AN100)/10+AN100</f>
        <v>2.6679999999999999E-2</v>
      </c>
      <c r="AP100" s="122">
        <f t="shared" si="286"/>
        <v>2.6859999999999998E-2</v>
      </c>
      <c r="AQ100" s="122">
        <f t="shared" si="286"/>
        <v>2.7039999999999998E-2</v>
      </c>
      <c r="AR100" s="122">
        <f t="shared" si="286"/>
        <v>2.7219999999999998E-2</v>
      </c>
      <c r="AS100" s="122">
        <f t="shared" si="286"/>
        <v>2.7399999999999997E-2</v>
      </c>
      <c r="AT100" s="122">
        <f t="shared" si="286"/>
        <v>2.7579999999999997E-2</v>
      </c>
      <c r="AU100" s="122">
        <f t="shared" si="286"/>
        <v>2.7759999999999996E-2</v>
      </c>
      <c r="AV100" s="122">
        <f t="shared" si="286"/>
        <v>2.7939999999999996E-2</v>
      </c>
      <c r="AW100" s="122">
        <f t="shared" si="286"/>
        <v>2.8119999999999996E-2</v>
      </c>
      <c r="AX100" s="121">
        <f t="shared" si="11"/>
        <v>2.8300000000000002E-2</v>
      </c>
    </row>
    <row r="101" spans="2:50" ht="15.75" customHeight="1" x14ac:dyDescent="0.2">
      <c r="B101" s="123">
        <v>43599</v>
      </c>
      <c r="C101" s="124">
        <v>2.41</v>
      </c>
      <c r="D101" s="124">
        <v>2.42</v>
      </c>
      <c r="E101" s="124">
        <v>2.41</v>
      </c>
      <c r="F101" s="124">
        <v>2.4300000000000002</v>
      </c>
      <c r="G101" s="124">
        <v>2.3199999999999998</v>
      </c>
      <c r="H101" s="124">
        <v>2.2000000000000002</v>
      </c>
      <c r="I101" s="124">
        <v>2.17</v>
      </c>
      <c r="J101" s="124">
        <v>2.2000000000000002</v>
      </c>
      <c r="K101" s="124">
        <v>2.2999999999999998</v>
      </c>
      <c r="L101" s="124">
        <v>2.42</v>
      </c>
      <c r="M101" s="124">
        <v>2.67</v>
      </c>
      <c r="N101" s="125">
        <v>2.86</v>
      </c>
      <c r="O101" s="119"/>
      <c r="P101" s="120">
        <f t="shared" si="1"/>
        <v>43599</v>
      </c>
      <c r="Q101" s="126">
        <f t="shared" ref="Q101:W101" si="287">SUMIF($B$9:$N$9,Q$9,$B101:$N101)/100</f>
        <v>2.41E-2</v>
      </c>
      <c r="R101" s="126">
        <f t="shared" si="287"/>
        <v>2.4199999999999999E-2</v>
      </c>
      <c r="S101" s="126">
        <f t="shared" si="287"/>
        <v>2.41E-2</v>
      </c>
      <c r="T101" s="126">
        <f t="shared" si="287"/>
        <v>2.4300000000000002E-2</v>
      </c>
      <c r="U101" s="126">
        <f t="shared" si="287"/>
        <v>2.3199999999999998E-2</v>
      </c>
      <c r="V101" s="126">
        <f t="shared" si="287"/>
        <v>2.2000000000000002E-2</v>
      </c>
      <c r="W101" s="126">
        <f t="shared" si="287"/>
        <v>2.1700000000000001E-2</v>
      </c>
      <c r="X101" s="127">
        <f t="shared" si="3"/>
        <v>2.1850000000000001E-2</v>
      </c>
      <c r="Y101" s="126">
        <f t="shared" si="4"/>
        <v>2.2000000000000002E-2</v>
      </c>
      <c r="Z101" s="127">
        <f t="shared" si="5"/>
        <v>2.2499999999999999E-2</v>
      </c>
      <c r="AA101" s="126">
        <f t="shared" si="6"/>
        <v>2.3E-2</v>
      </c>
      <c r="AB101" s="127">
        <f t="shared" si="257"/>
        <v>2.3400000000000001E-2</v>
      </c>
      <c r="AC101" s="127">
        <f t="shared" si="257"/>
        <v>2.3800000000000002E-2</v>
      </c>
      <c r="AD101" s="126">
        <f t="shared" si="7"/>
        <v>2.4199999999999999E-2</v>
      </c>
      <c r="AE101" s="127">
        <f t="shared" ref="AE101:AM101" si="288">+($AN101-$AD101)/10+AD101</f>
        <v>2.445E-2</v>
      </c>
      <c r="AF101" s="127">
        <f t="shared" si="288"/>
        <v>2.47E-2</v>
      </c>
      <c r="AG101" s="127">
        <f t="shared" si="288"/>
        <v>2.495E-2</v>
      </c>
      <c r="AH101" s="127">
        <f t="shared" si="288"/>
        <v>2.52E-2</v>
      </c>
      <c r="AI101" s="127">
        <f t="shared" si="288"/>
        <v>2.545E-2</v>
      </c>
      <c r="AJ101" s="127">
        <f t="shared" si="288"/>
        <v>2.5700000000000001E-2</v>
      </c>
      <c r="AK101" s="127">
        <f t="shared" si="288"/>
        <v>2.5950000000000001E-2</v>
      </c>
      <c r="AL101" s="127">
        <f t="shared" si="288"/>
        <v>2.6200000000000001E-2</v>
      </c>
      <c r="AM101" s="127">
        <f t="shared" si="288"/>
        <v>2.6450000000000001E-2</v>
      </c>
      <c r="AN101" s="126">
        <f t="shared" si="9"/>
        <v>2.6699999999999998E-2</v>
      </c>
      <c r="AO101" s="127">
        <f t="shared" ref="AO101:AW101" si="289">+($AX101-$AN101)/10+AN101</f>
        <v>2.6889999999999997E-2</v>
      </c>
      <c r="AP101" s="127">
        <f t="shared" si="289"/>
        <v>2.7079999999999996E-2</v>
      </c>
      <c r="AQ101" s="127">
        <f t="shared" si="289"/>
        <v>2.7269999999999996E-2</v>
      </c>
      <c r="AR101" s="127">
        <f t="shared" si="289"/>
        <v>2.7459999999999995E-2</v>
      </c>
      <c r="AS101" s="127">
        <f t="shared" si="289"/>
        <v>2.7649999999999994E-2</v>
      </c>
      <c r="AT101" s="127">
        <f t="shared" si="289"/>
        <v>2.7839999999999993E-2</v>
      </c>
      <c r="AU101" s="127">
        <f t="shared" si="289"/>
        <v>2.8029999999999992E-2</v>
      </c>
      <c r="AV101" s="127">
        <f t="shared" si="289"/>
        <v>2.8219999999999992E-2</v>
      </c>
      <c r="AW101" s="127">
        <f t="shared" si="289"/>
        <v>2.8409999999999991E-2</v>
      </c>
      <c r="AX101" s="126">
        <f t="shared" si="11"/>
        <v>2.86E-2</v>
      </c>
    </row>
    <row r="102" spans="2:50" ht="15.75" customHeight="1" x14ac:dyDescent="0.2">
      <c r="B102" s="123">
        <v>43600</v>
      </c>
      <c r="C102" s="128">
        <v>2.4</v>
      </c>
      <c r="D102" s="128">
        <v>2.41</v>
      </c>
      <c r="E102" s="128">
        <v>2.42</v>
      </c>
      <c r="F102" s="128">
        <v>2.4300000000000002</v>
      </c>
      <c r="G102" s="128">
        <v>2.2999999999999998</v>
      </c>
      <c r="H102" s="128">
        <v>2.16</v>
      </c>
      <c r="I102" s="128">
        <v>2.12</v>
      </c>
      <c r="J102" s="128">
        <v>2.15</v>
      </c>
      <c r="K102" s="128">
        <v>2.25</v>
      </c>
      <c r="L102" s="128">
        <v>2.37</v>
      </c>
      <c r="M102" s="128">
        <v>2.63</v>
      </c>
      <c r="N102" s="129">
        <v>2.82</v>
      </c>
      <c r="O102" s="119"/>
      <c r="P102" s="120">
        <f t="shared" si="1"/>
        <v>43600</v>
      </c>
      <c r="Q102" s="121">
        <f t="shared" ref="Q102:W102" si="290">SUMIF($B$9:$N$9,Q$9,$B102:$N102)/100</f>
        <v>2.4E-2</v>
      </c>
      <c r="R102" s="121">
        <f t="shared" si="290"/>
        <v>2.41E-2</v>
      </c>
      <c r="S102" s="121">
        <f t="shared" si="290"/>
        <v>2.4199999999999999E-2</v>
      </c>
      <c r="T102" s="121">
        <f t="shared" si="290"/>
        <v>2.4300000000000002E-2</v>
      </c>
      <c r="U102" s="121">
        <f t="shared" si="290"/>
        <v>2.3E-2</v>
      </c>
      <c r="V102" s="121">
        <f t="shared" si="290"/>
        <v>2.1600000000000001E-2</v>
      </c>
      <c r="W102" s="121">
        <f t="shared" si="290"/>
        <v>2.12E-2</v>
      </c>
      <c r="X102" s="122">
        <f t="shared" si="3"/>
        <v>2.1350000000000001E-2</v>
      </c>
      <c r="Y102" s="121">
        <f t="shared" si="4"/>
        <v>2.1499999999999998E-2</v>
      </c>
      <c r="Z102" s="122">
        <f t="shared" si="5"/>
        <v>2.1999999999999999E-2</v>
      </c>
      <c r="AA102" s="121">
        <f t="shared" si="6"/>
        <v>2.2499999999999999E-2</v>
      </c>
      <c r="AB102" s="122">
        <f t="shared" si="257"/>
        <v>2.29E-2</v>
      </c>
      <c r="AC102" s="122">
        <f t="shared" si="257"/>
        <v>2.3300000000000001E-2</v>
      </c>
      <c r="AD102" s="121">
        <f t="shared" si="7"/>
        <v>2.3700000000000002E-2</v>
      </c>
      <c r="AE102" s="122">
        <f t="shared" ref="AE102:AM102" si="291">+($AN102-$AD102)/10+AD102</f>
        <v>2.3960000000000002E-2</v>
      </c>
      <c r="AF102" s="122">
        <f t="shared" si="291"/>
        <v>2.4220000000000002E-2</v>
      </c>
      <c r="AG102" s="122">
        <f t="shared" si="291"/>
        <v>2.4480000000000002E-2</v>
      </c>
      <c r="AH102" s="122">
        <f t="shared" si="291"/>
        <v>2.4740000000000002E-2</v>
      </c>
      <c r="AI102" s="122">
        <f t="shared" si="291"/>
        <v>2.5000000000000001E-2</v>
      </c>
      <c r="AJ102" s="122">
        <f t="shared" si="291"/>
        <v>2.5260000000000001E-2</v>
      </c>
      <c r="AK102" s="122">
        <f t="shared" si="291"/>
        <v>2.5520000000000001E-2</v>
      </c>
      <c r="AL102" s="122">
        <f t="shared" si="291"/>
        <v>2.5780000000000001E-2</v>
      </c>
      <c r="AM102" s="122">
        <f t="shared" si="291"/>
        <v>2.6040000000000001E-2</v>
      </c>
      <c r="AN102" s="121">
        <f t="shared" si="9"/>
        <v>2.63E-2</v>
      </c>
      <c r="AO102" s="122">
        <f t="shared" ref="AO102:AW102" si="292">+($AX102-$AN102)/10+AN102</f>
        <v>2.649E-2</v>
      </c>
      <c r="AP102" s="122">
        <f t="shared" si="292"/>
        <v>2.6679999999999999E-2</v>
      </c>
      <c r="AQ102" s="122">
        <f t="shared" si="292"/>
        <v>2.6869999999999998E-2</v>
      </c>
      <c r="AR102" s="122">
        <f t="shared" si="292"/>
        <v>2.7059999999999997E-2</v>
      </c>
      <c r="AS102" s="122">
        <f t="shared" si="292"/>
        <v>2.7249999999999996E-2</v>
      </c>
      <c r="AT102" s="122">
        <f t="shared" si="292"/>
        <v>2.7439999999999996E-2</v>
      </c>
      <c r="AU102" s="122">
        <f t="shared" si="292"/>
        <v>2.7629999999999995E-2</v>
      </c>
      <c r="AV102" s="122">
        <f t="shared" si="292"/>
        <v>2.7819999999999994E-2</v>
      </c>
      <c r="AW102" s="122">
        <f t="shared" si="292"/>
        <v>2.8009999999999993E-2</v>
      </c>
      <c r="AX102" s="121">
        <f t="shared" si="11"/>
        <v>2.8199999999999999E-2</v>
      </c>
    </row>
    <row r="103" spans="2:50" ht="15.75" customHeight="1" x14ac:dyDescent="0.2">
      <c r="B103" s="123">
        <v>43601</v>
      </c>
      <c r="C103" s="124">
        <v>2.4</v>
      </c>
      <c r="D103" s="124">
        <v>2.41</v>
      </c>
      <c r="E103" s="124">
        <v>2.4</v>
      </c>
      <c r="F103" s="124">
        <v>2.4300000000000002</v>
      </c>
      <c r="G103" s="124">
        <v>2.33</v>
      </c>
      <c r="H103" s="124">
        <v>2.2000000000000002</v>
      </c>
      <c r="I103" s="124">
        <v>2.15</v>
      </c>
      <c r="J103" s="124">
        <v>2.1800000000000002</v>
      </c>
      <c r="K103" s="124">
        <v>2.2799999999999998</v>
      </c>
      <c r="L103" s="124">
        <v>2.4</v>
      </c>
      <c r="M103" s="124">
        <v>2.65</v>
      </c>
      <c r="N103" s="125">
        <v>2.84</v>
      </c>
      <c r="O103" s="119"/>
      <c r="P103" s="120">
        <f t="shared" si="1"/>
        <v>43601</v>
      </c>
      <c r="Q103" s="126">
        <f t="shared" ref="Q103:W103" si="293">SUMIF($B$9:$N$9,Q$9,$B103:$N103)/100</f>
        <v>2.4E-2</v>
      </c>
      <c r="R103" s="126">
        <f t="shared" si="293"/>
        <v>2.41E-2</v>
      </c>
      <c r="S103" s="126">
        <f t="shared" si="293"/>
        <v>2.4E-2</v>
      </c>
      <c r="T103" s="126">
        <f t="shared" si="293"/>
        <v>2.4300000000000002E-2</v>
      </c>
      <c r="U103" s="126">
        <f t="shared" si="293"/>
        <v>2.3300000000000001E-2</v>
      </c>
      <c r="V103" s="126">
        <f t="shared" si="293"/>
        <v>2.2000000000000002E-2</v>
      </c>
      <c r="W103" s="126">
        <f t="shared" si="293"/>
        <v>2.1499999999999998E-2</v>
      </c>
      <c r="X103" s="127">
        <f t="shared" si="3"/>
        <v>2.1649999999999999E-2</v>
      </c>
      <c r="Y103" s="126">
        <f t="shared" si="4"/>
        <v>2.18E-2</v>
      </c>
      <c r="Z103" s="127">
        <f t="shared" si="5"/>
        <v>2.23E-2</v>
      </c>
      <c r="AA103" s="126">
        <f t="shared" si="6"/>
        <v>2.2799999999999997E-2</v>
      </c>
      <c r="AB103" s="127">
        <f t="shared" si="257"/>
        <v>2.3199999999999998E-2</v>
      </c>
      <c r="AC103" s="127">
        <f t="shared" si="257"/>
        <v>2.3599999999999999E-2</v>
      </c>
      <c r="AD103" s="126">
        <f t="shared" si="7"/>
        <v>2.4E-2</v>
      </c>
      <c r="AE103" s="127">
        <f t="shared" ref="AE103:AM103" si="294">+($AN103-$AD103)/10+AD103</f>
        <v>2.4250000000000001E-2</v>
      </c>
      <c r="AF103" s="127">
        <f t="shared" si="294"/>
        <v>2.4500000000000001E-2</v>
      </c>
      <c r="AG103" s="127">
        <f t="shared" si="294"/>
        <v>2.4750000000000001E-2</v>
      </c>
      <c r="AH103" s="127">
        <f t="shared" si="294"/>
        <v>2.5000000000000001E-2</v>
      </c>
      <c r="AI103" s="127">
        <f t="shared" si="294"/>
        <v>2.5250000000000002E-2</v>
      </c>
      <c r="AJ103" s="127">
        <f t="shared" si="294"/>
        <v>2.5500000000000002E-2</v>
      </c>
      <c r="AK103" s="127">
        <f t="shared" si="294"/>
        <v>2.5750000000000002E-2</v>
      </c>
      <c r="AL103" s="127">
        <f t="shared" si="294"/>
        <v>2.6000000000000002E-2</v>
      </c>
      <c r="AM103" s="127">
        <f t="shared" si="294"/>
        <v>2.6250000000000002E-2</v>
      </c>
      <c r="AN103" s="126">
        <f t="shared" si="9"/>
        <v>2.6499999999999999E-2</v>
      </c>
      <c r="AO103" s="127">
        <f t="shared" ref="AO103:AW103" si="295">+($AX103-$AN103)/10+AN103</f>
        <v>2.6689999999999998E-2</v>
      </c>
      <c r="AP103" s="127">
        <f t="shared" si="295"/>
        <v>2.6879999999999998E-2</v>
      </c>
      <c r="AQ103" s="127">
        <f t="shared" si="295"/>
        <v>2.7069999999999997E-2</v>
      </c>
      <c r="AR103" s="127">
        <f t="shared" si="295"/>
        <v>2.7259999999999996E-2</v>
      </c>
      <c r="AS103" s="127">
        <f t="shared" si="295"/>
        <v>2.7449999999999995E-2</v>
      </c>
      <c r="AT103" s="127">
        <f t="shared" si="295"/>
        <v>2.7639999999999994E-2</v>
      </c>
      <c r="AU103" s="127">
        <f t="shared" si="295"/>
        <v>2.7829999999999994E-2</v>
      </c>
      <c r="AV103" s="127">
        <f t="shared" si="295"/>
        <v>2.8019999999999993E-2</v>
      </c>
      <c r="AW103" s="127">
        <f t="shared" si="295"/>
        <v>2.8209999999999992E-2</v>
      </c>
      <c r="AX103" s="126">
        <f t="shared" si="11"/>
        <v>2.8399999999999998E-2</v>
      </c>
    </row>
    <row r="104" spans="2:50" ht="15.75" customHeight="1" x14ac:dyDescent="0.2">
      <c r="B104" s="123">
        <v>43602</v>
      </c>
      <c r="C104" s="128">
        <v>2.39</v>
      </c>
      <c r="D104" s="128">
        <v>2.4</v>
      </c>
      <c r="E104" s="128">
        <v>2.39</v>
      </c>
      <c r="F104" s="128">
        <v>2.42</v>
      </c>
      <c r="G104" s="128">
        <v>2.33</v>
      </c>
      <c r="H104" s="128">
        <v>2.2000000000000002</v>
      </c>
      <c r="I104" s="128">
        <v>2.15</v>
      </c>
      <c r="J104" s="128">
        <v>2.17</v>
      </c>
      <c r="K104" s="128">
        <v>2.27</v>
      </c>
      <c r="L104" s="128">
        <v>2.39</v>
      </c>
      <c r="M104" s="128">
        <v>2.63</v>
      </c>
      <c r="N104" s="129">
        <v>2.82</v>
      </c>
      <c r="O104" s="119"/>
      <c r="P104" s="120">
        <f t="shared" si="1"/>
        <v>43602</v>
      </c>
      <c r="Q104" s="121">
        <f t="shared" ref="Q104:W104" si="296">SUMIF($B$9:$N$9,Q$9,$B104:$N104)/100</f>
        <v>2.3900000000000001E-2</v>
      </c>
      <c r="R104" s="121">
        <f t="shared" si="296"/>
        <v>2.4E-2</v>
      </c>
      <c r="S104" s="121">
        <f t="shared" si="296"/>
        <v>2.3900000000000001E-2</v>
      </c>
      <c r="T104" s="121">
        <f t="shared" si="296"/>
        <v>2.4199999999999999E-2</v>
      </c>
      <c r="U104" s="121">
        <f t="shared" si="296"/>
        <v>2.3300000000000001E-2</v>
      </c>
      <c r="V104" s="121">
        <f t="shared" si="296"/>
        <v>2.2000000000000002E-2</v>
      </c>
      <c r="W104" s="121">
        <f t="shared" si="296"/>
        <v>2.1499999999999998E-2</v>
      </c>
      <c r="X104" s="122">
        <f t="shared" si="3"/>
        <v>2.1600000000000001E-2</v>
      </c>
      <c r="Y104" s="121">
        <f t="shared" si="4"/>
        <v>2.1700000000000001E-2</v>
      </c>
      <c r="Z104" s="122">
        <f t="shared" si="5"/>
        <v>2.2200000000000001E-2</v>
      </c>
      <c r="AA104" s="121">
        <f t="shared" si="6"/>
        <v>2.2700000000000001E-2</v>
      </c>
      <c r="AB104" s="122">
        <f t="shared" si="257"/>
        <v>2.3100000000000002E-2</v>
      </c>
      <c r="AC104" s="122">
        <f t="shared" si="257"/>
        <v>2.3500000000000004E-2</v>
      </c>
      <c r="AD104" s="121">
        <f t="shared" si="7"/>
        <v>2.3900000000000001E-2</v>
      </c>
      <c r="AE104" s="122">
        <f t="shared" ref="AE104:AM104" si="297">+($AN104-$AD104)/10+AD104</f>
        <v>2.4140000000000002E-2</v>
      </c>
      <c r="AF104" s="122">
        <f t="shared" si="297"/>
        <v>2.4380000000000002E-2</v>
      </c>
      <c r="AG104" s="122">
        <f t="shared" si="297"/>
        <v>2.4620000000000003E-2</v>
      </c>
      <c r="AH104" s="122">
        <f t="shared" si="297"/>
        <v>2.4860000000000004E-2</v>
      </c>
      <c r="AI104" s="122">
        <f t="shared" si="297"/>
        <v>2.5100000000000004E-2</v>
      </c>
      <c r="AJ104" s="122">
        <f t="shared" si="297"/>
        <v>2.5340000000000005E-2</v>
      </c>
      <c r="AK104" s="122">
        <f t="shared" si="297"/>
        <v>2.5580000000000006E-2</v>
      </c>
      <c r="AL104" s="122">
        <f t="shared" si="297"/>
        <v>2.5820000000000006E-2</v>
      </c>
      <c r="AM104" s="122">
        <f t="shared" si="297"/>
        <v>2.6060000000000007E-2</v>
      </c>
      <c r="AN104" s="121">
        <f t="shared" si="9"/>
        <v>2.63E-2</v>
      </c>
      <c r="AO104" s="122">
        <f t="shared" ref="AO104:AW104" si="298">+($AX104-$AN104)/10+AN104</f>
        <v>2.649E-2</v>
      </c>
      <c r="AP104" s="122">
        <f t="shared" si="298"/>
        <v>2.6679999999999999E-2</v>
      </c>
      <c r="AQ104" s="122">
        <f t="shared" si="298"/>
        <v>2.6869999999999998E-2</v>
      </c>
      <c r="AR104" s="122">
        <f t="shared" si="298"/>
        <v>2.7059999999999997E-2</v>
      </c>
      <c r="AS104" s="122">
        <f t="shared" si="298"/>
        <v>2.7249999999999996E-2</v>
      </c>
      <c r="AT104" s="122">
        <f t="shared" si="298"/>
        <v>2.7439999999999996E-2</v>
      </c>
      <c r="AU104" s="122">
        <f t="shared" si="298"/>
        <v>2.7629999999999995E-2</v>
      </c>
      <c r="AV104" s="122">
        <f t="shared" si="298"/>
        <v>2.7819999999999994E-2</v>
      </c>
      <c r="AW104" s="122">
        <f t="shared" si="298"/>
        <v>2.8009999999999993E-2</v>
      </c>
      <c r="AX104" s="121">
        <f t="shared" si="11"/>
        <v>2.8199999999999999E-2</v>
      </c>
    </row>
    <row r="105" spans="2:50" ht="15.75" customHeight="1" x14ac:dyDescent="0.2">
      <c r="B105" s="123">
        <v>43605</v>
      </c>
      <c r="C105" s="124">
        <v>2.39</v>
      </c>
      <c r="D105" s="124">
        <v>2.39</v>
      </c>
      <c r="E105" s="124">
        <v>2.39</v>
      </c>
      <c r="F105" s="124">
        <v>2.42</v>
      </c>
      <c r="G105" s="124">
        <v>2.34</v>
      </c>
      <c r="H105" s="124">
        <v>2.21</v>
      </c>
      <c r="I105" s="124">
        <v>2.17</v>
      </c>
      <c r="J105" s="124">
        <v>2.21</v>
      </c>
      <c r="K105" s="124">
        <v>2.2999999999999998</v>
      </c>
      <c r="L105" s="124">
        <v>2.41</v>
      </c>
      <c r="M105" s="124">
        <v>2.65</v>
      </c>
      <c r="N105" s="125">
        <v>2.83</v>
      </c>
      <c r="O105" s="119"/>
      <c r="P105" s="120">
        <f t="shared" si="1"/>
        <v>43605</v>
      </c>
      <c r="Q105" s="126">
        <f t="shared" ref="Q105:W105" si="299">SUMIF($B$9:$N$9,Q$9,$B105:$N105)/100</f>
        <v>2.3900000000000001E-2</v>
      </c>
      <c r="R105" s="126">
        <f t="shared" si="299"/>
        <v>2.3900000000000001E-2</v>
      </c>
      <c r="S105" s="126">
        <f t="shared" si="299"/>
        <v>2.3900000000000001E-2</v>
      </c>
      <c r="T105" s="126">
        <f t="shared" si="299"/>
        <v>2.4199999999999999E-2</v>
      </c>
      <c r="U105" s="126">
        <f t="shared" si="299"/>
        <v>2.3399999999999997E-2</v>
      </c>
      <c r="V105" s="126">
        <f t="shared" si="299"/>
        <v>2.2099999999999998E-2</v>
      </c>
      <c r="W105" s="126">
        <f t="shared" si="299"/>
        <v>2.1700000000000001E-2</v>
      </c>
      <c r="X105" s="127">
        <f t="shared" si="3"/>
        <v>2.1899999999999999E-2</v>
      </c>
      <c r="Y105" s="126">
        <f t="shared" si="4"/>
        <v>2.2099999999999998E-2</v>
      </c>
      <c r="Z105" s="127">
        <f t="shared" si="5"/>
        <v>2.2550000000000001E-2</v>
      </c>
      <c r="AA105" s="126">
        <f t="shared" si="6"/>
        <v>2.3E-2</v>
      </c>
      <c r="AB105" s="127">
        <f t="shared" si="257"/>
        <v>2.3366666666666668E-2</v>
      </c>
      <c r="AC105" s="127">
        <f t="shared" si="257"/>
        <v>2.3733333333333335E-2</v>
      </c>
      <c r="AD105" s="126">
        <f t="shared" si="7"/>
        <v>2.41E-2</v>
      </c>
      <c r="AE105" s="127">
        <f t="shared" ref="AE105:AM105" si="300">+($AN105-$AD105)/10+AD105</f>
        <v>2.4340000000000001E-2</v>
      </c>
      <c r="AF105" s="127">
        <f t="shared" si="300"/>
        <v>2.4580000000000001E-2</v>
      </c>
      <c r="AG105" s="127">
        <f t="shared" si="300"/>
        <v>2.4820000000000002E-2</v>
      </c>
      <c r="AH105" s="127">
        <f t="shared" si="300"/>
        <v>2.5060000000000002E-2</v>
      </c>
      <c r="AI105" s="127">
        <f t="shared" si="300"/>
        <v>2.5300000000000003E-2</v>
      </c>
      <c r="AJ105" s="127">
        <f t="shared" si="300"/>
        <v>2.5540000000000004E-2</v>
      </c>
      <c r="AK105" s="127">
        <f t="shared" si="300"/>
        <v>2.5780000000000004E-2</v>
      </c>
      <c r="AL105" s="127">
        <f t="shared" si="300"/>
        <v>2.6020000000000005E-2</v>
      </c>
      <c r="AM105" s="127">
        <f t="shared" si="300"/>
        <v>2.6260000000000006E-2</v>
      </c>
      <c r="AN105" s="126">
        <f t="shared" si="9"/>
        <v>2.6499999999999999E-2</v>
      </c>
      <c r="AO105" s="127">
        <f t="shared" ref="AO105:AW105" si="301">+($AX105-$AN105)/10+AN105</f>
        <v>2.6679999999999999E-2</v>
      </c>
      <c r="AP105" s="127">
        <f t="shared" si="301"/>
        <v>2.6859999999999998E-2</v>
      </c>
      <c r="AQ105" s="127">
        <f t="shared" si="301"/>
        <v>2.7039999999999998E-2</v>
      </c>
      <c r="AR105" s="127">
        <f t="shared" si="301"/>
        <v>2.7219999999999998E-2</v>
      </c>
      <c r="AS105" s="127">
        <f t="shared" si="301"/>
        <v>2.7399999999999997E-2</v>
      </c>
      <c r="AT105" s="127">
        <f t="shared" si="301"/>
        <v>2.7579999999999997E-2</v>
      </c>
      <c r="AU105" s="127">
        <f t="shared" si="301"/>
        <v>2.7759999999999996E-2</v>
      </c>
      <c r="AV105" s="127">
        <f t="shared" si="301"/>
        <v>2.7939999999999996E-2</v>
      </c>
      <c r="AW105" s="127">
        <f t="shared" si="301"/>
        <v>2.8119999999999996E-2</v>
      </c>
      <c r="AX105" s="126">
        <f t="shared" si="11"/>
        <v>2.8300000000000002E-2</v>
      </c>
    </row>
    <row r="106" spans="2:50" ht="15.75" customHeight="1" x14ac:dyDescent="0.2">
      <c r="B106" s="123">
        <v>43606</v>
      </c>
      <c r="C106" s="128">
        <v>2.37</v>
      </c>
      <c r="D106" s="128">
        <v>2.38</v>
      </c>
      <c r="E106" s="128">
        <v>2.39</v>
      </c>
      <c r="F106" s="128">
        <v>2.42</v>
      </c>
      <c r="G106" s="128">
        <v>2.36</v>
      </c>
      <c r="H106" s="128">
        <v>2.2599999999999998</v>
      </c>
      <c r="I106" s="128">
        <v>2.2000000000000002</v>
      </c>
      <c r="J106" s="128">
        <v>2.23</v>
      </c>
      <c r="K106" s="128">
        <v>2.33</v>
      </c>
      <c r="L106" s="128">
        <v>2.4300000000000002</v>
      </c>
      <c r="M106" s="128">
        <v>2.67</v>
      </c>
      <c r="N106" s="129">
        <v>2.84</v>
      </c>
      <c r="O106" s="119"/>
      <c r="P106" s="120">
        <f t="shared" si="1"/>
        <v>43606</v>
      </c>
      <c r="Q106" s="121">
        <f t="shared" ref="Q106:W106" si="302">SUMIF($B$9:$N$9,Q$9,$B106:$N106)/100</f>
        <v>2.3700000000000002E-2</v>
      </c>
      <c r="R106" s="121">
        <f t="shared" si="302"/>
        <v>2.3799999999999998E-2</v>
      </c>
      <c r="S106" s="121">
        <f t="shared" si="302"/>
        <v>2.3900000000000001E-2</v>
      </c>
      <c r="T106" s="121">
        <f t="shared" si="302"/>
        <v>2.4199999999999999E-2</v>
      </c>
      <c r="U106" s="121">
        <f t="shared" si="302"/>
        <v>2.3599999999999999E-2</v>
      </c>
      <c r="V106" s="121">
        <f t="shared" si="302"/>
        <v>2.2599999999999999E-2</v>
      </c>
      <c r="W106" s="121">
        <f t="shared" si="302"/>
        <v>2.2000000000000002E-2</v>
      </c>
      <c r="X106" s="122">
        <f t="shared" si="3"/>
        <v>2.2150000000000003E-2</v>
      </c>
      <c r="Y106" s="121">
        <f t="shared" si="4"/>
        <v>2.23E-2</v>
      </c>
      <c r="Z106" s="122">
        <f t="shared" si="5"/>
        <v>2.2800000000000001E-2</v>
      </c>
      <c r="AA106" s="121">
        <f t="shared" si="6"/>
        <v>2.3300000000000001E-2</v>
      </c>
      <c r="AB106" s="122">
        <f t="shared" si="257"/>
        <v>2.3633333333333336E-2</v>
      </c>
      <c r="AC106" s="122">
        <f t="shared" si="257"/>
        <v>2.3966666666666671E-2</v>
      </c>
      <c r="AD106" s="121">
        <f t="shared" si="7"/>
        <v>2.4300000000000002E-2</v>
      </c>
      <c r="AE106" s="122">
        <f t="shared" ref="AE106:AM106" si="303">+($AN106-$AD106)/10+AD106</f>
        <v>2.4540000000000003E-2</v>
      </c>
      <c r="AF106" s="122">
        <f t="shared" si="303"/>
        <v>2.4780000000000003E-2</v>
      </c>
      <c r="AG106" s="122">
        <f t="shared" si="303"/>
        <v>2.5020000000000004E-2</v>
      </c>
      <c r="AH106" s="122">
        <f t="shared" si="303"/>
        <v>2.5260000000000005E-2</v>
      </c>
      <c r="AI106" s="122">
        <f t="shared" si="303"/>
        <v>2.5500000000000005E-2</v>
      </c>
      <c r="AJ106" s="122">
        <f t="shared" si="303"/>
        <v>2.5740000000000006E-2</v>
      </c>
      <c r="AK106" s="122">
        <f t="shared" si="303"/>
        <v>2.5980000000000007E-2</v>
      </c>
      <c r="AL106" s="122">
        <f t="shared" si="303"/>
        <v>2.6220000000000007E-2</v>
      </c>
      <c r="AM106" s="122">
        <f t="shared" si="303"/>
        <v>2.6460000000000008E-2</v>
      </c>
      <c r="AN106" s="121">
        <f t="shared" si="9"/>
        <v>2.6699999999999998E-2</v>
      </c>
      <c r="AO106" s="122">
        <f t="shared" ref="AO106:AW106" si="304">+($AX106-$AN106)/10+AN106</f>
        <v>2.6869999999999998E-2</v>
      </c>
      <c r="AP106" s="122">
        <f t="shared" si="304"/>
        <v>2.7039999999999998E-2</v>
      </c>
      <c r="AQ106" s="122">
        <f t="shared" si="304"/>
        <v>2.7209999999999998E-2</v>
      </c>
      <c r="AR106" s="122">
        <f t="shared" si="304"/>
        <v>2.7379999999999998E-2</v>
      </c>
      <c r="AS106" s="122">
        <f t="shared" si="304"/>
        <v>2.7549999999999998E-2</v>
      </c>
      <c r="AT106" s="122">
        <f t="shared" si="304"/>
        <v>2.7719999999999998E-2</v>
      </c>
      <c r="AU106" s="122">
        <f t="shared" si="304"/>
        <v>2.7889999999999998E-2</v>
      </c>
      <c r="AV106" s="122">
        <f t="shared" si="304"/>
        <v>2.8059999999999998E-2</v>
      </c>
      <c r="AW106" s="122">
        <f t="shared" si="304"/>
        <v>2.8229999999999998E-2</v>
      </c>
      <c r="AX106" s="121">
        <f t="shared" si="11"/>
        <v>2.8399999999999998E-2</v>
      </c>
    </row>
    <row r="107" spans="2:50" ht="15.75" customHeight="1" x14ac:dyDescent="0.2">
      <c r="B107" s="123">
        <v>43607</v>
      </c>
      <c r="C107" s="124">
        <v>2.36</v>
      </c>
      <c r="D107" s="124">
        <v>2.37</v>
      </c>
      <c r="E107" s="124">
        <v>2.38</v>
      </c>
      <c r="F107" s="124">
        <v>2.41</v>
      </c>
      <c r="G107" s="124">
        <v>2.37</v>
      </c>
      <c r="H107" s="124">
        <v>2.23</v>
      </c>
      <c r="I107" s="124">
        <v>2.17</v>
      </c>
      <c r="J107" s="124">
        <v>2.19</v>
      </c>
      <c r="K107" s="124">
        <v>2.2799999999999998</v>
      </c>
      <c r="L107" s="124">
        <v>2.39</v>
      </c>
      <c r="M107" s="124">
        <v>2.64</v>
      </c>
      <c r="N107" s="125">
        <v>2.82</v>
      </c>
      <c r="O107" s="119"/>
      <c r="P107" s="120">
        <f t="shared" si="1"/>
        <v>43607</v>
      </c>
      <c r="Q107" s="126">
        <f t="shared" ref="Q107:W107" si="305">SUMIF($B$9:$N$9,Q$9,$B107:$N107)/100</f>
        <v>2.3599999999999999E-2</v>
      </c>
      <c r="R107" s="126">
        <f t="shared" si="305"/>
        <v>2.3700000000000002E-2</v>
      </c>
      <c r="S107" s="126">
        <f t="shared" si="305"/>
        <v>2.3799999999999998E-2</v>
      </c>
      <c r="T107" s="126">
        <f t="shared" si="305"/>
        <v>2.41E-2</v>
      </c>
      <c r="U107" s="126">
        <f t="shared" si="305"/>
        <v>2.3700000000000002E-2</v>
      </c>
      <c r="V107" s="126">
        <f t="shared" si="305"/>
        <v>2.23E-2</v>
      </c>
      <c r="W107" s="126">
        <f t="shared" si="305"/>
        <v>2.1700000000000001E-2</v>
      </c>
      <c r="X107" s="127">
        <f t="shared" si="3"/>
        <v>2.18E-2</v>
      </c>
      <c r="Y107" s="126">
        <f t="shared" si="4"/>
        <v>2.1899999999999999E-2</v>
      </c>
      <c r="Z107" s="127">
        <f t="shared" si="5"/>
        <v>2.2349999999999998E-2</v>
      </c>
      <c r="AA107" s="126">
        <f t="shared" si="6"/>
        <v>2.2799999999999997E-2</v>
      </c>
      <c r="AB107" s="127">
        <f t="shared" si="257"/>
        <v>2.3166666666666665E-2</v>
      </c>
      <c r="AC107" s="127">
        <f t="shared" si="257"/>
        <v>2.3533333333333333E-2</v>
      </c>
      <c r="AD107" s="126">
        <f t="shared" si="7"/>
        <v>2.3900000000000001E-2</v>
      </c>
      <c r="AE107" s="127">
        <f t="shared" ref="AE107:AM107" si="306">+($AN107-$AD107)/10+AD107</f>
        <v>2.4150000000000001E-2</v>
      </c>
      <c r="AF107" s="127">
        <f t="shared" si="306"/>
        <v>2.4400000000000002E-2</v>
      </c>
      <c r="AG107" s="127">
        <f t="shared" si="306"/>
        <v>2.4650000000000002E-2</v>
      </c>
      <c r="AH107" s="127">
        <f t="shared" si="306"/>
        <v>2.4900000000000002E-2</v>
      </c>
      <c r="AI107" s="127">
        <f t="shared" si="306"/>
        <v>2.5150000000000002E-2</v>
      </c>
      <c r="AJ107" s="127">
        <f t="shared" si="306"/>
        <v>2.5400000000000002E-2</v>
      </c>
      <c r="AK107" s="127">
        <f t="shared" si="306"/>
        <v>2.5650000000000003E-2</v>
      </c>
      <c r="AL107" s="127">
        <f t="shared" si="306"/>
        <v>2.5900000000000003E-2</v>
      </c>
      <c r="AM107" s="127">
        <f t="shared" si="306"/>
        <v>2.6150000000000003E-2</v>
      </c>
      <c r="AN107" s="126">
        <f t="shared" si="9"/>
        <v>2.64E-2</v>
      </c>
      <c r="AO107" s="127">
        <f t="shared" ref="AO107:AW107" si="307">+($AX107-$AN107)/10+AN107</f>
        <v>2.6579999999999999E-2</v>
      </c>
      <c r="AP107" s="127">
        <f t="shared" si="307"/>
        <v>2.6759999999999999E-2</v>
      </c>
      <c r="AQ107" s="127">
        <f t="shared" si="307"/>
        <v>2.6939999999999999E-2</v>
      </c>
      <c r="AR107" s="127">
        <f t="shared" si="307"/>
        <v>2.7119999999999998E-2</v>
      </c>
      <c r="AS107" s="127">
        <f t="shared" si="307"/>
        <v>2.7299999999999998E-2</v>
      </c>
      <c r="AT107" s="127">
        <f t="shared" si="307"/>
        <v>2.7479999999999997E-2</v>
      </c>
      <c r="AU107" s="127">
        <f t="shared" si="307"/>
        <v>2.7659999999999997E-2</v>
      </c>
      <c r="AV107" s="127">
        <f t="shared" si="307"/>
        <v>2.7839999999999997E-2</v>
      </c>
      <c r="AW107" s="127">
        <f t="shared" si="307"/>
        <v>2.8019999999999996E-2</v>
      </c>
      <c r="AX107" s="126">
        <f t="shared" si="11"/>
        <v>2.8199999999999999E-2</v>
      </c>
    </row>
    <row r="108" spans="2:50" ht="15.75" customHeight="1" x14ac:dyDescent="0.2">
      <c r="B108" s="123">
        <v>43608</v>
      </c>
      <c r="C108" s="128">
        <v>2.38</v>
      </c>
      <c r="D108" s="128">
        <v>2.38</v>
      </c>
      <c r="E108" s="128">
        <v>2.37</v>
      </c>
      <c r="F108" s="128">
        <v>2.4</v>
      </c>
      <c r="G108" s="128">
        <v>2.3199999999999998</v>
      </c>
      <c r="H108" s="128">
        <v>2.12</v>
      </c>
      <c r="I108" s="128">
        <v>2.08</v>
      </c>
      <c r="J108" s="128">
        <v>2.11</v>
      </c>
      <c r="K108" s="128">
        <v>2.2000000000000002</v>
      </c>
      <c r="L108" s="128">
        <v>2.31</v>
      </c>
      <c r="M108" s="128">
        <v>2.56</v>
      </c>
      <c r="N108" s="129">
        <v>2.75</v>
      </c>
      <c r="O108" s="119"/>
      <c r="P108" s="120">
        <f t="shared" si="1"/>
        <v>43608</v>
      </c>
      <c r="Q108" s="121">
        <f t="shared" ref="Q108:W108" si="308">SUMIF($B$9:$N$9,Q$9,$B108:$N108)/100</f>
        <v>2.3799999999999998E-2</v>
      </c>
      <c r="R108" s="121">
        <f t="shared" si="308"/>
        <v>2.3799999999999998E-2</v>
      </c>
      <c r="S108" s="121">
        <f t="shared" si="308"/>
        <v>2.3700000000000002E-2</v>
      </c>
      <c r="T108" s="121">
        <f t="shared" si="308"/>
        <v>2.4E-2</v>
      </c>
      <c r="U108" s="121">
        <f t="shared" si="308"/>
        <v>2.3199999999999998E-2</v>
      </c>
      <c r="V108" s="121">
        <f t="shared" si="308"/>
        <v>2.12E-2</v>
      </c>
      <c r="W108" s="121">
        <f t="shared" si="308"/>
        <v>2.0799999999999999E-2</v>
      </c>
      <c r="X108" s="122">
        <f t="shared" si="3"/>
        <v>2.0949999999999996E-2</v>
      </c>
      <c r="Y108" s="121">
        <f t="shared" si="4"/>
        <v>2.1099999999999997E-2</v>
      </c>
      <c r="Z108" s="122">
        <f t="shared" si="5"/>
        <v>2.155E-2</v>
      </c>
      <c r="AA108" s="121">
        <f t="shared" si="6"/>
        <v>2.2000000000000002E-2</v>
      </c>
      <c r="AB108" s="122">
        <f t="shared" si="257"/>
        <v>2.2366666666666667E-2</v>
      </c>
      <c r="AC108" s="122">
        <f t="shared" si="257"/>
        <v>2.2733333333333331E-2</v>
      </c>
      <c r="AD108" s="121">
        <f t="shared" si="7"/>
        <v>2.3099999999999999E-2</v>
      </c>
      <c r="AE108" s="122">
        <f t="shared" ref="AE108:AM108" si="309">+($AN108-$AD108)/10+AD108</f>
        <v>2.3349999999999999E-2</v>
      </c>
      <c r="AF108" s="122">
        <f t="shared" si="309"/>
        <v>2.3599999999999999E-2</v>
      </c>
      <c r="AG108" s="122">
        <f t="shared" si="309"/>
        <v>2.385E-2</v>
      </c>
      <c r="AH108" s="122">
        <f t="shared" si="309"/>
        <v>2.41E-2</v>
      </c>
      <c r="AI108" s="122">
        <f t="shared" si="309"/>
        <v>2.435E-2</v>
      </c>
      <c r="AJ108" s="122">
        <f t="shared" si="309"/>
        <v>2.46E-2</v>
      </c>
      <c r="AK108" s="122">
        <f t="shared" si="309"/>
        <v>2.4850000000000001E-2</v>
      </c>
      <c r="AL108" s="122">
        <f t="shared" si="309"/>
        <v>2.5100000000000001E-2</v>
      </c>
      <c r="AM108" s="122">
        <f t="shared" si="309"/>
        <v>2.5350000000000001E-2</v>
      </c>
      <c r="AN108" s="121">
        <f t="shared" si="9"/>
        <v>2.5600000000000001E-2</v>
      </c>
      <c r="AO108" s="122">
        <f t="shared" ref="AO108:AW108" si="310">+($AX108-$AN108)/10+AN108</f>
        <v>2.579E-2</v>
      </c>
      <c r="AP108" s="122">
        <f t="shared" si="310"/>
        <v>2.598E-2</v>
      </c>
      <c r="AQ108" s="122">
        <f t="shared" si="310"/>
        <v>2.6169999999999999E-2</v>
      </c>
      <c r="AR108" s="122">
        <f t="shared" si="310"/>
        <v>2.6359999999999998E-2</v>
      </c>
      <c r="AS108" s="122">
        <f t="shared" si="310"/>
        <v>2.6549999999999997E-2</v>
      </c>
      <c r="AT108" s="122">
        <f t="shared" si="310"/>
        <v>2.6739999999999996E-2</v>
      </c>
      <c r="AU108" s="122">
        <f t="shared" si="310"/>
        <v>2.6929999999999996E-2</v>
      </c>
      <c r="AV108" s="122">
        <f t="shared" si="310"/>
        <v>2.7119999999999995E-2</v>
      </c>
      <c r="AW108" s="122">
        <f t="shared" si="310"/>
        <v>2.7309999999999994E-2</v>
      </c>
      <c r="AX108" s="121">
        <f t="shared" si="11"/>
        <v>2.75E-2</v>
      </c>
    </row>
    <row r="109" spans="2:50" ht="15.75" customHeight="1" x14ac:dyDescent="0.2">
      <c r="B109" s="123">
        <v>43609</v>
      </c>
      <c r="C109" s="124">
        <v>2.37</v>
      </c>
      <c r="D109" s="124">
        <v>2.38</v>
      </c>
      <c r="E109" s="124">
        <v>2.35</v>
      </c>
      <c r="F109" s="124">
        <v>2.39</v>
      </c>
      <c r="G109" s="124">
        <v>2.33</v>
      </c>
      <c r="H109" s="124">
        <v>2.16</v>
      </c>
      <c r="I109" s="124">
        <v>2.1</v>
      </c>
      <c r="J109" s="124">
        <v>2.12</v>
      </c>
      <c r="K109" s="124">
        <v>2.2200000000000002</v>
      </c>
      <c r="L109" s="124">
        <v>2.3199999999999998</v>
      </c>
      <c r="M109" s="124">
        <v>2.57</v>
      </c>
      <c r="N109" s="125">
        <v>2.75</v>
      </c>
      <c r="O109" s="119"/>
      <c r="P109" s="120">
        <f t="shared" si="1"/>
        <v>43609</v>
      </c>
      <c r="Q109" s="126">
        <f t="shared" ref="Q109:W109" si="311">SUMIF($B$9:$N$9,Q$9,$B109:$N109)/100</f>
        <v>2.3700000000000002E-2</v>
      </c>
      <c r="R109" s="126">
        <f t="shared" si="311"/>
        <v>2.3799999999999998E-2</v>
      </c>
      <c r="S109" s="126">
        <f t="shared" si="311"/>
        <v>2.35E-2</v>
      </c>
      <c r="T109" s="126">
        <f t="shared" si="311"/>
        <v>2.3900000000000001E-2</v>
      </c>
      <c r="U109" s="126">
        <f t="shared" si="311"/>
        <v>2.3300000000000001E-2</v>
      </c>
      <c r="V109" s="126">
        <f t="shared" si="311"/>
        <v>2.1600000000000001E-2</v>
      </c>
      <c r="W109" s="126">
        <f t="shared" si="311"/>
        <v>2.1000000000000001E-2</v>
      </c>
      <c r="X109" s="127">
        <f t="shared" si="3"/>
        <v>2.1100000000000001E-2</v>
      </c>
      <c r="Y109" s="126">
        <f t="shared" si="4"/>
        <v>2.12E-2</v>
      </c>
      <c r="Z109" s="127">
        <f t="shared" si="5"/>
        <v>2.1700000000000001E-2</v>
      </c>
      <c r="AA109" s="126">
        <f t="shared" si="6"/>
        <v>2.2200000000000001E-2</v>
      </c>
      <c r="AB109" s="127">
        <f t="shared" si="257"/>
        <v>2.2533333333333332E-2</v>
      </c>
      <c r="AC109" s="127">
        <f t="shared" si="257"/>
        <v>2.2866666666666664E-2</v>
      </c>
      <c r="AD109" s="126">
        <f t="shared" si="7"/>
        <v>2.3199999999999998E-2</v>
      </c>
      <c r="AE109" s="127">
        <f t="shared" ref="AE109:AM109" si="312">+($AN109-$AD109)/10+AD109</f>
        <v>2.3449999999999999E-2</v>
      </c>
      <c r="AF109" s="127">
        <f t="shared" si="312"/>
        <v>2.3699999999999999E-2</v>
      </c>
      <c r="AG109" s="127">
        <f t="shared" si="312"/>
        <v>2.3949999999999999E-2</v>
      </c>
      <c r="AH109" s="127">
        <f t="shared" si="312"/>
        <v>2.4199999999999999E-2</v>
      </c>
      <c r="AI109" s="127">
        <f t="shared" si="312"/>
        <v>2.445E-2</v>
      </c>
      <c r="AJ109" s="127">
        <f t="shared" si="312"/>
        <v>2.47E-2</v>
      </c>
      <c r="AK109" s="127">
        <f t="shared" si="312"/>
        <v>2.495E-2</v>
      </c>
      <c r="AL109" s="127">
        <f t="shared" si="312"/>
        <v>2.52E-2</v>
      </c>
      <c r="AM109" s="127">
        <f t="shared" si="312"/>
        <v>2.545E-2</v>
      </c>
      <c r="AN109" s="126">
        <f t="shared" si="9"/>
        <v>2.5699999999999997E-2</v>
      </c>
      <c r="AO109" s="127">
        <f t="shared" ref="AO109:AW109" si="313">+($AX109-$AN109)/10+AN109</f>
        <v>2.5879999999999997E-2</v>
      </c>
      <c r="AP109" s="127">
        <f t="shared" si="313"/>
        <v>2.6059999999999996E-2</v>
      </c>
      <c r="AQ109" s="127">
        <f t="shared" si="313"/>
        <v>2.6239999999999996E-2</v>
      </c>
      <c r="AR109" s="127">
        <f t="shared" si="313"/>
        <v>2.6419999999999996E-2</v>
      </c>
      <c r="AS109" s="127">
        <f t="shared" si="313"/>
        <v>2.6599999999999995E-2</v>
      </c>
      <c r="AT109" s="127">
        <f t="shared" si="313"/>
        <v>2.6779999999999995E-2</v>
      </c>
      <c r="AU109" s="127">
        <f t="shared" si="313"/>
        <v>2.6959999999999994E-2</v>
      </c>
      <c r="AV109" s="127">
        <f t="shared" si="313"/>
        <v>2.7139999999999994E-2</v>
      </c>
      <c r="AW109" s="127">
        <f t="shared" si="313"/>
        <v>2.7319999999999994E-2</v>
      </c>
      <c r="AX109" s="126">
        <f t="shared" si="11"/>
        <v>2.75E-2</v>
      </c>
    </row>
    <row r="110" spans="2:50" ht="15.75" customHeight="1" x14ac:dyDescent="0.2">
      <c r="B110" s="123">
        <v>43613</v>
      </c>
      <c r="C110" s="128">
        <v>2.35</v>
      </c>
      <c r="D110" s="128">
        <v>2.36</v>
      </c>
      <c r="E110" s="128">
        <v>2.37</v>
      </c>
      <c r="F110" s="128">
        <v>2.38</v>
      </c>
      <c r="G110" s="128">
        <v>2.31</v>
      </c>
      <c r="H110" s="128">
        <v>2.12</v>
      </c>
      <c r="I110" s="128">
        <v>2.06</v>
      </c>
      <c r="J110" s="128">
        <v>2.06</v>
      </c>
      <c r="K110" s="128">
        <v>2.16</v>
      </c>
      <c r="L110" s="128">
        <v>2.2599999999999998</v>
      </c>
      <c r="M110" s="128">
        <v>2.52</v>
      </c>
      <c r="N110" s="129">
        <v>2.7</v>
      </c>
      <c r="O110" s="119"/>
      <c r="P110" s="120">
        <f t="shared" si="1"/>
        <v>43613</v>
      </c>
      <c r="Q110" s="121">
        <f t="shared" ref="Q110:W110" si="314">SUMIF($B$9:$N$9,Q$9,$B110:$N110)/100</f>
        <v>2.35E-2</v>
      </c>
      <c r="R110" s="121">
        <f t="shared" si="314"/>
        <v>2.3599999999999999E-2</v>
      </c>
      <c r="S110" s="121">
        <f t="shared" si="314"/>
        <v>2.3700000000000002E-2</v>
      </c>
      <c r="T110" s="121">
        <f t="shared" si="314"/>
        <v>2.3799999999999998E-2</v>
      </c>
      <c r="U110" s="121">
        <f t="shared" si="314"/>
        <v>2.3099999999999999E-2</v>
      </c>
      <c r="V110" s="121">
        <f t="shared" si="314"/>
        <v>2.12E-2</v>
      </c>
      <c r="W110" s="121">
        <f t="shared" si="314"/>
        <v>2.06E-2</v>
      </c>
      <c r="X110" s="122">
        <f t="shared" si="3"/>
        <v>2.06E-2</v>
      </c>
      <c r="Y110" s="121">
        <f t="shared" si="4"/>
        <v>2.06E-2</v>
      </c>
      <c r="Z110" s="122">
        <f t="shared" si="5"/>
        <v>2.1100000000000001E-2</v>
      </c>
      <c r="AA110" s="121">
        <f t="shared" si="6"/>
        <v>2.1600000000000001E-2</v>
      </c>
      <c r="AB110" s="122">
        <f t="shared" si="257"/>
        <v>2.1933333333333332E-2</v>
      </c>
      <c r="AC110" s="122">
        <f t="shared" si="257"/>
        <v>2.2266666666666664E-2</v>
      </c>
      <c r="AD110" s="121">
        <f t="shared" si="7"/>
        <v>2.2599999999999999E-2</v>
      </c>
      <c r="AE110" s="122">
        <f t="shared" ref="AE110:AM110" si="315">+($AN110-$AD110)/10+AD110</f>
        <v>2.2859999999999998E-2</v>
      </c>
      <c r="AF110" s="122">
        <f t="shared" si="315"/>
        <v>2.3119999999999998E-2</v>
      </c>
      <c r="AG110" s="122">
        <f t="shared" si="315"/>
        <v>2.3379999999999998E-2</v>
      </c>
      <c r="AH110" s="122">
        <f t="shared" si="315"/>
        <v>2.3639999999999998E-2</v>
      </c>
      <c r="AI110" s="122">
        <f t="shared" si="315"/>
        <v>2.3899999999999998E-2</v>
      </c>
      <c r="AJ110" s="122">
        <f t="shared" si="315"/>
        <v>2.4159999999999997E-2</v>
      </c>
      <c r="AK110" s="122">
        <f t="shared" si="315"/>
        <v>2.4419999999999997E-2</v>
      </c>
      <c r="AL110" s="122">
        <f t="shared" si="315"/>
        <v>2.4679999999999997E-2</v>
      </c>
      <c r="AM110" s="122">
        <f t="shared" si="315"/>
        <v>2.4939999999999997E-2</v>
      </c>
      <c r="AN110" s="121">
        <f t="shared" si="9"/>
        <v>2.52E-2</v>
      </c>
      <c r="AO110" s="122">
        <f t="shared" ref="AO110:AW110" si="316">+($AX110-$AN110)/10+AN110</f>
        <v>2.538E-2</v>
      </c>
      <c r="AP110" s="122">
        <f t="shared" si="316"/>
        <v>2.5559999999999999E-2</v>
      </c>
      <c r="AQ110" s="122">
        <f t="shared" si="316"/>
        <v>2.5739999999999999E-2</v>
      </c>
      <c r="AR110" s="122">
        <f t="shared" si="316"/>
        <v>2.5919999999999999E-2</v>
      </c>
      <c r="AS110" s="122">
        <f t="shared" si="316"/>
        <v>2.6099999999999998E-2</v>
      </c>
      <c r="AT110" s="122">
        <f t="shared" si="316"/>
        <v>2.6279999999999998E-2</v>
      </c>
      <c r="AU110" s="122">
        <f t="shared" si="316"/>
        <v>2.6459999999999997E-2</v>
      </c>
      <c r="AV110" s="122">
        <f t="shared" si="316"/>
        <v>2.6639999999999997E-2</v>
      </c>
      <c r="AW110" s="122">
        <f t="shared" si="316"/>
        <v>2.6819999999999997E-2</v>
      </c>
      <c r="AX110" s="121">
        <f t="shared" si="11"/>
        <v>2.7000000000000003E-2</v>
      </c>
    </row>
    <row r="111" spans="2:50" ht="15.75" customHeight="1" x14ac:dyDescent="0.2">
      <c r="B111" s="123">
        <v>43614</v>
      </c>
      <c r="C111" s="124">
        <v>2.35</v>
      </c>
      <c r="D111" s="124">
        <v>2.36</v>
      </c>
      <c r="E111" s="124">
        <v>2.37</v>
      </c>
      <c r="F111" s="124">
        <v>2.38</v>
      </c>
      <c r="G111" s="124">
        <v>2.2999999999999998</v>
      </c>
      <c r="H111" s="124">
        <v>2.09</v>
      </c>
      <c r="I111" s="124">
        <v>2.04</v>
      </c>
      <c r="J111" s="124">
        <v>2.0499999999999998</v>
      </c>
      <c r="K111" s="124">
        <v>2.16</v>
      </c>
      <c r="L111" s="124">
        <v>2.25</v>
      </c>
      <c r="M111" s="124">
        <v>2.5</v>
      </c>
      <c r="N111" s="125">
        <v>2.69</v>
      </c>
      <c r="O111" s="119"/>
      <c r="P111" s="120">
        <f t="shared" si="1"/>
        <v>43614</v>
      </c>
      <c r="Q111" s="126">
        <f t="shared" ref="Q111:W111" si="317">SUMIF($B$9:$N$9,Q$9,$B111:$N111)/100</f>
        <v>2.35E-2</v>
      </c>
      <c r="R111" s="126">
        <f t="shared" si="317"/>
        <v>2.3599999999999999E-2</v>
      </c>
      <c r="S111" s="126">
        <f t="shared" si="317"/>
        <v>2.3700000000000002E-2</v>
      </c>
      <c r="T111" s="126">
        <f t="shared" si="317"/>
        <v>2.3799999999999998E-2</v>
      </c>
      <c r="U111" s="126">
        <f t="shared" si="317"/>
        <v>2.3E-2</v>
      </c>
      <c r="V111" s="126">
        <f t="shared" si="317"/>
        <v>2.0899999999999998E-2</v>
      </c>
      <c r="W111" s="126">
        <f t="shared" si="317"/>
        <v>2.0400000000000001E-2</v>
      </c>
      <c r="X111" s="127">
        <f t="shared" si="3"/>
        <v>2.0449999999999999E-2</v>
      </c>
      <c r="Y111" s="126">
        <f t="shared" si="4"/>
        <v>2.0499999999999997E-2</v>
      </c>
      <c r="Z111" s="127">
        <f t="shared" si="5"/>
        <v>2.1049999999999999E-2</v>
      </c>
      <c r="AA111" s="126">
        <f t="shared" si="6"/>
        <v>2.1600000000000001E-2</v>
      </c>
      <c r="AB111" s="127">
        <f t="shared" ref="AB111:AC130" si="318">+($AD111-$AA111)/3+AA111</f>
        <v>2.1899999999999999E-2</v>
      </c>
      <c r="AC111" s="127">
        <f t="shared" si="318"/>
        <v>2.2199999999999998E-2</v>
      </c>
      <c r="AD111" s="126">
        <f t="shared" si="7"/>
        <v>2.2499999999999999E-2</v>
      </c>
      <c r="AE111" s="127">
        <f t="shared" ref="AE111:AM111" si="319">+($AN111-$AD111)/10+AD111</f>
        <v>2.2749999999999999E-2</v>
      </c>
      <c r="AF111" s="127">
        <f t="shared" si="319"/>
        <v>2.3E-2</v>
      </c>
      <c r="AG111" s="127">
        <f t="shared" si="319"/>
        <v>2.325E-2</v>
      </c>
      <c r="AH111" s="127">
        <f t="shared" si="319"/>
        <v>2.35E-2</v>
      </c>
      <c r="AI111" s="127">
        <f t="shared" si="319"/>
        <v>2.375E-2</v>
      </c>
      <c r="AJ111" s="127">
        <f t="shared" si="319"/>
        <v>2.4E-2</v>
      </c>
      <c r="AK111" s="127">
        <f t="shared" si="319"/>
        <v>2.4250000000000001E-2</v>
      </c>
      <c r="AL111" s="127">
        <f t="shared" si="319"/>
        <v>2.4500000000000001E-2</v>
      </c>
      <c r="AM111" s="127">
        <f t="shared" si="319"/>
        <v>2.4750000000000001E-2</v>
      </c>
      <c r="AN111" s="126">
        <f t="shared" si="9"/>
        <v>2.5000000000000001E-2</v>
      </c>
      <c r="AO111" s="127">
        <f t="shared" ref="AO111:AW111" si="320">+($AX111-$AN111)/10+AN111</f>
        <v>2.5190000000000001E-2</v>
      </c>
      <c r="AP111" s="127">
        <f t="shared" si="320"/>
        <v>2.538E-2</v>
      </c>
      <c r="AQ111" s="127">
        <f t="shared" si="320"/>
        <v>2.5569999999999999E-2</v>
      </c>
      <c r="AR111" s="127">
        <f t="shared" si="320"/>
        <v>2.5759999999999998E-2</v>
      </c>
      <c r="AS111" s="127">
        <f t="shared" si="320"/>
        <v>2.5949999999999997E-2</v>
      </c>
      <c r="AT111" s="127">
        <f t="shared" si="320"/>
        <v>2.6139999999999997E-2</v>
      </c>
      <c r="AU111" s="127">
        <f t="shared" si="320"/>
        <v>2.6329999999999996E-2</v>
      </c>
      <c r="AV111" s="127">
        <f t="shared" si="320"/>
        <v>2.6519999999999995E-2</v>
      </c>
      <c r="AW111" s="127">
        <f t="shared" si="320"/>
        <v>2.6709999999999994E-2</v>
      </c>
      <c r="AX111" s="126">
        <f t="shared" si="11"/>
        <v>2.69E-2</v>
      </c>
    </row>
    <row r="112" spans="2:50" ht="15.75" customHeight="1" x14ac:dyDescent="0.2">
      <c r="B112" s="123">
        <v>43615</v>
      </c>
      <c r="C112" s="128">
        <v>2.37</v>
      </c>
      <c r="D112" s="128">
        <v>2.38</v>
      </c>
      <c r="E112" s="128">
        <v>2.38</v>
      </c>
      <c r="F112" s="128">
        <v>2.4</v>
      </c>
      <c r="G112" s="128">
        <v>2.29</v>
      </c>
      <c r="H112" s="128">
        <v>2.06</v>
      </c>
      <c r="I112" s="128">
        <v>2</v>
      </c>
      <c r="J112" s="128">
        <v>2.0299999999999998</v>
      </c>
      <c r="K112" s="128">
        <v>2.12</v>
      </c>
      <c r="L112" s="128">
        <v>2.2200000000000002</v>
      </c>
      <c r="M112" s="128">
        <v>2.46</v>
      </c>
      <c r="N112" s="129">
        <v>2.65</v>
      </c>
      <c r="O112" s="119"/>
      <c r="P112" s="120">
        <f t="shared" si="1"/>
        <v>43615</v>
      </c>
      <c r="Q112" s="121">
        <f t="shared" ref="Q112:W112" si="321">SUMIF($B$9:$N$9,Q$9,$B112:$N112)/100</f>
        <v>2.3700000000000002E-2</v>
      </c>
      <c r="R112" s="121">
        <f t="shared" si="321"/>
        <v>2.3799999999999998E-2</v>
      </c>
      <c r="S112" s="121">
        <f t="shared" si="321"/>
        <v>2.3799999999999998E-2</v>
      </c>
      <c r="T112" s="121">
        <f t="shared" si="321"/>
        <v>2.4E-2</v>
      </c>
      <c r="U112" s="121">
        <f t="shared" si="321"/>
        <v>2.29E-2</v>
      </c>
      <c r="V112" s="121">
        <f t="shared" si="321"/>
        <v>2.06E-2</v>
      </c>
      <c r="W112" s="121">
        <f t="shared" si="321"/>
        <v>0.02</v>
      </c>
      <c r="X112" s="122">
        <f t="shared" si="3"/>
        <v>2.0150000000000001E-2</v>
      </c>
      <c r="Y112" s="121">
        <f t="shared" si="4"/>
        <v>2.0299999999999999E-2</v>
      </c>
      <c r="Z112" s="122">
        <f t="shared" si="5"/>
        <v>2.0749999999999998E-2</v>
      </c>
      <c r="AA112" s="121">
        <f t="shared" si="6"/>
        <v>2.12E-2</v>
      </c>
      <c r="AB112" s="122">
        <f t="shared" si="318"/>
        <v>2.1533333333333335E-2</v>
      </c>
      <c r="AC112" s="122">
        <f t="shared" si="318"/>
        <v>2.186666666666667E-2</v>
      </c>
      <c r="AD112" s="121">
        <f t="shared" si="7"/>
        <v>2.2200000000000001E-2</v>
      </c>
      <c r="AE112" s="122">
        <f t="shared" ref="AE112:AM112" si="322">+($AN112-$AD112)/10+AD112</f>
        <v>2.2440000000000002E-2</v>
      </c>
      <c r="AF112" s="122">
        <f t="shared" si="322"/>
        <v>2.2680000000000002E-2</v>
      </c>
      <c r="AG112" s="122">
        <f t="shared" si="322"/>
        <v>2.2920000000000003E-2</v>
      </c>
      <c r="AH112" s="122">
        <f t="shared" si="322"/>
        <v>2.3160000000000004E-2</v>
      </c>
      <c r="AI112" s="122">
        <f t="shared" si="322"/>
        <v>2.3400000000000004E-2</v>
      </c>
      <c r="AJ112" s="122">
        <f t="shared" si="322"/>
        <v>2.3640000000000005E-2</v>
      </c>
      <c r="AK112" s="122">
        <f t="shared" si="322"/>
        <v>2.3880000000000005E-2</v>
      </c>
      <c r="AL112" s="122">
        <f t="shared" si="322"/>
        <v>2.4120000000000006E-2</v>
      </c>
      <c r="AM112" s="122">
        <f t="shared" si="322"/>
        <v>2.4360000000000007E-2</v>
      </c>
      <c r="AN112" s="121">
        <f t="shared" si="9"/>
        <v>2.46E-2</v>
      </c>
      <c r="AO112" s="122">
        <f t="shared" ref="AO112:AW112" si="323">+($AX112-$AN112)/10+AN112</f>
        <v>2.479E-2</v>
      </c>
      <c r="AP112" s="122">
        <f t="shared" si="323"/>
        <v>2.4979999999999999E-2</v>
      </c>
      <c r="AQ112" s="122">
        <f t="shared" si="323"/>
        <v>2.5169999999999998E-2</v>
      </c>
      <c r="AR112" s="122">
        <f t="shared" si="323"/>
        <v>2.5359999999999997E-2</v>
      </c>
      <c r="AS112" s="122">
        <f t="shared" si="323"/>
        <v>2.5549999999999996E-2</v>
      </c>
      <c r="AT112" s="122">
        <f t="shared" si="323"/>
        <v>2.5739999999999996E-2</v>
      </c>
      <c r="AU112" s="122">
        <f t="shared" si="323"/>
        <v>2.5929999999999995E-2</v>
      </c>
      <c r="AV112" s="122">
        <f t="shared" si="323"/>
        <v>2.6119999999999994E-2</v>
      </c>
      <c r="AW112" s="122">
        <f t="shared" si="323"/>
        <v>2.6309999999999993E-2</v>
      </c>
      <c r="AX112" s="121">
        <f t="shared" si="11"/>
        <v>2.6499999999999999E-2</v>
      </c>
    </row>
    <row r="113" spans="2:50" ht="15.75" customHeight="1" x14ac:dyDescent="0.2">
      <c r="B113" s="123">
        <v>43616</v>
      </c>
      <c r="C113" s="124">
        <v>2.35</v>
      </c>
      <c r="D113" s="124">
        <v>2.38</v>
      </c>
      <c r="E113" s="124">
        <v>2.35</v>
      </c>
      <c r="F113" s="124">
        <v>2.35</v>
      </c>
      <c r="G113" s="124">
        <v>2.21</v>
      </c>
      <c r="H113" s="124">
        <v>1.95</v>
      </c>
      <c r="I113" s="124">
        <v>1.9</v>
      </c>
      <c r="J113" s="124">
        <v>1.93</v>
      </c>
      <c r="K113" s="124">
        <v>2.0299999999999998</v>
      </c>
      <c r="L113" s="124">
        <v>2.14</v>
      </c>
      <c r="M113" s="124">
        <v>2.39</v>
      </c>
      <c r="N113" s="125">
        <v>2.58</v>
      </c>
      <c r="O113" s="119"/>
      <c r="P113" s="120">
        <f t="shared" si="1"/>
        <v>43616</v>
      </c>
      <c r="Q113" s="126">
        <f t="shared" ref="Q113:W113" si="324">SUMIF($B$9:$N$9,Q$9,$B113:$N113)/100</f>
        <v>2.35E-2</v>
      </c>
      <c r="R113" s="126">
        <f t="shared" si="324"/>
        <v>2.3799999999999998E-2</v>
      </c>
      <c r="S113" s="126">
        <f t="shared" si="324"/>
        <v>2.35E-2</v>
      </c>
      <c r="T113" s="126">
        <f t="shared" si="324"/>
        <v>2.35E-2</v>
      </c>
      <c r="U113" s="126">
        <f t="shared" si="324"/>
        <v>2.2099999999999998E-2</v>
      </c>
      <c r="V113" s="126">
        <f t="shared" si="324"/>
        <v>1.95E-2</v>
      </c>
      <c r="W113" s="126">
        <f t="shared" si="324"/>
        <v>1.9E-2</v>
      </c>
      <c r="X113" s="127">
        <f t="shared" si="3"/>
        <v>1.915E-2</v>
      </c>
      <c r="Y113" s="126">
        <f t="shared" si="4"/>
        <v>1.9299999999999998E-2</v>
      </c>
      <c r="Z113" s="127">
        <f t="shared" si="5"/>
        <v>1.9799999999999998E-2</v>
      </c>
      <c r="AA113" s="126">
        <f t="shared" si="6"/>
        <v>2.0299999999999999E-2</v>
      </c>
      <c r="AB113" s="127">
        <f t="shared" si="318"/>
        <v>2.0666666666666667E-2</v>
      </c>
      <c r="AC113" s="127">
        <f t="shared" si="318"/>
        <v>2.1033333333333334E-2</v>
      </c>
      <c r="AD113" s="126">
        <f t="shared" si="7"/>
        <v>2.1400000000000002E-2</v>
      </c>
      <c r="AE113" s="127">
        <f t="shared" ref="AE113:AM113" si="325">+($AN113-$AD113)/10+AD113</f>
        <v>2.1650000000000003E-2</v>
      </c>
      <c r="AF113" s="127">
        <f t="shared" si="325"/>
        <v>2.1900000000000003E-2</v>
      </c>
      <c r="AG113" s="127">
        <f t="shared" si="325"/>
        <v>2.2150000000000003E-2</v>
      </c>
      <c r="AH113" s="127">
        <f t="shared" si="325"/>
        <v>2.2400000000000003E-2</v>
      </c>
      <c r="AI113" s="127">
        <f t="shared" si="325"/>
        <v>2.2650000000000003E-2</v>
      </c>
      <c r="AJ113" s="127">
        <f t="shared" si="325"/>
        <v>2.2900000000000004E-2</v>
      </c>
      <c r="AK113" s="127">
        <f t="shared" si="325"/>
        <v>2.3150000000000004E-2</v>
      </c>
      <c r="AL113" s="127">
        <f t="shared" si="325"/>
        <v>2.3400000000000004E-2</v>
      </c>
      <c r="AM113" s="127">
        <f t="shared" si="325"/>
        <v>2.3650000000000004E-2</v>
      </c>
      <c r="AN113" s="126">
        <f t="shared" si="9"/>
        <v>2.3900000000000001E-2</v>
      </c>
      <c r="AO113" s="127">
        <f t="shared" ref="AO113:AW113" si="326">+($AX113-$AN113)/10+AN113</f>
        <v>2.409E-2</v>
      </c>
      <c r="AP113" s="127">
        <f t="shared" si="326"/>
        <v>2.4279999999999999E-2</v>
      </c>
      <c r="AQ113" s="127">
        <f t="shared" si="326"/>
        <v>2.4469999999999999E-2</v>
      </c>
      <c r="AR113" s="127">
        <f t="shared" si="326"/>
        <v>2.4659999999999998E-2</v>
      </c>
      <c r="AS113" s="127">
        <f t="shared" si="326"/>
        <v>2.4849999999999997E-2</v>
      </c>
      <c r="AT113" s="127">
        <f t="shared" si="326"/>
        <v>2.5039999999999996E-2</v>
      </c>
      <c r="AU113" s="127">
        <f t="shared" si="326"/>
        <v>2.5229999999999995E-2</v>
      </c>
      <c r="AV113" s="127">
        <f t="shared" si="326"/>
        <v>2.5419999999999995E-2</v>
      </c>
      <c r="AW113" s="127">
        <f t="shared" si="326"/>
        <v>2.5609999999999994E-2</v>
      </c>
      <c r="AX113" s="126">
        <f t="shared" si="11"/>
        <v>2.58E-2</v>
      </c>
    </row>
    <row r="114" spans="2:50" ht="15.75" customHeight="1" x14ac:dyDescent="0.2">
      <c r="B114" s="123">
        <v>43619</v>
      </c>
      <c r="C114" s="128">
        <v>2.36</v>
      </c>
      <c r="D114" s="128">
        <v>2.36</v>
      </c>
      <c r="E114" s="128">
        <v>2.35</v>
      </c>
      <c r="F114" s="128">
        <v>2.31</v>
      </c>
      <c r="G114" s="128">
        <v>2.11</v>
      </c>
      <c r="H114" s="128">
        <v>1.82</v>
      </c>
      <c r="I114" s="128">
        <v>1.79</v>
      </c>
      <c r="J114" s="128">
        <v>1.83</v>
      </c>
      <c r="K114" s="128">
        <v>1.95</v>
      </c>
      <c r="L114" s="128">
        <v>2.0699999999999998</v>
      </c>
      <c r="M114" s="128">
        <v>2.34</v>
      </c>
      <c r="N114" s="129">
        <v>2.5299999999999998</v>
      </c>
      <c r="O114" s="119"/>
      <c r="P114" s="120">
        <f t="shared" si="1"/>
        <v>43619</v>
      </c>
      <c r="Q114" s="121">
        <f t="shared" ref="Q114:W114" si="327">SUMIF($B$9:$N$9,Q$9,$B114:$N114)/100</f>
        <v>2.3599999999999999E-2</v>
      </c>
      <c r="R114" s="121">
        <f t="shared" si="327"/>
        <v>2.3599999999999999E-2</v>
      </c>
      <c r="S114" s="121">
        <f t="shared" si="327"/>
        <v>2.35E-2</v>
      </c>
      <c r="T114" s="121">
        <f t="shared" si="327"/>
        <v>2.3099999999999999E-2</v>
      </c>
      <c r="U114" s="121">
        <f t="shared" si="327"/>
        <v>2.1099999999999997E-2</v>
      </c>
      <c r="V114" s="121">
        <f t="shared" si="327"/>
        <v>1.8200000000000001E-2</v>
      </c>
      <c r="W114" s="121">
        <f t="shared" si="327"/>
        <v>1.7899999999999999E-2</v>
      </c>
      <c r="X114" s="122">
        <f t="shared" si="3"/>
        <v>1.8099999999999998E-2</v>
      </c>
      <c r="Y114" s="121">
        <f t="shared" si="4"/>
        <v>1.83E-2</v>
      </c>
      <c r="Z114" s="122">
        <f t="shared" si="5"/>
        <v>1.89E-2</v>
      </c>
      <c r="AA114" s="121">
        <f t="shared" si="6"/>
        <v>1.95E-2</v>
      </c>
      <c r="AB114" s="122">
        <f t="shared" si="318"/>
        <v>1.9900000000000001E-2</v>
      </c>
      <c r="AC114" s="122">
        <f t="shared" si="318"/>
        <v>2.0300000000000002E-2</v>
      </c>
      <c r="AD114" s="121">
        <f t="shared" si="7"/>
        <v>2.07E-2</v>
      </c>
      <c r="AE114" s="122">
        <f t="shared" ref="AE114:AM114" si="328">+($AN114-$AD114)/10+AD114</f>
        <v>2.0969999999999999E-2</v>
      </c>
      <c r="AF114" s="122">
        <f t="shared" si="328"/>
        <v>2.1239999999999998E-2</v>
      </c>
      <c r="AG114" s="122">
        <f t="shared" si="328"/>
        <v>2.1509999999999998E-2</v>
      </c>
      <c r="AH114" s="122">
        <f t="shared" si="328"/>
        <v>2.1779999999999997E-2</v>
      </c>
      <c r="AI114" s="122">
        <f t="shared" si="328"/>
        <v>2.2049999999999997E-2</v>
      </c>
      <c r="AJ114" s="122">
        <f t="shared" si="328"/>
        <v>2.2319999999999996E-2</v>
      </c>
      <c r="AK114" s="122">
        <f t="shared" si="328"/>
        <v>2.2589999999999996E-2</v>
      </c>
      <c r="AL114" s="122">
        <f t="shared" si="328"/>
        <v>2.2859999999999995E-2</v>
      </c>
      <c r="AM114" s="122">
        <f t="shared" si="328"/>
        <v>2.3129999999999994E-2</v>
      </c>
      <c r="AN114" s="121">
        <f t="shared" si="9"/>
        <v>2.3399999999999997E-2</v>
      </c>
      <c r="AO114" s="122">
        <f t="shared" ref="AO114:AW114" si="329">+($AX114-$AN114)/10+AN114</f>
        <v>2.3589999999999996E-2</v>
      </c>
      <c r="AP114" s="122">
        <f t="shared" si="329"/>
        <v>2.3779999999999996E-2</v>
      </c>
      <c r="AQ114" s="122">
        <f t="shared" si="329"/>
        <v>2.3969999999999995E-2</v>
      </c>
      <c r="AR114" s="122">
        <f t="shared" si="329"/>
        <v>2.4159999999999994E-2</v>
      </c>
      <c r="AS114" s="122">
        <f t="shared" si="329"/>
        <v>2.4349999999999993E-2</v>
      </c>
      <c r="AT114" s="122">
        <f t="shared" si="329"/>
        <v>2.4539999999999992E-2</v>
      </c>
      <c r="AU114" s="122">
        <f t="shared" si="329"/>
        <v>2.4729999999999992E-2</v>
      </c>
      <c r="AV114" s="122">
        <f t="shared" si="329"/>
        <v>2.4919999999999991E-2</v>
      </c>
      <c r="AW114" s="122">
        <f t="shared" si="329"/>
        <v>2.510999999999999E-2</v>
      </c>
      <c r="AX114" s="121">
        <f t="shared" si="11"/>
        <v>2.53E-2</v>
      </c>
    </row>
    <row r="115" spans="2:50" ht="15.75" customHeight="1" x14ac:dyDescent="0.2">
      <c r="B115" s="123">
        <v>43620</v>
      </c>
      <c r="C115" s="124">
        <v>2.34</v>
      </c>
      <c r="D115" s="124">
        <v>2.36</v>
      </c>
      <c r="E115" s="124">
        <v>2.35</v>
      </c>
      <c r="F115" s="124">
        <v>2.29</v>
      </c>
      <c r="G115" s="124">
        <v>2.11</v>
      </c>
      <c r="H115" s="124">
        <v>1.88</v>
      </c>
      <c r="I115" s="124">
        <v>1.84</v>
      </c>
      <c r="J115" s="124">
        <v>1.89</v>
      </c>
      <c r="K115" s="124">
        <v>2.0099999999999998</v>
      </c>
      <c r="L115" s="124">
        <v>2.12</v>
      </c>
      <c r="M115" s="124">
        <v>2.41</v>
      </c>
      <c r="N115" s="125">
        <v>2.6</v>
      </c>
      <c r="O115" s="119"/>
      <c r="P115" s="120">
        <f t="shared" si="1"/>
        <v>43620</v>
      </c>
      <c r="Q115" s="126">
        <f t="shared" ref="Q115:W115" si="330">SUMIF($B$9:$N$9,Q$9,$B115:$N115)/100</f>
        <v>2.3399999999999997E-2</v>
      </c>
      <c r="R115" s="126">
        <f t="shared" si="330"/>
        <v>2.3599999999999999E-2</v>
      </c>
      <c r="S115" s="126">
        <f t="shared" si="330"/>
        <v>2.35E-2</v>
      </c>
      <c r="T115" s="126">
        <f t="shared" si="330"/>
        <v>2.29E-2</v>
      </c>
      <c r="U115" s="126">
        <f t="shared" si="330"/>
        <v>2.1099999999999997E-2</v>
      </c>
      <c r="V115" s="126">
        <f t="shared" si="330"/>
        <v>1.8799999999999997E-2</v>
      </c>
      <c r="W115" s="126">
        <f t="shared" si="330"/>
        <v>1.84E-2</v>
      </c>
      <c r="X115" s="127">
        <f t="shared" si="3"/>
        <v>1.865E-2</v>
      </c>
      <c r="Y115" s="126">
        <f t="shared" si="4"/>
        <v>1.89E-2</v>
      </c>
      <c r="Z115" s="127">
        <f t="shared" si="5"/>
        <v>1.9499999999999997E-2</v>
      </c>
      <c r="AA115" s="126">
        <f t="shared" si="6"/>
        <v>2.0099999999999996E-2</v>
      </c>
      <c r="AB115" s="127">
        <f t="shared" si="318"/>
        <v>2.0466666666666664E-2</v>
      </c>
      <c r="AC115" s="127">
        <f t="shared" si="318"/>
        <v>2.0833333333333332E-2</v>
      </c>
      <c r="AD115" s="126">
        <f t="shared" si="7"/>
        <v>2.12E-2</v>
      </c>
      <c r="AE115" s="127">
        <f t="shared" ref="AE115:AM115" si="331">+($AN115-$AD115)/10+AD115</f>
        <v>2.1489999999999999E-2</v>
      </c>
      <c r="AF115" s="127">
        <f t="shared" si="331"/>
        <v>2.1779999999999997E-2</v>
      </c>
      <c r="AG115" s="127">
        <f t="shared" si="331"/>
        <v>2.2069999999999996E-2</v>
      </c>
      <c r="AH115" s="127">
        <f t="shared" si="331"/>
        <v>2.2359999999999994E-2</v>
      </c>
      <c r="AI115" s="127">
        <f t="shared" si="331"/>
        <v>2.2649999999999993E-2</v>
      </c>
      <c r="AJ115" s="127">
        <f t="shared" si="331"/>
        <v>2.2939999999999992E-2</v>
      </c>
      <c r="AK115" s="127">
        <f t="shared" si="331"/>
        <v>2.322999999999999E-2</v>
      </c>
      <c r="AL115" s="127">
        <f t="shared" si="331"/>
        <v>2.3519999999999989E-2</v>
      </c>
      <c r="AM115" s="127">
        <f t="shared" si="331"/>
        <v>2.3809999999999987E-2</v>
      </c>
      <c r="AN115" s="126">
        <f t="shared" si="9"/>
        <v>2.41E-2</v>
      </c>
      <c r="AO115" s="127">
        <f t="shared" ref="AO115:AW115" si="332">+($AX115-$AN115)/10+AN115</f>
        <v>2.4289999999999999E-2</v>
      </c>
      <c r="AP115" s="127">
        <f t="shared" si="332"/>
        <v>2.4479999999999998E-2</v>
      </c>
      <c r="AQ115" s="127">
        <f t="shared" si="332"/>
        <v>2.4669999999999997E-2</v>
      </c>
      <c r="AR115" s="127">
        <f t="shared" si="332"/>
        <v>2.4859999999999997E-2</v>
      </c>
      <c r="AS115" s="127">
        <f t="shared" si="332"/>
        <v>2.5049999999999996E-2</v>
      </c>
      <c r="AT115" s="127">
        <f t="shared" si="332"/>
        <v>2.5239999999999995E-2</v>
      </c>
      <c r="AU115" s="127">
        <f t="shared" si="332"/>
        <v>2.5429999999999994E-2</v>
      </c>
      <c r="AV115" s="127">
        <f t="shared" si="332"/>
        <v>2.5619999999999993E-2</v>
      </c>
      <c r="AW115" s="127">
        <f t="shared" si="332"/>
        <v>2.5809999999999993E-2</v>
      </c>
      <c r="AX115" s="126">
        <f t="shared" si="11"/>
        <v>2.6000000000000002E-2</v>
      </c>
    </row>
    <row r="116" spans="2:50" ht="15.75" customHeight="1" x14ac:dyDescent="0.2">
      <c r="B116" s="123">
        <v>43621</v>
      </c>
      <c r="C116" s="128">
        <v>2.31</v>
      </c>
      <c r="D116" s="128">
        <v>2.35</v>
      </c>
      <c r="E116" s="128">
        <v>2.35</v>
      </c>
      <c r="F116" s="128">
        <v>2.25</v>
      </c>
      <c r="G116" s="128">
        <v>2.04</v>
      </c>
      <c r="H116" s="128">
        <v>1.83</v>
      </c>
      <c r="I116" s="128">
        <v>1.81</v>
      </c>
      <c r="J116" s="128">
        <v>1.86</v>
      </c>
      <c r="K116" s="128">
        <v>2</v>
      </c>
      <c r="L116" s="128">
        <v>2.12</v>
      </c>
      <c r="M116" s="128">
        <v>2.42</v>
      </c>
      <c r="N116" s="129">
        <v>2.63</v>
      </c>
      <c r="O116" s="119"/>
      <c r="P116" s="120">
        <f t="shared" si="1"/>
        <v>43621</v>
      </c>
      <c r="Q116" s="121">
        <f t="shared" ref="Q116:W116" si="333">SUMIF($B$9:$N$9,Q$9,$B116:$N116)/100</f>
        <v>2.3099999999999999E-2</v>
      </c>
      <c r="R116" s="121">
        <f t="shared" si="333"/>
        <v>2.35E-2</v>
      </c>
      <c r="S116" s="121">
        <f t="shared" si="333"/>
        <v>2.35E-2</v>
      </c>
      <c r="T116" s="121">
        <f t="shared" si="333"/>
        <v>2.2499999999999999E-2</v>
      </c>
      <c r="U116" s="121">
        <f t="shared" si="333"/>
        <v>2.0400000000000001E-2</v>
      </c>
      <c r="V116" s="121">
        <f t="shared" si="333"/>
        <v>1.83E-2</v>
      </c>
      <c r="W116" s="121">
        <f t="shared" si="333"/>
        <v>1.8100000000000002E-2</v>
      </c>
      <c r="X116" s="122">
        <f t="shared" si="3"/>
        <v>1.8350000000000002E-2</v>
      </c>
      <c r="Y116" s="121">
        <f t="shared" si="4"/>
        <v>1.8600000000000002E-2</v>
      </c>
      <c r="Z116" s="122">
        <f t="shared" si="5"/>
        <v>1.9300000000000001E-2</v>
      </c>
      <c r="AA116" s="121">
        <f t="shared" si="6"/>
        <v>0.02</v>
      </c>
      <c r="AB116" s="122">
        <f t="shared" si="318"/>
        <v>2.0400000000000001E-2</v>
      </c>
      <c r="AC116" s="122">
        <f t="shared" si="318"/>
        <v>2.0800000000000003E-2</v>
      </c>
      <c r="AD116" s="121">
        <f t="shared" si="7"/>
        <v>2.12E-2</v>
      </c>
      <c r="AE116" s="122">
        <f t="shared" ref="AE116:AM116" si="334">+($AN116-$AD116)/10+AD116</f>
        <v>2.1499999999999998E-2</v>
      </c>
      <c r="AF116" s="122">
        <f t="shared" si="334"/>
        <v>2.18E-2</v>
      </c>
      <c r="AG116" s="122">
        <f t="shared" si="334"/>
        <v>2.2100000000000002E-2</v>
      </c>
      <c r="AH116" s="122">
        <f t="shared" si="334"/>
        <v>2.2400000000000003E-2</v>
      </c>
      <c r="AI116" s="122">
        <f t="shared" si="334"/>
        <v>2.2700000000000005E-2</v>
      </c>
      <c r="AJ116" s="122">
        <f t="shared" si="334"/>
        <v>2.3000000000000007E-2</v>
      </c>
      <c r="AK116" s="122">
        <f t="shared" si="334"/>
        <v>2.3300000000000008E-2</v>
      </c>
      <c r="AL116" s="122">
        <f t="shared" si="334"/>
        <v>2.360000000000001E-2</v>
      </c>
      <c r="AM116" s="122">
        <f t="shared" si="334"/>
        <v>2.3900000000000012E-2</v>
      </c>
      <c r="AN116" s="121">
        <f t="shared" si="9"/>
        <v>2.4199999999999999E-2</v>
      </c>
      <c r="AO116" s="122">
        <f t="shared" ref="AO116:AW116" si="335">+($AX116-$AN116)/10+AN116</f>
        <v>2.4410000000000001E-2</v>
      </c>
      <c r="AP116" s="122">
        <f t="shared" si="335"/>
        <v>2.4620000000000003E-2</v>
      </c>
      <c r="AQ116" s="122">
        <f t="shared" si="335"/>
        <v>2.4830000000000005E-2</v>
      </c>
      <c r="AR116" s="122">
        <f t="shared" si="335"/>
        <v>2.5040000000000007E-2</v>
      </c>
      <c r="AS116" s="122">
        <f t="shared" si="335"/>
        <v>2.5250000000000009E-2</v>
      </c>
      <c r="AT116" s="122">
        <f t="shared" si="335"/>
        <v>2.546000000000001E-2</v>
      </c>
      <c r="AU116" s="122">
        <f t="shared" si="335"/>
        <v>2.5670000000000012E-2</v>
      </c>
      <c r="AV116" s="122">
        <f t="shared" si="335"/>
        <v>2.5880000000000014E-2</v>
      </c>
      <c r="AW116" s="122">
        <f t="shared" si="335"/>
        <v>2.6090000000000016E-2</v>
      </c>
      <c r="AX116" s="121">
        <f t="shared" si="11"/>
        <v>2.63E-2</v>
      </c>
    </row>
    <row r="117" spans="2:50" ht="15.75" customHeight="1" x14ac:dyDescent="0.2">
      <c r="B117" s="123">
        <v>43622</v>
      </c>
      <c r="C117" s="124">
        <v>2.3199999999999998</v>
      </c>
      <c r="D117" s="124">
        <v>2.35</v>
      </c>
      <c r="E117" s="124">
        <v>2.33</v>
      </c>
      <c r="F117" s="124">
        <v>2.2200000000000002</v>
      </c>
      <c r="G117" s="124">
        <v>2.02</v>
      </c>
      <c r="H117" s="124">
        <v>1.88</v>
      </c>
      <c r="I117" s="124">
        <v>1.85</v>
      </c>
      <c r="J117" s="124">
        <v>1.88</v>
      </c>
      <c r="K117" s="124">
        <v>2.0099999999999998</v>
      </c>
      <c r="L117" s="124">
        <v>2.12</v>
      </c>
      <c r="M117" s="124">
        <v>2.42</v>
      </c>
      <c r="N117" s="125">
        <v>2.62</v>
      </c>
      <c r="O117" s="119"/>
      <c r="P117" s="120">
        <f t="shared" si="1"/>
        <v>43622</v>
      </c>
      <c r="Q117" s="126">
        <f t="shared" ref="Q117:W117" si="336">SUMIF($B$9:$N$9,Q$9,$B117:$N117)/100</f>
        <v>2.3199999999999998E-2</v>
      </c>
      <c r="R117" s="126">
        <f t="shared" si="336"/>
        <v>2.35E-2</v>
      </c>
      <c r="S117" s="126">
        <f t="shared" si="336"/>
        <v>2.3300000000000001E-2</v>
      </c>
      <c r="T117" s="126">
        <f t="shared" si="336"/>
        <v>2.2200000000000001E-2</v>
      </c>
      <c r="U117" s="126">
        <f t="shared" si="336"/>
        <v>2.0199999999999999E-2</v>
      </c>
      <c r="V117" s="126">
        <f t="shared" si="336"/>
        <v>1.8799999999999997E-2</v>
      </c>
      <c r="W117" s="126">
        <f t="shared" si="336"/>
        <v>1.8500000000000003E-2</v>
      </c>
      <c r="X117" s="127">
        <f t="shared" si="3"/>
        <v>1.865E-2</v>
      </c>
      <c r="Y117" s="126">
        <f t="shared" si="4"/>
        <v>1.8799999999999997E-2</v>
      </c>
      <c r="Z117" s="127">
        <f t="shared" si="5"/>
        <v>1.9449999999999995E-2</v>
      </c>
      <c r="AA117" s="126">
        <f t="shared" si="6"/>
        <v>2.0099999999999996E-2</v>
      </c>
      <c r="AB117" s="127">
        <f t="shared" si="318"/>
        <v>2.0466666666666664E-2</v>
      </c>
      <c r="AC117" s="127">
        <f t="shared" si="318"/>
        <v>2.0833333333333332E-2</v>
      </c>
      <c r="AD117" s="126">
        <f t="shared" si="7"/>
        <v>2.12E-2</v>
      </c>
      <c r="AE117" s="127">
        <f t="shared" ref="AE117:AM117" si="337">+($AN117-$AD117)/10+AD117</f>
        <v>2.1499999999999998E-2</v>
      </c>
      <c r="AF117" s="127">
        <f t="shared" si="337"/>
        <v>2.18E-2</v>
      </c>
      <c r="AG117" s="127">
        <f t="shared" si="337"/>
        <v>2.2100000000000002E-2</v>
      </c>
      <c r="AH117" s="127">
        <f t="shared" si="337"/>
        <v>2.2400000000000003E-2</v>
      </c>
      <c r="AI117" s="127">
        <f t="shared" si="337"/>
        <v>2.2700000000000005E-2</v>
      </c>
      <c r="AJ117" s="127">
        <f t="shared" si="337"/>
        <v>2.3000000000000007E-2</v>
      </c>
      <c r="AK117" s="127">
        <f t="shared" si="337"/>
        <v>2.3300000000000008E-2</v>
      </c>
      <c r="AL117" s="127">
        <f t="shared" si="337"/>
        <v>2.360000000000001E-2</v>
      </c>
      <c r="AM117" s="127">
        <f t="shared" si="337"/>
        <v>2.3900000000000012E-2</v>
      </c>
      <c r="AN117" s="126">
        <f t="shared" si="9"/>
        <v>2.4199999999999999E-2</v>
      </c>
      <c r="AO117" s="127">
        <f t="shared" ref="AO117:AW117" si="338">+($AX117-$AN117)/10+AN117</f>
        <v>2.4399999999999998E-2</v>
      </c>
      <c r="AP117" s="127">
        <f t="shared" si="338"/>
        <v>2.4599999999999997E-2</v>
      </c>
      <c r="AQ117" s="127">
        <f t="shared" si="338"/>
        <v>2.4799999999999996E-2</v>
      </c>
      <c r="AR117" s="127">
        <f t="shared" si="338"/>
        <v>2.4999999999999994E-2</v>
      </c>
      <c r="AS117" s="127">
        <f t="shared" si="338"/>
        <v>2.5199999999999993E-2</v>
      </c>
      <c r="AT117" s="127">
        <f t="shared" si="338"/>
        <v>2.5399999999999992E-2</v>
      </c>
      <c r="AU117" s="127">
        <f t="shared" si="338"/>
        <v>2.5599999999999991E-2</v>
      </c>
      <c r="AV117" s="127">
        <f t="shared" si="338"/>
        <v>2.579999999999999E-2</v>
      </c>
      <c r="AW117" s="127">
        <f t="shared" si="338"/>
        <v>2.5999999999999988E-2</v>
      </c>
      <c r="AX117" s="126">
        <f t="shared" si="11"/>
        <v>2.6200000000000001E-2</v>
      </c>
    </row>
    <row r="118" spans="2:50" ht="15.75" customHeight="1" x14ac:dyDescent="0.2">
      <c r="B118" s="123">
        <v>43623</v>
      </c>
      <c r="C118" s="128">
        <v>2.2999999999999998</v>
      </c>
      <c r="D118" s="128">
        <v>2.3199999999999998</v>
      </c>
      <c r="E118" s="128">
        <v>2.2799999999999998</v>
      </c>
      <c r="F118" s="128">
        <v>2.15</v>
      </c>
      <c r="G118" s="128">
        <v>1.97</v>
      </c>
      <c r="H118" s="128">
        <v>1.85</v>
      </c>
      <c r="I118" s="128">
        <v>1.82</v>
      </c>
      <c r="J118" s="128">
        <v>1.85</v>
      </c>
      <c r="K118" s="128">
        <v>1.97</v>
      </c>
      <c r="L118" s="128">
        <v>2.09</v>
      </c>
      <c r="M118" s="128">
        <v>2.36</v>
      </c>
      <c r="N118" s="129">
        <v>2.57</v>
      </c>
      <c r="O118" s="119"/>
      <c r="P118" s="120">
        <f t="shared" si="1"/>
        <v>43623</v>
      </c>
      <c r="Q118" s="121">
        <f t="shared" ref="Q118:W118" si="339">SUMIF($B$9:$N$9,Q$9,$B118:$N118)/100</f>
        <v>2.3E-2</v>
      </c>
      <c r="R118" s="121">
        <f t="shared" si="339"/>
        <v>2.3199999999999998E-2</v>
      </c>
      <c r="S118" s="121">
        <f t="shared" si="339"/>
        <v>2.2799999999999997E-2</v>
      </c>
      <c r="T118" s="121">
        <f t="shared" si="339"/>
        <v>2.1499999999999998E-2</v>
      </c>
      <c r="U118" s="121">
        <f t="shared" si="339"/>
        <v>1.9699999999999999E-2</v>
      </c>
      <c r="V118" s="121">
        <f t="shared" si="339"/>
        <v>1.8500000000000003E-2</v>
      </c>
      <c r="W118" s="121">
        <f t="shared" si="339"/>
        <v>1.8200000000000001E-2</v>
      </c>
      <c r="X118" s="122">
        <f t="shared" si="3"/>
        <v>1.8350000000000002E-2</v>
      </c>
      <c r="Y118" s="121">
        <f t="shared" si="4"/>
        <v>1.8500000000000003E-2</v>
      </c>
      <c r="Z118" s="122">
        <f t="shared" si="5"/>
        <v>1.9099999999999999E-2</v>
      </c>
      <c r="AA118" s="121">
        <f t="shared" si="6"/>
        <v>1.9699999999999999E-2</v>
      </c>
      <c r="AB118" s="122">
        <f t="shared" si="318"/>
        <v>2.01E-2</v>
      </c>
      <c r="AC118" s="122">
        <f t="shared" si="318"/>
        <v>2.0500000000000001E-2</v>
      </c>
      <c r="AD118" s="121">
        <f t="shared" si="7"/>
        <v>2.0899999999999998E-2</v>
      </c>
      <c r="AE118" s="122">
        <f t="shared" ref="AE118:AM118" si="340">+($AN118-$AD118)/10+AD118</f>
        <v>2.1169999999999998E-2</v>
      </c>
      <c r="AF118" s="122">
        <f t="shared" si="340"/>
        <v>2.1439999999999997E-2</v>
      </c>
      <c r="AG118" s="122">
        <f t="shared" si="340"/>
        <v>2.1709999999999997E-2</v>
      </c>
      <c r="AH118" s="122">
        <f t="shared" si="340"/>
        <v>2.1979999999999996E-2</v>
      </c>
      <c r="AI118" s="122">
        <f t="shared" si="340"/>
        <v>2.2249999999999995E-2</v>
      </c>
      <c r="AJ118" s="122">
        <f t="shared" si="340"/>
        <v>2.2519999999999995E-2</v>
      </c>
      <c r="AK118" s="122">
        <f t="shared" si="340"/>
        <v>2.2789999999999994E-2</v>
      </c>
      <c r="AL118" s="122">
        <f t="shared" si="340"/>
        <v>2.3059999999999994E-2</v>
      </c>
      <c r="AM118" s="122">
        <f t="shared" si="340"/>
        <v>2.3329999999999993E-2</v>
      </c>
      <c r="AN118" s="121">
        <f t="shared" si="9"/>
        <v>2.3599999999999999E-2</v>
      </c>
      <c r="AO118" s="122">
        <f t="shared" ref="AO118:AW118" si="341">+($AX118-$AN118)/10+AN118</f>
        <v>2.3809999999999998E-2</v>
      </c>
      <c r="AP118" s="122">
        <f t="shared" si="341"/>
        <v>2.4019999999999996E-2</v>
      </c>
      <c r="AQ118" s="122">
        <f t="shared" si="341"/>
        <v>2.4229999999999995E-2</v>
      </c>
      <c r="AR118" s="122">
        <f t="shared" si="341"/>
        <v>2.4439999999999993E-2</v>
      </c>
      <c r="AS118" s="122">
        <f t="shared" si="341"/>
        <v>2.4649999999999991E-2</v>
      </c>
      <c r="AT118" s="122">
        <f t="shared" si="341"/>
        <v>2.485999999999999E-2</v>
      </c>
      <c r="AU118" s="122">
        <f t="shared" si="341"/>
        <v>2.5069999999999988E-2</v>
      </c>
      <c r="AV118" s="122">
        <f t="shared" si="341"/>
        <v>2.5279999999999987E-2</v>
      </c>
      <c r="AW118" s="122">
        <f t="shared" si="341"/>
        <v>2.5489999999999985E-2</v>
      </c>
      <c r="AX118" s="121">
        <f t="shared" si="11"/>
        <v>2.5699999999999997E-2</v>
      </c>
    </row>
    <row r="119" spans="2:50" ht="15.75" customHeight="1" x14ac:dyDescent="0.2">
      <c r="B119" s="123">
        <v>43626</v>
      </c>
      <c r="C119" s="124">
        <v>2.2999999999999998</v>
      </c>
      <c r="D119" s="124">
        <v>2.31</v>
      </c>
      <c r="E119" s="124">
        <v>2.29</v>
      </c>
      <c r="F119" s="124">
        <v>2.21</v>
      </c>
      <c r="G119" s="124">
        <v>2.0299999999999998</v>
      </c>
      <c r="H119" s="124">
        <v>1.9</v>
      </c>
      <c r="I119" s="124">
        <v>1.87</v>
      </c>
      <c r="J119" s="124">
        <v>1.91</v>
      </c>
      <c r="K119" s="124">
        <v>2.0299999999999998</v>
      </c>
      <c r="L119" s="124">
        <v>2.15</v>
      </c>
      <c r="M119" s="124">
        <v>2.42</v>
      </c>
      <c r="N119" s="125">
        <v>2.62</v>
      </c>
      <c r="O119" s="119"/>
      <c r="P119" s="120">
        <f t="shared" si="1"/>
        <v>43626</v>
      </c>
      <c r="Q119" s="126">
        <f t="shared" ref="Q119:W119" si="342">SUMIF($B$9:$N$9,Q$9,$B119:$N119)/100</f>
        <v>2.3E-2</v>
      </c>
      <c r="R119" s="126">
        <f t="shared" si="342"/>
        <v>2.3099999999999999E-2</v>
      </c>
      <c r="S119" s="126">
        <f t="shared" si="342"/>
        <v>2.29E-2</v>
      </c>
      <c r="T119" s="126">
        <f t="shared" si="342"/>
        <v>2.2099999999999998E-2</v>
      </c>
      <c r="U119" s="126">
        <f t="shared" si="342"/>
        <v>2.0299999999999999E-2</v>
      </c>
      <c r="V119" s="126">
        <f t="shared" si="342"/>
        <v>1.9E-2</v>
      </c>
      <c r="W119" s="126">
        <f t="shared" si="342"/>
        <v>1.8700000000000001E-2</v>
      </c>
      <c r="X119" s="127">
        <f t="shared" si="3"/>
        <v>1.89E-2</v>
      </c>
      <c r="Y119" s="126">
        <f t="shared" si="4"/>
        <v>1.9099999999999999E-2</v>
      </c>
      <c r="Z119" s="127">
        <f t="shared" si="5"/>
        <v>1.9699999999999999E-2</v>
      </c>
      <c r="AA119" s="126">
        <f t="shared" si="6"/>
        <v>2.0299999999999999E-2</v>
      </c>
      <c r="AB119" s="127">
        <f t="shared" si="318"/>
        <v>2.07E-2</v>
      </c>
      <c r="AC119" s="127">
        <f t="shared" si="318"/>
        <v>2.1100000000000001E-2</v>
      </c>
      <c r="AD119" s="126">
        <f t="shared" si="7"/>
        <v>2.1499999999999998E-2</v>
      </c>
      <c r="AE119" s="127">
        <f t="shared" ref="AE119:AM119" si="343">+($AN119-$AD119)/10+AD119</f>
        <v>2.1769999999999998E-2</v>
      </c>
      <c r="AF119" s="127">
        <f t="shared" si="343"/>
        <v>2.2039999999999997E-2</v>
      </c>
      <c r="AG119" s="127">
        <f t="shared" si="343"/>
        <v>2.2309999999999997E-2</v>
      </c>
      <c r="AH119" s="127">
        <f t="shared" si="343"/>
        <v>2.2579999999999996E-2</v>
      </c>
      <c r="AI119" s="127">
        <f t="shared" si="343"/>
        <v>2.2849999999999995E-2</v>
      </c>
      <c r="AJ119" s="127">
        <f t="shared" si="343"/>
        <v>2.3119999999999995E-2</v>
      </c>
      <c r="AK119" s="127">
        <f t="shared" si="343"/>
        <v>2.3389999999999994E-2</v>
      </c>
      <c r="AL119" s="127">
        <f t="shared" si="343"/>
        <v>2.3659999999999994E-2</v>
      </c>
      <c r="AM119" s="127">
        <f t="shared" si="343"/>
        <v>2.3929999999999993E-2</v>
      </c>
      <c r="AN119" s="126">
        <f t="shared" si="9"/>
        <v>2.4199999999999999E-2</v>
      </c>
      <c r="AO119" s="127">
        <f t="shared" ref="AO119:AW119" si="344">+($AX119-$AN119)/10+AN119</f>
        <v>2.4399999999999998E-2</v>
      </c>
      <c r="AP119" s="127">
        <f t="shared" si="344"/>
        <v>2.4599999999999997E-2</v>
      </c>
      <c r="AQ119" s="127">
        <f t="shared" si="344"/>
        <v>2.4799999999999996E-2</v>
      </c>
      <c r="AR119" s="127">
        <f t="shared" si="344"/>
        <v>2.4999999999999994E-2</v>
      </c>
      <c r="AS119" s="127">
        <f t="shared" si="344"/>
        <v>2.5199999999999993E-2</v>
      </c>
      <c r="AT119" s="127">
        <f t="shared" si="344"/>
        <v>2.5399999999999992E-2</v>
      </c>
      <c r="AU119" s="127">
        <f t="shared" si="344"/>
        <v>2.5599999999999991E-2</v>
      </c>
      <c r="AV119" s="127">
        <f t="shared" si="344"/>
        <v>2.579999999999999E-2</v>
      </c>
      <c r="AW119" s="127">
        <f t="shared" si="344"/>
        <v>2.5999999999999988E-2</v>
      </c>
      <c r="AX119" s="126">
        <f t="shared" si="11"/>
        <v>2.6200000000000001E-2</v>
      </c>
    </row>
    <row r="120" spans="2:50" ht="15.75" customHeight="1" x14ac:dyDescent="0.2">
      <c r="B120" s="123">
        <v>43627</v>
      </c>
      <c r="C120" s="128">
        <v>2.27</v>
      </c>
      <c r="D120" s="128">
        <v>2.2599999999999998</v>
      </c>
      <c r="E120" s="128">
        <v>2.27</v>
      </c>
      <c r="F120" s="128">
        <v>2.21</v>
      </c>
      <c r="G120" s="128">
        <v>2.0499999999999998</v>
      </c>
      <c r="H120" s="128">
        <v>1.93</v>
      </c>
      <c r="I120" s="128">
        <v>1.87</v>
      </c>
      <c r="J120" s="128">
        <v>1.92</v>
      </c>
      <c r="K120" s="128">
        <v>2.0299999999999998</v>
      </c>
      <c r="L120" s="128">
        <v>2.15</v>
      </c>
      <c r="M120" s="128">
        <v>2.42</v>
      </c>
      <c r="N120" s="129">
        <v>2.62</v>
      </c>
      <c r="O120" s="119"/>
      <c r="P120" s="120">
        <f t="shared" si="1"/>
        <v>43627</v>
      </c>
      <c r="Q120" s="121">
        <f t="shared" ref="Q120:W120" si="345">SUMIF($B$9:$N$9,Q$9,$B120:$N120)/100</f>
        <v>2.2700000000000001E-2</v>
      </c>
      <c r="R120" s="121">
        <f t="shared" si="345"/>
        <v>2.2599999999999999E-2</v>
      </c>
      <c r="S120" s="121">
        <f t="shared" si="345"/>
        <v>2.2700000000000001E-2</v>
      </c>
      <c r="T120" s="121">
        <f t="shared" si="345"/>
        <v>2.2099999999999998E-2</v>
      </c>
      <c r="U120" s="121">
        <f t="shared" si="345"/>
        <v>2.0499999999999997E-2</v>
      </c>
      <c r="V120" s="121">
        <f t="shared" si="345"/>
        <v>1.9299999999999998E-2</v>
      </c>
      <c r="W120" s="121">
        <f t="shared" si="345"/>
        <v>1.8700000000000001E-2</v>
      </c>
      <c r="X120" s="122">
        <f t="shared" si="3"/>
        <v>1.8950000000000002E-2</v>
      </c>
      <c r="Y120" s="121">
        <f t="shared" si="4"/>
        <v>1.9199999999999998E-2</v>
      </c>
      <c r="Z120" s="122">
        <f t="shared" si="5"/>
        <v>1.9749999999999997E-2</v>
      </c>
      <c r="AA120" s="121">
        <f t="shared" si="6"/>
        <v>2.0299999999999999E-2</v>
      </c>
      <c r="AB120" s="122">
        <f t="shared" si="318"/>
        <v>2.07E-2</v>
      </c>
      <c r="AC120" s="122">
        <f t="shared" si="318"/>
        <v>2.1100000000000001E-2</v>
      </c>
      <c r="AD120" s="121">
        <f t="shared" si="7"/>
        <v>2.1499999999999998E-2</v>
      </c>
      <c r="AE120" s="122">
        <f t="shared" ref="AE120:AM120" si="346">+($AN120-$AD120)/10+AD120</f>
        <v>2.1769999999999998E-2</v>
      </c>
      <c r="AF120" s="122">
        <f t="shared" si="346"/>
        <v>2.2039999999999997E-2</v>
      </c>
      <c r="AG120" s="122">
        <f t="shared" si="346"/>
        <v>2.2309999999999997E-2</v>
      </c>
      <c r="AH120" s="122">
        <f t="shared" si="346"/>
        <v>2.2579999999999996E-2</v>
      </c>
      <c r="AI120" s="122">
        <f t="shared" si="346"/>
        <v>2.2849999999999995E-2</v>
      </c>
      <c r="AJ120" s="122">
        <f t="shared" si="346"/>
        <v>2.3119999999999995E-2</v>
      </c>
      <c r="AK120" s="122">
        <f t="shared" si="346"/>
        <v>2.3389999999999994E-2</v>
      </c>
      <c r="AL120" s="122">
        <f t="shared" si="346"/>
        <v>2.3659999999999994E-2</v>
      </c>
      <c r="AM120" s="122">
        <f t="shared" si="346"/>
        <v>2.3929999999999993E-2</v>
      </c>
      <c r="AN120" s="121">
        <f t="shared" si="9"/>
        <v>2.4199999999999999E-2</v>
      </c>
      <c r="AO120" s="122">
        <f t="shared" ref="AO120:AW120" si="347">+($AX120-$AN120)/10+AN120</f>
        <v>2.4399999999999998E-2</v>
      </c>
      <c r="AP120" s="122">
        <f t="shared" si="347"/>
        <v>2.4599999999999997E-2</v>
      </c>
      <c r="AQ120" s="122">
        <f t="shared" si="347"/>
        <v>2.4799999999999996E-2</v>
      </c>
      <c r="AR120" s="122">
        <f t="shared" si="347"/>
        <v>2.4999999999999994E-2</v>
      </c>
      <c r="AS120" s="122">
        <f t="shared" si="347"/>
        <v>2.5199999999999993E-2</v>
      </c>
      <c r="AT120" s="122">
        <f t="shared" si="347"/>
        <v>2.5399999999999992E-2</v>
      </c>
      <c r="AU120" s="122">
        <f t="shared" si="347"/>
        <v>2.5599999999999991E-2</v>
      </c>
      <c r="AV120" s="122">
        <f t="shared" si="347"/>
        <v>2.579999999999999E-2</v>
      </c>
      <c r="AW120" s="122">
        <f t="shared" si="347"/>
        <v>2.5999999999999988E-2</v>
      </c>
      <c r="AX120" s="121">
        <f t="shared" si="11"/>
        <v>2.6200000000000001E-2</v>
      </c>
    </row>
    <row r="121" spans="2:50" ht="15.75" customHeight="1" x14ac:dyDescent="0.2">
      <c r="B121" s="123">
        <v>43628</v>
      </c>
      <c r="C121" s="124">
        <v>2.19</v>
      </c>
      <c r="D121" s="124">
        <v>2.2200000000000002</v>
      </c>
      <c r="E121" s="124">
        <v>2.2400000000000002</v>
      </c>
      <c r="F121" s="124">
        <v>2.2000000000000002</v>
      </c>
      <c r="G121" s="124">
        <v>2.02</v>
      </c>
      <c r="H121" s="124">
        <v>1.88</v>
      </c>
      <c r="I121" s="124">
        <v>1.83</v>
      </c>
      <c r="J121" s="124">
        <v>1.88</v>
      </c>
      <c r="K121" s="124">
        <v>2</v>
      </c>
      <c r="L121" s="124">
        <v>2.13</v>
      </c>
      <c r="M121" s="124">
        <v>2.41</v>
      </c>
      <c r="N121" s="125">
        <v>2.62</v>
      </c>
      <c r="O121" s="119"/>
      <c r="P121" s="120">
        <f t="shared" si="1"/>
        <v>43628</v>
      </c>
      <c r="Q121" s="126">
        <f t="shared" ref="Q121:W121" si="348">SUMIF($B$9:$N$9,Q$9,$B121:$N121)/100</f>
        <v>2.1899999999999999E-2</v>
      </c>
      <c r="R121" s="126">
        <f t="shared" si="348"/>
        <v>2.2200000000000001E-2</v>
      </c>
      <c r="S121" s="126">
        <f t="shared" si="348"/>
        <v>2.2400000000000003E-2</v>
      </c>
      <c r="T121" s="126">
        <f t="shared" si="348"/>
        <v>2.2000000000000002E-2</v>
      </c>
      <c r="U121" s="126">
        <f t="shared" si="348"/>
        <v>2.0199999999999999E-2</v>
      </c>
      <c r="V121" s="126">
        <f t="shared" si="348"/>
        <v>1.8799999999999997E-2</v>
      </c>
      <c r="W121" s="126">
        <f t="shared" si="348"/>
        <v>1.83E-2</v>
      </c>
      <c r="X121" s="127">
        <f t="shared" si="3"/>
        <v>1.8549999999999997E-2</v>
      </c>
      <c r="Y121" s="126">
        <f t="shared" si="4"/>
        <v>1.8799999999999997E-2</v>
      </c>
      <c r="Z121" s="127">
        <f t="shared" si="5"/>
        <v>1.9400000000000001E-2</v>
      </c>
      <c r="AA121" s="126">
        <f t="shared" si="6"/>
        <v>0.02</v>
      </c>
      <c r="AB121" s="127">
        <f t="shared" si="318"/>
        <v>2.0433333333333335E-2</v>
      </c>
      <c r="AC121" s="127">
        <f t="shared" si="318"/>
        <v>2.0866666666666669E-2</v>
      </c>
      <c r="AD121" s="126">
        <f t="shared" si="7"/>
        <v>2.1299999999999999E-2</v>
      </c>
      <c r="AE121" s="127">
        <f t="shared" ref="AE121:AM121" si="349">+($AN121-$AD121)/10+AD121</f>
        <v>2.1579999999999998E-2</v>
      </c>
      <c r="AF121" s="127">
        <f t="shared" si="349"/>
        <v>2.1859999999999997E-2</v>
      </c>
      <c r="AG121" s="127">
        <f t="shared" si="349"/>
        <v>2.2139999999999996E-2</v>
      </c>
      <c r="AH121" s="127">
        <f t="shared" si="349"/>
        <v>2.2419999999999995E-2</v>
      </c>
      <c r="AI121" s="127">
        <f t="shared" si="349"/>
        <v>2.2699999999999994E-2</v>
      </c>
      <c r="AJ121" s="127">
        <f t="shared" si="349"/>
        <v>2.2979999999999993E-2</v>
      </c>
      <c r="AK121" s="127">
        <f t="shared" si="349"/>
        <v>2.3259999999999992E-2</v>
      </c>
      <c r="AL121" s="127">
        <f t="shared" si="349"/>
        <v>2.3539999999999991E-2</v>
      </c>
      <c r="AM121" s="127">
        <f t="shared" si="349"/>
        <v>2.381999999999999E-2</v>
      </c>
      <c r="AN121" s="126">
        <f t="shared" si="9"/>
        <v>2.41E-2</v>
      </c>
      <c r="AO121" s="127">
        <f t="shared" ref="AO121:AW121" si="350">+($AX121-$AN121)/10+AN121</f>
        <v>2.4309999999999998E-2</v>
      </c>
      <c r="AP121" s="127">
        <f t="shared" si="350"/>
        <v>2.452E-2</v>
      </c>
      <c r="AQ121" s="127">
        <f t="shared" si="350"/>
        <v>2.4730000000000002E-2</v>
      </c>
      <c r="AR121" s="127">
        <f t="shared" si="350"/>
        <v>2.4940000000000004E-2</v>
      </c>
      <c r="AS121" s="127">
        <f t="shared" si="350"/>
        <v>2.5150000000000006E-2</v>
      </c>
      <c r="AT121" s="127">
        <f t="shared" si="350"/>
        <v>2.5360000000000008E-2</v>
      </c>
      <c r="AU121" s="127">
        <f t="shared" si="350"/>
        <v>2.5570000000000009E-2</v>
      </c>
      <c r="AV121" s="127">
        <f t="shared" si="350"/>
        <v>2.5780000000000011E-2</v>
      </c>
      <c r="AW121" s="127">
        <f t="shared" si="350"/>
        <v>2.5990000000000013E-2</v>
      </c>
      <c r="AX121" s="126">
        <f t="shared" si="11"/>
        <v>2.6200000000000001E-2</v>
      </c>
    </row>
    <row r="122" spans="2:50" ht="15.75" customHeight="1" x14ac:dyDescent="0.2">
      <c r="B122" s="123">
        <v>43629</v>
      </c>
      <c r="C122" s="128">
        <v>2.2400000000000002</v>
      </c>
      <c r="D122" s="128">
        <v>2.23</v>
      </c>
      <c r="E122" s="128">
        <v>2.19</v>
      </c>
      <c r="F122" s="128">
        <v>2.1800000000000002</v>
      </c>
      <c r="G122" s="128">
        <v>2</v>
      </c>
      <c r="H122" s="128">
        <v>1.83</v>
      </c>
      <c r="I122" s="128">
        <v>1.78</v>
      </c>
      <c r="J122" s="128">
        <v>1.84</v>
      </c>
      <c r="K122" s="128">
        <v>1.96</v>
      </c>
      <c r="L122" s="128">
        <v>2.1</v>
      </c>
      <c r="M122" s="128">
        <v>2.39</v>
      </c>
      <c r="N122" s="129">
        <v>2.61</v>
      </c>
      <c r="O122" s="119"/>
      <c r="P122" s="120">
        <f t="shared" si="1"/>
        <v>43629</v>
      </c>
      <c r="Q122" s="121">
        <f t="shared" ref="Q122:W122" si="351">SUMIF($B$9:$N$9,Q$9,$B122:$N122)/100</f>
        <v>2.2400000000000003E-2</v>
      </c>
      <c r="R122" s="121">
        <f t="shared" si="351"/>
        <v>2.23E-2</v>
      </c>
      <c r="S122" s="121">
        <f t="shared" si="351"/>
        <v>2.1899999999999999E-2</v>
      </c>
      <c r="T122" s="121">
        <f t="shared" si="351"/>
        <v>2.18E-2</v>
      </c>
      <c r="U122" s="121">
        <f t="shared" si="351"/>
        <v>0.02</v>
      </c>
      <c r="V122" s="121">
        <f t="shared" si="351"/>
        <v>1.83E-2</v>
      </c>
      <c r="W122" s="121">
        <f t="shared" si="351"/>
        <v>1.78E-2</v>
      </c>
      <c r="X122" s="122">
        <f t="shared" si="3"/>
        <v>1.8099999999999998E-2</v>
      </c>
      <c r="Y122" s="121">
        <f t="shared" si="4"/>
        <v>1.84E-2</v>
      </c>
      <c r="Z122" s="122">
        <f t="shared" si="5"/>
        <v>1.9E-2</v>
      </c>
      <c r="AA122" s="121">
        <f t="shared" si="6"/>
        <v>1.9599999999999999E-2</v>
      </c>
      <c r="AB122" s="122">
        <f t="shared" si="318"/>
        <v>2.0066666666666667E-2</v>
      </c>
      <c r="AC122" s="122">
        <f t="shared" si="318"/>
        <v>2.0533333333333334E-2</v>
      </c>
      <c r="AD122" s="121">
        <f t="shared" si="7"/>
        <v>2.1000000000000001E-2</v>
      </c>
      <c r="AE122" s="122">
        <f t="shared" ref="AE122:AM122" si="352">+($AN122-$AD122)/10+AD122</f>
        <v>2.129E-2</v>
      </c>
      <c r="AF122" s="122">
        <f t="shared" si="352"/>
        <v>2.1579999999999998E-2</v>
      </c>
      <c r="AG122" s="122">
        <f t="shared" si="352"/>
        <v>2.1869999999999997E-2</v>
      </c>
      <c r="AH122" s="122">
        <f t="shared" si="352"/>
        <v>2.2159999999999996E-2</v>
      </c>
      <c r="AI122" s="122">
        <f t="shared" si="352"/>
        <v>2.2449999999999994E-2</v>
      </c>
      <c r="AJ122" s="122">
        <f t="shared" si="352"/>
        <v>2.2739999999999993E-2</v>
      </c>
      <c r="AK122" s="122">
        <f t="shared" si="352"/>
        <v>2.3029999999999991E-2</v>
      </c>
      <c r="AL122" s="122">
        <f t="shared" si="352"/>
        <v>2.331999999999999E-2</v>
      </c>
      <c r="AM122" s="122">
        <f t="shared" si="352"/>
        <v>2.3609999999999989E-2</v>
      </c>
      <c r="AN122" s="121">
        <f t="shared" si="9"/>
        <v>2.3900000000000001E-2</v>
      </c>
      <c r="AO122" s="122">
        <f t="shared" ref="AO122:AW122" si="353">+($AX122-$AN122)/10+AN122</f>
        <v>2.4120000000000003E-2</v>
      </c>
      <c r="AP122" s="122">
        <f t="shared" si="353"/>
        <v>2.4340000000000001E-2</v>
      </c>
      <c r="AQ122" s="122">
        <f t="shared" si="353"/>
        <v>2.4559999999999998E-2</v>
      </c>
      <c r="AR122" s="122">
        <f t="shared" si="353"/>
        <v>2.4779999999999996E-2</v>
      </c>
      <c r="AS122" s="122">
        <f t="shared" si="353"/>
        <v>2.4999999999999994E-2</v>
      </c>
      <c r="AT122" s="122">
        <f t="shared" si="353"/>
        <v>2.5219999999999992E-2</v>
      </c>
      <c r="AU122" s="122">
        <f t="shared" si="353"/>
        <v>2.543999999999999E-2</v>
      </c>
      <c r="AV122" s="122">
        <f t="shared" si="353"/>
        <v>2.5659999999999988E-2</v>
      </c>
      <c r="AW122" s="122">
        <f t="shared" si="353"/>
        <v>2.5879999999999986E-2</v>
      </c>
      <c r="AX122" s="121">
        <f t="shared" si="11"/>
        <v>2.6099999999999998E-2</v>
      </c>
    </row>
    <row r="123" spans="2:50" ht="15.75" customHeight="1" x14ac:dyDescent="0.2">
      <c r="B123" s="123">
        <v>43630</v>
      </c>
      <c r="C123" s="124">
        <v>2.23</v>
      </c>
      <c r="D123" s="124">
        <v>2.21</v>
      </c>
      <c r="E123" s="124">
        <v>2.2000000000000002</v>
      </c>
      <c r="F123" s="124">
        <v>2.1800000000000002</v>
      </c>
      <c r="G123" s="124">
        <v>2</v>
      </c>
      <c r="H123" s="124">
        <v>1.84</v>
      </c>
      <c r="I123" s="124">
        <v>1.79</v>
      </c>
      <c r="J123" s="124">
        <v>1.85</v>
      </c>
      <c r="K123" s="124">
        <v>1.96</v>
      </c>
      <c r="L123" s="124">
        <v>2.09</v>
      </c>
      <c r="M123" s="124">
        <v>2.38</v>
      </c>
      <c r="N123" s="125">
        <v>2.59</v>
      </c>
      <c r="O123" s="119"/>
      <c r="P123" s="120">
        <f t="shared" si="1"/>
        <v>43630</v>
      </c>
      <c r="Q123" s="126">
        <f t="shared" ref="Q123:W123" si="354">SUMIF($B$9:$N$9,Q$9,$B123:$N123)/100</f>
        <v>2.23E-2</v>
      </c>
      <c r="R123" s="126">
        <f t="shared" si="354"/>
        <v>2.2099999999999998E-2</v>
      </c>
      <c r="S123" s="126">
        <f t="shared" si="354"/>
        <v>2.2000000000000002E-2</v>
      </c>
      <c r="T123" s="126">
        <f t="shared" si="354"/>
        <v>2.18E-2</v>
      </c>
      <c r="U123" s="126">
        <f t="shared" si="354"/>
        <v>0.02</v>
      </c>
      <c r="V123" s="126">
        <f t="shared" si="354"/>
        <v>1.84E-2</v>
      </c>
      <c r="W123" s="126">
        <f t="shared" si="354"/>
        <v>1.7899999999999999E-2</v>
      </c>
      <c r="X123" s="127">
        <f t="shared" si="3"/>
        <v>1.8200000000000001E-2</v>
      </c>
      <c r="Y123" s="126">
        <f t="shared" si="4"/>
        <v>1.8500000000000003E-2</v>
      </c>
      <c r="Z123" s="127">
        <f t="shared" si="5"/>
        <v>1.9050000000000001E-2</v>
      </c>
      <c r="AA123" s="126">
        <f t="shared" si="6"/>
        <v>1.9599999999999999E-2</v>
      </c>
      <c r="AB123" s="127">
        <f t="shared" si="318"/>
        <v>2.0033333333333334E-2</v>
      </c>
      <c r="AC123" s="127">
        <f t="shared" si="318"/>
        <v>2.0466666666666668E-2</v>
      </c>
      <c r="AD123" s="126">
        <f t="shared" si="7"/>
        <v>2.0899999999999998E-2</v>
      </c>
      <c r="AE123" s="127">
        <f t="shared" ref="AE123:AM123" si="355">+($AN123-$AD123)/10+AD123</f>
        <v>2.1189999999999997E-2</v>
      </c>
      <c r="AF123" s="127">
        <f t="shared" si="355"/>
        <v>2.1479999999999996E-2</v>
      </c>
      <c r="AG123" s="127">
        <f t="shared" si="355"/>
        <v>2.1769999999999994E-2</v>
      </c>
      <c r="AH123" s="127">
        <f t="shared" si="355"/>
        <v>2.2059999999999993E-2</v>
      </c>
      <c r="AI123" s="127">
        <f t="shared" si="355"/>
        <v>2.2349999999999991E-2</v>
      </c>
      <c r="AJ123" s="127">
        <f t="shared" si="355"/>
        <v>2.263999999999999E-2</v>
      </c>
      <c r="AK123" s="127">
        <f t="shared" si="355"/>
        <v>2.2929999999999989E-2</v>
      </c>
      <c r="AL123" s="127">
        <f t="shared" si="355"/>
        <v>2.3219999999999987E-2</v>
      </c>
      <c r="AM123" s="127">
        <f t="shared" si="355"/>
        <v>2.3509999999999986E-2</v>
      </c>
      <c r="AN123" s="126">
        <f t="shared" si="9"/>
        <v>2.3799999999999998E-2</v>
      </c>
      <c r="AO123" s="127">
        <f t="shared" ref="AO123:AW123" si="356">+($AX123-$AN123)/10+AN123</f>
        <v>2.4009999999999997E-2</v>
      </c>
      <c r="AP123" s="127">
        <f t="shared" si="356"/>
        <v>2.4219999999999998E-2</v>
      </c>
      <c r="AQ123" s="127">
        <f t="shared" si="356"/>
        <v>2.443E-2</v>
      </c>
      <c r="AR123" s="127">
        <f t="shared" si="356"/>
        <v>2.4640000000000002E-2</v>
      </c>
      <c r="AS123" s="127">
        <f t="shared" si="356"/>
        <v>2.4850000000000004E-2</v>
      </c>
      <c r="AT123" s="127">
        <f t="shared" si="356"/>
        <v>2.5060000000000006E-2</v>
      </c>
      <c r="AU123" s="127">
        <f t="shared" si="356"/>
        <v>2.5270000000000008E-2</v>
      </c>
      <c r="AV123" s="127">
        <f t="shared" si="356"/>
        <v>2.548000000000001E-2</v>
      </c>
      <c r="AW123" s="127">
        <f t="shared" si="356"/>
        <v>2.5690000000000011E-2</v>
      </c>
      <c r="AX123" s="126">
        <f t="shared" si="11"/>
        <v>2.5899999999999999E-2</v>
      </c>
    </row>
    <row r="124" spans="2:50" ht="15.75" customHeight="1" x14ac:dyDescent="0.2">
      <c r="B124" s="123">
        <v>43633</v>
      </c>
      <c r="C124" s="128">
        <v>2.2200000000000002</v>
      </c>
      <c r="D124" s="128">
        <v>2.21</v>
      </c>
      <c r="E124" s="128">
        <v>2.23</v>
      </c>
      <c r="F124" s="128">
        <v>2.2000000000000002</v>
      </c>
      <c r="G124" s="128">
        <v>2.0299999999999998</v>
      </c>
      <c r="H124" s="128">
        <v>1.86</v>
      </c>
      <c r="I124" s="128">
        <v>1.8</v>
      </c>
      <c r="J124" s="128">
        <v>1.85</v>
      </c>
      <c r="K124" s="128">
        <v>1.96</v>
      </c>
      <c r="L124" s="128">
        <v>2.09</v>
      </c>
      <c r="M124" s="128">
        <v>2.37</v>
      </c>
      <c r="N124" s="129">
        <v>2.58</v>
      </c>
      <c r="O124" s="119"/>
      <c r="P124" s="120">
        <f t="shared" si="1"/>
        <v>43633</v>
      </c>
      <c r="Q124" s="121">
        <f t="shared" ref="Q124:W124" si="357">SUMIF($B$9:$N$9,Q$9,$B124:$N124)/100</f>
        <v>2.2200000000000001E-2</v>
      </c>
      <c r="R124" s="121">
        <f t="shared" si="357"/>
        <v>2.2099999999999998E-2</v>
      </c>
      <c r="S124" s="121">
        <f t="shared" si="357"/>
        <v>2.23E-2</v>
      </c>
      <c r="T124" s="121">
        <f t="shared" si="357"/>
        <v>2.2000000000000002E-2</v>
      </c>
      <c r="U124" s="121">
        <f t="shared" si="357"/>
        <v>2.0299999999999999E-2</v>
      </c>
      <c r="V124" s="121">
        <f t="shared" si="357"/>
        <v>1.8600000000000002E-2</v>
      </c>
      <c r="W124" s="121">
        <f t="shared" si="357"/>
        <v>1.8000000000000002E-2</v>
      </c>
      <c r="X124" s="122">
        <f t="shared" si="3"/>
        <v>1.8250000000000002E-2</v>
      </c>
      <c r="Y124" s="121">
        <f t="shared" si="4"/>
        <v>1.8500000000000003E-2</v>
      </c>
      <c r="Z124" s="122">
        <f t="shared" si="5"/>
        <v>1.9050000000000001E-2</v>
      </c>
      <c r="AA124" s="121">
        <f t="shared" si="6"/>
        <v>1.9599999999999999E-2</v>
      </c>
      <c r="AB124" s="122">
        <f t="shared" si="318"/>
        <v>2.0033333333333334E-2</v>
      </c>
      <c r="AC124" s="122">
        <f t="shared" si="318"/>
        <v>2.0466666666666668E-2</v>
      </c>
      <c r="AD124" s="121">
        <f t="shared" si="7"/>
        <v>2.0899999999999998E-2</v>
      </c>
      <c r="AE124" s="122">
        <f t="shared" ref="AE124:AM124" si="358">+($AN124-$AD124)/10+AD124</f>
        <v>2.1179999999999997E-2</v>
      </c>
      <c r="AF124" s="122">
        <f t="shared" si="358"/>
        <v>2.1459999999999996E-2</v>
      </c>
      <c r="AG124" s="122">
        <f t="shared" si="358"/>
        <v>2.1739999999999995E-2</v>
      </c>
      <c r="AH124" s="122">
        <f t="shared" si="358"/>
        <v>2.2019999999999994E-2</v>
      </c>
      <c r="AI124" s="122">
        <f t="shared" si="358"/>
        <v>2.2299999999999993E-2</v>
      </c>
      <c r="AJ124" s="122">
        <f t="shared" si="358"/>
        <v>2.2579999999999992E-2</v>
      </c>
      <c r="AK124" s="122">
        <f t="shared" si="358"/>
        <v>2.2859999999999991E-2</v>
      </c>
      <c r="AL124" s="122">
        <f t="shared" si="358"/>
        <v>2.313999999999999E-2</v>
      </c>
      <c r="AM124" s="122">
        <f t="shared" si="358"/>
        <v>2.3419999999999989E-2</v>
      </c>
      <c r="AN124" s="121">
        <f t="shared" si="9"/>
        <v>2.3700000000000002E-2</v>
      </c>
      <c r="AO124" s="122">
        <f t="shared" ref="AO124:AW124" si="359">+($AX124-$AN124)/10+AN124</f>
        <v>2.3910000000000001E-2</v>
      </c>
      <c r="AP124" s="122">
        <f t="shared" si="359"/>
        <v>2.4119999999999999E-2</v>
      </c>
      <c r="AQ124" s="122">
        <f t="shared" si="359"/>
        <v>2.4329999999999997E-2</v>
      </c>
      <c r="AR124" s="122">
        <f t="shared" si="359"/>
        <v>2.4539999999999996E-2</v>
      </c>
      <c r="AS124" s="122">
        <f t="shared" si="359"/>
        <v>2.4749999999999994E-2</v>
      </c>
      <c r="AT124" s="122">
        <f t="shared" si="359"/>
        <v>2.4959999999999993E-2</v>
      </c>
      <c r="AU124" s="122">
        <f t="shared" si="359"/>
        <v>2.5169999999999991E-2</v>
      </c>
      <c r="AV124" s="122">
        <f t="shared" si="359"/>
        <v>2.5379999999999989E-2</v>
      </c>
      <c r="AW124" s="122">
        <f t="shared" si="359"/>
        <v>2.5589999999999988E-2</v>
      </c>
      <c r="AX124" s="121">
        <f t="shared" si="11"/>
        <v>2.58E-2</v>
      </c>
    </row>
    <row r="125" spans="2:50" ht="15.75" customHeight="1" x14ac:dyDescent="0.2">
      <c r="B125" s="123">
        <v>43634</v>
      </c>
      <c r="C125" s="124">
        <v>2.1800000000000002</v>
      </c>
      <c r="D125" s="124">
        <v>2.2000000000000002</v>
      </c>
      <c r="E125" s="124">
        <v>2.2200000000000002</v>
      </c>
      <c r="F125" s="124">
        <v>2.2000000000000002</v>
      </c>
      <c r="G125" s="124">
        <v>2.04</v>
      </c>
      <c r="H125" s="124">
        <v>1.86</v>
      </c>
      <c r="I125" s="124">
        <v>1.8</v>
      </c>
      <c r="J125" s="124">
        <v>1.83</v>
      </c>
      <c r="K125" s="124">
        <v>1.93</v>
      </c>
      <c r="L125" s="124">
        <v>2.06</v>
      </c>
      <c r="M125" s="124">
        <v>2.34</v>
      </c>
      <c r="N125" s="125">
        <v>2.5499999999999998</v>
      </c>
      <c r="O125" s="119"/>
      <c r="P125" s="120">
        <f t="shared" si="1"/>
        <v>43634</v>
      </c>
      <c r="Q125" s="126">
        <f t="shared" ref="Q125:W125" si="360">SUMIF($B$9:$N$9,Q$9,$B125:$N125)/100</f>
        <v>2.18E-2</v>
      </c>
      <c r="R125" s="126">
        <f t="shared" si="360"/>
        <v>2.2000000000000002E-2</v>
      </c>
      <c r="S125" s="126">
        <f t="shared" si="360"/>
        <v>2.2200000000000001E-2</v>
      </c>
      <c r="T125" s="126">
        <f t="shared" si="360"/>
        <v>2.2000000000000002E-2</v>
      </c>
      <c r="U125" s="126">
        <f t="shared" si="360"/>
        <v>2.0400000000000001E-2</v>
      </c>
      <c r="V125" s="126">
        <f t="shared" si="360"/>
        <v>1.8600000000000002E-2</v>
      </c>
      <c r="W125" s="126">
        <f t="shared" si="360"/>
        <v>1.8000000000000002E-2</v>
      </c>
      <c r="X125" s="127">
        <f t="shared" si="3"/>
        <v>1.8149999999999999E-2</v>
      </c>
      <c r="Y125" s="126">
        <f t="shared" si="4"/>
        <v>1.83E-2</v>
      </c>
      <c r="Z125" s="127">
        <f t="shared" si="5"/>
        <v>1.8799999999999997E-2</v>
      </c>
      <c r="AA125" s="126">
        <f t="shared" si="6"/>
        <v>1.9299999999999998E-2</v>
      </c>
      <c r="AB125" s="127">
        <f t="shared" si="318"/>
        <v>1.9733333333333332E-2</v>
      </c>
      <c r="AC125" s="127">
        <f t="shared" si="318"/>
        <v>2.0166666666666666E-2</v>
      </c>
      <c r="AD125" s="126">
        <f t="shared" si="7"/>
        <v>2.06E-2</v>
      </c>
      <c r="AE125" s="127">
        <f t="shared" ref="AE125:AM125" si="361">+($AN125-$AD125)/10+AD125</f>
        <v>2.0879999999999999E-2</v>
      </c>
      <c r="AF125" s="127">
        <f t="shared" si="361"/>
        <v>2.1159999999999998E-2</v>
      </c>
      <c r="AG125" s="127">
        <f t="shared" si="361"/>
        <v>2.1439999999999997E-2</v>
      </c>
      <c r="AH125" s="127">
        <f t="shared" si="361"/>
        <v>2.1719999999999996E-2</v>
      </c>
      <c r="AI125" s="127">
        <f t="shared" si="361"/>
        <v>2.1999999999999995E-2</v>
      </c>
      <c r="AJ125" s="127">
        <f t="shared" si="361"/>
        <v>2.2279999999999994E-2</v>
      </c>
      <c r="AK125" s="127">
        <f t="shared" si="361"/>
        <v>2.2559999999999993E-2</v>
      </c>
      <c r="AL125" s="127">
        <f t="shared" si="361"/>
        <v>2.2839999999999992E-2</v>
      </c>
      <c r="AM125" s="127">
        <f t="shared" si="361"/>
        <v>2.3119999999999991E-2</v>
      </c>
      <c r="AN125" s="126">
        <f t="shared" si="9"/>
        <v>2.3399999999999997E-2</v>
      </c>
      <c r="AO125" s="127">
        <f t="shared" ref="AO125:AW125" si="362">+($AX125-$AN125)/10+AN125</f>
        <v>2.3609999999999999E-2</v>
      </c>
      <c r="AP125" s="127">
        <f t="shared" si="362"/>
        <v>2.3820000000000001E-2</v>
      </c>
      <c r="AQ125" s="127">
        <f t="shared" si="362"/>
        <v>2.4030000000000003E-2</v>
      </c>
      <c r="AR125" s="127">
        <f t="shared" si="362"/>
        <v>2.4240000000000005E-2</v>
      </c>
      <c r="AS125" s="127">
        <f t="shared" si="362"/>
        <v>2.4450000000000006E-2</v>
      </c>
      <c r="AT125" s="127">
        <f t="shared" si="362"/>
        <v>2.4660000000000008E-2</v>
      </c>
      <c r="AU125" s="127">
        <f t="shared" si="362"/>
        <v>2.487000000000001E-2</v>
      </c>
      <c r="AV125" s="127">
        <f t="shared" si="362"/>
        <v>2.5080000000000012E-2</v>
      </c>
      <c r="AW125" s="127">
        <f t="shared" si="362"/>
        <v>2.5290000000000014E-2</v>
      </c>
      <c r="AX125" s="126">
        <f t="shared" si="11"/>
        <v>2.5499999999999998E-2</v>
      </c>
    </row>
    <row r="126" spans="2:50" ht="15.75" customHeight="1" x14ac:dyDescent="0.2">
      <c r="B126" s="123">
        <v>43635</v>
      </c>
      <c r="C126" s="128">
        <v>2.14</v>
      </c>
      <c r="D126" s="128">
        <v>2.1800000000000002</v>
      </c>
      <c r="E126" s="128">
        <v>2.1800000000000002</v>
      </c>
      <c r="F126" s="128">
        <v>2.11</v>
      </c>
      <c r="G126" s="128">
        <v>1.96</v>
      </c>
      <c r="H126" s="128">
        <v>1.74</v>
      </c>
      <c r="I126" s="128">
        <v>1.7</v>
      </c>
      <c r="J126" s="128">
        <v>1.77</v>
      </c>
      <c r="K126" s="128">
        <v>1.89</v>
      </c>
      <c r="L126" s="128">
        <v>2.0299999999999998</v>
      </c>
      <c r="M126" s="128">
        <v>2.3199999999999998</v>
      </c>
      <c r="N126" s="129">
        <v>2.54</v>
      </c>
      <c r="O126" s="119"/>
      <c r="P126" s="120">
        <f t="shared" si="1"/>
        <v>43635</v>
      </c>
      <c r="Q126" s="121">
        <f t="shared" ref="Q126:W126" si="363">SUMIF($B$9:$N$9,Q$9,$B126:$N126)/100</f>
        <v>2.1400000000000002E-2</v>
      </c>
      <c r="R126" s="121">
        <f t="shared" si="363"/>
        <v>2.18E-2</v>
      </c>
      <c r="S126" s="121">
        <f t="shared" si="363"/>
        <v>2.18E-2</v>
      </c>
      <c r="T126" s="121">
        <f t="shared" si="363"/>
        <v>2.1099999999999997E-2</v>
      </c>
      <c r="U126" s="121">
        <f t="shared" si="363"/>
        <v>1.9599999999999999E-2</v>
      </c>
      <c r="V126" s="121">
        <f t="shared" si="363"/>
        <v>1.7399999999999999E-2</v>
      </c>
      <c r="W126" s="121">
        <f t="shared" si="363"/>
        <v>1.7000000000000001E-2</v>
      </c>
      <c r="X126" s="122">
        <f t="shared" si="3"/>
        <v>1.7350000000000001E-2</v>
      </c>
      <c r="Y126" s="121">
        <f t="shared" si="4"/>
        <v>1.77E-2</v>
      </c>
      <c r="Z126" s="122">
        <f t="shared" si="5"/>
        <v>1.83E-2</v>
      </c>
      <c r="AA126" s="121">
        <f t="shared" si="6"/>
        <v>1.89E-2</v>
      </c>
      <c r="AB126" s="122">
        <f t="shared" si="318"/>
        <v>1.9366666666666667E-2</v>
      </c>
      <c r="AC126" s="122">
        <f t="shared" si="318"/>
        <v>1.9833333333333335E-2</v>
      </c>
      <c r="AD126" s="121">
        <f t="shared" si="7"/>
        <v>2.0299999999999999E-2</v>
      </c>
      <c r="AE126" s="122">
        <f t="shared" ref="AE126:AM126" si="364">+($AN126-$AD126)/10+AD126</f>
        <v>2.0589999999999997E-2</v>
      </c>
      <c r="AF126" s="122">
        <f t="shared" si="364"/>
        <v>2.0879999999999996E-2</v>
      </c>
      <c r="AG126" s="122">
        <f t="shared" si="364"/>
        <v>2.1169999999999994E-2</v>
      </c>
      <c r="AH126" s="122">
        <f t="shared" si="364"/>
        <v>2.1459999999999993E-2</v>
      </c>
      <c r="AI126" s="122">
        <f t="shared" si="364"/>
        <v>2.1749999999999992E-2</v>
      </c>
      <c r="AJ126" s="122">
        <f t="shared" si="364"/>
        <v>2.203999999999999E-2</v>
      </c>
      <c r="AK126" s="122">
        <f t="shared" si="364"/>
        <v>2.2329999999999989E-2</v>
      </c>
      <c r="AL126" s="122">
        <f t="shared" si="364"/>
        <v>2.2619999999999987E-2</v>
      </c>
      <c r="AM126" s="122">
        <f t="shared" si="364"/>
        <v>2.2909999999999986E-2</v>
      </c>
      <c r="AN126" s="121">
        <f t="shared" si="9"/>
        <v>2.3199999999999998E-2</v>
      </c>
      <c r="AO126" s="122">
        <f t="shared" ref="AO126:AW126" si="365">+($AX126-$AN126)/10+AN126</f>
        <v>2.342E-2</v>
      </c>
      <c r="AP126" s="122">
        <f t="shared" si="365"/>
        <v>2.3640000000000001E-2</v>
      </c>
      <c r="AQ126" s="122">
        <f t="shared" si="365"/>
        <v>2.3860000000000003E-2</v>
      </c>
      <c r="AR126" s="122">
        <f t="shared" si="365"/>
        <v>2.4080000000000004E-2</v>
      </c>
      <c r="AS126" s="122">
        <f t="shared" si="365"/>
        <v>2.4300000000000006E-2</v>
      </c>
      <c r="AT126" s="122">
        <f t="shared" si="365"/>
        <v>2.4520000000000007E-2</v>
      </c>
      <c r="AU126" s="122">
        <f t="shared" si="365"/>
        <v>2.4740000000000009E-2</v>
      </c>
      <c r="AV126" s="122">
        <f t="shared" si="365"/>
        <v>2.496000000000001E-2</v>
      </c>
      <c r="AW126" s="122">
        <f t="shared" si="365"/>
        <v>2.5180000000000011E-2</v>
      </c>
      <c r="AX126" s="121">
        <f t="shared" si="11"/>
        <v>2.5399999999999999E-2</v>
      </c>
    </row>
    <row r="127" spans="2:50" ht="15.75" customHeight="1" x14ac:dyDescent="0.2">
      <c r="B127" s="123">
        <v>43636</v>
      </c>
      <c r="C127" s="124">
        <v>2.17</v>
      </c>
      <c r="D127" s="124">
        <v>2.15</v>
      </c>
      <c r="E127" s="124">
        <v>2.14</v>
      </c>
      <c r="F127" s="124">
        <v>2.04</v>
      </c>
      <c r="G127" s="124">
        <v>1.91</v>
      </c>
      <c r="H127" s="124">
        <v>1.72</v>
      </c>
      <c r="I127" s="124">
        <v>1.69</v>
      </c>
      <c r="J127" s="124">
        <v>1.74</v>
      </c>
      <c r="K127" s="124">
        <v>1.87</v>
      </c>
      <c r="L127" s="124">
        <v>2.0099999999999998</v>
      </c>
      <c r="M127" s="124">
        <v>2.31</v>
      </c>
      <c r="N127" s="125">
        <v>2.5299999999999998</v>
      </c>
      <c r="O127" s="119"/>
      <c r="P127" s="120">
        <f t="shared" si="1"/>
        <v>43636</v>
      </c>
      <c r="Q127" s="126">
        <f t="shared" ref="Q127:W127" si="366">SUMIF($B$9:$N$9,Q$9,$B127:$N127)/100</f>
        <v>2.1700000000000001E-2</v>
      </c>
      <c r="R127" s="126">
        <f t="shared" si="366"/>
        <v>2.1499999999999998E-2</v>
      </c>
      <c r="S127" s="126">
        <f t="shared" si="366"/>
        <v>2.1400000000000002E-2</v>
      </c>
      <c r="T127" s="126">
        <f t="shared" si="366"/>
        <v>2.0400000000000001E-2</v>
      </c>
      <c r="U127" s="126">
        <f t="shared" si="366"/>
        <v>1.9099999999999999E-2</v>
      </c>
      <c r="V127" s="126">
        <f t="shared" si="366"/>
        <v>1.72E-2</v>
      </c>
      <c r="W127" s="126">
        <f t="shared" si="366"/>
        <v>1.6899999999999998E-2</v>
      </c>
      <c r="X127" s="127">
        <f t="shared" si="3"/>
        <v>1.7149999999999999E-2</v>
      </c>
      <c r="Y127" s="126">
        <f t="shared" si="4"/>
        <v>1.7399999999999999E-2</v>
      </c>
      <c r="Z127" s="127">
        <f t="shared" si="5"/>
        <v>1.805E-2</v>
      </c>
      <c r="AA127" s="126">
        <f t="shared" si="6"/>
        <v>1.8700000000000001E-2</v>
      </c>
      <c r="AB127" s="127">
        <f t="shared" si="318"/>
        <v>1.9166666666666665E-2</v>
      </c>
      <c r="AC127" s="127">
        <f t="shared" si="318"/>
        <v>1.9633333333333329E-2</v>
      </c>
      <c r="AD127" s="126">
        <f t="shared" si="7"/>
        <v>2.0099999999999996E-2</v>
      </c>
      <c r="AE127" s="127">
        <f t="shared" ref="AE127:AM127" si="367">+($AN127-$AD127)/10+AD127</f>
        <v>2.0399999999999998E-2</v>
      </c>
      <c r="AF127" s="127">
        <f t="shared" si="367"/>
        <v>2.07E-2</v>
      </c>
      <c r="AG127" s="127">
        <f t="shared" si="367"/>
        <v>2.1000000000000001E-2</v>
      </c>
      <c r="AH127" s="127">
        <f t="shared" si="367"/>
        <v>2.1300000000000003E-2</v>
      </c>
      <c r="AI127" s="127">
        <f t="shared" si="367"/>
        <v>2.1600000000000005E-2</v>
      </c>
      <c r="AJ127" s="127">
        <f t="shared" si="367"/>
        <v>2.1900000000000006E-2</v>
      </c>
      <c r="AK127" s="127">
        <f t="shared" si="367"/>
        <v>2.2200000000000008E-2</v>
      </c>
      <c r="AL127" s="127">
        <f t="shared" si="367"/>
        <v>2.250000000000001E-2</v>
      </c>
      <c r="AM127" s="127">
        <f t="shared" si="367"/>
        <v>2.2800000000000011E-2</v>
      </c>
      <c r="AN127" s="126">
        <f t="shared" si="9"/>
        <v>2.3099999999999999E-2</v>
      </c>
      <c r="AO127" s="127">
        <f t="shared" ref="AO127:AW127" si="368">+($AX127-$AN127)/10+AN127</f>
        <v>2.332E-2</v>
      </c>
      <c r="AP127" s="127">
        <f t="shared" si="368"/>
        <v>2.3540000000000002E-2</v>
      </c>
      <c r="AQ127" s="127">
        <f t="shared" si="368"/>
        <v>2.3760000000000003E-2</v>
      </c>
      <c r="AR127" s="127">
        <f t="shared" si="368"/>
        <v>2.3980000000000005E-2</v>
      </c>
      <c r="AS127" s="127">
        <f t="shared" si="368"/>
        <v>2.4200000000000006E-2</v>
      </c>
      <c r="AT127" s="127">
        <f t="shared" si="368"/>
        <v>2.4420000000000008E-2</v>
      </c>
      <c r="AU127" s="127">
        <f t="shared" si="368"/>
        <v>2.4640000000000009E-2</v>
      </c>
      <c r="AV127" s="127">
        <f t="shared" si="368"/>
        <v>2.4860000000000011E-2</v>
      </c>
      <c r="AW127" s="127">
        <f t="shared" si="368"/>
        <v>2.5080000000000012E-2</v>
      </c>
      <c r="AX127" s="126">
        <f t="shared" si="11"/>
        <v>2.53E-2</v>
      </c>
    </row>
    <row r="128" spans="2:50" ht="15.75" customHeight="1" x14ac:dyDescent="0.2">
      <c r="B128" s="123">
        <v>43637</v>
      </c>
      <c r="C128" s="128">
        <v>2.16</v>
      </c>
      <c r="D128" s="128">
        <v>2.16</v>
      </c>
      <c r="E128" s="128">
        <v>2.11</v>
      </c>
      <c r="F128" s="128">
        <v>2.0499999999999998</v>
      </c>
      <c r="G128" s="128">
        <v>1.95</v>
      </c>
      <c r="H128" s="128">
        <v>1.77</v>
      </c>
      <c r="I128" s="128">
        <v>1.74</v>
      </c>
      <c r="J128" s="128">
        <v>1.8</v>
      </c>
      <c r="K128" s="128">
        <v>1.93</v>
      </c>
      <c r="L128" s="128">
        <v>2.0699999999999998</v>
      </c>
      <c r="M128" s="128">
        <v>2.37</v>
      </c>
      <c r="N128" s="129">
        <v>2.59</v>
      </c>
      <c r="O128" s="119"/>
      <c r="P128" s="120">
        <f t="shared" si="1"/>
        <v>43637</v>
      </c>
      <c r="Q128" s="121">
        <f t="shared" ref="Q128:W128" si="369">SUMIF($B$9:$N$9,Q$9,$B128:$N128)/100</f>
        <v>2.1600000000000001E-2</v>
      </c>
      <c r="R128" s="121">
        <f t="shared" si="369"/>
        <v>2.1600000000000001E-2</v>
      </c>
      <c r="S128" s="121">
        <f t="shared" si="369"/>
        <v>2.1099999999999997E-2</v>
      </c>
      <c r="T128" s="121">
        <f t="shared" si="369"/>
        <v>2.0499999999999997E-2</v>
      </c>
      <c r="U128" s="121">
        <f t="shared" si="369"/>
        <v>1.95E-2</v>
      </c>
      <c r="V128" s="121">
        <f t="shared" si="369"/>
        <v>1.77E-2</v>
      </c>
      <c r="W128" s="121">
        <f t="shared" si="369"/>
        <v>1.7399999999999999E-2</v>
      </c>
      <c r="X128" s="122">
        <f t="shared" si="3"/>
        <v>1.77E-2</v>
      </c>
      <c r="Y128" s="121">
        <f t="shared" si="4"/>
        <v>1.8000000000000002E-2</v>
      </c>
      <c r="Z128" s="122">
        <f t="shared" si="5"/>
        <v>1.865E-2</v>
      </c>
      <c r="AA128" s="121">
        <f t="shared" si="6"/>
        <v>1.9299999999999998E-2</v>
      </c>
      <c r="AB128" s="122">
        <f t="shared" si="318"/>
        <v>1.9766666666666665E-2</v>
      </c>
      <c r="AC128" s="122">
        <f t="shared" si="318"/>
        <v>2.0233333333333332E-2</v>
      </c>
      <c r="AD128" s="121">
        <f t="shared" si="7"/>
        <v>2.07E-2</v>
      </c>
      <c r="AE128" s="122">
        <f t="shared" ref="AE128:AM128" si="370">+($AN128-$AD128)/10+AD128</f>
        <v>2.1000000000000001E-2</v>
      </c>
      <c r="AF128" s="122">
        <f t="shared" si="370"/>
        <v>2.1300000000000003E-2</v>
      </c>
      <c r="AG128" s="122">
        <f t="shared" si="370"/>
        <v>2.1600000000000005E-2</v>
      </c>
      <c r="AH128" s="122">
        <f t="shared" si="370"/>
        <v>2.1900000000000006E-2</v>
      </c>
      <c r="AI128" s="122">
        <f t="shared" si="370"/>
        <v>2.2200000000000008E-2</v>
      </c>
      <c r="AJ128" s="122">
        <f t="shared" si="370"/>
        <v>2.250000000000001E-2</v>
      </c>
      <c r="AK128" s="122">
        <f t="shared" si="370"/>
        <v>2.2800000000000011E-2</v>
      </c>
      <c r="AL128" s="122">
        <f t="shared" si="370"/>
        <v>2.3100000000000013E-2</v>
      </c>
      <c r="AM128" s="122">
        <f t="shared" si="370"/>
        <v>2.3400000000000015E-2</v>
      </c>
      <c r="AN128" s="121">
        <f t="shared" si="9"/>
        <v>2.3700000000000002E-2</v>
      </c>
      <c r="AO128" s="122">
        <f t="shared" ref="AO128:AW128" si="371">+($AX128-$AN128)/10+AN128</f>
        <v>2.3920000000000004E-2</v>
      </c>
      <c r="AP128" s="122">
        <f t="shared" si="371"/>
        <v>2.4140000000000002E-2</v>
      </c>
      <c r="AQ128" s="122">
        <f t="shared" si="371"/>
        <v>2.436E-2</v>
      </c>
      <c r="AR128" s="122">
        <f t="shared" si="371"/>
        <v>2.4579999999999998E-2</v>
      </c>
      <c r="AS128" s="122">
        <f t="shared" si="371"/>
        <v>2.4799999999999996E-2</v>
      </c>
      <c r="AT128" s="122">
        <f t="shared" si="371"/>
        <v>2.5019999999999994E-2</v>
      </c>
      <c r="AU128" s="122">
        <f t="shared" si="371"/>
        <v>2.5239999999999992E-2</v>
      </c>
      <c r="AV128" s="122">
        <f t="shared" si="371"/>
        <v>2.545999999999999E-2</v>
      </c>
      <c r="AW128" s="122">
        <f t="shared" si="371"/>
        <v>2.5679999999999988E-2</v>
      </c>
      <c r="AX128" s="121">
        <f t="shared" si="11"/>
        <v>2.5899999999999999E-2</v>
      </c>
    </row>
    <row r="129" spans="2:50" ht="15.75" customHeight="1" x14ac:dyDescent="0.2">
      <c r="B129" s="123">
        <v>43640</v>
      </c>
      <c r="C129" s="124">
        <v>2.12</v>
      </c>
      <c r="D129" s="124">
        <v>2.13</v>
      </c>
      <c r="E129" s="124">
        <v>2.13</v>
      </c>
      <c r="F129" s="124">
        <v>2.1</v>
      </c>
      <c r="G129" s="124">
        <v>1.92</v>
      </c>
      <c r="H129" s="124">
        <v>1.72</v>
      </c>
      <c r="I129" s="124">
        <v>1.69</v>
      </c>
      <c r="J129" s="124">
        <v>1.75</v>
      </c>
      <c r="K129" s="124">
        <v>1.88</v>
      </c>
      <c r="L129" s="124">
        <v>2.02</v>
      </c>
      <c r="M129" s="124">
        <v>2.33</v>
      </c>
      <c r="N129" s="125">
        <v>2.5499999999999998</v>
      </c>
      <c r="O129" s="119"/>
      <c r="P129" s="120">
        <f t="shared" si="1"/>
        <v>43640</v>
      </c>
      <c r="Q129" s="126">
        <f t="shared" ref="Q129:W129" si="372">SUMIF($B$9:$N$9,Q$9,$B129:$N129)/100</f>
        <v>2.12E-2</v>
      </c>
      <c r="R129" s="126">
        <f t="shared" si="372"/>
        <v>2.1299999999999999E-2</v>
      </c>
      <c r="S129" s="126">
        <f t="shared" si="372"/>
        <v>2.1299999999999999E-2</v>
      </c>
      <c r="T129" s="126">
        <f t="shared" si="372"/>
        <v>2.1000000000000001E-2</v>
      </c>
      <c r="U129" s="126">
        <f t="shared" si="372"/>
        <v>1.9199999999999998E-2</v>
      </c>
      <c r="V129" s="126">
        <f t="shared" si="372"/>
        <v>1.72E-2</v>
      </c>
      <c r="W129" s="126">
        <f t="shared" si="372"/>
        <v>1.6899999999999998E-2</v>
      </c>
      <c r="X129" s="127">
        <f t="shared" si="3"/>
        <v>1.72E-2</v>
      </c>
      <c r="Y129" s="126">
        <f t="shared" si="4"/>
        <v>1.7500000000000002E-2</v>
      </c>
      <c r="Z129" s="127">
        <f t="shared" si="5"/>
        <v>1.8149999999999999E-2</v>
      </c>
      <c r="AA129" s="126">
        <f t="shared" si="6"/>
        <v>1.8799999999999997E-2</v>
      </c>
      <c r="AB129" s="127">
        <f t="shared" si="318"/>
        <v>1.9266666666666665E-2</v>
      </c>
      <c r="AC129" s="127">
        <f t="shared" si="318"/>
        <v>1.9733333333333332E-2</v>
      </c>
      <c r="AD129" s="126">
        <f t="shared" si="7"/>
        <v>2.0199999999999999E-2</v>
      </c>
      <c r="AE129" s="127">
        <f t="shared" ref="AE129:AM129" si="373">+($AN129-$AD129)/10+AD129</f>
        <v>2.051E-2</v>
      </c>
      <c r="AF129" s="127">
        <f t="shared" si="373"/>
        <v>2.0820000000000002E-2</v>
      </c>
      <c r="AG129" s="127">
        <f t="shared" si="373"/>
        <v>2.1130000000000003E-2</v>
      </c>
      <c r="AH129" s="127">
        <f t="shared" si="373"/>
        <v>2.1440000000000004E-2</v>
      </c>
      <c r="AI129" s="127">
        <f t="shared" si="373"/>
        <v>2.1750000000000005E-2</v>
      </c>
      <c r="AJ129" s="127">
        <f t="shared" si="373"/>
        <v>2.2060000000000007E-2</v>
      </c>
      <c r="AK129" s="127">
        <f t="shared" si="373"/>
        <v>2.2370000000000008E-2</v>
      </c>
      <c r="AL129" s="127">
        <f t="shared" si="373"/>
        <v>2.2680000000000009E-2</v>
      </c>
      <c r="AM129" s="127">
        <f t="shared" si="373"/>
        <v>2.299000000000001E-2</v>
      </c>
      <c r="AN129" s="126">
        <f t="shared" si="9"/>
        <v>2.3300000000000001E-2</v>
      </c>
      <c r="AO129" s="127">
        <f t="shared" ref="AO129:AW129" si="374">+($AX129-$AN129)/10+AN129</f>
        <v>2.3519999999999999E-2</v>
      </c>
      <c r="AP129" s="127">
        <f t="shared" si="374"/>
        <v>2.3739999999999997E-2</v>
      </c>
      <c r="AQ129" s="127">
        <f t="shared" si="374"/>
        <v>2.3959999999999995E-2</v>
      </c>
      <c r="AR129" s="127">
        <f t="shared" si="374"/>
        <v>2.4179999999999993E-2</v>
      </c>
      <c r="AS129" s="127">
        <f t="shared" si="374"/>
        <v>2.4399999999999991E-2</v>
      </c>
      <c r="AT129" s="127">
        <f t="shared" si="374"/>
        <v>2.4619999999999989E-2</v>
      </c>
      <c r="AU129" s="127">
        <f t="shared" si="374"/>
        <v>2.4839999999999987E-2</v>
      </c>
      <c r="AV129" s="127">
        <f t="shared" si="374"/>
        <v>2.5059999999999985E-2</v>
      </c>
      <c r="AW129" s="127">
        <f t="shared" si="374"/>
        <v>2.5279999999999983E-2</v>
      </c>
      <c r="AX129" s="126">
        <f t="shared" si="11"/>
        <v>2.5499999999999998E-2</v>
      </c>
    </row>
    <row r="130" spans="2:50" ht="15.75" customHeight="1" x14ac:dyDescent="0.2">
      <c r="B130" s="123">
        <v>43641</v>
      </c>
      <c r="C130" s="128">
        <v>2.11</v>
      </c>
      <c r="D130" s="128">
        <v>2.12</v>
      </c>
      <c r="E130" s="128">
        <v>2.12</v>
      </c>
      <c r="F130" s="128">
        <v>2.1</v>
      </c>
      <c r="G130" s="128">
        <v>1.93</v>
      </c>
      <c r="H130" s="128">
        <v>1.71</v>
      </c>
      <c r="I130" s="128">
        <v>1.67</v>
      </c>
      <c r="J130" s="128">
        <v>1.73</v>
      </c>
      <c r="K130" s="128">
        <v>1.86</v>
      </c>
      <c r="L130" s="128">
        <v>2</v>
      </c>
      <c r="M130" s="128">
        <v>2.31</v>
      </c>
      <c r="N130" s="129">
        <v>2.5299999999999998</v>
      </c>
      <c r="O130" s="119"/>
      <c r="P130" s="120">
        <f t="shared" si="1"/>
        <v>43641</v>
      </c>
      <c r="Q130" s="121">
        <f t="shared" ref="Q130:W130" si="375">SUMIF($B$9:$N$9,Q$9,$B130:$N130)/100</f>
        <v>2.1099999999999997E-2</v>
      </c>
      <c r="R130" s="121">
        <f t="shared" si="375"/>
        <v>2.12E-2</v>
      </c>
      <c r="S130" s="121">
        <f t="shared" si="375"/>
        <v>2.12E-2</v>
      </c>
      <c r="T130" s="121">
        <f t="shared" si="375"/>
        <v>2.1000000000000001E-2</v>
      </c>
      <c r="U130" s="121">
        <f t="shared" si="375"/>
        <v>1.9299999999999998E-2</v>
      </c>
      <c r="V130" s="121">
        <f t="shared" si="375"/>
        <v>1.7100000000000001E-2</v>
      </c>
      <c r="W130" s="121">
        <f t="shared" si="375"/>
        <v>1.67E-2</v>
      </c>
      <c r="X130" s="122">
        <f t="shared" si="3"/>
        <v>1.7000000000000001E-2</v>
      </c>
      <c r="Y130" s="121">
        <f t="shared" si="4"/>
        <v>1.7299999999999999E-2</v>
      </c>
      <c r="Z130" s="122">
        <f t="shared" si="5"/>
        <v>1.7950000000000001E-2</v>
      </c>
      <c r="AA130" s="121">
        <f t="shared" si="6"/>
        <v>1.8600000000000002E-2</v>
      </c>
      <c r="AB130" s="122">
        <f t="shared" si="318"/>
        <v>1.9066666666666669E-2</v>
      </c>
      <c r="AC130" s="122">
        <f t="shared" si="318"/>
        <v>1.9533333333333337E-2</v>
      </c>
      <c r="AD130" s="121">
        <f t="shared" si="7"/>
        <v>0.02</v>
      </c>
      <c r="AE130" s="122">
        <f t="shared" ref="AE130:AM130" si="376">+($AN130-$AD130)/10+AD130</f>
        <v>2.0310000000000002E-2</v>
      </c>
      <c r="AF130" s="122">
        <f t="shared" si="376"/>
        <v>2.0620000000000003E-2</v>
      </c>
      <c r="AG130" s="122">
        <f t="shared" si="376"/>
        <v>2.0930000000000004E-2</v>
      </c>
      <c r="AH130" s="122">
        <f t="shared" si="376"/>
        <v>2.1240000000000005E-2</v>
      </c>
      <c r="AI130" s="122">
        <f t="shared" si="376"/>
        <v>2.1550000000000007E-2</v>
      </c>
      <c r="AJ130" s="122">
        <f t="shared" si="376"/>
        <v>2.1860000000000008E-2</v>
      </c>
      <c r="AK130" s="122">
        <f t="shared" si="376"/>
        <v>2.2170000000000009E-2</v>
      </c>
      <c r="AL130" s="122">
        <f t="shared" si="376"/>
        <v>2.248000000000001E-2</v>
      </c>
      <c r="AM130" s="122">
        <f t="shared" si="376"/>
        <v>2.2790000000000012E-2</v>
      </c>
      <c r="AN130" s="121">
        <f t="shared" si="9"/>
        <v>2.3099999999999999E-2</v>
      </c>
      <c r="AO130" s="122">
        <f t="shared" ref="AO130:AW130" si="377">+($AX130-$AN130)/10+AN130</f>
        <v>2.332E-2</v>
      </c>
      <c r="AP130" s="122">
        <f t="shared" si="377"/>
        <v>2.3540000000000002E-2</v>
      </c>
      <c r="AQ130" s="122">
        <f t="shared" si="377"/>
        <v>2.3760000000000003E-2</v>
      </c>
      <c r="AR130" s="122">
        <f t="shared" si="377"/>
        <v>2.3980000000000005E-2</v>
      </c>
      <c r="AS130" s="122">
        <f t="shared" si="377"/>
        <v>2.4200000000000006E-2</v>
      </c>
      <c r="AT130" s="122">
        <f t="shared" si="377"/>
        <v>2.4420000000000008E-2</v>
      </c>
      <c r="AU130" s="122">
        <f t="shared" si="377"/>
        <v>2.4640000000000009E-2</v>
      </c>
      <c r="AV130" s="122">
        <f t="shared" si="377"/>
        <v>2.4860000000000011E-2</v>
      </c>
      <c r="AW130" s="122">
        <f t="shared" si="377"/>
        <v>2.5080000000000012E-2</v>
      </c>
      <c r="AX130" s="121">
        <f t="shared" si="11"/>
        <v>2.53E-2</v>
      </c>
    </row>
    <row r="131" spans="2:50" ht="15.75" customHeight="1" x14ac:dyDescent="0.2">
      <c r="B131" s="123">
        <v>43642</v>
      </c>
      <c r="C131" s="124">
        <v>2.11</v>
      </c>
      <c r="D131" s="124">
        <v>2.12</v>
      </c>
      <c r="E131" s="124">
        <v>2.15</v>
      </c>
      <c r="F131" s="124">
        <v>2.12</v>
      </c>
      <c r="G131" s="124">
        <v>1.96</v>
      </c>
      <c r="H131" s="124">
        <v>1.77</v>
      </c>
      <c r="I131" s="124">
        <v>1.74</v>
      </c>
      <c r="J131" s="124">
        <v>1.8</v>
      </c>
      <c r="K131" s="124">
        <v>1.92</v>
      </c>
      <c r="L131" s="124">
        <v>2.0499999999999998</v>
      </c>
      <c r="M131" s="124">
        <v>2.35</v>
      </c>
      <c r="N131" s="125">
        <v>2.57</v>
      </c>
      <c r="O131" s="119"/>
      <c r="P131" s="120">
        <f t="shared" si="1"/>
        <v>43642</v>
      </c>
      <c r="Q131" s="126">
        <f t="shared" ref="Q131:W131" si="378">SUMIF($B$9:$N$9,Q$9,$B131:$N131)/100</f>
        <v>2.1099999999999997E-2</v>
      </c>
      <c r="R131" s="126">
        <f t="shared" si="378"/>
        <v>2.12E-2</v>
      </c>
      <c r="S131" s="126">
        <f t="shared" si="378"/>
        <v>2.1499999999999998E-2</v>
      </c>
      <c r="T131" s="126">
        <f t="shared" si="378"/>
        <v>2.12E-2</v>
      </c>
      <c r="U131" s="126">
        <f t="shared" si="378"/>
        <v>1.9599999999999999E-2</v>
      </c>
      <c r="V131" s="126">
        <f t="shared" si="378"/>
        <v>1.77E-2</v>
      </c>
      <c r="W131" s="126">
        <f t="shared" si="378"/>
        <v>1.7399999999999999E-2</v>
      </c>
      <c r="X131" s="127">
        <f t="shared" si="3"/>
        <v>1.77E-2</v>
      </c>
      <c r="Y131" s="126">
        <f t="shared" si="4"/>
        <v>1.8000000000000002E-2</v>
      </c>
      <c r="Z131" s="127">
        <f t="shared" si="5"/>
        <v>1.8599999999999998E-2</v>
      </c>
      <c r="AA131" s="126">
        <f t="shared" si="6"/>
        <v>1.9199999999999998E-2</v>
      </c>
      <c r="AB131" s="127">
        <f t="shared" ref="AB131:AC150" si="379">+($AD131-$AA131)/3+AA131</f>
        <v>1.9633333333333332E-2</v>
      </c>
      <c r="AC131" s="127">
        <f t="shared" si="379"/>
        <v>2.0066666666666667E-2</v>
      </c>
      <c r="AD131" s="126">
        <f t="shared" si="7"/>
        <v>2.0499999999999997E-2</v>
      </c>
      <c r="AE131" s="127">
        <f t="shared" ref="AE131:AM131" si="380">+($AN131-$AD131)/10+AD131</f>
        <v>2.0799999999999999E-2</v>
      </c>
      <c r="AF131" s="127">
        <f t="shared" si="380"/>
        <v>2.1100000000000001E-2</v>
      </c>
      <c r="AG131" s="127">
        <f t="shared" si="380"/>
        <v>2.1400000000000002E-2</v>
      </c>
      <c r="AH131" s="127">
        <f t="shared" si="380"/>
        <v>2.1700000000000004E-2</v>
      </c>
      <c r="AI131" s="127">
        <f t="shared" si="380"/>
        <v>2.2000000000000006E-2</v>
      </c>
      <c r="AJ131" s="127">
        <f t="shared" si="380"/>
        <v>2.2300000000000007E-2</v>
      </c>
      <c r="AK131" s="127">
        <f t="shared" si="380"/>
        <v>2.2600000000000009E-2</v>
      </c>
      <c r="AL131" s="127">
        <f t="shared" si="380"/>
        <v>2.2900000000000011E-2</v>
      </c>
      <c r="AM131" s="127">
        <f t="shared" si="380"/>
        <v>2.3200000000000012E-2</v>
      </c>
      <c r="AN131" s="126">
        <f t="shared" si="9"/>
        <v>2.35E-2</v>
      </c>
      <c r="AO131" s="127">
        <f t="shared" ref="AO131:AW131" si="381">+($AX131-$AN131)/10+AN131</f>
        <v>2.3719999999999998E-2</v>
      </c>
      <c r="AP131" s="127">
        <f t="shared" si="381"/>
        <v>2.3939999999999996E-2</v>
      </c>
      <c r="AQ131" s="127">
        <f t="shared" si="381"/>
        <v>2.4159999999999994E-2</v>
      </c>
      <c r="AR131" s="127">
        <f t="shared" si="381"/>
        <v>2.4379999999999992E-2</v>
      </c>
      <c r="AS131" s="127">
        <f t="shared" si="381"/>
        <v>2.459999999999999E-2</v>
      </c>
      <c r="AT131" s="127">
        <f t="shared" si="381"/>
        <v>2.4819999999999988E-2</v>
      </c>
      <c r="AU131" s="127">
        <f t="shared" si="381"/>
        <v>2.5039999999999986E-2</v>
      </c>
      <c r="AV131" s="127">
        <f t="shared" si="381"/>
        <v>2.5259999999999984E-2</v>
      </c>
      <c r="AW131" s="127">
        <f t="shared" si="381"/>
        <v>2.5479999999999982E-2</v>
      </c>
      <c r="AX131" s="126">
        <f t="shared" si="11"/>
        <v>2.5699999999999997E-2</v>
      </c>
    </row>
    <row r="132" spans="2:50" ht="15.75" customHeight="1" x14ac:dyDescent="0.2">
      <c r="B132" s="123">
        <v>43643</v>
      </c>
      <c r="C132" s="128">
        <v>2.19</v>
      </c>
      <c r="D132" s="128">
        <v>2.15</v>
      </c>
      <c r="E132" s="128">
        <v>2.14</v>
      </c>
      <c r="F132" s="128">
        <v>2.12</v>
      </c>
      <c r="G132" s="128">
        <v>1.93</v>
      </c>
      <c r="H132" s="128">
        <v>1.74</v>
      </c>
      <c r="I132" s="128">
        <v>1.71</v>
      </c>
      <c r="J132" s="128">
        <v>1.76</v>
      </c>
      <c r="K132" s="128">
        <v>1.88</v>
      </c>
      <c r="L132" s="128">
        <v>2.0099999999999998</v>
      </c>
      <c r="M132" s="128">
        <v>2.31</v>
      </c>
      <c r="N132" s="129">
        <v>2.52</v>
      </c>
      <c r="O132" s="119"/>
      <c r="P132" s="120">
        <f t="shared" si="1"/>
        <v>43643</v>
      </c>
      <c r="Q132" s="121">
        <f t="shared" ref="Q132:W132" si="382">SUMIF($B$9:$N$9,Q$9,$B132:$N132)/100</f>
        <v>2.1899999999999999E-2</v>
      </c>
      <c r="R132" s="121">
        <f t="shared" si="382"/>
        <v>2.1499999999999998E-2</v>
      </c>
      <c r="S132" s="121">
        <f t="shared" si="382"/>
        <v>2.1400000000000002E-2</v>
      </c>
      <c r="T132" s="121">
        <f t="shared" si="382"/>
        <v>2.12E-2</v>
      </c>
      <c r="U132" s="121">
        <f t="shared" si="382"/>
        <v>1.9299999999999998E-2</v>
      </c>
      <c r="V132" s="121">
        <f t="shared" si="382"/>
        <v>1.7399999999999999E-2</v>
      </c>
      <c r="W132" s="121">
        <f t="shared" si="382"/>
        <v>1.7100000000000001E-2</v>
      </c>
      <c r="X132" s="122">
        <f t="shared" si="3"/>
        <v>1.7350000000000001E-2</v>
      </c>
      <c r="Y132" s="121">
        <f t="shared" si="4"/>
        <v>1.7600000000000001E-2</v>
      </c>
      <c r="Z132" s="122">
        <f t="shared" si="5"/>
        <v>1.8200000000000001E-2</v>
      </c>
      <c r="AA132" s="121">
        <f t="shared" si="6"/>
        <v>1.8799999999999997E-2</v>
      </c>
      <c r="AB132" s="122">
        <f t="shared" si="379"/>
        <v>1.9233333333333331E-2</v>
      </c>
      <c r="AC132" s="122">
        <f t="shared" si="379"/>
        <v>1.9666666666666666E-2</v>
      </c>
      <c r="AD132" s="121">
        <f t="shared" si="7"/>
        <v>2.0099999999999996E-2</v>
      </c>
      <c r="AE132" s="122">
        <f t="shared" ref="AE132:AM132" si="383">+($AN132-$AD132)/10+AD132</f>
        <v>2.0399999999999998E-2</v>
      </c>
      <c r="AF132" s="122">
        <f t="shared" si="383"/>
        <v>2.07E-2</v>
      </c>
      <c r="AG132" s="122">
        <f t="shared" si="383"/>
        <v>2.1000000000000001E-2</v>
      </c>
      <c r="AH132" s="122">
        <f t="shared" si="383"/>
        <v>2.1300000000000003E-2</v>
      </c>
      <c r="AI132" s="122">
        <f t="shared" si="383"/>
        <v>2.1600000000000005E-2</v>
      </c>
      <c r="AJ132" s="122">
        <f t="shared" si="383"/>
        <v>2.1900000000000006E-2</v>
      </c>
      <c r="AK132" s="122">
        <f t="shared" si="383"/>
        <v>2.2200000000000008E-2</v>
      </c>
      <c r="AL132" s="122">
        <f t="shared" si="383"/>
        <v>2.250000000000001E-2</v>
      </c>
      <c r="AM132" s="122">
        <f t="shared" si="383"/>
        <v>2.2800000000000011E-2</v>
      </c>
      <c r="AN132" s="121">
        <f t="shared" si="9"/>
        <v>2.3099999999999999E-2</v>
      </c>
      <c r="AO132" s="122">
        <f t="shared" ref="AO132:AW132" si="384">+($AX132-$AN132)/10+AN132</f>
        <v>2.3309999999999997E-2</v>
      </c>
      <c r="AP132" s="122">
        <f t="shared" si="384"/>
        <v>2.3519999999999999E-2</v>
      </c>
      <c r="AQ132" s="122">
        <f t="shared" si="384"/>
        <v>2.3730000000000001E-2</v>
      </c>
      <c r="AR132" s="122">
        <f t="shared" si="384"/>
        <v>2.3940000000000003E-2</v>
      </c>
      <c r="AS132" s="122">
        <f t="shared" si="384"/>
        <v>2.4150000000000005E-2</v>
      </c>
      <c r="AT132" s="122">
        <f t="shared" si="384"/>
        <v>2.4360000000000007E-2</v>
      </c>
      <c r="AU132" s="122">
        <f t="shared" si="384"/>
        <v>2.4570000000000008E-2</v>
      </c>
      <c r="AV132" s="122">
        <f t="shared" si="384"/>
        <v>2.478000000000001E-2</v>
      </c>
      <c r="AW132" s="122">
        <f t="shared" si="384"/>
        <v>2.4990000000000012E-2</v>
      </c>
      <c r="AX132" s="121">
        <f t="shared" si="11"/>
        <v>2.52E-2</v>
      </c>
    </row>
    <row r="133" spans="2:50" ht="15.75" customHeight="1" x14ac:dyDescent="0.2">
      <c r="B133" s="123">
        <v>43644</v>
      </c>
      <c r="C133" s="124">
        <v>2.1800000000000002</v>
      </c>
      <c r="D133" s="124">
        <v>2.15</v>
      </c>
      <c r="E133" s="124">
        <v>2.12</v>
      </c>
      <c r="F133" s="124">
        <v>2.09</v>
      </c>
      <c r="G133" s="124">
        <v>1.92</v>
      </c>
      <c r="H133" s="124">
        <v>1.75</v>
      </c>
      <c r="I133" s="124">
        <v>1.71</v>
      </c>
      <c r="J133" s="124">
        <v>1.76</v>
      </c>
      <c r="K133" s="124">
        <v>1.87</v>
      </c>
      <c r="L133" s="124">
        <v>2</v>
      </c>
      <c r="M133" s="124">
        <v>2.31</v>
      </c>
      <c r="N133" s="125">
        <v>2.52</v>
      </c>
      <c r="O133" s="119"/>
      <c r="P133" s="120">
        <f t="shared" si="1"/>
        <v>43644</v>
      </c>
      <c r="Q133" s="126">
        <f t="shared" ref="Q133:W133" si="385">SUMIF($B$9:$N$9,Q$9,$B133:$N133)/100</f>
        <v>2.18E-2</v>
      </c>
      <c r="R133" s="126">
        <f t="shared" si="385"/>
        <v>2.1499999999999998E-2</v>
      </c>
      <c r="S133" s="126">
        <f t="shared" si="385"/>
        <v>2.12E-2</v>
      </c>
      <c r="T133" s="126">
        <f t="shared" si="385"/>
        <v>2.0899999999999998E-2</v>
      </c>
      <c r="U133" s="126">
        <f t="shared" si="385"/>
        <v>1.9199999999999998E-2</v>
      </c>
      <c r="V133" s="126">
        <f t="shared" si="385"/>
        <v>1.7500000000000002E-2</v>
      </c>
      <c r="W133" s="126">
        <f t="shared" si="385"/>
        <v>1.7100000000000001E-2</v>
      </c>
      <c r="X133" s="127">
        <f t="shared" si="3"/>
        <v>1.7350000000000001E-2</v>
      </c>
      <c r="Y133" s="126">
        <f t="shared" si="4"/>
        <v>1.7600000000000001E-2</v>
      </c>
      <c r="Z133" s="127">
        <f t="shared" si="5"/>
        <v>1.8149999999999999E-2</v>
      </c>
      <c r="AA133" s="126">
        <f t="shared" si="6"/>
        <v>1.8700000000000001E-2</v>
      </c>
      <c r="AB133" s="127">
        <f t="shared" si="379"/>
        <v>1.9133333333333336E-2</v>
      </c>
      <c r="AC133" s="127">
        <f t="shared" si="379"/>
        <v>1.956666666666667E-2</v>
      </c>
      <c r="AD133" s="126">
        <f t="shared" si="7"/>
        <v>0.02</v>
      </c>
      <c r="AE133" s="127">
        <f t="shared" ref="AE133:AM133" si="386">+($AN133-$AD133)/10+AD133</f>
        <v>2.0310000000000002E-2</v>
      </c>
      <c r="AF133" s="127">
        <f t="shared" si="386"/>
        <v>2.0620000000000003E-2</v>
      </c>
      <c r="AG133" s="127">
        <f t="shared" si="386"/>
        <v>2.0930000000000004E-2</v>
      </c>
      <c r="AH133" s="127">
        <f t="shared" si="386"/>
        <v>2.1240000000000005E-2</v>
      </c>
      <c r="AI133" s="127">
        <f t="shared" si="386"/>
        <v>2.1550000000000007E-2</v>
      </c>
      <c r="AJ133" s="127">
        <f t="shared" si="386"/>
        <v>2.1860000000000008E-2</v>
      </c>
      <c r="AK133" s="127">
        <f t="shared" si="386"/>
        <v>2.2170000000000009E-2</v>
      </c>
      <c r="AL133" s="127">
        <f t="shared" si="386"/>
        <v>2.248000000000001E-2</v>
      </c>
      <c r="AM133" s="127">
        <f t="shared" si="386"/>
        <v>2.2790000000000012E-2</v>
      </c>
      <c r="AN133" s="126">
        <f t="shared" si="9"/>
        <v>2.3099999999999999E-2</v>
      </c>
      <c r="AO133" s="127">
        <f t="shared" ref="AO133:AW133" si="387">+($AX133-$AN133)/10+AN133</f>
        <v>2.3309999999999997E-2</v>
      </c>
      <c r="AP133" s="127">
        <f t="shared" si="387"/>
        <v>2.3519999999999999E-2</v>
      </c>
      <c r="AQ133" s="127">
        <f t="shared" si="387"/>
        <v>2.3730000000000001E-2</v>
      </c>
      <c r="AR133" s="127">
        <f t="shared" si="387"/>
        <v>2.3940000000000003E-2</v>
      </c>
      <c r="AS133" s="127">
        <f t="shared" si="387"/>
        <v>2.4150000000000005E-2</v>
      </c>
      <c r="AT133" s="127">
        <f t="shared" si="387"/>
        <v>2.4360000000000007E-2</v>
      </c>
      <c r="AU133" s="127">
        <f t="shared" si="387"/>
        <v>2.4570000000000008E-2</v>
      </c>
      <c r="AV133" s="127">
        <f t="shared" si="387"/>
        <v>2.478000000000001E-2</v>
      </c>
      <c r="AW133" s="127">
        <f t="shared" si="387"/>
        <v>2.4990000000000012E-2</v>
      </c>
      <c r="AX133" s="126">
        <f t="shared" si="11"/>
        <v>2.52E-2</v>
      </c>
    </row>
    <row r="134" spans="2:50" ht="15.75" customHeight="1" x14ac:dyDescent="0.2">
      <c r="B134" s="123">
        <v>43647</v>
      </c>
      <c r="C134" s="128">
        <v>2.17</v>
      </c>
      <c r="D134" s="128">
        <v>2.16</v>
      </c>
      <c r="E134" s="128">
        <v>2.21</v>
      </c>
      <c r="F134" s="128">
        <v>2.1</v>
      </c>
      <c r="G134" s="128">
        <v>1.94</v>
      </c>
      <c r="H134" s="128">
        <v>1.78</v>
      </c>
      <c r="I134" s="128">
        <v>1.74</v>
      </c>
      <c r="J134" s="128">
        <v>1.79</v>
      </c>
      <c r="K134" s="128">
        <v>1.9</v>
      </c>
      <c r="L134" s="128">
        <v>2.0299999999999998</v>
      </c>
      <c r="M134" s="128">
        <v>2.34</v>
      </c>
      <c r="N134" s="129">
        <v>2.5499999999999998</v>
      </c>
      <c r="O134" s="119"/>
      <c r="P134" s="120">
        <f t="shared" si="1"/>
        <v>43647</v>
      </c>
      <c r="Q134" s="121">
        <f t="shared" ref="Q134:W134" si="388">SUMIF($B$9:$N$9,Q$9,$B134:$N134)/100</f>
        <v>2.1700000000000001E-2</v>
      </c>
      <c r="R134" s="121">
        <f t="shared" si="388"/>
        <v>2.1600000000000001E-2</v>
      </c>
      <c r="S134" s="121">
        <f t="shared" si="388"/>
        <v>2.2099999999999998E-2</v>
      </c>
      <c r="T134" s="121">
        <f t="shared" si="388"/>
        <v>2.1000000000000001E-2</v>
      </c>
      <c r="U134" s="121">
        <f t="shared" si="388"/>
        <v>1.9400000000000001E-2</v>
      </c>
      <c r="V134" s="121">
        <f t="shared" si="388"/>
        <v>1.78E-2</v>
      </c>
      <c r="W134" s="121">
        <f t="shared" si="388"/>
        <v>1.7399999999999999E-2</v>
      </c>
      <c r="X134" s="122">
        <f t="shared" si="3"/>
        <v>1.7649999999999999E-2</v>
      </c>
      <c r="Y134" s="121">
        <f t="shared" si="4"/>
        <v>1.7899999999999999E-2</v>
      </c>
      <c r="Z134" s="122">
        <f t="shared" si="5"/>
        <v>1.8450000000000001E-2</v>
      </c>
      <c r="AA134" s="121">
        <f t="shared" si="6"/>
        <v>1.9E-2</v>
      </c>
      <c r="AB134" s="122">
        <f t="shared" si="379"/>
        <v>1.9433333333333334E-2</v>
      </c>
      <c r="AC134" s="122">
        <f t="shared" si="379"/>
        <v>1.9866666666666668E-2</v>
      </c>
      <c r="AD134" s="121">
        <f t="shared" si="7"/>
        <v>2.0299999999999999E-2</v>
      </c>
      <c r="AE134" s="122">
        <f t="shared" ref="AE134:AM134" si="389">+($AN134-$AD134)/10+AD134</f>
        <v>2.061E-2</v>
      </c>
      <c r="AF134" s="122">
        <f t="shared" si="389"/>
        <v>2.0920000000000001E-2</v>
      </c>
      <c r="AG134" s="122">
        <f t="shared" si="389"/>
        <v>2.1230000000000002E-2</v>
      </c>
      <c r="AH134" s="122">
        <f t="shared" si="389"/>
        <v>2.1540000000000004E-2</v>
      </c>
      <c r="AI134" s="122">
        <f t="shared" si="389"/>
        <v>2.1850000000000005E-2</v>
      </c>
      <c r="AJ134" s="122">
        <f t="shared" si="389"/>
        <v>2.2160000000000006E-2</v>
      </c>
      <c r="AK134" s="122">
        <f t="shared" si="389"/>
        <v>2.2470000000000007E-2</v>
      </c>
      <c r="AL134" s="122">
        <f t="shared" si="389"/>
        <v>2.2780000000000009E-2</v>
      </c>
      <c r="AM134" s="122">
        <f t="shared" si="389"/>
        <v>2.309000000000001E-2</v>
      </c>
      <c r="AN134" s="121">
        <f t="shared" si="9"/>
        <v>2.3399999999999997E-2</v>
      </c>
      <c r="AO134" s="122">
        <f t="shared" ref="AO134:AW134" si="390">+($AX134-$AN134)/10+AN134</f>
        <v>2.3609999999999999E-2</v>
      </c>
      <c r="AP134" s="122">
        <f t="shared" si="390"/>
        <v>2.3820000000000001E-2</v>
      </c>
      <c r="AQ134" s="122">
        <f t="shared" si="390"/>
        <v>2.4030000000000003E-2</v>
      </c>
      <c r="AR134" s="122">
        <f t="shared" si="390"/>
        <v>2.4240000000000005E-2</v>
      </c>
      <c r="AS134" s="122">
        <f t="shared" si="390"/>
        <v>2.4450000000000006E-2</v>
      </c>
      <c r="AT134" s="122">
        <f t="shared" si="390"/>
        <v>2.4660000000000008E-2</v>
      </c>
      <c r="AU134" s="122">
        <f t="shared" si="390"/>
        <v>2.487000000000001E-2</v>
      </c>
      <c r="AV134" s="122">
        <f t="shared" si="390"/>
        <v>2.5080000000000012E-2</v>
      </c>
      <c r="AW134" s="122">
        <f t="shared" si="390"/>
        <v>2.5290000000000014E-2</v>
      </c>
      <c r="AX134" s="121">
        <f t="shared" si="11"/>
        <v>2.5499999999999998E-2</v>
      </c>
    </row>
    <row r="135" spans="2:50" ht="15.75" customHeight="1" x14ac:dyDescent="0.2">
      <c r="B135" s="123">
        <v>43648</v>
      </c>
      <c r="C135" s="124">
        <v>2.21</v>
      </c>
      <c r="D135" s="124">
        <v>2.17</v>
      </c>
      <c r="E135" s="124">
        <v>2.2000000000000002</v>
      </c>
      <c r="F135" s="124">
        <v>2.09</v>
      </c>
      <c r="G135" s="124">
        <v>1.91</v>
      </c>
      <c r="H135" s="124">
        <v>1.77</v>
      </c>
      <c r="I135" s="124">
        <v>1.71</v>
      </c>
      <c r="J135" s="124">
        <v>1.75</v>
      </c>
      <c r="K135" s="124">
        <v>1.85</v>
      </c>
      <c r="L135" s="124">
        <v>1.98</v>
      </c>
      <c r="M135" s="124">
        <v>2.29</v>
      </c>
      <c r="N135" s="125">
        <v>2.5099999999999998</v>
      </c>
      <c r="O135" s="119"/>
      <c r="P135" s="120">
        <f t="shared" si="1"/>
        <v>43648</v>
      </c>
      <c r="Q135" s="126">
        <f t="shared" ref="Q135:W135" si="391">SUMIF($B$9:$N$9,Q$9,$B135:$N135)/100</f>
        <v>2.2099999999999998E-2</v>
      </c>
      <c r="R135" s="126">
        <f t="shared" si="391"/>
        <v>2.1700000000000001E-2</v>
      </c>
      <c r="S135" s="126">
        <f t="shared" si="391"/>
        <v>2.2000000000000002E-2</v>
      </c>
      <c r="T135" s="126">
        <f t="shared" si="391"/>
        <v>2.0899999999999998E-2</v>
      </c>
      <c r="U135" s="126">
        <f t="shared" si="391"/>
        <v>1.9099999999999999E-2</v>
      </c>
      <c r="V135" s="126">
        <f t="shared" si="391"/>
        <v>1.77E-2</v>
      </c>
      <c r="W135" s="126">
        <f t="shared" si="391"/>
        <v>1.7100000000000001E-2</v>
      </c>
      <c r="X135" s="127">
        <f t="shared" si="3"/>
        <v>1.7300000000000003E-2</v>
      </c>
      <c r="Y135" s="126">
        <f t="shared" si="4"/>
        <v>1.7500000000000002E-2</v>
      </c>
      <c r="Z135" s="127">
        <f t="shared" si="5"/>
        <v>1.8000000000000002E-2</v>
      </c>
      <c r="AA135" s="126">
        <f t="shared" si="6"/>
        <v>1.8500000000000003E-2</v>
      </c>
      <c r="AB135" s="127">
        <f t="shared" si="379"/>
        <v>1.8933333333333333E-2</v>
      </c>
      <c r="AC135" s="127">
        <f t="shared" si="379"/>
        <v>1.9366666666666664E-2</v>
      </c>
      <c r="AD135" s="126">
        <f t="shared" si="7"/>
        <v>1.9799999999999998E-2</v>
      </c>
      <c r="AE135" s="127">
        <f t="shared" ref="AE135:AM135" si="392">+($AN135-$AD135)/10+AD135</f>
        <v>2.0109999999999999E-2</v>
      </c>
      <c r="AF135" s="127">
        <f t="shared" si="392"/>
        <v>2.0420000000000001E-2</v>
      </c>
      <c r="AG135" s="127">
        <f t="shared" si="392"/>
        <v>2.0730000000000002E-2</v>
      </c>
      <c r="AH135" s="127">
        <f t="shared" si="392"/>
        <v>2.1040000000000003E-2</v>
      </c>
      <c r="AI135" s="127">
        <f t="shared" si="392"/>
        <v>2.1350000000000004E-2</v>
      </c>
      <c r="AJ135" s="127">
        <f t="shared" si="392"/>
        <v>2.1660000000000006E-2</v>
      </c>
      <c r="AK135" s="127">
        <f t="shared" si="392"/>
        <v>2.1970000000000007E-2</v>
      </c>
      <c r="AL135" s="127">
        <f t="shared" si="392"/>
        <v>2.2280000000000008E-2</v>
      </c>
      <c r="AM135" s="127">
        <f t="shared" si="392"/>
        <v>2.2590000000000009E-2</v>
      </c>
      <c r="AN135" s="126">
        <f t="shared" si="9"/>
        <v>2.29E-2</v>
      </c>
      <c r="AO135" s="127">
        <f t="shared" ref="AO135:AW135" si="393">+($AX135-$AN135)/10+AN135</f>
        <v>2.3120000000000002E-2</v>
      </c>
      <c r="AP135" s="127">
        <f t="shared" si="393"/>
        <v>2.334E-2</v>
      </c>
      <c r="AQ135" s="127">
        <f t="shared" si="393"/>
        <v>2.3559999999999998E-2</v>
      </c>
      <c r="AR135" s="127">
        <f t="shared" si="393"/>
        <v>2.3779999999999996E-2</v>
      </c>
      <c r="AS135" s="127">
        <f t="shared" si="393"/>
        <v>2.3999999999999994E-2</v>
      </c>
      <c r="AT135" s="127">
        <f t="shared" si="393"/>
        <v>2.4219999999999992E-2</v>
      </c>
      <c r="AU135" s="127">
        <f t="shared" si="393"/>
        <v>2.443999999999999E-2</v>
      </c>
      <c r="AV135" s="127">
        <f t="shared" si="393"/>
        <v>2.4659999999999987E-2</v>
      </c>
      <c r="AW135" s="127">
        <f t="shared" si="393"/>
        <v>2.4879999999999985E-2</v>
      </c>
      <c r="AX135" s="126">
        <f t="shared" si="11"/>
        <v>2.5099999999999997E-2</v>
      </c>
    </row>
    <row r="136" spans="2:50" ht="15.75" customHeight="1" x14ac:dyDescent="0.2">
      <c r="B136" s="123">
        <v>43649</v>
      </c>
      <c r="C136" s="128">
        <v>2.25</v>
      </c>
      <c r="D136" s="128">
        <v>2.2000000000000002</v>
      </c>
      <c r="E136" s="128">
        <v>2.21</v>
      </c>
      <c r="F136" s="128">
        <v>2.08</v>
      </c>
      <c r="G136" s="128">
        <v>1.91</v>
      </c>
      <c r="H136" s="128">
        <v>1.77</v>
      </c>
      <c r="I136" s="128">
        <v>1.71</v>
      </c>
      <c r="J136" s="128">
        <v>1.74</v>
      </c>
      <c r="K136" s="128">
        <v>1.83</v>
      </c>
      <c r="L136" s="128">
        <v>1.96</v>
      </c>
      <c r="M136" s="128">
        <v>2.25</v>
      </c>
      <c r="N136" s="129">
        <v>2.4700000000000002</v>
      </c>
      <c r="O136" s="119"/>
      <c r="P136" s="120">
        <f t="shared" si="1"/>
        <v>43649</v>
      </c>
      <c r="Q136" s="121">
        <f t="shared" ref="Q136:W136" si="394">SUMIF($B$9:$N$9,Q$9,$B136:$N136)/100</f>
        <v>2.2499999999999999E-2</v>
      </c>
      <c r="R136" s="121">
        <f t="shared" si="394"/>
        <v>2.2000000000000002E-2</v>
      </c>
      <c r="S136" s="121">
        <f t="shared" si="394"/>
        <v>2.2099999999999998E-2</v>
      </c>
      <c r="T136" s="121">
        <f t="shared" si="394"/>
        <v>2.0799999999999999E-2</v>
      </c>
      <c r="U136" s="121">
        <f t="shared" si="394"/>
        <v>1.9099999999999999E-2</v>
      </c>
      <c r="V136" s="121">
        <f t="shared" si="394"/>
        <v>1.77E-2</v>
      </c>
      <c r="W136" s="121">
        <f t="shared" si="394"/>
        <v>1.7100000000000001E-2</v>
      </c>
      <c r="X136" s="122">
        <f t="shared" si="3"/>
        <v>1.7250000000000001E-2</v>
      </c>
      <c r="Y136" s="121">
        <f t="shared" si="4"/>
        <v>1.7399999999999999E-2</v>
      </c>
      <c r="Z136" s="122">
        <f t="shared" si="5"/>
        <v>1.7849999999999998E-2</v>
      </c>
      <c r="AA136" s="121">
        <f t="shared" si="6"/>
        <v>1.83E-2</v>
      </c>
      <c r="AB136" s="122">
        <f t="shared" si="379"/>
        <v>1.8733333333333334E-2</v>
      </c>
      <c r="AC136" s="122">
        <f t="shared" si="379"/>
        <v>1.9166666666666669E-2</v>
      </c>
      <c r="AD136" s="121">
        <f t="shared" si="7"/>
        <v>1.9599999999999999E-2</v>
      </c>
      <c r="AE136" s="122">
        <f t="shared" ref="AE136:AM136" si="395">+($AN136-$AD136)/10+AD136</f>
        <v>1.9889999999999998E-2</v>
      </c>
      <c r="AF136" s="122">
        <f t="shared" si="395"/>
        <v>2.0179999999999997E-2</v>
      </c>
      <c r="AG136" s="122">
        <f t="shared" si="395"/>
        <v>2.0469999999999995E-2</v>
      </c>
      <c r="AH136" s="122">
        <f t="shared" si="395"/>
        <v>2.0759999999999994E-2</v>
      </c>
      <c r="AI136" s="122">
        <f t="shared" si="395"/>
        <v>2.1049999999999992E-2</v>
      </c>
      <c r="AJ136" s="122">
        <f t="shared" si="395"/>
        <v>2.1339999999999991E-2</v>
      </c>
      <c r="AK136" s="122">
        <f t="shared" si="395"/>
        <v>2.162999999999999E-2</v>
      </c>
      <c r="AL136" s="122">
        <f t="shared" si="395"/>
        <v>2.1919999999999988E-2</v>
      </c>
      <c r="AM136" s="122">
        <f t="shared" si="395"/>
        <v>2.2209999999999987E-2</v>
      </c>
      <c r="AN136" s="121">
        <f t="shared" si="9"/>
        <v>2.2499999999999999E-2</v>
      </c>
      <c r="AO136" s="122">
        <f t="shared" ref="AO136:AW136" si="396">+($AX136-$AN136)/10+AN136</f>
        <v>2.2720000000000001E-2</v>
      </c>
      <c r="AP136" s="122">
        <f t="shared" si="396"/>
        <v>2.2940000000000002E-2</v>
      </c>
      <c r="AQ136" s="122">
        <f t="shared" si="396"/>
        <v>2.3160000000000004E-2</v>
      </c>
      <c r="AR136" s="122">
        <f t="shared" si="396"/>
        <v>2.3380000000000005E-2</v>
      </c>
      <c r="AS136" s="122">
        <f t="shared" si="396"/>
        <v>2.3600000000000006E-2</v>
      </c>
      <c r="AT136" s="122">
        <f t="shared" si="396"/>
        <v>2.3820000000000008E-2</v>
      </c>
      <c r="AU136" s="122">
        <f t="shared" si="396"/>
        <v>2.4040000000000009E-2</v>
      </c>
      <c r="AV136" s="122">
        <f t="shared" si="396"/>
        <v>2.4260000000000011E-2</v>
      </c>
      <c r="AW136" s="122">
        <f t="shared" si="396"/>
        <v>2.4480000000000012E-2</v>
      </c>
      <c r="AX136" s="121">
        <f t="shared" si="11"/>
        <v>2.4700000000000003E-2</v>
      </c>
    </row>
    <row r="137" spans="2:50" ht="15.75" customHeight="1" x14ac:dyDescent="0.2">
      <c r="B137" s="123">
        <v>43651</v>
      </c>
      <c r="C137" s="124">
        <v>2.2599999999999998</v>
      </c>
      <c r="D137" s="124">
        <v>2.2200000000000002</v>
      </c>
      <c r="E137" s="124">
        <v>2.23</v>
      </c>
      <c r="F137" s="124">
        <v>2.14</v>
      </c>
      <c r="G137" s="124">
        <v>1.98</v>
      </c>
      <c r="H137" s="124">
        <v>1.87</v>
      </c>
      <c r="I137" s="124">
        <v>1.82</v>
      </c>
      <c r="J137" s="124">
        <v>1.84</v>
      </c>
      <c r="K137" s="124">
        <v>1.93</v>
      </c>
      <c r="L137" s="124">
        <v>2.04</v>
      </c>
      <c r="M137" s="124">
        <v>2.34</v>
      </c>
      <c r="N137" s="125">
        <v>2.54</v>
      </c>
      <c r="O137" s="119"/>
      <c r="P137" s="120">
        <f t="shared" si="1"/>
        <v>43651</v>
      </c>
      <c r="Q137" s="126">
        <f t="shared" ref="Q137:W137" si="397">SUMIF($B$9:$N$9,Q$9,$B137:$N137)/100</f>
        <v>2.2599999999999999E-2</v>
      </c>
      <c r="R137" s="126">
        <f t="shared" si="397"/>
        <v>2.2200000000000001E-2</v>
      </c>
      <c r="S137" s="126">
        <f t="shared" si="397"/>
        <v>2.23E-2</v>
      </c>
      <c r="T137" s="126">
        <f t="shared" si="397"/>
        <v>2.1400000000000002E-2</v>
      </c>
      <c r="U137" s="126">
        <f t="shared" si="397"/>
        <v>1.9799999999999998E-2</v>
      </c>
      <c r="V137" s="126">
        <f t="shared" si="397"/>
        <v>1.8700000000000001E-2</v>
      </c>
      <c r="W137" s="126">
        <f t="shared" si="397"/>
        <v>1.8200000000000001E-2</v>
      </c>
      <c r="X137" s="127">
        <f t="shared" si="3"/>
        <v>1.83E-2</v>
      </c>
      <c r="Y137" s="126">
        <f t="shared" si="4"/>
        <v>1.84E-2</v>
      </c>
      <c r="Z137" s="127">
        <f t="shared" si="5"/>
        <v>1.8849999999999999E-2</v>
      </c>
      <c r="AA137" s="126">
        <f t="shared" si="6"/>
        <v>1.9299999999999998E-2</v>
      </c>
      <c r="AB137" s="127">
        <f t="shared" si="379"/>
        <v>1.9666666666666666E-2</v>
      </c>
      <c r="AC137" s="127">
        <f t="shared" si="379"/>
        <v>2.0033333333333334E-2</v>
      </c>
      <c r="AD137" s="126">
        <f t="shared" si="7"/>
        <v>2.0400000000000001E-2</v>
      </c>
      <c r="AE137" s="127">
        <f t="shared" ref="AE137:AM137" si="398">+($AN137-$AD137)/10+AD137</f>
        <v>2.07E-2</v>
      </c>
      <c r="AF137" s="127">
        <f t="shared" si="398"/>
        <v>2.0999999999999998E-2</v>
      </c>
      <c r="AG137" s="127">
        <f t="shared" si="398"/>
        <v>2.1299999999999996E-2</v>
      </c>
      <c r="AH137" s="127">
        <f t="shared" si="398"/>
        <v>2.1599999999999994E-2</v>
      </c>
      <c r="AI137" s="127">
        <f t="shared" si="398"/>
        <v>2.1899999999999992E-2</v>
      </c>
      <c r="AJ137" s="127">
        <f t="shared" si="398"/>
        <v>2.2199999999999991E-2</v>
      </c>
      <c r="AK137" s="127">
        <f t="shared" si="398"/>
        <v>2.2499999999999989E-2</v>
      </c>
      <c r="AL137" s="127">
        <f t="shared" si="398"/>
        <v>2.2799999999999987E-2</v>
      </c>
      <c r="AM137" s="127">
        <f t="shared" si="398"/>
        <v>2.3099999999999985E-2</v>
      </c>
      <c r="AN137" s="126">
        <f t="shared" si="9"/>
        <v>2.3399999999999997E-2</v>
      </c>
      <c r="AO137" s="127">
        <f t="shared" ref="AO137:AW137" si="399">+($AX137-$AN137)/10+AN137</f>
        <v>2.3599999999999996E-2</v>
      </c>
      <c r="AP137" s="127">
        <f t="shared" si="399"/>
        <v>2.3799999999999995E-2</v>
      </c>
      <c r="AQ137" s="127">
        <f t="shared" si="399"/>
        <v>2.3999999999999994E-2</v>
      </c>
      <c r="AR137" s="127">
        <f t="shared" si="399"/>
        <v>2.4199999999999992E-2</v>
      </c>
      <c r="AS137" s="127">
        <f t="shared" si="399"/>
        <v>2.4399999999999991E-2</v>
      </c>
      <c r="AT137" s="127">
        <f t="shared" si="399"/>
        <v>2.459999999999999E-2</v>
      </c>
      <c r="AU137" s="127">
        <f t="shared" si="399"/>
        <v>2.4799999999999989E-2</v>
      </c>
      <c r="AV137" s="127">
        <f t="shared" si="399"/>
        <v>2.4999999999999988E-2</v>
      </c>
      <c r="AW137" s="127">
        <f t="shared" si="399"/>
        <v>2.5199999999999986E-2</v>
      </c>
      <c r="AX137" s="126">
        <f t="shared" si="11"/>
        <v>2.5399999999999999E-2</v>
      </c>
    </row>
    <row r="138" spans="2:50" ht="15.75" customHeight="1" x14ac:dyDescent="0.2">
      <c r="B138" s="123">
        <v>43654</v>
      </c>
      <c r="C138" s="128">
        <v>2.23</v>
      </c>
      <c r="D138" s="128">
        <v>2.2400000000000002</v>
      </c>
      <c r="E138" s="128">
        <v>2.2599999999999998</v>
      </c>
      <c r="F138" s="128">
        <v>2.14</v>
      </c>
      <c r="G138" s="128">
        <v>1.99</v>
      </c>
      <c r="H138" s="128">
        <v>1.88</v>
      </c>
      <c r="I138" s="128">
        <v>1.84</v>
      </c>
      <c r="J138" s="128">
        <v>1.86</v>
      </c>
      <c r="K138" s="128">
        <v>1.94</v>
      </c>
      <c r="L138" s="128">
        <v>2.0499999999999998</v>
      </c>
      <c r="M138" s="128">
        <v>2.3199999999999998</v>
      </c>
      <c r="N138" s="129">
        <v>2.5299999999999998</v>
      </c>
      <c r="O138" s="119"/>
      <c r="P138" s="120">
        <f t="shared" si="1"/>
        <v>43654</v>
      </c>
      <c r="Q138" s="121">
        <f t="shared" ref="Q138:W138" si="400">SUMIF($B$9:$N$9,Q$9,$B138:$N138)/100</f>
        <v>2.23E-2</v>
      </c>
      <c r="R138" s="121">
        <f t="shared" si="400"/>
        <v>2.2400000000000003E-2</v>
      </c>
      <c r="S138" s="121">
        <f t="shared" si="400"/>
        <v>2.2599999999999999E-2</v>
      </c>
      <c r="T138" s="121">
        <f t="shared" si="400"/>
        <v>2.1400000000000002E-2</v>
      </c>
      <c r="U138" s="121">
        <f t="shared" si="400"/>
        <v>1.9900000000000001E-2</v>
      </c>
      <c r="V138" s="121">
        <f t="shared" si="400"/>
        <v>1.8799999999999997E-2</v>
      </c>
      <c r="W138" s="121">
        <f t="shared" si="400"/>
        <v>1.84E-2</v>
      </c>
      <c r="X138" s="122">
        <f t="shared" si="3"/>
        <v>1.8500000000000003E-2</v>
      </c>
      <c r="Y138" s="121">
        <f t="shared" si="4"/>
        <v>1.8600000000000002E-2</v>
      </c>
      <c r="Z138" s="122">
        <f t="shared" si="5"/>
        <v>1.9000000000000003E-2</v>
      </c>
      <c r="AA138" s="121">
        <f t="shared" si="6"/>
        <v>1.9400000000000001E-2</v>
      </c>
      <c r="AB138" s="122">
        <f t="shared" si="379"/>
        <v>1.9766666666666665E-2</v>
      </c>
      <c r="AC138" s="122">
        <f t="shared" si="379"/>
        <v>2.0133333333333329E-2</v>
      </c>
      <c r="AD138" s="121">
        <f t="shared" si="7"/>
        <v>2.0499999999999997E-2</v>
      </c>
      <c r="AE138" s="122">
        <f t="shared" ref="AE138:AM138" si="401">+($AN138-$AD138)/10+AD138</f>
        <v>2.0769999999999997E-2</v>
      </c>
      <c r="AF138" s="122">
        <f t="shared" si="401"/>
        <v>2.1039999999999996E-2</v>
      </c>
      <c r="AG138" s="122">
        <f t="shared" si="401"/>
        <v>2.1309999999999996E-2</v>
      </c>
      <c r="AH138" s="122">
        <f t="shared" si="401"/>
        <v>2.1579999999999995E-2</v>
      </c>
      <c r="AI138" s="122">
        <f t="shared" si="401"/>
        <v>2.1849999999999994E-2</v>
      </c>
      <c r="AJ138" s="122">
        <f t="shared" si="401"/>
        <v>2.2119999999999994E-2</v>
      </c>
      <c r="AK138" s="122">
        <f t="shared" si="401"/>
        <v>2.2389999999999993E-2</v>
      </c>
      <c r="AL138" s="122">
        <f t="shared" si="401"/>
        <v>2.2659999999999993E-2</v>
      </c>
      <c r="AM138" s="122">
        <f t="shared" si="401"/>
        <v>2.2929999999999992E-2</v>
      </c>
      <c r="AN138" s="121">
        <f t="shared" si="9"/>
        <v>2.3199999999999998E-2</v>
      </c>
      <c r="AO138" s="122">
        <f t="shared" ref="AO138:AW138" si="402">+($AX138-$AN138)/10+AN138</f>
        <v>2.341E-2</v>
      </c>
      <c r="AP138" s="122">
        <f t="shared" si="402"/>
        <v>2.3620000000000002E-2</v>
      </c>
      <c r="AQ138" s="122">
        <f t="shared" si="402"/>
        <v>2.3830000000000004E-2</v>
      </c>
      <c r="AR138" s="122">
        <f t="shared" si="402"/>
        <v>2.4040000000000006E-2</v>
      </c>
      <c r="AS138" s="122">
        <f t="shared" si="402"/>
        <v>2.4250000000000008E-2</v>
      </c>
      <c r="AT138" s="122">
        <f t="shared" si="402"/>
        <v>2.446000000000001E-2</v>
      </c>
      <c r="AU138" s="122">
        <f t="shared" si="402"/>
        <v>2.4670000000000011E-2</v>
      </c>
      <c r="AV138" s="122">
        <f t="shared" si="402"/>
        <v>2.4880000000000013E-2</v>
      </c>
      <c r="AW138" s="122">
        <f t="shared" si="402"/>
        <v>2.5090000000000015E-2</v>
      </c>
      <c r="AX138" s="121">
        <f t="shared" si="11"/>
        <v>2.53E-2</v>
      </c>
    </row>
    <row r="139" spans="2:50" ht="15.75" customHeight="1" x14ac:dyDescent="0.2">
      <c r="B139" s="123">
        <v>43655</v>
      </c>
      <c r="C139" s="124">
        <v>2.2200000000000002</v>
      </c>
      <c r="D139" s="124">
        <v>2.2400000000000002</v>
      </c>
      <c r="E139" s="124">
        <v>2.2599999999999998</v>
      </c>
      <c r="F139" s="124">
        <v>2.15</v>
      </c>
      <c r="G139" s="124">
        <v>2</v>
      </c>
      <c r="H139" s="124">
        <v>1.92</v>
      </c>
      <c r="I139" s="124">
        <v>1.88</v>
      </c>
      <c r="J139" s="124">
        <v>1.88</v>
      </c>
      <c r="K139" s="124">
        <v>1.96</v>
      </c>
      <c r="L139" s="124">
        <v>2.0699999999999998</v>
      </c>
      <c r="M139" s="124">
        <v>2.34</v>
      </c>
      <c r="N139" s="125">
        <v>2.54</v>
      </c>
      <c r="O139" s="119"/>
      <c r="P139" s="120">
        <f t="shared" si="1"/>
        <v>43655</v>
      </c>
      <c r="Q139" s="126">
        <f t="shared" ref="Q139:W139" si="403">SUMIF($B$9:$N$9,Q$9,$B139:$N139)/100</f>
        <v>2.2200000000000001E-2</v>
      </c>
      <c r="R139" s="126">
        <f t="shared" si="403"/>
        <v>2.2400000000000003E-2</v>
      </c>
      <c r="S139" s="126">
        <f t="shared" si="403"/>
        <v>2.2599999999999999E-2</v>
      </c>
      <c r="T139" s="126">
        <f t="shared" si="403"/>
        <v>2.1499999999999998E-2</v>
      </c>
      <c r="U139" s="126">
        <f t="shared" si="403"/>
        <v>0.02</v>
      </c>
      <c r="V139" s="126">
        <f t="shared" si="403"/>
        <v>1.9199999999999998E-2</v>
      </c>
      <c r="W139" s="126">
        <f t="shared" si="403"/>
        <v>1.8799999999999997E-2</v>
      </c>
      <c r="X139" s="127">
        <f t="shared" si="3"/>
        <v>1.8799999999999997E-2</v>
      </c>
      <c r="Y139" s="126">
        <f t="shared" si="4"/>
        <v>1.8799999999999997E-2</v>
      </c>
      <c r="Z139" s="127">
        <f t="shared" si="5"/>
        <v>1.9199999999999998E-2</v>
      </c>
      <c r="AA139" s="126">
        <f t="shared" si="6"/>
        <v>1.9599999999999999E-2</v>
      </c>
      <c r="AB139" s="127">
        <f t="shared" si="379"/>
        <v>1.9966666666666667E-2</v>
      </c>
      <c r="AC139" s="127">
        <f t="shared" si="379"/>
        <v>2.0333333333333335E-2</v>
      </c>
      <c r="AD139" s="126">
        <f t="shared" si="7"/>
        <v>2.07E-2</v>
      </c>
      <c r="AE139" s="127">
        <f t="shared" ref="AE139:AM139" si="404">+($AN139-$AD139)/10+AD139</f>
        <v>2.0969999999999999E-2</v>
      </c>
      <c r="AF139" s="127">
        <f t="shared" si="404"/>
        <v>2.1239999999999998E-2</v>
      </c>
      <c r="AG139" s="127">
        <f t="shared" si="404"/>
        <v>2.1509999999999998E-2</v>
      </c>
      <c r="AH139" s="127">
        <f t="shared" si="404"/>
        <v>2.1779999999999997E-2</v>
      </c>
      <c r="AI139" s="127">
        <f t="shared" si="404"/>
        <v>2.2049999999999997E-2</v>
      </c>
      <c r="AJ139" s="127">
        <f t="shared" si="404"/>
        <v>2.2319999999999996E-2</v>
      </c>
      <c r="AK139" s="127">
        <f t="shared" si="404"/>
        <v>2.2589999999999996E-2</v>
      </c>
      <c r="AL139" s="127">
        <f t="shared" si="404"/>
        <v>2.2859999999999995E-2</v>
      </c>
      <c r="AM139" s="127">
        <f t="shared" si="404"/>
        <v>2.3129999999999994E-2</v>
      </c>
      <c r="AN139" s="126">
        <f t="shared" si="9"/>
        <v>2.3399999999999997E-2</v>
      </c>
      <c r="AO139" s="127">
        <f t="shared" ref="AO139:AW139" si="405">+($AX139-$AN139)/10+AN139</f>
        <v>2.3599999999999996E-2</v>
      </c>
      <c r="AP139" s="127">
        <f t="shared" si="405"/>
        <v>2.3799999999999995E-2</v>
      </c>
      <c r="AQ139" s="127">
        <f t="shared" si="405"/>
        <v>2.3999999999999994E-2</v>
      </c>
      <c r="AR139" s="127">
        <f t="shared" si="405"/>
        <v>2.4199999999999992E-2</v>
      </c>
      <c r="AS139" s="127">
        <f t="shared" si="405"/>
        <v>2.4399999999999991E-2</v>
      </c>
      <c r="AT139" s="127">
        <f t="shared" si="405"/>
        <v>2.459999999999999E-2</v>
      </c>
      <c r="AU139" s="127">
        <f t="shared" si="405"/>
        <v>2.4799999999999989E-2</v>
      </c>
      <c r="AV139" s="127">
        <f t="shared" si="405"/>
        <v>2.4999999999999988E-2</v>
      </c>
      <c r="AW139" s="127">
        <f t="shared" si="405"/>
        <v>2.5199999999999986E-2</v>
      </c>
      <c r="AX139" s="126">
        <f t="shared" si="11"/>
        <v>2.5399999999999999E-2</v>
      </c>
    </row>
    <row r="140" spans="2:50" ht="15.75" customHeight="1" x14ac:dyDescent="0.2">
      <c r="B140" s="123">
        <v>43656</v>
      </c>
      <c r="C140" s="128">
        <v>2.1800000000000002</v>
      </c>
      <c r="D140" s="128">
        <v>2.1800000000000002</v>
      </c>
      <c r="E140" s="128">
        <v>2.2000000000000002</v>
      </c>
      <c r="F140" s="128">
        <v>2.0699999999999998</v>
      </c>
      <c r="G140" s="128">
        <v>1.93</v>
      </c>
      <c r="H140" s="128">
        <v>1.82</v>
      </c>
      <c r="I140" s="128">
        <v>1.79</v>
      </c>
      <c r="J140" s="128">
        <v>1.82</v>
      </c>
      <c r="K140" s="128">
        <v>1.93</v>
      </c>
      <c r="L140" s="128">
        <v>2.0699999999999998</v>
      </c>
      <c r="M140" s="128">
        <v>2.36</v>
      </c>
      <c r="N140" s="129">
        <v>2.57</v>
      </c>
      <c r="O140" s="119"/>
      <c r="P140" s="120">
        <f t="shared" si="1"/>
        <v>43656</v>
      </c>
      <c r="Q140" s="121">
        <f t="shared" ref="Q140:W140" si="406">SUMIF($B$9:$N$9,Q$9,$B140:$N140)/100</f>
        <v>2.18E-2</v>
      </c>
      <c r="R140" s="121">
        <f t="shared" si="406"/>
        <v>2.18E-2</v>
      </c>
      <c r="S140" s="121">
        <f t="shared" si="406"/>
        <v>2.2000000000000002E-2</v>
      </c>
      <c r="T140" s="121">
        <f t="shared" si="406"/>
        <v>2.07E-2</v>
      </c>
      <c r="U140" s="121">
        <f t="shared" si="406"/>
        <v>1.9299999999999998E-2</v>
      </c>
      <c r="V140" s="121">
        <f t="shared" si="406"/>
        <v>1.8200000000000001E-2</v>
      </c>
      <c r="W140" s="121">
        <f t="shared" si="406"/>
        <v>1.7899999999999999E-2</v>
      </c>
      <c r="X140" s="122">
        <f t="shared" si="3"/>
        <v>1.805E-2</v>
      </c>
      <c r="Y140" s="121">
        <f t="shared" si="4"/>
        <v>1.8200000000000001E-2</v>
      </c>
      <c r="Z140" s="122">
        <f t="shared" si="5"/>
        <v>1.8749999999999999E-2</v>
      </c>
      <c r="AA140" s="121">
        <f t="shared" si="6"/>
        <v>1.9299999999999998E-2</v>
      </c>
      <c r="AB140" s="122">
        <f t="shared" si="379"/>
        <v>1.9766666666666665E-2</v>
      </c>
      <c r="AC140" s="122">
        <f t="shared" si="379"/>
        <v>2.0233333333333332E-2</v>
      </c>
      <c r="AD140" s="121">
        <f t="shared" si="7"/>
        <v>2.07E-2</v>
      </c>
      <c r="AE140" s="122">
        <f t="shared" ref="AE140:AM140" si="407">+($AN140-$AD140)/10+AD140</f>
        <v>2.0989999999999998E-2</v>
      </c>
      <c r="AF140" s="122">
        <f t="shared" si="407"/>
        <v>2.1279999999999997E-2</v>
      </c>
      <c r="AG140" s="122">
        <f t="shared" si="407"/>
        <v>2.1569999999999995E-2</v>
      </c>
      <c r="AH140" s="122">
        <f t="shared" si="407"/>
        <v>2.1859999999999994E-2</v>
      </c>
      <c r="AI140" s="122">
        <f t="shared" si="407"/>
        <v>2.2149999999999993E-2</v>
      </c>
      <c r="AJ140" s="122">
        <f t="shared" si="407"/>
        <v>2.2439999999999991E-2</v>
      </c>
      <c r="AK140" s="122">
        <f t="shared" si="407"/>
        <v>2.272999999999999E-2</v>
      </c>
      <c r="AL140" s="122">
        <f t="shared" si="407"/>
        <v>2.3019999999999988E-2</v>
      </c>
      <c r="AM140" s="122">
        <f t="shared" si="407"/>
        <v>2.3309999999999987E-2</v>
      </c>
      <c r="AN140" s="121">
        <f t="shared" si="9"/>
        <v>2.3599999999999999E-2</v>
      </c>
      <c r="AO140" s="122">
        <f t="shared" ref="AO140:AW140" si="408">+($AX140-$AN140)/10+AN140</f>
        <v>2.3809999999999998E-2</v>
      </c>
      <c r="AP140" s="122">
        <f t="shared" si="408"/>
        <v>2.4019999999999996E-2</v>
      </c>
      <c r="AQ140" s="122">
        <f t="shared" si="408"/>
        <v>2.4229999999999995E-2</v>
      </c>
      <c r="AR140" s="122">
        <f t="shared" si="408"/>
        <v>2.4439999999999993E-2</v>
      </c>
      <c r="AS140" s="122">
        <f t="shared" si="408"/>
        <v>2.4649999999999991E-2</v>
      </c>
      <c r="AT140" s="122">
        <f t="shared" si="408"/>
        <v>2.485999999999999E-2</v>
      </c>
      <c r="AU140" s="122">
        <f t="shared" si="408"/>
        <v>2.5069999999999988E-2</v>
      </c>
      <c r="AV140" s="122">
        <f t="shared" si="408"/>
        <v>2.5279999999999987E-2</v>
      </c>
      <c r="AW140" s="122">
        <f t="shared" si="408"/>
        <v>2.5489999999999985E-2</v>
      </c>
      <c r="AX140" s="121">
        <f t="shared" si="11"/>
        <v>2.5699999999999997E-2</v>
      </c>
    </row>
    <row r="141" spans="2:50" ht="15.75" customHeight="1" x14ac:dyDescent="0.2">
      <c r="B141" s="123">
        <v>43657</v>
      </c>
      <c r="C141" s="124">
        <v>2.17</v>
      </c>
      <c r="D141" s="124">
        <v>2.17</v>
      </c>
      <c r="E141" s="124">
        <v>2.17</v>
      </c>
      <c r="F141" s="124">
        <v>2.08</v>
      </c>
      <c r="G141" s="124">
        <v>1.97</v>
      </c>
      <c r="H141" s="124">
        <v>1.85</v>
      </c>
      <c r="I141" s="124">
        <v>1.84</v>
      </c>
      <c r="J141" s="124">
        <v>1.88</v>
      </c>
      <c r="K141" s="124">
        <v>1.99</v>
      </c>
      <c r="L141" s="124">
        <v>2.13</v>
      </c>
      <c r="M141" s="124">
        <v>2.42</v>
      </c>
      <c r="N141" s="125">
        <v>2.65</v>
      </c>
      <c r="O141" s="119"/>
      <c r="P141" s="120">
        <f t="shared" si="1"/>
        <v>43657</v>
      </c>
      <c r="Q141" s="126">
        <f t="shared" ref="Q141:W141" si="409">SUMIF($B$9:$N$9,Q$9,$B141:$N141)/100</f>
        <v>2.1700000000000001E-2</v>
      </c>
      <c r="R141" s="126">
        <f t="shared" si="409"/>
        <v>2.1700000000000001E-2</v>
      </c>
      <c r="S141" s="126">
        <f t="shared" si="409"/>
        <v>2.1700000000000001E-2</v>
      </c>
      <c r="T141" s="126">
        <f t="shared" si="409"/>
        <v>2.0799999999999999E-2</v>
      </c>
      <c r="U141" s="126">
        <f t="shared" si="409"/>
        <v>1.9699999999999999E-2</v>
      </c>
      <c r="V141" s="126">
        <f t="shared" si="409"/>
        <v>1.8500000000000003E-2</v>
      </c>
      <c r="W141" s="126">
        <f t="shared" si="409"/>
        <v>1.84E-2</v>
      </c>
      <c r="X141" s="127">
        <f t="shared" si="3"/>
        <v>1.8599999999999998E-2</v>
      </c>
      <c r="Y141" s="126">
        <f t="shared" si="4"/>
        <v>1.8799999999999997E-2</v>
      </c>
      <c r="Z141" s="127">
        <f t="shared" si="5"/>
        <v>1.9349999999999999E-2</v>
      </c>
      <c r="AA141" s="126">
        <f t="shared" si="6"/>
        <v>1.9900000000000001E-2</v>
      </c>
      <c r="AB141" s="127">
        <f t="shared" si="379"/>
        <v>2.0366666666666668E-2</v>
      </c>
      <c r="AC141" s="127">
        <f t="shared" si="379"/>
        <v>2.0833333333333336E-2</v>
      </c>
      <c r="AD141" s="126">
        <f t="shared" si="7"/>
        <v>2.1299999999999999E-2</v>
      </c>
      <c r="AE141" s="127">
        <f t="shared" ref="AE141:AM141" si="410">+($AN141-$AD141)/10+AD141</f>
        <v>2.1589999999999998E-2</v>
      </c>
      <c r="AF141" s="127">
        <f t="shared" si="410"/>
        <v>2.1879999999999997E-2</v>
      </c>
      <c r="AG141" s="127">
        <f t="shared" si="410"/>
        <v>2.2169999999999995E-2</v>
      </c>
      <c r="AH141" s="127">
        <f t="shared" si="410"/>
        <v>2.2459999999999994E-2</v>
      </c>
      <c r="AI141" s="127">
        <f t="shared" si="410"/>
        <v>2.2749999999999992E-2</v>
      </c>
      <c r="AJ141" s="127">
        <f t="shared" si="410"/>
        <v>2.3039999999999991E-2</v>
      </c>
      <c r="AK141" s="127">
        <f t="shared" si="410"/>
        <v>2.332999999999999E-2</v>
      </c>
      <c r="AL141" s="127">
        <f t="shared" si="410"/>
        <v>2.3619999999999988E-2</v>
      </c>
      <c r="AM141" s="127">
        <f t="shared" si="410"/>
        <v>2.3909999999999987E-2</v>
      </c>
      <c r="AN141" s="126">
        <f t="shared" si="9"/>
        <v>2.4199999999999999E-2</v>
      </c>
      <c r="AO141" s="127">
        <f t="shared" ref="AO141:AW141" si="411">+($AX141-$AN141)/10+AN141</f>
        <v>2.443E-2</v>
      </c>
      <c r="AP141" s="127">
        <f t="shared" si="411"/>
        <v>2.4660000000000001E-2</v>
      </c>
      <c r="AQ141" s="127">
        <f t="shared" si="411"/>
        <v>2.4890000000000002E-2</v>
      </c>
      <c r="AR141" s="127">
        <f t="shared" si="411"/>
        <v>2.5120000000000003E-2</v>
      </c>
      <c r="AS141" s="127">
        <f t="shared" si="411"/>
        <v>2.5350000000000004E-2</v>
      </c>
      <c r="AT141" s="127">
        <f t="shared" si="411"/>
        <v>2.5580000000000006E-2</v>
      </c>
      <c r="AU141" s="127">
        <f t="shared" si="411"/>
        <v>2.5810000000000007E-2</v>
      </c>
      <c r="AV141" s="127">
        <f t="shared" si="411"/>
        <v>2.6040000000000008E-2</v>
      </c>
      <c r="AW141" s="127">
        <f t="shared" si="411"/>
        <v>2.6270000000000009E-2</v>
      </c>
      <c r="AX141" s="126">
        <f t="shared" si="11"/>
        <v>2.6499999999999999E-2</v>
      </c>
    </row>
    <row r="142" spans="2:50" ht="15.75" customHeight="1" x14ac:dyDescent="0.2">
      <c r="B142" s="123">
        <v>43658</v>
      </c>
      <c r="C142" s="128">
        <v>2.16</v>
      </c>
      <c r="D142" s="128">
        <v>2.1800000000000002</v>
      </c>
      <c r="E142" s="128">
        <v>2.14</v>
      </c>
      <c r="F142" s="128">
        <v>2.0699999999999998</v>
      </c>
      <c r="G142" s="128">
        <v>1.96</v>
      </c>
      <c r="H142" s="128">
        <v>1.84</v>
      </c>
      <c r="I142" s="128">
        <v>1.81</v>
      </c>
      <c r="J142" s="128">
        <v>1.86</v>
      </c>
      <c r="K142" s="128">
        <v>1.98</v>
      </c>
      <c r="L142" s="128">
        <v>2.12</v>
      </c>
      <c r="M142" s="128">
        <v>2.42</v>
      </c>
      <c r="N142" s="129">
        <v>2.64</v>
      </c>
      <c r="O142" s="119"/>
      <c r="P142" s="120">
        <f t="shared" si="1"/>
        <v>43658</v>
      </c>
      <c r="Q142" s="121">
        <f t="shared" ref="Q142:W142" si="412">SUMIF($B$9:$N$9,Q$9,$B142:$N142)/100</f>
        <v>2.1600000000000001E-2</v>
      </c>
      <c r="R142" s="121">
        <f t="shared" si="412"/>
        <v>2.18E-2</v>
      </c>
      <c r="S142" s="121">
        <f t="shared" si="412"/>
        <v>2.1400000000000002E-2</v>
      </c>
      <c r="T142" s="121">
        <f t="shared" si="412"/>
        <v>2.07E-2</v>
      </c>
      <c r="U142" s="121">
        <f t="shared" si="412"/>
        <v>1.9599999999999999E-2</v>
      </c>
      <c r="V142" s="121">
        <f t="shared" si="412"/>
        <v>1.84E-2</v>
      </c>
      <c r="W142" s="121">
        <f t="shared" si="412"/>
        <v>1.8100000000000002E-2</v>
      </c>
      <c r="X142" s="122">
        <f t="shared" si="3"/>
        <v>1.8350000000000002E-2</v>
      </c>
      <c r="Y142" s="121">
        <f t="shared" si="4"/>
        <v>1.8600000000000002E-2</v>
      </c>
      <c r="Z142" s="122">
        <f t="shared" si="5"/>
        <v>1.9200000000000002E-2</v>
      </c>
      <c r="AA142" s="121">
        <f t="shared" si="6"/>
        <v>1.9799999999999998E-2</v>
      </c>
      <c r="AB142" s="122">
        <f t="shared" si="379"/>
        <v>2.0266666666666665E-2</v>
      </c>
      <c r="AC142" s="122">
        <f t="shared" si="379"/>
        <v>2.0733333333333333E-2</v>
      </c>
      <c r="AD142" s="121">
        <f t="shared" si="7"/>
        <v>2.12E-2</v>
      </c>
      <c r="AE142" s="122">
        <f t="shared" ref="AE142:AM142" si="413">+($AN142-$AD142)/10+AD142</f>
        <v>2.1499999999999998E-2</v>
      </c>
      <c r="AF142" s="122">
        <f t="shared" si="413"/>
        <v>2.18E-2</v>
      </c>
      <c r="AG142" s="122">
        <f t="shared" si="413"/>
        <v>2.2100000000000002E-2</v>
      </c>
      <c r="AH142" s="122">
        <f t="shared" si="413"/>
        <v>2.2400000000000003E-2</v>
      </c>
      <c r="AI142" s="122">
        <f t="shared" si="413"/>
        <v>2.2700000000000005E-2</v>
      </c>
      <c r="AJ142" s="122">
        <f t="shared" si="413"/>
        <v>2.3000000000000007E-2</v>
      </c>
      <c r="AK142" s="122">
        <f t="shared" si="413"/>
        <v>2.3300000000000008E-2</v>
      </c>
      <c r="AL142" s="122">
        <f t="shared" si="413"/>
        <v>2.360000000000001E-2</v>
      </c>
      <c r="AM142" s="122">
        <f t="shared" si="413"/>
        <v>2.3900000000000012E-2</v>
      </c>
      <c r="AN142" s="121">
        <f t="shared" si="9"/>
        <v>2.4199999999999999E-2</v>
      </c>
      <c r="AO142" s="122">
        <f t="shared" ref="AO142:AW142" si="414">+($AX142-$AN142)/10+AN142</f>
        <v>2.4420000000000001E-2</v>
      </c>
      <c r="AP142" s="122">
        <f t="shared" si="414"/>
        <v>2.4640000000000002E-2</v>
      </c>
      <c r="AQ142" s="122">
        <f t="shared" si="414"/>
        <v>2.4860000000000004E-2</v>
      </c>
      <c r="AR142" s="122">
        <f t="shared" si="414"/>
        <v>2.5080000000000005E-2</v>
      </c>
      <c r="AS142" s="122">
        <f t="shared" si="414"/>
        <v>2.5300000000000007E-2</v>
      </c>
      <c r="AT142" s="122">
        <f t="shared" si="414"/>
        <v>2.5520000000000008E-2</v>
      </c>
      <c r="AU142" s="122">
        <f t="shared" si="414"/>
        <v>2.5740000000000009E-2</v>
      </c>
      <c r="AV142" s="122">
        <f t="shared" si="414"/>
        <v>2.5960000000000011E-2</v>
      </c>
      <c r="AW142" s="122">
        <f t="shared" si="414"/>
        <v>2.6180000000000012E-2</v>
      </c>
      <c r="AX142" s="121">
        <f t="shared" si="11"/>
        <v>2.64E-2</v>
      </c>
    </row>
    <row r="143" spans="2:50" ht="15.75" customHeight="1" x14ac:dyDescent="0.2">
      <c r="B143" s="123">
        <v>43661</v>
      </c>
      <c r="C143" s="124">
        <v>2.17</v>
      </c>
      <c r="D143" s="124">
        <v>2.19</v>
      </c>
      <c r="E143" s="124">
        <v>2.16</v>
      </c>
      <c r="F143" s="124">
        <v>2.06</v>
      </c>
      <c r="G143" s="124">
        <v>1.95</v>
      </c>
      <c r="H143" s="124">
        <v>1.83</v>
      </c>
      <c r="I143" s="124">
        <v>1.8</v>
      </c>
      <c r="J143" s="124">
        <v>1.84</v>
      </c>
      <c r="K143" s="124">
        <v>1.96</v>
      </c>
      <c r="L143" s="124">
        <v>2.09</v>
      </c>
      <c r="M143" s="124">
        <v>2.39</v>
      </c>
      <c r="N143" s="125">
        <v>2.61</v>
      </c>
      <c r="O143" s="119"/>
      <c r="P143" s="120">
        <f t="shared" si="1"/>
        <v>43661</v>
      </c>
      <c r="Q143" s="126">
        <f t="shared" ref="Q143:W143" si="415">SUMIF($B$9:$N$9,Q$9,$B143:$N143)/100</f>
        <v>2.1700000000000001E-2</v>
      </c>
      <c r="R143" s="126">
        <f t="shared" si="415"/>
        <v>2.1899999999999999E-2</v>
      </c>
      <c r="S143" s="126">
        <f t="shared" si="415"/>
        <v>2.1600000000000001E-2</v>
      </c>
      <c r="T143" s="126">
        <f t="shared" si="415"/>
        <v>2.06E-2</v>
      </c>
      <c r="U143" s="126">
        <f t="shared" si="415"/>
        <v>1.95E-2</v>
      </c>
      <c r="V143" s="126">
        <f t="shared" si="415"/>
        <v>1.83E-2</v>
      </c>
      <c r="W143" s="126">
        <f t="shared" si="415"/>
        <v>1.8000000000000002E-2</v>
      </c>
      <c r="X143" s="127">
        <f t="shared" si="3"/>
        <v>1.8200000000000001E-2</v>
      </c>
      <c r="Y143" s="126">
        <f t="shared" si="4"/>
        <v>1.84E-2</v>
      </c>
      <c r="Z143" s="127">
        <f t="shared" si="5"/>
        <v>1.9E-2</v>
      </c>
      <c r="AA143" s="126">
        <f t="shared" si="6"/>
        <v>1.9599999999999999E-2</v>
      </c>
      <c r="AB143" s="127">
        <f t="shared" si="379"/>
        <v>2.0033333333333334E-2</v>
      </c>
      <c r="AC143" s="127">
        <f t="shared" si="379"/>
        <v>2.0466666666666668E-2</v>
      </c>
      <c r="AD143" s="126">
        <f t="shared" si="7"/>
        <v>2.0899999999999998E-2</v>
      </c>
      <c r="AE143" s="127">
        <f t="shared" ref="AE143:AM143" si="416">+($AN143-$AD143)/10+AD143</f>
        <v>2.12E-2</v>
      </c>
      <c r="AF143" s="127">
        <f t="shared" si="416"/>
        <v>2.1500000000000002E-2</v>
      </c>
      <c r="AG143" s="127">
        <f t="shared" si="416"/>
        <v>2.1800000000000003E-2</v>
      </c>
      <c r="AH143" s="127">
        <f t="shared" si="416"/>
        <v>2.2100000000000005E-2</v>
      </c>
      <c r="AI143" s="127">
        <f t="shared" si="416"/>
        <v>2.2400000000000007E-2</v>
      </c>
      <c r="AJ143" s="127">
        <f t="shared" si="416"/>
        <v>2.2700000000000008E-2</v>
      </c>
      <c r="AK143" s="127">
        <f t="shared" si="416"/>
        <v>2.300000000000001E-2</v>
      </c>
      <c r="AL143" s="127">
        <f t="shared" si="416"/>
        <v>2.3300000000000012E-2</v>
      </c>
      <c r="AM143" s="127">
        <f t="shared" si="416"/>
        <v>2.3600000000000013E-2</v>
      </c>
      <c r="AN143" s="126">
        <f t="shared" si="9"/>
        <v>2.3900000000000001E-2</v>
      </c>
      <c r="AO143" s="127">
        <f t="shared" ref="AO143:AW143" si="417">+($AX143-$AN143)/10+AN143</f>
        <v>2.4120000000000003E-2</v>
      </c>
      <c r="AP143" s="127">
        <f t="shared" si="417"/>
        <v>2.4340000000000001E-2</v>
      </c>
      <c r="AQ143" s="127">
        <f t="shared" si="417"/>
        <v>2.4559999999999998E-2</v>
      </c>
      <c r="AR143" s="127">
        <f t="shared" si="417"/>
        <v>2.4779999999999996E-2</v>
      </c>
      <c r="AS143" s="127">
        <f t="shared" si="417"/>
        <v>2.4999999999999994E-2</v>
      </c>
      <c r="AT143" s="127">
        <f t="shared" si="417"/>
        <v>2.5219999999999992E-2</v>
      </c>
      <c r="AU143" s="127">
        <f t="shared" si="417"/>
        <v>2.543999999999999E-2</v>
      </c>
      <c r="AV143" s="127">
        <f t="shared" si="417"/>
        <v>2.5659999999999988E-2</v>
      </c>
      <c r="AW143" s="127">
        <f t="shared" si="417"/>
        <v>2.5879999999999986E-2</v>
      </c>
      <c r="AX143" s="126">
        <f t="shared" si="11"/>
        <v>2.6099999999999998E-2</v>
      </c>
    </row>
    <row r="144" spans="2:50" ht="15.75" customHeight="1" x14ac:dyDescent="0.2">
      <c r="B144" s="123">
        <v>43662</v>
      </c>
      <c r="C144" s="128">
        <v>2.16</v>
      </c>
      <c r="D144" s="128">
        <v>2.17</v>
      </c>
      <c r="E144" s="128">
        <v>2.15</v>
      </c>
      <c r="F144" s="128">
        <v>2.06</v>
      </c>
      <c r="G144" s="128">
        <v>2</v>
      </c>
      <c r="H144" s="128">
        <v>1.87</v>
      </c>
      <c r="I144" s="128">
        <v>1.84</v>
      </c>
      <c r="J144" s="128">
        <v>1.88</v>
      </c>
      <c r="K144" s="128">
        <v>2</v>
      </c>
      <c r="L144" s="128">
        <v>2.13</v>
      </c>
      <c r="M144" s="128">
        <v>2.42</v>
      </c>
      <c r="N144" s="129">
        <v>2.63</v>
      </c>
      <c r="O144" s="119"/>
      <c r="P144" s="120">
        <f t="shared" si="1"/>
        <v>43662</v>
      </c>
      <c r="Q144" s="121">
        <f t="shared" ref="Q144:W144" si="418">SUMIF($B$9:$N$9,Q$9,$B144:$N144)/100</f>
        <v>2.1600000000000001E-2</v>
      </c>
      <c r="R144" s="121">
        <f t="shared" si="418"/>
        <v>2.1700000000000001E-2</v>
      </c>
      <c r="S144" s="121">
        <f t="shared" si="418"/>
        <v>2.1499999999999998E-2</v>
      </c>
      <c r="T144" s="121">
        <f t="shared" si="418"/>
        <v>2.06E-2</v>
      </c>
      <c r="U144" s="121">
        <f t="shared" si="418"/>
        <v>0.02</v>
      </c>
      <c r="V144" s="121">
        <f t="shared" si="418"/>
        <v>1.8700000000000001E-2</v>
      </c>
      <c r="W144" s="121">
        <f t="shared" si="418"/>
        <v>1.84E-2</v>
      </c>
      <c r="X144" s="122">
        <f t="shared" si="3"/>
        <v>1.8599999999999998E-2</v>
      </c>
      <c r="Y144" s="121">
        <f t="shared" si="4"/>
        <v>1.8799999999999997E-2</v>
      </c>
      <c r="Z144" s="122">
        <f t="shared" si="5"/>
        <v>1.9400000000000001E-2</v>
      </c>
      <c r="AA144" s="121">
        <f t="shared" si="6"/>
        <v>0.02</v>
      </c>
      <c r="AB144" s="122">
        <f t="shared" si="379"/>
        <v>2.0433333333333335E-2</v>
      </c>
      <c r="AC144" s="122">
        <f t="shared" si="379"/>
        <v>2.0866666666666669E-2</v>
      </c>
      <c r="AD144" s="121">
        <f t="shared" si="7"/>
        <v>2.1299999999999999E-2</v>
      </c>
      <c r="AE144" s="122">
        <f t="shared" ref="AE144:AM144" si="419">+($AN144-$AD144)/10+AD144</f>
        <v>2.1589999999999998E-2</v>
      </c>
      <c r="AF144" s="122">
        <f t="shared" si="419"/>
        <v>2.1879999999999997E-2</v>
      </c>
      <c r="AG144" s="122">
        <f t="shared" si="419"/>
        <v>2.2169999999999995E-2</v>
      </c>
      <c r="AH144" s="122">
        <f t="shared" si="419"/>
        <v>2.2459999999999994E-2</v>
      </c>
      <c r="AI144" s="122">
        <f t="shared" si="419"/>
        <v>2.2749999999999992E-2</v>
      </c>
      <c r="AJ144" s="122">
        <f t="shared" si="419"/>
        <v>2.3039999999999991E-2</v>
      </c>
      <c r="AK144" s="122">
        <f t="shared" si="419"/>
        <v>2.332999999999999E-2</v>
      </c>
      <c r="AL144" s="122">
        <f t="shared" si="419"/>
        <v>2.3619999999999988E-2</v>
      </c>
      <c r="AM144" s="122">
        <f t="shared" si="419"/>
        <v>2.3909999999999987E-2</v>
      </c>
      <c r="AN144" s="121">
        <f t="shared" si="9"/>
        <v>2.4199999999999999E-2</v>
      </c>
      <c r="AO144" s="122">
        <f t="shared" ref="AO144:AW144" si="420">+($AX144-$AN144)/10+AN144</f>
        <v>2.4410000000000001E-2</v>
      </c>
      <c r="AP144" s="122">
        <f t="shared" si="420"/>
        <v>2.4620000000000003E-2</v>
      </c>
      <c r="AQ144" s="122">
        <f t="shared" si="420"/>
        <v>2.4830000000000005E-2</v>
      </c>
      <c r="AR144" s="122">
        <f t="shared" si="420"/>
        <v>2.5040000000000007E-2</v>
      </c>
      <c r="AS144" s="122">
        <f t="shared" si="420"/>
        <v>2.5250000000000009E-2</v>
      </c>
      <c r="AT144" s="122">
        <f t="shared" si="420"/>
        <v>2.546000000000001E-2</v>
      </c>
      <c r="AU144" s="122">
        <f t="shared" si="420"/>
        <v>2.5670000000000012E-2</v>
      </c>
      <c r="AV144" s="122">
        <f t="shared" si="420"/>
        <v>2.5880000000000014E-2</v>
      </c>
      <c r="AW144" s="122">
        <f t="shared" si="420"/>
        <v>2.6090000000000016E-2</v>
      </c>
      <c r="AX144" s="121">
        <f t="shared" si="11"/>
        <v>2.63E-2</v>
      </c>
    </row>
    <row r="145" spans="2:50" ht="15.75" customHeight="1" x14ac:dyDescent="0.2">
      <c r="B145" s="123">
        <v>43663</v>
      </c>
      <c r="C145" s="124">
        <v>2.13</v>
      </c>
      <c r="D145" s="124">
        <v>2.14</v>
      </c>
      <c r="E145" s="124">
        <v>2.14</v>
      </c>
      <c r="F145" s="124">
        <v>2.04</v>
      </c>
      <c r="G145" s="124">
        <v>1.95</v>
      </c>
      <c r="H145" s="124">
        <v>1.83</v>
      </c>
      <c r="I145" s="124">
        <v>1.8</v>
      </c>
      <c r="J145" s="124">
        <v>1.83</v>
      </c>
      <c r="K145" s="124">
        <v>1.94</v>
      </c>
      <c r="L145" s="124">
        <v>2.06</v>
      </c>
      <c r="M145" s="124">
        <v>2.35</v>
      </c>
      <c r="N145" s="125">
        <v>2.57</v>
      </c>
      <c r="O145" s="119"/>
      <c r="P145" s="120">
        <f t="shared" si="1"/>
        <v>43663</v>
      </c>
      <c r="Q145" s="126">
        <f t="shared" ref="Q145:W145" si="421">SUMIF($B$9:$N$9,Q$9,$B145:$N145)/100</f>
        <v>2.1299999999999999E-2</v>
      </c>
      <c r="R145" s="126">
        <f t="shared" si="421"/>
        <v>2.1400000000000002E-2</v>
      </c>
      <c r="S145" s="126">
        <f t="shared" si="421"/>
        <v>2.1400000000000002E-2</v>
      </c>
      <c r="T145" s="126">
        <f t="shared" si="421"/>
        <v>2.0400000000000001E-2</v>
      </c>
      <c r="U145" s="126">
        <f t="shared" si="421"/>
        <v>1.95E-2</v>
      </c>
      <c r="V145" s="126">
        <f t="shared" si="421"/>
        <v>1.83E-2</v>
      </c>
      <c r="W145" s="126">
        <f t="shared" si="421"/>
        <v>1.8000000000000002E-2</v>
      </c>
      <c r="X145" s="127">
        <f t="shared" si="3"/>
        <v>1.8149999999999999E-2</v>
      </c>
      <c r="Y145" s="126">
        <f t="shared" si="4"/>
        <v>1.83E-2</v>
      </c>
      <c r="Z145" s="127">
        <f t="shared" si="5"/>
        <v>1.8849999999999999E-2</v>
      </c>
      <c r="AA145" s="126">
        <f t="shared" si="6"/>
        <v>1.9400000000000001E-2</v>
      </c>
      <c r="AB145" s="127">
        <f t="shared" si="379"/>
        <v>1.9800000000000002E-2</v>
      </c>
      <c r="AC145" s="127">
        <f t="shared" si="379"/>
        <v>2.0200000000000003E-2</v>
      </c>
      <c r="AD145" s="126">
        <f t="shared" si="7"/>
        <v>2.06E-2</v>
      </c>
      <c r="AE145" s="127">
        <f t="shared" ref="AE145:AM145" si="422">+($AN145-$AD145)/10+AD145</f>
        <v>2.0889999999999999E-2</v>
      </c>
      <c r="AF145" s="127">
        <f t="shared" si="422"/>
        <v>2.1179999999999997E-2</v>
      </c>
      <c r="AG145" s="127">
        <f t="shared" si="422"/>
        <v>2.1469999999999996E-2</v>
      </c>
      <c r="AH145" s="127">
        <f t="shared" si="422"/>
        <v>2.1759999999999995E-2</v>
      </c>
      <c r="AI145" s="127">
        <f t="shared" si="422"/>
        <v>2.2049999999999993E-2</v>
      </c>
      <c r="AJ145" s="127">
        <f t="shared" si="422"/>
        <v>2.2339999999999992E-2</v>
      </c>
      <c r="AK145" s="127">
        <f t="shared" si="422"/>
        <v>2.262999999999999E-2</v>
      </c>
      <c r="AL145" s="127">
        <f t="shared" si="422"/>
        <v>2.2919999999999989E-2</v>
      </c>
      <c r="AM145" s="127">
        <f t="shared" si="422"/>
        <v>2.3209999999999988E-2</v>
      </c>
      <c r="AN145" s="126">
        <f t="shared" si="9"/>
        <v>2.35E-2</v>
      </c>
      <c r="AO145" s="127">
        <f t="shared" ref="AO145:AW145" si="423">+($AX145-$AN145)/10+AN145</f>
        <v>2.3719999999999998E-2</v>
      </c>
      <c r="AP145" s="127">
        <f t="shared" si="423"/>
        <v>2.3939999999999996E-2</v>
      </c>
      <c r="AQ145" s="127">
        <f t="shared" si="423"/>
        <v>2.4159999999999994E-2</v>
      </c>
      <c r="AR145" s="127">
        <f t="shared" si="423"/>
        <v>2.4379999999999992E-2</v>
      </c>
      <c r="AS145" s="127">
        <f t="shared" si="423"/>
        <v>2.459999999999999E-2</v>
      </c>
      <c r="AT145" s="127">
        <f t="shared" si="423"/>
        <v>2.4819999999999988E-2</v>
      </c>
      <c r="AU145" s="127">
        <f t="shared" si="423"/>
        <v>2.5039999999999986E-2</v>
      </c>
      <c r="AV145" s="127">
        <f t="shared" si="423"/>
        <v>2.5259999999999984E-2</v>
      </c>
      <c r="AW145" s="127">
        <f t="shared" si="423"/>
        <v>2.5479999999999982E-2</v>
      </c>
      <c r="AX145" s="126">
        <f t="shared" si="11"/>
        <v>2.5699999999999997E-2</v>
      </c>
    </row>
    <row r="146" spans="2:50" ht="15.75" customHeight="1" x14ac:dyDescent="0.2">
      <c r="B146" s="123">
        <v>43664</v>
      </c>
      <c r="C146" s="128">
        <v>2.11</v>
      </c>
      <c r="D146" s="128">
        <v>2.12</v>
      </c>
      <c r="E146" s="128">
        <v>2.0499999999999998</v>
      </c>
      <c r="F146" s="128">
        <v>2.0099999999999998</v>
      </c>
      <c r="G146" s="128">
        <v>1.9</v>
      </c>
      <c r="H146" s="128">
        <v>1.77</v>
      </c>
      <c r="I146" s="128">
        <v>1.74</v>
      </c>
      <c r="J146" s="128">
        <v>1.78</v>
      </c>
      <c r="K146" s="128">
        <v>1.89</v>
      </c>
      <c r="L146" s="128">
        <v>2.04</v>
      </c>
      <c r="M146" s="128">
        <v>2.34</v>
      </c>
      <c r="N146" s="129">
        <v>2.56</v>
      </c>
      <c r="O146" s="119"/>
      <c r="P146" s="120">
        <f t="shared" si="1"/>
        <v>43664</v>
      </c>
      <c r="Q146" s="121">
        <f t="shared" ref="Q146:W146" si="424">SUMIF($B$9:$N$9,Q$9,$B146:$N146)/100</f>
        <v>2.1099999999999997E-2</v>
      </c>
      <c r="R146" s="121">
        <f t="shared" si="424"/>
        <v>2.12E-2</v>
      </c>
      <c r="S146" s="121">
        <f t="shared" si="424"/>
        <v>2.0499999999999997E-2</v>
      </c>
      <c r="T146" s="121">
        <f t="shared" si="424"/>
        <v>2.0099999999999996E-2</v>
      </c>
      <c r="U146" s="121">
        <f t="shared" si="424"/>
        <v>1.9E-2</v>
      </c>
      <c r="V146" s="121">
        <f t="shared" si="424"/>
        <v>1.77E-2</v>
      </c>
      <c r="W146" s="121">
        <f t="shared" si="424"/>
        <v>1.7399999999999999E-2</v>
      </c>
      <c r="X146" s="122">
        <f t="shared" si="3"/>
        <v>1.7599999999999998E-2</v>
      </c>
      <c r="Y146" s="121">
        <f t="shared" si="4"/>
        <v>1.78E-2</v>
      </c>
      <c r="Z146" s="122">
        <f t="shared" si="5"/>
        <v>1.8349999999999998E-2</v>
      </c>
      <c r="AA146" s="121">
        <f t="shared" si="6"/>
        <v>1.89E-2</v>
      </c>
      <c r="AB146" s="122">
        <f t="shared" si="379"/>
        <v>1.9400000000000001E-2</v>
      </c>
      <c r="AC146" s="122">
        <f t="shared" si="379"/>
        <v>1.9900000000000001E-2</v>
      </c>
      <c r="AD146" s="121">
        <f t="shared" si="7"/>
        <v>2.0400000000000001E-2</v>
      </c>
      <c r="AE146" s="122">
        <f t="shared" ref="AE146:AM146" si="425">+($AN146-$AD146)/10+AD146</f>
        <v>2.07E-2</v>
      </c>
      <c r="AF146" s="122">
        <f t="shared" si="425"/>
        <v>2.0999999999999998E-2</v>
      </c>
      <c r="AG146" s="122">
        <f t="shared" si="425"/>
        <v>2.1299999999999996E-2</v>
      </c>
      <c r="AH146" s="122">
        <f t="shared" si="425"/>
        <v>2.1599999999999994E-2</v>
      </c>
      <c r="AI146" s="122">
        <f t="shared" si="425"/>
        <v>2.1899999999999992E-2</v>
      </c>
      <c r="AJ146" s="122">
        <f t="shared" si="425"/>
        <v>2.2199999999999991E-2</v>
      </c>
      <c r="AK146" s="122">
        <f t="shared" si="425"/>
        <v>2.2499999999999989E-2</v>
      </c>
      <c r="AL146" s="122">
        <f t="shared" si="425"/>
        <v>2.2799999999999987E-2</v>
      </c>
      <c r="AM146" s="122">
        <f t="shared" si="425"/>
        <v>2.3099999999999985E-2</v>
      </c>
      <c r="AN146" s="121">
        <f t="shared" si="9"/>
        <v>2.3399999999999997E-2</v>
      </c>
      <c r="AO146" s="122">
        <f t="shared" ref="AO146:AW146" si="426">+($AX146-$AN146)/10+AN146</f>
        <v>2.3619999999999999E-2</v>
      </c>
      <c r="AP146" s="122">
        <f t="shared" si="426"/>
        <v>2.384E-2</v>
      </c>
      <c r="AQ146" s="122">
        <f t="shared" si="426"/>
        <v>2.4060000000000002E-2</v>
      </c>
      <c r="AR146" s="122">
        <f t="shared" si="426"/>
        <v>2.4280000000000003E-2</v>
      </c>
      <c r="AS146" s="122">
        <f t="shared" si="426"/>
        <v>2.4500000000000004E-2</v>
      </c>
      <c r="AT146" s="122">
        <f t="shared" si="426"/>
        <v>2.4720000000000006E-2</v>
      </c>
      <c r="AU146" s="122">
        <f t="shared" si="426"/>
        <v>2.4940000000000007E-2</v>
      </c>
      <c r="AV146" s="122">
        <f t="shared" si="426"/>
        <v>2.5160000000000009E-2</v>
      </c>
      <c r="AW146" s="122">
        <f t="shared" si="426"/>
        <v>2.538000000000001E-2</v>
      </c>
      <c r="AX146" s="121">
        <f t="shared" si="11"/>
        <v>2.5600000000000001E-2</v>
      </c>
    </row>
    <row r="147" spans="2:50" ht="15.75" customHeight="1" x14ac:dyDescent="0.2">
      <c r="B147" s="123">
        <v>43665</v>
      </c>
      <c r="C147" s="124">
        <v>2.11</v>
      </c>
      <c r="D147" s="124">
        <v>2.16</v>
      </c>
      <c r="E147" s="124">
        <v>2.06</v>
      </c>
      <c r="F147" s="124">
        <v>2.0299999999999998</v>
      </c>
      <c r="G147" s="124">
        <v>1.94</v>
      </c>
      <c r="H147" s="124">
        <v>1.8</v>
      </c>
      <c r="I147" s="124">
        <v>1.77</v>
      </c>
      <c r="J147" s="124">
        <v>1.8</v>
      </c>
      <c r="K147" s="124">
        <v>1.91</v>
      </c>
      <c r="L147" s="124">
        <v>2.0499999999999998</v>
      </c>
      <c r="M147" s="124">
        <v>2.35</v>
      </c>
      <c r="N147" s="125">
        <v>2.57</v>
      </c>
      <c r="O147" s="119"/>
      <c r="P147" s="120">
        <f t="shared" si="1"/>
        <v>43665</v>
      </c>
      <c r="Q147" s="126">
        <f t="shared" ref="Q147:W147" si="427">SUMIF($B$9:$N$9,Q$9,$B147:$N147)/100</f>
        <v>2.1099999999999997E-2</v>
      </c>
      <c r="R147" s="126">
        <f t="shared" si="427"/>
        <v>2.1600000000000001E-2</v>
      </c>
      <c r="S147" s="126">
        <f t="shared" si="427"/>
        <v>2.06E-2</v>
      </c>
      <c r="T147" s="126">
        <f t="shared" si="427"/>
        <v>2.0299999999999999E-2</v>
      </c>
      <c r="U147" s="126">
        <f t="shared" si="427"/>
        <v>1.9400000000000001E-2</v>
      </c>
      <c r="V147" s="126">
        <f t="shared" si="427"/>
        <v>1.8000000000000002E-2</v>
      </c>
      <c r="W147" s="126">
        <f t="shared" si="427"/>
        <v>1.77E-2</v>
      </c>
      <c r="X147" s="127">
        <f t="shared" si="3"/>
        <v>1.7850000000000001E-2</v>
      </c>
      <c r="Y147" s="126">
        <f t="shared" si="4"/>
        <v>1.8000000000000002E-2</v>
      </c>
      <c r="Z147" s="127">
        <f t="shared" si="5"/>
        <v>1.8550000000000001E-2</v>
      </c>
      <c r="AA147" s="126">
        <f t="shared" si="6"/>
        <v>1.9099999999999999E-2</v>
      </c>
      <c r="AB147" s="127">
        <f t="shared" si="379"/>
        <v>1.9566666666666666E-2</v>
      </c>
      <c r="AC147" s="127">
        <f t="shared" si="379"/>
        <v>2.0033333333333334E-2</v>
      </c>
      <c r="AD147" s="126">
        <f t="shared" si="7"/>
        <v>2.0499999999999997E-2</v>
      </c>
      <c r="AE147" s="127">
        <f t="shared" ref="AE147:AM147" si="428">+($AN147-$AD147)/10+AD147</f>
        <v>2.0799999999999999E-2</v>
      </c>
      <c r="AF147" s="127">
        <f t="shared" si="428"/>
        <v>2.1100000000000001E-2</v>
      </c>
      <c r="AG147" s="127">
        <f t="shared" si="428"/>
        <v>2.1400000000000002E-2</v>
      </c>
      <c r="AH147" s="127">
        <f t="shared" si="428"/>
        <v>2.1700000000000004E-2</v>
      </c>
      <c r="AI147" s="127">
        <f t="shared" si="428"/>
        <v>2.2000000000000006E-2</v>
      </c>
      <c r="AJ147" s="127">
        <f t="shared" si="428"/>
        <v>2.2300000000000007E-2</v>
      </c>
      <c r="AK147" s="127">
        <f t="shared" si="428"/>
        <v>2.2600000000000009E-2</v>
      </c>
      <c r="AL147" s="127">
        <f t="shared" si="428"/>
        <v>2.2900000000000011E-2</v>
      </c>
      <c r="AM147" s="127">
        <f t="shared" si="428"/>
        <v>2.3200000000000012E-2</v>
      </c>
      <c r="AN147" s="126">
        <f t="shared" si="9"/>
        <v>2.35E-2</v>
      </c>
      <c r="AO147" s="127">
        <f t="shared" ref="AO147:AW147" si="429">+($AX147-$AN147)/10+AN147</f>
        <v>2.3719999999999998E-2</v>
      </c>
      <c r="AP147" s="127">
        <f t="shared" si="429"/>
        <v>2.3939999999999996E-2</v>
      </c>
      <c r="AQ147" s="127">
        <f t="shared" si="429"/>
        <v>2.4159999999999994E-2</v>
      </c>
      <c r="AR147" s="127">
        <f t="shared" si="429"/>
        <v>2.4379999999999992E-2</v>
      </c>
      <c r="AS147" s="127">
        <f t="shared" si="429"/>
        <v>2.459999999999999E-2</v>
      </c>
      <c r="AT147" s="127">
        <f t="shared" si="429"/>
        <v>2.4819999999999988E-2</v>
      </c>
      <c r="AU147" s="127">
        <f t="shared" si="429"/>
        <v>2.5039999999999986E-2</v>
      </c>
      <c r="AV147" s="127">
        <f t="shared" si="429"/>
        <v>2.5259999999999984E-2</v>
      </c>
      <c r="AW147" s="127">
        <f t="shared" si="429"/>
        <v>2.5479999999999982E-2</v>
      </c>
      <c r="AX147" s="126">
        <f t="shared" si="11"/>
        <v>2.5699999999999997E-2</v>
      </c>
    </row>
    <row r="148" spans="2:50" ht="15.75" customHeight="1" x14ac:dyDescent="0.2">
      <c r="B148" s="123">
        <v>43668</v>
      </c>
      <c r="C148" s="128">
        <v>2.13</v>
      </c>
      <c r="D148" s="128">
        <v>2.16</v>
      </c>
      <c r="E148" s="128">
        <v>2.09</v>
      </c>
      <c r="F148" s="128">
        <v>2.08</v>
      </c>
      <c r="G148" s="128">
        <v>1.95</v>
      </c>
      <c r="H148" s="128">
        <v>1.8</v>
      </c>
      <c r="I148" s="128">
        <v>1.77</v>
      </c>
      <c r="J148" s="128">
        <v>1.8</v>
      </c>
      <c r="K148" s="128">
        <v>1.92</v>
      </c>
      <c r="L148" s="128">
        <v>2.0499999999999998</v>
      </c>
      <c r="M148" s="128">
        <v>2.36</v>
      </c>
      <c r="N148" s="129">
        <v>2.58</v>
      </c>
      <c r="O148" s="119"/>
      <c r="P148" s="120">
        <f t="shared" si="1"/>
        <v>43668</v>
      </c>
      <c r="Q148" s="121">
        <f t="shared" ref="Q148:W148" si="430">SUMIF($B$9:$N$9,Q$9,$B148:$N148)/100</f>
        <v>2.1299999999999999E-2</v>
      </c>
      <c r="R148" s="121">
        <f t="shared" si="430"/>
        <v>2.1600000000000001E-2</v>
      </c>
      <c r="S148" s="121">
        <f t="shared" si="430"/>
        <v>2.0899999999999998E-2</v>
      </c>
      <c r="T148" s="121">
        <f t="shared" si="430"/>
        <v>2.0799999999999999E-2</v>
      </c>
      <c r="U148" s="121">
        <f t="shared" si="430"/>
        <v>1.95E-2</v>
      </c>
      <c r="V148" s="121">
        <f t="shared" si="430"/>
        <v>1.8000000000000002E-2</v>
      </c>
      <c r="W148" s="121">
        <f t="shared" si="430"/>
        <v>1.77E-2</v>
      </c>
      <c r="X148" s="122">
        <f t="shared" si="3"/>
        <v>1.7850000000000001E-2</v>
      </c>
      <c r="Y148" s="121">
        <f t="shared" si="4"/>
        <v>1.8000000000000002E-2</v>
      </c>
      <c r="Z148" s="122">
        <f t="shared" si="5"/>
        <v>1.8599999999999998E-2</v>
      </c>
      <c r="AA148" s="121">
        <f t="shared" si="6"/>
        <v>1.9199999999999998E-2</v>
      </c>
      <c r="AB148" s="122">
        <f t="shared" si="379"/>
        <v>1.9633333333333332E-2</v>
      </c>
      <c r="AC148" s="122">
        <f t="shared" si="379"/>
        <v>2.0066666666666667E-2</v>
      </c>
      <c r="AD148" s="121">
        <f t="shared" si="7"/>
        <v>2.0499999999999997E-2</v>
      </c>
      <c r="AE148" s="122">
        <f t="shared" ref="AE148:AM148" si="431">+($AN148-$AD148)/10+AD148</f>
        <v>2.0809999999999999E-2</v>
      </c>
      <c r="AF148" s="122">
        <f t="shared" si="431"/>
        <v>2.112E-2</v>
      </c>
      <c r="AG148" s="122">
        <f t="shared" si="431"/>
        <v>2.1430000000000001E-2</v>
      </c>
      <c r="AH148" s="122">
        <f t="shared" si="431"/>
        <v>2.1740000000000002E-2</v>
      </c>
      <c r="AI148" s="122">
        <f t="shared" si="431"/>
        <v>2.2050000000000004E-2</v>
      </c>
      <c r="AJ148" s="122">
        <f t="shared" si="431"/>
        <v>2.2360000000000005E-2</v>
      </c>
      <c r="AK148" s="122">
        <f t="shared" si="431"/>
        <v>2.2670000000000006E-2</v>
      </c>
      <c r="AL148" s="122">
        <f t="shared" si="431"/>
        <v>2.2980000000000007E-2</v>
      </c>
      <c r="AM148" s="122">
        <f t="shared" si="431"/>
        <v>2.3290000000000009E-2</v>
      </c>
      <c r="AN148" s="121">
        <f t="shared" si="9"/>
        <v>2.3599999999999999E-2</v>
      </c>
      <c r="AO148" s="122">
        <f t="shared" ref="AO148:AW148" si="432">+($AX148-$AN148)/10+AN148</f>
        <v>2.3820000000000001E-2</v>
      </c>
      <c r="AP148" s="122">
        <f t="shared" si="432"/>
        <v>2.4040000000000002E-2</v>
      </c>
      <c r="AQ148" s="122">
        <f t="shared" si="432"/>
        <v>2.4260000000000004E-2</v>
      </c>
      <c r="AR148" s="122">
        <f t="shared" si="432"/>
        <v>2.4480000000000005E-2</v>
      </c>
      <c r="AS148" s="122">
        <f t="shared" si="432"/>
        <v>2.4700000000000007E-2</v>
      </c>
      <c r="AT148" s="122">
        <f t="shared" si="432"/>
        <v>2.4920000000000008E-2</v>
      </c>
      <c r="AU148" s="122">
        <f t="shared" si="432"/>
        <v>2.514000000000001E-2</v>
      </c>
      <c r="AV148" s="122">
        <f t="shared" si="432"/>
        <v>2.5360000000000011E-2</v>
      </c>
      <c r="AW148" s="122">
        <f t="shared" si="432"/>
        <v>2.5580000000000012E-2</v>
      </c>
      <c r="AX148" s="121">
        <f t="shared" si="11"/>
        <v>2.58E-2</v>
      </c>
    </row>
    <row r="149" spans="2:50" ht="15.75" customHeight="1" x14ac:dyDescent="0.2">
      <c r="B149" s="123">
        <v>43669</v>
      </c>
      <c r="C149" s="124">
        <v>2.12</v>
      </c>
      <c r="D149" s="124">
        <v>2.15</v>
      </c>
      <c r="E149" s="124">
        <v>2.06</v>
      </c>
      <c r="F149" s="124">
        <v>2.09</v>
      </c>
      <c r="G149" s="124">
        <v>1.97</v>
      </c>
      <c r="H149" s="124">
        <v>1.83</v>
      </c>
      <c r="I149" s="124">
        <v>1.79</v>
      </c>
      <c r="J149" s="124">
        <v>1.83</v>
      </c>
      <c r="K149" s="124">
        <v>1.94</v>
      </c>
      <c r="L149" s="124">
        <v>2.08</v>
      </c>
      <c r="M149" s="124">
        <v>2.38</v>
      </c>
      <c r="N149" s="125">
        <v>2.61</v>
      </c>
      <c r="O149" s="119"/>
      <c r="P149" s="120">
        <f t="shared" si="1"/>
        <v>43669</v>
      </c>
      <c r="Q149" s="126">
        <f t="shared" ref="Q149:W149" si="433">SUMIF($B$9:$N$9,Q$9,$B149:$N149)/100</f>
        <v>2.12E-2</v>
      </c>
      <c r="R149" s="126">
        <f t="shared" si="433"/>
        <v>2.1499999999999998E-2</v>
      </c>
      <c r="S149" s="126">
        <f t="shared" si="433"/>
        <v>2.06E-2</v>
      </c>
      <c r="T149" s="126">
        <f t="shared" si="433"/>
        <v>2.0899999999999998E-2</v>
      </c>
      <c r="U149" s="126">
        <f t="shared" si="433"/>
        <v>1.9699999999999999E-2</v>
      </c>
      <c r="V149" s="126">
        <f t="shared" si="433"/>
        <v>1.83E-2</v>
      </c>
      <c r="W149" s="126">
        <f t="shared" si="433"/>
        <v>1.7899999999999999E-2</v>
      </c>
      <c r="X149" s="127">
        <f t="shared" si="3"/>
        <v>1.8099999999999998E-2</v>
      </c>
      <c r="Y149" s="126">
        <f t="shared" si="4"/>
        <v>1.83E-2</v>
      </c>
      <c r="Z149" s="127">
        <f t="shared" si="5"/>
        <v>1.8849999999999999E-2</v>
      </c>
      <c r="AA149" s="126">
        <f t="shared" si="6"/>
        <v>1.9400000000000001E-2</v>
      </c>
      <c r="AB149" s="127">
        <f t="shared" si="379"/>
        <v>1.9866666666666668E-2</v>
      </c>
      <c r="AC149" s="127">
        <f t="shared" si="379"/>
        <v>2.0333333333333335E-2</v>
      </c>
      <c r="AD149" s="126">
        <f t="shared" si="7"/>
        <v>2.0799999999999999E-2</v>
      </c>
      <c r="AE149" s="127">
        <f t="shared" ref="AE149:AM149" si="434">+($AN149-$AD149)/10+AD149</f>
        <v>2.1100000000000001E-2</v>
      </c>
      <c r="AF149" s="127">
        <f t="shared" si="434"/>
        <v>2.1400000000000002E-2</v>
      </c>
      <c r="AG149" s="127">
        <f t="shared" si="434"/>
        <v>2.1700000000000004E-2</v>
      </c>
      <c r="AH149" s="127">
        <f t="shared" si="434"/>
        <v>2.2000000000000006E-2</v>
      </c>
      <c r="AI149" s="127">
        <f t="shared" si="434"/>
        <v>2.2300000000000007E-2</v>
      </c>
      <c r="AJ149" s="127">
        <f t="shared" si="434"/>
        <v>2.2600000000000009E-2</v>
      </c>
      <c r="AK149" s="127">
        <f t="shared" si="434"/>
        <v>2.2900000000000011E-2</v>
      </c>
      <c r="AL149" s="127">
        <f t="shared" si="434"/>
        <v>2.3200000000000012E-2</v>
      </c>
      <c r="AM149" s="127">
        <f t="shared" si="434"/>
        <v>2.3500000000000014E-2</v>
      </c>
      <c r="AN149" s="126">
        <f t="shared" si="9"/>
        <v>2.3799999999999998E-2</v>
      </c>
      <c r="AO149" s="127">
        <f t="shared" ref="AO149:AW149" si="435">+($AX149-$AN149)/10+AN149</f>
        <v>2.4029999999999999E-2</v>
      </c>
      <c r="AP149" s="127">
        <f t="shared" si="435"/>
        <v>2.426E-2</v>
      </c>
      <c r="AQ149" s="127">
        <f t="shared" si="435"/>
        <v>2.4490000000000001E-2</v>
      </c>
      <c r="AR149" s="127">
        <f t="shared" si="435"/>
        <v>2.4720000000000002E-2</v>
      </c>
      <c r="AS149" s="127">
        <f t="shared" si="435"/>
        <v>2.4950000000000003E-2</v>
      </c>
      <c r="AT149" s="127">
        <f t="shared" si="435"/>
        <v>2.5180000000000004E-2</v>
      </c>
      <c r="AU149" s="127">
        <f t="shared" si="435"/>
        <v>2.5410000000000005E-2</v>
      </c>
      <c r="AV149" s="127">
        <f t="shared" si="435"/>
        <v>2.5640000000000007E-2</v>
      </c>
      <c r="AW149" s="127">
        <f t="shared" si="435"/>
        <v>2.5870000000000008E-2</v>
      </c>
      <c r="AX149" s="126">
        <f t="shared" si="11"/>
        <v>2.6099999999999998E-2</v>
      </c>
    </row>
    <row r="150" spans="2:50" ht="15.75" customHeight="1" x14ac:dyDescent="0.2">
      <c r="B150" s="123">
        <v>43670</v>
      </c>
      <c r="C150" s="128">
        <v>2.1</v>
      </c>
      <c r="D150" s="128">
        <v>2.14</v>
      </c>
      <c r="E150" s="128">
        <v>2.1</v>
      </c>
      <c r="F150" s="128">
        <v>2.08</v>
      </c>
      <c r="G150" s="128">
        <v>1.98</v>
      </c>
      <c r="H150" s="128">
        <v>1.83</v>
      </c>
      <c r="I150" s="128">
        <v>1.79</v>
      </c>
      <c r="J150" s="128">
        <v>1.82</v>
      </c>
      <c r="K150" s="128">
        <v>1.93</v>
      </c>
      <c r="L150" s="128">
        <v>2.0499999999999998</v>
      </c>
      <c r="M150" s="128">
        <v>2.36</v>
      </c>
      <c r="N150" s="129">
        <v>2.58</v>
      </c>
      <c r="O150" s="119"/>
      <c r="P150" s="120">
        <f t="shared" si="1"/>
        <v>43670</v>
      </c>
      <c r="Q150" s="121">
        <f t="shared" ref="Q150:W150" si="436">SUMIF($B$9:$N$9,Q$9,$B150:$N150)/100</f>
        <v>2.1000000000000001E-2</v>
      </c>
      <c r="R150" s="121">
        <f t="shared" si="436"/>
        <v>2.1400000000000002E-2</v>
      </c>
      <c r="S150" s="121">
        <f t="shared" si="436"/>
        <v>2.1000000000000001E-2</v>
      </c>
      <c r="T150" s="121">
        <f t="shared" si="436"/>
        <v>2.0799999999999999E-2</v>
      </c>
      <c r="U150" s="121">
        <f t="shared" si="436"/>
        <v>1.9799999999999998E-2</v>
      </c>
      <c r="V150" s="121">
        <f t="shared" si="436"/>
        <v>1.83E-2</v>
      </c>
      <c r="W150" s="121">
        <f t="shared" si="436"/>
        <v>1.7899999999999999E-2</v>
      </c>
      <c r="X150" s="122">
        <f t="shared" si="3"/>
        <v>1.805E-2</v>
      </c>
      <c r="Y150" s="121">
        <f t="shared" si="4"/>
        <v>1.8200000000000001E-2</v>
      </c>
      <c r="Z150" s="122">
        <f t="shared" si="5"/>
        <v>1.8749999999999999E-2</v>
      </c>
      <c r="AA150" s="121">
        <f t="shared" si="6"/>
        <v>1.9299999999999998E-2</v>
      </c>
      <c r="AB150" s="122">
        <f t="shared" si="379"/>
        <v>1.9699999999999999E-2</v>
      </c>
      <c r="AC150" s="122">
        <f t="shared" si="379"/>
        <v>2.01E-2</v>
      </c>
      <c r="AD150" s="121">
        <f t="shared" si="7"/>
        <v>2.0499999999999997E-2</v>
      </c>
      <c r="AE150" s="122">
        <f t="shared" ref="AE150:AM150" si="437">+($AN150-$AD150)/10+AD150</f>
        <v>2.0809999999999999E-2</v>
      </c>
      <c r="AF150" s="122">
        <f t="shared" si="437"/>
        <v>2.112E-2</v>
      </c>
      <c r="AG150" s="122">
        <f t="shared" si="437"/>
        <v>2.1430000000000001E-2</v>
      </c>
      <c r="AH150" s="122">
        <f t="shared" si="437"/>
        <v>2.1740000000000002E-2</v>
      </c>
      <c r="AI150" s="122">
        <f t="shared" si="437"/>
        <v>2.2050000000000004E-2</v>
      </c>
      <c r="AJ150" s="122">
        <f t="shared" si="437"/>
        <v>2.2360000000000005E-2</v>
      </c>
      <c r="AK150" s="122">
        <f t="shared" si="437"/>
        <v>2.2670000000000006E-2</v>
      </c>
      <c r="AL150" s="122">
        <f t="shared" si="437"/>
        <v>2.2980000000000007E-2</v>
      </c>
      <c r="AM150" s="122">
        <f t="shared" si="437"/>
        <v>2.3290000000000009E-2</v>
      </c>
      <c r="AN150" s="121">
        <f t="shared" si="9"/>
        <v>2.3599999999999999E-2</v>
      </c>
      <c r="AO150" s="122">
        <f t="shared" ref="AO150:AW150" si="438">+($AX150-$AN150)/10+AN150</f>
        <v>2.3820000000000001E-2</v>
      </c>
      <c r="AP150" s="122">
        <f t="shared" si="438"/>
        <v>2.4040000000000002E-2</v>
      </c>
      <c r="AQ150" s="122">
        <f t="shared" si="438"/>
        <v>2.4260000000000004E-2</v>
      </c>
      <c r="AR150" s="122">
        <f t="shared" si="438"/>
        <v>2.4480000000000005E-2</v>
      </c>
      <c r="AS150" s="122">
        <f t="shared" si="438"/>
        <v>2.4700000000000007E-2</v>
      </c>
      <c r="AT150" s="122">
        <f t="shared" si="438"/>
        <v>2.4920000000000008E-2</v>
      </c>
      <c r="AU150" s="122">
        <f t="shared" si="438"/>
        <v>2.514000000000001E-2</v>
      </c>
      <c r="AV150" s="122">
        <f t="shared" si="438"/>
        <v>2.5360000000000011E-2</v>
      </c>
      <c r="AW150" s="122">
        <f t="shared" si="438"/>
        <v>2.5580000000000012E-2</v>
      </c>
      <c r="AX150" s="121">
        <f t="shared" si="11"/>
        <v>2.58E-2</v>
      </c>
    </row>
    <row r="151" spans="2:50" ht="15.75" customHeight="1" x14ac:dyDescent="0.2">
      <c r="B151" s="123">
        <v>43671</v>
      </c>
      <c r="C151" s="124">
        <v>2.16</v>
      </c>
      <c r="D151" s="124">
        <v>2.17</v>
      </c>
      <c r="E151" s="124">
        <v>2.1</v>
      </c>
      <c r="F151" s="124">
        <v>2.08</v>
      </c>
      <c r="G151" s="124">
        <v>1.99</v>
      </c>
      <c r="H151" s="124">
        <v>1.86</v>
      </c>
      <c r="I151" s="124">
        <v>1.83</v>
      </c>
      <c r="J151" s="124">
        <v>1.85</v>
      </c>
      <c r="K151" s="124">
        <v>1.95</v>
      </c>
      <c r="L151" s="124">
        <v>2.08</v>
      </c>
      <c r="M151" s="124">
        <v>2.38</v>
      </c>
      <c r="N151" s="125">
        <v>2.6</v>
      </c>
      <c r="O151" s="119"/>
      <c r="P151" s="120">
        <f t="shared" si="1"/>
        <v>43671</v>
      </c>
      <c r="Q151" s="126">
        <f t="shared" ref="Q151:W151" si="439">SUMIF($B$9:$N$9,Q$9,$B151:$N151)/100</f>
        <v>2.1600000000000001E-2</v>
      </c>
      <c r="R151" s="126">
        <f t="shared" si="439"/>
        <v>2.1700000000000001E-2</v>
      </c>
      <c r="S151" s="126">
        <f t="shared" si="439"/>
        <v>2.1000000000000001E-2</v>
      </c>
      <c r="T151" s="126">
        <f t="shared" si="439"/>
        <v>2.0799999999999999E-2</v>
      </c>
      <c r="U151" s="126">
        <f t="shared" si="439"/>
        <v>1.9900000000000001E-2</v>
      </c>
      <c r="V151" s="126">
        <f t="shared" si="439"/>
        <v>1.8600000000000002E-2</v>
      </c>
      <c r="W151" s="126">
        <f t="shared" si="439"/>
        <v>1.83E-2</v>
      </c>
      <c r="X151" s="127">
        <f t="shared" si="3"/>
        <v>1.84E-2</v>
      </c>
      <c r="Y151" s="126">
        <f t="shared" si="4"/>
        <v>1.8500000000000003E-2</v>
      </c>
      <c r="Z151" s="127">
        <f t="shared" si="5"/>
        <v>1.9000000000000003E-2</v>
      </c>
      <c r="AA151" s="126">
        <f t="shared" si="6"/>
        <v>1.95E-2</v>
      </c>
      <c r="AB151" s="127">
        <f t="shared" ref="AB151:AC170" si="440">+($AD151-$AA151)/3+AA151</f>
        <v>1.9933333333333334E-2</v>
      </c>
      <c r="AC151" s="127">
        <f t="shared" si="440"/>
        <v>2.0366666666666668E-2</v>
      </c>
      <c r="AD151" s="126">
        <f t="shared" si="7"/>
        <v>2.0799999999999999E-2</v>
      </c>
      <c r="AE151" s="127">
        <f t="shared" ref="AE151:AM151" si="441">+($AN151-$AD151)/10+AD151</f>
        <v>2.1100000000000001E-2</v>
      </c>
      <c r="AF151" s="127">
        <f t="shared" si="441"/>
        <v>2.1400000000000002E-2</v>
      </c>
      <c r="AG151" s="127">
        <f t="shared" si="441"/>
        <v>2.1700000000000004E-2</v>
      </c>
      <c r="AH151" s="127">
        <f t="shared" si="441"/>
        <v>2.2000000000000006E-2</v>
      </c>
      <c r="AI151" s="127">
        <f t="shared" si="441"/>
        <v>2.2300000000000007E-2</v>
      </c>
      <c r="AJ151" s="127">
        <f t="shared" si="441"/>
        <v>2.2600000000000009E-2</v>
      </c>
      <c r="AK151" s="127">
        <f t="shared" si="441"/>
        <v>2.2900000000000011E-2</v>
      </c>
      <c r="AL151" s="127">
        <f t="shared" si="441"/>
        <v>2.3200000000000012E-2</v>
      </c>
      <c r="AM151" s="127">
        <f t="shared" si="441"/>
        <v>2.3500000000000014E-2</v>
      </c>
      <c r="AN151" s="126">
        <f t="shared" si="9"/>
        <v>2.3799999999999998E-2</v>
      </c>
      <c r="AO151" s="127">
        <f t="shared" ref="AO151:AW151" si="442">+($AX151-$AN151)/10+AN151</f>
        <v>2.402E-2</v>
      </c>
      <c r="AP151" s="127">
        <f t="shared" si="442"/>
        <v>2.4240000000000001E-2</v>
      </c>
      <c r="AQ151" s="127">
        <f t="shared" si="442"/>
        <v>2.4460000000000003E-2</v>
      </c>
      <c r="AR151" s="127">
        <f t="shared" si="442"/>
        <v>2.4680000000000004E-2</v>
      </c>
      <c r="AS151" s="127">
        <f t="shared" si="442"/>
        <v>2.4900000000000005E-2</v>
      </c>
      <c r="AT151" s="127">
        <f t="shared" si="442"/>
        <v>2.5120000000000007E-2</v>
      </c>
      <c r="AU151" s="127">
        <f t="shared" si="442"/>
        <v>2.5340000000000008E-2</v>
      </c>
      <c r="AV151" s="127">
        <f t="shared" si="442"/>
        <v>2.556000000000001E-2</v>
      </c>
      <c r="AW151" s="127">
        <f t="shared" si="442"/>
        <v>2.5780000000000011E-2</v>
      </c>
      <c r="AX151" s="126">
        <f t="shared" si="11"/>
        <v>2.6000000000000002E-2</v>
      </c>
    </row>
    <row r="152" spans="2:50" ht="15.75" customHeight="1" x14ac:dyDescent="0.2">
      <c r="B152" s="123">
        <v>43672</v>
      </c>
      <c r="C152" s="128">
        <v>2.13</v>
      </c>
      <c r="D152" s="128">
        <v>2.15</v>
      </c>
      <c r="E152" s="128">
        <v>2.12</v>
      </c>
      <c r="F152" s="128">
        <v>2.1</v>
      </c>
      <c r="G152" s="128">
        <v>2</v>
      </c>
      <c r="H152" s="128">
        <v>1.86</v>
      </c>
      <c r="I152" s="128">
        <v>1.83</v>
      </c>
      <c r="J152" s="128">
        <v>1.85</v>
      </c>
      <c r="K152" s="128">
        <v>1.95</v>
      </c>
      <c r="L152" s="128">
        <v>2.08</v>
      </c>
      <c r="M152" s="128">
        <v>2.38</v>
      </c>
      <c r="N152" s="129">
        <v>2.59</v>
      </c>
      <c r="O152" s="119"/>
      <c r="P152" s="120">
        <f t="shared" si="1"/>
        <v>43672</v>
      </c>
      <c r="Q152" s="121">
        <f t="shared" ref="Q152:W152" si="443">SUMIF($B$9:$N$9,Q$9,$B152:$N152)/100</f>
        <v>2.1299999999999999E-2</v>
      </c>
      <c r="R152" s="121">
        <f t="shared" si="443"/>
        <v>2.1499999999999998E-2</v>
      </c>
      <c r="S152" s="121">
        <f t="shared" si="443"/>
        <v>2.12E-2</v>
      </c>
      <c r="T152" s="121">
        <f t="shared" si="443"/>
        <v>2.1000000000000001E-2</v>
      </c>
      <c r="U152" s="121">
        <f t="shared" si="443"/>
        <v>0.02</v>
      </c>
      <c r="V152" s="121">
        <f t="shared" si="443"/>
        <v>1.8600000000000002E-2</v>
      </c>
      <c r="W152" s="121">
        <f t="shared" si="443"/>
        <v>1.83E-2</v>
      </c>
      <c r="X152" s="122">
        <f t="shared" si="3"/>
        <v>1.84E-2</v>
      </c>
      <c r="Y152" s="121">
        <f t="shared" si="4"/>
        <v>1.8500000000000003E-2</v>
      </c>
      <c r="Z152" s="122">
        <f t="shared" si="5"/>
        <v>1.9000000000000003E-2</v>
      </c>
      <c r="AA152" s="121">
        <f t="shared" si="6"/>
        <v>1.95E-2</v>
      </c>
      <c r="AB152" s="122">
        <f t="shared" si="440"/>
        <v>1.9933333333333334E-2</v>
      </c>
      <c r="AC152" s="122">
        <f t="shared" si="440"/>
        <v>2.0366666666666668E-2</v>
      </c>
      <c r="AD152" s="121">
        <f t="shared" si="7"/>
        <v>2.0799999999999999E-2</v>
      </c>
      <c r="AE152" s="122">
        <f t="shared" ref="AE152:AM152" si="444">+($AN152-$AD152)/10+AD152</f>
        <v>2.1100000000000001E-2</v>
      </c>
      <c r="AF152" s="122">
        <f t="shared" si="444"/>
        <v>2.1400000000000002E-2</v>
      </c>
      <c r="AG152" s="122">
        <f t="shared" si="444"/>
        <v>2.1700000000000004E-2</v>
      </c>
      <c r="AH152" s="122">
        <f t="shared" si="444"/>
        <v>2.2000000000000006E-2</v>
      </c>
      <c r="AI152" s="122">
        <f t="shared" si="444"/>
        <v>2.2300000000000007E-2</v>
      </c>
      <c r="AJ152" s="122">
        <f t="shared" si="444"/>
        <v>2.2600000000000009E-2</v>
      </c>
      <c r="AK152" s="122">
        <f t="shared" si="444"/>
        <v>2.2900000000000011E-2</v>
      </c>
      <c r="AL152" s="122">
        <f t="shared" si="444"/>
        <v>2.3200000000000012E-2</v>
      </c>
      <c r="AM152" s="122">
        <f t="shared" si="444"/>
        <v>2.3500000000000014E-2</v>
      </c>
      <c r="AN152" s="121">
        <f t="shared" si="9"/>
        <v>2.3799999999999998E-2</v>
      </c>
      <c r="AO152" s="122">
        <f t="shared" ref="AO152:AW152" si="445">+($AX152-$AN152)/10+AN152</f>
        <v>2.4009999999999997E-2</v>
      </c>
      <c r="AP152" s="122">
        <f t="shared" si="445"/>
        <v>2.4219999999999998E-2</v>
      </c>
      <c r="AQ152" s="122">
        <f t="shared" si="445"/>
        <v>2.443E-2</v>
      </c>
      <c r="AR152" s="122">
        <f t="shared" si="445"/>
        <v>2.4640000000000002E-2</v>
      </c>
      <c r="AS152" s="122">
        <f t="shared" si="445"/>
        <v>2.4850000000000004E-2</v>
      </c>
      <c r="AT152" s="122">
        <f t="shared" si="445"/>
        <v>2.5060000000000006E-2</v>
      </c>
      <c r="AU152" s="122">
        <f t="shared" si="445"/>
        <v>2.5270000000000008E-2</v>
      </c>
      <c r="AV152" s="122">
        <f t="shared" si="445"/>
        <v>2.548000000000001E-2</v>
      </c>
      <c r="AW152" s="122">
        <f t="shared" si="445"/>
        <v>2.5690000000000011E-2</v>
      </c>
      <c r="AX152" s="121">
        <f t="shared" si="11"/>
        <v>2.5899999999999999E-2</v>
      </c>
    </row>
    <row r="153" spans="2:50" ht="15.75" customHeight="1" x14ac:dyDescent="0.2">
      <c r="B153" s="123">
        <v>43675</v>
      </c>
      <c r="C153" s="124">
        <v>2.12</v>
      </c>
      <c r="D153" s="124">
        <v>2.16</v>
      </c>
      <c r="E153" s="124">
        <v>2.12</v>
      </c>
      <c r="F153" s="124">
        <v>2.1</v>
      </c>
      <c r="G153" s="124">
        <v>1.98</v>
      </c>
      <c r="H153" s="124">
        <v>1.85</v>
      </c>
      <c r="I153" s="124">
        <v>1.81</v>
      </c>
      <c r="J153" s="124">
        <v>1.84</v>
      </c>
      <c r="K153" s="124">
        <v>1.93</v>
      </c>
      <c r="L153" s="124">
        <v>2.06</v>
      </c>
      <c r="M153" s="124">
        <v>2.37</v>
      </c>
      <c r="N153" s="125">
        <v>2.59</v>
      </c>
      <c r="O153" s="119"/>
      <c r="P153" s="120">
        <f t="shared" si="1"/>
        <v>43675</v>
      </c>
      <c r="Q153" s="126">
        <f t="shared" ref="Q153:W153" si="446">SUMIF($B$9:$N$9,Q$9,$B153:$N153)/100</f>
        <v>2.12E-2</v>
      </c>
      <c r="R153" s="126">
        <f t="shared" si="446"/>
        <v>2.1600000000000001E-2</v>
      </c>
      <c r="S153" s="126">
        <f t="shared" si="446"/>
        <v>2.12E-2</v>
      </c>
      <c r="T153" s="126">
        <f t="shared" si="446"/>
        <v>2.1000000000000001E-2</v>
      </c>
      <c r="U153" s="126">
        <f t="shared" si="446"/>
        <v>1.9799999999999998E-2</v>
      </c>
      <c r="V153" s="126">
        <f t="shared" si="446"/>
        <v>1.8500000000000003E-2</v>
      </c>
      <c r="W153" s="126">
        <f t="shared" si="446"/>
        <v>1.8100000000000002E-2</v>
      </c>
      <c r="X153" s="127">
        <f t="shared" si="3"/>
        <v>1.8250000000000002E-2</v>
      </c>
      <c r="Y153" s="126">
        <f t="shared" si="4"/>
        <v>1.84E-2</v>
      </c>
      <c r="Z153" s="127">
        <f t="shared" si="5"/>
        <v>1.8849999999999999E-2</v>
      </c>
      <c r="AA153" s="126">
        <f t="shared" si="6"/>
        <v>1.9299999999999998E-2</v>
      </c>
      <c r="AB153" s="127">
        <f t="shared" si="440"/>
        <v>1.9733333333333332E-2</v>
      </c>
      <c r="AC153" s="127">
        <f t="shared" si="440"/>
        <v>2.0166666666666666E-2</v>
      </c>
      <c r="AD153" s="126">
        <f t="shared" si="7"/>
        <v>2.06E-2</v>
      </c>
      <c r="AE153" s="127">
        <f t="shared" ref="AE153:AM153" si="447">+($AN153-$AD153)/10+AD153</f>
        <v>2.0910000000000002E-2</v>
      </c>
      <c r="AF153" s="127">
        <f t="shared" si="447"/>
        <v>2.1220000000000003E-2</v>
      </c>
      <c r="AG153" s="127">
        <f t="shared" si="447"/>
        <v>2.1530000000000004E-2</v>
      </c>
      <c r="AH153" s="127">
        <f t="shared" si="447"/>
        <v>2.1840000000000005E-2</v>
      </c>
      <c r="AI153" s="127">
        <f t="shared" si="447"/>
        <v>2.2150000000000006E-2</v>
      </c>
      <c r="AJ153" s="127">
        <f t="shared" si="447"/>
        <v>2.2460000000000008E-2</v>
      </c>
      <c r="AK153" s="127">
        <f t="shared" si="447"/>
        <v>2.2770000000000009E-2</v>
      </c>
      <c r="AL153" s="127">
        <f t="shared" si="447"/>
        <v>2.308000000000001E-2</v>
      </c>
      <c r="AM153" s="127">
        <f t="shared" si="447"/>
        <v>2.3390000000000011E-2</v>
      </c>
      <c r="AN153" s="126">
        <f t="shared" si="9"/>
        <v>2.3700000000000002E-2</v>
      </c>
      <c r="AO153" s="127">
        <f t="shared" ref="AO153:AW153" si="448">+($AX153-$AN153)/10+AN153</f>
        <v>2.3920000000000004E-2</v>
      </c>
      <c r="AP153" s="127">
        <f t="shared" si="448"/>
        <v>2.4140000000000002E-2</v>
      </c>
      <c r="AQ153" s="127">
        <f t="shared" si="448"/>
        <v>2.436E-2</v>
      </c>
      <c r="AR153" s="127">
        <f t="shared" si="448"/>
        <v>2.4579999999999998E-2</v>
      </c>
      <c r="AS153" s="127">
        <f t="shared" si="448"/>
        <v>2.4799999999999996E-2</v>
      </c>
      <c r="AT153" s="127">
        <f t="shared" si="448"/>
        <v>2.5019999999999994E-2</v>
      </c>
      <c r="AU153" s="127">
        <f t="shared" si="448"/>
        <v>2.5239999999999992E-2</v>
      </c>
      <c r="AV153" s="127">
        <f t="shared" si="448"/>
        <v>2.545999999999999E-2</v>
      </c>
      <c r="AW153" s="127">
        <f t="shared" si="448"/>
        <v>2.5679999999999988E-2</v>
      </c>
      <c r="AX153" s="126">
        <f t="shared" si="11"/>
        <v>2.5899999999999999E-2</v>
      </c>
    </row>
    <row r="154" spans="2:50" ht="15.75" customHeight="1" x14ac:dyDescent="0.2">
      <c r="B154" s="123">
        <v>43676</v>
      </c>
      <c r="C154" s="128">
        <v>2.0699999999999998</v>
      </c>
      <c r="D154" s="128">
        <v>2.1</v>
      </c>
      <c r="E154" s="128">
        <v>2.08</v>
      </c>
      <c r="F154" s="128">
        <v>2.0699999999999998</v>
      </c>
      <c r="G154" s="128">
        <v>1.97</v>
      </c>
      <c r="H154" s="128">
        <v>1.85</v>
      </c>
      <c r="I154" s="128">
        <v>1.82</v>
      </c>
      <c r="J154" s="128">
        <v>1.84</v>
      </c>
      <c r="K154" s="128">
        <v>1.93</v>
      </c>
      <c r="L154" s="128">
        <v>2.06</v>
      </c>
      <c r="M154" s="128">
        <v>2.36</v>
      </c>
      <c r="N154" s="129">
        <v>2.58</v>
      </c>
      <c r="O154" s="119"/>
      <c r="P154" s="120">
        <f t="shared" si="1"/>
        <v>43676</v>
      </c>
      <c r="Q154" s="121">
        <f t="shared" ref="Q154:W154" si="449">SUMIF($B$9:$N$9,Q$9,$B154:$N154)/100</f>
        <v>2.07E-2</v>
      </c>
      <c r="R154" s="121">
        <f t="shared" si="449"/>
        <v>2.1000000000000001E-2</v>
      </c>
      <c r="S154" s="121">
        <f t="shared" si="449"/>
        <v>2.0799999999999999E-2</v>
      </c>
      <c r="T154" s="121">
        <f t="shared" si="449"/>
        <v>2.07E-2</v>
      </c>
      <c r="U154" s="121">
        <f t="shared" si="449"/>
        <v>1.9699999999999999E-2</v>
      </c>
      <c r="V154" s="121">
        <f t="shared" si="449"/>
        <v>1.8500000000000003E-2</v>
      </c>
      <c r="W154" s="121">
        <f t="shared" si="449"/>
        <v>1.8200000000000001E-2</v>
      </c>
      <c r="X154" s="122">
        <f t="shared" si="3"/>
        <v>1.83E-2</v>
      </c>
      <c r="Y154" s="121">
        <f t="shared" si="4"/>
        <v>1.84E-2</v>
      </c>
      <c r="Z154" s="122">
        <f t="shared" si="5"/>
        <v>1.8849999999999999E-2</v>
      </c>
      <c r="AA154" s="121">
        <f t="shared" si="6"/>
        <v>1.9299999999999998E-2</v>
      </c>
      <c r="AB154" s="122">
        <f t="shared" si="440"/>
        <v>1.9733333333333332E-2</v>
      </c>
      <c r="AC154" s="122">
        <f t="shared" si="440"/>
        <v>2.0166666666666666E-2</v>
      </c>
      <c r="AD154" s="121">
        <f t="shared" si="7"/>
        <v>2.06E-2</v>
      </c>
      <c r="AE154" s="122">
        <f t="shared" ref="AE154:AM154" si="450">+($AN154-$AD154)/10+AD154</f>
        <v>2.0900000000000002E-2</v>
      </c>
      <c r="AF154" s="122">
        <f t="shared" si="450"/>
        <v>2.1200000000000004E-2</v>
      </c>
      <c r="AG154" s="122">
        <f t="shared" si="450"/>
        <v>2.1500000000000005E-2</v>
      </c>
      <c r="AH154" s="122">
        <f t="shared" si="450"/>
        <v>2.1800000000000007E-2</v>
      </c>
      <c r="AI154" s="122">
        <f t="shared" si="450"/>
        <v>2.2100000000000009E-2</v>
      </c>
      <c r="AJ154" s="122">
        <f t="shared" si="450"/>
        <v>2.240000000000001E-2</v>
      </c>
      <c r="AK154" s="122">
        <f t="shared" si="450"/>
        <v>2.2700000000000012E-2</v>
      </c>
      <c r="AL154" s="122">
        <f t="shared" si="450"/>
        <v>2.3000000000000013E-2</v>
      </c>
      <c r="AM154" s="122">
        <f t="shared" si="450"/>
        <v>2.3300000000000015E-2</v>
      </c>
      <c r="AN154" s="121">
        <f t="shared" si="9"/>
        <v>2.3599999999999999E-2</v>
      </c>
      <c r="AO154" s="122">
        <f t="shared" ref="AO154:AW154" si="451">+($AX154-$AN154)/10+AN154</f>
        <v>2.3820000000000001E-2</v>
      </c>
      <c r="AP154" s="122">
        <f t="shared" si="451"/>
        <v>2.4040000000000002E-2</v>
      </c>
      <c r="AQ154" s="122">
        <f t="shared" si="451"/>
        <v>2.4260000000000004E-2</v>
      </c>
      <c r="AR154" s="122">
        <f t="shared" si="451"/>
        <v>2.4480000000000005E-2</v>
      </c>
      <c r="AS154" s="122">
        <f t="shared" si="451"/>
        <v>2.4700000000000007E-2</v>
      </c>
      <c r="AT154" s="122">
        <f t="shared" si="451"/>
        <v>2.4920000000000008E-2</v>
      </c>
      <c r="AU154" s="122">
        <f t="shared" si="451"/>
        <v>2.514000000000001E-2</v>
      </c>
      <c r="AV154" s="122">
        <f t="shared" si="451"/>
        <v>2.5360000000000011E-2</v>
      </c>
      <c r="AW154" s="122">
        <f t="shared" si="451"/>
        <v>2.5580000000000012E-2</v>
      </c>
      <c r="AX154" s="121">
        <f t="shared" si="11"/>
        <v>2.58E-2</v>
      </c>
    </row>
    <row r="155" spans="2:50" ht="15.75" customHeight="1" x14ac:dyDescent="0.2">
      <c r="B155" s="123">
        <v>43677</v>
      </c>
      <c r="C155" s="124">
        <v>2.0099999999999998</v>
      </c>
      <c r="D155" s="124">
        <v>2.0699999999999998</v>
      </c>
      <c r="E155" s="124">
        <v>2.08</v>
      </c>
      <c r="F155" s="124">
        <v>2.1</v>
      </c>
      <c r="G155" s="124">
        <v>2</v>
      </c>
      <c r="H155" s="124">
        <v>1.89</v>
      </c>
      <c r="I155" s="124">
        <v>1.84</v>
      </c>
      <c r="J155" s="124">
        <v>1.84</v>
      </c>
      <c r="K155" s="124">
        <v>1.92</v>
      </c>
      <c r="L155" s="124">
        <v>2.02</v>
      </c>
      <c r="M155" s="124">
        <v>2.31</v>
      </c>
      <c r="N155" s="125">
        <v>2.5299999999999998</v>
      </c>
      <c r="O155" s="119"/>
      <c r="P155" s="120">
        <f t="shared" si="1"/>
        <v>43677</v>
      </c>
      <c r="Q155" s="126">
        <f t="shared" ref="Q155:W155" si="452">SUMIF($B$9:$N$9,Q$9,$B155:$N155)/100</f>
        <v>2.0099999999999996E-2</v>
      </c>
      <c r="R155" s="126">
        <f t="shared" si="452"/>
        <v>2.07E-2</v>
      </c>
      <c r="S155" s="126">
        <f t="shared" si="452"/>
        <v>2.0799999999999999E-2</v>
      </c>
      <c r="T155" s="126">
        <f t="shared" si="452"/>
        <v>2.1000000000000001E-2</v>
      </c>
      <c r="U155" s="126">
        <f t="shared" si="452"/>
        <v>0.02</v>
      </c>
      <c r="V155" s="126">
        <f t="shared" si="452"/>
        <v>1.89E-2</v>
      </c>
      <c r="W155" s="126">
        <f t="shared" si="452"/>
        <v>1.84E-2</v>
      </c>
      <c r="X155" s="127">
        <f t="shared" si="3"/>
        <v>1.84E-2</v>
      </c>
      <c r="Y155" s="126">
        <f t="shared" si="4"/>
        <v>1.84E-2</v>
      </c>
      <c r="Z155" s="127">
        <f t="shared" si="5"/>
        <v>1.8799999999999997E-2</v>
      </c>
      <c r="AA155" s="126">
        <f t="shared" si="6"/>
        <v>1.9199999999999998E-2</v>
      </c>
      <c r="AB155" s="127">
        <f t="shared" si="440"/>
        <v>1.9533333333333333E-2</v>
      </c>
      <c r="AC155" s="127">
        <f t="shared" si="440"/>
        <v>1.9866666666666668E-2</v>
      </c>
      <c r="AD155" s="126">
        <f t="shared" si="7"/>
        <v>2.0199999999999999E-2</v>
      </c>
      <c r="AE155" s="127">
        <f t="shared" ref="AE155:AM155" si="453">+($AN155-$AD155)/10+AD155</f>
        <v>2.0489999999999998E-2</v>
      </c>
      <c r="AF155" s="127">
        <f t="shared" si="453"/>
        <v>2.0779999999999996E-2</v>
      </c>
      <c r="AG155" s="127">
        <f t="shared" si="453"/>
        <v>2.1069999999999995E-2</v>
      </c>
      <c r="AH155" s="127">
        <f t="shared" si="453"/>
        <v>2.1359999999999994E-2</v>
      </c>
      <c r="AI155" s="127">
        <f t="shared" si="453"/>
        <v>2.1649999999999992E-2</v>
      </c>
      <c r="AJ155" s="127">
        <f t="shared" si="453"/>
        <v>2.1939999999999991E-2</v>
      </c>
      <c r="AK155" s="127">
        <f t="shared" si="453"/>
        <v>2.2229999999999989E-2</v>
      </c>
      <c r="AL155" s="127">
        <f t="shared" si="453"/>
        <v>2.2519999999999988E-2</v>
      </c>
      <c r="AM155" s="127">
        <f t="shared" si="453"/>
        <v>2.2809999999999987E-2</v>
      </c>
      <c r="AN155" s="126">
        <f t="shared" si="9"/>
        <v>2.3099999999999999E-2</v>
      </c>
      <c r="AO155" s="127">
        <f t="shared" ref="AO155:AW155" si="454">+($AX155-$AN155)/10+AN155</f>
        <v>2.332E-2</v>
      </c>
      <c r="AP155" s="127">
        <f t="shared" si="454"/>
        <v>2.3540000000000002E-2</v>
      </c>
      <c r="AQ155" s="127">
        <f t="shared" si="454"/>
        <v>2.3760000000000003E-2</v>
      </c>
      <c r="AR155" s="127">
        <f t="shared" si="454"/>
        <v>2.3980000000000005E-2</v>
      </c>
      <c r="AS155" s="127">
        <f t="shared" si="454"/>
        <v>2.4200000000000006E-2</v>
      </c>
      <c r="AT155" s="127">
        <f t="shared" si="454"/>
        <v>2.4420000000000008E-2</v>
      </c>
      <c r="AU155" s="127">
        <f t="shared" si="454"/>
        <v>2.4640000000000009E-2</v>
      </c>
      <c r="AV155" s="127">
        <f t="shared" si="454"/>
        <v>2.4860000000000011E-2</v>
      </c>
      <c r="AW155" s="127">
        <f t="shared" si="454"/>
        <v>2.5080000000000012E-2</v>
      </c>
      <c r="AX155" s="126">
        <f t="shared" si="11"/>
        <v>2.53E-2</v>
      </c>
    </row>
    <row r="156" spans="2:50" ht="15.75" customHeight="1" x14ac:dyDescent="0.2">
      <c r="B156" s="123">
        <v>43678</v>
      </c>
      <c r="C156" s="128">
        <v>2.11</v>
      </c>
      <c r="D156" s="128">
        <v>2.14</v>
      </c>
      <c r="E156" s="128">
        <v>2.0699999999999998</v>
      </c>
      <c r="F156" s="128">
        <v>2.04</v>
      </c>
      <c r="G156" s="128">
        <v>1.88</v>
      </c>
      <c r="H156" s="128">
        <v>1.73</v>
      </c>
      <c r="I156" s="128">
        <v>1.67</v>
      </c>
      <c r="J156" s="128">
        <v>1.68</v>
      </c>
      <c r="K156" s="128">
        <v>1.77</v>
      </c>
      <c r="L156" s="128">
        <v>1.9</v>
      </c>
      <c r="M156" s="128">
        <v>2.21</v>
      </c>
      <c r="N156" s="129">
        <v>2.44</v>
      </c>
      <c r="O156" s="119"/>
      <c r="P156" s="120">
        <f t="shared" si="1"/>
        <v>43678</v>
      </c>
      <c r="Q156" s="121">
        <f t="shared" ref="Q156:W156" si="455">SUMIF($B$9:$N$9,Q$9,$B156:$N156)/100</f>
        <v>2.1099999999999997E-2</v>
      </c>
      <c r="R156" s="121">
        <f t="shared" si="455"/>
        <v>2.1400000000000002E-2</v>
      </c>
      <c r="S156" s="121">
        <f t="shared" si="455"/>
        <v>2.07E-2</v>
      </c>
      <c r="T156" s="121">
        <f t="shared" si="455"/>
        <v>2.0400000000000001E-2</v>
      </c>
      <c r="U156" s="121">
        <f t="shared" si="455"/>
        <v>1.8799999999999997E-2</v>
      </c>
      <c r="V156" s="121">
        <f t="shared" si="455"/>
        <v>1.7299999999999999E-2</v>
      </c>
      <c r="W156" s="121">
        <f t="shared" si="455"/>
        <v>1.67E-2</v>
      </c>
      <c r="X156" s="122">
        <f t="shared" si="3"/>
        <v>1.6750000000000001E-2</v>
      </c>
      <c r="Y156" s="121">
        <f t="shared" si="4"/>
        <v>1.6799999999999999E-2</v>
      </c>
      <c r="Z156" s="122">
        <f t="shared" si="5"/>
        <v>1.7250000000000001E-2</v>
      </c>
      <c r="AA156" s="121">
        <f t="shared" si="6"/>
        <v>1.77E-2</v>
      </c>
      <c r="AB156" s="122">
        <f t="shared" si="440"/>
        <v>1.8133333333333335E-2</v>
      </c>
      <c r="AC156" s="122">
        <f t="shared" si="440"/>
        <v>1.8566666666666669E-2</v>
      </c>
      <c r="AD156" s="121">
        <f t="shared" si="7"/>
        <v>1.9E-2</v>
      </c>
      <c r="AE156" s="122">
        <f t="shared" ref="AE156:AM156" si="456">+($AN156-$AD156)/10+AD156</f>
        <v>1.9310000000000001E-2</v>
      </c>
      <c r="AF156" s="122">
        <f t="shared" si="456"/>
        <v>1.9620000000000002E-2</v>
      </c>
      <c r="AG156" s="122">
        <f t="shared" si="456"/>
        <v>1.9930000000000003E-2</v>
      </c>
      <c r="AH156" s="122">
        <f t="shared" si="456"/>
        <v>2.0240000000000005E-2</v>
      </c>
      <c r="AI156" s="122">
        <f t="shared" si="456"/>
        <v>2.0550000000000006E-2</v>
      </c>
      <c r="AJ156" s="122">
        <f t="shared" si="456"/>
        <v>2.0860000000000007E-2</v>
      </c>
      <c r="AK156" s="122">
        <f t="shared" si="456"/>
        <v>2.1170000000000008E-2</v>
      </c>
      <c r="AL156" s="122">
        <f t="shared" si="456"/>
        <v>2.148000000000001E-2</v>
      </c>
      <c r="AM156" s="122">
        <f t="shared" si="456"/>
        <v>2.1790000000000011E-2</v>
      </c>
      <c r="AN156" s="121">
        <f t="shared" si="9"/>
        <v>2.2099999999999998E-2</v>
      </c>
      <c r="AO156" s="122">
        <f t="shared" ref="AO156:AW156" si="457">+($AX156-$AN156)/10+AN156</f>
        <v>2.2329999999999999E-2</v>
      </c>
      <c r="AP156" s="122">
        <f t="shared" si="457"/>
        <v>2.256E-2</v>
      </c>
      <c r="AQ156" s="122">
        <f t="shared" si="457"/>
        <v>2.2790000000000001E-2</v>
      </c>
      <c r="AR156" s="122">
        <f t="shared" si="457"/>
        <v>2.3020000000000002E-2</v>
      </c>
      <c r="AS156" s="122">
        <f t="shared" si="457"/>
        <v>2.3250000000000003E-2</v>
      </c>
      <c r="AT156" s="122">
        <f t="shared" si="457"/>
        <v>2.3480000000000004E-2</v>
      </c>
      <c r="AU156" s="122">
        <f t="shared" si="457"/>
        <v>2.3710000000000005E-2</v>
      </c>
      <c r="AV156" s="122">
        <f t="shared" si="457"/>
        <v>2.3940000000000006E-2</v>
      </c>
      <c r="AW156" s="122">
        <f t="shared" si="457"/>
        <v>2.4170000000000007E-2</v>
      </c>
      <c r="AX156" s="121">
        <f t="shared" si="11"/>
        <v>2.4399999999999998E-2</v>
      </c>
    </row>
    <row r="157" spans="2:50" ht="15.75" customHeight="1" x14ac:dyDescent="0.2">
      <c r="B157" s="123">
        <v>43679</v>
      </c>
      <c r="C157" s="124">
        <v>2.11</v>
      </c>
      <c r="D157" s="124">
        <v>2.12</v>
      </c>
      <c r="E157" s="124">
        <v>2.06</v>
      </c>
      <c r="F157" s="124">
        <v>2.02</v>
      </c>
      <c r="G157" s="124">
        <v>1.85</v>
      </c>
      <c r="H157" s="124">
        <v>1.72</v>
      </c>
      <c r="I157" s="124">
        <v>1.67</v>
      </c>
      <c r="J157" s="124">
        <v>1.66</v>
      </c>
      <c r="K157" s="124">
        <v>1.75</v>
      </c>
      <c r="L157" s="124">
        <v>1.86</v>
      </c>
      <c r="M157" s="124">
        <v>2.16</v>
      </c>
      <c r="N157" s="125">
        <v>2.39</v>
      </c>
      <c r="O157" s="119"/>
      <c r="P157" s="120">
        <f t="shared" si="1"/>
        <v>43679</v>
      </c>
      <c r="Q157" s="126">
        <f t="shared" ref="Q157:W157" si="458">SUMIF($B$9:$N$9,Q$9,$B157:$N157)/100</f>
        <v>2.1099999999999997E-2</v>
      </c>
      <c r="R157" s="126">
        <f t="shared" si="458"/>
        <v>2.12E-2</v>
      </c>
      <c r="S157" s="126">
        <f t="shared" si="458"/>
        <v>2.06E-2</v>
      </c>
      <c r="T157" s="126">
        <f t="shared" si="458"/>
        <v>2.0199999999999999E-2</v>
      </c>
      <c r="U157" s="126">
        <f t="shared" si="458"/>
        <v>1.8500000000000003E-2</v>
      </c>
      <c r="V157" s="126">
        <f t="shared" si="458"/>
        <v>1.72E-2</v>
      </c>
      <c r="W157" s="126">
        <f t="shared" si="458"/>
        <v>1.67E-2</v>
      </c>
      <c r="X157" s="127">
        <f t="shared" si="3"/>
        <v>1.6649999999999998E-2</v>
      </c>
      <c r="Y157" s="126">
        <f t="shared" si="4"/>
        <v>1.66E-2</v>
      </c>
      <c r="Z157" s="127">
        <f t="shared" si="5"/>
        <v>1.7050000000000003E-2</v>
      </c>
      <c r="AA157" s="126">
        <f t="shared" si="6"/>
        <v>1.7500000000000002E-2</v>
      </c>
      <c r="AB157" s="127">
        <f t="shared" si="440"/>
        <v>1.786666666666667E-2</v>
      </c>
      <c r="AC157" s="127">
        <f t="shared" si="440"/>
        <v>1.8233333333333338E-2</v>
      </c>
      <c r="AD157" s="126">
        <f t="shared" si="7"/>
        <v>1.8600000000000002E-2</v>
      </c>
      <c r="AE157" s="127">
        <f t="shared" ref="AE157:AM157" si="459">+($AN157-$AD157)/10+AD157</f>
        <v>1.89E-2</v>
      </c>
      <c r="AF157" s="127">
        <f t="shared" si="459"/>
        <v>1.9200000000000002E-2</v>
      </c>
      <c r="AG157" s="127">
        <f t="shared" si="459"/>
        <v>1.9500000000000003E-2</v>
      </c>
      <c r="AH157" s="127">
        <f t="shared" si="459"/>
        <v>1.9800000000000005E-2</v>
      </c>
      <c r="AI157" s="127">
        <f t="shared" si="459"/>
        <v>2.0100000000000007E-2</v>
      </c>
      <c r="AJ157" s="127">
        <f t="shared" si="459"/>
        <v>2.0400000000000008E-2</v>
      </c>
      <c r="AK157" s="127">
        <f t="shared" si="459"/>
        <v>2.070000000000001E-2</v>
      </c>
      <c r="AL157" s="127">
        <f t="shared" si="459"/>
        <v>2.1000000000000012E-2</v>
      </c>
      <c r="AM157" s="127">
        <f t="shared" si="459"/>
        <v>2.1300000000000013E-2</v>
      </c>
      <c r="AN157" s="126">
        <f t="shared" si="9"/>
        <v>2.1600000000000001E-2</v>
      </c>
      <c r="AO157" s="127">
        <f t="shared" ref="AO157:AW157" si="460">+($AX157-$AN157)/10+AN157</f>
        <v>2.1830000000000002E-2</v>
      </c>
      <c r="AP157" s="127">
        <f t="shared" si="460"/>
        <v>2.2060000000000003E-2</v>
      </c>
      <c r="AQ157" s="127">
        <f t="shared" si="460"/>
        <v>2.2290000000000004E-2</v>
      </c>
      <c r="AR157" s="127">
        <f t="shared" si="460"/>
        <v>2.2520000000000005E-2</v>
      </c>
      <c r="AS157" s="127">
        <f t="shared" si="460"/>
        <v>2.2750000000000006E-2</v>
      </c>
      <c r="AT157" s="127">
        <f t="shared" si="460"/>
        <v>2.2980000000000007E-2</v>
      </c>
      <c r="AU157" s="127">
        <f t="shared" si="460"/>
        <v>2.3210000000000008E-2</v>
      </c>
      <c r="AV157" s="127">
        <f t="shared" si="460"/>
        <v>2.3440000000000009E-2</v>
      </c>
      <c r="AW157" s="127">
        <f t="shared" si="460"/>
        <v>2.367000000000001E-2</v>
      </c>
      <c r="AX157" s="126">
        <f t="shared" si="11"/>
        <v>2.3900000000000001E-2</v>
      </c>
    </row>
    <row r="158" spans="2:50" ht="15.75" customHeight="1" x14ac:dyDescent="0.2">
      <c r="B158" s="123">
        <v>43682</v>
      </c>
      <c r="C158" s="128">
        <v>2.0699999999999998</v>
      </c>
      <c r="D158" s="128">
        <v>2.08</v>
      </c>
      <c r="E158" s="128">
        <v>2.0499999999999998</v>
      </c>
      <c r="F158" s="128">
        <v>1.99</v>
      </c>
      <c r="G158" s="128">
        <v>1.78</v>
      </c>
      <c r="H158" s="128">
        <v>1.59</v>
      </c>
      <c r="I158" s="128">
        <v>1.55</v>
      </c>
      <c r="J158" s="128">
        <v>1.55</v>
      </c>
      <c r="K158" s="128">
        <v>1.63</v>
      </c>
      <c r="L158" s="128">
        <v>1.75</v>
      </c>
      <c r="M158" s="128">
        <v>2.0699999999999998</v>
      </c>
      <c r="N158" s="129">
        <v>2.2999999999999998</v>
      </c>
      <c r="O158" s="119"/>
      <c r="P158" s="120">
        <f t="shared" si="1"/>
        <v>43682</v>
      </c>
      <c r="Q158" s="121">
        <f t="shared" ref="Q158:W158" si="461">SUMIF($B$9:$N$9,Q$9,$B158:$N158)/100</f>
        <v>2.07E-2</v>
      </c>
      <c r="R158" s="121">
        <f t="shared" si="461"/>
        <v>2.0799999999999999E-2</v>
      </c>
      <c r="S158" s="121">
        <f t="shared" si="461"/>
        <v>2.0499999999999997E-2</v>
      </c>
      <c r="T158" s="121">
        <f t="shared" si="461"/>
        <v>1.9900000000000001E-2</v>
      </c>
      <c r="U158" s="121">
        <f t="shared" si="461"/>
        <v>1.78E-2</v>
      </c>
      <c r="V158" s="121">
        <f t="shared" si="461"/>
        <v>1.5900000000000001E-2</v>
      </c>
      <c r="W158" s="121">
        <f t="shared" si="461"/>
        <v>1.55E-2</v>
      </c>
      <c r="X158" s="122">
        <f t="shared" si="3"/>
        <v>1.55E-2</v>
      </c>
      <c r="Y158" s="121">
        <f t="shared" si="4"/>
        <v>1.55E-2</v>
      </c>
      <c r="Z158" s="122">
        <f t="shared" si="5"/>
        <v>1.5899999999999997E-2</v>
      </c>
      <c r="AA158" s="121">
        <f t="shared" si="6"/>
        <v>1.6299999999999999E-2</v>
      </c>
      <c r="AB158" s="122">
        <f t="shared" si="440"/>
        <v>1.67E-2</v>
      </c>
      <c r="AC158" s="122">
        <f t="shared" si="440"/>
        <v>1.7100000000000001E-2</v>
      </c>
      <c r="AD158" s="121">
        <f t="shared" si="7"/>
        <v>1.7500000000000002E-2</v>
      </c>
      <c r="AE158" s="122">
        <f t="shared" ref="AE158:AM158" si="462">+($AN158-$AD158)/10+AD158</f>
        <v>1.7820000000000003E-2</v>
      </c>
      <c r="AF158" s="122">
        <f t="shared" si="462"/>
        <v>1.8140000000000003E-2</v>
      </c>
      <c r="AG158" s="122">
        <f t="shared" si="462"/>
        <v>1.8460000000000004E-2</v>
      </c>
      <c r="AH158" s="122">
        <f t="shared" si="462"/>
        <v>1.8780000000000005E-2</v>
      </c>
      <c r="AI158" s="122">
        <f t="shared" si="462"/>
        <v>1.9100000000000006E-2</v>
      </c>
      <c r="AJ158" s="122">
        <f t="shared" si="462"/>
        <v>1.9420000000000007E-2</v>
      </c>
      <c r="AK158" s="122">
        <f t="shared" si="462"/>
        <v>1.9740000000000008E-2</v>
      </c>
      <c r="AL158" s="122">
        <f t="shared" si="462"/>
        <v>2.0060000000000008E-2</v>
      </c>
      <c r="AM158" s="122">
        <f t="shared" si="462"/>
        <v>2.0380000000000009E-2</v>
      </c>
      <c r="AN158" s="121">
        <f t="shared" si="9"/>
        <v>2.07E-2</v>
      </c>
      <c r="AO158" s="122">
        <f t="shared" ref="AO158:AW158" si="463">+($AX158-$AN158)/10+AN158</f>
        <v>2.0930000000000001E-2</v>
      </c>
      <c r="AP158" s="122">
        <f t="shared" si="463"/>
        <v>2.1160000000000002E-2</v>
      </c>
      <c r="AQ158" s="122">
        <f t="shared" si="463"/>
        <v>2.1390000000000003E-2</v>
      </c>
      <c r="AR158" s="122">
        <f t="shared" si="463"/>
        <v>2.1620000000000004E-2</v>
      </c>
      <c r="AS158" s="122">
        <f t="shared" si="463"/>
        <v>2.1850000000000005E-2</v>
      </c>
      <c r="AT158" s="122">
        <f t="shared" si="463"/>
        <v>2.2080000000000006E-2</v>
      </c>
      <c r="AU158" s="122">
        <f t="shared" si="463"/>
        <v>2.2310000000000007E-2</v>
      </c>
      <c r="AV158" s="122">
        <f t="shared" si="463"/>
        <v>2.2540000000000008E-2</v>
      </c>
      <c r="AW158" s="122">
        <f t="shared" si="463"/>
        <v>2.2770000000000009E-2</v>
      </c>
      <c r="AX158" s="121">
        <f t="shared" si="11"/>
        <v>2.3E-2</v>
      </c>
    </row>
    <row r="159" spans="2:50" ht="15.75" customHeight="1" x14ac:dyDescent="0.2">
      <c r="B159" s="123">
        <v>43683</v>
      </c>
      <c r="C159" s="124">
        <v>2.0499999999999998</v>
      </c>
      <c r="D159" s="124">
        <v>2.08</v>
      </c>
      <c r="E159" s="124">
        <v>2.0499999999999998</v>
      </c>
      <c r="F159" s="124">
        <v>2</v>
      </c>
      <c r="G159" s="124">
        <v>1.8</v>
      </c>
      <c r="H159" s="124">
        <v>1.6</v>
      </c>
      <c r="I159" s="124">
        <v>1.54</v>
      </c>
      <c r="J159" s="124">
        <v>1.53</v>
      </c>
      <c r="K159" s="124">
        <v>1.62</v>
      </c>
      <c r="L159" s="124">
        <v>1.73</v>
      </c>
      <c r="M159" s="124">
        <v>2.0299999999999998</v>
      </c>
      <c r="N159" s="125">
        <v>2.25</v>
      </c>
      <c r="O159" s="119"/>
      <c r="P159" s="120">
        <f t="shared" si="1"/>
        <v>43683</v>
      </c>
      <c r="Q159" s="126">
        <f t="shared" ref="Q159:W159" si="464">SUMIF($B$9:$N$9,Q$9,$B159:$N159)/100</f>
        <v>2.0499999999999997E-2</v>
      </c>
      <c r="R159" s="126">
        <f t="shared" si="464"/>
        <v>2.0799999999999999E-2</v>
      </c>
      <c r="S159" s="126">
        <f t="shared" si="464"/>
        <v>2.0499999999999997E-2</v>
      </c>
      <c r="T159" s="126">
        <f t="shared" si="464"/>
        <v>0.02</v>
      </c>
      <c r="U159" s="126">
        <f t="shared" si="464"/>
        <v>1.8000000000000002E-2</v>
      </c>
      <c r="V159" s="126">
        <f t="shared" si="464"/>
        <v>1.6E-2</v>
      </c>
      <c r="W159" s="126">
        <f t="shared" si="464"/>
        <v>1.54E-2</v>
      </c>
      <c r="X159" s="127">
        <f t="shared" si="3"/>
        <v>1.5350000000000001E-2</v>
      </c>
      <c r="Y159" s="126">
        <f t="shared" si="4"/>
        <v>1.5300000000000001E-2</v>
      </c>
      <c r="Z159" s="127">
        <f t="shared" si="5"/>
        <v>1.575E-2</v>
      </c>
      <c r="AA159" s="126">
        <f t="shared" si="6"/>
        <v>1.6200000000000003E-2</v>
      </c>
      <c r="AB159" s="127">
        <f t="shared" si="440"/>
        <v>1.6566666666666667E-2</v>
      </c>
      <c r="AC159" s="127">
        <f t="shared" si="440"/>
        <v>1.6933333333333331E-2</v>
      </c>
      <c r="AD159" s="126">
        <f t="shared" si="7"/>
        <v>1.7299999999999999E-2</v>
      </c>
      <c r="AE159" s="127">
        <f t="shared" ref="AE159:AM159" si="465">+($AN159-$AD159)/10+AD159</f>
        <v>1.7599999999999998E-2</v>
      </c>
      <c r="AF159" s="127">
        <f t="shared" si="465"/>
        <v>1.7899999999999999E-2</v>
      </c>
      <c r="AG159" s="127">
        <f t="shared" si="465"/>
        <v>1.8200000000000001E-2</v>
      </c>
      <c r="AH159" s="127">
        <f t="shared" si="465"/>
        <v>1.8500000000000003E-2</v>
      </c>
      <c r="AI159" s="127">
        <f t="shared" si="465"/>
        <v>1.8800000000000004E-2</v>
      </c>
      <c r="AJ159" s="127">
        <f t="shared" si="465"/>
        <v>1.9100000000000006E-2</v>
      </c>
      <c r="AK159" s="127">
        <f t="shared" si="465"/>
        <v>1.9400000000000008E-2</v>
      </c>
      <c r="AL159" s="127">
        <f t="shared" si="465"/>
        <v>1.9700000000000009E-2</v>
      </c>
      <c r="AM159" s="127">
        <f t="shared" si="465"/>
        <v>2.0000000000000011E-2</v>
      </c>
      <c r="AN159" s="126">
        <f t="shared" si="9"/>
        <v>2.0299999999999999E-2</v>
      </c>
      <c r="AO159" s="127">
        <f t="shared" ref="AO159:AW159" si="466">+($AX159-$AN159)/10+AN159</f>
        <v>2.052E-2</v>
      </c>
      <c r="AP159" s="127">
        <f t="shared" si="466"/>
        <v>2.0740000000000001E-2</v>
      </c>
      <c r="AQ159" s="127">
        <f t="shared" si="466"/>
        <v>2.0960000000000003E-2</v>
      </c>
      <c r="AR159" s="127">
        <f t="shared" si="466"/>
        <v>2.1180000000000004E-2</v>
      </c>
      <c r="AS159" s="127">
        <f t="shared" si="466"/>
        <v>2.1400000000000006E-2</v>
      </c>
      <c r="AT159" s="127">
        <f t="shared" si="466"/>
        <v>2.1620000000000007E-2</v>
      </c>
      <c r="AU159" s="127">
        <f t="shared" si="466"/>
        <v>2.1840000000000009E-2</v>
      </c>
      <c r="AV159" s="127">
        <f t="shared" si="466"/>
        <v>2.206000000000001E-2</v>
      </c>
      <c r="AW159" s="127">
        <f t="shared" si="466"/>
        <v>2.2280000000000012E-2</v>
      </c>
      <c r="AX159" s="126">
        <f t="shared" si="11"/>
        <v>2.2499999999999999E-2</v>
      </c>
    </row>
    <row r="160" spans="2:50" ht="15.75" customHeight="1" x14ac:dyDescent="0.2">
      <c r="B160" s="123">
        <v>43684</v>
      </c>
      <c r="C160" s="128">
        <v>2.02</v>
      </c>
      <c r="D160" s="128">
        <v>2.04</v>
      </c>
      <c r="E160" s="128">
        <v>2.02</v>
      </c>
      <c r="F160" s="128">
        <v>1.95</v>
      </c>
      <c r="G160" s="128">
        <v>1.75</v>
      </c>
      <c r="H160" s="128">
        <v>1.59</v>
      </c>
      <c r="I160" s="128">
        <v>1.51</v>
      </c>
      <c r="J160" s="128">
        <v>1.52</v>
      </c>
      <c r="K160" s="128">
        <v>1.6</v>
      </c>
      <c r="L160" s="128">
        <v>1.71</v>
      </c>
      <c r="M160" s="128">
        <v>2.0099999999999998</v>
      </c>
      <c r="N160" s="129">
        <v>2.2200000000000002</v>
      </c>
      <c r="O160" s="119"/>
      <c r="P160" s="120">
        <f t="shared" si="1"/>
        <v>43684</v>
      </c>
      <c r="Q160" s="121">
        <f t="shared" ref="Q160:W160" si="467">SUMIF($B$9:$N$9,Q$9,$B160:$N160)/100</f>
        <v>2.0199999999999999E-2</v>
      </c>
      <c r="R160" s="121">
        <f t="shared" si="467"/>
        <v>2.0400000000000001E-2</v>
      </c>
      <c r="S160" s="121">
        <f t="shared" si="467"/>
        <v>2.0199999999999999E-2</v>
      </c>
      <c r="T160" s="121">
        <f t="shared" si="467"/>
        <v>1.95E-2</v>
      </c>
      <c r="U160" s="121">
        <f t="shared" si="467"/>
        <v>1.7500000000000002E-2</v>
      </c>
      <c r="V160" s="121">
        <f t="shared" si="467"/>
        <v>1.5900000000000001E-2</v>
      </c>
      <c r="W160" s="121">
        <f t="shared" si="467"/>
        <v>1.5100000000000001E-2</v>
      </c>
      <c r="X160" s="122">
        <f t="shared" si="3"/>
        <v>1.515E-2</v>
      </c>
      <c r="Y160" s="121">
        <f t="shared" si="4"/>
        <v>1.52E-2</v>
      </c>
      <c r="Z160" s="122">
        <f t="shared" si="5"/>
        <v>1.5599999999999999E-2</v>
      </c>
      <c r="AA160" s="121">
        <f t="shared" si="6"/>
        <v>1.6E-2</v>
      </c>
      <c r="AB160" s="122">
        <f t="shared" si="440"/>
        <v>1.6366666666666668E-2</v>
      </c>
      <c r="AC160" s="122">
        <f t="shared" si="440"/>
        <v>1.6733333333333336E-2</v>
      </c>
      <c r="AD160" s="121">
        <f t="shared" si="7"/>
        <v>1.7100000000000001E-2</v>
      </c>
      <c r="AE160" s="122">
        <f t="shared" ref="AE160:AM160" si="468">+($AN160-$AD160)/10+AD160</f>
        <v>1.7399999999999999E-2</v>
      </c>
      <c r="AF160" s="122">
        <f t="shared" si="468"/>
        <v>1.7699999999999997E-2</v>
      </c>
      <c r="AG160" s="122">
        <f t="shared" si="468"/>
        <v>1.7999999999999995E-2</v>
      </c>
      <c r="AH160" s="122">
        <f t="shared" si="468"/>
        <v>1.8299999999999993E-2</v>
      </c>
      <c r="AI160" s="122">
        <f t="shared" si="468"/>
        <v>1.8599999999999992E-2</v>
      </c>
      <c r="AJ160" s="122">
        <f t="shared" si="468"/>
        <v>1.889999999999999E-2</v>
      </c>
      <c r="AK160" s="122">
        <f t="shared" si="468"/>
        <v>1.9199999999999988E-2</v>
      </c>
      <c r="AL160" s="122">
        <f t="shared" si="468"/>
        <v>1.9499999999999986E-2</v>
      </c>
      <c r="AM160" s="122">
        <f t="shared" si="468"/>
        <v>1.9799999999999984E-2</v>
      </c>
      <c r="AN160" s="121">
        <f t="shared" si="9"/>
        <v>2.0099999999999996E-2</v>
      </c>
      <c r="AO160" s="122">
        <f t="shared" ref="AO160:AW160" si="469">+($AX160-$AN160)/10+AN160</f>
        <v>2.0309999999999998E-2</v>
      </c>
      <c r="AP160" s="122">
        <f t="shared" si="469"/>
        <v>2.052E-2</v>
      </c>
      <c r="AQ160" s="122">
        <f t="shared" si="469"/>
        <v>2.0730000000000002E-2</v>
      </c>
      <c r="AR160" s="122">
        <f t="shared" si="469"/>
        <v>2.0940000000000004E-2</v>
      </c>
      <c r="AS160" s="122">
        <f t="shared" si="469"/>
        <v>2.1150000000000006E-2</v>
      </c>
      <c r="AT160" s="122">
        <f t="shared" si="469"/>
        <v>2.1360000000000007E-2</v>
      </c>
      <c r="AU160" s="122">
        <f t="shared" si="469"/>
        <v>2.1570000000000009E-2</v>
      </c>
      <c r="AV160" s="122">
        <f t="shared" si="469"/>
        <v>2.1780000000000011E-2</v>
      </c>
      <c r="AW160" s="122">
        <f t="shared" si="469"/>
        <v>2.1990000000000013E-2</v>
      </c>
      <c r="AX160" s="121">
        <f t="shared" si="11"/>
        <v>2.2200000000000001E-2</v>
      </c>
    </row>
    <row r="161" spans="2:50" ht="15.75" customHeight="1" x14ac:dyDescent="0.2">
      <c r="B161" s="123">
        <v>43685</v>
      </c>
      <c r="C161" s="124">
        <v>2.09</v>
      </c>
      <c r="D161" s="124">
        <v>2.0699999999999998</v>
      </c>
      <c r="E161" s="124">
        <v>2.02</v>
      </c>
      <c r="F161" s="124">
        <v>1.96</v>
      </c>
      <c r="G161" s="124">
        <v>1.79</v>
      </c>
      <c r="H161" s="124">
        <v>1.62</v>
      </c>
      <c r="I161" s="124">
        <v>1.54</v>
      </c>
      <c r="J161" s="124">
        <v>1.54</v>
      </c>
      <c r="K161" s="124">
        <v>1.62</v>
      </c>
      <c r="L161" s="124">
        <v>1.72</v>
      </c>
      <c r="M161" s="124">
        <v>2.02</v>
      </c>
      <c r="N161" s="125">
        <v>2.25</v>
      </c>
      <c r="O161" s="119"/>
      <c r="P161" s="120">
        <f t="shared" si="1"/>
        <v>43685</v>
      </c>
      <c r="Q161" s="126">
        <f t="shared" ref="Q161:W161" si="470">SUMIF($B$9:$N$9,Q$9,$B161:$N161)/100</f>
        <v>2.0899999999999998E-2</v>
      </c>
      <c r="R161" s="126">
        <f t="shared" si="470"/>
        <v>2.07E-2</v>
      </c>
      <c r="S161" s="126">
        <f t="shared" si="470"/>
        <v>2.0199999999999999E-2</v>
      </c>
      <c r="T161" s="126">
        <f t="shared" si="470"/>
        <v>1.9599999999999999E-2</v>
      </c>
      <c r="U161" s="126">
        <f t="shared" si="470"/>
        <v>1.7899999999999999E-2</v>
      </c>
      <c r="V161" s="126">
        <f t="shared" si="470"/>
        <v>1.6200000000000003E-2</v>
      </c>
      <c r="W161" s="126">
        <f t="shared" si="470"/>
        <v>1.54E-2</v>
      </c>
      <c r="X161" s="127">
        <f t="shared" si="3"/>
        <v>1.54E-2</v>
      </c>
      <c r="Y161" s="126">
        <f t="shared" si="4"/>
        <v>1.54E-2</v>
      </c>
      <c r="Z161" s="127">
        <f t="shared" si="5"/>
        <v>1.5800000000000002E-2</v>
      </c>
      <c r="AA161" s="126">
        <f t="shared" si="6"/>
        <v>1.6200000000000003E-2</v>
      </c>
      <c r="AB161" s="127">
        <f t="shared" si="440"/>
        <v>1.6533333333333334E-2</v>
      </c>
      <c r="AC161" s="127">
        <f t="shared" si="440"/>
        <v>1.6866666666666665E-2</v>
      </c>
      <c r="AD161" s="126">
        <f t="shared" si="7"/>
        <v>1.72E-2</v>
      </c>
      <c r="AE161" s="127">
        <f t="shared" ref="AE161:AM161" si="471">+($AN161-$AD161)/10+AD161</f>
        <v>1.7500000000000002E-2</v>
      </c>
      <c r="AF161" s="127">
        <f t="shared" si="471"/>
        <v>1.7800000000000003E-2</v>
      </c>
      <c r="AG161" s="127">
        <f t="shared" si="471"/>
        <v>1.8100000000000005E-2</v>
      </c>
      <c r="AH161" s="127">
        <f t="shared" si="471"/>
        <v>1.8400000000000007E-2</v>
      </c>
      <c r="AI161" s="127">
        <f t="shared" si="471"/>
        <v>1.8700000000000008E-2</v>
      </c>
      <c r="AJ161" s="127">
        <f t="shared" si="471"/>
        <v>1.900000000000001E-2</v>
      </c>
      <c r="AK161" s="127">
        <f t="shared" si="471"/>
        <v>1.9300000000000012E-2</v>
      </c>
      <c r="AL161" s="127">
        <f t="shared" si="471"/>
        <v>1.9600000000000013E-2</v>
      </c>
      <c r="AM161" s="127">
        <f t="shared" si="471"/>
        <v>1.9900000000000015E-2</v>
      </c>
      <c r="AN161" s="126">
        <f t="shared" si="9"/>
        <v>2.0199999999999999E-2</v>
      </c>
      <c r="AO161" s="127">
        <f t="shared" ref="AO161:AW161" si="472">+($AX161-$AN161)/10+AN161</f>
        <v>2.043E-2</v>
      </c>
      <c r="AP161" s="127">
        <f t="shared" si="472"/>
        <v>2.0660000000000001E-2</v>
      </c>
      <c r="AQ161" s="127">
        <f t="shared" si="472"/>
        <v>2.0890000000000002E-2</v>
      </c>
      <c r="AR161" s="127">
        <f t="shared" si="472"/>
        <v>2.1120000000000003E-2</v>
      </c>
      <c r="AS161" s="127">
        <f t="shared" si="472"/>
        <v>2.1350000000000004E-2</v>
      </c>
      <c r="AT161" s="127">
        <f t="shared" si="472"/>
        <v>2.1580000000000005E-2</v>
      </c>
      <c r="AU161" s="127">
        <f t="shared" si="472"/>
        <v>2.1810000000000006E-2</v>
      </c>
      <c r="AV161" s="127">
        <f t="shared" si="472"/>
        <v>2.2040000000000008E-2</v>
      </c>
      <c r="AW161" s="127">
        <f t="shared" si="472"/>
        <v>2.2270000000000009E-2</v>
      </c>
      <c r="AX161" s="126">
        <f t="shared" si="11"/>
        <v>2.2499999999999999E-2</v>
      </c>
    </row>
    <row r="162" spans="2:50" ht="15.75" customHeight="1" x14ac:dyDescent="0.2">
      <c r="B162" s="123">
        <v>43686</v>
      </c>
      <c r="C162" s="128">
        <v>2.0499999999999998</v>
      </c>
      <c r="D162" s="128">
        <v>2.06</v>
      </c>
      <c r="E162" s="128">
        <v>2</v>
      </c>
      <c r="F162" s="128">
        <v>1.95</v>
      </c>
      <c r="G162" s="128">
        <v>1.78</v>
      </c>
      <c r="H162" s="128">
        <v>1.63</v>
      </c>
      <c r="I162" s="128">
        <v>1.58</v>
      </c>
      <c r="J162" s="128">
        <v>1.57</v>
      </c>
      <c r="K162" s="128">
        <v>1.65</v>
      </c>
      <c r="L162" s="128">
        <v>1.74</v>
      </c>
      <c r="M162" s="128">
        <v>2.0299999999999998</v>
      </c>
      <c r="N162" s="129">
        <v>2.2599999999999998</v>
      </c>
      <c r="O162" s="119"/>
      <c r="P162" s="120">
        <f t="shared" si="1"/>
        <v>43686</v>
      </c>
      <c r="Q162" s="121">
        <f t="shared" ref="Q162:W162" si="473">SUMIF($B$9:$N$9,Q$9,$B162:$N162)/100</f>
        <v>2.0499999999999997E-2</v>
      </c>
      <c r="R162" s="121">
        <f t="shared" si="473"/>
        <v>2.06E-2</v>
      </c>
      <c r="S162" s="121">
        <f t="shared" si="473"/>
        <v>0.02</v>
      </c>
      <c r="T162" s="121">
        <f t="shared" si="473"/>
        <v>1.95E-2</v>
      </c>
      <c r="U162" s="121">
        <f t="shared" si="473"/>
        <v>1.78E-2</v>
      </c>
      <c r="V162" s="121">
        <f t="shared" si="473"/>
        <v>1.6299999999999999E-2</v>
      </c>
      <c r="W162" s="121">
        <f t="shared" si="473"/>
        <v>1.5800000000000002E-2</v>
      </c>
      <c r="X162" s="122">
        <f t="shared" si="3"/>
        <v>1.575E-2</v>
      </c>
      <c r="Y162" s="121">
        <f t="shared" si="4"/>
        <v>1.5700000000000002E-2</v>
      </c>
      <c r="Z162" s="122">
        <f t="shared" si="5"/>
        <v>1.6100000000000003E-2</v>
      </c>
      <c r="AA162" s="121">
        <f t="shared" si="6"/>
        <v>1.6500000000000001E-2</v>
      </c>
      <c r="AB162" s="122">
        <f t="shared" si="440"/>
        <v>1.6799999999999999E-2</v>
      </c>
      <c r="AC162" s="122">
        <f t="shared" si="440"/>
        <v>1.7099999999999997E-2</v>
      </c>
      <c r="AD162" s="121">
        <f t="shared" si="7"/>
        <v>1.7399999999999999E-2</v>
      </c>
      <c r="AE162" s="122">
        <f t="shared" ref="AE162:AM162" si="474">+($AN162-$AD162)/10+AD162</f>
        <v>1.7689999999999997E-2</v>
      </c>
      <c r="AF162" s="122">
        <f t="shared" si="474"/>
        <v>1.7979999999999996E-2</v>
      </c>
      <c r="AG162" s="122">
        <f t="shared" si="474"/>
        <v>1.8269999999999995E-2</v>
      </c>
      <c r="AH162" s="122">
        <f t="shared" si="474"/>
        <v>1.8559999999999993E-2</v>
      </c>
      <c r="AI162" s="122">
        <f t="shared" si="474"/>
        <v>1.8849999999999992E-2</v>
      </c>
      <c r="AJ162" s="122">
        <f t="shared" si="474"/>
        <v>1.913999999999999E-2</v>
      </c>
      <c r="AK162" s="122">
        <f t="shared" si="474"/>
        <v>1.9429999999999989E-2</v>
      </c>
      <c r="AL162" s="122">
        <f t="shared" si="474"/>
        <v>1.9719999999999988E-2</v>
      </c>
      <c r="AM162" s="122">
        <f t="shared" si="474"/>
        <v>2.0009999999999986E-2</v>
      </c>
      <c r="AN162" s="121">
        <f t="shared" si="9"/>
        <v>2.0299999999999999E-2</v>
      </c>
      <c r="AO162" s="122">
        <f t="shared" ref="AO162:AW162" si="475">+($AX162-$AN162)/10+AN162</f>
        <v>2.053E-2</v>
      </c>
      <c r="AP162" s="122">
        <f t="shared" si="475"/>
        <v>2.0760000000000001E-2</v>
      </c>
      <c r="AQ162" s="122">
        <f t="shared" si="475"/>
        <v>2.0990000000000002E-2</v>
      </c>
      <c r="AR162" s="122">
        <f t="shared" si="475"/>
        <v>2.1220000000000003E-2</v>
      </c>
      <c r="AS162" s="122">
        <f t="shared" si="475"/>
        <v>2.1450000000000004E-2</v>
      </c>
      <c r="AT162" s="122">
        <f t="shared" si="475"/>
        <v>2.1680000000000005E-2</v>
      </c>
      <c r="AU162" s="122">
        <f t="shared" si="475"/>
        <v>2.1910000000000006E-2</v>
      </c>
      <c r="AV162" s="122">
        <f t="shared" si="475"/>
        <v>2.2140000000000007E-2</v>
      </c>
      <c r="AW162" s="122">
        <f t="shared" si="475"/>
        <v>2.2370000000000008E-2</v>
      </c>
      <c r="AX162" s="121">
        <f t="shared" si="11"/>
        <v>2.2599999999999999E-2</v>
      </c>
    </row>
    <row r="163" spans="2:50" ht="15.75" customHeight="1" x14ac:dyDescent="0.2">
      <c r="B163" s="123">
        <v>43689</v>
      </c>
      <c r="C163" s="124">
        <v>2.09</v>
      </c>
      <c r="D163" s="124">
        <v>2.06</v>
      </c>
      <c r="E163" s="124">
        <v>2</v>
      </c>
      <c r="F163" s="124">
        <v>1.94</v>
      </c>
      <c r="G163" s="124">
        <v>1.75</v>
      </c>
      <c r="H163" s="124">
        <v>1.58</v>
      </c>
      <c r="I163" s="124">
        <v>1.51</v>
      </c>
      <c r="J163" s="124">
        <v>1.49</v>
      </c>
      <c r="K163" s="124">
        <v>1.56</v>
      </c>
      <c r="L163" s="124">
        <v>1.65</v>
      </c>
      <c r="M163" s="124">
        <v>1.92</v>
      </c>
      <c r="N163" s="125">
        <v>2.14</v>
      </c>
      <c r="O163" s="119"/>
      <c r="P163" s="120">
        <f t="shared" si="1"/>
        <v>43689</v>
      </c>
      <c r="Q163" s="126">
        <f t="shared" ref="Q163:W163" si="476">SUMIF($B$9:$N$9,Q$9,$B163:$N163)/100</f>
        <v>2.0899999999999998E-2</v>
      </c>
      <c r="R163" s="126">
        <f t="shared" si="476"/>
        <v>2.06E-2</v>
      </c>
      <c r="S163" s="126">
        <f t="shared" si="476"/>
        <v>0.02</v>
      </c>
      <c r="T163" s="126">
        <f t="shared" si="476"/>
        <v>1.9400000000000001E-2</v>
      </c>
      <c r="U163" s="126">
        <f t="shared" si="476"/>
        <v>1.7500000000000002E-2</v>
      </c>
      <c r="V163" s="126">
        <f t="shared" si="476"/>
        <v>1.5800000000000002E-2</v>
      </c>
      <c r="W163" s="126">
        <f t="shared" si="476"/>
        <v>1.5100000000000001E-2</v>
      </c>
      <c r="X163" s="127">
        <f t="shared" si="3"/>
        <v>1.4999999999999999E-2</v>
      </c>
      <c r="Y163" s="126">
        <f t="shared" si="4"/>
        <v>1.49E-2</v>
      </c>
      <c r="Z163" s="127">
        <f t="shared" si="5"/>
        <v>1.525E-2</v>
      </c>
      <c r="AA163" s="126">
        <f t="shared" si="6"/>
        <v>1.5600000000000001E-2</v>
      </c>
      <c r="AB163" s="127">
        <f t="shared" si="440"/>
        <v>1.5900000000000001E-2</v>
      </c>
      <c r="AC163" s="127">
        <f t="shared" si="440"/>
        <v>1.6199999999999999E-2</v>
      </c>
      <c r="AD163" s="126">
        <f t="shared" si="7"/>
        <v>1.6500000000000001E-2</v>
      </c>
      <c r="AE163" s="127">
        <f t="shared" ref="AE163:AM163" si="477">+($AN163-$AD163)/10+AD163</f>
        <v>1.677E-2</v>
      </c>
      <c r="AF163" s="127">
        <f t="shared" si="477"/>
        <v>1.704E-2</v>
      </c>
      <c r="AG163" s="127">
        <f t="shared" si="477"/>
        <v>1.7309999999999999E-2</v>
      </c>
      <c r="AH163" s="127">
        <f t="shared" si="477"/>
        <v>1.7579999999999998E-2</v>
      </c>
      <c r="AI163" s="127">
        <f t="shared" si="477"/>
        <v>1.7849999999999998E-2</v>
      </c>
      <c r="AJ163" s="127">
        <f t="shared" si="477"/>
        <v>1.8119999999999997E-2</v>
      </c>
      <c r="AK163" s="127">
        <f t="shared" si="477"/>
        <v>1.8389999999999997E-2</v>
      </c>
      <c r="AL163" s="127">
        <f t="shared" si="477"/>
        <v>1.8659999999999996E-2</v>
      </c>
      <c r="AM163" s="127">
        <f t="shared" si="477"/>
        <v>1.8929999999999995E-2</v>
      </c>
      <c r="AN163" s="126">
        <f t="shared" si="9"/>
        <v>1.9199999999999998E-2</v>
      </c>
      <c r="AO163" s="127">
        <f t="shared" ref="AO163:AW163" si="478">+($AX163-$AN163)/10+AN163</f>
        <v>1.942E-2</v>
      </c>
      <c r="AP163" s="127">
        <f t="shared" si="478"/>
        <v>1.9640000000000001E-2</v>
      </c>
      <c r="AQ163" s="127">
        <f t="shared" si="478"/>
        <v>1.9860000000000003E-2</v>
      </c>
      <c r="AR163" s="127">
        <f t="shared" si="478"/>
        <v>2.0080000000000004E-2</v>
      </c>
      <c r="AS163" s="127">
        <f t="shared" si="478"/>
        <v>2.0300000000000006E-2</v>
      </c>
      <c r="AT163" s="127">
        <f t="shared" si="478"/>
        <v>2.0520000000000007E-2</v>
      </c>
      <c r="AU163" s="127">
        <f t="shared" si="478"/>
        <v>2.0740000000000008E-2</v>
      </c>
      <c r="AV163" s="127">
        <f t="shared" si="478"/>
        <v>2.096000000000001E-2</v>
      </c>
      <c r="AW163" s="127">
        <f t="shared" si="478"/>
        <v>2.1180000000000011E-2</v>
      </c>
      <c r="AX163" s="126">
        <f t="shared" si="11"/>
        <v>2.1400000000000002E-2</v>
      </c>
    </row>
    <row r="164" spans="2:50" ht="15.75" customHeight="1" x14ac:dyDescent="0.2">
      <c r="B164" s="123">
        <v>43690</v>
      </c>
      <c r="C164" s="128">
        <v>2.0499999999999998</v>
      </c>
      <c r="D164" s="128">
        <v>2.04</v>
      </c>
      <c r="E164" s="128">
        <v>2</v>
      </c>
      <c r="F164" s="128">
        <v>1.96</v>
      </c>
      <c r="G164" s="128">
        <v>1.86</v>
      </c>
      <c r="H164" s="128">
        <v>1.66</v>
      </c>
      <c r="I164" s="128">
        <v>1.6</v>
      </c>
      <c r="J164" s="128">
        <v>1.57</v>
      </c>
      <c r="K164" s="128">
        <v>1.62</v>
      </c>
      <c r="L164" s="128">
        <v>1.68</v>
      </c>
      <c r="M164" s="128">
        <v>1.94</v>
      </c>
      <c r="N164" s="129">
        <v>2.15</v>
      </c>
      <c r="O164" s="119"/>
      <c r="P164" s="120">
        <f t="shared" si="1"/>
        <v>43690</v>
      </c>
      <c r="Q164" s="121">
        <f t="shared" ref="Q164:W164" si="479">SUMIF($B$9:$N$9,Q$9,$B164:$N164)/100</f>
        <v>2.0499999999999997E-2</v>
      </c>
      <c r="R164" s="121">
        <f t="shared" si="479"/>
        <v>2.0400000000000001E-2</v>
      </c>
      <c r="S164" s="121">
        <f t="shared" si="479"/>
        <v>0.02</v>
      </c>
      <c r="T164" s="121">
        <f t="shared" si="479"/>
        <v>1.9599999999999999E-2</v>
      </c>
      <c r="U164" s="121">
        <f t="shared" si="479"/>
        <v>1.8600000000000002E-2</v>
      </c>
      <c r="V164" s="121">
        <f t="shared" si="479"/>
        <v>1.66E-2</v>
      </c>
      <c r="W164" s="121">
        <f t="shared" si="479"/>
        <v>1.6E-2</v>
      </c>
      <c r="X164" s="122">
        <f t="shared" si="3"/>
        <v>1.5850000000000003E-2</v>
      </c>
      <c r="Y164" s="121">
        <f t="shared" si="4"/>
        <v>1.5700000000000002E-2</v>
      </c>
      <c r="Z164" s="122">
        <f t="shared" si="5"/>
        <v>1.5950000000000002E-2</v>
      </c>
      <c r="AA164" s="121">
        <f t="shared" si="6"/>
        <v>1.6200000000000003E-2</v>
      </c>
      <c r="AB164" s="122">
        <f t="shared" si="440"/>
        <v>1.6400000000000001E-2</v>
      </c>
      <c r="AC164" s="122">
        <f t="shared" si="440"/>
        <v>1.66E-2</v>
      </c>
      <c r="AD164" s="121">
        <f t="shared" si="7"/>
        <v>1.6799999999999999E-2</v>
      </c>
      <c r="AE164" s="122">
        <f t="shared" ref="AE164:AM164" si="480">+($AN164-$AD164)/10+AD164</f>
        <v>1.7059999999999999E-2</v>
      </c>
      <c r="AF164" s="122">
        <f t="shared" si="480"/>
        <v>1.7319999999999999E-2</v>
      </c>
      <c r="AG164" s="122">
        <f t="shared" si="480"/>
        <v>1.7579999999999998E-2</v>
      </c>
      <c r="AH164" s="122">
        <f t="shared" si="480"/>
        <v>1.7839999999999998E-2</v>
      </c>
      <c r="AI164" s="122">
        <f t="shared" si="480"/>
        <v>1.8099999999999998E-2</v>
      </c>
      <c r="AJ164" s="122">
        <f t="shared" si="480"/>
        <v>1.8359999999999998E-2</v>
      </c>
      <c r="AK164" s="122">
        <f t="shared" si="480"/>
        <v>1.8619999999999998E-2</v>
      </c>
      <c r="AL164" s="122">
        <f t="shared" si="480"/>
        <v>1.8879999999999997E-2</v>
      </c>
      <c r="AM164" s="122">
        <f t="shared" si="480"/>
        <v>1.9139999999999997E-2</v>
      </c>
      <c r="AN164" s="121">
        <f t="shared" si="9"/>
        <v>1.9400000000000001E-2</v>
      </c>
      <c r="AO164" s="122">
        <f t="shared" ref="AO164:AW164" si="481">+($AX164-$AN164)/10+AN164</f>
        <v>1.9609999999999999E-2</v>
      </c>
      <c r="AP164" s="122">
        <f t="shared" si="481"/>
        <v>1.9819999999999997E-2</v>
      </c>
      <c r="AQ164" s="122">
        <f t="shared" si="481"/>
        <v>2.0029999999999996E-2</v>
      </c>
      <c r="AR164" s="122">
        <f t="shared" si="481"/>
        <v>2.0239999999999994E-2</v>
      </c>
      <c r="AS164" s="122">
        <f t="shared" si="481"/>
        <v>2.0449999999999992E-2</v>
      </c>
      <c r="AT164" s="122">
        <f t="shared" si="481"/>
        <v>2.0659999999999991E-2</v>
      </c>
      <c r="AU164" s="122">
        <f t="shared" si="481"/>
        <v>2.0869999999999989E-2</v>
      </c>
      <c r="AV164" s="122">
        <f t="shared" si="481"/>
        <v>2.1079999999999988E-2</v>
      </c>
      <c r="AW164" s="122">
        <f t="shared" si="481"/>
        <v>2.1289999999999986E-2</v>
      </c>
      <c r="AX164" s="121">
        <f t="shared" si="11"/>
        <v>2.1499999999999998E-2</v>
      </c>
    </row>
    <row r="165" spans="2:50" ht="15.75" customHeight="1" x14ac:dyDescent="0.2">
      <c r="B165" s="123">
        <v>43691</v>
      </c>
      <c r="C165" s="124">
        <v>1.98</v>
      </c>
      <c r="D165" s="124">
        <v>1.98</v>
      </c>
      <c r="E165" s="124">
        <v>1.96</v>
      </c>
      <c r="F165" s="124">
        <v>1.92</v>
      </c>
      <c r="G165" s="124">
        <v>1.79</v>
      </c>
      <c r="H165" s="124">
        <v>1.58</v>
      </c>
      <c r="I165" s="124">
        <v>1.53</v>
      </c>
      <c r="J165" s="124">
        <v>1.51</v>
      </c>
      <c r="K165" s="124">
        <v>1.55</v>
      </c>
      <c r="L165" s="124">
        <v>1.59</v>
      </c>
      <c r="M165" s="124">
        <v>1.84</v>
      </c>
      <c r="N165" s="125">
        <v>2.0299999999999998</v>
      </c>
      <c r="O165" s="119"/>
      <c r="P165" s="120">
        <f t="shared" si="1"/>
        <v>43691</v>
      </c>
      <c r="Q165" s="126">
        <f t="shared" ref="Q165:W165" si="482">SUMIF($B$9:$N$9,Q$9,$B165:$N165)/100</f>
        <v>1.9799999999999998E-2</v>
      </c>
      <c r="R165" s="126">
        <f t="shared" si="482"/>
        <v>1.9799999999999998E-2</v>
      </c>
      <c r="S165" s="126">
        <f t="shared" si="482"/>
        <v>1.9599999999999999E-2</v>
      </c>
      <c r="T165" s="126">
        <f t="shared" si="482"/>
        <v>1.9199999999999998E-2</v>
      </c>
      <c r="U165" s="126">
        <f t="shared" si="482"/>
        <v>1.7899999999999999E-2</v>
      </c>
      <c r="V165" s="126">
        <f t="shared" si="482"/>
        <v>1.5800000000000002E-2</v>
      </c>
      <c r="W165" s="126">
        <f t="shared" si="482"/>
        <v>1.5300000000000001E-2</v>
      </c>
      <c r="X165" s="127">
        <f t="shared" si="3"/>
        <v>1.5200000000000002E-2</v>
      </c>
      <c r="Y165" s="126">
        <f t="shared" si="4"/>
        <v>1.5100000000000001E-2</v>
      </c>
      <c r="Z165" s="127">
        <f t="shared" si="5"/>
        <v>1.5300000000000001E-2</v>
      </c>
      <c r="AA165" s="126">
        <f t="shared" si="6"/>
        <v>1.55E-2</v>
      </c>
      <c r="AB165" s="127">
        <f t="shared" si="440"/>
        <v>1.5633333333333332E-2</v>
      </c>
      <c r="AC165" s="127">
        <f t="shared" si="440"/>
        <v>1.5766666666666665E-2</v>
      </c>
      <c r="AD165" s="126">
        <f t="shared" si="7"/>
        <v>1.5900000000000001E-2</v>
      </c>
      <c r="AE165" s="127">
        <f t="shared" ref="AE165:AM165" si="483">+($AN165-$AD165)/10+AD165</f>
        <v>1.6150000000000001E-2</v>
      </c>
      <c r="AF165" s="127">
        <f t="shared" si="483"/>
        <v>1.6400000000000001E-2</v>
      </c>
      <c r="AG165" s="127">
        <f t="shared" si="483"/>
        <v>1.6650000000000002E-2</v>
      </c>
      <c r="AH165" s="127">
        <f t="shared" si="483"/>
        <v>1.6900000000000002E-2</v>
      </c>
      <c r="AI165" s="127">
        <f t="shared" si="483"/>
        <v>1.7150000000000002E-2</v>
      </c>
      <c r="AJ165" s="127">
        <f t="shared" si="483"/>
        <v>1.7400000000000002E-2</v>
      </c>
      <c r="AK165" s="127">
        <f t="shared" si="483"/>
        <v>1.7650000000000002E-2</v>
      </c>
      <c r="AL165" s="127">
        <f t="shared" si="483"/>
        <v>1.7900000000000003E-2</v>
      </c>
      <c r="AM165" s="127">
        <f t="shared" si="483"/>
        <v>1.8150000000000003E-2</v>
      </c>
      <c r="AN165" s="126">
        <f t="shared" si="9"/>
        <v>1.84E-2</v>
      </c>
      <c r="AO165" s="127">
        <f t="shared" ref="AO165:AW165" si="484">+($AX165-$AN165)/10+AN165</f>
        <v>1.8589999999999999E-2</v>
      </c>
      <c r="AP165" s="127">
        <f t="shared" si="484"/>
        <v>1.8779999999999998E-2</v>
      </c>
      <c r="AQ165" s="127">
        <f t="shared" si="484"/>
        <v>1.8969999999999997E-2</v>
      </c>
      <c r="AR165" s="127">
        <f t="shared" si="484"/>
        <v>1.9159999999999996E-2</v>
      </c>
      <c r="AS165" s="127">
        <f t="shared" si="484"/>
        <v>1.9349999999999996E-2</v>
      </c>
      <c r="AT165" s="127">
        <f t="shared" si="484"/>
        <v>1.9539999999999995E-2</v>
      </c>
      <c r="AU165" s="127">
        <f t="shared" si="484"/>
        <v>1.9729999999999994E-2</v>
      </c>
      <c r="AV165" s="127">
        <f t="shared" si="484"/>
        <v>1.9919999999999993E-2</v>
      </c>
      <c r="AW165" s="127">
        <f t="shared" si="484"/>
        <v>2.0109999999999992E-2</v>
      </c>
      <c r="AX165" s="126">
        <f t="shared" si="11"/>
        <v>2.0299999999999999E-2</v>
      </c>
    </row>
    <row r="166" spans="2:50" ht="15.75" customHeight="1" x14ac:dyDescent="0.2">
      <c r="B166" s="123">
        <v>43692</v>
      </c>
      <c r="C166" s="128">
        <v>2.08</v>
      </c>
      <c r="D166" s="128">
        <v>1.97</v>
      </c>
      <c r="E166" s="128">
        <v>1.91</v>
      </c>
      <c r="F166" s="128">
        <v>1.86</v>
      </c>
      <c r="G166" s="128">
        <v>1.72</v>
      </c>
      <c r="H166" s="128">
        <v>1.48</v>
      </c>
      <c r="I166" s="128">
        <v>1.44</v>
      </c>
      <c r="J166" s="128">
        <v>1.42</v>
      </c>
      <c r="K166" s="128">
        <v>1.47</v>
      </c>
      <c r="L166" s="128">
        <v>1.52</v>
      </c>
      <c r="M166" s="128">
        <v>1.8</v>
      </c>
      <c r="N166" s="129">
        <v>1.98</v>
      </c>
      <c r="O166" s="119"/>
      <c r="P166" s="120">
        <f t="shared" si="1"/>
        <v>43692</v>
      </c>
      <c r="Q166" s="121">
        <f t="shared" ref="Q166:W166" si="485">SUMIF($B$9:$N$9,Q$9,$B166:$N166)/100</f>
        <v>2.0799999999999999E-2</v>
      </c>
      <c r="R166" s="121">
        <f t="shared" si="485"/>
        <v>1.9699999999999999E-2</v>
      </c>
      <c r="S166" s="121">
        <f t="shared" si="485"/>
        <v>1.9099999999999999E-2</v>
      </c>
      <c r="T166" s="121">
        <f t="shared" si="485"/>
        <v>1.8600000000000002E-2</v>
      </c>
      <c r="U166" s="121">
        <f t="shared" si="485"/>
        <v>1.72E-2</v>
      </c>
      <c r="V166" s="121">
        <f t="shared" si="485"/>
        <v>1.4800000000000001E-2</v>
      </c>
      <c r="W166" s="121">
        <f t="shared" si="485"/>
        <v>1.44E-2</v>
      </c>
      <c r="X166" s="122">
        <f t="shared" si="3"/>
        <v>1.43E-2</v>
      </c>
      <c r="Y166" s="121">
        <f t="shared" si="4"/>
        <v>1.4199999999999999E-2</v>
      </c>
      <c r="Z166" s="122">
        <f t="shared" si="5"/>
        <v>1.4449999999999999E-2</v>
      </c>
      <c r="AA166" s="121">
        <f t="shared" si="6"/>
        <v>1.47E-2</v>
      </c>
      <c r="AB166" s="122">
        <f t="shared" si="440"/>
        <v>1.4866666666666667E-2</v>
      </c>
      <c r="AC166" s="122">
        <f t="shared" si="440"/>
        <v>1.5033333333333334E-2</v>
      </c>
      <c r="AD166" s="121">
        <f t="shared" si="7"/>
        <v>1.52E-2</v>
      </c>
      <c r="AE166" s="122">
        <f t="shared" ref="AE166:AM166" si="486">+($AN166-$AD166)/10+AD166</f>
        <v>1.5480000000000001E-2</v>
      </c>
      <c r="AF166" s="122">
        <f t="shared" si="486"/>
        <v>1.576E-2</v>
      </c>
      <c r="AG166" s="122">
        <f t="shared" si="486"/>
        <v>1.6039999999999999E-2</v>
      </c>
      <c r="AH166" s="122">
        <f t="shared" si="486"/>
        <v>1.6319999999999998E-2</v>
      </c>
      <c r="AI166" s="122">
        <f t="shared" si="486"/>
        <v>1.6599999999999997E-2</v>
      </c>
      <c r="AJ166" s="122">
        <f t="shared" si="486"/>
        <v>1.6879999999999996E-2</v>
      </c>
      <c r="AK166" s="122">
        <f t="shared" si="486"/>
        <v>1.7159999999999995E-2</v>
      </c>
      <c r="AL166" s="122">
        <f t="shared" si="486"/>
        <v>1.7439999999999994E-2</v>
      </c>
      <c r="AM166" s="122">
        <f t="shared" si="486"/>
        <v>1.7719999999999993E-2</v>
      </c>
      <c r="AN166" s="121">
        <f t="shared" si="9"/>
        <v>1.8000000000000002E-2</v>
      </c>
      <c r="AO166" s="122">
        <f t="shared" ref="AO166:AW166" si="487">+($AX166-$AN166)/10+AN166</f>
        <v>1.8180000000000002E-2</v>
      </c>
      <c r="AP166" s="122">
        <f t="shared" si="487"/>
        <v>1.8360000000000001E-2</v>
      </c>
      <c r="AQ166" s="122">
        <f t="shared" si="487"/>
        <v>1.8540000000000001E-2</v>
      </c>
      <c r="AR166" s="122">
        <f t="shared" si="487"/>
        <v>1.8720000000000001E-2</v>
      </c>
      <c r="AS166" s="122">
        <f t="shared" si="487"/>
        <v>1.89E-2</v>
      </c>
      <c r="AT166" s="122">
        <f t="shared" si="487"/>
        <v>1.908E-2</v>
      </c>
      <c r="AU166" s="122">
        <f t="shared" si="487"/>
        <v>1.9259999999999999E-2</v>
      </c>
      <c r="AV166" s="122">
        <f t="shared" si="487"/>
        <v>1.9439999999999999E-2</v>
      </c>
      <c r="AW166" s="122">
        <f t="shared" si="487"/>
        <v>1.9619999999999999E-2</v>
      </c>
      <c r="AX166" s="121">
        <f t="shared" si="11"/>
        <v>1.9799999999999998E-2</v>
      </c>
    </row>
    <row r="167" spans="2:50" ht="15.75" customHeight="1" x14ac:dyDescent="0.2">
      <c r="B167" s="123">
        <v>43693</v>
      </c>
      <c r="C167" s="124">
        <v>2.0499999999999998</v>
      </c>
      <c r="D167" s="124">
        <v>1.95</v>
      </c>
      <c r="E167" s="124">
        <v>1.87</v>
      </c>
      <c r="F167" s="124">
        <v>1.85</v>
      </c>
      <c r="G167" s="124">
        <v>1.71</v>
      </c>
      <c r="H167" s="124">
        <v>1.48</v>
      </c>
      <c r="I167" s="124">
        <v>1.44</v>
      </c>
      <c r="J167" s="124">
        <v>1.42</v>
      </c>
      <c r="K167" s="124">
        <v>1.49</v>
      </c>
      <c r="L167" s="124">
        <v>1.55</v>
      </c>
      <c r="M167" s="124">
        <v>1.82</v>
      </c>
      <c r="N167" s="125">
        <v>2.0099999999999998</v>
      </c>
      <c r="O167" s="119"/>
      <c r="P167" s="120">
        <f t="shared" si="1"/>
        <v>43693</v>
      </c>
      <c r="Q167" s="126">
        <f t="shared" ref="Q167:W167" si="488">SUMIF($B$9:$N$9,Q$9,$B167:$N167)/100</f>
        <v>2.0499999999999997E-2</v>
      </c>
      <c r="R167" s="126">
        <f t="shared" si="488"/>
        <v>1.95E-2</v>
      </c>
      <c r="S167" s="126">
        <f t="shared" si="488"/>
        <v>1.8700000000000001E-2</v>
      </c>
      <c r="T167" s="126">
        <f t="shared" si="488"/>
        <v>1.8500000000000003E-2</v>
      </c>
      <c r="U167" s="126">
        <f t="shared" si="488"/>
        <v>1.7100000000000001E-2</v>
      </c>
      <c r="V167" s="126">
        <f t="shared" si="488"/>
        <v>1.4800000000000001E-2</v>
      </c>
      <c r="W167" s="126">
        <f t="shared" si="488"/>
        <v>1.44E-2</v>
      </c>
      <c r="X167" s="127">
        <f t="shared" si="3"/>
        <v>1.43E-2</v>
      </c>
      <c r="Y167" s="126">
        <f t="shared" si="4"/>
        <v>1.4199999999999999E-2</v>
      </c>
      <c r="Z167" s="127">
        <f t="shared" si="5"/>
        <v>1.455E-2</v>
      </c>
      <c r="AA167" s="126">
        <f t="shared" si="6"/>
        <v>1.49E-2</v>
      </c>
      <c r="AB167" s="127">
        <f t="shared" si="440"/>
        <v>1.5100000000000001E-2</v>
      </c>
      <c r="AC167" s="127">
        <f t="shared" si="440"/>
        <v>1.5300000000000001E-2</v>
      </c>
      <c r="AD167" s="126">
        <f t="shared" si="7"/>
        <v>1.55E-2</v>
      </c>
      <c r="AE167" s="127">
        <f t="shared" ref="AE167:AM167" si="489">+($AN167-$AD167)/10+AD167</f>
        <v>1.5769999999999999E-2</v>
      </c>
      <c r="AF167" s="127">
        <f t="shared" si="489"/>
        <v>1.6039999999999999E-2</v>
      </c>
      <c r="AG167" s="127">
        <f t="shared" si="489"/>
        <v>1.6309999999999998E-2</v>
      </c>
      <c r="AH167" s="127">
        <f t="shared" si="489"/>
        <v>1.6579999999999998E-2</v>
      </c>
      <c r="AI167" s="127">
        <f t="shared" si="489"/>
        <v>1.6849999999999997E-2</v>
      </c>
      <c r="AJ167" s="127">
        <f t="shared" si="489"/>
        <v>1.7119999999999996E-2</v>
      </c>
      <c r="AK167" s="127">
        <f t="shared" si="489"/>
        <v>1.7389999999999996E-2</v>
      </c>
      <c r="AL167" s="127">
        <f t="shared" si="489"/>
        <v>1.7659999999999995E-2</v>
      </c>
      <c r="AM167" s="127">
        <f t="shared" si="489"/>
        <v>1.7929999999999995E-2</v>
      </c>
      <c r="AN167" s="126">
        <f t="shared" si="9"/>
        <v>1.8200000000000001E-2</v>
      </c>
      <c r="AO167" s="127">
        <f t="shared" ref="AO167:AW167" si="490">+($AX167-$AN167)/10+AN167</f>
        <v>1.839E-2</v>
      </c>
      <c r="AP167" s="127">
        <f t="shared" si="490"/>
        <v>1.8579999999999999E-2</v>
      </c>
      <c r="AQ167" s="127">
        <f t="shared" si="490"/>
        <v>1.8769999999999998E-2</v>
      </c>
      <c r="AR167" s="127">
        <f t="shared" si="490"/>
        <v>1.8959999999999998E-2</v>
      </c>
      <c r="AS167" s="127">
        <f t="shared" si="490"/>
        <v>1.9149999999999997E-2</v>
      </c>
      <c r="AT167" s="127">
        <f t="shared" si="490"/>
        <v>1.9339999999999996E-2</v>
      </c>
      <c r="AU167" s="127">
        <f t="shared" si="490"/>
        <v>1.9529999999999995E-2</v>
      </c>
      <c r="AV167" s="127">
        <f t="shared" si="490"/>
        <v>1.9719999999999994E-2</v>
      </c>
      <c r="AW167" s="127">
        <f t="shared" si="490"/>
        <v>1.9909999999999994E-2</v>
      </c>
      <c r="AX167" s="126">
        <f t="shared" si="11"/>
        <v>2.0099999999999996E-2</v>
      </c>
    </row>
    <row r="168" spans="2:50" ht="15.75" customHeight="1" x14ac:dyDescent="0.2">
      <c r="B168" s="123">
        <v>43696</v>
      </c>
      <c r="C168" s="128">
        <v>2.06</v>
      </c>
      <c r="D168" s="128">
        <v>1.96</v>
      </c>
      <c r="E168" s="128">
        <v>1.94</v>
      </c>
      <c r="F168" s="128">
        <v>1.9</v>
      </c>
      <c r="G168" s="128">
        <v>1.75</v>
      </c>
      <c r="H168" s="128">
        <v>1.53</v>
      </c>
      <c r="I168" s="128">
        <v>1.49</v>
      </c>
      <c r="J168" s="128">
        <v>1.47</v>
      </c>
      <c r="K168" s="128">
        <v>1.54</v>
      </c>
      <c r="L168" s="128">
        <v>1.6</v>
      </c>
      <c r="M168" s="128">
        <v>1.88</v>
      </c>
      <c r="N168" s="129">
        <v>2.08</v>
      </c>
      <c r="O168" s="119"/>
      <c r="P168" s="120">
        <f t="shared" si="1"/>
        <v>43696</v>
      </c>
      <c r="Q168" s="121">
        <f t="shared" ref="Q168:W168" si="491">SUMIF($B$9:$N$9,Q$9,$B168:$N168)/100</f>
        <v>2.06E-2</v>
      </c>
      <c r="R168" s="121">
        <f t="shared" si="491"/>
        <v>1.9599999999999999E-2</v>
      </c>
      <c r="S168" s="121">
        <f t="shared" si="491"/>
        <v>1.9400000000000001E-2</v>
      </c>
      <c r="T168" s="121">
        <f t="shared" si="491"/>
        <v>1.9E-2</v>
      </c>
      <c r="U168" s="121">
        <f t="shared" si="491"/>
        <v>1.7500000000000002E-2</v>
      </c>
      <c r="V168" s="121">
        <f t="shared" si="491"/>
        <v>1.5300000000000001E-2</v>
      </c>
      <c r="W168" s="121">
        <f t="shared" si="491"/>
        <v>1.49E-2</v>
      </c>
      <c r="X168" s="122">
        <f t="shared" si="3"/>
        <v>1.4800000000000001E-2</v>
      </c>
      <c r="Y168" s="121">
        <f t="shared" si="4"/>
        <v>1.47E-2</v>
      </c>
      <c r="Z168" s="122">
        <f t="shared" si="5"/>
        <v>1.5050000000000001E-2</v>
      </c>
      <c r="AA168" s="121">
        <f t="shared" si="6"/>
        <v>1.54E-2</v>
      </c>
      <c r="AB168" s="122">
        <f t="shared" si="440"/>
        <v>1.5600000000000001E-2</v>
      </c>
      <c r="AC168" s="122">
        <f t="shared" si="440"/>
        <v>1.5800000000000002E-2</v>
      </c>
      <c r="AD168" s="121">
        <f t="shared" si="7"/>
        <v>1.6E-2</v>
      </c>
      <c r="AE168" s="122">
        <f t="shared" ref="AE168:AM168" si="492">+($AN168-$AD168)/10+AD168</f>
        <v>1.6279999999999999E-2</v>
      </c>
      <c r="AF168" s="122">
        <f t="shared" si="492"/>
        <v>1.6559999999999998E-2</v>
      </c>
      <c r="AG168" s="122">
        <f t="shared" si="492"/>
        <v>1.6839999999999997E-2</v>
      </c>
      <c r="AH168" s="122">
        <f t="shared" si="492"/>
        <v>1.7119999999999996E-2</v>
      </c>
      <c r="AI168" s="122">
        <f t="shared" si="492"/>
        <v>1.7399999999999995E-2</v>
      </c>
      <c r="AJ168" s="122">
        <f t="shared" si="492"/>
        <v>1.7679999999999994E-2</v>
      </c>
      <c r="AK168" s="122">
        <f t="shared" si="492"/>
        <v>1.7959999999999993E-2</v>
      </c>
      <c r="AL168" s="122">
        <f t="shared" si="492"/>
        <v>1.8239999999999992E-2</v>
      </c>
      <c r="AM168" s="122">
        <f t="shared" si="492"/>
        <v>1.8519999999999991E-2</v>
      </c>
      <c r="AN168" s="121">
        <f t="shared" si="9"/>
        <v>1.8799999999999997E-2</v>
      </c>
      <c r="AO168" s="122">
        <f t="shared" ref="AO168:AW168" si="493">+($AX168-$AN168)/10+AN168</f>
        <v>1.8999999999999996E-2</v>
      </c>
      <c r="AP168" s="122">
        <f t="shared" si="493"/>
        <v>1.9199999999999995E-2</v>
      </c>
      <c r="AQ168" s="122">
        <f t="shared" si="493"/>
        <v>1.9399999999999994E-2</v>
      </c>
      <c r="AR168" s="122">
        <f t="shared" si="493"/>
        <v>1.9599999999999992E-2</v>
      </c>
      <c r="AS168" s="122">
        <f t="shared" si="493"/>
        <v>1.9799999999999991E-2</v>
      </c>
      <c r="AT168" s="122">
        <f t="shared" si="493"/>
        <v>1.999999999999999E-2</v>
      </c>
      <c r="AU168" s="122">
        <f t="shared" si="493"/>
        <v>2.0199999999999989E-2</v>
      </c>
      <c r="AV168" s="122">
        <f t="shared" si="493"/>
        <v>2.0399999999999988E-2</v>
      </c>
      <c r="AW168" s="122">
        <f t="shared" si="493"/>
        <v>2.0599999999999986E-2</v>
      </c>
      <c r="AX168" s="121">
        <f t="shared" si="11"/>
        <v>2.0799999999999999E-2</v>
      </c>
    </row>
    <row r="169" spans="2:50" ht="15.75" customHeight="1" x14ac:dyDescent="0.2">
      <c r="B169" s="123">
        <v>43697</v>
      </c>
      <c r="C169" s="124">
        <v>2.0499999999999998</v>
      </c>
      <c r="D169" s="124">
        <v>1.96</v>
      </c>
      <c r="E169" s="124">
        <v>1.94</v>
      </c>
      <c r="F169" s="124">
        <v>1.89</v>
      </c>
      <c r="G169" s="124">
        <v>1.72</v>
      </c>
      <c r="H169" s="124">
        <v>1.5</v>
      </c>
      <c r="I169" s="124">
        <v>1.44</v>
      </c>
      <c r="J169" s="124">
        <v>1.42</v>
      </c>
      <c r="K169" s="124">
        <v>1.49</v>
      </c>
      <c r="L169" s="124">
        <v>1.55</v>
      </c>
      <c r="M169" s="124">
        <v>1.84</v>
      </c>
      <c r="N169" s="125">
        <v>2.04</v>
      </c>
      <c r="O169" s="119"/>
      <c r="P169" s="120">
        <f t="shared" si="1"/>
        <v>43697</v>
      </c>
      <c r="Q169" s="126">
        <f t="shared" ref="Q169:W169" si="494">SUMIF($B$9:$N$9,Q$9,$B169:$N169)/100</f>
        <v>2.0499999999999997E-2</v>
      </c>
      <c r="R169" s="126">
        <f t="shared" si="494"/>
        <v>1.9599999999999999E-2</v>
      </c>
      <c r="S169" s="126">
        <f t="shared" si="494"/>
        <v>1.9400000000000001E-2</v>
      </c>
      <c r="T169" s="126">
        <f t="shared" si="494"/>
        <v>1.89E-2</v>
      </c>
      <c r="U169" s="126">
        <f t="shared" si="494"/>
        <v>1.72E-2</v>
      </c>
      <c r="V169" s="126">
        <f t="shared" si="494"/>
        <v>1.4999999999999999E-2</v>
      </c>
      <c r="W169" s="126">
        <f t="shared" si="494"/>
        <v>1.44E-2</v>
      </c>
      <c r="X169" s="127">
        <f t="shared" si="3"/>
        <v>1.43E-2</v>
      </c>
      <c r="Y169" s="126">
        <f t="shared" si="4"/>
        <v>1.4199999999999999E-2</v>
      </c>
      <c r="Z169" s="127">
        <f t="shared" si="5"/>
        <v>1.455E-2</v>
      </c>
      <c r="AA169" s="126">
        <f t="shared" si="6"/>
        <v>1.49E-2</v>
      </c>
      <c r="AB169" s="127">
        <f t="shared" si="440"/>
        <v>1.5100000000000001E-2</v>
      </c>
      <c r="AC169" s="127">
        <f t="shared" si="440"/>
        <v>1.5300000000000001E-2</v>
      </c>
      <c r="AD169" s="126">
        <f t="shared" si="7"/>
        <v>1.55E-2</v>
      </c>
      <c r="AE169" s="127">
        <f t="shared" ref="AE169:AM169" si="495">+($AN169-$AD169)/10+AD169</f>
        <v>1.5789999999999998E-2</v>
      </c>
      <c r="AF169" s="127">
        <f t="shared" si="495"/>
        <v>1.6079999999999997E-2</v>
      </c>
      <c r="AG169" s="127">
        <f t="shared" si="495"/>
        <v>1.6369999999999996E-2</v>
      </c>
      <c r="AH169" s="127">
        <f t="shared" si="495"/>
        <v>1.6659999999999994E-2</v>
      </c>
      <c r="AI169" s="127">
        <f t="shared" si="495"/>
        <v>1.6949999999999993E-2</v>
      </c>
      <c r="AJ169" s="127">
        <f t="shared" si="495"/>
        <v>1.7239999999999991E-2</v>
      </c>
      <c r="AK169" s="127">
        <f t="shared" si="495"/>
        <v>1.752999999999999E-2</v>
      </c>
      <c r="AL169" s="127">
        <f t="shared" si="495"/>
        <v>1.7819999999999989E-2</v>
      </c>
      <c r="AM169" s="127">
        <f t="shared" si="495"/>
        <v>1.8109999999999987E-2</v>
      </c>
      <c r="AN169" s="126">
        <f t="shared" si="9"/>
        <v>1.84E-2</v>
      </c>
      <c r="AO169" s="127">
        <f t="shared" ref="AO169:AW169" si="496">+($AX169-$AN169)/10+AN169</f>
        <v>1.8599999999999998E-2</v>
      </c>
      <c r="AP169" s="127">
        <f t="shared" si="496"/>
        <v>1.8799999999999997E-2</v>
      </c>
      <c r="AQ169" s="127">
        <f t="shared" si="496"/>
        <v>1.8999999999999996E-2</v>
      </c>
      <c r="AR169" s="127">
        <f t="shared" si="496"/>
        <v>1.9199999999999995E-2</v>
      </c>
      <c r="AS169" s="127">
        <f t="shared" si="496"/>
        <v>1.9399999999999994E-2</v>
      </c>
      <c r="AT169" s="127">
        <f t="shared" si="496"/>
        <v>1.9599999999999992E-2</v>
      </c>
      <c r="AU169" s="127">
        <f t="shared" si="496"/>
        <v>1.9799999999999991E-2</v>
      </c>
      <c r="AV169" s="127">
        <f t="shared" si="496"/>
        <v>1.999999999999999E-2</v>
      </c>
      <c r="AW169" s="127">
        <f t="shared" si="496"/>
        <v>2.0199999999999989E-2</v>
      </c>
      <c r="AX169" s="126">
        <f t="shared" si="11"/>
        <v>2.0400000000000001E-2</v>
      </c>
    </row>
    <row r="170" spans="2:50" ht="15.75" customHeight="1" x14ac:dyDescent="0.2">
      <c r="B170" s="123">
        <v>43698</v>
      </c>
      <c r="C170" s="128">
        <v>2.0299999999999998</v>
      </c>
      <c r="D170" s="128">
        <v>1.98</v>
      </c>
      <c r="E170" s="128">
        <v>1.97</v>
      </c>
      <c r="F170" s="128">
        <v>1.9</v>
      </c>
      <c r="G170" s="128">
        <v>1.77</v>
      </c>
      <c r="H170" s="128">
        <v>1.56</v>
      </c>
      <c r="I170" s="128">
        <v>1.5</v>
      </c>
      <c r="J170" s="128">
        <v>1.47</v>
      </c>
      <c r="K170" s="128">
        <v>1.54</v>
      </c>
      <c r="L170" s="128">
        <v>1.59</v>
      </c>
      <c r="M170" s="128">
        <v>1.87</v>
      </c>
      <c r="N170" s="129">
        <v>2.0699999999999998</v>
      </c>
      <c r="O170" s="119"/>
      <c r="P170" s="120">
        <f t="shared" si="1"/>
        <v>43698</v>
      </c>
      <c r="Q170" s="121">
        <f t="shared" ref="Q170:W170" si="497">SUMIF($B$9:$N$9,Q$9,$B170:$N170)/100</f>
        <v>2.0299999999999999E-2</v>
      </c>
      <c r="R170" s="121">
        <f t="shared" si="497"/>
        <v>1.9799999999999998E-2</v>
      </c>
      <c r="S170" s="121">
        <f t="shared" si="497"/>
        <v>1.9699999999999999E-2</v>
      </c>
      <c r="T170" s="121">
        <f t="shared" si="497"/>
        <v>1.9E-2</v>
      </c>
      <c r="U170" s="121">
        <f t="shared" si="497"/>
        <v>1.77E-2</v>
      </c>
      <c r="V170" s="121">
        <f t="shared" si="497"/>
        <v>1.5600000000000001E-2</v>
      </c>
      <c r="W170" s="121">
        <f t="shared" si="497"/>
        <v>1.4999999999999999E-2</v>
      </c>
      <c r="X170" s="122">
        <f t="shared" si="3"/>
        <v>1.4849999999999999E-2</v>
      </c>
      <c r="Y170" s="121">
        <f t="shared" si="4"/>
        <v>1.47E-2</v>
      </c>
      <c r="Z170" s="122">
        <f t="shared" si="5"/>
        <v>1.5050000000000001E-2</v>
      </c>
      <c r="AA170" s="121">
        <f t="shared" si="6"/>
        <v>1.54E-2</v>
      </c>
      <c r="AB170" s="122">
        <f t="shared" si="440"/>
        <v>1.5566666666666668E-2</v>
      </c>
      <c r="AC170" s="122">
        <f t="shared" si="440"/>
        <v>1.5733333333333335E-2</v>
      </c>
      <c r="AD170" s="121">
        <f t="shared" si="7"/>
        <v>1.5900000000000001E-2</v>
      </c>
      <c r="AE170" s="122">
        <f t="shared" ref="AE170:AM170" si="498">+($AN170-$AD170)/10+AD170</f>
        <v>1.618E-2</v>
      </c>
      <c r="AF170" s="122">
        <f t="shared" si="498"/>
        <v>1.6459999999999999E-2</v>
      </c>
      <c r="AG170" s="122">
        <f t="shared" si="498"/>
        <v>1.6739999999999998E-2</v>
      </c>
      <c r="AH170" s="122">
        <f t="shared" si="498"/>
        <v>1.7019999999999997E-2</v>
      </c>
      <c r="AI170" s="122">
        <f t="shared" si="498"/>
        <v>1.7299999999999996E-2</v>
      </c>
      <c r="AJ170" s="122">
        <f t="shared" si="498"/>
        <v>1.7579999999999995E-2</v>
      </c>
      <c r="AK170" s="122">
        <f t="shared" si="498"/>
        <v>1.7859999999999994E-2</v>
      </c>
      <c r="AL170" s="122">
        <f t="shared" si="498"/>
        <v>1.8139999999999993E-2</v>
      </c>
      <c r="AM170" s="122">
        <f t="shared" si="498"/>
        <v>1.8419999999999992E-2</v>
      </c>
      <c r="AN170" s="121">
        <f t="shared" si="9"/>
        <v>1.8700000000000001E-2</v>
      </c>
      <c r="AO170" s="122">
        <f t="shared" ref="AO170:AW170" si="499">+($AX170-$AN170)/10+AN170</f>
        <v>1.89E-2</v>
      </c>
      <c r="AP170" s="122">
        <f t="shared" si="499"/>
        <v>1.9099999999999999E-2</v>
      </c>
      <c r="AQ170" s="122">
        <f t="shared" si="499"/>
        <v>1.9299999999999998E-2</v>
      </c>
      <c r="AR170" s="122">
        <f t="shared" si="499"/>
        <v>1.9499999999999997E-2</v>
      </c>
      <c r="AS170" s="122">
        <f t="shared" si="499"/>
        <v>1.9699999999999995E-2</v>
      </c>
      <c r="AT170" s="122">
        <f t="shared" si="499"/>
        <v>1.9899999999999994E-2</v>
      </c>
      <c r="AU170" s="122">
        <f t="shared" si="499"/>
        <v>2.0099999999999993E-2</v>
      </c>
      <c r="AV170" s="122">
        <f t="shared" si="499"/>
        <v>2.0299999999999992E-2</v>
      </c>
      <c r="AW170" s="122">
        <f t="shared" si="499"/>
        <v>2.049999999999999E-2</v>
      </c>
      <c r="AX170" s="121">
        <f t="shared" si="11"/>
        <v>2.07E-2</v>
      </c>
    </row>
    <row r="171" spans="2:50" ht="15.75" customHeight="1" x14ac:dyDescent="0.2">
      <c r="B171" s="123">
        <v>43699</v>
      </c>
      <c r="C171" s="124">
        <v>2.1</v>
      </c>
      <c r="D171" s="124">
        <v>2.02</v>
      </c>
      <c r="E171" s="124">
        <v>2</v>
      </c>
      <c r="F171" s="124">
        <v>1.91</v>
      </c>
      <c r="G171" s="124">
        <v>1.79</v>
      </c>
      <c r="H171" s="124">
        <v>1.61</v>
      </c>
      <c r="I171" s="124">
        <v>1.53</v>
      </c>
      <c r="J171" s="124">
        <v>1.5</v>
      </c>
      <c r="K171" s="124">
        <v>1.56</v>
      </c>
      <c r="L171" s="124">
        <v>1.62</v>
      </c>
      <c r="M171" s="124">
        <v>1.9</v>
      </c>
      <c r="N171" s="125">
        <v>2.11</v>
      </c>
      <c r="O171" s="119"/>
      <c r="P171" s="120">
        <f t="shared" si="1"/>
        <v>43699</v>
      </c>
      <c r="Q171" s="126">
        <f t="shared" ref="Q171:W171" si="500">SUMIF($B$9:$N$9,Q$9,$B171:$N171)/100</f>
        <v>2.1000000000000001E-2</v>
      </c>
      <c r="R171" s="126">
        <f t="shared" si="500"/>
        <v>2.0199999999999999E-2</v>
      </c>
      <c r="S171" s="126">
        <f t="shared" si="500"/>
        <v>0.02</v>
      </c>
      <c r="T171" s="126">
        <f t="shared" si="500"/>
        <v>1.9099999999999999E-2</v>
      </c>
      <c r="U171" s="126">
        <f t="shared" si="500"/>
        <v>1.7899999999999999E-2</v>
      </c>
      <c r="V171" s="126">
        <f t="shared" si="500"/>
        <v>1.61E-2</v>
      </c>
      <c r="W171" s="126">
        <f t="shared" si="500"/>
        <v>1.5300000000000001E-2</v>
      </c>
      <c r="X171" s="127">
        <f t="shared" si="3"/>
        <v>1.515E-2</v>
      </c>
      <c r="Y171" s="126">
        <f t="shared" si="4"/>
        <v>1.4999999999999999E-2</v>
      </c>
      <c r="Z171" s="127">
        <f t="shared" si="5"/>
        <v>1.5300000000000001E-2</v>
      </c>
      <c r="AA171" s="126">
        <f t="shared" si="6"/>
        <v>1.5600000000000001E-2</v>
      </c>
      <c r="AB171" s="127">
        <f t="shared" ref="AB171:AC190" si="501">+($AD171-$AA171)/3+AA171</f>
        <v>1.5800000000000002E-2</v>
      </c>
      <c r="AC171" s="127">
        <f t="shared" si="501"/>
        <v>1.6E-2</v>
      </c>
      <c r="AD171" s="126">
        <f t="shared" si="7"/>
        <v>1.6200000000000003E-2</v>
      </c>
      <c r="AE171" s="127">
        <f t="shared" ref="AE171:AM171" si="502">+($AN171-$AD171)/10+AD171</f>
        <v>1.6480000000000002E-2</v>
      </c>
      <c r="AF171" s="127">
        <f t="shared" si="502"/>
        <v>1.6760000000000001E-2</v>
      </c>
      <c r="AG171" s="127">
        <f t="shared" si="502"/>
        <v>1.704E-2</v>
      </c>
      <c r="AH171" s="127">
        <f t="shared" si="502"/>
        <v>1.7319999999999999E-2</v>
      </c>
      <c r="AI171" s="127">
        <f t="shared" si="502"/>
        <v>1.7599999999999998E-2</v>
      </c>
      <c r="AJ171" s="127">
        <f t="shared" si="502"/>
        <v>1.7879999999999997E-2</v>
      </c>
      <c r="AK171" s="127">
        <f t="shared" si="502"/>
        <v>1.8159999999999996E-2</v>
      </c>
      <c r="AL171" s="127">
        <f t="shared" si="502"/>
        <v>1.8439999999999995E-2</v>
      </c>
      <c r="AM171" s="127">
        <f t="shared" si="502"/>
        <v>1.8719999999999994E-2</v>
      </c>
      <c r="AN171" s="126">
        <f t="shared" si="9"/>
        <v>1.9E-2</v>
      </c>
      <c r="AO171" s="127">
        <f t="shared" ref="AO171:AW171" si="503">+($AX171-$AN171)/10+AN171</f>
        <v>1.9209999999999998E-2</v>
      </c>
      <c r="AP171" s="127">
        <f t="shared" si="503"/>
        <v>1.9419999999999996E-2</v>
      </c>
      <c r="AQ171" s="127">
        <f t="shared" si="503"/>
        <v>1.9629999999999995E-2</v>
      </c>
      <c r="AR171" s="127">
        <f t="shared" si="503"/>
        <v>1.9839999999999993E-2</v>
      </c>
      <c r="AS171" s="127">
        <f t="shared" si="503"/>
        <v>2.0049999999999991E-2</v>
      </c>
      <c r="AT171" s="127">
        <f t="shared" si="503"/>
        <v>2.025999999999999E-2</v>
      </c>
      <c r="AU171" s="127">
        <f t="shared" si="503"/>
        <v>2.0469999999999988E-2</v>
      </c>
      <c r="AV171" s="127">
        <f t="shared" si="503"/>
        <v>2.0679999999999987E-2</v>
      </c>
      <c r="AW171" s="127">
        <f t="shared" si="503"/>
        <v>2.0889999999999985E-2</v>
      </c>
      <c r="AX171" s="126">
        <f t="shared" si="11"/>
        <v>2.1099999999999997E-2</v>
      </c>
    </row>
    <row r="172" spans="2:50" ht="15.75" customHeight="1" x14ac:dyDescent="0.2">
      <c r="B172" s="123">
        <v>43700</v>
      </c>
      <c r="C172" s="128">
        <v>2.0699999999999998</v>
      </c>
      <c r="D172" s="128">
        <v>2.02</v>
      </c>
      <c r="E172" s="128">
        <v>1.97</v>
      </c>
      <c r="F172" s="128">
        <v>1.87</v>
      </c>
      <c r="G172" s="128">
        <v>1.73</v>
      </c>
      <c r="H172" s="128">
        <v>1.51</v>
      </c>
      <c r="I172" s="128">
        <v>1.43</v>
      </c>
      <c r="J172" s="128">
        <v>1.4</v>
      </c>
      <c r="K172" s="128">
        <v>1.46</v>
      </c>
      <c r="L172" s="128">
        <v>1.52</v>
      </c>
      <c r="M172" s="128">
        <v>1.82</v>
      </c>
      <c r="N172" s="129">
        <v>2.02</v>
      </c>
      <c r="O172" s="119"/>
      <c r="P172" s="120">
        <f t="shared" si="1"/>
        <v>43700</v>
      </c>
      <c r="Q172" s="121">
        <f t="shared" ref="Q172:W172" si="504">SUMIF($B$9:$N$9,Q$9,$B172:$N172)/100</f>
        <v>2.07E-2</v>
      </c>
      <c r="R172" s="121">
        <f t="shared" si="504"/>
        <v>2.0199999999999999E-2</v>
      </c>
      <c r="S172" s="121">
        <f t="shared" si="504"/>
        <v>1.9699999999999999E-2</v>
      </c>
      <c r="T172" s="121">
        <f t="shared" si="504"/>
        <v>1.8700000000000001E-2</v>
      </c>
      <c r="U172" s="121">
        <f t="shared" si="504"/>
        <v>1.7299999999999999E-2</v>
      </c>
      <c r="V172" s="121">
        <f t="shared" si="504"/>
        <v>1.5100000000000001E-2</v>
      </c>
      <c r="W172" s="121">
        <f t="shared" si="504"/>
        <v>1.43E-2</v>
      </c>
      <c r="X172" s="122">
        <f t="shared" si="3"/>
        <v>1.4149999999999999E-2</v>
      </c>
      <c r="Y172" s="121">
        <f t="shared" si="4"/>
        <v>1.3999999999999999E-2</v>
      </c>
      <c r="Z172" s="122">
        <f t="shared" si="5"/>
        <v>1.43E-2</v>
      </c>
      <c r="AA172" s="121">
        <f t="shared" si="6"/>
        <v>1.46E-2</v>
      </c>
      <c r="AB172" s="122">
        <f t="shared" si="501"/>
        <v>1.4800000000000001E-2</v>
      </c>
      <c r="AC172" s="122">
        <f t="shared" si="501"/>
        <v>1.5000000000000001E-2</v>
      </c>
      <c r="AD172" s="121">
        <f t="shared" si="7"/>
        <v>1.52E-2</v>
      </c>
      <c r="AE172" s="122">
        <f t="shared" ref="AE172:AM172" si="505">+($AN172-$AD172)/10+AD172</f>
        <v>1.55E-2</v>
      </c>
      <c r="AF172" s="122">
        <f t="shared" si="505"/>
        <v>1.5800000000000002E-2</v>
      </c>
      <c r="AG172" s="122">
        <f t="shared" si="505"/>
        <v>1.6100000000000003E-2</v>
      </c>
      <c r="AH172" s="122">
        <f t="shared" si="505"/>
        <v>1.6400000000000005E-2</v>
      </c>
      <c r="AI172" s="122">
        <f t="shared" si="505"/>
        <v>1.6700000000000007E-2</v>
      </c>
      <c r="AJ172" s="122">
        <f t="shared" si="505"/>
        <v>1.7000000000000008E-2</v>
      </c>
      <c r="AK172" s="122">
        <f t="shared" si="505"/>
        <v>1.730000000000001E-2</v>
      </c>
      <c r="AL172" s="122">
        <f t="shared" si="505"/>
        <v>1.7600000000000011E-2</v>
      </c>
      <c r="AM172" s="122">
        <f t="shared" si="505"/>
        <v>1.7900000000000013E-2</v>
      </c>
      <c r="AN172" s="121">
        <f t="shared" si="9"/>
        <v>1.8200000000000001E-2</v>
      </c>
      <c r="AO172" s="122">
        <f t="shared" ref="AO172:AW172" si="506">+($AX172-$AN172)/10+AN172</f>
        <v>1.84E-2</v>
      </c>
      <c r="AP172" s="122">
        <f t="shared" si="506"/>
        <v>1.8599999999999998E-2</v>
      </c>
      <c r="AQ172" s="122">
        <f t="shared" si="506"/>
        <v>1.8799999999999997E-2</v>
      </c>
      <c r="AR172" s="122">
        <f t="shared" si="506"/>
        <v>1.8999999999999996E-2</v>
      </c>
      <c r="AS172" s="122">
        <f t="shared" si="506"/>
        <v>1.9199999999999995E-2</v>
      </c>
      <c r="AT172" s="122">
        <f t="shared" si="506"/>
        <v>1.9399999999999994E-2</v>
      </c>
      <c r="AU172" s="122">
        <f t="shared" si="506"/>
        <v>1.9599999999999992E-2</v>
      </c>
      <c r="AV172" s="122">
        <f t="shared" si="506"/>
        <v>1.9799999999999991E-2</v>
      </c>
      <c r="AW172" s="122">
        <f t="shared" si="506"/>
        <v>1.999999999999999E-2</v>
      </c>
      <c r="AX172" s="121">
        <f t="shared" si="11"/>
        <v>2.0199999999999999E-2</v>
      </c>
    </row>
    <row r="173" spans="2:50" ht="15.75" customHeight="1" x14ac:dyDescent="0.2">
      <c r="B173" s="123">
        <v>43703</v>
      </c>
      <c r="C173" s="124">
        <v>2.09</v>
      </c>
      <c r="D173" s="124">
        <v>2.0299999999999998</v>
      </c>
      <c r="E173" s="124">
        <v>2.0099999999999998</v>
      </c>
      <c r="F173" s="124">
        <v>1.9</v>
      </c>
      <c r="G173" s="124">
        <v>1.75</v>
      </c>
      <c r="H173" s="124">
        <v>1.54</v>
      </c>
      <c r="I173" s="124">
        <v>1.47</v>
      </c>
      <c r="J173" s="124">
        <v>1.43</v>
      </c>
      <c r="K173" s="124">
        <v>1.49</v>
      </c>
      <c r="L173" s="124">
        <v>1.54</v>
      </c>
      <c r="M173" s="124">
        <v>1.84</v>
      </c>
      <c r="N173" s="125">
        <v>2.04</v>
      </c>
      <c r="O173" s="119"/>
      <c r="P173" s="120">
        <f t="shared" si="1"/>
        <v>43703</v>
      </c>
      <c r="Q173" s="126">
        <f t="shared" ref="Q173:W173" si="507">SUMIF($B$9:$N$9,Q$9,$B173:$N173)/100</f>
        <v>2.0899999999999998E-2</v>
      </c>
      <c r="R173" s="126">
        <f t="shared" si="507"/>
        <v>2.0299999999999999E-2</v>
      </c>
      <c r="S173" s="126">
        <f t="shared" si="507"/>
        <v>2.0099999999999996E-2</v>
      </c>
      <c r="T173" s="126">
        <f t="shared" si="507"/>
        <v>1.9E-2</v>
      </c>
      <c r="U173" s="126">
        <f t="shared" si="507"/>
        <v>1.7500000000000002E-2</v>
      </c>
      <c r="V173" s="126">
        <f t="shared" si="507"/>
        <v>1.54E-2</v>
      </c>
      <c r="W173" s="126">
        <f t="shared" si="507"/>
        <v>1.47E-2</v>
      </c>
      <c r="X173" s="127">
        <f t="shared" si="3"/>
        <v>1.4499999999999999E-2</v>
      </c>
      <c r="Y173" s="126">
        <f t="shared" si="4"/>
        <v>1.43E-2</v>
      </c>
      <c r="Z173" s="127">
        <f t="shared" si="5"/>
        <v>1.46E-2</v>
      </c>
      <c r="AA173" s="126">
        <f t="shared" si="6"/>
        <v>1.49E-2</v>
      </c>
      <c r="AB173" s="127">
        <f t="shared" si="501"/>
        <v>1.5066666666666667E-2</v>
      </c>
      <c r="AC173" s="127">
        <f t="shared" si="501"/>
        <v>1.5233333333333335E-2</v>
      </c>
      <c r="AD173" s="126">
        <f t="shared" si="7"/>
        <v>1.54E-2</v>
      </c>
      <c r="AE173" s="127">
        <f t="shared" ref="AE173:AM173" si="508">+($AN173-$AD173)/10+AD173</f>
        <v>1.5699999999999999E-2</v>
      </c>
      <c r="AF173" s="127">
        <f t="shared" si="508"/>
        <v>1.6E-2</v>
      </c>
      <c r="AG173" s="127">
        <f t="shared" si="508"/>
        <v>1.6300000000000002E-2</v>
      </c>
      <c r="AH173" s="127">
        <f t="shared" si="508"/>
        <v>1.6600000000000004E-2</v>
      </c>
      <c r="AI173" s="127">
        <f t="shared" si="508"/>
        <v>1.6900000000000005E-2</v>
      </c>
      <c r="AJ173" s="127">
        <f t="shared" si="508"/>
        <v>1.7200000000000007E-2</v>
      </c>
      <c r="AK173" s="127">
        <f t="shared" si="508"/>
        <v>1.7500000000000009E-2</v>
      </c>
      <c r="AL173" s="127">
        <f t="shared" si="508"/>
        <v>1.780000000000001E-2</v>
      </c>
      <c r="AM173" s="127">
        <f t="shared" si="508"/>
        <v>1.8100000000000012E-2</v>
      </c>
      <c r="AN173" s="126">
        <f t="shared" si="9"/>
        <v>1.84E-2</v>
      </c>
      <c r="AO173" s="127">
        <f t="shared" ref="AO173:AW173" si="509">+($AX173-$AN173)/10+AN173</f>
        <v>1.8599999999999998E-2</v>
      </c>
      <c r="AP173" s="127">
        <f t="shared" si="509"/>
        <v>1.8799999999999997E-2</v>
      </c>
      <c r="AQ173" s="127">
        <f t="shared" si="509"/>
        <v>1.8999999999999996E-2</v>
      </c>
      <c r="AR173" s="127">
        <f t="shared" si="509"/>
        <v>1.9199999999999995E-2</v>
      </c>
      <c r="AS173" s="127">
        <f t="shared" si="509"/>
        <v>1.9399999999999994E-2</v>
      </c>
      <c r="AT173" s="127">
        <f t="shared" si="509"/>
        <v>1.9599999999999992E-2</v>
      </c>
      <c r="AU173" s="127">
        <f t="shared" si="509"/>
        <v>1.9799999999999991E-2</v>
      </c>
      <c r="AV173" s="127">
        <f t="shared" si="509"/>
        <v>1.999999999999999E-2</v>
      </c>
      <c r="AW173" s="127">
        <f t="shared" si="509"/>
        <v>2.0199999999999989E-2</v>
      </c>
      <c r="AX173" s="126">
        <f t="shared" si="11"/>
        <v>2.0400000000000001E-2</v>
      </c>
    </row>
    <row r="174" spans="2:50" ht="15.75" customHeight="1" x14ac:dyDescent="0.2">
      <c r="B174" s="123">
        <v>43704</v>
      </c>
      <c r="C174" s="128">
        <v>2.0699999999999998</v>
      </c>
      <c r="D174" s="128">
        <v>2.0299999999999998</v>
      </c>
      <c r="E174" s="128">
        <v>1.98</v>
      </c>
      <c r="F174" s="128">
        <v>1.94</v>
      </c>
      <c r="G174" s="128">
        <v>1.77</v>
      </c>
      <c r="H174" s="128">
        <v>1.53</v>
      </c>
      <c r="I174" s="128">
        <v>1.43</v>
      </c>
      <c r="J174" s="128">
        <v>1.4</v>
      </c>
      <c r="K174" s="128">
        <v>1.44</v>
      </c>
      <c r="L174" s="128">
        <v>1.49</v>
      </c>
      <c r="M174" s="128">
        <v>1.77</v>
      </c>
      <c r="N174" s="129">
        <v>1.97</v>
      </c>
      <c r="O174" s="119"/>
      <c r="P174" s="120">
        <f t="shared" si="1"/>
        <v>43704</v>
      </c>
      <c r="Q174" s="121">
        <f t="shared" ref="Q174:W174" si="510">SUMIF($B$9:$N$9,Q$9,$B174:$N174)/100</f>
        <v>2.07E-2</v>
      </c>
      <c r="R174" s="121">
        <f t="shared" si="510"/>
        <v>2.0299999999999999E-2</v>
      </c>
      <c r="S174" s="121">
        <f t="shared" si="510"/>
        <v>1.9799999999999998E-2</v>
      </c>
      <c r="T174" s="121">
        <f t="shared" si="510"/>
        <v>1.9400000000000001E-2</v>
      </c>
      <c r="U174" s="121">
        <f t="shared" si="510"/>
        <v>1.77E-2</v>
      </c>
      <c r="V174" s="121">
        <f t="shared" si="510"/>
        <v>1.5300000000000001E-2</v>
      </c>
      <c r="W174" s="121">
        <f t="shared" si="510"/>
        <v>1.43E-2</v>
      </c>
      <c r="X174" s="122">
        <f t="shared" si="3"/>
        <v>1.4149999999999999E-2</v>
      </c>
      <c r="Y174" s="121">
        <f t="shared" si="4"/>
        <v>1.3999999999999999E-2</v>
      </c>
      <c r="Z174" s="122">
        <f t="shared" si="5"/>
        <v>1.4199999999999999E-2</v>
      </c>
      <c r="AA174" s="121">
        <f t="shared" si="6"/>
        <v>1.44E-2</v>
      </c>
      <c r="AB174" s="122">
        <f t="shared" si="501"/>
        <v>1.4566666666666667E-2</v>
      </c>
      <c r="AC174" s="122">
        <f t="shared" si="501"/>
        <v>1.4733333333333334E-2</v>
      </c>
      <c r="AD174" s="121">
        <f t="shared" si="7"/>
        <v>1.49E-2</v>
      </c>
      <c r="AE174" s="122">
        <f t="shared" ref="AE174:AM174" si="511">+($AN174-$AD174)/10+AD174</f>
        <v>1.5180000000000001E-2</v>
      </c>
      <c r="AF174" s="122">
        <f t="shared" si="511"/>
        <v>1.5460000000000002E-2</v>
      </c>
      <c r="AG174" s="122">
        <f t="shared" si="511"/>
        <v>1.5740000000000001E-2</v>
      </c>
      <c r="AH174" s="122">
        <f t="shared" si="511"/>
        <v>1.602E-2</v>
      </c>
      <c r="AI174" s="122">
        <f t="shared" si="511"/>
        <v>1.6299999999999999E-2</v>
      </c>
      <c r="AJ174" s="122">
        <f t="shared" si="511"/>
        <v>1.6579999999999998E-2</v>
      </c>
      <c r="AK174" s="122">
        <f t="shared" si="511"/>
        <v>1.6859999999999997E-2</v>
      </c>
      <c r="AL174" s="122">
        <f t="shared" si="511"/>
        <v>1.7139999999999996E-2</v>
      </c>
      <c r="AM174" s="122">
        <f t="shared" si="511"/>
        <v>1.7419999999999995E-2</v>
      </c>
      <c r="AN174" s="121">
        <f t="shared" si="9"/>
        <v>1.77E-2</v>
      </c>
      <c r="AO174" s="122">
        <f t="shared" ref="AO174:AW174" si="512">+($AX174-$AN174)/10+AN174</f>
        <v>1.7899999999999999E-2</v>
      </c>
      <c r="AP174" s="122">
        <f t="shared" si="512"/>
        <v>1.8099999999999998E-2</v>
      </c>
      <c r="AQ174" s="122">
        <f t="shared" si="512"/>
        <v>1.8299999999999997E-2</v>
      </c>
      <c r="AR174" s="122">
        <f t="shared" si="512"/>
        <v>1.8499999999999996E-2</v>
      </c>
      <c r="AS174" s="122">
        <f t="shared" si="512"/>
        <v>1.8699999999999994E-2</v>
      </c>
      <c r="AT174" s="122">
        <f t="shared" si="512"/>
        <v>1.8899999999999993E-2</v>
      </c>
      <c r="AU174" s="122">
        <f t="shared" si="512"/>
        <v>1.9099999999999992E-2</v>
      </c>
      <c r="AV174" s="122">
        <f t="shared" si="512"/>
        <v>1.9299999999999991E-2</v>
      </c>
      <c r="AW174" s="122">
        <f t="shared" si="512"/>
        <v>1.949999999999999E-2</v>
      </c>
      <c r="AX174" s="121">
        <f t="shared" si="11"/>
        <v>1.9699999999999999E-2</v>
      </c>
    </row>
    <row r="175" spans="2:50" ht="15.75" customHeight="1" x14ac:dyDescent="0.2">
      <c r="B175" s="123">
        <v>43705</v>
      </c>
      <c r="C175" s="124">
        <v>2.0699999999999998</v>
      </c>
      <c r="D175" s="124">
        <v>2.04</v>
      </c>
      <c r="E175" s="124">
        <v>1.99</v>
      </c>
      <c r="F175" s="124">
        <v>1.89</v>
      </c>
      <c r="G175" s="124">
        <v>1.74</v>
      </c>
      <c r="H175" s="124">
        <v>1.5</v>
      </c>
      <c r="I175" s="124">
        <v>1.42</v>
      </c>
      <c r="J175" s="124">
        <v>1.37</v>
      </c>
      <c r="K175" s="124">
        <v>1.42</v>
      </c>
      <c r="L175" s="124">
        <v>1.47</v>
      </c>
      <c r="M175" s="124">
        <v>1.76</v>
      </c>
      <c r="N175" s="125">
        <v>1.94</v>
      </c>
      <c r="O175" s="119"/>
      <c r="P175" s="120">
        <f t="shared" si="1"/>
        <v>43705</v>
      </c>
      <c r="Q175" s="126">
        <f t="shared" ref="Q175:W175" si="513">SUMIF($B$9:$N$9,Q$9,$B175:$N175)/100</f>
        <v>2.07E-2</v>
      </c>
      <c r="R175" s="126">
        <f t="shared" si="513"/>
        <v>2.0400000000000001E-2</v>
      </c>
      <c r="S175" s="126">
        <f t="shared" si="513"/>
        <v>1.9900000000000001E-2</v>
      </c>
      <c r="T175" s="126">
        <f t="shared" si="513"/>
        <v>1.89E-2</v>
      </c>
      <c r="U175" s="126">
        <f t="shared" si="513"/>
        <v>1.7399999999999999E-2</v>
      </c>
      <c r="V175" s="126">
        <f t="shared" si="513"/>
        <v>1.4999999999999999E-2</v>
      </c>
      <c r="W175" s="126">
        <f t="shared" si="513"/>
        <v>1.4199999999999999E-2</v>
      </c>
      <c r="X175" s="127">
        <f t="shared" si="3"/>
        <v>1.3950000000000001E-2</v>
      </c>
      <c r="Y175" s="126">
        <f t="shared" si="4"/>
        <v>1.37E-2</v>
      </c>
      <c r="Z175" s="127">
        <f t="shared" si="5"/>
        <v>1.3950000000000001E-2</v>
      </c>
      <c r="AA175" s="126">
        <f t="shared" si="6"/>
        <v>1.4199999999999999E-2</v>
      </c>
      <c r="AB175" s="127">
        <f t="shared" si="501"/>
        <v>1.4366666666666666E-2</v>
      </c>
      <c r="AC175" s="127">
        <f t="shared" si="501"/>
        <v>1.4533333333333334E-2</v>
      </c>
      <c r="AD175" s="126">
        <f t="shared" si="7"/>
        <v>1.47E-2</v>
      </c>
      <c r="AE175" s="127">
        <f t="shared" ref="AE175:AM175" si="514">+($AN175-$AD175)/10+AD175</f>
        <v>1.499E-2</v>
      </c>
      <c r="AF175" s="127">
        <f t="shared" si="514"/>
        <v>1.528E-2</v>
      </c>
      <c r="AG175" s="127">
        <f t="shared" si="514"/>
        <v>1.5570000000000001E-2</v>
      </c>
      <c r="AH175" s="127">
        <f t="shared" si="514"/>
        <v>1.5859999999999999E-2</v>
      </c>
      <c r="AI175" s="127">
        <f t="shared" si="514"/>
        <v>1.6149999999999998E-2</v>
      </c>
      <c r="AJ175" s="127">
        <f t="shared" si="514"/>
        <v>1.6439999999999996E-2</v>
      </c>
      <c r="AK175" s="127">
        <f t="shared" si="514"/>
        <v>1.6729999999999995E-2</v>
      </c>
      <c r="AL175" s="127">
        <f t="shared" si="514"/>
        <v>1.7019999999999993E-2</v>
      </c>
      <c r="AM175" s="127">
        <f t="shared" si="514"/>
        <v>1.7309999999999992E-2</v>
      </c>
      <c r="AN175" s="126">
        <f t="shared" si="9"/>
        <v>1.7600000000000001E-2</v>
      </c>
      <c r="AO175" s="127">
        <f t="shared" ref="AO175:AW175" si="515">+($AX175-$AN175)/10+AN175</f>
        <v>1.7780000000000001E-2</v>
      </c>
      <c r="AP175" s="127">
        <f t="shared" si="515"/>
        <v>1.796E-2</v>
      </c>
      <c r="AQ175" s="127">
        <f t="shared" si="515"/>
        <v>1.814E-2</v>
      </c>
      <c r="AR175" s="127">
        <f t="shared" si="515"/>
        <v>1.8319999999999999E-2</v>
      </c>
      <c r="AS175" s="127">
        <f t="shared" si="515"/>
        <v>1.8499999999999999E-2</v>
      </c>
      <c r="AT175" s="127">
        <f t="shared" si="515"/>
        <v>1.8679999999999999E-2</v>
      </c>
      <c r="AU175" s="127">
        <f t="shared" si="515"/>
        <v>1.8859999999999998E-2</v>
      </c>
      <c r="AV175" s="127">
        <f t="shared" si="515"/>
        <v>1.9039999999999998E-2</v>
      </c>
      <c r="AW175" s="127">
        <f t="shared" si="515"/>
        <v>1.9219999999999998E-2</v>
      </c>
      <c r="AX175" s="126">
        <f t="shared" si="11"/>
        <v>1.9400000000000001E-2</v>
      </c>
    </row>
    <row r="176" spans="2:50" ht="15.75" customHeight="1" x14ac:dyDescent="0.2">
      <c r="B176" s="123">
        <v>43706</v>
      </c>
      <c r="C176" s="128">
        <v>2.1</v>
      </c>
      <c r="D176" s="128">
        <v>2.0299999999999998</v>
      </c>
      <c r="E176" s="128">
        <v>1.99</v>
      </c>
      <c r="F176" s="128">
        <v>1.89</v>
      </c>
      <c r="G176" s="128">
        <v>1.75</v>
      </c>
      <c r="H176" s="128">
        <v>1.53</v>
      </c>
      <c r="I176" s="128">
        <v>1.44</v>
      </c>
      <c r="J176" s="128">
        <v>1.4</v>
      </c>
      <c r="K176" s="128">
        <v>1.46</v>
      </c>
      <c r="L176" s="128">
        <v>1.5</v>
      </c>
      <c r="M176" s="128">
        <v>1.78</v>
      </c>
      <c r="N176" s="129">
        <v>1.97</v>
      </c>
      <c r="O176" s="119"/>
      <c r="P176" s="120">
        <f t="shared" si="1"/>
        <v>43706</v>
      </c>
      <c r="Q176" s="121">
        <f t="shared" ref="Q176:W176" si="516">SUMIF($B$9:$N$9,Q$9,$B176:$N176)/100</f>
        <v>2.1000000000000001E-2</v>
      </c>
      <c r="R176" s="121">
        <f t="shared" si="516"/>
        <v>2.0299999999999999E-2</v>
      </c>
      <c r="S176" s="121">
        <f t="shared" si="516"/>
        <v>1.9900000000000001E-2</v>
      </c>
      <c r="T176" s="121">
        <f t="shared" si="516"/>
        <v>1.89E-2</v>
      </c>
      <c r="U176" s="121">
        <f t="shared" si="516"/>
        <v>1.7500000000000002E-2</v>
      </c>
      <c r="V176" s="121">
        <f t="shared" si="516"/>
        <v>1.5300000000000001E-2</v>
      </c>
      <c r="W176" s="121">
        <f t="shared" si="516"/>
        <v>1.44E-2</v>
      </c>
      <c r="X176" s="122">
        <f t="shared" si="3"/>
        <v>1.4199999999999999E-2</v>
      </c>
      <c r="Y176" s="121">
        <f t="shared" si="4"/>
        <v>1.3999999999999999E-2</v>
      </c>
      <c r="Z176" s="122">
        <f t="shared" si="5"/>
        <v>1.43E-2</v>
      </c>
      <c r="AA176" s="121">
        <f t="shared" si="6"/>
        <v>1.46E-2</v>
      </c>
      <c r="AB176" s="122">
        <f t="shared" si="501"/>
        <v>1.4733333333333333E-2</v>
      </c>
      <c r="AC176" s="122">
        <f t="shared" si="501"/>
        <v>1.4866666666666665E-2</v>
      </c>
      <c r="AD176" s="121">
        <f t="shared" si="7"/>
        <v>1.4999999999999999E-2</v>
      </c>
      <c r="AE176" s="122">
        <f t="shared" ref="AE176:AM176" si="517">+($AN176-$AD176)/10+AD176</f>
        <v>1.528E-2</v>
      </c>
      <c r="AF176" s="122">
        <f t="shared" si="517"/>
        <v>1.5560000000000001E-2</v>
      </c>
      <c r="AG176" s="122">
        <f t="shared" si="517"/>
        <v>1.584E-2</v>
      </c>
      <c r="AH176" s="122">
        <f t="shared" si="517"/>
        <v>1.6119999999999999E-2</v>
      </c>
      <c r="AI176" s="122">
        <f t="shared" si="517"/>
        <v>1.6399999999999998E-2</v>
      </c>
      <c r="AJ176" s="122">
        <f t="shared" si="517"/>
        <v>1.6679999999999997E-2</v>
      </c>
      <c r="AK176" s="122">
        <f t="shared" si="517"/>
        <v>1.6959999999999996E-2</v>
      </c>
      <c r="AL176" s="122">
        <f t="shared" si="517"/>
        <v>1.7239999999999995E-2</v>
      </c>
      <c r="AM176" s="122">
        <f t="shared" si="517"/>
        <v>1.7519999999999994E-2</v>
      </c>
      <c r="AN176" s="121">
        <f t="shared" si="9"/>
        <v>1.78E-2</v>
      </c>
      <c r="AO176" s="122">
        <f t="shared" ref="AO176:AW176" si="518">+($AX176-$AN176)/10+AN176</f>
        <v>1.7989999999999999E-2</v>
      </c>
      <c r="AP176" s="122">
        <f t="shared" si="518"/>
        <v>1.8179999999999998E-2</v>
      </c>
      <c r="AQ176" s="122">
        <f t="shared" si="518"/>
        <v>1.8369999999999997E-2</v>
      </c>
      <c r="AR176" s="122">
        <f t="shared" si="518"/>
        <v>1.8559999999999997E-2</v>
      </c>
      <c r="AS176" s="122">
        <f t="shared" si="518"/>
        <v>1.8749999999999996E-2</v>
      </c>
      <c r="AT176" s="122">
        <f t="shared" si="518"/>
        <v>1.8939999999999995E-2</v>
      </c>
      <c r="AU176" s="122">
        <f t="shared" si="518"/>
        <v>1.9129999999999994E-2</v>
      </c>
      <c r="AV176" s="122">
        <f t="shared" si="518"/>
        <v>1.9319999999999993E-2</v>
      </c>
      <c r="AW176" s="122">
        <f t="shared" si="518"/>
        <v>1.9509999999999993E-2</v>
      </c>
      <c r="AX176" s="121">
        <f t="shared" si="11"/>
        <v>1.9699999999999999E-2</v>
      </c>
    </row>
    <row r="177" spans="2:50" ht="15.75" customHeight="1" x14ac:dyDescent="0.2">
      <c r="B177" s="123">
        <v>43707</v>
      </c>
      <c r="C177" s="124">
        <v>2.1</v>
      </c>
      <c r="D177" s="124">
        <v>2.04</v>
      </c>
      <c r="E177" s="124">
        <v>1.99</v>
      </c>
      <c r="F177" s="124">
        <v>1.89</v>
      </c>
      <c r="G177" s="124">
        <v>1.76</v>
      </c>
      <c r="H177" s="124">
        <v>1.5</v>
      </c>
      <c r="I177" s="124">
        <v>1.42</v>
      </c>
      <c r="J177" s="124">
        <v>1.39</v>
      </c>
      <c r="K177" s="124">
        <v>1.45</v>
      </c>
      <c r="L177" s="124">
        <v>1.5</v>
      </c>
      <c r="M177" s="124">
        <v>1.78</v>
      </c>
      <c r="N177" s="125">
        <v>1.96</v>
      </c>
      <c r="O177" s="119"/>
      <c r="P177" s="120">
        <f t="shared" si="1"/>
        <v>43707</v>
      </c>
      <c r="Q177" s="126">
        <f t="shared" ref="Q177:W177" si="519">SUMIF($B$9:$N$9,Q$9,$B177:$N177)/100</f>
        <v>2.1000000000000001E-2</v>
      </c>
      <c r="R177" s="126">
        <f t="shared" si="519"/>
        <v>2.0400000000000001E-2</v>
      </c>
      <c r="S177" s="126">
        <f t="shared" si="519"/>
        <v>1.9900000000000001E-2</v>
      </c>
      <c r="T177" s="126">
        <f t="shared" si="519"/>
        <v>1.89E-2</v>
      </c>
      <c r="U177" s="126">
        <f t="shared" si="519"/>
        <v>1.7600000000000001E-2</v>
      </c>
      <c r="V177" s="126">
        <f t="shared" si="519"/>
        <v>1.4999999999999999E-2</v>
      </c>
      <c r="W177" s="126">
        <f t="shared" si="519"/>
        <v>1.4199999999999999E-2</v>
      </c>
      <c r="X177" s="127">
        <f t="shared" si="3"/>
        <v>1.405E-2</v>
      </c>
      <c r="Y177" s="126">
        <f t="shared" si="4"/>
        <v>1.3899999999999999E-2</v>
      </c>
      <c r="Z177" s="127">
        <f t="shared" si="5"/>
        <v>1.4199999999999999E-2</v>
      </c>
      <c r="AA177" s="126">
        <f t="shared" si="6"/>
        <v>1.4499999999999999E-2</v>
      </c>
      <c r="AB177" s="127">
        <f t="shared" si="501"/>
        <v>1.4666666666666666E-2</v>
      </c>
      <c r="AC177" s="127">
        <f t="shared" si="501"/>
        <v>1.4833333333333334E-2</v>
      </c>
      <c r="AD177" s="126">
        <f t="shared" si="7"/>
        <v>1.4999999999999999E-2</v>
      </c>
      <c r="AE177" s="127">
        <f t="shared" ref="AE177:AM177" si="520">+($AN177-$AD177)/10+AD177</f>
        <v>1.528E-2</v>
      </c>
      <c r="AF177" s="127">
        <f t="shared" si="520"/>
        <v>1.5560000000000001E-2</v>
      </c>
      <c r="AG177" s="127">
        <f t="shared" si="520"/>
        <v>1.584E-2</v>
      </c>
      <c r="AH177" s="127">
        <f t="shared" si="520"/>
        <v>1.6119999999999999E-2</v>
      </c>
      <c r="AI177" s="127">
        <f t="shared" si="520"/>
        <v>1.6399999999999998E-2</v>
      </c>
      <c r="AJ177" s="127">
        <f t="shared" si="520"/>
        <v>1.6679999999999997E-2</v>
      </c>
      <c r="AK177" s="127">
        <f t="shared" si="520"/>
        <v>1.6959999999999996E-2</v>
      </c>
      <c r="AL177" s="127">
        <f t="shared" si="520"/>
        <v>1.7239999999999995E-2</v>
      </c>
      <c r="AM177" s="127">
        <f t="shared" si="520"/>
        <v>1.7519999999999994E-2</v>
      </c>
      <c r="AN177" s="126">
        <f t="shared" si="9"/>
        <v>1.78E-2</v>
      </c>
      <c r="AO177" s="127">
        <f t="shared" ref="AO177:AW177" si="521">+($AX177-$AN177)/10+AN177</f>
        <v>1.7979999999999999E-2</v>
      </c>
      <c r="AP177" s="127">
        <f t="shared" si="521"/>
        <v>1.8159999999999999E-2</v>
      </c>
      <c r="AQ177" s="127">
        <f t="shared" si="521"/>
        <v>1.8339999999999999E-2</v>
      </c>
      <c r="AR177" s="127">
        <f t="shared" si="521"/>
        <v>1.8519999999999998E-2</v>
      </c>
      <c r="AS177" s="127">
        <f t="shared" si="521"/>
        <v>1.8699999999999998E-2</v>
      </c>
      <c r="AT177" s="127">
        <f t="shared" si="521"/>
        <v>1.8879999999999997E-2</v>
      </c>
      <c r="AU177" s="127">
        <f t="shared" si="521"/>
        <v>1.9059999999999997E-2</v>
      </c>
      <c r="AV177" s="127">
        <f t="shared" si="521"/>
        <v>1.9239999999999997E-2</v>
      </c>
      <c r="AW177" s="127">
        <f t="shared" si="521"/>
        <v>1.9419999999999996E-2</v>
      </c>
      <c r="AX177" s="126">
        <f t="shared" si="11"/>
        <v>1.9599999999999999E-2</v>
      </c>
    </row>
    <row r="178" spans="2:50" ht="15.75" customHeight="1" x14ac:dyDescent="0.2">
      <c r="B178" s="123">
        <v>43711</v>
      </c>
      <c r="C178" s="128">
        <v>2.06</v>
      </c>
      <c r="D178" s="128">
        <v>2.0099999999999998</v>
      </c>
      <c r="E178" s="128">
        <v>1.98</v>
      </c>
      <c r="F178" s="128">
        <v>1.88</v>
      </c>
      <c r="G178" s="128">
        <v>1.72</v>
      </c>
      <c r="H178" s="128">
        <v>1.47</v>
      </c>
      <c r="I178" s="128">
        <v>1.38</v>
      </c>
      <c r="J178" s="128">
        <v>1.35</v>
      </c>
      <c r="K178" s="128">
        <v>1.42</v>
      </c>
      <c r="L178" s="128">
        <v>1.47</v>
      </c>
      <c r="M178" s="128">
        <v>1.77</v>
      </c>
      <c r="N178" s="129">
        <v>1.95</v>
      </c>
      <c r="O178" s="119"/>
      <c r="P178" s="120">
        <f t="shared" si="1"/>
        <v>43711</v>
      </c>
      <c r="Q178" s="121">
        <f t="shared" ref="Q178:W178" si="522">SUMIF($B$9:$N$9,Q$9,$B178:$N178)/100</f>
        <v>2.06E-2</v>
      </c>
      <c r="R178" s="121">
        <f t="shared" si="522"/>
        <v>2.0099999999999996E-2</v>
      </c>
      <c r="S178" s="121">
        <f t="shared" si="522"/>
        <v>1.9799999999999998E-2</v>
      </c>
      <c r="T178" s="121">
        <f t="shared" si="522"/>
        <v>1.8799999999999997E-2</v>
      </c>
      <c r="U178" s="121">
        <f t="shared" si="522"/>
        <v>1.72E-2</v>
      </c>
      <c r="V178" s="121">
        <f t="shared" si="522"/>
        <v>1.47E-2</v>
      </c>
      <c r="W178" s="121">
        <f t="shared" si="522"/>
        <v>1.38E-2</v>
      </c>
      <c r="X178" s="122">
        <f t="shared" si="3"/>
        <v>1.3650000000000001E-2</v>
      </c>
      <c r="Y178" s="121">
        <f t="shared" si="4"/>
        <v>1.3500000000000002E-2</v>
      </c>
      <c r="Z178" s="122">
        <f t="shared" si="5"/>
        <v>1.3850000000000001E-2</v>
      </c>
      <c r="AA178" s="121">
        <f t="shared" si="6"/>
        <v>1.4199999999999999E-2</v>
      </c>
      <c r="AB178" s="122">
        <f t="shared" si="501"/>
        <v>1.4366666666666666E-2</v>
      </c>
      <c r="AC178" s="122">
        <f t="shared" si="501"/>
        <v>1.4533333333333334E-2</v>
      </c>
      <c r="AD178" s="121">
        <f t="shared" si="7"/>
        <v>1.47E-2</v>
      </c>
      <c r="AE178" s="122">
        <f t="shared" ref="AE178:AM178" si="523">+($AN178-$AD178)/10+AD178</f>
        <v>1.4999999999999999E-2</v>
      </c>
      <c r="AF178" s="122">
        <f t="shared" si="523"/>
        <v>1.5299999999999999E-2</v>
      </c>
      <c r="AG178" s="122">
        <f t="shared" si="523"/>
        <v>1.5599999999999999E-2</v>
      </c>
      <c r="AH178" s="122">
        <f t="shared" si="523"/>
        <v>1.5900000000000001E-2</v>
      </c>
      <c r="AI178" s="122">
        <f t="shared" si="523"/>
        <v>1.6200000000000003E-2</v>
      </c>
      <c r="AJ178" s="122">
        <f t="shared" si="523"/>
        <v>1.6500000000000004E-2</v>
      </c>
      <c r="AK178" s="122">
        <f t="shared" si="523"/>
        <v>1.6800000000000006E-2</v>
      </c>
      <c r="AL178" s="122">
        <f t="shared" si="523"/>
        <v>1.7100000000000008E-2</v>
      </c>
      <c r="AM178" s="122">
        <f t="shared" si="523"/>
        <v>1.7400000000000009E-2</v>
      </c>
      <c r="AN178" s="121">
        <f t="shared" si="9"/>
        <v>1.77E-2</v>
      </c>
      <c r="AO178" s="122">
        <f t="shared" ref="AO178:AW178" si="524">+($AX178-$AN178)/10+AN178</f>
        <v>1.788E-2</v>
      </c>
      <c r="AP178" s="122">
        <f t="shared" si="524"/>
        <v>1.806E-2</v>
      </c>
      <c r="AQ178" s="122">
        <f t="shared" si="524"/>
        <v>1.8239999999999999E-2</v>
      </c>
      <c r="AR178" s="122">
        <f t="shared" si="524"/>
        <v>1.8419999999999999E-2</v>
      </c>
      <c r="AS178" s="122">
        <f t="shared" si="524"/>
        <v>1.8599999999999998E-2</v>
      </c>
      <c r="AT178" s="122">
        <f t="shared" si="524"/>
        <v>1.8779999999999998E-2</v>
      </c>
      <c r="AU178" s="122">
        <f t="shared" si="524"/>
        <v>1.8959999999999998E-2</v>
      </c>
      <c r="AV178" s="122">
        <f t="shared" si="524"/>
        <v>1.9139999999999997E-2</v>
      </c>
      <c r="AW178" s="122">
        <f t="shared" si="524"/>
        <v>1.9319999999999997E-2</v>
      </c>
      <c r="AX178" s="121">
        <f t="shared" si="11"/>
        <v>1.95E-2</v>
      </c>
    </row>
    <row r="179" spans="2:50" ht="15.75" customHeight="1" x14ac:dyDescent="0.2">
      <c r="B179" s="123">
        <v>43712</v>
      </c>
      <c r="C179" s="124">
        <v>2.0499999999999998</v>
      </c>
      <c r="D179" s="124">
        <v>2.02</v>
      </c>
      <c r="E179" s="124">
        <v>1.97</v>
      </c>
      <c r="F179" s="124">
        <v>1.87</v>
      </c>
      <c r="G179" s="124">
        <v>1.69</v>
      </c>
      <c r="H179" s="124">
        <v>1.43</v>
      </c>
      <c r="I179" s="124">
        <v>1.36</v>
      </c>
      <c r="J179" s="124">
        <v>1.32</v>
      </c>
      <c r="K179" s="124">
        <v>1.4</v>
      </c>
      <c r="L179" s="124">
        <v>1.47</v>
      </c>
      <c r="M179" s="124">
        <v>1.77</v>
      </c>
      <c r="N179" s="125">
        <v>1.97</v>
      </c>
      <c r="O179" s="119"/>
      <c r="P179" s="120">
        <f t="shared" si="1"/>
        <v>43712</v>
      </c>
      <c r="Q179" s="126">
        <f t="shared" ref="Q179:W179" si="525">SUMIF($B$9:$N$9,Q$9,$B179:$N179)/100</f>
        <v>2.0499999999999997E-2</v>
      </c>
      <c r="R179" s="126">
        <f t="shared" si="525"/>
        <v>2.0199999999999999E-2</v>
      </c>
      <c r="S179" s="126">
        <f t="shared" si="525"/>
        <v>1.9699999999999999E-2</v>
      </c>
      <c r="T179" s="126">
        <f t="shared" si="525"/>
        <v>1.8700000000000001E-2</v>
      </c>
      <c r="U179" s="126">
        <f t="shared" si="525"/>
        <v>1.6899999999999998E-2</v>
      </c>
      <c r="V179" s="126">
        <f t="shared" si="525"/>
        <v>1.43E-2</v>
      </c>
      <c r="W179" s="126">
        <f t="shared" si="525"/>
        <v>1.3600000000000001E-2</v>
      </c>
      <c r="X179" s="127">
        <f t="shared" si="3"/>
        <v>1.34E-2</v>
      </c>
      <c r="Y179" s="126">
        <f t="shared" si="4"/>
        <v>1.32E-2</v>
      </c>
      <c r="Z179" s="127">
        <f t="shared" si="5"/>
        <v>1.3599999999999999E-2</v>
      </c>
      <c r="AA179" s="126">
        <f t="shared" si="6"/>
        <v>1.3999999999999999E-2</v>
      </c>
      <c r="AB179" s="127">
        <f t="shared" si="501"/>
        <v>1.4233333333333332E-2</v>
      </c>
      <c r="AC179" s="127">
        <f t="shared" si="501"/>
        <v>1.4466666666666666E-2</v>
      </c>
      <c r="AD179" s="126">
        <f t="shared" si="7"/>
        <v>1.47E-2</v>
      </c>
      <c r="AE179" s="127">
        <f t="shared" ref="AE179:AM179" si="526">+($AN179-$AD179)/10+AD179</f>
        <v>1.4999999999999999E-2</v>
      </c>
      <c r="AF179" s="127">
        <f t="shared" si="526"/>
        <v>1.5299999999999999E-2</v>
      </c>
      <c r="AG179" s="127">
        <f t="shared" si="526"/>
        <v>1.5599999999999999E-2</v>
      </c>
      <c r="AH179" s="127">
        <f t="shared" si="526"/>
        <v>1.5900000000000001E-2</v>
      </c>
      <c r="AI179" s="127">
        <f t="shared" si="526"/>
        <v>1.6200000000000003E-2</v>
      </c>
      <c r="AJ179" s="127">
        <f t="shared" si="526"/>
        <v>1.6500000000000004E-2</v>
      </c>
      <c r="AK179" s="127">
        <f t="shared" si="526"/>
        <v>1.6800000000000006E-2</v>
      </c>
      <c r="AL179" s="127">
        <f t="shared" si="526"/>
        <v>1.7100000000000008E-2</v>
      </c>
      <c r="AM179" s="127">
        <f t="shared" si="526"/>
        <v>1.7400000000000009E-2</v>
      </c>
      <c r="AN179" s="126">
        <f t="shared" si="9"/>
        <v>1.77E-2</v>
      </c>
      <c r="AO179" s="127">
        <f t="shared" ref="AO179:AW179" si="527">+($AX179-$AN179)/10+AN179</f>
        <v>1.7899999999999999E-2</v>
      </c>
      <c r="AP179" s="127">
        <f t="shared" si="527"/>
        <v>1.8099999999999998E-2</v>
      </c>
      <c r="AQ179" s="127">
        <f t="shared" si="527"/>
        <v>1.8299999999999997E-2</v>
      </c>
      <c r="AR179" s="127">
        <f t="shared" si="527"/>
        <v>1.8499999999999996E-2</v>
      </c>
      <c r="AS179" s="127">
        <f t="shared" si="527"/>
        <v>1.8699999999999994E-2</v>
      </c>
      <c r="AT179" s="127">
        <f t="shared" si="527"/>
        <v>1.8899999999999993E-2</v>
      </c>
      <c r="AU179" s="127">
        <f t="shared" si="527"/>
        <v>1.9099999999999992E-2</v>
      </c>
      <c r="AV179" s="127">
        <f t="shared" si="527"/>
        <v>1.9299999999999991E-2</v>
      </c>
      <c r="AW179" s="127">
        <f t="shared" si="527"/>
        <v>1.949999999999999E-2</v>
      </c>
      <c r="AX179" s="126">
        <f t="shared" si="11"/>
        <v>1.9699999999999999E-2</v>
      </c>
    </row>
    <row r="180" spans="2:50" ht="15.75" customHeight="1" x14ac:dyDescent="0.2">
      <c r="B180" s="123">
        <v>43713</v>
      </c>
      <c r="C180" s="128">
        <v>2.0499999999999998</v>
      </c>
      <c r="D180" s="128">
        <v>2.0099999999999998</v>
      </c>
      <c r="E180" s="128">
        <v>1.97</v>
      </c>
      <c r="F180" s="128">
        <v>1.88</v>
      </c>
      <c r="G180" s="128">
        <v>1.73</v>
      </c>
      <c r="H180" s="128">
        <v>1.55</v>
      </c>
      <c r="I180" s="128">
        <v>1.47</v>
      </c>
      <c r="J180" s="128">
        <v>1.43</v>
      </c>
      <c r="K180" s="128">
        <v>1.51</v>
      </c>
      <c r="L180" s="128">
        <v>1.57</v>
      </c>
      <c r="M180" s="128">
        <v>1.86</v>
      </c>
      <c r="N180" s="129">
        <v>2.06</v>
      </c>
      <c r="O180" s="119"/>
      <c r="P180" s="120">
        <f t="shared" si="1"/>
        <v>43713</v>
      </c>
      <c r="Q180" s="121">
        <f t="shared" ref="Q180:W180" si="528">SUMIF($B$9:$N$9,Q$9,$B180:$N180)/100</f>
        <v>2.0499999999999997E-2</v>
      </c>
      <c r="R180" s="121">
        <f t="shared" si="528"/>
        <v>2.0099999999999996E-2</v>
      </c>
      <c r="S180" s="121">
        <f t="shared" si="528"/>
        <v>1.9699999999999999E-2</v>
      </c>
      <c r="T180" s="121">
        <f t="shared" si="528"/>
        <v>1.8799999999999997E-2</v>
      </c>
      <c r="U180" s="121">
        <f t="shared" si="528"/>
        <v>1.7299999999999999E-2</v>
      </c>
      <c r="V180" s="121">
        <f t="shared" si="528"/>
        <v>1.55E-2</v>
      </c>
      <c r="W180" s="121">
        <f t="shared" si="528"/>
        <v>1.47E-2</v>
      </c>
      <c r="X180" s="122">
        <f t="shared" si="3"/>
        <v>1.4499999999999999E-2</v>
      </c>
      <c r="Y180" s="121">
        <f t="shared" si="4"/>
        <v>1.43E-2</v>
      </c>
      <c r="Z180" s="122">
        <f t="shared" si="5"/>
        <v>1.4700000000000001E-2</v>
      </c>
      <c r="AA180" s="121">
        <f t="shared" si="6"/>
        <v>1.5100000000000001E-2</v>
      </c>
      <c r="AB180" s="122">
        <f t="shared" si="501"/>
        <v>1.5300000000000001E-2</v>
      </c>
      <c r="AC180" s="122">
        <f t="shared" si="501"/>
        <v>1.5500000000000002E-2</v>
      </c>
      <c r="AD180" s="121">
        <f t="shared" si="7"/>
        <v>1.5700000000000002E-2</v>
      </c>
      <c r="AE180" s="122">
        <f t="shared" ref="AE180:AM180" si="529">+($AN180-$AD180)/10+AD180</f>
        <v>1.5990000000000001E-2</v>
      </c>
      <c r="AF180" s="122">
        <f t="shared" si="529"/>
        <v>1.6279999999999999E-2</v>
      </c>
      <c r="AG180" s="122">
        <f t="shared" si="529"/>
        <v>1.6569999999999998E-2</v>
      </c>
      <c r="AH180" s="122">
        <f t="shared" si="529"/>
        <v>1.6859999999999997E-2</v>
      </c>
      <c r="AI180" s="122">
        <f t="shared" si="529"/>
        <v>1.7149999999999995E-2</v>
      </c>
      <c r="AJ180" s="122">
        <f t="shared" si="529"/>
        <v>1.7439999999999994E-2</v>
      </c>
      <c r="AK180" s="122">
        <f t="shared" si="529"/>
        <v>1.7729999999999992E-2</v>
      </c>
      <c r="AL180" s="122">
        <f t="shared" si="529"/>
        <v>1.8019999999999991E-2</v>
      </c>
      <c r="AM180" s="122">
        <f t="shared" si="529"/>
        <v>1.8309999999999989E-2</v>
      </c>
      <c r="AN180" s="121">
        <f t="shared" si="9"/>
        <v>1.8600000000000002E-2</v>
      </c>
      <c r="AO180" s="122">
        <f t="shared" ref="AO180:AW180" si="530">+($AX180-$AN180)/10+AN180</f>
        <v>1.8800000000000001E-2</v>
      </c>
      <c r="AP180" s="122">
        <f t="shared" si="530"/>
        <v>1.9E-2</v>
      </c>
      <c r="AQ180" s="122">
        <f t="shared" si="530"/>
        <v>1.9199999999999998E-2</v>
      </c>
      <c r="AR180" s="122">
        <f t="shared" si="530"/>
        <v>1.9399999999999997E-2</v>
      </c>
      <c r="AS180" s="122">
        <f t="shared" si="530"/>
        <v>1.9599999999999996E-2</v>
      </c>
      <c r="AT180" s="122">
        <f t="shared" si="530"/>
        <v>1.9799999999999995E-2</v>
      </c>
      <c r="AU180" s="122">
        <f t="shared" si="530"/>
        <v>1.9999999999999993E-2</v>
      </c>
      <c r="AV180" s="122">
        <f t="shared" si="530"/>
        <v>2.0199999999999992E-2</v>
      </c>
      <c r="AW180" s="122">
        <f t="shared" si="530"/>
        <v>2.0399999999999991E-2</v>
      </c>
      <c r="AX180" s="121">
        <f t="shared" si="11"/>
        <v>2.06E-2</v>
      </c>
    </row>
    <row r="181" spans="2:50" ht="15.75" customHeight="1" x14ac:dyDescent="0.2">
      <c r="B181" s="123">
        <v>43714</v>
      </c>
      <c r="C181" s="124">
        <v>2.0499999999999998</v>
      </c>
      <c r="D181" s="124">
        <v>2</v>
      </c>
      <c r="E181" s="124">
        <v>1.96</v>
      </c>
      <c r="F181" s="124">
        <v>1.88</v>
      </c>
      <c r="G181" s="124">
        <v>1.73</v>
      </c>
      <c r="H181" s="124">
        <v>1.53</v>
      </c>
      <c r="I181" s="124">
        <v>1.46</v>
      </c>
      <c r="J181" s="124">
        <v>1.42</v>
      </c>
      <c r="K181" s="124">
        <v>1.5</v>
      </c>
      <c r="L181" s="124">
        <v>1.55</v>
      </c>
      <c r="M181" s="124">
        <v>1.83</v>
      </c>
      <c r="N181" s="125">
        <v>2.02</v>
      </c>
      <c r="O181" s="119"/>
      <c r="P181" s="120">
        <f t="shared" si="1"/>
        <v>43714</v>
      </c>
      <c r="Q181" s="126">
        <f t="shared" ref="Q181:W181" si="531">SUMIF($B$9:$N$9,Q$9,$B181:$N181)/100</f>
        <v>2.0499999999999997E-2</v>
      </c>
      <c r="R181" s="126">
        <f t="shared" si="531"/>
        <v>0.02</v>
      </c>
      <c r="S181" s="126">
        <f t="shared" si="531"/>
        <v>1.9599999999999999E-2</v>
      </c>
      <c r="T181" s="126">
        <f t="shared" si="531"/>
        <v>1.8799999999999997E-2</v>
      </c>
      <c r="U181" s="126">
        <f t="shared" si="531"/>
        <v>1.7299999999999999E-2</v>
      </c>
      <c r="V181" s="126">
        <f t="shared" si="531"/>
        <v>1.5300000000000001E-2</v>
      </c>
      <c r="W181" s="126">
        <f t="shared" si="531"/>
        <v>1.46E-2</v>
      </c>
      <c r="X181" s="127">
        <f t="shared" si="3"/>
        <v>1.44E-2</v>
      </c>
      <c r="Y181" s="126">
        <f t="shared" si="4"/>
        <v>1.4199999999999999E-2</v>
      </c>
      <c r="Z181" s="127">
        <f t="shared" si="5"/>
        <v>1.4599999999999998E-2</v>
      </c>
      <c r="AA181" s="126">
        <f t="shared" si="6"/>
        <v>1.4999999999999999E-2</v>
      </c>
      <c r="AB181" s="127">
        <f t="shared" si="501"/>
        <v>1.5166666666666667E-2</v>
      </c>
      <c r="AC181" s="127">
        <f t="shared" si="501"/>
        <v>1.5333333333333334E-2</v>
      </c>
      <c r="AD181" s="126">
        <f t="shared" si="7"/>
        <v>1.55E-2</v>
      </c>
      <c r="AE181" s="127">
        <f t="shared" ref="AE181:AM181" si="532">+($AN181-$AD181)/10+AD181</f>
        <v>1.5779999999999999E-2</v>
      </c>
      <c r="AF181" s="127">
        <f t="shared" si="532"/>
        <v>1.6059999999999998E-2</v>
      </c>
      <c r="AG181" s="127">
        <f t="shared" si="532"/>
        <v>1.6339999999999997E-2</v>
      </c>
      <c r="AH181" s="127">
        <f t="shared" si="532"/>
        <v>1.6619999999999996E-2</v>
      </c>
      <c r="AI181" s="127">
        <f t="shared" si="532"/>
        <v>1.6899999999999995E-2</v>
      </c>
      <c r="AJ181" s="127">
        <f t="shared" si="532"/>
        <v>1.7179999999999994E-2</v>
      </c>
      <c r="AK181" s="127">
        <f t="shared" si="532"/>
        <v>1.7459999999999993E-2</v>
      </c>
      <c r="AL181" s="127">
        <f t="shared" si="532"/>
        <v>1.7739999999999992E-2</v>
      </c>
      <c r="AM181" s="127">
        <f t="shared" si="532"/>
        <v>1.8019999999999991E-2</v>
      </c>
      <c r="AN181" s="126">
        <f t="shared" si="9"/>
        <v>1.83E-2</v>
      </c>
      <c r="AO181" s="127">
        <f t="shared" ref="AO181:AW181" si="533">+($AX181-$AN181)/10+AN181</f>
        <v>1.8489999999999999E-2</v>
      </c>
      <c r="AP181" s="127">
        <f t="shared" si="533"/>
        <v>1.8679999999999999E-2</v>
      </c>
      <c r="AQ181" s="127">
        <f t="shared" si="533"/>
        <v>1.8869999999999998E-2</v>
      </c>
      <c r="AR181" s="127">
        <f t="shared" si="533"/>
        <v>1.9059999999999997E-2</v>
      </c>
      <c r="AS181" s="127">
        <f t="shared" si="533"/>
        <v>1.9249999999999996E-2</v>
      </c>
      <c r="AT181" s="127">
        <f t="shared" si="533"/>
        <v>1.9439999999999995E-2</v>
      </c>
      <c r="AU181" s="127">
        <f t="shared" si="533"/>
        <v>1.9629999999999995E-2</v>
      </c>
      <c r="AV181" s="127">
        <f t="shared" si="533"/>
        <v>1.9819999999999994E-2</v>
      </c>
      <c r="AW181" s="127">
        <f t="shared" si="533"/>
        <v>2.0009999999999993E-2</v>
      </c>
      <c r="AX181" s="126">
        <f t="shared" si="11"/>
        <v>2.0199999999999999E-2</v>
      </c>
    </row>
    <row r="182" spans="2:50" ht="15.75" customHeight="1" x14ac:dyDescent="0.2">
      <c r="B182" s="123">
        <v>43717</v>
      </c>
      <c r="C182" s="128">
        <v>2.04</v>
      </c>
      <c r="D182" s="128">
        <v>1.99</v>
      </c>
      <c r="E182" s="128">
        <v>1.96</v>
      </c>
      <c r="F182" s="128">
        <v>1.87</v>
      </c>
      <c r="G182" s="128">
        <v>1.74</v>
      </c>
      <c r="H182" s="128">
        <v>1.58</v>
      </c>
      <c r="I182" s="128">
        <v>1.52</v>
      </c>
      <c r="J182" s="128">
        <v>1.49</v>
      </c>
      <c r="K182" s="128">
        <v>1.57</v>
      </c>
      <c r="L182" s="128">
        <v>1.63</v>
      </c>
      <c r="M182" s="128">
        <v>1.91</v>
      </c>
      <c r="N182" s="129">
        <v>2.11</v>
      </c>
      <c r="O182" s="119"/>
      <c r="P182" s="120">
        <f t="shared" si="1"/>
        <v>43717</v>
      </c>
      <c r="Q182" s="121">
        <f t="shared" ref="Q182:W182" si="534">SUMIF($B$9:$N$9,Q$9,$B182:$N182)/100</f>
        <v>2.0400000000000001E-2</v>
      </c>
      <c r="R182" s="121">
        <f t="shared" si="534"/>
        <v>1.9900000000000001E-2</v>
      </c>
      <c r="S182" s="121">
        <f t="shared" si="534"/>
        <v>1.9599999999999999E-2</v>
      </c>
      <c r="T182" s="121">
        <f t="shared" si="534"/>
        <v>1.8700000000000001E-2</v>
      </c>
      <c r="U182" s="121">
        <f t="shared" si="534"/>
        <v>1.7399999999999999E-2</v>
      </c>
      <c r="V182" s="121">
        <f t="shared" si="534"/>
        <v>1.5800000000000002E-2</v>
      </c>
      <c r="W182" s="121">
        <f t="shared" si="534"/>
        <v>1.52E-2</v>
      </c>
      <c r="X182" s="122">
        <f t="shared" si="3"/>
        <v>1.5050000000000001E-2</v>
      </c>
      <c r="Y182" s="121">
        <f t="shared" si="4"/>
        <v>1.49E-2</v>
      </c>
      <c r="Z182" s="122">
        <f t="shared" si="5"/>
        <v>1.5300000000000001E-2</v>
      </c>
      <c r="AA182" s="121">
        <f t="shared" si="6"/>
        <v>1.5700000000000002E-2</v>
      </c>
      <c r="AB182" s="122">
        <f t="shared" si="501"/>
        <v>1.5900000000000001E-2</v>
      </c>
      <c r="AC182" s="122">
        <f t="shared" si="501"/>
        <v>1.61E-2</v>
      </c>
      <c r="AD182" s="121">
        <f t="shared" si="7"/>
        <v>1.6299999999999999E-2</v>
      </c>
      <c r="AE182" s="122">
        <f t="shared" ref="AE182:AM182" si="535">+($AN182-$AD182)/10+AD182</f>
        <v>1.6579999999999998E-2</v>
      </c>
      <c r="AF182" s="122">
        <f t="shared" si="535"/>
        <v>1.6859999999999997E-2</v>
      </c>
      <c r="AG182" s="122">
        <f t="shared" si="535"/>
        <v>1.7139999999999996E-2</v>
      </c>
      <c r="AH182" s="122">
        <f t="shared" si="535"/>
        <v>1.7419999999999995E-2</v>
      </c>
      <c r="AI182" s="122">
        <f t="shared" si="535"/>
        <v>1.7699999999999994E-2</v>
      </c>
      <c r="AJ182" s="122">
        <f t="shared" si="535"/>
        <v>1.7979999999999993E-2</v>
      </c>
      <c r="AK182" s="122">
        <f t="shared" si="535"/>
        <v>1.8259999999999992E-2</v>
      </c>
      <c r="AL182" s="122">
        <f t="shared" si="535"/>
        <v>1.8539999999999991E-2</v>
      </c>
      <c r="AM182" s="122">
        <f t="shared" si="535"/>
        <v>1.881999999999999E-2</v>
      </c>
      <c r="AN182" s="121">
        <f t="shared" si="9"/>
        <v>1.9099999999999999E-2</v>
      </c>
      <c r="AO182" s="122">
        <f t="shared" ref="AO182:AW182" si="536">+($AX182-$AN182)/10+AN182</f>
        <v>1.9299999999999998E-2</v>
      </c>
      <c r="AP182" s="122">
        <f t="shared" si="536"/>
        <v>1.9499999999999997E-2</v>
      </c>
      <c r="AQ182" s="122">
        <f t="shared" si="536"/>
        <v>1.9699999999999995E-2</v>
      </c>
      <c r="AR182" s="122">
        <f t="shared" si="536"/>
        <v>1.9899999999999994E-2</v>
      </c>
      <c r="AS182" s="122">
        <f t="shared" si="536"/>
        <v>2.0099999999999993E-2</v>
      </c>
      <c r="AT182" s="122">
        <f t="shared" si="536"/>
        <v>2.0299999999999992E-2</v>
      </c>
      <c r="AU182" s="122">
        <f t="shared" si="536"/>
        <v>2.049999999999999E-2</v>
      </c>
      <c r="AV182" s="122">
        <f t="shared" si="536"/>
        <v>2.0699999999999989E-2</v>
      </c>
      <c r="AW182" s="122">
        <f t="shared" si="536"/>
        <v>2.0899999999999988E-2</v>
      </c>
      <c r="AX182" s="121">
        <f t="shared" si="11"/>
        <v>2.1099999999999997E-2</v>
      </c>
    </row>
    <row r="183" spans="2:50" ht="15.75" customHeight="1" x14ac:dyDescent="0.2">
      <c r="B183" s="123">
        <v>43718</v>
      </c>
      <c r="C183" s="124">
        <v>2.04</v>
      </c>
      <c r="D183" s="124">
        <v>1.99</v>
      </c>
      <c r="E183" s="124">
        <v>1.95</v>
      </c>
      <c r="F183" s="124">
        <v>1.89</v>
      </c>
      <c r="G183" s="124">
        <v>1.81</v>
      </c>
      <c r="H183" s="124">
        <v>1.67</v>
      </c>
      <c r="I183" s="124">
        <v>1.61</v>
      </c>
      <c r="J183" s="124">
        <v>1.58</v>
      </c>
      <c r="K183" s="124">
        <v>1.66</v>
      </c>
      <c r="L183" s="124">
        <v>1.72</v>
      </c>
      <c r="M183" s="124">
        <v>2</v>
      </c>
      <c r="N183" s="125">
        <v>2.19</v>
      </c>
      <c r="O183" s="119"/>
      <c r="P183" s="120">
        <f t="shared" si="1"/>
        <v>43718</v>
      </c>
      <c r="Q183" s="126">
        <f t="shared" ref="Q183:W183" si="537">SUMIF($B$9:$N$9,Q$9,$B183:$N183)/100</f>
        <v>2.0400000000000001E-2</v>
      </c>
      <c r="R183" s="126">
        <f t="shared" si="537"/>
        <v>1.9900000000000001E-2</v>
      </c>
      <c r="S183" s="126">
        <f t="shared" si="537"/>
        <v>1.95E-2</v>
      </c>
      <c r="T183" s="126">
        <f t="shared" si="537"/>
        <v>1.89E-2</v>
      </c>
      <c r="U183" s="126">
        <f t="shared" si="537"/>
        <v>1.8100000000000002E-2</v>
      </c>
      <c r="V183" s="126">
        <f t="shared" si="537"/>
        <v>1.67E-2</v>
      </c>
      <c r="W183" s="126">
        <f t="shared" si="537"/>
        <v>1.61E-2</v>
      </c>
      <c r="X183" s="127">
        <f t="shared" si="3"/>
        <v>1.5949999999999999E-2</v>
      </c>
      <c r="Y183" s="126">
        <f t="shared" si="4"/>
        <v>1.5800000000000002E-2</v>
      </c>
      <c r="Z183" s="127">
        <f t="shared" si="5"/>
        <v>1.6199999999999999E-2</v>
      </c>
      <c r="AA183" s="126">
        <f t="shared" si="6"/>
        <v>1.66E-2</v>
      </c>
      <c r="AB183" s="127">
        <f t="shared" si="501"/>
        <v>1.6799999999999999E-2</v>
      </c>
      <c r="AC183" s="127">
        <f t="shared" si="501"/>
        <v>1.6999999999999998E-2</v>
      </c>
      <c r="AD183" s="126">
        <f t="shared" si="7"/>
        <v>1.72E-2</v>
      </c>
      <c r="AE183" s="127">
        <f t="shared" ref="AE183:AM183" si="538">+($AN183-$AD183)/10+AD183</f>
        <v>1.7479999999999999E-2</v>
      </c>
      <c r="AF183" s="127">
        <f t="shared" si="538"/>
        <v>1.7759999999999998E-2</v>
      </c>
      <c r="AG183" s="127">
        <f t="shared" si="538"/>
        <v>1.8039999999999997E-2</v>
      </c>
      <c r="AH183" s="127">
        <f t="shared" si="538"/>
        <v>1.8319999999999996E-2</v>
      </c>
      <c r="AI183" s="127">
        <f t="shared" si="538"/>
        <v>1.8599999999999995E-2</v>
      </c>
      <c r="AJ183" s="127">
        <f t="shared" si="538"/>
        <v>1.8879999999999994E-2</v>
      </c>
      <c r="AK183" s="127">
        <f t="shared" si="538"/>
        <v>1.9159999999999993E-2</v>
      </c>
      <c r="AL183" s="127">
        <f t="shared" si="538"/>
        <v>1.9439999999999992E-2</v>
      </c>
      <c r="AM183" s="127">
        <f t="shared" si="538"/>
        <v>1.9719999999999991E-2</v>
      </c>
      <c r="AN183" s="126">
        <f t="shared" si="9"/>
        <v>0.02</v>
      </c>
      <c r="AO183" s="127">
        <f t="shared" ref="AO183:AW183" si="539">+($AX183-$AN183)/10+AN183</f>
        <v>2.019E-2</v>
      </c>
      <c r="AP183" s="127">
        <f t="shared" si="539"/>
        <v>2.0379999999999999E-2</v>
      </c>
      <c r="AQ183" s="127">
        <f t="shared" si="539"/>
        <v>2.0569999999999998E-2</v>
      </c>
      <c r="AR183" s="127">
        <f t="shared" si="539"/>
        <v>2.0759999999999997E-2</v>
      </c>
      <c r="AS183" s="127">
        <f t="shared" si="539"/>
        <v>2.0949999999999996E-2</v>
      </c>
      <c r="AT183" s="127">
        <f t="shared" si="539"/>
        <v>2.1139999999999996E-2</v>
      </c>
      <c r="AU183" s="127">
        <f t="shared" si="539"/>
        <v>2.1329999999999995E-2</v>
      </c>
      <c r="AV183" s="127">
        <f t="shared" si="539"/>
        <v>2.1519999999999994E-2</v>
      </c>
      <c r="AW183" s="127">
        <f t="shared" si="539"/>
        <v>2.1709999999999993E-2</v>
      </c>
      <c r="AX183" s="126">
        <f t="shared" si="11"/>
        <v>2.1899999999999999E-2</v>
      </c>
    </row>
    <row r="184" spans="2:50" ht="15.75" customHeight="1" x14ac:dyDescent="0.2">
      <c r="B184" s="123">
        <v>43719</v>
      </c>
      <c r="C184" s="128">
        <v>2.0099999999999998</v>
      </c>
      <c r="D184" s="128">
        <v>1.97</v>
      </c>
      <c r="E184" s="128">
        <v>1.96</v>
      </c>
      <c r="F184" s="128">
        <v>1.88</v>
      </c>
      <c r="G184" s="128">
        <v>1.79</v>
      </c>
      <c r="H184" s="128">
        <v>1.68</v>
      </c>
      <c r="I184" s="128">
        <v>1.62</v>
      </c>
      <c r="J184" s="128">
        <v>1.6</v>
      </c>
      <c r="K184" s="128">
        <v>1.68</v>
      </c>
      <c r="L184" s="128">
        <v>1.75</v>
      </c>
      <c r="M184" s="128">
        <v>2.02</v>
      </c>
      <c r="N184" s="129">
        <v>2.2200000000000002</v>
      </c>
      <c r="O184" s="119"/>
      <c r="P184" s="120">
        <f t="shared" si="1"/>
        <v>43719</v>
      </c>
      <c r="Q184" s="121">
        <f t="shared" ref="Q184:W184" si="540">SUMIF($B$9:$N$9,Q$9,$B184:$N184)/100</f>
        <v>2.0099999999999996E-2</v>
      </c>
      <c r="R184" s="121">
        <f t="shared" si="540"/>
        <v>1.9699999999999999E-2</v>
      </c>
      <c r="S184" s="121">
        <f t="shared" si="540"/>
        <v>1.9599999999999999E-2</v>
      </c>
      <c r="T184" s="121">
        <f t="shared" si="540"/>
        <v>1.8799999999999997E-2</v>
      </c>
      <c r="U184" s="121">
        <f t="shared" si="540"/>
        <v>1.7899999999999999E-2</v>
      </c>
      <c r="V184" s="121">
        <f t="shared" si="540"/>
        <v>1.6799999999999999E-2</v>
      </c>
      <c r="W184" s="121">
        <f t="shared" si="540"/>
        <v>1.6200000000000003E-2</v>
      </c>
      <c r="X184" s="122">
        <f t="shared" si="3"/>
        <v>1.6100000000000003E-2</v>
      </c>
      <c r="Y184" s="121">
        <f t="shared" si="4"/>
        <v>1.6E-2</v>
      </c>
      <c r="Z184" s="122">
        <f t="shared" si="5"/>
        <v>1.6399999999999998E-2</v>
      </c>
      <c r="AA184" s="121">
        <f t="shared" si="6"/>
        <v>1.6799999999999999E-2</v>
      </c>
      <c r="AB184" s="122">
        <f t="shared" si="501"/>
        <v>1.7033333333333334E-2</v>
      </c>
      <c r="AC184" s="122">
        <f t="shared" si="501"/>
        <v>1.726666666666667E-2</v>
      </c>
      <c r="AD184" s="121">
        <f t="shared" si="7"/>
        <v>1.7500000000000002E-2</v>
      </c>
      <c r="AE184" s="122">
        <f t="shared" ref="AE184:AM184" si="541">+($AN184-$AD184)/10+AD184</f>
        <v>1.7770000000000001E-2</v>
      </c>
      <c r="AF184" s="122">
        <f t="shared" si="541"/>
        <v>1.804E-2</v>
      </c>
      <c r="AG184" s="122">
        <f t="shared" si="541"/>
        <v>1.831E-2</v>
      </c>
      <c r="AH184" s="122">
        <f t="shared" si="541"/>
        <v>1.8579999999999999E-2</v>
      </c>
      <c r="AI184" s="122">
        <f t="shared" si="541"/>
        <v>1.8849999999999999E-2</v>
      </c>
      <c r="AJ184" s="122">
        <f t="shared" si="541"/>
        <v>1.9119999999999998E-2</v>
      </c>
      <c r="AK184" s="122">
        <f t="shared" si="541"/>
        <v>1.9389999999999998E-2</v>
      </c>
      <c r="AL184" s="122">
        <f t="shared" si="541"/>
        <v>1.9659999999999997E-2</v>
      </c>
      <c r="AM184" s="122">
        <f t="shared" si="541"/>
        <v>1.9929999999999996E-2</v>
      </c>
      <c r="AN184" s="121">
        <f t="shared" si="9"/>
        <v>2.0199999999999999E-2</v>
      </c>
      <c r="AO184" s="122">
        <f t="shared" ref="AO184:AW184" si="542">+($AX184-$AN184)/10+AN184</f>
        <v>2.0399999999999998E-2</v>
      </c>
      <c r="AP184" s="122">
        <f t="shared" si="542"/>
        <v>2.0599999999999997E-2</v>
      </c>
      <c r="AQ184" s="122">
        <f t="shared" si="542"/>
        <v>2.0799999999999996E-2</v>
      </c>
      <c r="AR184" s="122">
        <f t="shared" si="542"/>
        <v>2.0999999999999994E-2</v>
      </c>
      <c r="AS184" s="122">
        <f t="shared" si="542"/>
        <v>2.1199999999999993E-2</v>
      </c>
      <c r="AT184" s="122">
        <f t="shared" si="542"/>
        <v>2.1399999999999992E-2</v>
      </c>
      <c r="AU184" s="122">
        <f t="shared" si="542"/>
        <v>2.1599999999999991E-2</v>
      </c>
      <c r="AV184" s="122">
        <f t="shared" si="542"/>
        <v>2.179999999999999E-2</v>
      </c>
      <c r="AW184" s="122">
        <f t="shared" si="542"/>
        <v>2.1999999999999988E-2</v>
      </c>
      <c r="AX184" s="121">
        <f t="shared" si="11"/>
        <v>2.2200000000000001E-2</v>
      </c>
    </row>
    <row r="185" spans="2:50" ht="15.75" customHeight="1" x14ac:dyDescent="0.2">
      <c r="B185" s="123">
        <v>43720</v>
      </c>
      <c r="C185" s="124">
        <v>1.99</v>
      </c>
      <c r="D185" s="124">
        <v>1.97</v>
      </c>
      <c r="E185" s="124">
        <v>1.95</v>
      </c>
      <c r="F185" s="124">
        <v>1.9</v>
      </c>
      <c r="G185" s="124">
        <v>1.82</v>
      </c>
      <c r="H185" s="124">
        <v>1.72</v>
      </c>
      <c r="I185" s="124">
        <v>1.67</v>
      </c>
      <c r="J185" s="124">
        <v>1.65</v>
      </c>
      <c r="K185" s="124">
        <v>1.72</v>
      </c>
      <c r="L185" s="124">
        <v>1.79</v>
      </c>
      <c r="M185" s="124">
        <v>2.06</v>
      </c>
      <c r="N185" s="125">
        <v>2.2200000000000002</v>
      </c>
      <c r="O185" s="119"/>
      <c r="P185" s="120">
        <f t="shared" si="1"/>
        <v>43720</v>
      </c>
      <c r="Q185" s="126">
        <f t="shared" ref="Q185:W185" si="543">SUMIF($B$9:$N$9,Q$9,$B185:$N185)/100</f>
        <v>1.9900000000000001E-2</v>
      </c>
      <c r="R185" s="126">
        <f t="shared" si="543"/>
        <v>1.9699999999999999E-2</v>
      </c>
      <c r="S185" s="126">
        <f t="shared" si="543"/>
        <v>1.95E-2</v>
      </c>
      <c r="T185" s="126">
        <f t="shared" si="543"/>
        <v>1.9E-2</v>
      </c>
      <c r="U185" s="126">
        <f t="shared" si="543"/>
        <v>1.8200000000000001E-2</v>
      </c>
      <c r="V185" s="126">
        <f t="shared" si="543"/>
        <v>1.72E-2</v>
      </c>
      <c r="W185" s="126">
        <f t="shared" si="543"/>
        <v>1.67E-2</v>
      </c>
      <c r="X185" s="127">
        <f t="shared" si="3"/>
        <v>1.66E-2</v>
      </c>
      <c r="Y185" s="126">
        <f t="shared" si="4"/>
        <v>1.6500000000000001E-2</v>
      </c>
      <c r="Z185" s="127">
        <f t="shared" si="5"/>
        <v>1.685E-2</v>
      </c>
      <c r="AA185" s="126">
        <f t="shared" si="6"/>
        <v>1.72E-2</v>
      </c>
      <c r="AB185" s="127">
        <f t="shared" si="501"/>
        <v>1.7433333333333332E-2</v>
      </c>
      <c r="AC185" s="127">
        <f t="shared" si="501"/>
        <v>1.7666666666666664E-2</v>
      </c>
      <c r="AD185" s="126">
        <f t="shared" si="7"/>
        <v>1.7899999999999999E-2</v>
      </c>
      <c r="AE185" s="127">
        <f t="shared" ref="AE185:AM185" si="544">+($AN185-$AD185)/10+AD185</f>
        <v>1.8169999999999999E-2</v>
      </c>
      <c r="AF185" s="127">
        <f t="shared" si="544"/>
        <v>1.8439999999999998E-2</v>
      </c>
      <c r="AG185" s="127">
        <f t="shared" si="544"/>
        <v>1.8709999999999997E-2</v>
      </c>
      <c r="AH185" s="127">
        <f t="shared" si="544"/>
        <v>1.8979999999999997E-2</v>
      </c>
      <c r="AI185" s="127">
        <f t="shared" si="544"/>
        <v>1.9249999999999996E-2</v>
      </c>
      <c r="AJ185" s="127">
        <f t="shared" si="544"/>
        <v>1.9519999999999996E-2</v>
      </c>
      <c r="AK185" s="127">
        <f t="shared" si="544"/>
        <v>1.9789999999999995E-2</v>
      </c>
      <c r="AL185" s="127">
        <f t="shared" si="544"/>
        <v>2.0059999999999995E-2</v>
      </c>
      <c r="AM185" s="127">
        <f t="shared" si="544"/>
        <v>2.0329999999999994E-2</v>
      </c>
      <c r="AN185" s="126">
        <f t="shared" si="9"/>
        <v>2.06E-2</v>
      </c>
      <c r="AO185" s="127">
        <f t="shared" ref="AO185:AW185" si="545">+($AX185-$AN185)/10+AN185</f>
        <v>2.0760000000000001E-2</v>
      </c>
      <c r="AP185" s="127">
        <f t="shared" si="545"/>
        <v>2.0920000000000001E-2</v>
      </c>
      <c r="AQ185" s="127">
        <f t="shared" si="545"/>
        <v>2.1080000000000002E-2</v>
      </c>
      <c r="AR185" s="127">
        <f t="shared" si="545"/>
        <v>2.1240000000000002E-2</v>
      </c>
      <c r="AS185" s="127">
        <f t="shared" si="545"/>
        <v>2.1400000000000002E-2</v>
      </c>
      <c r="AT185" s="127">
        <f t="shared" si="545"/>
        <v>2.1560000000000003E-2</v>
      </c>
      <c r="AU185" s="127">
        <f t="shared" si="545"/>
        <v>2.1720000000000003E-2</v>
      </c>
      <c r="AV185" s="127">
        <f t="shared" si="545"/>
        <v>2.1880000000000004E-2</v>
      </c>
      <c r="AW185" s="127">
        <f t="shared" si="545"/>
        <v>2.2040000000000004E-2</v>
      </c>
      <c r="AX185" s="126">
        <f t="shared" si="11"/>
        <v>2.2200000000000001E-2</v>
      </c>
    </row>
    <row r="186" spans="2:50" ht="15.75" customHeight="1" x14ac:dyDescent="0.2">
      <c r="B186" s="123">
        <v>43721</v>
      </c>
      <c r="C186" s="128">
        <v>1.99</v>
      </c>
      <c r="D186" s="128">
        <v>1.98</v>
      </c>
      <c r="E186" s="128">
        <v>1.96</v>
      </c>
      <c r="F186" s="128">
        <v>1.92</v>
      </c>
      <c r="G186" s="128">
        <v>1.88</v>
      </c>
      <c r="H186" s="128">
        <v>1.79</v>
      </c>
      <c r="I186" s="128">
        <v>1.76</v>
      </c>
      <c r="J186" s="128">
        <v>1.75</v>
      </c>
      <c r="K186" s="128">
        <v>1.83</v>
      </c>
      <c r="L186" s="128">
        <v>1.9</v>
      </c>
      <c r="M186" s="128">
        <v>2.17</v>
      </c>
      <c r="N186" s="129">
        <v>2.37</v>
      </c>
      <c r="O186" s="119"/>
      <c r="P186" s="120">
        <f t="shared" si="1"/>
        <v>43721</v>
      </c>
      <c r="Q186" s="121">
        <f t="shared" ref="Q186:W186" si="546">SUMIF($B$9:$N$9,Q$9,$B186:$N186)/100</f>
        <v>1.9900000000000001E-2</v>
      </c>
      <c r="R186" s="121">
        <f t="shared" si="546"/>
        <v>1.9799999999999998E-2</v>
      </c>
      <c r="S186" s="121">
        <f t="shared" si="546"/>
        <v>1.9599999999999999E-2</v>
      </c>
      <c r="T186" s="121">
        <f t="shared" si="546"/>
        <v>1.9199999999999998E-2</v>
      </c>
      <c r="U186" s="121">
        <f t="shared" si="546"/>
        <v>1.8799999999999997E-2</v>
      </c>
      <c r="V186" s="121">
        <f t="shared" si="546"/>
        <v>1.7899999999999999E-2</v>
      </c>
      <c r="W186" s="121">
        <f t="shared" si="546"/>
        <v>1.7600000000000001E-2</v>
      </c>
      <c r="X186" s="122">
        <f t="shared" si="3"/>
        <v>1.7550000000000003E-2</v>
      </c>
      <c r="Y186" s="121">
        <f t="shared" si="4"/>
        <v>1.7500000000000002E-2</v>
      </c>
      <c r="Z186" s="122">
        <f t="shared" si="5"/>
        <v>1.7899999999999999E-2</v>
      </c>
      <c r="AA186" s="121">
        <f t="shared" si="6"/>
        <v>1.83E-2</v>
      </c>
      <c r="AB186" s="122">
        <f t="shared" si="501"/>
        <v>1.8533333333333332E-2</v>
      </c>
      <c r="AC186" s="122">
        <f t="shared" si="501"/>
        <v>1.8766666666666664E-2</v>
      </c>
      <c r="AD186" s="121">
        <f t="shared" si="7"/>
        <v>1.9E-2</v>
      </c>
      <c r="AE186" s="122">
        <f t="shared" ref="AE186:AM186" si="547">+($AN186-$AD186)/10+AD186</f>
        <v>1.9269999999999999E-2</v>
      </c>
      <c r="AF186" s="122">
        <f t="shared" si="547"/>
        <v>1.9539999999999998E-2</v>
      </c>
      <c r="AG186" s="122">
        <f t="shared" si="547"/>
        <v>1.9809999999999998E-2</v>
      </c>
      <c r="AH186" s="122">
        <f t="shared" si="547"/>
        <v>2.0079999999999997E-2</v>
      </c>
      <c r="AI186" s="122">
        <f t="shared" si="547"/>
        <v>2.0349999999999997E-2</v>
      </c>
      <c r="AJ186" s="122">
        <f t="shared" si="547"/>
        <v>2.0619999999999996E-2</v>
      </c>
      <c r="AK186" s="122">
        <f t="shared" si="547"/>
        <v>2.0889999999999995E-2</v>
      </c>
      <c r="AL186" s="122">
        <f t="shared" si="547"/>
        <v>2.1159999999999995E-2</v>
      </c>
      <c r="AM186" s="122">
        <f t="shared" si="547"/>
        <v>2.1429999999999994E-2</v>
      </c>
      <c r="AN186" s="121">
        <f t="shared" si="9"/>
        <v>2.1700000000000001E-2</v>
      </c>
      <c r="AO186" s="122">
        <f t="shared" ref="AO186:AW186" si="548">+($AX186-$AN186)/10+AN186</f>
        <v>2.1899999999999999E-2</v>
      </c>
      <c r="AP186" s="122">
        <f t="shared" si="548"/>
        <v>2.2099999999999998E-2</v>
      </c>
      <c r="AQ186" s="122">
        <f t="shared" si="548"/>
        <v>2.2299999999999997E-2</v>
      </c>
      <c r="AR186" s="122">
        <f t="shared" si="548"/>
        <v>2.2499999999999996E-2</v>
      </c>
      <c r="AS186" s="122">
        <f t="shared" si="548"/>
        <v>2.2699999999999994E-2</v>
      </c>
      <c r="AT186" s="122">
        <f t="shared" si="548"/>
        <v>2.2899999999999993E-2</v>
      </c>
      <c r="AU186" s="122">
        <f t="shared" si="548"/>
        <v>2.3099999999999992E-2</v>
      </c>
      <c r="AV186" s="122">
        <f t="shared" si="548"/>
        <v>2.3299999999999991E-2</v>
      </c>
      <c r="AW186" s="122">
        <f t="shared" si="548"/>
        <v>2.349999999999999E-2</v>
      </c>
      <c r="AX186" s="121">
        <f t="shared" si="11"/>
        <v>2.3700000000000002E-2</v>
      </c>
    </row>
    <row r="187" spans="2:50" ht="15.75" customHeight="1" x14ac:dyDescent="0.2">
      <c r="B187" s="123">
        <v>43724</v>
      </c>
      <c r="C187" s="124">
        <v>2.08</v>
      </c>
      <c r="D187" s="124">
        <v>2.02</v>
      </c>
      <c r="E187" s="124">
        <v>1.99</v>
      </c>
      <c r="F187" s="124">
        <v>1.93</v>
      </c>
      <c r="G187" s="124">
        <v>1.86</v>
      </c>
      <c r="H187" s="124">
        <v>1.74</v>
      </c>
      <c r="I187" s="124">
        <v>1.71</v>
      </c>
      <c r="J187" s="124">
        <v>1.69</v>
      </c>
      <c r="K187" s="124">
        <v>1.77</v>
      </c>
      <c r="L187" s="124">
        <v>1.84</v>
      </c>
      <c r="M187" s="124">
        <v>2.11</v>
      </c>
      <c r="N187" s="125">
        <v>2.31</v>
      </c>
      <c r="O187" s="119"/>
      <c r="P187" s="120">
        <f t="shared" si="1"/>
        <v>43724</v>
      </c>
      <c r="Q187" s="126">
        <f t="shared" ref="Q187:W187" si="549">SUMIF($B$9:$N$9,Q$9,$B187:$N187)/100</f>
        <v>2.0799999999999999E-2</v>
      </c>
      <c r="R187" s="126">
        <f t="shared" si="549"/>
        <v>2.0199999999999999E-2</v>
      </c>
      <c r="S187" s="126">
        <f t="shared" si="549"/>
        <v>1.9900000000000001E-2</v>
      </c>
      <c r="T187" s="126">
        <f t="shared" si="549"/>
        <v>1.9299999999999998E-2</v>
      </c>
      <c r="U187" s="126">
        <f t="shared" si="549"/>
        <v>1.8600000000000002E-2</v>
      </c>
      <c r="V187" s="126">
        <f t="shared" si="549"/>
        <v>1.7399999999999999E-2</v>
      </c>
      <c r="W187" s="126">
        <f t="shared" si="549"/>
        <v>1.7100000000000001E-2</v>
      </c>
      <c r="X187" s="127">
        <f t="shared" si="3"/>
        <v>1.7000000000000001E-2</v>
      </c>
      <c r="Y187" s="126">
        <f t="shared" si="4"/>
        <v>1.6899999999999998E-2</v>
      </c>
      <c r="Z187" s="127">
        <f t="shared" si="5"/>
        <v>1.7299999999999999E-2</v>
      </c>
      <c r="AA187" s="126">
        <f t="shared" si="6"/>
        <v>1.77E-2</v>
      </c>
      <c r="AB187" s="127">
        <f t="shared" si="501"/>
        <v>1.7933333333333332E-2</v>
      </c>
      <c r="AC187" s="127">
        <f t="shared" si="501"/>
        <v>1.8166666666666664E-2</v>
      </c>
      <c r="AD187" s="126">
        <f t="shared" si="7"/>
        <v>1.84E-2</v>
      </c>
      <c r="AE187" s="127">
        <f t="shared" ref="AE187:AM187" si="550">+($AN187-$AD187)/10+AD187</f>
        <v>1.8669999999999999E-2</v>
      </c>
      <c r="AF187" s="127">
        <f t="shared" si="550"/>
        <v>1.8939999999999999E-2</v>
      </c>
      <c r="AG187" s="127">
        <f t="shared" si="550"/>
        <v>1.9209999999999998E-2</v>
      </c>
      <c r="AH187" s="127">
        <f t="shared" si="550"/>
        <v>1.9479999999999997E-2</v>
      </c>
      <c r="AI187" s="127">
        <f t="shared" si="550"/>
        <v>1.9749999999999997E-2</v>
      </c>
      <c r="AJ187" s="127">
        <f t="shared" si="550"/>
        <v>2.0019999999999996E-2</v>
      </c>
      <c r="AK187" s="127">
        <f t="shared" si="550"/>
        <v>2.0289999999999996E-2</v>
      </c>
      <c r="AL187" s="127">
        <f t="shared" si="550"/>
        <v>2.0559999999999995E-2</v>
      </c>
      <c r="AM187" s="127">
        <f t="shared" si="550"/>
        <v>2.0829999999999994E-2</v>
      </c>
      <c r="AN187" s="126">
        <f t="shared" si="9"/>
        <v>2.1099999999999997E-2</v>
      </c>
      <c r="AO187" s="127">
        <f t="shared" ref="AO187:AW187" si="551">+($AX187-$AN187)/10+AN187</f>
        <v>2.1299999999999996E-2</v>
      </c>
      <c r="AP187" s="127">
        <f t="shared" si="551"/>
        <v>2.1499999999999995E-2</v>
      </c>
      <c r="AQ187" s="127">
        <f t="shared" si="551"/>
        <v>2.1699999999999994E-2</v>
      </c>
      <c r="AR187" s="127">
        <f t="shared" si="551"/>
        <v>2.1899999999999992E-2</v>
      </c>
      <c r="AS187" s="127">
        <f t="shared" si="551"/>
        <v>2.2099999999999991E-2</v>
      </c>
      <c r="AT187" s="127">
        <f t="shared" si="551"/>
        <v>2.229999999999999E-2</v>
      </c>
      <c r="AU187" s="127">
        <f t="shared" si="551"/>
        <v>2.2499999999999989E-2</v>
      </c>
      <c r="AV187" s="127">
        <f t="shared" si="551"/>
        <v>2.2699999999999988E-2</v>
      </c>
      <c r="AW187" s="127">
        <f t="shared" si="551"/>
        <v>2.2899999999999986E-2</v>
      </c>
      <c r="AX187" s="126">
        <f t="shared" si="11"/>
        <v>2.3099999999999999E-2</v>
      </c>
    </row>
    <row r="188" spans="2:50" ht="15.75" customHeight="1" x14ac:dyDescent="0.2">
      <c r="B188" s="123">
        <v>43725</v>
      </c>
      <c r="C188" s="128">
        <v>2.1</v>
      </c>
      <c r="D188" s="128">
        <v>2.06</v>
      </c>
      <c r="E188" s="128">
        <v>1.99</v>
      </c>
      <c r="F188" s="128">
        <v>1.93</v>
      </c>
      <c r="G188" s="128">
        <v>1.87</v>
      </c>
      <c r="H188" s="128">
        <v>1.72</v>
      </c>
      <c r="I188" s="128">
        <v>1.68</v>
      </c>
      <c r="J188" s="128">
        <v>1.66</v>
      </c>
      <c r="K188" s="128">
        <v>1.75</v>
      </c>
      <c r="L188" s="128">
        <v>1.81</v>
      </c>
      <c r="M188" s="128">
        <v>2.08</v>
      </c>
      <c r="N188" s="129">
        <v>2.27</v>
      </c>
      <c r="O188" s="119"/>
      <c r="P188" s="120">
        <f t="shared" si="1"/>
        <v>43725</v>
      </c>
      <c r="Q188" s="121">
        <f t="shared" ref="Q188:W188" si="552">SUMIF($B$9:$N$9,Q$9,$B188:$N188)/100</f>
        <v>2.1000000000000001E-2</v>
      </c>
      <c r="R188" s="121">
        <f t="shared" si="552"/>
        <v>2.06E-2</v>
      </c>
      <c r="S188" s="121">
        <f t="shared" si="552"/>
        <v>1.9900000000000001E-2</v>
      </c>
      <c r="T188" s="121">
        <f t="shared" si="552"/>
        <v>1.9299999999999998E-2</v>
      </c>
      <c r="U188" s="121">
        <f t="shared" si="552"/>
        <v>1.8700000000000001E-2</v>
      </c>
      <c r="V188" s="121">
        <f t="shared" si="552"/>
        <v>1.72E-2</v>
      </c>
      <c r="W188" s="121">
        <f t="shared" si="552"/>
        <v>1.6799999999999999E-2</v>
      </c>
      <c r="X188" s="122">
        <f t="shared" si="3"/>
        <v>1.67E-2</v>
      </c>
      <c r="Y188" s="121">
        <f t="shared" si="4"/>
        <v>1.66E-2</v>
      </c>
      <c r="Z188" s="122">
        <f t="shared" si="5"/>
        <v>1.7050000000000003E-2</v>
      </c>
      <c r="AA188" s="121">
        <f t="shared" si="6"/>
        <v>1.7500000000000002E-2</v>
      </c>
      <c r="AB188" s="122">
        <f t="shared" si="501"/>
        <v>1.77E-2</v>
      </c>
      <c r="AC188" s="122">
        <f t="shared" si="501"/>
        <v>1.7899999999999999E-2</v>
      </c>
      <c r="AD188" s="121">
        <f t="shared" si="7"/>
        <v>1.8100000000000002E-2</v>
      </c>
      <c r="AE188" s="122">
        <f t="shared" ref="AE188:AM188" si="553">+($AN188-$AD188)/10+AD188</f>
        <v>1.8370000000000001E-2</v>
      </c>
      <c r="AF188" s="122">
        <f t="shared" si="553"/>
        <v>1.864E-2</v>
      </c>
      <c r="AG188" s="122">
        <f t="shared" si="553"/>
        <v>1.891E-2</v>
      </c>
      <c r="AH188" s="122">
        <f t="shared" si="553"/>
        <v>1.9179999999999999E-2</v>
      </c>
      <c r="AI188" s="122">
        <f t="shared" si="553"/>
        <v>1.9449999999999999E-2</v>
      </c>
      <c r="AJ188" s="122">
        <f t="shared" si="553"/>
        <v>1.9719999999999998E-2</v>
      </c>
      <c r="AK188" s="122">
        <f t="shared" si="553"/>
        <v>1.9989999999999997E-2</v>
      </c>
      <c r="AL188" s="122">
        <f t="shared" si="553"/>
        <v>2.0259999999999997E-2</v>
      </c>
      <c r="AM188" s="122">
        <f t="shared" si="553"/>
        <v>2.0529999999999996E-2</v>
      </c>
      <c r="AN188" s="121">
        <f t="shared" si="9"/>
        <v>2.0799999999999999E-2</v>
      </c>
      <c r="AO188" s="122">
        <f t="shared" ref="AO188:AW188" si="554">+($AX188-$AN188)/10+AN188</f>
        <v>2.0989999999999998E-2</v>
      </c>
      <c r="AP188" s="122">
        <f t="shared" si="554"/>
        <v>2.1179999999999997E-2</v>
      </c>
      <c r="AQ188" s="122">
        <f t="shared" si="554"/>
        <v>2.1369999999999997E-2</v>
      </c>
      <c r="AR188" s="122">
        <f t="shared" si="554"/>
        <v>2.1559999999999996E-2</v>
      </c>
      <c r="AS188" s="122">
        <f t="shared" si="554"/>
        <v>2.1749999999999995E-2</v>
      </c>
      <c r="AT188" s="122">
        <f t="shared" si="554"/>
        <v>2.1939999999999994E-2</v>
      </c>
      <c r="AU188" s="122">
        <f t="shared" si="554"/>
        <v>2.2129999999999993E-2</v>
      </c>
      <c r="AV188" s="122">
        <f t="shared" si="554"/>
        <v>2.2319999999999993E-2</v>
      </c>
      <c r="AW188" s="122">
        <f t="shared" si="554"/>
        <v>2.2509999999999992E-2</v>
      </c>
      <c r="AX188" s="121">
        <f t="shared" si="11"/>
        <v>2.2700000000000001E-2</v>
      </c>
    </row>
    <row r="189" spans="2:50" ht="15.75" customHeight="1" x14ac:dyDescent="0.2">
      <c r="B189" s="123">
        <v>43726</v>
      </c>
      <c r="C189" s="124">
        <v>1.94</v>
      </c>
      <c r="D189" s="124">
        <v>1.93</v>
      </c>
      <c r="E189" s="124">
        <v>1.95</v>
      </c>
      <c r="F189" s="124">
        <v>1.91</v>
      </c>
      <c r="G189" s="124">
        <v>1.87</v>
      </c>
      <c r="H189" s="124">
        <v>1.77</v>
      </c>
      <c r="I189" s="124">
        <v>1.72</v>
      </c>
      <c r="J189" s="124">
        <v>1.68</v>
      </c>
      <c r="K189" s="124">
        <v>1.76</v>
      </c>
      <c r="L189" s="124">
        <v>1.8</v>
      </c>
      <c r="M189" s="124">
        <v>2.06</v>
      </c>
      <c r="N189" s="125">
        <v>2.25</v>
      </c>
      <c r="O189" s="119"/>
      <c r="P189" s="120">
        <f t="shared" si="1"/>
        <v>43726</v>
      </c>
      <c r="Q189" s="126">
        <f t="shared" ref="Q189:W189" si="555">SUMIF($B$9:$N$9,Q$9,$B189:$N189)/100</f>
        <v>1.9400000000000001E-2</v>
      </c>
      <c r="R189" s="126">
        <f t="shared" si="555"/>
        <v>1.9299999999999998E-2</v>
      </c>
      <c r="S189" s="126">
        <f t="shared" si="555"/>
        <v>1.95E-2</v>
      </c>
      <c r="T189" s="126">
        <f t="shared" si="555"/>
        <v>1.9099999999999999E-2</v>
      </c>
      <c r="U189" s="126">
        <f t="shared" si="555"/>
        <v>1.8700000000000001E-2</v>
      </c>
      <c r="V189" s="126">
        <f t="shared" si="555"/>
        <v>1.77E-2</v>
      </c>
      <c r="W189" s="126">
        <f t="shared" si="555"/>
        <v>1.72E-2</v>
      </c>
      <c r="X189" s="127">
        <f t="shared" si="3"/>
        <v>1.7000000000000001E-2</v>
      </c>
      <c r="Y189" s="126">
        <f t="shared" si="4"/>
        <v>1.6799999999999999E-2</v>
      </c>
      <c r="Z189" s="127">
        <f t="shared" si="5"/>
        <v>1.72E-2</v>
      </c>
      <c r="AA189" s="126">
        <f t="shared" si="6"/>
        <v>1.7600000000000001E-2</v>
      </c>
      <c r="AB189" s="127">
        <f t="shared" si="501"/>
        <v>1.7733333333333334E-2</v>
      </c>
      <c r="AC189" s="127">
        <f t="shared" si="501"/>
        <v>1.7866666666666666E-2</v>
      </c>
      <c r="AD189" s="126">
        <f t="shared" si="7"/>
        <v>1.8000000000000002E-2</v>
      </c>
      <c r="AE189" s="127">
        <f t="shared" ref="AE189:AM189" si="556">+($AN189-$AD189)/10+AD189</f>
        <v>1.8260000000000002E-2</v>
      </c>
      <c r="AF189" s="127">
        <f t="shared" si="556"/>
        <v>1.8520000000000002E-2</v>
      </c>
      <c r="AG189" s="127">
        <f t="shared" si="556"/>
        <v>1.8780000000000002E-2</v>
      </c>
      <c r="AH189" s="127">
        <f t="shared" si="556"/>
        <v>1.9040000000000001E-2</v>
      </c>
      <c r="AI189" s="127">
        <f t="shared" si="556"/>
        <v>1.9300000000000001E-2</v>
      </c>
      <c r="AJ189" s="127">
        <f t="shared" si="556"/>
        <v>1.9560000000000001E-2</v>
      </c>
      <c r="AK189" s="127">
        <f t="shared" si="556"/>
        <v>1.9820000000000001E-2</v>
      </c>
      <c r="AL189" s="127">
        <f t="shared" si="556"/>
        <v>2.0080000000000001E-2</v>
      </c>
      <c r="AM189" s="127">
        <f t="shared" si="556"/>
        <v>2.034E-2</v>
      </c>
      <c r="AN189" s="126">
        <f t="shared" si="9"/>
        <v>2.06E-2</v>
      </c>
      <c r="AO189" s="127">
        <f t="shared" ref="AO189:AW189" si="557">+($AX189-$AN189)/10+AN189</f>
        <v>2.0789999999999999E-2</v>
      </c>
      <c r="AP189" s="127">
        <f t="shared" si="557"/>
        <v>2.0979999999999999E-2</v>
      </c>
      <c r="AQ189" s="127">
        <f t="shared" si="557"/>
        <v>2.1169999999999998E-2</v>
      </c>
      <c r="AR189" s="127">
        <f t="shared" si="557"/>
        <v>2.1359999999999997E-2</v>
      </c>
      <c r="AS189" s="127">
        <f t="shared" si="557"/>
        <v>2.1549999999999996E-2</v>
      </c>
      <c r="AT189" s="127">
        <f t="shared" si="557"/>
        <v>2.1739999999999995E-2</v>
      </c>
      <c r="AU189" s="127">
        <f t="shared" si="557"/>
        <v>2.1929999999999995E-2</v>
      </c>
      <c r="AV189" s="127">
        <f t="shared" si="557"/>
        <v>2.2119999999999994E-2</v>
      </c>
      <c r="AW189" s="127">
        <f t="shared" si="557"/>
        <v>2.2309999999999993E-2</v>
      </c>
      <c r="AX189" s="126">
        <f t="shared" si="11"/>
        <v>2.2499999999999999E-2</v>
      </c>
    </row>
    <row r="190" spans="2:50" ht="15.75" customHeight="1" x14ac:dyDescent="0.2">
      <c r="B190" s="123">
        <v>43727</v>
      </c>
      <c r="C190" s="128">
        <v>2.0099999999999998</v>
      </c>
      <c r="D190" s="128">
        <v>1.99</v>
      </c>
      <c r="E190" s="128">
        <v>1.93</v>
      </c>
      <c r="F190" s="128">
        <v>1.92</v>
      </c>
      <c r="G190" s="128">
        <v>1.88</v>
      </c>
      <c r="H190" s="128">
        <v>1.74</v>
      </c>
      <c r="I190" s="128">
        <v>1.68</v>
      </c>
      <c r="J190" s="128">
        <v>1.66</v>
      </c>
      <c r="K190" s="128">
        <v>1.73</v>
      </c>
      <c r="L190" s="128">
        <v>1.79</v>
      </c>
      <c r="M190" s="128">
        <v>2.04</v>
      </c>
      <c r="N190" s="129">
        <v>2.2200000000000002</v>
      </c>
      <c r="O190" s="119"/>
      <c r="P190" s="120">
        <f t="shared" si="1"/>
        <v>43727</v>
      </c>
      <c r="Q190" s="121">
        <f t="shared" ref="Q190:W190" si="558">SUMIF($B$9:$N$9,Q$9,$B190:$N190)/100</f>
        <v>2.0099999999999996E-2</v>
      </c>
      <c r="R190" s="121">
        <f t="shared" si="558"/>
        <v>1.9900000000000001E-2</v>
      </c>
      <c r="S190" s="121">
        <f t="shared" si="558"/>
        <v>1.9299999999999998E-2</v>
      </c>
      <c r="T190" s="121">
        <f t="shared" si="558"/>
        <v>1.9199999999999998E-2</v>
      </c>
      <c r="U190" s="121">
        <f t="shared" si="558"/>
        <v>1.8799999999999997E-2</v>
      </c>
      <c r="V190" s="121">
        <f t="shared" si="558"/>
        <v>1.7399999999999999E-2</v>
      </c>
      <c r="W190" s="121">
        <f t="shared" si="558"/>
        <v>1.6799999999999999E-2</v>
      </c>
      <c r="X190" s="122">
        <f t="shared" si="3"/>
        <v>1.67E-2</v>
      </c>
      <c r="Y190" s="121">
        <f t="shared" si="4"/>
        <v>1.66E-2</v>
      </c>
      <c r="Z190" s="122">
        <f t="shared" si="5"/>
        <v>1.695E-2</v>
      </c>
      <c r="AA190" s="121">
        <f t="shared" si="6"/>
        <v>1.7299999999999999E-2</v>
      </c>
      <c r="AB190" s="122">
        <f t="shared" si="501"/>
        <v>1.7499999999999998E-2</v>
      </c>
      <c r="AC190" s="122">
        <f t="shared" si="501"/>
        <v>1.7699999999999997E-2</v>
      </c>
      <c r="AD190" s="121">
        <f t="shared" si="7"/>
        <v>1.7899999999999999E-2</v>
      </c>
      <c r="AE190" s="122">
        <f t="shared" ref="AE190:AM190" si="559">+($AN190-$AD190)/10+AD190</f>
        <v>1.8149999999999999E-2</v>
      </c>
      <c r="AF190" s="122">
        <f t="shared" si="559"/>
        <v>1.84E-2</v>
      </c>
      <c r="AG190" s="122">
        <f t="shared" si="559"/>
        <v>1.865E-2</v>
      </c>
      <c r="AH190" s="122">
        <f t="shared" si="559"/>
        <v>1.89E-2</v>
      </c>
      <c r="AI190" s="122">
        <f t="shared" si="559"/>
        <v>1.915E-2</v>
      </c>
      <c r="AJ190" s="122">
        <f t="shared" si="559"/>
        <v>1.9400000000000001E-2</v>
      </c>
      <c r="AK190" s="122">
        <f t="shared" si="559"/>
        <v>1.9650000000000001E-2</v>
      </c>
      <c r="AL190" s="122">
        <f t="shared" si="559"/>
        <v>1.9900000000000001E-2</v>
      </c>
      <c r="AM190" s="122">
        <f t="shared" si="559"/>
        <v>2.0150000000000001E-2</v>
      </c>
      <c r="AN190" s="121">
        <f t="shared" si="9"/>
        <v>2.0400000000000001E-2</v>
      </c>
      <c r="AO190" s="122">
        <f t="shared" ref="AO190:AW190" si="560">+($AX190-$AN190)/10+AN190</f>
        <v>2.0580000000000001E-2</v>
      </c>
      <c r="AP190" s="122">
        <f t="shared" si="560"/>
        <v>2.0760000000000001E-2</v>
      </c>
      <c r="AQ190" s="122">
        <f t="shared" si="560"/>
        <v>2.094E-2</v>
      </c>
      <c r="AR190" s="122">
        <f t="shared" si="560"/>
        <v>2.112E-2</v>
      </c>
      <c r="AS190" s="122">
        <f t="shared" si="560"/>
        <v>2.1299999999999999E-2</v>
      </c>
      <c r="AT190" s="122">
        <f t="shared" si="560"/>
        <v>2.1479999999999999E-2</v>
      </c>
      <c r="AU190" s="122">
        <f t="shared" si="560"/>
        <v>2.1659999999999999E-2</v>
      </c>
      <c r="AV190" s="122">
        <f t="shared" si="560"/>
        <v>2.1839999999999998E-2</v>
      </c>
      <c r="AW190" s="122">
        <f t="shared" si="560"/>
        <v>2.2019999999999998E-2</v>
      </c>
      <c r="AX190" s="121">
        <f t="shared" si="11"/>
        <v>2.2200000000000001E-2</v>
      </c>
    </row>
    <row r="191" spans="2:50" ht="15.75" customHeight="1" x14ac:dyDescent="0.2">
      <c r="B191" s="123">
        <v>43728</v>
      </c>
      <c r="C191" s="124">
        <v>1.95</v>
      </c>
      <c r="D191" s="124">
        <v>1.94</v>
      </c>
      <c r="E191" s="124">
        <v>1.91</v>
      </c>
      <c r="F191" s="124">
        <v>1.91</v>
      </c>
      <c r="G191" s="124">
        <v>1.84</v>
      </c>
      <c r="H191" s="124">
        <v>1.69</v>
      </c>
      <c r="I191" s="124">
        <v>1.63</v>
      </c>
      <c r="J191" s="124">
        <v>1.61</v>
      </c>
      <c r="K191" s="124">
        <v>1.68</v>
      </c>
      <c r="L191" s="124">
        <v>1.74</v>
      </c>
      <c r="M191" s="124">
        <v>1.99</v>
      </c>
      <c r="N191" s="125">
        <v>2.17</v>
      </c>
      <c r="O191" s="119"/>
      <c r="P191" s="120">
        <f t="shared" si="1"/>
        <v>43728</v>
      </c>
      <c r="Q191" s="126">
        <f t="shared" ref="Q191:W191" si="561">SUMIF($B$9:$N$9,Q$9,$B191:$N191)/100</f>
        <v>1.95E-2</v>
      </c>
      <c r="R191" s="126">
        <f t="shared" si="561"/>
        <v>1.9400000000000001E-2</v>
      </c>
      <c r="S191" s="126">
        <f t="shared" si="561"/>
        <v>1.9099999999999999E-2</v>
      </c>
      <c r="T191" s="126">
        <f t="shared" si="561"/>
        <v>1.9099999999999999E-2</v>
      </c>
      <c r="U191" s="126">
        <f t="shared" si="561"/>
        <v>1.84E-2</v>
      </c>
      <c r="V191" s="126">
        <f t="shared" si="561"/>
        <v>1.6899999999999998E-2</v>
      </c>
      <c r="W191" s="126">
        <f t="shared" si="561"/>
        <v>1.6299999999999999E-2</v>
      </c>
      <c r="X191" s="127">
        <f t="shared" si="3"/>
        <v>1.6199999999999999E-2</v>
      </c>
      <c r="Y191" s="126">
        <f t="shared" si="4"/>
        <v>1.61E-2</v>
      </c>
      <c r="Z191" s="127">
        <f t="shared" si="5"/>
        <v>1.6449999999999999E-2</v>
      </c>
      <c r="AA191" s="126">
        <f t="shared" si="6"/>
        <v>1.6799999999999999E-2</v>
      </c>
      <c r="AB191" s="127">
        <f t="shared" ref="AB191:AC210" si="562">+($AD191-$AA191)/3+AA191</f>
        <v>1.6999999999999998E-2</v>
      </c>
      <c r="AC191" s="127">
        <f t="shared" si="562"/>
        <v>1.7199999999999997E-2</v>
      </c>
      <c r="AD191" s="126">
        <f t="shared" si="7"/>
        <v>1.7399999999999999E-2</v>
      </c>
      <c r="AE191" s="127">
        <f t="shared" ref="AE191:AM191" si="563">+($AN191-$AD191)/10+AD191</f>
        <v>1.7649999999999999E-2</v>
      </c>
      <c r="AF191" s="127">
        <f t="shared" si="563"/>
        <v>1.7899999999999999E-2</v>
      </c>
      <c r="AG191" s="127">
        <f t="shared" si="563"/>
        <v>1.8149999999999999E-2</v>
      </c>
      <c r="AH191" s="127">
        <f t="shared" si="563"/>
        <v>1.84E-2</v>
      </c>
      <c r="AI191" s="127">
        <f t="shared" si="563"/>
        <v>1.865E-2</v>
      </c>
      <c r="AJ191" s="127">
        <f t="shared" si="563"/>
        <v>1.89E-2</v>
      </c>
      <c r="AK191" s="127">
        <f t="shared" si="563"/>
        <v>1.915E-2</v>
      </c>
      <c r="AL191" s="127">
        <f t="shared" si="563"/>
        <v>1.9400000000000001E-2</v>
      </c>
      <c r="AM191" s="127">
        <f t="shared" si="563"/>
        <v>1.9650000000000001E-2</v>
      </c>
      <c r="AN191" s="126">
        <f t="shared" si="9"/>
        <v>1.9900000000000001E-2</v>
      </c>
      <c r="AO191" s="127">
        <f t="shared" ref="AO191:AW191" si="564">+($AX191-$AN191)/10+AN191</f>
        <v>2.0080000000000001E-2</v>
      </c>
      <c r="AP191" s="127">
        <f t="shared" si="564"/>
        <v>2.026E-2</v>
      </c>
      <c r="AQ191" s="127">
        <f t="shared" si="564"/>
        <v>2.044E-2</v>
      </c>
      <c r="AR191" s="127">
        <f t="shared" si="564"/>
        <v>2.0619999999999999E-2</v>
      </c>
      <c r="AS191" s="127">
        <f t="shared" si="564"/>
        <v>2.0799999999999999E-2</v>
      </c>
      <c r="AT191" s="127">
        <f t="shared" si="564"/>
        <v>2.0979999999999999E-2</v>
      </c>
      <c r="AU191" s="127">
        <f t="shared" si="564"/>
        <v>2.1159999999999998E-2</v>
      </c>
      <c r="AV191" s="127">
        <f t="shared" si="564"/>
        <v>2.1339999999999998E-2</v>
      </c>
      <c r="AW191" s="127">
        <f t="shared" si="564"/>
        <v>2.1519999999999997E-2</v>
      </c>
      <c r="AX191" s="126">
        <f t="shared" si="11"/>
        <v>2.1700000000000001E-2</v>
      </c>
    </row>
    <row r="192" spans="2:50" ht="15.75" customHeight="1" x14ac:dyDescent="0.2">
      <c r="B192" s="123">
        <v>43731</v>
      </c>
      <c r="C192" s="128">
        <v>1.94</v>
      </c>
      <c r="D192" s="128">
        <v>1.94</v>
      </c>
      <c r="E192" s="128">
        <v>1.94</v>
      </c>
      <c r="F192" s="128">
        <v>1.93</v>
      </c>
      <c r="G192" s="128">
        <v>1.81</v>
      </c>
      <c r="H192" s="128">
        <v>1.68</v>
      </c>
      <c r="I192" s="128">
        <v>1.61</v>
      </c>
      <c r="J192" s="128">
        <v>1.59</v>
      </c>
      <c r="K192" s="128">
        <v>1.65</v>
      </c>
      <c r="L192" s="128">
        <v>1.72</v>
      </c>
      <c r="M192" s="128">
        <v>1.98</v>
      </c>
      <c r="N192" s="129">
        <v>2.16</v>
      </c>
      <c r="O192" s="119"/>
      <c r="P192" s="120">
        <f t="shared" si="1"/>
        <v>43731</v>
      </c>
      <c r="Q192" s="121">
        <f t="shared" ref="Q192:W192" si="565">SUMIF($B$9:$N$9,Q$9,$B192:$N192)/100</f>
        <v>1.9400000000000001E-2</v>
      </c>
      <c r="R192" s="121">
        <f t="shared" si="565"/>
        <v>1.9400000000000001E-2</v>
      </c>
      <c r="S192" s="121">
        <f t="shared" si="565"/>
        <v>1.9400000000000001E-2</v>
      </c>
      <c r="T192" s="121">
        <f t="shared" si="565"/>
        <v>1.9299999999999998E-2</v>
      </c>
      <c r="U192" s="121">
        <f t="shared" si="565"/>
        <v>1.8100000000000002E-2</v>
      </c>
      <c r="V192" s="121">
        <f t="shared" si="565"/>
        <v>1.6799999999999999E-2</v>
      </c>
      <c r="W192" s="121">
        <f t="shared" si="565"/>
        <v>1.61E-2</v>
      </c>
      <c r="X192" s="122">
        <f t="shared" si="3"/>
        <v>1.6E-2</v>
      </c>
      <c r="Y192" s="121">
        <f t="shared" si="4"/>
        <v>1.5900000000000001E-2</v>
      </c>
      <c r="Z192" s="122">
        <f t="shared" si="5"/>
        <v>1.6199999999999999E-2</v>
      </c>
      <c r="AA192" s="121">
        <f t="shared" si="6"/>
        <v>1.6500000000000001E-2</v>
      </c>
      <c r="AB192" s="122">
        <f t="shared" si="562"/>
        <v>1.6733333333333333E-2</v>
      </c>
      <c r="AC192" s="122">
        <f t="shared" si="562"/>
        <v>1.6966666666666665E-2</v>
      </c>
      <c r="AD192" s="121">
        <f t="shared" si="7"/>
        <v>1.72E-2</v>
      </c>
      <c r="AE192" s="122">
        <f t="shared" ref="AE192:AM192" si="566">+($AN192-$AD192)/10+AD192</f>
        <v>1.746E-2</v>
      </c>
      <c r="AF192" s="122">
        <f t="shared" si="566"/>
        <v>1.772E-2</v>
      </c>
      <c r="AG192" s="122">
        <f t="shared" si="566"/>
        <v>1.7979999999999999E-2</v>
      </c>
      <c r="AH192" s="122">
        <f t="shared" si="566"/>
        <v>1.8239999999999999E-2</v>
      </c>
      <c r="AI192" s="122">
        <f t="shared" si="566"/>
        <v>1.8499999999999999E-2</v>
      </c>
      <c r="AJ192" s="122">
        <f t="shared" si="566"/>
        <v>1.8759999999999999E-2</v>
      </c>
      <c r="AK192" s="122">
        <f t="shared" si="566"/>
        <v>1.9019999999999999E-2</v>
      </c>
      <c r="AL192" s="122">
        <f t="shared" si="566"/>
        <v>1.9279999999999999E-2</v>
      </c>
      <c r="AM192" s="122">
        <f t="shared" si="566"/>
        <v>1.9539999999999998E-2</v>
      </c>
      <c r="AN192" s="121">
        <f t="shared" si="9"/>
        <v>1.9799999999999998E-2</v>
      </c>
      <c r="AO192" s="122">
        <f t="shared" ref="AO192:AW192" si="567">+($AX192-$AN192)/10+AN192</f>
        <v>1.9979999999999998E-2</v>
      </c>
      <c r="AP192" s="122">
        <f t="shared" si="567"/>
        <v>2.0159999999999997E-2</v>
      </c>
      <c r="AQ192" s="122">
        <f t="shared" si="567"/>
        <v>2.0339999999999997E-2</v>
      </c>
      <c r="AR192" s="122">
        <f t="shared" si="567"/>
        <v>2.0519999999999997E-2</v>
      </c>
      <c r="AS192" s="122">
        <f t="shared" si="567"/>
        <v>2.0699999999999996E-2</v>
      </c>
      <c r="AT192" s="122">
        <f t="shared" si="567"/>
        <v>2.0879999999999996E-2</v>
      </c>
      <c r="AU192" s="122">
        <f t="shared" si="567"/>
        <v>2.1059999999999995E-2</v>
      </c>
      <c r="AV192" s="122">
        <f t="shared" si="567"/>
        <v>2.1239999999999995E-2</v>
      </c>
      <c r="AW192" s="122">
        <f t="shared" si="567"/>
        <v>2.1419999999999995E-2</v>
      </c>
      <c r="AX192" s="121">
        <f t="shared" si="11"/>
        <v>2.1600000000000001E-2</v>
      </c>
    </row>
    <row r="193" spans="2:50" ht="15.75" customHeight="1" x14ac:dyDescent="0.2">
      <c r="B193" s="123">
        <v>43732</v>
      </c>
      <c r="C193" s="124">
        <v>1.9</v>
      </c>
      <c r="D193" s="124">
        <v>1.9</v>
      </c>
      <c r="E193" s="124">
        <v>1.92</v>
      </c>
      <c r="F193" s="124">
        <v>1.91</v>
      </c>
      <c r="G193" s="124">
        <v>1.78</v>
      </c>
      <c r="H193" s="124">
        <v>1.6</v>
      </c>
      <c r="I193" s="124">
        <v>1.53</v>
      </c>
      <c r="J193" s="124">
        <v>1.52</v>
      </c>
      <c r="K193" s="124">
        <v>1.58</v>
      </c>
      <c r="L193" s="124">
        <v>1.64</v>
      </c>
      <c r="M193" s="124">
        <v>1.91</v>
      </c>
      <c r="N193" s="125">
        <v>2.09</v>
      </c>
      <c r="O193" s="119"/>
      <c r="P193" s="120">
        <f t="shared" si="1"/>
        <v>43732</v>
      </c>
      <c r="Q193" s="126">
        <f t="shared" ref="Q193:W193" si="568">SUMIF($B$9:$N$9,Q$9,$B193:$N193)/100</f>
        <v>1.9E-2</v>
      </c>
      <c r="R193" s="126">
        <f t="shared" si="568"/>
        <v>1.9E-2</v>
      </c>
      <c r="S193" s="126">
        <f t="shared" si="568"/>
        <v>1.9199999999999998E-2</v>
      </c>
      <c r="T193" s="126">
        <f t="shared" si="568"/>
        <v>1.9099999999999999E-2</v>
      </c>
      <c r="U193" s="126">
        <f t="shared" si="568"/>
        <v>1.78E-2</v>
      </c>
      <c r="V193" s="126">
        <f t="shared" si="568"/>
        <v>1.6E-2</v>
      </c>
      <c r="W193" s="126">
        <f t="shared" si="568"/>
        <v>1.5300000000000001E-2</v>
      </c>
      <c r="X193" s="127">
        <f t="shared" si="3"/>
        <v>1.525E-2</v>
      </c>
      <c r="Y193" s="126">
        <f t="shared" si="4"/>
        <v>1.52E-2</v>
      </c>
      <c r="Z193" s="127">
        <f t="shared" si="5"/>
        <v>1.55E-2</v>
      </c>
      <c r="AA193" s="126">
        <f t="shared" si="6"/>
        <v>1.5800000000000002E-2</v>
      </c>
      <c r="AB193" s="127">
        <f t="shared" si="562"/>
        <v>1.6E-2</v>
      </c>
      <c r="AC193" s="127">
        <f t="shared" si="562"/>
        <v>1.6199999999999999E-2</v>
      </c>
      <c r="AD193" s="126">
        <f t="shared" si="7"/>
        <v>1.6399999999999998E-2</v>
      </c>
      <c r="AE193" s="127">
        <f t="shared" ref="AE193:AM193" si="569">+($AN193-$AD193)/10+AD193</f>
        <v>1.6669999999999997E-2</v>
      </c>
      <c r="AF193" s="127">
        <f t="shared" si="569"/>
        <v>1.6939999999999997E-2</v>
      </c>
      <c r="AG193" s="127">
        <f t="shared" si="569"/>
        <v>1.7209999999999996E-2</v>
      </c>
      <c r="AH193" s="127">
        <f t="shared" si="569"/>
        <v>1.7479999999999996E-2</v>
      </c>
      <c r="AI193" s="127">
        <f t="shared" si="569"/>
        <v>1.7749999999999995E-2</v>
      </c>
      <c r="AJ193" s="127">
        <f t="shared" si="569"/>
        <v>1.8019999999999994E-2</v>
      </c>
      <c r="AK193" s="127">
        <f t="shared" si="569"/>
        <v>1.8289999999999994E-2</v>
      </c>
      <c r="AL193" s="127">
        <f t="shared" si="569"/>
        <v>1.8559999999999993E-2</v>
      </c>
      <c r="AM193" s="127">
        <f t="shared" si="569"/>
        <v>1.8829999999999993E-2</v>
      </c>
      <c r="AN193" s="126">
        <f t="shared" si="9"/>
        <v>1.9099999999999999E-2</v>
      </c>
      <c r="AO193" s="127">
        <f t="shared" ref="AO193:AW193" si="570">+($AX193-$AN193)/10+AN193</f>
        <v>1.9279999999999999E-2</v>
      </c>
      <c r="AP193" s="127">
        <f t="shared" si="570"/>
        <v>1.9459999999999998E-2</v>
      </c>
      <c r="AQ193" s="127">
        <f t="shared" si="570"/>
        <v>1.9639999999999998E-2</v>
      </c>
      <c r="AR193" s="127">
        <f t="shared" si="570"/>
        <v>1.9819999999999997E-2</v>
      </c>
      <c r="AS193" s="127">
        <f t="shared" si="570"/>
        <v>1.9999999999999997E-2</v>
      </c>
      <c r="AT193" s="127">
        <f t="shared" si="570"/>
        <v>2.0179999999999997E-2</v>
      </c>
      <c r="AU193" s="127">
        <f t="shared" si="570"/>
        <v>2.0359999999999996E-2</v>
      </c>
      <c r="AV193" s="127">
        <f t="shared" si="570"/>
        <v>2.0539999999999996E-2</v>
      </c>
      <c r="AW193" s="127">
        <f t="shared" si="570"/>
        <v>2.0719999999999995E-2</v>
      </c>
      <c r="AX193" s="126">
        <f t="shared" si="11"/>
        <v>2.0899999999999998E-2</v>
      </c>
    </row>
    <row r="194" spans="2:50" ht="15.75" customHeight="1" x14ac:dyDescent="0.2">
      <c r="B194" s="123">
        <v>43733</v>
      </c>
      <c r="C194" s="128">
        <v>1.8</v>
      </c>
      <c r="D194" s="128">
        <v>1.86</v>
      </c>
      <c r="E194" s="128">
        <v>1.89</v>
      </c>
      <c r="F194" s="128">
        <v>1.9</v>
      </c>
      <c r="G194" s="128">
        <v>1.82</v>
      </c>
      <c r="H194" s="128">
        <v>1.68</v>
      </c>
      <c r="I194" s="128">
        <v>1.61</v>
      </c>
      <c r="J194" s="128">
        <v>1.6</v>
      </c>
      <c r="K194" s="128">
        <v>1.66</v>
      </c>
      <c r="L194" s="128">
        <v>1.73</v>
      </c>
      <c r="M194" s="128">
        <v>1.99</v>
      </c>
      <c r="N194" s="129">
        <v>2.1800000000000002</v>
      </c>
      <c r="O194" s="119"/>
      <c r="P194" s="120">
        <f t="shared" si="1"/>
        <v>43733</v>
      </c>
      <c r="Q194" s="121">
        <f t="shared" ref="Q194:W194" si="571">SUMIF($B$9:$N$9,Q$9,$B194:$N194)/100</f>
        <v>1.8000000000000002E-2</v>
      </c>
      <c r="R194" s="121">
        <f t="shared" si="571"/>
        <v>1.8600000000000002E-2</v>
      </c>
      <c r="S194" s="121">
        <f t="shared" si="571"/>
        <v>1.89E-2</v>
      </c>
      <c r="T194" s="121">
        <f t="shared" si="571"/>
        <v>1.9E-2</v>
      </c>
      <c r="U194" s="121">
        <f t="shared" si="571"/>
        <v>1.8200000000000001E-2</v>
      </c>
      <c r="V194" s="121">
        <f t="shared" si="571"/>
        <v>1.6799999999999999E-2</v>
      </c>
      <c r="W194" s="121">
        <f t="shared" si="571"/>
        <v>1.61E-2</v>
      </c>
      <c r="X194" s="122">
        <f t="shared" si="3"/>
        <v>1.6050000000000002E-2</v>
      </c>
      <c r="Y194" s="121">
        <f t="shared" si="4"/>
        <v>1.6E-2</v>
      </c>
      <c r="Z194" s="122">
        <f t="shared" si="5"/>
        <v>1.6300000000000002E-2</v>
      </c>
      <c r="AA194" s="121">
        <f t="shared" si="6"/>
        <v>1.66E-2</v>
      </c>
      <c r="AB194" s="122">
        <f t="shared" si="562"/>
        <v>1.6833333333333332E-2</v>
      </c>
      <c r="AC194" s="122">
        <f t="shared" si="562"/>
        <v>1.7066666666666664E-2</v>
      </c>
      <c r="AD194" s="121">
        <f t="shared" si="7"/>
        <v>1.7299999999999999E-2</v>
      </c>
      <c r="AE194" s="122">
        <f t="shared" ref="AE194:AM194" si="572">+($AN194-$AD194)/10+AD194</f>
        <v>1.7559999999999999E-2</v>
      </c>
      <c r="AF194" s="122">
        <f t="shared" si="572"/>
        <v>1.7819999999999999E-2</v>
      </c>
      <c r="AG194" s="122">
        <f t="shared" si="572"/>
        <v>1.8079999999999999E-2</v>
      </c>
      <c r="AH194" s="122">
        <f t="shared" si="572"/>
        <v>1.8339999999999999E-2</v>
      </c>
      <c r="AI194" s="122">
        <f t="shared" si="572"/>
        <v>1.8599999999999998E-2</v>
      </c>
      <c r="AJ194" s="122">
        <f t="shared" si="572"/>
        <v>1.8859999999999998E-2</v>
      </c>
      <c r="AK194" s="122">
        <f t="shared" si="572"/>
        <v>1.9119999999999998E-2</v>
      </c>
      <c r="AL194" s="122">
        <f t="shared" si="572"/>
        <v>1.9379999999999998E-2</v>
      </c>
      <c r="AM194" s="122">
        <f t="shared" si="572"/>
        <v>1.9639999999999998E-2</v>
      </c>
      <c r="AN194" s="121">
        <f t="shared" si="9"/>
        <v>1.9900000000000001E-2</v>
      </c>
      <c r="AO194" s="122">
        <f t="shared" ref="AO194:AW194" si="573">+($AX194-$AN194)/10+AN194</f>
        <v>2.009E-2</v>
      </c>
      <c r="AP194" s="122">
        <f t="shared" si="573"/>
        <v>2.0279999999999999E-2</v>
      </c>
      <c r="AQ194" s="122">
        <f t="shared" si="573"/>
        <v>2.0469999999999999E-2</v>
      </c>
      <c r="AR194" s="122">
        <f t="shared" si="573"/>
        <v>2.0659999999999998E-2</v>
      </c>
      <c r="AS194" s="122">
        <f t="shared" si="573"/>
        <v>2.0849999999999997E-2</v>
      </c>
      <c r="AT194" s="122">
        <f t="shared" si="573"/>
        <v>2.1039999999999996E-2</v>
      </c>
      <c r="AU194" s="122">
        <f t="shared" si="573"/>
        <v>2.1229999999999995E-2</v>
      </c>
      <c r="AV194" s="122">
        <f t="shared" si="573"/>
        <v>2.1419999999999995E-2</v>
      </c>
      <c r="AW194" s="122">
        <f t="shared" si="573"/>
        <v>2.1609999999999994E-2</v>
      </c>
      <c r="AX194" s="121">
        <f t="shared" si="11"/>
        <v>2.18E-2</v>
      </c>
    </row>
    <row r="195" spans="2:50" ht="15.75" customHeight="1" x14ac:dyDescent="0.2">
      <c r="B195" s="123">
        <v>43734</v>
      </c>
      <c r="C195" s="124">
        <v>1.91</v>
      </c>
      <c r="D195" s="124">
        <v>1.9</v>
      </c>
      <c r="E195" s="124">
        <v>1.83</v>
      </c>
      <c r="F195" s="124">
        <v>1.88</v>
      </c>
      <c r="G195" s="124">
        <v>1.79</v>
      </c>
      <c r="H195" s="124">
        <v>1.66</v>
      </c>
      <c r="I195" s="124">
        <v>1.61</v>
      </c>
      <c r="J195" s="124">
        <v>1.59</v>
      </c>
      <c r="K195" s="124">
        <v>1.65</v>
      </c>
      <c r="L195" s="124">
        <v>1.7</v>
      </c>
      <c r="M195" s="124">
        <v>1.96</v>
      </c>
      <c r="N195" s="125">
        <v>2.15</v>
      </c>
      <c r="O195" s="119"/>
      <c r="P195" s="120">
        <f t="shared" si="1"/>
        <v>43734</v>
      </c>
      <c r="Q195" s="126">
        <f t="shared" ref="Q195:W195" si="574">SUMIF($B$9:$N$9,Q$9,$B195:$N195)/100</f>
        <v>1.9099999999999999E-2</v>
      </c>
      <c r="R195" s="126">
        <f t="shared" si="574"/>
        <v>1.9E-2</v>
      </c>
      <c r="S195" s="126">
        <f t="shared" si="574"/>
        <v>1.83E-2</v>
      </c>
      <c r="T195" s="126">
        <f t="shared" si="574"/>
        <v>1.8799999999999997E-2</v>
      </c>
      <c r="U195" s="126">
        <f t="shared" si="574"/>
        <v>1.7899999999999999E-2</v>
      </c>
      <c r="V195" s="126">
        <f t="shared" si="574"/>
        <v>1.66E-2</v>
      </c>
      <c r="W195" s="126">
        <f t="shared" si="574"/>
        <v>1.61E-2</v>
      </c>
      <c r="X195" s="127">
        <f t="shared" si="3"/>
        <v>1.6E-2</v>
      </c>
      <c r="Y195" s="126">
        <f t="shared" si="4"/>
        <v>1.5900000000000001E-2</v>
      </c>
      <c r="Z195" s="127">
        <f t="shared" si="5"/>
        <v>1.6199999999999999E-2</v>
      </c>
      <c r="AA195" s="126">
        <f t="shared" si="6"/>
        <v>1.6500000000000001E-2</v>
      </c>
      <c r="AB195" s="127">
        <f t="shared" si="562"/>
        <v>1.6666666666666666E-2</v>
      </c>
      <c r="AC195" s="127">
        <f t="shared" si="562"/>
        <v>1.6833333333333332E-2</v>
      </c>
      <c r="AD195" s="126">
        <f t="shared" si="7"/>
        <v>1.7000000000000001E-2</v>
      </c>
      <c r="AE195" s="127">
        <f t="shared" ref="AE195:AM195" si="575">+($AN195-$AD195)/10+AD195</f>
        <v>1.7260000000000001E-2</v>
      </c>
      <c r="AF195" s="127">
        <f t="shared" si="575"/>
        <v>1.7520000000000001E-2</v>
      </c>
      <c r="AG195" s="127">
        <f t="shared" si="575"/>
        <v>1.7780000000000001E-2</v>
      </c>
      <c r="AH195" s="127">
        <f t="shared" si="575"/>
        <v>1.804E-2</v>
      </c>
      <c r="AI195" s="127">
        <f t="shared" si="575"/>
        <v>1.83E-2</v>
      </c>
      <c r="AJ195" s="127">
        <f t="shared" si="575"/>
        <v>1.856E-2</v>
      </c>
      <c r="AK195" s="127">
        <f t="shared" si="575"/>
        <v>1.882E-2</v>
      </c>
      <c r="AL195" s="127">
        <f t="shared" si="575"/>
        <v>1.908E-2</v>
      </c>
      <c r="AM195" s="127">
        <f t="shared" si="575"/>
        <v>1.934E-2</v>
      </c>
      <c r="AN195" s="126">
        <f t="shared" si="9"/>
        <v>1.9599999999999999E-2</v>
      </c>
      <c r="AO195" s="127">
        <f t="shared" ref="AO195:AW195" si="576">+($AX195-$AN195)/10+AN195</f>
        <v>1.9789999999999999E-2</v>
      </c>
      <c r="AP195" s="127">
        <f t="shared" si="576"/>
        <v>1.9979999999999998E-2</v>
      </c>
      <c r="AQ195" s="127">
        <f t="shared" si="576"/>
        <v>2.0169999999999997E-2</v>
      </c>
      <c r="AR195" s="127">
        <f t="shared" si="576"/>
        <v>2.0359999999999996E-2</v>
      </c>
      <c r="AS195" s="127">
        <f t="shared" si="576"/>
        <v>2.0549999999999995E-2</v>
      </c>
      <c r="AT195" s="127">
        <f t="shared" si="576"/>
        <v>2.0739999999999995E-2</v>
      </c>
      <c r="AU195" s="127">
        <f t="shared" si="576"/>
        <v>2.0929999999999994E-2</v>
      </c>
      <c r="AV195" s="127">
        <f t="shared" si="576"/>
        <v>2.1119999999999993E-2</v>
      </c>
      <c r="AW195" s="127">
        <f t="shared" si="576"/>
        <v>2.1309999999999992E-2</v>
      </c>
      <c r="AX195" s="126">
        <f t="shared" si="11"/>
        <v>2.1499999999999998E-2</v>
      </c>
    </row>
    <row r="196" spans="2:50" ht="15.75" customHeight="1" x14ac:dyDescent="0.2">
      <c r="B196" s="123">
        <v>43735</v>
      </c>
      <c r="C196" s="128">
        <v>1.9</v>
      </c>
      <c r="D196" s="128">
        <v>1.86</v>
      </c>
      <c r="E196" s="128">
        <v>1.8</v>
      </c>
      <c r="F196" s="128">
        <v>1.85</v>
      </c>
      <c r="G196" s="128">
        <v>1.74</v>
      </c>
      <c r="H196" s="128">
        <v>1.63</v>
      </c>
      <c r="I196" s="128">
        <v>1.58</v>
      </c>
      <c r="J196" s="128">
        <v>1.56</v>
      </c>
      <c r="K196" s="128">
        <v>1.62</v>
      </c>
      <c r="L196" s="128">
        <v>1.69</v>
      </c>
      <c r="M196" s="128">
        <v>1.95</v>
      </c>
      <c r="N196" s="129">
        <v>2.13</v>
      </c>
      <c r="O196" s="119"/>
      <c r="P196" s="120">
        <f t="shared" si="1"/>
        <v>43735</v>
      </c>
      <c r="Q196" s="121">
        <f t="shared" ref="Q196:W196" si="577">SUMIF($B$9:$N$9,Q$9,$B196:$N196)/100</f>
        <v>1.9E-2</v>
      </c>
      <c r="R196" s="121">
        <f t="shared" si="577"/>
        <v>1.8600000000000002E-2</v>
      </c>
      <c r="S196" s="121">
        <f t="shared" si="577"/>
        <v>1.8000000000000002E-2</v>
      </c>
      <c r="T196" s="121">
        <f t="shared" si="577"/>
        <v>1.8500000000000003E-2</v>
      </c>
      <c r="U196" s="121">
        <f t="shared" si="577"/>
        <v>1.7399999999999999E-2</v>
      </c>
      <c r="V196" s="121">
        <f t="shared" si="577"/>
        <v>1.6299999999999999E-2</v>
      </c>
      <c r="W196" s="121">
        <f t="shared" si="577"/>
        <v>1.5800000000000002E-2</v>
      </c>
      <c r="X196" s="122">
        <f t="shared" si="3"/>
        <v>1.5700000000000002E-2</v>
      </c>
      <c r="Y196" s="121">
        <f t="shared" si="4"/>
        <v>1.5600000000000001E-2</v>
      </c>
      <c r="Z196" s="122">
        <f t="shared" si="5"/>
        <v>1.5900000000000001E-2</v>
      </c>
      <c r="AA196" s="121">
        <f t="shared" si="6"/>
        <v>1.6200000000000003E-2</v>
      </c>
      <c r="AB196" s="122">
        <f t="shared" si="562"/>
        <v>1.6433333333333335E-2</v>
      </c>
      <c r="AC196" s="122">
        <f t="shared" si="562"/>
        <v>1.6666666666666666E-2</v>
      </c>
      <c r="AD196" s="121">
        <f t="shared" si="7"/>
        <v>1.6899999999999998E-2</v>
      </c>
      <c r="AE196" s="122">
        <f t="shared" ref="AE196:AM196" si="578">+($AN196-$AD196)/10+AD196</f>
        <v>1.7159999999999998E-2</v>
      </c>
      <c r="AF196" s="122">
        <f t="shared" si="578"/>
        <v>1.7419999999999998E-2</v>
      </c>
      <c r="AG196" s="122">
        <f t="shared" si="578"/>
        <v>1.7679999999999998E-2</v>
      </c>
      <c r="AH196" s="122">
        <f t="shared" si="578"/>
        <v>1.7939999999999998E-2</v>
      </c>
      <c r="AI196" s="122">
        <f t="shared" si="578"/>
        <v>1.8199999999999997E-2</v>
      </c>
      <c r="AJ196" s="122">
        <f t="shared" si="578"/>
        <v>1.8459999999999997E-2</v>
      </c>
      <c r="AK196" s="122">
        <f t="shared" si="578"/>
        <v>1.8719999999999997E-2</v>
      </c>
      <c r="AL196" s="122">
        <f t="shared" si="578"/>
        <v>1.8979999999999997E-2</v>
      </c>
      <c r="AM196" s="122">
        <f t="shared" si="578"/>
        <v>1.9239999999999997E-2</v>
      </c>
      <c r="AN196" s="121">
        <f t="shared" si="9"/>
        <v>1.95E-2</v>
      </c>
      <c r="AO196" s="122">
        <f t="shared" ref="AO196:AW196" si="579">+($AX196-$AN196)/10+AN196</f>
        <v>1.968E-2</v>
      </c>
      <c r="AP196" s="122">
        <f t="shared" si="579"/>
        <v>1.9859999999999999E-2</v>
      </c>
      <c r="AQ196" s="122">
        <f t="shared" si="579"/>
        <v>2.0039999999999999E-2</v>
      </c>
      <c r="AR196" s="122">
        <f t="shared" si="579"/>
        <v>2.0219999999999998E-2</v>
      </c>
      <c r="AS196" s="122">
        <f t="shared" si="579"/>
        <v>2.0399999999999998E-2</v>
      </c>
      <c r="AT196" s="122">
        <f t="shared" si="579"/>
        <v>2.0579999999999998E-2</v>
      </c>
      <c r="AU196" s="122">
        <f t="shared" si="579"/>
        <v>2.0759999999999997E-2</v>
      </c>
      <c r="AV196" s="122">
        <f t="shared" si="579"/>
        <v>2.0939999999999997E-2</v>
      </c>
      <c r="AW196" s="122">
        <f t="shared" si="579"/>
        <v>2.1119999999999996E-2</v>
      </c>
      <c r="AX196" s="121">
        <f t="shared" si="11"/>
        <v>2.1299999999999999E-2</v>
      </c>
    </row>
    <row r="197" spans="2:50" ht="15.75" customHeight="1" x14ac:dyDescent="0.2">
      <c r="B197" s="123">
        <v>43738</v>
      </c>
      <c r="C197" s="124">
        <v>1.91</v>
      </c>
      <c r="D197" s="124">
        <v>1.87</v>
      </c>
      <c r="E197" s="124">
        <v>1.88</v>
      </c>
      <c r="F197" s="124">
        <v>1.83</v>
      </c>
      <c r="G197" s="124">
        <v>1.75</v>
      </c>
      <c r="H197" s="124">
        <v>1.63</v>
      </c>
      <c r="I197" s="124">
        <v>1.56</v>
      </c>
      <c r="J197" s="124">
        <v>1.55</v>
      </c>
      <c r="K197" s="124">
        <v>1.62</v>
      </c>
      <c r="L197" s="124">
        <v>1.68</v>
      </c>
      <c r="M197" s="124">
        <v>1.94</v>
      </c>
      <c r="N197" s="125">
        <v>2.12</v>
      </c>
      <c r="O197" s="119"/>
      <c r="P197" s="120">
        <f t="shared" si="1"/>
        <v>43738</v>
      </c>
      <c r="Q197" s="126">
        <f t="shared" ref="Q197:W197" si="580">SUMIF($B$9:$N$9,Q$9,$B197:$N197)/100</f>
        <v>1.9099999999999999E-2</v>
      </c>
      <c r="R197" s="126">
        <f t="shared" si="580"/>
        <v>1.8700000000000001E-2</v>
      </c>
      <c r="S197" s="126">
        <f t="shared" si="580"/>
        <v>1.8799999999999997E-2</v>
      </c>
      <c r="T197" s="126">
        <f t="shared" si="580"/>
        <v>1.83E-2</v>
      </c>
      <c r="U197" s="126">
        <f t="shared" si="580"/>
        <v>1.7500000000000002E-2</v>
      </c>
      <c r="V197" s="126">
        <f t="shared" si="580"/>
        <v>1.6299999999999999E-2</v>
      </c>
      <c r="W197" s="126">
        <f t="shared" si="580"/>
        <v>1.5600000000000001E-2</v>
      </c>
      <c r="X197" s="127">
        <f t="shared" si="3"/>
        <v>1.5550000000000001E-2</v>
      </c>
      <c r="Y197" s="126">
        <f t="shared" si="4"/>
        <v>1.55E-2</v>
      </c>
      <c r="Z197" s="127">
        <f t="shared" si="5"/>
        <v>1.5850000000000003E-2</v>
      </c>
      <c r="AA197" s="126">
        <f t="shared" si="6"/>
        <v>1.6200000000000003E-2</v>
      </c>
      <c r="AB197" s="127">
        <f t="shared" si="562"/>
        <v>1.6400000000000001E-2</v>
      </c>
      <c r="AC197" s="127">
        <f t="shared" si="562"/>
        <v>1.66E-2</v>
      </c>
      <c r="AD197" s="126">
        <f t="shared" si="7"/>
        <v>1.6799999999999999E-2</v>
      </c>
      <c r="AE197" s="127">
        <f t="shared" ref="AE197:AM197" si="581">+($AN197-$AD197)/10+AD197</f>
        <v>1.7059999999999999E-2</v>
      </c>
      <c r="AF197" s="127">
        <f t="shared" si="581"/>
        <v>1.7319999999999999E-2</v>
      </c>
      <c r="AG197" s="127">
        <f t="shared" si="581"/>
        <v>1.7579999999999998E-2</v>
      </c>
      <c r="AH197" s="127">
        <f t="shared" si="581"/>
        <v>1.7839999999999998E-2</v>
      </c>
      <c r="AI197" s="127">
        <f t="shared" si="581"/>
        <v>1.8099999999999998E-2</v>
      </c>
      <c r="AJ197" s="127">
        <f t="shared" si="581"/>
        <v>1.8359999999999998E-2</v>
      </c>
      <c r="AK197" s="127">
        <f t="shared" si="581"/>
        <v>1.8619999999999998E-2</v>
      </c>
      <c r="AL197" s="127">
        <f t="shared" si="581"/>
        <v>1.8879999999999997E-2</v>
      </c>
      <c r="AM197" s="127">
        <f t="shared" si="581"/>
        <v>1.9139999999999997E-2</v>
      </c>
      <c r="AN197" s="126">
        <f t="shared" si="9"/>
        <v>1.9400000000000001E-2</v>
      </c>
      <c r="AO197" s="127">
        <f t="shared" ref="AO197:AW197" si="582">+($AX197-$AN197)/10+AN197</f>
        <v>1.958E-2</v>
      </c>
      <c r="AP197" s="127">
        <f t="shared" si="582"/>
        <v>1.976E-2</v>
      </c>
      <c r="AQ197" s="127">
        <f t="shared" si="582"/>
        <v>1.9939999999999999E-2</v>
      </c>
      <c r="AR197" s="127">
        <f t="shared" si="582"/>
        <v>2.0119999999999999E-2</v>
      </c>
      <c r="AS197" s="127">
        <f t="shared" si="582"/>
        <v>2.0299999999999999E-2</v>
      </c>
      <c r="AT197" s="127">
        <f t="shared" si="582"/>
        <v>2.0479999999999998E-2</v>
      </c>
      <c r="AU197" s="127">
        <f t="shared" si="582"/>
        <v>2.0659999999999998E-2</v>
      </c>
      <c r="AV197" s="127">
        <f t="shared" si="582"/>
        <v>2.0839999999999997E-2</v>
      </c>
      <c r="AW197" s="127">
        <f t="shared" si="582"/>
        <v>2.1019999999999997E-2</v>
      </c>
      <c r="AX197" s="126">
        <f t="shared" si="11"/>
        <v>2.12E-2</v>
      </c>
    </row>
    <row r="198" spans="2:50" ht="15.75" customHeight="1" x14ac:dyDescent="0.2">
      <c r="B198" s="123">
        <v>43739</v>
      </c>
      <c r="C198" s="128">
        <v>1.79</v>
      </c>
      <c r="D198" s="128">
        <v>1.77</v>
      </c>
      <c r="E198" s="128">
        <v>1.82</v>
      </c>
      <c r="F198" s="128">
        <v>1.81</v>
      </c>
      <c r="G198" s="128">
        <v>1.73</v>
      </c>
      <c r="H198" s="128">
        <v>1.56</v>
      </c>
      <c r="I198" s="128">
        <v>1.51</v>
      </c>
      <c r="J198" s="128">
        <v>1.51</v>
      </c>
      <c r="K198" s="128">
        <v>1.59</v>
      </c>
      <c r="L198" s="128">
        <v>1.65</v>
      </c>
      <c r="M198" s="128">
        <v>1.93</v>
      </c>
      <c r="N198" s="129">
        <v>2.11</v>
      </c>
      <c r="O198" s="119"/>
      <c r="P198" s="120">
        <f t="shared" si="1"/>
        <v>43739</v>
      </c>
      <c r="Q198" s="121">
        <f t="shared" ref="Q198:W198" si="583">SUMIF($B$9:$N$9,Q$9,$B198:$N198)/100</f>
        <v>1.7899999999999999E-2</v>
      </c>
      <c r="R198" s="121">
        <f t="shared" si="583"/>
        <v>1.77E-2</v>
      </c>
      <c r="S198" s="121">
        <f t="shared" si="583"/>
        <v>1.8200000000000001E-2</v>
      </c>
      <c r="T198" s="121">
        <f t="shared" si="583"/>
        <v>1.8100000000000002E-2</v>
      </c>
      <c r="U198" s="121">
        <f t="shared" si="583"/>
        <v>1.7299999999999999E-2</v>
      </c>
      <c r="V198" s="121">
        <f t="shared" si="583"/>
        <v>1.5600000000000001E-2</v>
      </c>
      <c r="W198" s="121">
        <f t="shared" si="583"/>
        <v>1.5100000000000001E-2</v>
      </c>
      <c r="X198" s="122">
        <f t="shared" si="3"/>
        <v>1.5100000000000001E-2</v>
      </c>
      <c r="Y198" s="121">
        <f t="shared" si="4"/>
        <v>1.5100000000000001E-2</v>
      </c>
      <c r="Z198" s="122">
        <f t="shared" si="5"/>
        <v>1.55E-2</v>
      </c>
      <c r="AA198" s="121">
        <f t="shared" si="6"/>
        <v>1.5900000000000001E-2</v>
      </c>
      <c r="AB198" s="122">
        <f t="shared" si="562"/>
        <v>1.61E-2</v>
      </c>
      <c r="AC198" s="122">
        <f t="shared" si="562"/>
        <v>1.6299999999999999E-2</v>
      </c>
      <c r="AD198" s="121">
        <f t="shared" si="7"/>
        <v>1.6500000000000001E-2</v>
      </c>
      <c r="AE198" s="122">
        <f t="shared" ref="AE198:AM198" si="584">+($AN198-$AD198)/10+AD198</f>
        <v>1.678E-2</v>
      </c>
      <c r="AF198" s="122">
        <f t="shared" si="584"/>
        <v>1.7059999999999999E-2</v>
      </c>
      <c r="AG198" s="122">
        <f t="shared" si="584"/>
        <v>1.7339999999999998E-2</v>
      </c>
      <c r="AH198" s="122">
        <f t="shared" si="584"/>
        <v>1.7619999999999997E-2</v>
      </c>
      <c r="AI198" s="122">
        <f t="shared" si="584"/>
        <v>1.7899999999999996E-2</v>
      </c>
      <c r="AJ198" s="122">
        <f t="shared" si="584"/>
        <v>1.8179999999999995E-2</v>
      </c>
      <c r="AK198" s="122">
        <f t="shared" si="584"/>
        <v>1.8459999999999994E-2</v>
      </c>
      <c r="AL198" s="122">
        <f t="shared" si="584"/>
        <v>1.8739999999999993E-2</v>
      </c>
      <c r="AM198" s="122">
        <f t="shared" si="584"/>
        <v>1.9019999999999992E-2</v>
      </c>
      <c r="AN198" s="121">
        <f t="shared" si="9"/>
        <v>1.9299999999999998E-2</v>
      </c>
      <c r="AO198" s="122">
        <f t="shared" ref="AO198:AW198" si="585">+($AX198-$AN198)/10+AN198</f>
        <v>1.9479999999999997E-2</v>
      </c>
      <c r="AP198" s="122">
        <f t="shared" si="585"/>
        <v>1.9659999999999997E-2</v>
      </c>
      <c r="AQ198" s="122">
        <f t="shared" si="585"/>
        <v>1.9839999999999997E-2</v>
      </c>
      <c r="AR198" s="122">
        <f t="shared" si="585"/>
        <v>2.0019999999999996E-2</v>
      </c>
      <c r="AS198" s="122">
        <f t="shared" si="585"/>
        <v>2.0199999999999996E-2</v>
      </c>
      <c r="AT198" s="122">
        <f t="shared" si="585"/>
        <v>2.0379999999999995E-2</v>
      </c>
      <c r="AU198" s="122">
        <f t="shared" si="585"/>
        <v>2.0559999999999995E-2</v>
      </c>
      <c r="AV198" s="122">
        <f t="shared" si="585"/>
        <v>2.0739999999999995E-2</v>
      </c>
      <c r="AW198" s="122">
        <f t="shared" si="585"/>
        <v>2.0919999999999994E-2</v>
      </c>
      <c r="AX198" s="121">
        <f t="shared" si="11"/>
        <v>2.1099999999999997E-2</v>
      </c>
    </row>
    <row r="199" spans="2:50" ht="15.75" customHeight="1" x14ac:dyDescent="0.2">
      <c r="B199" s="123">
        <v>43740</v>
      </c>
      <c r="C199" s="124">
        <v>1.75</v>
      </c>
      <c r="D199" s="124">
        <v>1.75</v>
      </c>
      <c r="E199" s="124">
        <v>1.79</v>
      </c>
      <c r="F199" s="124">
        <v>1.75</v>
      </c>
      <c r="G199" s="124">
        <v>1.67</v>
      </c>
      <c r="H199" s="124">
        <v>1.48</v>
      </c>
      <c r="I199" s="124">
        <v>1.43</v>
      </c>
      <c r="J199" s="124">
        <v>1.43</v>
      </c>
      <c r="K199" s="124">
        <v>1.53</v>
      </c>
      <c r="L199" s="124">
        <v>1.6</v>
      </c>
      <c r="M199" s="124">
        <v>1.9</v>
      </c>
      <c r="N199" s="125">
        <v>2.09</v>
      </c>
      <c r="O199" s="119"/>
      <c r="P199" s="120">
        <f t="shared" si="1"/>
        <v>43740</v>
      </c>
      <c r="Q199" s="126">
        <f t="shared" ref="Q199:W199" si="586">SUMIF($B$9:$N$9,Q$9,$B199:$N199)/100</f>
        <v>1.7500000000000002E-2</v>
      </c>
      <c r="R199" s="126">
        <f t="shared" si="586"/>
        <v>1.7500000000000002E-2</v>
      </c>
      <c r="S199" s="126">
        <f t="shared" si="586"/>
        <v>1.7899999999999999E-2</v>
      </c>
      <c r="T199" s="126">
        <f t="shared" si="586"/>
        <v>1.7500000000000002E-2</v>
      </c>
      <c r="U199" s="126">
        <f t="shared" si="586"/>
        <v>1.67E-2</v>
      </c>
      <c r="V199" s="126">
        <f t="shared" si="586"/>
        <v>1.4800000000000001E-2</v>
      </c>
      <c r="W199" s="126">
        <f t="shared" si="586"/>
        <v>1.43E-2</v>
      </c>
      <c r="X199" s="127">
        <f t="shared" si="3"/>
        <v>1.43E-2</v>
      </c>
      <c r="Y199" s="126">
        <f t="shared" si="4"/>
        <v>1.43E-2</v>
      </c>
      <c r="Z199" s="127">
        <f t="shared" si="5"/>
        <v>1.4800000000000001E-2</v>
      </c>
      <c r="AA199" s="126">
        <f t="shared" si="6"/>
        <v>1.5300000000000001E-2</v>
      </c>
      <c r="AB199" s="127">
        <f t="shared" si="562"/>
        <v>1.5533333333333335E-2</v>
      </c>
      <c r="AC199" s="127">
        <f t="shared" si="562"/>
        <v>1.5766666666666668E-2</v>
      </c>
      <c r="AD199" s="126">
        <f t="shared" si="7"/>
        <v>1.6E-2</v>
      </c>
      <c r="AE199" s="127">
        <f t="shared" ref="AE199:AM199" si="587">+($AN199-$AD199)/10+AD199</f>
        <v>1.6300000000000002E-2</v>
      </c>
      <c r="AF199" s="127">
        <f t="shared" si="587"/>
        <v>1.6600000000000004E-2</v>
      </c>
      <c r="AG199" s="127">
        <f t="shared" si="587"/>
        <v>1.6900000000000005E-2</v>
      </c>
      <c r="AH199" s="127">
        <f t="shared" si="587"/>
        <v>1.7200000000000007E-2</v>
      </c>
      <c r="AI199" s="127">
        <f t="shared" si="587"/>
        <v>1.7500000000000009E-2</v>
      </c>
      <c r="AJ199" s="127">
        <f t="shared" si="587"/>
        <v>1.780000000000001E-2</v>
      </c>
      <c r="AK199" s="127">
        <f t="shared" si="587"/>
        <v>1.8100000000000012E-2</v>
      </c>
      <c r="AL199" s="127">
        <f t="shared" si="587"/>
        <v>1.8400000000000014E-2</v>
      </c>
      <c r="AM199" s="127">
        <f t="shared" si="587"/>
        <v>1.8700000000000015E-2</v>
      </c>
      <c r="AN199" s="126">
        <f t="shared" si="9"/>
        <v>1.9E-2</v>
      </c>
      <c r="AO199" s="127">
        <f t="shared" ref="AO199:AW199" si="588">+($AX199-$AN199)/10+AN199</f>
        <v>1.9189999999999999E-2</v>
      </c>
      <c r="AP199" s="127">
        <f t="shared" si="588"/>
        <v>1.9379999999999998E-2</v>
      </c>
      <c r="AQ199" s="127">
        <f t="shared" si="588"/>
        <v>1.9569999999999997E-2</v>
      </c>
      <c r="AR199" s="127">
        <f t="shared" si="588"/>
        <v>1.9759999999999996E-2</v>
      </c>
      <c r="AS199" s="127">
        <f t="shared" si="588"/>
        <v>1.9949999999999996E-2</v>
      </c>
      <c r="AT199" s="127">
        <f t="shared" si="588"/>
        <v>2.0139999999999995E-2</v>
      </c>
      <c r="AU199" s="127">
        <f t="shared" si="588"/>
        <v>2.0329999999999994E-2</v>
      </c>
      <c r="AV199" s="127">
        <f t="shared" si="588"/>
        <v>2.0519999999999993E-2</v>
      </c>
      <c r="AW199" s="127">
        <f t="shared" si="588"/>
        <v>2.0709999999999992E-2</v>
      </c>
      <c r="AX199" s="126">
        <f t="shared" si="11"/>
        <v>2.0899999999999998E-2</v>
      </c>
    </row>
    <row r="200" spans="2:50" ht="15.75" customHeight="1" x14ac:dyDescent="0.2">
      <c r="B200" s="123">
        <v>43741</v>
      </c>
      <c r="C200" s="128">
        <v>1.78</v>
      </c>
      <c r="D200" s="128">
        <v>1.75</v>
      </c>
      <c r="E200" s="128">
        <v>1.7</v>
      </c>
      <c r="F200" s="128">
        <v>1.66</v>
      </c>
      <c r="G200" s="128">
        <v>1.58</v>
      </c>
      <c r="H200" s="128">
        <v>1.39</v>
      </c>
      <c r="I200" s="128">
        <v>1.34</v>
      </c>
      <c r="J200" s="128">
        <v>1.34</v>
      </c>
      <c r="K200" s="128">
        <v>1.45</v>
      </c>
      <c r="L200" s="128">
        <v>1.54</v>
      </c>
      <c r="M200" s="128">
        <v>1.85</v>
      </c>
      <c r="N200" s="129">
        <v>2.04</v>
      </c>
      <c r="O200" s="119"/>
      <c r="P200" s="120">
        <f t="shared" si="1"/>
        <v>43741</v>
      </c>
      <c r="Q200" s="121">
        <f t="shared" ref="Q200:W200" si="589">SUMIF($B$9:$N$9,Q$9,$B200:$N200)/100</f>
        <v>1.78E-2</v>
      </c>
      <c r="R200" s="121">
        <f t="shared" si="589"/>
        <v>1.7500000000000002E-2</v>
      </c>
      <c r="S200" s="121">
        <f t="shared" si="589"/>
        <v>1.7000000000000001E-2</v>
      </c>
      <c r="T200" s="121">
        <f t="shared" si="589"/>
        <v>1.66E-2</v>
      </c>
      <c r="U200" s="121">
        <f t="shared" si="589"/>
        <v>1.5800000000000002E-2</v>
      </c>
      <c r="V200" s="121">
        <f t="shared" si="589"/>
        <v>1.3899999999999999E-2</v>
      </c>
      <c r="W200" s="121">
        <f t="shared" si="589"/>
        <v>1.34E-2</v>
      </c>
      <c r="X200" s="122">
        <f t="shared" si="3"/>
        <v>1.34E-2</v>
      </c>
      <c r="Y200" s="121">
        <f t="shared" si="4"/>
        <v>1.34E-2</v>
      </c>
      <c r="Z200" s="122">
        <f t="shared" si="5"/>
        <v>1.3950000000000001E-2</v>
      </c>
      <c r="AA200" s="121">
        <f t="shared" si="6"/>
        <v>1.4499999999999999E-2</v>
      </c>
      <c r="AB200" s="122">
        <f t="shared" si="562"/>
        <v>1.4799999999999999E-2</v>
      </c>
      <c r="AC200" s="122">
        <f t="shared" si="562"/>
        <v>1.5099999999999999E-2</v>
      </c>
      <c r="AD200" s="121">
        <f t="shared" si="7"/>
        <v>1.54E-2</v>
      </c>
      <c r="AE200" s="122">
        <f t="shared" ref="AE200:AM200" si="590">+($AN200-$AD200)/10+AD200</f>
        <v>1.5710000000000002E-2</v>
      </c>
      <c r="AF200" s="122">
        <f t="shared" si="590"/>
        <v>1.6020000000000003E-2</v>
      </c>
      <c r="AG200" s="122">
        <f t="shared" si="590"/>
        <v>1.6330000000000004E-2</v>
      </c>
      <c r="AH200" s="122">
        <f t="shared" si="590"/>
        <v>1.6640000000000005E-2</v>
      </c>
      <c r="AI200" s="122">
        <f t="shared" si="590"/>
        <v>1.6950000000000007E-2</v>
      </c>
      <c r="AJ200" s="122">
        <f t="shared" si="590"/>
        <v>1.7260000000000008E-2</v>
      </c>
      <c r="AK200" s="122">
        <f t="shared" si="590"/>
        <v>1.7570000000000009E-2</v>
      </c>
      <c r="AL200" s="122">
        <f t="shared" si="590"/>
        <v>1.788000000000001E-2</v>
      </c>
      <c r="AM200" s="122">
        <f t="shared" si="590"/>
        <v>1.8190000000000012E-2</v>
      </c>
      <c r="AN200" s="121">
        <f t="shared" si="9"/>
        <v>1.8500000000000003E-2</v>
      </c>
      <c r="AO200" s="122">
        <f t="shared" ref="AO200:AW200" si="591">+($AX200-$AN200)/10+AN200</f>
        <v>1.8690000000000002E-2</v>
      </c>
      <c r="AP200" s="122">
        <f t="shared" si="591"/>
        <v>1.8880000000000001E-2</v>
      </c>
      <c r="AQ200" s="122">
        <f t="shared" si="591"/>
        <v>1.907E-2</v>
      </c>
      <c r="AR200" s="122">
        <f t="shared" si="591"/>
        <v>1.9259999999999999E-2</v>
      </c>
      <c r="AS200" s="122">
        <f t="shared" si="591"/>
        <v>1.9449999999999999E-2</v>
      </c>
      <c r="AT200" s="122">
        <f t="shared" si="591"/>
        <v>1.9639999999999998E-2</v>
      </c>
      <c r="AU200" s="122">
        <f t="shared" si="591"/>
        <v>1.9829999999999997E-2</v>
      </c>
      <c r="AV200" s="122">
        <f t="shared" si="591"/>
        <v>2.0019999999999996E-2</v>
      </c>
      <c r="AW200" s="122">
        <f t="shared" si="591"/>
        <v>2.0209999999999995E-2</v>
      </c>
      <c r="AX200" s="121">
        <f t="shared" si="11"/>
        <v>2.0400000000000001E-2</v>
      </c>
    </row>
    <row r="201" spans="2:50" ht="15.75" customHeight="1" x14ac:dyDescent="0.2">
      <c r="B201" s="123">
        <v>43742</v>
      </c>
      <c r="C201" s="124">
        <v>1.73</v>
      </c>
      <c r="D201" s="124">
        <v>1.74</v>
      </c>
      <c r="E201" s="124">
        <v>1.71</v>
      </c>
      <c r="F201" s="124">
        <v>1.65</v>
      </c>
      <c r="G201" s="124">
        <v>1.58</v>
      </c>
      <c r="H201" s="124">
        <v>1.4</v>
      </c>
      <c r="I201" s="124">
        <v>1.35</v>
      </c>
      <c r="J201" s="124">
        <v>1.34</v>
      </c>
      <c r="K201" s="124">
        <v>1.43</v>
      </c>
      <c r="L201" s="124">
        <v>1.52</v>
      </c>
      <c r="M201" s="124">
        <v>1.81</v>
      </c>
      <c r="N201" s="125">
        <v>2.0099999999999998</v>
      </c>
      <c r="O201" s="119"/>
      <c r="P201" s="120">
        <f t="shared" si="1"/>
        <v>43742</v>
      </c>
      <c r="Q201" s="126">
        <f t="shared" ref="Q201:W201" si="592">SUMIF($B$9:$N$9,Q$9,$B201:$N201)/100</f>
        <v>1.7299999999999999E-2</v>
      </c>
      <c r="R201" s="126">
        <f t="shared" si="592"/>
        <v>1.7399999999999999E-2</v>
      </c>
      <c r="S201" s="126">
        <f t="shared" si="592"/>
        <v>1.7100000000000001E-2</v>
      </c>
      <c r="T201" s="126">
        <f t="shared" si="592"/>
        <v>1.6500000000000001E-2</v>
      </c>
      <c r="U201" s="126">
        <f t="shared" si="592"/>
        <v>1.5800000000000002E-2</v>
      </c>
      <c r="V201" s="126">
        <f t="shared" si="592"/>
        <v>1.3999999999999999E-2</v>
      </c>
      <c r="W201" s="126">
        <f t="shared" si="592"/>
        <v>1.3500000000000002E-2</v>
      </c>
      <c r="X201" s="127">
        <f t="shared" si="3"/>
        <v>1.345E-2</v>
      </c>
      <c r="Y201" s="126">
        <f t="shared" si="4"/>
        <v>1.34E-2</v>
      </c>
      <c r="Z201" s="127">
        <f t="shared" si="5"/>
        <v>1.3850000000000001E-2</v>
      </c>
      <c r="AA201" s="126">
        <f t="shared" si="6"/>
        <v>1.43E-2</v>
      </c>
      <c r="AB201" s="127">
        <f t="shared" si="562"/>
        <v>1.46E-2</v>
      </c>
      <c r="AC201" s="127">
        <f t="shared" si="562"/>
        <v>1.49E-2</v>
      </c>
      <c r="AD201" s="126">
        <f t="shared" si="7"/>
        <v>1.52E-2</v>
      </c>
      <c r="AE201" s="127">
        <f t="shared" ref="AE201:AM201" si="593">+($AN201-$AD201)/10+AD201</f>
        <v>1.549E-2</v>
      </c>
      <c r="AF201" s="127">
        <f t="shared" si="593"/>
        <v>1.5779999999999999E-2</v>
      </c>
      <c r="AG201" s="127">
        <f t="shared" si="593"/>
        <v>1.6069999999999997E-2</v>
      </c>
      <c r="AH201" s="127">
        <f t="shared" si="593"/>
        <v>1.6359999999999996E-2</v>
      </c>
      <c r="AI201" s="127">
        <f t="shared" si="593"/>
        <v>1.6649999999999995E-2</v>
      </c>
      <c r="AJ201" s="127">
        <f t="shared" si="593"/>
        <v>1.6939999999999993E-2</v>
      </c>
      <c r="AK201" s="127">
        <f t="shared" si="593"/>
        <v>1.7229999999999992E-2</v>
      </c>
      <c r="AL201" s="127">
        <f t="shared" si="593"/>
        <v>1.751999999999999E-2</v>
      </c>
      <c r="AM201" s="127">
        <f t="shared" si="593"/>
        <v>1.7809999999999989E-2</v>
      </c>
      <c r="AN201" s="126">
        <f t="shared" si="9"/>
        <v>1.8100000000000002E-2</v>
      </c>
      <c r="AO201" s="127">
        <f t="shared" ref="AO201:AW201" si="594">+($AX201-$AN201)/10+AN201</f>
        <v>1.83E-2</v>
      </c>
      <c r="AP201" s="127">
        <f t="shared" si="594"/>
        <v>1.8499999999999999E-2</v>
      </c>
      <c r="AQ201" s="127">
        <f t="shared" si="594"/>
        <v>1.8699999999999998E-2</v>
      </c>
      <c r="AR201" s="127">
        <f t="shared" si="594"/>
        <v>1.8899999999999997E-2</v>
      </c>
      <c r="AS201" s="127">
        <f t="shared" si="594"/>
        <v>1.9099999999999995E-2</v>
      </c>
      <c r="AT201" s="127">
        <f t="shared" si="594"/>
        <v>1.9299999999999994E-2</v>
      </c>
      <c r="AU201" s="127">
        <f t="shared" si="594"/>
        <v>1.9499999999999993E-2</v>
      </c>
      <c r="AV201" s="127">
        <f t="shared" si="594"/>
        <v>1.9699999999999992E-2</v>
      </c>
      <c r="AW201" s="127">
        <f t="shared" si="594"/>
        <v>1.9899999999999991E-2</v>
      </c>
      <c r="AX201" s="126">
        <f t="shared" si="11"/>
        <v>2.0099999999999996E-2</v>
      </c>
    </row>
    <row r="202" spans="2:50" ht="15.75" customHeight="1" x14ac:dyDescent="0.2">
      <c r="B202" s="123">
        <v>43745</v>
      </c>
      <c r="C202" s="128">
        <v>1.76</v>
      </c>
      <c r="D202" s="128">
        <v>1.76</v>
      </c>
      <c r="E202" s="128">
        <v>1.75</v>
      </c>
      <c r="F202" s="128">
        <v>1.73</v>
      </c>
      <c r="G202" s="128">
        <v>1.64</v>
      </c>
      <c r="H202" s="128">
        <v>1.46</v>
      </c>
      <c r="I202" s="128">
        <v>1.41</v>
      </c>
      <c r="J202" s="128">
        <v>1.38</v>
      </c>
      <c r="K202" s="128">
        <v>1.47</v>
      </c>
      <c r="L202" s="128">
        <v>1.56</v>
      </c>
      <c r="M202" s="128">
        <v>1.85</v>
      </c>
      <c r="N202" s="129">
        <v>2.0499999999999998</v>
      </c>
      <c r="O202" s="119"/>
      <c r="P202" s="120">
        <f t="shared" si="1"/>
        <v>43745</v>
      </c>
      <c r="Q202" s="121">
        <f t="shared" ref="Q202:W202" si="595">SUMIF($B$9:$N$9,Q$9,$B202:$N202)/100</f>
        <v>1.7600000000000001E-2</v>
      </c>
      <c r="R202" s="121">
        <f t="shared" si="595"/>
        <v>1.7600000000000001E-2</v>
      </c>
      <c r="S202" s="121">
        <f t="shared" si="595"/>
        <v>1.7500000000000002E-2</v>
      </c>
      <c r="T202" s="121">
        <f t="shared" si="595"/>
        <v>1.7299999999999999E-2</v>
      </c>
      <c r="U202" s="121">
        <f t="shared" si="595"/>
        <v>1.6399999999999998E-2</v>
      </c>
      <c r="V202" s="121">
        <f t="shared" si="595"/>
        <v>1.46E-2</v>
      </c>
      <c r="W202" s="121">
        <f t="shared" si="595"/>
        <v>1.41E-2</v>
      </c>
      <c r="X202" s="122">
        <f t="shared" si="3"/>
        <v>1.3950000000000001E-2</v>
      </c>
      <c r="Y202" s="121">
        <f t="shared" si="4"/>
        <v>1.38E-2</v>
      </c>
      <c r="Z202" s="122">
        <f t="shared" si="5"/>
        <v>1.4249999999999999E-2</v>
      </c>
      <c r="AA202" s="121">
        <f t="shared" si="6"/>
        <v>1.47E-2</v>
      </c>
      <c r="AB202" s="122">
        <f t="shared" si="562"/>
        <v>1.4999999999999999E-2</v>
      </c>
      <c r="AC202" s="122">
        <f t="shared" si="562"/>
        <v>1.5299999999999999E-2</v>
      </c>
      <c r="AD202" s="121">
        <f t="shared" si="7"/>
        <v>1.5600000000000001E-2</v>
      </c>
      <c r="AE202" s="122">
        <f t="shared" ref="AE202:AM202" si="596">+($AN202-$AD202)/10+AD202</f>
        <v>1.5890000000000001E-2</v>
      </c>
      <c r="AF202" s="122">
        <f t="shared" si="596"/>
        <v>1.618E-2</v>
      </c>
      <c r="AG202" s="122">
        <f t="shared" si="596"/>
        <v>1.6469999999999999E-2</v>
      </c>
      <c r="AH202" s="122">
        <f t="shared" si="596"/>
        <v>1.6759999999999997E-2</v>
      </c>
      <c r="AI202" s="122">
        <f t="shared" si="596"/>
        <v>1.7049999999999996E-2</v>
      </c>
      <c r="AJ202" s="122">
        <f t="shared" si="596"/>
        <v>1.7339999999999994E-2</v>
      </c>
      <c r="AK202" s="122">
        <f t="shared" si="596"/>
        <v>1.7629999999999993E-2</v>
      </c>
      <c r="AL202" s="122">
        <f t="shared" si="596"/>
        <v>1.7919999999999991E-2</v>
      </c>
      <c r="AM202" s="122">
        <f t="shared" si="596"/>
        <v>1.820999999999999E-2</v>
      </c>
      <c r="AN202" s="121">
        <f t="shared" si="9"/>
        <v>1.8500000000000003E-2</v>
      </c>
      <c r="AO202" s="122">
        <f t="shared" ref="AO202:AW202" si="597">+($AX202-$AN202)/10+AN202</f>
        <v>1.8700000000000001E-2</v>
      </c>
      <c r="AP202" s="122">
        <f t="shared" si="597"/>
        <v>1.89E-2</v>
      </c>
      <c r="AQ202" s="122">
        <f t="shared" si="597"/>
        <v>1.9099999999999999E-2</v>
      </c>
      <c r="AR202" s="122">
        <f t="shared" si="597"/>
        <v>1.9299999999999998E-2</v>
      </c>
      <c r="AS202" s="122">
        <f t="shared" si="597"/>
        <v>1.9499999999999997E-2</v>
      </c>
      <c r="AT202" s="122">
        <f t="shared" si="597"/>
        <v>1.9699999999999995E-2</v>
      </c>
      <c r="AU202" s="122">
        <f t="shared" si="597"/>
        <v>1.9899999999999994E-2</v>
      </c>
      <c r="AV202" s="122">
        <f t="shared" si="597"/>
        <v>2.0099999999999993E-2</v>
      </c>
      <c r="AW202" s="122">
        <f t="shared" si="597"/>
        <v>2.0299999999999992E-2</v>
      </c>
      <c r="AX202" s="121">
        <f t="shared" si="11"/>
        <v>2.0499999999999997E-2</v>
      </c>
    </row>
    <row r="203" spans="2:50" ht="15.75" customHeight="1" x14ac:dyDescent="0.2">
      <c r="B203" s="123">
        <v>43746</v>
      </c>
      <c r="C203" s="124">
        <v>1.69</v>
      </c>
      <c r="D203" s="124">
        <v>1.72</v>
      </c>
      <c r="E203" s="124">
        <v>1.72</v>
      </c>
      <c r="F203" s="124">
        <v>1.69</v>
      </c>
      <c r="G203" s="124">
        <v>1.62</v>
      </c>
      <c r="H203" s="124">
        <v>1.42</v>
      </c>
      <c r="I203" s="124">
        <v>1.38</v>
      </c>
      <c r="J203" s="124">
        <v>1.36</v>
      </c>
      <c r="K203" s="124">
        <v>1.45</v>
      </c>
      <c r="L203" s="124">
        <v>1.54</v>
      </c>
      <c r="M203" s="124">
        <v>1.84</v>
      </c>
      <c r="N203" s="125">
        <v>2.04</v>
      </c>
      <c r="O203" s="119"/>
      <c r="P203" s="120">
        <f t="shared" si="1"/>
        <v>43746</v>
      </c>
      <c r="Q203" s="126">
        <f t="shared" ref="Q203:W203" si="598">SUMIF($B$9:$N$9,Q$9,$B203:$N203)/100</f>
        <v>1.6899999999999998E-2</v>
      </c>
      <c r="R203" s="126">
        <f t="shared" si="598"/>
        <v>1.72E-2</v>
      </c>
      <c r="S203" s="126">
        <f t="shared" si="598"/>
        <v>1.72E-2</v>
      </c>
      <c r="T203" s="126">
        <f t="shared" si="598"/>
        <v>1.6899999999999998E-2</v>
      </c>
      <c r="U203" s="126">
        <f t="shared" si="598"/>
        <v>1.6200000000000003E-2</v>
      </c>
      <c r="V203" s="126">
        <f t="shared" si="598"/>
        <v>1.4199999999999999E-2</v>
      </c>
      <c r="W203" s="126">
        <f t="shared" si="598"/>
        <v>1.38E-2</v>
      </c>
      <c r="X203" s="127">
        <f t="shared" si="3"/>
        <v>1.37E-2</v>
      </c>
      <c r="Y203" s="126">
        <f t="shared" si="4"/>
        <v>1.3600000000000001E-2</v>
      </c>
      <c r="Z203" s="127">
        <f t="shared" si="5"/>
        <v>1.405E-2</v>
      </c>
      <c r="AA203" s="126">
        <f t="shared" si="6"/>
        <v>1.4499999999999999E-2</v>
      </c>
      <c r="AB203" s="127">
        <f t="shared" si="562"/>
        <v>1.4799999999999999E-2</v>
      </c>
      <c r="AC203" s="127">
        <f t="shared" si="562"/>
        <v>1.5099999999999999E-2</v>
      </c>
      <c r="AD203" s="126">
        <f t="shared" si="7"/>
        <v>1.54E-2</v>
      </c>
      <c r="AE203" s="127">
        <f t="shared" ref="AE203:AM203" si="599">+($AN203-$AD203)/10+AD203</f>
        <v>1.5699999999999999E-2</v>
      </c>
      <c r="AF203" s="127">
        <f t="shared" si="599"/>
        <v>1.6E-2</v>
      </c>
      <c r="AG203" s="127">
        <f t="shared" si="599"/>
        <v>1.6300000000000002E-2</v>
      </c>
      <c r="AH203" s="127">
        <f t="shared" si="599"/>
        <v>1.6600000000000004E-2</v>
      </c>
      <c r="AI203" s="127">
        <f t="shared" si="599"/>
        <v>1.6900000000000005E-2</v>
      </c>
      <c r="AJ203" s="127">
        <f t="shared" si="599"/>
        <v>1.7200000000000007E-2</v>
      </c>
      <c r="AK203" s="127">
        <f t="shared" si="599"/>
        <v>1.7500000000000009E-2</v>
      </c>
      <c r="AL203" s="127">
        <f t="shared" si="599"/>
        <v>1.780000000000001E-2</v>
      </c>
      <c r="AM203" s="127">
        <f t="shared" si="599"/>
        <v>1.8100000000000012E-2</v>
      </c>
      <c r="AN203" s="126">
        <f t="shared" si="9"/>
        <v>1.84E-2</v>
      </c>
      <c r="AO203" s="127">
        <f t="shared" ref="AO203:AW203" si="600">+($AX203-$AN203)/10+AN203</f>
        <v>1.8599999999999998E-2</v>
      </c>
      <c r="AP203" s="127">
        <f t="shared" si="600"/>
        <v>1.8799999999999997E-2</v>
      </c>
      <c r="AQ203" s="127">
        <f t="shared" si="600"/>
        <v>1.8999999999999996E-2</v>
      </c>
      <c r="AR203" s="127">
        <f t="shared" si="600"/>
        <v>1.9199999999999995E-2</v>
      </c>
      <c r="AS203" s="127">
        <f t="shared" si="600"/>
        <v>1.9399999999999994E-2</v>
      </c>
      <c r="AT203" s="127">
        <f t="shared" si="600"/>
        <v>1.9599999999999992E-2</v>
      </c>
      <c r="AU203" s="127">
        <f t="shared" si="600"/>
        <v>1.9799999999999991E-2</v>
      </c>
      <c r="AV203" s="127">
        <f t="shared" si="600"/>
        <v>1.999999999999999E-2</v>
      </c>
      <c r="AW203" s="127">
        <f t="shared" si="600"/>
        <v>2.0199999999999989E-2</v>
      </c>
      <c r="AX203" s="126">
        <f t="shared" si="11"/>
        <v>2.0400000000000001E-2</v>
      </c>
    </row>
    <row r="204" spans="2:50" ht="15.75" customHeight="1" x14ac:dyDescent="0.2">
      <c r="B204" s="123">
        <v>43747</v>
      </c>
      <c r="C204" s="128">
        <v>1.69</v>
      </c>
      <c r="D204" s="128">
        <v>1.7</v>
      </c>
      <c r="E204" s="128">
        <v>1.69</v>
      </c>
      <c r="F204" s="128">
        <v>1.69</v>
      </c>
      <c r="G204" s="128">
        <v>1.59</v>
      </c>
      <c r="H204" s="128">
        <v>1.47</v>
      </c>
      <c r="I204" s="128">
        <v>1.43</v>
      </c>
      <c r="J204" s="128">
        <v>1.4</v>
      </c>
      <c r="K204" s="128">
        <v>1.5</v>
      </c>
      <c r="L204" s="128">
        <v>1.59</v>
      </c>
      <c r="M204" s="128">
        <v>1.88</v>
      </c>
      <c r="N204" s="129">
        <v>2.08</v>
      </c>
      <c r="O204" s="119"/>
      <c r="P204" s="120">
        <f t="shared" si="1"/>
        <v>43747</v>
      </c>
      <c r="Q204" s="121">
        <f t="shared" ref="Q204:W204" si="601">SUMIF($B$9:$N$9,Q$9,$B204:$N204)/100</f>
        <v>1.6899999999999998E-2</v>
      </c>
      <c r="R204" s="121">
        <f t="shared" si="601"/>
        <v>1.7000000000000001E-2</v>
      </c>
      <c r="S204" s="121">
        <f t="shared" si="601"/>
        <v>1.6899999999999998E-2</v>
      </c>
      <c r="T204" s="121">
        <f t="shared" si="601"/>
        <v>1.6899999999999998E-2</v>
      </c>
      <c r="U204" s="121">
        <f t="shared" si="601"/>
        <v>1.5900000000000001E-2</v>
      </c>
      <c r="V204" s="121">
        <f t="shared" si="601"/>
        <v>1.47E-2</v>
      </c>
      <c r="W204" s="121">
        <f t="shared" si="601"/>
        <v>1.43E-2</v>
      </c>
      <c r="X204" s="122">
        <f t="shared" si="3"/>
        <v>1.4149999999999999E-2</v>
      </c>
      <c r="Y204" s="121">
        <f t="shared" si="4"/>
        <v>1.3999999999999999E-2</v>
      </c>
      <c r="Z204" s="122">
        <f t="shared" si="5"/>
        <v>1.4499999999999999E-2</v>
      </c>
      <c r="AA204" s="121">
        <f t="shared" si="6"/>
        <v>1.4999999999999999E-2</v>
      </c>
      <c r="AB204" s="122">
        <f t="shared" si="562"/>
        <v>1.5299999999999999E-2</v>
      </c>
      <c r="AC204" s="122">
        <f t="shared" si="562"/>
        <v>1.5599999999999999E-2</v>
      </c>
      <c r="AD204" s="121">
        <f t="shared" si="7"/>
        <v>1.5900000000000001E-2</v>
      </c>
      <c r="AE204" s="122">
        <f t="shared" ref="AE204:AM204" si="602">+($AN204-$AD204)/10+AD204</f>
        <v>1.619E-2</v>
      </c>
      <c r="AF204" s="122">
        <f t="shared" si="602"/>
        <v>1.6479999999999998E-2</v>
      </c>
      <c r="AG204" s="122">
        <f t="shared" si="602"/>
        <v>1.6769999999999997E-2</v>
      </c>
      <c r="AH204" s="122">
        <f t="shared" si="602"/>
        <v>1.7059999999999995E-2</v>
      </c>
      <c r="AI204" s="122">
        <f t="shared" si="602"/>
        <v>1.7349999999999994E-2</v>
      </c>
      <c r="AJ204" s="122">
        <f t="shared" si="602"/>
        <v>1.7639999999999992E-2</v>
      </c>
      <c r="AK204" s="122">
        <f t="shared" si="602"/>
        <v>1.7929999999999991E-2</v>
      </c>
      <c r="AL204" s="122">
        <f t="shared" si="602"/>
        <v>1.821999999999999E-2</v>
      </c>
      <c r="AM204" s="122">
        <f t="shared" si="602"/>
        <v>1.8509999999999988E-2</v>
      </c>
      <c r="AN204" s="121">
        <f t="shared" si="9"/>
        <v>1.8799999999999997E-2</v>
      </c>
      <c r="AO204" s="122">
        <f t="shared" ref="AO204:AW204" si="603">+($AX204-$AN204)/10+AN204</f>
        <v>1.8999999999999996E-2</v>
      </c>
      <c r="AP204" s="122">
        <f t="shared" si="603"/>
        <v>1.9199999999999995E-2</v>
      </c>
      <c r="AQ204" s="122">
        <f t="shared" si="603"/>
        <v>1.9399999999999994E-2</v>
      </c>
      <c r="AR204" s="122">
        <f t="shared" si="603"/>
        <v>1.9599999999999992E-2</v>
      </c>
      <c r="AS204" s="122">
        <f t="shared" si="603"/>
        <v>1.9799999999999991E-2</v>
      </c>
      <c r="AT204" s="122">
        <f t="shared" si="603"/>
        <v>1.999999999999999E-2</v>
      </c>
      <c r="AU204" s="122">
        <f t="shared" si="603"/>
        <v>2.0199999999999989E-2</v>
      </c>
      <c r="AV204" s="122">
        <f t="shared" si="603"/>
        <v>2.0399999999999988E-2</v>
      </c>
      <c r="AW204" s="122">
        <f t="shared" si="603"/>
        <v>2.0599999999999986E-2</v>
      </c>
      <c r="AX204" s="121">
        <f t="shared" si="11"/>
        <v>2.0799999999999999E-2</v>
      </c>
    </row>
    <row r="205" spans="2:50" ht="15.75" customHeight="1" x14ac:dyDescent="0.2">
      <c r="B205" s="123">
        <v>43748</v>
      </c>
      <c r="C205" s="124">
        <v>1.74</v>
      </c>
      <c r="D205" s="124">
        <v>1.71</v>
      </c>
      <c r="E205" s="124">
        <v>1.68</v>
      </c>
      <c r="F205" s="124">
        <v>1.68</v>
      </c>
      <c r="G205" s="124">
        <v>1.63</v>
      </c>
      <c r="H205" s="124">
        <v>1.53</v>
      </c>
      <c r="I205" s="124">
        <v>1.49</v>
      </c>
      <c r="J205" s="124">
        <v>1.48</v>
      </c>
      <c r="K205" s="124">
        <v>1.57</v>
      </c>
      <c r="L205" s="124">
        <v>1.67</v>
      </c>
      <c r="M205" s="124">
        <v>1.96</v>
      </c>
      <c r="N205" s="125">
        <v>2.16</v>
      </c>
      <c r="O205" s="119"/>
      <c r="P205" s="120">
        <f t="shared" si="1"/>
        <v>43748</v>
      </c>
      <c r="Q205" s="126">
        <f t="shared" ref="Q205:W205" si="604">SUMIF($B$9:$N$9,Q$9,$B205:$N205)/100</f>
        <v>1.7399999999999999E-2</v>
      </c>
      <c r="R205" s="126">
        <f t="shared" si="604"/>
        <v>1.7100000000000001E-2</v>
      </c>
      <c r="S205" s="126">
        <f t="shared" si="604"/>
        <v>1.6799999999999999E-2</v>
      </c>
      <c r="T205" s="126">
        <f t="shared" si="604"/>
        <v>1.6799999999999999E-2</v>
      </c>
      <c r="U205" s="126">
        <f t="shared" si="604"/>
        <v>1.6299999999999999E-2</v>
      </c>
      <c r="V205" s="126">
        <f t="shared" si="604"/>
        <v>1.5300000000000001E-2</v>
      </c>
      <c r="W205" s="126">
        <f t="shared" si="604"/>
        <v>1.49E-2</v>
      </c>
      <c r="X205" s="127">
        <f t="shared" si="3"/>
        <v>1.485E-2</v>
      </c>
      <c r="Y205" s="126">
        <f t="shared" si="4"/>
        <v>1.4800000000000001E-2</v>
      </c>
      <c r="Z205" s="127">
        <f t="shared" si="5"/>
        <v>1.5250000000000001E-2</v>
      </c>
      <c r="AA205" s="126">
        <f t="shared" si="6"/>
        <v>1.5700000000000002E-2</v>
      </c>
      <c r="AB205" s="127">
        <f t="shared" si="562"/>
        <v>1.6033333333333333E-2</v>
      </c>
      <c r="AC205" s="127">
        <f t="shared" si="562"/>
        <v>1.6366666666666665E-2</v>
      </c>
      <c r="AD205" s="126">
        <f t="shared" si="7"/>
        <v>1.67E-2</v>
      </c>
      <c r="AE205" s="127">
        <f t="shared" ref="AE205:AM205" si="605">+($AN205-$AD205)/10+AD205</f>
        <v>1.6989999999999998E-2</v>
      </c>
      <c r="AF205" s="127">
        <f t="shared" si="605"/>
        <v>1.7279999999999997E-2</v>
      </c>
      <c r="AG205" s="127">
        <f t="shared" si="605"/>
        <v>1.7569999999999995E-2</v>
      </c>
      <c r="AH205" s="127">
        <f t="shared" si="605"/>
        <v>1.7859999999999994E-2</v>
      </c>
      <c r="AI205" s="127">
        <f t="shared" si="605"/>
        <v>1.8149999999999993E-2</v>
      </c>
      <c r="AJ205" s="127">
        <f t="shared" si="605"/>
        <v>1.8439999999999991E-2</v>
      </c>
      <c r="AK205" s="127">
        <f t="shared" si="605"/>
        <v>1.872999999999999E-2</v>
      </c>
      <c r="AL205" s="127">
        <f t="shared" si="605"/>
        <v>1.9019999999999988E-2</v>
      </c>
      <c r="AM205" s="127">
        <f t="shared" si="605"/>
        <v>1.9309999999999987E-2</v>
      </c>
      <c r="AN205" s="126">
        <f t="shared" si="9"/>
        <v>1.9599999999999999E-2</v>
      </c>
      <c r="AO205" s="127">
        <f t="shared" ref="AO205:AW205" si="606">+($AX205-$AN205)/10+AN205</f>
        <v>1.9799999999999998E-2</v>
      </c>
      <c r="AP205" s="127">
        <f t="shared" si="606"/>
        <v>1.9999999999999997E-2</v>
      </c>
      <c r="AQ205" s="127">
        <f t="shared" si="606"/>
        <v>2.0199999999999996E-2</v>
      </c>
      <c r="AR205" s="127">
        <f t="shared" si="606"/>
        <v>2.0399999999999995E-2</v>
      </c>
      <c r="AS205" s="127">
        <f t="shared" si="606"/>
        <v>2.0599999999999993E-2</v>
      </c>
      <c r="AT205" s="127">
        <f t="shared" si="606"/>
        <v>2.0799999999999992E-2</v>
      </c>
      <c r="AU205" s="127">
        <f t="shared" si="606"/>
        <v>2.0999999999999991E-2</v>
      </c>
      <c r="AV205" s="127">
        <f t="shared" si="606"/>
        <v>2.119999999999999E-2</v>
      </c>
      <c r="AW205" s="127">
        <f t="shared" si="606"/>
        <v>2.1399999999999988E-2</v>
      </c>
      <c r="AX205" s="126">
        <f t="shared" si="11"/>
        <v>2.1600000000000001E-2</v>
      </c>
    </row>
    <row r="206" spans="2:50" ht="15.75" customHeight="1" x14ac:dyDescent="0.2">
      <c r="B206" s="123">
        <v>43749</v>
      </c>
      <c r="C206" s="128">
        <v>1.76</v>
      </c>
      <c r="D206" s="128">
        <v>1.74</v>
      </c>
      <c r="E206" s="128">
        <v>1.68</v>
      </c>
      <c r="F206" s="128">
        <v>1.68</v>
      </c>
      <c r="G206" s="128">
        <v>1.67</v>
      </c>
      <c r="H206" s="128">
        <v>1.63</v>
      </c>
      <c r="I206" s="128">
        <v>1.6</v>
      </c>
      <c r="J206" s="128">
        <v>1.59</v>
      </c>
      <c r="K206" s="128">
        <v>1.68</v>
      </c>
      <c r="L206" s="128">
        <v>1.76</v>
      </c>
      <c r="M206" s="128">
        <v>2.04</v>
      </c>
      <c r="N206" s="129">
        <v>2.2200000000000002</v>
      </c>
      <c r="O206" s="119"/>
      <c r="P206" s="120">
        <f t="shared" si="1"/>
        <v>43749</v>
      </c>
      <c r="Q206" s="121">
        <f t="shared" ref="Q206:W206" si="607">SUMIF($B$9:$N$9,Q$9,$B206:$N206)/100</f>
        <v>1.7600000000000001E-2</v>
      </c>
      <c r="R206" s="121">
        <f t="shared" si="607"/>
        <v>1.7399999999999999E-2</v>
      </c>
      <c r="S206" s="121">
        <f t="shared" si="607"/>
        <v>1.6799999999999999E-2</v>
      </c>
      <c r="T206" s="121">
        <f t="shared" si="607"/>
        <v>1.6799999999999999E-2</v>
      </c>
      <c r="U206" s="121">
        <f t="shared" si="607"/>
        <v>1.67E-2</v>
      </c>
      <c r="V206" s="121">
        <f t="shared" si="607"/>
        <v>1.6299999999999999E-2</v>
      </c>
      <c r="W206" s="121">
        <f t="shared" si="607"/>
        <v>1.6E-2</v>
      </c>
      <c r="X206" s="122">
        <f t="shared" si="3"/>
        <v>1.5949999999999999E-2</v>
      </c>
      <c r="Y206" s="121">
        <f t="shared" si="4"/>
        <v>1.5900000000000001E-2</v>
      </c>
      <c r="Z206" s="122">
        <f t="shared" si="5"/>
        <v>1.635E-2</v>
      </c>
      <c r="AA206" s="121">
        <f t="shared" si="6"/>
        <v>1.6799999999999999E-2</v>
      </c>
      <c r="AB206" s="122">
        <f t="shared" si="562"/>
        <v>1.7066666666666667E-2</v>
      </c>
      <c r="AC206" s="122">
        <f t="shared" si="562"/>
        <v>1.7333333333333336E-2</v>
      </c>
      <c r="AD206" s="121">
        <f t="shared" si="7"/>
        <v>1.7600000000000001E-2</v>
      </c>
      <c r="AE206" s="122">
        <f t="shared" ref="AE206:AM206" si="608">+($AN206-$AD206)/10+AD206</f>
        <v>1.788E-2</v>
      </c>
      <c r="AF206" s="122">
        <f t="shared" si="608"/>
        <v>1.8159999999999999E-2</v>
      </c>
      <c r="AG206" s="122">
        <f t="shared" si="608"/>
        <v>1.8439999999999998E-2</v>
      </c>
      <c r="AH206" s="122">
        <f t="shared" si="608"/>
        <v>1.8719999999999997E-2</v>
      </c>
      <c r="AI206" s="122">
        <f t="shared" si="608"/>
        <v>1.8999999999999996E-2</v>
      </c>
      <c r="AJ206" s="122">
        <f t="shared" si="608"/>
        <v>1.9279999999999995E-2</v>
      </c>
      <c r="AK206" s="122">
        <f t="shared" si="608"/>
        <v>1.9559999999999994E-2</v>
      </c>
      <c r="AL206" s="122">
        <f t="shared" si="608"/>
        <v>1.9839999999999993E-2</v>
      </c>
      <c r="AM206" s="122">
        <f t="shared" si="608"/>
        <v>2.0119999999999992E-2</v>
      </c>
      <c r="AN206" s="121">
        <f t="shared" si="9"/>
        <v>2.0400000000000001E-2</v>
      </c>
      <c r="AO206" s="122">
        <f t="shared" ref="AO206:AW206" si="609">+($AX206-$AN206)/10+AN206</f>
        <v>2.0580000000000001E-2</v>
      </c>
      <c r="AP206" s="122">
        <f t="shared" si="609"/>
        <v>2.0760000000000001E-2</v>
      </c>
      <c r="AQ206" s="122">
        <f t="shared" si="609"/>
        <v>2.094E-2</v>
      </c>
      <c r="AR206" s="122">
        <f t="shared" si="609"/>
        <v>2.112E-2</v>
      </c>
      <c r="AS206" s="122">
        <f t="shared" si="609"/>
        <v>2.1299999999999999E-2</v>
      </c>
      <c r="AT206" s="122">
        <f t="shared" si="609"/>
        <v>2.1479999999999999E-2</v>
      </c>
      <c r="AU206" s="122">
        <f t="shared" si="609"/>
        <v>2.1659999999999999E-2</v>
      </c>
      <c r="AV206" s="122">
        <f t="shared" si="609"/>
        <v>2.1839999999999998E-2</v>
      </c>
      <c r="AW206" s="122">
        <f t="shared" si="609"/>
        <v>2.2019999999999998E-2</v>
      </c>
      <c r="AX206" s="121">
        <f t="shared" si="11"/>
        <v>2.2200000000000001E-2</v>
      </c>
    </row>
    <row r="207" spans="2:50" ht="15.75" customHeight="1" x14ac:dyDescent="0.2">
      <c r="B207" s="123">
        <v>43753</v>
      </c>
      <c r="C207" s="124">
        <v>1.74</v>
      </c>
      <c r="D207" s="124">
        <v>1.72</v>
      </c>
      <c r="E207" s="124">
        <v>1.67</v>
      </c>
      <c r="F207" s="124">
        <v>1.67</v>
      </c>
      <c r="G207" s="124">
        <v>1.65</v>
      </c>
      <c r="H207" s="124">
        <v>1.61</v>
      </c>
      <c r="I207" s="124">
        <v>1.6</v>
      </c>
      <c r="J207" s="124">
        <v>1.59</v>
      </c>
      <c r="K207" s="124">
        <v>1.68</v>
      </c>
      <c r="L207" s="124">
        <v>1.77</v>
      </c>
      <c r="M207" s="124">
        <v>2.06</v>
      </c>
      <c r="N207" s="125">
        <v>2.23</v>
      </c>
      <c r="O207" s="119"/>
      <c r="P207" s="120">
        <f t="shared" si="1"/>
        <v>43753</v>
      </c>
      <c r="Q207" s="126">
        <f t="shared" ref="Q207:W207" si="610">SUMIF($B$9:$N$9,Q$9,$B207:$N207)/100</f>
        <v>1.7399999999999999E-2</v>
      </c>
      <c r="R207" s="126">
        <f t="shared" si="610"/>
        <v>1.72E-2</v>
      </c>
      <c r="S207" s="126">
        <f t="shared" si="610"/>
        <v>1.67E-2</v>
      </c>
      <c r="T207" s="126">
        <f t="shared" si="610"/>
        <v>1.67E-2</v>
      </c>
      <c r="U207" s="126">
        <f t="shared" si="610"/>
        <v>1.6500000000000001E-2</v>
      </c>
      <c r="V207" s="126">
        <f t="shared" si="610"/>
        <v>1.61E-2</v>
      </c>
      <c r="W207" s="126">
        <f t="shared" si="610"/>
        <v>1.6E-2</v>
      </c>
      <c r="X207" s="127">
        <f t="shared" si="3"/>
        <v>1.5949999999999999E-2</v>
      </c>
      <c r="Y207" s="126">
        <f t="shared" si="4"/>
        <v>1.5900000000000001E-2</v>
      </c>
      <c r="Z207" s="127">
        <f t="shared" si="5"/>
        <v>1.635E-2</v>
      </c>
      <c r="AA207" s="126">
        <f t="shared" si="6"/>
        <v>1.6799999999999999E-2</v>
      </c>
      <c r="AB207" s="127">
        <f t="shared" si="562"/>
        <v>1.7100000000000001E-2</v>
      </c>
      <c r="AC207" s="127">
        <f t="shared" si="562"/>
        <v>1.7400000000000002E-2</v>
      </c>
      <c r="AD207" s="126">
        <f t="shared" si="7"/>
        <v>1.77E-2</v>
      </c>
      <c r="AE207" s="127">
        <f t="shared" ref="AE207:AM207" si="611">+($AN207-$AD207)/10+AD207</f>
        <v>1.7989999999999999E-2</v>
      </c>
      <c r="AF207" s="127">
        <f t="shared" si="611"/>
        <v>1.8279999999999998E-2</v>
      </c>
      <c r="AG207" s="127">
        <f t="shared" si="611"/>
        <v>1.8569999999999996E-2</v>
      </c>
      <c r="AH207" s="127">
        <f t="shared" si="611"/>
        <v>1.8859999999999995E-2</v>
      </c>
      <c r="AI207" s="127">
        <f t="shared" si="611"/>
        <v>1.9149999999999993E-2</v>
      </c>
      <c r="AJ207" s="127">
        <f t="shared" si="611"/>
        <v>1.9439999999999992E-2</v>
      </c>
      <c r="AK207" s="127">
        <f t="shared" si="611"/>
        <v>1.9729999999999991E-2</v>
      </c>
      <c r="AL207" s="127">
        <f t="shared" si="611"/>
        <v>2.0019999999999989E-2</v>
      </c>
      <c r="AM207" s="127">
        <f t="shared" si="611"/>
        <v>2.0309999999999988E-2</v>
      </c>
      <c r="AN207" s="126">
        <f t="shared" si="9"/>
        <v>2.06E-2</v>
      </c>
      <c r="AO207" s="127">
        <f t="shared" ref="AO207:AW207" si="612">+($AX207-$AN207)/10+AN207</f>
        <v>2.077E-2</v>
      </c>
      <c r="AP207" s="127">
        <f t="shared" si="612"/>
        <v>2.094E-2</v>
      </c>
      <c r="AQ207" s="127">
        <f t="shared" si="612"/>
        <v>2.111E-2</v>
      </c>
      <c r="AR207" s="127">
        <f t="shared" si="612"/>
        <v>2.128E-2</v>
      </c>
      <c r="AS207" s="127">
        <f t="shared" si="612"/>
        <v>2.145E-2</v>
      </c>
      <c r="AT207" s="127">
        <f t="shared" si="612"/>
        <v>2.162E-2</v>
      </c>
      <c r="AU207" s="127">
        <f t="shared" si="612"/>
        <v>2.179E-2</v>
      </c>
      <c r="AV207" s="127">
        <f t="shared" si="612"/>
        <v>2.196E-2</v>
      </c>
      <c r="AW207" s="127">
        <f t="shared" si="612"/>
        <v>2.213E-2</v>
      </c>
      <c r="AX207" s="126">
        <f t="shared" si="11"/>
        <v>2.23E-2</v>
      </c>
    </row>
    <row r="208" spans="2:50" ht="15.75" customHeight="1" x14ac:dyDescent="0.2">
      <c r="B208" s="123">
        <v>43754</v>
      </c>
      <c r="C208" s="128">
        <v>1.71</v>
      </c>
      <c r="D208" s="128">
        <v>1.68</v>
      </c>
      <c r="E208" s="128">
        <v>1.66</v>
      </c>
      <c r="F208" s="128">
        <v>1.64</v>
      </c>
      <c r="G208" s="128">
        <v>1.59</v>
      </c>
      <c r="H208" s="128">
        <v>1.58</v>
      </c>
      <c r="I208" s="128">
        <v>1.57</v>
      </c>
      <c r="J208" s="128">
        <v>1.57</v>
      </c>
      <c r="K208" s="128">
        <v>1.65</v>
      </c>
      <c r="L208" s="128">
        <v>1.75</v>
      </c>
      <c r="M208" s="128">
        <v>2.0499999999999998</v>
      </c>
      <c r="N208" s="129">
        <v>2.23</v>
      </c>
      <c r="O208" s="119"/>
      <c r="P208" s="120">
        <f t="shared" si="1"/>
        <v>43754</v>
      </c>
      <c r="Q208" s="121">
        <f t="shared" ref="Q208:W208" si="613">SUMIF($B$9:$N$9,Q$9,$B208:$N208)/100</f>
        <v>1.7100000000000001E-2</v>
      </c>
      <c r="R208" s="121">
        <f t="shared" si="613"/>
        <v>1.6799999999999999E-2</v>
      </c>
      <c r="S208" s="121">
        <f t="shared" si="613"/>
        <v>1.66E-2</v>
      </c>
      <c r="T208" s="121">
        <f t="shared" si="613"/>
        <v>1.6399999999999998E-2</v>
      </c>
      <c r="U208" s="121">
        <f t="shared" si="613"/>
        <v>1.5900000000000001E-2</v>
      </c>
      <c r="V208" s="121">
        <f t="shared" si="613"/>
        <v>1.5800000000000002E-2</v>
      </c>
      <c r="W208" s="121">
        <f t="shared" si="613"/>
        <v>1.5700000000000002E-2</v>
      </c>
      <c r="X208" s="122">
        <f t="shared" si="3"/>
        <v>1.5700000000000002E-2</v>
      </c>
      <c r="Y208" s="121">
        <f t="shared" si="4"/>
        <v>1.5700000000000002E-2</v>
      </c>
      <c r="Z208" s="122">
        <f t="shared" si="5"/>
        <v>1.6100000000000003E-2</v>
      </c>
      <c r="AA208" s="121">
        <f t="shared" si="6"/>
        <v>1.6500000000000001E-2</v>
      </c>
      <c r="AB208" s="122">
        <f t="shared" si="562"/>
        <v>1.6833333333333336E-2</v>
      </c>
      <c r="AC208" s="122">
        <f t="shared" si="562"/>
        <v>1.716666666666667E-2</v>
      </c>
      <c r="AD208" s="121">
        <f t="shared" si="7"/>
        <v>1.7500000000000002E-2</v>
      </c>
      <c r="AE208" s="122">
        <f t="shared" ref="AE208:AM208" si="614">+($AN208-$AD208)/10+AD208</f>
        <v>1.78E-2</v>
      </c>
      <c r="AF208" s="122">
        <f t="shared" si="614"/>
        <v>1.8099999999999998E-2</v>
      </c>
      <c r="AG208" s="122">
        <f t="shared" si="614"/>
        <v>1.8399999999999996E-2</v>
      </c>
      <c r="AH208" s="122">
        <f t="shared" si="614"/>
        <v>1.8699999999999994E-2</v>
      </c>
      <c r="AI208" s="122">
        <f t="shared" si="614"/>
        <v>1.8999999999999993E-2</v>
      </c>
      <c r="AJ208" s="122">
        <f t="shared" si="614"/>
        <v>1.9299999999999991E-2</v>
      </c>
      <c r="AK208" s="122">
        <f t="shared" si="614"/>
        <v>1.9599999999999989E-2</v>
      </c>
      <c r="AL208" s="122">
        <f t="shared" si="614"/>
        <v>1.9899999999999987E-2</v>
      </c>
      <c r="AM208" s="122">
        <f t="shared" si="614"/>
        <v>2.0199999999999985E-2</v>
      </c>
      <c r="AN208" s="121">
        <f t="shared" si="9"/>
        <v>2.0499999999999997E-2</v>
      </c>
      <c r="AO208" s="122">
        <f t="shared" ref="AO208:AW208" si="615">+($AX208-$AN208)/10+AN208</f>
        <v>2.0679999999999997E-2</v>
      </c>
      <c r="AP208" s="122">
        <f t="shared" si="615"/>
        <v>2.0859999999999997E-2</v>
      </c>
      <c r="AQ208" s="122">
        <f t="shared" si="615"/>
        <v>2.1039999999999996E-2</v>
      </c>
      <c r="AR208" s="122">
        <f t="shared" si="615"/>
        <v>2.1219999999999996E-2</v>
      </c>
      <c r="AS208" s="122">
        <f t="shared" si="615"/>
        <v>2.1399999999999995E-2</v>
      </c>
      <c r="AT208" s="122">
        <f t="shared" si="615"/>
        <v>2.1579999999999995E-2</v>
      </c>
      <c r="AU208" s="122">
        <f t="shared" si="615"/>
        <v>2.1759999999999995E-2</v>
      </c>
      <c r="AV208" s="122">
        <f t="shared" si="615"/>
        <v>2.1939999999999994E-2</v>
      </c>
      <c r="AW208" s="122">
        <f t="shared" si="615"/>
        <v>2.2119999999999994E-2</v>
      </c>
      <c r="AX208" s="121">
        <f t="shared" si="11"/>
        <v>2.23E-2</v>
      </c>
    </row>
    <row r="209" spans="2:50" ht="15.75" customHeight="1" x14ac:dyDescent="0.2">
      <c r="B209" s="123">
        <v>43755</v>
      </c>
      <c r="C209" s="124">
        <v>1.74</v>
      </c>
      <c r="D209" s="124">
        <v>1.7</v>
      </c>
      <c r="E209" s="124">
        <v>1.66</v>
      </c>
      <c r="F209" s="124">
        <v>1.63</v>
      </c>
      <c r="G209" s="124">
        <v>1.59</v>
      </c>
      <c r="H209" s="124">
        <v>1.6</v>
      </c>
      <c r="I209" s="124">
        <v>1.57</v>
      </c>
      <c r="J209" s="124">
        <v>1.57</v>
      </c>
      <c r="K209" s="124">
        <v>1.66</v>
      </c>
      <c r="L209" s="124">
        <v>1.76</v>
      </c>
      <c r="M209" s="124">
        <v>2.0499999999999998</v>
      </c>
      <c r="N209" s="125">
        <v>2.2400000000000002</v>
      </c>
      <c r="O209" s="119"/>
      <c r="P209" s="120">
        <f t="shared" si="1"/>
        <v>43755</v>
      </c>
      <c r="Q209" s="126">
        <f t="shared" ref="Q209:W209" si="616">SUMIF($B$9:$N$9,Q$9,$B209:$N209)/100</f>
        <v>1.7399999999999999E-2</v>
      </c>
      <c r="R209" s="126">
        <f t="shared" si="616"/>
        <v>1.7000000000000001E-2</v>
      </c>
      <c r="S209" s="126">
        <f t="shared" si="616"/>
        <v>1.66E-2</v>
      </c>
      <c r="T209" s="126">
        <f t="shared" si="616"/>
        <v>1.6299999999999999E-2</v>
      </c>
      <c r="U209" s="126">
        <f t="shared" si="616"/>
        <v>1.5900000000000001E-2</v>
      </c>
      <c r="V209" s="126">
        <f t="shared" si="616"/>
        <v>1.6E-2</v>
      </c>
      <c r="W209" s="126">
        <f t="shared" si="616"/>
        <v>1.5700000000000002E-2</v>
      </c>
      <c r="X209" s="127">
        <f t="shared" si="3"/>
        <v>1.5700000000000002E-2</v>
      </c>
      <c r="Y209" s="126">
        <f t="shared" si="4"/>
        <v>1.5700000000000002E-2</v>
      </c>
      <c r="Z209" s="127">
        <f t="shared" si="5"/>
        <v>1.6150000000000001E-2</v>
      </c>
      <c r="AA209" s="126">
        <f t="shared" si="6"/>
        <v>1.66E-2</v>
      </c>
      <c r="AB209" s="127">
        <f t="shared" si="562"/>
        <v>1.6933333333333335E-2</v>
      </c>
      <c r="AC209" s="127">
        <f t="shared" si="562"/>
        <v>1.726666666666667E-2</v>
      </c>
      <c r="AD209" s="126">
        <f t="shared" si="7"/>
        <v>1.7600000000000001E-2</v>
      </c>
      <c r="AE209" s="127">
        <f t="shared" ref="AE209:AM209" si="617">+($AN209-$AD209)/10+AD209</f>
        <v>1.789E-2</v>
      </c>
      <c r="AF209" s="127">
        <f t="shared" si="617"/>
        <v>1.8179999999999998E-2</v>
      </c>
      <c r="AG209" s="127">
        <f t="shared" si="617"/>
        <v>1.8469999999999997E-2</v>
      </c>
      <c r="AH209" s="127">
        <f t="shared" si="617"/>
        <v>1.8759999999999995E-2</v>
      </c>
      <c r="AI209" s="127">
        <f t="shared" si="617"/>
        <v>1.9049999999999994E-2</v>
      </c>
      <c r="AJ209" s="127">
        <f t="shared" si="617"/>
        <v>1.9339999999999993E-2</v>
      </c>
      <c r="AK209" s="127">
        <f t="shared" si="617"/>
        <v>1.9629999999999991E-2</v>
      </c>
      <c r="AL209" s="127">
        <f t="shared" si="617"/>
        <v>1.991999999999999E-2</v>
      </c>
      <c r="AM209" s="127">
        <f t="shared" si="617"/>
        <v>2.0209999999999988E-2</v>
      </c>
      <c r="AN209" s="126">
        <f t="shared" si="9"/>
        <v>2.0499999999999997E-2</v>
      </c>
      <c r="AO209" s="127">
        <f t="shared" ref="AO209:AW209" si="618">+($AX209-$AN209)/10+AN209</f>
        <v>2.0689999999999997E-2</v>
      </c>
      <c r="AP209" s="127">
        <f t="shared" si="618"/>
        <v>2.0879999999999996E-2</v>
      </c>
      <c r="AQ209" s="127">
        <f t="shared" si="618"/>
        <v>2.1069999999999995E-2</v>
      </c>
      <c r="AR209" s="127">
        <f t="shared" si="618"/>
        <v>2.1259999999999994E-2</v>
      </c>
      <c r="AS209" s="127">
        <f t="shared" si="618"/>
        <v>2.1449999999999993E-2</v>
      </c>
      <c r="AT209" s="127">
        <f t="shared" si="618"/>
        <v>2.1639999999999993E-2</v>
      </c>
      <c r="AU209" s="127">
        <f t="shared" si="618"/>
        <v>2.1829999999999992E-2</v>
      </c>
      <c r="AV209" s="127">
        <f t="shared" si="618"/>
        <v>2.2019999999999991E-2</v>
      </c>
      <c r="AW209" s="127">
        <f t="shared" si="618"/>
        <v>2.220999999999999E-2</v>
      </c>
      <c r="AX209" s="126">
        <f t="shared" si="11"/>
        <v>2.2400000000000003E-2</v>
      </c>
    </row>
    <row r="210" spans="2:50" ht="15.75" customHeight="1" x14ac:dyDescent="0.2">
      <c r="B210" s="123">
        <v>43756</v>
      </c>
      <c r="C210" s="128">
        <v>1.75</v>
      </c>
      <c r="D210" s="128">
        <v>1.69</v>
      </c>
      <c r="E210" s="128">
        <v>1.66</v>
      </c>
      <c r="F210" s="128">
        <v>1.63</v>
      </c>
      <c r="G210" s="128">
        <v>1.58</v>
      </c>
      <c r="H210" s="128">
        <v>1.58</v>
      </c>
      <c r="I210" s="128">
        <v>1.56</v>
      </c>
      <c r="J210" s="128">
        <v>1.56</v>
      </c>
      <c r="K210" s="128">
        <v>1.66</v>
      </c>
      <c r="L210" s="128">
        <v>1.76</v>
      </c>
      <c r="M210" s="128">
        <v>2.06</v>
      </c>
      <c r="N210" s="129">
        <v>2.25</v>
      </c>
      <c r="O210" s="119"/>
      <c r="P210" s="120">
        <f t="shared" si="1"/>
        <v>43756</v>
      </c>
      <c r="Q210" s="121">
        <f t="shared" ref="Q210:W210" si="619">SUMIF($B$9:$N$9,Q$9,$B210:$N210)/100</f>
        <v>1.7500000000000002E-2</v>
      </c>
      <c r="R210" s="121">
        <f t="shared" si="619"/>
        <v>1.6899999999999998E-2</v>
      </c>
      <c r="S210" s="121">
        <f t="shared" si="619"/>
        <v>1.66E-2</v>
      </c>
      <c r="T210" s="121">
        <f t="shared" si="619"/>
        <v>1.6299999999999999E-2</v>
      </c>
      <c r="U210" s="121">
        <f t="shared" si="619"/>
        <v>1.5800000000000002E-2</v>
      </c>
      <c r="V210" s="121">
        <f t="shared" si="619"/>
        <v>1.5800000000000002E-2</v>
      </c>
      <c r="W210" s="121">
        <f t="shared" si="619"/>
        <v>1.5600000000000001E-2</v>
      </c>
      <c r="X210" s="122">
        <f t="shared" si="3"/>
        <v>1.5600000000000001E-2</v>
      </c>
      <c r="Y210" s="121">
        <f t="shared" si="4"/>
        <v>1.5600000000000001E-2</v>
      </c>
      <c r="Z210" s="122">
        <f t="shared" si="5"/>
        <v>1.61E-2</v>
      </c>
      <c r="AA210" s="121">
        <f t="shared" si="6"/>
        <v>1.66E-2</v>
      </c>
      <c r="AB210" s="122">
        <f t="shared" si="562"/>
        <v>1.6933333333333335E-2</v>
      </c>
      <c r="AC210" s="122">
        <f t="shared" si="562"/>
        <v>1.726666666666667E-2</v>
      </c>
      <c r="AD210" s="121">
        <f t="shared" si="7"/>
        <v>1.7600000000000001E-2</v>
      </c>
      <c r="AE210" s="122">
        <f t="shared" ref="AE210:AM210" si="620">+($AN210-$AD210)/10+AD210</f>
        <v>1.7899999999999999E-2</v>
      </c>
      <c r="AF210" s="122">
        <f t="shared" si="620"/>
        <v>1.8200000000000001E-2</v>
      </c>
      <c r="AG210" s="122">
        <f t="shared" si="620"/>
        <v>1.8500000000000003E-2</v>
      </c>
      <c r="AH210" s="122">
        <f t="shared" si="620"/>
        <v>1.8800000000000004E-2</v>
      </c>
      <c r="AI210" s="122">
        <f t="shared" si="620"/>
        <v>1.9100000000000006E-2</v>
      </c>
      <c r="AJ210" s="122">
        <f t="shared" si="620"/>
        <v>1.9400000000000008E-2</v>
      </c>
      <c r="AK210" s="122">
        <f t="shared" si="620"/>
        <v>1.9700000000000009E-2</v>
      </c>
      <c r="AL210" s="122">
        <f t="shared" si="620"/>
        <v>2.0000000000000011E-2</v>
      </c>
      <c r="AM210" s="122">
        <f t="shared" si="620"/>
        <v>2.0300000000000012E-2</v>
      </c>
      <c r="AN210" s="121">
        <f t="shared" si="9"/>
        <v>2.06E-2</v>
      </c>
      <c r="AO210" s="122">
        <f t="shared" ref="AO210:AW210" si="621">+($AX210-$AN210)/10+AN210</f>
        <v>2.0789999999999999E-2</v>
      </c>
      <c r="AP210" s="122">
        <f t="shared" si="621"/>
        <v>2.0979999999999999E-2</v>
      </c>
      <c r="AQ210" s="122">
        <f t="shared" si="621"/>
        <v>2.1169999999999998E-2</v>
      </c>
      <c r="AR210" s="122">
        <f t="shared" si="621"/>
        <v>2.1359999999999997E-2</v>
      </c>
      <c r="AS210" s="122">
        <f t="shared" si="621"/>
        <v>2.1549999999999996E-2</v>
      </c>
      <c r="AT210" s="122">
        <f t="shared" si="621"/>
        <v>2.1739999999999995E-2</v>
      </c>
      <c r="AU210" s="122">
        <f t="shared" si="621"/>
        <v>2.1929999999999995E-2</v>
      </c>
      <c r="AV210" s="122">
        <f t="shared" si="621"/>
        <v>2.2119999999999994E-2</v>
      </c>
      <c r="AW210" s="122">
        <f t="shared" si="621"/>
        <v>2.2309999999999993E-2</v>
      </c>
      <c r="AX210" s="121">
        <f t="shared" si="11"/>
        <v>2.2499999999999999E-2</v>
      </c>
    </row>
    <row r="211" spans="2:50" ht="15.75" customHeight="1" x14ac:dyDescent="0.2">
      <c r="B211" s="123">
        <v>43759</v>
      </c>
      <c r="C211" s="124">
        <v>1.76</v>
      </c>
      <c r="D211" s="124">
        <v>1.7</v>
      </c>
      <c r="E211" s="124">
        <v>1.67</v>
      </c>
      <c r="F211" s="124">
        <v>1.65</v>
      </c>
      <c r="G211" s="124">
        <v>1.59</v>
      </c>
      <c r="H211" s="124">
        <v>1.62</v>
      </c>
      <c r="I211" s="124">
        <v>1.59</v>
      </c>
      <c r="J211" s="124">
        <v>1.61</v>
      </c>
      <c r="K211" s="124">
        <v>1.7</v>
      </c>
      <c r="L211" s="124">
        <v>1.8</v>
      </c>
      <c r="M211" s="124">
        <v>2.1</v>
      </c>
      <c r="N211" s="125">
        <v>2.2799999999999998</v>
      </c>
      <c r="O211" s="119"/>
      <c r="P211" s="120">
        <f t="shared" si="1"/>
        <v>43759</v>
      </c>
      <c r="Q211" s="126">
        <f t="shared" ref="Q211:W211" si="622">SUMIF($B$9:$N$9,Q$9,$B211:$N211)/100</f>
        <v>1.7600000000000001E-2</v>
      </c>
      <c r="R211" s="126">
        <f t="shared" si="622"/>
        <v>1.7000000000000001E-2</v>
      </c>
      <c r="S211" s="126">
        <f t="shared" si="622"/>
        <v>1.67E-2</v>
      </c>
      <c r="T211" s="126">
        <f t="shared" si="622"/>
        <v>1.6500000000000001E-2</v>
      </c>
      <c r="U211" s="126">
        <f t="shared" si="622"/>
        <v>1.5900000000000001E-2</v>
      </c>
      <c r="V211" s="126">
        <f t="shared" si="622"/>
        <v>1.6200000000000003E-2</v>
      </c>
      <c r="W211" s="126">
        <f t="shared" si="622"/>
        <v>1.5900000000000001E-2</v>
      </c>
      <c r="X211" s="127">
        <f t="shared" si="3"/>
        <v>1.6E-2</v>
      </c>
      <c r="Y211" s="126">
        <f t="shared" si="4"/>
        <v>1.61E-2</v>
      </c>
      <c r="Z211" s="127">
        <f t="shared" si="5"/>
        <v>1.6550000000000002E-2</v>
      </c>
      <c r="AA211" s="126">
        <f t="shared" si="6"/>
        <v>1.7000000000000001E-2</v>
      </c>
      <c r="AB211" s="127">
        <f t="shared" ref="AB211:AC230" si="623">+($AD211-$AA211)/3+AA211</f>
        <v>1.7333333333333336E-2</v>
      </c>
      <c r="AC211" s="127">
        <f t="shared" si="623"/>
        <v>1.7666666666666671E-2</v>
      </c>
      <c r="AD211" s="126">
        <f t="shared" si="7"/>
        <v>1.8000000000000002E-2</v>
      </c>
      <c r="AE211" s="127">
        <f t="shared" ref="AE211:AM211" si="624">+($AN211-$AD211)/10+AD211</f>
        <v>1.8300000000000004E-2</v>
      </c>
      <c r="AF211" s="127">
        <f t="shared" si="624"/>
        <v>1.8600000000000005E-2</v>
      </c>
      <c r="AG211" s="127">
        <f t="shared" si="624"/>
        <v>1.8900000000000007E-2</v>
      </c>
      <c r="AH211" s="127">
        <f t="shared" si="624"/>
        <v>1.9200000000000009E-2</v>
      </c>
      <c r="AI211" s="127">
        <f t="shared" si="624"/>
        <v>1.950000000000001E-2</v>
      </c>
      <c r="AJ211" s="127">
        <f t="shared" si="624"/>
        <v>1.9800000000000012E-2</v>
      </c>
      <c r="AK211" s="127">
        <f t="shared" si="624"/>
        <v>2.0100000000000014E-2</v>
      </c>
      <c r="AL211" s="127">
        <f t="shared" si="624"/>
        <v>2.0400000000000015E-2</v>
      </c>
      <c r="AM211" s="127">
        <f t="shared" si="624"/>
        <v>2.0700000000000017E-2</v>
      </c>
      <c r="AN211" s="126">
        <f t="shared" si="9"/>
        <v>2.1000000000000001E-2</v>
      </c>
      <c r="AO211" s="127">
        <f t="shared" ref="AO211:AW211" si="625">+($AX211-$AN211)/10+AN211</f>
        <v>2.1180000000000001E-2</v>
      </c>
      <c r="AP211" s="127">
        <f t="shared" si="625"/>
        <v>2.1360000000000001E-2</v>
      </c>
      <c r="AQ211" s="127">
        <f t="shared" si="625"/>
        <v>2.154E-2</v>
      </c>
      <c r="AR211" s="127">
        <f t="shared" si="625"/>
        <v>2.172E-2</v>
      </c>
      <c r="AS211" s="127">
        <f t="shared" si="625"/>
        <v>2.1899999999999999E-2</v>
      </c>
      <c r="AT211" s="127">
        <f t="shared" si="625"/>
        <v>2.2079999999999999E-2</v>
      </c>
      <c r="AU211" s="127">
        <f t="shared" si="625"/>
        <v>2.2259999999999999E-2</v>
      </c>
      <c r="AV211" s="127">
        <f t="shared" si="625"/>
        <v>2.2439999999999998E-2</v>
      </c>
      <c r="AW211" s="127">
        <f t="shared" si="625"/>
        <v>2.2619999999999998E-2</v>
      </c>
      <c r="AX211" s="126">
        <f t="shared" si="11"/>
        <v>2.2799999999999997E-2</v>
      </c>
    </row>
    <row r="212" spans="2:50" ht="15.75" customHeight="1" x14ac:dyDescent="0.2">
      <c r="B212" s="123">
        <v>43760</v>
      </c>
      <c r="C212" s="128">
        <v>1.75</v>
      </c>
      <c r="D212" s="128">
        <v>1.69</v>
      </c>
      <c r="E212" s="128">
        <v>1.65</v>
      </c>
      <c r="F212" s="128">
        <v>1.64</v>
      </c>
      <c r="G212" s="128">
        <v>1.59</v>
      </c>
      <c r="H212" s="128">
        <v>1.6</v>
      </c>
      <c r="I212" s="128">
        <v>1.59</v>
      </c>
      <c r="J212" s="128">
        <v>1.6</v>
      </c>
      <c r="K212" s="128">
        <v>1.68</v>
      </c>
      <c r="L212" s="128">
        <v>1.78</v>
      </c>
      <c r="M212" s="128">
        <v>2.0699999999999998</v>
      </c>
      <c r="N212" s="129">
        <v>2.2599999999999998</v>
      </c>
      <c r="O212" s="119"/>
      <c r="P212" s="120">
        <f t="shared" si="1"/>
        <v>43760</v>
      </c>
      <c r="Q212" s="121">
        <f t="shared" ref="Q212:W212" si="626">SUMIF($B$9:$N$9,Q$9,$B212:$N212)/100</f>
        <v>1.7500000000000002E-2</v>
      </c>
      <c r="R212" s="121">
        <f t="shared" si="626"/>
        <v>1.6899999999999998E-2</v>
      </c>
      <c r="S212" s="121">
        <f t="shared" si="626"/>
        <v>1.6500000000000001E-2</v>
      </c>
      <c r="T212" s="121">
        <f t="shared" si="626"/>
        <v>1.6399999999999998E-2</v>
      </c>
      <c r="U212" s="121">
        <f t="shared" si="626"/>
        <v>1.5900000000000001E-2</v>
      </c>
      <c r="V212" s="121">
        <f t="shared" si="626"/>
        <v>1.6E-2</v>
      </c>
      <c r="W212" s="121">
        <f t="shared" si="626"/>
        <v>1.5900000000000001E-2</v>
      </c>
      <c r="X212" s="122">
        <f t="shared" si="3"/>
        <v>1.5949999999999999E-2</v>
      </c>
      <c r="Y212" s="121">
        <f t="shared" si="4"/>
        <v>1.6E-2</v>
      </c>
      <c r="Z212" s="122">
        <f t="shared" si="5"/>
        <v>1.6399999999999998E-2</v>
      </c>
      <c r="AA212" s="121">
        <f t="shared" si="6"/>
        <v>1.6799999999999999E-2</v>
      </c>
      <c r="AB212" s="122">
        <f t="shared" si="623"/>
        <v>1.7133333333333334E-2</v>
      </c>
      <c r="AC212" s="122">
        <f t="shared" si="623"/>
        <v>1.7466666666666669E-2</v>
      </c>
      <c r="AD212" s="121">
        <f t="shared" si="7"/>
        <v>1.78E-2</v>
      </c>
      <c r="AE212" s="122">
        <f t="shared" ref="AE212:AM212" si="627">+($AN212-$AD212)/10+AD212</f>
        <v>1.8089999999999998E-2</v>
      </c>
      <c r="AF212" s="122">
        <f t="shared" si="627"/>
        <v>1.8379999999999997E-2</v>
      </c>
      <c r="AG212" s="122">
        <f t="shared" si="627"/>
        <v>1.8669999999999996E-2</v>
      </c>
      <c r="AH212" s="122">
        <f t="shared" si="627"/>
        <v>1.8959999999999994E-2</v>
      </c>
      <c r="AI212" s="122">
        <f t="shared" si="627"/>
        <v>1.9249999999999993E-2</v>
      </c>
      <c r="AJ212" s="122">
        <f t="shared" si="627"/>
        <v>1.9539999999999991E-2</v>
      </c>
      <c r="AK212" s="122">
        <f t="shared" si="627"/>
        <v>1.982999999999999E-2</v>
      </c>
      <c r="AL212" s="122">
        <f t="shared" si="627"/>
        <v>2.0119999999999989E-2</v>
      </c>
      <c r="AM212" s="122">
        <f t="shared" si="627"/>
        <v>2.0409999999999987E-2</v>
      </c>
      <c r="AN212" s="121">
        <f t="shared" si="9"/>
        <v>2.07E-2</v>
      </c>
      <c r="AO212" s="122">
        <f t="shared" ref="AO212:AW212" si="628">+($AX212-$AN212)/10+AN212</f>
        <v>2.0889999999999999E-2</v>
      </c>
      <c r="AP212" s="122">
        <f t="shared" si="628"/>
        <v>2.1079999999999998E-2</v>
      </c>
      <c r="AQ212" s="122">
        <f t="shared" si="628"/>
        <v>2.1269999999999997E-2</v>
      </c>
      <c r="AR212" s="122">
        <f t="shared" si="628"/>
        <v>2.1459999999999996E-2</v>
      </c>
      <c r="AS212" s="122">
        <f t="shared" si="628"/>
        <v>2.1649999999999996E-2</v>
      </c>
      <c r="AT212" s="122">
        <f t="shared" si="628"/>
        <v>2.1839999999999995E-2</v>
      </c>
      <c r="AU212" s="122">
        <f t="shared" si="628"/>
        <v>2.2029999999999994E-2</v>
      </c>
      <c r="AV212" s="122">
        <f t="shared" si="628"/>
        <v>2.2219999999999993E-2</v>
      </c>
      <c r="AW212" s="122">
        <f t="shared" si="628"/>
        <v>2.2409999999999992E-2</v>
      </c>
      <c r="AX212" s="121">
        <f t="shared" si="11"/>
        <v>2.2599999999999999E-2</v>
      </c>
    </row>
    <row r="213" spans="2:50" ht="15.75" customHeight="1" x14ac:dyDescent="0.2">
      <c r="B213" s="123">
        <v>43761</v>
      </c>
      <c r="C213" s="124">
        <v>1.74</v>
      </c>
      <c r="D213" s="124">
        <v>1.69</v>
      </c>
      <c r="E213" s="124">
        <v>1.65</v>
      </c>
      <c r="F213" s="124">
        <v>1.64</v>
      </c>
      <c r="G213" s="124">
        <v>1.58</v>
      </c>
      <c r="H213" s="124">
        <v>1.58</v>
      </c>
      <c r="I213" s="124">
        <v>1.58</v>
      </c>
      <c r="J213" s="124">
        <v>1.58</v>
      </c>
      <c r="K213" s="124">
        <v>1.67</v>
      </c>
      <c r="L213" s="124">
        <v>1.77</v>
      </c>
      <c r="M213" s="124">
        <v>2.06</v>
      </c>
      <c r="N213" s="125">
        <v>2.25</v>
      </c>
      <c r="O213" s="119"/>
      <c r="P213" s="120">
        <f t="shared" si="1"/>
        <v>43761</v>
      </c>
      <c r="Q213" s="126">
        <f t="shared" ref="Q213:W213" si="629">SUMIF($B$9:$N$9,Q$9,$B213:$N213)/100</f>
        <v>1.7399999999999999E-2</v>
      </c>
      <c r="R213" s="126">
        <f t="shared" si="629"/>
        <v>1.6899999999999998E-2</v>
      </c>
      <c r="S213" s="126">
        <f t="shared" si="629"/>
        <v>1.6500000000000001E-2</v>
      </c>
      <c r="T213" s="126">
        <f t="shared" si="629"/>
        <v>1.6399999999999998E-2</v>
      </c>
      <c r="U213" s="126">
        <f t="shared" si="629"/>
        <v>1.5800000000000002E-2</v>
      </c>
      <c r="V213" s="126">
        <f t="shared" si="629"/>
        <v>1.5800000000000002E-2</v>
      </c>
      <c r="W213" s="126">
        <f t="shared" si="629"/>
        <v>1.5800000000000002E-2</v>
      </c>
      <c r="X213" s="127">
        <f t="shared" si="3"/>
        <v>1.5800000000000002E-2</v>
      </c>
      <c r="Y213" s="126">
        <f t="shared" si="4"/>
        <v>1.5800000000000002E-2</v>
      </c>
      <c r="Z213" s="127">
        <f t="shared" si="5"/>
        <v>1.6250000000000001E-2</v>
      </c>
      <c r="AA213" s="126">
        <f t="shared" si="6"/>
        <v>1.67E-2</v>
      </c>
      <c r="AB213" s="127">
        <f t="shared" si="623"/>
        <v>1.7033333333333334E-2</v>
      </c>
      <c r="AC213" s="127">
        <f t="shared" si="623"/>
        <v>1.7366666666666669E-2</v>
      </c>
      <c r="AD213" s="126">
        <f t="shared" si="7"/>
        <v>1.77E-2</v>
      </c>
      <c r="AE213" s="127">
        <f t="shared" ref="AE213:AM213" si="630">+($AN213-$AD213)/10+AD213</f>
        <v>1.7989999999999999E-2</v>
      </c>
      <c r="AF213" s="127">
        <f t="shared" si="630"/>
        <v>1.8279999999999998E-2</v>
      </c>
      <c r="AG213" s="127">
        <f t="shared" si="630"/>
        <v>1.8569999999999996E-2</v>
      </c>
      <c r="AH213" s="127">
        <f t="shared" si="630"/>
        <v>1.8859999999999995E-2</v>
      </c>
      <c r="AI213" s="127">
        <f t="shared" si="630"/>
        <v>1.9149999999999993E-2</v>
      </c>
      <c r="AJ213" s="127">
        <f t="shared" si="630"/>
        <v>1.9439999999999992E-2</v>
      </c>
      <c r="AK213" s="127">
        <f t="shared" si="630"/>
        <v>1.9729999999999991E-2</v>
      </c>
      <c r="AL213" s="127">
        <f t="shared" si="630"/>
        <v>2.0019999999999989E-2</v>
      </c>
      <c r="AM213" s="127">
        <f t="shared" si="630"/>
        <v>2.0309999999999988E-2</v>
      </c>
      <c r="AN213" s="126">
        <f t="shared" si="9"/>
        <v>2.06E-2</v>
      </c>
      <c r="AO213" s="127">
        <f t="shared" ref="AO213:AW213" si="631">+($AX213-$AN213)/10+AN213</f>
        <v>2.0789999999999999E-2</v>
      </c>
      <c r="AP213" s="127">
        <f t="shared" si="631"/>
        <v>2.0979999999999999E-2</v>
      </c>
      <c r="AQ213" s="127">
        <f t="shared" si="631"/>
        <v>2.1169999999999998E-2</v>
      </c>
      <c r="AR213" s="127">
        <f t="shared" si="631"/>
        <v>2.1359999999999997E-2</v>
      </c>
      <c r="AS213" s="127">
        <f t="shared" si="631"/>
        <v>2.1549999999999996E-2</v>
      </c>
      <c r="AT213" s="127">
        <f t="shared" si="631"/>
        <v>2.1739999999999995E-2</v>
      </c>
      <c r="AU213" s="127">
        <f t="shared" si="631"/>
        <v>2.1929999999999995E-2</v>
      </c>
      <c r="AV213" s="127">
        <f t="shared" si="631"/>
        <v>2.2119999999999994E-2</v>
      </c>
      <c r="AW213" s="127">
        <f t="shared" si="631"/>
        <v>2.2309999999999993E-2</v>
      </c>
      <c r="AX213" s="126">
        <f t="shared" si="11"/>
        <v>2.2499999999999999E-2</v>
      </c>
    </row>
    <row r="214" spans="2:50" ht="15.75" customHeight="1" x14ac:dyDescent="0.2">
      <c r="B214" s="123">
        <v>43762</v>
      </c>
      <c r="C214" s="128">
        <v>1.75</v>
      </c>
      <c r="D214" s="128">
        <v>1.73</v>
      </c>
      <c r="E214" s="128">
        <v>1.67</v>
      </c>
      <c r="F214" s="128">
        <v>1.65</v>
      </c>
      <c r="G214" s="128">
        <v>1.59</v>
      </c>
      <c r="H214" s="128">
        <v>1.58</v>
      </c>
      <c r="I214" s="128">
        <v>1.58</v>
      </c>
      <c r="J214" s="128">
        <v>1.58</v>
      </c>
      <c r="K214" s="128">
        <v>1.67</v>
      </c>
      <c r="L214" s="128">
        <v>1.77</v>
      </c>
      <c r="M214" s="128">
        <v>2.08</v>
      </c>
      <c r="N214" s="129">
        <v>2.2599999999999998</v>
      </c>
      <c r="O214" s="119"/>
      <c r="P214" s="120">
        <f t="shared" si="1"/>
        <v>43762</v>
      </c>
      <c r="Q214" s="121">
        <f t="shared" ref="Q214:W214" si="632">SUMIF($B$9:$N$9,Q$9,$B214:$N214)/100</f>
        <v>1.7500000000000002E-2</v>
      </c>
      <c r="R214" s="121">
        <f t="shared" si="632"/>
        <v>1.7299999999999999E-2</v>
      </c>
      <c r="S214" s="121">
        <f t="shared" si="632"/>
        <v>1.67E-2</v>
      </c>
      <c r="T214" s="121">
        <f t="shared" si="632"/>
        <v>1.6500000000000001E-2</v>
      </c>
      <c r="U214" s="121">
        <f t="shared" si="632"/>
        <v>1.5900000000000001E-2</v>
      </c>
      <c r="V214" s="121">
        <f t="shared" si="632"/>
        <v>1.5800000000000002E-2</v>
      </c>
      <c r="W214" s="121">
        <f t="shared" si="632"/>
        <v>1.5800000000000002E-2</v>
      </c>
      <c r="X214" s="122">
        <f t="shared" si="3"/>
        <v>1.5800000000000002E-2</v>
      </c>
      <c r="Y214" s="121">
        <f t="shared" si="4"/>
        <v>1.5800000000000002E-2</v>
      </c>
      <c r="Z214" s="122">
        <f t="shared" si="5"/>
        <v>1.6250000000000001E-2</v>
      </c>
      <c r="AA214" s="121">
        <f t="shared" si="6"/>
        <v>1.67E-2</v>
      </c>
      <c r="AB214" s="122">
        <f t="shared" si="623"/>
        <v>1.7033333333333334E-2</v>
      </c>
      <c r="AC214" s="122">
        <f t="shared" si="623"/>
        <v>1.7366666666666669E-2</v>
      </c>
      <c r="AD214" s="121">
        <f t="shared" si="7"/>
        <v>1.77E-2</v>
      </c>
      <c r="AE214" s="122">
        <f t="shared" ref="AE214:AM214" si="633">+($AN214-$AD214)/10+AD214</f>
        <v>1.8010000000000002E-2</v>
      </c>
      <c r="AF214" s="122">
        <f t="shared" si="633"/>
        <v>1.8320000000000003E-2</v>
      </c>
      <c r="AG214" s="122">
        <f t="shared" si="633"/>
        <v>1.8630000000000004E-2</v>
      </c>
      <c r="AH214" s="122">
        <f t="shared" si="633"/>
        <v>1.8940000000000005E-2</v>
      </c>
      <c r="AI214" s="122">
        <f t="shared" si="633"/>
        <v>1.9250000000000007E-2</v>
      </c>
      <c r="AJ214" s="122">
        <f t="shared" si="633"/>
        <v>1.9560000000000008E-2</v>
      </c>
      <c r="AK214" s="122">
        <f t="shared" si="633"/>
        <v>1.9870000000000009E-2</v>
      </c>
      <c r="AL214" s="122">
        <f t="shared" si="633"/>
        <v>2.018000000000001E-2</v>
      </c>
      <c r="AM214" s="122">
        <f t="shared" si="633"/>
        <v>2.0490000000000012E-2</v>
      </c>
      <c r="AN214" s="121">
        <f t="shared" si="9"/>
        <v>2.0799999999999999E-2</v>
      </c>
      <c r="AO214" s="122">
        <f t="shared" ref="AO214:AW214" si="634">+($AX214-$AN214)/10+AN214</f>
        <v>2.0979999999999999E-2</v>
      </c>
      <c r="AP214" s="122">
        <f t="shared" si="634"/>
        <v>2.1159999999999998E-2</v>
      </c>
      <c r="AQ214" s="122">
        <f t="shared" si="634"/>
        <v>2.1339999999999998E-2</v>
      </c>
      <c r="AR214" s="122">
        <f t="shared" si="634"/>
        <v>2.1519999999999997E-2</v>
      </c>
      <c r="AS214" s="122">
        <f t="shared" si="634"/>
        <v>2.1699999999999997E-2</v>
      </c>
      <c r="AT214" s="122">
        <f t="shared" si="634"/>
        <v>2.1879999999999997E-2</v>
      </c>
      <c r="AU214" s="122">
        <f t="shared" si="634"/>
        <v>2.2059999999999996E-2</v>
      </c>
      <c r="AV214" s="122">
        <f t="shared" si="634"/>
        <v>2.2239999999999996E-2</v>
      </c>
      <c r="AW214" s="122">
        <f t="shared" si="634"/>
        <v>2.2419999999999995E-2</v>
      </c>
      <c r="AX214" s="121">
        <f t="shared" si="11"/>
        <v>2.2599999999999999E-2</v>
      </c>
    </row>
    <row r="215" spans="2:50" ht="15.75" customHeight="1" x14ac:dyDescent="0.2">
      <c r="B215" s="123">
        <v>43763</v>
      </c>
      <c r="C215" s="124">
        <v>1.73</v>
      </c>
      <c r="D215" s="124">
        <v>1.72</v>
      </c>
      <c r="E215" s="124">
        <v>1.66</v>
      </c>
      <c r="F215" s="124">
        <v>1.66</v>
      </c>
      <c r="G215" s="124">
        <v>1.6</v>
      </c>
      <c r="H215" s="124">
        <v>1.63</v>
      </c>
      <c r="I215" s="124">
        <v>1.62</v>
      </c>
      <c r="J215" s="124">
        <v>1.62</v>
      </c>
      <c r="K215" s="124">
        <v>1.71</v>
      </c>
      <c r="L215" s="124">
        <v>1.8</v>
      </c>
      <c r="M215" s="124">
        <v>2.1</v>
      </c>
      <c r="N215" s="125">
        <v>2.29</v>
      </c>
      <c r="O215" s="119"/>
      <c r="P215" s="120">
        <f t="shared" si="1"/>
        <v>43763</v>
      </c>
      <c r="Q215" s="126">
        <f t="shared" ref="Q215:W215" si="635">SUMIF($B$9:$N$9,Q$9,$B215:$N215)/100</f>
        <v>1.7299999999999999E-2</v>
      </c>
      <c r="R215" s="126">
        <f t="shared" si="635"/>
        <v>1.72E-2</v>
      </c>
      <c r="S215" s="126">
        <f t="shared" si="635"/>
        <v>1.66E-2</v>
      </c>
      <c r="T215" s="126">
        <f t="shared" si="635"/>
        <v>1.66E-2</v>
      </c>
      <c r="U215" s="126">
        <f t="shared" si="635"/>
        <v>1.6E-2</v>
      </c>
      <c r="V215" s="126">
        <f t="shared" si="635"/>
        <v>1.6299999999999999E-2</v>
      </c>
      <c r="W215" s="126">
        <f t="shared" si="635"/>
        <v>1.6200000000000003E-2</v>
      </c>
      <c r="X215" s="127">
        <f t="shared" si="3"/>
        <v>1.6200000000000003E-2</v>
      </c>
      <c r="Y215" s="126">
        <f t="shared" si="4"/>
        <v>1.6200000000000003E-2</v>
      </c>
      <c r="Z215" s="127">
        <f t="shared" si="5"/>
        <v>1.6650000000000002E-2</v>
      </c>
      <c r="AA215" s="126">
        <f t="shared" si="6"/>
        <v>1.7100000000000001E-2</v>
      </c>
      <c r="AB215" s="127">
        <f t="shared" si="623"/>
        <v>1.7400000000000002E-2</v>
      </c>
      <c r="AC215" s="127">
        <f t="shared" si="623"/>
        <v>1.7700000000000004E-2</v>
      </c>
      <c r="AD215" s="126">
        <f t="shared" si="7"/>
        <v>1.8000000000000002E-2</v>
      </c>
      <c r="AE215" s="127">
        <f t="shared" ref="AE215:AM215" si="636">+($AN215-$AD215)/10+AD215</f>
        <v>1.8300000000000004E-2</v>
      </c>
      <c r="AF215" s="127">
        <f t="shared" si="636"/>
        <v>1.8600000000000005E-2</v>
      </c>
      <c r="AG215" s="127">
        <f t="shared" si="636"/>
        <v>1.8900000000000007E-2</v>
      </c>
      <c r="AH215" s="127">
        <f t="shared" si="636"/>
        <v>1.9200000000000009E-2</v>
      </c>
      <c r="AI215" s="127">
        <f t="shared" si="636"/>
        <v>1.950000000000001E-2</v>
      </c>
      <c r="AJ215" s="127">
        <f t="shared" si="636"/>
        <v>1.9800000000000012E-2</v>
      </c>
      <c r="AK215" s="127">
        <f t="shared" si="636"/>
        <v>2.0100000000000014E-2</v>
      </c>
      <c r="AL215" s="127">
        <f t="shared" si="636"/>
        <v>2.0400000000000015E-2</v>
      </c>
      <c r="AM215" s="127">
        <f t="shared" si="636"/>
        <v>2.0700000000000017E-2</v>
      </c>
      <c r="AN215" s="126">
        <f t="shared" si="9"/>
        <v>2.1000000000000001E-2</v>
      </c>
      <c r="AO215" s="127">
        <f t="shared" ref="AO215:AW215" si="637">+($AX215-$AN215)/10+AN215</f>
        <v>2.1190000000000001E-2</v>
      </c>
      <c r="AP215" s="127">
        <f t="shared" si="637"/>
        <v>2.138E-2</v>
      </c>
      <c r="AQ215" s="127">
        <f t="shared" si="637"/>
        <v>2.1569999999999999E-2</v>
      </c>
      <c r="AR215" s="127">
        <f t="shared" si="637"/>
        <v>2.1759999999999998E-2</v>
      </c>
      <c r="AS215" s="127">
        <f t="shared" si="637"/>
        <v>2.1949999999999997E-2</v>
      </c>
      <c r="AT215" s="127">
        <f t="shared" si="637"/>
        <v>2.2139999999999996E-2</v>
      </c>
      <c r="AU215" s="127">
        <f t="shared" si="637"/>
        <v>2.2329999999999996E-2</v>
      </c>
      <c r="AV215" s="127">
        <f t="shared" si="637"/>
        <v>2.2519999999999995E-2</v>
      </c>
      <c r="AW215" s="127">
        <f t="shared" si="637"/>
        <v>2.2709999999999994E-2</v>
      </c>
      <c r="AX215" s="126">
        <f t="shared" si="11"/>
        <v>2.29E-2</v>
      </c>
    </row>
    <row r="216" spans="2:50" ht="15.75" customHeight="1" x14ac:dyDescent="0.2">
      <c r="B216" s="123">
        <v>43766</v>
      </c>
      <c r="C216" s="128">
        <v>1.74</v>
      </c>
      <c r="D216" s="128">
        <v>1.71</v>
      </c>
      <c r="E216" s="128">
        <v>1.65</v>
      </c>
      <c r="F216" s="128">
        <v>1.65</v>
      </c>
      <c r="G216" s="128">
        <v>1.6</v>
      </c>
      <c r="H216" s="128">
        <v>1.64</v>
      </c>
      <c r="I216" s="128">
        <v>1.65</v>
      </c>
      <c r="J216" s="128">
        <v>1.66</v>
      </c>
      <c r="K216" s="128">
        <v>1.75</v>
      </c>
      <c r="L216" s="128">
        <v>1.85</v>
      </c>
      <c r="M216" s="128">
        <v>2.16</v>
      </c>
      <c r="N216" s="129">
        <v>2.34</v>
      </c>
      <c r="O216" s="119"/>
      <c r="P216" s="120">
        <f t="shared" si="1"/>
        <v>43766</v>
      </c>
      <c r="Q216" s="121">
        <f t="shared" ref="Q216:W216" si="638">SUMIF($B$9:$N$9,Q$9,$B216:$N216)/100</f>
        <v>1.7399999999999999E-2</v>
      </c>
      <c r="R216" s="121">
        <f t="shared" si="638"/>
        <v>1.7100000000000001E-2</v>
      </c>
      <c r="S216" s="121">
        <f t="shared" si="638"/>
        <v>1.6500000000000001E-2</v>
      </c>
      <c r="T216" s="121">
        <f t="shared" si="638"/>
        <v>1.6500000000000001E-2</v>
      </c>
      <c r="U216" s="121">
        <f t="shared" si="638"/>
        <v>1.6E-2</v>
      </c>
      <c r="V216" s="121">
        <f t="shared" si="638"/>
        <v>1.6399999999999998E-2</v>
      </c>
      <c r="W216" s="121">
        <f t="shared" si="638"/>
        <v>1.6500000000000001E-2</v>
      </c>
      <c r="X216" s="122">
        <f t="shared" si="3"/>
        <v>1.6550000000000002E-2</v>
      </c>
      <c r="Y216" s="121">
        <f t="shared" si="4"/>
        <v>1.66E-2</v>
      </c>
      <c r="Z216" s="122">
        <f t="shared" si="5"/>
        <v>1.7050000000000003E-2</v>
      </c>
      <c r="AA216" s="121">
        <f t="shared" si="6"/>
        <v>1.7500000000000002E-2</v>
      </c>
      <c r="AB216" s="122">
        <f t="shared" si="623"/>
        <v>1.7833333333333336E-2</v>
      </c>
      <c r="AC216" s="122">
        <f t="shared" si="623"/>
        <v>1.8166666666666671E-2</v>
      </c>
      <c r="AD216" s="121">
        <f t="shared" si="7"/>
        <v>1.8500000000000003E-2</v>
      </c>
      <c r="AE216" s="122">
        <f t="shared" ref="AE216:AM216" si="639">+($AN216-$AD216)/10+AD216</f>
        <v>1.8810000000000004E-2</v>
      </c>
      <c r="AF216" s="122">
        <f t="shared" si="639"/>
        <v>1.9120000000000005E-2</v>
      </c>
      <c r="AG216" s="122">
        <f t="shared" si="639"/>
        <v>1.9430000000000006E-2</v>
      </c>
      <c r="AH216" s="122">
        <f t="shared" si="639"/>
        <v>1.9740000000000008E-2</v>
      </c>
      <c r="AI216" s="122">
        <f t="shared" si="639"/>
        <v>2.0050000000000009E-2</v>
      </c>
      <c r="AJ216" s="122">
        <f t="shared" si="639"/>
        <v>2.036000000000001E-2</v>
      </c>
      <c r="AK216" s="122">
        <f t="shared" si="639"/>
        <v>2.0670000000000011E-2</v>
      </c>
      <c r="AL216" s="122">
        <f t="shared" si="639"/>
        <v>2.0980000000000013E-2</v>
      </c>
      <c r="AM216" s="122">
        <f t="shared" si="639"/>
        <v>2.1290000000000014E-2</v>
      </c>
      <c r="AN216" s="121">
        <f t="shared" si="9"/>
        <v>2.1600000000000001E-2</v>
      </c>
      <c r="AO216" s="122">
        <f t="shared" ref="AO216:AW216" si="640">+($AX216-$AN216)/10+AN216</f>
        <v>2.1780000000000001E-2</v>
      </c>
      <c r="AP216" s="122">
        <f t="shared" si="640"/>
        <v>2.196E-2</v>
      </c>
      <c r="AQ216" s="122">
        <f t="shared" si="640"/>
        <v>2.214E-2</v>
      </c>
      <c r="AR216" s="122">
        <f t="shared" si="640"/>
        <v>2.232E-2</v>
      </c>
      <c r="AS216" s="122">
        <f t="shared" si="640"/>
        <v>2.2499999999999999E-2</v>
      </c>
      <c r="AT216" s="122">
        <f t="shared" si="640"/>
        <v>2.2679999999999999E-2</v>
      </c>
      <c r="AU216" s="122">
        <f t="shared" si="640"/>
        <v>2.2859999999999998E-2</v>
      </c>
      <c r="AV216" s="122">
        <f t="shared" si="640"/>
        <v>2.3039999999999998E-2</v>
      </c>
      <c r="AW216" s="122">
        <f t="shared" si="640"/>
        <v>2.3219999999999998E-2</v>
      </c>
      <c r="AX216" s="121">
        <f t="shared" si="11"/>
        <v>2.3399999999999997E-2</v>
      </c>
    </row>
    <row r="217" spans="2:50" ht="15.75" customHeight="1" x14ac:dyDescent="0.2">
      <c r="B217" s="123">
        <v>43767</v>
      </c>
      <c r="C217" s="124">
        <v>1.66</v>
      </c>
      <c r="D217" s="124">
        <v>1.67</v>
      </c>
      <c r="E217" s="124">
        <v>1.63</v>
      </c>
      <c r="F217" s="124">
        <v>1.64</v>
      </c>
      <c r="G217" s="124">
        <v>1.59</v>
      </c>
      <c r="H217" s="124">
        <v>1.64</v>
      </c>
      <c r="I217" s="124">
        <v>1.65</v>
      </c>
      <c r="J217" s="124">
        <v>1.66</v>
      </c>
      <c r="K217" s="124">
        <v>1.74</v>
      </c>
      <c r="L217" s="124">
        <v>1.84</v>
      </c>
      <c r="M217" s="124">
        <v>2.15</v>
      </c>
      <c r="N217" s="125">
        <v>2.33</v>
      </c>
      <c r="O217" s="119"/>
      <c r="P217" s="120">
        <f t="shared" si="1"/>
        <v>43767</v>
      </c>
      <c r="Q217" s="126">
        <f t="shared" ref="Q217:W217" si="641">SUMIF($B$9:$N$9,Q$9,$B217:$N217)/100</f>
        <v>1.66E-2</v>
      </c>
      <c r="R217" s="126">
        <f t="shared" si="641"/>
        <v>1.67E-2</v>
      </c>
      <c r="S217" s="126">
        <f t="shared" si="641"/>
        <v>1.6299999999999999E-2</v>
      </c>
      <c r="T217" s="126">
        <f t="shared" si="641"/>
        <v>1.6399999999999998E-2</v>
      </c>
      <c r="U217" s="126">
        <f t="shared" si="641"/>
        <v>1.5900000000000001E-2</v>
      </c>
      <c r="V217" s="126">
        <f t="shared" si="641"/>
        <v>1.6399999999999998E-2</v>
      </c>
      <c r="W217" s="126">
        <f t="shared" si="641"/>
        <v>1.6500000000000001E-2</v>
      </c>
      <c r="X217" s="127">
        <f t="shared" si="3"/>
        <v>1.6550000000000002E-2</v>
      </c>
      <c r="Y217" s="126">
        <f t="shared" si="4"/>
        <v>1.66E-2</v>
      </c>
      <c r="Z217" s="127">
        <f t="shared" si="5"/>
        <v>1.7000000000000001E-2</v>
      </c>
      <c r="AA217" s="126">
        <f t="shared" si="6"/>
        <v>1.7399999999999999E-2</v>
      </c>
      <c r="AB217" s="127">
        <f t="shared" si="623"/>
        <v>1.7733333333333334E-2</v>
      </c>
      <c r="AC217" s="127">
        <f t="shared" si="623"/>
        <v>1.8066666666666668E-2</v>
      </c>
      <c r="AD217" s="126">
        <f t="shared" si="7"/>
        <v>1.84E-2</v>
      </c>
      <c r="AE217" s="127">
        <f t="shared" ref="AE217:AM217" si="642">+($AN217-$AD217)/10+AD217</f>
        <v>1.8710000000000001E-2</v>
      </c>
      <c r="AF217" s="127">
        <f t="shared" si="642"/>
        <v>1.9020000000000002E-2</v>
      </c>
      <c r="AG217" s="127">
        <f t="shared" si="642"/>
        <v>1.9330000000000003E-2</v>
      </c>
      <c r="AH217" s="127">
        <f t="shared" si="642"/>
        <v>1.9640000000000005E-2</v>
      </c>
      <c r="AI217" s="127">
        <f t="shared" si="642"/>
        <v>1.9950000000000006E-2</v>
      </c>
      <c r="AJ217" s="127">
        <f t="shared" si="642"/>
        <v>2.0260000000000007E-2</v>
      </c>
      <c r="AK217" s="127">
        <f t="shared" si="642"/>
        <v>2.0570000000000008E-2</v>
      </c>
      <c r="AL217" s="127">
        <f t="shared" si="642"/>
        <v>2.088000000000001E-2</v>
      </c>
      <c r="AM217" s="127">
        <f t="shared" si="642"/>
        <v>2.1190000000000011E-2</v>
      </c>
      <c r="AN217" s="126">
        <f t="shared" si="9"/>
        <v>2.1499999999999998E-2</v>
      </c>
      <c r="AO217" s="127">
        <f t="shared" ref="AO217:AW217" si="643">+($AX217-$AN217)/10+AN217</f>
        <v>2.1679999999999998E-2</v>
      </c>
      <c r="AP217" s="127">
        <f t="shared" si="643"/>
        <v>2.1859999999999997E-2</v>
      </c>
      <c r="AQ217" s="127">
        <f t="shared" si="643"/>
        <v>2.2039999999999997E-2</v>
      </c>
      <c r="AR217" s="127">
        <f t="shared" si="643"/>
        <v>2.2219999999999997E-2</v>
      </c>
      <c r="AS217" s="127">
        <f t="shared" si="643"/>
        <v>2.2399999999999996E-2</v>
      </c>
      <c r="AT217" s="127">
        <f t="shared" si="643"/>
        <v>2.2579999999999996E-2</v>
      </c>
      <c r="AU217" s="127">
        <f t="shared" si="643"/>
        <v>2.2759999999999996E-2</v>
      </c>
      <c r="AV217" s="127">
        <f t="shared" si="643"/>
        <v>2.2939999999999995E-2</v>
      </c>
      <c r="AW217" s="127">
        <f t="shared" si="643"/>
        <v>2.3119999999999995E-2</v>
      </c>
      <c r="AX217" s="126">
        <f t="shared" si="11"/>
        <v>2.3300000000000001E-2</v>
      </c>
    </row>
    <row r="218" spans="2:50" ht="15.75" customHeight="1" x14ac:dyDescent="0.2">
      <c r="B218" s="123">
        <v>43768</v>
      </c>
      <c r="C218" s="128">
        <v>1.61</v>
      </c>
      <c r="D218" s="128">
        <v>1.6</v>
      </c>
      <c r="E218" s="128">
        <v>1.62</v>
      </c>
      <c r="F218" s="128">
        <v>1.62</v>
      </c>
      <c r="G218" s="128">
        <v>1.59</v>
      </c>
      <c r="H218" s="128">
        <v>1.61</v>
      </c>
      <c r="I218" s="128">
        <v>1.6</v>
      </c>
      <c r="J218" s="128">
        <v>1.61</v>
      </c>
      <c r="K218" s="128">
        <v>1.69</v>
      </c>
      <c r="L218" s="128">
        <v>1.78</v>
      </c>
      <c r="M218" s="128">
        <v>2.08</v>
      </c>
      <c r="N218" s="129">
        <v>2.2599999999999998</v>
      </c>
      <c r="O218" s="119"/>
      <c r="P218" s="120">
        <f t="shared" si="1"/>
        <v>43768</v>
      </c>
      <c r="Q218" s="121">
        <f t="shared" ref="Q218:W218" si="644">SUMIF($B$9:$N$9,Q$9,$B218:$N218)/100</f>
        <v>1.61E-2</v>
      </c>
      <c r="R218" s="121">
        <f t="shared" si="644"/>
        <v>1.6E-2</v>
      </c>
      <c r="S218" s="121">
        <f t="shared" si="644"/>
        <v>1.6200000000000003E-2</v>
      </c>
      <c r="T218" s="121">
        <f t="shared" si="644"/>
        <v>1.6200000000000003E-2</v>
      </c>
      <c r="U218" s="121">
        <f t="shared" si="644"/>
        <v>1.5900000000000001E-2</v>
      </c>
      <c r="V218" s="121">
        <f t="shared" si="644"/>
        <v>1.61E-2</v>
      </c>
      <c r="W218" s="121">
        <f t="shared" si="644"/>
        <v>1.6E-2</v>
      </c>
      <c r="X218" s="122">
        <f t="shared" si="3"/>
        <v>1.6050000000000002E-2</v>
      </c>
      <c r="Y218" s="121">
        <f t="shared" si="4"/>
        <v>1.61E-2</v>
      </c>
      <c r="Z218" s="122">
        <f t="shared" si="5"/>
        <v>1.6500000000000001E-2</v>
      </c>
      <c r="AA218" s="121">
        <f t="shared" si="6"/>
        <v>1.6899999999999998E-2</v>
      </c>
      <c r="AB218" s="122">
        <f t="shared" si="623"/>
        <v>1.72E-2</v>
      </c>
      <c r="AC218" s="122">
        <f t="shared" si="623"/>
        <v>1.7500000000000002E-2</v>
      </c>
      <c r="AD218" s="121">
        <f t="shared" si="7"/>
        <v>1.78E-2</v>
      </c>
      <c r="AE218" s="122">
        <f t="shared" ref="AE218:AM218" si="645">+($AN218-$AD218)/10+AD218</f>
        <v>1.8099999999999998E-2</v>
      </c>
      <c r="AF218" s="122">
        <f t="shared" si="645"/>
        <v>1.84E-2</v>
      </c>
      <c r="AG218" s="122">
        <f t="shared" si="645"/>
        <v>1.8700000000000001E-2</v>
      </c>
      <c r="AH218" s="122">
        <f t="shared" si="645"/>
        <v>1.9000000000000003E-2</v>
      </c>
      <c r="AI218" s="122">
        <f t="shared" si="645"/>
        <v>1.9300000000000005E-2</v>
      </c>
      <c r="AJ218" s="122">
        <f t="shared" si="645"/>
        <v>1.9600000000000006E-2</v>
      </c>
      <c r="AK218" s="122">
        <f t="shared" si="645"/>
        <v>1.9900000000000008E-2</v>
      </c>
      <c r="AL218" s="122">
        <f t="shared" si="645"/>
        <v>2.020000000000001E-2</v>
      </c>
      <c r="AM218" s="122">
        <f t="shared" si="645"/>
        <v>2.0500000000000011E-2</v>
      </c>
      <c r="AN218" s="121">
        <f t="shared" si="9"/>
        <v>2.0799999999999999E-2</v>
      </c>
      <c r="AO218" s="122">
        <f t="shared" ref="AO218:AW218" si="646">+($AX218-$AN218)/10+AN218</f>
        <v>2.0979999999999999E-2</v>
      </c>
      <c r="AP218" s="122">
        <f t="shared" si="646"/>
        <v>2.1159999999999998E-2</v>
      </c>
      <c r="AQ218" s="122">
        <f t="shared" si="646"/>
        <v>2.1339999999999998E-2</v>
      </c>
      <c r="AR218" s="122">
        <f t="shared" si="646"/>
        <v>2.1519999999999997E-2</v>
      </c>
      <c r="AS218" s="122">
        <f t="shared" si="646"/>
        <v>2.1699999999999997E-2</v>
      </c>
      <c r="AT218" s="122">
        <f t="shared" si="646"/>
        <v>2.1879999999999997E-2</v>
      </c>
      <c r="AU218" s="122">
        <f t="shared" si="646"/>
        <v>2.2059999999999996E-2</v>
      </c>
      <c r="AV218" s="122">
        <f t="shared" si="646"/>
        <v>2.2239999999999996E-2</v>
      </c>
      <c r="AW218" s="122">
        <f t="shared" si="646"/>
        <v>2.2419999999999995E-2</v>
      </c>
      <c r="AX218" s="121">
        <f t="shared" si="11"/>
        <v>2.2599999999999999E-2</v>
      </c>
    </row>
    <row r="219" spans="2:50" ht="15.75" customHeight="1" x14ac:dyDescent="0.2">
      <c r="B219" s="123">
        <v>43769</v>
      </c>
      <c r="C219" s="124">
        <v>1.59</v>
      </c>
      <c r="D219" s="124">
        <v>1.59</v>
      </c>
      <c r="E219" s="124">
        <v>1.54</v>
      </c>
      <c r="F219" s="124">
        <v>1.57</v>
      </c>
      <c r="G219" s="124">
        <v>1.53</v>
      </c>
      <c r="H219" s="124">
        <v>1.52</v>
      </c>
      <c r="I219" s="124">
        <v>1.52</v>
      </c>
      <c r="J219" s="124">
        <v>1.51</v>
      </c>
      <c r="K219" s="124">
        <v>1.6</v>
      </c>
      <c r="L219" s="124">
        <v>1.69</v>
      </c>
      <c r="M219" s="124">
        <v>2</v>
      </c>
      <c r="N219" s="125">
        <v>2.17</v>
      </c>
      <c r="O219" s="119"/>
      <c r="P219" s="120">
        <f t="shared" si="1"/>
        <v>43769</v>
      </c>
      <c r="Q219" s="126">
        <f t="shared" ref="Q219:W219" si="647">SUMIF($B$9:$N$9,Q$9,$B219:$N219)/100</f>
        <v>1.5900000000000001E-2</v>
      </c>
      <c r="R219" s="126">
        <f t="shared" si="647"/>
        <v>1.5900000000000001E-2</v>
      </c>
      <c r="S219" s="126">
        <f t="shared" si="647"/>
        <v>1.54E-2</v>
      </c>
      <c r="T219" s="126">
        <f t="shared" si="647"/>
        <v>1.5700000000000002E-2</v>
      </c>
      <c r="U219" s="126">
        <f t="shared" si="647"/>
        <v>1.5300000000000001E-2</v>
      </c>
      <c r="V219" s="126">
        <f t="shared" si="647"/>
        <v>1.52E-2</v>
      </c>
      <c r="W219" s="126">
        <f t="shared" si="647"/>
        <v>1.52E-2</v>
      </c>
      <c r="X219" s="127">
        <f t="shared" si="3"/>
        <v>1.515E-2</v>
      </c>
      <c r="Y219" s="126">
        <f t="shared" si="4"/>
        <v>1.5100000000000001E-2</v>
      </c>
      <c r="Z219" s="127">
        <f t="shared" si="5"/>
        <v>1.5550000000000001E-2</v>
      </c>
      <c r="AA219" s="126">
        <f t="shared" si="6"/>
        <v>1.6E-2</v>
      </c>
      <c r="AB219" s="127">
        <f t="shared" si="623"/>
        <v>1.6299999999999999E-2</v>
      </c>
      <c r="AC219" s="127">
        <f t="shared" si="623"/>
        <v>1.6599999999999997E-2</v>
      </c>
      <c r="AD219" s="126">
        <f t="shared" si="7"/>
        <v>1.6899999999999998E-2</v>
      </c>
      <c r="AE219" s="127">
        <f t="shared" ref="AE219:AM219" si="648">+($AN219-$AD219)/10+AD219</f>
        <v>1.721E-2</v>
      </c>
      <c r="AF219" s="127">
        <f t="shared" si="648"/>
        <v>1.7520000000000001E-2</v>
      </c>
      <c r="AG219" s="127">
        <f t="shared" si="648"/>
        <v>1.7830000000000002E-2</v>
      </c>
      <c r="AH219" s="127">
        <f t="shared" si="648"/>
        <v>1.8140000000000003E-2</v>
      </c>
      <c r="AI219" s="127">
        <f t="shared" si="648"/>
        <v>1.8450000000000005E-2</v>
      </c>
      <c r="AJ219" s="127">
        <f t="shared" si="648"/>
        <v>1.8760000000000006E-2</v>
      </c>
      <c r="AK219" s="127">
        <f t="shared" si="648"/>
        <v>1.9070000000000007E-2</v>
      </c>
      <c r="AL219" s="127">
        <f t="shared" si="648"/>
        <v>1.9380000000000008E-2</v>
      </c>
      <c r="AM219" s="127">
        <f t="shared" si="648"/>
        <v>1.969000000000001E-2</v>
      </c>
      <c r="AN219" s="126">
        <f t="shared" si="9"/>
        <v>0.02</v>
      </c>
      <c r="AO219" s="127">
        <f t="shared" ref="AO219:AW219" si="649">+($AX219-$AN219)/10+AN219</f>
        <v>2.017E-2</v>
      </c>
      <c r="AP219" s="127">
        <f t="shared" si="649"/>
        <v>2.034E-2</v>
      </c>
      <c r="AQ219" s="127">
        <f t="shared" si="649"/>
        <v>2.051E-2</v>
      </c>
      <c r="AR219" s="127">
        <f t="shared" si="649"/>
        <v>2.068E-2</v>
      </c>
      <c r="AS219" s="127">
        <f t="shared" si="649"/>
        <v>2.085E-2</v>
      </c>
      <c r="AT219" s="127">
        <f t="shared" si="649"/>
        <v>2.102E-2</v>
      </c>
      <c r="AU219" s="127">
        <f t="shared" si="649"/>
        <v>2.1190000000000001E-2</v>
      </c>
      <c r="AV219" s="127">
        <f t="shared" si="649"/>
        <v>2.1360000000000001E-2</v>
      </c>
      <c r="AW219" s="127">
        <f t="shared" si="649"/>
        <v>2.1530000000000001E-2</v>
      </c>
      <c r="AX219" s="126">
        <f t="shared" si="11"/>
        <v>2.1700000000000001E-2</v>
      </c>
    </row>
    <row r="220" spans="2:50" ht="15.75" customHeight="1" x14ac:dyDescent="0.2">
      <c r="B220" s="123">
        <v>43770</v>
      </c>
      <c r="C220" s="128">
        <v>1.58</v>
      </c>
      <c r="D220" s="128">
        <v>1.58</v>
      </c>
      <c r="E220" s="128">
        <v>1.52</v>
      </c>
      <c r="F220" s="128">
        <v>1.55</v>
      </c>
      <c r="G220" s="128">
        <v>1.53</v>
      </c>
      <c r="H220" s="128">
        <v>1.56</v>
      </c>
      <c r="I220" s="128">
        <v>1.55</v>
      </c>
      <c r="J220" s="128">
        <v>1.55</v>
      </c>
      <c r="K220" s="128">
        <v>1.63</v>
      </c>
      <c r="L220" s="128">
        <v>1.73</v>
      </c>
      <c r="M220" s="128">
        <v>2.0299999999999998</v>
      </c>
      <c r="N220" s="129">
        <v>2.21</v>
      </c>
      <c r="O220" s="119"/>
      <c r="P220" s="120">
        <f t="shared" si="1"/>
        <v>43770</v>
      </c>
      <c r="Q220" s="121">
        <f t="shared" ref="Q220:W220" si="650">SUMIF($B$9:$N$9,Q$9,$B220:$N220)/100</f>
        <v>1.5800000000000002E-2</v>
      </c>
      <c r="R220" s="121">
        <f t="shared" si="650"/>
        <v>1.5800000000000002E-2</v>
      </c>
      <c r="S220" s="121">
        <f t="shared" si="650"/>
        <v>1.52E-2</v>
      </c>
      <c r="T220" s="121">
        <f t="shared" si="650"/>
        <v>1.55E-2</v>
      </c>
      <c r="U220" s="121">
        <f t="shared" si="650"/>
        <v>1.5300000000000001E-2</v>
      </c>
      <c r="V220" s="121">
        <f t="shared" si="650"/>
        <v>1.5600000000000001E-2</v>
      </c>
      <c r="W220" s="121">
        <f t="shared" si="650"/>
        <v>1.55E-2</v>
      </c>
      <c r="X220" s="122">
        <f t="shared" si="3"/>
        <v>1.55E-2</v>
      </c>
      <c r="Y220" s="121">
        <f t="shared" si="4"/>
        <v>1.55E-2</v>
      </c>
      <c r="Z220" s="122">
        <f t="shared" si="5"/>
        <v>1.5899999999999997E-2</v>
      </c>
      <c r="AA220" s="121">
        <f t="shared" si="6"/>
        <v>1.6299999999999999E-2</v>
      </c>
      <c r="AB220" s="122">
        <f t="shared" si="623"/>
        <v>1.6633333333333333E-2</v>
      </c>
      <c r="AC220" s="122">
        <f t="shared" si="623"/>
        <v>1.6966666666666668E-2</v>
      </c>
      <c r="AD220" s="121">
        <f t="shared" si="7"/>
        <v>1.7299999999999999E-2</v>
      </c>
      <c r="AE220" s="122">
        <f t="shared" ref="AE220:AM220" si="651">+($AN220-$AD220)/10+AD220</f>
        <v>1.7599999999999998E-2</v>
      </c>
      <c r="AF220" s="122">
        <f t="shared" si="651"/>
        <v>1.7899999999999999E-2</v>
      </c>
      <c r="AG220" s="122">
        <f t="shared" si="651"/>
        <v>1.8200000000000001E-2</v>
      </c>
      <c r="AH220" s="122">
        <f t="shared" si="651"/>
        <v>1.8500000000000003E-2</v>
      </c>
      <c r="AI220" s="122">
        <f t="shared" si="651"/>
        <v>1.8800000000000004E-2</v>
      </c>
      <c r="AJ220" s="122">
        <f t="shared" si="651"/>
        <v>1.9100000000000006E-2</v>
      </c>
      <c r="AK220" s="122">
        <f t="shared" si="651"/>
        <v>1.9400000000000008E-2</v>
      </c>
      <c r="AL220" s="122">
        <f t="shared" si="651"/>
        <v>1.9700000000000009E-2</v>
      </c>
      <c r="AM220" s="122">
        <f t="shared" si="651"/>
        <v>2.0000000000000011E-2</v>
      </c>
      <c r="AN220" s="121">
        <f t="shared" si="9"/>
        <v>2.0299999999999999E-2</v>
      </c>
      <c r="AO220" s="122">
        <f t="shared" ref="AO220:AW220" si="652">+($AX220-$AN220)/10+AN220</f>
        <v>2.0479999999999998E-2</v>
      </c>
      <c r="AP220" s="122">
        <f t="shared" si="652"/>
        <v>2.0659999999999998E-2</v>
      </c>
      <c r="AQ220" s="122">
        <f t="shared" si="652"/>
        <v>2.0839999999999997E-2</v>
      </c>
      <c r="AR220" s="122">
        <f t="shared" si="652"/>
        <v>2.1019999999999997E-2</v>
      </c>
      <c r="AS220" s="122">
        <f t="shared" si="652"/>
        <v>2.1199999999999997E-2</v>
      </c>
      <c r="AT220" s="122">
        <f t="shared" si="652"/>
        <v>2.1379999999999996E-2</v>
      </c>
      <c r="AU220" s="122">
        <f t="shared" si="652"/>
        <v>2.1559999999999996E-2</v>
      </c>
      <c r="AV220" s="122">
        <f t="shared" si="652"/>
        <v>2.1739999999999995E-2</v>
      </c>
      <c r="AW220" s="122">
        <f t="shared" si="652"/>
        <v>2.1919999999999995E-2</v>
      </c>
      <c r="AX220" s="121">
        <f t="shared" si="11"/>
        <v>2.2099999999999998E-2</v>
      </c>
    </row>
    <row r="221" spans="2:50" ht="15.75" customHeight="1" x14ac:dyDescent="0.2">
      <c r="B221" s="123">
        <v>43773</v>
      </c>
      <c r="C221" s="124">
        <v>1.58</v>
      </c>
      <c r="D221" s="124">
        <v>1.57</v>
      </c>
      <c r="E221" s="124">
        <v>1.53</v>
      </c>
      <c r="F221" s="124">
        <v>1.57</v>
      </c>
      <c r="G221" s="124">
        <v>1.56</v>
      </c>
      <c r="H221" s="124">
        <v>1.6</v>
      </c>
      <c r="I221" s="124">
        <v>1.59</v>
      </c>
      <c r="J221" s="124">
        <v>1.6</v>
      </c>
      <c r="K221" s="124">
        <v>1.69</v>
      </c>
      <c r="L221" s="124">
        <v>1.79</v>
      </c>
      <c r="M221" s="124">
        <v>2.1</v>
      </c>
      <c r="N221" s="125">
        <v>2.27</v>
      </c>
      <c r="O221" s="119"/>
      <c r="P221" s="120">
        <f t="shared" si="1"/>
        <v>43773</v>
      </c>
      <c r="Q221" s="126">
        <f t="shared" ref="Q221:W221" si="653">SUMIF($B$9:$N$9,Q$9,$B221:$N221)/100</f>
        <v>1.5800000000000002E-2</v>
      </c>
      <c r="R221" s="126">
        <f t="shared" si="653"/>
        <v>1.5700000000000002E-2</v>
      </c>
      <c r="S221" s="126">
        <f t="shared" si="653"/>
        <v>1.5300000000000001E-2</v>
      </c>
      <c r="T221" s="126">
        <f t="shared" si="653"/>
        <v>1.5700000000000002E-2</v>
      </c>
      <c r="U221" s="126">
        <f t="shared" si="653"/>
        <v>1.5600000000000001E-2</v>
      </c>
      <c r="V221" s="126">
        <f t="shared" si="653"/>
        <v>1.6E-2</v>
      </c>
      <c r="W221" s="126">
        <f t="shared" si="653"/>
        <v>1.5900000000000001E-2</v>
      </c>
      <c r="X221" s="127">
        <f t="shared" si="3"/>
        <v>1.5949999999999999E-2</v>
      </c>
      <c r="Y221" s="126">
        <f t="shared" si="4"/>
        <v>1.6E-2</v>
      </c>
      <c r="Z221" s="127">
        <f t="shared" si="5"/>
        <v>1.6449999999999999E-2</v>
      </c>
      <c r="AA221" s="126">
        <f t="shared" si="6"/>
        <v>1.6899999999999998E-2</v>
      </c>
      <c r="AB221" s="127">
        <f t="shared" si="623"/>
        <v>1.7233333333333333E-2</v>
      </c>
      <c r="AC221" s="127">
        <f t="shared" si="623"/>
        <v>1.7566666666666668E-2</v>
      </c>
      <c r="AD221" s="126">
        <f t="shared" si="7"/>
        <v>1.7899999999999999E-2</v>
      </c>
      <c r="AE221" s="127">
        <f t="shared" ref="AE221:AM221" si="654">+($AN221-$AD221)/10+AD221</f>
        <v>1.821E-2</v>
      </c>
      <c r="AF221" s="127">
        <f t="shared" si="654"/>
        <v>1.8520000000000002E-2</v>
      </c>
      <c r="AG221" s="127">
        <f t="shared" si="654"/>
        <v>1.8830000000000003E-2</v>
      </c>
      <c r="AH221" s="127">
        <f t="shared" si="654"/>
        <v>1.9140000000000004E-2</v>
      </c>
      <c r="AI221" s="127">
        <f t="shared" si="654"/>
        <v>1.9450000000000005E-2</v>
      </c>
      <c r="AJ221" s="127">
        <f t="shared" si="654"/>
        <v>1.9760000000000007E-2</v>
      </c>
      <c r="AK221" s="127">
        <f t="shared" si="654"/>
        <v>2.0070000000000008E-2</v>
      </c>
      <c r="AL221" s="127">
        <f t="shared" si="654"/>
        <v>2.0380000000000009E-2</v>
      </c>
      <c r="AM221" s="127">
        <f t="shared" si="654"/>
        <v>2.069000000000001E-2</v>
      </c>
      <c r="AN221" s="126">
        <f t="shared" si="9"/>
        <v>2.1000000000000001E-2</v>
      </c>
      <c r="AO221" s="127">
        <f t="shared" ref="AO221:AW221" si="655">+($AX221-$AN221)/10+AN221</f>
        <v>2.1170000000000001E-2</v>
      </c>
      <c r="AP221" s="127">
        <f t="shared" si="655"/>
        <v>2.1340000000000001E-2</v>
      </c>
      <c r="AQ221" s="127">
        <f t="shared" si="655"/>
        <v>2.1510000000000001E-2</v>
      </c>
      <c r="AR221" s="127">
        <f t="shared" si="655"/>
        <v>2.1680000000000001E-2</v>
      </c>
      <c r="AS221" s="127">
        <f t="shared" si="655"/>
        <v>2.1850000000000001E-2</v>
      </c>
      <c r="AT221" s="127">
        <f t="shared" si="655"/>
        <v>2.2020000000000001E-2</v>
      </c>
      <c r="AU221" s="127">
        <f t="shared" si="655"/>
        <v>2.2190000000000001E-2</v>
      </c>
      <c r="AV221" s="127">
        <f t="shared" si="655"/>
        <v>2.2360000000000001E-2</v>
      </c>
      <c r="AW221" s="127">
        <f t="shared" si="655"/>
        <v>2.2530000000000001E-2</v>
      </c>
      <c r="AX221" s="126">
        <f t="shared" si="11"/>
        <v>2.2700000000000001E-2</v>
      </c>
    </row>
    <row r="222" spans="2:50" ht="15.75" customHeight="1" x14ac:dyDescent="0.2">
      <c r="B222" s="123">
        <v>43774</v>
      </c>
      <c r="C222" s="128">
        <v>1.56</v>
      </c>
      <c r="D222" s="128">
        <v>1.57</v>
      </c>
      <c r="E222" s="128">
        <v>1.56</v>
      </c>
      <c r="F222" s="128">
        <v>1.58</v>
      </c>
      <c r="G222" s="128">
        <v>1.62</v>
      </c>
      <c r="H222" s="128">
        <v>1.63</v>
      </c>
      <c r="I222" s="128">
        <v>1.63</v>
      </c>
      <c r="J222" s="128">
        <v>1.66</v>
      </c>
      <c r="K222" s="128">
        <v>1.77</v>
      </c>
      <c r="L222" s="128">
        <v>1.86</v>
      </c>
      <c r="M222" s="128">
        <v>2.17</v>
      </c>
      <c r="N222" s="129">
        <v>2.34</v>
      </c>
      <c r="O222" s="119"/>
      <c r="P222" s="120">
        <f t="shared" si="1"/>
        <v>43774</v>
      </c>
      <c r="Q222" s="121">
        <f t="shared" ref="Q222:W222" si="656">SUMIF($B$9:$N$9,Q$9,$B222:$N222)/100</f>
        <v>1.5600000000000001E-2</v>
      </c>
      <c r="R222" s="121">
        <f t="shared" si="656"/>
        <v>1.5700000000000002E-2</v>
      </c>
      <c r="S222" s="121">
        <f t="shared" si="656"/>
        <v>1.5600000000000001E-2</v>
      </c>
      <c r="T222" s="121">
        <f t="shared" si="656"/>
        <v>1.5800000000000002E-2</v>
      </c>
      <c r="U222" s="121">
        <f t="shared" si="656"/>
        <v>1.6200000000000003E-2</v>
      </c>
      <c r="V222" s="121">
        <f t="shared" si="656"/>
        <v>1.6299999999999999E-2</v>
      </c>
      <c r="W222" s="121">
        <f t="shared" si="656"/>
        <v>1.6299999999999999E-2</v>
      </c>
      <c r="X222" s="122">
        <f t="shared" si="3"/>
        <v>1.6449999999999999E-2</v>
      </c>
      <c r="Y222" s="121">
        <f t="shared" si="4"/>
        <v>1.66E-2</v>
      </c>
      <c r="Z222" s="122">
        <f t="shared" si="5"/>
        <v>1.7149999999999999E-2</v>
      </c>
      <c r="AA222" s="121">
        <f t="shared" si="6"/>
        <v>1.77E-2</v>
      </c>
      <c r="AB222" s="122">
        <f t="shared" si="623"/>
        <v>1.8000000000000002E-2</v>
      </c>
      <c r="AC222" s="122">
        <f t="shared" si="623"/>
        <v>1.8300000000000004E-2</v>
      </c>
      <c r="AD222" s="121">
        <f t="shared" si="7"/>
        <v>1.8600000000000002E-2</v>
      </c>
      <c r="AE222" s="122">
        <f t="shared" ref="AE222:AM222" si="657">+($AN222-$AD222)/10+AD222</f>
        <v>1.8910000000000003E-2</v>
      </c>
      <c r="AF222" s="122">
        <f t="shared" si="657"/>
        <v>1.9220000000000004E-2</v>
      </c>
      <c r="AG222" s="122">
        <f t="shared" si="657"/>
        <v>1.9530000000000006E-2</v>
      </c>
      <c r="AH222" s="122">
        <f t="shared" si="657"/>
        <v>1.9840000000000007E-2</v>
      </c>
      <c r="AI222" s="122">
        <f t="shared" si="657"/>
        <v>2.0150000000000008E-2</v>
      </c>
      <c r="AJ222" s="122">
        <f t="shared" si="657"/>
        <v>2.0460000000000009E-2</v>
      </c>
      <c r="AK222" s="122">
        <f t="shared" si="657"/>
        <v>2.0770000000000011E-2</v>
      </c>
      <c r="AL222" s="122">
        <f t="shared" si="657"/>
        <v>2.1080000000000012E-2</v>
      </c>
      <c r="AM222" s="122">
        <f t="shared" si="657"/>
        <v>2.1390000000000013E-2</v>
      </c>
      <c r="AN222" s="121">
        <f t="shared" si="9"/>
        <v>2.1700000000000001E-2</v>
      </c>
      <c r="AO222" s="122">
        <f t="shared" ref="AO222:AW222" si="658">+($AX222-$AN222)/10+AN222</f>
        <v>2.1870000000000001E-2</v>
      </c>
      <c r="AP222" s="122">
        <f t="shared" si="658"/>
        <v>2.2040000000000001E-2</v>
      </c>
      <c r="AQ222" s="122">
        <f t="shared" si="658"/>
        <v>2.2210000000000001E-2</v>
      </c>
      <c r="AR222" s="122">
        <f t="shared" si="658"/>
        <v>2.2380000000000001E-2</v>
      </c>
      <c r="AS222" s="122">
        <f t="shared" si="658"/>
        <v>2.2550000000000001E-2</v>
      </c>
      <c r="AT222" s="122">
        <f t="shared" si="658"/>
        <v>2.2720000000000001E-2</v>
      </c>
      <c r="AU222" s="122">
        <f t="shared" si="658"/>
        <v>2.2890000000000001E-2</v>
      </c>
      <c r="AV222" s="122">
        <f t="shared" si="658"/>
        <v>2.3060000000000001E-2</v>
      </c>
      <c r="AW222" s="122">
        <f t="shared" si="658"/>
        <v>2.3230000000000001E-2</v>
      </c>
      <c r="AX222" s="121">
        <f t="shared" si="11"/>
        <v>2.3399999999999997E-2</v>
      </c>
    </row>
    <row r="223" spans="2:50" ht="15.75" customHeight="1" x14ac:dyDescent="0.2">
      <c r="B223" s="123">
        <v>43775</v>
      </c>
      <c r="C223" s="124">
        <v>1.55</v>
      </c>
      <c r="D223" s="124">
        <v>1.56</v>
      </c>
      <c r="E223" s="124">
        <v>1.56</v>
      </c>
      <c r="F223" s="124">
        <v>1.57</v>
      </c>
      <c r="G223" s="124">
        <v>1.58</v>
      </c>
      <c r="H223" s="124">
        <v>1.61</v>
      </c>
      <c r="I223" s="124">
        <v>1.6</v>
      </c>
      <c r="J223" s="124">
        <v>1.63</v>
      </c>
      <c r="K223" s="124">
        <v>1.73</v>
      </c>
      <c r="L223" s="124">
        <v>1.81</v>
      </c>
      <c r="M223" s="124">
        <v>2.13</v>
      </c>
      <c r="N223" s="125">
        <v>2.2999999999999998</v>
      </c>
      <c r="O223" s="119"/>
      <c r="P223" s="120">
        <f t="shared" si="1"/>
        <v>43775</v>
      </c>
      <c r="Q223" s="126">
        <f t="shared" ref="Q223:W223" si="659">SUMIF($B$9:$N$9,Q$9,$B223:$N223)/100</f>
        <v>1.55E-2</v>
      </c>
      <c r="R223" s="126">
        <f t="shared" si="659"/>
        <v>1.5600000000000001E-2</v>
      </c>
      <c r="S223" s="126">
        <f t="shared" si="659"/>
        <v>1.5600000000000001E-2</v>
      </c>
      <c r="T223" s="126">
        <f t="shared" si="659"/>
        <v>1.5700000000000002E-2</v>
      </c>
      <c r="U223" s="126">
        <f t="shared" si="659"/>
        <v>1.5800000000000002E-2</v>
      </c>
      <c r="V223" s="126">
        <f t="shared" si="659"/>
        <v>1.61E-2</v>
      </c>
      <c r="W223" s="126">
        <f t="shared" si="659"/>
        <v>1.6E-2</v>
      </c>
      <c r="X223" s="127">
        <f t="shared" si="3"/>
        <v>1.6149999999999998E-2</v>
      </c>
      <c r="Y223" s="126">
        <f t="shared" si="4"/>
        <v>1.6299999999999999E-2</v>
      </c>
      <c r="Z223" s="127">
        <f t="shared" si="5"/>
        <v>1.6799999999999999E-2</v>
      </c>
      <c r="AA223" s="126">
        <f t="shared" si="6"/>
        <v>1.7299999999999999E-2</v>
      </c>
      <c r="AB223" s="127">
        <f t="shared" si="623"/>
        <v>1.7566666666666668E-2</v>
      </c>
      <c r="AC223" s="127">
        <f t="shared" si="623"/>
        <v>1.7833333333333336E-2</v>
      </c>
      <c r="AD223" s="126">
        <f t="shared" si="7"/>
        <v>1.8100000000000002E-2</v>
      </c>
      <c r="AE223" s="127">
        <f t="shared" ref="AE223:AM223" si="660">+($AN223-$AD223)/10+AD223</f>
        <v>1.8420000000000002E-2</v>
      </c>
      <c r="AF223" s="127">
        <f t="shared" si="660"/>
        <v>1.8740000000000003E-2</v>
      </c>
      <c r="AG223" s="127">
        <f t="shared" si="660"/>
        <v>1.9060000000000004E-2</v>
      </c>
      <c r="AH223" s="127">
        <f t="shared" si="660"/>
        <v>1.9380000000000005E-2</v>
      </c>
      <c r="AI223" s="127">
        <f t="shared" si="660"/>
        <v>1.9700000000000006E-2</v>
      </c>
      <c r="AJ223" s="127">
        <f t="shared" si="660"/>
        <v>2.0020000000000007E-2</v>
      </c>
      <c r="AK223" s="127">
        <f t="shared" si="660"/>
        <v>2.0340000000000007E-2</v>
      </c>
      <c r="AL223" s="127">
        <f t="shared" si="660"/>
        <v>2.0660000000000008E-2</v>
      </c>
      <c r="AM223" s="127">
        <f t="shared" si="660"/>
        <v>2.0980000000000009E-2</v>
      </c>
      <c r="AN223" s="126">
        <f t="shared" si="9"/>
        <v>2.1299999999999999E-2</v>
      </c>
      <c r="AO223" s="127">
        <f t="shared" ref="AO223:AW223" si="661">+($AX223-$AN223)/10+AN223</f>
        <v>2.147E-2</v>
      </c>
      <c r="AP223" s="127">
        <f t="shared" si="661"/>
        <v>2.164E-2</v>
      </c>
      <c r="AQ223" s="127">
        <f t="shared" si="661"/>
        <v>2.181E-2</v>
      </c>
      <c r="AR223" s="127">
        <f t="shared" si="661"/>
        <v>2.198E-2</v>
      </c>
      <c r="AS223" s="127">
        <f t="shared" si="661"/>
        <v>2.215E-2</v>
      </c>
      <c r="AT223" s="127">
        <f t="shared" si="661"/>
        <v>2.232E-2</v>
      </c>
      <c r="AU223" s="127">
        <f t="shared" si="661"/>
        <v>2.249E-2</v>
      </c>
      <c r="AV223" s="127">
        <f t="shared" si="661"/>
        <v>2.266E-2</v>
      </c>
      <c r="AW223" s="127">
        <f t="shared" si="661"/>
        <v>2.283E-2</v>
      </c>
      <c r="AX223" s="126">
        <f t="shared" si="11"/>
        <v>2.3E-2</v>
      </c>
    </row>
    <row r="224" spans="2:50" ht="15.75" customHeight="1" x14ac:dyDescent="0.2">
      <c r="B224" s="123">
        <v>43776</v>
      </c>
      <c r="C224" s="128">
        <v>1.57</v>
      </c>
      <c r="D224" s="128">
        <v>1.57</v>
      </c>
      <c r="E224" s="128">
        <v>1.56</v>
      </c>
      <c r="F224" s="128">
        <v>1.58</v>
      </c>
      <c r="G224" s="128">
        <v>1.58</v>
      </c>
      <c r="H224" s="128">
        <v>1.68</v>
      </c>
      <c r="I224" s="128">
        <v>1.7</v>
      </c>
      <c r="J224" s="128">
        <v>1.74</v>
      </c>
      <c r="K224" s="128">
        <v>1.84</v>
      </c>
      <c r="L224" s="128">
        <v>1.92</v>
      </c>
      <c r="M224" s="128">
        <v>2.2400000000000002</v>
      </c>
      <c r="N224" s="129">
        <v>2.4</v>
      </c>
      <c r="O224" s="119"/>
      <c r="P224" s="120">
        <f t="shared" si="1"/>
        <v>43776</v>
      </c>
      <c r="Q224" s="121">
        <f t="shared" ref="Q224:W224" si="662">SUMIF($B$9:$N$9,Q$9,$B224:$N224)/100</f>
        <v>1.5700000000000002E-2</v>
      </c>
      <c r="R224" s="121">
        <f t="shared" si="662"/>
        <v>1.5700000000000002E-2</v>
      </c>
      <c r="S224" s="121">
        <f t="shared" si="662"/>
        <v>1.5600000000000001E-2</v>
      </c>
      <c r="T224" s="121">
        <f t="shared" si="662"/>
        <v>1.5800000000000002E-2</v>
      </c>
      <c r="U224" s="121">
        <f t="shared" si="662"/>
        <v>1.5800000000000002E-2</v>
      </c>
      <c r="V224" s="121">
        <f t="shared" si="662"/>
        <v>1.6799999999999999E-2</v>
      </c>
      <c r="W224" s="121">
        <f t="shared" si="662"/>
        <v>1.7000000000000001E-2</v>
      </c>
      <c r="X224" s="122">
        <f t="shared" si="3"/>
        <v>1.72E-2</v>
      </c>
      <c r="Y224" s="121">
        <f t="shared" si="4"/>
        <v>1.7399999999999999E-2</v>
      </c>
      <c r="Z224" s="122">
        <f t="shared" si="5"/>
        <v>1.7899999999999999E-2</v>
      </c>
      <c r="AA224" s="121">
        <f t="shared" si="6"/>
        <v>1.84E-2</v>
      </c>
      <c r="AB224" s="122">
        <f t="shared" si="623"/>
        <v>1.8666666666666665E-2</v>
      </c>
      <c r="AC224" s="122">
        <f t="shared" si="623"/>
        <v>1.893333333333333E-2</v>
      </c>
      <c r="AD224" s="121">
        <f t="shared" si="7"/>
        <v>1.9199999999999998E-2</v>
      </c>
      <c r="AE224" s="122">
        <f t="shared" ref="AE224:AM224" si="663">+($AN224-$AD224)/10+AD224</f>
        <v>1.9519999999999999E-2</v>
      </c>
      <c r="AF224" s="122">
        <f t="shared" si="663"/>
        <v>1.984E-2</v>
      </c>
      <c r="AG224" s="122">
        <f t="shared" si="663"/>
        <v>2.0160000000000001E-2</v>
      </c>
      <c r="AH224" s="122">
        <f t="shared" si="663"/>
        <v>2.0480000000000002E-2</v>
      </c>
      <c r="AI224" s="122">
        <f t="shared" si="663"/>
        <v>2.0800000000000003E-2</v>
      </c>
      <c r="AJ224" s="122">
        <f t="shared" si="663"/>
        <v>2.1120000000000003E-2</v>
      </c>
      <c r="AK224" s="122">
        <f t="shared" si="663"/>
        <v>2.1440000000000004E-2</v>
      </c>
      <c r="AL224" s="122">
        <f t="shared" si="663"/>
        <v>2.1760000000000005E-2</v>
      </c>
      <c r="AM224" s="122">
        <f t="shared" si="663"/>
        <v>2.2080000000000006E-2</v>
      </c>
      <c r="AN224" s="121">
        <f t="shared" si="9"/>
        <v>2.2400000000000003E-2</v>
      </c>
      <c r="AO224" s="122">
        <f t="shared" ref="AO224:AW224" si="664">+($AX224-$AN224)/10+AN224</f>
        <v>2.2560000000000004E-2</v>
      </c>
      <c r="AP224" s="122">
        <f t="shared" si="664"/>
        <v>2.2720000000000004E-2</v>
      </c>
      <c r="AQ224" s="122">
        <f t="shared" si="664"/>
        <v>2.2880000000000005E-2</v>
      </c>
      <c r="AR224" s="122">
        <f t="shared" si="664"/>
        <v>2.3040000000000005E-2</v>
      </c>
      <c r="AS224" s="122">
        <f t="shared" si="664"/>
        <v>2.3200000000000005E-2</v>
      </c>
      <c r="AT224" s="122">
        <f t="shared" si="664"/>
        <v>2.3360000000000006E-2</v>
      </c>
      <c r="AU224" s="122">
        <f t="shared" si="664"/>
        <v>2.3520000000000006E-2</v>
      </c>
      <c r="AV224" s="122">
        <f t="shared" si="664"/>
        <v>2.3680000000000007E-2</v>
      </c>
      <c r="AW224" s="122">
        <f t="shared" si="664"/>
        <v>2.3840000000000007E-2</v>
      </c>
      <c r="AX224" s="121">
        <f t="shared" si="11"/>
        <v>2.4E-2</v>
      </c>
    </row>
    <row r="225" spans="2:50" ht="15.75" customHeight="1" x14ac:dyDescent="0.2">
      <c r="B225" s="123">
        <v>43777</v>
      </c>
      <c r="C225" s="124">
        <v>1.56</v>
      </c>
      <c r="D225" s="124">
        <v>1.56</v>
      </c>
      <c r="E225" s="124">
        <v>1.55</v>
      </c>
      <c r="F225" s="124">
        <v>1.58</v>
      </c>
      <c r="G225" s="124">
        <v>1.58</v>
      </c>
      <c r="H225" s="124">
        <v>1.68</v>
      </c>
      <c r="I225" s="124">
        <v>1.7</v>
      </c>
      <c r="J225" s="124">
        <v>1.74</v>
      </c>
      <c r="K225" s="124">
        <v>1.86</v>
      </c>
      <c r="L225" s="124">
        <v>1.94</v>
      </c>
      <c r="M225" s="124">
        <v>2.27</v>
      </c>
      <c r="N225" s="125">
        <v>2.4300000000000002</v>
      </c>
      <c r="O225" s="119"/>
      <c r="P225" s="120">
        <f t="shared" si="1"/>
        <v>43777</v>
      </c>
      <c r="Q225" s="126">
        <f t="shared" ref="Q225:W225" si="665">SUMIF($B$9:$N$9,Q$9,$B225:$N225)/100</f>
        <v>1.5600000000000001E-2</v>
      </c>
      <c r="R225" s="126">
        <f t="shared" si="665"/>
        <v>1.5600000000000001E-2</v>
      </c>
      <c r="S225" s="126">
        <f t="shared" si="665"/>
        <v>1.55E-2</v>
      </c>
      <c r="T225" s="126">
        <f t="shared" si="665"/>
        <v>1.5800000000000002E-2</v>
      </c>
      <c r="U225" s="126">
        <f t="shared" si="665"/>
        <v>1.5800000000000002E-2</v>
      </c>
      <c r="V225" s="126">
        <f t="shared" si="665"/>
        <v>1.6799999999999999E-2</v>
      </c>
      <c r="W225" s="126">
        <f t="shared" si="665"/>
        <v>1.7000000000000001E-2</v>
      </c>
      <c r="X225" s="127">
        <f t="shared" si="3"/>
        <v>1.72E-2</v>
      </c>
      <c r="Y225" s="126">
        <f t="shared" si="4"/>
        <v>1.7399999999999999E-2</v>
      </c>
      <c r="Z225" s="127">
        <f t="shared" si="5"/>
        <v>1.8000000000000002E-2</v>
      </c>
      <c r="AA225" s="126">
        <f t="shared" si="6"/>
        <v>1.8600000000000002E-2</v>
      </c>
      <c r="AB225" s="127">
        <f t="shared" si="623"/>
        <v>1.8866666666666667E-2</v>
      </c>
      <c r="AC225" s="127">
        <f t="shared" si="623"/>
        <v>1.9133333333333332E-2</v>
      </c>
      <c r="AD225" s="126">
        <f t="shared" si="7"/>
        <v>1.9400000000000001E-2</v>
      </c>
      <c r="AE225" s="127">
        <f t="shared" ref="AE225:AM225" si="666">+($AN225-$AD225)/10+AD225</f>
        <v>1.9730000000000001E-2</v>
      </c>
      <c r="AF225" s="127">
        <f t="shared" si="666"/>
        <v>2.0060000000000001E-2</v>
      </c>
      <c r="AG225" s="127">
        <f t="shared" si="666"/>
        <v>2.0390000000000002E-2</v>
      </c>
      <c r="AH225" s="127">
        <f t="shared" si="666"/>
        <v>2.0720000000000002E-2</v>
      </c>
      <c r="AI225" s="127">
        <f t="shared" si="666"/>
        <v>2.1050000000000003E-2</v>
      </c>
      <c r="AJ225" s="127">
        <f t="shared" si="666"/>
        <v>2.1380000000000003E-2</v>
      </c>
      <c r="AK225" s="127">
        <f t="shared" si="666"/>
        <v>2.1710000000000004E-2</v>
      </c>
      <c r="AL225" s="127">
        <f t="shared" si="666"/>
        <v>2.2040000000000004E-2</v>
      </c>
      <c r="AM225" s="127">
        <f t="shared" si="666"/>
        <v>2.2370000000000004E-2</v>
      </c>
      <c r="AN225" s="126">
        <f t="shared" si="9"/>
        <v>2.2700000000000001E-2</v>
      </c>
      <c r="AO225" s="127">
        <f t="shared" ref="AO225:AW225" si="667">+($AX225-$AN225)/10+AN225</f>
        <v>2.2860000000000002E-2</v>
      </c>
      <c r="AP225" s="127">
        <f t="shared" si="667"/>
        <v>2.3020000000000002E-2</v>
      </c>
      <c r="AQ225" s="127">
        <f t="shared" si="667"/>
        <v>2.3180000000000003E-2</v>
      </c>
      <c r="AR225" s="127">
        <f t="shared" si="667"/>
        <v>2.3340000000000003E-2</v>
      </c>
      <c r="AS225" s="127">
        <f t="shared" si="667"/>
        <v>2.3500000000000004E-2</v>
      </c>
      <c r="AT225" s="127">
        <f t="shared" si="667"/>
        <v>2.3660000000000004E-2</v>
      </c>
      <c r="AU225" s="127">
        <f t="shared" si="667"/>
        <v>2.3820000000000004E-2</v>
      </c>
      <c r="AV225" s="127">
        <f t="shared" si="667"/>
        <v>2.3980000000000005E-2</v>
      </c>
      <c r="AW225" s="127">
        <f t="shared" si="667"/>
        <v>2.4140000000000005E-2</v>
      </c>
      <c r="AX225" s="126">
        <f t="shared" si="11"/>
        <v>2.4300000000000002E-2</v>
      </c>
    </row>
    <row r="226" spans="2:50" ht="15.75" customHeight="1" x14ac:dyDescent="0.2">
      <c r="B226" s="123">
        <v>43781</v>
      </c>
      <c r="C226" s="128">
        <v>1.56</v>
      </c>
      <c r="D226" s="128">
        <v>1.56</v>
      </c>
      <c r="E226" s="128">
        <v>1.59</v>
      </c>
      <c r="F226" s="128">
        <v>1.59</v>
      </c>
      <c r="G226" s="128">
        <v>1.58</v>
      </c>
      <c r="H226" s="128">
        <v>1.66</v>
      </c>
      <c r="I226" s="128">
        <v>1.69</v>
      </c>
      <c r="J226" s="128">
        <v>1.73</v>
      </c>
      <c r="K226" s="128">
        <v>1.84</v>
      </c>
      <c r="L226" s="128">
        <v>1.92</v>
      </c>
      <c r="M226" s="128">
        <v>2.2400000000000002</v>
      </c>
      <c r="N226" s="129">
        <v>2.39</v>
      </c>
      <c r="O226" s="119"/>
      <c r="P226" s="120">
        <f t="shared" si="1"/>
        <v>43781</v>
      </c>
      <c r="Q226" s="121">
        <f t="shared" ref="Q226:W226" si="668">SUMIF($B$9:$N$9,Q$9,$B226:$N226)/100</f>
        <v>1.5600000000000001E-2</v>
      </c>
      <c r="R226" s="121">
        <f t="shared" si="668"/>
        <v>1.5600000000000001E-2</v>
      </c>
      <c r="S226" s="121">
        <f t="shared" si="668"/>
        <v>1.5900000000000001E-2</v>
      </c>
      <c r="T226" s="121">
        <f t="shared" si="668"/>
        <v>1.5900000000000001E-2</v>
      </c>
      <c r="U226" s="121">
        <f t="shared" si="668"/>
        <v>1.5800000000000002E-2</v>
      </c>
      <c r="V226" s="121">
        <f t="shared" si="668"/>
        <v>1.66E-2</v>
      </c>
      <c r="W226" s="121">
        <f t="shared" si="668"/>
        <v>1.6899999999999998E-2</v>
      </c>
      <c r="X226" s="122">
        <f t="shared" si="3"/>
        <v>1.7099999999999997E-2</v>
      </c>
      <c r="Y226" s="121">
        <f t="shared" si="4"/>
        <v>1.7299999999999999E-2</v>
      </c>
      <c r="Z226" s="122">
        <f t="shared" si="5"/>
        <v>1.7849999999999998E-2</v>
      </c>
      <c r="AA226" s="121">
        <f t="shared" si="6"/>
        <v>1.84E-2</v>
      </c>
      <c r="AB226" s="122">
        <f t="shared" si="623"/>
        <v>1.8666666666666665E-2</v>
      </c>
      <c r="AC226" s="122">
        <f t="shared" si="623"/>
        <v>1.893333333333333E-2</v>
      </c>
      <c r="AD226" s="121">
        <f t="shared" si="7"/>
        <v>1.9199999999999998E-2</v>
      </c>
      <c r="AE226" s="122">
        <f t="shared" ref="AE226:AM226" si="669">+($AN226-$AD226)/10+AD226</f>
        <v>1.9519999999999999E-2</v>
      </c>
      <c r="AF226" s="122">
        <f t="shared" si="669"/>
        <v>1.984E-2</v>
      </c>
      <c r="AG226" s="122">
        <f t="shared" si="669"/>
        <v>2.0160000000000001E-2</v>
      </c>
      <c r="AH226" s="122">
        <f t="shared" si="669"/>
        <v>2.0480000000000002E-2</v>
      </c>
      <c r="AI226" s="122">
        <f t="shared" si="669"/>
        <v>2.0800000000000003E-2</v>
      </c>
      <c r="AJ226" s="122">
        <f t="shared" si="669"/>
        <v>2.1120000000000003E-2</v>
      </c>
      <c r="AK226" s="122">
        <f t="shared" si="669"/>
        <v>2.1440000000000004E-2</v>
      </c>
      <c r="AL226" s="122">
        <f t="shared" si="669"/>
        <v>2.1760000000000005E-2</v>
      </c>
      <c r="AM226" s="122">
        <f t="shared" si="669"/>
        <v>2.2080000000000006E-2</v>
      </c>
      <c r="AN226" s="121">
        <f t="shared" si="9"/>
        <v>2.2400000000000003E-2</v>
      </c>
      <c r="AO226" s="122">
        <f t="shared" ref="AO226:AW226" si="670">+($AX226-$AN226)/10+AN226</f>
        <v>2.2550000000000004E-2</v>
      </c>
      <c r="AP226" s="122">
        <f t="shared" si="670"/>
        <v>2.2700000000000005E-2</v>
      </c>
      <c r="AQ226" s="122">
        <f t="shared" si="670"/>
        <v>2.2850000000000006E-2</v>
      </c>
      <c r="AR226" s="122">
        <f t="shared" si="670"/>
        <v>2.3000000000000007E-2</v>
      </c>
      <c r="AS226" s="122">
        <f t="shared" si="670"/>
        <v>2.3150000000000007E-2</v>
      </c>
      <c r="AT226" s="122">
        <f t="shared" si="670"/>
        <v>2.3300000000000008E-2</v>
      </c>
      <c r="AU226" s="122">
        <f t="shared" si="670"/>
        <v>2.3450000000000009E-2</v>
      </c>
      <c r="AV226" s="122">
        <f t="shared" si="670"/>
        <v>2.360000000000001E-2</v>
      </c>
      <c r="AW226" s="122">
        <f t="shared" si="670"/>
        <v>2.3750000000000011E-2</v>
      </c>
      <c r="AX226" s="121">
        <f t="shared" si="11"/>
        <v>2.3900000000000001E-2</v>
      </c>
    </row>
    <row r="227" spans="2:50" ht="15.75" customHeight="1" x14ac:dyDescent="0.2">
      <c r="B227" s="123">
        <v>43782</v>
      </c>
      <c r="C227" s="124">
        <v>1.56</v>
      </c>
      <c r="D227" s="124">
        <v>1.57</v>
      </c>
      <c r="E227" s="124">
        <v>1.57</v>
      </c>
      <c r="F227" s="124">
        <v>1.59</v>
      </c>
      <c r="G227" s="124">
        <v>1.57</v>
      </c>
      <c r="H227" s="124">
        <v>1.63</v>
      </c>
      <c r="I227" s="124">
        <v>1.65</v>
      </c>
      <c r="J227" s="124">
        <v>1.69</v>
      </c>
      <c r="K227" s="124">
        <v>1.79</v>
      </c>
      <c r="L227" s="124">
        <v>1.88</v>
      </c>
      <c r="M227" s="124">
        <v>2.2000000000000002</v>
      </c>
      <c r="N227" s="125">
        <v>2.36</v>
      </c>
      <c r="O227" s="119"/>
      <c r="P227" s="120">
        <f t="shared" si="1"/>
        <v>43782</v>
      </c>
      <c r="Q227" s="126">
        <f t="shared" ref="Q227:W227" si="671">SUMIF($B$9:$N$9,Q$9,$B227:$N227)/100</f>
        <v>1.5600000000000001E-2</v>
      </c>
      <c r="R227" s="126">
        <f t="shared" si="671"/>
        <v>1.5700000000000002E-2</v>
      </c>
      <c r="S227" s="126">
        <f t="shared" si="671"/>
        <v>1.5700000000000002E-2</v>
      </c>
      <c r="T227" s="126">
        <f t="shared" si="671"/>
        <v>1.5900000000000001E-2</v>
      </c>
      <c r="U227" s="126">
        <f t="shared" si="671"/>
        <v>1.5700000000000002E-2</v>
      </c>
      <c r="V227" s="126">
        <f t="shared" si="671"/>
        <v>1.6299999999999999E-2</v>
      </c>
      <c r="W227" s="126">
        <f t="shared" si="671"/>
        <v>1.6500000000000001E-2</v>
      </c>
      <c r="X227" s="127">
        <f t="shared" si="3"/>
        <v>1.67E-2</v>
      </c>
      <c r="Y227" s="126">
        <f t="shared" si="4"/>
        <v>1.6899999999999998E-2</v>
      </c>
      <c r="Z227" s="127">
        <f t="shared" si="5"/>
        <v>1.7399999999999999E-2</v>
      </c>
      <c r="AA227" s="126">
        <f t="shared" si="6"/>
        <v>1.7899999999999999E-2</v>
      </c>
      <c r="AB227" s="127">
        <f t="shared" si="623"/>
        <v>1.8199999999999997E-2</v>
      </c>
      <c r="AC227" s="127">
        <f t="shared" si="623"/>
        <v>1.8499999999999996E-2</v>
      </c>
      <c r="AD227" s="126">
        <f t="shared" si="7"/>
        <v>1.8799999999999997E-2</v>
      </c>
      <c r="AE227" s="127">
        <f t="shared" ref="AE227:AM227" si="672">+($AN227-$AD227)/10+AD227</f>
        <v>1.9119999999999998E-2</v>
      </c>
      <c r="AF227" s="127">
        <f t="shared" si="672"/>
        <v>1.9439999999999999E-2</v>
      </c>
      <c r="AG227" s="127">
        <f t="shared" si="672"/>
        <v>1.976E-2</v>
      </c>
      <c r="AH227" s="127">
        <f t="shared" si="672"/>
        <v>2.0080000000000001E-2</v>
      </c>
      <c r="AI227" s="127">
        <f t="shared" si="672"/>
        <v>2.0400000000000001E-2</v>
      </c>
      <c r="AJ227" s="127">
        <f t="shared" si="672"/>
        <v>2.0720000000000002E-2</v>
      </c>
      <c r="AK227" s="127">
        <f t="shared" si="672"/>
        <v>2.1040000000000003E-2</v>
      </c>
      <c r="AL227" s="127">
        <f t="shared" si="672"/>
        <v>2.1360000000000004E-2</v>
      </c>
      <c r="AM227" s="127">
        <f t="shared" si="672"/>
        <v>2.1680000000000005E-2</v>
      </c>
      <c r="AN227" s="126">
        <f t="shared" si="9"/>
        <v>2.2000000000000002E-2</v>
      </c>
      <c r="AO227" s="127">
        <f t="shared" ref="AO227:AW227" si="673">+($AX227-$AN227)/10+AN227</f>
        <v>2.2160000000000003E-2</v>
      </c>
      <c r="AP227" s="127">
        <f t="shared" si="673"/>
        <v>2.2320000000000003E-2</v>
      </c>
      <c r="AQ227" s="127">
        <f t="shared" si="673"/>
        <v>2.2480000000000003E-2</v>
      </c>
      <c r="AR227" s="127">
        <f t="shared" si="673"/>
        <v>2.2640000000000004E-2</v>
      </c>
      <c r="AS227" s="127">
        <f t="shared" si="673"/>
        <v>2.2800000000000004E-2</v>
      </c>
      <c r="AT227" s="127">
        <f t="shared" si="673"/>
        <v>2.2960000000000005E-2</v>
      </c>
      <c r="AU227" s="127">
        <f t="shared" si="673"/>
        <v>2.3120000000000005E-2</v>
      </c>
      <c r="AV227" s="127">
        <f t="shared" si="673"/>
        <v>2.3280000000000006E-2</v>
      </c>
      <c r="AW227" s="127">
        <f t="shared" si="673"/>
        <v>2.3440000000000006E-2</v>
      </c>
      <c r="AX227" s="126">
        <f t="shared" si="11"/>
        <v>2.3599999999999999E-2</v>
      </c>
    </row>
    <row r="228" spans="2:50" ht="15.75" customHeight="1" x14ac:dyDescent="0.2">
      <c r="B228" s="123">
        <v>43783</v>
      </c>
      <c r="C228" s="128">
        <v>1.59</v>
      </c>
      <c r="D228" s="128">
        <v>1.57</v>
      </c>
      <c r="E228" s="128">
        <v>1.57</v>
      </c>
      <c r="F228" s="128">
        <v>1.58</v>
      </c>
      <c r="G228" s="128">
        <v>1.55</v>
      </c>
      <c r="H228" s="128">
        <v>1.58</v>
      </c>
      <c r="I228" s="128">
        <v>1.59</v>
      </c>
      <c r="J228" s="128">
        <v>1.63</v>
      </c>
      <c r="K228" s="128">
        <v>1.73</v>
      </c>
      <c r="L228" s="128">
        <v>1.82</v>
      </c>
      <c r="M228" s="128">
        <v>2.15</v>
      </c>
      <c r="N228" s="129">
        <v>2.31</v>
      </c>
      <c r="O228" s="119"/>
      <c r="P228" s="120">
        <f t="shared" si="1"/>
        <v>43783</v>
      </c>
      <c r="Q228" s="121">
        <f t="shared" ref="Q228:W228" si="674">SUMIF($B$9:$N$9,Q$9,$B228:$N228)/100</f>
        <v>1.5900000000000001E-2</v>
      </c>
      <c r="R228" s="121">
        <f t="shared" si="674"/>
        <v>1.5700000000000002E-2</v>
      </c>
      <c r="S228" s="121">
        <f t="shared" si="674"/>
        <v>1.5700000000000002E-2</v>
      </c>
      <c r="T228" s="121">
        <f t="shared" si="674"/>
        <v>1.5800000000000002E-2</v>
      </c>
      <c r="U228" s="121">
        <f t="shared" si="674"/>
        <v>1.55E-2</v>
      </c>
      <c r="V228" s="121">
        <f t="shared" si="674"/>
        <v>1.5800000000000002E-2</v>
      </c>
      <c r="W228" s="121">
        <f t="shared" si="674"/>
        <v>1.5900000000000001E-2</v>
      </c>
      <c r="X228" s="122">
        <f t="shared" si="3"/>
        <v>1.61E-2</v>
      </c>
      <c r="Y228" s="121">
        <f t="shared" si="4"/>
        <v>1.6299999999999999E-2</v>
      </c>
      <c r="Z228" s="122">
        <f t="shared" si="5"/>
        <v>1.6799999999999999E-2</v>
      </c>
      <c r="AA228" s="121">
        <f t="shared" si="6"/>
        <v>1.7299999999999999E-2</v>
      </c>
      <c r="AB228" s="122">
        <f t="shared" si="623"/>
        <v>1.7600000000000001E-2</v>
      </c>
      <c r="AC228" s="122">
        <f t="shared" si="623"/>
        <v>1.7900000000000003E-2</v>
      </c>
      <c r="AD228" s="121">
        <f t="shared" si="7"/>
        <v>1.8200000000000001E-2</v>
      </c>
      <c r="AE228" s="122">
        <f t="shared" ref="AE228:AM228" si="675">+($AN228-$AD228)/10+AD228</f>
        <v>1.8530000000000001E-2</v>
      </c>
      <c r="AF228" s="122">
        <f t="shared" si="675"/>
        <v>1.8860000000000002E-2</v>
      </c>
      <c r="AG228" s="122">
        <f t="shared" si="675"/>
        <v>1.9190000000000002E-2</v>
      </c>
      <c r="AH228" s="122">
        <f t="shared" si="675"/>
        <v>1.9520000000000003E-2</v>
      </c>
      <c r="AI228" s="122">
        <f t="shared" si="675"/>
        <v>1.9850000000000003E-2</v>
      </c>
      <c r="AJ228" s="122">
        <f t="shared" si="675"/>
        <v>2.0180000000000003E-2</v>
      </c>
      <c r="AK228" s="122">
        <f t="shared" si="675"/>
        <v>2.0510000000000004E-2</v>
      </c>
      <c r="AL228" s="122">
        <f t="shared" si="675"/>
        <v>2.0840000000000004E-2</v>
      </c>
      <c r="AM228" s="122">
        <f t="shared" si="675"/>
        <v>2.1170000000000005E-2</v>
      </c>
      <c r="AN228" s="121">
        <f t="shared" si="9"/>
        <v>2.1499999999999998E-2</v>
      </c>
      <c r="AO228" s="122">
        <f t="shared" ref="AO228:AW228" si="676">+($AX228-$AN228)/10+AN228</f>
        <v>2.1659999999999999E-2</v>
      </c>
      <c r="AP228" s="122">
        <f t="shared" si="676"/>
        <v>2.1819999999999999E-2</v>
      </c>
      <c r="AQ228" s="122">
        <f t="shared" si="676"/>
        <v>2.198E-2</v>
      </c>
      <c r="AR228" s="122">
        <f t="shared" si="676"/>
        <v>2.214E-2</v>
      </c>
      <c r="AS228" s="122">
        <f t="shared" si="676"/>
        <v>2.23E-2</v>
      </c>
      <c r="AT228" s="122">
        <f t="shared" si="676"/>
        <v>2.2460000000000001E-2</v>
      </c>
      <c r="AU228" s="122">
        <f t="shared" si="676"/>
        <v>2.2620000000000001E-2</v>
      </c>
      <c r="AV228" s="122">
        <f t="shared" si="676"/>
        <v>2.2780000000000002E-2</v>
      </c>
      <c r="AW228" s="122">
        <f t="shared" si="676"/>
        <v>2.2940000000000002E-2</v>
      </c>
      <c r="AX228" s="121">
        <f t="shared" si="11"/>
        <v>2.3099999999999999E-2</v>
      </c>
    </row>
    <row r="229" spans="2:50" ht="15.75" customHeight="1" x14ac:dyDescent="0.2">
      <c r="B229" s="123">
        <v>43784</v>
      </c>
      <c r="C229" s="124">
        <v>1.59</v>
      </c>
      <c r="D229" s="124">
        <v>1.56</v>
      </c>
      <c r="E229" s="124">
        <v>1.57</v>
      </c>
      <c r="F229" s="124">
        <v>1.59</v>
      </c>
      <c r="G229" s="124">
        <v>1.54</v>
      </c>
      <c r="H229" s="124">
        <v>1.61</v>
      </c>
      <c r="I229" s="124">
        <v>1.61</v>
      </c>
      <c r="J229" s="124">
        <v>1.65</v>
      </c>
      <c r="K229" s="124">
        <v>1.75</v>
      </c>
      <c r="L229" s="124">
        <v>1.84</v>
      </c>
      <c r="M229" s="124">
        <v>2.16</v>
      </c>
      <c r="N229" s="125">
        <v>2.31</v>
      </c>
      <c r="O229" s="119"/>
      <c r="P229" s="120">
        <f t="shared" si="1"/>
        <v>43784</v>
      </c>
      <c r="Q229" s="126">
        <f t="shared" ref="Q229:W229" si="677">SUMIF($B$9:$N$9,Q$9,$B229:$N229)/100</f>
        <v>1.5900000000000001E-2</v>
      </c>
      <c r="R229" s="126">
        <f t="shared" si="677"/>
        <v>1.5600000000000001E-2</v>
      </c>
      <c r="S229" s="126">
        <f t="shared" si="677"/>
        <v>1.5700000000000002E-2</v>
      </c>
      <c r="T229" s="126">
        <f t="shared" si="677"/>
        <v>1.5900000000000001E-2</v>
      </c>
      <c r="U229" s="126">
        <f t="shared" si="677"/>
        <v>1.54E-2</v>
      </c>
      <c r="V229" s="126">
        <f t="shared" si="677"/>
        <v>1.61E-2</v>
      </c>
      <c r="W229" s="126">
        <f t="shared" si="677"/>
        <v>1.61E-2</v>
      </c>
      <c r="X229" s="127">
        <f t="shared" si="3"/>
        <v>1.6300000000000002E-2</v>
      </c>
      <c r="Y229" s="126">
        <f t="shared" si="4"/>
        <v>1.6500000000000001E-2</v>
      </c>
      <c r="Z229" s="127">
        <f t="shared" si="5"/>
        <v>1.7000000000000001E-2</v>
      </c>
      <c r="AA229" s="126">
        <f t="shared" si="6"/>
        <v>1.7500000000000002E-2</v>
      </c>
      <c r="AB229" s="127">
        <f t="shared" si="623"/>
        <v>1.78E-2</v>
      </c>
      <c r="AC229" s="127">
        <f t="shared" si="623"/>
        <v>1.8099999999999998E-2</v>
      </c>
      <c r="AD229" s="126">
        <f t="shared" si="7"/>
        <v>1.84E-2</v>
      </c>
      <c r="AE229" s="127">
        <f t="shared" ref="AE229:AM229" si="678">+($AN229-$AD229)/10+AD229</f>
        <v>1.8720000000000001E-2</v>
      </c>
      <c r="AF229" s="127">
        <f t="shared" si="678"/>
        <v>1.9040000000000001E-2</v>
      </c>
      <c r="AG229" s="127">
        <f t="shared" si="678"/>
        <v>1.9360000000000002E-2</v>
      </c>
      <c r="AH229" s="127">
        <f t="shared" si="678"/>
        <v>1.9680000000000003E-2</v>
      </c>
      <c r="AI229" s="127">
        <f t="shared" si="678"/>
        <v>2.0000000000000004E-2</v>
      </c>
      <c r="AJ229" s="127">
        <f t="shared" si="678"/>
        <v>2.0320000000000005E-2</v>
      </c>
      <c r="AK229" s="127">
        <f t="shared" si="678"/>
        <v>2.0640000000000006E-2</v>
      </c>
      <c r="AL229" s="127">
        <f t="shared" si="678"/>
        <v>2.0960000000000006E-2</v>
      </c>
      <c r="AM229" s="127">
        <f t="shared" si="678"/>
        <v>2.1280000000000007E-2</v>
      </c>
      <c r="AN229" s="126">
        <f t="shared" si="9"/>
        <v>2.1600000000000001E-2</v>
      </c>
      <c r="AO229" s="127">
        <f t="shared" ref="AO229:AW229" si="679">+($AX229-$AN229)/10+AN229</f>
        <v>2.1750000000000002E-2</v>
      </c>
      <c r="AP229" s="127">
        <f t="shared" si="679"/>
        <v>2.1900000000000003E-2</v>
      </c>
      <c r="AQ229" s="127">
        <f t="shared" si="679"/>
        <v>2.2050000000000004E-2</v>
      </c>
      <c r="AR229" s="127">
        <f t="shared" si="679"/>
        <v>2.2200000000000004E-2</v>
      </c>
      <c r="AS229" s="127">
        <f t="shared" si="679"/>
        <v>2.2350000000000005E-2</v>
      </c>
      <c r="AT229" s="127">
        <f t="shared" si="679"/>
        <v>2.2500000000000006E-2</v>
      </c>
      <c r="AU229" s="127">
        <f t="shared" si="679"/>
        <v>2.2650000000000007E-2</v>
      </c>
      <c r="AV229" s="127">
        <f t="shared" si="679"/>
        <v>2.2800000000000008E-2</v>
      </c>
      <c r="AW229" s="127">
        <f t="shared" si="679"/>
        <v>2.2950000000000009E-2</v>
      </c>
      <c r="AX229" s="126">
        <f t="shared" si="11"/>
        <v>2.3099999999999999E-2</v>
      </c>
    </row>
    <row r="230" spans="2:50" ht="15.75" customHeight="1" x14ac:dyDescent="0.2">
      <c r="B230" s="123">
        <v>43787</v>
      </c>
      <c r="C230" s="128">
        <v>1.59</v>
      </c>
      <c r="D230" s="128">
        <v>1.57</v>
      </c>
      <c r="E230" s="128">
        <v>1.57</v>
      </c>
      <c r="F230" s="128">
        <v>1.58</v>
      </c>
      <c r="G230" s="128">
        <v>1.54</v>
      </c>
      <c r="H230" s="128">
        <v>1.6</v>
      </c>
      <c r="I230" s="128">
        <v>1.59</v>
      </c>
      <c r="J230" s="128">
        <v>1.63</v>
      </c>
      <c r="K230" s="128">
        <v>1.73</v>
      </c>
      <c r="L230" s="128">
        <v>1.81</v>
      </c>
      <c r="M230" s="128">
        <v>2.14</v>
      </c>
      <c r="N230" s="129">
        <v>2.2999999999999998</v>
      </c>
      <c r="O230" s="119"/>
      <c r="P230" s="120">
        <f t="shared" si="1"/>
        <v>43787</v>
      </c>
      <c r="Q230" s="121">
        <f t="shared" ref="Q230:W230" si="680">SUMIF($B$9:$N$9,Q$9,$B230:$N230)/100</f>
        <v>1.5900000000000001E-2</v>
      </c>
      <c r="R230" s="121">
        <f t="shared" si="680"/>
        <v>1.5700000000000002E-2</v>
      </c>
      <c r="S230" s="121">
        <f t="shared" si="680"/>
        <v>1.5700000000000002E-2</v>
      </c>
      <c r="T230" s="121">
        <f t="shared" si="680"/>
        <v>1.5800000000000002E-2</v>
      </c>
      <c r="U230" s="121">
        <f t="shared" si="680"/>
        <v>1.54E-2</v>
      </c>
      <c r="V230" s="121">
        <f t="shared" si="680"/>
        <v>1.6E-2</v>
      </c>
      <c r="W230" s="121">
        <f t="shared" si="680"/>
        <v>1.5900000000000001E-2</v>
      </c>
      <c r="X230" s="122">
        <f t="shared" si="3"/>
        <v>1.61E-2</v>
      </c>
      <c r="Y230" s="121">
        <f t="shared" si="4"/>
        <v>1.6299999999999999E-2</v>
      </c>
      <c r="Z230" s="122">
        <f t="shared" si="5"/>
        <v>1.6799999999999999E-2</v>
      </c>
      <c r="AA230" s="121">
        <f t="shared" si="6"/>
        <v>1.7299999999999999E-2</v>
      </c>
      <c r="AB230" s="122">
        <f t="shared" si="623"/>
        <v>1.7566666666666668E-2</v>
      </c>
      <c r="AC230" s="122">
        <f t="shared" si="623"/>
        <v>1.7833333333333336E-2</v>
      </c>
      <c r="AD230" s="121">
        <f t="shared" si="7"/>
        <v>1.8100000000000002E-2</v>
      </c>
      <c r="AE230" s="122">
        <f t="shared" ref="AE230:AM230" si="681">+($AN230-$AD230)/10+AD230</f>
        <v>1.8430000000000002E-2</v>
      </c>
      <c r="AF230" s="122">
        <f t="shared" si="681"/>
        <v>1.8760000000000002E-2</v>
      </c>
      <c r="AG230" s="122">
        <f t="shared" si="681"/>
        <v>1.9090000000000003E-2</v>
      </c>
      <c r="AH230" s="122">
        <f t="shared" si="681"/>
        <v>1.9420000000000003E-2</v>
      </c>
      <c r="AI230" s="122">
        <f t="shared" si="681"/>
        <v>1.9750000000000004E-2</v>
      </c>
      <c r="AJ230" s="122">
        <f t="shared" si="681"/>
        <v>2.0080000000000004E-2</v>
      </c>
      <c r="AK230" s="122">
        <f t="shared" si="681"/>
        <v>2.0410000000000005E-2</v>
      </c>
      <c r="AL230" s="122">
        <f t="shared" si="681"/>
        <v>2.0740000000000005E-2</v>
      </c>
      <c r="AM230" s="122">
        <f t="shared" si="681"/>
        <v>2.1070000000000005E-2</v>
      </c>
      <c r="AN230" s="121">
        <f t="shared" si="9"/>
        <v>2.1400000000000002E-2</v>
      </c>
      <c r="AO230" s="122">
        <f t="shared" ref="AO230:AW230" si="682">+($AX230-$AN230)/10+AN230</f>
        <v>2.1560000000000003E-2</v>
      </c>
      <c r="AP230" s="122">
        <f t="shared" si="682"/>
        <v>2.1720000000000003E-2</v>
      </c>
      <c r="AQ230" s="122">
        <f t="shared" si="682"/>
        <v>2.1880000000000004E-2</v>
      </c>
      <c r="AR230" s="122">
        <f t="shared" si="682"/>
        <v>2.2040000000000004E-2</v>
      </c>
      <c r="AS230" s="122">
        <f t="shared" si="682"/>
        <v>2.2200000000000004E-2</v>
      </c>
      <c r="AT230" s="122">
        <f t="shared" si="682"/>
        <v>2.2360000000000005E-2</v>
      </c>
      <c r="AU230" s="122">
        <f t="shared" si="682"/>
        <v>2.2520000000000005E-2</v>
      </c>
      <c r="AV230" s="122">
        <f t="shared" si="682"/>
        <v>2.2680000000000006E-2</v>
      </c>
      <c r="AW230" s="122">
        <f t="shared" si="682"/>
        <v>2.2840000000000006E-2</v>
      </c>
      <c r="AX230" s="121">
        <f t="shared" si="11"/>
        <v>2.3E-2</v>
      </c>
    </row>
    <row r="231" spans="2:50" ht="15.75" customHeight="1" x14ac:dyDescent="0.2">
      <c r="B231" s="123">
        <v>43788</v>
      </c>
      <c r="C231" s="124">
        <v>1.58</v>
      </c>
      <c r="D231" s="124">
        <v>1.57</v>
      </c>
      <c r="E231" s="124">
        <v>1.57</v>
      </c>
      <c r="F231" s="124">
        <v>1.58</v>
      </c>
      <c r="G231" s="124">
        <v>1.54</v>
      </c>
      <c r="H231" s="124">
        <v>1.6</v>
      </c>
      <c r="I231" s="124">
        <v>1.59</v>
      </c>
      <c r="J231" s="124">
        <v>1.63</v>
      </c>
      <c r="K231" s="124">
        <v>1.71</v>
      </c>
      <c r="L231" s="124">
        <v>1.79</v>
      </c>
      <c r="M231" s="124">
        <v>2.11</v>
      </c>
      <c r="N231" s="125">
        <v>2.2599999999999998</v>
      </c>
      <c r="O231" s="119"/>
      <c r="P231" s="120">
        <f t="shared" si="1"/>
        <v>43788</v>
      </c>
      <c r="Q231" s="126">
        <f t="shared" ref="Q231:W231" si="683">SUMIF($B$9:$N$9,Q$9,$B231:$N231)/100</f>
        <v>1.5800000000000002E-2</v>
      </c>
      <c r="R231" s="126">
        <f t="shared" si="683"/>
        <v>1.5700000000000002E-2</v>
      </c>
      <c r="S231" s="126">
        <f t="shared" si="683"/>
        <v>1.5700000000000002E-2</v>
      </c>
      <c r="T231" s="126">
        <f t="shared" si="683"/>
        <v>1.5800000000000002E-2</v>
      </c>
      <c r="U231" s="126">
        <f t="shared" si="683"/>
        <v>1.54E-2</v>
      </c>
      <c r="V231" s="126">
        <f t="shared" si="683"/>
        <v>1.6E-2</v>
      </c>
      <c r="W231" s="126">
        <f t="shared" si="683"/>
        <v>1.5900000000000001E-2</v>
      </c>
      <c r="X231" s="127">
        <f t="shared" si="3"/>
        <v>1.61E-2</v>
      </c>
      <c r="Y231" s="126">
        <f t="shared" si="4"/>
        <v>1.6299999999999999E-2</v>
      </c>
      <c r="Z231" s="127">
        <f t="shared" si="5"/>
        <v>1.67E-2</v>
      </c>
      <c r="AA231" s="126">
        <f t="shared" si="6"/>
        <v>1.7100000000000001E-2</v>
      </c>
      <c r="AB231" s="127">
        <f t="shared" ref="AB231:AC250" si="684">+($AD231-$AA231)/3+AA231</f>
        <v>1.7366666666666666E-2</v>
      </c>
      <c r="AC231" s="127">
        <f t="shared" si="684"/>
        <v>1.7633333333333331E-2</v>
      </c>
      <c r="AD231" s="126">
        <f t="shared" si="7"/>
        <v>1.7899999999999999E-2</v>
      </c>
      <c r="AE231" s="127">
        <f t="shared" ref="AE231:AM231" si="685">+($AN231-$AD231)/10+AD231</f>
        <v>1.822E-2</v>
      </c>
      <c r="AF231" s="127">
        <f t="shared" si="685"/>
        <v>1.8540000000000001E-2</v>
      </c>
      <c r="AG231" s="127">
        <f t="shared" si="685"/>
        <v>1.8860000000000002E-2</v>
      </c>
      <c r="AH231" s="127">
        <f t="shared" si="685"/>
        <v>1.9180000000000003E-2</v>
      </c>
      <c r="AI231" s="127">
        <f t="shared" si="685"/>
        <v>1.9500000000000003E-2</v>
      </c>
      <c r="AJ231" s="127">
        <f t="shared" si="685"/>
        <v>1.9820000000000004E-2</v>
      </c>
      <c r="AK231" s="127">
        <f t="shared" si="685"/>
        <v>2.0140000000000005E-2</v>
      </c>
      <c r="AL231" s="127">
        <f t="shared" si="685"/>
        <v>2.0460000000000006E-2</v>
      </c>
      <c r="AM231" s="127">
        <f t="shared" si="685"/>
        <v>2.0780000000000007E-2</v>
      </c>
      <c r="AN231" s="126">
        <f t="shared" si="9"/>
        <v>2.1099999999999997E-2</v>
      </c>
      <c r="AO231" s="127">
        <f t="shared" ref="AO231:AW231" si="686">+($AX231-$AN231)/10+AN231</f>
        <v>2.1249999999999998E-2</v>
      </c>
      <c r="AP231" s="127">
        <f t="shared" si="686"/>
        <v>2.1399999999999999E-2</v>
      </c>
      <c r="AQ231" s="127">
        <f t="shared" si="686"/>
        <v>2.155E-2</v>
      </c>
      <c r="AR231" s="127">
        <f t="shared" si="686"/>
        <v>2.1700000000000001E-2</v>
      </c>
      <c r="AS231" s="127">
        <f t="shared" si="686"/>
        <v>2.1850000000000001E-2</v>
      </c>
      <c r="AT231" s="127">
        <f t="shared" si="686"/>
        <v>2.2000000000000002E-2</v>
      </c>
      <c r="AU231" s="127">
        <f t="shared" si="686"/>
        <v>2.2150000000000003E-2</v>
      </c>
      <c r="AV231" s="127">
        <f t="shared" si="686"/>
        <v>2.2300000000000004E-2</v>
      </c>
      <c r="AW231" s="127">
        <f t="shared" si="686"/>
        <v>2.2450000000000005E-2</v>
      </c>
      <c r="AX231" s="126">
        <f t="shared" si="11"/>
        <v>2.2599999999999999E-2</v>
      </c>
    </row>
    <row r="232" spans="2:50" ht="15.75" customHeight="1" x14ac:dyDescent="0.2">
      <c r="B232" s="123">
        <v>43789</v>
      </c>
      <c r="C232" s="128">
        <v>1.57</v>
      </c>
      <c r="D232" s="128">
        <v>1.56</v>
      </c>
      <c r="E232" s="128">
        <v>1.57</v>
      </c>
      <c r="F232" s="128">
        <v>1.58</v>
      </c>
      <c r="G232" s="128">
        <v>1.54</v>
      </c>
      <c r="H232" s="128">
        <v>1.56</v>
      </c>
      <c r="I232" s="128">
        <v>1.55</v>
      </c>
      <c r="J232" s="128">
        <v>1.58</v>
      </c>
      <c r="K232" s="128">
        <v>1.66</v>
      </c>
      <c r="L232" s="128">
        <v>1.73</v>
      </c>
      <c r="M232" s="128">
        <v>2.0499999999999998</v>
      </c>
      <c r="N232" s="129">
        <v>2.2000000000000002</v>
      </c>
      <c r="O232" s="119"/>
      <c r="P232" s="120">
        <f t="shared" si="1"/>
        <v>43789</v>
      </c>
      <c r="Q232" s="121">
        <f t="shared" ref="Q232:W232" si="687">SUMIF($B$9:$N$9,Q$9,$B232:$N232)/100</f>
        <v>1.5700000000000002E-2</v>
      </c>
      <c r="R232" s="121">
        <f t="shared" si="687"/>
        <v>1.5600000000000001E-2</v>
      </c>
      <c r="S232" s="121">
        <f t="shared" si="687"/>
        <v>1.5700000000000002E-2</v>
      </c>
      <c r="T232" s="121">
        <f t="shared" si="687"/>
        <v>1.5800000000000002E-2</v>
      </c>
      <c r="U232" s="121">
        <f t="shared" si="687"/>
        <v>1.54E-2</v>
      </c>
      <c r="V232" s="121">
        <f t="shared" si="687"/>
        <v>1.5600000000000001E-2</v>
      </c>
      <c r="W232" s="121">
        <f t="shared" si="687"/>
        <v>1.55E-2</v>
      </c>
      <c r="X232" s="122">
        <f t="shared" si="3"/>
        <v>1.5650000000000001E-2</v>
      </c>
      <c r="Y232" s="121">
        <f t="shared" si="4"/>
        <v>1.5800000000000002E-2</v>
      </c>
      <c r="Z232" s="122">
        <f t="shared" si="5"/>
        <v>1.6199999999999999E-2</v>
      </c>
      <c r="AA232" s="121">
        <f t="shared" si="6"/>
        <v>1.66E-2</v>
      </c>
      <c r="AB232" s="122">
        <f t="shared" si="684"/>
        <v>1.6833333333333332E-2</v>
      </c>
      <c r="AC232" s="122">
        <f t="shared" si="684"/>
        <v>1.7066666666666664E-2</v>
      </c>
      <c r="AD232" s="121">
        <f t="shared" si="7"/>
        <v>1.7299999999999999E-2</v>
      </c>
      <c r="AE232" s="122">
        <f t="shared" ref="AE232:AM232" si="688">+($AN232-$AD232)/10+AD232</f>
        <v>1.762E-2</v>
      </c>
      <c r="AF232" s="122">
        <f t="shared" si="688"/>
        <v>1.7940000000000001E-2</v>
      </c>
      <c r="AG232" s="122">
        <f t="shared" si="688"/>
        <v>1.8260000000000002E-2</v>
      </c>
      <c r="AH232" s="122">
        <f t="shared" si="688"/>
        <v>1.8580000000000003E-2</v>
      </c>
      <c r="AI232" s="122">
        <f t="shared" si="688"/>
        <v>1.8900000000000004E-2</v>
      </c>
      <c r="AJ232" s="122">
        <f t="shared" si="688"/>
        <v>1.9220000000000004E-2</v>
      </c>
      <c r="AK232" s="122">
        <f t="shared" si="688"/>
        <v>1.9540000000000005E-2</v>
      </c>
      <c r="AL232" s="122">
        <f t="shared" si="688"/>
        <v>1.9860000000000006E-2</v>
      </c>
      <c r="AM232" s="122">
        <f t="shared" si="688"/>
        <v>2.0180000000000007E-2</v>
      </c>
      <c r="AN232" s="121">
        <f t="shared" si="9"/>
        <v>2.0499999999999997E-2</v>
      </c>
      <c r="AO232" s="122">
        <f t="shared" ref="AO232:AW232" si="689">+($AX232-$AN232)/10+AN232</f>
        <v>2.0649999999999998E-2</v>
      </c>
      <c r="AP232" s="122">
        <f t="shared" si="689"/>
        <v>2.0799999999999999E-2</v>
      </c>
      <c r="AQ232" s="122">
        <f t="shared" si="689"/>
        <v>2.095E-2</v>
      </c>
      <c r="AR232" s="122">
        <f t="shared" si="689"/>
        <v>2.1100000000000001E-2</v>
      </c>
      <c r="AS232" s="122">
        <f t="shared" si="689"/>
        <v>2.1250000000000002E-2</v>
      </c>
      <c r="AT232" s="122">
        <f t="shared" si="689"/>
        <v>2.1400000000000002E-2</v>
      </c>
      <c r="AU232" s="122">
        <f t="shared" si="689"/>
        <v>2.1550000000000003E-2</v>
      </c>
      <c r="AV232" s="122">
        <f t="shared" si="689"/>
        <v>2.1700000000000004E-2</v>
      </c>
      <c r="AW232" s="122">
        <f t="shared" si="689"/>
        <v>2.1850000000000005E-2</v>
      </c>
      <c r="AX232" s="121">
        <f t="shared" si="11"/>
        <v>2.2000000000000002E-2</v>
      </c>
    </row>
    <row r="233" spans="2:50" ht="15.75" customHeight="1" x14ac:dyDescent="0.2">
      <c r="B233" s="123">
        <v>43790</v>
      </c>
      <c r="C233" s="124">
        <v>1.57</v>
      </c>
      <c r="D233" s="124">
        <v>1.57</v>
      </c>
      <c r="E233" s="124">
        <v>1.58</v>
      </c>
      <c r="F233" s="124">
        <v>1.59</v>
      </c>
      <c r="G233" s="124">
        <v>1.55</v>
      </c>
      <c r="H233" s="124">
        <v>1.6</v>
      </c>
      <c r="I233" s="124">
        <v>1.59</v>
      </c>
      <c r="J233" s="124">
        <v>1.62</v>
      </c>
      <c r="K233" s="124">
        <v>1.71</v>
      </c>
      <c r="L233" s="124">
        <v>1.77</v>
      </c>
      <c r="M233" s="124">
        <v>2.09</v>
      </c>
      <c r="N233" s="125">
        <v>2.2400000000000002</v>
      </c>
      <c r="O233" s="119"/>
      <c r="P233" s="120">
        <f t="shared" si="1"/>
        <v>43790</v>
      </c>
      <c r="Q233" s="126">
        <f t="shared" ref="Q233:W233" si="690">SUMIF($B$9:$N$9,Q$9,$B233:$N233)/100</f>
        <v>1.5700000000000002E-2</v>
      </c>
      <c r="R233" s="126">
        <f t="shared" si="690"/>
        <v>1.5700000000000002E-2</v>
      </c>
      <c r="S233" s="126">
        <f t="shared" si="690"/>
        <v>1.5800000000000002E-2</v>
      </c>
      <c r="T233" s="126">
        <f t="shared" si="690"/>
        <v>1.5900000000000001E-2</v>
      </c>
      <c r="U233" s="126">
        <f t="shared" si="690"/>
        <v>1.55E-2</v>
      </c>
      <c r="V233" s="126">
        <f t="shared" si="690"/>
        <v>1.6E-2</v>
      </c>
      <c r="W233" s="126">
        <f t="shared" si="690"/>
        <v>1.5900000000000001E-2</v>
      </c>
      <c r="X233" s="127">
        <f t="shared" si="3"/>
        <v>1.6050000000000002E-2</v>
      </c>
      <c r="Y233" s="126">
        <f t="shared" si="4"/>
        <v>1.6200000000000003E-2</v>
      </c>
      <c r="Z233" s="127">
        <f t="shared" si="5"/>
        <v>1.6650000000000002E-2</v>
      </c>
      <c r="AA233" s="126">
        <f t="shared" si="6"/>
        <v>1.7100000000000001E-2</v>
      </c>
      <c r="AB233" s="127">
        <f t="shared" si="684"/>
        <v>1.7299999999999999E-2</v>
      </c>
      <c r="AC233" s="127">
        <f t="shared" si="684"/>
        <v>1.7499999999999998E-2</v>
      </c>
      <c r="AD233" s="126">
        <f t="shared" si="7"/>
        <v>1.77E-2</v>
      </c>
      <c r="AE233" s="127">
        <f t="shared" ref="AE233:AM233" si="691">+($AN233-$AD233)/10+AD233</f>
        <v>1.8020000000000001E-2</v>
      </c>
      <c r="AF233" s="127">
        <f t="shared" si="691"/>
        <v>1.8340000000000002E-2</v>
      </c>
      <c r="AG233" s="127">
        <f t="shared" si="691"/>
        <v>1.8660000000000003E-2</v>
      </c>
      <c r="AH233" s="127">
        <f t="shared" si="691"/>
        <v>1.8980000000000004E-2</v>
      </c>
      <c r="AI233" s="127">
        <f t="shared" si="691"/>
        <v>1.9300000000000005E-2</v>
      </c>
      <c r="AJ233" s="127">
        <f t="shared" si="691"/>
        <v>1.9620000000000005E-2</v>
      </c>
      <c r="AK233" s="127">
        <f t="shared" si="691"/>
        <v>1.9940000000000006E-2</v>
      </c>
      <c r="AL233" s="127">
        <f t="shared" si="691"/>
        <v>2.0260000000000007E-2</v>
      </c>
      <c r="AM233" s="127">
        <f t="shared" si="691"/>
        <v>2.0580000000000008E-2</v>
      </c>
      <c r="AN233" s="126">
        <f t="shared" si="9"/>
        <v>2.0899999999999998E-2</v>
      </c>
      <c r="AO233" s="127">
        <f t="shared" ref="AO233:AW233" si="692">+($AX233-$AN233)/10+AN233</f>
        <v>2.1049999999999999E-2</v>
      </c>
      <c r="AP233" s="127">
        <f t="shared" si="692"/>
        <v>2.12E-2</v>
      </c>
      <c r="AQ233" s="127">
        <f t="shared" si="692"/>
        <v>2.1350000000000001E-2</v>
      </c>
      <c r="AR233" s="127">
        <f t="shared" si="692"/>
        <v>2.1500000000000002E-2</v>
      </c>
      <c r="AS233" s="127">
        <f t="shared" si="692"/>
        <v>2.1650000000000003E-2</v>
      </c>
      <c r="AT233" s="127">
        <f t="shared" si="692"/>
        <v>2.1800000000000003E-2</v>
      </c>
      <c r="AU233" s="127">
        <f t="shared" si="692"/>
        <v>2.1950000000000004E-2</v>
      </c>
      <c r="AV233" s="127">
        <f t="shared" si="692"/>
        <v>2.2100000000000005E-2</v>
      </c>
      <c r="AW233" s="127">
        <f t="shared" si="692"/>
        <v>2.2250000000000006E-2</v>
      </c>
      <c r="AX233" s="126">
        <f t="shared" si="11"/>
        <v>2.2400000000000003E-2</v>
      </c>
    </row>
    <row r="234" spans="2:50" ht="15.75" customHeight="1" x14ac:dyDescent="0.2">
      <c r="B234" s="123">
        <v>43791</v>
      </c>
      <c r="C234" s="128">
        <v>1.58</v>
      </c>
      <c r="D234" s="128">
        <v>1.59</v>
      </c>
      <c r="E234" s="128">
        <v>1.58</v>
      </c>
      <c r="F234" s="128">
        <v>1.59</v>
      </c>
      <c r="G234" s="128">
        <v>1.56</v>
      </c>
      <c r="H234" s="128">
        <v>1.61</v>
      </c>
      <c r="I234" s="128">
        <v>1.6</v>
      </c>
      <c r="J234" s="128">
        <v>1.62</v>
      </c>
      <c r="K234" s="128">
        <v>1.71</v>
      </c>
      <c r="L234" s="128">
        <v>1.77</v>
      </c>
      <c r="M234" s="128">
        <v>2.08</v>
      </c>
      <c r="N234" s="129">
        <v>2.2200000000000002</v>
      </c>
      <c r="O234" s="119"/>
      <c r="P234" s="120">
        <f t="shared" si="1"/>
        <v>43791</v>
      </c>
      <c r="Q234" s="121">
        <f t="shared" ref="Q234:W234" si="693">SUMIF($B$9:$N$9,Q$9,$B234:$N234)/100</f>
        <v>1.5800000000000002E-2</v>
      </c>
      <c r="R234" s="121">
        <f t="shared" si="693"/>
        <v>1.5900000000000001E-2</v>
      </c>
      <c r="S234" s="121">
        <f t="shared" si="693"/>
        <v>1.5800000000000002E-2</v>
      </c>
      <c r="T234" s="121">
        <f t="shared" si="693"/>
        <v>1.5900000000000001E-2</v>
      </c>
      <c r="U234" s="121">
        <f t="shared" si="693"/>
        <v>1.5600000000000001E-2</v>
      </c>
      <c r="V234" s="121">
        <f t="shared" si="693"/>
        <v>1.61E-2</v>
      </c>
      <c r="W234" s="121">
        <f t="shared" si="693"/>
        <v>1.6E-2</v>
      </c>
      <c r="X234" s="122">
        <f t="shared" si="3"/>
        <v>1.6100000000000003E-2</v>
      </c>
      <c r="Y234" s="121">
        <f t="shared" si="4"/>
        <v>1.6200000000000003E-2</v>
      </c>
      <c r="Z234" s="122">
        <f t="shared" si="5"/>
        <v>1.6650000000000002E-2</v>
      </c>
      <c r="AA234" s="121">
        <f t="shared" si="6"/>
        <v>1.7100000000000001E-2</v>
      </c>
      <c r="AB234" s="122">
        <f t="shared" si="684"/>
        <v>1.7299999999999999E-2</v>
      </c>
      <c r="AC234" s="122">
        <f t="shared" si="684"/>
        <v>1.7499999999999998E-2</v>
      </c>
      <c r="AD234" s="121">
        <f t="shared" si="7"/>
        <v>1.77E-2</v>
      </c>
      <c r="AE234" s="122">
        <f t="shared" ref="AE234:AM234" si="694">+($AN234-$AD234)/10+AD234</f>
        <v>1.8010000000000002E-2</v>
      </c>
      <c r="AF234" s="122">
        <f t="shared" si="694"/>
        <v>1.8320000000000003E-2</v>
      </c>
      <c r="AG234" s="122">
        <f t="shared" si="694"/>
        <v>1.8630000000000004E-2</v>
      </c>
      <c r="AH234" s="122">
        <f t="shared" si="694"/>
        <v>1.8940000000000005E-2</v>
      </c>
      <c r="AI234" s="122">
        <f t="shared" si="694"/>
        <v>1.9250000000000007E-2</v>
      </c>
      <c r="AJ234" s="122">
        <f t="shared" si="694"/>
        <v>1.9560000000000008E-2</v>
      </c>
      <c r="AK234" s="122">
        <f t="shared" si="694"/>
        <v>1.9870000000000009E-2</v>
      </c>
      <c r="AL234" s="122">
        <f t="shared" si="694"/>
        <v>2.018000000000001E-2</v>
      </c>
      <c r="AM234" s="122">
        <f t="shared" si="694"/>
        <v>2.0490000000000012E-2</v>
      </c>
      <c r="AN234" s="121">
        <f t="shared" si="9"/>
        <v>2.0799999999999999E-2</v>
      </c>
      <c r="AO234" s="122">
        <f t="shared" ref="AO234:AW234" si="695">+($AX234-$AN234)/10+AN234</f>
        <v>2.094E-2</v>
      </c>
      <c r="AP234" s="122">
        <f t="shared" si="695"/>
        <v>2.1080000000000002E-2</v>
      </c>
      <c r="AQ234" s="122">
        <f t="shared" si="695"/>
        <v>2.1220000000000003E-2</v>
      </c>
      <c r="AR234" s="122">
        <f t="shared" si="695"/>
        <v>2.1360000000000004E-2</v>
      </c>
      <c r="AS234" s="122">
        <f t="shared" si="695"/>
        <v>2.1500000000000005E-2</v>
      </c>
      <c r="AT234" s="122">
        <f t="shared" si="695"/>
        <v>2.1640000000000006E-2</v>
      </c>
      <c r="AU234" s="122">
        <f t="shared" si="695"/>
        <v>2.1780000000000008E-2</v>
      </c>
      <c r="AV234" s="122">
        <f t="shared" si="695"/>
        <v>2.1920000000000009E-2</v>
      </c>
      <c r="AW234" s="122">
        <f t="shared" si="695"/>
        <v>2.206000000000001E-2</v>
      </c>
      <c r="AX234" s="121">
        <f t="shared" si="11"/>
        <v>2.2200000000000001E-2</v>
      </c>
    </row>
    <row r="235" spans="2:50" ht="15.75" customHeight="1" x14ac:dyDescent="0.2">
      <c r="B235" s="123">
        <v>43794</v>
      </c>
      <c r="C235" s="124">
        <v>1.6</v>
      </c>
      <c r="D235" s="124">
        <v>1.6</v>
      </c>
      <c r="E235" s="124">
        <v>1.61</v>
      </c>
      <c r="F235" s="124">
        <v>1.61</v>
      </c>
      <c r="G235" s="124">
        <v>1.58</v>
      </c>
      <c r="H235" s="124">
        <v>1.61</v>
      </c>
      <c r="I235" s="124">
        <v>1.6</v>
      </c>
      <c r="J235" s="124">
        <v>1.62</v>
      </c>
      <c r="K235" s="124">
        <v>1.71</v>
      </c>
      <c r="L235" s="124">
        <v>1.76</v>
      </c>
      <c r="M235" s="124">
        <v>2.0699999999999998</v>
      </c>
      <c r="N235" s="125">
        <v>2.21</v>
      </c>
      <c r="O235" s="119"/>
      <c r="P235" s="120">
        <f t="shared" si="1"/>
        <v>43794</v>
      </c>
      <c r="Q235" s="126">
        <f t="shared" ref="Q235:W235" si="696">SUMIF($B$9:$N$9,Q$9,$B235:$N235)/100</f>
        <v>1.6E-2</v>
      </c>
      <c r="R235" s="126">
        <f t="shared" si="696"/>
        <v>1.6E-2</v>
      </c>
      <c r="S235" s="126">
        <f t="shared" si="696"/>
        <v>1.61E-2</v>
      </c>
      <c r="T235" s="126">
        <f t="shared" si="696"/>
        <v>1.61E-2</v>
      </c>
      <c r="U235" s="126">
        <f t="shared" si="696"/>
        <v>1.5800000000000002E-2</v>
      </c>
      <c r="V235" s="126">
        <f t="shared" si="696"/>
        <v>1.61E-2</v>
      </c>
      <c r="W235" s="126">
        <f t="shared" si="696"/>
        <v>1.6E-2</v>
      </c>
      <c r="X235" s="127">
        <f t="shared" si="3"/>
        <v>1.6100000000000003E-2</v>
      </c>
      <c r="Y235" s="126">
        <f t="shared" si="4"/>
        <v>1.6200000000000003E-2</v>
      </c>
      <c r="Z235" s="127">
        <f t="shared" si="5"/>
        <v>1.6650000000000002E-2</v>
      </c>
      <c r="AA235" s="126">
        <f t="shared" si="6"/>
        <v>1.7100000000000001E-2</v>
      </c>
      <c r="AB235" s="127">
        <f t="shared" si="684"/>
        <v>1.7266666666666666E-2</v>
      </c>
      <c r="AC235" s="127">
        <f t="shared" si="684"/>
        <v>1.7433333333333332E-2</v>
      </c>
      <c r="AD235" s="126">
        <f t="shared" si="7"/>
        <v>1.7600000000000001E-2</v>
      </c>
      <c r="AE235" s="127">
        <f t="shared" ref="AE235:AM235" si="697">+($AN235-$AD235)/10+AD235</f>
        <v>1.7910000000000002E-2</v>
      </c>
      <c r="AF235" s="127">
        <f t="shared" si="697"/>
        <v>1.8220000000000004E-2</v>
      </c>
      <c r="AG235" s="127">
        <f t="shared" si="697"/>
        <v>1.8530000000000005E-2</v>
      </c>
      <c r="AH235" s="127">
        <f t="shared" si="697"/>
        <v>1.8840000000000006E-2</v>
      </c>
      <c r="AI235" s="127">
        <f t="shared" si="697"/>
        <v>1.9150000000000007E-2</v>
      </c>
      <c r="AJ235" s="127">
        <f t="shared" si="697"/>
        <v>1.9460000000000009E-2</v>
      </c>
      <c r="AK235" s="127">
        <f t="shared" si="697"/>
        <v>1.977000000000001E-2</v>
      </c>
      <c r="AL235" s="127">
        <f t="shared" si="697"/>
        <v>2.0080000000000011E-2</v>
      </c>
      <c r="AM235" s="127">
        <f t="shared" si="697"/>
        <v>2.0390000000000012E-2</v>
      </c>
      <c r="AN235" s="126">
        <f t="shared" si="9"/>
        <v>2.07E-2</v>
      </c>
      <c r="AO235" s="127">
        <f t="shared" ref="AO235:AW235" si="698">+($AX235-$AN235)/10+AN235</f>
        <v>2.0840000000000001E-2</v>
      </c>
      <c r="AP235" s="127">
        <f t="shared" si="698"/>
        <v>2.0980000000000002E-2</v>
      </c>
      <c r="AQ235" s="127">
        <f t="shared" si="698"/>
        <v>2.1120000000000003E-2</v>
      </c>
      <c r="AR235" s="127">
        <f t="shared" si="698"/>
        <v>2.1260000000000005E-2</v>
      </c>
      <c r="AS235" s="127">
        <f t="shared" si="698"/>
        <v>2.1400000000000006E-2</v>
      </c>
      <c r="AT235" s="127">
        <f t="shared" si="698"/>
        <v>2.1540000000000007E-2</v>
      </c>
      <c r="AU235" s="127">
        <f t="shared" si="698"/>
        <v>2.1680000000000008E-2</v>
      </c>
      <c r="AV235" s="127">
        <f t="shared" si="698"/>
        <v>2.182000000000001E-2</v>
      </c>
      <c r="AW235" s="127">
        <f t="shared" si="698"/>
        <v>2.1960000000000011E-2</v>
      </c>
      <c r="AX235" s="126">
        <f t="shared" si="11"/>
        <v>2.2099999999999998E-2</v>
      </c>
    </row>
    <row r="236" spans="2:50" ht="15.75" customHeight="1" x14ac:dyDescent="0.2">
      <c r="B236" s="123">
        <v>43795</v>
      </c>
      <c r="C236" s="128">
        <v>1.63</v>
      </c>
      <c r="D236" s="128">
        <v>1.61</v>
      </c>
      <c r="E236" s="128">
        <v>1.6</v>
      </c>
      <c r="F236" s="128">
        <v>1.62</v>
      </c>
      <c r="G236" s="128">
        <v>1.59</v>
      </c>
      <c r="H236" s="128">
        <v>1.58</v>
      </c>
      <c r="I236" s="128">
        <v>1.58</v>
      </c>
      <c r="J236" s="128">
        <v>1.58</v>
      </c>
      <c r="K236" s="128">
        <v>1.68</v>
      </c>
      <c r="L236" s="128">
        <v>1.74</v>
      </c>
      <c r="M236" s="128">
        <v>2.04</v>
      </c>
      <c r="N236" s="129">
        <v>2.1800000000000002</v>
      </c>
      <c r="O236" s="119"/>
      <c r="P236" s="120">
        <f t="shared" si="1"/>
        <v>43795</v>
      </c>
      <c r="Q236" s="121">
        <f t="shared" ref="Q236:W236" si="699">SUMIF($B$9:$N$9,Q$9,$B236:$N236)/100</f>
        <v>1.6299999999999999E-2</v>
      </c>
      <c r="R236" s="121">
        <f t="shared" si="699"/>
        <v>1.61E-2</v>
      </c>
      <c r="S236" s="121">
        <f t="shared" si="699"/>
        <v>1.6E-2</v>
      </c>
      <c r="T236" s="121">
        <f t="shared" si="699"/>
        <v>1.6200000000000003E-2</v>
      </c>
      <c r="U236" s="121">
        <f t="shared" si="699"/>
        <v>1.5900000000000001E-2</v>
      </c>
      <c r="V236" s="121">
        <f t="shared" si="699"/>
        <v>1.5800000000000002E-2</v>
      </c>
      <c r="W236" s="121">
        <f t="shared" si="699"/>
        <v>1.5800000000000002E-2</v>
      </c>
      <c r="X236" s="122">
        <f t="shared" si="3"/>
        <v>1.5800000000000002E-2</v>
      </c>
      <c r="Y236" s="121">
        <f t="shared" si="4"/>
        <v>1.5800000000000002E-2</v>
      </c>
      <c r="Z236" s="122">
        <f t="shared" si="5"/>
        <v>1.6300000000000002E-2</v>
      </c>
      <c r="AA236" s="121">
        <f t="shared" si="6"/>
        <v>1.6799999999999999E-2</v>
      </c>
      <c r="AB236" s="122">
        <f t="shared" si="684"/>
        <v>1.6999999999999998E-2</v>
      </c>
      <c r="AC236" s="122">
        <f t="shared" si="684"/>
        <v>1.7199999999999997E-2</v>
      </c>
      <c r="AD236" s="121">
        <f t="shared" si="7"/>
        <v>1.7399999999999999E-2</v>
      </c>
      <c r="AE236" s="122">
        <f t="shared" ref="AE236:AM236" si="700">+($AN236-$AD236)/10+AD236</f>
        <v>1.77E-2</v>
      </c>
      <c r="AF236" s="122">
        <f t="shared" si="700"/>
        <v>1.8000000000000002E-2</v>
      </c>
      <c r="AG236" s="122">
        <f t="shared" si="700"/>
        <v>1.8300000000000004E-2</v>
      </c>
      <c r="AH236" s="122">
        <f t="shared" si="700"/>
        <v>1.8600000000000005E-2</v>
      </c>
      <c r="AI236" s="122">
        <f t="shared" si="700"/>
        <v>1.8900000000000007E-2</v>
      </c>
      <c r="AJ236" s="122">
        <f t="shared" si="700"/>
        <v>1.9200000000000009E-2</v>
      </c>
      <c r="AK236" s="122">
        <f t="shared" si="700"/>
        <v>1.950000000000001E-2</v>
      </c>
      <c r="AL236" s="122">
        <f t="shared" si="700"/>
        <v>1.9800000000000012E-2</v>
      </c>
      <c r="AM236" s="122">
        <f t="shared" si="700"/>
        <v>2.0100000000000014E-2</v>
      </c>
      <c r="AN236" s="121">
        <f t="shared" si="9"/>
        <v>2.0400000000000001E-2</v>
      </c>
      <c r="AO236" s="122">
        <f t="shared" ref="AO236:AW236" si="701">+($AX236-$AN236)/10+AN236</f>
        <v>2.0540000000000003E-2</v>
      </c>
      <c r="AP236" s="122">
        <f t="shared" si="701"/>
        <v>2.0680000000000004E-2</v>
      </c>
      <c r="AQ236" s="122">
        <f t="shared" si="701"/>
        <v>2.0820000000000005E-2</v>
      </c>
      <c r="AR236" s="122">
        <f t="shared" si="701"/>
        <v>2.0960000000000006E-2</v>
      </c>
      <c r="AS236" s="122">
        <f t="shared" si="701"/>
        <v>2.1100000000000008E-2</v>
      </c>
      <c r="AT236" s="122">
        <f t="shared" si="701"/>
        <v>2.1240000000000009E-2</v>
      </c>
      <c r="AU236" s="122">
        <f t="shared" si="701"/>
        <v>2.138000000000001E-2</v>
      </c>
      <c r="AV236" s="122">
        <f t="shared" si="701"/>
        <v>2.1520000000000011E-2</v>
      </c>
      <c r="AW236" s="122">
        <f t="shared" si="701"/>
        <v>2.1660000000000013E-2</v>
      </c>
      <c r="AX236" s="121">
        <f t="shared" si="11"/>
        <v>2.18E-2</v>
      </c>
    </row>
    <row r="237" spans="2:50" ht="15.75" customHeight="1" x14ac:dyDescent="0.2">
      <c r="B237" s="123">
        <v>43796</v>
      </c>
      <c r="C237" s="124">
        <v>1.65</v>
      </c>
      <c r="D237" s="124">
        <v>1.6</v>
      </c>
      <c r="E237" s="124">
        <v>1.62</v>
      </c>
      <c r="F237" s="124">
        <v>1.63</v>
      </c>
      <c r="G237" s="124">
        <v>1.6</v>
      </c>
      <c r="H237" s="124">
        <v>1.63</v>
      </c>
      <c r="I237" s="124">
        <v>1.61</v>
      </c>
      <c r="J237" s="124">
        <v>1.63</v>
      </c>
      <c r="K237" s="124">
        <v>1.71</v>
      </c>
      <c r="L237" s="124">
        <v>1.77</v>
      </c>
      <c r="M237" s="124">
        <v>2.06</v>
      </c>
      <c r="N237" s="125">
        <v>2.19</v>
      </c>
      <c r="O237" s="119"/>
      <c r="P237" s="120">
        <f t="shared" si="1"/>
        <v>43796</v>
      </c>
      <c r="Q237" s="126">
        <f t="shared" ref="Q237:W237" si="702">SUMIF($B$9:$N$9,Q$9,$B237:$N237)/100</f>
        <v>1.6500000000000001E-2</v>
      </c>
      <c r="R237" s="126">
        <f t="shared" si="702"/>
        <v>1.6E-2</v>
      </c>
      <c r="S237" s="126">
        <f t="shared" si="702"/>
        <v>1.6200000000000003E-2</v>
      </c>
      <c r="T237" s="126">
        <f t="shared" si="702"/>
        <v>1.6299999999999999E-2</v>
      </c>
      <c r="U237" s="126">
        <f t="shared" si="702"/>
        <v>1.6E-2</v>
      </c>
      <c r="V237" s="126">
        <f t="shared" si="702"/>
        <v>1.6299999999999999E-2</v>
      </c>
      <c r="W237" s="126">
        <f t="shared" si="702"/>
        <v>1.61E-2</v>
      </c>
      <c r="X237" s="127">
        <f t="shared" si="3"/>
        <v>1.6199999999999999E-2</v>
      </c>
      <c r="Y237" s="126">
        <f t="shared" si="4"/>
        <v>1.6299999999999999E-2</v>
      </c>
      <c r="Z237" s="127">
        <f t="shared" si="5"/>
        <v>1.67E-2</v>
      </c>
      <c r="AA237" s="126">
        <f t="shared" si="6"/>
        <v>1.7100000000000001E-2</v>
      </c>
      <c r="AB237" s="127">
        <f t="shared" si="684"/>
        <v>1.7299999999999999E-2</v>
      </c>
      <c r="AC237" s="127">
        <f t="shared" si="684"/>
        <v>1.7499999999999998E-2</v>
      </c>
      <c r="AD237" s="126">
        <f t="shared" si="7"/>
        <v>1.77E-2</v>
      </c>
      <c r="AE237" s="127">
        <f t="shared" ref="AE237:AM237" si="703">+($AN237-$AD237)/10+AD237</f>
        <v>1.7989999999999999E-2</v>
      </c>
      <c r="AF237" s="127">
        <f t="shared" si="703"/>
        <v>1.8279999999999998E-2</v>
      </c>
      <c r="AG237" s="127">
        <f t="shared" si="703"/>
        <v>1.8569999999999996E-2</v>
      </c>
      <c r="AH237" s="127">
        <f t="shared" si="703"/>
        <v>1.8859999999999995E-2</v>
      </c>
      <c r="AI237" s="127">
        <f t="shared" si="703"/>
        <v>1.9149999999999993E-2</v>
      </c>
      <c r="AJ237" s="127">
        <f t="shared" si="703"/>
        <v>1.9439999999999992E-2</v>
      </c>
      <c r="AK237" s="127">
        <f t="shared" si="703"/>
        <v>1.9729999999999991E-2</v>
      </c>
      <c r="AL237" s="127">
        <f t="shared" si="703"/>
        <v>2.0019999999999989E-2</v>
      </c>
      <c r="AM237" s="127">
        <f t="shared" si="703"/>
        <v>2.0309999999999988E-2</v>
      </c>
      <c r="AN237" s="126">
        <f t="shared" si="9"/>
        <v>2.06E-2</v>
      </c>
      <c r="AO237" s="127">
        <f t="shared" ref="AO237:AW237" si="704">+($AX237-$AN237)/10+AN237</f>
        <v>2.0729999999999998E-2</v>
      </c>
      <c r="AP237" s="127">
        <f t="shared" si="704"/>
        <v>2.0859999999999997E-2</v>
      </c>
      <c r="AQ237" s="127">
        <f t="shared" si="704"/>
        <v>2.0989999999999995E-2</v>
      </c>
      <c r="AR237" s="127">
        <f t="shared" si="704"/>
        <v>2.1119999999999993E-2</v>
      </c>
      <c r="AS237" s="127">
        <f t="shared" si="704"/>
        <v>2.1249999999999991E-2</v>
      </c>
      <c r="AT237" s="127">
        <f t="shared" si="704"/>
        <v>2.1379999999999989E-2</v>
      </c>
      <c r="AU237" s="127">
        <f t="shared" si="704"/>
        <v>2.1509999999999987E-2</v>
      </c>
      <c r="AV237" s="127">
        <f t="shared" si="704"/>
        <v>2.1639999999999986E-2</v>
      </c>
      <c r="AW237" s="127">
        <f t="shared" si="704"/>
        <v>2.1769999999999984E-2</v>
      </c>
      <c r="AX237" s="126">
        <f t="shared" si="11"/>
        <v>2.1899999999999999E-2</v>
      </c>
    </row>
    <row r="238" spans="2:50" ht="15.75" customHeight="1" x14ac:dyDescent="0.2">
      <c r="B238" s="123">
        <v>43798</v>
      </c>
      <c r="C238" s="128">
        <v>1.62</v>
      </c>
      <c r="D238" s="128">
        <v>1.6</v>
      </c>
      <c r="E238" s="128">
        <v>1.59</v>
      </c>
      <c r="F238" s="128">
        <v>1.63</v>
      </c>
      <c r="G238" s="128">
        <v>1.6</v>
      </c>
      <c r="H238" s="128">
        <v>1.61</v>
      </c>
      <c r="I238" s="128">
        <v>1.61</v>
      </c>
      <c r="J238" s="128">
        <v>1.62</v>
      </c>
      <c r="K238" s="128">
        <v>1.73</v>
      </c>
      <c r="L238" s="128">
        <v>1.78</v>
      </c>
      <c r="M238" s="128">
        <v>2.0699999999999998</v>
      </c>
      <c r="N238" s="129">
        <v>2.21</v>
      </c>
      <c r="O238" s="119"/>
      <c r="P238" s="120">
        <f t="shared" si="1"/>
        <v>43798</v>
      </c>
      <c r="Q238" s="121">
        <f t="shared" ref="Q238:W238" si="705">SUMIF($B$9:$N$9,Q$9,$B238:$N238)/100</f>
        <v>1.6200000000000003E-2</v>
      </c>
      <c r="R238" s="121">
        <f t="shared" si="705"/>
        <v>1.6E-2</v>
      </c>
      <c r="S238" s="121">
        <f t="shared" si="705"/>
        <v>1.5900000000000001E-2</v>
      </c>
      <c r="T238" s="121">
        <f t="shared" si="705"/>
        <v>1.6299999999999999E-2</v>
      </c>
      <c r="U238" s="121">
        <f t="shared" si="705"/>
        <v>1.6E-2</v>
      </c>
      <c r="V238" s="121">
        <f t="shared" si="705"/>
        <v>1.61E-2</v>
      </c>
      <c r="W238" s="121">
        <f t="shared" si="705"/>
        <v>1.61E-2</v>
      </c>
      <c r="X238" s="122">
        <f t="shared" si="3"/>
        <v>1.6150000000000001E-2</v>
      </c>
      <c r="Y238" s="121">
        <f t="shared" si="4"/>
        <v>1.6200000000000003E-2</v>
      </c>
      <c r="Z238" s="122">
        <f t="shared" si="5"/>
        <v>1.6750000000000001E-2</v>
      </c>
      <c r="AA238" s="121">
        <f t="shared" si="6"/>
        <v>1.7299999999999999E-2</v>
      </c>
      <c r="AB238" s="122">
        <f t="shared" si="684"/>
        <v>1.7466666666666665E-2</v>
      </c>
      <c r="AC238" s="122">
        <f t="shared" si="684"/>
        <v>1.7633333333333331E-2</v>
      </c>
      <c r="AD238" s="121">
        <f t="shared" si="7"/>
        <v>1.78E-2</v>
      </c>
      <c r="AE238" s="122">
        <f t="shared" ref="AE238:AM238" si="706">+($AN238-$AD238)/10+AD238</f>
        <v>1.8089999999999998E-2</v>
      </c>
      <c r="AF238" s="122">
        <f t="shared" si="706"/>
        <v>1.8379999999999997E-2</v>
      </c>
      <c r="AG238" s="122">
        <f t="shared" si="706"/>
        <v>1.8669999999999996E-2</v>
      </c>
      <c r="AH238" s="122">
        <f t="shared" si="706"/>
        <v>1.8959999999999994E-2</v>
      </c>
      <c r="AI238" s="122">
        <f t="shared" si="706"/>
        <v>1.9249999999999993E-2</v>
      </c>
      <c r="AJ238" s="122">
        <f t="shared" si="706"/>
        <v>1.9539999999999991E-2</v>
      </c>
      <c r="AK238" s="122">
        <f t="shared" si="706"/>
        <v>1.982999999999999E-2</v>
      </c>
      <c r="AL238" s="122">
        <f t="shared" si="706"/>
        <v>2.0119999999999989E-2</v>
      </c>
      <c r="AM238" s="122">
        <f t="shared" si="706"/>
        <v>2.0409999999999987E-2</v>
      </c>
      <c r="AN238" s="121">
        <f t="shared" si="9"/>
        <v>2.07E-2</v>
      </c>
      <c r="AO238" s="122">
        <f t="shared" ref="AO238:AW238" si="707">+($AX238-$AN238)/10+AN238</f>
        <v>2.0840000000000001E-2</v>
      </c>
      <c r="AP238" s="122">
        <f t="shared" si="707"/>
        <v>2.0980000000000002E-2</v>
      </c>
      <c r="AQ238" s="122">
        <f t="shared" si="707"/>
        <v>2.1120000000000003E-2</v>
      </c>
      <c r="AR238" s="122">
        <f t="shared" si="707"/>
        <v>2.1260000000000005E-2</v>
      </c>
      <c r="AS238" s="122">
        <f t="shared" si="707"/>
        <v>2.1400000000000006E-2</v>
      </c>
      <c r="AT238" s="122">
        <f t="shared" si="707"/>
        <v>2.1540000000000007E-2</v>
      </c>
      <c r="AU238" s="122">
        <f t="shared" si="707"/>
        <v>2.1680000000000008E-2</v>
      </c>
      <c r="AV238" s="122">
        <f t="shared" si="707"/>
        <v>2.182000000000001E-2</v>
      </c>
      <c r="AW238" s="122">
        <f t="shared" si="707"/>
        <v>2.1960000000000011E-2</v>
      </c>
      <c r="AX238" s="121">
        <f t="shared" si="11"/>
        <v>2.2099999999999998E-2</v>
      </c>
    </row>
    <row r="239" spans="2:50" ht="15.75" customHeight="1" x14ac:dyDescent="0.2">
      <c r="B239" s="123">
        <v>43801</v>
      </c>
      <c r="C239" s="124">
        <v>1.6</v>
      </c>
      <c r="D239" s="124">
        <v>1.58</v>
      </c>
      <c r="E239" s="124">
        <v>1.6</v>
      </c>
      <c r="F239" s="124">
        <v>1.62</v>
      </c>
      <c r="G239" s="124">
        <v>1.6</v>
      </c>
      <c r="H239" s="124">
        <v>1.61</v>
      </c>
      <c r="I239" s="124">
        <v>1.63</v>
      </c>
      <c r="J239" s="124">
        <v>1.65</v>
      </c>
      <c r="K239" s="124">
        <v>1.77</v>
      </c>
      <c r="L239" s="124">
        <v>1.83</v>
      </c>
      <c r="M239" s="124">
        <v>2.15</v>
      </c>
      <c r="N239" s="125">
        <v>2.2799999999999998</v>
      </c>
      <c r="O239" s="119"/>
      <c r="P239" s="120">
        <f t="shared" si="1"/>
        <v>43801</v>
      </c>
      <c r="Q239" s="126">
        <f t="shared" ref="Q239:W239" si="708">SUMIF($B$9:$N$9,Q$9,$B239:$N239)/100</f>
        <v>1.6E-2</v>
      </c>
      <c r="R239" s="126">
        <f t="shared" si="708"/>
        <v>1.5800000000000002E-2</v>
      </c>
      <c r="S239" s="126">
        <f t="shared" si="708"/>
        <v>1.6E-2</v>
      </c>
      <c r="T239" s="126">
        <f t="shared" si="708"/>
        <v>1.6200000000000003E-2</v>
      </c>
      <c r="U239" s="126">
        <f t="shared" si="708"/>
        <v>1.6E-2</v>
      </c>
      <c r="V239" s="126">
        <f t="shared" si="708"/>
        <v>1.61E-2</v>
      </c>
      <c r="W239" s="126">
        <f t="shared" si="708"/>
        <v>1.6299999999999999E-2</v>
      </c>
      <c r="X239" s="127">
        <f t="shared" si="3"/>
        <v>1.6399999999999998E-2</v>
      </c>
      <c r="Y239" s="126">
        <f t="shared" si="4"/>
        <v>1.6500000000000001E-2</v>
      </c>
      <c r="Z239" s="127">
        <f t="shared" si="5"/>
        <v>1.7100000000000001E-2</v>
      </c>
      <c r="AA239" s="126">
        <f t="shared" si="6"/>
        <v>1.77E-2</v>
      </c>
      <c r="AB239" s="127">
        <f t="shared" si="684"/>
        <v>1.7899999999999999E-2</v>
      </c>
      <c r="AC239" s="127">
        <f t="shared" si="684"/>
        <v>1.8099999999999998E-2</v>
      </c>
      <c r="AD239" s="126">
        <f t="shared" si="7"/>
        <v>1.83E-2</v>
      </c>
      <c r="AE239" s="127">
        <f t="shared" ref="AE239:AM239" si="709">+($AN239-$AD239)/10+AD239</f>
        <v>1.8620000000000001E-2</v>
      </c>
      <c r="AF239" s="127">
        <f t="shared" si="709"/>
        <v>1.8940000000000002E-2</v>
      </c>
      <c r="AG239" s="127">
        <f t="shared" si="709"/>
        <v>1.9260000000000003E-2</v>
      </c>
      <c r="AH239" s="127">
        <f t="shared" si="709"/>
        <v>1.9580000000000004E-2</v>
      </c>
      <c r="AI239" s="127">
        <f t="shared" si="709"/>
        <v>1.9900000000000004E-2</v>
      </c>
      <c r="AJ239" s="127">
        <f t="shared" si="709"/>
        <v>2.0220000000000005E-2</v>
      </c>
      <c r="AK239" s="127">
        <f t="shared" si="709"/>
        <v>2.0540000000000006E-2</v>
      </c>
      <c r="AL239" s="127">
        <f t="shared" si="709"/>
        <v>2.0860000000000007E-2</v>
      </c>
      <c r="AM239" s="127">
        <f t="shared" si="709"/>
        <v>2.1180000000000008E-2</v>
      </c>
      <c r="AN239" s="126">
        <f t="shared" si="9"/>
        <v>2.1499999999999998E-2</v>
      </c>
      <c r="AO239" s="127">
        <f t="shared" ref="AO239:AW239" si="710">+($AX239-$AN239)/10+AN239</f>
        <v>2.1629999999999996E-2</v>
      </c>
      <c r="AP239" s="127">
        <f t="shared" si="710"/>
        <v>2.1759999999999995E-2</v>
      </c>
      <c r="AQ239" s="127">
        <f t="shared" si="710"/>
        <v>2.1889999999999993E-2</v>
      </c>
      <c r="AR239" s="127">
        <f t="shared" si="710"/>
        <v>2.2019999999999991E-2</v>
      </c>
      <c r="AS239" s="127">
        <f t="shared" si="710"/>
        <v>2.2149999999999989E-2</v>
      </c>
      <c r="AT239" s="127">
        <f t="shared" si="710"/>
        <v>2.2279999999999987E-2</v>
      </c>
      <c r="AU239" s="127">
        <f t="shared" si="710"/>
        <v>2.2409999999999985E-2</v>
      </c>
      <c r="AV239" s="127">
        <f t="shared" si="710"/>
        <v>2.2539999999999984E-2</v>
      </c>
      <c r="AW239" s="127">
        <f t="shared" si="710"/>
        <v>2.2669999999999982E-2</v>
      </c>
      <c r="AX239" s="126">
        <f t="shared" si="11"/>
        <v>2.2799999999999997E-2</v>
      </c>
    </row>
    <row r="240" spans="2:50" ht="15.75" customHeight="1" x14ac:dyDescent="0.2">
      <c r="B240" s="123">
        <v>43802</v>
      </c>
      <c r="C240" s="128">
        <v>1.56</v>
      </c>
      <c r="D240" s="128">
        <v>1.54</v>
      </c>
      <c r="E240" s="128">
        <v>1.57</v>
      </c>
      <c r="F240" s="128">
        <v>1.57</v>
      </c>
      <c r="G240" s="128">
        <v>1.57</v>
      </c>
      <c r="H240" s="128">
        <v>1.53</v>
      </c>
      <c r="I240" s="128">
        <v>1.54</v>
      </c>
      <c r="J240" s="128">
        <v>1.54</v>
      </c>
      <c r="K240" s="128">
        <v>1.65</v>
      </c>
      <c r="L240" s="128">
        <v>1.72</v>
      </c>
      <c r="M240" s="128">
        <v>2.0299999999999998</v>
      </c>
      <c r="N240" s="129">
        <v>2.17</v>
      </c>
      <c r="O240" s="119"/>
      <c r="P240" s="120">
        <f t="shared" si="1"/>
        <v>43802</v>
      </c>
      <c r="Q240" s="121">
        <f t="shared" ref="Q240:W240" si="711">SUMIF($B$9:$N$9,Q$9,$B240:$N240)/100</f>
        <v>1.5600000000000001E-2</v>
      </c>
      <c r="R240" s="121">
        <f t="shared" si="711"/>
        <v>1.54E-2</v>
      </c>
      <c r="S240" s="121">
        <f t="shared" si="711"/>
        <v>1.5700000000000002E-2</v>
      </c>
      <c r="T240" s="121">
        <f t="shared" si="711"/>
        <v>1.5700000000000002E-2</v>
      </c>
      <c r="U240" s="121">
        <f t="shared" si="711"/>
        <v>1.5700000000000002E-2</v>
      </c>
      <c r="V240" s="121">
        <f t="shared" si="711"/>
        <v>1.5300000000000001E-2</v>
      </c>
      <c r="W240" s="121">
        <f t="shared" si="711"/>
        <v>1.54E-2</v>
      </c>
      <c r="X240" s="122">
        <f t="shared" si="3"/>
        <v>1.54E-2</v>
      </c>
      <c r="Y240" s="121">
        <f t="shared" si="4"/>
        <v>1.54E-2</v>
      </c>
      <c r="Z240" s="122">
        <f t="shared" si="5"/>
        <v>1.5949999999999999E-2</v>
      </c>
      <c r="AA240" s="121">
        <f t="shared" si="6"/>
        <v>1.6500000000000001E-2</v>
      </c>
      <c r="AB240" s="122">
        <f t="shared" si="684"/>
        <v>1.6733333333333333E-2</v>
      </c>
      <c r="AC240" s="122">
        <f t="shared" si="684"/>
        <v>1.6966666666666665E-2</v>
      </c>
      <c r="AD240" s="121">
        <f t="shared" si="7"/>
        <v>1.72E-2</v>
      </c>
      <c r="AE240" s="122">
        <f t="shared" ref="AE240:AM240" si="712">+($AN240-$AD240)/10+AD240</f>
        <v>1.7510000000000001E-2</v>
      </c>
      <c r="AF240" s="122">
        <f t="shared" si="712"/>
        <v>1.7820000000000003E-2</v>
      </c>
      <c r="AG240" s="122">
        <f t="shared" si="712"/>
        <v>1.8130000000000004E-2</v>
      </c>
      <c r="AH240" s="122">
        <f t="shared" si="712"/>
        <v>1.8440000000000005E-2</v>
      </c>
      <c r="AI240" s="122">
        <f t="shared" si="712"/>
        <v>1.8750000000000006E-2</v>
      </c>
      <c r="AJ240" s="122">
        <f t="shared" si="712"/>
        <v>1.9060000000000007E-2</v>
      </c>
      <c r="AK240" s="122">
        <f t="shared" si="712"/>
        <v>1.9370000000000009E-2</v>
      </c>
      <c r="AL240" s="122">
        <f t="shared" si="712"/>
        <v>1.968000000000001E-2</v>
      </c>
      <c r="AM240" s="122">
        <f t="shared" si="712"/>
        <v>1.9990000000000011E-2</v>
      </c>
      <c r="AN240" s="121">
        <f t="shared" si="9"/>
        <v>2.0299999999999999E-2</v>
      </c>
      <c r="AO240" s="122">
        <f t="shared" ref="AO240:AW240" si="713">+($AX240-$AN240)/10+AN240</f>
        <v>2.044E-2</v>
      </c>
      <c r="AP240" s="122">
        <f t="shared" si="713"/>
        <v>2.0580000000000001E-2</v>
      </c>
      <c r="AQ240" s="122">
        <f t="shared" si="713"/>
        <v>2.0720000000000002E-2</v>
      </c>
      <c r="AR240" s="122">
        <f t="shared" si="713"/>
        <v>2.0860000000000004E-2</v>
      </c>
      <c r="AS240" s="122">
        <f t="shared" si="713"/>
        <v>2.1000000000000005E-2</v>
      </c>
      <c r="AT240" s="122">
        <f t="shared" si="713"/>
        <v>2.1140000000000006E-2</v>
      </c>
      <c r="AU240" s="122">
        <f t="shared" si="713"/>
        <v>2.1280000000000007E-2</v>
      </c>
      <c r="AV240" s="122">
        <f t="shared" si="713"/>
        <v>2.1420000000000008E-2</v>
      </c>
      <c r="AW240" s="122">
        <f t="shared" si="713"/>
        <v>2.156000000000001E-2</v>
      </c>
      <c r="AX240" s="121">
        <f t="shared" si="11"/>
        <v>2.1700000000000001E-2</v>
      </c>
    </row>
    <row r="241" spans="2:50" ht="15.75" customHeight="1" x14ac:dyDescent="0.2">
      <c r="B241" s="123">
        <v>43803</v>
      </c>
      <c r="C241" s="124">
        <v>1.59</v>
      </c>
      <c r="D241" s="124">
        <v>1.54</v>
      </c>
      <c r="E241" s="124">
        <v>1.55</v>
      </c>
      <c r="F241" s="124">
        <v>1.56</v>
      </c>
      <c r="G241" s="124">
        <v>1.56</v>
      </c>
      <c r="H241" s="124">
        <v>1.58</v>
      </c>
      <c r="I241" s="124">
        <v>1.58</v>
      </c>
      <c r="J241" s="124">
        <v>1.6</v>
      </c>
      <c r="K241" s="124">
        <v>1.71</v>
      </c>
      <c r="L241" s="124">
        <v>1.77</v>
      </c>
      <c r="M241" s="124">
        <v>2.08</v>
      </c>
      <c r="N241" s="125">
        <v>2.2200000000000002</v>
      </c>
      <c r="O241" s="119"/>
      <c r="P241" s="120">
        <f t="shared" si="1"/>
        <v>43803</v>
      </c>
      <c r="Q241" s="126">
        <f t="shared" ref="Q241:W241" si="714">SUMIF($B$9:$N$9,Q$9,$B241:$N241)/100</f>
        <v>1.5900000000000001E-2</v>
      </c>
      <c r="R241" s="126">
        <f t="shared" si="714"/>
        <v>1.54E-2</v>
      </c>
      <c r="S241" s="126">
        <f t="shared" si="714"/>
        <v>1.55E-2</v>
      </c>
      <c r="T241" s="126">
        <f t="shared" si="714"/>
        <v>1.5600000000000001E-2</v>
      </c>
      <c r="U241" s="126">
        <f t="shared" si="714"/>
        <v>1.5600000000000001E-2</v>
      </c>
      <c r="V241" s="126">
        <f t="shared" si="714"/>
        <v>1.5800000000000002E-2</v>
      </c>
      <c r="W241" s="126">
        <f t="shared" si="714"/>
        <v>1.5800000000000002E-2</v>
      </c>
      <c r="X241" s="127">
        <f t="shared" si="3"/>
        <v>1.5900000000000001E-2</v>
      </c>
      <c r="Y241" s="126">
        <f t="shared" si="4"/>
        <v>1.6E-2</v>
      </c>
      <c r="Z241" s="127">
        <f t="shared" si="5"/>
        <v>1.6550000000000002E-2</v>
      </c>
      <c r="AA241" s="126">
        <f t="shared" si="6"/>
        <v>1.7100000000000001E-2</v>
      </c>
      <c r="AB241" s="127">
        <f t="shared" si="684"/>
        <v>1.7299999999999999E-2</v>
      </c>
      <c r="AC241" s="127">
        <f t="shared" si="684"/>
        <v>1.7499999999999998E-2</v>
      </c>
      <c r="AD241" s="126">
        <f t="shared" si="7"/>
        <v>1.77E-2</v>
      </c>
      <c r="AE241" s="127">
        <f t="shared" ref="AE241:AM241" si="715">+($AN241-$AD241)/10+AD241</f>
        <v>1.8010000000000002E-2</v>
      </c>
      <c r="AF241" s="127">
        <f t="shared" si="715"/>
        <v>1.8320000000000003E-2</v>
      </c>
      <c r="AG241" s="127">
        <f t="shared" si="715"/>
        <v>1.8630000000000004E-2</v>
      </c>
      <c r="AH241" s="127">
        <f t="shared" si="715"/>
        <v>1.8940000000000005E-2</v>
      </c>
      <c r="AI241" s="127">
        <f t="shared" si="715"/>
        <v>1.9250000000000007E-2</v>
      </c>
      <c r="AJ241" s="127">
        <f t="shared" si="715"/>
        <v>1.9560000000000008E-2</v>
      </c>
      <c r="AK241" s="127">
        <f t="shared" si="715"/>
        <v>1.9870000000000009E-2</v>
      </c>
      <c r="AL241" s="127">
        <f t="shared" si="715"/>
        <v>2.018000000000001E-2</v>
      </c>
      <c r="AM241" s="127">
        <f t="shared" si="715"/>
        <v>2.0490000000000012E-2</v>
      </c>
      <c r="AN241" s="126">
        <f t="shared" si="9"/>
        <v>2.0799999999999999E-2</v>
      </c>
      <c r="AO241" s="127">
        <f t="shared" ref="AO241:AW241" si="716">+($AX241-$AN241)/10+AN241</f>
        <v>2.094E-2</v>
      </c>
      <c r="AP241" s="127">
        <f t="shared" si="716"/>
        <v>2.1080000000000002E-2</v>
      </c>
      <c r="AQ241" s="127">
        <f t="shared" si="716"/>
        <v>2.1220000000000003E-2</v>
      </c>
      <c r="AR241" s="127">
        <f t="shared" si="716"/>
        <v>2.1360000000000004E-2</v>
      </c>
      <c r="AS241" s="127">
        <f t="shared" si="716"/>
        <v>2.1500000000000005E-2</v>
      </c>
      <c r="AT241" s="127">
        <f t="shared" si="716"/>
        <v>2.1640000000000006E-2</v>
      </c>
      <c r="AU241" s="127">
        <f t="shared" si="716"/>
        <v>2.1780000000000008E-2</v>
      </c>
      <c r="AV241" s="127">
        <f t="shared" si="716"/>
        <v>2.1920000000000009E-2</v>
      </c>
      <c r="AW241" s="127">
        <f t="shared" si="716"/>
        <v>2.206000000000001E-2</v>
      </c>
      <c r="AX241" s="126">
        <f t="shared" si="11"/>
        <v>2.2200000000000001E-2</v>
      </c>
    </row>
    <row r="242" spans="2:50" ht="15.75" customHeight="1" x14ac:dyDescent="0.2">
      <c r="B242" s="123">
        <v>43804</v>
      </c>
      <c r="C242" s="128">
        <v>1.52</v>
      </c>
      <c r="D242" s="128">
        <v>1.56</v>
      </c>
      <c r="E242" s="128">
        <v>1.54</v>
      </c>
      <c r="F242" s="128">
        <v>1.55</v>
      </c>
      <c r="G242" s="128">
        <v>1.56</v>
      </c>
      <c r="H242" s="128">
        <v>1.58</v>
      </c>
      <c r="I242" s="128">
        <v>1.6</v>
      </c>
      <c r="J242" s="128">
        <v>1.62</v>
      </c>
      <c r="K242" s="128">
        <v>1.73</v>
      </c>
      <c r="L242" s="128">
        <v>1.8</v>
      </c>
      <c r="M242" s="128">
        <v>2.11</v>
      </c>
      <c r="N242" s="129">
        <v>2.2400000000000002</v>
      </c>
      <c r="O242" s="119"/>
      <c r="P242" s="120">
        <f t="shared" si="1"/>
        <v>43804</v>
      </c>
      <c r="Q242" s="121">
        <f t="shared" ref="Q242:W242" si="717">SUMIF($B$9:$N$9,Q$9,$B242:$N242)/100</f>
        <v>1.52E-2</v>
      </c>
      <c r="R242" s="121">
        <f t="shared" si="717"/>
        <v>1.5600000000000001E-2</v>
      </c>
      <c r="S242" s="121">
        <f t="shared" si="717"/>
        <v>1.54E-2</v>
      </c>
      <c r="T242" s="121">
        <f t="shared" si="717"/>
        <v>1.55E-2</v>
      </c>
      <c r="U242" s="121">
        <f t="shared" si="717"/>
        <v>1.5600000000000001E-2</v>
      </c>
      <c r="V242" s="121">
        <f t="shared" si="717"/>
        <v>1.5800000000000002E-2</v>
      </c>
      <c r="W242" s="121">
        <f t="shared" si="717"/>
        <v>1.6E-2</v>
      </c>
      <c r="X242" s="122">
        <f t="shared" si="3"/>
        <v>1.6100000000000003E-2</v>
      </c>
      <c r="Y242" s="121">
        <f t="shared" si="4"/>
        <v>1.6200000000000003E-2</v>
      </c>
      <c r="Z242" s="122">
        <f t="shared" si="5"/>
        <v>1.6750000000000001E-2</v>
      </c>
      <c r="AA242" s="121">
        <f t="shared" si="6"/>
        <v>1.7299999999999999E-2</v>
      </c>
      <c r="AB242" s="122">
        <f t="shared" si="684"/>
        <v>1.7533333333333335E-2</v>
      </c>
      <c r="AC242" s="122">
        <f t="shared" si="684"/>
        <v>1.776666666666667E-2</v>
      </c>
      <c r="AD242" s="121">
        <f t="shared" si="7"/>
        <v>1.8000000000000002E-2</v>
      </c>
      <c r="AE242" s="122">
        <f t="shared" ref="AE242:AM242" si="718">+($AN242-$AD242)/10+AD242</f>
        <v>1.831E-2</v>
      </c>
      <c r="AF242" s="122">
        <f t="shared" si="718"/>
        <v>1.8619999999999998E-2</v>
      </c>
      <c r="AG242" s="122">
        <f t="shared" si="718"/>
        <v>1.8929999999999995E-2</v>
      </c>
      <c r="AH242" s="122">
        <f t="shared" si="718"/>
        <v>1.9239999999999993E-2</v>
      </c>
      <c r="AI242" s="122">
        <f t="shared" si="718"/>
        <v>1.9549999999999991E-2</v>
      </c>
      <c r="AJ242" s="122">
        <f t="shared" si="718"/>
        <v>1.9859999999999989E-2</v>
      </c>
      <c r="AK242" s="122">
        <f t="shared" si="718"/>
        <v>2.0169999999999987E-2</v>
      </c>
      <c r="AL242" s="122">
        <f t="shared" si="718"/>
        <v>2.0479999999999984E-2</v>
      </c>
      <c r="AM242" s="122">
        <f t="shared" si="718"/>
        <v>2.0789999999999982E-2</v>
      </c>
      <c r="AN242" s="121">
        <f t="shared" si="9"/>
        <v>2.1099999999999997E-2</v>
      </c>
      <c r="AO242" s="122">
        <f t="shared" ref="AO242:AW242" si="719">+($AX242-$AN242)/10+AN242</f>
        <v>2.1229999999999999E-2</v>
      </c>
      <c r="AP242" s="122">
        <f t="shared" si="719"/>
        <v>2.1360000000000001E-2</v>
      </c>
      <c r="AQ242" s="122">
        <f t="shared" si="719"/>
        <v>2.1490000000000002E-2</v>
      </c>
      <c r="AR242" s="122">
        <f t="shared" si="719"/>
        <v>2.1620000000000004E-2</v>
      </c>
      <c r="AS242" s="122">
        <f t="shared" si="719"/>
        <v>2.1750000000000005E-2</v>
      </c>
      <c r="AT242" s="122">
        <f t="shared" si="719"/>
        <v>2.1880000000000007E-2</v>
      </c>
      <c r="AU242" s="122">
        <f t="shared" si="719"/>
        <v>2.2010000000000009E-2</v>
      </c>
      <c r="AV242" s="122">
        <f t="shared" si="719"/>
        <v>2.214000000000001E-2</v>
      </c>
      <c r="AW242" s="122">
        <f t="shared" si="719"/>
        <v>2.2270000000000012E-2</v>
      </c>
      <c r="AX242" s="121">
        <f t="shared" si="11"/>
        <v>2.2400000000000003E-2</v>
      </c>
    </row>
    <row r="243" spans="2:50" ht="15.75" customHeight="1" x14ac:dyDescent="0.2">
      <c r="B243" s="123">
        <v>43805</v>
      </c>
      <c r="C243" s="124">
        <v>1.52</v>
      </c>
      <c r="D243" s="124">
        <v>1.55</v>
      </c>
      <c r="E243" s="124">
        <v>1.53</v>
      </c>
      <c r="F243" s="124">
        <v>1.56</v>
      </c>
      <c r="G243" s="124">
        <v>1.57</v>
      </c>
      <c r="H243" s="124">
        <v>1.61</v>
      </c>
      <c r="I243" s="124">
        <v>1.64</v>
      </c>
      <c r="J243" s="124">
        <v>1.67</v>
      </c>
      <c r="K243" s="124">
        <v>1.78</v>
      </c>
      <c r="L243" s="124">
        <v>1.84</v>
      </c>
      <c r="M243" s="124">
        <v>2.14</v>
      </c>
      <c r="N243" s="125">
        <v>2.29</v>
      </c>
      <c r="O243" s="119"/>
      <c r="P243" s="120">
        <f t="shared" si="1"/>
        <v>43805</v>
      </c>
      <c r="Q243" s="126">
        <f t="shared" ref="Q243:W243" si="720">SUMIF($B$9:$N$9,Q$9,$B243:$N243)/100</f>
        <v>1.52E-2</v>
      </c>
      <c r="R243" s="126">
        <f t="shared" si="720"/>
        <v>1.55E-2</v>
      </c>
      <c r="S243" s="126">
        <f t="shared" si="720"/>
        <v>1.5300000000000001E-2</v>
      </c>
      <c r="T243" s="126">
        <f t="shared" si="720"/>
        <v>1.5600000000000001E-2</v>
      </c>
      <c r="U243" s="126">
        <f t="shared" si="720"/>
        <v>1.5700000000000002E-2</v>
      </c>
      <c r="V243" s="126">
        <f t="shared" si="720"/>
        <v>1.61E-2</v>
      </c>
      <c r="W243" s="126">
        <f t="shared" si="720"/>
        <v>1.6399999999999998E-2</v>
      </c>
      <c r="X243" s="127">
        <f t="shared" si="3"/>
        <v>1.6549999999999999E-2</v>
      </c>
      <c r="Y243" s="126">
        <f t="shared" si="4"/>
        <v>1.67E-2</v>
      </c>
      <c r="Z243" s="127">
        <f t="shared" si="5"/>
        <v>1.7250000000000001E-2</v>
      </c>
      <c r="AA243" s="126">
        <f t="shared" si="6"/>
        <v>1.78E-2</v>
      </c>
      <c r="AB243" s="127">
        <f t="shared" si="684"/>
        <v>1.7999999999999999E-2</v>
      </c>
      <c r="AC243" s="127">
        <f t="shared" si="684"/>
        <v>1.8199999999999997E-2</v>
      </c>
      <c r="AD243" s="126">
        <f t="shared" si="7"/>
        <v>1.84E-2</v>
      </c>
      <c r="AE243" s="127">
        <f t="shared" ref="AE243:AM243" si="721">+($AN243-$AD243)/10+AD243</f>
        <v>1.8700000000000001E-2</v>
      </c>
      <c r="AF243" s="127">
        <f t="shared" si="721"/>
        <v>1.9000000000000003E-2</v>
      </c>
      <c r="AG243" s="127">
        <f t="shared" si="721"/>
        <v>1.9300000000000005E-2</v>
      </c>
      <c r="AH243" s="127">
        <f t="shared" si="721"/>
        <v>1.9600000000000006E-2</v>
      </c>
      <c r="AI243" s="127">
        <f t="shared" si="721"/>
        <v>1.9900000000000008E-2</v>
      </c>
      <c r="AJ243" s="127">
        <f t="shared" si="721"/>
        <v>2.020000000000001E-2</v>
      </c>
      <c r="AK243" s="127">
        <f t="shared" si="721"/>
        <v>2.0500000000000011E-2</v>
      </c>
      <c r="AL243" s="127">
        <f t="shared" si="721"/>
        <v>2.0800000000000013E-2</v>
      </c>
      <c r="AM243" s="127">
        <f t="shared" si="721"/>
        <v>2.1100000000000015E-2</v>
      </c>
      <c r="AN243" s="126">
        <f t="shared" si="9"/>
        <v>2.1400000000000002E-2</v>
      </c>
      <c r="AO243" s="127">
        <f t="shared" ref="AO243:AW243" si="722">+($AX243-$AN243)/10+AN243</f>
        <v>2.1550000000000003E-2</v>
      </c>
      <c r="AP243" s="127">
        <f t="shared" si="722"/>
        <v>2.1700000000000004E-2</v>
      </c>
      <c r="AQ243" s="127">
        <f t="shared" si="722"/>
        <v>2.1850000000000005E-2</v>
      </c>
      <c r="AR243" s="127">
        <f t="shared" si="722"/>
        <v>2.2000000000000006E-2</v>
      </c>
      <c r="AS243" s="127">
        <f t="shared" si="722"/>
        <v>2.2150000000000006E-2</v>
      </c>
      <c r="AT243" s="127">
        <f t="shared" si="722"/>
        <v>2.2300000000000007E-2</v>
      </c>
      <c r="AU243" s="127">
        <f t="shared" si="722"/>
        <v>2.2450000000000008E-2</v>
      </c>
      <c r="AV243" s="127">
        <f t="shared" si="722"/>
        <v>2.2600000000000009E-2</v>
      </c>
      <c r="AW243" s="127">
        <f t="shared" si="722"/>
        <v>2.275000000000001E-2</v>
      </c>
      <c r="AX243" s="126">
        <f t="shared" si="11"/>
        <v>2.29E-2</v>
      </c>
    </row>
    <row r="244" spans="2:50" ht="15.75" customHeight="1" x14ac:dyDescent="0.2">
      <c r="B244" s="123">
        <v>43808</v>
      </c>
      <c r="C244" s="128">
        <v>1.54</v>
      </c>
      <c r="D244" s="128">
        <v>1.54</v>
      </c>
      <c r="E244" s="128">
        <v>1.54</v>
      </c>
      <c r="F244" s="128">
        <v>1.58</v>
      </c>
      <c r="G244" s="128">
        <v>1.56</v>
      </c>
      <c r="H244" s="128">
        <v>1.63</v>
      </c>
      <c r="I244" s="128">
        <v>1.63</v>
      </c>
      <c r="J244" s="128">
        <v>1.67</v>
      </c>
      <c r="K244" s="128">
        <v>1.77</v>
      </c>
      <c r="L244" s="128">
        <v>1.83</v>
      </c>
      <c r="M244" s="128">
        <v>2.13</v>
      </c>
      <c r="N244" s="129">
        <v>2.27</v>
      </c>
      <c r="O244" s="119"/>
      <c r="P244" s="120">
        <f t="shared" si="1"/>
        <v>43808</v>
      </c>
      <c r="Q244" s="121">
        <f t="shared" ref="Q244:W244" si="723">SUMIF($B$9:$N$9,Q$9,$B244:$N244)/100</f>
        <v>1.54E-2</v>
      </c>
      <c r="R244" s="121">
        <f t="shared" si="723"/>
        <v>1.54E-2</v>
      </c>
      <c r="S244" s="121">
        <f t="shared" si="723"/>
        <v>1.54E-2</v>
      </c>
      <c r="T244" s="121">
        <f t="shared" si="723"/>
        <v>1.5800000000000002E-2</v>
      </c>
      <c r="U244" s="121">
        <f t="shared" si="723"/>
        <v>1.5600000000000001E-2</v>
      </c>
      <c r="V244" s="121">
        <f t="shared" si="723"/>
        <v>1.6299999999999999E-2</v>
      </c>
      <c r="W244" s="121">
        <f t="shared" si="723"/>
        <v>1.6299999999999999E-2</v>
      </c>
      <c r="X244" s="122">
        <f t="shared" si="3"/>
        <v>1.6500000000000001E-2</v>
      </c>
      <c r="Y244" s="121">
        <f t="shared" si="4"/>
        <v>1.67E-2</v>
      </c>
      <c r="Z244" s="122">
        <f t="shared" si="5"/>
        <v>1.72E-2</v>
      </c>
      <c r="AA244" s="121">
        <f t="shared" si="6"/>
        <v>1.77E-2</v>
      </c>
      <c r="AB244" s="122">
        <f t="shared" si="684"/>
        <v>1.7899999999999999E-2</v>
      </c>
      <c r="AC244" s="122">
        <f t="shared" si="684"/>
        <v>1.8099999999999998E-2</v>
      </c>
      <c r="AD244" s="121">
        <f t="shared" si="7"/>
        <v>1.83E-2</v>
      </c>
      <c r="AE244" s="122">
        <f t="shared" ref="AE244:AM244" si="724">+($AN244-$AD244)/10+AD244</f>
        <v>1.8599999999999998E-2</v>
      </c>
      <c r="AF244" s="122">
        <f t="shared" si="724"/>
        <v>1.89E-2</v>
      </c>
      <c r="AG244" s="122">
        <f t="shared" si="724"/>
        <v>1.9200000000000002E-2</v>
      </c>
      <c r="AH244" s="122">
        <f t="shared" si="724"/>
        <v>1.9500000000000003E-2</v>
      </c>
      <c r="AI244" s="122">
        <f t="shared" si="724"/>
        <v>1.9800000000000005E-2</v>
      </c>
      <c r="AJ244" s="122">
        <f t="shared" si="724"/>
        <v>2.0100000000000007E-2</v>
      </c>
      <c r="AK244" s="122">
        <f t="shared" si="724"/>
        <v>2.0400000000000008E-2</v>
      </c>
      <c r="AL244" s="122">
        <f t="shared" si="724"/>
        <v>2.070000000000001E-2</v>
      </c>
      <c r="AM244" s="122">
        <f t="shared" si="724"/>
        <v>2.1000000000000012E-2</v>
      </c>
      <c r="AN244" s="121">
        <f t="shared" si="9"/>
        <v>2.1299999999999999E-2</v>
      </c>
      <c r="AO244" s="122">
        <f t="shared" ref="AO244:AW244" si="725">+($AX244-$AN244)/10+AN244</f>
        <v>2.1440000000000001E-2</v>
      </c>
      <c r="AP244" s="122">
        <f t="shared" si="725"/>
        <v>2.1580000000000002E-2</v>
      </c>
      <c r="AQ244" s="122">
        <f t="shared" si="725"/>
        <v>2.1720000000000003E-2</v>
      </c>
      <c r="AR244" s="122">
        <f t="shared" si="725"/>
        <v>2.1860000000000004E-2</v>
      </c>
      <c r="AS244" s="122">
        <f t="shared" si="725"/>
        <v>2.2000000000000006E-2</v>
      </c>
      <c r="AT244" s="122">
        <f t="shared" si="725"/>
        <v>2.2140000000000007E-2</v>
      </c>
      <c r="AU244" s="122">
        <f t="shared" si="725"/>
        <v>2.2280000000000008E-2</v>
      </c>
      <c r="AV244" s="122">
        <f t="shared" si="725"/>
        <v>2.2420000000000009E-2</v>
      </c>
      <c r="AW244" s="122">
        <f t="shared" si="725"/>
        <v>2.2560000000000011E-2</v>
      </c>
      <c r="AX244" s="121">
        <f t="shared" si="11"/>
        <v>2.2700000000000001E-2</v>
      </c>
    </row>
    <row r="245" spans="2:50" ht="15.75" customHeight="1" x14ac:dyDescent="0.2">
      <c r="B245" s="123">
        <v>43809</v>
      </c>
      <c r="C245" s="124">
        <v>1.53</v>
      </c>
      <c r="D245" s="124">
        <v>1.55</v>
      </c>
      <c r="E245" s="124">
        <v>1.56</v>
      </c>
      <c r="F245" s="124">
        <v>1.57</v>
      </c>
      <c r="G245" s="124">
        <v>1.56</v>
      </c>
      <c r="H245" s="124">
        <v>1.65</v>
      </c>
      <c r="I245" s="124">
        <v>1.67</v>
      </c>
      <c r="J245" s="124">
        <v>1.68</v>
      </c>
      <c r="K245" s="124">
        <v>1.78</v>
      </c>
      <c r="L245" s="124">
        <v>1.85</v>
      </c>
      <c r="M245" s="124">
        <v>2.12</v>
      </c>
      <c r="N245" s="125">
        <v>2.2599999999999998</v>
      </c>
      <c r="O245" s="119"/>
      <c r="P245" s="120">
        <f t="shared" si="1"/>
        <v>43809</v>
      </c>
      <c r="Q245" s="126">
        <f t="shared" ref="Q245:W245" si="726">SUMIF($B$9:$N$9,Q$9,$B245:$N245)/100</f>
        <v>1.5300000000000001E-2</v>
      </c>
      <c r="R245" s="126">
        <f t="shared" si="726"/>
        <v>1.55E-2</v>
      </c>
      <c r="S245" s="126">
        <f t="shared" si="726"/>
        <v>1.5600000000000001E-2</v>
      </c>
      <c r="T245" s="126">
        <f t="shared" si="726"/>
        <v>1.5700000000000002E-2</v>
      </c>
      <c r="U245" s="126">
        <f t="shared" si="726"/>
        <v>1.5600000000000001E-2</v>
      </c>
      <c r="V245" s="126">
        <f t="shared" si="726"/>
        <v>1.6500000000000001E-2</v>
      </c>
      <c r="W245" s="126">
        <f t="shared" si="726"/>
        <v>1.67E-2</v>
      </c>
      <c r="X245" s="127">
        <f t="shared" si="3"/>
        <v>1.6750000000000001E-2</v>
      </c>
      <c r="Y245" s="126">
        <f t="shared" si="4"/>
        <v>1.6799999999999999E-2</v>
      </c>
      <c r="Z245" s="127">
        <f t="shared" si="5"/>
        <v>1.7299999999999999E-2</v>
      </c>
      <c r="AA245" s="126">
        <f t="shared" si="6"/>
        <v>1.78E-2</v>
      </c>
      <c r="AB245" s="127">
        <f t="shared" si="684"/>
        <v>1.8033333333333335E-2</v>
      </c>
      <c r="AC245" s="127">
        <f t="shared" si="684"/>
        <v>1.8266666666666671E-2</v>
      </c>
      <c r="AD245" s="126">
        <f t="shared" si="7"/>
        <v>1.8500000000000003E-2</v>
      </c>
      <c r="AE245" s="127">
        <f t="shared" ref="AE245:AM245" si="727">+($AN245-$AD245)/10+AD245</f>
        <v>1.8770000000000002E-2</v>
      </c>
      <c r="AF245" s="127">
        <f t="shared" si="727"/>
        <v>1.9040000000000001E-2</v>
      </c>
      <c r="AG245" s="127">
        <f t="shared" si="727"/>
        <v>1.9310000000000001E-2</v>
      </c>
      <c r="AH245" s="127">
        <f t="shared" si="727"/>
        <v>1.958E-2</v>
      </c>
      <c r="AI245" s="127">
        <f t="shared" si="727"/>
        <v>1.985E-2</v>
      </c>
      <c r="AJ245" s="127">
        <f t="shared" si="727"/>
        <v>2.0119999999999999E-2</v>
      </c>
      <c r="AK245" s="127">
        <f t="shared" si="727"/>
        <v>2.0389999999999998E-2</v>
      </c>
      <c r="AL245" s="127">
        <f t="shared" si="727"/>
        <v>2.0659999999999998E-2</v>
      </c>
      <c r="AM245" s="127">
        <f t="shared" si="727"/>
        <v>2.0929999999999997E-2</v>
      </c>
      <c r="AN245" s="126">
        <f t="shared" si="9"/>
        <v>2.12E-2</v>
      </c>
      <c r="AO245" s="127">
        <f t="shared" ref="AO245:AW245" si="728">+($AX245-$AN245)/10+AN245</f>
        <v>2.1340000000000001E-2</v>
      </c>
      <c r="AP245" s="127">
        <f t="shared" si="728"/>
        <v>2.1480000000000003E-2</v>
      </c>
      <c r="AQ245" s="127">
        <f t="shared" si="728"/>
        <v>2.1620000000000004E-2</v>
      </c>
      <c r="AR245" s="127">
        <f t="shared" si="728"/>
        <v>2.1760000000000005E-2</v>
      </c>
      <c r="AS245" s="127">
        <f t="shared" si="728"/>
        <v>2.1900000000000006E-2</v>
      </c>
      <c r="AT245" s="127">
        <f t="shared" si="728"/>
        <v>2.2040000000000008E-2</v>
      </c>
      <c r="AU245" s="127">
        <f t="shared" si="728"/>
        <v>2.2180000000000009E-2</v>
      </c>
      <c r="AV245" s="127">
        <f t="shared" si="728"/>
        <v>2.232000000000001E-2</v>
      </c>
      <c r="AW245" s="127">
        <f t="shared" si="728"/>
        <v>2.2460000000000011E-2</v>
      </c>
      <c r="AX245" s="126">
        <f t="shared" si="11"/>
        <v>2.2599999999999999E-2</v>
      </c>
    </row>
    <row r="246" spans="2:50" ht="15.75" customHeight="1" x14ac:dyDescent="0.2">
      <c r="B246" s="123">
        <v>43810</v>
      </c>
      <c r="C246" s="128">
        <v>1.54</v>
      </c>
      <c r="D246" s="128">
        <v>1.56</v>
      </c>
      <c r="E246" s="128">
        <v>1.57</v>
      </c>
      <c r="F246" s="128">
        <v>1.58</v>
      </c>
      <c r="G246" s="128">
        <v>1.55</v>
      </c>
      <c r="H246" s="128">
        <v>1.61</v>
      </c>
      <c r="I246" s="128">
        <v>1.62</v>
      </c>
      <c r="J246" s="128">
        <v>1.64</v>
      </c>
      <c r="K246" s="128">
        <v>1.74</v>
      </c>
      <c r="L246" s="128">
        <v>1.79</v>
      </c>
      <c r="M246" s="128">
        <v>2.08</v>
      </c>
      <c r="N246" s="129">
        <v>2.23</v>
      </c>
      <c r="O246" s="119"/>
      <c r="P246" s="120">
        <f t="shared" si="1"/>
        <v>43810</v>
      </c>
      <c r="Q246" s="121">
        <f t="shared" ref="Q246:W246" si="729">SUMIF($B$9:$N$9,Q$9,$B246:$N246)/100</f>
        <v>1.54E-2</v>
      </c>
      <c r="R246" s="121">
        <f t="shared" si="729"/>
        <v>1.5600000000000001E-2</v>
      </c>
      <c r="S246" s="121">
        <f t="shared" si="729"/>
        <v>1.5700000000000002E-2</v>
      </c>
      <c r="T246" s="121">
        <f t="shared" si="729"/>
        <v>1.5800000000000002E-2</v>
      </c>
      <c r="U246" s="121">
        <f t="shared" si="729"/>
        <v>1.55E-2</v>
      </c>
      <c r="V246" s="121">
        <f t="shared" si="729"/>
        <v>1.61E-2</v>
      </c>
      <c r="W246" s="121">
        <f t="shared" si="729"/>
        <v>1.6200000000000003E-2</v>
      </c>
      <c r="X246" s="122">
        <f t="shared" si="3"/>
        <v>1.6300000000000002E-2</v>
      </c>
      <c r="Y246" s="121">
        <f t="shared" si="4"/>
        <v>1.6399999999999998E-2</v>
      </c>
      <c r="Z246" s="122">
        <f t="shared" si="5"/>
        <v>1.6899999999999998E-2</v>
      </c>
      <c r="AA246" s="121">
        <f t="shared" si="6"/>
        <v>1.7399999999999999E-2</v>
      </c>
      <c r="AB246" s="122">
        <f t="shared" si="684"/>
        <v>1.7566666666666664E-2</v>
      </c>
      <c r="AC246" s="122">
        <f t="shared" si="684"/>
        <v>1.773333333333333E-2</v>
      </c>
      <c r="AD246" s="121">
        <f t="shared" si="7"/>
        <v>1.7899999999999999E-2</v>
      </c>
      <c r="AE246" s="122">
        <f t="shared" ref="AE246:AM246" si="730">+($AN246-$AD246)/10+AD246</f>
        <v>1.8189999999999998E-2</v>
      </c>
      <c r="AF246" s="122">
        <f t="shared" si="730"/>
        <v>1.8479999999999996E-2</v>
      </c>
      <c r="AG246" s="122">
        <f t="shared" si="730"/>
        <v>1.8769999999999995E-2</v>
      </c>
      <c r="AH246" s="122">
        <f t="shared" si="730"/>
        <v>1.9059999999999994E-2</v>
      </c>
      <c r="AI246" s="122">
        <f t="shared" si="730"/>
        <v>1.9349999999999992E-2</v>
      </c>
      <c r="AJ246" s="122">
        <f t="shared" si="730"/>
        <v>1.9639999999999991E-2</v>
      </c>
      <c r="AK246" s="122">
        <f t="shared" si="730"/>
        <v>1.9929999999999989E-2</v>
      </c>
      <c r="AL246" s="122">
        <f t="shared" si="730"/>
        <v>2.0219999999999988E-2</v>
      </c>
      <c r="AM246" s="122">
        <f t="shared" si="730"/>
        <v>2.0509999999999987E-2</v>
      </c>
      <c r="AN246" s="121">
        <f t="shared" si="9"/>
        <v>2.0799999999999999E-2</v>
      </c>
      <c r="AO246" s="122">
        <f t="shared" ref="AO246:AW246" si="731">+($AX246-$AN246)/10+AN246</f>
        <v>2.095E-2</v>
      </c>
      <c r="AP246" s="122">
        <f t="shared" si="731"/>
        <v>2.1100000000000001E-2</v>
      </c>
      <c r="AQ246" s="122">
        <f t="shared" si="731"/>
        <v>2.1250000000000002E-2</v>
      </c>
      <c r="AR246" s="122">
        <f t="shared" si="731"/>
        <v>2.1400000000000002E-2</v>
      </c>
      <c r="AS246" s="122">
        <f t="shared" si="731"/>
        <v>2.1550000000000003E-2</v>
      </c>
      <c r="AT246" s="122">
        <f t="shared" si="731"/>
        <v>2.1700000000000004E-2</v>
      </c>
      <c r="AU246" s="122">
        <f t="shared" si="731"/>
        <v>2.1850000000000005E-2</v>
      </c>
      <c r="AV246" s="122">
        <f t="shared" si="731"/>
        <v>2.2000000000000006E-2</v>
      </c>
      <c r="AW246" s="122">
        <f t="shared" si="731"/>
        <v>2.2150000000000006E-2</v>
      </c>
      <c r="AX246" s="121">
        <f t="shared" si="11"/>
        <v>2.23E-2</v>
      </c>
    </row>
    <row r="247" spans="2:50" ht="15.75" customHeight="1" x14ac:dyDescent="0.2">
      <c r="B247" s="123">
        <v>43811</v>
      </c>
      <c r="C247" s="124">
        <v>1.57</v>
      </c>
      <c r="D247" s="124">
        <v>1.57</v>
      </c>
      <c r="E247" s="124">
        <v>1.56</v>
      </c>
      <c r="F247" s="124">
        <v>1.57</v>
      </c>
      <c r="G247" s="124">
        <v>1.55</v>
      </c>
      <c r="H247" s="124">
        <v>1.66</v>
      </c>
      <c r="I247" s="124">
        <v>1.69</v>
      </c>
      <c r="J247" s="124">
        <v>1.73</v>
      </c>
      <c r="K247" s="124">
        <v>1.84</v>
      </c>
      <c r="L247" s="124">
        <v>1.9</v>
      </c>
      <c r="M247" s="124">
        <v>2.1800000000000002</v>
      </c>
      <c r="N247" s="125">
        <v>2.3199999999999998</v>
      </c>
      <c r="O247" s="119"/>
      <c r="P247" s="120">
        <f t="shared" si="1"/>
        <v>43811</v>
      </c>
      <c r="Q247" s="126">
        <f t="shared" ref="Q247:W247" si="732">SUMIF($B$9:$N$9,Q$9,$B247:$N247)/100</f>
        <v>1.5700000000000002E-2</v>
      </c>
      <c r="R247" s="126">
        <f t="shared" si="732"/>
        <v>1.5700000000000002E-2</v>
      </c>
      <c r="S247" s="126">
        <f t="shared" si="732"/>
        <v>1.5600000000000001E-2</v>
      </c>
      <c r="T247" s="126">
        <f t="shared" si="732"/>
        <v>1.5700000000000002E-2</v>
      </c>
      <c r="U247" s="126">
        <f t="shared" si="732"/>
        <v>1.55E-2</v>
      </c>
      <c r="V247" s="126">
        <f t="shared" si="732"/>
        <v>1.66E-2</v>
      </c>
      <c r="W247" s="126">
        <f t="shared" si="732"/>
        <v>1.6899999999999998E-2</v>
      </c>
      <c r="X247" s="127">
        <f t="shared" si="3"/>
        <v>1.7099999999999997E-2</v>
      </c>
      <c r="Y247" s="126">
        <f t="shared" si="4"/>
        <v>1.7299999999999999E-2</v>
      </c>
      <c r="Z247" s="127">
        <f t="shared" si="5"/>
        <v>1.7849999999999998E-2</v>
      </c>
      <c r="AA247" s="126">
        <f t="shared" si="6"/>
        <v>1.84E-2</v>
      </c>
      <c r="AB247" s="127">
        <f t="shared" si="684"/>
        <v>1.8599999999999998E-2</v>
      </c>
      <c r="AC247" s="127">
        <f t="shared" si="684"/>
        <v>1.8799999999999997E-2</v>
      </c>
      <c r="AD247" s="126">
        <f t="shared" si="7"/>
        <v>1.9E-2</v>
      </c>
      <c r="AE247" s="127">
        <f t="shared" ref="AE247:AM247" si="733">+($AN247-$AD247)/10+AD247</f>
        <v>1.9279999999999999E-2</v>
      </c>
      <c r="AF247" s="127">
        <f t="shared" si="733"/>
        <v>1.9559999999999998E-2</v>
      </c>
      <c r="AG247" s="127">
        <f t="shared" si="733"/>
        <v>1.9839999999999997E-2</v>
      </c>
      <c r="AH247" s="127">
        <f t="shared" si="733"/>
        <v>2.0119999999999996E-2</v>
      </c>
      <c r="AI247" s="127">
        <f t="shared" si="733"/>
        <v>2.0399999999999995E-2</v>
      </c>
      <c r="AJ247" s="127">
        <f t="shared" si="733"/>
        <v>2.0679999999999994E-2</v>
      </c>
      <c r="AK247" s="127">
        <f t="shared" si="733"/>
        <v>2.0959999999999993E-2</v>
      </c>
      <c r="AL247" s="127">
        <f t="shared" si="733"/>
        <v>2.1239999999999992E-2</v>
      </c>
      <c r="AM247" s="127">
        <f t="shared" si="733"/>
        <v>2.1519999999999991E-2</v>
      </c>
      <c r="AN247" s="126">
        <f t="shared" si="9"/>
        <v>2.18E-2</v>
      </c>
      <c r="AO247" s="127">
        <f t="shared" ref="AO247:AW247" si="734">+($AX247-$AN247)/10+AN247</f>
        <v>2.1940000000000001E-2</v>
      </c>
      <c r="AP247" s="127">
        <f t="shared" si="734"/>
        <v>2.2080000000000002E-2</v>
      </c>
      <c r="AQ247" s="127">
        <f t="shared" si="734"/>
        <v>2.2220000000000004E-2</v>
      </c>
      <c r="AR247" s="127">
        <f t="shared" si="734"/>
        <v>2.2360000000000005E-2</v>
      </c>
      <c r="AS247" s="127">
        <f t="shared" si="734"/>
        <v>2.2500000000000006E-2</v>
      </c>
      <c r="AT247" s="127">
        <f t="shared" si="734"/>
        <v>2.2640000000000007E-2</v>
      </c>
      <c r="AU247" s="127">
        <f t="shared" si="734"/>
        <v>2.2780000000000009E-2</v>
      </c>
      <c r="AV247" s="127">
        <f t="shared" si="734"/>
        <v>2.292000000000001E-2</v>
      </c>
      <c r="AW247" s="127">
        <f t="shared" si="734"/>
        <v>2.3060000000000011E-2</v>
      </c>
      <c r="AX247" s="126">
        <f t="shared" si="11"/>
        <v>2.3199999999999998E-2</v>
      </c>
    </row>
    <row r="248" spans="2:50" ht="15.75" customHeight="1" x14ac:dyDescent="0.2">
      <c r="B248" s="123">
        <v>43812</v>
      </c>
      <c r="C248" s="128">
        <v>1.55</v>
      </c>
      <c r="D248" s="128">
        <v>1.57</v>
      </c>
      <c r="E248" s="128">
        <v>1.57</v>
      </c>
      <c r="F248" s="128">
        <v>1.56</v>
      </c>
      <c r="G248" s="128">
        <v>1.54</v>
      </c>
      <c r="H248" s="128">
        <v>1.61</v>
      </c>
      <c r="I248" s="128">
        <v>1.62</v>
      </c>
      <c r="J248" s="128">
        <v>1.66</v>
      </c>
      <c r="K248" s="128">
        <v>1.76</v>
      </c>
      <c r="L248" s="128">
        <v>1.82</v>
      </c>
      <c r="M248" s="128">
        <v>2.11</v>
      </c>
      <c r="N248" s="129">
        <v>2.2599999999999998</v>
      </c>
      <c r="O248" s="119"/>
      <c r="P248" s="120">
        <f t="shared" si="1"/>
        <v>43812</v>
      </c>
      <c r="Q248" s="121">
        <f t="shared" ref="Q248:W248" si="735">SUMIF($B$9:$N$9,Q$9,$B248:$N248)/100</f>
        <v>1.55E-2</v>
      </c>
      <c r="R248" s="121">
        <f t="shared" si="735"/>
        <v>1.5700000000000002E-2</v>
      </c>
      <c r="S248" s="121">
        <f t="shared" si="735"/>
        <v>1.5700000000000002E-2</v>
      </c>
      <c r="T248" s="121">
        <f t="shared" si="735"/>
        <v>1.5600000000000001E-2</v>
      </c>
      <c r="U248" s="121">
        <f t="shared" si="735"/>
        <v>1.54E-2</v>
      </c>
      <c r="V248" s="121">
        <f t="shared" si="735"/>
        <v>1.61E-2</v>
      </c>
      <c r="W248" s="121">
        <f t="shared" si="735"/>
        <v>1.6200000000000003E-2</v>
      </c>
      <c r="X248" s="122">
        <f t="shared" si="3"/>
        <v>1.6400000000000001E-2</v>
      </c>
      <c r="Y248" s="121">
        <f t="shared" si="4"/>
        <v>1.66E-2</v>
      </c>
      <c r="Z248" s="122">
        <f t="shared" si="5"/>
        <v>1.7100000000000001E-2</v>
      </c>
      <c r="AA248" s="121">
        <f t="shared" si="6"/>
        <v>1.7600000000000001E-2</v>
      </c>
      <c r="AB248" s="122">
        <f t="shared" si="684"/>
        <v>1.78E-2</v>
      </c>
      <c r="AC248" s="122">
        <f t="shared" si="684"/>
        <v>1.7999999999999999E-2</v>
      </c>
      <c r="AD248" s="121">
        <f t="shared" si="7"/>
        <v>1.8200000000000001E-2</v>
      </c>
      <c r="AE248" s="122">
        <f t="shared" ref="AE248:AM248" si="736">+($AN248-$AD248)/10+AD248</f>
        <v>1.8489999999999999E-2</v>
      </c>
      <c r="AF248" s="122">
        <f t="shared" si="736"/>
        <v>1.8779999999999998E-2</v>
      </c>
      <c r="AG248" s="122">
        <f t="shared" si="736"/>
        <v>1.9069999999999997E-2</v>
      </c>
      <c r="AH248" s="122">
        <f t="shared" si="736"/>
        <v>1.9359999999999995E-2</v>
      </c>
      <c r="AI248" s="122">
        <f t="shared" si="736"/>
        <v>1.9649999999999994E-2</v>
      </c>
      <c r="AJ248" s="122">
        <f t="shared" si="736"/>
        <v>1.9939999999999992E-2</v>
      </c>
      <c r="AK248" s="122">
        <f t="shared" si="736"/>
        <v>2.0229999999999991E-2</v>
      </c>
      <c r="AL248" s="122">
        <f t="shared" si="736"/>
        <v>2.051999999999999E-2</v>
      </c>
      <c r="AM248" s="122">
        <f t="shared" si="736"/>
        <v>2.0809999999999988E-2</v>
      </c>
      <c r="AN248" s="121">
        <f t="shared" si="9"/>
        <v>2.1099999999999997E-2</v>
      </c>
      <c r="AO248" s="122">
        <f t="shared" ref="AO248:AW248" si="737">+($AX248-$AN248)/10+AN248</f>
        <v>2.1249999999999998E-2</v>
      </c>
      <c r="AP248" s="122">
        <f t="shared" si="737"/>
        <v>2.1399999999999999E-2</v>
      </c>
      <c r="AQ248" s="122">
        <f t="shared" si="737"/>
        <v>2.155E-2</v>
      </c>
      <c r="AR248" s="122">
        <f t="shared" si="737"/>
        <v>2.1700000000000001E-2</v>
      </c>
      <c r="AS248" s="122">
        <f t="shared" si="737"/>
        <v>2.1850000000000001E-2</v>
      </c>
      <c r="AT248" s="122">
        <f t="shared" si="737"/>
        <v>2.2000000000000002E-2</v>
      </c>
      <c r="AU248" s="122">
        <f t="shared" si="737"/>
        <v>2.2150000000000003E-2</v>
      </c>
      <c r="AV248" s="122">
        <f t="shared" si="737"/>
        <v>2.2300000000000004E-2</v>
      </c>
      <c r="AW248" s="122">
        <f t="shared" si="737"/>
        <v>2.2450000000000005E-2</v>
      </c>
      <c r="AX248" s="121">
        <f t="shared" si="11"/>
        <v>2.2599999999999999E-2</v>
      </c>
    </row>
    <row r="249" spans="2:50" ht="15.75" customHeight="1" x14ac:dyDescent="0.2">
      <c r="B249" s="123">
        <v>43815</v>
      </c>
      <c r="C249" s="124">
        <v>1.57</v>
      </c>
      <c r="D249" s="124">
        <v>1.57</v>
      </c>
      <c r="E249" s="124">
        <v>1.57</v>
      </c>
      <c r="F249" s="124">
        <v>1.58</v>
      </c>
      <c r="G249" s="124">
        <v>1.54</v>
      </c>
      <c r="H249" s="124">
        <v>1.65</v>
      </c>
      <c r="I249" s="124">
        <v>1.67</v>
      </c>
      <c r="J249" s="124">
        <v>1.72</v>
      </c>
      <c r="K249" s="124">
        <v>1.82</v>
      </c>
      <c r="L249" s="124">
        <v>1.89</v>
      </c>
      <c r="M249" s="124">
        <v>2.17</v>
      </c>
      <c r="N249" s="125">
        <v>2.2999999999999998</v>
      </c>
      <c r="O249" s="119"/>
      <c r="P249" s="120">
        <f t="shared" si="1"/>
        <v>43815</v>
      </c>
      <c r="Q249" s="126">
        <f t="shared" ref="Q249:W249" si="738">SUMIF($B$9:$N$9,Q$9,$B249:$N249)/100</f>
        <v>1.5700000000000002E-2</v>
      </c>
      <c r="R249" s="126">
        <f t="shared" si="738"/>
        <v>1.5700000000000002E-2</v>
      </c>
      <c r="S249" s="126">
        <f t="shared" si="738"/>
        <v>1.5700000000000002E-2</v>
      </c>
      <c r="T249" s="126">
        <f t="shared" si="738"/>
        <v>1.5800000000000002E-2</v>
      </c>
      <c r="U249" s="126">
        <f t="shared" si="738"/>
        <v>1.54E-2</v>
      </c>
      <c r="V249" s="126">
        <f t="shared" si="738"/>
        <v>1.6500000000000001E-2</v>
      </c>
      <c r="W249" s="126">
        <f t="shared" si="738"/>
        <v>1.67E-2</v>
      </c>
      <c r="X249" s="127">
        <f t="shared" si="3"/>
        <v>1.695E-2</v>
      </c>
      <c r="Y249" s="126">
        <f t="shared" si="4"/>
        <v>1.72E-2</v>
      </c>
      <c r="Z249" s="127">
        <f t="shared" si="5"/>
        <v>1.77E-2</v>
      </c>
      <c r="AA249" s="126">
        <f t="shared" si="6"/>
        <v>1.8200000000000001E-2</v>
      </c>
      <c r="AB249" s="127">
        <f t="shared" si="684"/>
        <v>1.8433333333333333E-2</v>
      </c>
      <c r="AC249" s="127">
        <f t="shared" si="684"/>
        <v>1.8666666666666665E-2</v>
      </c>
      <c r="AD249" s="126">
        <f t="shared" si="7"/>
        <v>1.89E-2</v>
      </c>
      <c r="AE249" s="127">
        <f t="shared" ref="AE249:AM249" si="739">+($AN249-$AD249)/10+AD249</f>
        <v>1.9179999999999999E-2</v>
      </c>
      <c r="AF249" s="127">
        <f t="shared" si="739"/>
        <v>1.9459999999999998E-2</v>
      </c>
      <c r="AG249" s="127">
        <f t="shared" si="739"/>
        <v>1.9739999999999997E-2</v>
      </c>
      <c r="AH249" s="127">
        <f t="shared" si="739"/>
        <v>2.0019999999999996E-2</v>
      </c>
      <c r="AI249" s="127">
        <f t="shared" si="739"/>
        <v>2.0299999999999995E-2</v>
      </c>
      <c r="AJ249" s="127">
        <f t="shared" si="739"/>
        <v>2.0579999999999994E-2</v>
      </c>
      <c r="AK249" s="127">
        <f t="shared" si="739"/>
        <v>2.0859999999999993E-2</v>
      </c>
      <c r="AL249" s="127">
        <f t="shared" si="739"/>
        <v>2.1139999999999992E-2</v>
      </c>
      <c r="AM249" s="127">
        <f t="shared" si="739"/>
        <v>2.1419999999999991E-2</v>
      </c>
      <c r="AN249" s="126">
        <f t="shared" si="9"/>
        <v>2.1700000000000001E-2</v>
      </c>
      <c r="AO249" s="127">
        <f t="shared" ref="AO249:AW249" si="740">+($AX249-$AN249)/10+AN249</f>
        <v>2.1830000000000002E-2</v>
      </c>
      <c r="AP249" s="127">
        <f t="shared" si="740"/>
        <v>2.196E-2</v>
      </c>
      <c r="AQ249" s="127">
        <f t="shared" si="740"/>
        <v>2.2089999999999999E-2</v>
      </c>
      <c r="AR249" s="127">
        <f t="shared" si="740"/>
        <v>2.2219999999999997E-2</v>
      </c>
      <c r="AS249" s="127">
        <f t="shared" si="740"/>
        <v>2.2349999999999995E-2</v>
      </c>
      <c r="AT249" s="127">
        <f t="shared" si="740"/>
        <v>2.2479999999999993E-2</v>
      </c>
      <c r="AU249" s="127">
        <f t="shared" si="740"/>
        <v>2.2609999999999991E-2</v>
      </c>
      <c r="AV249" s="127">
        <f t="shared" si="740"/>
        <v>2.2739999999999989E-2</v>
      </c>
      <c r="AW249" s="127">
        <f t="shared" si="740"/>
        <v>2.2869999999999988E-2</v>
      </c>
      <c r="AX249" s="126">
        <f t="shared" si="11"/>
        <v>2.3E-2</v>
      </c>
    </row>
    <row r="250" spans="2:50" ht="15.75" customHeight="1" x14ac:dyDescent="0.2">
      <c r="B250" s="123">
        <v>43816</v>
      </c>
      <c r="C250" s="128">
        <v>1.56</v>
      </c>
      <c r="D250" s="128">
        <v>1.56</v>
      </c>
      <c r="E250" s="128">
        <v>1.56</v>
      </c>
      <c r="F250" s="128">
        <v>1.58</v>
      </c>
      <c r="G250" s="128">
        <v>1.53</v>
      </c>
      <c r="H250" s="128">
        <v>1.63</v>
      </c>
      <c r="I250" s="128">
        <v>1.66</v>
      </c>
      <c r="J250" s="128">
        <v>1.71</v>
      </c>
      <c r="K250" s="128">
        <v>1.82</v>
      </c>
      <c r="L250" s="128">
        <v>1.89</v>
      </c>
      <c r="M250" s="128">
        <v>2.1800000000000002</v>
      </c>
      <c r="N250" s="129">
        <v>2.31</v>
      </c>
      <c r="O250" s="119"/>
      <c r="P250" s="120">
        <f t="shared" si="1"/>
        <v>43816</v>
      </c>
      <c r="Q250" s="121">
        <f t="shared" ref="Q250:W250" si="741">SUMIF($B$9:$N$9,Q$9,$B250:$N250)/100</f>
        <v>1.5600000000000001E-2</v>
      </c>
      <c r="R250" s="121">
        <f t="shared" si="741"/>
        <v>1.5600000000000001E-2</v>
      </c>
      <c r="S250" s="121">
        <f t="shared" si="741"/>
        <v>1.5600000000000001E-2</v>
      </c>
      <c r="T250" s="121">
        <f t="shared" si="741"/>
        <v>1.5800000000000002E-2</v>
      </c>
      <c r="U250" s="121">
        <f t="shared" si="741"/>
        <v>1.5300000000000001E-2</v>
      </c>
      <c r="V250" s="121">
        <f t="shared" si="741"/>
        <v>1.6299999999999999E-2</v>
      </c>
      <c r="W250" s="121">
        <f t="shared" si="741"/>
        <v>1.66E-2</v>
      </c>
      <c r="X250" s="122">
        <f t="shared" si="3"/>
        <v>1.685E-2</v>
      </c>
      <c r="Y250" s="121">
        <f t="shared" si="4"/>
        <v>1.7100000000000001E-2</v>
      </c>
      <c r="Z250" s="122">
        <f t="shared" si="5"/>
        <v>1.7649999999999999E-2</v>
      </c>
      <c r="AA250" s="121">
        <f t="shared" si="6"/>
        <v>1.8200000000000001E-2</v>
      </c>
      <c r="AB250" s="122">
        <f t="shared" si="684"/>
        <v>1.8433333333333333E-2</v>
      </c>
      <c r="AC250" s="122">
        <f t="shared" si="684"/>
        <v>1.8666666666666665E-2</v>
      </c>
      <c r="AD250" s="121">
        <f t="shared" si="7"/>
        <v>1.89E-2</v>
      </c>
      <c r="AE250" s="122">
        <f t="shared" ref="AE250:AM250" si="742">+($AN250-$AD250)/10+AD250</f>
        <v>1.9189999999999999E-2</v>
      </c>
      <c r="AF250" s="122">
        <f t="shared" si="742"/>
        <v>1.9479999999999997E-2</v>
      </c>
      <c r="AG250" s="122">
        <f t="shared" si="742"/>
        <v>1.9769999999999996E-2</v>
      </c>
      <c r="AH250" s="122">
        <f t="shared" si="742"/>
        <v>2.0059999999999995E-2</v>
      </c>
      <c r="AI250" s="122">
        <f t="shared" si="742"/>
        <v>2.0349999999999993E-2</v>
      </c>
      <c r="AJ250" s="122">
        <f t="shared" si="742"/>
        <v>2.0639999999999992E-2</v>
      </c>
      <c r="AK250" s="122">
        <f t="shared" si="742"/>
        <v>2.092999999999999E-2</v>
      </c>
      <c r="AL250" s="122">
        <f t="shared" si="742"/>
        <v>2.1219999999999989E-2</v>
      </c>
      <c r="AM250" s="122">
        <f t="shared" si="742"/>
        <v>2.1509999999999987E-2</v>
      </c>
      <c r="AN250" s="121">
        <f t="shared" si="9"/>
        <v>2.18E-2</v>
      </c>
      <c r="AO250" s="122">
        <f t="shared" ref="AO250:AW250" si="743">+($AX250-$AN250)/10+AN250</f>
        <v>2.1929999999999998E-2</v>
      </c>
      <c r="AP250" s="122">
        <f t="shared" si="743"/>
        <v>2.2059999999999996E-2</v>
      </c>
      <c r="AQ250" s="122">
        <f t="shared" si="743"/>
        <v>2.2189999999999994E-2</v>
      </c>
      <c r="AR250" s="122">
        <f t="shared" si="743"/>
        <v>2.2319999999999993E-2</v>
      </c>
      <c r="AS250" s="122">
        <f t="shared" si="743"/>
        <v>2.2449999999999991E-2</v>
      </c>
      <c r="AT250" s="122">
        <f t="shared" si="743"/>
        <v>2.2579999999999989E-2</v>
      </c>
      <c r="AU250" s="122">
        <f t="shared" si="743"/>
        <v>2.2709999999999987E-2</v>
      </c>
      <c r="AV250" s="122">
        <f t="shared" si="743"/>
        <v>2.2839999999999985E-2</v>
      </c>
      <c r="AW250" s="122">
        <f t="shared" si="743"/>
        <v>2.2969999999999983E-2</v>
      </c>
      <c r="AX250" s="121">
        <f t="shared" si="11"/>
        <v>2.3099999999999999E-2</v>
      </c>
    </row>
    <row r="251" spans="2:50" ht="15.75" customHeight="1" x14ac:dyDescent="0.2">
      <c r="B251" s="123">
        <v>43817</v>
      </c>
      <c r="C251" s="124">
        <v>1.56</v>
      </c>
      <c r="D251" s="124">
        <v>1.57</v>
      </c>
      <c r="E251" s="124">
        <v>1.56</v>
      </c>
      <c r="F251" s="124">
        <v>1.58</v>
      </c>
      <c r="G251" s="124">
        <v>1.54</v>
      </c>
      <c r="H251" s="124">
        <v>1.63</v>
      </c>
      <c r="I251" s="124">
        <v>1.67</v>
      </c>
      <c r="J251" s="124">
        <v>1.74</v>
      </c>
      <c r="K251" s="124">
        <v>1.86</v>
      </c>
      <c r="L251" s="124">
        <v>1.92</v>
      </c>
      <c r="M251" s="124">
        <v>2.2200000000000002</v>
      </c>
      <c r="N251" s="125">
        <v>2.35</v>
      </c>
      <c r="O251" s="119"/>
      <c r="P251" s="120">
        <f t="shared" si="1"/>
        <v>43817</v>
      </c>
      <c r="Q251" s="126">
        <f t="shared" ref="Q251:W251" si="744">SUMIF($B$9:$N$9,Q$9,$B251:$N251)/100</f>
        <v>1.5600000000000001E-2</v>
      </c>
      <c r="R251" s="126">
        <f t="shared" si="744"/>
        <v>1.5700000000000002E-2</v>
      </c>
      <c r="S251" s="126">
        <f t="shared" si="744"/>
        <v>1.5600000000000001E-2</v>
      </c>
      <c r="T251" s="126">
        <f t="shared" si="744"/>
        <v>1.5800000000000002E-2</v>
      </c>
      <c r="U251" s="126">
        <f t="shared" si="744"/>
        <v>1.54E-2</v>
      </c>
      <c r="V251" s="126">
        <f t="shared" si="744"/>
        <v>1.6299999999999999E-2</v>
      </c>
      <c r="W251" s="126">
        <f t="shared" si="744"/>
        <v>1.67E-2</v>
      </c>
      <c r="X251" s="127">
        <f t="shared" si="3"/>
        <v>1.7049999999999999E-2</v>
      </c>
      <c r="Y251" s="126">
        <f t="shared" si="4"/>
        <v>1.7399999999999999E-2</v>
      </c>
      <c r="Z251" s="127">
        <f t="shared" si="5"/>
        <v>1.8000000000000002E-2</v>
      </c>
      <c r="AA251" s="126">
        <f t="shared" si="6"/>
        <v>1.8600000000000002E-2</v>
      </c>
      <c r="AB251" s="127">
        <f t="shared" ref="AB251:AC270" si="745">+($AD251-$AA251)/3+AA251</f>
        <v>1.8800000000000001E-2</v>
      </c>
      <c r="AC251" s="127">
        <f t="shared" si="745"/>
        <v>1.9E-2</v>
      </c>
      <c r="AD251" s="126">
        <f t="shared" si="7"/>
        <v>1.9199999999999998E-2</v>
      </c>
      <c r="AE251" s="127">
        <f t="shared" ref="AE251:AM251" si="746">+($AN251-$AD251)/10+AD251</f>
        <v>1.95E-2</v>
      </c>
      <c r="AF251" s="127">
        <f t="shared" si="746"/>
        <v>1.9800000000000002E-2</v>
      </c>
      <c r="AG251" s="127">
        <f t="shared" si="746"/>
        <v>2.0100000000000003E-2</v>
      </c>
      <c r="AH251" s="127">
        <f t="shared" si="746"/>
        <v>2.0400000000000005E-2</v>
      </c>
      <c r="AI251" s="127">
        <f t="shared" si="746"/>
        <v>2.0700000000000007E-2</v>
      </c>
      <c r="AJ251" s="127">
        <f t="shared" si="746"/>
        <v>2.1000000000000008E-2</v>
      </c>
      <c r="AK251" s="127">
        <f t="shared" si="746"/>
        <v>2.130000000000001E-2</v>
      </c>
      <c r="AL251" s="127">
        <f t="shared" si="746"/>
        <v>2.1600000000000012E-2</v>
      </c>
      <c r="AM251" s="127">
        <f t="shared" si="746"/>
        <v>2.1900000000000013E-2</v>
      </c>
      <c r="AN251" s="126">
        <f t="shared" si="9"/>
        <v>2.2200000000000001E-2</v>
      </c>
      <c r="AO251" s="127">
        <f t="shared" ref="AO251:AW251" si="747">+($AX251-$AN251)/10+AN251</f>
        <v>2.2330000000000003E-2</v>
      </c>
      <c r="AP251" s="127">
        <f t="shared" si="747"/>
        <v>2.2460000000000001E-2</v>
      </c>
      <c r="AQ251" s="127">
        <f t="shared" si="747"/>
        <v>2.2589999999999999E-2</v>
      </c>
      <c r="AR251" s="127">
        <f t="shared" si="747"/>
        <v>2.2719999999999997E-2</v>
      </c>
      <c r="AS251" s="127">
        <f t="shared" si="747"/>
        <v>2.2849999999999995E-2</v>
      </c>
      <c r="AT251" s="127">
        <f t="shared" si="747"/>
        <v>2.2979999999999993E-2</v>
      </c>
      <c r="AU251" s="127">
        <f t="shared" si="747"/>
        <v>2.3109999999999992E-2</v>
      </c>
      <c r="AV251" s="127">
        <f t="shared" si="747"/>
        <v>2.323999999999999E-2</v>
      </c>
      <c r="AW251" s="127">
        <f t="shared" si="747"/>
        <v>2.3369999999999988E-2</v>
      </c>
      <c r="AX251" s="126">
        <f t="shared" si="11"/>
        <v>2.35E-2</v>
      </c>
    </row>
    <row r="252" spans="2:50" ht="15.75" customHeight="1" x14ac:dyDescent="0.2">
      <c r="B252" s="123">
        <v>43818</v>
      </c>
      <c r="C252" s="128">
        <v>1.54</v>
      </c>
      <c r="D252" s="128">
        <v>1.58</v>
      </c>
      <c r="E252" s="128">
        <v>1.57</v>
      </c>
      <c r="F252" s="128">
        <v>1.57</v>
      </c>
      <c r="G252" s="128">
        <v>1.52</v>
      </c>
      <c r="H252" s="128">
        <v>1.62</v>
      </c>
      <c r="I252" s="128">
        <v>1.65</v>
      </c>
      <c r="J252" s="128">
        <v>1.73</v>
      </c>
      <c r="K252" s="128">
        <v>1.84</v>
      </c>
      <c r="L252" s="128">
        <v>1.92</v>
      </c>
      <c r="M252" s="128">
        <v>2.21</v>
      </c>
      <c r="N252" s="129">
        <v>2.35</v>
      </c>
      <c r="O252" s="119"/>
      <c r="P252" s="120">
        <f t="shared" si="1"/>
        <v>43818</v>
      </c>
      <c r="Q252" s="121">
        <f t="shared" ref="Q252:W252" si="748">SUMIF($B$9:$N$9,Q$9,$B252:$N252)/100</f>
        <v>1.54E-2</v>
      </c>
      <c r="R252" s="121">
        <f t="shared" si="748"/>
        <v>1.5800000000000002E-2</v>
      </c>
      <c r="S252" s="121">
        <f t="shared" si="748"/>
        <v>1.5700000000000002E-2</v>
      </c>
      <c r="T252" s="121">
        <f t="shared" si="748"/>
        <v>1.5700000000000002E-2</v>
      </c>
      <c r="U252" s="121">
        <f t="shared" si="748"/>
        <v>1.52E-2</v>
      </c>
      <c r="V252" s="121">
        <f t="shared" si="748"/>
        <v>1.6200000000000003E-2</v>
      </c>
      <c r="W252" s="121">
        <f t="shared" si="748"/>
        <v>1.6500000000000001E-2</v>
      </c>
      <c r="X252" s="122">
        <f t="shared" si="3"/>
        <v>1.6899999999999998E-2</v>
      </c>
      <c r="Y252" s="121">
        <f t="shared" si="4"/>
        <v>1.7299999999999999E-2</v>
      </c>
      <c r="Z252" s="122">
        <f t="shared" si="5"/>
        <v>1.7849999999999998E-2</v>
      </c>
      <c r="AA252" s="121">
        <f t="shared" si="6"/>
        <v>1.84E-2</v>
      </c>
      <c r="AB252" s="122">
        <f t="shared" si="745"/>
        <v>1.8666666666666665E-2</v>
      </c>
      <c r="AC252" s="122">
        <f t="shared" si="745"/>
        <v>1.893333333333333E-2</v>
      </c>
      <c r="AD252" s="121">
        <f t="shared" si="7"/>
        <v>1.9199999999999998E-2</v>
      </c>
      <c r="AE252" s="122">
        <f t="shared" ref="AE252:AM252" si="749">+($AN252-$AD252)/10+AD252</f>
        <v>1.9489999999999997E-2</v>
      </c>
      <c r="AF252" s="122">
        <f t="shared" si="749"/>
        <v>1.9779999999999996E-2</v>
      </c>
      <c r="AG252" s="122">
        <f t="shared" si="749"/>
        <v>2.0069999999999994E-2</v>
      </c>
      <c r="AH252" s="122">
        <f t="shared" si="749"/>
        <v>2.0359999999999993E-2</v>
      </c>
      <c r="AI252" s="122">
        <f t="shared" si="749"/>
        <v>2.0649999999999991E-2</v>
      </c>
      <c r="AJ252" s="122">
        <f t="shared" si="749"/>
        <v>2.093999999999999E-2</v>
      </c>
      <c r="AK252" s="122">
        <f t="shared" si="749"/>
        <v>2.1229999999999988E-2</v>
      </c>
      <c r="AL252" s="122">
        <f t="shared" si="749"/>
        <v>2.1519999999999987E-2</v>
      </c>
      <c r="AM252" s="122">
        <f t="shared" si="749"/>
        <v>2.1809999999999986E-2</v>
      </c>
      <c r="AN252" s="121">
        <f t="shared" si="9"/>
        <v>2.2099999999999998E-2</v>
      </c>
      <c r="AO252" s="122">
        <f t="shared" ref="AO252:AW252" si="750">+($AX252-$AN252)/10+AN252</f>
        <v>2.2239999999999999E-2</v>
      </c>
      <c r="AP252" s="122">
        <f t="shared" si="750"/>
        <v>2.2380000000000001E-2</v>
      </c>
      <c r="AQ252" s="122">
        <f t="shared" si="750"/>
        <v>2.2520000000000002E-2</v>
      </c>
      <c r="AR252" s="122">
        <f t="shared" si="750"/>
        <v>2.2660000000000003E-2</v>
      </c>
      <c r="AS252" s="122">
        <f t="shared" si="750"/>
        <v>2.2800000000000004E-2</v>
      </c>
      <c r="AT252" s="122">
        <f t="shared" si="750"/>
        <v>2.2940000000000006E-2</v>
      </c>
      <c r="AU252" s="122">
        <f t="shared" si="750"/>
        <v>2.3080000000000007E-2</v>
      </c>
      <c r="AV252" s="122">
        <f t="shared" si="750"/>
        <v>2.3220000000000008E-2</v>
      </c>
      <c r="AW252" s="122">
        <f t="shared" si="750"/>
        <v>2.3360000000000009E-2</v>
      </c>
      <c r="AX252" s="121">
        <f t="shared" si="11"/>
        <v>2.35E-2</v>
      </c>
    </row>
    <row r="253" spans="2:50" ht="15.75" customHeight="1" x14ac:dyDescent="0.2">
      <c r="B253" s="123">
        <v>43819</v>
      </c>
      <c r="C253" s="124">
        <v>1.57</v>
      </c>
      <c r="D253" s="124">
        <v>1.59</v>
      </c>
      <c r="E253" s="124">
        <v>1.58</v>
      </c>
      <c r="F253" s="124">
        <v>1.58</v>
      </c>
      <c r="G253" s="124">
        <v>1.52</v>
      </c>
      <c r="H253" s="124">
        <v>1.63</v>
      </c>
      <c r="I253" s="124">
        <v>1.67</v>
      </c>
      <c r="J253" s="124">
        <v>1.73</v>
      </c>
      <c r="K253" s="124">
        <v>1.84</v>
      </c>
      <c r="L253" s="124">
        <v>1.92</v>
      </c>
      <c r="M253" s="124">
        <v>2.21</v>
      </c>
      <c r="N253" s="125">
        <v>2.34</v>
      </c>
      <c r="O253" s="119"/>
      <c r="P253" s="120">
        <f t="shared" si="1"/>
        <v>43819</v>
      </c>
      <c r="Q253" s="126">
        <f t="shared" ref="Q253:W253" si="751">SUMIF($B$9:$N$9,Q$9,$B253:$N253)/100</f>
        <v>1.5700000000000002E-2</v>
      </c>
      <c r="R253" s="126">
        <f t="shared" si="751"/>
        <v>1.5900000000000001E-2</v>
      </c>
      <c r="S253" s="126">
        <f t="shared" si="751"/>
        <v>1.5800000000000002E-2</v>
      </c>
      <c r="T253" s="126">
        <f t="shared" si="751"/>
        <v>1.5800000000000002E-2</v>
      </c>
      <c r="U253" s="126">
        <f t="shared" si="751"/>
        <v>1.52E-2</v>
      </c>
      <c r="V253" s="126">
        <f t="shared" si="751"/>
        <v>1.6299999999999999E-2</v>
      </c>
      <c r="W253" s="126">
        <f t="shared" si="751"/>
        <v>1.67E-2</v>
      </c>
      <c r="X253" s="127">
        <f t="shared" si="3"/>
        <v>1.7000000000000001E-2</v>
      </c>
      <c r="Y253" s="126">
        <f t="shared" si="4"/>
        <v>1.7299999999999999E-2</v>
      </c>
      <c r="Z253" s="127">
        <f t="shared" si="5"/>
        <v>1.7849999999999998E-2</v>
      </c>
      <c r="AA253" s="126">
        <f t="shared" si="6"/>
        <v>1.84E-2</v>
      </c>
      <c r="AB253" s="127">
        <f t="shared" si="745"/>
        <v>1.8666666666666665E-2</v>
      </c>
      <c r="AC253" s="127">
        <f t="shared" si="745"/>
        <v>1.893333333333333E-2</v>
      </c>
      <c r="AD253" s="126">
        <f t="shared" si="7"/>
        <v>1.9199999999999998E-2</v>
      </c>
      <c r="AE253" s="127">
        <f t="shared" ref="AE253:AM253" si="752">+($AN253-$AD253)/10+AD253</f>
        <v>1.9489999999999997E-2</v>
      </c>
      <c r="AF253" s="127">
        <f t="shared" si="752"/>
        <v>1.9779999999999996E-2</v>
      </c>
      <c r="AG253" s="127">
        <f t="shared" si="752"/>
        <v>2.0069999999999994E-2</v>
      </c>
      <c r="AH253" s="127">
        <f t="shared" si="752"/>
        <v>2.0359999999999993E-2</v>
      </c>
      <c r="AI253" s="127">
        <f t="shared" si="752"/>
        <v>2.0649999999999991E-2</v>
      </c>
      <c r="AJ253" s="127">
        <f t="shared" si="752"/>
        <v>2.093999999999999E-2</v>
      </c>
      <c r="AK253" s="127">
        <f t="shared" si="752"/>
        <v>2.1229999999999988E-2</v>
      </c>
      <c r="AL253" s="127">
        <f t="shared" si="752"/>
        <v>2.1519999999999987E-2</v>
      </c>
      <c r="AM253" s="127">
        <f t="shared" si="752"/>
        <v>2.1809999999999986E-2</v>
      </c>
      <c r="AN253" s="126">
        <f t="shared" si="9"/>
        <v>2.2099999999999998E-2</v>
      </c>
      <c r="AO253" s="127">
        <f t="shared" ref="AO253:AW253" si="753">+($AX253-$AN253)/10+AN253</f>
        <v>2.223E-2</v>
      </c>
      <c r="AP253" s="127">
        <f t="shared" si="753"/>
        <v>2.2359999999999998E-2</v>
      </c>
      <c r="AQ253" s="127">
        <f t="shared" si="753"/>
        <v>2.2489999999999996E-2</v>
      </c>
      <c r="AR253" s="127">
        <f t="shared" si="753"/>
        <v>2.2619999999999994E-2</v>
      </c>
      <c r="AS253" s="127">
        <f t="shared" si="753"/>
        <v>2.2749999999999992E-2</v>
      </c>
      <c r="AT253" s="127">
        <f t="shared" si="753"/>
        <v>2.2879999999999991E-2</v>
      </c>
      <c r="AU253" s="127">
        <f t="shared" si="753"/>
        <v>2.3009999999999989E-2</v>
      </c>
      <c r="AV253" s="127">
        <f t="shared" si="753"/>
        <v>2.3139999999999987E-2</v>
      </c>
      <c r="AW253" s="127">
        <f t="shared" si="753"/>
        <v>2.3269999999999985E-2</v>
      </c>
      <c r="AX253" s="126">
        <f t="shared" si="11"/>
        <v>2.3399999999999997E-2</v>
      </c>
    </row>
    <row r="254" spans="2:50" ht="15.75" customHeight="1" x14ac:dyDescent="0.2">
      <c r="B254" s="123">
        <v>43822</v>
      </c>
      <c r="C254" s="128">
        <v>1.57</v>
      </c>
      <c r="D254" s="128">
        <v>1.57</v>
      </c>
      <c r="E254" s="128">
        <v>1.59</v>
      </c>
      <c r="F254" s="128">
        <v>1.6</v>
      </c>
      <c r="G254" s="128">
        <v>1.53</v>
      </c>
      <c r="H254" s="128">
        <v>1.64</v>
      </c>
      <c r="I254" s="128">
        <v>1.67</v>
      </c>
      <c r="J254" s="128">
        <v>1.75</v>
      </c>
      <c r="K254" s="128">
        <v>1.86</v>
      </c>
      <c r="L254" s="128">
        <v>1.93</v>
      </c>
      <c r="M254" s="128">
        <v>2.2200000000000002</v>
      </c>
      <c r="N254" s="129">
        <v>2.35</v>
      </c>
      <c r="O254" s="119"/>
      <c r="P254" s="120">
        <f t="shared" si="1"/>
        <v>43822</v>
      </c>
      <c r="Q254" s="121">
        <f t="shared" ref="Q254:W254" si="754">SUMIF($B$9:$N$9,Q$9,$B254:$N254)/100</f>
        <v>1.5700000000000002E-2</v>
      </c>
      <c r="R254" s="121">
        <f t="shared" si="754"/>
        <v>1.5700000000000002E-2</v>
      </c>
      <c r="S254" s="121">
        <f t="shared" si="754"/>
        <v>1.5900000000000001E-2</v>
      </c>
      <c r="T254" s="121">
        <f t="shared" si="754"/>
        <v>1.6E-2</v>
      </c>
      <c r="U254" s="121">
        <f t="shared" si="754"/>
        <v>1.5300000000000001E-2</v>
      </c>
      <c r="V254" s="121">
        <f t="shared" si="754"/>
        <v>1.6399999999999998E-2</v>
      </c>
      <c r="W254" s="121">
        <f t="shared" si="754"/>
        <v>1.67E-2</v>
      </c>
      <c r="X254" s="122">
        <f t="shared" si="3"/>
        <v>1.7100000000000001E-2</v>
      </c>
      <c r="Y254" s="121">
        <f t="shared" si="4"/>
        <v>1.7500000000000002E-2</v>
      </c>
      <c r="Z254" s="122">
        <f t="shared" si="5"/>
        <v>1.8050000000000004E-2</v>
      </c>
      <c r="AA254" s="121">
        <f t="shared" si="6"/>
        <v>1.8600000000000002E-2</v>
      </c>
      <c r="AB254" s="122">
        <f t="shared" si="745"/>
        <v>1.8833333333333334E-2</v>
      </c>
      <c r="AC254" s="122">
        <f t="shared" si="745"/>
        <v>1.9066666666666666E-2</v>
      </c>
      <c r="AD254" s="121">
        <f t="shared" si="7"/>
        <v>1.9299999999999998E-2</v>
      </c>
      <c r="AE254" s="122">
        <f t="shared" ref="AE254:AM254" si="755">+($AN254-$AD254)/10+AD254</f>
        <v>1.9589999999999996E-2</v>
      </c>
      <c r="AF254" s="122">
        <f t="shared" si="755"/>
        <v>1.9879999999999995E-2</v>
      </c>
      <c r="AG254" s="122">
        <f t="shared" si="755"/>
        <v>2.0169999999999993E-2</v>
      </c>
      <c r="AH254" s="122">
        <f t="shared" si="755"/>
        <v>2.0459999999999992E-2</v>
      </c>
      <c r="AI254" s="122">
        <f t="shared" si="755"/>
        <v>2.0749999999999991E-2</v>
      </c>
      <c r="AJ254" s="122">
        <f t="shared" si="755"/>
        <v>2.1039999999999989E-2</v>
      </c>
      <c r="AK254" s="122">
        <f t="shared" si="755"/>
        <v>2.1329999999999988E-2</v>
      </c>
      <c r="AL254" s="122">
        <f t="shared" si="755"/>
        <v>2.1619999999999986E-2</v>
      </c>
      <c r="AM254" s="122">
        <f t="shared" si="755"/>
        <v>2.1909999999999985E-2</v>
      </c>
      <c r="AN254" s="121">
        <f t="shared" si="9"/>
        <v>2.2200000000000001E-2</v>
      </c>
      <c r="AO254" s="122">
        <f t="shared" ref="AO254:AW254" si="756">+($AX254-$AN254)/10+AN254</f>
        <v>2.2330000000000003E-2</v>
      </c>
      <c r="AP254" s="122">
        <f t="shared" si="756"/>
        <v>2.2460000000000001E-2</v>
      </c>
      <c r="AQ254" s="122">
        <f t="shared" si="756"/>
        <v>2.2589999999999999E-2</v>
      </c>
      <c r="AR254" s="122">
        <f t="shared" si="756"/>
        <v>2.2719999999999997E-2</v>
      </c>
      <c r="AS254" s="122">
        <f t="shared" si="756"/>
        <v>2.2849999999999995E-2</v>
      </c>
      <c r="AT254" s="122">
        <f t="shared" si="756"/>
        <v>2.2979999999999993E-2</v>
      </c>
      <c r="AU254" s="122">
        <f t="shared" si="756"/>
        <v>2.3109999999999992E-2</v>
      </c>
      <c r="AV254" s="122">
        <f t="shared" si="756"/>
        <v>2.323999999999999E-2</v>
      </c>
      <c r="AW254" s="122">
        <f t="shared" si="756"/>
        <v>2.3369999999999988E-2</v>
      </c>
      <c r="AX254" s="121">
        <f t="shared" si="11"/>
        <v>2.35E-2</v>
      </c>
    </row>
    <row r="255" spans="2:50" ht="15.75" customHeight="1" x14ac:dyDescent="0.2">
      <c r="B255" s="123">
        <v>43823</v>
      </c>
      <c r="C255" s="124">
        <v>1.55</v>
      </c>
      <c r="D255" s="124">
        <v>1.58</v>
      </c>
      <c r="E255" s="124">
        <v>1.58</v>
      </c>
      <c r="F255" s="124">
        <v>1.61</v>
      </c>
      <c r="G255" s="124">
        <v>1.53</v>
      </c>
      <c r="H255" s="124">
        <v>1.62</v>
      </c>
      <c r="I255" s="124">
        <v>1.64</v>
      </c>
      <c r="J255" s="124">
        <v>1.72</v>
      </c>
      <c r="K255" s="124">
        <v>1.83</v>
      </c>
      <c r="L255" s="124">
        <v>1.9</v>
      </c>
      <c r="M255" s="124">
        <v>2.2000000000000002</v>
      </c>
      <c r="N255" s="125">
        <v>2.33</v>
      </c>
      <c r="O255" s="119"/>
      <c r="P255" s="120">
        <f t="shared" si="1"/>
        <v>43823</v>
      </c>
      <c r="Q255" s="126">
        <f t="shared" ref="Q255:W255" si="757">SUMIF($B$9:$N$9,Q$9,$B255:$N255)/100</f>
        <v>1.55E-2</v>
      </c>
      <c r="R255" s="126">
        <f t="shared" si="757"/>
        <v>1.5800000000000002E-2</v>
      </c>
      <c r="S255" s="126">
        <f t="shared" si="757"/>
        <v>1.5800000000000002E-2</v>
      </c>
      <c r="T255" s="126">
        <f t="shared" si="757"/>
        <v>1.61E-2</v>
      </c>
      <c r="U255" s="126">
        <f t="shared" si="757"/>
        <v>1.5300000000000001E-2</v>
      </c>
      <c r="V255" s="126">
        <f t="shared" si="757"/>
        <v>1.6200000000000003E-2</v>
      </c>
      <c r="W255" s="126">
        <f t="shared" si="757"/>
        <v>1.6399999999999998E-2</v>
      </c>
      <c r="X255" s="127">
        <f t="shared" si="3"/>
        <v>1.6799999999999999E-2</v>
      </c>
      <c r="Y255" s="126">
        <f t="shared" si="4"/>
        <v>1.72E-2</v>
      </c>
      <c r="Z255" s="127">
        <f t="shared" si="5"/>
        <v>1.7750000000000002E-2</v>
      </c>
      <c r="AA255" s="126">
        <f t="shared" si="6"/>
        <v>1.83E-2</v>
      </c>
      <c r="AB255" s="127">
        <f t="shared" si="745"/>
        <v>1.8533333333333332E-2</v>
      </c>
      <c r="AC255" s="127">
        <f t="shared" si="745"/>
        <v>1.8766666666666664E-2</v>
      </c>
      <c r="AD255" s="126">
        <f t="shared" si="7"/>
        <v>1.9E-2</v>
      </c>
      <c r="AE255" s="127">
        <f t="shared" ref="AE255:AM255" si="758">+($AN255-$AD255)/10+AD255</f>
        <v>1.9300000000000001E-2</v>
      </c>
      <c r="AF255" s="127">
        <f t="shared" si="758"/>
        <v>1.9600000000000003E-2</v>
      </c>
      <c r="AG255" s="127">
        <f t="shared" si="758"/>
        <v>1.9900000000000004E-2</v>
      </c>
      <c r="AH255" s="127">
        <f t="shared" si="758"/>
        <v>2.0200000000000006E-2</v>
      </c>
      <c r="AI255" s="127">
        <f t="shared" si="758"/>
        <v>2.0500000000000008E-2</v>
      </c>
      <c r="AJ255" s="127">
        <f t="shared" si="758"/>
        <v>2.0800000000000009E-2</v>
      </c>
      <c r="AK255" s="127">
        <f t="shared" si="758"/>
        <v>2.1100000000000011E-2</v>
      </c>
      <c r="AL255" s="127">
        <f t="shared" si="758"/>
        <v>2.1400000000000013E-2</v>
      </c>
      <c r="AM255" s="127">
        <f t="shared" si="758"/>
        <v>2.1700000000000014E-2</v>
      </c>
      <c r="AN255" s="126">
        <f t="shared" si="9"/>
        <v>2.2000000000000002E-2</v>
      </c>
      <c r="AO255" s="127">
        <f t="shared" ref="AO255:AW255" si="759">+($AX255-$AN255)/10+AN255</f>
        <v>2.2130000000000004E-2</v>
      </c>
      <c r="AP255" s="127">
        <f t="shared" si="759"/>
        <v>2.2260000000000002E-2</v>
      </c>
      <c r="AQ255" s="127">
        <f t="shared" si="759"/>
        <v>2.239E-2</v>
      </c>
      <c r="AR255" s="127">
        <f t="shared" si="759"/>
        <v>2.2519999999999998E-2</v>
      </c>
      <c r="AS255" s="127">
        <f t="shared" si="759"/>
        <v>2.2649999999999997E-2</v>
      </c>
      <c r="AT255" s="127">
        <f t="shared" si="759"/>
        <v>2.2779999999999995E-2</v>
      </c>
      <c r="AU255" s="127">
        <f t="shared" si="759"/>
        <v>2.2909999999999993E-2</v>
      </c>
      <c r="AV255" s="127">
        <f t="shared" si="759"/>
        <v>2.3039999999999991E-2</v>
      </c>
      <c r="AW255" s="127">
        <f t="shared" si="759"/>
        <v>2.3169999999999989E-2</v>
      </c>
      <c r="AX255" s="126">
        <f t="shared" si="11"/>
        <v>2.3300000000000001E-2</v>
      </c>
    </row>
    <row r="256" spans="2:50" ht="15.75" customHeight="1" x14ac:dyDescent="0.2">
      <c r="B256" s="123">
        <v>43825</v>
      </c>
      <c r="C256" s="128">
        <v>1.59</v>
      </c>
      <c r="D256" s="128">
        <v>1.6</v>
      </c>
      <c r="E256" s="128">
        <v>1.58</v>
      </c>
      <c r="F256" s="128">
        <v>1.61</v>
      </c>
      <c r="G256" s="128">
        <v>1.53</v>
      </c>
      <c r="H256" s="128">
        <v>1.64</v>
      </c>
      <c r="I256" s="128">
        <v>1.65</v>
      </c>
      <c r="J256" s="128">
        <v>1.72</v>
      </c>
      <c r="K256" s="128">
        <v>1.85</v>
      </c>
      <c r="L256" s="128">
        <v>1.9</v>
      </c>
      <c r="M256" s="128">
        <v>2.19</v>
      </c>
      <c r="N256" s="129">
        <v>2.33</v>
      </c>
      <c r="O256" s="119"/>
      <c r="P256" s="120">
        <f t="shared" si="1"/>
        <v>43825</v>
      </c>
      <c r="Q256" s="121">
        <f t="shared" ref="Q256:W256" si="760">SUMIF($B$9:$N$9,Q$9,$B256:$N256)/100</f>
        <v>1.5900000000000001E-2</v>
      </c>
      <c r="R256" s="121">
        <f t="shared" si="760"/>
        <v>1.6E-2</v>
      </c>
      <c r="S256" s="121">
        <f t="shared" si="760"/>
        <v>1.5800000000000002E-2</v>
      </c>
      <c r="T256" s="121">
        <f t="shared" si="760"/>
        <v>1.61E-2</v>
      </c>
      <c r="U256" s="121">
        <f t="shared" si="760"/>
        <v>1.5300000000000001E-2</v>
      </c>
      <c r="V256" s="121">
        <f t="shared" si="760"/>
        <v>1.6399999999999998E-2</v>
      </c>
      <c r="W256" s="121">
        <f t="shared" si="760"/>
        <v>1.6500000000000001E-2</v>
      </c>
      <c r="X256" s="122">
        <f t="shared" si="3"/>
        <v>1.685E-2</v>
      </c>
      <c r="Y256" s="121">
        <f t="shared" si="4"/>
        <v>1.72E-2</v>
      </c>
      <c r="Z256" s="122">
        <f t="shared" si="5"/>
        <v>1.7850000000000001E-2</v>
      </c>
      <c r="AA256" s="121">
        <f t="shared" si="6"/>
        <v>1.8500000000000003E-2</v>
      </c>
      <c r="AB256" s="122">
        <f t="shared" si="745"/>
        <v>1.8666666666666668E-2</v>
      </c>
      <c r="AC256" s="122">
        <f t="shared" si="745"/>
        <v>1.8833333333333334E-2</v>
      </c>
      <c r="AD256" s="121">
        <f t="shared" si="7"/>
        <v>1.9E-2</v>
      </c>
      <c r="AE256" s="122">
        <f t="shared" ref="AE256:AM256" si="761">+($AN256-$AD256)/10+AD256</f>
        <v>1.9289999999999998E-2</v>
      </c>
      <c r="AF256" s="122">
        <f t="shared" si="761"/>
        <v>1.9579999999999997E-2</v>
      </c>
      <c r="AG256" s="122">
        <f t="shared" si="761"/>
        <v>1.9869999999999995E-2</v>
      </c>
      <c r="AH256" s="122">
        <f t="shared" si="761"/>
        <v>2.0159999999999994E-2</v>
      </c>
      <c r="AI256" s="122">
        <f t="shared" si="761"/>
        <v>2.0449999999999992E-2</v>
      </c>
      <c r="AJ256" s="122">
        <f t="shared" si="761"/>
        <v>2.0739999999999991E-2</v>
      </c>
      <c r="AK256" s="122">
        <f t="shared" si="761"/>
        <v>2.102999999999999E-2</v>
      </c>
      <c r="AL256" s="122">
        <f t="shared" si="761"/>
        <v>2.1319999999999988E-2</v>
      </c>
      <c r="AM256" s="122">
        <f t="shared" si="761"/>
        <v>2.1609999999999987E-2</v>
      </c>
      <c r="AN256" s="121">
        <f t="shared" si="9"/>
        <v>2.1899999999999999E-2</v>
      </c>
      <c r="AO256" s="122">
        <f t="shared" ref="AO256:AW256" si="762">+($AX256-$AN256)/10+AN256</f>
        <v>2.2040000000000001E-2</v>
      </c>
      <c r="AP256" s="122">
        <f t="shared" si="762"/>
        <v>2.2180000000000002E-2</v>
      </c>
      <c r="AQ256" s="122">
        <f t="shared" si="762"/>
        <v>2.2320000000000003E-2</v>
      </c>
      <c r="AR256" s="122">
        <f t="shared" si="762"/>
        <v>2.2460000000000004E-2</v>
      </c>
      <c r="AS256" s="122">
        <f t="shared" si="762"/>
        <v>2.2600000000000006E-2</v>
      </c>
      <c r="AT256" s="122">
        <f t="shared" si="762"/>
        <v>2.2740000000000007E-2</v>
      </c>
      <c r="AU256" s="122">
        <f t="shared" si="762"/>
        <v>2.2880000000000008E-2</v>
      </c>
      <c r="AV256" s="122">
        <f t="shared" si="762"/>
        <v>2.3020000000000009E-2</v>
      </c>
      <c r="AW256" s="122">
        <f t="shared" si="762"/>
        <v>2.316000000000001E-2</v>
      </c>
      <c r="AX256" s="121">
        <f t="shared" si="11"/>
        <v>2.3300000000000001E-2</v>
      </c>
    </row>
    <row r="257" spans="2:50" ht="15.75" customHeight="1" x14ac:dyDescent="0.2">
      <c r="B257" s="123">
        <v>43826</v>
      </c>
      <c r="C257" s="124">
        <v>1.56</v>
      </c>
      <c r="D257" s="124">
        <v>1.56</v>
      </c>
      <c r="E257" s="124">
        <v>1.57</v>
      </c>
      <c r="F257" s="124">
        <v>1.59</v>
      </c>
      <c r="G257" s="124">
        <v>1.51</v>
      </c>
      <c r="H257" s="124">
        <v>1.59</v>
      </c>
      <c r="I257" s="124">
        <v>1.6</v>
      </c>
      <c r="J257" s="124">
        <v>1.68</v>
      </c>
      <c r="K257" s="124">
        <v>1.8</v>
      </c>
      <c r="L257" s="124">
        <v>1.88</v>
      </c>
      <c r="M257" s="124">
        <v>2.1800000000000002</v>
      </c>
      <c r="N257" s="125">
        <v>2.3199999999999998</v>
      </c>
      <c r="O257" s="119"/>
      <c r="P257" s="120">
        <f t="shared" si="1"/>
        <v>43826</v>
      </c>
      <c r="Q257" s="126">
        <f t="shared" ref="Q257:W257" si="763">SUMIF($B$9:$N$9,Q$9,$B257:$N257)/100</f>
        <v>1.5600000000000001E-2</v>
      </c>
      <c r="R257" s="126">
        <f t="shared" si="763"/>
        <v>1.5600000000000001E-2</v>
      </c>
      <c r="S257" s="126">
        <f t="shared" si="763"/>
        <v>1.5700000000000002E-2</v>
      </c>
      <c r="T257" s="126">
        <f t="shared" si="763"/>
        <v>1.5900000000000001E-2</v>
      </c>
      <c r="U257" s="126">
        <f t="shared" si="763"/>
        <v>1.5100000000000001E-2</v>
      </c>
      <c r="V257" s="126">
        <f t="shared" si="763"/>
        <v>1.5900000000000001E-2</v>
      </c>
      <c r="W257" s="126">
        <f t="shared" si="763"/>
        <v>1.6E-2</v>
      </c>
      <c r="X257" s="127">
        <f t="shared" si="3"/>
        <v>1.6399999999999998E-2</v>
      </c>
      <c r="Y257" s="126">
        <f t="shared" si="4"/>
        <v>1.6799999999999999E-2</v>
      </c>
      <c r="Z257" s="127">
        <f t="shared" si="5"/>
        <v>1.7399999999999999E-2</v>
      </c>
      <c r="AA257" s="126">
        <f t="shared" si="6"/>
        <v>1.8000000000000002E-2</v>
      </c>
      <c r="AB257" s="127">
        <f t="shared" si="745"/>
        <v>1.8266666666666667E-2</v>
      </c>
      <c r="AC257" s="127">
        <f t="shared" si="745"/>
        <v>1.8533333333333332E-2</v>
      </c>
      <c r="AD257" s="126">
        <f t="shared" si="7"/>
        <v>1.8799999999999997E-2</v>
      </c>
      <c r="AE257" s="127">
        <f t="shared" ref="AE257:AM257" si="764">+($AN257-$AD257)/10+AD257</f>
        <v>1.9099999999999999E-2</v>
      </c>
      <c r="AF257" s="127">
        <f t="shared" si="764"/>
        <v>1.9400000000000001E-2</v>
      </c>
      <c r="AG257" s="127">
        <f t="shared" si="764"/>
        <v>1.9700000000000002E-2</v>
      </c>
      <c r="AH257" s="127">
        <f t="shared" si="764"/>
        <v>2.0000000000000004E-2</v>
      </c>
      <c r="AI257" s="127">
        <f t="shared" si="764"/>
        <v>2.0300000000000006E-2</v>
      </c>
      <c r="AJ257" s="127">
        <f t="shared" si="764"/>
        <v>2.0600000000000007E-2</v>
      </c>
      <c r="AK257" s="127">
        <f t="shared" si="764"/>
        <v>2.0900000000000009E-2</v>
      </c>
      <c r="AL257" s="127">
        <f t="shared" si="764"/>
        <v>2.1200000000000011E-2</v>
      </c>
      <c r="AM257" s="127">
        <f t="shared" si="764"/>
        <v>2.1500000000000012E-2</v>
      </c>
      <c r="AN257" s="126">
        <f t="shared" si="9"/>
        <v>2.18E-2</v>
      </c>
      <c r="AO257" s="127">
        <f t="shared" ref="AO257:AW257" si="765">+($AX257-$AN257)/10+AN257</f>
        <v>2.1940000000000001E-2</v>
      </c>
      <c r="AP257" s="127">
        <f t="shared" si="765"/>
        <v>2.2080000000000002E-2</v>
      </c>
      <c r="AQ257" s="127">
        <f t="shared" si="765"/>
        <v>2.2220000000000004E-2</v>
      </c>
      <c r="AR257" s="127">
        <f t="shared" si="765"/>
        <v>2.2360000000000005E-2</v>
      </c>
      <c r="AS257" s="127">
        <f t="shared" si="765"/>
        <v>2.2500000000000006E-2</v>
      </c>
      <c r="AT257" s="127">
        <f t="shared" si="765"/>
        <v>2.2640000000000007E-2</v>
      </c>
      <c r="AU257" s="127">
        <f t="shared" si="765"/>
        <v>2.2780000000000009E-2</v>
      </c>
      <c r="AV257" s="127">
        <f t="shared" si="765"/>
        <v>2.292000000000001E-2</v>
      </c>
      <c r="AW257" s="127">
        <f t="shared" si="765"/>
        <v>2.3060000000000011E-2</v>
      </c>
      <c r="AX257" s="126">
        <f t="shared" si="11"/>
        <v>2.3199999999999998E-2</v>
      </c>
    </row>
    <row r="258" spans="2:50" ht="15.75" customHeight="1" x14ac:dyDescent="0.2">
      <c r="B258" s="123">
        <v>43829</v>
      </c>
      <c r="C258" s="128">
        <v>1.51</v>
      </c>
      <c r="D258" s="128">
        <v>1.53</v>
      </c>
      <c r="E258" s="128">
        <v>1.57</v>
      </c>
      <c r="F258" s="128">
        <v>1.6</v>
      </c>
      <c r="G258" s="128">
        <v>1.57</v>
      </c>
      <c r="H258" s="128">
        <v>1.58</v>
      </c>
      <c r="I258" s="128">
        <v>1.59</v>
      </c>
      <c r="J258" s="128">
        <v>1.68</v>
      </c>
      <c r="K258" s="128">
        <v>1.81</v>
      </c>
      <c r="L258" s="128">
        <v>1.9</v>
      </c>
      <c r="M258" s="128">
        <v>2.21</v>
      </c>
      <c r="N258" s="129">
        <v>2.34</v>
      </c>
      <c r="O258" s="119"/>
      <c r="P258" s="120">
        <f t="shared" si="1"/>
        <v>43829</v>
      </c>
      <c r="Q258" s="121">
        <f t="shared" ref="Q258:W258" si="766">SUMIF($B$9:$N$9,Q$9,$B258:$N258)/100</f>
        <v>1.5100000000000001E-2</v>
      </c>
      <c r="R258" s="121">
        <f t="shared" si="766"/>
        <v>1.5300000000000001E-2</v>
      </c>
      <c r="S258" s="121">
        <f t="shared" si="766"/>
        <v>1.5700000000000002E-2</v>
      </c>
      <c r="T258" s="121">
        <f t="shared" si="766"/>
        <v>1.6E-2</v>
      </c>
      <c r="U258" s="121">
        <f t="shared" si="766"/>
        <v>1.5700000000000002E-2</v>
      </c>
      <c r="V258" s="121">
        <f t="shared" si="766"/>
        <v>1.5800000000000002E-2</v>
      </c>
      <c r="W258" s="121">
        <f t="shared" si="766"/>
        <v>1.5900000000000001E-2</v>
      </c>
      <c r="X258" s="122">
        <f t="shared" si="3"/>
        <v>1.635E-2</v>
      </c>
      <c r="Y258" s="121">
        <f t="shared" si="4"/>
        <v>1.6799999999999999E-2</v>
      </c>
      <c r="Z258" s="122">
        <f t="shared" si="5"/>
        <v>1.745E-2</v>
      </c>
      <c r="AA258" s="121">
        <f t="shared" si="6"/>
        <v>1.8100000000000002E-2</v>
      </c>
      <c r="AB258" s="122">
        <f t="shared" si="745"/>
        <v>1.84E-2</v>
      </c>
      <c r="AC258" s="122">
        <f t="shared" si="745"/>
        <v>1.8699999999999998E-2</v>
      </c>
      <c r="AD258" s="121">
        <f t="shared" si="7"/>
        <v>1.9E-2</v>
      </c>
      <c r="AE258" s="122">
        <f t="shared" ref="AE258:AM258" si="767">+($AN258-$AD258)/10+AD258</f>
        <v>1.9310000000000001E-2</v>
      </c>
      <c r="AF258" s="122">
        <f t="shared" si="767"/>
        <v>1.9620000000000002E-2</v>
      </c>
      <c r="AG258" s="122">
        <f t="shared" si="767"/>
        <v>1.9930000000000003E-2</v>
      </c>
      <c r="AH258" s="122">
        <f t="shared" si="767"/>
        <v>2.0240000000000005E-2</v>
      </c>
      <c r="AI258" s="122">
        <f t="shared" si="767"/>
        <v>2.0550000000000006E-2</v>
      </c>
      <c r="AJ258" s="122">
        <f t="shared" si="767"/>
        <v>2.0860000000000007E-2</v>
      </c>
      <c r="AK258" s="122">
        <f t="shared" si="767"/>
        <v>2.1170000000000008E-2</v>
      </c>
      <c r="AL258" s="122">
        <f t="shared" si="767"/>
        <v>2.148000000000001E-2</v>
      </c>
      <c r="AM258" s="122">
        <f t="shared" si="767"/>
        <v>2.1790000000000011E-2</v>
      </c>
      <c r="AN258" s="121">
        <f t="shared" si="9"/>
        <v>2.2099999999999998E-2</v>
      </c>
      <c r="AO258" s="122">
        <f t="shared" ref="AO258:AW258" si="768">+($AX258-$AN258)/10+AN258</f>
        <v>2.223E-2</v>
      </c>
      <c r="AP258" s="122">
        <f t="shared" si="768"/>
        <v>2.2359999999999998E-2</v>
      </c>
      <c r="AQ258" s="122">
        <f t="shared" si="768"/>
        <v>2.2489999999999996E-2</v>
      </c>
      <c r="AR258" s="122">
        <f t="shared" si="768"/>
        <v>2.2619999999999994E-2</v>
      </c>
      <c r="AS258" s="122">
        <f t="shared" si="768"/>
        <v>2.2749999999999992E-2</v>
      </c>
      <c r="AT258" s="122">
        <f t="shared" si="768"/>
        <v>2.2879999999999991E-2</v>
      </c>
      <c r="AU258" s="122">
        <f t="shared" si="768"/>
        <v>2.3009999999999989E-2</v>
      </c>
      <c r="AV258" s="122">
        <f t="shared" si="768"/>
        <v>2.3139999999999987E-2</v>
      </c>
      <c r="AW258" s="122">
        <f t="shared" si="768"/>
        <v>2.3269999999999985E-2</v>
      </c>
      <c r="AX258" s="121">
        <f t="shared" si="11"/>
        <v>2.3399999999999997E-2</v>
      </c>
    </row>
    <row r="259" spans="2:50" ht="15.75" customHeight="1" x14ac:dyDescent="0.2">
      <c r="B259" s="123">
        <v>43830</v>
      </c>
      <c r="C259" s="124">
        <v>1.48</v>
      </c>
      <c r="D259" s="124">
        <v>1.51</v>
      </c>
      <c r="E259" s="124">
        <v>1.55</v>
      </c>
      <c r="F259" s="124">
        <v>1.6</v>
      </c>
      <c r="G259" s="124">
        <v>1.59</v>
      </c>
      <c r="H259" s="124">
        <v>1.58</v>
      </c>
      <c r="I259" s="124">
        <v>1.62</v>
      </c>
      <c r="J259" s="124">
        <v>1.69</v>
      </c>
      <c r="K259" s="124">
        <v>1.83</v>
      </c>
      <c r="L259" s="124">
        <v>1.92</v>
      </c>
      <c r="M259" s="124">
        <v>2.25</v>
      </c>
      <c r="N259" s="125">
        <v>2.39</v>
      </c>
      <c r="O259" s="119"/>
      <c r="P259" s="120">
        <f t="shared" si="1"/>
        <v>43830</v>
      </c>
      <c r="Q259" s="126">
        <f t="shared" ref="Q259:W259" si="769">SUMIF($B$9:$N$9,Q$9,$B259:$N259)/100</f>
        <v>1.4800000000000001E-2</v>
      </c>
      <c r="R259" s="126">
        <f t="shared" si="769"/>
        <v>1.5100000000000001E-2</v>
      </c>
      <c r="S259" s="126">
        <f t="shared" si="769"/>
        <v>1.55E-2</v>
      </c>
      <c r="T259" s="126">
        <f t="shared" si="769"/>
        <v>1.6E-2</v>
      </c>
      <c r="U259" s="126">
        <f t="shared" si="769"/>
        <v>1.5900000000000001E-2</v>
      </c>
      <c r="V259" s="126">
        <f t="shared" si="769"/>
        <v>1.5800000000000002E-2</v>
      </c>
      <c r="W259" s="126">
        <f t="shared" si="769"/>
        <v>1.6200000000000003E-2</v>
      </c>
      <c r="X259" s="127">
        <f t="shared" si="3"/>
        <v>1.6550000000000002E-2</v>
      </c>
      <c r="Y259" s="126">
        <f t="shared" si="4"/>
        <v>1.6899999999999998E-2</v>
      </c>
      <c r="Z259" s="127">
        <f t="shared" si="5"/>
        <v>1.7599999999999998E-2</v>
      </c>
      <c r="AA259" s="126">
        <f t="shared" si="6"/>
        <v>1.83E-2</v>
      </c>
      <c r="AB259" s="127">
        <f t="shared" si="745"/>
        <v>1.8599999999999998E-2</v>
      </c>
      <c r="AC259" s="127">
        <f t="shared" si="745"/>
        <v>1.8899999999999997E-2</v>
      </c>
      <c r="AD259" s="126">
        <f t="shared" si="7"/>
        <v>1.9199999999999998E-2</v>
      </c>
      <c r="AE259" s="127">
        <f t="shared" ref="AE259:AM259" si="770">+($AN259-$AD259)/10+AD259</f>
        <v>1.9529999999999999E-2</v>
      </c>
      <c r="AF259" s="127">
        <f t="shared" si="770"/>
        <v>1.9859999999999999E-2</v>
      </c>
      <c r="AG259" s="127">
        <f t="shared" si="770"/>
        <v>2.019E-2</v>
      </c>
      <c r="AH259" s="127">
        <f t="shared" si="770"/>
        <v>2.052E-2</v>
      </c>
      <c r="AI259" s="127">
        <f t="shared" si="770"/>
        <v>2.085E-2</v>
      </c>
      <c r="AJ259" s="127">
        <f t="shared" si="770"/>
        <v>2.1180000000000001E-2</v>
      </c>
      <c r="AK259" s="127">
        <f t="shared" si="770"/>
        <v>2.1510000000000001E-2</v>
      </c>
      <c r="AL259" s="127">
        <f t="shared" si="770"/>
        <v>2.1840000000000002E-2</v>
      </c>
      <c r="AM259" s="127">
        <f t="shared" si="770"/>
        <v>2.2170000000000002E-2</v>
      </c>
      <c r="AN259" s="126">
        <f t="shared" si="9"/>
        <v>2.2499999999999999E-2</v>
      </c>
      <c r="AO259" s="127">
        <f t="shared" ref="AO259:AW259" si="771">+($AX259-$AN259)/10+AN259</f>
        <v>2.264E-2</v>
      </c>
      <c r="AP259" s="127">
        <f t="shared" si="771"/>
        <v>2.2780000000000002E-2</v>
      </c>
      <c r="AQ259" s="127">
        <f t="shared" si="771"/>
        <v>2.2920000000000003E-2</v>
      </c>
      <c r="AR259" s="127">
        <f t="shared" si="771"/>
        <v>2.3060000000000004E-2</v>
      </c>
      <c r="AS259" s="127">
        <f t="shared" si="771"/>
        <v>2.3200000000000005E-2</v>
      </c>
      <c r="AT259" s="127">
        <f t="shared" si="771"/>
        <v>2.3340000000000007E-2</v>
      </c>
      <c r="AU259" s="127">
        <f t="shared" si="771"/>
        <v>2.3480000000000008E-2</v>
      </c>
      <c r="AV259" s="127">
        <f t="shared" si="771"/>
        <v>2.3620000000000009E-2</v>
      </c>
      <c r="AW259" s="127">
        <f t="shared" si="771"/>
        <v>2.376000000000001E-2</v>
      </c>
      <c r="AX259" s="126">
        <f t="shared" si="11"/>
        <v>2.3900000000000001E-2</v>
      </c>
    </row>
    <row r="260" spans="2:50" ht="15.75" customHeight="1" x14ac:dyDescent="0.2">
      <c r="B260" s="123">
        <v>43832</v>
      </c>
      <c r="C260" s="128">
        <v>1.53</v>
      </c>
      <c r="D260" s="128">
        <v>1.55</v>
      </c>
      <c r="E260" s="128">
        <v>1.54</v>
      </c>
      <c r="F260" s="128">
        <v>1.57</v>
      </c>
      <c r="G260" s="128">
        <v>1.56</v>
      </c>
      <c r="H260" s="128">
        <v>1.58</v>
      </c>
      <c r="I260" s="128">
        <v>1.59</v>
      </c>
      <c r="J260" s="128">
        <v>1.67</v>
      </c>
      <c r="K260" s="128">
        <v>1.79</v>
      </c>
      <c r="L260" s="128">
        <v>1.88</v>
      </c>
      <c r="M260" s="128">
        <v>2.19</v>
      </c>
      <c r="N260" s="129">
        <v>2.33</v>
      </c>
      <c r="O260" s="119"/>
      <c r="P260" s="120">
        <f t="shared" si="1"/>
        <v>43832</v>
      </c>
      <c r="Q260" s="121">
        <f t="shared" ref="Q260:W260" si="772">SUMIF($B$9:$N$9,Q$9,$B260:$N260)/100</f>
        <v>1.5300000000000001E-2</v>
      </c>
      <c r="R260" s="121">
        <f t="shared" si="772"/>
        <v>1.55E-2</v>
      </c>
      <c r="S260" s="121">
        <f t="shared" si="772"/>
        <v>1.54E-2</v>
      </c>
      <c r="T260" s="121">
        <f t="shared" si="772"/>
        <v>1.5700000000000002E-2</v>
      </c>
      <c r="U260" s="121">
        <f t="shared" si="772"/>
        <v>1.5600000000000001E-2</v>
      </c>
      <c r="V260" s="121">
        <f t="shared" si="772"/>
        <v>1.5800000000000002E-2</v>
      </c>
      <c r="W260" s="121">
        <f t="shared" si="772"/>
        <v>1.5900000000000001E-2</v>
      </c>
      <c r="X260" s="122">
        <f t="shared" si="3"/>
        <v>1.6300000000000002E-2</v>
      </c>
      <c r="Y260" s="121">
        <f t="shared" si="4"/>
        <v>1.67E-2</v>
      </c>
      <c r="Z260" s="122">
        <f t="shared" si="5"/>
        <v>1.7299999999999999E-2</v>
      </c>
      <c r="AA260" s="121">
        <f t="shared" si="6"/>
        <v>1.7899999999999999E-2</v>
      </c>
      <c r="AB260" s="122">
        <f t="shared" si="745"/>
        <v>1.8199999999999997E-2</v>
      </c>
      <c r="AC260" s="122">
        <f t="shared" si="745"/>
        <v>1.8499999999999996E-2</v>
      </c>
      <c r="AD260" s="121">
        <f t="shared" si="7"/>
        <v>1.8799999999999997E-2</v>
      </c>
      <c r="AE260" s="122">
        <f t="shared" ref="AE260:AM260" si="773">+($AN260-$AD260)/10+AD260</f>
        <v>1.9109999999999999E-2</v>
      </c>
      <c r="AF260" s="122">
        <f t="shared" si="773"/>
        <v>1.942E-2</v>
      </c>
      <c r="AG260" s="122">
        <f t="shared" si="773"/>
        <v>1.9730000000000001E-2</v>
      </c>
      <c r="AH260" s="122">
        <f t="shared" si="773"/>
        <v>2.0040000000000002E-2</v>
      </c>
      <c r="AI260" s="122">
        <f t="shared" si="773"/>
        <v>2.0350000000000004E-2</v>
      </c>
      <c r="AJ260" s="122">
        <f t="shared" si="773"/>
        <v>2.0660000000000005E-2</v>
      </c>
      <c r="AK260" s="122">
        <f t="shared" si="773"/>
        <v>2.0970000000000006E-2</v>
      </c>
      <c r="AL260" s="122">
        <f t="shared" si="773"/>
        <v>2.1280000000000007E-2</v>
      </c>
      <c r="AM260" s="122">
        <f t="shared" si="773"/>
        <v>2.1590000000000008E-2</v>
      </c>
      <c r="AN260" s="121">
        <f t="shared" si="9"/>
        <v>2.1899999999999999E-2</v>
      </c>
      <c r="AO260" s="122">
        <f t="shared" ref="AO260:AW260" si="774">+($AX260-$AN260)/10+AN260</f>
        <v>2.2040000000000001E-2</v>
      </c>
      <c r="AP260" s="122">
        <f t="shared" si="774"/>
        <v>2.2180000000000002E-2</v>
      </c>
      <c r="AQ260" s="122">
        <f t="shared" si="774"/>
        <v>2.2320000000000003E-2</v>
      </c>
      <c r="AR260" s="122">
        <f t="shared" si="774"/>
        <v>2.2460000000000004E-2</v>
      </c>
      <c r="AS260" s="122">
        <f t="shared" si="774"/>
        <v>2.2600000000000006E-2</v>
      </c>
      <c r="AT260" s="122">
        <f t="shared" si="774"/>
        <v>2.2740000000000007E-2</v>
      </c>
      <c r="AU260" s="122">
        <f t="shared" si="774"/>
        <v>2.2880000000000008E-2</v>
      </c>
      <c r="AV260" s="122">
        <f t="shared" si="774"/>
        <v>2.3020000000000009E-2</v>
      </c>
      <c r="AW260" s="122">
        <f t="shared" si="774"/>
        <v>2.316000000000001E-2</v>
      </c>
      <c r="AX260" s="121">
        <f t="shared" si="11"/>
        <v>2.3300000000000001E-2</v>
      </c>
    </row>
    <row r="261" spans="2:50" ht="15.75" customHeight="1" x14ac:dyDescent="0.2">
      <c r="B261" s="123">
        <v>43833</v>
      </c>
      <c r="C261" s="124">
        <v>1.52</v>
      </c>
      <c r="D261" s="124">
        <v>1.55</v>
      </c>
      <c r="E261" s="124">
        <v>1.52</v>
      </c>
      <c r="F261" s="124">
        <v>1.55</v>
      </c>
      <c r="G261" s="124">
        <v>1.55</v>
      </c>
      <c r="H261" s="124">
        <v>1.53</v>
      </c>
      <c r="I261" s="124">
        <v>1.54</v>
      </c>
      <c r="J261" s="124">
        <v>1.59</v>
      </c>
      <c r="K261" s="124">
        <v>1.71</v>
      </c>
      <c r="L261" s="124">
        <v>1.8</v>
      </c>
      <c r="M261" s="124">
        <v>2.11</v>
      </c>
      <c r="N261" s="125">
        <v>2.2599999999999998</v>
      </c>
      <c r="O261" s="119"/>
      <c r="P261" s="120">
        <f t="shared" si="1"/>
        <v>43833</v>
      </c>
      <c r="Q261" s="126">
        <f t="shared" ref="Q261:W261" si="775">SUMIF($B$9:$N$9,Q$9,$B261:$N261)/100</f>
        <v>1.52E-2</v>
      </c>
      <c r="R261" s="126">
        <f t="shared" si="775"/>
        <v>1.55E-2</v>
      </c>
      <c r="S261" s="126">
        <f t="shared" si="775"/>
        <v>1.52E-2</v>
      </c>
      <c r="T261" s="126">
        <f t="shared" si="775"/>
        <v>1.55E-2</v>
      </c>
      <c r="U261" s="126">
        <f t="shared" si="775"/>
        <v>1.55E-2</v>
      </c>
      <c r="V261" s="126">
        <f t="shared" si="775"/>
        <v>1.5300000000000001E-2</v>
      </c>
      <c r="W261" s="126">
        <f t="shared" si="775"/>
        <v>1.54E-2</v>
      </c>
      <c r="X261" s="127">
        <f t="shared" si="3"/>
        <v>1.5650000000000001E-2</v>
      </c>
      <c r="Y261" s="126">
        <f t="shared" si="4"/>
        <v>1.5900000000000001E-2</v>
      </c>
      <c r="Z261" s="127">
        <f t="shared" si="5"/>
        <v>1.6500000000000001E-2</v>
      </c>
      <c r="AA261" s="126">
        <f t="shared" si="6"/>
        <v>1.7100000000000001E-2</v>
      </c>
      <c r="AB261" s="127">
        <f t="shared" si="745"/>
        <v>1.7400000000000002E-2</v>
      </c>
      <c r="AC261" s="127">
        <f t="shared" si="745"/>
        <v>1.7700000000000004E-2</v>
      </c>
      <c r="AD261" s="126">
        <f t="shared" si="7"/>
        <v>1.8000000000000002E-2</v>
      </c>
      <c r="AE261" s="127">
        <f t="shared" ref="AE261:AM261" si="776">+($AN261-$AD261)/10+AD261</f>
        <v>1.831E-2</v>
      </c>
      <c r="AF261" s="127">
        <f t="shared" si="776"/>
        <v>1.8619999999999998E-2</v>
      </c>
      <c r="AG261" s="127">
        <f t="shared" si="776"/>
        <v>1.8929999999999995E-2</v>
      </c>
      <c r="AH261" s="127">
        <f t="shared" si="776"/>
        <v>1.9239999999999993E-2</v>
      </c>
      <c r="AI261" s="127">
        <f t="shared" si="776"/>
        <v>1.9549999999999991E-2</v>
      </c>
      <c r="AJ261" s="127">
        <f t="shared" si="776"/>
        <v>1.9859999999999989E-2</v>
      </c>
      <c r="AK261" s="127">
        <f t="shared" si="776"/>
        <v>2.0169999999999987E-2</v>
      </c>
      <c r="AL261" s="127">
        <f t="shared" si="776"/>
        <v>2.0479999999999984E-2</v>
      </c>
      <c r="AM261" s="127">
        <f t="shared" si="776"/>
        <v>2.0789999999999982E-2</v>
      </c>
      <c r="AN261" s="126">
        <f t="shared" si="9"/>
        <v>2.1099999999999997E-2</v>
      </c>
      <c r="AO261" s="127">
        <f t="shared" ref="AO261:AW261" si="777">+($AX261-$AN261)/10+AN261</f>
        <v>2.1249999999999998E-2</v>
      </c>
      <c r="AP261" s="127">
        <f t="shared" si="777"/>
        <v>2.1399999999999999E-2</v>
      </c>
      <c r="AQ261" s="127">
        <f t="shared" si="777"/>
        <v>2.155E-2</v>
      </c>
      <c r="AR261" s="127">
        <f t="shared" si="777"/>
        <v>2.1700000000000001E-2</v>
      </c>
      <c r="AS261" s="127">
        <f t="shared" si="777"/>
        <v>2.1850000000000001E-2</v>
      </c>
      <c r="AT261" s="127">
        <f t="shared" si="777"/>
        <v>2.2000000000000002E-2</v>
      </c>
      <c r="AU261" s="127">
        <f t="shared" si="777"/>
        <v>2.2150000000000003E-2</v>
      </c>
      <c r="AV261" s="127">
        <f t="shared" si="777"/>
        <v>2.2300000000000004E-2</v>
      </c>
      <c r="AW261" s="127">
        <f t="shared" si="777"/>
        <v>2.2450000000000005E-2</v>
      </c>
      <c r="AX261" s="126">
        <f t="shared" si="11"/>
        <v>2.2599999999999999E-2</v>
      </c>
    </row>
    <row r="262" spans="2:50" ht="15.75" customHeight="1" x14ac:dyDescent="0.2">
      <c r="B262" s="123">
        <v>43836</v>
      </c>
      <c r="C262" s="128">
        <v>1.54</v>
      </c>
      <c r="D262" s="128">
        <v>1.54</v>
      </c>
      <c r="E262" s="128">
        <v>1.56</v>
      </c>
      <c r="F262" s="128">
        <v>1.56</v>
      </c>
      <c r="G262" s="128">
        <v>1.54</v>
      </c>
      <c r="H262" s="128">
        <v>1.54</v>
      </c>
      <c r="I262" s="128">
        <v>1.56</v>
      </c>
      <c r="J262" s="128">
        <v>1.61</v>
      </c>
      <c r="K262" s="128">
        <v>1.72</v>
      </c>
      <c r="L262" s="128">
        <v>1.81</v>
      </c>
      <c r="M262" s="128">
        <v>2.13</v>
      </c>
      <c r="N262" s="129">
        <v>2.2799999999999998</v>
      </c>
      <c r="O262" s="119"/>
      <c r="P262" s="120">
        <f t="shared" si="1"/>
        <v>43836</v>
      </c>
      <c r="Q262" s="121">
        <f t="shared" ref="Q262:W262" si="778">SUMIF($B$9:$N$9,Q$9,$B262:$N262)/100</f>
        <v>1.54E-2</v>
      </c>
      <c r="R262" s="121">
        <f t="shared" si="778"/>
        <v>1.54E-2</v>
      </c>
      <c r="S262" s="121">
        <f t="shared" si="778"/>
        <v>1.5600000000000001E-2</v>
      </c>
      <c r="T262" s="121">
        <f t="shared" si="778"/>
        <v>1.5600000000000001E-2</v>
      </c>
      <c r="U262" s="121">
        <f t="shared" si="778"/>
        <v>1.54E-2</v>
      </c>
      <c r="V262" s="121">
        <f t="shared" si="778"/>
        <v>1.54E-2</v>
      </c>
      <c r="W262" s="121">
        <f t="shared" si="778"/>
        <v>1.5600000000000001E-2</v>
      </c>
      <c r="X262" s="122">
        <f t="shared" si="3"/>
        <v>1.585E-2</v>
      </c>
      <c r="Y262" s="121">
        <f t="shared" si="4"/>
        <v>1.61E-2</v>
      </c>
      <c r="Z262" s="122">
        <f t="shared" si="5"/>
        <v>1.6649999999999998E-2</v>
      </c>
      <c r="AA262" s="121">
        <f t="shared" si="6"/>
        <v>1.72E-2</v>
      </c>
      <c r="AB262" s="122">
        <f t="shared" si="745"/>
        <v>1.7500000000000002E-2</v>
      </c>
      <c r="AC262" s="122">
        <f t="shared" si="745"/>
        <v>1.7800000000000003E-2</v>
      </c>
      <c r="AD262" s="121">
        <f t="shared" si="7"/>
        <v>1.8100000000000002E-2</v>
      </c>
      <c r="AE262" s="122">
        <f t="shared" ref="AE262:AM262" si="779">+($AN262-$AD262)/10+AD262</f>
        <v>1.8420000000000002E-2</v>
      </c>
      <c r="AF262" s="122">
        <f t="shared" si="779"/>
        <v>1.8740000000000003E-2</v>
      </c>
      <c r="AG262" s="122">
        <f t="shared" si="779"/>
        <v>1.9060000000000004E-2</v>
      </c>
      <c r="AH262" s="122">
        <f t="shared" si="779"/>
        <v>1.9380000000000005E-2</v>
      </c>
      <c r="AI262" s="122">
        <f t="shared" si="779"/>
        <v>1.9700000000000006E-2</v>
      </c>
      <c r="AJ262" s="122">
        <f t="shared" si="779"/>
        <v>2.0020000000000007E-2</v>
      </c>
      <c r="AK262" s="122">
        <f t="shared" si="779"/>
        <v>2.0340000000000007E-2</v>
      </c>
      <c r="AL262" s="122">
        <f t="shared" si="779"/>
        <v>2.0660000000000008E-2</v>
      </c>
      <c r="AM262" s="122">
        <f t="shared" si="779"/>
        <v>2.0980000000000009E-2</v>
      </c>
      <c r="AN262" s="121">
        <f t="shared" si="9"/>
        <v>2.1299999999999999E-2</v>
      </c>
      <c r="AO262" s="122">
        <f t="shared" ref="AO262:AW262" si="780">+($AX262-$AN262)/10+AN262</f>
        <v>2.145E-2</v>
      </c>
      <c r="AP262" s="122">
        <f t="shared" si="780"/>
        <v>2.1600000000000001E-2</v>
      </c>
      <c r="AQ262" s="122">
        <f t="shared" si="780"/>
        <v>2.1750000000000002E-2</v>
      </c>
      <c r="AR262" s="122">
        <f t="shared" si="780"/>
        <v>2.1900000000000003E-2</v>
      </c>
      <c r="AS262" s="122">
        <f t="shared" si="780"/>
        <v>2.2050000000000004E-2</v>
      </c>
      <c r="AT262" s="122">
        <f t="shared" si="780"/>
        <v>2.2200000000000004E-2</v>
      </c>
      <c r="AU262" s="122">
        <f t="shared" si="780"/>
        <v>2.2350000000000005E-2</v>
      </c>
      <c r="AV262" s="122">
        <f t="shared" si="780"/>
        <v>2.2500000000000006E-2</v>
      </c>
      <c r="AW262" s="122">
        <f t="shared" si="780"/>
        <v>2.2650000000000007E-2</v>
      </c>
      <c r="AX262" s="121">
        <f t="shared" si="11"/>
        <v>2.2799999999999997E-2</v>
      </c>
    </row>
    <row r="263" spans="2:50" ht="15.75" customHeight="1" x14ac:dyDescent="0.2">
      <c r="B263" s="123">
        <v>43837</v>
      </c>
      <c r="C263" s="124">
        <v>1.52</v>
      </c>
      <c r="D263" s="124">
        <v>1.53</v>
      </c>
      <c r="E263" s="124">
        <v>1.54</v>
      </c>
      <c r="F263" s="124">
        <v>1.56</v>
      </c>
      <c r="G263" s="124">
        <v>1.53</v>
      </c>
      <c r="H263" s="124">
        <v>1.54</v>
      </c>
      <c r="I263" s="124">
        <v>1.55</v>
      </c>
      <c r="J263" s="124">
        <v>1.62</v>
      </c>
      <c r="K263" s="124">
        <v>1.74</v>
      </c>
      <c r="L263" s="124">
        <v>1.83</v>
      </c>
      <c r="M263" s="124">
        <v>2.16</v>
      </c>
      <c r="N263" s="125">
        <v>2.31</v>
      </c>
      <c r="O263" s="119"/>
      <c r="P263" s="120">
        <f t="shared" si="1"/>
        <v>43837</v>
      </c>
      <c r="Q263" s="126">
        <f t="shared" ref="Q263:W263" si="781">SUMIF($B$9:$N$9,Q$9,$B263:$N263)/100</f>
        <v>1.52E-2</v>
      </c>
      <c r="R263" s="126">
        <f t="shared" si="781"/>
        <v>1.5300000000000001E-2</v>
      </c>
      <c r="S263" s="126">
        <f t="shared" si="781"/>
        <v>1.54E-2</v>
      </c>
      <c r="T263" s="126">
        <f t="shared" si="781"/>
        <v>1.5600000000000001E-2</v>
      </c>
      <c r="U263" s="126">
        <f t="shared" si="781"/>
        <v>1.5300000000000001E-2</v>
      </c>
      <c r="V263" s="126">
        <f t="shared" si="781"/>
        <v>1.54E-2</v>
      </c>
      <c r="W263" s="126">
        <f t="shared" si="781"/>
        <v>1.55E-2</v>
      </c>
      <c r="X263" s="127">
        <f t="shared" si="3"/>
        <v>1.5850000000000003E-2</v>
      </c>
      <c r="Y263" s="126">
        <f t="shared" si="4"/>
        <v>1.6200000000000003E-2</v>
      </c>
      <c r="Z263" s="127">
        <f t="shared" si="5"/>
        <v>1.6800000000000002E-2</v>
      </c>
      <c r="AA263" s="126">
        <f t="shared" si="6"/>
        <v>1.7399999999999999E-2</v>
      </c>
      <c r="AB263" s="127">
        <f t="shared" si="745"/>
        <v>1.77E-2</v>
      </c>
      <c r="AC263" s="127">
        <f t="shared" si="745"/>
        <v>1.8000000000000002E-2</v>
      </c>
      <c r="AD263" s="126">
        <f t="shared" si="7"/>
        <v>1.83E-2</v>
      </c>
      <c r="AE263" s="127">
        <f t="shared" ref="AE263:AM263" si="782">+($AN263-$AD263)/10+AD263</f>
        <v>1.8630000000000001E-2</v>
      </c>
      <c r="AF263" s="127">
        <f t="shared" si="782"/>
        <v>1.8960000000000001E-2</v>
      </c>
      <c r="AG263" s="127">
        <f t="shared" si="782"/>
        <v>1.9290000000000002E-2</v>
      </c>
      <c r="AH263" s="127">
        <f t="shared" si="782"/>
        <v>1.9620000000000002E-2</v>
      </c>
      <c r="AI263" s="127">
        <f t="shared" si="782"/>
        <v>1.9950000000000002E-2</v>
      </c>
      <c r="AJ263" s="127">
        <f t="shared" si="782"/>
        <v>2.0280000000000003E-2</v>
      </c>
      <c r="AK263" s="127">
        <f t="shared" si="782"/>
        <v>2.0610000000000003E-2</v>
      </c>
      <c r="AL263" s="127">
        <f t="shared" si="782"/>
        <v>2.0940000000000004E-2</v>
      </c>
      <c r="AM263" s="127">
        <f t="shared" si="782"/>
        <v>2.1270000000000004E-2</v>
      </c>
      <c r="AN263" s="126">
        <f t="shared" si="9"/>
        <v>2.1600000000000001E-2</v>
      </c>
      <c r="AO263" s="127">
        <f t="shared" ref="AO263:AW263" si="783">+($AX263-$AN263)/10+AN263</f>
        <v>2.1750000000000002E-2</v>
      </c>
      <c r="AP263" s="127">
        <f t="shared" si="783"/>
        <v>2.1900000000000003E-2</v>
      </c>
      <c r="AQ263" s="127">
        <f t="shared" si="783"/>
        <v>2.2050000000000004E-2</v>
      </c>
      <c r="AR263" s="127">
        <f t="shared" si="783"/>
        <v>2.2200000000000004E-2</v>
      </c>
      <c r="AS263" s="127">
        <f t="shared" si="783"/>
        <v>2.2350000000000005E-2</v>
      </c>
      <c r="AT263" s="127">
        <f t="shared" si="783"/>
        <v>2.2500000000000006E-2</v>
      </c>
      <c r="AU263" s="127">
        <f t="shared" si="783"/>
        <v>2.2650000000000007E-2</v>
      </c>
      <c r="AV263" s="127">
        <f t="shared" si="783"/>
        <v>2.2800000000000008E-2</v>
      </c>
      <c r="AW263" s="127">
        <f t="shared" si="783"/>
        <v>2.2950000000000009E-2</v>
      </c>
      <c r="AX263" s="126">
        <f t="shared" si="11"/>
        <v>2.3099999999999999E-2</v>
      </c>
    </row>
    <row r="264" spans="2:50" ht="15.75" customHeight="1" x14ac:dyDescent="0.2">
      <c r="B264" s="123">
        <v>43838</v>
      </c>
      <c r="C264" s="128">
        <v>1.5</v>
      </c>
      <c r="D264" s="128">
        <v>1.53</v>
      </c>
      <c r="E264" s="128">
        <v>1.54</v>
      </c>
      <c r="F264" s="128">
        <v>1.56</v>
      </c>
      <c r="G264" s="128">
        <v>1.55</v>
      </c>
      <c r="H264" s="128">
        <v>1.58</v>
      </c>
      <c r="I264" s="128">
        <v>1.61</v>
      </c>
      <c r="J264" s="128">
        <v>1.67</v>
      </c>
      <c r="K264" s="128">
        <v>1.78</v>
      </c>
      <c r="L264" s="128">
        <v>1.87</v>
      </c>
      <c r="M264" s="128">
        <v>2.21</v>
      </c>
      <c r="N264" s="129">
        <v>2.35</v>
      </c>
      <c r="O264" s="119"/>
      <c r="P264" s="120">
        <f t="shared" si="1"/>
        <v>43838</v>
      </c>
      <c r="Q264" s="121">
        <f t="shared" ref="Q264:W264" si="784">SUMIF($B$9:$N$9,Q$9,$B264:$N264)/100</f>
        <v>1.4999999999999999E-2</v>
      </c>
      <c r="R264" s="121">
        <f t="shared" si="784"/>
        <v>1.5300000000000001E-2</v>
      </c>
      <c r="S264" s="121">
        <f t="shared" si="784"/>
        <v>1.54E-2</v>
      </c>
      <c r="T264" s="121">
        <f t="shared" si="784"/>
        <v>1.5600000000000001E-2</v>
      </c>
      <c r="U264" s="121">
        <f t="shared" si="784"/>
        <v>1.55E-2</v>
      </c>
      <c r="V264" s="121">
        <f t="shared" si="784"/>
        <v>1.5800000000000002E-2</v>
      </c>
      <c r="W264" s="121">
        <f t="shared" si="784"/>
        <v>1.61E-2</v>
      </c>
      <c r="X264" s="122">
        <f t="shared" si="3"/>
        <v>1.6399999999999998E-2</v>
      </c>
      <c r="Y264" s="121">
        <f t="shared" si="4"/>
        <v>1.67E-2</v>
      </c>
      <c r="Z264" s="122">
        <f t="shared" si="5"/>
        <v>1.7250000000000001E-2</v>
      </c>
      <c r="AA264" s="121">
        <f t="shared" si="6"/>
        <v>1.78E-2</v>
      </c>
      <c r="AB264" s="122">
        <f t="shared" si="745"/>
        <v>1.8100000000000002E-2</v>
      </c>
      <c r="AC264" s="122">
        <f t="shared" si="745"/>
        <v>1.8400000000000003E-2</v>
      </c>
      <c r="AD264" s="121">
        <f t="shared" si="7"/>
        <v>1.8700000000000001E-2</v>
      </c>
      <c r="AE264" s="122">
        <f t="shared" ref="AE264:AM264" si="785">+($AN264-$AD264)/10+AD264</f>
        <v>1.9040000000000001E-2</v>
      </c>
      <c r="AF264" s="122">
        <f t="shared" si="785"/>
        <v>1.9380000000000001E-2</v>
      </c>
      <c r="AG264" s="122">
        <f t="shared" si="785"/>
        <v>1.9720000000000001E-2</v>
      </c>
      <c r="AH264" s="122">
        <f t="shared" si="785"/>
        <v>2.0060000000000001E-2</v>
      </c>
      <c r="AI264" s="122">
        <f t="shared" si="785"/>
        <v>2.0400000000000001E-2</v>
      </c>
      <c r="AJ264" s="122">
        <f t="shared" si="785"/>
        <v>2.0740000000000001E-2</v>
      </c>
      <c r="AK264" s="122">
        <f t="shared" si="785"/>
        <v>2.1080000000000002E-2</v>
      </c>
      <c r="AL264" s="122">
        <f t="shared" si="785"/>
        <v>2.1420000000000002E-2</v>
      </c>
      <c r="AM264" s="122">
        <f t="shared" si="785"/>
        <v>2.1760000000000002E-2</v>
      </c>
      <c r="AN264" s="121">
        <f t="shared" si="9"/>
        <v>2.2099999999999998E-2</v>
      </c>
      <c r="AO264" s="122">
        <f t="shared" ref="AO264:AW264" si="786">+($AX264-$AN264)/10+AN264</f>
        <v>2.2239999999999999E-2</v>
      </c>
      <c r="AP264" s="122">
        <f t="shared" si="786"/>
        <v>2.2380000000000001E-2</v>
      </c>
      <c r="AQ264" s="122">
        <f t="shared" si="786"/>
        <v>2.2520000000000002E-2</v>
      </c>
      <c r="AR264" s="122">
        <f t="shared" si="786"/>
        <v>2.2660000000000003E-2</v>
      </c>
      <c r="AS264" s="122">
        <f t="shared" si="786"/>
        <v>2.2800000000000004E-2</v>
      </c>
      <c r="AT264" s="122">
        <f t="shared" si="786"/>
        <v>2.2940000000000006E-2</v>
      </c>
      <c r="AU264" s="122">
        <f t="shared" si="786"/>
        <v>2.3080000000000007E-2</v>
      </c>
      <c r="AV264" s="122">
        <f t="shared" si="786"/>
        <v>2.3220000000000008E-2</v>
      </c>
      <c r="AW264" s="122">
        <f t="shared" si="786"/>
        <v>2.3360000000000009E-2</v>
      </c>
      <c r="AX264" s="121">
        <f t="shared" si="11"/>
        <v>2.35E-2</v>
      </c>
    </row>
    <row r="265" spans="2:50" ht="15.75" customHeight="1" x14ac:dyDescent="0.2">
      <c r="B265" s="123">
        <v>43839</v>
      </c>
      <c r="C265" s="124">
        <v>1.53</v>
      </c>
      <c r="D265" s="124">
        <v>1.55</v>
      </c>
      <c r="E265" s="124">
        <v>1.54</v>
      </c>
      <c r="F265" s="124">
        <v>1.56</v>
      </c>
      <c r="G265" s="124">
        <v>1.54</v>
      </c>
      <c r="H265" s="124">
        <v>1.58</v>
      </c>
      <c r="I265" s="124">
        <v>1.59</v>
      </c>
      <c r="J265" s="124">
        <v>1.65</v>
      </c>
      <c r="K265" s="124">
        <v>1.77</v>
      </c>
      <c r="L265" s="124">
        <v>1.85</v>
      </c>
      <c r="M265" s="124">
        <v>2.17</v>
      </c>
      <c r="N265" s="125">
        <v>2.38</v>
      </c>
      <c r="O265" s="119"/>
      <c r="P265" s="120">
        <f t="shared" ref="P265:P519" si="787">IF(B265="","",B265)</f>
        <v>43839</v>
      </c>
      <c r="Q265" s="126">
        <f t="shared" ref="Q265:W265" si="788">SUMIF($B$9:$N$9,Q$9,$B265:$N265)/100</f>
        <v>1.5300000000000001E-2</v>
      </c>
      <c r="R265" s="126">
        <f t="shared" si="788"/>
        <v>1.55E-2</v>
      </c>
      <c r="S265" s="126">
        <f t="shared" si="788"/>
        <v>1.54E-2</v>
      </c>
      <c r="T265" s="126">
        <f t="shared" si="788"/>
        <v>1.5600000000000001E-2</v>
      </c>
      <c r="U265" s="126">
        <f t="shared" si="788"/>
        <v>1.54E-2</v>
      </c>
      <c r="V265" s="126">
        <f t="shared" si="788"/>
        <v>1.5800000000000002E-2</v>
      </c>
      <c r="W265" s="126">
        <f t="shared" si="788"/>
        <v>1.5900000000000001E-2</v>
      </c>
      <c r="X265" s="127">
        <f t="shared" ref="X265:X519" si="789">+(Y265-W265)/2+W265</f>
        <v>1.6199999999999999E-2</v>
      </c>
      <c r="Y265" s="126">
        <f t="shared" ref="Y265:Y519" si="790">SUMIF($B$9:$N$9,Y$9,$B265:$N265)/100</f>
        <v>1.6500000000000001E-2</v>
      </c>
      <c r="Z265" s="127">
        <f t="shared" ref="Z265:Z519" si="791">+(AA265-Y265)/2+Y265</f>
        <v>1.7100000000000001E-2</v>
      </c>
      <c r="AA265" s="126">
        <f t="shared" ref="AA265:AA519" si="792">SUMIF($B$9:$N$9,AA$9,$B265:$N265)/100</f>
        <v>1.77E-2</v>
      </c>
      <c r="AB265" s="127">
        <f t="shared" si="745"/>
        <v>1.7966666666666669E-2</v>
      </c>
      <c r="AC265" s="127">
        <f t="shared" si="745"/>
        <v>1.8233333333333338E-2</v>
      </c>
      <c r="AD265" s="126">
        <f t="shared" ref="AD265:AD519" si="793">SUMIF($B$9:$N$9,AD$9,$B265:$N265)/100</f>
        <v>1.8500000000000003E-2</v>
      </c>
      <c r="AE265" s="127">
        <f t="shared" ref="AE265:AM265" si="794">+($AN265-$AD265)/10+AD265</f>
        <v>1.8820000000000003E-2</v>
      </c>
      <c r="AF265" s="127">
        <f t="shared" si="794"/>
        <v>1.9140000000000004E-2</v>
      </c>
      <c r="AG265" s="127">
        <f t="shared" si="794"/>
        <v>1.9460000000000005E-2</v>
      </c>
      <c r="AH265" s="127">
        <f t="shared" si="794"/>
        <v>1.9780000000000006E-2</v>
      </c>
      <c r="AI265" s="127">
        <f t="shared" si="794"/>
        <v>2.0100000000000007E-2</v>
      </c>
      <c r="AJ265" s="127">
        <f t="shared" si="794"/>
        <v>2.0420000000000008E-2</v>
      </c>
      <c r="AK265" s="127">
        <f t="shared" si="794"/>
        <v>2.0740000000000008E-2</v>
      </c>
      <c r="AL265" s="127">
        <f t="shared" si="794"/>
        <v>2.1060000000000009E-2</v>
      </c>
      <c r="AM265" s="127">
        <f t="shared" si="794"/>
        <v>2.138000000000001E-2</v>
      </c>
      <c r="AN265" s="126">
        <f t="shared" ref="AN265:AN519" si="795">SUMIF($B$9:$N$9,AN$9,$B265:$N265)/100</f>
        <v>2.1700000000000001E-2</v>
      </c>
      <c r="AO265" s="127">
        <f t="shared" ref="AO265:AW265" si="796">+($AX265-$AN265)/10+AN265</f>
        <v>2.1909999999999999E-2</v>
      </c>
      <c r="AP265" s="127">
        <f t="shared" si="796"/>
        <v>2.2119999999999997E-2</v>
      </c>
      <c r="AQ265" s="127">
        <f t="shared" si="796"/>
        <v>2.2329999999999996E-2</v>
      </c>
      <c r="AR265" s="127">
        <f t="shared" si="796"/>
        <v>2.2539999999999994E-2</v>
      </c>
      <c r="AS265" s="127">
        <f t="shared" si="796"/>
        <v>2.2749999999999992E-2</v>
      </c>
      <c r="AT265" s="127">
        <f t="shared" si="796"/>
        <v>2.2959999999999991E-2</v>
      </c>
      <c r="AU265" s="127">
        <f t="shared" si="796"/>
        <v>2.3169999999999989E-2</v>
      </c>
      <c r="AV265" s="127">
        <f t="shared" si="796"/>
        <v>2.3379999999999988E-2</v>
      </c>
      <c r="AW265" s="127">
        <f t="shared" si="796"/>
        <v>2.3589999999999986E-2</v>
      </c>
      <c r="AX265" s="126">
        <f t="shared" ref="AX265:AX519" si="797">SUMIF($B$9:$N$9,AX$9,$B265:$N265)/100</f>
        <v>2.3799999999999998E-2</v>
      </c>
    </row>
    <row r="266" spans="2:50" ht="15.75" customHeight="1" x14ac:dyDescent="0.2">
      <c r="B266" s="123">
        <v>43840</v>
      </c>
      <c r="C266" s="128">
        <v>1.52</v>
      </c>
      <c r="D266" s="128">
        <v>1.55</v>
      </c>
      <c r="E266" s="128">
        <v>1.54</v>
      </c>
      <c r="F266" s="128">
        <v>1.55</v>
      </c>
      <c r="G266" s="128">
        <v>1.53</v>
      </c>
      <c r="H266" s="128">
        <v>1.56</v>
      </c>
      <c r="I266" s="128">
        <v>1.59</v>
      </c>
      <c r="J266" s="128">
        <v>1.63</v>
      </c>
      <c r="K266" s="128">
        <v>1.74</v>
      </c>
      <c r="L266" s="128">
        <v>1.83</v>
      </c>
      <c r="M266" s="128">
        <v>2.14</v>
      </c>
      <c r="N266" s="129">
        <v>2.2799999999999998</v>
      </c>
      <c r="O266" s="119"/>
      <c r="P266" s="120">
        <f t="shared" si="787"/>
        <v>43840</v>
      </c>
      <c r="Q266" s="121">
        <f t="shared" ref="Q266:W266" si="798">SUMIF($B$9:$N$9,Q$9,$B266:$N266)/100</f>
        <v>1.52E-2</v>
      </c>
      <c r="R266" s="121">
        <f t="shared" si="798"/>
        <v>1.55E-2</v>
      </c>
      <c r="S266" s="121">
        <f t="shared" si="798"/>
        <v>1.54E-2</v>
      </c>
      <c r="T266" s="121">
        <f t="shared" si="798"/>
        <v>1.55E-2</v>
      </c>
      <c r="U266" s="121">
        <f t="shared" si="798"/>
        <v>1.5300000000000001E-2</v>
      </c>
      <c r="V266" s="121">
        <f t="shared" si="798"/>
        <v>1.5600000000000001E-2</v>
      </c>
      <c r="W266" s="121">
        <f t="shared" si="798"/>
        <v>1.5900000000000001E-2</v>
      </c>
      <c r="X266" s="122">
        <f t="shared" si="789"/>
        <v>1.61E-2</v>
      </c>
      <c r="Y266" s="121">
        <f t="shared" si="790"/>
        <v>1.6299999999999999E-2</v>
      </c>
      <c r="Z266" s="122">
        <f t="shared" si="791"/>
        <v>1.6849999999999997E-2</v>
      </c>
      <c r="AA266" s="121">
        <f t="shared" si="792"/>
        <v>1.7399999999999999E-2</v>
      </c>
      <c r="AB266" s="122">
        <f t="shared" si="745"/>
        <v>1.77E-2</v>
      </c>
      <c r="AC266" s="122">
        <f t="shared" si="745"/>
        <v>1.8000000000000002E-2</v>
      </c>
      <c r="AD266" s="121">
        <f t="shared" si="793"/>
        <v>1.83E-2</v>
      </c>
      <c r="AE266" s="122">
        <f t="shared" ref="AE266:AM266" si="799">+($AN266-$AD266)/10+AD266</f>
        <v>1.8610000000000002E-2</v>
      </c>
      <c r="AF266" s="122">
        <f t="shared" si="799"/>
        <v>1.8920000000000003E-2</v>
      </c>
      <c r="AG266" s="122">
        <f t="shared" si="799"/>
        <v>1.9230000000000004E-2</v>
      </c>
      <c r="AH266" s="122">
        <f t="shared" si="799"/>
        <v>1.9540000000000005E-2</v>
      </c>
      <c r="AI266" s="122">
        <f t="shared" si="799"/>
        <v>1.9850000000000007E-2</v>
      </c>
      <c r="AJ266" s="122">
        <f t="shared" si="799"/>
        <v>2.0160000000000008E-2</v>
      </c>
      <c r="AK266" s="122">
        <f t="shared" si="799"/>
        <v>2.0470000000000009E-2</v>
      </c>
      <c r="AL266" s="122">
        <f t="shared" si="799"/>
        <v>2.078000000000001E-2</v>
      </c>
      <c r="AM266" s="122">
        <f t="shared" si="799"/>
        <v>2.1090000000000012E-2</v>
      </c>
      <c r="AN266" s="121">
        <f t="shared" si="795"/>
        <v>2.1400000000000002E-2</v>
      </c>
      <c r="AO266" s="122">
        <f t="shared" ref="AO266:AW266" si="800">+($AX266-$AN266)/10+AN266</f>
        <v>2.1540000000000004E-2</v>
      </c>
      <c r="AP266" s="122">
        <f t="shared" si="800"/>
        <v>2.1680000000000005E-2</v>
      </c>
      <c r="AQ266" s="122">
        <f t="shared" si="800"/>
        <v>2.1820000000000006E-2</v>
      </c>
      <c r="AR266" s="122">
        <f t="shared" si="800"/>
        <v>2.1960000000000007E-2</v>
      </c>
      <c r="AS266" s="122">
        <f t="shared" si="800"/>
        <v>2.2100000000000009E-2</v>
      </c>
      <c r="AT266" s="122">
        <f t="shared" si="800"/>
        <v>2.224000000000001E-2</v>
      </c>
      <c r="AU266" s="122">
        <f t="shared" si="800"/>
        <v>2.2380000000000011E-2</v>
      </c>
      <c r="AV266" s="122">
        <f t="shared" si="800"/>
        <v>2.2520000000000012E-2</v>
      </c>
      <c r="AW266" s="122">
        <f t="shared" si="800"/>
        <v>2.2660000000000013E-2</v>
      </c>
      <c r="AX266" s="121">
        <f t="shared" si="797"/>
        <v>2.2799999999999997E-2</v>
      </c>
    </row>
    <row r="267" spans="2:50" ht="15.75" customHeight="1" x14ac:dyDescent="0.2">
      <c r="B267" s="123">
        <v>43843</v>
      </c>
      <c r="C267" s="124">
        <v>1.54</v>
      </c>
      <c r="D267" s="124">
        <v>1.56</v>
      </c>
      <c r="E267" s="124">
        <v>1.57</v>
      </c>
      <c r="F267" s="124">
        <v>1.57</v>
      </c>
      <c r="G267" s="124">
        <v>1.53</v>
      </c>
      <c r="H267" s="124">
        <v>1.58</v>
      </c>
      <c r="I267" s="124">
        <v>1.6</v>
      </c>
      <c r="J267" s="124">
        <v>1.65</v>
      </c>
      <c r="K267" s="124">
        <v>1.76</v>
      </c>
      <c r="L267" s="124">
        <v>1.85</v>
      </c>
      <c r="M267" s="124">
        <v>2.16</v>
      </c>
      <c r="N267" s="125">
        <v>2.2999999999999998</v>
      </c>
      <c r="O267" s="119"/>
      <c r="P267" s="120">
        <f t="shared" si="787"/>
        <v>43843</v>
      </c>
      <c r="Q267" s="126">
        <f t="shared" ref="Q267:W267" si="801">SUMIF($B$9:$N$9,Q$9,$B267:$N267)/100</f>
        <v>1.54E-2</v>
      </c>
      <c r="R267" s="126">
        <f t="shared" si="801"/>
        <v>1.5600000000000001E-2</v>
      </c>
      <c r="S267" s="126">
        <f t="shared" si="801"/>
        <v>1.5700000000000002E-2</v>
      </c>
      <c r="T267" s="126">
        <f t="shared" si="801"/>
        <v>1.5700000000000002E-2</v>
      </c>
      <c r="U267" s="126">
        <f t="shared" si="801"/>
        <v>1.5300000000000001E-2</v>
      </c>
      <c r="V267" s="126">
        <f t="shared" si="801"/>
        <v>1.5800000000000002E-2</v>
      </c>
      <c r="W267" s="126">
        <f t="shared" si="801"/>
        <v>1.6E-2</v>
      </c>
      <c r="X267" s="127">
        <f t="shared" si="789"/>
        <v>1.6250000000000001E-2</v>
      </c>
      <c r="Y267" s="126">
        <f t="shared" si="790"/>
        <v>1.6500000000000001E-2</v>
      </c>
      <c r="Z267" s="127">
        <f t="shared" si="791"/>
        <v>1.7050000000000003E-2</v>
      </c>
      <c r="AA267" s="126">
        <f t="shared" si="792"/>
        <v>1.7600000000000001E-2</v>
      </c>
      <c r="AB267" s="127">
        <f t="shared" si="745"/>
        <v>1.7900000000000003E-2</v>
      </c>
      <c r="AC267" s="127">
        <f t="shared" si="745"/>
        <v>1.8200000000000004E-2</v>
      </c>
      <c r="AD267" s="126">
        <f t="shared" si="793"/>
        <v>1.8500000000000003E-2</v>
      </c>
      <c r="AE267" s="127">
        <f t="shared" ref="AE267:AM267" si="802">+($AN267-$AD267)/10+AD267</f>
        <v>1.8810000000000004E-2</v>
      </c>
      <c r="AF267" s="127">
        <f t="shared" si="802"/>
        <v>1.9120000000000005E-2</v>
      </c>
      <c r="AG267" s="127">
        <f t="shared" si="802"/>
        <v>1.9430000000000006E-2</v>
      </c>
      <c r="AH267" s="127">
        <f t="shared" si="802"/>
        <v>1.9740000000000008E-2</v>
      </c>
      <c r="AI267" s="127">
        <f t="shared" si="802"/>
        <v>2.0050000000000009E-2</v>
      </c>
      <c r="AJ267" s="127">
        <f t="shared" si="802"/>
        <v>2.036000000000001E-2</v>
      </c>
      <c r="AK267" s="127">
        <f t="shared" si="802"/>
        <v>2.0670000000000011E-2</v>
      </c>
      <c r="AL267" s="127">
        <f t="shared" si="802"/>
        <v>2.0980000000000013E-2</v>
      </c>
      <c r="AM267" s="127">
        <f t="shared" si="802"/>
        <v>2.1290000000000014E-2</v>
      </c>
      <c r="AN267" s="126">
        <f t="shared" si="795"/>
        <v>2.1600000000000001E-2</v>
      </c>
      <c r="AO267" s="127">
        <f t="shared" ref="AO267:AW267" si="803">+($AX267-$AN267)/10+AN267</f>
        <v>2.1740000000000002E-2</v>
      </c>
      <c r="AP267" s="127">
        <f t="shared" si="803"/>
        <v>2.1880000000000004E-2</v>
      </c>
      <c r="AQ267" s="127">
        <f t="shared" si="803"/>
        <v>2.2020000000000005E-2</v>
      </c>
      <c r="AR267" s="127">
        <f t="shared" si="803"/>
        <v>2.2160000000000006E-2</v>
      </c>
      <c r="AS267" s="127">
        <f t="shared" si="803"/>
        <v>2.2300000000000007E-2</v>
      </c>
      <c r="AT267" s="127">
        <f t="shared" si="803"/>
        <v>2.2440000000000009E-2</v>
      </c>
      <c r="AU267" s="127">
        <f t="shared" si="803"/>
        <v>2.258000000000001E-2</v>
      </c>
      <c r="AV267" s="127">
        <f t="shared" si="803"/>
        <v>2.2720000000000011E-2</v>
      </c>
      <c r="AW267" s="127">
        <f t="shared" si="803"/>
        <v>2.2860000000000012E-2</v>
      </c>
      <c r="AX267" s="126">
        <f t="shared" si="797"/>
        <v>2.3E-2</v>
      </c>
    </row>
    <row r="268" spans="2:50" ht="15.75" customHeight="1" x14ac:dyDescent="0.2">
      <c r="B268" s="123">
        <v>43844</v>
      </c>
      <c r="C268" s="128">
        <v>1.53</v>
      </c>
      <c r="D268" s="128">
        <v>1.56</v>
      </c>
      <c r="E268" s="128">
        <v>1.57</v>
      </c>
      <c r="F268" s="128">
        <v>1.57</v>
      </c>
      <c r="G268" s="128">
        <v>1.53</v>
      </c>
      <c r="H268" s="128">
        <v>1.58</v>
      </c>
      <c r="I268" s="128">
        <v>1.59</v>
      </c>
      <c r="J268" s="128">
        <v>1.63</v>
      </c>
      <c r="K268" s="128">
        <v>1.74</v>
      </c>
      <c r="L268" s="128">
        <v>1.82</v>
      </c>
      <c r="M268" s="128">
        <v>2.12</v>
      </c>
      <c r="N268" s="129">
        <v>2.27</v>
      </c>
      <c r="O268" s="119"/>
      <c r="P268" s="120">
        <f t="shared" si="787"/>
        <v>43844</v>
      </c>
      <c r="Q268" s="121">
        <f t="shared" ref="Q268:W268" si="804">SUMIF($B$9:$N$9,Q$9,$B268:$N268)/100</f>
        <v>1.5300000000000001E-2</v>
      </c>
      <c r="R268" s="121">
        <f t="shared" si="804"/>
        <v>1.5600000000000001E-2</v>
      </c>
      <c r="S268" s="121">
        <f t="shared" si="804"/>
        <v>1.5700000000000002E-2</v>
      </c>
      <c r="T268" s="121">
        <f t="shared" si="804"/>
        <v>1.5700000000000002E-2</v>
      </c>
      <c r="U268" s="121">
        <f t="shared" si="804"/>
        <v>1.5300000000000001E-2</v>
      </c>
      <c r="V268" s="121">
        <f t="shared" si="804"/>
        <v>1.5800000000000002E-2</v>
      </c>
      <c r="W268" s="121">
        <f t="shared" si="804"/>
        <v>1.5900000000000001E-2</v>
      </c>
      <c r="X268" s="122">
        <f t="shared" si="789"/>
        <v>1.61E-2</v>
      </c>
      <c r="Y268" s="121">
        <f t="shared" si="790"/>
        <v>1.6299999999999999E-2</v>
      </c>
      <c r="Z268" s="122">
        <f t="shared" si="791"/>
        <v>1.6849999999999997E-2</v>
      </c>
      <c r="AA268" s="121">
        <f t="shared" si="792"/>
        <v>1.7399999999999999E-2</v>
      </c>
      <c r="AB268" s="122">
        <f t="shared" si="745"/>
        <v>1.7666666666666667E-2</v>
      </c>
      <c r="AC268" s="122">
        <f t="shared" si="745"/>
        <v>1.7933333333333336E-2</v>
      </c>
      <c r="AD268" s="121">
        <f t="shared" si="793"/>
        <v>1.8200000000000001E-2</v>
      </c>
      <c r="AE268" s="122">
        <f t="shared" ref="AE268:AM268" si="805">+($AN268-$AD268)/10+AD268</f>
        <v>1.8500000000000003E-2</v>
      </c>
      <c r="AF268" s="122">
        <f t="shared" si="805"/>
        <v>1.8800000000000004E-2</v>
      </c>
      <c r="AG268" s="122">
        <f t="shared" si="805"/>
        <v>1.9100000000000006E-2</v>
      </c>
      <c r="AH268" s="122">
        <f t="shared" si="805"/>
        <v>1.9400000000000008E-2</v>
      </c>
      <c r="AI268" s="122">
        <f t="shared" si="805"/>
        <v>1.9700000000000009E-2</v>
      </c>
      <c r="AJ268" s="122">
        <f t="shared" si="805"/>
        <v>2.0000000000000011E-2</v>
      </c>
      <c r="AK268" s="122">
        <f t="shared" si="805"/>
        <v>2.0300000000000012E-2</v>
      </c>
      <c r="AL268" s="122">
        <f t="shared" si="805"/>
        <v>2.0600000000000014E-2</v>
      </c>
      <c r="AM268" s="122">
        <f t="shared" si="805"/>
        <v>2.0900000000000016E-2</v>
      </c>
      <c r="AN268" s="121">
        <f t="shared" si="795"/>
        <v>2.12E-2</v>
      </c>
      <c r="AO268" s="122">
        <f t="shared" ref="AO268:AW268" si="806">+($AX268-$AN268)/10+AN268</f>
        <v>2.1350000000000001E-2</v>
      </c>
      <c r="AP268" s="122">
        <f t="shared" si="806"/>
        <v>2.1500000000000002E-2</v>
      </c>
      <c r="AQ268" s="122">
        <f t="shared" si="806"/>
        <v>2.1650000000000003E-2</v>
      </c>
      <c r="AR268" s="122">
        <f t="shared" si="806"/>
        <v>2.1800000000000003E-2</v>
      </c>
      <c r="AS268" s="122">
        <f t="shared" si="806"/>
        <v>2.1950000000000004E-2</v>
      </c>
      <c r="AT268" s="122">
        <f t="shared" si="806"/>
        <v>2.2100000000000005E-2</v>
      </c>
      <c r="AU268" s="122">
        <f t="shared" si="806"/>
        <v>2.2250000000000006E-2</v>
      </c>
      <c r="AV268" s="122">
        <f t="shared" si="806"/>
        <v>2.2400000000000007E-2</v>
      </c>
      <c r="AW268" s="122">
        <f t="shared" si="806"/>
        <v>2.2550000000000008E-2</v>
      </c>
      <c r="AX268" s="121">
        <f t="shared" si="797"/>
        <v>2.2700000000000001E-2</v>
      </c>
    </row>
    <row r="269" spans="2:50" ht="15.75" customHeight="1" x14ac:dyDescent="0.2">
      <c r="B269" s="123">
        <v>43845</v>
      </c>
      <c r="C269" s="124">
        <v>1.53</v>
      </c>
      <c r="D269" s="124">
        <v>1.56</v>
      </c>
      <c r="E269" s="124">
        <v>1.57</v>
      </c>
      <c r="F269" s="124">
        <v>1.58</v>
      </c>
      <c r="G269" s="124">
        <v>1.54</v>
      </c>
      <c r="H269" s="124">
        <v>1.56</v>
      </c>
      <c r="I269" s="124">
        <v>1.56</v>
      </c>
      <c r="J269" s="124">
        <v>1.6</v>
      </c>
      <c r="K269" s="124">
        <v>1.71</v>
      </c>
      <c r="L269" s="124">
        <v>1.79</v>
      </c>
      <c r="M269" s="124">
        <v>2.09</v>
      </c>
      <c r="N269" s="125">
        <v>2.23</v>
      </c>
      <c r="O269" s="119"/>
      <c r="P269" s="120">
        <f t="shared" si="787"/>
        <v>43845</v>
      </c>
      <c r="Q269" s="126">
        <f t="shared" ref="Q269:W269" si="807">SUMIF($B$9:$N$9,Q$9,$B269:$N269)/100</f>
        <v>1.5300000000000001E-2</v>
      </c>
      <c r="R269" s="126">
        <f t="shared" si="807"/>
        <v>1.5600000000000001E-2</v>
      </c>
      <c r="S269" s="126">
        <f t="shared" si="807"/>
        <v>1.5700000000000002E-2</v>
      </c>
      <c r="T269" s="126">
        <f t="shared" si="807"/>
        <v>1.5800000000000002E-2</v>
      </c>
      <c r="U269" s="126">
        <f t="shared" si="807"/>
        <v>1.54E-2</v>
      </c>
      <c r="V269" s="126">
        <f t="shared" si="807"/>
        <v>1.5600000000000001E-2</v>
      </c>
      <c r="W269" s="126">
        <f t="shared" si="807"/>
        <v>1.5600000000000001E-2</v>
      </c>
      <c r="X269" s="127">
        <f t="shared" si="789"/>
        <v>1.5800000000000002E-2</v>
      </c>
      <c r="Y269" s="126">
        <f t="shared" si="790"/>
        <v>1.6E-2</v>
      </c>
      <c r="Z269" s="127">
        <f t="shared" si="791"/>
        <v>1.6550000000000002E-2</v>
      </c>
      <c r="AA269" s="126">
        <f t="shared" si="792"/>
        <v>1.7100000000000001E-2</v>
      </c>
      <c r="AB269" s="127">
        <f t="shared" si="745"/>
        <v>1.7366666666666666E-2</v>
      </c>
      <c r="AC269" s="127">
        <f t="shared" si="745"/>
        <v>1.7633333333333331E-2</v>
      </c>
      <c r="AD269" s="126">
        <f t="shared" si="793"/>
        <v>1.7899999999999999E-2</v>
      </c>
      <c r="AE269" s="127">
        <f t="shared" ref="AE269:AM269" si="808">+($AN269-$AD269)/10+AD269</f>
        <v>1.8200000000000001E-2</v>
      </c>
      <c r="AF269" s="127">
        <f t="shared" si="808"/>
        <v>1.8500000000000003E-2</v>
      </c>
      <c r="AG269" s="127">
        <f t="shared" si="808"/>
        <v>1.8800000000000004E-2</v>
      </c>
      <c r="AH269" s="127">
        <f t="shared" si="808"/>
        <v>1.9100000000000006E-2</v>
      </c>
      <c r="AI269" s="127">
        <f t="shared" si="808"/>
        <v>1.9400000000000008E-2</v>
      </c>
      <c r="AJ269" s="127">
        <f t="shared" si="808"/>
        <v>1.9700000000000009E-2</v>
      </c>
      <c r="AK269" s="127">
        <f t="shared" si="808"/>
        <v>2.0000000000000011E-2</v>
      </c>
      <c r="AL269" s="127">
        <f t="shared" si="808"/>
        <v>2.0300000000000012E-2</v>
      </c>
      <c r="AM269" s="127">
        <f t="shared" si="808"/>
        <v>2.0600000000000014E-2</v>
      </c>
      <c r="AN269" s="126">
        <f t="shared" si="795"/>
        <v>2.0899999999999998E-2</v>
      </c>
      <c r="AO269" s="127">
        <f t="shared" ref="AO269:AW269" si="809">+($AX269-$AN269)/10+AN269</f>
        <v>2.104E-2</v>
      </c>
      <c r="AP269" s="127">
        <f t="shared" si="809"/>
        <v>2.1180000000000001E-2</v>
      </c>
      <c r="AQ269" s="127">
        <f t="shared" si="809"/>
        <v>2.1320000000000002E-2</v>
      </c>
      <c r="AR269" s="127">
        <f t="shared" si="809"/>
        <v>2.1460000000000003E-2</v>
      </c>
      <c r="AS269" s="127">
        <f t="shared" si="809"/>
        <v>2.1600000000000005E-2</v>
      </c>
      <c r="AT269" s="127">
        <f t="shared" si="809"/>
        <v>2.1740000000000006E-2</v>
      </c>
      <c r="AU269" s="127">
        <f t="shared" si="809"/>
        <v>2.1880000000000007E-2</v>
      </c>
      <c r="AV269" s="127">
        <f t="shared" si="809"/>
        <v>2.2020000000000008E-2</v>
      </c>
      <c r="AW269" s="127">
        <f t="shared" si="809"/>
        <v>2.216000000000001E-2</v>
      </c>
      <c r="AX269" s="126">
        <f t="shared" si="797"/>
        <v>2.23E-2</v>
      </c>
    </row>
    <row r="270" spans="2:50" ht="15.75" customHeight="1" x14ac:dyDescent="0.2">
      <c r="B270" s="123">
        <v>43846</v>
      </c>
      <c r="C270" s="128">
        <v>1.54</v>
      </c>
      <c r="D270" s="128">
        <v>1.56</v>
      </c>
      <c r="E270" s="128">
        <v>1.55</v>
      </c>
      <c r="F270" s="128">
        <v>1.56</v>
      </c>
      <c r="G270" s="128">
        <v>1.54</v>
      </c>
      <c r="H270" s="128">
        <v>1.58</v>
      </c>
      <c r="I270" s="128">
        <v>1.58</v>
      </c>
      <c r="J270" s="128">
        <v>1.63</v>
      </c>
      <c r="K270" s="128">
        <v>1.73</v>
      </c>
      <c r="L270" s="128">
        <v>1.81</v>
      </c>
      <c r="M270" s="128">
        <v>2.11</v>
      </c>
      <c r="N270" s="129">
        <v>2.2599999999999998</v>
      </c>
      <c r="O270" s="119"/>
      <c r="P270" s="120">
        <f t="shared" si="787"/>
        <v>43846</v>
      </c>
      <c r="Q270" s="121">
        <f t="shared" ref="Q270:W270" si="810">SUMIF($B$9:$N$9,Q$9,$B270:$N270)/100</f>
        <v>1.54E-2</v>
      </c>
      <c r="R270" s="121">
        <f t="shared" si="810"/>
        <v>1.5600000000000001E-2</v>
      </c>
      <c r="S270" s="121">
        <f t="shared" si="810"/>
        <v>1.55E-2</v>
      </c>
      <c r="T270" s="121">
        <f t="shared" si="810"/>
        <v>1.5600000000000001E-2</v>
      </c>
      <c r="U270" s="121">
        <f t="shared" si="810"/>
        <v>1.54E-2</v>
      </c>
      <c r="V270" s="121">
        <f t="shared" si="810"/>
        <v>1.5800000000000002E-2</v>
      </c>
      <c r="W270" s="121">
        <f t="shared" si="810"/>
        <v>1.5800000000000002E-2</v>
      </c>
      <c r="X270" s="122">
        <f t="shared" si="789"/>
        <v>1.6050000000000002E-2</v>
      </c>
      <c r="Y270" s="121">
        <f t="shared" si="790"/>
        <v>1.6299999999999999E-2</v>
      </c>
      <c r="Z270" s="122">
        <f t="shared" si="791"/>
        <v>1.6799999999999999E-2</v>
      </c>
      <c r="AA270" s="121">
        <f t="shared" si="792"/>
        <v>1.7299999999999999E-2</v>
      </c>
      <c r="AB270" s="122">
        <f t="shared" si="745"/>
        <v>1.7566666666666668E-2</v>
      </c>
      <c r="AC270" s="122">
        <f t="shared" si="745"/>
        <v>1.7833333333333336E-2</v>
      </c>
      <c r="AD270" s="121">
        <f t="shared" si="793"/>
        <v>1.8100000000000002E-2</v>
      </c>
      <c r="AE270" s="122">
        <f t="shared" ref="AE270:AM270" si="811">+($AN270-$AD270)/10+AD270</f>
        <v>1.84E-2</v>
      </c>
      <c r="AF270" s="122">
        <f t="shared" si="811"/>
        <v>1.8699999999999998E-2</v>
      </c>
      <c r="AG270" s="122">
        <f t="shared" si="811"/>
        <v>1.8999999999999996E-2</v>
      </c>
      <c r="AH270" s="122">
        <f t="shared" si="811"/>
        <v>1.9299999999999994E-2</v>
      </c>
      <c r="AI270" s="122">
        <f t="shared" si="811"/>
        <v>1.9599999999999992E-2</v>
      </c>
      <c r="AJ270" s="122">
        <f t="shared" si="811"/>
        <v>1.9899999999999991E-2</v>
      </c>
      <c r="AK270" s="122">
        <f t="shared" si="811"/>
        <v>2.0199999999999989E-2</v>
      </c>
      <c r="AL270" s="122">
        <f t="shared" si="811"/>
        <v>2.0499999999999987E-2</v>
      </c>
      <c r="AM270" s="122">
        <f t="shared" si="811"/>
        <v>2.0799999999999985E-2</v>
      </c>
      <c r="AN270" s="121">
        <f t="shared" si="795"/>
        <v>2.1099999999999997E-2</v>
      </c>
      <c r="AO270" s="122">
        <f t="shared" ref="AO270:AW270" si="812">+($AX270-$AN270)/10+AN270</f>
        <v>2.1249999999999998E-2</v>
      </c>
      <c r="AP270" s="122">
        <f t="shared" si="812"/>
        <v>2.1399999999999999E-2</v>
      </c>
      <c r="AQ270" s="122">
        <f t="shared" si="812"/>
        <v>2.155E-2</v>
      </c>
      <c r="AR270" s="122">
        <f t="shared" si="812"/>
        <v>2.1700000000000001E-2</v>
      </c>
      <c r="AS270" s="122">
        <f t="shared" si="812"/>
        <v>2.1850000000000001E-2</v>
      </c>
      <c r="AT270" s="122">
        <f t="shared" si="812"/>
        <v>2.2000000000000002E-2</v>
      </c>
      <c r="AU270" s="122">
        <f t="shared" si="812"/>
        <v>2.2150000000000003E-2</v>
      </c>
      <c r="AV270" s="122">
        <f t="shared" si="812"/>
        <v>2.2300000000000004E-2</v>
      </c>
      <c r="AW270" s="122">
        <f t="shared" si="812"/>
        <v>2.2450000000000005E-2</v>
      </c>
      <c r="AX270" s="121">
        <f t="shared" si="797"/>
        <v>2.2599999999999999E-2</v>
      </c>
    </row>
    <row r="271" spans="2:50" ht="15.75" customHeight="1" x14ac:dyDescent="0.2">
      <c r="B271" s="123">
        <v>43847</v>
      </c>
      <c r="C271" s="124">
        <v>1.54</v>
      </c>
      <c r="D271" s="124">
        <v>1.56</v>
      </c>
      <c r="E271" s="124">
        <v>1.56</v>
      </c>
      <c r="F271" s="124">
        <v>1.57</v>
      </c>
      <c r="G271" s="124">
        <v>1.56</v>
      </c>
      <c r="H271" s="124">
        <v>1.58</v>
      </c>
      <c r="I271" s="124">
        <v>1.56</v>
      </c>
      <c r="J271" s="124">
        <v>1.63</v>
      </c>
      <c r="K271" s="124">
        <v>1.74</v>
      </c>
      <c r="L271" s="124">
        <v>1.84</v>
      </c>
      <c r="M271" s="124">
        <v>2.16</v>
      </c>
      <c r="N271" s="125">
        <v>2.29</v>
      </c>
      <c r="O271" s="119"/>
      <c r="P271" s="120">
        <f t="shared" si="787"/>
        <v>43847</v>
      </c>
      <c r="Q271" s="126">
        <f t="shared" ref="Q271:W271" si="813">SUMIF($B$9:$N$9,Q$9,$B271:$N271)/100</f>
        <v>1.54E-2</v>
      </c>
      <c r="R271" s="126">
        <f t="shared" si="813"/>
        <v>1.5600000000000001E-2</v>
      </c>
      <c r="S271" s="126">
        <f t="shared" si="813"/>
        <v>1.5600000000000001E-2</v>
      </c>
      <c r="T271" s="126">
        <f t="shared" si="813"/>
        <v>1.5700000000000002E-2</v>
      </c>
      <c r="U271" s="126">
        <f t="shared" si="813"/>
        <v>1.5600000000000001E-2</v>
      </c>
      <c r="V271" s="126">
        <f t="shared" si="813"/>
        <v>1.5800000000000002E-2</v>
      </c>
      <c r="W271" s="126">
        <f t="shared" si="813"/>
        <v>1.5600000000000001E-2</v>
      </c>
      <c r="X271" s="127">
        <f t="shared" si="789"/>
        <v>1.5949999999999999E-2</v>
      </c>
      <c r="Y271" s="126">
        <f t="shared" si="790"/>
        <v>1.6299999999999999E-2</v>
      </c>
      <c r="Z271" s="127">
        <f t="shared" si="791"/>
        <v>1.6849999999999997E-2</v>
      </c>
      <c r="AA271" s="126">
        <f t="shared" si="792"/>
        <v>1.7399999999999999E-2</v>
      </c>
      <c r="AB271" s="127">
        <f t="shared" ref="AB271:AC290" si="814">+($AD271-$AA271)/3+AA271</f>
        <v>1.7733333333333334E-2</v>
      </c>
      <c r="AC271" s="127">
        <f t="shared" si="814"/>
        <v>1.8066666666666668E-2</v>
      </c>
      <c r="AD271" s="126">
        <f t="shared" si="793"/>
        <v>1.84E-2</v>
      </c>
      <c r="AE271" s="127">
        <f t="shared" ref="AE271:AM271" si="815">+($AN271-$AD271)/10+AD271</f>
        <v>1.8720000000000001E-2</v>
      </c>
      <c r="AF271" s="127">
        <f t="shared" si="815"/>
        <v>1.9040000000000001E-2</v>
      </c>
      <c r="AG271" s="127">
        <f t="shared" si="815"/>
        <v>1.9360000000000002E-2</v>
      </c>
      <c r="AH271" s="127">
        <f t="shared" si="815"/>
        <v>1.9680000000000003E-2</v>
      </c>
      <c r="AI271" s="127">
        <f t="shared" si="815"/>
        <v>2.0000000000000004E-2</v>
      </c>
      <c r="AJ271" s="127">
        <f t="shared" si="815"/>
        <v>2.0320000000000005E-2</v>
      </c>
      <c r="AK271" s="127">
        <f t="shared" si="815"/>
        <v>2.0640000000000006E-2</v>
      </c>
      <c r="AL271" s="127">
        <f t="shared" si="815"/>
        <v>2.0960000000000006E-2</v>
      </c>
      <c r="AM271" s="127">
        <f t="shared" si="815"/>
        <v>2.1280000000000007E-2</v>
      </c>
      <c r="AN271" s="126">
        <f t="shared" si="795"/>
        <v>2.1600000000000001E-2</v>
      </c>
      <c r="AO271" s="127">
        <f t="shared" ref="AO271:AW271" si="816">+($AX271-$AN271)/10+AN271</f>
        <v>2.1729999999999999E-2</v>
      </c>
      <c r="AP271" s="127">
        <f t="shared" si="816"/>
        <v>2.1859999999999997E-2</v>
      </c>
      <c r="AQ271" s="127">
        <f t="shared" si="816"/>
        <v>2.1989999999999996E-2</v>
      </c>
      <c r="AR271" s="127">
        <f t="shared" si="816"/>
        <v>2.2119999999999994E-2</v>
      </c>
      <c r="AS271" s="127">
        <f t="shared" si="816"/>
        <v>2.2249999999999992E-2</v>
      </c>
      <c r="AT271" s="127">
        <f t="shared" si="816"/>
        <v>2.237999999999999E-2</v>
      </c>
      <c r="AU271" s="127">
        <f t="shared" si="816"/>
        <v>2.2509999999999988E-2</v>
      </c>
      <c r="AV271" s="127">
        <f t="shared" si="816"/>
        <v>2.2639999999999987E-2</v>
      </c>
      <c r="AW271" s="127">
        <f t="shared" si="816"/>
        <v>2.2769999999999985E-2</v>
      </c>
      <c r="AX271" s="126">
        <f t="shared" si="797"/>
        <v>2.29E-2</v>
      </c>
    </row>
    <row r="272" spans="2:50" ht="15.75" customHeight="1" x14ac:dyDescent="0.2">
      <c r="B272" s="123">
        <v>43851</v>
      </c>
      <c r="C272" s="128">
        <v>1.52</v>
      </c>
      <c r="D272" s="128">
        <v>1.54</v>
      </c>
      <c r="E272" s="128">
        <v>1.56</v>
      </c>
      <c r="F272" s="128">
        <v>1.57</v>
      </c>
      <c r="G272" s="128">
        <v>1.54</v>
      </c>
      <c r="H272" s="128">
        <v>1.53</v>
      </c>
      <c r="I272" s="128">
        <v>1.53</v>
      </c>
      <c r="J272" s="128">
        <v>1.57</v>
      </c>
      <c r="K272" s="128">
        <v>1.69</v>
      </c>
      <c r="L272" s="128">
        <v>1.78</v>
      </c>
      <c r="M272" s="128">
        <v>2.1</v>
      </c>
      <c r="N272" s="129">
        <v>2.23</v>
      </c>
      <c r="O272" s="119"/>
      <c r="P272" s="120">
        <f t="shared" si="787"/>
        <v>43851</v>
      </c>
      <c r="Q272" s="121">
        <f t="shared" ref="Q272:W272" si="817">SUMIF($B$9:$N$9,Q$9,$B272:$N272)/100</f>
        <v>1.52E-2</v>
      </c>
      <c r="R272" s="121">
        <f t="shared" si="817"/>
        <v>1.54E-2</v>
      </c>
      <c r="S272" s="121">
        <f t="shared" si="817"/>
        <v>1.5600000000000001E-2</v>
      </c>
      <c r="T272" s="121">
        <f t="shared" si="817"/>
        <v>1.5700000000000002E-2</v>
      </c>
      <c r="U272" s="121">
        <f t="shared" si="817"/>
        <v>1.54E-2</v>
      </c>
      <c r="V272" s="121">
        <f t="shared" si="817"/>
        <v>1.5300000000000001E-2</v>
      </c>
      <c r="W272" s="121">
        <f t="shared" si="817"/>
        <v>1.5300000000000001E-2</v>
      </c>
      <c r="X272" s="122">
        <f t="shared" si="789"/>
        <v>1.5500000000000002E-2</v>
      </c>
      <c r="Y272" s="121">
        <f t="shared" si="790"/>
        <v>1.5700000000000002E-2</v>
      </c>
      <c r="Z272" s="122">
        <f t="shared" si="791"/>
        <v>1.6300000000000002E-2</v>
      </c>
      <c r="AA272" s="121">
        <f t="shared" si="792"/>
        <v>1.6899999999999998E-2</v>
      </c>
      <c r="AB272" s="122">
        <f t="shared" si="814"/>
        <v>1.72E-2</v>
      </c>
      <c r="AC272" s="122">
        <f t="shared" si="814"/>
        <v>1.7500000000000002E-2</v>
      </c>
      <c r="AD272" s="121">
        <f t="shared" si="793"/>
        <v>1.78E-2</v>
      </c>
      <c r="AE272" s="122">
        <f t="shared" ref="AE272:AM272" si="818">+($AN272-$AD272)/10+AD272</f>
        <v>1.8120000000000001E-2</v>
      </c>
      <c r="AF272" s="122">
        <f t="shared" si="818"/>
        <v>1.8440000000000002E-2</v>
      </c>
      <c r="AG272" s="122">
        <f t="shared" si="818"/>
        <v>1.8760000000000002E-2</v>
      </c>
      <c r="AH272" s="122">
        <f t="shared" si="818"/>
        <v>1.9080000000000003E-2</v>
      </c>
      <c r="AI272" s="122">
        <f t="shared" si="818"/>
        <v>1.9400000000000004E-2</v>
      </c>
      <c r="AJ272" s="122">
        <f t="shared" si="818"/>
        <v>1.9720000000000005E-2</v>
      </c>
      <c r="AK272" s="122">
        <f t="shared" si="818"/>
        <v>2.0040000000000006E-2</v>
      </c>
      <c r="AL272" s="122">
        <f t="shared" si="818"/>
        <v>2.0360000000000007E-2</v>
      </c>
      <c r="AM272" s="122">
        <f t="shared" si="818"/>
        <v>2.0680000000000007E-2</v>
      </c>
      <c r="AN272" s="121">
        <f t="shared" si="795"/>
        <v>2.1000000000000001E-2</v>
      </c>
      <c r="AO272" s="122">
        <f t="shared" ref="AO272:AW272" si="819">+($AX272-$AN272)/10+AN272</f>
        <v>2.1130000000000003E-2</v>
      </c>
      <c r="AP272" s="122">
        <f t="shared" si="819"/>
        <v>2.1260000000000001E-2</v>
      </c>
      <c r="AQ272" s="122">
        <f t="shared" si="819"/>
        <v>2.1389999999999999E-2</v>
      </c>
      <c r="AR272" s="122">
        <f t="shared" si="819"/>
        <v>2.1519999999999997E-2</v>
      </c>
      <c r="AS272" s="122">
        <f t="shared" si="819"/>
        <v>2.1649999999999996E-2</v>
      </c>
      <c r="AT272" s="122">
        <f t="shared" si="819"/>
        <v>2.1779999999999994E-2</v>
      </c>
      <c r="AU272" s="122">
        <f t="shared" si="819"/>
        <v>2.1909999999999992E-2</v>
      </c>
      <c r="AV272" s="122">
        <f t="shared" si="819"/>
        <v>2.203999999999999E-2</v>
      </c>
      <c r="AW272" s="122">
        <f t="shared" si="819"/>
        <v>2.2169999999999988E-2</v>
      </c>
      <c r="AX272" s="121">
        <f t="shared" si="797"/>
        <v>2.23E-2</v>
      </c>
    </row>
    <row r="273" spans="2:50" ht="15.75" customHeight="1" x14ac:dyDescent="0.2">
      <c r="B273" s="123">
        <v>43852</v>
      </c>
      <c r="C273" s="124">
        <v>1.52</v>
      </c>
      <c r="D273" s="124">
        <v>1.53</v>
      </c>
      <c r="E273" s="124">
        <v>1.55</v>
      </c>
      <c r="F273" s="124">
        <v>1.56</v>
      </c>
      <c r="G273" s="124">
        <v>1.55</v>
      </c>
      <c r="H273" s="124">
        <v>1.53</v>
      </c>
      <c r="I273" s="124">
        <v>1.52</v>
      </c>
      <c r="J273" s="124">
        <v>1.57</v>
      </c>
      <c r="K273" s="124">
        <v>1.68</v>
      </c>
      <c r="L273" s="124">
        <v>1.77</v>
      </c>
      <c r="M273" s="124">
        <v>2.0699999999999998</v>
      </c>
      <c r="N273" s="125">
        <v>2.2200000000000002</v>
      </c>
      <c r="O273" s="119"/>
      <c r="P273" s="120">
        <f t="shared" si="787"/>
        <v>43852</v>
      </c>
      <c r="Q273" s="126">
        <f t="shared" ref="Q273:W273" si="820">SUMIF($B$9:$N$9,Q$9,$B273:$N273)/100</f>
        <v>1.52E-2</v>
      </c>
      <c r="R273" s="126">
        <f t="shared" si="820"/>
        <v>1.5300000000000001E-2</v>
      </c>
      <c r="S273" s="126">
        <f t="shared" si="820"/>
        <v>1.55E-2</v>
      </c>
      <c r="T273" s="126">
        <f t="shared" si="820"/>
        <v>1.5600000000000001E-2</v>
      </c>
      <c r="U273" s="126">
        <f t="shared" si="820"/>
        <v>1.55E-2</v>
      </c>
      <c r="V273" s="126">
        <f t="shared" si="820"/>
        <v>1.5300000000000001E-2</v>
      </c>
      <c r="W273" s="126">
        <f t="shared" si="820"/>
        <v>1.52E-2</v>
      </c>
      <c r="X273" s="127">
        <f t="shared" si="789"/>
        <v>1.5450000000000002E-2</v>
      </c>
      <c r="Y273" s="126">
        <f t="shared" si="790"/>
        <v>1.5700000000000002E-2</v>
      </c>
      <c r="Z273" s="127">
        <f t="shared" si="791"/>
        <v>1.6250000000000001E-2</v>
      </c>
      <c r="AA273" s="126">
        <f t="shared" si="792"/>
        <v>1.6799999999999999E-2</v>
      </c>
      <c r="AB273" s="127">
        <f t="shared" si="814"/>
        <v>1.7100000000000001E-2</v>
      </c>
      <c r="AC273" s="127">
        <f t="shared" si="814"/>
        <v>1.7400000000000002E-2</v>
      </c>
      <c r="AD273" s="126">
        <f t="shared" si="793"/>
        <v>1.77E-2</v>
      </c>
      <c r="AE273" s="127">
        <f t="shared" ref="AE273:AM273" si="821">+($AN273-$AD273)/10+AD273</f>
        <v>1.8000000000000002E-2</v>
      </c>
      <c r="AF273" s="127">
        <f t="shared" si="821"/>
        <v>1.8300000000000004E-2</v>
      </c>
      <c r="AG273" s="127">
        <f t="shared" si="821"/>
        <v>1.8600000000000005E-2</v>
      </c>
      <c r="AH273" s="127">
        <f t="shared" si="821"/>
        <v>1.8900000000000007E-2</v>
      </c>
      <c r="AI273" s="127">
        <f t="shared" si="821"/>
        <v>1.9200000000000009E-2</v>
      </c>
      <c r="AJ273" s="127">
        <f t="shared" si="821"/>
        <v>1.950000000000001E-2</v>
      </c>
      <c r="AK273" s="127">
        <f t="shared" si="821"/>
        <v>1.9800000000000012E-2</v>
      </c>
      <c r="AL273" s="127">
        <f t="shared" si="821"/>
        <v>2.0100000000000014E-2</v>
      </c>
      <c r="AM273" s="127">
        <f t="shared" si="821"/>
        <v>2.0400000000000015E-2</v>
      </c>
      <c r="AN273" s="126">
        <f t="shared" si="795"/>
        <v>2.07E-2</v>
      </c>
      <c r="AO273" s="127">
        <f t="shared" ref="AO273:AW273" si="822">+($AX273-$AN273)/10+AN273</f>
        <v>2.085E-2</v>
      </c>
      <c r="AP273" s="127">
        <f t="shared" si="822"/>
        <v>2.1000000000000001E-2</v>
      </c>
      <c r="AQ273" s="127">
        <f t="shared" si="822"/>
        <v>2.1150000000000002E-2</v>
      </c>
      <c r="AR273" s="127">
        <f t="shared" si="822"/>
        <v>2.1300000000000003E-2</v>
      </c>
      <c r="AS273" s="127">
        <f t="shared" si="822"/>
        <v>2.1450000000000004E-2</v>
      </c>
      <c r="AT273" s="127">
        <f t="shared" si="822"/>
        <v>2.1600000000000005E-2</v>
      </c>
      <c r="AU273" s="127">
        <f t="shared" si="822"/>
        <v>2.1750000000000005E-2</v>
      </c>
      <c r="AV273" s="127">
        <f t="shared" si="822"/>
        <v>2.1900000000000006E-2</v>
      </c>
      <c r="AW273" s="127">
        <f t="shared" si="822"/>
        <v>2.2050000000000007E-2</v>
      </c>
      <c r="AX273" s="126">
        <f t="shared" si="797"/>
        <v>2.2200000000000001E-2</v>
      </c>
    </row>
    <row r="274" spans="2:50" ht="15.75" customHeight="1" x14ac:dyDescent="0.2">
      <c r="B274" s="123">
        <v>43853</v>
      </c>
      <c r="C274" s="128">
        <v>1.55</v>
      </c>
      <c r="D274" s="128">
        <v>1.57</v>
      </c>
      <c r="E274" s="128">
        <v>1.55</v>
      </c>
      <c r="F274" s="128">
        <v>1.56</v>
      </c>
      <c r="G274" s="128">
        <v>1.55</v>
      </c>
      <c r="H274" s="128">
        <v>1.51</v>
      </c>
      <c r="I274" s="128">
        <v>1.51</v>
      </c>
      <c r="J274" s="128">
        <v>1.55</v>
      </c>
      <c r="K274" s="128">
        <v>1.65</v>
      </c>
      <c r="L274" s="128">
        <v>1.74</v>
      </c>
      <c r="M274" s="128">
        <v>2.0299999999999998</v>
      </c>
      <c r="N274" s="129">
        <v>2.1800000000000002</v>
      </c>
      <c r="O274" s="119"/>
      <c r="P274" s="120">
        <f t="shared" si="787"/>
        <v>43853</v>
      </c>
      <c r="Q274" s="121">
        <f t="shared" ref="Q274:W274" si="823">SUMIF($B$9:$N$9,Q$9,$B274:$N274)/100</f>
        <v>1.55E-2</v>
      </c>
      <c r="R274" s="121">
        <f t="shared" si="823"/>
        <v>1.5700000000000002E-2</v>
      </c>
      <c r="S274" s="121">
        <f t="shared" si="823"/>
        <v>1.55E-2</v>
      </c>
      <c r="T274" s="121">
        <f t="shared" si="823"/>
        <v>1.5600000000000001E-2</v>
      </c>
      <c r="U274" s="121">
        <f t="shared" si="823"/>
        <v>1.55E-2</v>
      </c>
      <c r="V274" s="121">
        <f t="shared" si="823"/>
        <v>1.5100000000000001E-2</v>
      </c>
      <c r="W274" s="121">
        <f t="shared" si="823"/>
        <v>1.5100000000000001E-2</v>
      </c>
      <c r="X274" s="122">
        <f t="shared" si="789"/>
        <v>1.5300000000000001E-2</v>
      </c>
      <c r="Y274" s="121">
        <f t="shared" si="790"/>
        <v>1.55E-2</v>
      </c>
      <c r="Z274" s="122">
        <f t="shared" si="791"/>
        <v>1.6E-2</v>
      </c>
      <c r="AA274" s="121">
        <f t="shared" si="792"/>
        <v>1.6500000000000001E-2</v>
      </c>
      <c r="AB274" s="122">
        <f t="shared" si="814"/>
        <v>1.6799999999999999E-2</v>
      </c>
      <c r="AC274" s="122">
        <f t="shared" si="814"/>
        <v>1.7099999999999997E-2</v>
      </c>
      <c r="AD274" s="121">
        <f t="shared" si="793"/>
        <v>1.7399999999999999E-2</v>
      </c>
      <c r="AE274" s="122">
        <f t="shared" ref="AE274:AM274" si="824">+($AN274-$AD274)/10+AD274</f>
        <v>1.7689999999999997E-2</v>
      </c>
      <c r="AF274" s="122">
        <f t="shared" si="824"/>
        <v>1.7979999999999996E-2</v>
      </c>
      <c r="AG274" s="122">
        <f t="shared" si="824"/>
        <v>1.8269999999999995E-2</v>
      </c>
      <c r="AH274" s="122">
        <f t="shared" si="824"/>
        <v>1.8559999999999993E-2</v>
      </c>
      <c r="AI274" s="122">
        <f t="shared" si="824"/>
        <v>1.8849999999999992E-2</v>
      </c>
      <c r="AJ274" s="122">
        <f t="shared" si="824"/>
        <v>1.913999999999999E-2</v>
      </c>
      <c r="AK274" s="122">
        <f t="shared" si="824"/>
        <v>1.9429999999999989E-2</v>
      </c>
      <c r="AL274" s="122">
        <f t="shared" si="824"/>
        <v>1.9719999999999988E-2</v>
      </c>
      <c r="AM274" s="122">
        <f t="shared" si="824"/>
        <v>2.0009999999999986E-2</v>
      </c>
      <c r="AN274" s="121">
        <f t="shared" si="795"/>
        <v>2.0299999999999999E-2</v>
      </c>
      <c r="AO274" s="122">
        <f t="shared" ref="AO274:AW274" si="825">+($AX274-$AN274)/10+AN274</f>
        <v>2.0449999999999999E-2</v>
      </c>
      <c r="AP274" s="122">
        <f t="shared" si="825"/>
        <v>2.06E-2</v>
      </c>
      <c r="AQ274" s="122">
        <f t="shared" si="825"/>
        <v>2.0750000000000001E-2</v>
      </c>
      <c r="AR274" s="122">
        <f t="shared" si="825"/>
        <v>2.0900000000000002E-2</v>
      </c>
      <c r="AS274" s="122">
        <f t="shared" si="825"/>
        <v>2.1050000000000003E-2</v>
      </c>
      <c r="AT274" s="122">
        <f t="shared" si="825"/>
        <v>2.1200000000000004E-2</v>
      </c>
      <c r="AU274" s="122">
        <f t="shared" si="825"/>
        <v>2.1350000000000004E-2</v>
      </c>
      <c r="AV274" s="122">
        <f t="shared" si="825"/>
        <v>2.1500000000000005E-2</v>
      </c>
      <c r="AW274" s="122">
        <f t="shared" si="825"/>
        <v>2.1650000000000006E-2</v>
      </c>
      <c r="AX274" s="121">
        <f t="shared" si="797"/>
        <v>2.18E-2</v>
      </c>
    </row>
    <row r="275" spans="2:50" ht="15.75" customHeight="1" x14ac:dyDescent="0.2">
      <c r="B275" s="123">
        <v>43854</v>
      </c>
      <c r="C275" s="124">
        <v>1.54</v>
      </c>
      <c r="D275" s="124">
        <v>1.55</v>
      </c>
      <c r="E275" s="124">
        <v>1.54</v>
      </c>
      <c r="F275" s="124">
        <v>1.55</v>
      </c>
      <c r="G275" s="124">
        <v>1.55</v>
      </c>
      <c r="H275" s="124">
        <v>1.49</v>
      </c>
      <c r="I275" s="124">
        <v>1.48</v>
      </c>
      <c r="J275" s="124">
        <v>1.51</v>
      </c>
      <c r="K275" s="124">
        <v>1.61</v>
      </c>
      <c r="L275" s="124">
        <v>1.7</v>
      </c>
      <c r="M275" s="124">
        <v>2</v>
      </c>
      <c r="N275" s="125">
        <v>2.14</v>
      </c>
      <c r="O275" s="119"/>
      <c r="P275" s="120">
        <f t="shared" si="787"/>
        <v>43854</v>
      </c>
      <c r="Q275" s="126">
        <f t="shared" ref="Q275:W275" si="826">SUMIF($B$9:$N$9,Q$9,$B275:$N275)/100</f>
        <v>1.54E-2</v>
      </c>
      <c r="R275" s="126">
        <f t="shared" si="826"/>
        <v>1.55E-2</v>
      </c>
      <c r="S275" s="126">
        <f t="shared" si="826"/>
        <v>1.54E-2</v>
      </c>
      <c r="T275" s="126">
        <f t="shared" si="826"/>
        <v>1.55E-2</v>
      </c>
      <c r="U275" s="126">
        <f t="shared" si="826"/>
        <v>1.55E-2</v>
      </c>
      <c r="V275" s="126">
        <f t="shared" si="826"/>
        <v>1.49E-2</v>
      </c>
      <c r="W275" s="126">
        <f t="shared" si="826"/>
        <v>1.4800000000000001E-2</v>
      </c>
      <c r="X275" s="127">
        <f t="shared" si="789"/>
        <v>1.4950000000000001E-2</v>
      </c>
      <c r="Y275" s="126">
        <f t="shared" si="790"/>
        <v>1.5100000000000001E-2</v>
      </c>
      <c r="Z275" s="127">
        <f t="shared" si="791"/>
        <v>1.5599999999999999E-2</v>
      </c>
      <c r="AA275" s="126">
        <f t="shared" si="792"/>
        <v>1.61E-2</v>
      </c>
      <c r="AB275" s="127">
        <f t="shared" si="814"/>
        <v>1.6400000000000001E-2</v>
      </c>
      <c r="AC275" s="127">
        <f t="shared" si="814"/>
        <v>1.6700000000000003E-2</v>
      </c>
      <c r="AD275" s="126">
        <f t="shared" si="793"/>
        <v>1.7000000000000001E-2</v>
      </c>
      <c r="AE275" s="127">
        <f t="shared" ref="AE275:AM275" si="827">+($AN275-$AD275)/10+AD275</f>
        <v>1.7300000000000003E-2</v>
      </c>
      <c r="AF275" s="127">
        <f t="shared" si="827"/>
        <v>1.7600000000000005E-2</v>
      </c>
      <c r="AG275" s="127">
        <f t="shared" si="827"/>
        <v>1.7900000000000006E-2</v>
      </c>
      <c r="AH275" s="127">
        <f t="shared" si="827"/>
        <v>1.8200000000000008E-2</v>
      </c>
      <c r="AI275" s="127">
        <f t="shared" si="827"/>
        <v>1.8500000000000009E-2</v>
      </c>
      <c r="AJ275" s="127">
        <f t="shared" si="827"/>
        <v>1.8800000000000011E-2</v>
      </c>
      <c r="AK275" s="127">
        <f t="shared" si="827"/>
        <v>1.9100000000000013E-2</v>
      </c>
      <c r="AL275" s="127">
        <f t="shared" si="827"/>
        <v>1.9400000000000014E-2</v>
      </c>
      <c r="AM275" s="127">
        <f t="shared" si="827"/>
        <v>1.9700000000000016E-2</v>
      </c>
      <c r="AN275" s="126">
        <f t="shared" si="795"/>
        <v>0.02</v>
      </c>
      <c r="AO275" s="127">
        <f t="shared" ref="AO275:AW275" si="828">+($AX275-$AN275)/10+AN275</f>
        <v>2.0140000000000002E-2</v>
      </c>
      <c r="AP275" s="127">
        <f t="shared" si="828"/>
        <v>2.0280000000000003E-2</v>
      </c>
      <c r="AQ275" s="127">
        <f t="shared" si="828"/>
        <v>2.0420000000000004E-2</v>
      </c>
      <c r="AR275" s="127">
        <f t="shared" si="828"/>
        <v>2.0560000000000005E-2</v>
      </c>
      <c r="AS275" s="127">
        <f t="shared" si="828"/>
        <v>2.0700000000000007E-2</v>
      </c>
      <c r="AT275" s="127">
        <f t="shared" si="828"/>
        <v>2.0840000000000008E-2</v>
      </c>
      <c r="AU275" s="127">
        <f t="shared" si="828"/>
        <v>2.0980000000000009E-2</v>
      </c>
      <c r="AV275" s="127">
        <f t="shared" si="828"/>
        <v>2.112000000000001E-2</v>
      </c>
      <c r="AW275" s="127">
        <f t="shared" si="828"/>
        <v>2.1260000000000012E-2</v>
      </c>
      <c r="AX275" s="126">
        <f t="shared" si="797"/>
        <v>2.1400000000000002E-2</v>
      </c>
    </row>
    <row r="276" spans="2:50" ht="15.75" customHeight="1" x14ac:dyDescent="0.2">
      <c r="B276" s="123">
        <v>43857</v>
      </c>
      <c r="C276" s="128">
        <v>1.53</v>
      </c>
      <c r="D276" s="128">
        <v>1.55</v>
      </c>
      <c r="E276" s="128">
        <v>1.55</v>
      </c>
      <c r="F276" s="128">
        <v>1.57</v>
      </c>
      <c r="G276" s="128">
        <v>1.53</v>
      </c>
      <c r="H276" s="128">
        <v>1.44</v>
      </c>
      <c r="I276" s="128">
        <v>1.41</v>
      </c>
      <c r="J276" s="128">
        <v>1.44</v>
      </c>
      <c r="K276" s="128">
        <v>1.52</v>
      </c>
      <c r="L276" s="128">
        <v>1.61</v>
      </c>
      <c r="M276" s="128">
        <v>1.91</v>
      </c>
      <c r="N276" s="129">
        <v>2.0499999999999998</v>
      </c>
      <c r="O276" s="119"/>
      <c r="P276" s="120">
        <f t="shared" si="787"/>
        <v>43857</v>
      </c>
      <c r="Q276" s="121">
        <f t="shared" ref="Q276:W276" si="829">SUMIF($B$9:$N$9,Q$9,$B276:$N276)/100</f>
        <v>1.5300000000000001E-2</v>
      </c>
      <c r="R276" s="121">
        <f t="shared" si="829"/>
        <v>1.55E-2</v>
      </c>
      <c r="S276" s="121">
        <f t="shared" si="829"/>
        <v>1.55E-2</v>
      </c>
      <c r="T276" s="121">
        <f t="shared" si="829"/>
        <v>1.5700000000000002E-2</v>
      </c>
      <c r="U276" s="121">
        <f t="shared" si="829"/>
        <v>1.5300000000000001E-2</v>
      </c>
      <c r="V276" s="121">
        <f t="shared" si="829"/>
        <v>1.44E-2</v>
      </c>
      <c r="W276" s="121">
        <f t="shared" si="829"/>
        <v>1.41E-2</v>
      </c>
      <c r="X276" s="122">
        <f t="shared" si="789"/>
        <v>1.4249999999999999E-2</v>
      </c>
      <c r="Y276" s="121">
        <f t="shared" si="790"/>
        <v>1.44E-2</v>
      </c>
      <c r="Z276" s="122">
        <f t="shared" si="791"/>
        <v>1.4800000000000001E-2</v>
      </c>
      <c r="AA276" s="121">
        <f t="shared" si="792"/>
        <v>1.52E-2</v>
      </c>
      <c r="AB276" s="122">
        <f t="shared" si="814"/>
        <v>1.55E-2</v>
      </c>
      <c r="AC276" s="122">
        <f t="shared" si="814"/>
        <v>1.5800000000000002E-2</v>
      </c>
      <c r="AD276" s="121">
        <f t="shared" si="793"/>
        <v>1.61E-2</v>
      </c>
      <c r="AE276" s="122">
        <f t="shared" ref="AE276:AM276" si="830">+($AN276-$AD276)/10+AD276</f>
        <v>1.6399999999999998E-2</v>
      </c>
      <c r="AF276" s="122">
        <f t="shared" si="830"/>
        <v>1.67E-2</v>
      </c>
      <c r="AG276" s="122">
        <f t="shared" si="830"/>
        <v>1.7000000000000001E-2</v>
      </c>
      <c r="AH276" s="122">
        <f t="shared" si="830"/>
        <v>1.7300000000000003E-2</v>
      </c>
      <c r="AI276" s="122">
        <f t="shared" si="830"/>
        <v>1.7600000000000005E-2</v>
      </c>
      <c r="AJ276" s="122">
        <f t="shared" si="830"/>
        <v>1.7900000000000006E-2</v>
      </c>
      <c r="AK276" s="122">
        <f t="shared" si="830"/>
        <v>1.8200000000000008E-2</v>
      </c>
      <c r="AL276" s="122">
        <f t="shared" si="830"/>
        <v>1.8500000000000009E-2</v>
      </c>
      <c r="AM276" s="122">
        <f t="shared" si="830"/>
        <v>1.8800000000000011E-2</v>
      </c>
      <c r="AN276" s="121">
        <f t="shared" si="795"/>
        <v>1.9099999999999999E-2</v>
      </c>
      <c r="AO276" s="122">
        <f t="shared" ref="AO276:AW276" si="831">+($AX276-$AN276)/10+AN276</f>
        <v>1.924E-2</v>
      </c>
      <c r="AP276" s="122">
        <f t="shared" si="831"/>
        <v>1.9380000000000001E-2</v>
      </c>
      <c r="AQ276" s="122">
        <f t="shared" si="831"/>
        <v>1.9520000000000003E-2</v>
      </c>
      <c r="AR276" s="122">
        <f t="shared" si="831"/>
        <v>1.9660000000000004E-2</v>
      </c>
      <c r="AS276" s="122">
        <f t="shared" si="831"/>
        <v>1.9800000000000005E-2</v>
      </c>
      <c r="AT276" s="122">
        <f t="shared" si="831"/>
        <v>1.9940000000000006E-2</v>
      </c>
      <c r="AU276" s="122">
        <f t="shared" si="831"/>
        <v>2.0080000000000008E-2</v>
      </c>
      <c r="AV276" s="122">
        <f t="shared" si="831"/>
        <v>2.0220000000000009E-2</v>
      </c>
      <c r="AW276" s="122">
        <f t="shared" si="831"/>
        <v>2.036000000000001E-2</v>
      </c>
      <c r="AX276" s="121">
        <f t="shared" si="797"/>
        <v>2.0499999999999997E-2</v>
      </c>
    </row>
    <row r="277" spans="2:50" ht="15.75" customHeight="1" x14ac:dyDescent="0.2">
      <c r="B277" s="123">
        <v>43858</v>
      </c>
      <c r="C277" s="124">
        <v>1.53</v>
      </c>
      <c r="D277" s="124">
        <v>1.57</v>
      </c>
      <c r="E277" s="124">
        <v>1.57</v>
      </c>
      <c r="F277" s="124">
        <v>1.58</v>
      </c>
      <c r="G277" s="124">
        <v>1.53</v>
      </c>
      <c r="H277" s="124">
        <v>1.45</v>
      </c>
      <c r="I277" s="124">
        <v>1.45</v>
      </c>
      <c r="J277" s="124">
        <v>1.47</v>
      </c>
      <c r="K277" s="124">
        <v>1.56</v>
      </c>
      <c r="L277" s="124">
        <v>1.65</v>
      </c>
      <c r="M277" s="124">
        <v>1.95</v>
      </c>
      <c r="N277" s="125">
        <v>2.1</v>
      </c>
      <c r="O277" s="119"/>
      <c r="P277" s="120">
        <f t="shared" si="787"/>
        <v>43858</v>
      </c>
      <c r="Q277" s="126">
        <f t="shared" ref="Q277:W277" si="832">SUMIF($B$9:$N$9,Q$9,$B277:$N277)/100</f>
        <v>1.5300000000000001E-2</v>
      </c>
      <c r="R277" s="126">
        <f t="shared" si="832"/>
        <v>1.5700000000000002E-2</v>
      </c>
      <c r="S277" s="126">
        <f t="shared" si="832"/>
        <v>1.5700000000000002E-2</v>
      </c>
      <c r="T277" s="126">
        <f t="shared" si="832"/>
        <v>1.5800000000000002E-2</v>
      </c>
      <c r="U277" s="126">
        <f t="shared" si="832"/>
        <v>1.5300000000000001E-2</v>
      </c>
      <c r="V277" s="126">
        <f t="shared" si="832"/>
        <v>1.4499999999999999E-2</v>
      </c>
      <c r="W277" s="126">
        <f t="shared" si="832"/>
        <v>1.4499999999999999E-2</v>
      </c>
      <c r="X277" s="127">
        <f t="shared" si="789"/>
        <v>1.4599999999999998E-2</v>
      </c>
      <c r="Y277" s="126">
        <f t="shared" si="790"/>
        <v>1.47E-2</v>
      </c>
      <c r="Z277" s="127">
        <f t="shared" si="791"/>
        <v>1.515E-2</v>
      </c>
      <c r="AA277" s="126">
        <f t="shared" si="792"/>
        <v>1.5600000000000001E-2</v>
      </c>
      <c r="AB277" s="127">
        <f t="shared" si="814"/>
        <v>1.5900000000000001E-2</v>
      </c>
      <c r="AC277" s="127">
        <f t="shared" si="814"/>
        <v>1.6199999999999999E-2</v>
      </c>
      <c r="AD277" s="126">
        <f t="shared" si="793"/>
        <v>1.6500000000000001E-2</v>
      </c>
      <c r="AE277" s="127">
        <f t="shared" ref="AE277:AM277" si="833">+($AN277-$AD277)/10+AD277</f>
        <v>1.6800000000000002E-2</v>
      </c>
      <c r="AF277" s="127">
        <f t="shared" si="833"/>
        <v>1.7100000000000004E-2</v>
      </c>
      <c r="AG277" s="127">
        <f t="shared" si="833"/>
        <v>1.7400000000000006E-2</v>
      </c>
      <c r="AH277" s="127">
        <f t="shared" si="833"/>
        <v>1.7700000000000007E-2</v>
      </c>
      <c r="AI277" s="127">
        <f t="shared" si="833"/>
        <v>1.8000000000000009E-2</v>
      </c>
      <c r="AJ277" s="127">
        <f t="shared" si="833"/>
        <v>1.8300000000000011E-2</v>
      </c>
      <c r="AK277" s="127">
        <f t="shared" si="833"/>
        <v>1.8600000000000012E-2</v>
      </c>
      <c r="AL277" s="127">
        <f t="shared" si="833"/>
        <v>1.8900000000000014E-2</v>
      </c>
      <c r="AM277" s="127">
        <f t="shared" si="833"/>
        <v>1.9200000000000016E-2</v>
      </c>
      <c r="AN277" s="126">
        <f t="shared" si="795"/>
        <v>1.95E-2</v>
      </c>
      <c r="AO277" s="127">
        <f t="shared" ref="AO277:AW277" si="834">+($AX277-$AN277)/10+AN277</f>
        <v>1.9650000000000001E-2</v>
      </c>
      <c r="AP277" s="127">
        <f t="shared" si="834"/>
        <v>1.9800000000000002E-2</v>
      </c>
      <c r="AQ277" s="127">
        <f t="shared" si="834"/>
        <v>1.9950000000000002E-2</v>
      </c>
      <c r="AR277" s="127">
        <f t="shared" si="834"/>
        <v>2.0100000000000003E-2</v>
      </c>
      <c r="AS277" s="127">
        <f t="shared" si="834"/>
        <v>2.0250000000000004E-2</v>
      </c>
      <c r="AT277" s="127">
        <f t="shared" si="834"/>
        <v>2.0400000000000005E-2</v>
      </c>
      <c r="AU277" s="127">
        <f t="shared" si="834"/>
        <v>2.0550000000000006E-2</v>
      </c>
      <c r="AV277" s="127">
        <f t="shared" si="834"/>
        <v>2.0700000000000007E-2</v>
      </c>
      <c r="AW277" s="127">
        <f t="shared" si="834"/>
        <v>2.0850000000000007E-2</v>
      </c>
      <c r="AX277" s="126">
        <f t="shared" si="797"/>
        <v>2.1000000000000001E-2</v>
      </c>
    </row>
    <row r="278" spans="2:50" ht="15.75" customHeight="1" x14ac:dyDescent="0.2">
      <c r="B278" s="123">
        <v>43859</v>
      </c>
      <c r="C278" s="128">
        <v>1.52</v>
      </c>
      <c r="D278" s="128">
        <v>1.55</v>
      </c>
      <c r="E278" s="128">
        <v>1.56</v>
      </c>
      <c r="F278" s="128">
        <v>1.57</v>
      </c>
      <c r="G278" s="128">
        <v>1.51</v>
      </c>
      <c r="H278" s="128">
        <v>1.42</v>
      </c>
      <c r="I278" s="128">
        <v>1.39</v>
      </c>
      <c r="J278" s="128">
        <v>1.41</v>
      </c>
      <c r="K278" s="128">
        <v>1.51</v>
      </c>
      <c r="L278" s="128">
        <v>1.6</v>
      </c>
      <c r="M278" s="128">
        <v>1.89</v>
      </c>
      <c r="N278" s="129">
        <v>2.0499999999999998</v>
      </c>
      <c r="O278" s="119"/>
      <c r="P278" s="120">
        <f t="shared" si="787"/>
        <v>43859</v>
      </c>
      <c r="Q278" s="121">
        <f t="shared" ref="Q278:W278" si="835">SUMIF($B$9:$N$9,Q$9,$B278:$N278)/100</f>
        <v>1.52E-2</v>
      </c>
      <c r="R278" s="121">
        <f t="shared" si="835"/>
        <v>1.55E-2</v>
      </c>
      <c r="S278" s="121">
        <f t="shared" si="835"/>
        <v>1.5600000000000001E-2</v>
      </c>
      <c r="T278" s="121">
        <f t="shared" si="835"/>
        <v>1.5700000000000002E-2</v>
      </c>
      <c r="U278" s="121">
        <f t="shared" si="835"/>
        <v>1.5100000000000001E-2</v>
      </c>
      <c r="V278" s="121">
        <f t="shared" si="835"/>
        <v>1.4199999999999999E-2</v>
      </c>
      <c r="W278" s="121">
        <f t="shared" si="835"/>
        <v>1.3899999999999999E-2</v>
      </c>
      <c r="X278" s="122">
        <f t="shared" si="789"/>
        <v>1.3999999999999999E-2</v>
      </c>
      <c r="Y278" s="121">
        <f t="shared" si="790"/>
        <v>1.41E-2</v>
      </c>
      <c r="Z278" s="122">
        <f t="shared" si="791"/>
        <v>1.46E-2</v>
      </c>
      <c r="AA278" s="121">
        <f t="shared" si="792"/>
        <v>1.5100000000000001E-2</v>
      </c>
      <c r="AB278" s="122">
        <f t="shared" si="814"/>
        <v>1.54E-2</v>
      </c>
      <c r="AC278" s="122">
        <f t="shared" si="814"/>
        <v>1.5699999999999999E-2</v>
      </c>
      <c r="AD278" s="121">
        <f t="shared" si="793"/>
        <v>1.6E-2</v>
      </c>
      <c r="AE278" s="122">
        <f t="shared" ref="AE278:AM278" si="836">+($AN278-$AD278)/10+AD278</f>
        <v>1.6289999999999999E-2</v>
      </c>
      <c r="AF278" s="122">
        <f t="shared" si="836"/>
        <v>1.6579999999999998E-2</v>
      </c>
      <c r="AG278" s="122">
        <f t="shared" si="836"/>
        <v>1.6869999999999996E-2</v>
      </c>
      <c r="AH278" s="122">
        <f t="shared" si="836"/>
        <v>1.7159999999999995E-2</v>
      </c>
      <c r="AI278" s="122">
        <f t="shared" si="836"/>
        <v>1.7449999999999993E-2</v>
      </c>
      <c r="AJ278" s="122">
        <f t="shared" si="836"/>
        <v>1.7739999999999992E-2</v>
      </c>
      <c r="AK278" s="122">
        <f t="shared" si="836"/>
        <v>1.802999999999999E-2</v>
      </c>
      <c r="AL278" s="122">
        <f t="shared" si="836"/>
        <v>1.8319999999999989E-2</v>
      </c>
      <c r="AM278" s="122">
        <f t="shared" si="836"/>
        <v>1.8609999999999988E-2</v>
      </c>
      <c r="AN278" s="121">
        <f t="shared" si="795"/>
        <v>1.89E-2</v>
      </c>
      <c r="AO278" s="122">
        <f t="shared" ref="AO278:AW278" si="837">+($AX278-$AN278)/10+AN278</f>
        <v>1.9060000000000001E-2</v>
      </c>
      <c r="AP278" s="122">
        <f t="shared" si="837"/>
        <v>1.9220000000000001E-2</v>
      </c>
      <c r="AQ278" s="122">
        <f t="shared" si="837"/>
        <v>1.9380000000000001E-2</v>
      </c>
      <c r="AR278" s="122">
        <f t="shared" si="837"/>
        <v>1.9540000000000002E-2</v>
      </c>
      <c r="AS278" s="122">
        <f t="shared" si="837"/>
        <v>1.9700000000000002E-2</v>
      </c>
      <c r="AT278" s="122">
        <f t="shared" si="837"/>
        <v>1.9860000000000003E-2</v>
      </c>
      <c r="AU278" s="122">
        <f t="shared" si="837"/>
        <v>2.0020000000000003E-2</v>
      </c>
      <c r="AV278" s="122">
        <f t="shared" si="837"/>
        <v>2.0180000000000003E-2</v>
      </c>
      <c r="AW278" s="122">
        <f t="shared" si="837"/>
        <v>2.0340000000000004E-2</v>
      </c>
      <c r="AX278" s="121">
        <f t="shared" si="797"/>
        <v>2.0499999999999997E-2</v>
      </c>
    </row>
    <row r="279" spans="2:50" ht="15.75" customHeight="1" x14ac:dyDescent="0.2">
      <c r="B279" s="123">
        <v>43860</v>
      </c>
      <c r="C279" s="124">
        <v>1.59</v>
      </c>
      <c r="D279" s="124">
        <v>1.58</v>
      </c>
      <c r="E279" s="124">
        <v>1.57</v>
      </c>
      <c r="F279" s="124">
        <v>1.57</v>
      </c>
      <c r="G279" s="124">
        <v>1.48</v>
      </c>
      <c r="H279" s="124">
        <v>1.41</v>
      </c>
      <c r="I279" s="124">
        <v>1.37</v>
      </c>
      <c r="J279" s="124">
        <v>1.39</v>
      </c>
      <c r="K279" s="124">
        <v>1.49</v>
      </c>
      <c r="L279" s="124">
        <v>1.57</v>
      </c>
      <c r="M279" s="124">
        <v>1.88</v>
      </c>
      <c r="N279" s="125">
        <v>2.04</v>
      </c>
      <c r="O279" s="119"/>
      <c r="P279" s="120">
        <f t="shared" si="787"/>
        <v>43860</v>
      </c>
      <c r="Q279" s="126">
        <f t="shared" ref="Q279:W279" si="838">SUMIF($B$9:$N$9,Q$9,$B279:$N279)/100</f>
        <v>1.5900000000000001E-2</v>
      </c>
      <c r="R279" s="126">
        <f t="shared" si="838"/>
        <v>1.5800000000000002E-2</v>
      </c>
      <c r="S279" s="126">
        <f t="shared" si="838"/>
        <v>1.5700000000000002E-2</v>
      </c>
      <c r="T279" s="126">
        <f t="shared" si="838"/>
        <v>1.5700000000000002E-2</v>
      </c>
      <c r="U279" s="126">
        <f t="shared" si="838"/>
        <v>1.4800000000000001E-2</v>
      </c>
      <c r="V279" s="126">
        <f t="shared" si="838"/>
        <v>1.41E-2</v>
      </c>
      <c r="W279" s="126">
        <f t="shared" si="838"/>
        <v>1.37E-2</v>
      </c>
      <c r="X279" s="127">
        <f t="shared" si="789"/>
        <v>1.38E-2</v>
      </c>
      <c r="Y279" s="126">
        <f t="shared" si="790"/>
        <v>1.3899999999999999E-2</v>
      </c>
      <c r="Z279" s="127">
        <f t="shared" si="791"/>
        <v>1.44E-2</v>
      </c>
      <c r="AA279" s="126">
        <f t="shared" si="792"/>
        <v>1.49E-2</v>
      </c>
      <c r="AB279" s="127">
        <f t="shared" si="814"/>
        <v>1.5166666666666667E-2</v>
      </c>
      <c r="AC279" s="127">
        <f t="shared" si="814"/>
        <v>1.5433333333333334E-2</v>
      </c>
      <c r="AD279" s="126">
        <f t="shared" si="793"/>
        <v>1.5700000000000002E-2</v>
      </c>
      <c r="AE279" s="127">
        <f t="shared" ref="AE279:AM279" si="839">+($AN279-$AD279)/10+AD279</f>
        <v>1.6010000000000003E-2</v>
      </c>
      <c r="AF279" s="127">
        <f t="shared" si="839"/>
        <v>1.6320000000000001E-2</v>
      </c>
      <c r="AG279" s="127">
        <f t="shared" si="839"/>
        <v>1.6629999999999999E-2</v>
      </c>
      <c r="AH279" s="127">
        <f t="shared" si="839"/>
        <v>1.6939999999999997E-2</v>
      </c>
      <c r="AI279" s="127">
        <f t="shared" si="839"/>
        <v>1.7249999999999995E-2</v>
      </c>
      <c r="AJ279" s="127">
        <f t="shared" si="839"/>
        <v>1.7559999999999992E-2</v>
      </c>
      <c r="AK279" s="127">
        <f t="shared" si="839"/>
        <v>1.786999999999999E-2</v>
      </c>
      <c r="AL279" s="127">
        <f t="shared" si="839"/>
        <v>1.8179999999999988E-2</v>
      </c>
      <c r="AM279" s="127">
        <f t="shared" si="839"/>
        <v>1.8489999999999986E-2</v>
      </c>
      <c r="AN279" s="126">
        <f t="shared" si="795"/>
        <v>1.8799999999999997E-2</v>
      </c>
      <c r="AO279" s="127">
        <f t="shared" ref="AO279:AW279" si="840">+($AX279-$AN279)/10+AN279</f>
        <v>1.8959999999999998E-2</v>
      </c>
      <c r="AP279" s="127">
        <f t="shared" si="840"/>
        <v>1.9119999999999998E-2</v>
      </c>
      <c r="AQ279" s="127">
        <f t="shared" si="840"/>
        <v>1.9279999999999999E-2</v>
      </c>
      <c r="AR279" s="127">
        <f t="shared" si="840"/>
        <v>1.9439999999999999E-2</v>
      </c>
      <c r="AS279" s="127">
        <f t="shared" si="840"/>
        <v>1.9599999999999999E-2</v>
      </c>
      <c r="AT279" s="127">
        <f t="shared" si="840"/>
        <v>1.976E-2</v>
      </c>
      <c r="AU279" s="127">
        <f t="shared" si="840"/>
        <v>1.992E-2</v>
      </c>
      <c r="AV279" s="127">
        <f t="shared" si="840"/>
        <v>2.0080000000000001E-2</v>
      </c>
      <c r="AW279" s="127">
        <f t="shared" si="840"/>
        <v>2.0240000000000001E-2</v>
      </c>
      <c r="AX279" s="126">
        <f t="shared" si="797"/>
        <v>2.0400000000000001E-2</v>
      </c>
    </row>
    <row r="280" spans="2:50" ht="15.75" customHeight="1" x14ac:dyDescent="0.2">
      <c r="B280" s="123">
        <v>43861</v>
      </c>
      <c r="C280" s="128">
        <v>1.56</v>
      </c>
      <c r="D280" s="128">
        <v>1.57</v>
      </c>
      <c r="E280" s="128">
        <v>1.55</v>
      </c>
      <c r="F280" s="128">
        <v>1.54</v>
      </c>
      <c r="G280" s="128">
        <v>1.45</v>
      </c>
      <c r="H280" s="128">
        <v>1.33</v>
      </c>
      <c r="I280" s="128">
        <v>1.3</v>
      </c>
      <c r="J280" s="128">
        <v>1.32</v>
      </c>
      <c r="K280" s="128">
        <v>1.42</v>
      </c>
      <c r="L280" s="128">
        <v>1.51</v>
      </c>
      <c r="M280" s="128">
        <v>1.83</v>
      </c>
      <c r="N280" s="129">
        <v>1.99</v>
      </c>
      <c r="O280" s="119"/>
      <c r="P280" s="120">
        <f t="shared" si="787"/>
        <v>43861</v>
      </c>
      <c r="Q280" s="121">
        <f t="shared" ref="Q280:W280" si="841">SUMIF($B$9:$N$9,Q$9,$B280:$N280)/100</f>
        <v>1.5600000000000001E-2</v>
      </c>
      <c r="R280" s="121">
        <f t="shared" si="841"/>
        <v>1.5700000000000002E-2</v>
      </c>
      <c r="S280" s="121">
        <f t="shared" si="841"/>
        <v>1.55E-2</v>
      </c>
      <c r="T280" s="121">
        <f t="shared" si="841"/>
        <v>1.54E-2</v>
      </c>
      <c r="U280" s="121">
        <f t="shared" si="841"/>
        <v>1.4499999999999999E-2</v>
      </c>
      <c r="V280" s="121">
        <f t="shared" si="841"/>
        <v>1.3300000000000001E-2</v>
      </c>
      <c r="W280" s="121">
        <f t="shared" si="841"/>
        <v>1.3000000000000001E-2</v>
      </c>
      <c r="X280" s="122">
        <f t="shared" si="789"/>
        <v>1.3100000000000001E-2</v>
      </c>
      <c r="Y280" s="121">
        <f t="shared" si="790"/>
        <v>1.32E-2</v>
      </c>
      <c r="Z280" s="122">
        <f t="shared" si="791"/>
        <v>1.37E-2</v>
      </c>
      <c r="AA280" s="121">
        <f t="shared" si="792"/>
        <v>1.4199999999999999E-2</v>
      </c>
      <c r="AB280" s="122">
        <f t="shared" si="814"/>
        <v>1.4499999999999999E-2</v>
      </c>
      <c r="AC280" s="122">
        <f t="shared" si="814"/>
        <v>1.4799999999999999E-2</v>
      </c>
      <c r="AD280" s="121">
        <f t="shared" si="793"/>
        <v>1.5100000000000001E-2</v>
      </c>
      <c r="AE280" s="122">
        <f t="shared" ref="AE280:AM280" si="842">+($AN280-$AD280)/10+AD280</f>
        <v>1.542E-2</v>
      </c>
      <c r="AF280" s="122">
        <f t="shared" si="842"/>
        <v>1.5740000000000001E-2</v>
      </c>
      <c r="AG280" s="122">
        <f t="shared" si="842"/>
        <v>1.6060000000000001E-2</v>
      </c>
      <c r="AH280" s="122">
        <f t="shared" si="842"/>
        <v>1.6380000000000002E-2</v>
      </c>
      <c r="AI280" s="122">
        <f t="shared" si="842"/>
        <v>1.6700000000000003E-2</v>
      </c>
      <c r="AJ280" s="122">
        <f t="shared" si="842"/>
        <v>1.7020000000000004E-2</v>
      </c>
      <c r="AK280" s="122">
        <f t="shared" si="842"/>
        <v>1.7340000000000005E-2</v>
      </c>
      <c r="AL280" s="122">
        <f t="shared" si="842"/>
        <v>1.7660000000000006E-2</v>
      </c>
      <c r="AM280" s="122">
        <f t="shared" si="842"/>
        <v>1.7980000000000006E-2</v>
      </c>
      <c r="AN280" s="121">
        <f t="shared" si="795"/>
        <v>1.83E-2</v>
      </c>
      <c r="AO280" s="122">
        <f t="shared" ref="AO280:AW280" si="843">+($AX280-$AN280)/10+AN280</f>
        <v>1.8460000000000001E-2</v>
      </c>
      <c r="AP280" s="122">
        <f t="shared" si="843"/>
        <v>1.8620000000000001E-2</v>
      </c>
      <c r="AQ280" s="122">
        <f t="shared" si="843"/>
        <v>1.8780000000000002E-2</v>
      </c>
      <c r="AR280" s="122">
        <f t="shared" si="843"/>
        <v>1.8940000000000002E-2</v>
      </c>
      <c r="AS280" s="122">
        <f t="shared" si="843"/>
        <v>1.9100000000000002E-2</v>
      </c>
      <c r="AT280" s="122">
        <f t="shared" si="843"/>
        <v>1.9260000000000003E-2</v>
      </c>
      <c r="AU280" s="122">
        <f t="shared" si="843"/>
        <v>1.9420000000000003E-2</v>
      </c>
      <c r="AV280" s="122">
        <f t="shared" si="843"/>
        <v>1.9580000000000004E-2</v>
      </c>
      <c r="AW280" s="122">
        <f t="shared" si="843"/>
        <v>1.9740000000000004E-2</v>
      </c>
      <c r="AX280" s="121">
        <f t="shared" si="797"/>
        <v>1.9900000000000001E-2</v>
      </c>
    </row>
    <row r="281" spans="2:50" ht="15.75" customHeight="1" x14ac:dyDescent="0.2">
      <c r="B281" s="123">
        <v>43864</v>
      </c>
      <c r="C281" s="124">
        <v>1.56</v>
      </c>
      <c r="D281" s="124">
        <v>1.57</v>
      </c>
      <c r="E281" s="124">
        <v>1.57</v>
      </c>
      <c r="F281" s="124">
        <v>1.56</v>
      </c>
      <c r="G281" s="124">
        <v>1.46</v>
      </c>
      <c r="H281" s="124">
        <v>1.36</v>
      </c>
      <c r="I281" s="124">
        <v>1.34</v>
      </c>
      <c r="J281" s="124">
        <v>1.35</v>
      </c>
      <c r="K281" s="124">
        <v>1.45</v>
      </c>
      <c r="L281" s="124">
        <v>1.54</v>
      </c>
      <c r="M281" s="124">
        <v>1.84</v>
      </c>
      <c r="N281" s="125">
        <v>2.0099999999999998</v>
      </c>
      <c r="O281" s="119"/>
      <c r="P281" s="120">
        <f t="shared" si="787"/>
        <v>43864</v>
      </c>
      <c r="Q281" s="126">
        <f t="shared" ref="Q281:W281" si="844">SUMIF($B$9:$N$9,Q$9,$B281:$N281)/100</f>
        <v>1.5600000000000001E-2</v>
      </c>
      <c r="R281" s="126">
        <f t="shared" si="844"/>
        <v>1.5700000000000002E-2</v>
      </c>
      <c r="S281" s="126">
        <f t="shared" si="844"/>
        <v>1.5700000000000002E-2</v>
      </c>
      <c r="T281" s="126">
        <f t="shared" si="844"/>
        <v>1.5600000000000001E-2</v>
      </c>
      <c r="U281" s="126">
        <f t="shared" si="844"/>
        <v>1.46E-2</v>
      </c>
      <c r="V281" s="126">
        <f t="shared" si="844"/>
        <v>1.3600000000000001E-2</v>
      </c>
      <c r="W281" s="126">
        <f t="shared" si="844"/>
        <v>1.34E-2</v>
      </c>
      <c r="X281" s="127">
        <f t="shared" si="789"/>
        <v>1.345E-2</v>
      </c>
      <c r="Y281" s="126">
        <f t="shared" si="790"/>
        <v>1.3500000000000002E-2</v>
      </c>
      <c r="Z281" s="127">
        <f t="shared" si="791"/>
        <v>1.4E-2</v>
      </c>
      <c r="AA281" s="126">
        <f t="shared" si="792"/>
        <v>1.4499999999999999E-2</v>
      </c>
      <c r="AB281" s="127">
        <f t="shared" si="814"/>
        <v>1.4799999999999999E-2</v>
      </c>
      <c r="AC281" s="127">
        <f t="shared" si="814"/>
        <v>1.5099999999999999E-2</v>
      </c>
      <c r="AD281" s="126">
        <f t="shared" si="793"/>
        <v>1.54E-2</v>
      </c>
      <c r="AE281" s="127">
        <f t="shared" ref="AE281:AM281" si="845">+($AN281-$AD281)/10+AD281</f>
        <v>1.5699999999999999E-2</v>
      </c>
      <c r="AF281" s="127">
        <f t="shared" si="845"/>
        <v>1.6E-2</v>
      </c>
      <c r="AG281" s="127">
        <f t="shared" si="845"/>
        <v>1.6300000000000002E-2</v>
      </c>
      <c r="AH281" s="127">
        <f t="shared" si="845"/>
        <v>1.6600000000000004E-2</v>
      </c>
      <c r="AI281" s="127">
        <f t="shared" si="845"/>
        <v>1.6900000000000005E-2</v>
      </c>
      <c r="AJ281" s="127">
        <f t="shared" si="845"/>
        <v>1.7200000000000007E-2</v>
      </c>
      <c r="AK281" s="127">
        <f t="shared" si="845"/>
        <v>1.7500000000000009E-2</v>
      </c>
      <c r="AL281" s="127">
        <f t="shared" si="845"/>
        <v>1.780000000000001E-2</v>
      </c>
      <c r="AM281" s="127">
        <f t="shared" si="845"/>
        <v>1.8100000000000012E-2</v>
      </c>
      <c r="AN281" s="126">
        <f t="shared" si="795"/>
        <v>1.84E-2</v>
      </c>
      <c r="AO281" s="127">
        <f t="shared" ref="AO281:AW281" si="846">+($AX281-$AN281)/10+AN281</f>
        <v>1.857E-2</v>
      </c>
      <c r="AP281" s="127">
        <f t="shared" si="846"/>
        <v>1.874E-2</v>
      </c>
      <c r="AQ281" s="127">
        <f t="shared" si="846"/>
        <v>1.891E-2</v>
      </c>
      <c r="AR281" s="127">
        <f t="shared" si="846"/>
        <v>1.908E-2</v>
      </c>
      <c r="AS281" s="127">
        <f t="shared" si="846"/>
        <v>1.925E-2</v>
      </c>
      <c r="AT281" s="127">
        <f t="shared" si="846"/>
        <v>1.942E-2</v>
      </c>
      <c r="AU281" s="127">
        <f t="shared" si="846"/>
        <v>1.959E-2</v>
      </c>
      <c r="AV281" s="127">
        <f t="shared" si="846"/>
        <v>1.976E-2</v>
      </c>
      <c r="AW281" s="127">
        <f t="shared" si="846"/>
        <v>1.993E-2</v>
      </c>
      <c r="AX281" s="126">
        <f t="shared" si="797"/>
        <v>2.0099999999999996E-2</v>
      </c>
    </row>
    <row r="282" spans="2:50" ht="15.75" customHeight="1" x14ac:dyDescent="0.2">
      <c r="B282" s="123">
        <v>43865</v>
      </c>
      <c r="C282" s="128">
        <v>1.55</v>
      </c>
      <c r="D282" s="128">
        <v>1.57</v>
      </c>
      <c r="E282" s="128">
        <v>1.57</v>
      </c>
      <c r="F282" s="128">
        <v>1.57</v>
      </c>
      <c r="G282" s="128">
        <v>1.48</v>
      </c>
      <c r="H282" s="128">
        <v>1.41</v>
      </c>
      <c r="I282" s="128">
        <v>1.4</v>
      </c>
      <c r="J282" s="128">
        <v>1.42</v>
      </c>
      <c r="K282" s="128">
        <v>1.52</v>
      </c>
      <c r="L282" s="128">
        <v>1.61</v>
      </c>
      <c r="M282" s="128">
        <v>1.91</v>
      </c>
      <c r="N282" s="129">
        <v>2.08</v>
      </c>
      <c r="O282" s="119"/>
      <c r="P282" s="120">
        <f t="shared" si="787"/>
        <v>43865</v>
      </c>
      <c r="Q282" s="121">
        <f t="shared" ref="Q282:W282" si="847">SUMIF($B$9:$N$9,Q$9,$B282:$N282)/100</f>
        <v>1.55E-2</v>
      </c>
      <c r="R282" s="121">
        <f t="shared" si="847"/>
        <v>1.5700000000000002E-2</v>
      </c>
      <c r="S282" s="121">
        <f t="shared" si="847"/>
        <v>1.5700000000000002E-2</v>
      </c>
      <c r="T282" s="121">
        <f t="shared" si="847"/>
        <v>1.5700000000000002E-2</v>
      </c>
      <c r="U282" s="121">
        <f t="shared" si="847"/>
        <v>1.4800000000000001E-2</v>
      </c>
      <c r="V282" s="121">
        <f t="shared" si="847"/>
        <v>1.41E-2</v>
      </c>
      <c r="W282" s="121">
        <f t="shared" si="847"/>
        <v>1.3999999999999999E-2</v>
      </c>
      <c r="X282" s="122">
        <f t="shared" si="789"/>
        <v>1.4099999999999998E-2</v>
      </c>
      <c r="Y282" s="121">
        <f t="shared" si="790"/>
        <v>1.4199999999999999E-2</v>
      </c>
      <c r="Z282" s="122">
        <f t="shared" si="791"/>
        <v>1.47E-2</v>
      </c>
      <c r="AA282" s="121">
        <f t="shared" si="792"/>
        <v>1.52E-2</v>
      </c>
      <c r="AB282" s="122">
        <f t="shared" si="814"/>
        <v>1.55E-2</v>
      </c>
      <c r="AC282" s="122">
        <f t="shared" si="814"/>
        <v>1.5800000000000002E-2</v>
      </c>
      <c r="AD282" s="121">
        <f t="shared" si="793"/>
        <v>1.61E-2</v>
      </c>
      <c r="AE282" s="122">
        <f t="shared" ref="AE282:AM282" si="848">+($AN282-$AD282)/10+AD282</f>
        <v>1.6399999999999998E-2</v>
      </c>
      <c r="AF282" s="122">
        <f t="shared" si="848"/>
        <v>1.67E-2</v>
      </c>
      <c r="AG282" s="122">
        <f t="shared" si="848"/>
        <v>1.7000000000000001E-2</v>
      </c>
      <c r="AH282" s="122">
        <f t="shared" si="848"/>
        <v>1.7300000000000003E-2</v>
      </c>
      <c r="AI282" s="122">
        <f t="shared" si="848"/>
        <v>1.7600000000000005E-2</v>
      </c>
      <c r="AJ282" s="122">
        <f t="shared" si="848"/>
        <v>1.7900000000000006E-2</v>
      </c>
      <c r="AK282" s="122">
        <f t="shared" si="848"/>
        <v>1.8200000000000008E-2</v>
      </c>
      <c r="AL282" s="122">
        <f t="shared" si="848"/>
        <v>1.8500000000000009E-2</v>
      </c>
      <c r="AM282" s="122">
        <f t="shared" si="848"/>
        <v>1.8800000000000011E-2</v>
      </c>
      <c r="AN282" s="121">
        <f t="shared" si="795"/>
        <v>1.9099999999999999E-2</v>
      </c>
      <c r="AO282" s="122">
        <f t="shared" ref="AO282:AW282" si="849">+($AX282-$AN282)/10+AN282</f>
        <v>1.9269999999999999E-2</v>
      </c>
      <c r="AP282" s="122">
        <f t="shared" si="849"/>
        <v>1.9439999999999999E-2</v>
      </c>
      <c r="AQ282" s="122">
        <f t="shared" si="849"/>
        <v>1.9609999999999999E-2</v>
      </c>
      <c r="AR282" s="122">
        <f t="shared" si="849"/>
        <v>1.9779999999999999E-2</v>
      </c>
      <c r="AS282" s="122">
        <f t="shared" si="849"/>
        <v>1.9949999999999999E-2</v>
      </c>
      <c r="AT282" s="122">
        <f t="shared" si="849"/>
        <v>2.0119999999999999E-2</v>
      </c>
      <c r="AU282" s="122">
        <f t="shared" si="849"/>
        <v>2.0289999999999999E-2</v>
      </c>
      <c r="AV282" s="122">
        <f t="shared" si="849"/>
        <v>2.0459999999999999E-2</v>
      </c>
      <c r="AW282" s="122">
        <f t="shared" si="849"/>
        <v>2.0629999999999999E-2</v>
      </c>
      <c r="AX282" s="121">
        <f t="shared" si="797"/>
        <v>2.0799999999999999E-2</v>
      </c>
    </row>
    <row r="283" spans="2:50" ht="15.75" customHeight="1" x14ac:dyDescent="0.2">
      <c r="B283" s="123">
        <v>43866</v>
      </c>
      <c r="C283" s="124">
        <v>1.55</v>
      </c>
      <c r="D283" s="124">
        <v>1.56</v>
      </c>
      <c r="E283" s="124">
        <v>1.57</v>
      </c>
      <c r="F283" s="124">
        <v>1.57</v>
      </c>
      <c r="G283" s="124">
        <v>1.49</v>
      </c>
      <c r="H283" s="124">
        <v>1.44</v>
      </c>
      <c r="I283" s="124">
        <v>1.43</v>
      </c>
      <c r="J283" s="124">
        <v>1.46</v>
      </c>
      <c r="K283" s="124">
        <v>1.57</v>
      </c>
      <c r="L283" s="124">
        <v>1.66</v>
      </c>
      <c r="M283" s="124">
        <v>1.97</v>
      </c>
      <c r="N283" s="125">
        <v>2.14</v>
      </c>
      <c r="O283" s="119"/>
      <c r="P283" s="120">
        <f t="shared" si="787"/>
        <v>43866</v>
      </c>
      <c r="Q283" s="126">
        <f t="shared" ref="Q283:W283" si="850">SUMIF($B$9:$N$9,Q$9,$B283:$N283)/100</f>
        <v>1.55E-2</v>
      </c>
      <c r="R283" s="126">
        <f t="shared" si="850"/>
        <v>1.5600000000000001E-2</v>
      </c>
      <c r="S283" s="126">
        <f t="shared" si="850"/>
        <v>1.5700000000000002E-2</v>
      </c>
      <c r="T283" s="126">
        <f t="shared" si="850"/>
        <v>1.5700000000000002E-2</v>
      </c>
      <c r="U283" s="126">
        <f t="shared" si="850"/>
        <v>1.49E-2</v>
      </c>
      <c r="V283" s="126">
        <f t="shared" si="850"/>
        <v>1.44E-2</v>
      </c>
      <c r="W283" s="126">
        <f t="shared" si="850"/>
        <v>1.43E-2</v>
      </c>
      <c r="X283" s="127">
        <f t="shared" si="789"/>
        <v>1.4450000000000001E-2</v>
      </c>
      <c r="Y283" s="126">
        <f t="shared" si="790"/>
        <v>1.46E-2</v>
      </c>
      <c r="Z283" s="127">
        <f t="shared" si="791"/>
        <v>1.515E-2</v>
      </c>
      <c r="AA283" s="126">
        <f t="shared" si="792"/>
        <v>1.5700000000000002E-2</v>
      </c>
      <c r="AB283" s="127">
        <f t="shared" si="814"/>
        <v>1.6E-2</v>
      </c>
      <c r="AC283" s="127">
        <f t="shared" si="814"/>
        <v>1.6299999999999999E-2</v>
      </c>
      <c r="AD283" s="126">
        <f t="shared" si="793"/>
        <v>1.66E-2</v>
      </c>
      <c r="AE283" s="127">
        <f t="shared" ref="AE283:AM283" si="851">+($AN283-$AD283)/10+AD283</f>
        <v>1.6910000000000001E-2</v>
      </c>
      <c r="AF283" s="127">
        <f t="shared" si="851"/>
        <v>1.7220000000000003E-2</v>
      </c>
      <c r="AG283" s="127">
        <f t="shared" si="851"/>
        <v>1.7530000000000004E-2</v>
      </c>
      <c r="AH283" s="127">
        <f t="shared" si="851"/>
        <v>1.7840000000000005E-2</v>
      </c>
      <c r="AI283" s="127">
        <f t="shared" si="851"/>
        <v>1.8150000000000006E-2</v>
      </c>
      <c r="AJ283" s="127">
        <f t="shared" si="851"/>
        <v>1.8460000000000008E-2</v>
      </c>
      <c r="AK283" s="127">
        <f t="shared" si="851"/>
        <v>1.8770000000000009E-2</v>
      </c>
      <c r="AL283" s="127">
        <f t="shared" si="851"/>
        <v>1.908000000000001E-2</v>
      </c>
      <c r="AM283" s="127">
        <f t="shared" si="851"/>
        <v>1.9390000000000011E-2</v>
      </c>
      <c r="AN283" s="126">
        <f t="shared" si="795"/>
        <v>1.9699999999999999E-2</v>
      </c>
      <c r="AO283" s="127">
        <f t="shared" ref="AO283:AW283" si="852">+($AX283-$AN283)/10+AN283</f>
        <v>1.9869999999999999E-2</v>
      </c>
      <c r="AP283" s="127">
        <f t="shared" si="852"/>
        <v>2.0039999999999999E-2</v>
      </c>
      <c r="AQ283" s="127">
        <f t="shared" si="852"/>
        <v>2.0209999999999999E-2</v>
      </c>
      <c r="AR283" s="127">
        <f t="shared" si="852"/>
        <v>2.0379999999999999E-2</v>
      </c>
      <c r="AS283" s="127">
        <f t="shared" si="852"/>
        <v>2.0549999999999999E-2</v>
      </c>
      <c r="AT283" s="127">
        <f t="shared" si="852"/>
        <v>2.0719999999999999E-2</v>
      </c>
      <c r="AU283" s="127">
        <f t="shared" si="852"/>
        <v>2.0889999999999999E-2</v>
      </c>
      <c r="AV283" s="127">
        <f t="shared" si="852"/>
        <v>2.1059999999999999E-2</v>
      </c>
      <c r="AW283" s="127">
        <f t="shared" si="852"/>
        <v>2.1229999999999999E-2</v>
      </c>
      <c r="AX283" s="126">
        <f t="shared" si="797"/>
        <v>2.1400000000000002E-2</v>
      </c>
    </row>
    <row r="284" spans="2:50" ht="15.75" customHeight="1" x14ac:dyDescent="0.2">
      <c r="B284" s="123">
        <v>43867</v>
      </c>
      <c r="C284" s="128">
        <v>1.59</v>
      </c>
      <c r="D284" s="128">
        <v>1.59</v>
      </c>
      <c r="E284" s="128">
        <v>1.57</v>
      </c>
      <c r="F284" s="128">
        <v>1.58</v>
      </c>
      <c r="G284" s="128">
        <v>1.51</v>
      </c>
      <c r="H284" s="128">
        <v>1.44</v>
      </c>
      <c r="I284" s="128">
        <v>1.43</v>
      </c>
      <c r="J284" s="128">
        <v>1.45</v>
      </c>
      <c r="K284" s="128">
        <v>1.56</v>
      </c>
      <c r="L284" s="128">
        <v>1.65</v>
      </c>
      <c r="M284" s="128">
        <v>1.94</v>
      </c>
      <c r="N284" s="129">
        <v>2.11</v>
      </c>
      <c r="O284" s="119"/>
      <c r="P284" s="120">
        <f t="shared" si="787"/>
        <v>43867</v>
      </c>
      <c r="Q284" s="121">
        <f t="shared" ref="Q284:W284" si="853">SUMIF($B$9:$N$9,Q$9,$B284:$N284)/100</f>
        <v>1.5900000000000001E-2</v>
      </c>
      <c r="R284" s="121">
        <f t="shared" si="853"/>
        <v>1.5900000000000001E-2</v>
      </c>
      <c r="S284" s="121">
        <f t="shared" si="853"/>
        <v>1.5700000000000002E-2</v>
      </c>
      <c r="T284" s="121">
        <f t="shared" si="853"/>
        <v>1.5800000000000002E-2</v>
      </c>
      <c r="U284" s="121">
        <f t="shared" si="853"/>
        <v>1.5100000000000001E-2</v>
      </c>
      <c r="V284" s="121">
        <f t="shared" si="853"/>
        <v>1.44E-2</v>
      </c>
      <c r="W284" s="121">
        <f t="shared" si="853"/>
        <v>1.43E-2</v>
      </c>
      <c r="X284" s="122">
        <f t="shared" si="789"/>
        <v>1.44E-2</v>
      </c>
      <c r="Y284" s="121">
        <f t="shared" si="790"/>
        <v>1.4499999999999999E-2</v>
      </c>
      <c r="Z284" s="122">
        <f t="shared" si="791"/>
        <v>1.5050000000000001E-2</v>
      </c>
      <c r="AA284" s="121">
        <f t="shared" si="792"/>
        <v>1.5600000000000001E-2</v>
      </c>
      <c r="AB284" s="122">
        <f t="shared" si="814"/>
        <v>1.5900000000000001E-2</v>
      </c>
      <c r="AC284" s="122">
        <f t="shared" si="814"/>
        <v>1.6199999999999999E-2</v>
      </c>
      <c r="AD284" s="121">
        <f t="shared" si="793"/>
        <v>1.6500000000000001E-2</v>
      </c>
      <c r="AE284" s="122">
        <f t="shared" ref="AE284:AM284" si="854">+($AN284-$AD284)/10+AD284</f>
        <v>1.6789999999999999E-2</v>
      </c>
      <c r="AF284" s="122">
        <f t="shared" si="854"/>
        <v>1.7079999999999998E-2</v>
      </c>
      <c r="AG284" s="122">
        <f t="shared" si="854"/>
        <v>1.7369999999999997E-2</v>
      </c>
      <c r="AH284" s="122">
        <f t="shared" si="854"/>
        <v>1.7659999999999995E-2</v>
      </c>
      <c r="AI284" s="122">
        <f t="shared" si="854"/>
        <v>1.7949999999999994E-2</v>
      </c>
      <c r="AJ284" s="122">
        <f t="shared" si="854"/>
        <v>1.8239999999999992E-2</v>
      </c>
      <c r="AK284" s="122">
        <f t="shared" si="854"/>
        <v>1.8529999999999991E-2</v>
      </c>
      <c r="AL284" s="122">
        <f t="shared" si="854"/>
        <v>1.881999999999999E-2</v>
      </c>
      <c r="AM284" s="122">
        <f t="shared" si="854"/>
        <v>1.9109999999999988E-2</v>
      </c>
      <c r="AN284" s="121">
        <f t="shared" si="795"/>
        <v>1.9400000000000001E-2</v>
      </c>
      <c r="AO284" s="122">
        <f t="shared" ref="AO284:AW284" si="855">+($AX284-$AN284)/10+AN284</f>
        <v>1.9570000000000001E-2</v>
      </c>
      <c r="AP284" s="122">
        <f t="shared" si="855"/>
        <v>1.9740000000000001E-2</v>
      </c>
      <c r="AQ284" s="122">
        <f t="shared" si="855"/>
        <v>1.9910000000000001E-2</v>
      </c>
      <c r="AR284" s="122">
        <f t="shared" si="855"/>
        <v>2.0080000000000001E-2</v>
      </c>
      <c r="AS284" s="122">
        <f t="shared" si="855"/>
        <v>2.0250000000000001E-2</v>
      </c>
      <c r="AT284" s="122">
        <f t="shared" si="855"/>
        <v>2.0420000000000001E-2</v>
      </c>
      <c r="AU284" s="122">
        <f t="shared" si="855"/>
        <v>2.0590000000000001E-2</v>
      </c>
      <c r="AV284" s="122">
        <f t="shared" si="855"/>
        <v>2.0760000000000001E-2</v>
      </c>
      <c r="AW284" s="122">
        <f t="shared" si="855"/>
        <v>2.0930000000000001E-2</v>
      </c>
      <c r="AX284" s="121">
        <f t="shared" si="797"/>
        <v>2.1099999999999997E-2</v>
      </c>
    </row>
    <row r="285" spans="2:50" ht="15.75" customHeight="1" x14ac:dyDescent="0.2">
      <c r="B285" s="123">
        <v>43868</v>
      </c>
      <c r="C285" s="124">
        <v>1.57</v>
      </c>
      <c r="D285" s="124">
        <v>1.58</v>
      </c>
      <c r="E285" s="124">
        <v>1.56</v>
      </c>
      <c r="F285" s="124">
        <v>1.57</v>
      </c>
      <c r="G285" s="124">
        <v>1.49</v>
      </c>
      <c r="H285" s="124">
        <v>1.41</v>
      </c>
      <c r="I285" s="124">
        <v>1.39</v>
      </c>
      <c r="J285" s="124">
        <v>1.41</v>
      </c>
      <c r="K285" s="124">
        <v>1.51</v>
      </c>
      <c r="L285" s="124">
        <v>1.59</v>
      </c>
      <c r="M285" s="124">
        <v>1.89</v>
      </c>
      <c r="N285" s="125">
        <v>2.0499999999999998</v>
      </c>
      <c r="O285" s="119"/>
      <c r="P285" s="120">
        <f t="shared" si="787"/>
        <v>43868</v>
      </c>
      <c r="Q285" s="126">
        <f t="shared" ref="Q285:W285" si="856">SUMIF($B$9:$N$9,Q$9,$B285:$N285)/100</f>
        <v>1.5700000000000002E-2</v>
      </c>
      <c r="R285" s="126">
        <f t="shared" si="856"/>
        <v>1.5800000000000002E-2</v>
      </c>
      <c r="S285" s="126">
        <f t="shared" si="856"/>
        <v>1.5600000000000001E-2</v>
      </c>
      <c r="T285" s="126">
        <f t="shared" si="856"/>
        <v>1.5700000000000002E-2</v>
      </c>
      <c r="U285" s="126">
        <f t="shared" si="856"/>
        <v>1.49E-2</v>
      </c>
      <c r="V285" s="126">
        <f t="shared" si="856"/>
        <v>1.41E-2</v>
      </c>
      <c r="W285" s="126">
        <f t="shared" si="856"/>
        <v>1.3899999999999999E-2</v>
      </c>
      <c r="X285" s="127">
        <f t="shared" si="789"/>
        <v>1.3999999999999999E-2</v>
      </c>
      <c r="Y285" s="126">
        <f t="shared" si="790"/>
        <v>1.41E-2</v>
      </c>
      <c r="Z285" s="127">
        <f t="shared" si="791"/>
        <v>1.46E-2</v>
      </c>
      <c r="AA285" s="126">
        <f t="shared" si="792"/>
        <v>1.5100000000000001E-2</v>
      </c>
      <c r="AB285" s="127">
        <f t="shared" si="814"/>
        <v>1.5366666666666667E-2</v>
      </c>
      <c r="AC285" s="127">
        <f t="shared" si="814"/>
        <v>1.5633333333333332E-2</v>
      </c>
      <c r="AD285" s="126">
        <f t="shared" si="793"/>
        <v>1.5900000000000001E-2</v>
      </c>
      <c r="AE285" s="127">
        <f t="shared" ref="AE285:AM285" si="857">+($AN285-$AD285)/10+AD285</f>
        <v>1.6199999999999999E-2</v>
      </c>
      <c r="AF285" s="127">
        <f t="shared" si="857"/>
        <v>1.6500000000000001E-2</v>
      </c>
      <c r="AG285" s="127">
        <f t="shared" si="857"/>
        <v>1.6800000000000002E-2</v>
      </c>
      <c r="AH285" s="127">
        <f t="shared" si="857"/>
        <v>1.7100000000000004E-2</v>
      </c>
      <c r="AI285" s="127">
        <f t="shared" si="857"/>
        <v>1.7400000000000006E-2</v>
      </c>
      <c r="AJ285" s="127">
        <f t="shared" si="857"/>
        <v>1.7700000000000007E-2</v>
      </c>
      <c r="AK285" s="127">
        <f t="shared" si="857"/>
        <v>1.8000000000000009E-2</v>
      </c>
      <c r="AL285" s="127">
        <f t="shared" si="857"/>
        <v>1.8300000000000011E-2</v>
      </c>
      <c r="AM285" s="127">
        <f t="shared" si="857"/>
        <v>1.8600000000000012E-2</v>
      </c>
      <c r="AN285" s="126">
        <f t="shared" si="795"/>
        <v>1.89E-2</v>
      </c>
      <c r="AO285" s="127">
        <f t="shared" ref="AO285:AW285" si="858">+($AX285-$AN285)/10+AN285</f>
        <v>1.9060000000000001E-2</v>
      </c>
      <c r="AP285" s="127">
        <f t="shared" si="858"/>
        <v>1.9220000000000001E-2</v>
      </c>
      <c r="AQ285" s="127">
        <f t="shared" si="858"/>
        <v>1.9380000000000001E-2</v>
      </c>
      <c r="AR285" s="127">
        <f t="shared" si="858"/>
        <v>1.9540000000000002E-2</v>
      </c>
      <c r="AS285" s="127">
        <f t="shared" si="858"/>
        <v>1.9700000000000002E-2</v>
      </c>
      <c r="AT285" s="127">
        <f t="shared" si="858"/>
        <v>1.9860000000000003E-2</v>
      </c>
      <c r="AU285" s="127">
        <f t="shared" si="858"/>
        <v>2.0020000000000003E-2</v>
      </c>
      <c r="AV285" s="127">
        <f t="shared" si="858"/>
        <v>2.0180000000000003E-2</v>
      </c>
      <c r="AW285" s="127">
        <f t="shared" si="858"/>
        <v>2.0340000000000004E-2</v>
      </c>
      <c r="AX285" s="126">
        <f t="shared" si="797"/>
        <v>2.0499999999999997E-2</v>
      </c>
    </row>
    <row r="286" spans="2:50" ht="15.75" customHeight="1" x14ac:dyDescent="0.2">
      <c r="B286" s="123">
        <v>43871</v>
      </c>
      <c r="C286" s="128">
        <v>1.58</v>
      </c>
      <c r="D286" s="128">
        <v>1.58</v>
      </c>
      <c r="E286" s="128">
        <v>1.58</v>
      </c>
      <c r="F286" s="128">
        <v>1.58</v>
      </c>
      <c r="G286" s="128">
        <v>1.45</v>
      </c>
      <c r="H286" s="128">
        <v>1.37</v>
      </c>
      <c r="I286" s="128">
        <v>1.36</v>
      </c>
      <c r="J286" s="128">
        <v>1.38</v>
      </c>
      <c r="K286" s="128">
        <v>1.47</v>
      </c>
      <c r="L286" s="128">
        <v>1.56</v>
      </c>
      <c r="M286" s="128">
        <v>1.87</v>
      </c>
      <c r="N286" s="129">
        <v>2.0299999999999998</v>
      </c>
      <c r="O286" s="119"/>
      <c r="P286" s="120">
        <f t="shared" si="787"/>
        <v>43871</v>
      </c>
      <c r="Q286" s="121">
        <f t="shared" ref="Q286:W286" si="859">SUMIF($B$9:$N$9,Q$9,$B286:$N286)/100</f>
        <v>1.5800000000000002E-2</v>
      </c>
      <c r="R286" s="121">
        <f t="shared" si="859"/>
        <v>1.5800000000000002E-2</v>
      </c>
      <c r="S286" s="121">
        <f t="shared" si="859"/>
        <v>1.5800000000000002E-2</v>
      </c>
      <c r="T286" s="121">
        <f t="shared" si="859"/>
        <v>1.5800000000000002E-2</v>
      </c>
      <c r="U286" s="121">
        <f t="shared" si="859"/>
        <v>1.4499999999999999E-2</v>
      </c>
      <c r="V286" s="121">
        <f t="shared" si="859"/>
        <v>1.37E-2</v>
      </c>
      <c r="W286" s="121">
        <f t="shared" si="859"/>
        <v>1.3600000000000001E-2</v>
      </c>
      <c r="X286" s="122">
        <f t="shared" si="789"/>
        <v>1.37E-2</v>
      </c>
      <c r="Y286" s="121">
        <f t="shared" si="790"/>
        <v>1.38E-2</v>
      </c>
      <c r="Z286" s="122">
        <f t="shared" si="791"/>
        <v>1.4249999999999999E-2</v>
      </c>
      <c r="AA286" s="121">
        <f t="shared" si="792"/>
        <v>1.47E-2</v>
      </c>
      <c r="AB286" s="122">
        <f t="shared" si="814"/>
        <v>1.4999999999999999E-2</v>
      </c>
      <c r="AC286" s="122">
        <f t="shared" si="814"/>
        <v>1.5299999999999999E-2</v>
      </c>
      <c r="AD286" s="121">
        <f t="shared" si="793"/>
        <v>1.5600000000000001E-2</v>
      </c>
      <c r="AE286" s="122">
        <f t="shared" ref="AE286:AM286" si="860">+($AN286-$AD286)/10+AD286</f>
        <v>1.5910000000000001E-2</v>
      </c>
      <c r="AF286" s="122">
        <f t="shared" si="860"/>
        <v>1.6220000000000002E-2</v>
      </c>
      <c r="AG286" s="122">
        <f t="shared" si="860"/>
        <v>1.6530000000000003E-2</v>
      </c>
      <c r="AH286" s="122">
        <f t="shared" si="860"/>
        <v>1.6840000000000004E-2</v>
      </c>
      <c r="AI286" s="122">
        <f t="shared" si="860"/>
        <v>1.7150000000000006E-2</v>
      </c>
      <c r="AJ286" s="122">
        <f t="shared" si="860"/>
        <v>1.7460000000000007E-2</v>
      </c>
      <c r="AK286" s="122">
        <f t="shared" si="860"/>
        <v>1.7770000000000008E-2</v>
      </c>
      <c r="AL286" s="122">
        <f t="shared" si="860"/>
        <v>1.8080000000000009E-2</v>
      </c>
      <c r="AM286" s="122">
        <f t="shared" si="860"/>
        <v>1.8390000000000011E-2</v>
      </c>
      <c r="AN286" s="121">
        <f t="shared" si="795"/>
        <v>1.8700000000000001E-2</v>
      </c>
      <c r="AO286" s="122">
        <f t="shared" ref="AO286:AW286" si="861">+($AX286-$AN286)/10+AN286</f>
        <v>1.8860000000000002E-2</v>
      </c>
      <c r="AP286" s="122">
        <f t="shared" si="861"/>
        <v>1.9020000000000002E-2</v>
      </c>
      <c r="AQ286" s="122">
        <f t="shared" si="861"/>
        <v>1.9180000000000003E-2</v>
      </c>
      <c r="AR286" s="122">
        <f t="shared" si="861"/>
        <v>1.9340000000000003E-2</v>
      </c>
      <c r="AS286" s="122">
        <f t="shared" si="861"/>
        <v>1.9500000000000003E-2</v>
      </c>
      <c r="AT286" s="122">
        <f t="shared" si="861"/>
        <v>1.9660000000000004E-2</v>
      </c>
      <c r="AU286" s="122">
        <f t="shared" si="861"/>
        <v>1.9820000000000004E-2</v>
      </c>
      <c r="AV286" s="122">
        <f t="shared" si="861"/>
        <v>1.9980000000000005E-2</v>
      </c>
      <c r="AW286" s="122">
        <f t="shared" si="861"/>
        <v>2.0140000000000005E-2</v>
      </c>
      <c r="AX286" s="121">
        <f t="shared" si="797"/>
        <v>2.0299999999999999E-2</v>
      </c>
    </row>
    <row r="287" spans="2:50" ht="15.75" customHeight="1" x14ac:dyDescent="0.2">
      <c r="B287" s="123">
        <v>43872</v>
      </c>
      <c r="C287" s="124">
        <v>1.57</v>
      </c>
      <c r="D287" s="124">
        <v>1.58</v>
      </c>
      <c r="E287" s="124">
        <v>1.57</v>
      </c>
      <c r="F287" s="124">
        <v>1.55</v>
      </c>
      <c r="G287" s="124">
        <v>1.48</v>
      </c>
      <c r="H287" s="124">
        <v>1.41</v>
      </c>
      <c r="I287" s="124">
        <v>1.39</v>
      </c>
      <c r="J287" s="124">
        <v>1.4</v>
      </c>
      <c r="K287" s="124">
        <v>1.5</v>
      </c>
      <c r="L287" s="124">
        <v>1.59</v>
      </c>
      <c r="M287" s="124">
        <v>1.89</v>
      </c>
      <c r="N287" s="125">
        <v>2.0499999999999998</v>
      </c>
      <c r="O287" s="119"/>
      <c r="P287" s="120">
        <f t="shared" si="787"/>
        <v>43872</v>
      </c>
      <c r="Q287" s="126">
        <f t="shared" ref="Q287:W287" si="862">SUMIF($B$9:$N$9,Q$9,$B287:$N287)/100</f>
        <v>1.5700000000000002E-2</v>
      </c>
      <c r="R287" s="126">
        <f t="shared" si="862"/>
        <v>1.5800000000000002E-2</v>
      </c>
      <c r="S287" s="126">
        <f t="shared" si="862"/>
        <v>1.5700000000000002E-2</v>
      </c>
      <c r="T287" s="126">
        <f t="shared" si="862"/>
        <v>1.55E-2</v>
      </c>
      <c r="U287" s="126">
        <f t="shared" si="862"/>
        <v>1.4800000000000001E-2</v>
      </c>
      <c r="V287" s="126">
        <f t="shared" si="862"/>
        <v>1.41E-2</v>
      </c>
      <c r="W287" s="126">
        <f t="shared" si="862"/>
        <v>1.3899999999999999E-2</v>
      </c>
      <c r="X287" s="127">
        <f t="shared" si="789"/>
        <v>1.3949999999999999E-2</v>
      </c>
      <c r="Y287" s="126">
        <f t="shared" si="790"/>
        <v>1.3999999999999999E-2</v>
      </c>
      <c r="Z287" s="127">
        <f t="shared" si="791"/>
        <v>1.4499999999999999E-2</v>
      </c>
      <c r="AA287" s="126">
        <f t="shared" si="792"/>
        <v>1.4999999999999999E-2</v>
      </c>
      <c r="AB287" s="127">
        <f t="shared" si="814"/>
        <v>1.5299999999999999E-2</v>
      </c>
      <c r="AC287" s="127">
        <f t="shared" si="814"/>
        <v>1.5599999999999999E-2</v>
      </c>
      <c r="AD287" s="126">
        <f t="shared" si="793"/>
        <v>1.5900000000000001E-2</v>
      </c>
      <c r="AE287" s="127">
        <f t="shared" ref="AE287:AM287" si="863">+($AN287-$AD287)/10+AD287</f>
        <v>1.6199999999999999E-2</v>
      </c>
      <c r="AF287" s="127">
        <f t="shared" si="863"/>
        <v>1.6500000000000001E-2</v>
      </c>
      <c r="AG287" s="127">
        <f t="shared" si="863"/>
        <v>1.6800000000000002E-2</v>
      </c>
      <c r="AH287" s="127">
        <f t="shared" si="863"/>
        <v>1.7100000000000004E-2</v>
      </c>
      <c r="AI287" s="127">
        <f t="shared" si="863"/>
        <v>1.7400000000000006E-2</v>
      </c>
      <c r="AJ287" s="127">
        <f t="shared" si="863"/>
        <v>1.7700000000000007E-2</v>
      </c>
      <c r="AK287" s="127">
        <f t="shared" si="863"/>
        <v>1.8000000000000009E-2</v>
      </c>
      <c r="AL287" s="127">
        <f t="shared" si="863"/>
        <v>1.8300000000000011E-2</v>
      </c>
      <c r="AM287" s="127">
        <f t="shared" si="863"/>
        <v>1.8600000000000012E-2</v>
      </c>
      <c r="AN287" s="126">
        <f t="shared" si="795"/>
        <v>1.89E-2</v>
      </c>
      <c r="AO287" s="127">
        <f t="shared" ref="AO287:AW287" si="864">+($AX287-$AN287)/10+AN287</f>
        <v>1.9060000000000001E-2</v>
      </c>
      <c r="AP287" s="127">
        <f t="shared" si="864"/>
        <v>1.9220000000000001E-2</v>
      </c>
      <c r="AQ287" s="127">
        <f t="shared" si="864"/>
        <v>1.9380000000000001E-2</v>
      </c>
      <c r="AR287" s="127">
        <f t="shared" si="864"/>
        <v>1.9540000000000002E-2</v>
      </c>
      <c r="AS287" s="127">
        <f t="shared" si="864"/>
        <v>1.9700000000000002E-2</v>
      </c>
      <c r="AT287" s="127">
        <f t="shared" si="864"/>
        <v>1.9860000000000003E-2</v>
      </c>
      <c r="AU287" s="127">
        <f t="shared" si="864"/>
        <v>2.0020000000000003E-2</v>
      </c>
      <c r="AV287" s="127">
        <f t="shared" si="864"/>
        <v>2.0180000000000003E-2</v>
      </c>
      <c r="AW287" s="127">
        <f t="shared" si="864"/>
        <v>2.0340000000000004E-2</v>
      </c>
      <c r="AX287" s="126">
        <f t="shared" si="797"/>
        <v>2.0499999999999997E-2</v>
      </c>
    </row>
    <row r="288" spans="2:50" ht="15.75" customHeight="1" x14ac:dyDescent="0.2">
      <c r="B288" s="123">
        <v>43873</v>
      </c>
      <c r="C288" s="128">
        <v>1.57</v>
      </c>
      <c r="D288" s="128">
        <v>1.59</v>
      </c>
      <c r="E288" s="128">
        <v>1.58</v>
      </c>
      <c r="F288" s="128">
        <v>1.56</v>
      </c>
      <c r="G288" s="128">
        <v>1.49</v>
      </c>
      <c r="H288" s="128">
        <v>1.44</v>
      </c>
      <c r="I288" s="128">
        <v>1.42</v>
      </c>
      <c r="J288" s="128">
        <v>1.45</v>
      </c>
      <c r="K288" s="128">
        <v>1.55</v>
      </c>
      <c r="L288" s="128">
        <v>1.62</v>
      </c>
      <c r="M288" s="128">
        <v>1.93</v>
      </c>
      <c r="N288" s="129">
        <v>2.09</v>
      </c>
      <c r="O288" s="119"/>
      <c r="P288" s="120">
        <f t="shared" si="787"/>
        <v>43873</v>
      </c>
      <c r="Q288" s="121">
        <f t="shared" ref="Q288:W288" si="865">SUMIF($B$9:$N$9,Q$9,$B288:$N288)/100</f>
        <v>1.5700000000000002E-2</v>
      </c>
      <c r="R288" s="121">
        <f t="shared" si="865"/>
        <v>1.5900000000000001E-2</v>
      </c>
      <c r="S288" s="121">
        <f t="shared" si="865"/>
        <v>1.5800000000000002E-2</v>
      </c>
      <c r="T288" s="121">
        <f t="shared" si="865"/>
        <v>1.5600000000000001E-2</v>
      </c>
      <c r="U288" s="121">
        <f t="shared" si="865"/>
        <v>1.49E-2</v>
      </c>
      <c r="V288" s="121">
        <f t="shared" si="865"/>
        <v>1.44E-2</v>
      </c>
      <c r="W288" s="121">
        <f t="shared" si="865"/>
        <v>1.4199999999999999E-2</v>
      </c>
      <c r="X288" s="122">
        <f t="shared" si="789"/>
        <v>1.4349999999999998E-2</v>
      </c>
      <c r="Y288" s="121">
        <f t="shared" si="790"/>
        <v>1.4499999999999999E-2</v>
      </c>
      <c r="Z288" s="122">
        <f t="shared" si="791"/>
        <v>1.4999999999999999E-2</v>
      </c>
      <c r="AA288" s="121">
        <f t="shared" si="792"/>
        <v>1.55E-2</v>
      </c>
      <c r="AB288" s="122">
        <f t="shared" si="814"/>
        <v>1.5733333333333335E-2</v>
      </c>
      <c r="AC288" s="122">
        <f t="shared" si="814"/>
        <v>1.5966666666666671E-2</v>
      </c>
      <c r="AD288" s="121">
        <f t="shared" si="793"/>
        <v>1.6200000000000003E-2</v>
      </c>
      <c r="AE288" s="122">
        <f t="shared" ref="AE288:AM288" si="866">+($AN288-$AD288)/10+AD288</f>
        <v>1.6510000000000004E-2</v>
      </c>
      <c r="AF288" s="122">
        <f t="shared" si="866"/>
        <v>1.6820000000000002E-2</v>
      </c>
      <c r="AG288" s="122">
        <f t="shared" si="866"/>
        <v>1.7129999999999999E-2</v>
      </c>
      <c r="AH288" s="122">
        <f t="shared" si="866"/>
        <v>1.7439999999999997E-2</v>
      </c>
      <c r="AI288" s="122">
        <f t="shared" si="866"/>
        <v>1.7749999999999995E-2</v>
      </c>
      <c r="AJ288" s="122">
        <f t="shared" si="866"/>
        <v>1.8059999999999993E-2</v>
      </c>
      <c r="AK288" s="122">
        <f t="shared" si="866"/>
        <v>1.8369999999999991E-2</v>
      </c>
      <c r="AL288" s="122">
        <f t="shared" si="866"/>
        <v>1.8679999999999988E-2</v>
      </c>
      <c r="AM288" s="122">
        <f t="shared" si="866"/>
        <v>1.8989999999999986E-2</v>
      </c>
      <c r="AN288" s="121">
        <f t="shared" si="795"/>
        <v>1.9299999999999998E-2</v>
      </c>
      <c r="AO288" s="122">
        <f t="shared" ref="AO288:AW288" si="867">+($AX288-$AN288)/10+AN288</f>
        <v>1.9459999999999998E-2</v>
      </c>
      <c r="AP288" s="122">
        <f t="shared" si="867"/>
        <v>1.9619999999999999E-2</v>
      </c>
      <c r="AQ288" s="122">
        <f t="shared" si="867"/>
        <v>1.9779999999999999E-2</v>
      </c>
      <c r="AR288" s="122">
        <f t="shared" si="867"/>
        <v>1.9939999999999999E-2</v>
      </c>
      <c r="AS288" s="122">
        <f t="shared" si="867"/>
        <v>2.01E-2</v>
      </c>
      <c r="AT288" s="122">
        <f t="shared" si="867"/>
        <v>2.026E-2</v>
      </c>
      <c r="AU288" s="122">
        <f t="shared" si="867"/>
        <v>2.0420000000000001E-2</v>
      </c>
      <c r="AV288" s="122">
        <f t="shared" si="867"/>
        <v>2.0580000000000001E-2</v>
      </c>
      <c r="AW288" s="122">
        <f t="shared" si="867"/>
        <v>2.0740000000000001E-2</v>
      </c>
      <c r="AX288" s="121">
        <f t="shared" si="797"/>
        <v>2.0899999999999998E-2</v>
      </c>
    </row>
    <row r="289" spans="2:50" ht="15.75" customHeight="1" x14ac:dyDescent="0.2">
      <c r="B289" s="123">
        <v>43874</v>
      </c>
      <c r="C289" s="124">
        <v>1.59</v>
      </c>
      <c r="D289" s="124">
        <v>1.59</v>
      </c>
      <c r="E289" s="124">
        <v>1.59</v>
      </c>
      <c r="F289" s="124">
        <v>1.56</v>
      </c>
      <c r="G289" s="124">
        <v>1.48</v>
      </c>
      <c r="H289" s="124">
        <v>1.44</v>
      </c>
      <c r="I289" s="124">
        <v>1.42</v>
      </c>
      <c r="J289" s="124">
        <v>1.43</v>
      </c>
      <c r="K289" s="124">
        <v>1.53</v>
      </c>
      <c r="L289" s="124">
        <v>1.61</v>
      </c>
      <c r="M289" s="124">
        <v>1.91</v>
      </c>
      <c r="N289" s="125">
        <v>2.0699999999999998</v>
      </c>
      <c r="O289" s="119"/>
      <c r="P289" s="120">
        <f t="shared" si="787"/>
        <v>43874</v>
      </c>
      <c r="Q289" s="126">
        <f t="shared" ref="Q289:W289" si="868">SUMIF($B$9:$N$9,Q$9,$B289:$N289)/100</f>
        <v>1.5900000000000001E-2</v>
      </c>
      <c r="R289" s="126">
        <f t="shared" si="868"/>
        <v>1.5900000000000001E-2</v>
      </c>
      <c r="S289" s="126">
        <f t="shared" si="868"/>
        <v>1.5900000000000001E-2</v>
      </c>
      <c r="T289" s="126">
        <f t="shared" si="868"/>
        <v>1.5600000000000001E-2</v>
      </c>
      <c r="U289" s="126">
        <f t="shared" si="868"/>
        <v>1.4800000000000001E-2</v>
      </c>
      <c r="V289" s="126">
        <f t="shared" si="868"/>
        <v>1.44E-2</v>
      </c>
      <c r="W289" s="126">
        <f t="shared" si="868"/>
        <v>1.4199999999999999E-2</v>
      </c>
      <c r="X289" s="127">
        <f t="shared" si="789"/>
        <v>1.4249999999999999E-2</v>
      </c>
      <c r="Y289" s="126">
        <f t="shared" si="790"/>
        <v>1.43E-2</v>
      </c>
      <c r="Z289" s="127">
        <f t="shared" si="791"/>
        <v>1.4800000000000001E-2</v>
      </c>
      <c r="AA289" s="126">
        <f t="shared" si="792"/>
        <v>1.5300000000000001E-2</v>
      </c>
      <c r="AB289" s="127">
        <f t="shared" si="814"/>
        <v>1.5566666666666668E-2</v>
      </c>
      <c r="AC289" s="127">
        <f t="shared" si="814"/>
        <v>1.5833333333333335E-2</v>
      </c>
      <c r="AD289" s="126">
        <f t="shared" si="793"/>
        <v>1.61E-2</v>
      </c>
      <c r="AE289" s="127">
        <f t="shared" ref="AE289:AM289" si="869">+($AN289-$AD289)/10+AD289</f>
        <v>1.6399999999999998E-2</v>
      </c>
      <c r="AF289" s="127">
        <f t="shared" si="869"/>
        <v>1.67E-2</v>
      </c>
      <c r="AG289" s="127">
        <f t="shared" si="869"/>
        <v>1.7000000000000001E-2</v>
      </c>
      <c r="AH289" s="127">
        <f t="shared" si="869"/>
        <v>1.7300000000000003E-2</v>
      </c>
      <c r="AI289" s="127">
        <f t="shared" si="869"/>
        <v>1.7600000000000005E-2</v>
      </c>
      <c r="AJ289" s="127">
        <f t="shared" si="869"/>
        <v>1.7900000000000006E-2</v>
      </c>
      <c r="AK289" s="127">
        <f t="shared" si="869"/>
        <v>1.8200000000000008E-2</v>
      </c>
      <c r="AL289" s="127">
        <f t="shared" si="869"/>
        <v>1.8500000000000009E-2</v>
      </c>
      <c r="AM289" s="127">
        <f t="shared" si="869"/>
        <v>1.8800000000000011E-2</v>
      </c>
      <c r="AN289" s="126">
        <f t="shared" si="795"/>
        <v>1.9099999999999999E-2</v>
      </c>
      <c r="AO289" s="127">
        <f t="shared" ref="AO289:AW289" si="870">+($AX289-$AN289)/10+AN289</f>
        <v>1.9259999999999999E-2</v>
      </c>
      <c r="AP289" s="127">
        <f t="shared" si="870"/>
        <v>1.942E-2</v>
      </c>
      <c r="AQ289" s="127">
        <f t="shared" si="870"/>
        <v>1.958E-2</v>
      </c>
      <c r="AR289" s="127">
        <f t="shared" si="870"/>
        <v>1.9740000000000001E-2</v>
      </c>
      <c r="AS289" s="127">
        <f t="shared" si="870"/>
        <v>1.9900000000000001E-2</v>
      </c>
      <c r="AT289" s="127">
        <f t="shared" si="870"/>
        <v>2.0060000000000001E-2</v>
      </c>
      <c r="AU289" s="127">
        <f t="shared" si="870"/>
        <v>2.0220000000000002E-2</v>
      </c>
      <c r="AV289" s="127">
        <f t="shared" si="870"/>
        <v>2.0380000000000002E-2</v>
      </c>
      <c r="AW289" s="127">
        <f t="shared" si="870"/>
        <v>2.0540000000000003E-2</v>
      </c>
      <c r="AX289" s="126">
        <f t="shared" si="797"/>
        <v>2.07E-2</v>
      </c>
    </row>
    <row r="290" spans="2:50" ht="15.75" customHeight="1" x14ac:dyDescent="0.2">
      <c r="B290" s="123">
        <v>43875</v>
      </c>
      <c r="C290" s="128">
        <v>1.6</v>
      </c>
      <c r="D290" s="128">
        <v>1.6</v>
      </c>
      <c r="E290" s="128">
        <v>1.58</v>
      </c>
      <c r="F290" s="128">
        <v>1.56</v>
      </c>
      <c r="G290" s="128">
        <v>1.49</v>
      </c>
      <c r="H290" s="128">
        <v>1.42</v>
      </c>
      <c r="I290" s="128">
        <v>1.4</v>
      </c>
      <c r="J290" s="128">
        <v>1.42</v>
      </c>
      <c r="K290" s="128">
        <v>1.51</v>
      </c>
      <c r="L290" s="128">
        <v>1.59</v>
      </c>
      <c r="M290" s="128">
        <v>1.89</v>
      </c>
      <c r="N290" s="129">
        <v>2.04</v>
      </c>
      <c r="O290" s="119"/>
      <c r="P290" s="120">
        <f t="shared" si="787"/>
        <v>43875</v>
      </c>
      <c r="Q290" s="121">
        <f t="shared" ref="Q290:W290" si="871">SUMIF($B$9:$N$9,Q$9,$B290:$N290)/100</f>
        <v>1.6E-2</v>
      </c>
      <c r="R290" s="121">
        <f t="shared" si="871"/>
        <v>1.6E-2</v>
      </c>
      <c r="S290" s="121">
        <f t="shared" si="871"/>
        <v>1.5800000000000002E-2</v>
      </c>
      <c r="T290" s="121">
        <f t="shared" si="871"/>
        <v>1.5600000000000001E-2</v>
      </c>
      <c r="U290" s="121">
        <f t="shared" si="871"/>
        <v>1.49E-2</v>
      </c>
      <c r="V290" s="121">
        <f t="shared" si="871"/>
        <v>1.4199999999999999E-2</v>
      </c>
      <c r="W290" s="121">
        <f t="shared" si="871"/>
        <v>1.3999999999999999E-2</v>
      </c>
      <c r="X290" s="122">
        <f t="shared" si="789"/>
        <v>1.4099999999999998E-2</v>
      </c>
      <c r="Y290" s="121">
        <f t="shared" si="790"/>
        <v>1.4199999999999999E-2</v>
      </c>
      <c r="Z290" s="122">
        <f t="shared" si="791"/>
        <v>1.465E-2</v>
      </c>
      <c r="AA290" s="121">
        <f t="shared" si="792"/>
        <v>1.5100000000000001E-2</v>
      </c>
      <c r="AB290" s="122">
        <f t="shared" si="814"/>
        <v>1.5366666666666667E-2</v>
      </c>
      <c r="AC290" s="122">
        <f t="shared" si="814"/>
        <v>1.5633333333333332E-2</v>
      </c>
      <c r="AD290" s="121">
        <f t="shared" si="793"/>
        <v>1.5900000000000001E-2</v>
      </c>
      <c r="AE290" s="122">
        <f t="shared" ref="AE290:AM290" si="872">+($AN290-$AD290)/10+AD290</f>
        <v>1.6199999999999999E-2</v>
      </c>
      <c r="AF290" s="122">
        <f t="shared" si="872"/>
        <v>1.6500000000000001E-2</v>
      </c>
      <c r="AG290" s="122">
        <f t="shared" si="872"/>
        <v>1.6800000000000002E-2</v>
      </c>
      <c r="AH290" s="122">
        <f t="shared" si="872"/>
        <v>1.7100000000000004E-2</v>
      </c>
      <c r="AI290" s="122">
        <f t="shared" si="872"/>
        <v>1.7400000000000006E-2</v>
      </c>
      <c r="AJ290" s="122">
        <f t="shared" si="872"/>
        <v>1.7700000000000007E-2</v>
      </c>
      <c r="AK290" s="122">
        <f t="shared" si="872"/>
        <v>1.8000000000000009E-2</v>
      </c>
      <c r="AL290" s="122">
        <f t="shared" si="872"/>
        <v>1.8300000000000011E-2</v>
      </c>
      <c r="AM290" s="122">
        <f t="shared" si="872"/>
        <v>1.8600000000000012E-2</v>
      </c>
      <c r="AN290" s="121">
        <f t="shared" si="795"/>
        <v>1.89E-2</v>
      </c>
      <c r="AO290" s="122">
        <f t="shared" ref="AO290:AW290" si="873">+($AX290-$AN290)/10+AN290</f>
        <v>1.9050000000000001E-2</v>
      </c>
      <c r="AP290" s="122">
        <f t="shared" si="873"/>
        <v>1.9200000000000002E-2</v>
      </c>
      <c r="AQ290" s="122">
        <f t="shared" si="873"/>
        <v>1.9350000000000003E-2</v>
      </c>
      <c r="AR290" s="122">
        <f t="shared" si="873"/>
        <v>1.9500000000000003E-2</v>
      </c>
      <c r="AS290" s="122">
        <f t="shared" si="873"/>
        <v>1.9650000000000004E-2</v>
      </c>
      <c r="AT290" s="122">
        <f t="shared" si="873"/>
        <v>1.9800000000000005E-2</v>
      </c>
      <c r="AU290" s="122">
        <f t="shared" si="873"/>
        <v>1.9950000000000006E-2</v>
      </c>
      <c r="AV290" s="122">
        <f t="shared" si="873"/>
        <v>2.0100000000000007E-2</v>
      </c>
      <c r="AW290" s="122">
        <f t="shared" si="873"/>
        <v>2.0250000000000008E-2</v>
      </c>
      <c r="AX290" s="121">
        <f t="shared" si="797"/>
        <v>2.0400000000000001E-2</v>
      </c>
    </row>
    <row r="291" spans="2:50" ht="15.75" customHeight="1" x14ac:dyDescent="0.2">
      <c r="B291" s="123">
        <v>43879</v>
      </c>
      <c r="C291" s="124">
        <v>1.61</v>
      </c>
      <c r="D291" s="124">
        <v>1.6</v>
      </c>
      <c r="E291" s="124">
        <v>1.58</v>
      </c>
      <c r="F291" s="124">
        <v>1.56</v>
      </c>
      <c r="G291" s="124">
        <v>1.47</v>
      </c>
      <c r="H291" s="124">
        <v>1.41</v>
      </c>
      <c r="I291" s="124">
        <v>1.37</v>
      </c>
      <c r="J291" s="124">
        <v>1.39</v>
      </c>
      <c r="K291" s="124">
        <v>1.48</v>
      </c>
      <c r="L291" s="124">
        <v>1.55</v>
      </c>
      <c r="M291" s="124">
        <v>1.85</v>
      </c>
      <c r="N291" s="125">
        <v>2</v>
      </c>
      <c r="O291" s="119"/>
      <c r="P291" s="120">
        <f t="shared" si="787"/>
        <v>43879</v>
      </c>
      <c r="Q291" s="126">
        <f t="shared" ref="Q291:W291" si="874">SUMIF($B$9:$N$9,Q$9,$B291:$N291)/100</f>
        <v>1.61E-2</v>
      </c>
      <c r="R291" s="126">
        <f t="shared" si="874"/>
        <v>1.6E-2</v>
      </c>
      <c r="S291" s="126">
        <f t="shared" si="874"/>
        <v>1.5800000000000002E-2</v>
      </c>
      <c r="T291" s="126">
        <f t="shared" si="874"/>
        <v>1.5600000000000001E-2</v>
      </c>
      <c r="U291" s="126">
        <f t="shared" si="874"/>
        <v>1.47E-2</v>
      </c>
      <c r="V291" s="126">
        <f t="shared" si="874"/>
        <v>1.41E-2</v>
      </c>
      <c r="W291" s="126">
        <f t="shared" si="874"/>
        <v>1.37E-2</v>
      </c>
      <c r="X291" s="127">
        <f t="shared" si="789"/>
        <v>1.38E-2</v>
      </c>
      <c r="Y291" s="126">
        <f t="shared" si="790"/>
        <v>1.3899999999999999E-2</v>
      </c>
      <c r="Z291" s="127">
        <f t="shared" si="791"/>
        <v>1.435E-2</v>
      </c>
      <c r="AA291" s="126">
        <f t="shared" si="792"/>
        <v>1.4800000000000001E-2</v>
      </c>
      <c r="AB291" s="127">
        <f t="shared" ref="AB291:AC310" si="875">+($AD291-$AA291)/3+AA291</f>
        <v>1.5033333333333334E-2</v>
      </c>
      <c r="AC291" s="127">
        <f t="shared" si="875"/>
        <v>1.5266666666666668E-2</v>
      </c>
      <c r="AD291" s="126">
        <f t="shared" si="793"/>
        <v>1.55E-2</v>
      </c>
      <c r="AE291" s="127">
        <f t="shared" ref="AE291:AM291" si="876">+($AN291-$AD291)/10+AD291</f>
        <v>1.5800000000000002E-2</v>
      </c>
      <c r="AF291" s="127">
        <f t="shared" si="876"/>
        <v>1.6100000000000003E-2</v>
      </c>
      <c r="AG291" s="127">
        <f t="shared" si="876"/>
        <v>1.6400000000000005E-2</v>
      </c>
      <c r="AH291" s="127">
        <f t="shared" si="876"/>
        <v>1.6700000000000007E-2</v>
      </c>
      <c r="AI291" s="127">
        <f t="shared" si="876"/>
        <v>1.7000000000000008E-2</v>
      </c>
      <c r="AJ291" s="127">
        <f t="shared" si="876"/>
        <v>1.730000000000001E-2</v>
      </c>
      <c r="AK291" s="127">
        <f t="shared" si="876"/>
        <v>1.7600000000000011E-2</v>
      </c>
      <c r="AL291" s="127">
        <f t="shared" si="876"/>
        <v>1.7900000000000013E-2</v>
      </c>
      <c r="AM291" s="127">
        <f t="shared" si="876"/>
        <v>1.8200000000000015E-2</v>
      </c>
      <c r="AN291" s="126">
        <f t="shared" si="795"/>
        <v>1.8500000000000003E-2</v>
      </c>
      <c r="AO291" s="127">
        <f t="shared" ref="AO291:AW291" si="877">+($AX291-$AN291)/10+AN291</f>
        <v>1.8650000000000003E-2</v>
      </c>
      <c r="AP291" s="127">
        <f t="shared" si="877"/>
        <v>1.8800000000000004E-2</v>
      </c>
      <c r="AQ291" s="127">
        <f t="shared" si="877"/>
        <v>1.8950000000000005E-2</v>
      </c>
      <c r="AR291" s="127">
        <f t="shared" si="877"/>
        <v>1.9100000000000006E-2</v>
      </c>
      <c r="AS291" s="127">
        <f t="shared" si="877"/>
        <v>1.9250000000000007E-2</v>
      </c>
      <c r="AT291" s="127">
        <f t="shared" si="877"/>
        <v>1.9400000000000008E-2</v>
      </c>
      <c r="AU291" s="127">
        <f t="shared" si="877"/>
        <v>1.9550000000000008E-2</v>
      </c>
      <c r="AV291" s="127">
        <f t="shared" si="877"/>
        <v>1.9700000000000009E-2</v>
      </c>
      <c r="AW291" s="127">
        <f t="shared" si="877"/>
        <v>1.985000000000001E-2</v>
      </c>
      <c r="AX291" s="126">
        <f t="shared" si="797"/>
        <v>0.02</v>
      </c>
    </row>
    <row r="292" spans="2:50" ht="15.75" customHeight="1" x14ac:dyDescent="0.2">
      <c r="B292" s="123">
        <v>43880</v>
      </c>
      <c r="C292" s="128">
        <v>1.61</v>
      </c>
      <c r="D292" s="128">
        <v>1.61</v>
      </c>
      <c r="E292" s="128">
        <v>1.58</v>
      </c>
      <c r="F292" s="128">
        <v>1.56</v>
      </c>
      <c r="G292" s="128">
        <v>1.47</v>
      </c>
      <c r="H292" s="128">
        <v>1.42</v>
      </c>
      <c r="I292" s="128">
        <v>1.39</v>
      </c>
      <c r="J292" s="128">
        <v>1.41</v>
      </c>
      <c r="K292" s="128">
        <v>1.5</v>
      </c>
      <c r="L292" s="128">
        <v>1.56</v>
      </c>
      <c r="M292" s="128">
        <v>1.86</v>
      </c>
      <c r="N292" s="129">
        <v>2.0099999999999998</v>
      </c>
      <c r="O292" s="119"/>
      <c r="P292" s="120">
        <f t="shared" si="787"/>
        <v>43880</v>
      </c>
      <c r="Q292" s="121">
        <f t="shared" ref="Q292:W292" si="878">SUMIF($B$9:$N$9,Q$9,$B292:$N292)/100</f>
        <v>1.61E-2</v>
      </c>
      <c r="R292" s="121">
        <f t="shared" si="878"/>
        <v>1.61E-2</v>
      </c>
      <c r="S292" s="121">
        <f t="shared" si="878"/>
        <v>1.5800000000000002E-2</v>
      </c>
      <c r="T292" s="121">
        <f t="shared" si="878"/>
        <v>1.5600000000000001E-2</v>
      </c>
      <c r="U292" s="121">
        <f t="shared" si="878"/>
        <v>1.47E-2</v>
      </c>
      <c r="V292" s="121">
        <f t="shared" si="878"/>
        <v>1.4199999999999999E-2</v>
      </c>
      <c r="W292" s="121">
        <f t="shared" si="878"/>
        <v>1.3899999999999999E-2</v>
      </c>
      <c r="X292" s="122">
        <f t="shared" si="789"/>
        <v>1.3999999999999999E-2</v>
      </c>
      <c r="Y292" s="121">
        <f t="shared" si="790"/>
        <v>1.41E-2</v>
      </c>
      <c r="Z292" s="122">
        <f t="shared" si="791"/>
        <v>1.455E-2</v>
      </c>
      <c r="AA292" s="121">
        <f t="shared" si="792"/>
        <v>1.4999999999999999E-2</v>
      </c>
      <c r="AB292" s="122">
        <f t="shared" si="875"/>
        <v>1.52E-2</v>
      </c>
      <c r="AC292" s="122">
        <f t="shared" si="875"/>
        <v>1.54E-2</v>
      </c>
      <c r="AD292" s="121">
        <f t="shared" si="793"/>
        <v>1.5600000000000001E-2</v>
      </c>
      <c r="AE292" s="122">
        <f t="shared" ref="AE292:AM292" si="879">+($AN292-$AD292)/10+AD292</f>
        <v>1.5900000000000001E-2</v>
      </c>
      <c r="AF292" s="122">
        <f t="shared" si="879"/>
        <v>1.6200000000000003E-2</v>
      </c>
      <c r="AG292" s="122">
        <f t="shared" si="879"/>
        <v>1.6500000000000004E-2</v>
      </c>
      <c r="AH292" s="122">
        <f t="shared" si="879"/>
        <v>1.6800000000000006E-2</v>
      </c>
      <c r="AI292" s="122">
        <f t="shared" si="879"/>
        <v>1.7100000000000008E-2</v>
      </c>
      <c r="AJ292" s="122">
        <f t="shared" si="879"/>
        <v>1.7400000000000009E-2</v>
      </c>
      <c r="AK292" s="122">
        <f t="shared" si="879"/>
        <v>1.7700000000000011E-2</v>
      </c>
      <c r="AL292" s="122">
        <f t="shared" si="879"/>
        <v>1.8000000000000013E-2</v>
      </c>
      <c r="AM292" s="122">
        <f t="shared" si="879"/>
        <v>1.8300000000000014E-2</v>
      </c>
      <c r="AN292" s="121">
        <f t="shared" si="795"/>
        <v>1.8600000000000002E-2</v>
      </c>
      <c r="AO292" s="122">
        <f t="shared" ref="AO292:AW292" si="880">+($AX292-$AN292)/10+AN292</f>
        <v>1.8750000000000003E-2</v>
      </c>
      <c r="AP292" s="122">
        <f t="shared" si="880"/>
        <v>1.8900000000000004E-2</v>
      </c>
      <c r="AQ292" s="122">
        <f t="shared" si="880"/>
        <v>1.9050000000000004E-2</v>
      </c>
      <c r="AR292" s="122">
        <f t="shared" si="880"/>
        <v>1.9200000000000005E-2</v>
      </c>
      <c r="AS292" s="122">
        <f t="shared" si="880"/>
        <v>1.9350000000000006E-2</v>
      </c>
      <c r="AT292" s="122">
        <f t="shared" si="880"/>
        <v>1.9500000000000007E-2</v>
      </c>
      <c r="AU292" s="122">
        <f t="shared" si="880"/>
        <v>1.9650000000000008E-2</v>
      </c>
      <c r="AV292" s="122">
        <f t="shared" si="880"/>
        <v>1.9800000000000009E-2</v>
      </c>
      <c r="AW292" s="122">
        <f t="shared" si="880"/>
        <v>1.9950000000000009E-2</v>
      </c>
      <c r="AX292" s="121">
        <f t="shared" si="797"/>
        <v>2.0099999999999996E-2</v>
      </c>
    </row>
    <row r="293" spans="2:50" ht="15.75" customHeight="1" x14ac:dyDescent="0.2">
      <c r="B293" s="123">
        <v>43881</v>
      </c>
      <c r="C293" s="124">
        <v>1.61</v>
      </c>
      <c r="D293" s="124">
        <v>1.6</v>
      </c>
      <c r="E293" s="124">
        <v>1.58</v>
      </c>
      <c r="F293" s="124">
        <v>1.55</v>
      </c>
      <c r="G293" s="124">
        <v>1.46</v>
      </c>
      <c r="H293" s="124">
        <v>1.39</v>
      </c>
      <c r="I293" s="124">
        <v>1.35</v>
      </c>
      <c r="J293" s="124">
        <v>1.37</v>
      </c>
      <c r="K293" s="124">
        <v>1.45</v>
      </c>
      <c r="L293" s="124">
        <v>1.52</v>
      </c>
      <c r="M293" s="124">
        <v>1.81</v>
      </c>
      <c r="N293" s="125">
        <v>1.97</v>
      </c>
      <c r="O293" s="119"/>
      <c r="P293" s="120">
        <f t="shared" si="787"/>
        <v>43881</v>
      </c>
      <c r="Q293" s="126">
        <f t="shared" ref="Q293:W293" si="881">SUMIF($B$9:$N$9,Q$9,$B293:$N293)/100</f>
        <v>1.61E-2</v>
      </c>
      <c r="R293" s="126">
        <f t="shared" si="881"/>
        <v>1.6E-2</v>
      </c>
      <c r="S293" s="126">
        <f t="shared" si="881"/>
        <v>1.5800000000000002E-2</v>
      </c>
      <c r="T293" s="126">
        <f t="shared" si="881"/>
        <v>1.55E-2</v>
      </c>
      <c r="U293" s="126">
        <f t="shared" si="881"/>
        <v>1.46E-2</v>
      </c>
      <c r="V293" s="126">
        <f t="shared" si="881"/>
        <v>1.3899999999999999E-2</v>
      </c>
      <c r="W293" s="126">
        <f t="shared" si="881"/>
        <v>1.3500000000000002E-2</v>
      </c>
      <c r="X293" s="127">
        <f t="shared" si="789"/>
        <v>1.3600000000000001E-2</v>
      </c>
      <c r="Y293" s="126">
        <f t="shared" si="790"/>
        <v>1.37E-2</v>
      </c>
      <c r="Z293" s="127">
        <f t="shared" si="791"/>
        <v>1.41E-2</v>
      </c>
      <c r="AA293" s="126">
        <f t="shared" si="792"/>
        <v>1.4499999999999999E-2</v>
      </c>
      <c r="AB293" s="127">
        <f t="shared" si="875"/>
        <v>1.4733333333333333E-2</v>
      </c>
      <c r="AC293" s="127">
        <f t="shared" si="875"/>
        <v>1.4966666666666666E-2</v>
      </c>
      <c r="AD293" s="126">
        <f t="shared" si="793"/>
        <v>1.52E-2</v>
      </c>
      <c r="AE293" s="127">
        <f t="shared" ref="AE293:AM293" si="882">+($AN293-$AD293)/10+AD293</f>
        <v>1.549E-2</v>
      </c>
      <c r="AF293" s="127">
        <f t="shared" si="882"/>
        <v>1.5779999999999999E-2</v>
      </c>
      <c r="AG293" s="127">
        <f t="shared" si="882"/>
        <v>1.6069999999999997E-2</v>
      </c>
      <c r="AH293" s="127">
        <f t="shared" si="882"/>
        <v>1.6359999999999996E-2</v>
      </c>
      <c r="AI293" s="127">
        <f t="shared" si="882"/>
        <v>1.6649999999999995E-2</v>
      </c>
      <c r="AJ293" s="127">
        <f t="shared" si="882"/>
        <v>1.6939999999999993E-2</v>
      </c>
      <c r="AK293" s="127">
        <f t="shared" si="882"/>
        <v>1.7229999999999992E-2</v>
      </c>
      <c r="AL293" s="127">
        <f t="shared" si="882"/>
        <v>1.751999999999999E-2</v>
      </c>
      <c r="AM293" s="127">
        <f t="shared" si="882"/>
        <v>1.7809999999999989E-2</v>
      </c>
      <c r="AN293" s="126">
        <f t="shared" si="795"/>
        <v>1.8100000000000002E-2</v>
      </c>
      <c r="AO293" s="127">
        <f t="shared" ref="AO293:AW293" si="883">+($AX293-$AN293)/10+AN293</f>
        <v>1.8260000000000002E-2</v>
      </c>
      <c r="AP293" s="127">
        <f t="shared" si="883"/>
        <v>1.8420000000000002E-2</v>
      </c>
      <c r="AQ293" s="127">
        <f t="shared" si="883"/>
        <v>1.8580000000000003E-2</v>
      </c>
      <c r="AR293" s="127">
        <f t="shared" si="883"/>
        <v>1.8740000000000003E-2</v>
      </c>
      <c r="AS293" s="127">
        <f t="shared" si="883"/>
        <v>1.8900000000000004E-2</v>
      </c>
      <c r="AT293" s="127">
        <f t="shared" si="883"/>
        <v>1.9060000000000004E-2</v>
      </c>
      <c r="AU293" s="127">
        <f t="shared" si="883"/>
        <v>1.9220000000000004E-2</v>
      </c>
      <c r="AV293" s="127">
        <f t="shared" si="883"/>
        <v>1.9380000000000005E-2</v>
      </c>
      <c r="AW293" s="127">
        <f t="shared" si="883"/>
        <v>1.9540000000000005E-2</v>
      </c>
      <c r="AX293" s="126">
        <f t="shared" si="797"/>
        <v>1.9699999999999999E-2</v>
      </c>
    </row>
    <row r="294" spans="2:50" ht="15.75" customHeight="1" x14ac:dyDescent="0.2">
      <c r="B294" s="123">
        <v>43882</v>
      </c>
      <c r="C294" s="128">
        <v>1.6</v>
      </c>
      <c r="D294" s="128">
        <v>1.6</v>
      </c>
      <c r="E294" s="128">
        <v>1.56</v>
      </c>
      <c r="F294" s="128">
        <v>1.53</v>
      </c>
      <c r="G294" s="128">
        <v>1.43</v>
      </c>
      <c r="H294" s="128">
        <v>1.34</v>
      </c>
      <c r="I294" s="128">
        <v>1.3</v>
      </c>
      <c r="J294" s="128">
        <v>1.3</v>
      </c>
      <c r="K294" s="128">
        <v>1.39</v>
      </c>
      <c r="L294" s="128">
        <v>1.46</v>
      </c>
      <c r="M294" s="128">
        <v>1.75</v>
      </c>
      <c r="N294" s="129">
        <v>1.9</v>
      </c>
      <c r="O294" s="119"/>
      <c r="P294" s="120">
        <f t="shared" si="787"/>
        <v>43882</v>
      </c>
      <c r="Q294" s="121">
        <f t="shared" ref="Q294:W294" si="884">SUMIF($B$9:$N$9,Q$9,$B294:$N294)/100</f>
        <v>1.6E-2</v>
      </c>
      <c r="R294" s="121">
        <f t="shared" si="884"/>
        <v>1.6E-2</v>
      </c>
      <c r="S294" s="121">
        <f t="shared" si="884"/>
        <v>1.5600000000000001E-2</v>
      </c>
      <c r="T294" s="121">
        <f t="shared" si="884"/>
        <v>1.5300000000000001E-2</v>
      </c>
      <c r="U294" s="121">
        <f t="shared" si="884"/>
        <v>1.43E-2</v>
      </c>
      <c r="V294" s="121">
        <f t="shared" si="884"/>
        <v>1.34E-2</v>
      </c>
      <c r="W294" s="121">
        <f t="shared" si="884"/>
        <v>1.3000000000000001E-2</v>
      </c>
      <c r="X294" s="122">
        <f t="shared" si="789"/>
        <v>1.3000000000000001E-2</v>
      </c>
      <c r="Y294" s="121">
        <f t="shared" si="790"/>
        <v>1.3000000000000001E-2</v>
      </c>
      <c r="Z294" s="122">
        <f t="shared" si="791"/>
        <v>1.345E-2</v>
      </c>
      <c r="AA294" s="121">
        <f t="shared" si="792"/>
        <v>1.3899999999999999E-2</v>
      </c>
      <c r="AB294" s="122">
        <f t="shared" si="875"/>
        <v>1.4133333333333333E-2</v>
      </c>
      <c r="AC294" s="122">
        <f t="shared" si="875"/>
        <v>1.4366666666666666E-2</v>
      </c>
      <c r="AD294" s="121">
        <f t="shared" si="793"/>
        <v>1.46E-2</v>
      </c>
      <c r="AE294" s="122">
        <f t="shared" ref="AE294:AM294" si="885">+($AN294-$AD294)/10+AD294</f>
        <v>1.489E-2</v>
      </c>
      <c r="AF294" s="122">
        <f t="shared" si="885"/>
        <v>1.5180000000000001E-2</v>
      </c>
      <c r="AG294" s="122">
        <f t="shared" si="885"/>
        <v>1.5470000000000001E-2</v>
      </c>
      <c r="AH294" s="122">
        <f t="shared" si="885"/>
        <v>1.576E-2</v>
      </c>
      <c r="AI294" s="122">
        <f t="shared" si="885"/>
        <v>1.6049999999999998E-2</v>
      </c>
      <c r="AJ294" s="122">
        <f t="shared" si="885"/>
        <v>1.6339999999999997E-2</v>
      </c>
      <c r="AK294" s="122">
        <f t="shared" si="885"/>
        <v>1.6629999999999995E-2</v>
      </c>
      <c r="AL294" s="122">
        <f t="shared" si="885"/>
        <v>1.6919999999999994E-2</v>
      </c>
      <c r="AM294" s="122">
        <f t="shared" si="885"/>
        <v>1.7209999999999993E-2</v>
      </c>
      <c r="AN294" s="121">
        <f t="shared" si="795"/>
        <v>1.7500000000000002E-2</v>
      </c>
      <c r="AO294" s="122">
        <f t="shared" ref="AO294:AW294" si="886">+($AX294-$AN294)/10+AN294</f>
        <v>1.7650000000000002E-2</v>
      </c>
      <c r="AP294" s="122">
        <f t="shared" si="886"/>
        <v>1.7800000000000003E-2</v>
      </c>
      <c r="AQ294" s="122">
        <f t="shared" si="886"/>
        <v>1.7950000000000004E-2</v>
      </c>
      <c r="AR294" s="122">
        <f t="shared" si="886"/>
        <v>1.8100000000000005E-2</v>
      </c>
      <c r="AS294" s="122">
        <f t="shared" si="886"/>
        <v>1.8250000000000006E-2</v>
      </c>
      <c r="AT294" s="122">
        <f t="shared" si="886"/>
        <v>1.8400000000000007E-2</v>
      </c>
      <c r="AU294" s="122">
        <f t="shared" si="886"/>
        <v>1.8550000000000007E-2</v>
      </c>
      <c r="AV294" s="122">
        <f t="shared" si="886"/>
        <v>1.8700000000000008E-2</v>
      </c>
      <c r="AW294" s="122">
        <f t="shared" si="886"/>
        <v>1.8850000000000009E-2</v>
      </c>
      <c r="AX294" s="121">
        <f t="shared" si="797"/>
        <v>1.9E-2</v>
      </c>
    </row>
    <row r="295" spans="2:50" ht="15.75" customHeight="1" x14ac:dyDescent="0.2">
      <c r="B295" s="123">
        <v>43885</v>
      </c>
      <c r="C295" s="124">
        <v>1.6</v>
      </c>
      <c r="D295" s="124">
        <v>1.59</v>
      </c>
      <c r="E295" s="124">
        <v>1.53</v>
      </c>
      <c r="F295" s="124">
        <v>1.49</v>
      </c>
      <c r="G295" s="124">
        <v>1.35</v>
      </c>
      <c r="H295" s="124">
        <v>1.26</v>
      </c>
      <c r="I295" s="124">
        <v>1.21</v>
      </c>
      <c r="J295" s="124">
        <v>1.21</v>
      </c>
      <c r="K295" s="124">
        <v>1.3</v>
      </c>
      <c r="L295" s="124">
        <v>1.38</v>
      </c>
      <c r="M295" s="124">
        <v>1.68</v>
      </c>
      <c r="N295" s="125">
        <v>1.84</v>
      </c>
      <c r="O295" s="119"/>
      <c r="P295" s="120">
        <f t="shared" si="787"/>
        <v>43885</v>
      </c>
      <c r="Q295" s="126">
        <f t="shared" ref="Q295:W295" si="887">SUMIF($B$9:$N$9,Q$9,$B295:$N295)/100</f>
        <v>1.6E-2</v>
      </c>
      <c r="R295" s="126">
        <f t="shared" si="887"/>
        <v>1.5900000000000001E-2</v>
      </c>
      <c r="S295" s="126">
        <f t="shared" si="887"/>
        <v>1.5300000000000001E-2</v>
      </c>
      <c r="T295" s="126">
        <f t="shared" si="887"/>
        <v>1.49E-2</v>
      </c>
      <c r="U295" s="126">
        <f t="shared" si="887"/>
        <v>1.3500000000000002E-2</v>
      </c>
      <c r="V295" s="126">
        <f t="shared" si="887"/>
        <v>1.26E-2</v>
      </c>
      <c r="W295" s="126">
        <f t="shared" si="887"/>
        <v>1.21E-2</v>
      </c>
      <c r="X295" s="127">
        <f t="shared" si="789"/>
        <v>1.21E-2</v>
      </c>
      <c r="Y295" s="126">
        <f t="shared" si="790"/>
        <v>1.21E-2</v>
      </c>
      <c r="Z295" s="127">
        <f t="shared" si="791"/>
        <v>1.255E-2</v>
      </c>
      <c r="AA295" s="126">
        <f t="shared" si="792"/>
        <v>1.3000000000000001E-2</v>
      </c>
      <c r="AB295" s="127">
        <f t="shared" si="875"/>
        <v>1.3266666666666668E-2</v>
      </c>
      <c r="AC295" s="127">
        <f t="shared" si="875"/>
        <v>1.3533333333333335E-2</v>
      </c>
      <c r="AD295" s="126">
        <f t="shared" si="793"/>
        <v>1.38E-2</v>
      </c>
      <c r="AE295" s="127">
        <f t="shared" ref="AE295:AM295" si="888">+($AN295-$AD295)/10+AD295</f>
        <v>1.41E-2</v>
      </c>
      <c r="AF295" s="127">
        <f t="shared" si="888"/>
        <v>1.44E-2</v>
      </c>
      <c r="AG295" s="127">
        <f t="shared" si="888"/>
        <v>1.47E-2</v>
      </c>
      <c r="AH295" s="127">
        <f t="shared" si="888"/>
        <v>1.4999999999999999E-2</v>
      </c>
      <c r="AI295" s="127">
        <f t="shared" si="888"/>
        <v>1.5299999999999999E-2</v>
      </c>
      <c r="AJ295" s="127">
        <f t="shared" si="888"/>
        <v>1.5599999999999999E-2</v>
      </c>
      <c r="AK295" s="127">
        <f t="shared" si="888"/>
        <v>1.5899999999999997E-2</v>
      </c>
      <c r="AL295" s="127">
        <f t="shared" si="888"/>
        <v>1.6199999999999999E-2</v>
      </c>
      <c r="AM295" s="127">
        <f t="shared" si="888"/>
        <v>1.6500000000000001E-2</v>
      </c>
      <c r="AN295" s="126">
        <f t="shared" si="795"/>
        <v>1.6799999999999999E-2</v>
      </c>
      <c r="AO295" s="127">
        <f t="shared" ref="AO295:AW295" si="889">+($AX295-$AN295)/10+AN295</f>
        <v>1.6959999999999999E-2</v>
      </c>
      <c r="AP295" s="127">
        <f t="shared" si="889"/>
        <v>1.712E-2</v>
      </c>
      <c r="AQ295" s="127">
        <f t="shared" si="889"/>
        <v>1.728E-2</v>
      </c>
      <c r="AR295" s="127">
        <f t="shared" si="889"/>
        <v>1.7440000000000001E-2</v>
      </c>
      <c r="AS295" s="127">
        <f t="shared" si="889"/>
        <v>1.7600000000000001E-2</v>
      </c>
      <c r="AT295" s="127">
        <f t="shared" si="889"/>
        <v>1.7760000000000001E-2</v>
      </c>
      <c r="AU295" s="127">
        <f t="shared" si="889"/>
        <v>1.7920000000000002E-2</v>
      </c>
      <c r="AV295" s="127">
        <f t="shared" si="889"/>
        <v>1.8080000000000002E-2</v>
      </c>
      <c r="AW295" s="127">
        <f t="shared" si="889"/>
        <v>1.8240000000000003E-2</v>
      </c>
      <c r="AX295" s="126">
        <f t="shared" si="797"/>
        <v>1.84E-2</v>
      </c>
    </row>
    <row r="296" spans="2:50" ht="15.75" customHeight="1" x14ac:dyDescent="0.2">
      <c r="B296" s="123">
        <v>43886</v>
      </c>
      <c r="C296" s="128">
        <v>1.59</v>
      </c>
      <c r="D296" s="128">
        <v>1.58</v>
      </c>
      <c r="E296" s="128">
        <v>1.53</v>
      </c>
      <c r="F296" s="128">
        <v>1.47</v>
      </c>
      <c r="G296" s="128">
        <v>1.3</v>
      </c>
      <c r="H296" s="128">
        <v>1.2</v>
      </c>
      <c r="I296" s="128">
        <v>1.1599999999999999</v>
      </c>
      <c r="J296" s="128">
        <v>1.1599999999999999</v>
      </c>
      <c r="K296" s="128">
        <v>1.25</v>
      </c>
      <c r="L296" s="128">
        <v>1.33</v>
      </c>
      <c r="M296" s="128">
        <v>1.63</v>
      </c>
      <c r="N296" s="129">
        <v>1.8</v>
      </c>
      <c r="O296" s="119"/>
      <c r="P296" s="120">
        <f t="shared" si="787"/>
        <v>43886</v>
      </c>
      <c r="Q296" s="121">
        <f t="shared" ref="Q296:W296" si="890">SUMIF($B$9:$N$9,Q$9,$B296:$N296)/100</f>
        <v>1.5900000000000001E-2</v>
      </c>
      <c r="R296" s="121">
        <f t="shared" si="890"/>
        <v>1.5800000000000002E-2</v>
      </c>
      <c r="S296" s="121">
        <f t="shared" si="890"/>
        <v>1.5300000000000001E-2</v>
      </c>
      <c r="T296" s="121">
        <f t="shared" si="890"/>
        <v>1.47E-2</v>
      </c>
      <c r="U296" s="121">
        <f t="shared" si="890"/>
        <v>1.3000000000000001E-2</v>
      </c>
      <c r="V296" s="121">
        <f t="shared" si="890"/>
        <v>1.2E-2</v>
      </c>
      <c r="W296" s="121">
        <f t="shared" si="890"/>
        <v>1.1599999999999999E-2</v>
      </c>
      <c r="X296" s="122">
        <f t="shared" si="789"/>
        <v>1.1599999999999999E-2</v>
      </c>
      <c r="Y296" s="121">
        <f t="shared" si="790"/>
        <v>1.1599999999999999E-2</v>
      </c>
      <c r="Z296" s="122">
        <f t="shared" si="791"/>
        <v>1.205E-2</v>
      </c>
      <c r="AA296" s="121">
        <f t="shared" si="792"/>
        <v>1.2500000000000001E-2</v>
      </c>
      <c r="AB296" s="122">
        <f t="shared" si="875"/>
        <v>1.2766666666666667E-2</v>
      </c>
      <c r="AC296" s="122">
        <f t="shared" si="875"/>
        <v>1.3033333333333334E-2</v>
      </c>
      <c r="AD296" s="121">
        <f t="shared" si="793"/>
        <v>1.3300000000000001E-2</v>
      </c>
      <c r="AE296" s="122">
        <f t="shared" ref="AE296:AM296" si="891">+($AN296-$AD296)/10+AD296</f>
        <v>1.3600000000000001E-2</v>
      </c>
      <c r="AF296" s="122">
        <f t="shared" si="891"/>
        <v>1.3900000000000001E-2</v>
      </c>
      <c r="AG296" s="122">
        <f t="shared" si="891"/>
        <v>1.4200000000000001E-2</v>
      </c>
      <c r="AH296" s="122">
        <f t="shared" si="891"/>
        <v>1.4500000000000001E-2</v>
      </c>
      <c r="AI296" s="122">
        <f t="shared" si="891"/>
        <v>1.4800000000000001E-2</v>
      </c>
      <c r="AJ296" s="122">
        <f t="shared" si="891"/>
        <v>1.5100000000000001E-2</v>
      </c>
      <c r="AK296" s="122">
        <f t="shared" si="891"/>
        <v>1.54E-2</v>
      </c>
      <c r="AL296" s="122">
        <f t="shared" si="891"/>
        <v>1.5699999999999999E-2</v>
      </c>
      <c r="AM296" s="122">
        <f t="shared" si="891"/>
        <v>1.5999999999999997E-2</v>
      </c>
      <c r="AN296" s="121">
        <f t="shared" si="795"/>
        <v>1.6299999999999999E-2</v>
      </c>
      <c r="AO296" s="122">
        <f t="shared" ref="AO296:AW296" si="892">+($AX296-$AN296)/10+AN296</f>
        <v>1.6469999999999999E-2</v>
      </c>
      <c r="AP296" s="122">
        <f t="shared" si="892"/>
        <v>1.6639999999999999E-2</v>
      </c>
      <c r="AQ296" s="122">
        <f t="shared" si="892"/>
        <v>1.6809999999999999E-2</v>
      </c>
      <c r="AR296" s="122">
        <f t="shared" si="892"/>
        <v>1.6979999999999999E-2</v>
      </c>
      <c r="AS296" s="122">
        <f t="shared" si="892"/>
        <v>1.7149999999999999E-2</v>
      </c>
      <c r="AT296" s="122">
        <f t="shared" si="892"/>
        <v>1.7319999999999999E-2</v>
      </c>
      <c r="AU296" s="122">
        <f t="shared" si="892"/>
        <v>1.7489999999999999E-2</v>
      </c>
      <c r="AV296" s="122">
        <f t="shared" si="892"/>
        <v>1.7659999999999999E-2</v>
      </c>
      <c r="AW296" s="122">
        <f t="shared" si="892"/>
        <v>1.7829999999999999E-2</v>
      </c>
      <c r="AX296" s="121">
        <f t="shared" si="797"/>
        <v>1.8000000000000002E-2</v>
      </c>
    </row>
    <row r="297" spans="2:50" ht="15.75" customHeight="1" x14ac:dyDescent="0.2">
      <c r="B297" s="123">
        <v>43887</v>
      </c>
      <c r="C297" s="124">
        <v>1.59</v>
      </c>
      <c r="D297" s="124">
        <v>1.56</v>
      </c>
      <c r="E297" s="124">
        <v>1.53</v>
      </c>
      <c r="F297" s="124">
        <v>1.42</v>
      </c>
      <c r="G297" s="124">
        <v>1.26</v>
      </c>
      <c r="H297" s="124">
        <v>1.1599999999999999</v>
      </c>
      <c r="I297" s="124">
        <v>1.1399999999999999</v>
      </c>
      <c r="J297" s="124">
        <v>1.1399999999999999</v>
      </c>
      <c r="K297" s="124">
        <v>1.25</v>
      </c>
      <c r="L297" s="124">
        <v>1.33</v>
      </c>
      <c r="M297" s="124">
        <v>1.64</v>
      </c>
      <c r="N297" s="125">
        <v>1.81</v>
      </c>
      <c r="O297" s="119"/>
      <c r="P297" s="120">
        <f t="shared" si="787"/>
        <v>43887</v>
      </c>
      <c r="Q297" s="126">
        <f t="shared" ref="Q297:W297" si="893">SUMIF($B$9:$N$9,Q$9,$B297:$N297)/100</f>
        <v>1.5900000000000001E-2</v>
      </c>
      <c r="R297" s="126">
        <f t="shared" si="893"/>
        <v>1.5600000000000001E-2</v>
      </c>
      <c r="S297" s="126">
        <f t="shared" si="893"/>
        <v>1.5300000000000001E-2</v>
      </c>
      <c r="T297" s="126">
        <f t="shared" si="893"/>
        <v>1.4199999999999999E-2</v>
      </c>
      <c r="U297" s="126">
        <f t="shared" si="893"/>
        <v>1.26E-2</v>
      </c>
      <c r="V297" s="126">
        <f t="shared" si="893"/>
        <v>1.1599999999999999E-2</v>
      </c>
      <c r="W297" s="126">
        <f t="shared" si="893"/>
        <v>1.1399999999999999E-2</v>
      </c>
      <c r="X297" s="127">
        <f t="shared" si="789"/>
        <v>1.1399999999999999E-2</v>
      </c>
      <c r="Y297" s="126">
        <f t="shared" si="790"/>
        <v>1.1399999999999999E-2</v>
      </c>
      <c r="Z297" s="127">
        <f t="shared" si="791"/>
        <v>1.1949999999999999E-2</v>
      </c>
      <c r="AA297" s="126">
        <f t="shared" si="792"/>
        <v>1.2500000000000001E-2</v>
      </c>
      <c r="AB297" s="127">
        <f t="shared" si="875"/>
        <v>1.2766666666666667E-2</v>
      </c>
      <c r="AC297" s="127">
        <f t="shared" si="875"/>
        <v>1.3033333333333334E-2</v>
      </c>
      <c r="AD297" s="126">
        <f t="shared" si="793"/>
        <v>1.3300000000000001E-2</v>
      </c>
      <c r="AE297" s="127">
        <f t="shared" ref="AE297:AM297" si="894">+($AN297-$AD297)/10+AD297</f>
        <v>1.3610000000000001E-2</v>
      </c>
      <c r="AF297" s="127">
        <f t="shared" si="894"/>
        <v>1.392E-2</v>
      </c>
      <c r="AG297" s="127">
        <f t="shared" si="894"/>
        <v>1.423E-2</v>
      </c>
      <c r="AH297" s="127">
        <f t="shared" si="894"/>
        <v>1.4539999999999999E-2</v>
      </c>
      <c r="AI297" s="127">
        <f t="shared" si="894"/>
        <v>1.4849999999999999E-2</v>
      </c>
      <c r="AJ297" s="127">
        <f t="shared" si="894"/>
        <v>1.5159999999999998E-2</v>
      </c>
      <c r="AK297" s="127">
        <f t="shared" si="894"/>
        <v>1.5469999999999998E-2</v>
      </c>
      <c r="AL297" s="127">
        <f t="shared" si="894"/>
        <v>1.5779999999999999E-2</v>
      </c>
      <c r="AM297" s="127">
        <f t="shared" si="894"/>
        <v>1.609E-2</v>
      </c>
      <c r="AN297" s="126">
        <f t="shared" si="795"/>
        <v>1.6399999999999998E-2</v>
      </c>
      <c r="AO297" s="127">
        <f t="shared" ref="AO297:AW297" si="895">+($AX297-$AN297)/10+AN297</f>
        <v>1.6569999999999998E-2</v>
      </c>
      <c r="AP297" s="127">
        <f t="shared" si="895"/>
        <v>1.6739999999999998E-2</v>
      </c>
      <c r="AQ297" s="127">
        <f t="shared" si="895"/>
        <v>1.6909999999999998E-2</v>
      </c>
      <c r="AR297" s="127">
        <f t="shared" si="895"/>
        <v>1.7079999999999998E-2</v>
      </c>
      <c r="AS297" s="127">
        <f t="shared" si="895"/>
        <v>1.7249999999999998E-2</v>
      </c>
      <c r="AT297" s="127">
        <f t="shared" si="895"/>
        <v>1.7419999999999998E-2</v>
      </c>
      <c r="AU297" s="127">
        <f t="shared" si="895"/>
        <v>1.7589999999999998E-2</v>
      </c>
      <c r="AV297" s="127">
        <f t="shared" si="895"/>
        <v>1.7759999999999998E-2</v>
      </c>
      <c r="AW297" s="127">
        <f t="shared" si="895"/>
        <v>1.7929999999999998E-2</v>
      </c>
      <c r="AX297" s="126">
        <f t="shared" si="797"/>
        <v>1.8100000000000002E-2</v>
      </c>
    </row>
    <row r="298" spans="2:50" ht="15.75" customHeight="1" x14ac:dyDescent="0.2">
      <c r="B298" s="123">
        <v>43888</v>
      </c>
      <c r="C298" s="128">
        <v>1.56</v>
      </c>
      <c r="D298" s="128">
        <v>1.53</v>
      </c>
      <c r="E298" s="128">
        <v>1.45</v>
      </c>
      <c r="F298" s="128">
        <v>1.33</v>
      </c>
      <c r="G298" s="128">
        <v>1.18</v>
      </c>
      <c r="H298" s="128">
        <v>1.1100000000000001</v>
      </c>
      <c r="I298" s="128">
        <v>1.08</v>
      </c>
      <c r="J298" s="128">
        <v>1.1100000000000001</v>
      </c>
      <c r="K298" s="128">
        <v>1.22</v>
      </c>
      <c r="L298" s="128">
        <v>1.3</v>
      </c>
      <c r="M298" s="128">
        <v>1.61</v>
      </c>
      <c r="N298" s="129">
        <v>1.79</v>
      </c>
      <c r="O298" s="119"/>
      <c r="P298" s="120">
        <f t="shared" si="787"/>
        <v>43888</v>
      </c>
      <c r="Q298" s="121">
        <f t="shared" ref="Q298:W298" si="896">SUMIF($B$9:$N$9,Q$9,$B298:$N298)/100</f>
        <v>1.5600000000000001E-2</v>
      </c>
      <c r="R298" s="121">
        <f t="shared" si="896"/>
        <v>1.5300000000000001E-2</v>
      </c>
      <c r="S298" s="121">
        <f t="shared" si="896"/>
        <v>1.4499999999999999E-2</v>
      </c>
      <c r="T298" s="121">
        <f t="shared" si="896"/>
        <v>1.3300000000000001E-2</v>
      </c>
      <c r="U298" s="121">
        <f t="shared" si="896"/>
        <v>1.18E-2</v>
      </c>
      <c r="V298" s="121">
        <f t="shared" si="896"/>
        <v>1.11E-2</v>
      </c>
      <c r="W298" s="121">
        <f t="shared" si="896"/>
        <v>1.0800000000000001E-2</v>
      </c>
      <c r="X298" s="122">
        <f t="shared" si="789"/>
        <v>1.0950000000000001E-2</v>
      </c>
      <c r="Y298" s="121">
        <f t="shared" si="790"/>
        <v>1.11E-2</v>
      </c>
      <c r="Z298" s="122">
        <f t="shared" si="791"/>
        <v>1.1650000000000001E-2</v>
      </c>
      <c r="AA298" s="121">
        <f t="shared" si="792"/>
        <v>1.2199999999999999E-2</v>
      </c>
      <c r="AB298" s="122">
        <f t="shared" si="875"/>
        <v>1.2466666666666666E-2</v>
      </c>
      <c r="AC298" s="122">
        <f t="shared" si="875"/>
        <v>1.2733333333333333E-2</v>
      </c>
      <c r="AD298" s="121">
        <f t="shared" si="793"/>
        <v>1.3000000000000001E-2</v>
      </c>
      <c r="AE298" s="122">
        <f t="shared" ref="AE298:AM298" si="897">+($AN298-$AD298)/10+AD298</f>
        <v>1.3310000000000001E-2</v>
      </c>
      <c r="AF298" s="122">
        <f t="shared" si="897"/>
        <v>1.362E-2</v>
      </c>
      <c r="AG298" s="122">
        <f t="shared" si="897"/>
        <v>1.393E-2</v>
      </c>
      <c r="AH298" s="122">
        <f t="shared" si="897"/>
        <v>1.4239999999999999E-2</v>
      </c>
      <c r="AI298" s="122">
        <f t="shared" si="897"/>
        <v>1.4549999999999999E-2</v>
      </c>
      <c r="AJ298" s="122">
        <f t="shared" si="897"/>
        <v>1.4859999999999998E-2</v>
      </c>
      <c r="AK298" s="122">
        <f t="shared" si="897"/>
        <v>1.5169999999999998E-2</v>
      </c>
      <c r="AL298" s="122">
        <f t="shared" si="897"/>
        <v>1.5479999999999997E-2</v>
      </c>
      <c r="AM298" s="122">
        <f t="shared" si="897"/>
        <v>1.5789999999999998E-2</v>
      </c>
      <c r="AN298" s="121">
        <f t="shared" si="795"/>
        <v>1.61E-2</v>
      </c>
      <c r="AO298" s="122">
        <f t="shared" ref="AO298:AW298" si="898">+($AX298-$AN298)/10+AN298</f>
        <v>1.6279999999999999E-2</v>
      </c>
      <c r="AP298" s="122">
        <f t="shared" si="898"/>
        <v>1.6459999999999999E-2</v>
      </c>
      <c r="AQ298" s="122">
        <f t="shared" si="898"/>
        <v>1.6639999999999999E-2</v>
      </c>
      <c r="AR298" s="122">
        <f t="shared" si="898"/>
        <v>1.6819999999999998E-2</v>
      </c>
      <c r="AS298" s="122">
        <f t="shared" si="898"/>
        <v>1.6999999999999998E-2</v>
      </c>
      <c r="AT298" s="122">
        <f t="shared" si="898"/>
        <v>1.7179999999999997E-2</v>
      </c>
      <c r="AU298" s="122">
        <f t="shared" si="898"/>
        <v>1.7359999999999997E-2</v>
      </c>
      <c r="AV298" s="122">
        <f t="shared" si="898"/>
        <v>1.7539999999999997E-2</v>
      </c>
      <c r="AW298" s="122">
        <f t="shared" si="898"/>
        <v>1.7719999999999996E-2</v>
      </c>
      <c r="AX298" s="121">
        <f t="shared" si="797"/>
        <v>1.7899999999999999E-2</v>
      </c>
    </row>
    <row r="299" spans="2:50" ht="15.75" customHeight="1" x14ac:dyDescent="0.2">
      <c r="B299" s="123">
        <v>43889</v>
      </c>
      <c r="C299" s="124">
        <v>1.45</v>
      </c>
      <c r="D299" s="124">
        <v>1.37</v>
      </c>
      <c r="E299" s="124">
        <v>1.27</v>
      </c>
      <c r="F299" s="124">
        <v>1.1100000000000001</v>
      </c>
      <c r="G299" s="124">
        <v>0.97</v>
      </c>
      <c r="H299" s="124">
        <v>0.86</v>
      </c>
      <c r="I299" s="124">
        <v>0.85</v>
      </c>
      <c r="J299" s="124">
        <v>0.89</v>
      </c>
      <c r="K299" s="124">
        <v>1.03</v>
      </c>
      <c r="L299" s="124">
        <v>1.1299999999999999</v>
      </c>
      <c r="M299" s="124">
        <v>1.46</v>
      </c>
      <c r="N299" s="125">
        <v>1.65</v>
      </c>
      <c r="O299" s="119"/>
      <c r="P299" s="120">
        <f t="shared" si="787"/>
        <v>43889</v>
      </c>
      <c r="Q299" s="126">
        <f t="shared" ref="Q299:W299" si="899">SUMIF($B$9:$N$9,Q$9,$B299:$N299)/100</f>
        <v>1.4499999999999999E-2</v>
      </c>
      <c r="R299" s="126">
        <f t="shared" si="899"/>
        <v>1.37E-2</v>
      </c>
      <c r="S299" s="126">
        <f t="shared" si="899"/>
        <v>1.2699999999999999E-2</v>
      </c>
      <c r="T299" s="126">
        <f t="shared" si="899"/>
        <v>1.11E-2</v>
      </c>
      <c r="U299" s="126">
        <f t="shared" si="899"/>
        <v>9.7000000000000003E-3</v>
      </c>
      <c r="V299" s="126">
        <f t="shared" si="899"/>
        <v>8.6E-3</v>
      </c>
      <c r="W299" s="126">
        <f t="shared" si="899"/>
        <v>8.5000000000000006E-3</v>
      </c>
      <c r="X299" s="127">
        <f t="shared" si="789"/>
        <v>8.6999999999999994E-3</v>
      </c>
      <c r="Y299" s="126">
        <f t="shared" si="790"/>
        <v>8.8999999999999999E-3</v>
      </c>
      <c r="Z299" s="127">
        <f t="shared" si="791"/>
        <v>9.6000000000000009E-3</v>
      </c>
      <c r="AA299" s="126">
        <f t="shared" si="792"/>
        <v>1.03E-2</v>
      </c>
      <c r="AB299" s="127">
        <f t="shared" si="875"/>
        <v>1.0633333333333333E-2</v>
      </c>
      <c r="AC299" s="127">
        <f t="shared" si="875"/>
        <v>1.0966666666666666E-2</v>
      </c>
      <c r="AD299" s="126">
        <f t="shared" si="793"/>
        <v>1.1299999999999999E-2</v>
      </c>
      <c r="AE299" s="127">
        <f t="shared" ref="AE299:AM299" si="900">+($AN299-$AD299)/10+AD299</f>
        <v>1.163E-2</v>
      </c>
      <c r="AF299" s="127">
        <f t="shared" si="900"/>
        <v>1.196E-2</v>
      </c>
      <c r="AG299" s="127">
        <f t="shared" si="900"/>
        <v>1.2290000000000001E-2</v>
      </c>
      <c r="AH299" s="127">
        <f t="shared" si="900"/>
        <v>1.2620000000000001E-2</v>
      </c>
      <c r="AI299" s="127">
        <f t="shared" si="900"/>
        <v>1.2950000000000001E-2</v>
      </c>
      <c r="AJ299" s="127">
        <f t="shared" si="900"/>
        <v>1.3280000000000002E-2</v>
      </c>
      <c r="AK299" s="127">
        <f t="shared" si="900"/>
        <v>1.3610000000000002E-2</v>
      </c>
      <c r="AL299" s="127">
        <f t="shared" si="900"/>
        <v>1.3940000000000003E-2</v>
      </c>
      <c r="AM299" s="127">
        <f t="shared" si="900"/>
        <v>1.4270000000000003E-2</v>
      </c>
      <c r="AN299" s="126">
        <f t="shared" si="795"/>
        <v>1.46E-2</v>
      </c>
      <c r="AO299" s="127">
        <f t="shared" ref="AO299:AW299" si="901">+($AX299-$AN299)/10+AN299</f>
        <v>1.4790000000000001E-2</v>
      </c>
      <c r="AP299" s="127">
        <f t="shared" si="901"/>
        <v>1.498E-2</v>
      </c>
      <c r="AQ299" s="127">
        <f t="shared" si="901"/>
        <v>1.5169999999999999E-2</v>
      </c>
      <c r="AR299" s="127">
        <f t="shared" si="901"/>
        <v>1.5359999999999999E-2</v>
      </c>
      <c r="AS299" s="127">
        <f t="shared" si="901"/>
        <v>1.5549999999999998E-2</v>
      </c>
      <c r="AT299" s="127">
        <f t="shared" si="901"/>
        <v>1.5739999999999997E-2</v>
      </c>
      <c r="AU299" s="127">
        <f t="shared" si="901"/>
        <v>1.5929999999999996E-2</v>
      </c>
      <c r="AV299" s="127">
        <f t="shared" si="901"/>
        <v>1.6119999999999995E-2</v>
      </c>
      <c r="AW299" s="127">
        <f t="shared" si="901"/>
        <v>1.6309999999999995E-2</v>
      </c>
      <c r="AX299" s="126">
        <f t="shared" si="797"/>
        <v>1.6500000000000001E-2</v>
      </c>
    </row>
    <row r="300" spans="2:50" ht="15.75" customHeight="1" x14ac:dyDescent="0.2">
      <c r="B300" s="123">
        <v>43892</v>
      </c>
      <c r="C300" s="128">
        <v>1.41</v>
      </c>
      <c r="D300" s="128">
        <v>1.27</v>
      </c>
      <c r="E300" s="128">
        <v>1.1299999999999999</v>
      </c>
      <c r="F300" s="128">
        <v>0.95</v>
      </c>
      <c r="G300" s="128">
        <v>0.89</v>
      </c>
      <c r="H300" s="128">
        <v>0.84</v>
      </c>
      <c r="I300" s="128">
        <v>0.85</v>
      </c>
      <c r="J300" s="128">
        <v>0.88</v>
      </c>
      <c r="K300" s="128">
        <v>1.01</v>
      </c>
      <c r="L300" s="128">
        <v>1.1000000000000001</v>
      </c>
      <c r="M300" s="128">
        <v>1.46</v>
      </c>
      <c r="N300" s="129">
        <v>1.66</v>
      </c>
      <c r="O300" s="119"/>
      <c r="P300" s="120">
        <f t="shared" si="787"/>
        <v>43892</v>
      </c>
      <c r="Q300" s="121">
        <f t="shared" ref="Q300:W300" si="902">SUMIF($B$9:$N$9,Q$9,$B300:$N300)/100</f>
        <v>1.41E-2</v>
      </c>
      <c r="R300" s="121">
        <f t="shared" si="902"/>
        <v>1.2699999999999999E-2</v>
      </c>
      <c r="S300" s="121">
        <f t="shared" si="902"/>
        <v>1.1299999999999999E-2</v>
      </c>
      <c r="T300" s="121">
        <f t="shared" si="902"/>
        <v>9.4999999999999998E-3</v>
      </c>
      <c r="U300" s="121">
        <f t="shared" si="902"/>
        <v>8.8999999999999999E-3</v>
      </c>
      <c r="V300" s="121">
        <f t="shared" si="902"/>
        <v>8.3999999999999995E-3</v>
      </c>
      <c r="W300" s="121">
        <f t="shared" si="902"/>
        <v>8.5000000000000006E-3</v>
      </c>
      <c r="X300" s="122">
        <f t="shared" si="789"/>
        <v>8.6500000000000014E-3</v>
      </c>
      <c r="Y300" s="121">
        <f t="shared" si="790"/>
        <v>8.8000000000000005E-3</v>
      </c>
      <c r="Z300" s="122">
        <f t="shared" si="791"/>
        <v>9.4500000000000001E-3</v>
      </c>
      <c r="AA300" s="121">
        <f t="shared" si="792"/>
        <v>1.01E-2</v>
      </c>
      <c r="AB300" s="122">
        <f t="shared" si="875"/>
        <v>1.04E-2</v>
      </c>
      <c r="AC300" s="122">
        <f t="shared" si="875"/>
        <v>1.0699999999999999E-2</v>
      </c>
      <c r="AD300" s="121">
        <f t="shared" si="793"/>
        <v>1.1000000000000001E-2</v>
      </c>
      <c r="AE300" s="122">
        <f t="shared" ref="AE300:AM300" si="903">+($AN300-$AD300)/10+AD300</f>
        <v>1.136E-2</v>
      </c>
      <c r="AF300" s="122">
        <f t="shared" si="903"/>
        <v>1.172E-2</v>
      </c>
      <c r="AG300" s="122">
        <f t="shared" si="903"/>
        <v>1.2079999999999999E-2</v>
      </c>
      <c r="AH300" s="122">
        <f t="shared" si="903"/>
        <v>1.2439999999999998E-2</v>
      </c>
      <c r="AI300" s="122">
        <f t="shared" si="903"/>
        <v>1.2799999999999997E-2</v>
      </c>
      <c r="AJ300" s="122">
        <f t="shared" si="903"/>
        <v>1.3159999999999996E-2</v>
      </c>
      <c r="AK300" s="122">
        <f t="shared" si="903"/>
        <v>1.3519999999999996E-2</v>
      </c>
      <c r="AL300" s="122">
        <f t="shared" si="903"/>
        <v>1.3879999999999995E-2</v>
      </c>
      <c r="AM300" s="122">
        <f t="shared" si="903"/>
        <v>1.4239999999999994E-2</v>
      </c>
      <c r="AN300" s="121">
        <f t="shared" si="795"/>
        <v>1.46E-2</v>
      </c>
      <c r="AO300" s="122">
        <f t="shared" ref="AO300:AW300" si="904">+($AX300-$AN300)/10+AN300</f>
        <v>1.4800000000000001E-2</v>
      </c>
      <c r="AP300" s="122">
        <f t="shared" si="904"/>
        <v>1.5000000000000001E-2</v>
      </c>
      <c r="AQ300" s="122">
        <f t="shared" si="904"/>
        <v>1.5200000000000002E-2</v>
      </c>
      <c r="AR300" s="122">
        <f t="shared" si="904"/>
        <v>1.5400000000000002E-2</v>
      </c>
      <c r="AS300" s="122">
        <f t="shared" si="904"/>
        <v>1.5600000000000003E-2</v>
      </c>
      <c r="AT300" s="122">
        <f t="shared" si="904"/>
        <v>1.5800000000000002E-2</v>
      </c>
      <c r="AU300" s="122">
        <f t="shared" si="904"/>
        <v>1.6E-2</v>
      </c>
      <c r="AV300" s="122">
        <f t="shared" si="904"/>
        <v>1.6199999999999999E-2</v>
      </c>
      <c r="AW300" s="122">
        <f t="shared" si="904"/>
        <v>1.6399999999999998E-2</v>
      </c>
      <c r="AX300" s="121">
        <f t="shared" si="797"/>
        <v>1.66E-2</v>
      </c>
    </row>
    <row r="301" spans="2:50" ht="15.75" customHeight="1" x14ac:dyDescent="0.2">
      <c r="B301" s="123">
        <v>43893</v>
      </c>
      <c r="C301" s="124">
        <v>1.1100000000000001</v>
      </c>
      <c r="D301" s="124">
        <v>1.05</v>
      </c>
      <c r="E301" s="124">
        <v>0.95</v>
      </c>
      <c r="F301" s="124">
        <v>0.83</v>
      </c>
      <c r="G301" s="124">
        <v>0.73</v>
      </c>
      <c r="H301" s="124">
        <v>0.71</v>
      </c>
      <c r="I301" s="124">
        <v>0.72</v>
      </c>
      <c r="J301" s="124">
        <v>0.77</v>
      </c>
      <c r="K301" s="124">
        <v>0.91</v>
      </c>
      <c r="L301" s="124">
        <v>1.02</v>
      </c>
      <c r="M301" s="124">
        <v>1.44</v>
      </c>
      <c r="N301" s="125">
        <v>1.64</v>
      </c>
      <c r="O301" s="119"/>
      <c r="P301" s="120">
        <f t="shared" si="787"/>
        <v>43893</v>
      </c>
      <c r="Q301" s="126">
        <f t="shared" ref="Q301:W301" si="905">SUMIF($B$9:$N$9,Q$9,$B301:$N301)/100</f>
        <v>1.11E-2</v>
      </c>
      <c r="R301" s="126">
        <f t="shared" si="905"/>
        <v>1.0500000000000001E-2</v>
      </c>
      <c r="S301" s="126">
        <f t="shared" si="905"/>
        <v>9.4999999999999998E-3</v>
      </c>
      <c r="T301" s="126">
        <f t="shared" si="905"/>
        <v>8.3000000000000001E-3</v>
      </c>
      <c r="U301" s="126">
        <f t="shared" si="905"/>
        <v>7.3000000000000001E-3</v>
      </c>
      <c r="V301" s="126">
        <f t="shared" si="905"/>
        <v>7.0999999999999995E-3</v>
      </c>
      <c r="W301" s="126">
        <f t="shared" si="905"/>
        <v>7.1999999999999998E-3</v>
      </c>
      <c r="X301" s="127">
        <f t="shared" si="789"/>
        <v>7.45E-3</v>
      </c>
      <c r="Y301" s="126">
        <f t="shared" si="790"/>
        <v>7.7000000000000002E-3</v>
      </c>
      <c r="Z301" s="127">
        <f t="shared" si="791"/>
        <v>8.4000000000000012E-3</v>
      </c>
      <c r="AA301" s="126">
        <f t="shared" si="792"/>
        <v>9.1000000000000004E-3</v>
      </c>
      <c r="AB301" s="127">
        <f t="shared" si="875"/>
        <v>9.4666666666666666E-3</v>
      </c>
      <c r="AC301" s="127">
        <f t="shared" si="875"/>
        <v>9.8333333333333328E-3</v>
      </c>
      <c r="AD301" s="126">
        <f t="shared" si="793"/>
        <v>1.0200000000000001E-2</v>
      </c>
      <c r="AE301" s="127">
        <f t="shared" ref="AE301:AM301" si="906">+($AN301-$AD301)/10+AD301</f>
        <v>1.0620000000000001E-2</v>
      </c>
      <c r="AF301" s="127">
        <f t="shared" si="906"/>
        <v>1.1040000000000001E-2</v>
      </c>
      <c r="AG301" s="127">
        <f t="shared" si="906"/>
        <v>1.1460000000000001E-2</v>
      </c>
      <c r="AH301" s="127">
        <f t="shared" si="906"/>
        <v>1.1880000000000002E-2</v>
      </c>
      <c r="AI301" s="127">
        <f t="shared" si="906"/>
        <v>1.2300000000000002E-2</v>
      </c>
      <c r="AJ301" s="127">
        <f t="shared" si="906"/>
        <v>1.2720000000000002E-2</v>
      </c>
      <c r="AK301" s="127">
        <f t="shared" si="906"/>
        <v>1.3140000000000002E-2</v>
      </c>
      <c r="AL301" s="127">
        <f t="shared" si="906"/>
        <v>1.3560000000000003E-2</v>
      </c>
      <c r="AM301" s="127">
        <f t="shared" si="906"/>
        <v>1.3980000000000003E-2</v>
      </c>
      <c r="AN301" s="126">
        <f t="shared" si="795"/>
        <v>1.44E-2</v>
      </c>
      <c r="AO301" s="127">
        <f t="shared" ref="AO301:AW301" si="907">+($AX301-$AN301)/10+AN301</f>
        <v>1.46E-2</v>
      </c>
      <c r="AP301" s="127">
        <f t="shared" si="907"/>
        <v>1.4800000000000001E-2</v>
      </c>
      <c r="AQ301" s="127">
        <f t="shared" si="907"/>
        <v>1.5000000000000001E-2</v>
      </c>
      <c r="AR301" s="127">
        <f t="shared" si="907"/>
        <v>1.5200000000000002E-2</v>
      </c>
      <c r="AS301" s="127">
        <f t="shared" si="907"/>
        <v>1.5400000000000002E-2</v>
      </c>
      <c r="AT301" s="127">
        <f t="shared" si="907"/>
        <v>1.5600000000000003E-2</v>
      </c>
      <c r="AU301" s="127">
        <f t="shared" si="907"/>
        <v>1.5800000000000002E-2</v>
      </c>
      <c r="AV301" s="127">
        <f t="shared" si="907"/>
        <v>1.6E-2</v>
      </c>
      <c r="AW301" s="127">
        <f t="shared" si="907"/>
        <v>1.6199999999999999E-2</v>
      </c>
      <c r="AX301" s="126">
        <f t="shared" si="797"/>
        <v>1.6399999999999998E-2</v>
      </c>
    </row>
    <row r="302" spans="2:50" ht="15.75" customHeight="1" x14ac:dyDescent="0.2">
      <c r="B302" s="123">
        <v>43894</v>
      </c>
      <c r="C302" s="128">
        <v>1</v>
      </c>
      <c r="D302" s="128">
        <v>0.87</v>
      </c>
      <c r="E302" s="128">
        <v>0.72</v>
      </c>
      <c r="F302" s="128">
        <v>0.68</v>
      </c>
      <c r="G302" s="128">
        <v>0.59</v>
      </c>
      <c r="H302" s="128">
        <v>0.67</v>
      </c>
      <c r="I302" s="128">
        <v>0.68</v>
      </c>
      <c r="J302" s="128">
        <v>0.75</v>
      </c>
      <c r="K302" s="128">
        <v>0.9</v>
      </c>
      <c r="L302" s="128">
        <v>1.02</v>
      </c>
      <c r="M302" s="128">
        <v>1.45</v>
      </c>
      <c r="N302" s="129">
        <v>1.67</v>
      </c>
      <c r="O302" s="119"/>
      <c r="P302" s="120">
        <f t="shared" si="787"/>
        <v>43894</v>
      </c>
      <c r="Q302" s="121">
        <f t="shared" ref="Q302:W302" si="908">SUMIF($B$9:$N$9,Q$9,$B302:$N302)/100</f>
        <v>0.01</v>
      </c>
      <c r="R302" s="121">
        <f t="shared" si="908"/>
        <v>8.6999999999999994E-3</v>
      </c>
      <c r="S302" s="121">
        <f t="shared" si="908"/>
        <v>7.1999999999999998E-3</v>
      </c>
      <c r="T302" s="121">
        <f t="shared" si="908"/>
        <v>6.8000000000000005E-3</v>
      </c>
      <c r="U302" s="121">
        <f t="shared" si="908"/>
        <v>5.8999999999999999E-3</v>
      </c>
      <c r="V302" s="121">
        <f t="shared" si="908"/>
        <v>6.7000000000000002E-3</v>
      </c>
      <c r="W302" s="121">
        <f t="shared" si="908"/>
        <v>6.8000000000000005E-3</v>
      </c>
      <c r="X302" s="122">
        <f t="shared" si="789"/>
        <v>7.1500000000000001E-3</v>
      </c>
      <c r="Y302" s="121">
        <f t="shared" si="790"/>
        <v>7.4999999999999997E-3</v>
      </c>
      <c r="Z302" s="122">
        <f t="shared" si="791"/>
        <v>8.2500000000000004E-3</v>
      </c>
      <c r="AA302" s="121">
        <f t="shared" si="792"/>
        <v>9.0000000000000011E-3</v>
      </c>
      <c r="AB302" s="122">
        <f t="shared" si="875"/>
        <v>9.4000000000000004E-3</v>
      </c>
      <c r="AC302" s="122">
        <f t="shared" si="875"/>
        <v>9.7999999999999997E-3</v>
      </c>
      <c r="AD302" s="121">
        <f t="shared" si="793"/>
        <v>1.0200000000000001E-2</v>
      </c>
      <c r="AE302" s="122">
        <f t="shared" ref="AE302:AM302" si="909">+($AN302-$AD302)/10+AD302</f>
        <v>1.0630000000000001E-2</v>
      </c>
      <c r="AF302" s="122">
        <f t="shared" si="909"/>
        <v>1.106E-2</v>
      </c>
      <c r="AG302" s="122">
        <f t="shared" si="909"/>
        <v>1.149E-2</v>
      </c>
      <c r="AH302" s="122">
        <f t="shared" si="909"/>
        <v>1.192E-2</v>
      </c>
      <c r="AI302" s="122">
        <f t="shared" si="909"/>
        <v>1.235E-2</v>
      </c>
      <c r="AJ302" s="122">
        <f t="shared" si="909"/>
        <v>1.278E-2</v>
      </c>
      <c r="AK302" s="122">
        <f t="shared" si="909"/>
        <v>1.321E-2</v>
      </c>
      <c r="AL302" s="122">
        <f t="shared" si="909"/>
        <v>1.3639999999999999E-2</v>
      </c>
      <c r="AM302" s="122">
        <f t="shared" si="909"/>
        <v>1.4069999999999999E-2</v>
      </c>
      <c r="AN302" s="121">
        <f t="shared" si="795"/>
        <v>1.4499999999999999E-2</v>
      </c>
      <c r="AO302" s="122">
        <f t="shared" ref="AO302:AW302" si="910">+($AX302-$AN302)/10+AN302</f>
        <v>1.4719999999999999E-2</v>
      </c>
      <c r="AP302" s="122">
        <f t="shared" si="910"/>
        <v>1.4939999999999998E-2</v>
      </c>
      <c r="AQ302" s="122">
        <f t="shared" si="910"/>
        <v>1.5159999999999998E-2</v>
      </c>
      <c r="AR302" s="122">
        <f t="shared" si="910"/>
        <v>1.5379999999999998E-2</v>
      </c>
      <c r="AS302" s="122">
        <f t="shared" si="910"/>
        <v>1.5599999999999998E-2</v>
      </c>
      <c r="AT302" s="122">
        <f t="shared" si="910"/>
        <v>1.5819999999999997E-2</v>
      </c>
      <c r="AU302" s="122">
        <f t="shared" si="910"/>
        <v>1.6039999999999999E-2</v>
      </c>
      <c r="AV302" s="122">
        <f t="shared" si="910"/>
        <v>1.626E-2</v>
      </c>
      <c r="AW302" s="122">
        <f t="shared" si="910"/>
        <v>1.6480000000000002E-2</v>
      </c>
      <c r="AX302" s="121">
        <f t="shared" si="797"/>
        <v>1.67E-2</v>
      </c>
    </row>
    <row r="303" spans="2:50" ht="15.75" customHeight="1" x14ac:dyDescent="0.2">
      <c r="B303" s="123">
        <v>43895</v>
      </c>
      <c r="C303" s="124">
        <v>0.92</v>
      </c>
      <c r="D303" s="124">
        <v>0.83</v>
      </c>
      <c r="E303" s="124">
        <v>0.62</v>
      </c>
      <c r="F303" s="124">
        <v>0.53</v>
      </c>
      <c r="G303" s="124">
        <v>0.48</v>
      </c>
      <c r="H303" s="124">
        <v>0.59</v>
      </c>
      <c r="I303" s="124">
        <v>0.61</v>
      </c>
      <c r="J303" s="124">
        <v>0.67</v>
      </c>
      <c r="K303" s="124">
        <v>0.81</v>
      </c>
      <c r="L303" s="124">
        <v>0.92</v>
      </c>
      <c r="M303" s="124">
        <v>1.34</v>
      </c>
      <c r="N303" s="125">
        <v>1.56</v>
      </c>
      <c r="O303" s="119"/>
      <c r="P303" s="120">
        <f t="shared" si="787"/>
        <v>43895</v>
      </c>
      <c r="Q303" s="126">
        <f t="shared" ref="Q303:W303" si="911">SUMIF($B$9:$N$9,Q$9,$B303:$N303)/100</f>
        <v>9.1999999999999998E-3</v>
      </c>
      <c r="R303" s="126">
        <f t="shared" si="911"/>
        <v>8.3000000000000001E-3</v>
      </c>
      <c r="S303" s="126">
        <f t="shared" si="911"/>
        <v>6.1999999999999998E-3</v>
      </c>
      <c r="T303" s="126">
        <f t="shared" si="911"/>
        <v>5.3E-3</v>
      </c>
      <c r="U303" s="126">
        <f t="shared" si="911"/>
        <v>4.7999999999999996E-3</v>
      </c>
      <c r="V303" s="126">
        <f t="shared" si="911"/>
        <v>5.8999999999999999E-3</v>
      </c>
      <c r="W303" s="126">
        <f t="shared" si="911"/>
        <v>6.0999999999999995E-3</v>
      </c>
      <c r="X303" s="127">
        <f t="shared" si="789"/>
        <v>6.3999999999999994E-3</v>
      </c>
      <c r="Y303" s="126">
        <f t="shared" si="790"/>
        <v>6.7000000000000002E-3</v>
      </c>
      <c r="Z303" s="127">
        <f t="shared" si="791"/>
        <v>7.4000000000000003E-3</v>
      </c>
      <c r="AA303" s="126">
        <f t="shared" si="792"/>
        <v>8.1000000000000013E-3</v>
      </c>
      <c r="AB303" s="127">
        <f t="shared" si="875"/>
        <v>8.4666666666666675E-3</v>
      </c>
      <c r="AC303" s="127">
        <f t="shared" si="875"/>
        <v>8.8333333333333337E-3</v>
      </c>
      <c r="AD303" s="126">
        <f t="shared" si="793"/>
        <v>9.1999999999999998E-3</v>
      </c>
      <c r="AE303" s="127">
        <f t="shared" ref="AE303:AM303" si="912">+($AN303-$AD303)/10+AD303</f>
        <v>9.6200000000000001E-3</v>
      </c>
      <c r="AF303" s="127">
        <f t="shared" si="912"/>
        <v>1.004E-2</v>
      </c>
      <c r="AG303" s="127">
        <f t="shared" si="912"/>
        <v>1.0460000000000001E-2</v>
      </c>
      <c r="AH303" s="127">
        <f t="shared" si="912"/>
        <v>1.0880000000000001E-2</v>
      </c>
      <c r="AI303" s="127">
        <f t="shared" si="912"/>
        <v>1.1300000000000001E-2</v>
      </c>
      <c r="AJ303" s="127">
        <f t="shared" si="912"/>
        <v>1.1720000000000001E-2</v>
      </c>
      <c r="AK303" s="127">
        <f t="shared" si="912"/>
        <v>1.2140000000000001E-2</v>
      </c>
      <c r="AL303" s="127">
        <f t="shared" si="912"/>
        <v>1.2560000000000002E-2</v>
      </c>
      <c r="AM303" s="127">
        <f t="shared" si="912"/>
        <v>1.2980000000000002E-2</v>
      </c>
      <c r="AN303" s="126">
        <f t="shared" si="795"/>
        <v>1.34E-2</v>
      </c>
      <c r="AO303" s="127">
        <f t="shared" ref="AO303:AW303" si="913">+($AX303-$AN303)/10+AN303</f>
        <v>1.362E-2</v>
      </c>
      <c r="AP303" s="127">
        <f t="shared" si="913"/>
        <v>1.384E-2</v>
      </c>
      <c r="AQ303" s="127">
        <f t="shared" si="913"/>
        <v>1.406E-2</v>
      </c>
      <c r="AR303" s="127">
        <f t="shared" si="913"/>
        <v>1.4279999999999999E-2</v>
      </c>
      <c r="AS303" s="127">
        <f t="shared" si="913"/>
        <v>1.4499999999999999E-2</v>
      </c>
      <c r="AT303" s="127">
        <f t="shared" si="913"/>
        <v>1.4719999999999999E-2</v>
      </c>
      <c r="AU303" s="127">
        <f t="shared" si="913"/>
        <v>1.4939999999999998E-2</v>
      </c>
      <c r="AV303" s="127">
        <f t="shared" si="913"/>
        <v>1.5159999999999998E-2</v>
      </c>
      <c r="AW303" s="127">
        <f t="shared" si="913"/>
        <v>1.5379999999999998E-2</v>
      </c>
      <c r="AX303" s="126">
        <f t="shared" si="797"/>
        <v>1.5600000000000001E-2</v>
      </c>
    </row>
    <row r="304" spans="2:50" ht="15.75" customHeight="1" x14ac:dyDescent="0.2">
      <c r="B304" s="123">
        <v>43896</v>
      </c>
      <c r="C304" s="128">
        <v>0.79</v>
      </c>
      <c r="D304" s="128">
        <v>0.64</v>
      </c>
      <c r="E304" s="128">
        <v>0.45</v>
      </c>
      <c r="F304" s="128">
        <v>0.41</v>
      </c>
      <c r="G304" s="128">
        <v>0.39</v>
      </c>
      <c r="H304" s="128">
        <v>0.49</v>
      </c>
      <c r="I304" s="128">
        <v>0.53</v>
      </c>
      <c r="J304" s="128">
        <v>0.57999999999999996</v>
      </c>
      <c r="K304" s="128">
        <v>0.69</v>
      </c>
      <c r="L304" s="128">
        <v>0.74</v>
      </c>
      <c r="M304" s="128">
        <v>1.0900000000000001</v>
      </c>
      <c r="N304" s="129">
        <v>1.25</v>
      </c>
      <c r="O304" s="119"/>
      <c r="P304" s="120">
        <f t="shared" si="787"/>
        <v>43896</v>
      </c>
      <c r="Q304" s="121">
        <f t="shared" ref="Q304:W304" si="914">SUMIF($B$9:$N$9,Q$9,$B304:$N304)/100</f>
        <v>7.9000000000000008E-3</v>
      </c>
      <c r="R304" s="121">
        <f t="shared" si="914"/>
        <v>6.4000000000000003E-3</v>
      </c>
      <c r="S304" s="121">
        <f t="shared" si="914"/>
        <v>4.5000000000000005E-3</v>
      </c>
      <c r="T304" s="121">
        <f t="shared" si="914"/>
        <v>4.0999999999999995E-3</v>
      </c>
      <c r="U304" s="121">
        <f t="shared" si="914"/>
        <v>3.9000000000000003E-3</v>
      </c>
      <c r="V304" s="121">
        <f t="shared" si="914"/>
        <v>4.8999999999999998E-3</v>
      </c>
      <c r="W304" s="121">
        <f t="shared" si="914"/>
        <v>5.3E-3</v>
      </c>
      <c r="X304" s="122">
        <f t="shared" si="789"/>
        <v>5.5499999999999994E-3</v>
      </c>
      <c r="Y304" s="121">
        <f t="shared" si="790"/>
        <v>5.7999999999999996E-3</v>
      </c>
      <c r="Z304" s="122">
        <f t="shared" si="791"/>
        <v>6.3499999999999997E-3</v>
      </c>
      <c r="AA304" s="121">
        <f t="shared" si="792"/>
        <v>6.8999999999999999E-3</v>
      </c>
      <c r="AB304" s="122">
        <f t="shared" si="875"/>
        <v>7.0666666666666664E-3</v>
      </c>
      <c r="AC304" s="122">
        <f t="shared" si="875"/>
        <v>7.2333333333333329E-3</v>
      </c>
      <c r="AD304" s="121">
        <f t="shared" si="793"/>
        <v>7.4000000000000003E-3</v>
      </c>
      <c r="AE304" s="122">
        <f t="shared" ref="AE304:AM304" si="915">+($AN304-$AD304)/10+AD304</f>
        <v>7.7499999999999999E-3</v>
      </c>
      <c r="AF304" s="122">
        <f t="shared" si="915"/>
        <v>8.0999999999999996E-3</v>
      </c>
      <c r="AG304" s="122">
        <f t="shared" si="915"/>
        <v>8.4499999999999992E-3</v>
      </c>
      <c r="AH304" s="122">
        <f t="shared" si="915"/>
        <v>8.7999999999999988E-3</v>
      </c>
      <c r="AI304" s="122">
        <f t="shared" si="915"/>
        <v>9.1499999999999984E-3</v>
      </c>
      <c r="AJ304" s="122">
        <f t="shared" si="915"/>
        <v>9.499999999999998E-3</v>
      </c>
      <c r="AK304" s="122">
        <f t="shared" si="915"/>
        <v>9.8499999999999976E-3</v>
      </c>
      <c r="AL304" s="122">
        <f t="shared" si="915"/>
        <v>1.0199999999999997E-2</v>
      </c>
      <c r="AM304" s="122">
        <f t="shared" si="915"/>
        <v>1.0549999999999997E-2</v>
      </c>
      <c r="AN304" s="121">
        <f t="shared" si="795"/>
        <v>1.09E-2</v>
      </c>
      <c r="AO304" s="122">
        <f t="shared" ref="AO304:AW304" si="916">+($AX304-$AN304)/10+AN304</f>
        <v>1.106E-2</v>
      </c>
      <c r="AP304" s="122">
        <f t="shared" si="916"/>
        <v>1.1220000000000001E-2</v>
      </c>
      <c r="AQ304" s="122">
        <f t="shared" si="916"/>
        <v>1.1380000000000001E-2</v>
      </c>
      <c r="AR304" s="122">
        <f t="shared" si="916"/>
        <v>1.1540000000000002E-2</v>
      </c>
      <c r="AS304" s="122">
        <f t="shared" si="916"/>
        <v>1.1700000000000002E-2</v>
      </c>
      <c r="AT304" s="122">
        <f t="shared" si="916"/>
        <v>1.1860000000000002E-2</v>
      </c>
      <c r="AU304" s="122">
        <f t="shared" si="916"/>
        <v>1.2020000000000003E-2</v>
      </c>
      <c r="AV304" s="122">
        <f t="shared" si="916"/>
        <v>1.2180000000000003E-2</v>
      </c>
      <c r="AW304" s="122">
        <f t="shared" si="916"/>
        <v>1.2340000000000004E-2</v>
      </c>
      <c r="AX304" s="121">
        <f t="shared" si="797"/>
        <v>1.2500000000000001E-2</v>
      </c>
    </row>
    <row r="305" spans="2:50" ht="15.75" customHeight="1" x14ac:dyDescent="0.2">
      <c r="B305" s="123">
        <v>43899</v>
      </c>
      <c r="C305" s="124">
        <v>0.56999999999999995</v>
      </c>
      <c r="D305" s="124">
        <v>0.52</v>
      </c>
      <c r="E305" s="124">
        <v>0.33</v>
      </c>
      <c r="F305" s="124">
        <v>0.27</v>
      </c>
      <c r="G305" s="124">
        <v>0.31</v>
      </c>
      <c r="H305" s="124">
        <v>0.38</v>
      </c>
      <c r="I305" s="124">
        <v>0.4</v>
      </c>
      <c r="J305" s="124">
        <v>0.46</v>
      </c>
      <c r="K305" s="124">
        <v>0.56000000000000005</v>
      </c>
      <c r="L305" s="124">
        <v>0.54</v>
      </c>
      <c r="M305" s="124">
        <v>0.87</v>
      </c>
      <c r="N305" s="125">
        <v>0.99</v>
      </c>
      <c r="O305" s="119"/>
      <c r="P305" s="120">
        <f t="shared" si="787"/>
        <v>43899</v>
      </c>
      <c r="Q305" s="126">
        <f t="shared" ref="Q305:W305" si="917">SUMIF($B$9:$N$9,Q$9,$B305:$N305)/100</f>
        <v>5.6999999999999993E-3</v>
      </c>
      <c r="R305" s="126">
        <f t="shared" si="917"/>
        <v>5.1999999999999998E-3</v>
      </c>
      <c r="S305" s="126">
        <f t="shared" si="917"/>
        <v>3.3E-3</v>
      </c>
      <c r="T305" s="126">
        <f t="shared" si="917"/>
        <v>2.7000000000000001E-3</v>
      </c>
      <c r="U305" s="126">
        <f t="shared" si="917"/>
        <v>3.0999999999999999E-3</v>
      </c>
      <c r="V305" s="126">
        <f t="shared" si="917"/>
        <v>3.8E-3</v>
      </c>
      <c r="W305" s="126">
        <f t="shared" si="917"/>
        <v>4.0000000000000001E-3</v>
      </c>
      <c r="X305" s="127">
        <f t="shared" si="789"/>
        <v>4.3E-3</v>
      </c>
      <c r="Y305" s="126">
        <f t="shared" si="790"/>
        <v>4.5999999999999999E-3</v>
      </c>
      <c r="Z305" s="127">
        <f t="shared" si="791"/>
        <v>5.1000000000000004E-3</v>
      </c>
      <c r="AA305" s="126">
        <f t="shared" si="792"/>
        <v>5.6000000000000008E-3</v>
      </c>
      <c r="AB305" s="127">
        <f t="shared" si="875"/>
        <v>5.5333333333333337E-3</v>
      </c>
      <c r="AC305" s="127">
        <f t="shared" si="875"/>
        <v>5.4666666666666665E-3</v>
      </c>
      <c r="AD305" s="126">
        <f t="shared" si="793"/>
        <v>5.4000000000000003E-3</v>
      </c>
      <c r="AE305" s="127">
        <f t="shared" ref="AE305:AM305" si="918">+($AN305-$AD305)/10+AD305</f>
        <v>5.7299999999999999E-3</v>
      </c>
      <c r="AF305" s="127">
        <f t="shared" si="918"/>
        <v>6.0599999999999994E-3</v>
      </c>
      <c r="AG305" s="127">
        <f t="shared" si="918"/>
        <v>6.389999999999999E-3</v>
      </c>
      <c r="AH305" s="127">
        <f t="shared" si="918"/>
        <v>6.7199999999999985E-3</v>
      </c>
      <c r="AI305" s="127">
        <f t="shared" si="918"/>
        <v>7.0499999999999981E-3</v>
      </c>
      <c r="AJ305" s="127">
        <f t="shared" si="918"/>
        <v>7.3799999999999977E-3</v>
      </c>
      <c r="AK305" s="127">
        <f t="shared" si="918"/>
        <v>7.7099999999999972E-3</v>
      </c>
      <c r="AL305" s="127">
        <f t="shared" si="918"/>
        <v>8.0399999999999968E-3</v>
      </c>
      <c r="AM305" s="127">
        <f t="shared" si="918"/>
        <v>8.3699999999999972E-3</v>
      </c>
      <c r="AN305" s="126">
        <f t="shared" si="795"/>
        <v>8.6999999999999994E-3</v>
      </c>
      <c r="AO305" s="127">
        <f t="shared" ref="AO305:AW305" si="919">+($AX305-$AN305)/10+AN305</f>
        <v>8.8199999999999997E-3</v>
      </c>
      <c r="AP305" s="127">
        <f t="shared" si="919"/>
        <v>8.94E-3</v>
      </c>
      <c r="AQ305" s="127">
        <f t="shared" si="919"/>
        <v>9.0600000000000003E-3</v>
      </c>
      <c r="AR305" s="127">
        <f t="shared" si="919"/>
        <v>9.1800000000000007E-3</v>
      </c>
      <c r="AS305" s="127">
        <f t="shared" si="919"/>
        <v>9.300000000000001E-3</v>
      </c>
      <c r="AT305" s="127">
        <f t="shared" si="919"/>
        <v>9.4200000000000013E-3</v>
      </c>
      <c r="AU305" s="127">
        <f t="shared" si="919"/>
        <v>9.5400000000000016E-3</v>
      </c>
      <c r="AV305" s="127">
        <f t="shared" si="919"/>
        <v>9.6600000000000019E-3</v>
      </c>
      <c r="AW305" s="127">
        <f t="shared" si="919"/>
        <v>9.7800000000000022E-3</v>
      </c>
      <c r="AX305" s="126">
        <f t="shared" si="797"/>
        <v>9.8999999999999991E-3</v>
      </c>
    </row>
    <row r="306" spans="2:50" ht="15.75" customHeight="1" x14ac:dyDescent="0.2">
      <c r="B306" s="123">
        <v>43900</v>
      </c>
      <c r="C306" s="128">
        <v>0.56999999999999995</v>
      </c>
      <c r="D306" s="128">
        <v>0.55000000000000004</v>
      </c>
      <c r="E306" s="128">
        <v>0.44</v>
      </c>
      <c r="F306" s="128">
        <v>0.43</v>
      </c>
      <c r="G306" s="128">
        <v>0.43</v>
      </c>
      <c r="H306" s="128">
        <v>0.5</v>
      </c>
      <c r="I306" s="128">
        <v>0.57999999999999996</v>
      </c>
      <c r="J306" s="128">
        <v>0.63</v>
      </c>
      <c r="K306" s="128">
        <v>0.73</v>
      </c>
      <c r="L306" s="128">
        <v>0.76</v>
      </c>
      <c r="M306" s="128">
        <v>1.1599999999999999</v>
      </c>
      <c r="N306" s="129">
        <v>1.28</v>
      </c>
      <c r="O306" s="119"/>
      <c r="P306" s="120">
        <f t="shared" si="787"/>
        <v>43900</v>
      </c>
      <c r="Q306" s="121">
        <f t="shared" ref="Q306:W306" si="920">SUMIF($B$9:$N$9,Q$9,$B306:$N306)/100</f>
        <v>5.6999999999999993E-3</v>
      </c>
      <c r="R306" s="121">
        <f t="shared" si="920"/>
        <v>5.5000000000000005E-3</v>
      </c>
      <c r="S306" s="121">
        <f t="shared" si="920"/>
        <v>4.4000000000000003E-3</v>
      </c>
      <c r="T306" s="121">
        <f t="shared" si="920"/>
        <v>4.3E-3</v>
      </c>
      <c r="U306" s="121">
        <f t="shared" si="920"/>
        <v>4.3E-3</v>
      </c>
      <c r="V306" s="121">
        <f t="shared" si="920"/>
        <v>5.0000000000000001E-3</v>
      </c>
      <c r="W306" s="121">
        <f t="shared" si="920"/>
        <v>5.7999999999999996E-3</v>
      </c>
      <c r="X306" s="122">
        <f t="shared" si="789"/>
        <v>6.0499999999999998E-3</v>
      </c>
      <c r="Y306" s="121">
        <f t="shared" si="790"/>
        <v>6.3E-3</v>
      </c>
      <c r="Z306" s="122">
        <f t="shared" si="791"/>
        <v>6.8000000000000005E-3</v>
      </c>
      <c r="AA306" s="121">
        <f t="shared" si="792"/>
        <v>7.3000000000000001E-3</v>
      </c>
      <c r="AB306" s="122">
        <f t="shared" si="875"/>
        <v>7.4000000000000003E-3</v>
      </c>
      <c r="AC306" s="122">
        <f t="shared" si="875"/>
        <v>7.5000000000000006E-3</v>
      </c>
      <c r="AD306" s="121">
        <f t="shared" si="793"/>
        <v>7.6E-3</v>
      </c>
      <c r="AE306" s="122">
        <f t="shared" ref="AE306:AM306" si="921">+($AN306-$AD306)/10+AD306</f>
        <v>8.0000000000000002E-3</v>
      </c>
      <c r="AF306" s="122">
        <f t="shared" si="921"/>
        <v>8.3999999999999995E-3</v>
      </c>
      <c r="AG306" s="122">
        <f t="shared" si="921"/>
        <v>8.7999999999999988E-3</v>
      </c>
      <c r="AH306" s="122">
        <f t="shared" si="921"/>
        <v>9.1999999999999981E-3</v>
      </c>
      <c r="AI306" s="122">
        <f t="shared" si="921"/>
        <v>9.5999999999999974E-3</v>
      </c>
      <c r="AJ306" s="122">
        <f t="shared" si="921"/>
        <v>9.9999999999999967E-3</v>
      </c>
      <c r="AK306" s="122">
        <f t="shared" si="921"/>
        <v>1.0399999999999996E-2</v>
      </c>
      <c r="AL306" s="122">
        <f t="shared" si="921"/>
        <v>1.0799999999999995E-2</v>
      </c>
      <c r="AM306" s="122">
        <f t="shared" si="921"/>
        <v>1.1199999999999995E-2</v>
      </c>
      <c r="AN306" s="121">
        <f t="shared" si="795"/>
        <v>1.1599999999999999E-2</v>
      </c>
      <c r="AO306" s="122">
        <f t="shared" ref="AO306:AW306" si="922">+($AX306-$AN306)/10+AN306</f>
        <v>1.172E-2</v>
      </c>
      <c r="AP306" s="122">
        <f t="shared" si="922"/>
        <v>1.184E-2</v>
      </c>
      <c r="AQ306" s="122">
        <f t="shared" si="922"/>
        <v>1.196E-2</v>
      </c>
      <c r="AR306" s="122">
        <f t="shared" si="922"/>
        <v>1.208E-2</v>
      </c>
      <c r="AS306" s="122">
        <f t="shared" si="922"/>
        <v>1.2200000000000001E-2</v>
      </c>
      <c r="AT306" s="122">
        <f t="shared" si="922"/>
        <v>1.2320000000000001E-2</v>
      </c>
      <c r="AU306" s="122">
        <f t="shared" si="922"/>
        <v>1.2440000000000001E-2</v>
      </c>
      <c r="AV306" s="122">
        <f t="shared" si="922"/>
        <v>1.2560000000000002E-2</v>
      </c>
      <c r="AW306" s="122">
        <f t="shared" si="922"/>
        <v>1.2680000000000002E-2</v>
      </c>
      <c r="AX306" s="121">
        <f t="shared" si="797"/>
        <v>1.2800000000000001E-2</v>
      </c>
    </row>
    <row r="307" spans="2:50" ht="15.75" customHeight="1" x14ac:dyDescent="0.2">
      <c r="B307" s="123">
        <v>43901</v>
      </c>
      <c r="C307" s="124">
        <v>0.42</v>
      </c>
      <c r="D307" s="124">
        <v>0.42</v>
      </c>
      <c r="E307" s="124">
        <v>0.42</v>
      </c>
      <c r="F307" s="124">
        <v>0.4</v>
      </c>
      <c r="G307" s="124">
        <v>0.4</v>
      </c>
      <c r="H307" s="124">
        <v>0.5</v>
      </c>
      <c r="I307" s="124">
        <v>0.57999999999999996</v>
      </c>
      <c r="J307" s="124">
        <v>0.66</v>
      </c>
      <c r="K307" s="124">
        <v>0.78</v>
      </c>
      <c r="L307" s="124">
        <v>0.82</v>
      </c>
      <c r="M307" s="124">
        <v>1.1299999999999999</v>
      </c>
      <c r="N307" s="125">
        <v>1.3</v>
      </c>
      <c r="O307" s="119"/>
      <c r="P307" s="120">
        <f t="shared" si="787"/>
        <v>43901</v>
      </c>
      <c r="Q307" s="126">
        <f t="shared" ref="Q307:W307" si="923">SUMIF($B$9:$N$9,Q$9,$B307:$N307)/100</f>
        <v>4.1999999999999997E-3</v>
      </c>
      <c r="R307" s="126">
        <f t="shared" si="923"/>
        <v>4.1999999999999997E-3</v>
      </c>
      <c r="S307" s="126">
        <f t="shared" si="923"/>
        <v>4.1999999999999997E-3</v>
      </c>
      <c r="T307" s="126">
        <f t="shared" si="923"/>
        <v>4.0000000000000001E-3</v>
      </c>
      <c r="U307" s="126">
        <f t="shared" si="923"/>
        <v>4.0000000000000001E-3</v>
      </c>
      <c r="V307" s="126">
        <f t="shared" si="923"/>
        <v>5.0000000000000001E-3</v>
      </c>
      <c r="W307" s="126">
        <f t="shared" si="923"/>
        <v>5.7999999999999996E-3</v>
      </c>
      <c r="X307" s="127">
        <f t="shared" si="789"/>
        <v>6.1999999999999998E-3</v>
      </c>
      <c r="Y307" s="126">
        <f t="shared" si="790"/>
        <v>6.6E-3</v>
      </c>
      <c r="Z307" s="127">
        <f t="shared" si="791"/>
        <v>7.1999999999999998E-3</v>
      </c>
      <c r="AA307" s="126">
        <f t="shared" si="792"/>
        <v>7.8000000000000005E-3</v>
      </c>
      <c r="AB307" s="127">
        <f t="shared" si="875"/>
        <v>7.9333333333333339E-3</v>
      </c>
      <c r="AC307" s="127">
        <f t="shared" si="875"/>
        <v>8.0666666666666664E-3</v>
      </c>
      <c r="AD307" s="126">
        <f t="shared" si="793"/>
        <v>8.199999999999999E-3</v>
      </c>
      <c r="AE307" s="127">
        <f t="shared" ref="AE307:AM307" si="924">+($AN307-$AD307)/10+AD307</f>
        <v>8.5099999999999985E-3</v>
      </c>
      <c r="AF307" s="127">
        <f t="shared" si="924"/>
        <v>8.819999999999998E-3</v>
      </c>
      <c r="AG307" s="127">
        <f t="shared" si="924"/>
        <v>9.1299999999999975E-3</v>
      </c>
      <c r="AH307" s="127">
        <f t="shared" si="924"/>
        <v>9.439999999999997E-3</v>
      </c>
      <c r="AI307" s="127">
        <f t="shared" si="924"/>
        <v>9.7499999999999965E-3</v>
      </c>
      <c r="AJ307" s="127">
        <f t="shared" si="924"/>
        <v>1.0059999999999996E-2</v>
      </c>
      <c r="AK307" s="127">
        <f t="shared" si="924"/>
        <v>1.0369999999999996E-2</v>
      </c>
      <c r="AL307" s="127">
        <f t="shared" si="924"/>
        <v>1.0679999999999995E-2</v>
      </c>
      <c r="AM307" s="127">
        <f t="shared" si="924"/>
        <v>1.0989999999999995E-2</v>
      </c>
      <c r="AN307" s="126">
        <f t="shared" si="795"/>
        <v>1.1299999999999999E-2</v>
      </c>
      <c r="AO307" s="127">
        <f t="shared" ref="AO307:AW307" si="925">+($AX307-$AN307)/10+AN307</f>
        <v>1.1469999999999999E-2</v>
      </c>
      <c r="AP307" s="127">
        <f t="shared" si="925"/>
        <v>1.1639999999999999E-2</v>
      </c>
      <c r="AQ307" s="127">
        <f t="shared" si="925"/>
        <v>1.1809999999999999E-2</v>
      </c>
      <c r="AR307" s="127">
        <f t="shared" si="925"/>
        <v>1.1979999999999999E-2</v>
      </c>
      <c r="AS307" s="127">
        <f t="shared" si="925"/>
        <v>1.2149999999999999E-2</v>
      </c>
      <c r="AT307" s="127">
        <f t="shared" si="925"/>
        <v>1.2319999999999999E-2</v>
      </c>
      <c r="AU307" s="127">
        <f t="shared" si="925"/>
        <v>1.2489999999999999E-2</v>
      </c>
      <c r="AV307" s="127">
        <f t="shared" si="925"/>
        <v>1.2659999999999999E-2</v>
      </c>
      <c r="AW307" s="127">
        <f t="shared" si="925"/>
        <v>1.2829999999999999E-2</v>
      </c>
      <c r="AX307" s="126">
        <f t="shared" si="797"/>
        <v>1.3000000000000001E-2</v>
      </c>
    </row>
    <row r="308" spans="2:50" ht="15.75" customHeight="1" x14ac:dyDescent="0.2">
      <c r="B308" s="123">
        <v>43902</v>
      </c>
      <c r="C308" s="128">
        <v>0.41</v>
      </c>
      <c r="D308" s="128">
        <v>0.33</v>
      </c>
      <c r="E308" s="128">
        <v>0.33</v>
      </c>
      <c r="F308" s="128">
        <v>0.37</v>
      </c>
      <c r="G308" s="128">
        <v>0.39</v>
      </c>
      <c r="H308" s="128">
        <v>0.5</v>
      </c>
      <c r="I308" s="128">
        <v>0.57999999999999996</v>
      </c>
      <c r="J308" s="128">
        <v>0.66</v>
      </c>
      <c r="K308" s="128">
        <v>0.82</v>
      </c>
      <c r="L308" s="128">
        <v>0.88</v>
      </c>
      <c r="M308" s="128">
        <v>1.27</v>
      </c>
      <c r="N308" s="129">
        <v>1.49</v>
      </c>
      <c r="O308" s="119"/>
      <c r="P308" s="120">
        <f t="shared" si="787"/>
        <v>43902</v>
      </c>
      <c r="Q308" s="121">
        <f t="shared" ref="Q308:W308" si="926">SUMIF($B$9:$N$9,Q$9,$B308:$N308)/100</f>
        <v>4.0999999999999995E-3</v>
      </c>
      <c r="R308" s="121">
        <f t="shared" si="926"/>
        <v>3.3E-3</v>
      </c>
      <c r="S308" s="121">
        <f t="shared" si="926"/>
        <v>3.3E-3</v>
      </c>
      <c r="T308" s="121">
        <f t="shared" si="926"/>
        <v>3.7000000000000002E-3</v>
      </c>
      <c r="U308" s="121">
        <f t="shared" si="926"/>
        <v>3.9000000000000003E-3</v>
      </c>
      <c r="V308" s="121">
        <f t="shared" si="926"/>
        <v>5.0000000000000001E-3</v>
      </c>
      <c r="W308" s="121">
        <f t="shared" si="926"/>
        <v>5.7999999999999996E-3</v>
      </c>
      <c r="X308" s="122">
        <f t="shared" si="789"/>
        <v>6.1999999999999998E-3</v>
      </c>
      <c r="Y308" s="121">
        <f t="shared" si="790"/>
        <v>6.6E-3</v>
      </c>
      <c r="Z308" s="122">
        <f t="shared" si="791"/>
        <v>7.3999999999999995E-3</v>
      </c>
      <c r="AA308" s="121">
        <f t="shared" si="792"/>
        <v>8.199999999999999E-3</v>
      </c>
      <c r="AB308" s="122">
        <f t="shared" si="875"/>
        <v>8.3999999999999995E-3</v>
      </c>
      <c r="AC308" s="122">
        <f t="shared" si="875"/>
        <v>8.6E-3</v>
      </c>
      <c r="AD308" s="121">
        <f t="shared" si="793"/>
        <v>8.8000000000000005E-3</v>
      </c>
      <c r="AE308" s="122">
        <f t="shared" ref="AE308:AM308" si="927">+($AN308-$AD308)/10+AD308</f>
        <v>9.1900000000000003E-3</v>
      </c>
      <c r="AF308" s="122">
        <f t="shared" si="927"/>
        <v>9.58E-3</v>
      </c>
      <c r="AG308" s="122">
        <f t="shared" si="927"/>
        <v>9.9699999999999997E-3</v>
      </c>
      <c r="AH308" s="122">
        <f t="shared" si="927"/>
        <v>1.0359999999999999E-2</v>
      </c>
      <c r="AI308" s="122">
        <f t="shared" si="927"/>
        <v>1.0749999999999999E-2</v>
      </c>
      <c r="AJ308" s="122">
        <f t="shared" si="927"/>
        <v>1.1139999999999999E-2</v>
      </c>
      <c r="AK308" s="122">
        <f t="shared" si="927"/>
        <v>1.1529999999999999E-2</v>
      </c>
      <c r="AL308" s="122">
        <f t="shared" si="927"/>
        <v>1.1919999999999998E-2</v>
      </c>
      <c r="AM308" s="122">
        <f t="shared" si="927"/>
        <v>1.2309999999999998E-2</v>
      </c>
      <c r="AN308" s="121">
        <f t="shared" si="795"/>
        <v>1.2699999999999999E-2</v>
      </c>
      <c r="AO308" s="122">
        <f t="shared" ref="AO308:AW308" si="928">+($AX308-$AN308)/10+AN308</f>
        <v>1.2919999999999999E-2</v>
      </c>
      <c r="AP308" s="122">
        <f t="shared" si="928"/>
        <v>1.3139999999999999E-2</v>
      </c>
      <c r="AQ308" s="122">
        <f t="shared" si="928"/>
        <v>1.3359999999999999E-2</v>
      </c>
      <c r="AR308" s="122">
        <f t="shared" si="928"/>
        <v>1.3579999999999998E-2</v>
      </c>
      <c r="AS308" s="122">
        <f t="shared" si="928"/>
        <v>1.3799999999999998E-2</v>
      </c>
      <c r="AT308" s="122">
        <f t="shared" si="928"/>
        <v>1.4019999999999998E-2</v>
      </c>
      <c r="AU308" s="122">
        <f t="shared" si="928"/>
        <v>1.4239999999999997E-2</v>
      </c>
      <c r="AV308" s="122">
        <f t="shared" si="928"/>
        <v>1.4459999999999997E-2</v>
      </c>
      <c r="AW308" s="122">
        <f t="shared" si="928"/>
        <v>1.4679999999999997E-2</v>
      </c>
      <c r="AX308" s="121">
        <f t="shared" si="797"/>
        <v>1.49E-2</v>
      </c>
    </row>
    <row r="309" spans="2:50" ht="15.75" customHeight="1" x14ac:dyDescent="0.2">
      <c r="B309" s="123">
        <v>43903</v>
      </c>
      <c r="C309" s="124">
        <v>0.33</v>
      </c>
      <c r="D309" s="124">
        <v>0.3</v>
      </c>
      <c r="E309" s="124">
        <v>0.28000000000000003</v>
      </c>
      <c r="F309" s="124">
        <v>0.38</v>
      </c>
      <c r="G309" s="124">
        <v>0.38</v>
      </c>
      <c r="H309" s="124">
        <v>0.49</v>
      </c>
      <c r="I309" s="124">
        <v>0.57999999999999996</v>
      </c>
      <c r="J309" s="124">
        <v>0.7</v>
      </c>
      <c r="K309" s="124">
        <v>0.89</v>
      </c>
      <c r="L309" s="124">
        <v>0.94</v>
      </c>
      <c r="M309" s="124">
        <v>1.31</v>
      </c>
      <c r="N309" s="125">
        <v>1.56</v>
      </c>
      <c r="O309" s="119"/>
      <c r="P309" s="120">
        <f t="shared" si="787"/>
        <v>43903</v>
      </c>
      <c r="Q309" s="126">
        <f t="shared" ref="Q309:W309" si="929">SUMIF($B$9:$N$9,Q$9,$B309:$N309)/100</f>
        <v>3.3E-3</v>
      </c>
      <c r="R309" s="126">
        <f t="shared" si="929"/>
        <v>3.0000000000000001E-3</v>
      </c>
      <c r="S309" s="126">
        <f t="shared" si="929"/>
        <v>2.8000000000000004E-3</v>
      </c>
      <c r="T309" s="126">
        <f t="shared" si="929"/>
        <v>3.8E-3</v>
      </c>
      <c r="U309" s="126">
        <f t="shared" si="929"/>
        <v>3.8E-3</v>
      </c>
      <c r="V309" s="126">
        <f t="shared" si="929"/>
        <v>4.8999999999999998E-3</v>
      </c>
      <c r="W309" s="126">
        <f t="shared" si="929"/>
        <v>5.7999999999999996E-3</v>
      </c>
      <c r="X309" s="127">
        <f t="shared" si="789"/>
        <v>6.3999999999999994E-3</v>
      </c>
      <c r="Y309" s="126">
        <f t="shared" si="790"/>
        <v>6.9999999999999993E-3</v>
      </c>
      <c r="Z309" s="127">
        <f t="shared" si="791"/>
        <v>7.9499999999999987E-3</v>
      </c>
      <c r="AA309" s="126">
        <f t="shared" si="792"/>
        <v>8.8999999999999999E-3</v>
      </c>
      <c r="AB309" s="127">
        <f t="shared" si="875"/>
        <v>9.0666666666666656E-3</v>
      </c>
      <c r="AC309" s="127">
        <f t="shared" si="875"/>
        <v>9.2333333333333312E-3</v>
      </c>
      <c r="AD309" s="126">
        <f t="shared" si="793"/>
        <v>9.3999999999999986E-3</v>
      </c>
      <c r="AE309" s="127">
        <f t="shared" ref="AE309:AM309" si="930">+($AN309-$AD309)/10+AD309</f>
        <v>9.7699999999999992E-3</v>
      </c>
      <c r="AF309" s="127">
        <f t="shared" si="930"/>
        <v>1.014E-2</v>
      </c>
      <c r="AG309" s="127">
        <f t="shared" si="930"/>
        <v>1.051E-2</v>
      </c>
      <c r="AH309" s="127">
        <f t="shared" si="930"/>
        <v>1.0880000000000001E-2</v>
      </c>
      <c r="AI309" s="127">
        <f t="shared" si="930"/>
        <v>1.1250000000000001E-2</v>
      </c>
      <c r="AJ309" s="127">
        <f t="shared" si="930"/>
        <v>1.1620000000000002E-2</v>
      </c>
      <c r="AK309" s="127">
        <f t="shared" si="930"/>
        <v>1.1990000000000002E-2</v>
      </c>
      <c r="AL309" s="127">
        <f t="shared" si="930"/>
        <v>1.2360000000000003E-2</v>
      </c>
      <c r="AM309" s="127">
        <f t="shared" si="930"/>
        <v>1.2730000000000003E-2</v>
      </c>
      <c r="AN309" s="126">
        <f t="shared" si="795"/>
        <v>1.3100000000000001E-2</v>
      </c>
      <c r="AO309" s="127">
        <f t="shared" ref="AO309:AW309" si="931">+($AX309-$AN309)/10+AN309</f>
        <v>1.3350000000000001E-2</v>
      </c>
      <c r="AP309" s="127">
        <f t="shared" si="931"/>
        <v>1.3600000000000001E-2</v>
      </c>
      <c r="AQ309" s="127">
        <f t="shared" si="931"/>
        <v>1.3850000000000001E-2</v>
      </c>
      <c r="AR309" s="127">
        <f t="shared" si="931"/>
        <v>1.4100000000000001E-2</v>
      </c>
      <c r="AS309" s="127">
        <f t="shared" si="931"/>
        <v>1.4350000000000002E-2</v>
      </c>
      <c r="AT309" s="127">
        <f t="shared" si="931"/>
        <v>1.4600000000000002E-2</v>
      </c>
      <c r="AU309" s="127">
        <f t="shared" si="931"/>
        <v>1.4850000000000002E-2</v>
      </c>
      <c r="AV309" s="127">
        <f t="shared" si="931"/>
        <v>1.5100000000000002E-2</v>
      </c>
      <c r="AW309" s="127">
        <f t="shared" si="931"/>
        <v>1.5350000000000003E-2</v>
      </c>
      <c r="AX309" s="126">
        <f t="shared" si="797"/>
        <v>1.5600000000000001E-2</v>
      </c>
    </row>
    <row r="310" spans="2:50" ht="15.75" customHeight="1" x14ac:dyDescent="0.2">
      <c r="B310" s="123">
        <v>43906</v>
      </c>
      <c r="C310" s="128">
        <v>0.25</v>
      </c>
      <c r="D310" s="128">
        <v>0.25</v>
      </c>
      <c r="E310" s="128">
        <v>0.24</v>
      </c>
      <c r="F310" s="128">
        <v>0.28999999999999998</v>
      </c>
      <c r="G310" s="128">
        <v>0.28999999999999998</v>
      </c>
      <c r="H310" s="128">
        <v>0.36</v>
      </c>
      <c r="I310" s="128">
        <v>0.43</v>
      </c>
      <c r="J310" s="128">
        <v>0.49</v>
      </c>
      <c r="K310" s="128">
        <v>0.67</v>
      </c>
      <c r="L310" s="128">
        <v>0.73</v>
      </c>
      <c r="M310" s="128">
        <v>1.1000000000000001</v>
      </c>
      <c r="N310" s="129">
        <v>1.34</v>
      </c>
      <c r="O310" s="119"/>
      <c r="P310" s="120">
        <f t="shared" si="787"/>
        <v>43906</v>
      </c>
      <c r="Q310" s="121">
        <f t="shared" ref="Q310:W310" si="932">SUMIF($B$9:$N$9,Q$9,$B310:$N310)/100</f>
        <v>2.5000000000000001E-3</v>
      </c>
      <c r="R310" s="121">
        <f t="shared" si="932"/>
        <v>2.5000000000000001E-3</v>
      </c>
      <c r="S310" s="121">
        <f t="shared" si="932"/>
        <v>2.3999999999999998E-3</v>
      </c>
      <c r="T310" s="121">
        <f t="shared" si="932"/>
        <v>2.8999999999999998E-3</v>
      </c>
      <c r="U310" s="121">
        <f t="shared" si="932"/>
        <v>2.8999999999999998E-3</v>
      </c>
      <c r="V310" s="121">
        <f t="shared" si="932"/>
        <v>3.5999999999999999E-3</v>
      </c>
      <c r="W310" s="121">
        <f t="shared" si="932"/>
        <v>4.3E-3</v>
      </c>
      <c r="X310" s="122">
        <f t="shared" si="789"/>
        <v>4.5999999999999999E-3</v>
      </c>
      <c r="Y310" s="121">
        <f t="shared" si="790"/>
        <v>4.8999999999999998E-3</v>
      </c>
      <c r="Z310" s="122">
        <f t="shared" si="791"/>
        <v>5.7999999999999996E-3</v>
      </c>
      <c r="AA310" s="121">
        <f t="shared" si="792"/>
        <v>6.7000000000000002E-3</v>
      </c>
      <c r="AB310" s="122">
        <f t="shared" si="875"/>
        <v>6.8999999999999999E-3</v>
      </c>
      <c r="AC310" s="122">
        <f t="shared" si="875"/>
        <v>7.0999999999999995E-3</v>
      </c>
      <c r="AD310" s="121">
        <f t="shared" si="793"/>
        <v>7.3000000000000001E-3</v>
      </c>
      <c r="AE310" s="122">
        <f t="shared" ref="AE310:AM310" si="933">+($AN310-$AD310)/10+AD310</f>
        <v>7.6699999999999997E-3</v>
      </c>
      <c r="AF310" s="122">
        <f t="shared" si="933"/>
        <v>8.0400000000000003E-3</v>
      </c>
      <c r="AG310" s="122">
        <f t="shared" si="933"/>
        <v>8.4100000000000008E-3</v>
      </c>
      <c r="AH310" s="122">
        <f t="shared" si="933"/>
        <v>8.7800000000000013E-3</v>
      </c>
      <c r="AI310" s="122">
        <f t="shared" si="933"/>
        <v>9.1500000000000019E-3</v>
      </c>
      <c r="AJ310" s="122">
        <f t="shared" si="933"/>
        <v>9.5200000000000024E-3</v>
      </c>
      <c r="AK310" s="122">
        <f t="shared" si="933"/>
        <v>9.890000000000003E-3</v>
      </c>
      <c r="AL310" s="122">
        <f t="shared" si="933"/>
        <v>1.0260000000000003E-2</v>
      </c>
      <c r="AM310" s="122">
        <f t="shared" si="933"/>
        <v>1.0630000000000004E-2</v>
      </c>
      <c r="AN310" s="121">
        <f t="shared" si="795"/>
        <v>1.1000000000000001E-2</v>
      </c>
      <c r="AO310" s="122">
        <f t="shared" ref="AO310:AW310" si="934">+($AX310-$AN310)/10+AN310</f>
        <v>1.1240000000000002E-2</v>
      </c>
      <c r="AP310" s="122">
        <f t="shared" si="934"/>
        <v>1.1480000000000002E-2</v>
      </c>
      <c r="AQ310" s="122">
        <f t="shared" si="934"/>
        <v>1.1720000000000003E-2</v>
      </c>
      <c r="AR310" s="122">
        <f t="shared" si="934"/>
        <v>1.1960000000000004E-2</v>
      </c>
      <c r="AS310" s="122">
        <f t="shared" si="934"/>
        <v>1.2200000000000004E-2</v>
      </c>
      <c r="AT310" s="122">
        <f t="shared" si="934"/>
        <v>1.2440000000000005E-2</v>
      </c>
      <c r="AU310" s="122">
        <f t="shared" si="934"/>
        <v>1.2680000000000006E-2</v>
      </c>
      <c r="AV310" s="122">
        <f t="shared" si="934"/>
        <v>1.2920000000000006E-2</v>
      </c>
      <c r="AW310" s="122">
        <f t="shared" si="934"/>
        <v>1.3160000000000007E-2</v>
      </c>
      <c r="AX310" s="121">
        <f t="shared" si="797"/>
        <v>1.34E-2</v>
      </c>
    </row>
    <row r="311" spans="2:50" ht="15.75" customHeight="1" x14ac:dyDescent="0.2">
      <c r="B311" s="123">
        <v>43907</v>
      </c>
      <c r="C311" s="124">
        <v>0.12</v>
      </c>
      <c r="D311" s="124">
        <v>0.18</v>
      </c>
      <c r="E311" s="124">
        <v>0.19</v>
      </c>
      <c r="F311" s="124">
        <v>0.24</v>
      </c>
      <c r="G311" s="124">
        <v>0.3</v>
      </c>
      <c r="H311" s="124">
        <v>0.47</v>
      </c>
      <c r="I311" s="124">
        <v>0.54</v>
      </c>
      <c r="J311" s="124">
        <v>0.66</v>
      </c>
      <c r="K311" s="124">
        <v>0.91</v>
      </c>
      <c r="L311" s="124">
        <v>1.02</v>
      </c>
      <c r="M311" s="124">
        <v>1.45</v>
      </c>
      <c r="N311" s="125">
        <v>1.63</v>
      </c>
      <c r="O311" s="119"/>
      <c r="P311" s="120">
        <f t="shared" si="787"/>
        <v>43907</v>
      </c>
      <c r="Q311" s="126">
        <f t="shared" ref="Q311:W311" si="935">SUMIF($B$9:$N$9,Q$9,$B311:$N311)/100</f>
        <v>1.1999999999999999E-3</v>
      </c>
      <c r="R311" s="126">
        <f t="shared" si="935"/>
        <v>1.8E-3</v>
      </c>
      <c r="S311" s="126">
        <f t="shared" si="935"/>
        <v>1.9E-3</v>
      </c>
      <c r="T311" s="126">
        <f t="shared" si="935"/>
        <v>2.3999999999999998E-3</v>
      </c>
      <c r="U311" s="126">
        <f t="shared" si="935"/>
        <v>3.0000000000000001E-3</v>
      </c>
      <c r="V311" s="126">
        <f t="shared" si="935"/>
        <v>4.6999999999999993E-3</v>
      </c>
      <c r="W311" s="126">
        <f t="shared" si="935"/>
        <v>5.4000000000000003E-3</v>
      </c>
      <c r="X311" s="127">
        <f t="shared" si="789"/>
        <v>6.0000000000000001E-3</v>
      </c>
      <c r="Y311" s="126">
        <f t="shared" si="790"/>
        <v>6.6E-3</v>
      </c>
      <c r="Z311" s="127">
        <f t="shared" si="791"/>
        <v>7.8499999999999993E-3</v>
      </c>
      <c r="AA311" s="126">
        <f t="shared" si="792"/>
        <v>9.1000000000000004E-3</v>
      </c>
      <c r="AB311" s="127">
        <f t="shared" ref="AB311:AC330" si="936">+($AD311-$AA311)/3+AA311</f>
        <v>9.4666666666666666E-3</v>
      </c>
      <c r="AC311" s="127">
        <f t="shared" si="936"/>
        <v>9.8333333333333328E-3</v>
      </c>
      <c r="AD311" s="126">
        <f t="shared" si="793"/>
        <v>1.0200000000000001E-2</v>
      </c>
      <c r="AE311" s="127">
        <f t="shared" ref="AE311:AM311" si="937">+($AN311-$AD311)/10+AD311</f>
        <v>1.0630000000000001E-2</v>
      </c>
      <c r="AF311" s="127">
        <f t="shared" si="937"/>
        <v>1.106E-2</v>
      </c>
      <c r="AG311" s="127">
        <f t="shared" si="937"/>
        <v>1.149E-2</v>
      </c>
      <c r="AH311" s="127">
        <f t="shared" si="937"/>
        <v>1.192E-2</v>
      </c>
      <c r="AI311" s="127">
        <f t="shared" si="937"/>
        <v>1.235E-2</v>
      </c>
      <c r="AJ311" s="127">
        <f t="shared" si="937"/>
        <v>1.278E-2</v>
      </c>
      <c r="AK311" s="127">
        <f t="shared" si="937"/>
        <v>1.321E-2</v>
      </c>
      <c r="AL311" s="127">
        <f t="shared" si="937"/>
        <v>1.3639999999999999E-2</v>
      </c>
      <c r="AM311" s="127">
        <f t="shared" si="937"/>
        <v>1.4069999999999999E-2</v>
      </c>
      <c r="AN311" s="126">
        <f t="shared" si="795"/>
        <v>1.4499999999999999E-2</v>
      </c>
      <c r="AO311" s="127">
        <f t="shared" ref="AO311:AW311" si="938">+($AX311-$AN311)/10+AN311</f>
        <v>1.4679999999999999E-2</v>
      </c>
      <c r="AP311" s="127">
        <f t="shared" si="938"/>
        <v>1.4859999999999998E-2</v>
      </c>
      <c r="AQ311" s="127">
        <f t="shared" si="938"/>
        <v>1.5039999999999998E-2</v>
      </c>
      <c r="AR311" s="127">
        <f t="shared" si="938"/>
        <v>1.5219999999999997E-2</v>
      </c>
      <c r="AS311" s="127">
        <f t="shared" si="938"/>
        <v>1.5399999999999997E-2</v>
      </c>
      <c r="AT311" s="127">
        <f t="shared" si="938"/>
        <v>1.5579999999999997E-2</v>
      </c>
      <c r="AU311" s="127">
        <f t="shared" si="938"/>
        <v>1.5759999999999996E-2</v>
      </c>
      <c r="AV311" s="127">
        <f t="shared" si="938"/>
        <v>1.5939999999999996E-2</v>
      </c>
      <c r="AW311" s="127">
        <f t="shared" si="938"/>
        <v>1.6119999999999995E-2</v>
      </c>
      <c r="AX311" s="126">
        <f t="shared" si="797"/>
        <v>1.6299999999999999E-2</v>
      </c>
    </row>
    <row r="312" spans="2:50" ht="15.75" customHeight="1" x14ac:dyDescent="0.2">
      <c r="B312" s="123">
        <v>43908</v>
      </c>
      <c r="C312" s="128">
        <v>0.04</v>
      </c>
      <c r="D312" s="128">
        <v>0.03</v>
      </c>
      <c r="E312" s="128">
        <v>0.02</v>
      </c>
      <c r="F312" s="128">
        <v>0.08</v>
      </c>
      <c r="G312" s="128">
        <v>0.21</v>
      </c>
      <c r="H312" s="128">
        <v>0.54</v>
      </c>
      <c r="I312" s="128">
        <v>0.66</v>
      </c>
      <c r="J312" s="128">
        <v>0.79</v>
      </c>
      <c r="K312" s="128">
        <v>1.08</v>
      </c>
      <c r="L312" s="128">
        <v>1.18</v>
      </c>
      <c r="M312" s="128">
        <v>1.6</v>
      </c>
      <c r="N312" s="129">
        <v>1.77</v>
      </c>
      <c r="O312" s="119"/>
      <c r="P312" s="120">
        <f t="shared" si="787"/>
        <v>43908</v>
      </c>
      <c r="Q312" s="121">
        <f t="shared" ref="Q312:W312" si="939">SUMIF($B$9:$N$9,Q$9,$B312:$N312)/100</f>
        <v>4.0000000000000002E-4</v>
      </c>
      <c r="R312" s="121">
        <f t="shared" si="939"/>
        <v>2.9999999999999997E-4</v>
      </c>
      <c r="S312" s="121">
        <f t="shared" si="939"/>
        <v>2.0000000000000001E-4</v>
      </c>
      <c r="T312" s="121">
        <f t="shared" si="939"/>
        <v>8.0000000000000004E-4</v>
      </c>
      <c r="U312" s="121">
        <f t="shared" si="939"/>
        <v>2.0999999999999999E-3</v>
      </c>
      <c r="V312" s="121">
        <f t="shared" si="939"/>
        <v>5.4000000000000003E-3</v>
      </c>
      <c r="W312" s="121">
        <f t="shared" si="939"/>
        <v>6.6E-3</v>
      </c>
      <c r="X312" s="122">
        <f t="shared" si="789"/>
        <v>7.2500000000000004E-3</v>
      </c>
      <c r="Y312" s="121">
        <f t="shared" si="790"/>
        <v>7.9000000000000008E-3</v>
      </c>
      <c r="Z312" s="122">
        <f t="shared" si="791"/>
        <v>9.3500000000000007E-3</v>
      </c>
      <c r="AA312" s="121">
        <f t="shared" si="792"/>
        <v>1.0800000000000001E-2</v>
      </c>
      <c r="AB312" s="122">
        <f t="shared" si="936"/>
        <v>1.1133333333333334E-2</v>
      </c>
      <c r="AC312" s="122">
        <f t="shared" si="936"/>
        <v>1.1466666666666667E-2</v>
      </c>
      <c r="AD312" s="121">
        <f t="shared" si="793"/>
        <v>1.18E-2</v>
      </c>
      <c r="AE312" s="122">
        <f t="shared" ref="AE312:AM312" si="940">+($AN312-$AD312)/10+AD312</f>
        <v>1.222E-2</v>
      </c>
      <c r="AF312" s="122">
        <f t="shared" si="940"/>
        <v>1.264E-2</v>
      </c>
      <c r="AG312" s="122">
        <f t="shared" si="940"/>
        <v>1.306E-2</v>
      </c>
      <c r="AH312" s="122">
        <f t="shared" si="940"/>
        <v>1.3480000000000001E-2</v>
      </c>
      <c r="AI312" s="122">
        <f t="shared" si="940"/>
        <v>1.3900000000000001E-2</v>
      </c>
      <c r="AJ312" s="122">
        <f t="shared" si="940"/>
        <v>1.4320000000000001E-2</v>
      </c>
      <c r="AK312" s="122">
        <f t="shared" si="940"/>
        <v>1.4740000000000001E-2</v>
      </c>
      <c r="AL312" s="122">
        <f t="shared" si="940"/>
        <v>1.5160000000000002E-2</v>
      </c>
      <c r="AM312" s="122">
        <f t="shared" si="940"/>
        <v>1.5580000000000002E-2</v>
      </c>
      <c r="AN312" s="121">
        <f t="shared" si="795"/>
        <v>1.6E-2</v>
      </c>
      <c r="AO312" s="122">
        <f t="shared" ref="AO312:AW312" si="941">+($AX312-$AN312)/10+AN312</f>
        <v>1.617E-2</v>
      </c>
      <c r="AP312" s="122">
        <f t="shared" si="941"/>
        <v>1.634E-2</v>
      </c>
      <c r="AQ312" s="122">
        <f t="shared" si="941"/>
        <v>1.651E-2</v>
      </c>
      <c r="AR312" s="122">
        <f t="shared" si="941"/>
        <v>1.668E-2</v>
      </c>
      <c r="AS312" s="122">
        <f t="shared" si="941"/>
        <v>1.685E-2</v>
      </c>
      <c r="AT312" s="122">
        <f t="shared" si="941"/>
        <v>1.702E-2</v>
      </c>
      <c r="AU312" s="122">
        <f t="shared" si="941"/>
        <v>1.719E-2</v>
      </c>
      <c r="AV312" s="122">
        <f t="shared" si="941"/>
        <v>1.736E-2</v>
      </c>
      <c r="AW312" s="122">
        <f t="shared" si="941"/>
        <v>1.753E-2</v>
      </c>
      <c r="AX312" s="121">
        <f t="shared" si="797"/>
        <v>1.77E-2</v>
      </c>
    </row>
    <row r="313" spans="2:50" ht="15.75" customHeight="1" x14ac:dyDescent="0.2">
      <c r="B313" s="123">
        <v>43909</v>
      </c>
      <c r="C313" s="124">
        <v>0.04</v>
      </c>
      <c r="D313" s="124">
        <v>0.04</v>
      </c>
      <c r="E313" s="124">
        <v>0.04</v>
      </c>
      <c r="F313" s="124">
        <v>0.06</v>
      </c>
      <c r="G313" s="124">
        <v>0.2</v>
      </c>
      <c r="H313" s="124">
        <v>0.44</v>
      </c>
      <c r="I313" s="124">
        <v>0.53</v>
      </c>
      <c r="J313" s="124">
        <v>0.66</v>
      </c>
      <c r="K313" s="124">
        <v>1</v>
      </c>
      <c r="L313" s="124">
        <v>1.1200000000000001</v>
      </c>
      <c r="M313" s="124">
        <v>1.56</v>
      </c>
      <c r="N313" s="125">
        <v>1.78</v>
      </c>
      <c r="O313" s="119"/>
      <c r="P313" s="120">
        <f t="shared" si="787"/>
        <v>43909</v>
      </c>
      <c r="Q313" s="126">
        <f t="shared" ref="Q313:W313" si="942">SUMIF($B$9:$N$9,Q$9,$B313:$N313)/100</f>
        <v>4.0000000000000002E-4</v>
      </c>
      <c r="R313" s="126">
        <f t="shared" si="942"/>
        <v>4.0000000000000002E-4</v>
      </c>
      <c r="S313" s="126">
        <f t="shared" si="942"/>
        <v>4.0000000000000002E-4</v>
      </c>
      <c r="T313" s="126">
        <f t="shared" si="942"/>
        <v>5.9999999999999995E-4</v>
      </c>
      <c r="U313" s="126">
        <f t="shared" si="942"/>
        <v>2E-3</v>
      </c>
      <c r="V313" s="126">
        <f t="shared" si="942"/>
        <v>4.4000000000000003E-3</v>
      </c>
      <c r="W313" s="126">
        <f t="shared" si="942"/>
        <v>5.3E-3</v>
      </c>
      <c r="X313" s="127">
        <f t="shared" si="789"/>
        <v>5.9500000000000004E-3</v>
      </c>
      <c r="Y313" s="126">
        <f t="shared" si="790"/>
        <v>6.6E-3</v>
      </c>
      <c r="Z313" s="127">
        <f t="shared" si="791"/>
        <v>8.3000000000000001E-3</v>
      </c>
      <c r="AA313" s="126">
        <f t="shared" si="792"/>
        <v>0.01</v>
      </c>
      <c r="AB313" s="127">
        <f t="shared" si="936"/>
        <v>1.0400000000000001E-2</v>
      </c>
      <c r="AC313" s="127">
        <f t="shared" si="936"/>
        <v>1.0800000000000002E-2</v>
      </c>
      <c r="AD313" s="126">
        <f t="shared" si="793"/>
        <v>1.1200000000000002E-2</v>
      </c>
      <c r="AE313" s="127">
        <f t="shared" ref="AE313:AM313" si="943">+($AN313-$AD313)/10+AD313</f>
        <v>1.1640000000000001E-2</v>
      </c>
      <c r="AF313" s="127">
        <f t="shared" si="943"/>
        <v>1.208E-2</v>
      </c>
      <c r="AG313" s="127">
        <f t="shared" si="943"/>
        <v>1.252E-2</v>
      </c>
      <c r="AH313" s="127">
        <f t="shared" si="943"/>
        <v>1.2959999999999999E-2</v>
      </c>
      <c r="AI313" s="127">
        <f t="shared" si="943"/>
        <v>1.3399999999999999E-2</v>
      </c>
      <c r="AJ313" s="127">
        <f t="shared" si="943"/>
        <v>1.3839999999999998E-2</v>
      </c>
      <c r="AK313" s="127">
        <f t="shared" si="943"/>
        <v>1.4279999999999998E-2</v>
      </c>
      <c r="AL313" s="127">
        <f t="shared" si="943"/>
        <v>1.4719999999999997E-2</v>
      </c>
      <c r="AM313" s="127">
        <f t="shared" si="943"/>
        <v>1.5159999999999996E-2</v>
      </c>
      <c r="AN313" s="126">
        <f t="shared" si="795"/>
        <v>1.5600000000000001E-2</v>
      </c>
      <c r="AO313" s="127">
        <f t="shared" ref="AO313:AW313" si="944">+($AX313-$AN313)/10+AN313</f>
        <v>1.5820000000000001E-2</v>
      </c>
      <c r="AP313" s="127">
        <f t="shared" si="944"/>
        <v>1.6040000000000002E-2</v>
      </c>
      <c r="AQ313" s="127">
        <f t="shared" si="944"/>
        <v>1.6260000000000004E-2</v>
      </c>
      <c r="AR313" s="127">
        <f t="shared" si="944"/>
        <v>1.6480000000000005E-2</v>
      </c>
      <c r="AS313" s="127">
        <f t="shared" si="944"/>
        <v>1.6700000000000007E-2</v>
      </c>
      <c r="AT313" s="127">
        <f t="shared" si="944"/>
        <v>1.6920000000000008E-2</v>
      </c>
      <c r="AU313" s="127">
        <f t="shared" si="944"/>
        <v>1.7140000000000009E-2</v>
      </c>
      <c r="AV313" s="127">
        <f t="shared" si="944"/>
        <v>1.7360000000000011E-2</v>
      </c>
      <c r="AW313" s="127">
        <f t="shared" si="944"/>
        <v>1.7580000000000012E-2</v>
      </c>
      <c r="AX313" s="126">
        <f t="shared" si="797"/>
        <v>1.78E-2</v>
      </c>
    </row>
    <row r="314" spans="2:50" ht="15.75" customHeight="1" x14ac:dyDescent="0.2">
      <c r="B314" s="123">
        <v>43910</v>
      </c>
      <c r="C314" s="128">
        <v>0.04</v>
      </c>
      <c r="D314" s="128">
        <v>0.05</v>
      </c>
      <c r="E314" s="128">
        <v>0.05</v>
      </c>
      <c r="F314" s="128">
        <v>0.05</v>
      </c>
      <c r="G314" s="128">
        <v>0.15</v>
      </c>
      <c r="H314" s="128">
        <v>0.37</v>
      </c>
      <c r="I314" s="128">
        <v>0.41</v>
      </c>
      <c r="J314" s="128">
        <v>0.52</v>
      </c>
      <c r="K314" s="128">
        <v>0.82</v>
      </c>
      <c r="L314" s="128">
        <v>0.92</v>
      </c>
      <c r="M314" s="128">
        <v>1.35</v>
      </c>
      <c r="N314" s="129">
        <v>1.55</v>
      </c>
      <c r="O314" s="119"/>
      <c r="P314" s="120">
        <f t="shared" si="787"/>
        <v>43910</v>
      </c>
      <c r="Q314" s="121">
        <f t="shared" ref="Q314:W314" si="945">SUMIF($B$9:$N$9,Q$9,$B314:$N314)/100</f>
        <v>4.0000000000000002E-4</v>
      </c>
      <c r="R314" s="121">
        <f t="shared" si="945"/>
        <v>5.0000000000000001E-4</v>
      </c>
      <c r="S314" s="121">
        <f t="shared" si="945"/>
        <v>5.0000000000000001E-4</v>
      </c>
      <c r="T314" s="121">
        <f t="shared" si="945"/>
        <v>5.0000000000000001E-4</v>
      </c>
      <c r="U314" s="121">
        <f t="shared" si="945"/>
        <v>1.5E-3</v>
      </c>
      <c r="V314" s="121">
        <f t="shared" si="945"/>
        <v>3.7000000000000002E-3</v>
      </c>
      <c r="W314" s="121">
        <f t="shared" si="945"/>
        <v>4.0999999999999995E-3</v>
      </c>
      <c r="X314" s="122">
        <f t="shared" si="789"/>
        <v>4.6499999999999996E-3</v>
      </c>
      <c r="Y314" s="121">
        <f t="shared" si="790"/>
        <v>5.1999999999999998E-3</v>
      </c>
      <c r="Z314" s="122">
        <f t="shared" si="791"/>
        <v>6.6999999999999994E-3</v>
      </c>
      <c r="AA314" s="121">
        <f t="shared" si="792"/>
        <v>8.199999999999999E-3</v>
      </c>
      <c r="AB314" s="122">
        <f t="shared" si="936"/>
        <v>8.533333333333332E-3</v>
      </c>
      <c r="AC314" s="122">
        <f t="shared" si="936"/>
        <v>8.8666666666666651E-3</v>
      </c>
      <c r="AD314" s="121">
        <f t="shared" si="793"/>
        <v>9.1999999999999998E-3</v>
      </c>
      <c r="AE314" s="122">
        <f t="shared" ref="AE314:AM314" si="946">+($AN314-$AD314)/10+AD314</f>
        <v>9.6299999999999997E-3</v>
      </c>
      <c r="AF314" s="122">
        <f t="shared" si="946"/>
        <v>1.0059999999999999E-2</v>
      </c>
      <c r="AG314" s="122">
        <f t="shared" si="946"/>
        <v>1.0489999999999999E-2</v>
      </c>
      <c r="AH314" s="122">
        <f t="shared" si="946"/>
        <v>1.0919999999999999E-2</v>
      </c>
      <c r="AI314" s="122">
        <f t="shared" si="946"/>
        <v>1.1349999999999999E-2</v>
      </c>
      <c r="AJ314" s="122">
        <f t="shared" si="946"/>
        <v>1.1779999999999999E-2</v>
      </c>
      <c r="AK314" s="122">
        <f t="shared" si="946"/>
        <v>1.2209999999999999E-2</v>
      </c>
      <c r="AL314" s="122">
        <f t="shared" si="946"/>
        <v>1.2639999999999998E-2</v>
      </c>
      <c r="AM314" s="122">
        <f t="shared" si="946"/>
        <v>1.3069999999999998E-2</v>
      </c>
      <c r="AN314" s="121">
        <f t="shared" si="795"/>
        <v>1.3500000000000002E-2</v>
      </c>
      <c r="AO314" s="122">
        <f t="shared" ref="AO314:AW314" si="947">+($AX314-$AN314)/10+AN314</f>
        <v>1.3700000000000002E-2</v>
      </c>
      <c r="AP314" s="122">
        <f t="shared" si="947"/>
        <v>1.3900000000000003E-2</v>
      </c>
      <c r="AQ314" s="122">
        <f t="shared" si="947"/>
        <v>1.4100000000000003E-2</v>
      </c>
      <c r="AR314" s="122">
        <f t="shared" si="947"/>
        <v>1.4300000000000004E-2</v>
      </c>
      <c r="AS314" s="122">
        <f t="shared" si="947"/>
        <v>1.4500000000000004E-2</v>
      </c>
      <c r="AT314" s="122">
        <f t="shared" si="947"/>
        <v>1.4700000000000005E-2</v>
      </c>
      <c r="AU314" s="122">
        <f t="shared" si="947"/>
        <v>1.4900000000000005E-2</v>
      </c>
      <c r="AV314" s="122">
        <f t="shared" si="947"/>
        <v>1.5100000000000006E-2</v>
      </c>
      <c r="AW314" s="122">
        <f t="shared" si="947"/>
        <v>1.5300000000000006E-2</v>
      </c>
      <c r="AX314" s="121">
        <f t="shared" si="797"/>
        <v>1.55E-2</v>
      </c>
    </row>
    <row r="315" spans="2:50" ht="15.75" customHeight="1" x14ac:dyDescent="0.2">
      <c r="B315" s="123">
        <v>43913</v>
      </c>
      <c r="C315" s="124">
        <v>0.01</v>
      </c>
      <c r="D315" s="124">
        <v>0.04</v>
      </c>
      <c r="E315" s="124">
        <v>0.02</v>
      </c>
      <c r="F315" s="124">
        <v>0.08</v>
      </c>
      <c r="G315" s="124">
        <v>0.17</v>
      </c>
      <c r="H315" s="124">
        <v>0.28000000000000003</v>
      </c>
      <c r="I315" s="124">
        <v>0.31</v>
      </c>
      <c r="J315" s="124">
        <v>0.38</v>
      </c>
      <c r="K315" s="124">
        <v>0.63</v>
      </c>
      <c r="L315" s="124">
        <v>0.76</v>
      </c>
      <c r="M315" s="124">
        <v>1.1200000000000001</v>
      </c>
      <c r="N315" s="125">
        <v>1.33</v>
      </c>
      <c r="O315" s="119"/>
      <c r="P315" s="120">
        <f t="shared" si="787"/>
        <v>43913</v>
      </c>
      <c r="Q315" s="126">
        <f t="shared" ref="Q315:W315" si="948">SUMIF($B$9:$N$9,Q$9,$B315:$N315)/100</f>
        <v>1E-4</v>
      </c>
      <c r="R315" s="126">
        <f t="shared" si="948"/>
        <v>4.0000000000000002E-4</v>
      </c>
      <c r="S315" s="126">
        <f t="shared" si="948"/>
        <v>2.0000000000000001E-4</v>
      </c>
      <c r="T315" s="126">
        <f t="shared" si="948"/>
        <v>8.0000000000000004E-4</v>
      </c>
      <c r="U315" s="126">
        <f t="shared" si="948"/>
        <v>1.7000000000000001E-3</v>
      </c>
      <c r="V315" s="126">
        <f t="shared" si="948"/>
        <v>2.8000000000000004E-3</v>
      </c>
      <c r="W315" s="126">
        <f t="shared" si="948"/>
        <v>3.0999999999999999E-3</v>
      </c>
      <c r="X315" s="127">
        <f t="shared" si="789"/>
        <v>3.4499999999999999E-3</v>
      </c>
      <c r="Y315" s="126">
        <f t="shared" si="790"/>
        <v>3.8E-3</v>
      </c>
      <c r="Z315" s="127">
        <f t="shared" si="791"/>
        <v>5.0499999999999998E-3</v>
      </c>
      <c r="AA315" s="126">
        <f t="shared" si="792"/>
        <v>6.3E-3</v>
      </c>
      <c r="AB315" s="127">
        <f t="shared" si="936"/>
        <v>6.7333333333333334E-3</v>
      </c>
      <c r="AC315" s="127">
        <f t="shared" si="936"/>
        <v>7.1666666666666667E-3</v>
      </c>
      <c r="AD315" s="126">
        <f t="shared" si="793"/>
        <v>7.6E-3</v>
      </c>
      <c r="AE315" s="127">
        <f t="shared" ref="AE315:AM315" si="949">+($AN315-$AD315)/10+AD315</f>
        <v>7.9600000000000001E-3</v>
      </c>
      <c r="AF315" s="127">
        <f t="shared" si="949"/>
        <v>8.320000000000001E-3</v>
      </c>
      <c r="AG315" s="127">
        <f t="shared" si="949"/>
        <v>8.680000000000002E-3</v>
      </c>
      <c r="AH315" s="127">
        <f t="shared" si="949"/>
        <v>9.0400000000000029E-3</v>
      </c>
      <c r="AI315" s="127">
        <f t="shared" si="949"/>
        <v>9.4000000000000038E-3</v>
      </c>
      <c r="AJ315" s="127">
        <f t="shared" si="949"/>
        <v>9.7600000000000048E-3</v>
      </c>
      <c r="AK315" s="127">
        <f t="shared" si="949"/>
        <v>1.0120000000000006E-2</v>
      </c>
      <c r="AL315" s="127">
        <f t="shared" si="949"/>
        <v>1.0480000000000007E-2</v>
      </c>
      <c r="AM315" s="127">
        <f t="shared" si="949"/>
        <v>1.0840000000000008E-2</v>
      </c>
      <c r="AN315" s="126">
        <f t="shared" si="795"/>
        <v>1.1200000000000002E-2</v>
      </c>
      <c r="AO315" s="127">
        <f t="shared" ref="AO315:AW315" si="950">+($AX315-$AN315)/10+AN315</f>
        <v>1.1410000000000002E-2</v>
      </c>
      <c r="AP315" s="127">
        <f t="shared" si="950"/>
        <v>1.1620000000000002E-2</v>
      </c>
      <c r="AQ315" s="127">
        <f t="shared" si="950"/>
        <v>1.1830000000000002E-2</v>
      </c>
      <c r="AR315" s="127">
        <f t="shared" si="950"/>
        <v>1.2040000000000002E-2</v>
      </c>
      <c r="AS315" s="127">
        <f t="shared" si="950"/>
        <v>1.2250000000000002E-2</v>
      </c>
      <c r="AT315" s="127">
        <f t="shared" si="950"/>
        <v>1.2460000000000002E-2</v>
      </c>
      <c r="AU315" s="127">
        <f t="shared" si="950"/>
        <v>1.2670000000000002E-2</v>
      </c>
      <c r="AV315" s="127">
        <f t="shared" si="950"/>
        <v>1.2880000000000003E-2</v>
      </c>
      <c r="AW315" s="127">
        <f t="shared" si="950"/>
        <v>1.3090000000000003E-2</v>
      </c>
      <c r="AX315" s="126">
        <f t="shared" si="797"/>
        <v>1.3300000000000001E-2</v>
      </c>
    </row>
    <row r="316" spans="2:50" ht="15.75" customHeight="1" x14ac:dyDescent="0.2">
      <c r="B316" s="123">
        <v>43914</v>
      </c>
      <c r="C316" s="128">
        <v>0.01</v>
      </c>
      <c r="D316" s="128">
        <v>0.01</v>
      </c>
      <c r="E316" s="128">
        <v>0.01</v>
      </c>
      <c r="F316" s="128">
        <v>0.09</v>
      </c>
      <c r="G316" s="128">
        <v>0.25</v>
      </c>
      <c r="H316" s="128">
        <v>0.38</v>
      </c>
      <c r="I316" s="128">
        <v>0.44</v>
      </c>
      <c r="J316" s="128">
        <v>0.52</v>
      </c>
      <c r="K316" s="128">
        <v>0.75</v>
      </c>
      <c r="L316" s="128">
        <v>0.84</v>
      </c>
      <c r="M316" s="128">
        <v>1.19</v>
      </c>
      <c r="N316" s="129">
        <v>1.39</v>
      </c>
      <c r="O316" s="119"/>
      <c r="P316" s="120">
        <f t="shared" si="787"/>
        <v>43914</v>
      </c>
      <c r="Q316" s="121">
        <f t="shared" ref="Q316:W316" si="951">SUMIF($B$9:$N$9,Q$9,$B316:$N316)/100</f>
        <v>1E-4</v>
      </c>
      <c r="R316" s="121">
        <f t="shared" si="951"/>
        <v>1E-4</v>
      </c>
      <c r="S316" s="121">
        <f t="shared" si="951"/>
        <v>1E-4</v>
      </c>
      <c r="T316" s="121">
        <f t="shared" si="951"/>
        <v>8.9999999999999998E-4</v>
      </c>
      <c r="U316" s="121">
        <f t="shared" si="951"/>
        <v>2.5000000000000001E-3</v>
      </c>
      <c r="V316" s="121">
        <f t="shared" si="951"/>
        <v>3.8E-3</v>
      </c>
      <c r="W316" s="121">
        <f t="shared" si="951"/>
        <v>4.4000000000000003E-3</v>
      </c>
      <c r="X316" s="122">
        <f t="shared" si="789"/>
        <v>4.8000000000000004E-3</v>
      </c>
      <c r="Y316" s="121">
        <f t="shared" si="790"/>
        <v>5.1999999999999998E-3</v>
      </c>
      <c r="Z316" s="122">
        <f t="shared" si="791"/>
        <v>6.3499999999999997E-3</v>
      </c>
      <c r="AA316" s="121">
        <f t="shared" si="792"/>
        <v>7.4999999999999997E-3</v>
      </c>
      <c r="AB316" s="122">
        <f t="shared" si="936"/>
        <v>7.7999999999999996E-3</v>
      </c>
      <c r="AC316" s="122">
        <f t="shared" si="936"/>
        <v>8.0999999999999996E-3</v>
      </c>
      <c r="AD316" s="121">
        <f t="shared" si="793"/>
        <v>8.3999999999999995E-3</v>
      </c>
      <c r="AE316" s="122">
        <f t="shared" ref="AE316:AM316" si="952">+($AN316-$AD316)/10+AD316</f>
        <v>8.7499999999999991E-3</v>
      </c>
      <c r="AF316" s="122">
        <f t="shared" si="952"/>
        <v>9.0999999999999987E-3</v>
      </c>
      <c r="AG316" s="122">
        <f t="shared" si="952"/>
        <v>9.4499999999999983E-3</v>
      </c>
      <c r="AH316" s="122">
        <f t="shared" si="952"/>
        <v>9.7999999999999979E-3</v>
      </c>
      <c r="AI316" s="122">
        <f t="shared" si="952"/>
        <v>1.0149999999999998E-2</v>
      </c>
      <c r="AJ316" s="122">
        <f t="shared" si="952"/>
        <v>1.0499999999999997E-2</v>
      </c>
      <c r="AK316" s="122">
        <f t="shared" si="952"/>
        <v>1.0849999999999997E-2</v>
      </c>
      <c r="AL316" s="122">
        <f t="shared" si="952"/>
        <v>1.1199999999999996E-2</v>
      </c>
      <c r="AM316" s="122">
        <f t="shared" si="952"/>
        <v>1.1549999999999996E-2</v>
      </c>
      <c r="AN316" s="121">
        <f t="shared" si="795"/>
        <v>1.1899999999999999E-2</v>
      </c>
      <c r="AO316" s="122">
        <f t="shared" ref="AO316:AW316" si="953">+($AX316-$AN316)/10+AN316</f>
        <v>1.21E-2</v>
      </c>
      <c r="AP316" s="122">
        <f t="shared" si="953"/>
        <v>1.23E-2</v>
      </c>
      <c r="AQ316" s="122">
        <f t="shared" si="953"/>
        <v>1.2500000000000001E-2</v>
      </c>
      <c r="AR316" s="122">
        <f t="shared" si="953"/>
        <v>1.2700000000000001E-2</v>
      </c>
      <c r="AS316" s="122">
        <f t="shared" si="953"/>
        <v>1.2900000000000002E-2</v>
      </c>
      <c r="AT316" s="122">
        <f t="shared" si="953"/>
        <v>1.3100000000000002E-2</v>
      </c>
      <c r="AU316" s="122">
        <f t="shared" si="953"/>
        <v>1.3300000000000003E-2</v>
      </c>
      <c r="AV316" s="122">
        <f t="shared" si="953"/>
        <v>1.3500000000000003E-2</v>
      </c>
      <c r="AW316" s="122">
        <f t="shared" si="953"/>
        <v>1.3700000000000004E-2</v>
      </c>
      <c r="AX316" s="121">
        <f t="shared" si="797"/>
        <v>1.3899999999999999E-2</v>
      </c>
    </row>
    <row r="317" spans="2:50" ht="15.75" customHeight="1" x14ac:dyDescent="0.2">
      <c r="B317" s="123">
        <v>43915</v>
      </c>
      <c r="C317" s="124">
        <v>0</v>
      </c>
      <c r="D317" s="124">
        <v>0</v>
      </c>
      <c r="E317" s="124">
        <v>0</v>
      </c>
      <c r="F317" s="124">
        <v>7.0000000000000007E-2</v>
      </c>
      <c r="G317" s="124">
        <v>0.19</v>
      </c>
      <c r="H317" s="124">
        <v>0.34</v>
      </c>
      <c r="I317" s="124">
        <v>0.41</v>
      </c>
      <c r="J317" s="124">
        <v>0.56000000000000005</v>
      </c>
      <c r="K317" s="124">
        <v>0.77</v>
      </c>
      <c r="L317" s="124">
        <v>0.88</v>
      </c>
      <c r="M317" s="124">
        <v>1.23</v>
      </c>
      <c r="N317" s="125">
        <v>1.45</v>
      </c>
      <c r="O317" s="119"/>
      <c r="P317" s="120">
        <f t="shared" si="787"/>
        <v>43915</v>
      </c>
      <c r="Q317" s="126">
        <f t="shared" ref="Q317:W317" si="954">SUMIF($B$9:$N$9,Q$9,$B317:$N317)/100</f>
        <v>0</v>
      </c>
      <c r="R317" s="126">
        <f t="shared" si="954"/>
        <v>0</v>
      </c>
      <c r="S317" s="126">
        <f t="shared" si="954"/>
        <v>0</v>
      </c>
      <c r="T317" s="126">
        <f t="shared" si="954"/>
        <v>7.000000000000001E-4</v>
      </c>
      <c r="U317" s="126">
        <f t="shared" si="954"/>
        <v>1.9E-3</v>
      </c>
      <c r="V317" s="126">
        <f t="shared" si="954"/>
        <v>3.4000000000000002E-3</v>
      </c>
      <c r="W317" s="126">
        <f t="shared" si="954"/>
        <v>4.0999999999999995E-3</v>
      </c>
      <c r="X317" s="127">
        <f t="shared" si="789"/>
        <v>4.8500000000000001E-3</v>
      </c>
      <c r="Y317" s="126">
        <f t="shared" si="790"/>
        <v>5.6000000000000008E-3</v>
      </c>
      <c r="Z317" s="127">
        <f t="shared" si="791"/>
        <v>6.6500000000000005E-3</v>
      </c>
      <c r="AA317" s="126">
        <f t="shared" si="792"/>
        <v>7.7000000000000002E-3</v>
      </c>
      <c r="AB317" s="127">
        <f t="shared" si="936"/>
        <v>8.0666666666666664E-3</v>
      </c>
      <c r="AC317" s="127">
        <f t="shared" si="936"/>
        <v>8.4333333333333326E-3</v>
      </c>
      <c r="AD317" s="126">
        <f t="shared" si="793"/>
        <v>8.8000000000000005E-3</v>
      </c>
      <c r="AE317" s="127">
        <f t="shared" ref="AE317:AM317" si="955">+($AN317-$AD317)/10+AD317</f>
        <v>9.1500000000000001E-3</v>
      </c>
      <c r="AF317" s="127">
        <f t="shared" si="955"/>
        <v>9.4999999999999998E-3</v>
      </c>
      <c r="AG317" s="127">
        <f t="shared" si="955"/>
        <v>9.8499999999999994E-3</v>
      </c>
      <c r="AH317" s="127">
        <f t="shared" si="955"/>
        <v>1.0199999999999999E-2</v>
      </c>
      <c r="AI317" s="127">
        <f t="shared" si="955"/>
        <v>1.0549999999999999E-2</v>
      </c>
      <c r="AJ317" s="127">
        <f t="shared" si="955"/>
        <v>1.0899999999999998E-2</v>
      </c>
      <c r="AK317" s="127">
        <f t="shared" si="955"/>
        <v>1.1249999999999998E-2</v>
      </c>
      <c r="AL317" s="127">
        <f t="shared" si="955"/>
        <v>1.1599999999999997E-2</v>
      </c>
      <c r="AM317" s="127">
        <f t="shared" si="955"/>
        <v>1.1949999999999997E-2</v>
      </c>
      <c r="AN317" s="126">
        <f t="shared" si="795"/>
        <v>1.23E-2</v>
      </c>
      <c r="AO317" s="127">
        <f t="shared" ref="AO317:AW317" si="956">+($AX317-$AN317)/10+AN317</f>
        <v>1.252E-2</v>
      </c>
      <c r="AP317" s="127">
        <f t="shared" si="956"/>
        <v>1.274E-2</v>
      </c>
      <c r="AQ317" s="127">
        <f t="shared" si="956"/>
        <v>1.2959999999999999E-2</v>
      </c>
      <c r="AR317" s="127">
        <f t="shared" si="956"/>
        <v>1.3179999999999999E-2</v>
      </c>
      <c r="AS317" s="127">
        <f t="shared" si="956"/>
        <v>1.3399999999999999E-2</v>
      </c>
      <c r="AT317" s="127">
        <f t="shared" si="956"/>
        <v>1.3619999999999998E-2</v>
      </c>
      <c r="AU317" s="127">
        <f t="shared" si="956"/>
        <v>1.3839999999999998E-2</v>
      </c>
      <c r="AV317" s="127">
        <f t="shared" si="956"/>
        <v>1.4059999999999998E-2</v>
      </c>
      <c r="AW317" s="127">
        <f t="shared" si="956"/>
        <v>1.4279999999999998E-2</v>
      </c>
      <c r="AX317" s="126">
        <f t="shared" si="797"/>
        <v>1.4499999999999999E-2</v>
      </c>
    </row>
    <row r="318" spans="2:50" ht="15.75" customHeight="1" x14ac:dyDescent="0.2">
      <c r="B318" s="123">
        <v>43916</v>
      </c>
      <c r="C318" s="128">
        <v>0.01</v>
      </c>
      <c r="D318" s="128">
        <v>0.01</v>
      </c>
      <c r="E318" s="128">
        <v>0</v>
      </c>
      <c r="F318" s="128">
        <v>0.04</v>
      </c>
      <c r="G318" s="128">
        <v>0.13</v>
      </c>
      <c r="H318" s="128">
        <v>0.3</v>
      </c>
      <c r="I318" s="128">
        <v>0.36</v>
      </c>
      <c r="J318" s="128">
        <v>0.51</v>
      </c>
      <c r="K318" s="128">
        <v>0.72</v>
      </c>
      <c r="L318" s="128">
        <v>0.83</v>
      </c>
      <c r="M318" s="128">
        <v>1.2</v>
      </c>
      <c r="N318" s="129">
        <v>1.42</v>
      </c>
      <c r="O318" s="119"/>
      <c r="P318" s="120">
        <f t="shared" si="787"/>
        <v>43916</v>
      </c>
      <c r="Q318" s="121">
        <f t="shared" ref="Q318:W318" si="957">SUMIF($B$9:$N$9,Q$9,$B318:$N318)/100</f>
        <v>1E-4</v>
      </c>
      <c r="R318" s="121">
        <f t="shared" si="957"/>
        <v>1E-4</v>
      </c>
      <c r="S318" s="121">
        <f t="shared" si="957"/>
        <v>0</v>
      </c>
      <c r="T318" s="121">
        <f t="shared" si="957"/>
        <v>4.0000000000000002E-4</v>
      </c>
      <c r="U318" s="121">
        <f t="shared" si="957"/>
        <v>1.2999999999999999E-3</v>
      </c>
      <c r="V318" s="121">
        <f t="shared" si="957"/>
        <v>3.0000000000000001E-3</v>
      </c>
      <c r="W318" s="121">
        <f t="shared" si="957"/>
        <v>3.5999999999999999E-3</v>
      </c>
      <c r="X318" s="122">
        <f t="shared" si="789"/>
        <v>4.3499999999999997E-3</v>
      </c>
      <c r="Y318" s="121">
        <f t="shared" si="790"/>
        <v>5.1000000000000004E-3</v>
      </c>
      <c r="Z318" s="122">
        <f t="shared" si="791"/>
        <v>6.1500000000000001E-3</v>
      </c>
      <c r="AA318" s="121">
        <f t="shared" si="792"/>
        <v>7.1999999999999998E-3</v>
      </c>
      <c r="AB318" s="122">
        <f t="shared" si="936"/>
        <v>7.5666666666666669E-3</v>
      </c>
      <c r="AC318" s="122">
        <f t="shared" si="936"/>
        <v>7.9333333333333339E-3</v>
      </c>
      <c r="AD318" s="121">
        <f t="shared" si="793"/>
        <v>8.3000000000000001E-3</v>
      </c>
      <c r="AE318" s="122">
        <f t="shared" ref="AE318:AM318" si="958">+($AN318-$AD318)/10+AD318</f>
        <v>8.6700000000000006E-3</v>
      </c>
      <c r="AF318" s="122">
        <f t="shared" si="958"/>
        <v>9.0400000000000012E-3</v>
      </c>
      <c r="AG318" s="122">
        <f t="shared" si="958"/>
        <v>9.4100000000000017E-3</v>
      </c>
      <c r="AH318" s="122">
        <f t="shared" si="958"/>
        <v>9.7800000000000022E-3</v>
      </c>
      <c r="AI318" s="122">
        <f t="shared" si="958"/>
        <v>1.0150000000000003E-2</v>
      </c>
      <c r="AJ318" s="122">
        <f t="shared" si="958"/>
        <v>1.0520000000000003E-2</v>
      </c>
      <c r="AK318" s="122">
        <f t="shared" si="958"/>
        <v>1.0890000000000004E-2</v>
      </c>
      <c r="AL318" s="122">
        <f t="shared" si="958"/>
        <v>1.1260000000000004E-2</v>
      </c>
      <c r="AM318" s="122">
        <f t="shared" si="958"/>
        <v>1.1630000000000005E-2</v>
      </c>
      <c r="AN318" s="121">
        <f t="shared" si="795"/>
        <v>1.2E-2</v>
      </c>
      <c r="AO318" s="122">
        <f t="shared" ref="AO318:AW318" si="959">+($AX318-$AN318)/10+AN318</f>
        <v>1.222E-2</v>
      </c>
      <c r="AP318" s="122">
        <f t="shared" si="959"/>
        <v>1.244E-2</v>
      </c>
      <c r="AQ318" s="122">
        <f t="shared" si="959"/>
        <v>1.2659999999999999E-2</v>
      </c>
      <c r="AR318" s="122">
        <f t="shared" si="959"/>
        <v>1.2879999999999999E-2</v>
      </c>
      <c r="AS318" s="122">
        <f t="shared" si="959"/>
        <v>1.3099999999999999E-2</v>
      </c>
      <c r="AT318" s="122">
        <f t="shared" si="959"/>
        <v>1.3319999999999999E-2</v>
      </c>
      <c r="AU318" s="122">
        <f t="shared" si="959"/>
        <v>1.3539999999999998E-2</v>
      </c>
      <c r="AV318" s="122">
        <f t="shared" si="959"/>
        <v>1.3759999999999998E-2</v>
      </c>
      <c r="AW318" s="122">
        <f t="shared" si="959"/>
        <v>1.3979999999999998E-2</v>
      </c>
      <c r="AX318" s="121">
        <f t="shared" si="797"/>
        <v>1.4199999999999999E-2</v>
      </c>
    </row>
    <row r="319" spans="2:50" ht="15.75" customHeight="1" x14ac:dyDescent="0.2">
      <c r="B319" s="123">
        <v>43917</v>
      </c>
      <c r="C319" s="124">
        <v>0.01</v>
      </c>
      <c r="D319" s="124">
        <v>0.03</v>
      </c>
      <c r="E319" s="124">
        <v>0.03</v>
      </c>
      <c r="F319" s="124">
        <v>0.02</v>
      </c>
      <c r="G319" s="124">
        <v>0.11</v>
      </c>
      <c r="H319" s="124">
        <v>0.25</v>
      </c>
      <c r="I319" s="124">
        <v>0.3</v>
      </c>
      <c r="J319" s="124">
        <v>0.41</v>
      </c>
      <c r="K319" s="124">
        <v>0.6</v>
      </c>
      <c r="L319" s="124">
        <v>0.72</v>
      </c>
      <c r="M319" s="124">
        <v>1.0900000000000001</v>
      </c>
      <c r="N319" s="125">
        <v>1.29</v>
      </c>
      <c r="O319" s="119"/>
      <c r="P319" s="120">
        <f t="shared" si="787"/>
        <v>43917</v>
      </c>
      <c r="Q319" s="126">
        <f t="shared" ref="Q319:W319" si="960">SUMIF($B$9:$N$9,Q$9,$B319:$N319)/100</f>
        <v>1E-4</v>
      </c>
      <c r="R319" s="126">
        <f t="shared" si="960"/>
        <v>2.9999999999999997E-4</v>
      </c>
      <c r="S319" s="126">
        <f t="shared" si="960"/>
        <v>2.9999999999999997E-4</v>
      </c>
      <c r="T319" s="126">
        <f t="shared" si="960"/>
        <v>2.0000000000000001E-4</v>
      </c>
      <c r="U319" s="126">
        <f t="shared" si="960"/>
        <v>1.1000000000000001E-3</v>
      </c>
      <c r="V319" s="126">
        <f t="shared" si="960"/>
        <v>2.5000000000000001E-3</v>
      </c>
      <c r="W319" s="126">
        <f t="shared" si="960"/>
        <v>3.0000000000000001E-3</v>
      </c>
      <c r="X319" s="127">
        <f t="shared" si="789"/>
        <v>3.5499999999999998E-3</v>
      </c>
      <c r="Y319" s="126">
        <f t="shared" si="790"/>
        <v>4.0999999999999995E-3</v>
      </c>
      <c r="Z319" s="127">
        <f t="shared" si="791"/>
        <v>5.0499999999999998E-3</v>
      </c>
      <c r="AA319" s="126">
        <f t="shared" si="792"/>
        <v>6.0000000000000001E-3</v>
      </c>
      <c r="AB319" s="127">
        <f t="shared" si="936"/>
        <v>6.4000000000000003E-3</v>
      </c>
      <c r="AC319" s="127">
        <f t="shared" si="936"/>
        <v>6.8000000000000005E-3</v>
      </c>
      <c r="AD319" s="126">
        <f t="shared" si="793"/>
        <v>7.1999999999999998E-3</v>
      </c>
      <c r="AE319" s="127">
        <f t="shared" ref="AE319:AM319" si="961">+($AN319-$AD319)/10+AD319</f>
        <v>7.5699999999999995E-3</v>
      </c>
      <c r="AF319" s="127">
        <f t="shared" si="961"/>
        <v>7.9399999999999991E-3</v>
      </c>
      <c r="AG319" s="127">
        <f t="shared" si="961"/>
        <v>8.3099999999999997E-3</v>
      </c>
      <c r="AH319" s="127">
        <f t="shared" si="961"/>
        <v>8.6800000000000002E-3</v>
      </c>
      <c r="AI319" s="127">
        <f t="shared" si="961"/>
        <v>9.0500000000000008E-3</v>
      </c>
      <c r="AJ319" s="127">
        <f t="shared" si="961"/>
        <v>9.4200000000000013E-3</v>
      </c>
      <c r="AK319" s="127">
        <f t="shared" si="961"/>
        <v>9.7900000000000018E-3</v>
      </c>
      <c r="AL319" s="127">
        <f t="shared" si="961"/>
        <v>1.0160000000000002E-2</v>
      </c>
      <c r="AM319" s="127">
        <f t="shared" si="961"/>
        <v>1.0530000000000003E-2</v>
      </c>
      <c r="AN319" s="126">
        <f t="shared" si="795"/>
        <v>1.09E-2</v>
      </c>
      <c r="AO319" s="127">
        <f t="shared" ref="AO319:AW319" si="962">+($AX319-$AN319)/10+AN319</f>
        <v>1.11E-2</v>
      </c>
      <c r="AP319" s="127">
        <f t="shared" si="962"/>
        <v>1.1300000000000001E-2</v>
      </c>
      <c r="AQ319" s="127">
        <f t="shared" si="962"/>
        <v>1.1500000000000002E-2</v>
      </c>
      <c r="AR319" s="127">
        <f t="shared" si="962"/>
        <v>1.1700000000000002E-2</v>
      </c>
      <c r="AS319" s="127">
        <f t="shared" si="962"/>
        <v>1.1900000000000003E-2</v>
      </c>
      <c r="AT319" s="127">
        <f t="shared" si="962"/>
        <v>1.2100000000000003E-2</v>
      </c>
      <c r="AU319" s="127">
        <f t="shared" si="962"/>
        <v>1.2300000000000004E-2</v>
      </c>
      <c r="AV319" s="127">
        <f t="shared" si="962"/>
        <v>1.2500000000000004E-2</v>
      </c>
      <c r="AW319" s="127">
        <f t="shared" si="962"/>
        <v>1.2700000000000005E-2</v>
      </c>
      <c r="AX319" s="126">
        <f t="shared" si="797"/>
        <v>1.29E-2</v>
      </c>
    </row>
    <row r="320" spans="2:50" ht="15.75" customHeight="1" x14ac:dyDescent="0.2">
      <c r="B320" s="123">
        <v>43920</v>
      </c>
      <c r="C320" s="128">
        <v>0.04</v>
      </c>
      <c r="D320" s="128">
        <v>7.0000000000000007E-2</v>
      </c>
      <c r="E320" s="128">
        <v>0.12</v>
      </c>
      <c r="F320" s="128">
        <v>0.12</v>
      </c>
      <c r="G320" s="128">
        <v>0.14000000000000001</v>
      </c>
      <c r="H320" s="128">
        <v>0.23</v>
      </c>
      <c r="I320" s="128">
        <v>0.28999999999999998</v>
      </c>
      <c r="J320" s="128">
        <v>0.39</v>
      </c>
      <c r="K320" s="128">
        <v>0.56999999999999995</v>
      </c>
      <c r="L320" s="128">
        <v>0.7</v>
      </c>
      <c r="M320" s="128">
        <v>1.1000000000000001</v>
      </c>
      <c r="N320" s="129">
        <v>1.31</v>
      </c>
      <c r="O320" s="119"/>
      <c r="P320" s="120">
        <f t="shared" si="787"/>
        <v>43920</v>
      </c>
      <c r="Q320" s="121">
        <f t="shared" ref="Q320:W320" si="963">SUMIF($B$9:$N$9,Q$9,$B320:$N320)/100</f>
        <v>4.0000000000000002E-4</v>
      </c>
      <c r="R320" s="121">
        <f t="shared" si="963"/>
        <v>7.000000000000001E-4</v>
      </c>
      <c r="S320" s="121">
        <f t="shared" si="963"/>
        <v>1.1999999999999999E-3</v>
      </c>
      <c r="T320" s="121">
        <f t="shared" si="963"/>
        <v>1.1999999999999999E-3</v>
      </c>
      <c r="U320" s="121">
        <f t="shared" si="963"/>
        <v>1.4000000000000002E-3</v>
      </c>
      <c r="V320" s="121">
        <f t="shared" si="963"/>
        <v>2.3E-3</v>
      </c>
      <c r="W320" s="121">
        <f t="shared" si="963"/>
        <v>2.8999999999999998E-3</v>
      </c>
      <c r="X320" s="122">
        <f t="shared" si="789"/>
        <v>3.4000000000000002E-3</v>
      </c>
      <c r="Y320" s="121">
        <f t="shared" si="790"/>
        <v>3.9000000000000003E-3</v>
      </c>
      <c r="Z320" s="122">
        <f t="shared" si="791"/>
        <v>4.7999999999999996E-3</v>
      </c>
      <c r="AA320" s="121">
        <f t="shared" si="792"/>
        <v>5.6999999999999993E-3</v>
      </c>
      <c r="AB320" s="122">
        <f t="shared" si="936"/>
        <v>6.1333333333333327E-3</v>
      </c>
      <c r="AC320" s="122">
        <f t="shared" si="936"/>
        <v>6.566666666666666E-3</v>
      </c>
      <c r="AD320" s="121">
        <f t="shared" si="793"/>
        <v>6.9999999999999993E-3</v>
      </c>
      <c r="AE320" s="122">
        <f t="shared" ref="AE320:AM320" si="964">+($AN320-$AD320)/10+AD320</f>
        <v>7.3999999999999995E-3</v>
      </c>
      <c r="AF320" s="122">
        <f t="shared" si="964"/>
        <v>7.7999999999999996E-3</v>
      </c>
      <c r="AG320" s="122">
        <f t="shared" si="964"/>
        <v>8.199999999999999E-3</v>
      </c>
      <c r="AH320" s="122">
        <f t="shared" si="964"/>
        <v>8.6E-3</v>
      </c>
      <c r="AI320" s="122">
        <f t="shared" si="964"/>
        <v>9.0000000000000011E-3</v>
      </c>
      <c r="AJ320" s="122">
        <f t="shared" si="964"/>
        <v>9.4000000000000021E-3</v>
      </c>
      <c r="AK320" s="122">
        <f t="shared" si="964"/>
        <v>9.8000000000000032E-3</v>
      </c>
      <c r="AL320" s="122">
        <f t="shared" si="964"/>
        <v>1.0200000000000004E-2</v>
      </c>
      <c r="AM320" s="122">
        <f t="shared" si="964"/>
        <v>1.0600000000000005E-2</v>
      </c>
      <c r="AN320" s="121">
        <f t="shared" si="795"/>
        <v>1.1000000000000001E-2</v>
      </c>
      <c r="AO320" s="122">
        <f t="shared" ref="AO320:AW320" si="965">+($AX320-$AN320)/10+AN320</f>
        <v>1.1210000000000001E-2</v>
      </c>
      <c r="AP320" s="122">
        <f t="shared" si="965"/>
        <v>1.1420000000000001E-2</v>
      </c>
      <c r="AQ320" s="122">
        <f t="shared" si="965"/>
        <v>1.1630000000000001E-2</v>
      </c>
      <c r="AR320" s="122">
        <f t="shared" si="965"/>
        <v>1.1840000000000002E-2</v>
      </c>
      <c r="AS320" s="122">
        <f t="shared" si="965"/>
        <v>1.2050000000000002E-2</v>
      </c>
      <c r="AT320" s="122">
        <f t="shared" si="965"/>
        <v>1.2260000000000002E-2</v>
      </c>
      <c r="AU320" s="122">
        <f t="shared" si="965"/>
        <v>1.2470000000000002E-2</v>
      </c>
      <c r="AV320" s="122">
        <f t="shared" si="965"/>
        <v>1.2680000000000002E-2</v>
      </c>
      <c r="AW320" s="122">
        <f t="shared" si="965"/>
        <v>1.2890000000000002E-2</v>
      </c>
      <c r="AX320" s="121">
        <f t="shared" si="797"/>
        <v>1.3100000000000001E-2</v>
      </c>
    </row>
    <row r="321" spans="2:50" ht="15.75" customHeight="1" x14ac:dyDescent="0.2">
      <c r="B321" s="123">
        <v>43921</v>
      </c>
      <c r="C321" s="124">
        <v>0.05</v>
      </c>
      <c r="D321" s="124">
        <v>0.12</v>
      </c>
      <c r="E321" s="124">
        <v>0.11</v>
      </c>
      <c r="F321" s="124">
        <v>0.15</v>
      </c>
      <c r="G321" s="124">
        <v>0.17</v>
      </c>
      <c r="H321" s="124">
        <v>0.23</v>
      </c>
      <c r="I321" s="124">
        <v>0.28999999999999998</v>
      </c>
      <c r="J321" s="124">
        <v>0.37</v>
      </c>
      <c r="K321" s="124">
        <v>0.55000000000000004</v>
      </c>
      <c r="L321" s="124">
        <v>0.7</v>
      </c>
      <c r="M321" s="124">
        <v>1.1499999999999999</v>
      </c>
      <c r="N321" s="125">
        <v>1.35</v>
      </c>
      <c r="O321" s="119"/>
      <c r="P321" s="120">
        <f t="shared" si="787"/>
        <v>43921</v>
      </c>
      <c r="Q321" s="126">
        <f t="shared" ref="Q321:W321" si="966">SUMIF($B$9:$N$9,Q$9,$B321:$N321)/100</f>
        <v>5.0000000000000001E-4</v>
      </c>
      <c r="R321" s="126">
        <f t="shared" si="966"/>
        <v>1.1999999999999999E-3</v>
      </c>
      <c r="S321" s="126">
        <f t="shared" si="966"/>
        <v>1.1000000000000001E-3</v>
      </c>
      <c r="T321" s="126">
        <f t="shared" si="966"/>
        <v>1.5E-3</v>
      </c>
      <c r="U321" s="126">
        <f t="shared" si="966"/>
        <v>1.7000000000000001E-3</v>
      </c>
      <c r="V321" s="126">
        <f t="shared" si="966"/>
        <v>2.3E-3</v>
      </c>
      <c r="W321" s="126">
        <f t="shared" si="966"/>
        <v>2.8999999999999998E-3</v>
      </c>
      <c r="X321" s="127">
        <f t="shared" si="789"/>
        <v>3.3E-3</v>
      </c>
      <c r="Y321" s="126">
        <f t="shared" si="790"/>
        <v>3.7000000000000002E-3</v>
      </c>
      <c r="Z321" s="127">
        <f t="shared" si="791"/>
        <v>4.5999999999999999E-3</v>
      </c>
      <c r="AA321" s="126">
        <f t="shared" si="792"/>
        <v>5.5000000000000005E-3</v>
      </c>
      <c r="AB321" s="127">
        <f t="shared" si="936"/>
        <v>6.0000000000000001E-3</v>
      </c>
      <c r="AC321" s="127">
        <f t="shared" si="936"/>
        <v>6.4999999999999997E-3</v>
      </c>
      <c r="AD321" s="126">
        <f t="shared" si="793"/>
        <v>6.9999999999999993E-3</v>
      </c>
      <c r="AE321" s="127">
        <f t="shared" ref="AE321:AM321" si="967">+($AN321-$AD321)/10+AD321</f>
        <v>7.4499999999999992E-3</v>
      </c>
      <c r="AF321" s="127">
        <f t="shared" si="967"/>
        <v>7.899999999999999E-3</v>
      </c>
      <c r="AG321" s="127">
        <f t="shared" si="967"/>
        <v>8.3499999999999998E-3</v>
      </c>
      <c r="AH321" s="127">
        <f t="shared" si="967"/>
        <v>8.8000000000000005E-3</v>
      </c>
      <c r="AI321" s="127">
        <f t="shared" si="967"/>
        <v>9.2500000000000013E-3</v>
      </c>
      <c r="AJ321" s="127">
        <f t="shared" si="967"/>
        <v>9.700000000000002E-3</v>
      </c>
      <c r="AK321" s="127">
        <f t="shared" si="967"/>
        <v>1.0150000000000003E-2</v>
      </c>
      <c r="AL321" s="127">
        <f t="shared" si="967"/>
        <v>1.0600000000000004E-2</v>
      </c>
      <c r="AM321" s="127">
        <f t="shared" si="967"/>
        <v>1.1050000000000004E-2</v>
      </c>
      <c r="AN321" s="126">
        <f t="shared" si="795"/>
        <v>1.15E-2</v>
      </c>
      <c r="AO321" s="127">
        <f t="shared" ref="AO321:AW321" si="968">+($AX321-$AN321)/10+AN321</f>
        <v>1.17E-2</v>
      </c>
      <c r="AP321" s="127">
        <f t="shared" si="968"/>
        <v>1.1900000000000001E-2</v>
      </c>
      <c r="AQ321" s="127">
        <f t="shared" si="968"/>
        <v>1.2100000000000001E-2</v>
      </c>
      <c r="AR321" s="127">
        <f t="shared" si="968"/>
        <v>1.2300000000000002E-2</v>
      </c>
      <c r="AS321" s="127">
        <f t="shared" si="968"/>
        <v>1.2500000000000002E-2</v>
      </c>
      <c r="AT321" s="127">
        <f t="shared" si="968"/>
        <v>1.2700000000000003E-2</v>
      </c>
      <c r="AU321" s="127">
        <f t="shared" si="968"/>
        <v>1.2900000000000003E-2</v>
      </c>
      <c r="AV321" s="127">
        <f t="shared" si="968"/>
        <v>1.3100000000000004E-2</v>
      </c>
      <c r="AW321" s="127">
        <f t="shared" si="968"/>
        <v>1.3300000000000005E-2</v>
      </c>
      <c r="AX321" s="126">
        <f t="shared" si="797"/>
        <v>1.3500000000000002E-2</v>
      </c>
    </row>
    <row r="322" spans="2:50" ht="15.75" customHeight="1" x14ac:dyDescent="0.2">
      <c r="B322" s="123">
        <v>43922</v>
      </c>
      <c r="C322" s="128">
        <v>0.03</v>
      </c>
      <c r="D322" s="128">
        <v>7.0000000000000007E-2</v>
      </c>
      <c r="E322" s="128">
        <v>0.09</v>
      </c>
      <c r="F322" s="128">
        <v>0.14000000000000001</v>
      </c>
      <c r="G322" s="128">
        <v>0.16</v>
      </c>
      <c r="H322" s="128">
        <v>0.23</v>
      </c>
      <c r="I322" s="128">
        <v>0.28000000000000003</v>
      </c>
      <c r="J322" s="128">
        <v>0.37</v>
      </c>
      <c r="K322" s="128">
        <v>0.51</v>
      </c>
      <c r="L322" s="128">
        <v>0.62</v>
      </c>
      <c r="M322" s="128">
        <v>1.04</v>
      </c>
      <c r="N322" s="129">
        <v>1.27</v>
      </c>
      <c r="O322" s="119"/>
      <c r="P322" s="120">
        <f t="shared" si="787"/>
        <v>43922</v>
      </c>
      <c r="Q322" s="121">
        <f t="shared" ref="Q322:W322" si="969">SUMIF($B$9:$N$9,Q$9,$B322:$N322)/100</f>
        <v>2.9999999999999997E-4</v>
      </c>
      <c r="R322" s="121">
        <f t="shared" si="969"/>
        <v>7.000000000000001E-4</v>
      </c>
      <c r="S322" s="121">
        <f t="shared" si="969"/>
        <v>8.9999999999999998E-4</v>
      </c>
      <c r="T322" s="121">
        <f t="shared" si="969"/>
        <v>1.4000000000000002E-3</v>
      </c>
      <c r="U322" s="121">
        <f t="shared" si="969"/>
        <v>1.6000000000000001E-3</v>
      </c>
      <c r="V322" s="121">
        <f t="shared" si="969"/>
        <v>2.3E-3</v>
      </c>
      <c r="W322" s="121">
        <f t="shared" si="969"/>
        <v>2.8000000000000004E-3</v>
      </c>
      <c r="X322" s="122">
        <f t="shared" si="789"/>
        <v>3.2500000000000003E-3</v>
      </c>
      <c r="Y322" s="121">
        <f t="shared" si="790"/>
        <v>3.7000000000000002E-3</v>
      </c>
      <c r="Z322" s="122">
        <f t="shared" si="791"/>
        <v>4.4000000000000003E-3</v>
      </c>
      <c r="AA322" s="121">
        <f t="shared" si="792"/>
        <v>5.1000000000000004E-3</v>
      </c>
      <c r="AB322" s="122">
        <f t="shared" si="936"/>
        <v>5.4666666666666665E-3</v>
      </c>
      <c r="AC322" s="122">
        <f t="shared" si="936"/>
        <v>5.8333333333333327E-3</v>
      </c>
      <c r="AD322" s="121">
        <f t="shared" si="793"/>
        <v>6.1999999999999998E-3</v>
      </c>
      <c r="AE322" s="122">
        <f t="shared" ref="AE322:AM322" si="970">+($AN322-$AD322)/10+AD322</f>
        <v>6.62E-3</v>
      </c>
      <c r="AF322" s="122">
        <f t="shared" si="970"/>
        <v>7.0400000000000003E-3</v>
      </c>
      <c r="AG322" s="122">
        <f t="shared" si="970"/>
        <v>7.4600000000000005E-3</v>
      </c>
      <c r="AH322" s="122">
        <f t="shared" si="970"/>
        <v>7.8799999999999999E-3</v>
      </c>
      <c r="AI322" s="122">
        <f t="shared" si="970"/>
        <v>8.3000000000000001E-3</v>
      </c>
      <c r="AJ322" s="122">
        <f t="shared" si="970"/>
        <v>8.7200000000000003E-3</v>
      </c>
      <c r="AK322" s="122">
        <f t="shared" si="970"/>
        <v>9.1400000000000006E-3</v>
      </c>
      <c r="AL322" s="122">
        <f t="shared" si="970"/>
        <v>9.5600000000000008E-3</v>
      </c>
      <c r="AM322" s="122">
        <f t="shared" si="970"/>
        <v>9.980000000000001E-3</v>
      </c>
      <c r="AN322" s="121">
        <f t="shared" si="795"/>
        <v>1.04E-2</v>
      </c>
      <c r="AO322" s="122">
        <f t="shared" ref="AO322:AW322" si="971">+($AX322-$AN322)/10+AN322</f>
        <v>1.0629999999999999E-2</v>
      </c>
      <c r="AP322" s="122">
        <f t="shared" si="971"/>
        <v>1.0859999999999998E-2</v>
      </c>
      <c r="AQ322" s="122">
        <f t="shared" si="971"/>
        <v>1.1089999999999997E-2</v>
      </c>
      <c r="AR322" s="122">
        <f t="shared" si="971"/>
        <v>1.1319999999999997E-2</v>
      </c>
      <c r="AS322" s="122">
        <f t="shared" si="971"/>
        <v>1.1549999999999996E-2</v>
      </c>
      <c r="AT322" s="122">
        <f t="shared" si="971"/>
        <v>1.1779999999999995E-2</v>
      </c>
      <c r="AU322" s="122">
        <f t="shared" si="971"/>
        <v>1.2009999999999995E-2</v>
      </c>
      <c r="AV322" s="122">
        <f t="shared" si="971"/>
        <v>1.2239999999999994E-2</v>
      </c>
      <c r="AW322" s="122">
        <f t="shared" si="971"/>
        <v>1.2469999999999993E-2</v>
      </c>
      <c r="AX322" s="121">
        <f t="shared" si="797"/>
        <v>1.2699999999999999E-2</v>
      </c>
    </row>
    <row r="323" spans="2:50" ht="15.75" customHeight="1" x14ac:dyDescent="0.2">
      <c r="B323" s="123">
        <v>43923</v>
      </c>
      <c r="C323" s="124">
        <v>0.09</v>
      </c>
      <c r="D323" s="124">
        <v>0.1</v>
      </c>
      <c r="E323" s="124">
        <v>0.09</v>
      </c>
      <c r="F323" s="124">
        <v>0.15</v>
      </c>
      <c r="G323" s="124">
        <v>0.14000000000000001</v>
      </c>
      <c r="H323" s="124">
        <v>0.23</v>
      </c>
      <c r="I323" s="124">
        <v>0.28999999999999998</v>
      </c>
      <c r="J323" s="124">
        <v>0.39</v>
      </c>
      <c r="K323" s="124">
        <v>0.53</v>
      </c>
      <c r="L323" s="124">
        <v>0.63</v>
      </c>
      <c r="M323" s="124">
        <v>1.04</v>
      </c>
      <c r="N323" s="125">
        <v>1.26</v>
      </c>
      <c r="O323" s="119"/>
      <c r="P323" s="120">
        <f t="shared" si="787"/>
        <v>43923</v>
      </c>
      <c r="Q323" s="126">
        <f t="shared" ref="Q323:W323" si="972">SUMIF($B$9:$N$9,Q$9,$B323:$N323)/100</f>
        <v>8.9999999999999998E-4</v>
      </c>
      <c r="R323" s="126">
        <f t="shared" si="972"/>
        <v>1E-3</v>
      </c>
      <c r="S323" s="126">
        <f t="shared" si="972"/>
        <v>8.9999999999999998E-4</v>
      </c>
      <c r="T323" s="126">
        <f t="shared" si="972"/>
        <v>1.5E-3</v>
      </c>
      <c r="U323" s="126">
        <f t="shared" si="972"/>
        <v>1.4000000000000002E-3</v>
      </c>
      <c r="V323" s="126">
        <f t="shared" si="972"/>
        <v>2.3E-3</v>
      </c>
      <c r="W323" s="126">
        <f t="shared" si="972"/>
        <v>2.8999999999999998E-3</v>
      </c>
      <c r="X323" s="127">
        <f t="shared" si="789"/>
        <v>3.4000000000000002E-3</v>
      </c>
      <c r="Y323" s="126">
        <f t="shared" si="790"/>
        <v>3.9000000000000003E-3</v>
      </c>
      <c r="Z323" s="127">
        <f t="shared" si="791"/>
        <v>4.5999999999999999E-3</v>
      </c>
      <c r="AA323" s="126">
        <f t="shared" si="792"/>
        <v>5.3E-3</v>
      </c>
      <c r="AB323" s="127">
        <f t="shared" si="936"/>
        <v>5.6333333333333331E-3</v>
      </c>
      <c r="AC323" s="127">
        <f t="shared" si="936"/>
        <v>5.9666666666666661E-3</v>
      </c>
      <c r="AD323" s="126">
        <f t="shared" si="793"/>
        <v>6.3E-3</v>
      </c>
      <c r="AE323" s="127">
        <f t="shared" ref="AE323:AM323" si="973">+($AN323-$AD323)/10+AD323</f>
        <v>6.7099999999999998E-3</v>
      </c>
      <c r="AF323" s="127">
        <f t="shared" si="973"/>
        <v>7.1199999999999996E-3</v>
      </c>
      <c r="AG323" s="127">
        <f t="shared" si="973"/>
        <v>7.5299999999999994E-3</v>
      </c>
      <c r="AH323" s="127">
        <f t="shared" si="973"/>
        <v>7.9399999999999991E-3</v>
      </c>
      <c r="AI323" s="127">
        <f t="shared" si="973"/>
        <v>8.3499999999999998E-3</v>
      </c>
      <c r="AJ323" s="127">
        <f t="shared" si="973"/>
        <v>8.7600000000000004E-3</v>
      </c>
      <c r="AK323" s="127">
        <f t="shared" si="973"/>
        <v>9.1700000000000011E-3</v>
      </c>
      <c r="AL323" s="127">
        <f t="shared" si="973"/>
        <v>9.5800000000000017E-3</v>
      </c>
      <c r="AM323" s="127">
        <f t="shared" si="973"/>
        <v>9.9900000000000024E-3</v>
      </c>
      <c r="AN323" s="126">
        <f t="shared" si="795"/>
        <v>1.04E-2</v>
      </c>
      <c r="AO323" s="127">
        <f t="shared" ref="AO323:AW323" si="974">+($AX323-$AN323)/10+AN323</f>
        <v>1.0619999999999999E-2</v>
      </c>
      <c r="AP323" s="127">
        <f t="shared" si="974"/>
        <v>1.0839999999999999E-2</v>
      </c>
      <c r="AQ323" s="127">
        <f t="shared" si="974"/>
        <v>1.1059999999999999E-2</v>
      </c>
      <c r="AR323" s="127">
        <f t="shared" si="974"/>
        <v>1.1279999999999998E-2</v>
      </c>
      <c r="AS323" s="127">
        <f t="shared" si="974"/>
        <v>1.1499999999999998E-2</v>
      </c>
      <c r="AT323" s="127">
        <f t="shared" si="974"/>
        <v>1.1719999999999998E-2</v>
      </c>
      <c r="AU323" s="127">
        <f t="shared" si="974"/>
        <v>1.1939999999999997E-2</v>
      </c>
      <c r="AV323" s="127">
        <f t="shared" si="974"/>
        <v>1.2159999999999997E-2</v>
      </c>
      <c r="AW323" s="127">
        <f t="shared" si="974"/>
        <v>1.2379999999999997E-2</v>
      </c>
      <c r="AX323" s="126">
        <f t="shared" si="797"/>
        <v>1.26E-2</v>
      </c>
    </row>
    <row r="324" spans="2:50" ht="15.75" customHeight="1" x14ac:dyDescent="0.2">
      <c r="B324" s="123">
        <v>43924</v>
      </c>
      <c r="C324" s="128">
        <v>0.09</v>
      </c>
      <c r="D324" s="128">
        <v>0.11</v>
      </c>
      <c r="E324" s="128">
        <v>0.1</v>
      </c>
      <c r="F324" s="128">
        <v>0.15</v>
      </c>
      <c r="G324" s="128">
        <v>0.15</v>
      </c>
      <c r="H324" s="128">
        <v>0.23</v>
      </c>
      <c r="I324" s="128">
        <v>0.3</v>
      </c>
      <c r="J324" s="128">
        <v>0.39</v>
      </c>
      <c r="K324" s="128">
        <v>0.52</v>
      </c>
      <c r="L324" s="128">
        <v>0.62</v>
      </c>
      <c r="M324" s="128">
        <v>1.05</v>
      </c>
      <c r="N324" s="129">
        <v>1.24</v>
      </c>
      <c r="O324" s="119"/>
      <c r="P324" s="120">
        <f t="shared" si="787"/>
        <v>43924</v>
      </c>
      <c r="Q324" s="121">
        <f t="shared" ref="Q324:W324" si="975">SUMIF($B$9:$N$9,Q$9,$B324:$N324)/100</f>
        <v>8.9999999999999998E-4</v>
      </c>
      <c r="R324" s="121">
        <f t="shared" si="975"/>
        <v>1.1000000000000001E-3</v>
      </c>
      <c r="S324" s="121">
        <f t="shared" si="975"/>
        <v>1E-3</v>
      </c>
      <c r="T324" s="121">
        <f t="shared" si="975"/>
        <v>1.5E-3</v>
      </c>
      <c r="U324" s="121">
        <f t="shared" si="975"/>
        <v>1.5E-3</v>
      </c>
      <c r="V324" s="121">
        <f t="shared" si="975"/>
        <v>2.3E-3</v>
      </c>
      <c r="W324" s="121">
        <f t="shared" si="975"/>
        <v>3.0000000000000001E-3</v>
      </c>
      <c r="X324" s="122">
        <f t="shared" si="789"/>
        <v>3.4499999999999999E-3</v>
      </c>
      <c r="Y324" s="121">
        <f t="shared" si="790"/>
        <v>3.9000000000000003E-3</v>
      </c>
      <c r="Z324" s="122">
        <f t="shared" si="791"/>
        <v>4.5500000000000002E-3</v>
      </c>
      <c r="AA324" s="121">
        <f t="shared" si="792"/>
        <v>5.1999999999999998E-3</v>
      </c>
      <c r="AB324" s="122">
        <f t="shared" si="936"/>
        <v>5.5333333333333328E-3</v>
      </c>
      <c r="AC324" s="122">
        <f t="shared" si="936"/>
        <v>5.8666666666666659E-3</v>
      </c>
      <c r="AD324" s="121">
        <f t="shared" si="793"/>
        <v>6.1999999999999998E-3</v>
      </c>
      <c r="AE324" s="122">
        <f t="shared" ref="AE324:AM324" si="976">+($AN324-$AD324)/10+AD324</f>
        <v>6.6299999999999996E-3</v>
      </c>
      <c r="AF324" s="122">
        <f t="shared" si="976"/>
        <v>7.0599999999999994E-3</v>
      </c>
      <c r="AG324" s="122">
        <f t="shared" si="976"/>
        <v>7.4899999999999993E-3</v>
      </c>
      <c r="AH324" s="122">
        <f t="shared" si="976"/>
        <v>7.92E-3</v>
      </c>
      <c r="AI324" s="122">
        <f t="shared" si="976"/>
        <v>8.3499999999999998E-3</v>
      </c>
      <c r="AJ324" s="122">
        <f t="shared" si="976"/>
        <v>8.7799999999999996E-3</v>
      </c>
      <c r="AK324" s="122">
        <f t="shared" si="976"/>
        <v>9.2099999999999994E-3</v>
      </c>
      <c r="AL324" s="122">
        <f t="shared" si="976"/>
        <v>9.6399999999999993E-3</v>
      </c>
      <c r="AM324" s="122">
        <f t="shared" si="976"/>
        <v>1.0069999999999999E-2</v>
      </c>
      <c r="AN324" s="121">
        <f t="shared" si="795"/>
        <v>1.0500000000000001E-2</v>
      </c>
      <c r="AO324" s="122">
        <f t="shared" ref="AO324:AW324" si="977">+($AX324-$AN324)/10+AN324</f>
        <v>1.069E-2</v>
      </c>
      <c r="AP324" s="122">
        <f t="shared" si="977"/>
        <v>1.0879999999999999E-2</v>
      </c>
      <c r="AQ324" s="122">
        <f t="shared" si="977"/>
        <v>1.1069999999999998E-2</v>
      </c>
      <c r="AR324" s="122">
        <f t="shared" si="977"/>
        <v>1.1259999999999997E-2</v>
      </c>
      <c r="AS324" s="122">
        <f t="shared" si="977"/>
        <v>1.1449999999999997E-2</v>
      </c>
      <c r="AT324" s="122">
        <f t="shared" si="977"/>
        <v>1.1639999999999996E-2</v>
      </c>
      <c r="AU324" s="122">
        <f t="shared" si="977"/>
        <v>1.1829999999999995E-2</v>
      </c>
      <c r="AV324" s="122">
        <f t="shared" si="977"/>
        <v>1.2019999999999994E-2</v>
      </c>
      <c r="AW324" s="122">
        <f t="shared" si="977"/>
        <v>1.2209999999999993E-2</v>
      </c>
      <c r="AX324" s="121">
        <f t="shared" si="797"/>
        <v>1.24E-2</v>
      </c>
    </row>
    <row r="325" spans="2:50" ht="15.75" customHeight="1" x14ac:dyDescent="0.2">
      <c r="B325" s="123">
        <v>43927</v>
      </c>
      <c r="C325" s="124">
        <v>0.09</v>
      </c>
      <c r="D325" s="124">
        <v>0.13</v>
      </c>
      <c r="E325" s="124">
        <v>0.15</v>
      </c>
      <c r="F325" s="124">
        <v>0.17</v>
      </c>
      <c r="G325" s="124">
        <v>0.2</v>
      </c>
      <c r="H325" s="124">
        <v>0.27</v>
      </c>
      <c r="I325" s="124">
        <v>0.35</v>
      </c>
      <c r="J325" s="124">
        <v>0.44</v>
      </c>
      <c r="K325" s="124">
        <v>0.57999999999999996</v>
      </c>
      <c r="L325" s="124">
        <v>0.67</v>
      </c>
      <c r="M325" s="124">
        <v>1.08</v>
      </c>
      <c r="N325" s="125">
        <v>1.27</v>
      </c>
      <c r="O325" s="119"/>
      <c r="P325" s="120">
        <f t="shared" si="787"/>
        <v>43927</v>
      </c>
      <c r="Q325" s="126">
        <f t="shared" ref="Q325:W325" si="978">SUMIF($B$9:$N$9,Q$9,$B325:$N325)/100</f>
        <v>8.9999999999999998E-4</v>
      </c>
      <c r="R325" s="126">
        <f t="shared" si="978"/>
        <v>1.2999999999999999E-3</v>
      </c>
      <c r="S325" s="126">
        <f t="shared" si="978"/>
        <v>1.5E-3</v>
      </c>
      <c r="T325" s="126">
        <f t="shared" si="978"/>
        <v>1.7000000000000001E-3</v>
      </c>
      <c r="U325" s="126">
        <f t="shared" si="978"/>
        <v>2E-3</v>
      </c>
      <c r="V325" s="126">
        <f t="shared" si="978"/>
        <v>2.7000000000000001E-3</v>
      </c>
      <c r="W325" s="126">
        <f t="shared" si="978"/>
        <v>3.4999999999999996E-3</v>
      </c>
      <c r="X325" s="127">
        <f t="shared" si="789"/>
        <v>3.9500000000000004E-3</v>
      </c>
      <c r="Y325" s="126">
        <f t="shared" si="790"/>
        <v>4.4000000000000003E-3</v>
      </c>
      <c r="Z325" s="127">
        <f t="shared" si="791"/>
        <v>5.1000000000000004E-3</v>
      </c>
      <c r="AA325" s="126">
        <f t="shared" si="792"/>
        <v>5.7999999999999996E-3</v>
      </c>
      <c r="AB325" s="127">
        <f t="shared" si="936"/>
        <v>6.0999999999999995E-3</v>
      </c>
      <c r="AC325" s="127">
        <f t="shared" si="936"/>
        <v>6.3999999999999994E-3</v>
      </c>
      <c r="AD325" s="126">
        <f t="shared" si="793"/>
        <v>6.7000000000000002E-3</v>
      </c>
      <c r="AE325" s="127">
        <f t="shared" ref="AE325:AM325" si="979">+($AN325-$AD325)/10+AD325</f>
        <v>7.11E-3</v>
      </c>
      <c r="AF325" s="127">
        <f t="shared" si="979"/>
        <v>7.5199999999999998E-3</v>
      </c>
      <c r="AG325" s="127">
        <f t="shared" si="979"/>
        <v>7.9299999999999995E-3</v>
      </c>
      <c r="AH325" s="127">
        <f t="shared" si="979"/>
        <v>8.3400000000000002E-3</v>
      </c>
      <c r="AI325" s="127">
        <f t="shared" si="979"/>
        <v>8.7500000000000008E-3</v>
      </c>
      <c r="AJ325" s="127">
        <f t="shared" si="979"/>
        <v>9.1600000000000015E-3</v>
      </c>
      <c r="AK325" s="127">
        <f t="shared" si="979"/>
        <v>9.5700000000000021E-3</v>
      </c>
      <c r="AL325" s="127">
        <f t="shared" si="979"/>
        <v>9.9800000000000028E-3</v>
      </c>
      <c r="AM325" s="127">
        <f t="shared" si="979"/>
        <v>1.0390000000000003E-2</v>
      </c>
      <c r="AN325" s="126">
        <f t="shared" si="795"/>
        <v>1.0800000000000001E-2</v>
      </c>
      <c r="AO325" s="127">
        <f t="shared" ref="AO325:AW325" si="980">+($AX325-$AN325)/10+AN325</f>
        <v>1.099E-2</v>
      </c>
      <c r="AP325" s="127">
        <f t="shared" si="980"/>
        <v>1.1179999999999999E-2</v>
      </c>
      <c r="AQ325" s="127">
        <f t="shared" si="980"/>
        <v>1.1369999999999998E-2</v>
      </c>
      <c r="AR325" s="127">
        <f t="shared" si="980"/>
        <v>1.1559999999999997E-2</v>
      </c>
      <c r="AS325" s="127">
        <f t="shared" si="980"/>
        <v>1.1749999999999997E-2</v>
      </c>
      <c r="AT325" s="127">
        <f t="shared" si="980"/>
        <v>1.1939999999999996E-2</v>
      </c>
      <c r="AU325" s="127">
        <f t="shared" si="980"/>
        <v>1.2129999999999995E-2</v>
      </c>
      <c r="AV325" s="127">
        <f t="shared" si="980"/>
        <v>1.2319999999999994E-2</v>
      </c>
      <c r="AW325" s="127">
        <f t="shared" si="980"/>
        <v>1.2509999999999993E-2</v>
      </c>
      <c r="AX325" s="126">
        <f t="shared" si="797"/>
        <v>1.2699999999999999E-2</v>
      </c>
    </row>
    <row r="326" spans="2:50" ht="15.75" customHeight="1" x14ac:dyDescent="0.2">
      <c r="B326" s="123">
        <v>43928</v>
      </c>
      <c r="C326" s="128">
        <v>0.1</v>
      </c>
      <c r="D326" s="128">
        <v>0.13</v>
      </c>
      <c r="E326" s="128">
        <v>0.14000000000000001</v>
      </c>
      <c r="F326" s="128">
        <v>0.2</v>
      </c>
      <c r="G326" s="128">
        <v>0.2</v>
      </c>
      <c r="H326" s="128">
        <v>0.28000000000000003</v>
      </c>
      <c r="I326" s="128">
        <v>0.36</v>
      </c>
      <c r="J326" s="128">
        <v>0.48</v>
      </c>
      <c r="K326" s="128">
        <v>0.64</v>
      </c>
      <c r="L326" s="128">
        <v>0.75</v>
      </c>
      <c r="M326" s="128">
        <v>1.1299999999999999</v>
      </c>
      <c r="N326" s="129">
        <v>1.32</v>
      </c>
      <c r="O326" s="119"/>
      <c r="P326" s="120">
        <f t="shared" si="787"/>
        <v>43928</v>
      </c>
      <c r="Q326" s="121">
        <f t="shared" ref="Q326:W326" si="981">SUMIF($B$9:$N$9,Q$9,$B326:$N326)/100</f>
        <v>1E-3</v>
      </c>
      <c r="R326" s="121">
        <f t="shared" si="981"/>
        <v>1.2999999999999999E-3</v>
      </c>
      <c r="S326" s="121">
        <f t="shared" si="981"/>
        <v>1.4000000000000002E-3</v>
      </c>
      <c r="T326" s="121">
        <f t="shared" si="981"/>
        <v>2E-3</v>
      </c>
      <c r="U326" s="121">
        <f t="shared" si="981"/>
        <v>2E-3</v>
      </c>
      <c r="V326" s="121">
        <f t="shared" si="981"/>
        <v>2.8000000000000004E-3</v>
      </c>
      <c r="W326" s="121">
        <f t="shared" si="981"/>
        <v>3.5999999999999999E-3</v>
      </c>
      <c r="X326" s="122">
        <f t="shared" si="789"/>
        <v>4.1999999999999997E-3</v>
      </c>
      <c r="Y326" s="121">
        <f t="shared" si="790"/>
        <v>4.7999999999999996E-3</v>
      </c>
      <c r="Z326" s="122">
        <f t="shared" si="791"/>
        <v>5.5999999999999999E-3</v>
      </c>
      <c r="AA326" s="121">
        <f t="shared" si="792"/>
        <v>6.4000000000000003E-3</v>
      </c>
      <c r="AB326" s="122">
        <f t="shared" si="936"/>
        <v>6.7666666666666665E-3</v>
      </c>
      <c r="AC326" s="122">
        <f t="shared" si="936"/>
        <v>7.1333333333333327E-3</v>
      </c>
      <c r="AD326" s="121">
        <f t="shared" si="793"/>
        <v>7.4999999999999997E-3</v>
      </c>
      <c r="AE326" s="122">
        <f t="shared" ref="AE326:AM326" si="982">+($AN326-$AD326)/10+AD326</f>
        <v>7.8799999999999999E-3</v>
      </c>
      <c r="AF326" s="122">
        <f t="shared" si="982"/>
        <v>8.26E-3</v>
      </c>
      <c r="AG326" s="122">
        <f t="shared" si="982"/>
        <v>8.6400000000000001E-3</v>
      </c>
      <c r="AH326" s="122">
        <f t="shared" si="982"/>
        <v>9.0200000000000002E-3</v>
      </c>
      <c r="AI326" s="122">
        <f t="shared" si="982"/>
        <v>9.4000000000000004E-3</v>
      </c>
      <c r="AJ326" s="122">
        <f t="shared" si="982"/>
        <v>9.7800000000000005E-3</v>
      </c>
      <c r="AK326" s="122">
        <f t="shared" si="982"/>
        <v>1.0160000000000001E-2</v>
      </c>
      <c r="AL326" s="122">
        <f t="shared" si="982"/>
        <v>1.0540000000000001E-2</v>
      </c>
      <c r="AM326" s="122">
        <f t="shared" si="982"/>
        <v>1.0920000000000001E-2</v>
      </c>
      <c r="AN326" s="121">
        <f t="shared" si="795"/>
        <v>1.1299999999999999E-2</v>
      </c>
      <c r="AO326" s="122">
        <f t="shared" ref="AO326:AW326" si="983">+($AX326-$AN326)/10+AN326</f>
        <v>1.149E-2</v>
      </c>
      <c r="AP326" s="122">
        <f t="shared" si="983"/>
        <v>1.1679999999999999E-2</v>
      </c>
      <c r="AQ326" s="122">
        <f t="shared" si="983"/>
        <v>1.1869999999999999E-2</v>
      </c>
      <c r="AR326" s="122">
        <f t="shared" si="983"/>
        <v>1.2059999999999998E-2</v>
      </c>
      <c r="AS326" s="122">
        <f t="shared" si="983"/>
        <v>1.2249999999999997E-2</v>
      </c>
      <c r="AT326" s="122">
        <f t="shared" si="983"/>
        <v>1.2439999999999996E-2</v>
      </c>
      <c r="AU326" s="122">
        <f t="shared" si="983"/>
        <v>1.2629999999999995E-2</v>
      </c>
      <c r="AV326" s="122">
        <f t="shared" si="983"/>
        <v>1.2819999999999995E-2</v>
      </c>
      <c r="AW326" s="122">
        <f t="shared" si="983"/>
        <v>1.3009999999999994E-2</v>
      </c>
      <c r="AX326" s="121">
        <f t="shared" si="797"/>
        <v>1.32E-2</v>
      </c>
    </row>
    <row r="327" spans="2:50" ht="15.75" customHeight="1" x14ac:dyDescent="0.2">
      <c r="B327" s="123">
        <v>43929</v>
      </c>
      <c r="C327" s="124">
        <v>0.14000000000000001</v>
      </c>
      <c r="D327" s="124">
        <v>0.17</v>
      </c>
      <c r="E327" s="124">
        <v>0.22</v>
      </c>
      <c r="F327" s="124">
        <v>0.24</v>
      </c>
      <c r="G327" s="124">
        <v>0.23</v>
      </c>
      <c r="H327" s="124">
        <v>0.27</v>
      </c>
      <c r="I327" s="124">
        <v>0.34</v>
      </c>
      <c r="J327" s="124">
        <v>0.47</v>
      </c>
      <c r="K327" s="124">
        <v>0.65</v>
      </c>
      <c r="L327" s="124">
        <v>0.77</v>
      </c>
      <c r="M327" s="124">
        <v>1.18</v>
      </c>
      <c r="N327" s="125">
        <v>1.37</v>
      </c>
      <c r="O327" s="119"/>
      <c r="P327" s="120">
        <f t="shared" si="787"/>
        <v>43929</v>
      </c>
      <c r="Q327" s="126">
        <f t="shared" ref="Q327:W327" si="984">SUMIF($B$9:$N$9,Q$9,$B327:$N327)/100</f>
        <v>1.4000000000000002E-3</v>
      </c>
      <c r="R327" s="126">
        <f t="shared" si="984"/>
        <v>1.7000000000000001E-3</v>
      </c>
      <c r="S327" s="126">
        <f t="shared" si="984"/>
        <v>2.2000000000000001E-3</v>
      </c>
      <c r="T327" s="126">
        <f t="shared" si="984"/>
        <v>2.3999999999999998E-3</v>
      </c>
      <c r="U327" s="126">
        <f t="shared" si="984"/>
        <v>2.3E-3</v>
      </c>
      <c r="V327" s="126">
        <f t="shared" si="984"/>
        <v>2.7000000000000001E-3</v>
      </c>
      <c r="W327" s="126">
        <f t="shared" si="984"/>
        <v>3.4000000000000002E-3</v>
      </c>
      <c r="X327" s="127">
        <f t="shared" si="789"/>
        <v>4.0499999999999998E-3</v>
      </c>
      <c r="Y327" s="126">
        <f t="shared" si="790"/>
        <v>4.6999999999999993E-3</v>
      </c>
      <c r="Z327" s="127">
        <f t="shared" si="791"/>
        <v>5.5999999999999999E-3</v>
      </c>
      <c r="AA327" s="126">
        <f t="shared" si="792"/>
        <v>6.5000000000000006E-3</v>
      </c>
      <c r="AB327" s="127">
        <f t="shared" si="936"/>
        <v>6.9000000000000008E-3</v>
      </c>
      <c r="AC327" s="127">
        <f t="shared" si="936"/>
        <v>7.3000000000000009E-3</v>
      </c>
      <c r="AD327" s="126">
        <f t="shared" si="793"/>
        <v>7.7000000000000002E-3</v>
      </c>
      <c r="AE327" s="127">
        <f t="shared" ref="AE327:AM327" si="985">+($AN327-$AD327)/10+AD327</f>
        <v>8.1100000000000009E-3</v>
      </c>
      <c r="AF327" s="127">
        <f t="shared" si="985"/>
        <v>8.5200000000000015E-3</v>
      </c>
      <c r="AG327" s="127">
        <f t="shared" si="985"/>
        <v>8.9300000000000022E-3</v>
      </c>
      <c r="AH327" s="127">
        <f t="shared" si="985"/>
        <v>9.3400000000000028E-3</v>
      </c>
      <c r="AI327" s="127">
        <f t="shared" si="985"/>
        <v>9.7500000000000035E-3</v>
      </c>
      <c r="AJ327" s="127">
        <f t="shared" si="985"/>
        <v>1.0160000000000004E-2</v>
      </c>
      <c r="AK327" s="127">
        <f t="shared" si="985"/>
        <v>1.0570000000000005E-2</v>
      </c>
      <c r="AL327" s="127">
        <f t="shared" si="985"/>
        <v>1.0980000000000005E-2</v>
      </c>
      <c r="AM327" s="127">
        <f t="shared" si="985"/>
        <v>1.1390000000000006E-2</v>
      </c>
      <c r="AN327" s="126">
        <f t="shared" si="795"/>
        <v>1.18E-2</v>
      </c>
      <c r="AO327" s="127">
        <f t="shared" ref="AO327:AW327" si="986">+($AX327-$AN327)/10+AN327</f>
        <v>1.1990000000000001E-2</v>
      </c>
      <c r="AP327" s="127">
        <f t="shared" si="986"/>
        <v>1.218E-2</v>
      </c>
      <c r="AQ327" s="127">
        <f t="shared" si="986"/>
        <v>1.2369999999999999E-2</v>
      </c>
      <c r="AR327" s="127">
        <f t="shared" si="986"/>
        <v>1.2559999999999998E-2</v>
      </c>
      <c r="AS327" s="127">
        <f t="shared" si="986"/>
        <v>1.2749999999999997E-2</v>
      </c>
      <c r="AT327" s="127">
        <f t="shared" si="986"/>
        <v>1.2939999999999997E-2</v>
      </c>
      <c r="AU327" s="127">
        <f t="shared" si="986"/>
        <v>1.3129999999999996E-2</v>
      </c>
      <c r="AV327" s="127">
        <f t="shared" si="986"/>
        <v>1.3319999999999995E-2</v>
      </c>
      <c r="AW327" s="127">
        <f t="shared" si="986"/>
        <v>1.3509999999999994E-2</v>
      </c>
      <c r="AX327" s="126">
        <f t="shared" si="797"/>
        <v>1.37E-2</v>
      </c>
    </row>
    <row r="328" spans="2:50" ht="15.75" customHeight="1" x14ac:dyDescent="0.2">
      <c r="B328" s="123">
        <v>43930</v>
      </c>
      <c r="C328" s="128">
        <v>0.2</v>
      </c>
      <c r="D328" s="128">
        <v>0.27</v>
      </c>
      <c r="E328" s="128">
        <v>0.25</v>
      </c>
      <c r="F328" s="128">
        <v>0.24</v>
      </c>
      <c r="G328" s="128">
        <v>0.25</v>
      </c>
      <c r="H328" s="128">
        <v>0.23</v>
      </c>
      <c r="I328" s="128">
        <v>0.28999999999999998</v>
      </c>
      <c r="J328" s="128">
        <v>0.41</v>
      </c>
      <c r="K328" s="128">
        <v>0.6</v>
      </c>
      <c r="L328" s="128">
        <v>0.73</v>
      </c>
      <c r="M328" s="128">
        <v>1.1499999999999999</v>
      </c>
      <c r="N328" s="129">
        <v>1.35</v>
      </c>
      <c r="O328" s="119"/>
      <c r="P328" s="120">
        <f t="shared" si="787"/>
        <v>43930</v>
      </c>
      <c r="Q328" s="121">
        <f t="shared" ref="Q328:W328" si="987">SUMIF($B$9:$N$9,Q$9,$B328:$N328)/100</f>
        <v>2E-3</v>
      </c>
      <c r="R328" s="121">
        <f t="shared" si="987"/>
        <v>2.7000000000000001E-3</v>
      </c>
      <c r="S328" s="121">
        <f t="shared" si="987"/>
        <v>2.5000000000000001E-3</v>
      </c>
      <c r="T328" s="121">
        <f t="shared" si="987"/>
        <v>2.3999999999999998E-3</v>
      </c>
      <c r="U328" s="121">
        <f t="shared" si="987"/>
        <v>2.5000000000000001E-3</v>
      </c>
      <c r="V328" s="121">
        <f t="shared" si="987"/>
        <v>2.3E-3</v>
      </c>
      <c r="W328" s="121">
        <f t="shared" si="987"/>
        <v>2.8999999999999998E-3</v>
      </c>
      <c r="X328" s="122">
        <f t="shared" si="789"/>
        <v>3.4999999999999996E-3</v>
      </c>
      <c r="Y328" s="121">
        <f t="shared" si="790"/>
        <v>4.0999999999999995E-3</v>
      </c>
      <c r="Z328" s="122">
        <f t="shared" si="791"/>
        <v>5.0499999999999998E-3</v>
      </c>
      <c r="AA328" s="121">
        <f t="shared" si="792"/>
        <v>6.0000000000000001E-3</v>
      </c>
      <c r="AB328" s="122">
        <f t="shared" si="936"/>
        <v>6.4333333333333334E-3</v>
      </c>
      <c r="AC328" s="122">
        <f t="shared" si="936"/>
        <v>6.8666666666666668E-3</v>
      </c>
      <c r="AD328" s="121">
        <f t="shared" si="793"/>
        <v>7.3000000000000001E-3</v>
      </c>
      <c r="AE328" s="122">
        <f t="shared" ref="AE328:AM328" si="988">+($AN328-$AD328)/10+AD328</f>
        <v>7.7200000000000003E-3</v>
      </c>
      <c r="AF328" s="122">
        <f t="shared" si="988"/>
        <v>8.1399999999999997E-3</v>
      </c>
      <c r="AG328" s="122">
        <f t="shared" si="988"/>
        <v>8.5599999999999999E-3</v>
      </c>
      <c r="AH328" s="122">
        <f t="shared" si="988"/>
        <v>8.9800000000000001E-3</v>
      </c>
      <c r="AI328" s="122">
        <f t="shared" si="988"/>
        <v>9.4000000000000004E-3</v>
      </c>
      <c r="AJ328" s="122">
        <f t="shared" si="988"/>
        <v>9.8200000000000006E-3</v>
      </c>
      <c r="AK328" s="122">
        <f t="shared" si="988"/>
        <v>1.0240000000000001E-2</v>
      </c>
      <c r="AL328" s="122">
        <f t="shared" si="988"/>
        <v>1.0660000000000001E-2</v>
      </c>
      <c r="AM328" s="122">
        <f t="shared" si="988"/>
        <v>1.1080000000000001E-2</v>
      </c>
      <c r="AN328" s="121">
        <f t="shared" si="795"/>
        <v>1.15E-2</v>
      </c>
      <c r="AO328" s="122">
        <f t="shared" ref="AO328:AW328" si="989">+($AX328-$AN328)/10+AN328</f>
        <v>1.17E-2</v>
      </c>
      <c r="AP328" s="122">
        <f t="shared" si="989"/>
        <v>1.1900000000000001E-2</v>
      </c>
      <c r="AQ328" s="122">
        <f t="shared" si="989"/>
        <v>1.2100000000000001E-2</v>
      </c>
      <c r="AR328" s="122">
        <f t="shared" si="989"/>
        <v>1.2300000000000002E-2</v>
      </c>
      <c r="AS328" s="122">
        <f t="shared" si="989"/>
        <v>1.2500000000000002E-2</v>
      </c>
      <c r="AT328" s="122">
        <f t="shared" si="989"/>
        <v>1.2700000000000003E-2</v>
      </c>
      <c r="AU328" s="122">
        <f t="shared" si="989"/>
        <v>1.2900000000000003E-2</v>
      </c>
      <c r="AV328" s="122">
        <f t="shared" si="989"/>
        <v>1.3100000000000004E-2</v>
      </c>
      <c r="AW328" s="122">
        <f t="shared" si="989"/>
        <v>1.3300000000000005E-2</v>
      </c>
      <c r="AX328" s="121">
        <f t="shared" si="797"/>
        <v>1.3500000000000002E-2</v>
      </c>
    </row>
    <row r="329" spans="2:50" ht="15.75" customHeight="1" x14ac:dyDescent="0.2">
      <c r="B329" s="123">
        <v>43934</v>
      </c>
      <c r="C329" s="124">
        <v>0.17</v>
      </c>
      <c r="D329" s="124">
        <v>0.28999999999999998</v>
      </c>
      <c r="E329" s="124">
        <v>0.26</v>
      </c>
      <c r="F329" s="124">
        <v>0.27</v>
      </c>
      <c r="G329" s="124">
        <v>0.27</v>
      </c>
      <c r="H329" s="124">
        <v>0.25</v>
      </c>
      <c r="I329" s="124">
        <v>0.31</v>
      </c>
      <c r="J329" s="124">
        <v>0.44</v>
      </c>
      <c r="K329" s="124">
        <v>0.63</v>
      </c>
      <c r="L329" s="124">
        <v>0.76</v>
      </c>
      <c r="M329" s="124">
        <v>1.19</v>
      </c>
      <c r="N329" s="125">
        <v>1.39</v>
      </c>
      <c r="O329" s="119"/>
      <c r="P329" s="120">
        <f t="shared" si="787"/>
        <v>43934</v>
      </c>
      <c r="Q329" s="126">
        <f t="shared" ref="Q329:W329" si="990">SUMIF($B$9:$N$9,Q$9,$B329:$N329)/100</f>
        <v>1.7000000000000001E-3</v>
      </c>
      <c r="R329" s="126">
        <f t="shared" si="990"/>
        <v>2.8999999999999998E-3</v>
      </c>
      <c r="S329" s="126">
        <f t="shared" si="990"/>
        <v>2.5999999999999999E-3</v>
      </c>
      <c r="T329" s="126">
        <f t="shared" si="990"/>
        <v>2.7000000000000001E-3</v>
      </c>
      <c r="U329" s="126">
        <f t="shared" si="990"/>
        <v>2.7000000000000001E-3</v>
      </c>
      <c r="V329" s="126">
        <f t="shared" si="990"/>
        <v>2.5000000000000001E-3</v>
      </c>
      <c r="W329" s="126">
        <f t="shared" si="990"/>
        <v>3.0999999999999999E-3</v>
      </c>
      <c r="X329" s="127">
        <f t="shared" si="789"/>
        <v>3.7499999999999999E-3</v>
      </c>
      <c r="Y329" s="126">
        <f t="shared" si="790"/>
        <v>4.4000000000000003E-3</v>
      </c>
      <c r="Z329" s="127">
        <f t="shared" si="791"/>
        <v>5.3500000000000006E-3</v>
      </c>
      <c r="AA329" s="126">
        <f t="shared" si="792"/>
        <v>6.3E-3</v>
      </c>
      <c r="AB329" s="127">
        <f t="shared" si="936"/>
        <v>6.7333333333333334E-3</v>
      </c>
      <c r="AC329" s="127">
        <f t="shared" si="936"/>
        <v>7.1666666666666667E-3</v>
      </c>
      <c r="AD329" s="126">
        <f t="shared" si="793"/>
        <v>7.6E-3</v>
      </c>
      <c r="AE329" s="127">
        <f t="shared" ref="AE329:AM329" si="991">+($AN329-$AD329)/10+AD329</f>
        <v>8.0300000000000007E-3</v>
      </c>
      <c r="AF329" s="127">
        <f t="shared" si="991"/>
        <v>8.4600000000000005E-3</v>
      </c>
      <c r="AG329" s="127">
        <f t="shared" si="991"/>
        <v>8.8900000000000003E-3</v>
      </c>
      <c r="AH329" s="127">
        <f t="shared" si="991"/>
        <v>9.3200000000000002E-3</v>
      </c>
      <c r="AI329" s="127">
        <f t="shared" si="991"/>
        <v>9.75E-3</v>
      </c>
      <c r="AJ329" s="127">
        <f t="shared" si="991"/>
        <v>1.018E-2</v>
      </c>
      <c r="AK329" s="127">
        <f t="shared" si="991"/>
        <v>1.061E-2</v>
      </c>
      <c r="AL329" s="127">
        <f t="shared" si="991"/>
        <v>1.1039999999999999E-2</v>
      </c>
      <c r="AM329" s="127">
        <f t="shared" si="991"/>
        <v>1.1469999999999999E-2</v>
      </c>
      <c r="AN329" s="126">
        <f t="shared" si="795"/>
        <v>1.1899999999999999E-2</v>
      </c>
      <c r="AO329" s="127">
        <f t="shared" ref="AO329:AW329" si="992">+($AX329-$AN329)/10+AN329</f>
        <v>1.21E-2</v>
      </c>
      <c r="AP329" s="127">
        <f t="shared" si="992"/>
        <v>1.23E-2</v>
      </c>
      <c r="AQ329" s="127">
        <f t="shared" si="992"/>
        <v>1.2500000000000001E-2</v>
      </c>
      <c r="AR329" s="127">
        <f t="shared" si="992"/>
        <v>1.2700000000000001E-2</v>
      </c>
      <c r="AS329" s="127">
        <f t="shared" si="992"/>
        <v>1.2900000000000002E-2</v>
      </c>
      <c r="AT329" s="127">
        <f t="shared" si="992"/>
        <v>1.3100000000000002E-2</v>
      </c>
      <c r="AU329" s="127">
        <f t="shared" si="992"/>
        <v>1.3300000000000003E-2</v>
      </c>
      <c r="AV329" s="127">
        <f t="shared" si="992"/>
        <v>1.3500000000000003E-2</v>
      </c>
      <c r="AW329" s="127">
        <f t="shared" si="992"/>
        <v>1.3700000000000004E-2</v>
      </c>
      <c r="AX329" s="126">
        <f t="shared" si="797"/>
        <v>1.3899999999999999E-2</v>
      </c>
    </row>
    <row r="330" spans="2:50" ht="15.75" customHeight="1" x14ac:dyDescent="0.2">
      <c r="B330" s="123">
        <v>43935</v>
      </c>
      <c r="C330" s="128">
        <v>0.17</v>
      </c>
      <c r="D330" s="128">
        <v>0.19</v>
      </c>
      <c r="E330" s="128">
        <v>0.2</v>
      </c>
      <c r="F330" s="128">
        <v>0.24</v>
      </c>
      <c r="G330" s="128">
        <v>0.25</v>
      </c>
      <c r="H330" s="128">
        <v>0.23</v>
      </c>
      <c r="I330" s="128">
        <v>0.28999999999999998</v>
      </c>
      <c r="J330" s="128">
        <v>0.42</v>
      </c>
      <c r="K330" s="128">
        <v>0.61</v>
      </c>
      <c r="L330" s="128">
        <v>0.76</v>
      </c>
      <c r="M330" s="128">
        <v>1.19</v>
      </c>
      <c r="N330" s="129">
        <v>1.41</v>
      </c>
      <c r="O330" s="119"/>
      <c r="P330" s="120">
        <f t="shared" si="787"/>
        <v>43935</v>
      </c>
      <c r="Q330" s="121">
        <f t="shared" ref="Q330:W330" si="993">SUMIF($B$9:$N$9,Q$9,$B330:$N330)/100</f>
        <v>1.7000000000000001E-3</v>
      </c>
      <c r="R330" s="121">
        <f t="shared" si="993"/>
        <v>1.9E-3</v>
      </c>
      <c r="S330" s="121">
        <f t="shared" si="993"/>
        <v>2E-3</v>
      </c>
      <c r="T330" s="121">
        <f t="shared" si="993"/>
        <v>2.3999999999999998E-3</v>
      </c>
      <c r="U330" s="121">
        <f t="shared" si="993"/>
        <v>2.5000000000000001E-3</v>
      </c>
      <c r="V330" s="121">
        <f t="shared" si="993"/>
        <v>2.3E-3</v>
      </c>
      <c r="W330" s="121">
        <f t="shared" si="993"/>
        <v>2.8999999999999998E-3</v>
      </c>
      <c r="X330" s="122">
        <f t="shared" si="789"/>
        <v>3.5499999999999998E-3</v>
      </c>
      <c r="Y330" s="121">
        <f t="shared" si="790"/>
        <v>4.1999999999999997E-3</v>
      </c>
      <c r="Z330" s="122">
        <f t="shared" si="791"/>
        <v>5.1500000000000001E-3</v>
      </c>
      <c r="AA330" s="121">
        <f t="shared" si="792"/>
        <v>6.0999999999999995E-3</v>
      </c>
      <c r="AB330" s="122">
        <f t="shared" si="936"/>
        <v>6.6E-3</v>
      </c>
      <c r="AC330" s="122">
        <f t="shared" si="936"/>
        <v>7.1000000000000004E-3</v>
      </c>
      <c r="AD330" s="121">
        <f t="shared" si="793"/>
        <v>7.6E-3</v>
      </c>
      <c r="AE330" s="122">
        <f t="shared" ref="AE330:AM330" si="994">+($AN330-$AD330)/10+AD330</f>
        <v>8.0300000000000007E-3</v>
      </c>
      <c r="AF330" s="122">
        <f t="shared" si="994"/>
        <v>8.4600000000000005E-3</v>
      </c>
      <c r="AG330" s="122">
        <f t="shared" si="994"/>
        <v>8.8900000000000003E-3</v>
      </c>
      <c r="AH330" s="122">
        <f t="shared" si="994"/>
        <v>9.3200000000000002E-3</v>
      </c>
      <c r="AI330" s="122">
        <f t="shared" si="994"/>
        <v>9.75E-3</v>
      </c>
      <c r="AJ330" s="122">
        <f t="shared" si="994"/>
        <v>1.018E-2</v>
      </c>
      <c r="AK330" s="122">
        <f t="shared" si="994"/>
        <v>1.061E-2</v>
      </c>
      <c r="AL330" s="122">
        <f t="shared" si="994"/>
        <v>1.1039999999999999E-2</v>
      </c>
      <c r="AM330" s="122">
        <f t="shared" si="994"/>
        <v>1.1469999999999999E-2</v>
      </c>
      <c r="AN330" s="121">
        <f t="shared" si="795"/>
        <v>1.1899999999999999E-2</v>
      </c>
      <c r="AO330" s="122">
        <f t="shared" ref="AO330:AW330" si="995">+($AX330-$AN330)/10+AN330</f>
        <v>1.2119999999999999E-2</v>
      </c>
      <c r="AP330" s="122">
        <f t="shared" si="995"/>
        <v>1.2339999999999999E-2</v>
      </c>
      <c r="AQ330" s="122">
        <f t="shared" si="995"/>
        <v>1.2559999999999998E-2</v>
      </c>
      <c r="AR330" s="122">
        <f t="shared" si="995"/>
        <v>1.2779999999999998E-2</v>
      </c>
      <c r="AS330" s="122">
        <f t="shared" si="995"/>
        <v>1.2999999999999998E-2</v>
      </c>
      <c r="AT330" s="122">
        <f t="shared" si="995"/>
        <v>1.3219999999999997E-2</v>
      </c>
      <c r="AU330" s="122">
        <f t="shared" si="995"/>
        <v>1.3439999999999997E-2</v>
      </c>
      <c r="AV330" s="122">
        <f t="shared" si="995"/>
        <v>1.3659999999999997E-2</v>
      </c>
      <c r="AW330" s="122">
        <f t="shared" si="995"/>
        <v>1.3879999999999997E-2</v>
      </c>
      <c r="AX330" s="121">
        <f t="shared" si="797"/>
        <v>1.41E-2</v>
      </c>
    </row>
    <row r="331" spans="2:50" ht="15.75" customHeight="1" x14ac:dyDescent="0.2">
      <c r="B331" s="123">
        <v>43936</v>
      </c>
      <c r="C331" s="124">
        <v>0.14000000000000001</v>
      </c>
      <c r="D331" s="124">
        <v>0.15</v>
      </c>
      <c r="E331" s="124">
        <v>0.14000000000000001</v>
      </c>
      <c r="F331" s="124">
        <v>0.19</v>
      </c>
      <c r="G331" s="124">
        <v>0.19</v>
      </c>
      <c r="H331" s="124">
        <v>0.2</v>
      </c>
      <c r="I331" s="124">
        <v>0.24</v>
      </c>
      <c r="J331" s="124">
        <v>0.34</v>
      </c>
      <c r="K331" s="124">
        <v>0.49</v>
      </c>
      <c r="L331" s="124">
        <v>0.63</v>
      </c>
      <c r="M331" s="124">
        <v>1.06</v>
      </c>
      <c r="N331" s="125">
        <v>1.27</v>
      </c>
      <c r="O331" s="119"/>
      <c r="P331" s="120">
        <f t="shared" si="787"/>
        <v>43936</v>
      </c>
      <c r="Q331" s="126">
        <f t="shared" ref="Q331:W331" si="996">SUMIF($B$9:$N$9,Q$9,$B331:$N331)/100</f>
        <v>1.4000000000000002E-3</v>
      </c>
      <c r="R331" s="126">
        <f t="shared" si="996"/>
        <v>1.5E-3</v>
      </c>
      <c r="S331" s="126">
        <f t="shared" si="996"/>
        <v>1.4000000000000002E-3</v>
      </c>
      <c r="T331" s="126">
        <f t="shared" si="996"/>
        <v>1.9E-3</v>
      </c>
      <c r="U331" s="126">
        <f t="shared" si="996"/>
        <v>1.9E-3</v>
      </c>
      <c r="V331" s="126">
        <f t="shared" si="996"/>
        <v>2E-3</v>
      </c>
      <c r="W331" s="126">
        <f t="shared" si="996"/>
        <v>2.3999999999999998E-3</v>
      </c>
      <c r="X331" s="127">
        <f t="shared" si="789"/>
        <v>2.8999999999999998E-3</v>
      </c>
      <c r="Y331" s="126">
        <f t="shared" si="790"/>
        <v>3.4000000000000002E-3</v>
      </c>
      <c r="Z331" s="127">
        <f t="shared" si="791"/>
        <v>4.15E-3</v>
      </c>
      <c r="AA331" s="126">
        <f t="shared" si="792"/>
        <v>4.8999999999999998E-3</v>
      </c>
      <c r="AB331" s="127">
        <f t="shared" ref="AB331:AC350" si="997">+($AD331-$AA331)/3+AA331</f>
        <v>5.3666666666666663E-3</v>
      </c>
      <c r="AC331" s="127">
        <f t="shared" si="997"/>
        <v>5.8333333333333327E-3</v>
      </c>
      <c r="AD331" s="126">
        <f t="shared" si="793"/>
        <v>6.3E-3</v>
      </c>
      <c r="AE331" s="127">
        <f t="shared" ref="AE331:AM331" si="998">+($AN331-$AD331)/10+AD331</f>
        <v>6.7299999999999999E-3</v>
      </c>
      <c r="AF331" s="127">
        <f t="shared" si="998"/>
        <v>7.1599999999999997E-3</v>
      </c>
      <c r="AG331" s="127">
        <f t="shared" si="998"/>
        <v>7.5899999999999995E-3</v>
      </c>
      <c r="AH331" s="127">
        <f t="shared" si="998"/>
        <v>8.0199999999999994E-3</v>
      </c>
      <c r="AI331" s="127">
        <f t="shared" si="998"/>
        <v>8.4499999999999992E-3</v>
      </c>
      <c r="AJ331" s="127">
        <f t="shared" si="998"/>
        <v>8.879999999999999E-3</v>
      </c>
      <c r="AK331" s="127">
        <f t="shared" si="998"/>
        <v>9.3099999999999988E-3</v>
      </c>
      <c r="AL331" s="127">
        <f t="shared" si="998"/>
        <v>9.7399999999999987E-3</v>
      </c>
      <c r="AM331" s="127">
        <f t="shared" si="998"/>
        <v>1.0169999999999998E-2</v>
      </c>
      <c r="AN331" s="126">
        <f t="shared" si="795"/>
        <v>1.06E-2</v>
      </c>
      <c r="AO331" s="127">
        <f t="shared" ref="AO331:AW331" si="999">+($AX331-$AN331)/10+AN331</f>
        <v>1.081E-2</v>
      </c>
      <c r="AP331" s="127">
        <f t="shared" si="999"/>
        <v>1.102E-2</v>
      </c>
      <c r="AQ331" s="127">
        <f t="shared" si="999"/>
        <v>1.123E-2</v>
      </c>
      <c r="AR331" s="127">
        <f t="shared" si="999"/>
        <v>1.1440000000000001E-2</v>
      </c>
      <c r="AS331" s="127">
        <f t="shared" si="999"/>
        <v>1.1650000000000001E-2</v>
      </c>
      <c r="AT331" s="127">
        <f t="shared" si="999"/>
        <v>1.1860000000000001E-2</v>
      </c>
      <c r="AU331" s="127">
        <f t="shared" si="999"/>
        <v>1.2070000000000001E-2</v>
      </c>
      <c r="AV331" s="127">
        <f t="shared" si="999"/>
        <v>1.2280000000000001E-2</v>
      </c>
      <c r="AW331" s="127">
        <f t="shared" si="999"/>
        <v>1.2490000000000001E-2</v>
      </c>
      <c r="AX331" s="126">
        <f t="shared" si="797"/>
        <v>1.2699999999999999E-2</v>
      </c>
    </row>
    <row r="332" spans="2:50" ht="15.75" customHeight="1" x14ac:dyDescent="0.2">
      <c r="B332" s="123">
        <v>43937</v>
      </c>
      <c r="C332" s="128">
        <v>0.14000000000000001</v>
      </c>
      <c r="D332" s="128">
        <v>0.15</v>
      </c>
      <c r="E332" s="128">
        <v>0.14000000000000001</v>
      </c>
      <c r="F332" s="128">
        <v>0.18</v>
      </c>
      <c r="G332" s="128">
        <v>0.17</v>
      </c>
      <c r="H332" s="128">
        <v>0.2</v>
      </c>
      <c r="I332" s="128">
        <v>0.25</v>
      </c>
      <c r="J332" s="128">
        <v>0.35</v>
      </c>
      <c r="K332" s="128">
        <v>0.5</v>
      </c>
      <c r="L332" s="128">
        <v>0.61</v>
      </c>
      <c r="M332" s="128">
        <v>1.01</v>
      </c>
      <c r="N332" s="129">
        <v>1.21</v>
      </c>
      <c r="O332" s="119"/>
      <c r="P332" s="120">
        <f t="shared" si="787"/>
        <v>43937</v>
      </c>
      <c r="Q332" s="121">
        <f t="shared" ref="Q332:W332" si="1000">SUMIF($B$9:$N$9,Q$9,$B332:$N332)/100</f>
        <v>1.4000000000000002E-3</v>
      </c>
      <c r="R332" s="121">
        <f t="shared" si="1000"/>
        <v>1.5E-3</v>
      </c>
      <c r="S332" s="121">
        <f t="shared" si="1000"/>
        <v>1.4000000000000002E-3</v>
      </c>
      <c r="T332" s="121">
        <f t="shared" si="1000"/>
        <v>1.8E-3</v>
      </c>
      <c r="U332" s="121">
        <f t="shared" si="1000"/>
        <v>1.7000000000000001E-3</v>
      </c>
      <c r="V332" s="121">
        <f t="shared" si="1000"/>
        <v>2E-3</v>
      </c>
      <c r="W332" s="121">
        <f t="shared" si="1000"/>
        <v>2.5000000000000001E-3</v>
      </c>
      <c r="X332" s="122">
        <f t="shared" si="789"/>
        <v>3.0000000000000001E-3</v>
      </c>
      <c r="Y332" s="121">
        <f t="shared" si="790"/>
        <v>3.4999999999999996E-3</v>
      </c>
      <c r="Z332" s="122">
        <f t="shared" si="791"/>
        <v>4.2500000000000003E-3</v>
      </c>
      <c r="AA332" s="121">
        <f t="shared" si="792"/>
        <v>5.0000000000000001E-3</v>
      </c>
      <c r="AB332" s="122">
        <f t="shared" si="997"/>
        <v>5.3666666666666663E-3</v>
      </c>
      <c r="AC332" s="122">
        <f t="shared" si="997"/>
        <v>5.7333333333333325E-3</v>
      </c>
      <c r="AD332" s="121">
        <f t="shared" si="793"/>
        <v>6.0999999999999995E-3</v>
      </c>
      <c r="AE332" s="122">
        <f t="shared" ref="AE332:AM332" si="1001">+($AN332-$AD332)/10+AD332</f>
        <v>6.4999999999999997E-3</v>
      </c>
      <c r="AF332" s="122">
        <f t="shared" si="1001"/>
        <v>6.8999999999999999E-3</v>
      </c>
      <c r="AG332" s="122">
        <f t="shared" si="1001"/>
        <v>7.3000000000000001E-3</v>
      </c>
      <c r="AH332" s="122">
        <f t="shared" si="1001"/>
        <v>7.7000000000000002E-3</v>
      </c>
      <c r="AI332" s="122">
        <f t="shared" si="1001"/>
        <v>8.0999999999999996E-3</v>
      </c>
      <c r="AJ332" s="122">
        <f t="shared" si="1001"/>
        <v>8.4999999999999989E-3</v>
      </c>
      <c r="AK332" s="122">
        <f t="shared" si="1001"/>
        <v>8.8999999999999982E-3</v>
      </c>
      <c r="AL332" s="122">
        <f t="shared" si="1001"/>
        <v>9.2999999999999975E-3</v>
      </c>
      <c r="AM332" s="122">
        <f t="shared" si="1001"/>
        <v>9.6999999999999968E-3</v>
      </c>
      <c r="AN332" s="121">
        <f t="shared" si="795"/>
        <v>1.01E-2</v>
      </c>
      <c r="AO332" s="122">
        <f t="shared" ref="AO332:AW332" si="1002">+($AX332-$AN332)/10+AN332</f>
        <v>1.03E-2</v>
      </c>
      <c r="AP332" s="122">
        <f t="shared" si="1002"/>
        <v>1.0500000000000001E-2</v>
      </c>
      <c r="AQ332" s="122">
        <f t="shared" si="1002"/>
        <v>1.0700000000000001E-2</v>
      </c>
      <c r="AR332" s="122">
        <f t="shared" si="1002"/>
        <v>1.0900000000000002E-2</v>
      </c>
      <c r="AS332" s="122">
        <f t="shared" si="1002"/>
        <v>1.1100000000000002E-2</v>
      </c>
      <c r="AT332" s="122">
        <f t="shared" si="1002"/>
        <v>1.1300000000000003E-2</v>
      </c>
      <c r="AU332" s="122">
        <f t="shared" si="1002"/>
        <v>1.1500000000000003E-2</v>
      </c>
      <c r="AV332" s="122">
        <f t="shared" si="1002"/>
        <v>1.1700000000000004E-2</v>
      </c>
      <c r="AW332" s="122">
        <f t="shared" si="1002"/>
        <v>1.1900000000000004E-2</v>
      </c>
      <c r="AX332" s="121">
        <f t="shared" si="797"/>
        <v>1.21E-2</v>
      </c>
    </row>
    <row r="333" spans="2:50" ht="15.75" customHeight="1" x14ac:dyDescent="0.2">
      <c r="B333" s="123">
        <v>43938</v>
      </c>
      <c r="C333" s="124">
        <v>0.12</v>
      </c>
      <c r="D333" s="124">
        <v>0.12</v>
      </c>
      <c r="E333" s="124">
        <v>0.12</v>
      </c>
      <c r="F333" s="124">
        <v>0.16</v>
      </c>
      <c r="G333" s="124">
        <v>0.16</v>
      </c>
      <c r="H333" s="124">
        <v>0.2</v>
      </c>
      <c r="I333" s="124">
        <v>0.26</v>
      </c>
      <c r="J333" s="124">
        <v>0.36</v>
      </c>
      <c r="K333" s="124">
        <v>0.53</v>
      </c>
      <c r="L333" s="124">
        <v>0.65</v>
      </c>
      <c r="M333" s="124">
        <v>1.08</v>
      </c>
      <c r="N333" s="125">
        <v>1.27</v>
      </c>
      <c r="O333" s="119"/>
      <c r="P333" s="120">
        <f t="shared" si="787"/>
        <v>43938</v>
      </c>
      <c r="Q333" s="126">
        <f t="shared" ref="Q333:W333" si="1003">SUMIF($B$9:$N$9,Q$9,$B333:$N333)/100</f>
        <v>1.1999999999999999E-3</v>
      </c>
      <c r="R333" s="126">
        <f t="shared" si="1003"/>
        <v>1.1999999999999999E-3</v>
      </c>
      <c r="S333" s="126">
        <f t="shared" si="1003"/>
        <v>1.1999999999999999E-3</v>
      </c>
      <c r="T333" s="126">
        <f t="shared" si="1003"/>
        <v>1.6000000000000001E-3</v>
      </c>
      <c r="U333" s="126">
        <f t="shared" si="1003"/>
        <v>1.6000000000000001E-3</v>
      </c>
      <c r="V333" s="126">
        <f t="shared" si="1003"/>
        <v>2E-3</v>
      </c>
      <c r="W333" s="126">
        <f t="shared" si="1003"/>
        <v>2.5999999999999999E-3</v>
      </c>
      <c r="X333" s="127">
        <f t="shared" si="789"/>
        <v>3.0999999999999999E-3</v>
      </c>
      <c r="Y333" s="126">
        <f t="shared" si="790"/>
        <v>3.5999999999999999E-3</v>
      </c>
      <c r="Z333" s="127">
        <f t="shared" si="791"/>
        <v>4.45E-3</v>
      </c>
      <c r="AA333" s="126">
        <f t="shared" si="792"/>
        <v>5.3E-3</v>
      </c>
      <c r="AB333" s="127">
        <f t="shared" si="997"/>
        <v>5.7000000000000002E-3</v>
      </c>
      <c r="AC333" s="127">
        <f t="shared" si="997"/>
        <v>6.1000000000000004E-3</v>
      </c>
      <c r="AD333" s="126">
        <f t="shared" si="793"/>
        <v>6.5000000000000006E-3</v>
      </c>
      <c r="AE333" s="127">
        <f t="shared" ref="AE333:AM333" si="1004">+($AN333-$AD333)/10+AD333</f>
        <v>6.9300000000000004E-3</v>
      </c>
      <c r="AF333" s="127">
        <f t="shared" si="1004"/>
        <v>7.3600000000000002E-3</v>
      </c>
      <c r="AG333" s="127">
        <f t="shared" si="1004"/>
        <v>7.79E-3</v>
      </c>
      <c r="AH333" s="127">
        <f t="shared" si="1004"/>
        <v>8.2199999999999999E-3</v>
      </c>
      <c r="AI333" s="127">
        <f t="shared" si="1004"/>
        <v>8.6499999999999997E-3</v>
      </c>
      <c r="AJ333" s="127">
        <f t="shared" si="1004"/>
        <v>9.0799999999999995E-3</v>
      </c>
      <c r="AK333" s="127">
        <f t="shared" si="1004"/>
        <v>9.5099999999999994E-3</v>
      </c>
      <c r="AL333" s="127">
        <f t="shared" si="1004"/>
        <v>9.9399999999999992E-3</v>
      </c>
      <c r="AM333" s="127">
        <f t="shared" si="1004"/>
        <v>1.0369999999999999E-2</v>
      </c>
      <c r="AN333" s="126">
        <f t="shared" si="795"/>
        <v>1.0800000000000001E-2</v>
      </c>
      <c r="AO333" s="127">
        <f t="shared" ref="AO333:AW333" si="1005">+($AX333-$AN333)/10+AN333</f>
        <v>1.099E-2</v>
      </c>
      <c r="AP333" s="127">
        <f t="shared" si="1005"/>
        <v>1.1179999999999999E-2</v>
      </c>
      <c r="AQ333" s="127">
        <f t="shared" si="1005"/>
        <v>1.1369999999999998E-2</v>
      </c>
      <c r="AR333" s="127">
        <f t="shared" si="1005"/>
        <v>1.1559999999999997E-2</v>
      </c>
      <c r="AS333" s="127">
        <f t="shared" si="1005"/>
        <v>1.1749999999999997E-2</v>
      </c>
      <c r="AT333" s="127">
        <f t="shared" si="1005"/>
        <v>1.1939999999999996E-2</v>
      </c>
      <c r="AU333" s="127">
        <f t="shared" si="1005"/>
        <v>1.2129999999999995E-2</v>
      </c>
      <c r="AV333" s="127">
        <f t="shared" si="1005"/>
        <v>1.2319999999999994E-2</v>
      </c>
      <c r="AW333" s="127">
        <f t="shared" si="1005"/>
        <v>1.2509999999999993E-2</v>
      </c>
      <c r="AX333" s="126">
        <f t="shared" si="797"/>
        <v>1.2699999999999999E-2</v>
      </c>
    </row>
    <row r="334" spans="2:50" ht="15.75" customHeight="1" x14ac:dyDescent="0.2">
      <c r="B334" s="123">
        <v>43941</v>
      </c>
      <c r="C334" s="128">
        <v>0.1</v>
      </c>
      <c r="D334" s="128">
        <v>0.1</v>
      </c>
      <c r="E334" s="128">
        <v>0.12</v>
      </c>
      <c r="F334" s="128">
        <v>0.15</v>
      </c>
      <c r="G334" s="128">
        <v>0.15</v>
      </c>
      <c r="H334" s="128">
        <v>0.2</v>
      </c>
      <c r="I334" s="128">
        <v>0.26</v>
      </c>
      <c r="J334" s="128">
        <v>0.35</v>
      </c>
      <c r="K334" s="128">
        <v>0.51</v>
      </c>
      <c r="L334" s="128">
        <v>0.63</v>
      </c>
      <c r="M334" s="128">
        <v>1.04</v>
      </c>
      <c r="N334" s="129">
        <v>1.23</v>
      </c>
      <c r="O334" s="119"/>
      <c r="P334" s="120">
        <f t="shared" si="787"/>
        <v>43941</v>
      </c>
      <c r="Q334" s="121">
        <f t="shared" ref="Q334:W334" si="1006">SUMIF($B$9:$N$9,Q$9,$B334:$N334)/100</f>
        <v>1E-3</v>
      </c>
      <c r="R334" s="121">
        <f t="shared" si="1006"/>
        <v>1E-3</v>
      </c>
      <c r="S334" s="121">
        <f t="shared" si="1006"/>
        <v>1.1999999999999999E-3</v>
      </c>
      <c r="T334" s="121">
        <f t="shared" si="1006"/>
        <v>1.5E-3</v>
      </c>
      <c r="U334" s="121">
        <f t="shared" si="1006"/>
        <v>1.5E-3</v>
      </c>
      <c r="V334" s="121">
        <f t="shared" si="1006"/>
        <v>2E-3</v>
      </c>
      <c r="W334" s="121">
        <f t="shared" si="1006"/>
        <v>2.5999999999999999E-3</v>
      </c>
      <c r="X334" s="122">
        <f t="shared" si="789"/>
        <v>3.0499999999999998E-3</v>
      </c>
      <c r="Y334" s="121">
        <f t="shared" si="790"/>
        <v>3.4999999999999996E-3</v>
      </c>
      <c r="Z334" s="122">
        <f t="shared" si="791"/>
        <v>4.3E-3</v>
      </c>
      <c r="AA334" s="121">
        <f t="shared" si="792"/>
        <v>5.1000000000000004E-3</v>
      </c>
      <c r="AB334" s="122">
        <f t="shared" si="997"/>
        <v>5.5000000000000005E-3</v>
      </c>
      <c r="AC334" s="122">
        <f t="shared" si="997"/>
        <v>5.9000000000000007E-3</v>
      </c>
      <c r="AD334" s="121">
        <f t="shared" si="793"/>
        <v>6.3E-3</v>
      </c>
      <c r="AE334" s="122">
        <f t="shared" ref="AE334:AM334" si="1007">+($AN334-$AD334)/10+AD334</f>
        <v>6.7099999999999998E-3</v>
      </c>
      <c r="AF334" s="122">
        <f t="shared" si="1007"/>
        <v>7.1199999999999996E-3</v>
      </c>
      <c r="AG334" s="122">
        <f t="shared" si="1007"/>
        <v>7.5299999999999994E-3</v>
      </c>
      <c r="AH334" s="122">
        <f t="shared" si="1007"/>
        <v>7.9399999999999991E-3</v>
      </c>
      <c r="AI334" s="122">
        <f t="shared" si="1007"/>
        <v>8.3499999999999998E-3</v>
      </c>
      <c r="AJ334" s="122">
        <f t="shared" si="1007"/>
        <v>8.7600000000000004E-3</v>
      </c>
      <c r="AK334" s="122">
        <f t="shared" si="1007"/>
        <v>9.1700000000000011E-3</v>
      </c>
      <c r="AL334" s="122">
        <f t="shared" si="1007"/>
        <v>9.5800000000000017E-3</v>
      </c>
      <c r="AM334" s="122">
        <f t="shared" si="1007"/>
        <v>9.9900000000000024E-3</v>
      </c>
      <c r="AN334" s="121">
        <f t="shared" si="795"/>
        <v>1.04E-2</v>
      </c>
      <c r="AO334" s="122">
        <f t="shared" ref="AO334:AW334" si="1008">+($AX334-$AN334)/10+AN334</f>
        <v>1.0589999999999999E-2</v>
      </c>
      <c r="AP334" s="122">
        <f t="shared" si="1008"/>
        <v>1.0779999999999998E-2</v>
      </c>
      <c r="AQ334" s="122">
        <f t="shared" si="1008"/>
        <v>1.0969999999999997E-2</v>
      </c>
      <c r="AR334" s="122">
        <f t="shared" si="1008"/>
        <v>1.1159999999999996E-2</v>
      </c>
      <c r="AS334" s="122">
        <f t="shared" si="1008"/>
        <v>1.1349999999999996E-2</v>
      </c>
      <c r="AT334" s="122">
        <f t="shared" si="1008"/>
        <v>1.1539999999999995E-2</v>
      </c>
      <c r="AU334" s="122">
        <f t="shared" si="1008"/>
        <v>1.1729999999999994E-2</v>
      </c>
      <c r="AV334" s="122">
        <f t="shared" si="1008"/>
        <v>1.1919999999999993E-2</v>
      </c>
      <c r="AW334" s="122">
        <f t="shared" si="1008"/>
        <v>1.2109999999999992E-2</v>
      </c>
      <c r="AX334" s="121">
        <f t="shared" si="797"/>
        <v>1.23E-2</v>
      </c>
    </row>
    <row r="335" spans="2:50" ht="15.75" customHeight="1" x14ac:dyDescent="0.2">
      <c r="B335" s="123">
        <v>43942</v>
      </c>
      <c r="C335" s="124">
        <v>0.08</v>
      </c>
      <c r="D335" s="124">
        <v>0.08</v>
      </c>
      <c r="E335" s="124">
        <v>0.11</v>
      </c>
      <c r="F335" s="124">
        <v>0.14000000000000001</v>
      </c>
      <c r="G335" s="124">
        <v>0.17</v>
      </c>
      <c r="H335" s="124">
        <v>0.2</v>
      </c>
      <c r="I335" s="124">
        <v>0.24</v>
      </c>
      <c r="J335" s="124">
        <v>0.34</v>
      </c>
      <c r="K335" s="124">
        <v>0.48</v>
      </c>
      <c r="L335" s="124">
        <v>0.57999999999999996</v>
      </c>
      <c r="M335" s="124">
        <v>0.98</v>
      </c>
      <c r="N335" s="125">
        <v>1.17</v>
      </c>
      <c r="O335" s="119"/>
      <c r="P335" s="120">
        <f t="shared" si="787"/>
        <v>43942</v>
      </c>
      <c r="Q335" s="126">
        <f t="shared" ref="Q335:W335" si="1009">SUMIF($B$9:$N$9,Q$9,$B335:$N335)/100</f>
        <v>8.0000000000000004E-4</v>
      </c>
      <c r="R335" s="126">
        <f t="shared" si="1009"/>
        <v>8.0000000000000004E-4</v>
      </c>
      <c r="S335" s="126">
        <f t="shared" si="1009"/>
        <v>1.1000000000000001E-3</v>
      </c>
      <c r="T335" s="126">
        <f t="shared" si="1009"/>
        <v>1.4000000000000002E-3</v>
      </c>
      <c r="U335" s="126">
        <f t="shared" si="1009"/>
        <v>1.7000000000000001E-3</v>
      </c>
      <c r="V335" s="126">
        <f t="shared" si="1009"/>
        <v>2E-3</v>
      </c>
      <c r="W335" s="126">
        <f t="shared" si="1009"/>
        <v>2.3999999999999998E-3</v>
      </c>
      <c r="X335" s="127">
        <f t="shared" si="789"/>
        <v>2.8999999999999998E-3</v>
      </c>
      <c r="Y335" s="126">
        <f t="shared" si="790"/>
        <v>3.4000000000000002E-3</v>
      </c>
      <c r="Z335" s="127">
        <f t="shared" si="791"/>
        <v>4.0999999999999995E-3</v>
      </c>
      <c r="AA335" s="126">
        <f t="shared" si="792"/>
        <v>4.7999999999999996E-3</v>
      </c>
      <c r="AB335" s="127">
        <f t="shared" si="997"/>
        <v>5.1333333333333326E-3</v>
      </c>
      <c r="AC335" s="127">
        <f t="shared" si="997"/>
        <v>5.4666666666666657E-3</v>
      </c>
      <c r="AD335" s="126">
        <f t="shared" si="793"/>
        <v>5.7999999999999996E-3</v>
      </c>
      <c r="AE335" s="127">
        <f t="shared" ref="AE335:AM335" si="1010">+($AN335-$AD335)/10+AD335</f>
        <v>6.1999999999999998E-3</v>
      </c>
      <c r="AF335" s="127">
        <f t="shared" si="1010"/>
        <v>6.6E-3</v>
      </c>
      <c r="AG335" s="127">
        <f t="shared" si="1010"/>
        <v>7.0000000000000001E-3</v>
      </c>
      <c r="AH335" s="127">
        <f t="shared" si="1010"/>
        <v>7.4000000000000003E-3</v>
      </c>
      <c r="AI335" s="127">
        <f t="shared" si="1010"/>
        <v>7.8000000000000005E-3</v>
      </c>
      <c r="AJ335" s="127">
        <f t="shared" si="1010"/>
        <v>8.2000000000000007E-3</v>
      </c>
      <c r="AK335" s="127">
        <f t="shared" si="1010"/>
        <v>8.6E-3</v>
      </c>
      <c r="AL335" s="127">
        <f t="shared" si="1010"/>
        <v>8.9999999999999993E-3</v>
      </c>
      <c r="AM335" s="127">
        <f t="shared" si="1010"/>
        <v>9.3999999999999986E-3</v>
      </c>
      <c r="AN335" s="126">
        <f t="shared" si="795"/>
        <v>9.7999999999999997E-3</v>
      </c>
      <c r="AO335" s="127">
        <f t="shared" ref="AO335:AW335" si="1011">+($AX335-$AN335)/10+AN335</f>
        <v>9.9899999999999989E-3</v>
      </c>
      <c r="AP335" s="127">
        <f t="shared" si="1011"/>
        <v>1.0179999999999998E-2</v>
      </c>
      <c r="AQ335" s="127">
        <f t="shared" si="1011"/>
        <v>1.0369999999999997E-2</v>
      </c>
      <c r="AR335" s="127">
        <f t="shared" si="1011"/>
        <v>1.0559999999999996E-2</v>
      </c>
      <c r="AS335" s="127">
        <f t="shared" si="1011"/>
        <v>1.0749999999999996E-2</v>
      </c>
      <c r="AT335" s="127">
        <f t="shared" si="1011"/>
        <v>1.0939999999999995E-2</v>
      </c>
      <c r="AU335" s="127">
        <f t="shared" si="1011"/>
        <v>1.1129999999999994E-2</v>
      </c>
      <c r="AV335" s="127">
        <f t="shared" si="1011"/>
        <v>1.1319999999999993E-2</v>
      </c>
      <c r="AW335" s="127">
        <f t="shared" si="1011"/>
        <v>1.1509999999999992E-2</v>
      </c>
      <c r="AX335" s="126">
        <f t="shared" si="797"/>
        <v>1.1699999999999999E-2</v>
      </c>
    </row>
    <row r="336" spans="2:50" ht="15.75" customHeight="1" x14ac:dyDescent="0.2">
      <c r="B336" s="123">
        <v>43943</v>
      </c>
      <c r="C336" s="128">
        <v>0.09</v>
      </c>
      <c r="D336" s="128">
        <v>0.09</v>
      </c>
      <c r="E336" s="128">
        <v>0.12</v>
      </c>
      <c r="F336" s="128">
        <v>0.14000000000000001</v>
      </c>
      <c r="G336" s="128">
        <v>0.16</v>
      </c>
      <c r="H336" s="128">
        <v>0.22</v>
      </c>
      <c r="I336" s="128">
        <v>0.26</v>
      </c>
      <c r="J336" s="128">
        <v>0.37</v>
      </c>
      <c r="K336" s="128">
        <v>0.52</v>
      </c>
      <c r="L336" s="128">
        <v>0.63</v>
      </c>
      <c r="M336" s="128">
        <v>1.03</v>
      </c>
      <c r="N336" s="129">
        <v>1.22</v>
      </c>
      <c r="O336" s="119"/>
      <c r="P336" s="120">
        <f t="shared" si="787"/>
        <v>43943</v>
      </c>
      <c r="Q336" s="121">
        <f t="shared" ref="Q336:W336" si="1012">SUMIF($B$9:$N$9,Q$9,$B336:$N336)/100</f>
        <v>8.9999999999999998E-4</v>
      </c>
      <c r="R336" s="121">
        <f t="shared" si="1012"/>
        <v>8.9999999999999998E-4</v>
      </c>
      <c r="S336" s="121">
        <f t="shared" si="1012"/>
        <v>1.1999999999999999E-3</v>
      </c>
      <c r="T336" s="121">
        <f t="shared" si="1012"/>
        <v>1.4000000000000002E-3</v>
      </c>
      <c r="U336" s="121">
        <f t="shared" si="1012"/>
        <v>1.6000000000000001E-3</v>
      </c>
      <c r="V336" s="121">
        <f t="shared" si="1012"/>
        <v>2.2000000000000001E-3</v>
      </c>
      <c r="W336" s="121">
        <f t="shared" si="1012"/>
        <v>2.5999999999999999E-3</v>
      </c>
      <c r="X336" s="122">
        <f t="shared" si="789"/>
        <v>3.15E-3</v>
      </c>
      <c r="Y336" s="121">
        <f t="shared" si="790"/>
        <v>3.7000000000000002E-3</v>
      </c>
      <c r="Z336" s="122">
        <f t="shared" si="791"/>
        <v>4.45E-3</v>
      </c>
      <c r="AA336" s="121">
        <f t="shared" si="792"/>
        <v>5.1999999999999998E-3</v>
      </c>
      <c r="AB336" s="122">
        <f t="shared" si="997"/>
        <v>5.5666666666666668E-3</v>
      </c>
      <c r="AC336" s="122">
        <f t="shared" si="997"/>
        <v>5.9333333333333339E-3</v>
      </c>
      <c r="AD336" s="121">
        <f t="shared" si="793"/>
        <v>6.3E-3</v>
      </c>
      <c r="AE336" s="122">
        <f t="shared" ref="AE336:AM336" si="1013">+($AN336-$AD336)/10+AD336</f>
        <v>6.7000000000000002E-3</v>
      </c>
      <c r="AF336" s="122">
        <f t="shared" si="1013"/>
        <v>7.1000000000000004E-3</v>
      </c>
      <c r="AG336" s="122">
        <f t="shared" si="1013"/>
        <v>7.5000000000000006E-3</v>
      </c>
      <c r="AH336" s="122">
        <f t="shared" si="1013"/>
        <v>7.9000000000000008E-3</v>
      </c>
      <c r="AI336" s="122">
        <f t="shared" si="1013"/>
        <v>8.3000000000000001E-3</v>
      </c>
      <c r="AJ336" s="122">
        <f t="shared" si="1013"/>
        <v>8.6999999999999994E-3</v>
      </c>
      <c r="AK336" s="122">
        <f t="shared" si="1013"/>
        <v>9.0999999999999987E-3</v>
      </c>
      <c r="AL336" s="122">
        <f t="shared" si="1013"/>
        <v>9.499999999999998E-3</v>
      </c>
      <c r="AM336" s="122">
        <f t="shared" si="1013"/>
        <v>9.8999999999999973E-3</v>
      </c>
      <c r="AN336" s="121">
        <f t="shared" si="795"/>
        <v>1.03E-2</v>
      </c>
      <c r="AO336" s="122">
        <f t="shared" ref="AO336:AW336" si="1014">+($AX336-$AN336)/10+AN336</f>
        <v>1.0489999999999999E-2</v>
      </c>
      <c r="AP336" s="122">
        <f t="shared" si="1014"/>
        <v>1.0679999999999999E-2</v>
      </c>
      <c r="AQ336" s="122">
        <f t="shared" si="1014"/>
        <v>1.0869999999999998E-2</v>
      </c>
      <c r="AR336" s="122">
        <f t="shared" si="1014"/>
        <v>1.1059999999999997E-2</v>
      </c>
      <c r="AS336" s="122">
        <f t="shared" si="1014"/>
        <v>1.1249999999999996E-2</v>
      </c>
      <c r="AT336" s="122">
        <f t="shared" si="1014"/>
        <v>1.1439999999999995E-2</v>
      </c>
      <c r="AU336" s="122">
        <f t="shared" si="1014"/>
        <v>1.1629999999999995E-2</v>
      </c>
      <c r="AV336" s="122">
        <f t="shared" si="1014"/>
        <v>1.1819999999999994E-2</v>
      </c>
      <c r="AW336" s="122">
        <f t="shared" si="1014"/>
        <v>1.2009999999999993E-2</v>
      </c>
      <c r="AX336" s="121">
        <f t="shared" si="797"/>
        <v>1.2199999999999999E-2</v>
      </c>
    </row>
    <row r="337" spans="2:50" ht="15.75" customHeight="1" x14ac:dyDescent="0.2">
      <c r="B337" s="123">
        <v>43944</v>
      </c>
      <c r="C337" s="124">
        <v>0.09</v>
      </c>
      <c r="D337" s="124">
        <v>0.12</v>
      </c>
      <c r="E337" s="124">
        <v>0.11</v>
      </c>
      <c r="F337" s="124">
        <v>0.14000000000000001</v>
      </c>
      <c r="G337" s="124">
        <v>0.17</v>
      </c>
      <c r="H337" s="124">
        <v>0.22</v>
      </c>
      <c r="I337" s="124">
        <v>0.26</v>
      </c>
      <c r="J337" s="124">
        <v>0.37</v>
      </c>
      <c r="K337" s="124">
        <v>0.51</v>
      </c>
      <c r="L337" s="124">
        <v>0.61</v>
      </c>
      <c r="M337" s="124">
        <v>0.99</v>
      </c>
      <c r="N337" s="125">
        <v>1.18</v>
      </c>
      <c r="O337" s="119"/>
      <c r="P337" s="120">
        <f t="shared" si="787"/>
        <v>43944</v>
      </c>
      <c r="Q337" s="126">
        <f t="shared" ref="Q337:W337" si="1015">SUMIF($B$9:$N$9,Q$9,$B337:$N337)/100</f>
        <v>8.9999999999999998E-4</v>
      </c>
      <c r="R337" s="126">
        <f t="shared" si="1015"/>
        <v>1.1999999999999999E-3</v>
      </c>
      <c r="S337" s="126">
        <f t="shared" si="1015"/>
        <v>1.1000000000000001E-3</v>
      </c>
      <c r="T337" s="126">
        <f t="shared" si="1015"/>
        <v>1.4000000000000002E-3</v>
      </c>
      <c r="U337" s="126">
        <f t="shared" si="1015"/>
        <v>1.7000000000000001E-3</v>
      </c>
      <c r="V337" s="126">
        <f t="shared" si="1015"/>
        <v>2.2000000000000001E-3</v>
      </c>
      <c r="W337" s="126">
        <f t="shared" si="1015"/>
        <v>2.5999999999999999E-3</v>
      </c>
      <c r="X337" s="127">
        <f t="shared" si="789"/>
        <v>3.15E-3</v>
      </c>
      <c r="Y337" s="126">
        <f t="shared" si="790"/>
        <v>3.7000000000000002E-3</v>
      </c>
      <c r="Z337" s="127">
        <f t="shared" si="791"/>
        <v>4.4000000000000003E-3</v>
      </c>
      <c r="AA337" s="126">
        <f t="shared" si="792"/>
        <v>5.1000000000000004E-3</v>
      </c>
      <c r="AB337" s="127">
        <f t="shared" si="997"/>
        <v>5.4333333333333334E-3</v>
      </c>
      <c r="AC337" s="127">
        <f t="shared" si="997"/>
        <v>5.7666666666666665E-3</v>
      </c>
      <c r="AD337" s="126">
        <f t="shared" si="793"/>
        <v>6.0999999999999995E-3</v>
      </c>
      <c r="AE337" s="127">
        <f t="shared" ref="AE337:AM337" si="1016">+($AN337-$AD337)/10+AD337</f>
        <v>6.4799999999999996E-3</v>
      </c>
      <c r="AF337" s="127">
        <f t="shared" si="1016"/>
        <v>6.8599999999999998E-3</v>
      </c>
      <c r="AG337" s="127">
        <f t="shared" si="1016"/>
        <v>7.2399999999999999E-3</v>
      </c>
      <c r="AH337" s="127">
        <f t="shared" si="1016"/>
        <v>7.62E-3</v>
      </c>
      <c r="AI337" s="127">
        <f t="shared" si="1016"/>
        <v>8.0000000000000002E-3</v>
      </c>
      <c r="AJ337" s="127">
        <f t="shared" si="1016"/>
        <v>8.3800000000000003E-3</v>
      </c>
      <c r="AK337" s="127">
        <f t="shared" si="1016"/>
        <v>8.7600000000000004E-3</v>
      </c>
      <c r="AL337" s="127">
        <f t="shared" si="1016"/>
        <v>9.1400000000000006E-3</v>
      </c>
      <c r="AM337" s="127">
        <f t="shared" si="1016"/>
        <v>9.5200000000000007E-3</v>
      </c>
      <c r="AN337" s="126">
        <f t="shared" si="795"/>
        <v>9.8999999999999991E-3</v>
      </c>
      <c r="AO337" s="127">
        <f t="shared" ref="AO337:AW337" si="1017">+($AX337-$AN337)/10+AN337</f>
        <v>1.0089999999999998E-2</v>
      </c>
      <c r="AP337" s="127">
        <f t="shared" si="1017"/>
        <v>1.0279999999999997E-2</v>
      </c>
      <c r="AQ337" s="127">
        <f t="shared" si="1017"/>
        <v>1.0469999999999997E-2</v>
      </c>
      <c r="AR337" s="127">
        <f t="shared" si="1017"/>
        <v>1.0659999999999996E-2</v>
      </c>
      <c r="AS337" s="127">
        <f t="shared" si="1017"/>
        <v>1.0849999999999995E-2</v>
      </c>
      <c r="AT337" s="127">
        <f t="shared" si="1017"/>
        <v>1.1039999999999994E-2</v>
      </c>
      <c r="AU337" s="127">
        <f t="shared" si="1017"/>
        <v>1.1229999999999993E-2</v>
      </c>
      <c r="AV337" s="127">
        <f t="shared" si="1017"/>
        <v>1.1419999999999993E-2</v>
      </c>
      <c r="AW337" s="127">
        <f t="shared" si="1017"/>
        <v>1.1609999999999992E-2</v>
      </c>
      <c r="AX337" s="126">
        <f t="shared" si="797"/>
        <v>1.18E-2</v>
      </c>
    </row>
    <row r="338" spans="2:50" ht="15.75" customHeight="1" x14ac:dyDescent="0.2">
      <c r="B338" s="123">
        <v>43945</v>
      </c>
      <c r="C338" s="128">
        <v>0.1</v>
      </c>
      <c r="D338" s="128">
        <v>0.11</v>
      </c>
      <c r="E338" s="128">
        <v>0.12</v>
      </c>
      <c r="F338" s="128">
        <v>0.14000000000000001</v>
      </c>
      <c r="G338" s="128">
        <v>0.18</v>
      </c>
      <c r="H338" s="128">
        <v>0.22</v>
      </c>
      <c r="I338" s="128">
        <v>0.26</v>
      </c>
      <c r="J338" s="128">
        <v>0.36</v>
      </c>
      <c r="K338" s="128">
        <v>0.51</v>
      </c>
      <c r="L338" s="128">
        <v>0.6</v>
      </c>
      <c r="M338" s="128">
        <v>0.98</v>
      </c>
      <c r="N338" s="129">
        <v>1.17</v>
      </c>
      <c r="O338" s="119"/>
      <c r="P338" s="120">
        <f t="shared" si="787"/>
        <v>43945</v>
      </c>
      <c r="Q338" s="121">
        <f t="shared" ref="Q338:W338" si="1018">SUMIF($B$9:$N$9,Q$9,$B338:$N338)/100</f>
        <v>1E-3</v>
      </c>
      <c r="R338" s="121">
        <f t="shared" si="1018"/>
        <v>1.1000000000000001E-3</v>
      </c>
      <c r="S338" s="121">
        <f t="shared" si="1018"/>
        <v>1.1999999999999999E-3</v>
      </c>
      <c r="T338" s="121">
        <f t="shared" si="1018"/>
        <v>1.4000000000000002E-3</v>
      </c>
      <c r="U338" s="121">
        <f t="shared" si="1018"/>
        <v>1.8E-3</v>
      </c>
      <c r="V338" s="121">
        <f t="shared" si="1018"/>
        <v>2.2000000000000001E-3</v>
      </c>
      <c r="W338" s="121">
        <f t="shared" si="1018"/>
        <v>2.5999999999999999E-3</v>
      </c>
      <c r="X338" s="122">
        <f t="shared" si="789"/>
        <v>3.0999999999999999E-3</v>
      </c>
      <c r="Y338" s="121">
        <f t="shared" si="790"/>
        <v>3.5999999999999999E-3</v>
      </c>
      <c r="Z338" s="122">
        <f t="shared" si="791"/>
        <v>4.3499999999999997E-3</v>
      </c>
      <c r="AA338" s="121">
        <f t="shared" si="792"/>
        <v>5.1000000000000004E-3</v>
      </c>
      <c r="AB338" s="122">
        <f t="shared" si="997"/>
        <v>5.4000000000000003E-3</v>
      </c>
      <c r="AC338" s="122">
        <f t="shared" si="997"/>
        <v>5.7000000000000002E-3</v>
      </c>
      <c r="AD338" s="121">
        <f t="shared" si="793"/>
        <v>6.0000000000000001E-3</v>
      </c>
      <c r="AE338" s="122">
        <f t="shared" ref="AE338:AM338" si="1019">+($AN338-$AD338)/10+AD338</f>
        <v>6.3800000000000003E-3</v>
      </c>
      <c r="AF338" s="122">
        <f t="shared" si="1019"/>
        <v>6.7600000000000004E-3</v>
      </c>
      <c r="AG338" s="122">
        <f t="shared" si="1019"/>
        <v>7.1400000000000005E-3</v>
      </c>
      <c r="AH338" s="122">
        <f t="shared" si="1019"/>
        <v>7.5200000000000006E-3</v>
      </c>
      <c r="AI338" s="122">
        <f t="shared" si="1019"/>
        <v>7.9000000000000008E-3</v>
      </c>
      <c r="AJ338" s="122">
        <f t="shared" si="1019"/>
        <v>8.2800000000000009E-3</v>
      </c>
      <c r="AK338" s="122">
        <f t="shared" si="1019"/>
        <v>8.660000000000001E-3</v>
      </c>
      <c r="AL338" s="122">
        <f t="shared" si="1019"/>
        <v>9.0400000000000012E-3</v>
      </c>
      <c r="AM338" s="122">
        <f t="shared" si="1019"/>
        <v>9.4200000000000013E-3</v>
      </c>
      <c r="AN338" s="121">
        <f t="shared" si="795"/>
        <v>9.7999999999999997E-3</v>
      </c>
      <c r="AO338" s="122">
        <f t="shared" ref="AO338:AW338" si="1020">+($AX338-$AN338)/10+AN338</f>
        <v>9.9899999999999989E-3</v>
      </c>
      <c r="AP338" s="122">
        <f t="shared" si="1020"/>
        <v>1.0179999999999998E-2</v>
      </c>
      <c r="AQ338" s="122">
        <f t="shared" si="1020"/>
        <v>1.0369999999999997E-2</v>
      </c>
      <c r="AR338" s="122">
        <f t="shared" si="1020"/>
        <v>1.0559999999999996E-2</v>
      </c>
      <c r="AS338" s="122">
        <f t="shared" si="1020"/>
        <v>1.0749999999999996E-2</v>
      </c>
      <c r="AT338" s="122">
        <f t="shared" si="1020"/>
        <v>1.0939999999999995E-2</v>
      </c>
      <c r="AU338" s="122">
        <f t="shared" si="1020"/>
        <v>1.1129999999999994E-2</v>
      </c>
      <c r="AV338" s="122">
        <f t="shared" si="1020"/>
        <v>1.1319999999999993E-2</v>
      </c>
      <c r="AW338" s="122">
        <f t="shared" si="1020"/>
        <v>1.1509999999999992E-2</v>
      </c>
      <c r="AX338" s="121">
        <f t="shared" si="797"/>
        <v>1.1699999999999999E-2</v>
      </c>
    </row>
    <row r="339" spans="2:50" ht="15.75" customHeight="1" x14ac:dyDescent="0.2">
      <c r="B339" s="123">
        <v>43948</v>
      </c>
      <c r="C339" s="124">
        <v>0.09</v>
      </c>
      <c r="D339" s="124">
        <v>0.13</v>
      </c>
      <c r="E339" s="124">
        <v>0.12</v>
      </c>
      <c r="F339" s="124">
        <v>0.15</v>
      </c>
      <c r="G339" s="124">
        <v>0.17</v>
      </c>
      <c r="H339" s="124">
        <v>0.24</v>
      </c>
      <c r="I339" s="124">
        <v>0.28999999999999998</v>
      </c>
      <c r="J339" s="124">
        <v>0.41</v>
      </c>
      <c r="K339" s="124">
        <v>0.56000000000000005</v>
      </c>
      <c r="L339" s="124">
        <v>0.67</v>
      </c>
      <c r="M339" s="124">
        <v>1.06</v>
      </c>
      <c r="N339" s="125">
        <v>1.25</v>
      </c>
      <c r="O339" s="119"/>
      <c r="P339" s="120">
        <f t="shared" si="787"/>
        <v>43948</v>
      </c>
      <c r="Q339" s="126">
        <f t="shared" ref="Q339:W339" si="1021">SUMIF($B$9:$N$9,Q$9,$B339:$N339)/100</f>
        <v>8.9999999999999998E-4</v>
      </c>
      <c r="R339" s="126">
        <f t="shared" si="1021"/>
        <v>1.2999999999999999E-3</v>
      </c>
      <c r="S339" s="126">
        <f t="shared" si="1021"/>
        <v>1.1999999999999999E-3</v>
      </c>
      <c r="T339" s="126">
        <f t="shared" si="1021"/>
        <v>1.5E-3</v>
      </c>
      <c r="U339" s="126">
        <f t="shared" si="1021"/>
        <v>1.7000000000000001E-3</v>
      </c>
      <c r="V339" s="126">
        <f t="shared" si="1021"/>
        <v>2.3999999999999998E-3</v>
      </c>
      <c r="W339" s="126">
        <f t="shared" si="1021"/>
        <v>2.8999999999999998E-3</v>
      </c>
      <c r="X339" s="127">
        <f t="shared" si="789"/>
        <v>3.4999999999999996E-3</v>
      </c>
      <c r="Y339" s="126">
        <f t="shared" si="790"/>
        <v>4.0999999999999995E-3</v>
      </c>
      <c r="Z339" s="127">
        <f t="shared" si="791"/>
        <v>4.8500000000000001E-3</v>
      </c>
      <c r="AA339" s="126">
        <f t="shared" si="792"/>
        <v>5.6000000000000008E-3</v>
      </c>
      <c r="AB339" s="127">
        <f t="shared" si="997"/>
        <v>5.966666666666667E-3</v>
      </c>
      <c r="AC339" s="127">
        <f t="shared" si="997"/>
        <v>6.3333333333333332E-3</v>
      </c>
      <c r="AD339" s="126">
        <f t="shared" si="793"/>
        <v>6.7000000000000002E-3</v>
      </c>
      <c r="AE339" s="127">
        <f t="shared" ref="AE339:AM339" si="1022">+($AN339-$AD339)/10+AD339</f>
        <v>7.0899999999999999E-3</v>
      </c>
      <c r="AF339" s="127">
        <f t="shared" si="1022"/>
        <v>7.4799999999999997E-3</v>
      </c>
      <c r="AG339" s="127">
        <f t="shared" si="1022"/>
        <v>7.8700000000000003E-3</v>
      </c>
      <c r="AH339" s="127">
        <f t="shared" si="1022"/>
        <v>8.26E-3</v>
      </c>
      <c r="AI339" s="127">
        <f t="shared" si="1022"/>
        <v>8.6499999999999997E-3</v>
      </c>
      <c r="AJ339" s="127">
        <f t="shared" si="1022"/>
        <v>9.0399999999999994E-3</v>
      </c>
      <c r="AK339" s="127">
        <f t="shared" si="1022"/>
        <v>9.4299999999999991E-3</v>
      </c>
      <c r="AL339" s="127">
        <f t="shared" si="1022"/>
        <v>9.8199999999999989E-3</v>
      </c>
      <c r="AM339" s="127">
        <f t="shared" si="1022"/>
        <v>1.0209999999999999E-2</v>
      </c>
      <c r="AN339" s="126">
        <f t="shared" si="795"/>
        <v>1.06E-2</v>
      </c>
      <c r="AO339" s="127">
        <f t="shared" ref="AO339:AW339" si="1023">+($AX339-$AN339)/10+AN339</f>
        <v>1.0790000000000001E-2</v>
      </c>
      <c r="AP339" s="127">
        <f t="shared" si="1023"/>
        <v>1.098E-2</v>
      </c>
      <c r="AQ339" s="127">
        <f t="shared" si="1023"/>
        <v>1.1169999999999999E-2</v>
      </c>
      <c r="AR339" s="127">
        <f t="shared" si="1023"/>
        <v>1.1359999999999999E-2</v>
      </c>
      <c r="AS339" s="127">
        <f t="shared" si="1023"/>
        <v>1.1549999999999998E-2</v>
      </c>
      <c r="AT339" s="127">
        <f t="shared" si="1023"/>
        <v>1.1739999999999997E-2</v>
      </c>
      <c r="AU339" s="127">
        <f t="shared" si="1023"/>
        <v>1.1929999999999996E-2</v>
      </c>
      <c r="AV339" s="127">
        <f t="shared" si="1023"/>
        <v>1.2119999999999995E-2</v>
      </c>
      <c r="AW339" s="127">
        <f t="shared" si="1023"/>
        <v>1.2309999999999995E-2</v>
      </c>
      <c r="AX339" s="126">
        <f t="shared" si="797"/>
        <v>1.2500000000000001E-2</v>
      </c>
    </row>
    <row r="340" spans="2:50" ht="15.75" customHeight="1" x14ac:dyDescent="0.2">
      <c r="B340" s="123">
        <v>43949</v>
      </c>
      <c r="C340" s="128">
        <v>0.08</v>
      </c>
      <c r="D340" s="128">
        <v>0.09</v>
      </c>
      <c r="E340" s="128">
        <v>0.11</v>
      </c>
      <c r="F340" s="128">
        <v>0.13</v>
      </c>
      <c r="G340" s="128">
        <v>0.16</v>
      </c>
      <c r="H340" s="128">
        <v>0.2</v>
      </c>
      <c r="I340" s="128">
        <v>0.26</v>
      </c>
      <c r="J340" s="128">
        <v>0.37</v>
      </c>
      <c r="K340" s="128">
        <v>0.52</v>
      </c>
      <c r="L340" s="128">
        <v>0.62</v>
      </c>
      <c r="M340" s="128">
        <v>1</v>
      </c>
      <c r="N340" s="129">
        <v>1.2</v>
      </c>
      <c r="O340" s="119"/>
      <c r="P340" s="120">
        <f t="shared" si="787"/>
        <v>43949</v>
      </c>
      <c r="Q340" s="121">
        <f t="shared" ref="Q340:W340" si="1024">SUMIF($B$9:$N$9,Q$9,$B340:$N340)/100</f>
        <v>8.0000000000000004E-4</v>
      </c>
      <c r="R340" s="121">
        <f t="shared" si="1024"/>
        <v>8.9999999999999998E-4</v>
      </c>
      <c r="S340" s="121">
        <f t="shared" si="1024"/>
        <v>1.1000000000000001E-3</v>
      </c>
      <c r="T340" s="121">
        <f t="shared" si="1024"/>
        <v>1.2999999999999999E-3</v>
      </c>
      <c r="U340" s="121">
        <f t="shared" si="1024"/>
        <v>1.6000000000000001E-3</v>
      </c>
      <c r="V340" s="121">
        <f t="shared" si="1024"/>
        <v>2E-3</v>
      </c>
      <c r="W340" s="121">
        <f t="shared" si="1024"/>
        <v>2.5999999999999999E-3</v>
      </c>
      <c r="X340" s="122">
        <f t="shared" si="789"/>
        <v>3.15E-3</v>
      </c>
      <c r="Y340" s="121">
        <f t="shared" si="790"/>
        <v>3.7000000000000002E-3</v>
      </c>
      <c r="Z340" s="122">
        <f t="shared" si="791"/>
        <v>4.45E-3</v>
      </c>
      <c r="AA340" s="121">
        <f t="shared" si="792"/>
        <v>5.1999999999999998E-3</v>
      </c>
      <c r="AB340" s="122">
        <f t="shared" si="997"/>
        <v>5.5333333333333328E-3</v>
      </c>
      <c r="AC340" s="122">
        <f t="shared" si="997"/>
        <v>5.8666666666666659E-3</v>
      </c>
      <c r="AD340" s="121">
        <f t="shared" si="793"/>
        <v>6.1999999999999998E-3</v>
      </c>
      <c r="AE340" s="122">
        <f t="shared" ref="AE340:AM340" si="1025">+($AN340-$AD340)/10+AD340</f>
        <v>6.5799999999999999E-3</v>
      </c>
      <c r="AF340" s="122">
        <f t="shared" si="1025"/>
        <v>6.96E-3</v>
      </c>
      <c r="AG340" s="122">
        <f t="shared" si="1025"/>
        <v>7.3400000000000002E-3</v>
      </c>
      <c r="AH340" s="122">
        <f t="shared" si="1025"/>
        <v>7.7200000000000003E-3</v>
      </c>
      <c r="AI340" s="122">
        <f t="shared" si="1025"/>
        <v>8.0999999999999996E-3</v>
      </c>
      <c r="AJ340" s="122">
        <f t="shared" si="1025"/>
        <v>8.4799999999999997E-3</v>
      </c>
      <c r="AK340" s="122">
        <f t="shared" si="1025"/>
        <v>8.8599999999999998E-3</v>
      </c>
      <c r="AL340" s="122">
        <f t="shared" si="1025"/>
        <v>9.2399999999999999E-3</v>
      </c>
      <c r="AM340" s="122">
        <f t="shared" si="1025"/>
        <v>9.6200000000000001E-3</v>
      </c>
      <c r="AN340" s="121">
        <f t="shared" si="795"/>
        <v>0.01</v>
      </c>
      <c r="AO340" s="122">
        <f t="shared" ref="AO340:AW340" si="1026">+($AX340-$AN340)/10+AN340</f>
        <v>1.0200000000000001E-2</v>
      </c>
      <c r="AP340" s="122">
        <f t="shared" si="1026"/>
        <v>1.0400000000000001E-2</v>
      </c>
      <c r="AQ340" s="122">
        <f t="shared" si="1026"/>
        <v>1.0600000000000002E-2</v>
      </c>
      <c r="AR340" s="122">
        <f t="shared" si="1026"/>
        <v>1.0800000000000002E-2</v>
      </c>
      <c r="AS340" s="122">
        <f t="shared" si="1026"/>
        <v>1.1000000000000003E-2</v>
      </c>
      <c r="AT340" s="122">
        <f t="shared" si="1026"/>
        <v>1.1200000000000003E-2</v>
      </c>
      <c r="AU340" s="122">
        <f t="shared" si="1026"/>
        <v>1.1400000000000004E-2</v>
      </c>
      <c r="AV340" s="122">
        <f t="shared" si="1026"/>
        <v>1.1600000000000004E-2</v>
      </c>
      <c r="AW340" s="122">
        <f t="shared" si="1026"/>
        <v>1.1800000000000005E-2</v>
      </c>
      <c r="AX340" s="121">
        <f t="shared" si="797"/>
        <v>1.2E-2</v>
      </c>
    </row>
    <row r="341" spans="2:50" ht="15.75" customHeight="1" x14ac:dyDescent="0.2">
      <c r="B341" s="123">
        <v>43950</v>
      </c>
      <c r="C341" s="124">
        <v>0.1</v>
      </c>
      <c r="D341" s="124">
        <v>0.09</v>
      </c>
      <c r="E341" s="124">
        <v>0.1</v>
      </c>
      <c r="F341" s="124">
        <v>0.12</v>
      </c>
      <c r="G341" s="124">
        <v>0.18</v>
      </c>
      <c r="H341" s="124">
        <v>0.2</v>
      </c>
      <c r="I341" s="124">
        <v>0.24</v>
      </c>
      <c r="J341" s="124">
        <v>0.36</v>
      </c>
      <c r="K341" s="124">
        <v>0.52</v>
      </c>
      <c r="L341" s="124">
        <v>0.63</v>
      </c>
      <c r="M341" s="124">
        <v>1.02</v>
      </c>
      <c r="N341" s="125">
        <v>1.24</v>
      </c>
      <c r="O341" s="119"/>
      <c r="P341" s="120">
        <f t="shared" si="787"/>
        <v>43950</v>
      </c>
      <c r="Q341" s="126">
        <f t="shared" ref="Q341:W341" si="1027">SUMIF($B$9:$N$9,Q$9,$B341:$N341)/100</f>
        <v>1E-3</v>
      </c>
      <c r="R341" s="126">
        <f t="shared" si="1027"/>
        <v>8.9999999999999998E-4</v>
      </c>
      <c r="S341" s="126">
        <f t="shared" si="1027"/>
        <v>1E-3</v>
      </c>
      <c r="T341" s="126">
        <f t="shared" si="1027"/>
        <v>1.1999999999999999E-3</v>
      </c>
      <c r="U341" s="126">
        <f t="shared" si="1027"/>
        <v>1.8E-3</v>
      </c>
      <c r="V341" s="126">
        <f t="shared" si="1027"/>
        <v>2E-3</v>
      </c>
      <c r="W341" s="126">
        <f t="shared" si="1027"/>
        <v>2.3999999999999998E-3</v>
      </c>
      <c r="X341" s="127">
        <f t="shared" si="789"/>
        <v>3.0000000000000001E-3</v>
      </c>
      <c r="Y341" s="126">
        <f t="shared" si="790"/>
        <v>3.5999999999999999E-3</v>
      </c>
      <c r="Z341" s="127">
        <f t="shared" si="791"/>
        <v>4.3999999999999994E-3</v>
      </c>
      <c r="AA341" s="126">
        <f t="shared" si="792"/>
        <v>5.1999999999999998E-3</v>
      </c>
      <c r="AB341" s="127">
        <f t="shared" si="997"/>
        <v>5.5666666666666668E-3</v>
      </c>
      <c r="AC341" s="127">
        <f t="shared" si="997"/>
        <v>5.9333333333333339E-3</v>
      </c>
      <c r="AD341" s="126">
        <f t="shared" si="793"/>
        <v>6.3E-3</v>
      </c>
      <c r="AE341" s="127">
        <f t="shared" ref="AE341:AM341" si="1028">+($AN341-$AD341)/10+AD341</f>
        <v>6.6899999999999998E-3</v>
      </c>
      <c r="AF341" s="127">
        <f t="shared" si="1028"/>
        <v>7.0799999999999995E-3</v>
      </c>
      <c r="AG341" s="127">
        <f t="shared" si="1028"/>
        <v>7.4699999999999992E-3</v>
      </c>
      <c r="AH341" s="127">
        <f t="shared" si="1028"/>
        <v>7.8599999999999989E-3</v>
      </c>
      <c r="AI341" s="127">
        <f t="shared" si="1028"/>
        <v>8.2499999999999987E-3</v>
      </c>
      <c r="AJ341" s="127">
        <f t="shared" si="1028"/>
        <v>8.6399999999999984E-3</v>
      </c>
      <c r="AK341" s="127">
        <f t="shared" si="1028"/>
        <v>9.0299999999999981E-3</v>
      </c>
      <c r="AL341" s="127">
        <f t="shared" si="1028"/>
        <v>9.4199999999999978E-3</v>
      </c>
      <c r="AM341" s="127">
        <f t="shared" si="1028"/>
        <v>9.8099999999999975E-3</v>
      </c>
      <c r="AN341" s="126">
        <f t="shared" si="795"/>
        <v>1.0200000000000001E-2</v>
      </c>
      <c r="AO341" s="127">
        <f t="shared" ref="AO341:AW341" si="1029">+($AX341-$AN341)/10+AN341</f>
        <v>1.042E-2</v>
      </c>
      <c r="AP341" s="127">
        <f t="shared" si="1029"/>
        <v>1.064E-2</v>
      </c>
      <c r="AQ341" s="127">
        <f t="shared" si="1029"/>
        <v>1.086E-2</v>
      </c>
      <c r="AR341" s="127">
        <f t="shared" si="1029"/>
        <v>1.108E-2</v>
      </c>
      <c r="AS341" s="127">
        <f t="shared" si="1029"/>
        <v>1.1299999999999999E-2</v>
      </c>
      <c r="AT341" s="127">
        <f t="shared" si="1029"/>
        <v>1.1519999999999999E-2</v>
      </c>
      <c r="AU341" s="127">
        <f t="shared" si="1029"/>
        <v>1.1739999999999999E-2</v>
      </c>
      <c r="AV341" s="127">
        <f t="shared" si="1029"/>
        <v>1.1959999999999998E-2</v>
      </c>
      <c r="AW341" s="127">
        <f t="shared" si="1029"/>
        <v>1.2179999999999998E-2</v>
      </c>
      <c r="AX341" s="126">
        <f t="shared" si="797"/>
        <v>1.24E-2</v>
      </c>
    </row>
    <row r="342" spans="2:50" ht="15.75" customHeight="1" x14ac:dyDescent="0.2">
      <c r="B342" s="123">
        <v>43951</v>
      </c>
      <c r="C342" s="128">
        <v>0.1</v>
      </c>
      <c r="D342" s="128">
        <v>0.1</v>
      </c>
      <c r="E342" s="128">
        <v>0.09</v>
      </c>
      <c r="F342" s="128">
        <v>0.11</v>
      </c>
      <c r="G342" s="128">
        <v>0.16</v>
      </c>
      <c r="H342" s="128">
        <v>0.2</v>
      </c>
      <c r="I342" s="128">
        <v>0.24</v>
      </c>
      <c r="J342" s="128">
        <v>0.36</v>
      </c>
      <c r="K342" s="128">
        <v>0.53</v>
      </c>
      <c r="L342" s="128">
        <v>0.64</v>
      </c>
      <c r="M342" s="128">
        <v>1.05</v>
      </c>
      <c r="N342" s="129">
        <v>1.28</v>
      </c>
      <c r="O342" s="119"/>
      <c r="P342" s="120">
        <f t="shared" si="787"/>
        <v>43951</v>
      </c>
      <c r="Q342" s="121">
        <f t="shared" ref="Q342:W342" si="1030">SUMIF($B$9:$N$9,Q$9,$B342:$N342)/100</f>
        <v>1E-3</v>
      </c>
      <c r="R342" s="121">
        <f t="shared" si="1030"/>
        <v>1E-3</v>
      </c>
      <c r="S342" s="121">
        <f t="shared" si="1030"/>
        <v>8.9999999999999998E-4</v>
      </c>
      <c r="T342" s="121">
        <f t="shared" si="1030"/>
        <v>1.1000000000000001E-3</v>
      </c>
      <c r="U342" s="121">
        <f t="shared" si="1030"/>
        <v>1.6000000000000001E-3</v>
      </c>
      <c r="V342" s="121">
        <f t="shared" si="1030"/>
        <v>2E-3</v>
      </c>
      <c r="W342" s="121">
        <f t="shared" si="1030"/>
        <v>2.3999999999999998E-3</v>
      </c>
      <c r="X342" s="122">
        <f t="shared" si="789"/>
        <v>3.0000000000000001E-3</v>
      </c>
      <c r="Y342" s="121">
        <f t="shared" si="790"/>
        <v>3.5999999999999999E-3</v>
      </c>
      <c r="Z342" s="122">
        <f t="shared" si="791"/>
        <v>4.45E-3</v>
      </c>
      <c r="AA342" s="121">
        <f t="shared" si="792"/>
        <v>5.3E-3</v>
      </c>
      <c r="AB342" s="122">
        <f t="shared" si="997"/>
        <v>5.6666666666666671E-3</v>
      </c>
      <c r="AC342" s="122">
        <f t="shared" si="997"/>
        <v>6.0333333333333341E-3</v>
      </c>
      <c r="AD342" s="121">
        <f t="shared" si="793"/>
        <v>6.4000000000000003E-3</v>
      </c>
      <c r="AE342" s="122">
        <f t="shared" ref="AE342:AM342" si="1031">+($AN342-$AD342)/10+AD342</f>
        <v>6.8100000000000001E-3</v>
      </c>
      <c r="AF342" s="122">
        <f t="shared" si="1031"/>
        <v>7.2199999999999999E-3</v>
      </c>
      <c r="AG342" s="122">
        <f t="shared" si="1031"/>
        <v>7.6299999999999996E-3</v>
      </c>
      <c r="AH342" s="122">
        <f t="shared" si="1031"/>
        <v>8.0400000000000003E-3</v>
      </c>
      <c r="AI342" s="122">
        <f t="shared" si="1031"/>
        <v>8.4500000000000009E-3</v>
      </c>
      <c r="AJ342" s="122">
        <f t="shared" si="1031"/>
        <v>8.8600000000000016E-3</v>
      </c>
      <c r="AK342" s="122">
        <f t="shared" si="1031"/>
        <v>9.2700000000000022E-3</v>
      </c>
      <c r="AL342" s="122">
        <f t="shared" si="1031"/>
        <v>9.6800000000000028E-3</v>
      </c>
      <c r="AM342" s="122">
        <f t="shared" si="1031"/>
        <v>1.0090000000000003E-2</v>
      </c>
      <c r="AN342" s="121">
        <f t="shared" si="795"/>
        <v>1.0500000000000001E-2</v>
      </c>
      <c r="AO342" s="122">
        <f t="shared" ref="AO342:AW342" si="1032">+($AX342-$AN342)/10+AN342</f>
        <v>1.073E-2</v>
      </c>
      <c r="AP342" s="122">
        <f t="shared" si="1032"/>
        <v>1.0959999999999999E-2</v>
      </c>
      <c r="AQ342" s="122">
        <f t="shared" si="1032"/>
        <v>1.1189999999999999E-2</v>
      </c>
      <c r="AR342" s="122">
        <f t="shared" si="1032"/>
        <v>1.1419999999999998E-2</v>
      </c>
      <c r="AS342" s="122">
        <f t="shared" si="1032"/>
        <v>1.1649999999999997E-2</v>
      </c>
      <c r="AT342" s="122">
        <f t="shared" si="1032"/>
        <v>1.1879999999999996E-2</v>
      </c>
      <c r="AU342" s="122">
        <f t="shared" si="1032"/>
        <v>1.2109999999999996E-2</v>
      </c>
      <c r="AV342" s="122">
        <f t="shared" si="1032"/>
        <v>1.2339999999999995E-2</v>
      </c>
      <c r="AW342" s="122">
        <f t="shared" si="1032"/>
        <v>1.2569999999999994E-2</v>
      </c>
      <c r="AX342" s="121">
        <f t="shared" si="797"/>
        <v>1.2800000000000001E-2</v>
      </c>
    </row>
    <row r="343" spans="2:50" ht="15.75" customHeight="1" x14ac:dyDescent="0.2">
      <c r="B343" s="123">
        <v>43952</v>
      </c>
      <c r="C343" s="124">
        <v>0.1</v>
      </c>
      <c r="D343" s="124">
        <v>0.11</v>
      </c>
      <c r="E343" s="124">
        <v>0.12</v>
      </c>
      <c r="F343" s="124">
        <v>0.12</v>
      </c>
      <c r="G343" s="124">
        <v>0.17</v>
      </c>
      <c r="H343" s="124">
        <v>0.2</v>
      </c>
      <c r="I343" s="124">
        <v>0.25</v>
      </c>
      <c r="J343" s="124">
        <v>0.36</v>
      </c>
      <c r="K343" s="124">
        <v>0.53</v>
      </c>
      <c r="L343" s="124">
        <v>0.64</v>
      </c>
      <c r="M343" s="124">
        <v>1.04</v>
      </c>
      <c r="N343" s="125">
        <v>1.27</v>
      </c>
      <c r="O343" s="119"/>
      <c r="P343" s="120">
        <f t="shared" si="787"/>
        <v>43952</v>
      </c>
      <c r="Q343" s="126">
        <f t="shared" ref="Q343:W343" si="1033">SUMIF($B$9:$N$9,Q$9,$B343:$N343)/100</f>
        <v>1E-3</v>
      </c>
      <c r="R343" s="126">
        <f t="shared" si="1033"/>
        <v>1.1000000000000001E-3</v>
      </c>
      <c r="S343" s="126">
        <f t="shared" si="1033"/>
        <v>1.1999999999999999E-3</v>
      </c>
      <c r="T343" s="126">
        <f t="shared" si="1033"/>
        <v>1.1999999999999999E-3</v>
      </c>
      <c r="U343" s="126">
        <f t="shared" si="1033"/>
        <v>1.7000000000000001E-3</v>
      </c>
      <c r="V343" s="126">
        <f t="shared" si="1033"/>
        <v>2E-3</v>
      </c>
      <c r="W343" s="126">
        <f t="shared" si="1033"/>
        <v>2.5000000000000001E-3</v>
      </c>
      <c r="X343" s="127">
        <f t="shared" si="789"/>
        <v>3.0499999999999998E-3</v>
      </c>
      <c r="Y343" s="126">
        <f t="shared" si="790"/>
        <v>3.5999999999999999E-3</v>
      </c>
      <c r="Z343" s="127">
        <f t="shared" si="791"/>
        <v>4.45E-3</v>
      </c>
      <c r="AA343" s="126">
        <f t="shared" si="792"/>
        <v>5.3E-3</v>
      </c>
      <c r="AB343" s="127">
        <f t="shared" si="997"/>
        <v>5.6666666666666671E-3</v>
      </c>
      <c r="AC343" s="127">
        <f t="shared" si="997"/>
        <v>6.0333333333333341E-3</v>
      </c>
      <c r="AD343" s="126">
        <f t="shared" si="793"/>
        <v>6.4000000000000003E-3</v>
      </c>
      <c r="AE343" s="127">
        <f t="shared" ref="AE343:AM343" si="1034">+($AN343-$AD343)/10+AD343</f>
        <v>6.8000000000000005E-3</v>
      </c>
      <c r="AF343" s="127">
        <f t="shared" si="1034"/>
        <v>7.2000000000000007E-3</v>
      </c>
      <c r="AG343" s="127">
        <f t="shared" si="1034"/>
        <v>7.6000000000000009E-3</v>
      </c>
      <c r="AH343" s="127">
        <f t="shared" si="1034"/>
        <v>8.0000000000000002E-3</v>
      </c>
      <c r="AI343" s="127">
        <f t="shared" si="1034"/>
        <v>8.3999999999999995E-3</v>
      </c>
      <c r="AJ343" s="127">
        <f t="shared" si="1034"/>
        <v>8.7999999999999988E-3</v>
      </c>
      <c r="AK343" s="127">
        <f t="shared" si="1034"/>
        <v>9.1999999999999981E-3</v>
      </c>
      <c r="AL343" s="127">
        <f t="shared" si="1034"/>
        <v>9.5999999999999974E-3</v>
      </c>
      <c r="AM343" s="127">
        <f t="shared" si="1034"/>
        <v>9.9999999999999967E-3</v>
      </c>
      <c r="AN343" s="126">
        <f t="shared" si="795"/>
        <v>1.04E-2</v>
      </c>
      <c r="AO343" s="127">
        <f t="shared" ref="AO343:AW343" si="1035">+($AX343-$AN343)/10+AN343</f>
        <v>1.0629999999999999E-2</v>
      </c>
      <c r="AP343" s="127">
        <f t="shared" si="1035"/>
        <v>1.0859999999999998E-2</v>
      </c>
      <c r="AQ343" s="127">
        <f t="shared" si="1035"/>
        <v>1.1089999999999997E-2</v>
      </c>
      <c r="AR343" s="127">
        <f t="shared" si="1035"/>
        <v>1.1319999999999997E-2</v>
      </c>
      <c r="AS343" s="127">
        <f t="shared" si="1035"/>
        <v>1.1549999999999996E-2</v>
      </c>
      <c r="AT343" s="127">
        <f t="shared" si="1035"/>
        <v>1.1779999999999995E-2</v>
      </c>
      <c r="AU343" s="127">
        <f t="shared" si="1035"/>
        <v>1.2009999999999995E-2</v>
      </c>
      <c r="AV343" s="127">
        <f t="shared" si="1035"/>
        <v>1.2239999999999994E-2</v>
      </c>
      <c r="AW343" s="127">
        <f t="shared" si="1035"/>
        <v>1.2469999999999993E-2</v>
      </c>
      <c r="AX343" s="126">
        <f t="shared" si="797"/>
        <v>1.2699999999999999E-2</v>
      </c>
    </row>
    <row r="344" spans="2:50" ht="15.75" customHeight="1" x14ac:dyDescent="0.2">
      <c r="B344" s="123">
        <v>43955</v>
      </c>
      <c r="C344" s="128">
        <v>0.1</v>
      </c>
      <c r="D344" s="128">
        <v>0.1</v>
      </c>
      <c r="E344" s="128">
        <v>0.13</v>
      </c>
      <c r="F344" s="128">
        <v>0.14000000000000001</v>
      </c>
      <c r="G344" s="128">
        <v>0.16</v>
      </c>
      <c r="H344" s="128">
        <v>0.19</v>
      </c>
      <c r="I344" s="128">
        <v>0.24</v>
      </c>
      <c r="J344" s="128">
        <v>0.36</v>
      </c>
      <c r="K344" s="128">
        <v>0.52</v>
      </c>
      <c r="L344" s="128">
        <v>0.64</v>
      </c>
      <c r="M344" s="128">
        <v>1.05</v>
      </c>
      <c r="N344" s="129">
        <v>1.29</v>
      </c>
      <c r="O344" s="119"/>
      <c r="P344" s="120">
        <f t="shared" si="787"/>
        <v>43955</v>
      </c>
      <c r="Q344" s="121">
        <f t="shared" ref="Q344:W344" si="1036">SUMIF($B$9:$N$9,Q$9,$B344:$N344)/100</f>
        <v>1E-3</v>
      </c>
      <c r="R344" s="121">
        <f t="shared" si="1036"/>
        <v>1E-3</v>
      </c>
      <c r="S344" s="121">
        <f t="shared" si="1036"/>
        <v>1.2999999999999999E-3</v>
      </c>
      <c r="T344" s="121">
        <f t="shared" si="1036"/>
        <v>1.4000000000000002E-3</v>
      </c>
      <c r="U344" s="121">
        <f t="shared" si="1036"/>
        <v>1.6000000000000001E-3</v>
      </c>
      <c r="V344" s="121">
        <f t="shared" si="1036"/>
        <v>1.9E-3</v>
      </c>
      <c r="W344" s="121">
        <f t="shared" si="1036"/>
        <v>2.3999999999999998E-3</v>
      </c>
      <c r="X344" s="122">
        <f t="shared" si="789"/>
        <v>3.0000000000000001E-3</v>
      </c>
      <c r="Y344" s="121">
        <f t="shared" si="790"/>
        <v>3.5999999999999999E-3</v>
      </c>
      <c r="Z344" s="122">
        <f t="shared" si="791"/>
        <v>4.3999999999999994E-3</v>
      </c>
      <c r="AA344" s="121">
        <f t="shared" si="792"/>
        <v>5.1999999999999998E-3</v>
      </c>
      <c r="AB344" s="122">
        <f t="shared" si="997"/>
        <v>5.5999999999999999E-3</v>
      </c>
      <c r="AC344" s="122">
        <f t="shared" si="997"/>
        <v>6.0000000000000001E-3</v>
      </c>
      <c r="AD344" s="121">
        <f t="shared" si="793"/>
        <v>6.4000000000000003E-3</v>
      </c>
      <c r="AE344" s="122">
        <f t="shared" ref="AE344:AM344" si="1037">+($AN344-$AD344)/10+AD344</f>
        <v>6.8100000000000001E-3</v>
      </c>
      <c r="AF344" s="122">
        <f t="shared" si="1037"/>
        <v>7.2199999999999999E-3</v>
      </c>
      <c r="AG344" s="122">
        <f t="shared" si="1037"/>
        <v>7.6299999999999996E-3</v>
      </c>
      <c r="AH344" s="122">
        <f t="shared" si="1037"/>
        <v>8.0400000000000003E-3</v>
      </c>
      <c r="AI344" s="122">
        <f t="shared" si="1037"/>
        <v>8.4500000000000009E-3</v>
      </c>
      <c r="AJ344" s="122">
        <f t="shared" si="1037"/>
        <v>8.8600000000000016E-3</v>
      </c>
      <c r="AK344" s="122">
        <f t="shared" si="1037"/>
        <v>9.2700000000000022E-3</v>
      </c>
      <c r="AL344" s="122">
        <f t="shared" si="1037"/>
        <v>9.6800000000000028E-3</v>
      </c>
      <c r="AM344" s="122">
        <f t="shared" si="1037"/>
        <v>1.0090000000000003E-2</v>
      </c>
      <c r="AN344" s="121">
        <f t="shared" si="795"/>
        <v>1.0500000000000001E-2</v>
      </c>
      <c r="AO344" s="122">
        <f t="shared" ref="AO344:AW344" si="1038">+($AX344-$AN344)/10+AN344</f>
        <v>1.0740000000000001E-2</v>
      </c>
      <c r="AP344" s="122">
        <f t="shared" si="1038"/>
        <v>1.0980000000000002E-2</v>
      </c>
      <c r="AQ344" s="122">
        <f t="shared" si="1038"/>
        <v>1.1220000000000003E-2</v>
      </c>
      <c r="AR344" s="122">
        <f t="shared" si="1038"/>
        <v>1.1460000000000003E-2</v>
      </c>
      <c r="AS344" s="122">
        <f t="shared" si="1038"/>
        <v>1.1700000000000004E-2</v>
      </c>
      <c r="AT344" s="122">
        <f t="shared" si="1038"/>
        <v>1.1940000000000004E-2</v>
      </c>
      <c r="AU344" s="122">
        <f t="shared" si="1038"/>
        <v>1.2180000000000005E-2</v>
      </c>
      <c r="AV344" s="122">
        <f t="shared" si="1038"/>
        <v>1.2420000000000006E-2</v>
      </c>
      <c r="AW344" s="122">
        <f t="shared" si="1038"/>
        <v>1.2660000000000006E-2</v>
      </c>
      <c r="AX344" s="121">
        <f t="shared" si="797"/>
        <v>1.29E-2</v>
      </c>
    </row>
    <row r="345" spans="2:50" ht="15.75" customHeight="1" x14ac:dyDescent="0.2">
      <c r="B345" s="123">
        <v>43956</v>
      </c>
      <c r="C345" s="124">
        <v>0.09</v>
      </c>
      <c r="D345" s="124">
        <v>0.11</v>
      </c>
      <c r="E345" s="124">
        <v>0.13</v>
      </c>
      <c r="F345" s="124">
        <v>0.15</v>
      </c>
      <c r="G345" s="124">
        <v>0.16</v>
      </c>
      <c r="H345" s="124">
        <v>0.19</v>
      </c>
      <c r="I345" s="124">
        <v>0.24</v>
      </c>
      <c r="J345" s="124">
        <v>0.36</v>
      </c>
      <c r="K345" s="124">
        <v>0.53</v>
      </c>
      <c r="L345" s="124">
        <v>0.66</v>
      </c>
      <c r="M345" s="124">
        <v>1.07</v>
      </c>
      <c r="N345" s="125">
        <v>1.32</v>
      </c>
      <c r="O345" s="119"/>
      <c r="P345" s="120">
        <f t="shared" si="787"/>
        <v>43956</v>
      </c>
      <c r="Q345" s="126">
        <f t="shared" ref="Q345:W345" si="1039">SUMIF($B$9:$N$9,Q$9,$B345:$N345)/100</f>
        <v>8.9999999999999998E-4</v>
      </c>
      <c r="R345" s="126">
        <f t="shared" si="1039"/>
        <v>1.1000000000000001E-3</v>
      </c>
      <c r="S345" s="126">
        <f t="shared" si="1039"/>
        <v>1.2999999999999999E-3</v>
      </c>
      <c r="T345" s="126">
        <f t="shared" si="1039"/>
        <v>1.5E-3</v>
      </c>
      <c r="U345" s="126">
        <f t="shared" si="1039"/>
        <v>1.6000000000000001E-3</v>
      </c>
      <c r="V345" s="126">
        <f t="shared" si="1039"/>
        <v>1.9E-3</v>
      </c>
      <c r="W345" s="126">
        <f t="shared" si="1039"/>
        <v>2.3999999999999998E-3</v>
      </c>
      <c r="X345" s="127">
        <f t="shared" si="789"/>
        <v>3.0000000000000001E-3</v>
      </c>
      <c r="Y345" s="126">
        <f t="shared" si="790"/>
        <v>3.5999999999999999E-3</v>
      </c>
      <c r="Z345" s="127">
        <f t="shared" si="791"/>
        <v>4.45E-3</v>
      </c>
      <c r="AA345" s="126">
        <f t="shared" si="792"/>
        <v>5.3E-3</v>
      </c>
      <c r="AB345" s="127">
        <f t="shared" si="997"/>
        <v>5.7333333333333333E-3</v>
      </c>
      <c r="AC345" s="127">
        <f t="shared" si="997"/>
        <v>6.1666666666666667E-3</v>
      </c>
      <c r="AD345" s="126">
        <f t="shared" si="793"/>
        <v>6.6E-3</v>
      </c>
      <c r="AE345" s="127">
        <f t="shared" ref="AE345:AM345" si="1040">+($AN345-$AD345)/10+AD345</f>
        <v>7.0099999999999997E-3</v>
      </c>
      <c r="AF345" s="127">
        <f t="shared" si="1040"/>
        <v>7.4199999999999995E-3</v>
      </c>
      <c r="AG345" s="127">
        <f t="shared" si="1040"/>
        <v>7.8300000000000002E-3</v>
      </c>
      <c r="AH345" s="127">
        <f t="shared" si="1040"/>
        <v>8.2400000000000008E-3</v>
      </c>
      <c r="AI345" s="127">
        <f t="shared" si="1040"/>
        <v>8.6500000000000014E-3</v>
      </c>
      <c r="AJ345" s="127">
        <f t="shared" si="1040"/>
        <v>9.0600000000000021E-3</v>
      </c>
      <c r="AK345" s="127">
        <f t="shared" si="1040"/>
        <v>9.4700000000000027E-3</v>
      </c>
      <c r="AL345" s="127">
        <f t="shared" si="1040"/>
        <v>9.8800000000000034E-3</v>
      </c>
      <c r="AM345" s="127">
        <f t="shared" si="1040"/>
        <v>1.0290000000000004E-2</v>
      </c>
      <c r="AN345" s="126">
        <f t="shared" si="795"/>
        <v>1.0700000000000001E-2</v>
      </c>
      <c r="AO345" s="127">
        <f t="shared" ref="AO345:AW345" si="1041">+($AX345-$AN345)/10+AN345</f>
        <v>1.0950000000000001E-2</v>
      </c>
      <c r="AP345" s="127">
        <f t="shared" si="1041"/>
        <v>1.1200000000000002E-2</v>
      </c>
      <c r="AQ345" s="127">
        <f t="shared" si="1041"/>
        <v>1.1450000000000002E-2</v>
      </c>
      <c r="AR345" s="127">
        <f t="shared" si="1041"/>
        <v>1.1700000000000002E-2</v>
      </c>
      <c r="AS345" s="127">
        <f t="shared" si="1041"/>
        <v>1.1950000000000002E-2</v>
      </c>
      <c r="AT345" s="127">
        <f t="shared" si="1041"/>
        <v>1.2200000000000003E-2</v>
      </c>
      <c r="AU345" s="127">
        <f t="shared" si="1041"/>
        <v>1.2450000000000003E-2</v>
      </c>
      <c r="AV345" s="127">
        <f t="shared" si="1041"/>
        <v>1.2700000000000003E-2</v>
      </c>
      <c r="AW345" s="127">
        <f t="shared" si="1041"/>
        <v>1.2950000000000003E-2</v>
      </c>
      <c r="AX345" s="126">
        <f t="shared" si="797"/>
        <v>1.32E-2</v>
      </c>
    </row>
    <row r="346" spans="2:50" ht="15.75" customHeight="1" x14ac:dyDescent="0.2">
      <c r="B346" s="123">
        <v>43957</v>
      </c>
      <c r="C346" s="128">
        <v>0.08</v>
      </c>
      <c r="D346" s="128">
        <v>0.1</v>
      </c>
      <c r="E346" s="128">
        <v>0.12</v>
      </c>
      <c r="F346" s="128">
        <v>0.16</v>
      </c>
      <c r="G346" s="128">
        <v>0.16</v>
      </c>
      <c r="H346" s="128">
        <v>0.17</v>
      </c>
      <c r="I346" s="128">
        <v>0.24</v>
      </c>
      <c r="J346" s="128">
        <v>0.37</v>
      </c>
      <c r="K346" s="128">
        <v>0.56999999999999995</v>
      </c>
      <c r="L346" s="128">
        <v>0.72</v>
      </c>
      <c r="M346" s="128">
        <v>1.1599999999999999</v>
      </c>
      <c r="N346" s="129">
        <v>1.41</v>
      </c>
      <c r="O346" s="119"/>
      <c r="P346" s="120">
        <f t="shared" si="787"/>
        <v>43957</v>
      </c>
      <c r="Q346" s="121">
        <f t="shared" ref="Q346:W346" si="1042">SUMIF($B$9:$N$9,Q$9,$B346:$N346)/100</f>
        <v>8.0000000000000004E-4</v>
      </c>
      <c r="R346" s="121">
        <f t="shared" si="1042"/>
        <v>1E-3</v>
      </c>
      <c r="S346" s="121">
        <f t="shared" si="1042"/>
        <v>1.1999999999999999E-3</v>
      </c>
      <c r="T346" s="121">
        <f t="shared" si="1042"/>
        <v>1.6000000000000001E-3</v>
      </c>
      <c r="U346" s="121">
        <f t="shared" si="1042"/>
        <v>1.6000000000000001E-3</v>
      </c>
      <c r="V346" s="121">
        <f t="shared" si="1042"/>
        <v>1.7000000000000001E-3</v>
      </c>
      <c r="W346" s="121">
        <f t="shared" si="1042"/>
        <v>2.3999999999999998E-3</v>
      </c>
      <c r="X346" s="122">
        <f t="shared" si="789"/>
        <v>3.0499999999999998E-3</v>
      </c>
      <c r="Y346" s="121">
        <f t="shared" si="790"/>
        <v>3.7000000000000002E-3</v>
      </c>
      <c r="Z346" s="122">
        <f t="shared" si="791"/>
        <v>4.6999999999999993E-3</v>
      </c>
      <c r="AA346" s="121">
        <f t="shared" si="792"/>
        <v>5.6999999999999993E-3</v>
      </c>
      <c r="AB346" s="122">
        <f t="shared" si="997"/>
        <v>6.1999999999999998E-3</v>
      </c>
      <c r="AC346" s="122">
        <f t="shared" si="997"/>
        <v>6.7000000000000002E-3</v>
      </c>
      <c r="AD346" s="121">
        <f t="shared" si="793"/>
        <v>7.1999999999999998E-3</v>
      </c>
      <c r="AE346" s="122">
        <f t="shared" ref="AE346:AM346" si="1043">+($AN346-$AD346)/10+AD346</f>
        <v>7.6400000000000001E-3</v>
      </c>
      <c r="AF346" s="122">
        <f t="shared" si="1043"/>
        <v>8.0800000000000004E-3</v>
      </c>
      <c r="AG346" s="122">
        <f t="shared" si="1043"/>
        <v>8.5199999999999998E-3</v>
      </c>
      <c r="AH346" s="122">
        <f t="shared" si="1043"/>
        <v>8.9599999999999992E-3</v>
      </c>
      <c r="AI346" s="122">
        <f t="shared" si="1043"/>
        <v>9.3999999999999986E-3</v>
      </c>
      <c r="AJ346" s="122">
        <f t="shared" si="1043"/>
        <v>9.8399999999999981E-3</v>
      </c>
      <c r="AK346" s="122">
        <f t="shared" si="1043"/>
        <v>1.0279999999999997E-2</v>
      </c>
      <c r="AL346" s="122">
        <f t="shared" si="1043"/>
        <v>1.0719999999999997E-2</v>
      </c>
      <c r="AM346" s="122">
        <f t="shared" si="1043"/>
        <v>1.1159999999999996E-2</v>
      </c>
      <c r="AN346" s="121">
        <f t="shared" si="795"/>
        <v>1.1599999999999999E-2</v>
      </c>
      <c r="AO346" s="122">
        <f t="shared" ref="AO346:AW346" si="1044">+($AX346-$AN346)/10+AN346</f>
        <v>1.1849999999999999E-2</v>
      </c>
      <c r="AP346" s="122">
        <f t="shared" si="1044"/>
        <v>1.21E-2</v>
      </c>
      <c r="AQ346" s="122">
        <f t="shared" si="1044"/>
        <v>1.235E-2</v>
      </c>
      <c r="AR346" s="122">
        <f t="shared" si="1044"/>
        <v>1.26E-2</v>
      </c>
      <c r="AS346" s="122">
        <f t="shared" si="1044"/>
        <v>1.285E-2</v>
      </c>
      <c r="AT346" s="122">
        <f t="shared" si="1044"/>
        <v>1.3100000000000001E-2</v>
      </c>
      <c r="AU346" s="122">
        <f t="shared" si="1044"/>
        <v>1.3350000000000001E-2</v>
      </c>
      <c r="AV346" s="122">
        <f t="shared" si="1044"/>
        <v>1.3600000000000001E-2</v>
      </c>
      <c r="AW346" s="122">
        <f t="shared" si="1044"/>
        <v>1.3850000000000001E-2</v>
      </c>
      <c r="AX346" s="121">
        <f t="shared" si="797"/>
        <v>1.41E-2</v>
      </c>
    </row>
    <row r="347" spans="2:50" ht="15.75" customHeight="1" x14ac:dyDescent="0.2">
      <c r="B347" s="123">
        <v>43958</v>
      </c>
      <c r="C347" s="124">
        <v>0.1</v>
      </c>
      <c r="D347" s="124">
        <v>0.11</v>
      </c>
      <c r="E347" s="124">
        <v>0.11</v>
      </c>
      <c r="F347" s="124">
        <v>0.14000000000000001</v>
      </c>
      <c r="G347" s="124">
        <v>0.15</v>
      </c>
      <c r="H347" s="124">
        <v>0.13</v>
      </c>
      <c r="I347" s="124">
        <v>0.19</v>
      </c>
      <c r="J347" s="124">
        <v>0.28999999999999998</v>
      </c>
      <c r="K347" s="124">
        <v>0.49</v>
      </c>
      <c r="L347" s="124">
        <v>0.63</v>
      </c>
      <c r="M347" s="124">
        <v>1.05</v>
      </c>
      <c r="N347" s="125">
        <v>1.31</v>
      </c>
      <c r="O347" s="119"/>
      <c r="P347" s="120">
        <f t="shared" si="787"/>
        <v>43958</v>
      </c>
      <c r="Q347" s="126">
        <f t="shared" ref="Q347:W347" si="1045">SUMIF($B$9:$N$9,Q$9,$B347:$N347)/100</f>
        <v>1E-3</v>
      </c>
      <c r="R347" s="126">
        <f t="shared" si="1045"/>
        <v>1.1000000000000001E-3</v>
      </c>
      <c r="S347" s="126">
        <f t="shared" si="1045"/>
        <v>1.1000000000000001E-3</v>
      </c>
      <c r="T347" s="126">
        <f t="shared" si="1045"/>
        <v>1.4000000000000002E-3</v>
      </c>
      <c r="U347" s="126">
        <f t="shared" si="1045"/>
        <v>1.5E-3</v>
      </c>
      <c r="V347" s="126">
        <f t="shared" si="1045"/>
        <v>1.2999999999999999E-3</v>
      </c>
      <c r="W347" s="126">
        <f t="shared" si="1045"/>
        <v>1.9E-3</v>
      </c>
      <c r="X347" s="127">
        <f t="shared" si="789"/>
        <v>2.3999999999999998E-3</v>
      </c>
      <c r="Y347" s="126">
        <f t="shared" si="790"/>
        <v>2.8999999999999998E-3</v>
      </c>
      <c r="Z347" s="127">
        <f t="shared" si="791"/>
        <v>3.8999999999999998E-3</v>
      </c>
      <c r="AA347" s="126">
        <f t="shared" si="792"/>
        <v>4.8999999999999998E-3</v>
      </c>
      <c r="AB347" s="127">
        <f t="shared" si="997"/>
        <v>5.3666666666666663E-3</v>
      </c>
      <c r="AC347" s="127">
        <f t="shared" si="997"/>
        <v>5.8333333333333327E-3</v>
      </c>
      <c r="AD347" s="126">
        <f t="shared" si="793"/>
        <v>6.3E-3</v>
      </c>
      <c r="AE347" s="127">
        <f t="shared" ref="AE347:AM347" si="1046">+($AN347-$AD347)/10+AD347</f>
        <v>6.7200000000000003E-3</v>
      </c>
      <c r="AF347" s="127">
        <f t="shared" si="1046"/>
        <v>7.1400000000000005E-3</v>
      </c>
      <c r="AG347" s="127">
        <f t="shared" si="1046"/>
        <v>7.5600000000000007E-3</v>
      </c>
      <c r="AH347" s="127">
        <f t="shared" si="1046"/>
        <v>7.980000000000001E-3</v>
      </c>
      <c r="AI347" s="127">
        <f t="shared" si="1046"/>
        <v>8.4000000000000012E-3</v>
      </c>
      <c r="AJ347" s="127">
        <f t="shared" si="1046"/>
        <v>8.8200000000000014E-3</v>
      </c>
      <c r="AK347" s="127">
        <f t="shared" si="1046"/>
        <v>9.2400000000000017E-3</v>
      </c>
      <c r="AL347" s="127">
        <f t="shared" si="1046"/>
        <v>9.6600000000000019E-3</v>
      </c>
      <c r="AM347" s="127">
        <f t="shared" si="1046"/>
        <v>1.0080000000000002E-2</v>
      </c>
      <c r="AN347" s="126">
        <f t="shared" si="795"/>
        <v>1.0500000000000001E-2</v>
      </c>
      <c r="AO347" s="127">
        <f t="shared" ref="AO347:AW347" si="1047">+($AX347-$AN347)/10+AN347</f>
        <v>1.076E-2</v>
      </c>
      <c r="AP347" s="127">
        <f t="shared" si="1047"/>
        <v>1.102E-2</v>
      </c>
      <c r="AQ347" s="127">
        <f t="shared" si="1047"/>
        <v>1.128E-2</v>
      </c>
      <c r="AR347" s="127">
        <f t="shared" si="1047"/>
        <v>1.154E-2</v>
      </c>
      <c r="AS347" s="127">
        <f t="shared" si="1047"/>
        <v>1.18E-2</v>
      </c>
      <c r="AT347" s="127">
        <f t="shared" si="1047"/>
        <v>1.206E-2</v>
      </c>
      <c r="AU347" s="127">
        <f t="shared" si="1047"/>
        <v>1.2319999999999999E-2</v>
      </c>
      <c r="AV347" s="127">
        <f t="shared" si="1047"/>
        <v>1.2579999999999999E-2</v>
      </c>
      <c r="AW347" s="127">
        <f t="shared" si="1047"/>
        <v>1.2839999999999999E-2</v>
      </c>
      <c r="AX347" s="126">
        <f t="shared" si="797"/>
        <v>1.3100000000000001E-2</v>
      </c>
    </row>
    <row r="348" spans="2:50" ht="15.75" customHeight="1" x14ac:dyDescent="0.2">
      <c r="B348" s="123">
        <v>43959</v>
      </c>
      <c r="C348" s="128">
        <v>0.1</v>
      </c>
      <c r="D348" s="128">
        <v>0.11</v>
      </c>
      <c r="E348" s="128">
        <v>0.12</v>
      </c>
      <c r="F348" s="128">
        <v>0.15</v>
      </c>
      <c r="G348" s="128">
        <v>0.15</v>
      </c>
      <c r="H348" s="128">
        <v>0.16</v>
      </c>
      <c r="I348" s="128">
        <v>0.21</v>
      </c>
      <c r="J348" s="128">
        <v>0.33</v>
      </c>
      <c r="K348" s="128">
        <v>0.53</v>
      </c>
      <c r="L348" s="128">
        <v>0.69</v>
      </c>
      <c r="M348" s="128">
        <v>1.1200000000000001</v>
      </c>
      <c r="N348" s="129">
        <v>1.39</v>
      </c>
      <c r="O348" s="119"/>
      <c r="P348" s="120">
        <f t="shared" si="787"/>
        <v>43959</v>
      </c>
      <c r="Q348" s="121">
        <f t="shared" ref="Q348:W348" si="1048">SUMIF($B$9:$N$9,Q$9,$B348:$N348)/100</f>
        <v>1E-3</v>
      </c>
      <c r="R348" s="121">
        <f t="shared" si="1048"/>
        <v>1.1000000000000001E-3</v>
      </c>
      <c r="S348" s="121">
        <f t="shared" si="1048"/>
        <v>1.1999999999999999E-3</v>
      </c>
      <c r="T348" s="121">
        <f t="shared" si="1048"/>
        <v>1.5E-3</v>
      </c>
      <c r="U348" s="121">
        <f t="shared" si="1048"/>
        <v>1.5E-3</v>
      </c>
      <c r="V348" s="121">
        <f t="shared" si="1048"/>
        <v>1.6000000000000001E-3</v>
      </c>
      <c r="W348" s="121">
        <f t="shared" si="1048"/>
        <v>2.0999999999999999E-3</v>
      </c>
      <c r="X348" s="122">
        <f t="shared" si="789"/>
        <v>2.7000000000000001E-3</v>
      </c>
      <c r="Y348" s="121">
        <f t="shared" si="790"/>
        <v>3.3E-3</v>
      </c>
      <c r="Z348" s="122">
        <f t="shared" si="791"/>
        <v>4.3E-3</v>
      </c>
      <c r="AA348" s="121">
        <f t="shared" si="792"/>
        <v>5.3E-3</v>
      </c>
      <c r="AB348" s="122">
        <f t="shared" si="997"/>
        <v>5.8333333333333336E-3</v>
      </c>
      <c r="AC348" s="122">
        <f t="shared" si="997"/>
        <v>6.3666666666666672E-3</v>
      </c>
      <c r="AD348" s="121">
        <f t="shared" si="793"/>
        <v>6.8999999999999999E-3</v>
      </c>
      <c r="AE348" s="122">
        <f t="shared" ref="AE348:AM348" si="1049">+($AN348-$AD348)/10+AD348</f>
        <v>7.3299999999999997E-3</v>
      </c>
      <c r="AF348" s="122">
        <f t="shared" si="1049"/>
        <v>7.7599999999999995E-3</v>
      </c>
      <c r="AG348" s="122">
        <f t="shared" si="1049"/>
        <v>8.1899999999999994E-3</v>
      </c>
      <c r="AH348" s="122">
        <f t="shared" si="1049"/>
        <v>8.6199999999999992E-3</v>
      </c>
      <c r="AI348" s="122">
        <f t="shared" si="1049"/>
        <v>9.049999999999999E-3</v>
      </c>
      <c r="AJ348" s="122">
        <f t="shared" si="1049"/>
        <v>9.4799999999999988E-3</v>
      </c>
      <c r="AK348" s="122">
        <f t="shared" si="1049"/>
        <v>9.9099999999999987E-3</v>
      </c>
      <c r="AL348" s="122">
        <f t="shared" si="1049"/>
        <v>1.0339999999999998E-2</v>
      </c>
      <c r="AM348" s="122">
        <f t="shared" si="1049"/>
        <v>1.0769999999999998E-2</v>
      </c>
      <c r="AN348" s="121">
        <f t="shared" si="795"/>
        <v>1.1200000000000002E-2</v>
      </c>
      <c r="AO348" s="122">
        <f t="shared" ref="AO348:AW348" si="1050">+($AX348-$AN348)/10+AN348</f>
        <v>1.1470000000000001E-2</v>
      </c>
      <c r="AP348" s="122">
        <f t="shared" si="1050"/>
        <v>1.174E-2</v>
      </c>
      <c r="AQ348" s="122">
        <f t="shared" si="1050"/>
        <v>1.201E-2</v>
      </c>
      <c r="AR348" s="122">
        <f t="shared" si="1050"/>
        <v>1.2279999999999999E-2</v>
      </c>
      <c r="AS348" s="122">
        <f t="shared" si="1050"/>
        <v>1.2549999999999999E-2</v>
      </c>
      <c r="AT348" s="122">
        <f t="shared" si="1050"/>
        <v>1.2819999999999998E-2</v>
      </c>
      <c r="AU348" s="122">
        <f t="shared" si="1050"/>
        <v>1.3089999999999997E-2</v>
      </c>
      <c r="AV348" s="122">
        <f t="shared" si="1050"/>
        <v>1.3359999999999997E-2</v>
      </c>
      <c r="AW348" s="122">
        <f t="shared" si="1050"/>
        <v>1.3629999999999996E-2</v>
      </c>
      <c r="AX348" s="121">
        <f t="shared" si="797"/>
        <v>1.3899999999999999E-2</v>
      </c>
    </row>
    <row r="349" spans="2:50" ht="15.75" customHeight="1" x14ac:dyDescent="0.2">
      <c r="B349" s="123">
        <v>43962</v>
      </c>
      <c r="C349" s="124">
        <v>0.09</v>
      </c>
      <c r="D349" s="124">
        <v>0.11</v>
      </c>
      <c r="E349" s="124">
        <v>0.12</v>
      </c>
      <c r="F349" s="124">
        <v>0.16</v>
      </c>
      <c r="G349" s="124">
        <v>0.16</v>
      </c>
      <c r="H349" s="124">
        <v>0.17</v>
      </c>
      <c r="I349" s="124">
        <v>0.24</v>
      </c>
      <c r="J349" s="124">
        <v>0.36</v>
      </c>
      <c r="K349" s="124">
        <v>0.56000000000000005</v>
      </c>
      <c r="L349" s="124">
        <v>0.73</v>
      </c>
      <c r="M349" s="124">
        <v>1.1599999999999999</v>
      </c>
      <c r="N349" s="125">
        <v>1.43</v>
      </c>
      <c r="O349" s="119"/>
      <c r="P349" s="120">
        <f t="shared" si="787"/>
        <v>43962</v>
      </c>
      <c r="Q349" s="126">
        <f t="shared" ref="Q349:W349" si="1051">SUMIF($B$9:$N$9,Q$9,$B349:$N349)/100</f>
        <v>8.9999999999999998E-4</v>
      </c>
      <c r="R349" s="126">
        <f t="shared" si="1051"/>
        <v>1.1000000000000001E-3</v>
      </c>
      <c r="S349" s="126">
        <f t="shared" si="1051"/>
        <v>1.1999999999999999E-3</v>
      </c>
      <c r="T349" s="126">
        <f t="shared" si="1051"/>
        <v>1.6000000000000001E-3</v>
      </c>
      <c r="U349" s="126">
        <f t="shared" si="1051"/>
        <v>1.6000000000000001E-3</v>
      </c>
      <c r="V349" s="126">
        <f t="shared" si="1051"/>
        <v>1.7000000000000001E-3</v>
      </c>
      <c r="W349" s="126">
        <f t="shared" si="1051"/>
        <v>2.3999999999999998E-3</v>
      </c>
      <c r="X349" s="127">
        <f t="shared" si="789"/>
        <v>3.0000000000000001E-3</v>
      </c>
      <c r="Y349" s="126">
        <f t="shared" si="790"/>
        <v>3.5999999999999999E-3</v>
      </c>
      <c r="Z349" s="127">
        <f t="shared" si="791"/>
        <v>4.5999999999999999E-3</v>
      </c>
      <c r="AA349" s="126">
        <f t="shared" si="792"/>
        <v>5.6000000000000008E-3</v>
      </c>
      <c r="AB349" s="127">
        <f t="shared" si="997"/>
        <v>6.1666666666666675E-3</v>
      </c>
      <c r="AC349" s="127">
        <f t="shared" si="997"/>
        <v>6.7333333333333342E-3</v>
      </c>
      <c r="AD349" s="126">
        <f t="shared" si="793"/>
        <v>7.3000000000000001E-3</v>
      </c>
      <c r="AE349" s="127">
        <f t="shared" ref="AE349:AM349" si="1052">+($AN349-$AD349)/10+AD349</f>
        <v>7.7299999999999999E-3</v>
      </c>
      <c r="AF349" s="127">
        <f t="shared" si="1052"/>
        <v>8.1600000000000006E-3</v>
      </c>
      <c r="AG349" s="127">
        <f t="shared" si="1052"/>
        <v>8.5900000000000004E-3</v>
      </c>
      <c r="AH349" s="127">
        <f t="shared" si="1052"/>
        <v>9.0200000000000002E-3</v>
      </c>
      <c r="AI349" s="127">
        <f t="shared" si="1052"/>
        <v>9.4500000000000001E-3</v>
      </c>
      <c r="AJ349" s="127">
        <f t="shared" si="1052"/>
        <v>9.8799999999999999E-3</v>
      </c>
      <c r="AK349" s="127">
        <f t="shared" si="1052"/>
        <v>1.031E-2</v>
      </c>
      <c r="AL349" s="127">
        <f t="shared" si="1052"/>
        <v>1.074E-2</v>
      </c>
      <c r="AM349" s="127">
        <f t="shared" si="1052"/>
        <v>1.1169999999999999E-2</v>
      </c>
      <c r="AN349" s="126">
        <f t="shared" si="795"/>
        <v>1.1599999999999999E-2</v>
      </c>
      <c r="AO349" s="127">
        <f t="shared" ref="AO349:AW349" si="1053">+($AX349-$AN349)/10+AN349</f>
        <v>1.1869999999999999E-2</v>
      </c>
      <c r="AP349" s="127">
        <f t="shared" si="1053"/>
        <v>1.2139999999999998E-2</v>
      </c>
      <c r="AQ349" s="127">
        <f t="shared" si="1053"/>
        <v>1.2409999999999997E-2</v>
      </c>
      <c r="AR349" s="127">
        <f t="shared" si="1053"/>
        <v>1.2679999999999997E-2</v>
      </c>
      <c r="AS349" s="127">
        <f t="shared" si="1053"/>
        <v>1.2949999999999996E-2</v>
      </c>
      <c r="AT349" s="127">
        <f t="shared" si="1053"/>
        <v>1.3219999999999996E-2</v>
      </c>
      <c r="AU349" s="127">
        <f t="shared" si="1053"/>
        <v>1.3489999999999995E-2</v>
      </c>
      <c r="AV349" s="127">
        <f t="shared" si="1053"/>
        <v>1.3759999999999994E-2</v>
      </c>
      <c r="AW349" s="127">
        <f t="shared" si="1053"/>
        <v>1.4029999999999994E-2</v>
      </c>
      <c r="AX349" s="126">
        <f t="shared" si="797"/>
        <v>1.43E-2</v>
      </c>
    </row>
    <row r="350" spans="2:50" ht="15.75" customHeight="1" x14ac:dyDescent="0.2">
      <c r="B350" s="123">
        <v>43963</v>
      </c>
      <c r="C350" s="128">
        <v>0.1</v>
      </c>
      <c r="D350" s="128">
        <v>0.11</v>
      </c>
      <c r="E350" s="128">
        <v>0.13</v>
      </c>
      <c r="F350" s="128">
        <v>0.16</v>
      </c>
      <c r="G350" s="128">
        <v>0.16</v>
      </c>
      <c r="H350" s="128">
        <v>0.17</v>
      </c>
      <c r="I350" s="128">
        <v>0.22</v>
      </c>
      <c r="J350" s="128">
        <v>0.34</v>
      </c>
      <c r="K350" s="128">
        <v>0.53</v>
      </c>
      <c r="L350" s="128">
        <v>0.69</v>
      </c>
      <c r="M350" s="128">
        <v>1.1100000000000001</v>
      </c>
      <c r="N350" s="129">
        <v>1.38</v>
      </c>
      <c r="O350" s="119"/>
      <c r="P350" s="120">
        <f t="shared" si="787"/>
        <v>43963</v>
      </c>
      <c r="Q350" s="121">
        <f t="shared" ref="Q350:W350" si="1054">SUMIF($B$9:$N$9,Q$9,$B350:$N350)/100</f>
        <v>1E-3</v>
      </c>
      <c r="R350" s="121">
        <f t="shared" si="1054"/>
        <v>1.1000000000000001E-3</v>
      </c>
      <c r="S350" s="121">
        <f t="shared" si="1054"/>
        <v>1.2999999999999999E-3</v>
      </c>
      <c r="T350" s="121">
        <f t="shared" si="1054"/>
        <v>1.6000000000000001E-3</v>
      </c>
      <c r="U350" s="121">
        <f t="shared" si="1054"/>
        <v>1.6000000000000001E-3</v>
      </c>
      <c r="V350" s="121">
        <f t="shared" si="1054"/>
        <v>1.7000000000000001E-3</v>
      </c>
      <c r="W350" s="121">
        <f t="shared" si="1054"/>
        <v>2.2000000000000001E-3</v>
      </c>
      <c r="X350" s="122">
        <f t="shared" si="789"/>
        <v>2.8000000000000004E-3</v>
      </c>
      <c r="Y350" s="121">
        <f t="shared" si="790"/>
        <v>3.4000000000000002E-3</v>
      </c>
      <c r="Z350" s="122">
        <f t="shared" si="791"/>
        <v>4.3499999999999997E-3</v>
      </c>
      <c r="AA350" s="121">
        <f t="shared" si="792"/>
        <v>5.3E-3</v>
      </c>
      <c r="AB350" s="122">
        <f t="shared" si="997"/>
        <v>5.8333333333333336E-3</v>
      </c>
      <c r="AC350" s="122">
        <f t="shared" si="997"/>
        <v>6.3666666666666672E-3</v>
      </c>
      <c r="AD350" s="121">
        <f t="shared" si="793"/>
        <v>6.8999999999999999E-3</v>
      </c>
      <c r="AE350" s="122">
        <f t="shared" ref="AE350:AM350" si="1055">+($AN350-$AD350)/10+AD350</f>
        <v>7.3200000000000001E-3</v>
      </c>
      <c r="AF350" s="122">
        <f t="shared" si="1055"/>
        <v>7.7400000000000004E-3</v>
      </c>
      <c r="AG350" s="122">
        <f t="shared" si="1055"/>
        <v>8.1600000000000006E-3</v>
      </c>
      <c r="AH350" s="122">
        <f t="shared" si="1055"/>
        <v>8.5800000000000008E-3</v>
      </c>
      <c r="AI350" s="122">
        <f t="shared" si="1055"/>
        <v>9.0000000000000011E-3</v>
      </c>
      <c r="AJ350" s="122">
        <f t="shared" si="1055"/>
        <v>9.4200000000000013E-3</v>
      </c>
      <c r="AK350" s="122">
        <f t="shared" si="1055"/>
        <v>9.8400000000000015E-3</v>
      </c>
      <c r="AL350" s="122">
        <f t="shared" si="1055"/>
        <v>1.0260000000000002E-2</v>
      </c>
      <c r="AM350" s="122">
        <f t="shared" si="1055"/>
        <v>1.0680000000000002E-2</v>
      </c>
      <c r="AN350" s="121">
        <f t="shared" si="795"/>
        <v>1.11E-2</v>
      </c>
      <c r="AO350" s="122">
        <f t="shared" ref="AO350:AW350" si="1056">+($AX350-$AN350)/10+AN350</f>
        <v>1.137E-2</v>
      </c>
      <c r="AP350" s="122">
        <f t="shared" si="1056"/>
        <v>1.1639999999999999E-2</v>
      </c>
      <c r="AQ350" s="122">
        <f t="shared" si="1056"/>
        <v>1.1909999999999999E-2</v>
      </c>
      <c r="AR350" s="122">
        <f t="shared" si="1056"/>
        <v>1.2179999999999998E-2</v>
      </c>
      <c r="AS350" s="122">
        <f t="shared" si="1056"/>
        <v>1.2449999999999998E-2</v>
      </c>
      <c r="AT350" s="122">
        <f t="shared" si="1056"/>
        <v>1.2719999999999997E-2</v>
      </c>
      <c r="AU350" s="122">
        <f t="shared" si="1056"/>
        <v>1.2989999999999996E-2</v>
      </c>
      <c r="AV350" s="122">
        <f t="shared" si="1056"/>
        <v>1.3259999999999996E-2</v>
      </c>
      <c r="AW350" s="122">
        <f t="shared" si="1056"/>
        <v>1.3529999999999995E-2</v>
      </c>
      <c r="AX350" s="121">
        <f t="shared" si="797"/>
        <v>1.38E-2</v>
      </c>
    </row>
    <row r="351" spans="2:50" ht="15.75" customHeight="1" x14ac:dyDescent="0.2">
      <c r="B351" s="123">
        <v>43964</v>
      </c>
      <c r="C351" s="124">
        <v>0.1</v>
      </c>
      <c r="D351" s="124">
        <v>0.1</v>
      </c>
      <c r="E351" s="124">
        <v>0.13</v>
      </c>
      <c r="F351" s="124">
        <v>0.15</v>
      </c>
      <c r="G351" s="124">
        <v>0.15</v>
      </c>
      <c r="H351" s="124">
        <v>0.16</v>
      </c>
      <c r="I351" s="124">
        <v>0.2</v>
      </c>
      <c r="J351" s="124">
        <v>0.31</v>
      </c>
      <c r="K351" s="124">
        <v>0.5</v>
      </c>
      <c r="L351" s="124">
        <v>0.64</v>
      </c>
      <c r="M351" s="124">
        <v>1.07</v>
      </c>
      <c r="N351" s="125">
        <v>1.35</v>
      </c>
      <c r="O351" s="119"/>
      <c r="P351" s="120">
        <f t="shared" si="787"/>
        <v>43964</v>
      </c>
      <c r="Q351" s="126">
        <f t="shared" ref="Q351:W351" si="1057">SUMIF($B$9:$N$9,Q$9,$B351:$N351)/100</f>
        <v>1E-3</v>
      </c>
      <c r="R351" s="126">
        <f t="shared" si="1057"/>
        <v>1E-3</v>
      </c>
      <c r="S351" s="126">
        <f t="shared" si="1057"/>
        <v>1.2999999999999999E-3</v>
      </c>
      <c r="T351" s="126">
        <f t="shared" si="1057"/>
        <v>1.5E-3</v>
      </c>
      <c r="U351" s="126">
        <f t="shared" si="1057"/>
        <v>1.5E-3</v>
      </c>
      <c r="V351" s="126">
        <f t="shared" si="1057"/>
        <v>1.6000000000000001E-3</v>
      </c>
      <c r="W351" s="126">
        <f t="shared" si="1057"/>
        <v>2E-3</v>
      </c>
      <c r="X351" s="127">
        <f t="shared" si="789"/>
        <v>2.5500000000000002E-3</v>
      </c>
      <c r="Y351" s="126">
        <f t="shared" si="790"/>
        <v>3.0999999999999999E-3</v>
      </c>
      <c r="Z351" s="127">
        <f t="shared" si="791"/>
        <v>4.0499999999999998E-3</v>
      </c>
      <c r="AA351" s="126">
        <f t="shared" si="792"/>
        <v>5.0000000000000001E-3</v>
      </c>
      <c r="AB351" s="127">
        <f t="shared" ref="AB351:AC370" si="1058">+($AD351-$AA351)/3+AA351</f>
        <v>5.4666666666666665E-3</v>
      </c>
      <c r="AC351" s="127">
        <f t="shared" si="1058"/>
        <v>5.933333333333333E-3</v>
      </c>
      <c r="AD351" s="126">
        <f t="shared" si="793"/>
        <v>6.4000000000000003E-3</v>
      </c>
      <c r="AE351" s="127">
        <f t="shared" ref="AE351:AM351" si="1059">+($AN351-$AD351)/10+AD351</f>
        <v>6.8300000000000001E-3</v>
      </c>
      <c r="AF351" s="127">
        <f t="shared" si="1059"/>
        <v>7.26E-3</v>
      </c>
      <c r="AG351" s="127">
        <f t="shared" si="1059"/>
        <v>7.6899999999999998E-3</v>
      </c>
      <c r="AH351" s="127">
        <f t="shared" si="1059"/>
        <v>8.1200000000000005E-3</v>
      </c>
      <c r="AI351" s="127">
        <f t="shared" si="1059"/>
        <v>8.5500000000000003E-3</v>
      </c>
      <c r="AJ351" s="127">
        <f t="shared" si="1059"/>
        <v>8.9800000000000001E-3</v>
      </c>
      <c r="AK351" s="127">
        <f t="shared" si="1059"/>
        <v>9.41E-3</v>
      </c>
      <c r="AL351" s="127">
        <f t="shared" si="1059"/>
        <v>9.8399999999999998E-3</v>
      </c>
      <c r="AM351" s="127">
        <f t="shared" si="1059"/>
        <v>1.027E-2</v>
      </c>
      <c r="AN351" s="126">
        <f t="shared" si="795"/>
        <v>1.0700000000000001E-2</v>
      </c>
      <c r="AO351" s="127">
        <f t="shared" ref="AO351:AW351" si="1060">+($AX351-$AN351)/10+AN351</f>
        <v>1.0980000000000002E-2</v>
      </c>
      <c r="AP351" s="127">
        <f t="shared" si="1060"/>
        <v>1.1260000000000003E-2</v>
      </c>
      <c r="AQ351" s="127">
        <f t="shared" si="1060"/>
        <v>1.1540000000000003E-2</v>
      </c>
      <c r="AR351" s="127">
        <f t="shared" si="1060"/>
        <v>1.1820000000000004E-2</v>
      </c>
      <c r="AS351" s="127">
        <f t="shared" si="1060"/>
        <v>1.2100000000000005E-2</v>
      </c>
      <c r="AT351" s="127">
        <f t="shared" si="1060"/>
        <v>1.2380000000000006E-2</v>
      </c>
      <c r="AU351" s="127">
        <f t="shared" si="1060"/>
        <v>1.2660000000000006E-2</v>
      </c>
      <c r="AV351" s="127">
        <f t="shared" si="1060"/>
        <v>1.2940000000000007E-2</v>
      </c>
      <c r="AW351" s="127">
        <f t="shared" si="1060"/>
        <v>1.3220000000000008E-2</v>
      </c>
      <c r="AX351" s="126">
        <f t="shared" si="797"/>
        <v>1.3500000000000002E-2</v>
      </c>
    </row>
    <row r="352" spans="2:50" ht="15.75" customHeight="1" x14ac:dyDescent="0.2">
      <c r="B352" s="123">
        <v>43965</v>
      </c>
      <c r="C352" s="128">
        <v>0.09</v>
      </c>
      <c r="D352" s="128">
        <v>0.1</v>
      </c>
      <c r="E352" s="128">
        <v>0.12</v>
      </c>
      <c r="F352" s="128">
        <v>0.15</v>
      </c>
      <c r="G352" s="128">
        <v>0.15</v>
      </c>
      <c r="H352" s="128">
        <v>0.16</v>
      </c>
      <c r="I352" s="128">
        <v>0.2</v>
      </c>
      <c r="J352" s="128">
        <v>0.31</v>
      </c>
      <c r="K352" s="128">
        <v>0.48</v>
      </c>
      <c r="L352" s="128">
        <v>0.63</v>
      </c>
      <c r="M352" s="128">
        <v>1.03</v>
      </c>
      <c r="N352" s="129">
        <v>1.3</v>
      </c>
      <c r="O352" s="119"/>
      <c r="P352" s="120">
        <f t="shared" si="787"/>
        <v>43965</v>
      </c>
      <c r="Q352" s="121">
        <f t="shared" ref="Q352:W352" si="1061">SUMIF($B$9:$N$9,Q$9,$B352:$N352)/100</f>
        <v>8.9999999999999998E-4</v>
      </c>
      <c r="R352" s="121">
        <f t="shared" si="1061"/>
        <v>1E-3</v>
      </c>
      <c r="S352" s="121">
        <f t="shared" si="1061"/>
        <v>1.1999999999999999E-3</v>
      </c>
      <c r="T352" s="121">
        <f t="shared" si="1061"/>
        <v>1.5E-3</v>
      </c>
      <c r="U352" s="121">
        <f t="shared" si="1061"/>
        <v>1.5E-3</v>
      </c>
      <c r="V352" s="121">
        <f t="shared" si="1061"/>
        <v>1.6000000000000001E-3</v>
      </c>
      <c r="W352" s="121">
        <f t="shared" si="1061"/>
        <v>2E-3</v>
      </c>
      <c r="X352" s="122">
        <f t="shared" si="789"/>
        <v>2.5500000000000002E-3</v>
      </c>
      <c r="Y352" s="121">
        <f t="shared" si="790"/>
        <v>3.0999999999999999E-3</v>
      </c>
      <c r="Z352" s="122">
        <f t="shared" si="791"/>
        <v>3.9499999999999995E-3</v>
      </c>
      <c r="AA352" s="121">
        <f t="shared" si="792"/>
        <v>4.7999999999999996E-3</v>
      </c>
      <c r="AB352" s="122">
        <f t="shared" si="1058"/>
        <v>5.3E-3</v>
      </c>
      <c r="AC352" s="122">
        <f t="shared" si="1058"/>
        <v>5.8000000000000005E-3</v>
      </c>
      <c r="AD352" s="121">
        <f t="shared" si="793"/>
        <v>6.3E-3</v>
      </c>
      <c r="AE352" s="122">
        <f t="shared" ref="AE352:AM352" si="1062">+($AN352-$AD352)/10+AD352</f>
        <v>6.7000000000000002E-3</v>
      </c>
      <c r="AF352" s="122">
        <f t="shared" si="1062"/>
        <v>7.1000000000000004E-3</v>
      </c>
      <c r="AG352" s="122">
        <f t="shared" si="1062"/>
        <v>7.5000000000000006E-3</v>
      </c>
      <c r="AH352" s="122">
        <f t="shared" si="1062"/>
        <v>7.9000000000000008E-3</v>
      </c>
      <c r="AI352" s="122">
        <f t="shared" si="1062"/>
        <v>8.3000000000000001E-3</v>
      </c>
      <c r="AJ352" s="122">
        <f t="shared" si="1062"/>
        <v>8.6999999999999994E-3</v>
      </c>
      <c r="AK352" s="122">
        <f t="shared" si="1062"/>
        <v>9.0999999999999987E-3</v>
      </c>
      <c r="AL352" s="122">
        <f t="shared" si="1062"/>
        <v>9.499999999999998E-3</v>
      </c>
      <c r="AM352" s="122">
        <f t="shared" si="1062"/>
        <v>9.8999999999999973E-3</v>
      </c>
      <c r="AN352" s="121">
        <f t="shared" si="795"/>
        <v>1.03E-2</v>
      </c>
      <c r="AO352" s="122">
        <f t="shared" ref="AO352:AW352" si="1063">+($AX352-$AN352)/10+AN352</f>
        <v>1.057E-2</v>
      </c>
      <c r="AP352" s="122">
        <f t="shared" si="1063"/>
        <v>1.0839999999999999E-2</v>
      </c>
      <c r="AQ352" s="122">
        <f t="shared" si="1063"/>
        <v>1.1109999999999998E-2</v>
      </c>
      <c r="AR352" s="122">
        <f t="shared" si="1063"/>
        <v>1.1379999999999998E-2</v>
      </c>
      <c r="AS352" s="122">
        <f t="shared" si="1063"/>
        <v>1.1649999999999997E-2</v>
      </c>
      <c r="AT352" s="122">
        <f t="shared" si="1063"/>
        <v>1.1919999999999997E-2</v>
      </c>
      <c r="AU352" s="122">
        <f t="shared" si="1063"/>
        <v>1.2189999999999996E-2</v>
      </c>
      <c r="AV352" s="122">
        <f t="shared" si="1063"/>
        <v>1.2459999999999995E-2</v>
      </c>
      <c r="AW352" s="122">
        <f t="shared" si="1063"/>
        <v>1.2729999999999995E-2</v>
      </c>
      <c r="AX352" s="121">
        <f t="shared" si="797"/>
        <v>1.3000000000000001E-2</v>
      </c>
    </row>
    <row r="353" spans="2:50" ht="15.75" customHeight="1" x14ac:dyDescent="0.2">
      <c r="B353" s="123">
        <v>43966</v>
      </c>
      <c r="C353" s="124">
        <v>0.09</v>
      </c>
      <c r="D353" s="124">
        <v>0.09</v>
      </c>
      <c r="E353" s="124">
        <v>0.12</v>
      </c>
      <c r="F353" s="124">
        <v>0.15</v>
      </c>
      <c r="G353" s="124">
        <v>0.15</v>
      </c>
      <c r="H353" s="124">
        <v>0.16</v>
      </c>
      <c r="I353" s="124">
        <v>0.19</v>
      </c>
      <c r="J353" s="124">
        <v>0.31</v>
      </c>
      <c r="K353" s="124">
        <v>0.49</v>
      </c>
      <c r="L353" s="124">
        <v>0.64</v>
      </c>
      <c r="M353" s="124">
        <v>1.05</v>
      </c>
      <c r="N353" s="125">
        <v>1.32</v>
      </c>
      <c r="O353" s="119"/>
      <c r="P353" s="120">
        <f t="shared" si="787"/>
        <v>43966</v>
      </c>
      <c r="Q353" s="126">
        <f t="shared" ref="Q353:W353" si="1064">SUMIF($B$9:$N$9,Q$9,$B353:$N353)/100</f>
        <v>8.9999999999999998E-4</v>
      </c>
      <c r="R353" s="126">
        <f t="shared" si="1064"/>
        <v>8.9999999999999998E-4</v>
      </c>
      <c r="S353" s="126">
        <f t="shared" si="1064"/>
        <v>1.1999999999999999E-3</v>
      </c>
      <c r="T353" s="126">
        <f t="shared" si="1064"/>
        <v>1.5E-3</v>
      </c>
      <c r="U353" s="126">
        <f t="shared" si="1064"/>
        <v>1.5E-3</v>
      </c>
      <c r="V353" s="126">
        <f t="shared" si="1064"/>
        <v>1.6000000000000001E-3</v>
      </c>
      <c r="W353" s="126">
        <f t="shared" si="1064"/>
        <v>1.9E-3</v>
      </c>
      <c r="X353" s="127">
        <f t="shared" si="789"/>
        <v>2.5000000000000001E-3</v>
      </c>
      <c r="Y353" s="126">
        <f t="shared" si="790"/>
        <v>3.0999999999999999E-3</v>
      </c>
      <c r="Z353" s="127">
        <f t="shared" si="791"/>
        <v>4.0000000000000001E-3</v>
      </c>
      <c r="AA353" s="126">
        <f t="shared" si="792"/>
        <v>4.8999999999999998E-3</v>
      </c>
      <c r="AB353" s="127">
        <f t="shared" si="1058"/>
        <v>5.4000000000000003E-3</v>
      </c>
      <c r="AC353" s="127">
        <f t="shared" si="1058"/>
        <v>5.9000000000000007E-3</v>
      </c>
      <c r="AD353" s="126">
        <f t="shared" si="793"/>
        <v>6.4000000000000003E-3</v>
      </c>
      <c r="AE353" s="127">
        <f t="shared" ref="AE353:AM353" si="1065">+($AN353-$AD353)/10+AD353</f>
        <v>6.8100000000000001E-3</v>
      </c>
      <c r="AF353" s="127">
        <f t="shared" si="1065"/>
        <v>7.2199999999999999E-3</v>
      </c>
      <c r="AG353" s="127">
        <f t="shared" si="1065"/>
        <v>7.6299999999999996E-3</v>
      </c>
      <c r="AH353" s="127">
        <f t="shared" si="1065"/>
        <v>8.0400000000000003E-3</v>
      </c>
      <c r="AI353" s="127">
        <f t="shared" si="1065"/>
        <v>8.4500000000000009E-3</v>
      </c>
      <c r="AJ353" s="127">
        <f t="shared" si="1065"/>
        <v>8.8600000000000016E-3</v>
      </c>
      <c r="AK353" s="127">
        <f t="shared" si="1065"/>
        <v>9.2700000000000022E-3</v>
      </c>
      <c r="AL353" s="127">
        <f t="shared" si="1065"/>
        <v>9.6800000000000028E-3</v>
      </c>
      <c r="AM353" s="127">
        <f t="shared" si="1065"/>
        <v>1.0090000000000003E-2</v>
      </c>
      <c r="AN353" s="126">
        <f t="shared" si="795"/>
        <v>1.0500000000000001E-2</v>
      </c>
      <c r="AO353" s="127">
        <f t="shared" ref="AO353:AW353" si="1066">+($AX353-$AN353)/10+AN353</f>
        <v>1.077E-2</v>
      </c>
      <c r="AP353" s="127">
        <f t="shared" si="1066"/>
        <v>1.1039999999999999E-2</v>
      </c>
      <c r="AQ353" s="127">
        <f t="shared" si="1066"/>
        <v>1.1309999999999999E-2</v>
      </c>
      <c r="AR353" s="127">
        <f t="shared" si="1066"/>
        <v>1.1579999999999998E-2</v>
      </c>
      <c r="AS353" s="127">
        <f t="shared" si="1066"/>
        <v>1.1849999999999998E-2</v>
      </c>
      <c r="AT353" s="127">
        <f t="shared" si="1066"/>
        <v>1.2119999999999997E-2</v>
      </c>
      <c r="AU353" s="127">
        <f t="shared" si="1066"/>
        <v>1.2389999999999997E-2</v>
      </c>
      <c r="AV353" s="127">
        <f t="shared" si="1066"/>
        <v>1.2659999999999996E-2</v>
      </c>
      <c r="AW353" s="127">
        <f t="shared" si="1066"/>
        <v>1.2929999999999995E-2</v>
      </c>
      <c r="AX353" s="126">
        <f t="shared" si="797"/>
        <v>1.32E-2</v>
      </c>
    </row>
    <row r="354" spans="2:50" ht="15.75" customHeight="1" x14ac:dyDescent="0.2">
      <c r="B354" s="123">
        <v>43969</v>
      </c>
      <c r="C354" s="128">
        <v>0.1</v>
      </c>
      <c r="D354" s="128">
        <v>0.11</v>
      </c>
      <c r="E354" s="128">
        <v>0.13</v>
      </c>
      <c r="F354" s="128">
        <v>0.15</v>
      </c>
      <c r="G354" s="128">
        <v>0.17</v>
      </c>
      <c r="H354" s="128">
        <v>0.18</v>
      </c>
      <c r="I354" s="128">
        <v>0.24</v>
      </c>
      <c r="J354" s="128">
        <v>0.38</v>
      </c>
      <c r="K354" s="128">
        <v>0.56999999999999995</v>
      </c>
      <c r="L354" s="128">
        <v>0.73</v>
      </c>
      <c r="M354" s="128">
        <v>1.17</v>
      </c>
      <c r="N354" s="129">
        <v>1.44</v>
      </c>
      <c r="O354" s="119"/>
      <c r="P354" s="120">
        <f t="shared" si="787"/>
        <v>43969</v>
      </c>
      <c r="Q354" s="121">
        <f t="shared" ref="Q354:W354" si="1067">SUMIF($B$9:$N$9,Q$9,$B354:$N354)/100</f>
        <v>1E-3</v>
      </c>
      <c r="R354" s="121">
        <f t="shared" si="1067"/>
        <v>1.1000000000000001E-3</v>
      </c>
      <c r="S354" s="121">
        <f t="shared" si="1067"/>
        <v>1.2999999999999999E-3</v>
      </c>
      <c r="T354" s="121">
        <f t="shared" si="1067"/>
        <v>1.5E-3</v>
      </c>
      <c r="U354" s="121">
        <f t="shared" si="1067"/>
        <v>1.7000000000000001E-3</v>
      </c>
      <c r="V354" s="121">
        <f t="shared" si="1067"/>
        <v>1.8E-3</v>
      </c>
      <c r="W354" s="121">
        <f t="shared" si="1067"/>
        <v>2.3999999999999998E-3</v>
      </c>
      <c r="X354" s="122">
        <f t="shared" si="789"/>
        <v>3.0999999999999999E-3</v>
      </c>
      <c r="Y354" s="121">
        <f t="shared" si="790"/>
        <v>3.8E-3</v>
      </c>
      <c r="Z354" s="122">
        <f t="shared" si="791"/>
        <v>4.7499999999999999E-3</v>
      </c>
      <c r="AA354" s="121">
        <f t="shared" si="792"/>
        <v>5.6999999999999993E-3</v>
      </c>
      <c r="AB354" s="122">
        <f t="shared" si="1058"/>
        <v>6.2333333333333329E-3</v>
      </c>
      <c r="AC354" s="122">
        <f t="shared" si="1058"/>
        <v>6.7666666666666665E-3</v>
      </c>
      <c r="AD354" s="121">
        <f t="shared" si="793"/>
        <v>7.3000000000000001E-3</v>
      </c>
      <c r="AE354" s="122">
        <f t="shared" ref="AE354:AM354" si="1068">+($AN354-$AD354)/10+AD354</f>
        <v>7.7400000000000004E-3</v>
      </c>
      <c r="AF354" s="122">
        <f t="shared" si="1068"/>
        <v>8.1799999999999998E-3</v>
      </c>
      <c r="AG354" s="122">
        <f t="shared" si="1068"/>
        <v>8.6199999999999992E-3</v>
      </c>
      <c r="AH354" s="122">
        <f t="shared" si="1068"/>
        <v>9.0599999999999986E-3</v>
      </c>
      <c r="AI354" s="122">
        <f t="shared" si="1068"/>
        <v>9.499999999999998E-3</v>
      </c>
      <c r="AJ354" s="122">
        <f t="shared" si="1068"/>
        <v>9.9399999999999974E-3</v>
      </c>
      <c r="AK354" s="122">
        <f t="shared" si="1068"/>
        <v>1.0379999999999997E-2</v>
      </c>
      <c r="AL354" s="122">
        <f t="shared" si="1068"/>
        <v>1.0819999999999996E-2</v>
      </c>
      <c r="AM354" s="122">
        <f t="shared" si="1068"/>
        <v>1.1259999999999996E-2</v>
      </c>
      <c r="AN354" s="121">
        <f t="shared" si="795"/>
        <v>1.1699999999999999E-2</v>
      </c>
      <c r="AO354" s="122">
        <f t="shared" ref="AO354:AW354" si="1069">+($AX354-$AN354)/10+AN354</f>
        <v>1.1969999999999998E-2</v>
      </c>
      <c r="AP354" s="122">
        <f t="shared" si="1069"/>
        <v>1.2239999999999997E-2</v>
      </c>
      <c r="AQ354" s="122">
        <f t="shared" si="1069"/>
        <v>1.2509999999999997E-2</v>
      </c>
      <c r="AR354" s="122">
        <f t="shared" si="1069"/>
        <v>1.2779999999999996E-2</v>
      </c>
      <c r="AS354" s="122">
        <f t="shared" si="1069"/>
        <v>1.3049999999999996E-2</v>
      </c>
      <c r="AT354" s="122">
        <f t="shared" si="1069"/>
        <v>1.3319999999999995E-2</v>
      </c>
      <c r="AU354" s="122">
        <f t="shared" si="1069"/>
        <v>1.3589999999999994E-2</v>
      </c>
      <c r="AV354" s="122">
        <f t="shared" si="1069"/>
        <v>1.3859999999999994E-2</v>
      </c>
      <c r="AW354" s="122">
        <f t="shared" si="1069"/>
        <v>1.4129999999999993E-2</v>
      </c>
      <c r="AX354" s="121">
        <f t="shared" si="797"/>
        <v>1.44E-2</v>
      </c>
    </row>
    <row r="355" spans="2:50" ht="15.75" customHeight="1" x14ac:dyDescent="0.2">
      <c r="B355" s="123">
        <v>43970</v>
      </c>
      <c r="C355" s="124">
        <v>0.09</v>
      </c>
      <c r="D355" s="124">
        <v>0.11</v>
      </c>
      <c r="E355" s="124">
        <v>0.13</v>
      </c>
      <c r="F355" s="124">
        <v>0.15</v>
      </c>
      <c r="G355" s="124">
        <v>0.16</v>
      </c>
      <c r="H355" s="124">
        <v>0.17</v>
      </c>
      <c r="I355" s="124">
        <v>0.22</v>
      </c>
      <c r="J355" s="124">
        <v>0.35</v>
      </c>
      <c r="K355" s="124">
        <v>0.54</v>
      </c>
      <c r="L355" s="124">
        <v>0.7</v>
      </c>
      <c r="M355" s="124">
        <v>1.1499999999999999</v>
      </c>
      <c r="N355" s="125">
        <v>1.43</v>
      </c>
      <c r="O355" s="119"/>
      <c r="P355" s="120">
        <f t="shared" si="787"/>
        <v>43970</v>
      </c>
      <c r="Q355" s="126">
        <f t="shared" ref="Q355:W355" si="1070">SUMIF($B$9:$N$9,Q$9,$B355:$N355)/100</f>
        <v>8.9999999999999998E-4</v>
      </c>
      <c r="R355" s="126">
        <f t="shared" si="1070"/>
        <v>1.1000000000000001E-3</v>
      </c>
      <c r="S355" s="126">
        <f t="shared" si="1070"/>
        <v>1.2999999999999999E-3</v>
      </c>
      <c r="T355" s="126">
        <f t="shared" si="1070"/>
        <v>1.5E-3</v>
      </c>
      <c r="U355" s="126">
        <f t="shared" si="1070"/>
        <v>1.6000000000000001E-3</v>
      </c>
      <c r="V355" s="126">
        <f t="shared" si="1070"/>
        <v>1.7000000000000001E-3</v>
      </c>
      <c r="W355" s="126">
        <f t="shared" si="1070"/>
        <v>2.2000000000000001E-3</v>
      </c>
      <c r="X355" s="127">
        <f t="shared" si="789"/>
        <v>2.8500000000000001E-3</v>
      </c>
      <c r="Y355" s="126">
        <f t="shared" si="790"/>
        <v>3.4999999999999996E-3</v>
      </c>
      <c r="Z355" s="127">
        <f t="shared" si="791"/>
        <v>4.45E-3</v>
      </c>
      <c r="AA355" s="126">
        <f t="shared" si="792"/>
        <v>5.4000000000000003E-3</v>
      </c>
      <c r="AB355" s="127">
        <f t="shared" si="1058"/>
        <v>5.933333333333333E-3</v>
      </c>
      <c r="AC355" s="127">
        <f t="shared" si="1058"/>
        <v>6.4666666666666657E-3</v>
      </c>
      <c r="AD355" s="126">
        <f t="shared" si="793"/>
        <v>6.9999999999999993E-3</v>
      </c>
      <c r="AE355" s="127">
        <f t="shared" ref="AE355:AM355" si="1071">+($AN355-$AD355)/10+AD355</f>
        <v>7.4499999999999992E-3</v>
      </c>
      <c r="AF355" s="127">
        <f t="shared" si="1071"/>
        <v>7.899999999999999E-3</v>
      </c>
      <c r="AG355" s="127">
        <f t="shared" si="1071"/>
        <v>8.3499999999999998E-3</v>
      </c>
      <c r="AH355" s="127">
        <f t="shared" si="1071"/>
        <v>8.8000000000000005E-3</v>
      </c>
      <c r="AI355" s="127">
        <f t="shared" si="1071"/>
        <v>9.2500000000000013E-3</v>
      </c>
      <c r="AJ355" s="127">
        <f t="shared" si="1071"/>
        <v>9.700000000000002E-3</v>
      </c>
      <c r="AK355" s="127">
        <f t="shared" si="1071"/>
        <v>1.0150000000000003E-2</v>
      </c>
      <c r="AL355" s="127">
        <f t="shared" si="1071"/>
        <v>1.0600000000000004E-2</v>
      </c>
      <c r="AM355" s="127">
        <f t="shared" si="1071"/>
        <v>1.1050000000000004E-2</v>
      </c>
      <c r="AN355" s="126">
        <f t="shared" si="795"/>
        <v>1.15E-2</v>
      </c>
      <c r="AO355" s="127">
        <f t="shared" ref="AO355:AW355" si="1072">+($AX355-$AN355)/10+AN355</f>
        <v>1.1780000000000001E-2</v>
      </c>
      <c r="AP355" s="127">
        <f t="shared" si="1072"/>
        <v>1.2060000000000001E-2</v>
      </c>
      <c r="AQ355" s="127">
        <f t="shared" si="1072"/>
        <v>1.2340000000000002E-2</v>
      </c>
      <c r="AR355" s="127">
        <f t="shared" si="1072"/>
        <v>1.2620000000000003E-2</v>
      </c>
      <c r="AS355" s="127">
        <f t="shared" si="1072"/>
        <v>1.2900000000000003E-2</v>
      </c>
      <c r="AT355" s="127">
        <f t="shared" si="1072"/>
        <v>1.3180000000000004E-2</v>
      </c>
      <c r="AU355" s="127">
        <f t="shared" si="1072"/>
        <v>1.3460000000000005E-2</v>
      </c>
      <c r="AV355" s="127">
        <f t="shared" si="1072"/>
        <v>1.3740000000000006E-2</v>
      </c>
      <c r="AW355" s="127">
        <f t="shared" si="1072"/>
        <v>1.4020000000000006E-2</v>
      </c>
      <c r="AX355" s="126">
        <f t="shared" si="797"/>
        <v>1.43E-2</v>
      </c>
    </row>
    <row r="356" spans="2:50" ht="15.75" customHeight="1" x14ac:dyDescent="0.2">
      <c r="B356" s="123">
        <v>43971</v>
      </c>
      <c r="C356" s="128">
        <v>0.08</v>
      </c>
      <c r="D356" s="128">
        <v>0.11</v>
      </c>
      <c r="E356" s="128">
        <v>0.12</v>
      </c>
      <c r="F356" s="128">
        <v>0.14000000000000001</v>
      </c>
      <c r="G356" s="128">
        <v>0.16</v>
      </c>
      <c r="H356" s="128">
        <v>0.16</v>
      </c>
      <c r="I356" s="128">
        <v>0.21</v>
      </c>
      <c r="J356" s="128">
        <v>0.34</v>
      </c>
      <c r="K356" s="128">
        <v>0.53</v>
      </c>
      <c r="L356" s="128">
        <v>0.68</v>
      </c>
      <c r="M356" s="128">
        <v>1.19</v>
      </c>
      <c r="N356" s="129">
        <v>1.4</v>
      </c>
      <c r="O356" s="119"/>
      <c r="P356" s="120">
        <f t="shared" si="787"/>
        <v>43971</v>
      </c>
      <c r="Q356" s="121">
        <f t="shared" ref="Q356:W356" si="1073">SUMIF($B$9:$N$9,Q$9,$B356:$N356)/100</f>
        <v>8.0000000000000004E-4</v>
      </c>
      <c r="R356" s="121">
        <f t="shared" si="1073"/>
        <v>1.1000000000000001E-3</v>
      </c>
      <c r="S356" s="121">
        <f t="shared" si="1073"/>
        <v>1.1999999999999999E-3</v>
      </c>
      <c r="T356" s="121">
        <f t="shared" si="1073"/>
        <v>1.4000000000000002E-3</v>
      </c>
      <c r="U356" s="121">
        <f t="shared" si="1073"/>
        <v>1.6000000000000001E-3</v>
      </c>
      <c r="V356" s="121">
        <f t="shared" si="1073"/>
        <v>1.6000000000000001E-3</v>
      </c>
      <c r="W356" s="121">
        <f t="shared" si="1073"/>
        <v>2.0999999999999999E-3</v>
      </c>
      <c r="X356" s="122">
        <f t="shared" si="789"/>
        <v>2.7499999999999998E-3</v>
      </c>
      <c r="Y356" s="121">
        <f t="shared" si="790"/>
        <v>3.4000000000000002E-3</v>
      </c>
      <c r="Z356" s="122">
        <f t="shared" si="791"/>
        <v>4.3499999999999997E-3</v>
      </c>
      <c r="AA356" s="121">
        <f t="shared" si="792"/>
        <v>5.3E-3</v>
      </c>
      <c r="AB356" s="122">
        <f t="shared" si="1058"/>
        <v>5.8000000000000005E-3</v>
      </c>
      <c r="AC356" s="122">
        <f t="shared" si="1058"/>
        <v>6.3000000000000009E-3</v>
      </c>
      <c r="AD356" s="121">
        <f t="shared" si="793"/>
        <v>6.8000000000000005E-3</v>
      </c>
      <c r="AE356" s="122">
        <f t="shared" ref="AE356:AM356" si="1074">+($AN356-$AD356)/10+AD356</f>
        <v>7.3100000000000005E-3</v>
      </c>
      <c r="AF356" s="122">
        <f t="shared" si="1074"/>
        <v>7.8200000000000006E-3</v>
      </c>
      <c r="AG356" s="122">
        <f t="shared" si="1074"/>
        <v>8.3300000000000006E-3</v>
      </c>
      <c r="AH356" s="122">
        <f t="shared" si="1074"/>
        <v>8.8400000000000006E-3</v>
      </c>
      <c r="AI356" s="122">
        <f t="shared" si="1074"/>
        <v>9.3500000000000007E-3</v>
      </c>
      <c r="AJ356" s="122">
        <f t="shared" si="1074"/>
        <v>9.8600000000000007E-3</v>
      </c>
      <c r="AK356" s="122">
        <f t="shared" si="1074"/>
        <v>1.0370000000000001E-2</v>
      </c>
      <c r="AL356" s="122">
        <f t="shared" si="1074"/>
        <v>1.0880000000000001E-2</v>
      </c>
      <c r="AM356" s="122">
        <f t="shared" si="1074"/>
        <v>1.1390000000000001E-2</v>
      </c>
      <c r="AN356" s="121">
        <f t="shared" si="795"/>
        <v>1.1899999999999999E-2</v>
      </c>
      <c r="AO356" s="122">
        <f t="shared" ref="AO356:AW356" si="1075">+($AX356-$AN356)/10+AN356</f>
        <v>1.2109999999999999E-2</v>
      </c>
      <c r="AP356" s="122">
        <f t="shared" si="1075"/>
        <v>1.2319999999999999E-2</v>
      </c>
      <c r="AQ356" s="122">
        <f t="shared" si="1075"/>
        <v>1.2529999999999999E-2</v>
      </c>
      <c r="AR356" s="122">
        <f t="shared" si="1075"/>
        <v>1.274E-2</v>
      </c>
      <c r="AS356" s="122">
        <f t="shared" si="1075"/>
        <v>1.295E-2</v>
      </c>
      <c r="AT356" s="122">
        <f t="shared" si="1075"/>
        <v>1.316E-2</v>
      </c>
      <c r="AU356" s="122">
        <f t="shared" si="1075"/>
        <v>1.337E-2</v>
      </c>
      <c r="AV356" s="122">
        <f t="shared" si="1075"/>
        <v>1.358E-2</v>
      </c>
      <c r="AW356" s="122">
        <f t="shared" si="1075"/>
        <v>1.379E-2</v>
      </c>
      <c r="AX356" s="121">
        <f t="shared" si="797"/>
        <v>1.3999999999999999E-2</v>
      </c>
    </row>
    <row r="357" spans="2:50" ht="15.75" customHeight="1" x14ac:dyDescent="0.2">
      <c r="B357" s="123">
        <v>43972</v>
      </c>
      <c r="C357" s="124">
        <v>0.09</v>
      </c>
      <c r="D357" s="124">
        <v>0.11</v>
      </c>
      <c r="E357" s="124">
        <v>0.12</v>
      </c>
      <c r="F357" s="124">
        <v>0.14000000000000001</v>
      </c>
      <c r="G357" s="124">
        <v>0.16</v>
      </c>
      <c r="H357" s="124">
        <v>0.17</v>
      </c>
      <c r="I357" s="124">
        <v>0.21</v>
      </c>
      <c r="J357" s="124">
        <v>0.35</v>
      </c>
      <c r="K357" s="124">
        <v>0.53</v>
      </c>
      <c r="L357" s="124">
        <v>0.68</v>
      </c>
      <c r="M357" s="124">
        <v>1.1599999999999999</v>
      </c>
      <c r="N357" s="125">
        <v>1.4</v>
      </c>
      <c r="O357" s="119"/>
      <c r="P357" s="120">
        <f t="shared" si="787"/>
        <v>43972</v>
      </c>
      <c r="Q357" s="126">
        <f t="shared" ref="Q357:W357" si="1076">SUMIF($B$9:$N$9,Q$9,$B357:$N357)/100</f>
        <v>8.9999999999999998E-4</v>
      </c>
      <c r="R357" s="126">
        <f t="shared" si="1076"/>
        <v>1.1000000000000001E-3</v>
      </c>
      <c r="S357" s="126">
        <f t="shared" si="1076"/>
        <v>1.1999999999999999E-3</v>
      </c>
      <c r="T357" s="126">
        <f t="shared" si="1076"/>
        <v>1.4000000000000002E-3</v>
      </c>
      <c r="U357" s="126">
        <f t="shared" si="1076"/>
        <v>1.6000000000000001E-3</v>
      </c>
      <c r="V357" s="126">
        <f t="shared" si="1076"/>
        <v>1.7000000000000001E-3</v>
      </c>
      <c r="W357" s="126">
        <f t="shared" si="1076"/>
        <v>2.0999999999999999E-3</v>
      </c>
      <c r="X357" s="127">
        <f t="shared" si="789"/>
        <v>2.7999999999999995E-3</v>
      </c>
      <c r="Y357" s="126">
        <f t="shared" si="790"/>
        <v>3.4999999999999996E-3</v>
      </c>
      <c r="Z357" s="127">
        <f t="shared" si="791"/>
        <v>4.3999999999999994E-3</v>
      </c>
      <c r="AA357" s="126">
        <f t="shared" si="792"/>
        <v>5.3E-3</v>
      </c>
      <c r="AB357" s="127">
        <f t="shared" si="1058"/>
        <v>5.8000000000000005E-3</v>
      </c>
      <c r="AC357" s="127">
        <f t="shared" si="1058"/>
        <v>6.3000000000000009E-3</v>
      </c>
      <c r="AD357" s="126">
        <f t="shared" si="793"/>
        <v>6.8000000000000005E-3</v>
      </c>
      <c r="AE357" s="127">
        <f t="shared" ref="AE357:AM357" si="1077">+($AN357-$AD357)/10+AD357</f>
        <v>7.28E-3</v>
      </c>
      <c r="AF357" s="127">
        <f t="shared" si="1077"/>
        <v>7.7599999999999995E-3</v>
      </c>
      <c r="AG357" s="127">
        <f t="shared" si="1077"/>
        <v>8.2399999999999991E-3</v>
      </c>
      <c r="AH357" s="127">
        <f t="shared" si="1077"/>
        <v>8.7199999999999986E-3</v>
      </c>
      <c r="AI357" s="127">
        <f t="shared" si="1077"/>
        <v>9.1999999999999981E-3</v>
      </c>
      <c r="AJ357" s="127">
        <f t="shared" si="1077"/>
        <v>9.6799999999999976E-3</v>
      </c>
      <c r="AK357" s="127">
        <f t="shared" si="1077"/>
        <v>1.0159999999999997E-2</v>
      </c>
      <c r="AL357" s="127">
        <f t="shared" si="1077"/>
        <v>1.0639999999999997E-2</v>
      </c>
      <c r="AM357" s="127">
        <f t="shared" si="1077"/>
        <v>1.1119999999999996E-2</v>
      </c>
      <c r="AN357" s="126">
        <f t="shared" si="795"/>
        <v>1.1599999999999999E-2</v>
      </c>
      <c r="AO357" s="127">
        <f t="shared" ref="AO357:AW357" si="1078">+($AX357-$AN357)/10+AN357</f>
        <v>1.184E-2</v>
      </c>
      <c r="AP357" s="127">
        <f t="shared" si="1078"/>
        <v>1.208E-2</v>
      </c>
      <c r="AQ357" s="127">
        <f t="shared" si="1078"/>
        <v>1.2320000000000001E-2</v>
      </c>
      <c r="AR357" s="127">
        <f t="shared" si="1078"/>
        <v>1.2560000000000002E-2</v>
      </c>
      <c r="AS357" s="127">
        <f t="shared" si="1078"/>
        <v>1.2800000000000002E-2</v>
      </c>
      <c r="AT357" s="127">
        <f t="shared" si="1078"/>
        <v>1.3040000000000003E-2</v>
      </c>
      <c r="AU357" s="127">
        <f t="shared" si="1078"/>
        <v>1.3280000000000004E-2</v>
      </c>
      <c r="AV357" s="127">
        <f t="shared" si="1078"/>
        <v>1.3520000000000004E-2</v>
      </c>
      <c r="AW357" s="127">
        <f t="shared" si="1078"/>
        <v>1.3760000000000005E-2</v>
      </c>
      <c r="AX357" s="126">
        <f t="shared" si="797"/>
        <v>1.3999999999999999E-2</v>
      </c>
    </row>
    <row r="358" spans="2:50" ht="15.75" customHeight="1" x14ac:dyDescent="0.2">
      <c r="B358" s="123">
        <v>43973</v>
      </c>
      <c r="C358" s="128">
        <v>0.09</v>
      </c>
      <c r="D358" s="128">
        <v>0.11</v>
      </c>
      <c r="E358" s="128">
        <v>0.12</v>
      </c>
      <c r="F358" s="128">
        <v>0.16</v>
      </c>
      <c r="G358" s="128">
        <v>0.17</v>
      </c>
      <c r="H358" s="128">
        <v>0.17</v>
      </c>
      <c r="I358" s="128">
        <v>0.21</v>
      </c>
      <c r="J358" s="128">
        <v>0.34</v>
      </c>
      <c r="K358" s="128">
        <v>0.51</v>
      </c>
      <c r="L358" s="128">
        <v>0.66</v>
      </c>
      <c r="M358" s="128">
        <v>1.1200000000000001</v>
      </c>
      <c r="N358" s="129">
        <v>1.37</v>
      </c>
      <c r="O358" s="119"/>
      <c r="P358" s="120">
        <f t="shared" si="787"/>
        <v>43973</v>
      </c>
      <c r="Q358" s="121">
        <f t="shared" ref="Q358:W358" si="1079">SUMIF($B$9:$N$9,Q$9,$B358:$N358)/100</f>
        <v>8.9999999999999998E-4</v>
      </c>
      <c r="R358" s="121">
        <f t="shared" si="1079"/>
        <v>1.1000000000000001E-3</v>
      </c>
      <c r="S358" s="121">
        <f t="shared" si="1079"/>
        <v>1.1999999999999999E-3</v>
      </c>
      <c r="T358" s="121">
        <f t="shared" si="1079"/>
        <v>1.6000000000000001E-3</v>
      </c>
      <c r="U358" s="121">
        <f t="shared" si="1079"/>
        <v>1.7000000000000001E-3</v>
      </c>
      <c r="V358" s="121">
        <f t="shared" si="1079"/>
        <v>1.7000000000000001E-3</v>
      </c>
      <c r="W358" s="121">
        <f t="shared" si="1079"/>
        <v>2.0999999999999999E-3</v>
      </c>
      <c r="X358" s="122">
        <f t="shared" si="789"/>
        <v>2.7499999999999998E-3</v>
      </c>
      <c r="Y358" s="121">
        <f t="shared" si="790"/>
        <v>3.4000000000000002E-3</v>
      </c>
      <c r="Z358" s="122">
        <f t="shared" si="791"/>
        <v>4.2500000000000003E-3</v>
      </c>
      <c r="AA358" s="121">
        <f t="shared" si="792"/>
        <v>5.1000000000000004E-3</v>
      </c>
      <c r="AB358" s="122">
        <f t="shared" si="1058"/>
        <v>5.5999999999999999E-3</v>
      </c>
      <c r="AC358" s="122">
        <f t="shared" si="1058"/>
        <v>6.0999999999999995E-3</v>
      </c>
      <c r="AD358" s="121">
        <f t="shared" si="793"/>
        <v>6.6E-3</v>
      </c>
      <c r="AE358" s="122">
        <f t="shared" ref="AE358:AM358" si="1080">+($AN358-$AD358)/10+AD358</f>
        <v>7.0600000000000003E-3</v>
      </c>
      <c r="AF358" s="122">
        <f t="shared" si="1080"/>
        <v>7.5200000000000006E-3</v>
      </c>
      <c r="AG358" s="122">
        <f t="shared" si="1080"/>
        <v>7.980000000000001E-3</v>
      </c>
      <c r="AH358" s="122">
        <f t="shared" si="1080"/>
        <v>8.4400000000000013E-3</v>
      </c>
      <c r="AI358" s="122">
        <f t="shared" si="1080"/>
        <v>8.9000000000000017E-3</v>
      </c>
      <c r="AJ358" s="122">
        <f t="shared" si="1080"/>
        <v>9.360000000000002E-3</v>
      </c>
      <c r="AK358" s="122">
        <f t="shared" si="1080"/>
        <v>9.8200000000000023E-3</v>
      </c>
      <c r="AL358" s="122">
        <f t="shared" si="1080"/>
        <v>1.0280000000000003E-2</v>
      </c>
      <c r="AM358" s="122">
        <f t="shared" si="1080"/>
        <v>1.0740000000000003E-2</v>
      </c>
      <c r="AN358" s="121">
        <f t="shared" si="795"/>
        <v>1.1200000000000002E-2</v>
      </c>
      <c r="AO358" s="122">
        <f t="shared" ref="AO358:AW358" si="1081">+($AX358-$AN358)/10+AN358</f>
        <v>1.1450000000000002E-2</v>
      </c>
      <c r="AP358" s="122">
        <f t="shared" si="1081"/>
        <v>1.1700000000000002E-2</v>
      </c>
      <c r="AQ358" s="122">
        <f t="shared" si="1081"/>
        <v>1.1950000000000002E-2</v>
      </c>
      <c r="AR358" s="122">
        <f t="shared" si="1081"/>
        <v>1.2200000000000003E-2</v>
      </c>
      <c r="AS358" s="122">
        <f t="shared" si="1081"/>
        <v>1.2450000000000003E-2</v>
      </c>
      <c r="AT358" s="122">
        <f t="shared" si="1081"/>
        <v>1.2700000000000003E-2</v>
      </c>
      <c r="AU358" s="122">
        <f t="shared" si="1081"/>
        <v>1.2950000000000003E-2</v>
      </c>
      <c r="AV358" s="122">
        <f t="shared" si="1081"/>
        <v>1.3200000000000003E-2</v>
      </c>
      <c r="AW358" s="122">
        <f t="shared" si="1081"/>
        <v>1.3450000000000004E-2</v>
      </c>
      <c r="AX358" s="121">
        <f t="shared" si="797"/>
        <v>1.37E-2</v>
      </c>
    </row>
    <row r="359" spans="2:50" ht="15.75" customHeight="1" x14ac:dyDescent="0.2">
      <c r="B359" s="123">
        <v>43977</v>
      </c>
      <c r="C359" s="124">
        <v>0.1</v>
      </c>
      <c r="D359" s="124">
        <v>0.12</v>
      </c>
      <c r="E359" s="124">
        <v>0.14000000000000001</v>
      </c>
      <c r="F359" s="124">
        <v>0.17</v>
      </c>
      <c r="G359" s="124">
        <v>0.17</v>
      </c>
      <c r="H359" s="124">
        <v>0.18</v>
      </c>
      <c r="I359" s="124">
        <v>0.22</v>
      </c>
      <c r="J359" s="124">
        <v>0.35</v>
      </c>
      <c r="K359" s="124">
        <v>0.53</v>
      </c>
      <c r="L359" s="124">
        <v>0.69</v>
      </c>
      <c r="M359" s="124">
        <v>1.19</v>
      </c>
      <c r="N359" s="125">
        <v>1.43</v>
      </c>
      <c r="O359" s="119"/>
      <c r="P359" s="120">
        <f t="shared" si="787"/>
        <v>43977</v>
      </c>
      <c r="Q359" s="126">
        <f t="shared" ref="Q359:W359" si="1082">SUMIF($B$9:$N$9,Q$9,$B359:$N359)/100</f>
        <v>1E-3</v>
      </c>
      <c r="R359" s="126">
        <f t="shared" si="1082"/>
        <v>1.1999999999999999E-3</v>
      </c>
      <c r="S359" s="126">
        <f t="shared" si="1082"/>
        <v>1.4000000000000002E-3</v>
      </c>
      <c r="T359" s="126">
        <f t="shared" si="1082"/>
        <v>1.7000000000000001E-3</v>
      </c>
      <c r="U359" s="126">
        <f t="shared" si="1082"/>
        <v>1.7000000000000001E-3</v>
      </c>
      <c r="V359" s="126">
        <f t="shared" si="1082"/>
        <v>1.8E-3</v>
      </c>
      <c r="W359" s="126">
        <f t="shared" si="1082"/>
        <v>2.2000000000000001E-3</v>
      </c>
      <c r="X359" s="127">
        <f t="shared" si="789"/>
        <v>2.8500000000000001E-3</v>
      </c>
      <c r="Y359" s="126">
        <f t="shared" si="790"/>
        <v>3.4999999999999996E-3</v>
      </c>
      <c r="Z359" s="127">
        <f t="shared" si="791"/>
        <v>4.3999999999999994E-3</v>
      </c>
      <c r="AA359" s="126">
        <f t="shared" si="792"/>
        <v>5.3E-3</v>
      </c>
      <c r="AB359" s="127">
        <f t="shared" si="1058"/>
        <v>5.8333333333333336E-3</v>
      </c>
      <c r="AC359" s="127">
        <f t="shared" si="1058"/>
        <v>6.3666666666666672E-3</v>
      </c>
      <c r="AD359" s="126">
        <f t="shared" si="793"/>
        <v>6.8999999999999999E-3</v>
      </c>
      <c r="AE359" s="127">
        <f t="shared" ref="AE359:AM359" si="1083">+($AN359-$AD359)/10+AD359</f>
        <v>7.3999999999999995E-3</v>
      </c>
      <c r="AF359" s="127">
        <f t="shared" si="1083"/>
        <v>7.899999999999999E-3</v>
      </c>
      <c r="AG359" s="127">
        <f t="shared" si="1083"/>
        <v>8.3999999999999995E-3</v>
      </c>
      <c r="AH359" s="127">
        <f t="shared" si="1083"/>
        <v>8.8999999999999999E-3</v>
      </c>
      <c r="AI359" s="127">
        <f t="shared" si="1083"/>
        <v>9.4000000000000004E-3</v>
      </c>
      <c r="AJ359" s="127">
        <f t="shared" si="1083"/>
        <v>9.9000000000000008E-3</v>
      </c>
      <c r="AK359" s="127">
        <f t="shared" si="1083"/>
        <v>1.0400000000000001E-2</v>
      </c>
      <c r="AL359" s="127">
        <f t="shared" si="1083"/>
        <v>1.0900000000000002E-2</v>
      </c>
      <c r="AM359" s="127">
        <f t="shared" si="1083"/>
        <v>1.1400000000000002E-2</v>
      </c>
      <c r="AN359" s="126">
        <f t="shared" si="795"/>
        <v>1.1899999999999999E-2</v>
      </c>
      <c r="AO359" s="127">
        <f t="shared" ref="AO359:AW359" si="1084">+($AX359-$AN359)/10+AN359</f>
        <v>1.214E-2</v>
      </c>
      <c r="AP359" s="127">
        <f t="shared" si="1084"/>
        <v>1.238E-2</v>
      </c>
      <c r="AQ359" s="127">
        <f t="shared" si="1084"/>
        <v>1.2620000000000001E-2</v>
      </c>
      <c r="AR359" s="127">
        <f t="shared" si="1084"/>
        <v>1.2860000000000002E-2</v>
      </c>
      <c r="AS359" s="127">
        <f t="shared" si="1084"/>
        <v>1.3100000000000002E-2</v>
      </c>
      <c r="AT359" s="127">
        <f t="shared" si="1084"/>
        <v>1.3340000000000003E-2</v>
      </c>
      <c r="AU359" s="127">
        <f t="shared" si="1084"/>
        <v>1.3580000000000004E-2</v>
      </c>
      <c r="AV359" s="127">
        <f t="shared" si="1084"/>
        <v>1.3820000000000004E-2</v>
      </c>
      <c r="AW359" s="127">
        <f t="shared" si="1084"/>
        <v>1.4060000000000005E-2</v>
      </c>
      <c r="AX359" s="126">
        <f t="shared" si="797"/>
        <v>1.43E-2</v>
      </c>
    </row>
    <row r="360" spans="2:50" ht="15.75" customHeight="1" x14ac:dyDescent="0.2">
      <c r="B360" s="123">
        <v>43978</v>
      </c>
      <c r="C360" s="128">
        <v>0.11</v>
      </c>
      <c r="D360" s="128">
        <v>0.14000000000000001</v>
      </c>
      <c r="E360" s="128">
        <v>0.15</v>
      </c>
      <c r="F360" s="128">
        <v>0.17</v>
      </c>
      <c r="G360" s="128">
        <v>0.18</v>
      </c>
      <c r="H360" s="128">
        <v>0.19</v>
      </c>
      <c r="I360" s="128">
        <v>0.22</v>
      </c>
      <c r="J360" s="128">
        <v>0.34</v>
      </c>
      <c r="K360" s="128">
        <v>0.52</v>
      </c>
      <c r="L360" s="128">
        <v>0.68</v>
      </c>
      <c r="M360" s="128">
        <v>1.19</v>
      </c>
      <c r="N360" s="129">
        <v>1.44</v>
      </c>
      <c r="O360" s="119"/>
      <c r="P360" s="120">
        <f t="shared" si="787"/>
        <v>43978</v>
      </c>
      <c r="Q360" s="121">
        <f t="shared" ref="Q360:W360" si="1085">SUMIF($B$9:$N$9,Q$9,$B360:$N360)/100</f>
        <v>1.1000000000000001E-3</v>
      </c>
      <c r="R360" s="121">
        <f t="shared" si="1085"/>
        <v>1.4000000000000002E-3</v>
      </c>
      <c r="S360" s="121">
        <f t="shared" si="1085"/>
        <v>1.5E-3</v>
      </c>
      <c r="T360" s="121">
        <f t="shared" si="1085"/>
        <v>1.7000000000000001E-3</v>
      </c>
      <c r="U360" s="121">
        <f t="shared" si="1085"/>
        <v>1.8E-3</v>
      </c>
      <c r="V360" s="121">
        <f t="shared" si="1085"/>
        <v>1.9E-3</v>
      </c>
      <c r="W360" s="121">
        <f t="shared" si="1085"/>
        <v>2.2000000000000001E-3</v>
      </c>
      <c r="X360" s="122">
        <f t="shared" si="789"/>
        <v>2.8000000000000004E-3</v>
      </c>
      <c r="Y360" s="121">
        <f t="shared" si="790"/>
        <v>3.4000000000000002E-3</v>
      </c>
      <c r="Z360" s="122">
        <f t="shared" si="791"/>
        <v>4.3E-3</v>
      </c>
      <c r="AA360" s="121">
        <f t="shared" si="792"/>
        <v>5.1999999999999998E-3</v>
      </c>
      <c r="AB360" s="122">
        <f t="shared" si="1058"/>
        <v>5.7333333333333333E-3</v>
      </c>
      <c r="AC360" s="122">
        <f t="shared" si="1058"/>
        <v>6.2666666666666669E-3</v>
      </c>
      <c r="AD360" s="121">
        <f t="shared" si="793"/>
        <v>6.8000000000000005E-3</v>
      </c>
      <c r="AE360" s="122">
        <f t="shared" ref="AE360:AM360" si="1086">+($AN360-$AD360)/10+AD360</f>
        <v>7.3100000000000005E-3</v>
      </c>
      <c r="AF360" s="122">
        <f t="shared" si="1086"/>
        <v>7.8200000000000006E-3</v>
      </c>
      <c r="AG360" s="122">
        <f t="shared" si="1086"/>
        <v>8.3300000000000006E-3</v>
      </c>
      <c r="AH360" s="122">
        <f t="shared" si="1086"/>
        <v>8.8400000000000006E-3</v>
      </c>
      <c r="AI360" s="122">
        <f t="shared" si="1086"/>
        <v>9.3500000000000007E-3</v>
      </c>
      <c r="AJ360" s="122">
        <f t="shared" si="1086"/>
        <v>9.8600000000000007E-3</v>
      </c>
      <c r="AK360" s="122">
        <f t="shared" si="1086"/>
        <v>1.0370000000000001E-2</v>
      </c>
      <c r="AL360" s="122">
        <f t="shared" si="1086"/>
        <v>1.0880000000000001E-2</v>
      </c>
      <c r="AM360" s="122">
        <f t="shared" si="1086"/>
        <v>1.1390000000000001E-2</v>
      </c>
      <c r="AN360" s="121">
        <f t="shared" si="795"/>
        <v>1.1899999999999999E-2</v>
      </c>
      <c r="AO360" s="122">
        <f t="shared" ref="AO360:AW360" si="1087">+($AX360-$AN360)/10+AN360</f>
        <v>1.2149999999999999E-2</v>
      </c>
      <c r="AP360" s="122">
        <f t="shared" si="1087"/>
        <v>1.24E-2</v>
      </c>
      <c r="AQ360" s="122">
        <f t="shared" si="1087"/>
        <v>1.265E-2</v>
      </c>
      <c r="AR360" s="122">
        <f t="shared" si="1087"/>
        <v>1.29E-2</v>
      </c>
      <c r="AS360" s="122">
        <f t="shared" si="1087"/>
        <v>1.315E-2</v>
      </c>
      <c r="AT360" s="122">
        <f t="shared" si="1087"/>
        <v>1.34E-2</v>
      </c>
      <c r="AU360" s="122">
        <f t="shared" si="1087"/>
        <v>1.3650000000000001E-2</v>
      </c>
      <c r="AV360" s="122">
        <f t="shared" si="1087"/>
        <v>1.3900000000000001E-2</v>
      </c>
      <c r="AW360" s="122">
        <f t="shared" si="1087"/>
        <v>1.4150000000000001E-2</v>
      </c>
      <c r="AX360" s="121">
        <f t="shared" si="797"/>
        <v>1.44E-2</v>
      </c>
    </row>
    <row r="361" spans="2:50" ht="15.75" customHeight="1" x14ac:dyDescent="0.2">
      <c r="B361" s="123">
        <v>43979</v>
      </c>
      <c r="C361" s="124">
        <v>0.14000000000000001</v>
      </c>
      <c r="D361" s="124">
        <v>0.15</v>
      </c>
      <c r="E361" s="124">
        <v>0.15</v>
      </c>
      <c r="F361" s="124">
        <v>0.18</v>
      </c>
      <c r="G361" s="124">
        <v>0.17</v>
      </c>
      <c r="H361" s="124">
        <v>0.17</v>
      </c>
      <c r="I361" s="124">
        <v>0.22</v>
      </c>
      <c r="J361" s="124">
        <v>0.34</v>
      </c>
      <c r="K361" s="124">
        <v>0.54</v>
      </c>
      <c r="L361" s="124">
        <v>0.7</v>
      </c>
      <c r="M361" s="124">
        <v>1.23</v>
      </c>
      <c r="N361" s="125">
        <v>1.47</v>
      </c>
      <c r="O361" s="119"/>
      <c r="P361" s="120">
        <f t="shared" si="787"/>
        <v>43979</v>
      </c>
      <c r="Q361" s="126">
        <f t="shared" ref="Q361:W361" si="1088">SUMIF($B$9:$N$9,Q$9,$B361:$N361)/100</f>
        <v>1.4000000000000002E-3</v>
      </c>
      <c r="R361" s="126">
        <f t="shared" si="1088"/>
        <v>1.5E-3</v>
      </c>
      <c r="S361" s="126">
        <f t="shared" si="1088"/>
        <v>1.5E-3</v>
      </c>
      <c r="T361" s="126">
        <f t="shared" si="1088"/>
        <v>1.8E-3</v>
      </c>
      <c r="U361" s="126">
        <f t="shared" si="1088"/>
        <v>1.7000000000000001E-3</v>
      </c>
      <c r="V361" s="126">
        <f t="shared" si="1088"/>
        <v>1.7000000000000001E-3</v>
      </c>
      <c r="W361" s="126">
        <f t="shared" si="1088"/>
        <v>2.2000000000000001E-3</v>
      </c>
      <c r="X361" s="127">
        <f t="shared" si="789"/>
        <v>2.8000000000000004E-3</v>
      </c>
      <c r="Y361" s="126">
        <f t="shared" si="790"/>
        <v>3.4000000000000002E-3</v>
      </c>
      <c r="Z361" s="127">
        <f t="shared" si="791"/>
        <v>4.4000000000000003E-3</v>
      </c>
      <c r="AA361" s="126">
        <f t="shared" si="792"/>
        <v>5.4000000000000003E-3</v>
      </c>
      <c r="AB361" s="127">
        <f t="shared" si="1058"/>
        <v>5.933333333333333E-3</v>
      </c>
      <c r="AC361" s="127">
        <f t="shared" si="1058"/>
        <v>6.4666666666666657E-3</v>
      </c>
      <c r="AD361" s="126">
        <f t="shared" si="793"/>
        <v>6.9999999999999993E-3</v>
      </c>
      <c r="AE361" s="127">
        <f t="shared" ref="AE361:AM361" si="1089">+($AN361-$AD361)/10+AD361</f>
        <v>7.5299999999999994E-3</v>
      </c>
      <c r="AF361" s="127">
        <f t="shared" si="1089"/>
        <v>8.0599999999999995E-3</v>
      </c>
      <c r="AG361" s="127">
        <f t="shared" si="1089"/>
        <v>8.5900000000000004E-3</v>
      </c>
      <c r="AH361" s="127">
        <f t="shared" si="1089"/>
        <v>9.1199999999999996E-3</v>
      </c>
      <c r="AI361" s="127">
        <f t="shared" si="1089"/>
        <v>9.6499999999999989E-3</v>
      </c>
      <c r="AJ361" s="127">
        <f t="shared" si="1089"/>
        <v>1.0179999999999998E-2</v>
      </c>
      <c r="AK361" s="127">
        <f t="shared" si="1089"/>
        <v>1.0709999999999997E-2</v>
      </c>
      <c r="AL361" s="127">
        <f t="shared" si="1089"/>
        <v>1.1239999999999997E-2</v>
      </c>
      <c r="AM361" s="127">
        <f t="shared" si="1089"/>
        <v>1.1769999999999996E-2</v>
      </c>
      <c r="AN361" s="126">
        <f t="shared" si="795"/>
        <v>1.23E-2</v>
      </c>
      <c r="AO361" s="127">
        <f t="shared" ref="AO361:AW361" si="1090">+($AX361-$AN361)/10+AN361</f>
        <v>1.2540000000000001E-2</v>
      </c>
      <c r="AP361" s="127">
        <f t="shared" si="1090"/>
        <v>1.2780000000000001E-2</v>
      </c>
      <c r="AQ361" s="127">
        <f t="shared" si="1090"/>
        <v>1.3020000000000002E-2</v>
      </c>
      <c r="AR361" s="127">
        <f t="shared" si="1090"/>
        <v>1.3260000000000003E-2</v>
      </c>
      <c r="AS361" s="127">
        <f t="shared" si="1090"/>
        <v>1.3500000000000003E-2</v>
      </c>
      <c r="AT361" s="127">
        <f t="shared" si="1090"/>
        <v>1.3740000000000004E-2</v>
      </c>
      <c r="AU361" s="127">
        <f t="shared" si="1090"/>
        <v>1.3980000000000005E-2</v>
      </c>
      <c r="AV361" s="127">
        <f t="shared" si="1090"/>
        <v>1.4220000000000005E-2</v>
      </c>
      <c r="AW361" s="127">
        <f t="shared" si="1090"/>
        <v>1.4460000000000006E-2</v>
      </c>
      <c r="AX361" s="126">
        <f t="shared" si="797"/>
        <v>1.47E-2</v>
      </c>
    </row>
    <row r="362" spans="2:50" ht="15.75" customHeight="1" x14ac:dyDescent="0.2">
      <c r="B362" s="123">
        <v>43980</v>
      </c>
      <c r="C362" s="128">
        <v>0.13</v>
      </c>
      <c r="D362" s="128">
        <v>0.14000000000000001</v>
      </c>
      <c r="E362" s="128">
        <v>0.14000000000000001</v>
      </c>
      <c r="F362" s="128">
        <v>0.18</v>
      </c>
      <c r="G362" s="128">
        <v>0.17</v>
      </c>
      <c r="H362" s="128">
        <v>0.16</v>
      </c>
      <c r="I362" s="128">
        <v>0.19</v>
      </c>
      <c r="J362" s="128">
        <v>0.3</v>
      </c>
      <c r="K362" s="128">
        <v>0.5</v>
      </c>
      <c r="L362" s="128">
        <v>0.65</v>
      </c>
      <c r="M362" s="128">
        <v>1.18</v>
      </c>
      <c r="N362" s="129">
        <v>1.41</v>
      </c>
      <c r="O362" s="119"/>
      <c r="P362" s="120">
        <f t="shared" si="787"/>
        <v>43980</v>
      </c>
      <c r="Q362" s="121">
        <f t="shared" ref="Q362:W362" si="1091">SUMIF($B$9:$N$9,Q$9,$B362:$N362)/100</f>
        <v>1.2999999999999999E-3</v>
      </c>
      <c r="R362" s="121">
        <f t="shared" si="1091"/>
        <v>1.4000000000000002E-3</v>
      </c>
      <c r="S362" s="121">
        <f t="shared" si="1091"/>
        <v>1.4000000000000002E-3</v>
      </c>
      <c r="T362" s="121">
        <f t="shared" si="1091"/>
        <v>1.8E-3</v>
      </c>
      <c r="U362" s="121">
        <f t="shared" si="1091"/>
        <v>1.7000000000000001E-3</v>
      </c>
      <c r="V362" s="121">
        <f t="shared" si="1091"/>
        <v>1.6000000000000001E-3</v>
      </c>
      <c r="W362" s="121">
        <f t="shared" si="1091"/>
        <v>1.9E-3</v>
      </c>
      <c r="X362" s="122">
        <f t="shared" si="789"/>
        <v>2.4499999999999999E-3</v>
      </c>
      <c r="Y362" s="121">
        <f t="shared" si="790"/>
        <v>3.0000000000000001E-3</v>
      </c>
      <c r="Z362" s="122">
        <f t="shared" si="791"/>
        <v>4.0000000000000001E-3</v>
      </c>
      <c r="AA362" s="121">
        <f t="shared" si="792"/>
        <v>5.0000000000000001E-3</v>
      </c>
      <c r="AB362" s="122">
        <f t="shared" si="1058"/>
        <v>5.5000000000000005E-3</v>
      </c>
      <c r="AC362" s="122">
        <f t="shared" si="1058"/>
        <v>6.000000000000001E-3</v>
      </c>
      <c r="AD362" s="121">
        <f t="shared" si="793"/>
        <v>6.5000000000000006E-3</v>
      </c>
      <c r="AE362" s="122">
        <f t="shared" ref="AE362:AM362" si="1092">+($AN362-$AD362)/10+AD362</f>
        <v>7.0300000000000007E-3</v>
      </c>
      <c r="AF362" s="122">
        <f t="shared" si="1092"/>
        <v>7.5600000000000007E-3</v>
      </c>
      <c r="AG362" s="122">
        <f t="shared" si="1092"/>
        <v>8.09E-3</v>
      </c>
      <c r="AH362" s="122">
        <f t="shared" si="1092"/>
        <v>8.6199999999999992E-3</v>
      </c>
      <c r="AI362" s="122">
        <f t="shared" si="1092"/>
        <v>9.1499999999999984E-3</v>
      </c>
      <c r="AJ362" s="122">
        <f t="shared" si="1092"/>
        <v>9.6799999999999976E-3</v>
      </c>
      <c r="AK362" s="122">
        <f t="shared" si="1092"/>
        <v>1.0209999999999997E-2</v>
      </c>
      <c r="AL362" s="122">
        <f t="shared" si="1092"/>
        <v>1.0739999999999996E-2</v>
      </c>
      <c r="AM362" s="122">
        <f t="shared" si="1092"/>
        <v>1.1269999999999995E-2</v>
      </c>
      <c r="AN362" s="121">
        <f t="shared" si="795"/>
        <v>1.18E-2</v>
      </c>
      <c r="AO362" s="122">
        <f t="shared" ref="AO362:AW362" si="1093">+($AX362-$AN362)/10+AN362</f>
        <v>1.2029999999999999E-2</v>
      </c>
      <c r="AP362" s="122">
        <f t="shared" si="1093"/>
        <v>1.2259999999999998E-2</v>
      </c>
      <c r="AQ362" s="122">
        <f t="shared" si="1093"/>
        <v>1.2489999999999998E-2</v>
      </c>
      <c r="AR362" s="122">
        <f t="shared" si="1093"/>
        <v>1.2719999999999997E-2</v>
      </c>
      <c r="AS362" s="122">
        <f t="shared" si="1093"/>
        <v>1.2949999999999996E-2</v>
      </c>
      <c r="AT362" s="122">
        <f t="shared" si="1093"/>
        <v>1.3179999999999996E-2</v>
      </c>
      <c r="AU362" s="122">
        <f t="shared" si="1093"/>
        <v>1.3409999999999995E-2</v>
      </c>
      <c r="AV362" s="122">
        <f t="shared" si="1093"/>
        <v>1.3639999999999994E-2</v>
      </c>
      <c r="AW362" s="122">
        <f t="shared" si="1093"/>
        <v>1.3869999999999993E-2</v>
      </c>
      <c r="AX362" s="121">
        <f t="shared" si="797"/>
        <v>1.41E-2</v>
      </c>
    </row>
    <row r="363" spans="2:50" ht="15.75" customHeight="1" x14ac:dyDescent="0.2">
      <c r="B363" s="123">
        <v>43983</v>
      </c>
      <c r="C363" s="124">
        <v>0.12</v>
      </c>
      <c r="D363" s="124">
        <v>0.14000000000000001</v>
      </c>
      <c r="E363" s="124">
        <v>0.14000000000000001</v>
      </c>
      <c r="F363" s="124">
        <v>0.18</v>
      </c>
      <c r="G363" s="124">
        <v>0.17</v>
      </c>
      <c r="H363" s="124">
        <v>0.14000000000000001</v>
      </c>
      <c r="I363" s="124">
        <v>0.2</v>
      </c>
      <c r="J363" s="124">
        <v>0.31</v>
      </c>
      <c r="K363" s="124">
        <v>0.5</v>
      </c>
      <c r="L363" s="124">
        <v>0.66</v>
      </c>
      <c r="M363" s="124">
        <v>1.22</v>
      </c>
      <c r="N363" s="125">
        <v>1.46</v>
      </c>
      <c r="O363" s="119"/>
      <c r="P363" s="120">
        <f t="shared" si="787"/>
        <v>43983</v>
      </c>
      <c r="Q363" s="126">
        <f t="shared" ref="Q363:W363" si="1094">SUMIF($B$9:$N$9,Q$9,$B363:$N363)/100</f>
        <v>1.1999999999999999E-3</v>
      </c>
      <c r="R363" s="126">
        <f t="shared" si="1094"/>
        <v>1.4000000000000002E-3</v>
      </c>
      <c r="S363" s="126">
        <f t="shared" si="1094"/>
        <v>1.4000000000000002E-3</v>
      </c>
      <c r="T363" s="126">
        <f t="shared" si="1094"/>
        <v>1.8E-3</v>
      </c>
      <c r="U363" s="126">
        <f t="shared" si="1094"/>
        <v>1.7000000000000001E-3</v>
      </c>
      <c r="V363" s="126">
        <f t="shared" si="1094"/>
        <v>1.4000000000000002E-3</v>
      </c>
      <c r="W363" s="126">
        <f t="shared" si="1094"/>
        <v>2E-3</v>
      </c>
      <c r="X363" s="127">
        <f t="shared" si="789"/>
        <v>2.5500000000000002E-3</v>
      </c>
      <c r="Y363" s="126">
        <f t="shared" si="790"/>
        <v>3.0999999999999999E-3</v>
      </c>
      <c r="Z363" s="127">
        <f t="shared" si="791"/>
        <v>4.0499999999999998E-3</v>
      </c>
      <c r="AA363" s="126">
        <f t="shared" si="792"/>
        <v>5.0000000000000001E-3</v>
      </c>
      <c r="AB363" s="127">
        <f t="shared" si="1058"/>
        <v>5.5333333333333337E-3</v>
      </c>
      <c r="AC363" s="127">
        <f t="shared" si="1058"/>
        <v>6.0666666666666673E-3</v>
      </c>
      <c r="AD363" s="126">
        <f t="shared" si="793"/>
        <v>6.6E-3</v>
      </c>
      <c r="AE363" s="127">
        <f t="shared" ref="AE363:AM363" si="1095">+($AN363-$AD363)/10+AD363</f>
        <v>7.1599999999999997E-3</v>
      </c>
      <c r="AF363" s="127">
        <f t="shared" si="1095"/>
        <v>7.7199999999999994E-3</v>
      </c>
      <c r="AG363" s="127">
        <f t="shared" si="1095"/>
        <v>8.2799999999999992E-3</v>
      </c>
      <c r="AH363" s="127">
        <f t="shared" si="1095"/>
        <v>8.8399999999999989E-3</v>
      </c>
      <c r="AI363" s="127">
        <f t="shared" si="1095"/>
        <v>9.3999999999999986E-3</v>
      </c>
      <c r="AJ363" s="127">
        <f t="shared" si="1095"/>
        <v>9.9599999999999984E-3</v>
      </c>
      <c r="AK363" s="127">
        <f t="shared" si="1095"/>
        <v>1.0519999999999998E-2</v>
      </c>
      <c r="AL363" s="127">
        <f t="shared" si="1095"/>
        <v>1.1079999999999998E-2</v>
      </c>
      <c r="AM363" s="127">
        <f t="shared" si="1095"/>
        <v>1.1639999999999998E-2</v>
      </c>
      <c r="AN363" s="126">
        <f t="shared" si="795"/>
        <v>1.2199999999999999E-2</v>
      </c>
      <c r="AO363" s="127">
        <f t="shared" ref="AO363:AW363" si="1096">+($AX363-$AN363)/10+AN363</f>
        <v>1.244E-2</v>
      </c>
      <c r="AP363" s="127">
        <f t="shared" si="1096"/>
        <v>1.268E-2</v>
      </c>
      <c r="AQ363" s="127">
        <f t="shared" si="1096"/>
        <v>1.2920000000000001E-2</v>
      </c>
      <c r="AR363" s="127">
        <f t="shared" si="1096"/>
        <v>1.3160000000000002E-2</v>
      </c>
      <c r="AS363" s="127">
        <f t="shared" si="1096"/>
        <v>1.3400000000000002E-2</v>
      </c>
      <c r="AT363" s="127">
        <f t="shared" si="1096"/>
        <v>1.3640000000000003E-2</v>
      </c>
      <c r="AU363" s="127">
        <f t="shared" si="1096"/>
        <v>1.3880000000000003E-2</v>
      </c>
      <c r="AV363" s="127">
        <f t="shared" si="1096"/>
        <v>1.4120000000000004E-2</v>
      </c>
      <c r="AW363" s="127">
        <f t="shared" si="1096"/>
        <v>1.4360000000000005E-2</v>
      </c>
      <c r="AX363" s="126">
        <f t="shared" si="797"/>
        <v>1.46E-2</v>
      </c>
    </row>
    <row r="364" spans="2:50" ht="15.75" customHeight="1" x14ac:dyDescent="0.2">
      <c r="B364" s="123">
        <v>43984</v>
      </c>
      <c r="C364" s="128">
        <v>0.12</v>
      </c>
      <c r="D364" s="128">
        <v>0.13</v>
      </c>
      <c r="E364" s="128">
        <v>0.15</v>
      </c>
      <c r="F364" s="128">
        <v>0.18</v>
      </c>
      <c r="G364" s="128">
        <v>0.17</v>
      </c>
      <c r="H364" s="128">
        <v>0.17</v>
      </c>
      <c r="I364" s="128">
        <v>0.2</v>
      </c>
      <c r="J364" s="128">
        <v>0.32</v>
      </c>
      <c r="K364" s="128">
        <v>0.52</v>
      </c>
      <c r="L364" s="128">
        <v>0.68</v>
      </c>
      <c r="M364" s="128">
        <v>1.24</v>
      </c>
      <c r="N364" s="129">
        <v>1.48</v>
      </c>
      <c r="O364" s="119"/>
      <c r="P364" s="120">
        <f t="shared" si="787"/>
        <v>43984</v>
      </c>
      <c r="Q364" s="121">
        <f t="shared" ref="Q364:W364" si="1097">SUMIF($B$9:$N$9,Q$9,$B364:$N364)/100</f>
        <v>1.1999999999999999E-3</v>
      </c>
      <c r="R364" s="121">
        <f t="shared" si="1097"/>
        <v>1.2999999999999999E-3</v>
      </c>
      <c r="S364" s="121">
        <f t="shared" si="1097"/>
        <v>1.5E-3</v>
      </c>
      <c r="T364" s="121">
        <f t="shared" si="1097"/>
        <v>1.8E-3</v>
      </c>
      <c r="U364" s="121">
        <f t="shared" si="1097"/>
        <v>1.7000000000000001E-3</v>
      </c>
      <c r="V364" s="121">
        <f t="shared" si="1097"/>
        <v>1.7000000000000001E-3</v>
      </c>
      <c r="W364" s="121">
        <f t="shared" si="1097"/>
        <v>2E-3</v>
      </c>
      <c r="X364" s="122">
        <f t="shared" si="789"/>
        <v>2.5999999999999999E-3</v>
      </c>
      <c r="Y364" s="121">
        <f t="shared" si="790"/>
        <v>3.2000000000000002E-3</v>
      </c>
      <c r="Z364" s="122">
        <f t="shared" si="791"/>
        <v>4.1999999999999997E-3</v>
      </c>
      <c r="AA364" s="121">
        <f t="shared" si="792"/>
        <v>5.1999999999999998E-3</v>
      </c>
      <c r="AB364" s="122">
        <f t="shared" si="1058"/>
        <v>5.7333333333333333E-3</v>
      </c>
      <c r="AC364" s="122">
        <f t="shared" si="1058"/>
        <v>6.2666666666666669E-3</v>
      </c>
      <c r="AD364" s="121">
        <f t="shared" si="793"/>
        <v>6.8000000000000005E-3</v>
      </c>
      <c r="AE364" s="122">
        <f t="shared" ref="AE364:AM364" si="1098">+($AN364-$AD364)/10+AD364</f>
        <v>7.3600000000000002E-3</v>
      </c>
      <c r="AF364" s="122">
        <f t="shared" si="1098"/>
        <v>7.92E-3</v>
      </c>
      <c r="AG364" s="122">
        <f t="shared" si="1098"/>
        <v>8.4799999999999997E-3</v>
      </c>
      <c r="AH364" s="122">
        <f t="shared" si="1098"/>
        <v>9.0399999999999994E-3</v>
      </c>
      <c r="AI364" s="122">
        <f t="shared" si="1098"/>
        <v>9.5999999999999992E-3</v>
      </c>
      <c r="AJ364" s="122">
        <f t="shared" si="1098"/>
        <v>1.0159999999999999E-2</v>
      </c>
      <c r="AK364" s="122">
        <f t="shared" si="1098"/>
        <v>1.0719999999999999E-2</v>
      </c>
      <c r="AL364" s="122">
        <f t="shared" si="1098"/>
        <v>1.1279999999999998E-2</v>
      </c>
      <c r="AM364" s="122">
        <f t="shared" si="1098"/>
        <v>1.1839999999999998E-2</v>
      </c>
      <c r="AN364" s="121">
        <f t="shared" si="795"/>
        <v>1.24E-2</v>
      </c>
      <c r="AO364" s="122">
        <f t="shared" ref="AO364:AW364" si="1099">+($AX364-$AN364)/10+AN364</f>
        <v>1.264E-2</v>
      </c>
      <c r="AP364" s="122">
        <f t="shared" si="1099"/>
        <v>1.2880000000000001E-2</v>
      </c>
      <c r="AQ364" s="122">
        <f t="shared" si="1099"/>
        <v>1.3120000000000001E-2</v>
      </c>
      <c r="AR364" s="122">
        <f t="shared" si="1099"/>
        <v>1.3360000000000002E-2</v>
      </c>
      <c r="AS364" s="122">
        <f t="shared" si="1099"/>
        <v>1.3600000000000003E-2</v>
      </c>
      <c r="AT364" s="122">
        <f t="shared" si="1099"/>
        <v>1.3840000000000003E-2</v>
      </c>
      <c r="AU364" s="122">
        <f t="shared" si="1099"/>
        <v>1.4080000000000004E-2</v>
      </c>
      <c r="AV364" s="122">
        <f t="shared" si="1099"/>
        <v>1.4320000000000005E-2</v>
      </c>
      <c r="AW364" s="122">
        <f t="shared" si="1099"/>
        <v>1.4560000000000005E-2</v>
      </c>
      <c r="AX364" s="121">
        <f t="shared" si="797"/>
        <v>1.4800000000000001E-2</v>
      </c>
    </row>
    <row r="365" spans="2:50" ht="15.75" customHeight="1" x14ac:dyDescent="0.2">
      <c r="B365" s="123">
        <v>43985</v>
      </c>
      <c r="C365" s="124">
        <v>0.12</v>
      </c>
      <c r="D365" s="124">
        <v>0.14000000000000001</v>
      </c>
      <c r="E365" s="124">
        <v>0.16</v>
      </c>
      <c r="F365" s="124">
        <v>0.19</v>
      </c>
      <c r="G365" s="124">
        <v>0.17</v>
      </c>
      <c r="H365" s="124">
        <v>0.19</v>
      </c>
      <c r="I365" s="124">
        <v>0.26</v>
      </c>
      <c r="J365" s="124">
        <v>0.38</v>
      </c>
      <c r="K365" s="124">
        <v>0.59</v>
      </c>
      <c r="L365" s="124">
        <v>0.77</v>
      </c>
      <c r="M365" s="124">
        <v>1.32</v>
      </c>
      <c r="N365" s="125">
        <v>1.56</v>
      </c>
      <c r="O365" s="119"/>
      <c r="P365" s="120">
        <f t="shared" si="787"/>
        <v>43985</v>
      </c>
      <c r="Q365" s="126">
        <f t="shared" ref="Q365:W365" si="1100">SUMIF($B$9:$N$9,Q$9,$B365:$N365)/100</f>
        <v>1.1999999999999999E-3</v>
      </c>
      <c r="R365" s="126">
        <f t="shared" si="1100"/>
        <v>1.4000000000000002E-3</v>
      </c>
      <c r="S365" s="126">
        <f t="shared" si="1100"/>
        <v>1.6000000000000001E-3</v>
      </c>
      <c r="T365" s="126">
        <f t="shared" si="1100"/>
        <v>1.9E-3</v>
      </c>
      <c r="U365" s="126">
        <f t="shared" si="1100"/>
        <v>1.7000000000000001E-3</v>
      </c>
      <c r="V365" s="126">
        <f t="shared" si="1100"/>
        <v>1.9E-3</v>
      </c>
      <c r="W365" s="126">
        <f t="shared" si="1100"/>
        <v>2.5999999999999999E-3</v>
      </c>
      <c r="X365" s="127">
        <f t="shared" si="789"/>
        <v>3.1999999999999997E-3</v>
      </c>
      <c r="Y365" s="126">
        <f t="shared" si="790"/>
        <v>3.8E-3</v>
      </c>
      <c r="Z365" s="127">
        <f t="shared" si="791"/>
        <v>4.8500000000000001E-3</v>
      </c>
      <c r="AA365" s="126">
        <f t="shared" si="792"/>
        <v>5.8999999999999999E-3</v>
      </c>
      <c r="AB365" s="127">
        <f t="shared" si="1058"/>
        <v>6.4999999999999997E-3</v>
      </c>
      <c r="AC365" s="127">
        <f t="shared" si="1058"/>
        <v>7.0999999999999995E-3</v>
      </c>
      <c r="AD365" s="126">
        <f t="shared" si="793"/>
        <v>7.7000000000000002E-3</v>
      </c>
      <c r="AE365" s="127">
        <f t="shared" ref="AE365:AM365" si="1101">+($AN365-$AD365)/10+AD365</f>
        <v>8.2500000000000004E-3</v>
      </c>
      <c r="AF365" s="127">
        <f t="shared" si="1101"/>
        <v>8.8000000000000005E-3</v>
      </c>
      <c r="AG365" s="127">
        <f t="shared" si="1101"/>
        <v>9.3500000000000007E-3</v>
      </c>
      <c r="AH365" s="127">
        <f t="shared" si="1101"/>
        <v>9.9000000000000008E-3</v>
      </c>
      <c r="AI365" s="127">
        <f t="shared" si="1101"/>
        <v>1.0450000000000001E-2</v>
      </c>
      <c r="AJ365" s="127">
        <f t="shared" si="1101"/>
        <v>1.1000000000000001E-2</v>
      </c>
      <c r="AK365" s="127">
        <f t="shared" si="1101"/>
        <v>1.1550000000000001E-2</v>
      </c>
      <c r="AL365" s="127">
        <f t="shared" si="1101"/>
        <v>1.2100000000000001E-2</v>
      </c>
      <c r="AM365" s="127">
        <f t="shared" si="1101"/>
        <v>1.2650000000000002E-2</v>
      </c>
      <c r="AN365" s="126">
        <f t="shared" si="795"/>
        <v>1.32E-2</v>
      </c>
      <c r="AO365" s="127">
        <f t="shared" ref="AO365:AW365" si="1102">+($AX365-$AN365)/10+AN365</f>
        <v>1.3440000000000001E-2</v>
      </c>
      <c r="AP365" s="127">
        <f t="shared" si="1102"/>
        <v>1.3680000000000001E-2</v>
      </c>
      <c r="AQ365" s="127">
        <f t="shared" si="1102"/>
        <v>1.3920000000000002E-2</v>
      </c>
      <c r="AR365" s="127">
        <f t="shared" si="1102"/>
        <v>1.4160000000000002E-2</v>
      </c>
      <c r="AS365" s="127">
        <f t="shared" si="1102"/>
        <v>1.4400000000000003E-2</v>
      </c>
      <c r="AT365" s="127">
        <f t="shared" si="1102"/>
        <v>1.4640000000000004E-2</v>
      </c>
      <c r="AU365" s="127">
        <f t="shared" si="1102"/>
        <v>1.4880000000000004E-2</v>
      </c>
      <c r="AV365" s="127">
        <f t="shared" si="1102"/>
        <v>1.5120000000000005E-2</v>
      </c>
      <c r="AW365" s="127">
        <f t="shared" si="1102"/>
        <v>1.5360000000000006E-2</v>
      </c>
      <c r="AX365" s="126">
        <f t="shared" si="797"/>
        <v>1.5600000000000001E-2</v>
      </c>
    </row>
    <row r="366" spans="2:50" ht="15.75" customHeight="1" x14ac:dyDescent="0.2">
      <c r="B366" s="123">
        <v>43986</v>
      </c>
      <c r="C366" s="128">
        <v>0.13</v>
      </c>
      <c r="D366" s="128">
        <v>0.15</v>
      </c>
      <c r="E366" s="128">
        <v>0.15</v>
      </c>
      <c r="F366" s="128">
        <v>0.18</v>
      </c>
      <c r="G366" s="128">
        <v>0.17</v>
      </c>
      <c r="H366" s="128">
        <v>0.19</v>
      </c>
      <c r="I366" s="128">
        <v>0.26</v>
      </c>
      <c r="J366" s="128">
        <v>0.4</v>
      </c>
      <c r="K366" s="128">
        <v>0.63</v>
      </c>
      <c r="L366" s="128">
        <v>0.82</v>
      </c>
      <c r="M366" s="128">
        <v>1.38</v>
      </c>
      <c r="N366" s="129">
        <v>1.61</v>
      </c>
      <c r="O366" s="119"/>
      <c r="P366" s="120">
        <f t="shared" si="787"/>
        <v>43986</v>
      </c>
      <c r="Q366" s="121">
        <f t="shared" ref="Q366:W366" si="1103">SUMIF($B$9:$N$9,Q$9,$B366:$N366)/100</f>
        <v>1.2999999999999999E-3</v>
      </c>
      <c r="R366" s="121">
        <f t="shared" si="1103"/>
        <v>1.5E-3</v>
      </c>
      <c r="S366" s="121">
        <f t="shared" si="1103"/>
        <v>1.5E-3</v>
      </c>
      <c r="T366" s="121">
        <f t="shared" si="1103"/>
        <v>1.8E-3</v>
      </c>
      <c r="U366" s="121">
        <f t="shared" si="1103"/>
        <v>1.7000000000000001E-3</v>
      </c>
      <c r="V366" s="121">
        <f t="shared" si="1103"/>
        <v>1.9E-3</v>
      </c>
      <c r="W366" s="121">
        <f t="shared" si="1103"/>
        <v>2.5999999999999999E-3</v>
      </c>
      <c r="X366" s="122">
        <f t="shared" si="789"/>
        <v>3.3E-3</v>
      </c>
      <c r="Y366" s="121">
        <f t="shared" si="790"/>
        <v>4.0000000000000001E-3</v>
      </c>
      <c r="Z366" s="122">
        <f t="shared" si="791"/>
        <v>5.1500000000000001E-3</v>
      </c>
      <c r="AA366" s="121">
        <f t="shared" si="792"/>
        <v>6.3E-3</v>
      </c>
      <c r="AB366" s="122">
        <f t="shared" si="1058"/>
        <v>6.933333333333333E-3</v>
      </c>
      <c r="AC366" s="122">
        <f t="shared" si="1058"/>
        <v>7.566666666666666E-3</v>
      </c>
      <c r="AD366" s="121">
        <f t="shared" si="793"/>
        <v>8.199999999999999E-3</v>
      </c>
      <c r="AE366" s="122">
        <f t="shared" ref="AE366:AM366" si="1104">+($AN366-$AD366)/10+AD366</f>
        <v>8.7599999999999987E-3</v>
      </c>
      <c r="AF366" s="122">
        <f t="shared" si="1104"/>
        <v>9.3199999999999984E-3</v>
      </c>
      <c r="AG366" s="122">
        <f t="shared" si="1104"/>
        <v>9.8799999999999982E-3</v>
      </c>
      <c r="AH366" s="122">
        <f t="shared" si="1104"/>
        <v>1.0439999999999998E-2</v>
      </c>
      <c r="AI366" s="122">
        <f t="shared" si="1104"/>
        <v>1.0999999999999998E-2</v>
      </c>
      <c r="AJ366" s="122">
        <f t="shared" si="1104"/>
        <v>1.1559999999999997E-2</v>
      </c>
      <c r="AK366" s="122">
        <f t="shared" si="1104"/>
        <v>1.2119999999999997E-2</v>
      </c>
      <c r="AL366" s="122">
        <f t="shared" si="1104"/>
        <v>1.2679999999999997E-2</v>
      </c>
      <c r="AM366" s="122">
        <f t="shared" si="1104"/>
        <v>1.3239999999999997E-2</v>
      </c>
      <c r="AN366" s="121">
        <f t="shared" si="795"/>
        <v>1.38E-2</v>
      </c>
      <c r="AO366" s="122">
        <f t="shared" ref="AO366:AW366" si="1105">+($AX366-$AN366)/10+AN366</f>
        <v>1.4029999999999999E-2</v>
      </c>
      <c r="AP366" s="122">
        <f t="shared" si="1105"/>
        <v>1.4259999999999998E-2</v>
      </c>
      <c r="AQ366" s="122">
        <f t="shared" si="1105"/>
        <v>1.4489999999999998E-2</v>
      </c>
      <c r="AR366" s="122">
        <f t="shared" si="1105"/>
        <v>1.4719999999999997E-2</v>
      </c>
      <c r="AS366" s="122">
        <f t="shared" si="1105"/>
        <v>1.4949999999999996E-2</v>
      </c>
      <c r="AT366" s="122">
        <f t="shared" si="1105"/>
        <v>1.5179999999999996E-2</v>
      </c>
      <c r="AU366" s="122">
        <f t="shared" si="1105"/>
        <v>1.5409999999999995E-2</v>
      </c>
      <c r="AV366" s="122">
        <f t="shared" si="1105"/>
        <v>1.5639999999999994E-2</v>
      </c>
      <c r="AW366" s="122">
        <f t="shared" si="1105"/>
        <v>1.5869999999999995E-2</v>
      </c>
      <c r="AX366" s="121">
        <f t="shared" si="797"/>
        <v>1.61E-2</v>
      </c>
    </row>
    <row r="367" spans="2:50" ht="15.75" customHeight="1" x14ac:dyDescent="0.2">
      <c r="B367" s="123">
        <v>43987</v>
      </c>
      <c r="C367" s="124">
        <v>0.13</v>
      </c>
      <c r="D367" s="124">
        <v>0.14000000000000001</v>
      </c>
      <c r="E367" s="124">
        <v>0.15</v>
      </c>
      <c r="F367" s="124">
        <v>0.18</v>
      </c>
      <c r="G367" s="124">
        <v>0.18</v>
      </c>
      <c r="H367" s="124">
        <v>0.22</v>
      </c>
      <c r="I367" s="124">
        <v>0.28999999999999998</v>
      </c>
      <c r="J367" s="124">
        <v>0.47</v>
      </c>
      <c r="K367" s="124">
        <v>0.71</v>
      </c>
      <c r="L367" s="124">
        <v>0.91</v>
      </c>
      <c r="M367" s="124">
        <v>1.46</v>
      </c>
      <c r="N367" s="125">
        <v>1.68</v>
      </c>
      <c r="O367" s="119"/>
      <c r="P367" s="120">
        <f t="shared" si="787"/>
        <v>43987</v>
      </c>
      <c r="Q367" s="126">
        <f t="shared" ref="Q367:W367" si="1106">SUMIF($B$9:$N$9,Q$9,$B367:$N367)/100</f>
        <v>1.2999999999999999E-3</v>
      </c>
      <c r="R367" s="126">
        <f t="shared" si="1106"/>
        <v>1.4000000000000002E-3</v>
      </c>
      <c r="S367" s="126">
        <f t="shared" si="1106"/>
        <v>1.5E-3</v>
      </c>
      <c r="T367" s="126">
        <f t="shared" si="1106"/>
        <v>1.8E-3</v>
      </c>
      <c r="U367" s="126">
        <f t="shared" si="1106"/>
        <v>1.8E-3</v>
      </c>
      <c r="V367" s="126">
        <f t="shared" si="1106"/>
        <v>2.2000000000000001E-3</v>
      </c>
      <c r="W367" s="126">
        <f t="shared" si="1106"/>
        <v>2.8999999999999998E-3</v>
      </c>
      <c r="X367" s="127">
        <f t="shared" si="789"/>
        <v>3.7999999999999996E-3</v>
      </c>
      <c r="Y367" s="126">
        <f t="shared" si="790"/>
        <v>4.6999999999999993E-3</v>
      </c>
      <c r="Z367" s="127">
        <f t="shared" si="791"/>
        <v>5.899999999999999E-3</v>
      </c>
      <c r="AA367" s="126">
        <f t="shared" si="792"/>
        <v>7.0999999999999995E-3</v>
      </c>
      <c r="AB367" s="127">
        <f t="shared" si="1058"/>
        <v>7.7666666666666665E-3</v>
      </c>
      <c r="AC367" s="127">
        <f t="shared" si="1058"/>
        <v>8.4333333333333343E-3</v>
      </c>
      <c r="AD367" s="126">
        <f t="shared" si="793"/>
        <v>9.1000000000000004E-3</v>
      </c>
      <c r="AE367" s="127">
        <f t="shared" ref="AE367:AM367" si="1107">+($AN367-$AD367)/10+AD367</f>
        <v>9.6500000000000006E-3</v>
      </c>
      <c r="AF367" s="127">
        <f t="shared" si="1107"/>
        <v>1.0200000000000001E-2</v>
      </c>
      <c r="AG367" s="127">
        <f t="shared" si="1107"/>
        <v>1.0750000000000001E-2</v>
      </c>
      <c r="AH367" s="127">
        <f t="shared" si="1107"/>
        <v>1.1300000000000001E-2</v>
      </c>
      <c r="AI367" s="127">
        <f t="shared" si="1107"/>
        <v>1.1850000000000001E-2</v>
      </c>
      <c r="AJ367" s="127">
        <f t="shared" si="1107"/>
        <v>1.2400000000000001E-2</v>
      </c>
      <c r="AK367" s="127">
        <f t="shared" si="1107"/>
        <v>1.2950000000000001E-2</v>
      </c>
      <c r="AL367" s="127">
        <f t="shared" si="1107"/>
        <v>1.3500000000000002E-2</v>
      </c>
      <c r="AM367" s="127">
        <f t="shared" si="1107"/>
        <v>1.4050000000000002E-2</v>
      </c>
      <c r="AN367" s="126">
        <f t="shared" si="795"/>
        <v>1.46E-2</v>
      </c>
      <c r="AO367" s="127">
        <f t="shared" ref="AO367:AW367" si="1108">+($AX367-$AN367)/10+AN367</f>
        <v>1.482E-2</v>
      </c>
      <c r="AP367" s="127">
        <f t="shared" si="1108"/>
        <v>1.504E-2</v>
      </c>
      <c r="AQ367" s="127">
        <f t="shared" si="1108"/>
        <v>1.5259999999999999E-2</v>
      </c>
      <c r="AR367" s="127">
        <f t="shared" si="1108"/>
        <v>1.5479999999999999E-2</v>
      </c>
      <c r="AS367" s="127">
        <f t="shared" si="1108"/>
        <v>1.5699999999999999E-2</v>
      </c>
      <c r="AT367" s="127">
        <f t="shared" si="1108"/>
        <v>1.592E-2</v>
      </c>
      <c r="AU367" s="127">
        <f t="shared" si="1108"/>
        <v>1.6140000000000002E-2</v>
      </c>
      <c r="AV367" s="127">
        <f t="shared" si="1108"/>
        <v>1.6360000000000003E-2</v>
      </c>
      <c r="AW367" s="127">
        <f t="shared" si="1108"/>
        <v>1.6580000000000004E-2</v>
      </c>
      <c r="AX367" s="126">
        <f t="shared" si="797"/>
        <v>1.6799999999999999E-2</v>
      </c>
    </row>
    <row r="368" spans="2:50" ht="15.75" customHeight="1" x14ac:dyDescent="0.2">
      <c r="B368" s="123">
        <v>43990</v>
      </c>
      <c r="C368" s="128">
        <v>0.15</v>
      </c>
      <c r="D368" s="128">
        <v>0.15</v>
      </c>
      <c r="E368" s="128">
        <v>0.17</v>
      </c>
      <c r="F368" s="128">
        <v>0.19</v>
      </c>
      <c r="G368" s="128">
        <v>0.19</v>
      </c>
      <c r="H368" s="128">
        <v>0.22</v>
      </c>
      <c r="I368" s="128">
        <v>0.28999999999999998</v>
      </c>
      <c r="J368" s="128">
        <v>0.45</v>
      </c>
      <c r="K368" s="128">
        <v>0.69</v>
      </c>
      <c r="L368" s="128">
        <v>0.88</v>
      </c>
      <c r="M368" s="128">
        <v>1.43</v>
      </c>
      <c r="N368" s="129">
        <v>1.65</v>
      </c>
      <c r="O368" s="119"/>
      <c r="P368" s="120">
        <f t="shared" si="787"/>
        <v>43990</v>
      </c>
      <c r="Q368" s="121">
        <f t="shared" ref="Q368:W368" si="1109">SUMIF($B$9:$N$9,Q$9,$B368:$N368)/100</f>
        <v>1.5E-3</v>
      </c>
      <c r="R368" s="121">
        <f t="shared" si="1109"/>
        <v>1.5E-3</v>
      </c>
      <c r="S368" s="121">
        <f t="shared" si="1109"/>
        <v>1.7000000000000001E-3</v>
      </c>
      <c r="T368" s="121">
        <f t="shared" si="1109"/>
        <v>1.9E-3</v>
      </c>
      <c r="U368" s="121">
        <f t="shared" si="1109"/>
        <v>1.9E-3</v>
      </c>
      <c r="V368" s="121">
        <f t="shared" si="1109"/>
        <v>2.2000000000000001E-3</v>
      </c>
      <c r="W368" s="121">
        <f t="shared" si="1109"/>
        <v>2.8999999999999998E-3</v>
      </c>
      <c r="X368" s="122">
        <f t="shared" si="789"/>
        <v>3.7000000000000002E-3</v>
      </c>
      <c r="Y368" s="121">
        <f t="shared" si="790"/>
        <v>4.5000000000000005E-3</v>
      </c>
      <c r="Z368" s="122">
        <f t="shared" si="791"/>
        <v>5.7000000000000002E-3</v>
      </c>
      <c r="AA368" s="121">
        <f t="shared" si="792"/>
        <v>6.8999999999999999E-3</v>
      </c>
      <c r="AB368" s="122">
        <f t="shared" si="1058"/>
        <v>7.5333333333333337E-3</v>
      </c>
      <c r="AC368" s="122">
        <f t="shared" si="1058"/>
        <v>8.1666666666666676E-3</v>
      </c>
      <c r="AD368" s="121">
        <f t="shared" si="793"/>
        <v>8.8000000000000005E-3</v>
      </c>
      <c r="AE368" s="122">
        <f t="shared" ref="AE368:AM368" si="1110">+($AN368-$AD368)/10+AD368</f>
        <v>9.3500000000000007E-3</v>
      </c>
      <c r="AF368" s="122">
        <f t="shared" si="1110"/>
        <v>9.9000000000000008E-3</v>
      </c>
      <c r="AG368" s="122">
        <f t="shared" si="1110"/>
        <v>1.0450000000000001E-2</v>
      </c>
      <c r="AH368" s="122">
        <f t="shared" si="1110"/>
        <v>1.1000000000000001E-2</v>
      </c>
      <c r="AI368" s="122">
        <f t="shared" si="1110"/>
        <v>1.1550000000000001E-2</v>
      </c>
      <c r="AJ368" s="122">
        <f t="shared" si="1110"/>
        <v>1.2100000000000001E-2</v>
      </c>
      <c r="AK368" s="122">
        <f t="shared" si="1110"/>
        <v>1.2650000000000002E-2</v>
      </c>
      <c r="AL368" s="122">
        <f t="shared" si="1110"/>
        <v>1.3200000000000002E-2</v>
      </c>
      <c r="AM368" s="122">
        <f t="shared" si="1110"/>
        <v>1.3750000000000002E-2</v>
      </c>
      <c r="AN368" s="121">
        <f t="shared" si="795"/>
        <v>1.43E-2</v>
      </c>
      <c r="AO368" s="122">
        <f t="shared" ref="AO368:AW368" si="1111">+($AX368-$AN368)/10+AN368</f>
        <v>1.452E-2</v>
      </c>
      <c r="AP368" s="122">
        <f t="shared" si="1111"/>
        <v>1.474E-2</v>
      </c>
      <c r="AQ368" s="122">
        <f t="shared" si="1111"/>
        <v>1.4959999999999999E-2</v>
      </c>
      <c r="AR368" s="122">
        <f t="shared" si="1111"/>
        <v>1.5179999999999999E-2</v>
      </c>
      <c r="AS368" s="122">
        <f t="shared" si="1111"/>
        <v>1.5399999999999999E-2</v>
      </c>
      <c r="AT368" s="122">
        <f t="shared" si="1111"/>
        <v>1.5619999999999998E-2</v>
      </c>
      <c r="AU368" s="122">
        <f t="shared" si="1111"/>
        <v>1.584E-2</v>
      </c>
      <c r="AV368" s="122">
        <f t="shared" si="1111"/>
        <v>1.6060000000000001E-2</v>
      </c>
      <c r="AW368" s="122">
        <f t="shared" si="1111"/>
        <v>1.6280000000000003E-2</v>
      </c>
      <c r="AX368" s="121">
        <f t="shared" si="797"/>
        <v>1.6500000000000001E-2</v>
      </c>
    </row>
    <row r="369" spans="2:50" ht="15.75" customHeight="1" x14ac:dyDescent="0.2">
      <c r="B369" s="123">
        <v>43991</v>
      </c>
      <c r="C369" s="124">
        <v>0.14000000000000001</v>
      </c>
      <c r="D369" s="124">
        <v>0.17</v>
      </c>
      <c r="E369" s="124">
        <v>0.19</v>
      </c>
      <c r="F369" s="124">
        <v>0.19</v>
      </c>
      <c r="G369" s="124">
        <v>0.19</v>
      </c>
      <c r="H369" s="124">
        <v>0.2</v>
      </c>
      <c r="I369" s="124">
        <v>0.25</v>
      </c>
      <c r="J369" s="124">
        <v>0.4</v>
      </c>
      <c r="K369" s="124">
        <v>0.65</v>
      </c>
      <c r="L369" s="124">
        <v>0.84</v>
      </c>
      <c r="M369" s="124">
        <v>1.37</v>
      </c>
      <c r="N369" s="125">
        <v>1.59</v>
      </c>
      <c r="O369" s="119"/>
      <c r="P369" s="120">
        <f t="shared" si="787"/>
        <v>43991</v>
      </c>
      <c r="Q369" s="126">
        <f t="shared" ref="Q369:W369" si="1112">SUMIF($B$9:$N$9,Q$9,$B369:$N369)/100</f>
        <v>1.4000000000000002E-3</v>
      </c>
      <c r="R369" s="126">
        <f t="shared" si="1112"/>
        <v>1.7000000000000001E-3</v>
      </c>
      <c r="S369" s="126">
        <f t="shared" si="1112"/>
        <v>1.9E-3</v>
      </c>
      <c r="T369" s="126">
        <f t="shared" si="1112"/>
        <v>1.9E-3</v>
      </c>
      <c r="U369" s="126">
        <f t="shared" si="1112"/>
        <v>1.9E-3</v>
      </c>
      <c r="V369" s="126">
        <f t="shared" si="1112"/>
        <v>2E-3</v>
      </c>
      <c r="W369" s="126">
        <f t="shared" si="1112"/>
        <v>2.5000000000000001E-3</v>
      </c>
      <c r="X369" s="127">
        <f t="shared" si="789"/>
        <v>3.2500000000000003E-3</v>
      </c>
      <c r="Y369" s="126">
        <f t="shared" si="790"/>
        <v>4.0000000000000001E-3</v>
      </c>
      <c r="Z369" s="127">
        <f t="shared" si="791"/>
        <v>5.2500000000000003E-3</v>
      </c>
      <c r="AA369" s="126">
        <f t="shared" si="792"/>
        <v>6.5000000000000006E-3</v>
      </c>
      <c r="AB369" s="127">
        <f t="shared" si="1058"/>
        <v>7.1333333333333335E-3</v>
      </c>
      <c r="AC369" s="127">
        <f t="shared" si="1058"/>
        <v>7.7666666666666665E-3</v>
      </c>
      <c r="AD369" s="126">
        <f t="shared" si="793"/>
        <v>8.3999999999999995E-3</v>
      </c>
      <c r="AE369" s="127">
        <f t="shared" ref="AE369:AM369" si="1113">+($AN369-$AD369)/10+AD369</f>
        <v>8.9300000000000004E-3</v>
      </c>
      <c r="AF369" s="127">
        <f t="shared" si="1113"/>
        <v>9.4599999999999997E-3</v>
      </c>
      <c r="AG369" s="127">
        <f t="shared" si="1113"/>
        <v>9.9899999999999989E-3</v>
      </c>
      <c r="AH369" s="127">
        <f t="shared" si="1113"/>
        <v>1.0519999999999998E-2</v>
      </c>
      <c r="AI369" s="127">
        <f t="shared" si="1113"/>
        <v>1.1049999999999997E-2</v>
      </c>
      <c r="AJ369" s="127">
        <f t="shared" si="1113"/>
        <v>1.1579999999999997E-2</v>
      </c>
      <c r="AK369" s="127">
        <f t="shared" si="1113"/>
        <v>1.2109999999999996E-2</v>
      </c>
      <c r="AL369" s="127">
        <f t="shared" si="1113"/>
        <v>1.2639999999999995E-2</v>
      </c>
      <c r="AM369" s="127">
        <f t="shared" si="1113"/>
        <v>1.3169999999999994E-2</v>
      </c>
      <c r="AN369" s="126">
        <f t="shared" si="795"/>
        <v>1.37E-2</v>
      </c>
      <c r="AO369" s="127">
        <f t="shared" ref="AO369:AW369" si="1114">+($AX369-$AN369)/10+AN369</f>
        <v>1.392E-2</v>
      </c>
      <c r="AP369" s="127">
        <f t="shared" si="1114"/>
        <v>1.414E-2</v>
      </c>
      <c r="AQ369" s="127">
        <f t="shared" si="1114"/>
        <v>1.436E-2</v>
      </c>
      <c r="AR369" s="127">
        <f t="shared" si="1114"/>
        <v>1.4579999999999999E-2</v>
      </c>
      <c r="AS369" s="127">
        <f t="shared" si="1114"/>
        <v>1.4799999999999999E-2</v>
      </c>
      <c r="AT369" s="127">
        <f t="shared" si="1114"/>
        <v>1.5019999999999999E-2</v>
      </c>
      <c r="AU369" s="127">
        <f t="shared" si="1114"/>
        <v>1.5239999999999998E-2</v>
      </c>
      <c r="AV369" s="127">
        <f t="shared" si="1114"/>
        <v>1.5459999999999998E-2</v>
      </c>
      <c r="AW369" s="127">
        <f t="shared" si="1114"/>
        <v>1.5679999999999999E-2</v>
      </c>
      <c r="AX369" s="126">
        <f t="shared" si="797"/>
        <v>1.5900000000000001E-2</v>
      </c>
    </row>
    <row r="370" spans="2:50" ht="15.75" customHeight="1" x14ac:dyDescent="0.2">
      <c r="B370" s="123">
        <v>43992</v>
      </c>
      <c r="C370" s="128">
        <v>0.13</v>
      </c>
      <c r="D370" s="128">
        <v>0.16</v>
      </c>
      <c r="E370" s="128">
        <v>0.17</v>
      </c>
      <c r="F370" s="128">
        <v>0.19</v>
      </c>
      <c r="G370" s="128">
        <v>0.18</v>
      </c>
      <c r="H370" s="128">
        <v>0.17</v>
      </c>
      <c r="I370" s="128">
        <v>0.22</v>
      </c>
      <c r="J370" s="128">
        <v>0.33</v>
      </c>
      <c r="K370" s="128">
        <v>0.56000000000000005</v>
      </c>
      <c r="L370" s="128">
        <v>0.75</v>
      </c>
      <c r="M370" s="128">
        <v>1.31</v>
      </c>
      <c r="N370" s="129">
        <v>1.53</v>
      </c>
      <c r="O370" s="119"/>
      <c r="P370" s="120">
        <f t="shared" si="787"/>
        <v>43992</v>
      </c>
      <c r="Q370" s="121">
        <f t="shared" ref="Q370:W370" si="1115">SUMIF($B$9:$N$9,Q$9,$B370:$N370)/100</f>
        <v>1.2999999999999999E-3</v>
      </c>
      <c r="R370" s="121">
        <f t="shared" si="1115"/>
        <v>1.6000000000000001E-3</v>
      </c>
      <c r="S370" s="121">
        <f t="shared" si="1115"/>
        <v>1.7000000000000001E-3</v>
      </c>
      <c r="T370" s="121">
        <f t="shared" si="1115"/>
        <v>1.9E-3</v>
      </c>
      <c r="U370" s="121">
        <f t="shared" si="1115"/>
        <v>1.8E-3</v>
      </c>
      <c r="V370" s="121">
        <f t="shared" si="1115"/>
        <v>1.7000000000000001E-3</v>
      </c>
      <c r="W370" s="121">
        <f t="shared" si="1115"/>
        <v>2.2000000000000001E-3</v>
      </c>
      <c r="X370" s="122">
        <f t="shared" si="789"/>
        <v>2.7499999999999998E-3</v>
      </c>
      <c r="Y370" s="121">
        <f t="shared" si="790"/>
        <v>3.3E-3</v>
      </c>
      <c r="Z370" s="122">
        <f t="shared" si="791"/>
        <v>4.4500000000000008E-3</v>
      </c>
      <c r="AA370" s="121">
        <f t="shared" si="792"/>
        <v>5.6000000000000008E-3</v>
      </c>
      <c r="AB370" s="122">
        <f t="shared" si="1058"/>
        <v>6.2333333333333338E-3</v>
      </c>
      <c r="AC370" s="122">
        <f t="shared" si="1058"/>
        <v>6.8666666666666668E-3</v>
      </c>
      <c r="AD370" s="121">
        <f t="shared" si="793"/>
        <v>7.4999999999999997E-3</v>
      </c>
      <c r="AE370" s="122">
        <f t="shared" ref="AE370:AM370" si="1116">+($AN370-$AD370)/10+AD370</f>
        <v>8.0599999999999995E-3</v>
      </c>
      <c r="AF370" s="122">
        <f t="shared" si="1116"/>
        <v>8.6199999999999992E-3</v>
      </c>
      <c r="AG370" s="122">
        <f t="shared" si="1116"/>
        <v>9.1799999999999989E-3</v>
      </c>
      <c r="AH370" s="122">
        <f t="shared" si="1116"/>
        <v>9.7399999999999987E-3</v>
      </c>
      <c r="AI370" s="122">
        <f t="shared" si="1116"/>
        <v>1.0299999999999998E-2</v>
      </c>
      <c r="AJ370" s="122">
        <f t="shared" si="1116"/>
        <v>1.0859999999999998E-2</v>
      </c>
      <c r="AK370" s="122">
        <f t="shared" si="1116"/>
        <v>1.1419999999999998E-2</v>
      </c>
      <c r="AL370" s="122">
        <f t="shared" si="1116"/>
        <v>1.1979999999999998E-2</v>
      </c>
      <c r="AM370" s="122">
        <f t="shared" si="1116"/>
        <v>1.2539999999999997E-2</v>
      </c>
      <c r="AN370" s="121">
        <f t="shared" si="795"/>
        <v>1.3100000000000001E-2</v>
      </c>
      <c r="AO370" s="122">
        <f t="shared" ref="AO370:AW370" si="1117">+($AX370-$AN370)/10+AN370</f>
        <v>1.332E-2</v>
      </c>
      <c r="AP370" s="122">
        <f t="shared" si="1117"/>
        <v>1.354E-2</v>
      </c>
      <c r="AQ370" s="122">
        <f t="shared" si="1117"/>
        <v>1.376E-2</v>
      </c>
      <c r="AR370" s="122">
        <f t="shared" si="1117"/>
        <v>1.3979999999999999E-2</v>
      </c>
      <c r="AS370" s="122">
        <f t="shared" si="1117"/>
        <v>1.4199999999999999E-2</v>
      </c>
      <c r="AT370" s="122">
        <f t="shared" si="1117"/>
        <v>1.4419999999999999E-2</v>
      </c>
      <c r="AU370" s="122">
        <f t="shared" si="1117"/>
        <v>1.4639999999999999E-2</v>
      </c>
      <c r="AV370" s="122">
        <f t="shared" si="1117"/>
        <v>1.4859999999999998E-2</v>
      </c>
      <c r="AW370" s="122">
        <f t="shared" si="1117"/>
        <v>1.5079999999999998E-2</v>
      </c>
      <c r="AX370" s="121">
        <f t="shared" si="797"/>
        <v>1.5300000000000001E-2</v>
      </c>
    </row>
    <row r="371" spans="2:50" ht="15.75" customHeight="1" x14ac:dyDescent="0.2">
      <c r="B371" s="123">
        <v>43993</v>
      </c>
      <c r="C371" s="124">
        <v>0.14000000000000001</v>
      </c>
      <c r="D371" s="124">
        <v>0.16</v>
      </c>
      <c r="E371" s="124">
        <v>0.17</v>
      </c>
      <c r="F371" s="124">
        <v>0.18</v>
      </c>
      <c r="G371" s="124">
        <v>0.19</v>
      </c>
      <c r="H371" s="124">
        <v>0.19</v>
      </c>
      <c r="I371" s="124">
        <v>0.22</v>
      </c>
      <c r="J371" s="124">
        <v>0.32</v>
      </c>
      <c r="K371" s="124">
        <v>0.51</v>
      </c>
      <c r="L371" s="124">
        <v>0.66</v>
      </c>
      <c r="M371" s="124">
        <v>1.19</v>
      </c>
      <c r="N371" s="125">
        <v>1.41</v>
      </c>
      <c r="O371" s="119"/>
      <c r="P371" s="120">
        <f t="shared" si="787"/>
        <v>43993</v>
      </c>
      <c r="Q371" s="126">
        <f t="shared" ref="Q371:W371" si="1118">SUMIF($B$9:$N$9,Q$9,$B371:$N371)/100</f>
        <v>1.4000000000000002E-3</v>
      </c>
      <c r="R371" s="126">
        <f t="shared" si="1118"/>
        <v>1.6000000000000001E-3</v>
      </c>
      <c r="S371" s="126">
        <f t="shared" si="1118"/>
        <v>1.7000000000000001E-3</v>
      </c>
      <c r="T371" s="126">
        <f t="shared" si="1118"/>
        <v>1.8E-3</v>
      </c>
      <c r="U371" s="126">
        <f t="shared" si="1118"/>
        <v>1.9E-3</v>
      </c>
      <c r="V371" s="126">
        <f t="shared" si="1118"/>
        <v>1.9E-3</v>
      </c>
      <c r="W371" s="126">
        <f t="shared" si="1118"/>
        <v>2.2000000000000001E-3</v>
      </c>
      <c r="X371" s="127">
        <f t="shared" si="789"/>
        <v>2.7000000000000001E-3</v>
      </c>
      <c r="Y371" s="126">
        <f t="shared" si="790"/>
        <v>3.2000000000000002E-3</v>
      </c>
      <c r="Z371" s="127">
        <f t="shared" si="791"/>
        <v>4.15E-3</v>
      </c>
      <c r="AA371" s="126">
        <f t="shared" si="792"/>
        <v>5.1000000000000004E-3</v>
      </c>
      <c r="AB371" s="127">
        <f t="shared" ref="AB371:AC390" si="1119">+($AD371-$AA371)/3+AA371</f>
        <v>5.5999999999999999E-3</v>
      </c>
      <c r="AC371" s="127">
        <f t="shared" si="1119"/>
        <v>6.0999999999999995E-3</v>
      </c>
      <c r="AD371" s="126">
        <f t="shared" si="793"/>
        <v>6.6E-3</v>
      </c>
      <c r="AE371" s="127">
        <f t="shared" ref="AE371:AM371" si="1120">+($AN371-$AD371)/10+AD371</f>
        <v>7.1300000000000001E-3</v>
      </c>
      <c r="AF371" s="127">
        <f t="shared" si="1120"/>
        <v>7.6600000000000001E-3</v>
      </c>
      <c r="AG371" s="127">
        <f t="shared" si="1120"/>
        <v>8.1899999999999994E-3</v>
      </c>
      <c r="AH371" s="127">
        <f t="shared" si="1120"/>
        <v>8.7199999999999986E-3</v>
      </c>
      <c r="AI371" s="127">
        <f t="shared" si="1120"/>
        <v>9.2499999999999978E-3</v>
      </c>
      <c r="AJ371" s="127">
        <f t="shared" si="1120"/>
        <v>9.779999999999997E-3</v>
      </c>
      <c r="AK371" s="127">
        <f t="shared" si="1120"/>
        <v>1.0309999999999996E-2</v>
      </c>
      <c r="AL371" s="127">
        <f t="shared" si="1120"/>
        <v>1.0839999999999995E-2</v>
      </c>
      <c r="AM371" s="127">
        <f t="shared" si="1120"/>
        <v>1.1369999999999995E-2</v>
      </c>
      <c r="AN371" s="126">
        <f t="shared" si="795"/>
        <v>1.1899999999999999E-2</v>
      </c>
      <c r="AO371" s="127">
        <f t="shared" ref="AO371:AW371" si="1121">+($AX371-$AN371)/10+AN371</f>
        <v>1.2119999999999999E-2</v>
      </c>
      <c r="AP371" s="127">
        <f t="shared" si="1121"/>
        <v>1.2339999999999999E-2</v>
      </c>
      <c r="AQ371" s="127">
        <f t="shared" si="1121"/>
        <v>1.2559999999999998E-2</v>
      </c>
      <c r="AR371" s="127">
        <f t="shared" si="1121"/>
        <v>1.2779999999999998E-2</v>
      </c>
      <c r="AS371" s="127">
        <f t="shared" si="1121"/>
        <v>1.2999999999999998E-2</v>
      </c>
      <c r="AT371" s="127">
        <f t="shared" si="1121"/>
        <v>1.3219999999999997E-2</v>
      </c>
      <c r="AU371" s="127">
        <f t="shared" si="1121"/>
        <v>1.3439999999999997E-2</v>
      </c>
      <c r="AV371" s="127">
        <f t="shared" si="1121"/>
        <v>1.3659999999999997E-2</v>
      </c>
      <c r="AW371" s="127">
        <f t="shared" si="1121"/>
        <v>1.3879999999999997E-2</v>
      </c>
      <c r="AX371" s="126">
        <f t="shared" si="797"/>
        <v>1.41E-2</v>
      </c>
    </row>
    <row r="372" spans="2:50" ht="15.75" customHeight="1" x14ac:dyDescent="0.2">
      <c r="B372" s="123">
        <v>43994</v>
      </c>
      <c r="C372" s="128">
        <v>0.14000000000000001</v>
      </c>
      <c r="D372" s="128">
        <v>0.15</v>
      </c>
      <c r="E372" s="128">
        <v>0.16</v>
      </c>
      <c r="F372" s="128">
        <v>0.18</v>
      </c>
      <c r="G372" s="128">
        <v>0.18</v>
      </c>
      <c r="H372" s="128">
        <v>0.19</v>
      </c>
      <c r="I372" s="128">
        <v>0.22</v>
      </c>
      <c r="J372" s="128">
        <v>0.33</v>
      </c>
      <c r="K372" s="128">
        <v>0.54</v>
      </c>
      <c r="L372" s="128">
        <v>0.71</v>
      </c>
      <c r="M372" s="128">
        <v>1.24</v>
      </c>
      <c r="N372" s="129">
        <v>1.45</v>
      </c>
      <c r="O372" s="119"/>
      <c r="P372" s="120">
        <f t="shared" si="787"/>
        <v>43994</v>
      </c>
      <c r="Q372" s="121">
        <f t="shared" ref="Q372:W372" si="1122">SUMIF($B$9:$N$9,Q$9,$B372:$N372)/100</f>
        <v>1.4000000000000002E-3</v>
      </c>
      <c r="R372" s="121">
        <f t="shared" si="1122"/>
        <v>1.5E-3</v>
      </c>
      <c r="S372" s="121">
        <f t="shared" si="1122"/>
        <v>1.6000000000000001E-3</v>
      </c>
      <c r="T372" s="121">
        <f t="shared" si="1122"/>
        <v>1.8E-3</v>
      </c>
      <c r="U372" s="121">
        <f t="shared" si="1122"/>
        <v>1.8E-3</v>
      </c>
      <c r="V372" s="121">
        <f t="shared" si="1122"/>
        <v>1.9E-3</v>
      </c>
      <c r="W372" s="121">
        <f t="shared" si="1122"/>
        <v>2.2000000000000001E-3</v>
      </c>
      <c r="X372" s="122">
        <f t="shared" si="789"/>
        <v>2.7499999999999998E-3</v>
      </c>
      <c r="Y372" s="121">
        <f t="shared" si="790"/>
        <v>3.3E-3</v>
      </c>
      <c r="Z372" s="122">
        <f t="shared" si="791"/>
        <v>4.3499999999999997E-3</v>
      </c>
      <c r="AA372" s="121">
        <f t="shared" si="792"/>
        <v>5.4000000000000003E-3</v>
      </c>
      <c r="AB372" s="122">
        <f t="shared" si="1119"/>
        <v>5.966666666666667E-3</v>
      </c>
      <c r="AC372" s="122">
        <f t="shared" si="1119"/>
        <v>6.5333333333333337E-3</v>
      </c>
      <c r="AD372" s="121">
        <f t="shared" si="793"/>
        <v>7.0999999999999995E-3</v>
      </c>
      <c r="AE372" s="122">
        <f t="shared" ref="AE372:AM372" si="1123">+($AN372-$AD372)/10+AD372</f>
        <v>7.6299999999999996E-3</v>
      </c>
      <c r="AF372" s="122">
        <f t="shared" si="1123"/>
        <v>8.1599999999999989E-3</v>
      </c>
      <c r="AG372" s="122">
        <f t="shared" si="1123"/>
        <v>8.6899999999999981E-3</v>
      </c>
      <c r="AH372" s="122">
        <f t="shared" si="1123"/>
        <v>9.2199999999999973E-3</v>
      </c>
      <c r="AI372" s="122">
        <f t="shared" si="1123"/>
        <v>9.7499999999999965E-3</v>
      </c>
      <c r="AJ372" s="122">
        <f t="shared" si="1123"/>
        <v>1.0279999999999996E-2</v>
      </c>
      <c r="AK372" s="122">
        <f t="shared" si="1123"/>
        <v>1.0809999999999995E-2</v>
      </c>
      <c r="AL372" s="122">
        <f t="shared" si="1123"/>
        <v>1.1339999999999994E-2</v>
      </c>
      <c r="AM372" s="122">
        <f t="shared" si="1123"/>
        <v>1.1869999999999993E-2</v>
      </c>
      <c r="AN372" s="121">
        <f t="shared" si="795"/>
        <v>1.24E-2</v>
      </c>
      <c r="AO372" s="122">
        <f t="shared" ref="AO372:AW372" si="1124">+($AX372-$AN372)/10+AN372</f>
        <v>1.261E-2</v>
      </c>
      <c r="AP372" s="122">
        <f t="shared" si="1124"/>
        <v>1.282E-2</v>
      </c>
      <c r="AQ372" s="122">
        <f t="shared" si="1124"/>
        <v>1.303E-2</v>
      </c>
      <c r="AR372" s="122">
        <f t="shared" si="1124"/>
        <v>1.324E-2</v>
      </c>
      <c r="AS372" s="122">
        <f t="shared" si="1124"/>
        <v>1.345E-2</v>
      </c>
      <c r="AT372" s="122">
        <f t="shared" si="1124"/>
        <v>1.366E-2</v>
      </c>
      <c r="AU372" s="122">
        <f t="shared" si="1124"/>
        <v>1.387E-2</v>
      </c>
      <c r="AV372" s="122">
        <f t="shared" si="1124"/>
        <v>1.4080000000000001E-2</v>
      </c>
      <c r="AW372" s="122">
        <f t="shared" si="1124"/>
        <v>1.4290000000000001E-2</v>
      </c>
      <c r="AX372" s="121">
        <f t="shared" si="797"/>
        <v>1.4499999999999999E-2</v>
      </c>
    </row>
    <row r="373" spans="2:50" ht="15.75" customHeight="1" x14ac:dyDescent="0.2">
      <c r="B373" s="123">
        <v>43997</v>
      </c>
      <c r="C373" s="124">
        <v>0.15</v>
      </c>
      <c r="D373" s="124">
        <v>0.16</v>
      </c>
      <c r="E373" s="124">
        <v>0.18</v>
      </c>
      <c r="F373" s="124">
        <v>0.19</v>
      </c>
      <c r="G373" s="124">
        <v>0.17</v>
      </c>
      <c r="H373" s="124">
        <v>0.19</v>
      </c>
      <c r="I373" s="124">
        <v>0.22</v>
      </c>
      <c r="J373" s="124">
        <v>0.33</v>
      </c>
      <c r="K373" s="124">
        <v>0.54</v>
      </c>
      <c r="L373" s="124">
        <v>0.71</v>
      </c>
      <c r="M373" s="124">
        <v>1.24</v>
      </c>
      <c r="N373" s="125">
        <v>1.45</v>
      </c>
      <c r="O373" s="119"/>
      <c r="P373" s="120">
        <f t="shared" si="787"/>
        <v>43997</v>
      </c>
      <c r="Q373" s="126">
        <f t="shared" ref="Q373:W373" si="1125">SUMIF($B$9:$N$9,Q$9,$B373:$N373)/100</f>
        <v>1.5E-3</v>
      </c>
      <c r="R373" s="126">
        <f t="shared" si="1125"/>
        <v>1.6000000000000001E-3</v>
      </c>
      <c r="S373" s="126">
        <f t="shared" si="1125"/>
        <v>1.8E-3</v>
      </c>
      <c r="T373" s="126">
        <f t="shared" si="1125"/>
        <v>1.9E-3</v>
      </c>
      <c r="U373" s="126">
        <f t="shared" si="1125"/>
        <v>1.7000000000000001E-3</v>
      </c>
      <c r="V373" s="126">
        <f t="shared" si="1125"/>
        <v>1.9E-3</v>
      </c>
      <c r="W373" s="126">
        <f t="shared" si="1125"/>
        <v>2.2000000000000001E-3</v>
      </c>
      <c r="X373" s="127">
        <f t="shared" si="789"/>
        <v>2.7499999999999998E-3</v>
      </c>
      <c r="Y373" s="126">
        <f t="shared" si="790"/>
        <v>3.3E-3</v>
      </c>
      <c r="Z373" s="127">
        <f t="shared" si="791"/>
        <v>4.3499999999999997E-3</v>
      </c>
      <c r="AA373" s="126">
        <f t="shared" si="792"/>
        <v>5.4000000000000003E-3</v>
      </c>
      <c r="AB373" s="127">
        <f t="shared" si="1119"/>
        <v>5.966666666666667E-3</v>
      </c>
      <c r="AC373" s="127">
        <f t="shared" si="1119"/>
        <v>6.5333333333333337E-3</v>
      </c>
      <c r="AD373" s="126">
        <f t="shared" si="793"/>
        <v>7.0999999999999995E-3</v>
      </c>
      <c r="AE373" s="127">
        <f t="shared" ref="AE373:AM373" si="1126">+($AN373-$AD373)/10+AD373</f>
        <v>7.6299999999999996E-3</v>
      </c>
      <c r="AF373" s="127">
        <f t="shared" si="1126"/>
        <v>8.1599999999999989E-3</v>
      </c>
      <c r="AG373" s="127">
        <f t="shared" si="1126"/>
        <v>8.6899999999999981E-3</v>
      </c>
      <c r="AH373" s="127">
        <f t="shared" si="1126"/>
        <v>9.2199999999999973E-3</v>
      </c>
      <c r="AI373" s="127">
        <f t="shared" si="1126"/>
        <v>9.7499999999999965E-3</v>
      </c>
      <c r="AJ373" s="127">
        <f t="shared" si="1126"/>
        <v>1.0279999999999996E-2</v>
      </c>
      <c r="AK373" s="127">
        <f t="shared" si="1126"/>
        <v>1.0809999999999995E-2</v>
      </c>
      <c r="AL373" s="127">
        <f t="shared" si="1126"/>
        <v>1.1339999999999994E-2</v>
      </c>
      <c r="AM373" s="127">
        <f t="shared" si="1126"/>
        <v>1.1869999999999993E-2</v>
      </c>
      <c r="AN373" s="126">
        <f t="shared" si="795"/>
        <v>1.24E-2</v>
      </c>
      <c r="AO373" s="127">
        <f t="shared" ref="AO373:AW373" si="1127">+($AX373-$AN373)/10+AN373</f>
        <v>1.261E-2</v>
      </c>
      <c r="AP373" s="127">
        <f t="shared" si="1127"/>
        <v>1.282E-2</v>
      </c>
      <c r="AQ373" s="127">
        <f t="shared" si="1127"/>
        <v>1.303E-2</v>
      </c>
      <c r="AR373" s="127">
        <f t="shared" si="1127"/>
        <v>1.324E-2</v>
      </c>
      <c r="AS373" s="127">
        <f t="shared" si="1127"/>
        <v>1.345E-2</v>
      </c>
      <c r="AT373" s="127">
        <f t="shared" si="1127"/>
        <v>1.366E-2</v>
      </c>
      <c r="AU373" s="127">
        <f t="shared" si="1127"/>
        <v>1.387E-2</v>
      </c>
      <c r="AV373" s="127">
        <f t="shared" si="1127"/>
        <v>1.4080000000000001E-2</v>
      </c>
      <c r="AW373" s="127">
        <f t="shared" si="1127"/>
        <v>1.4290000000000001E-2</v>
      </c>
      <c r="AX373" s="126">
        <f t="shared" si="797"/>
        <v>1.4499999999999999E-2</v>
      </c>
    </row>
    <row r="374" spans="2:50" ht="15.75" customHeight="1" x14ac:dyDescent="0.2">
      <c r="B374" s="123">
        <v>43998</v>
      </c>
      <c r="C374" s="128">
        <v>0.14000000000000001</v>
      </c>
      <c r="D374" s="128">
        <v>0.15</v>
      </c>
      <c r="E374" s="128">
        <v>0.17</v>
      </c>
      <c r="F374" s="128">
        <v>0.19</v>
      </c>
      <c r="G374" s="128">
        <v>0.18</v>
      </c>
      <c r="H374" s="128">
        <v>0.21</v>
      </c>
      <c r="I374" s="128">
        <v>0.23</v>
      </c>
      <c r="J374" s="128">
        <v>0.34</v>
      </c>
      <c r="K374" s="128">
        <v>0.56000000000000005</v>
      </c>
      <c r="L374" s="128">
        <v>0.75</v>
      </c>
      <c r="M374" s="128">
        <v>1.31</v>
      </c>
      <c r="N374" s="129">
        <v>1.54</v>
      </c>
      <c r="O374" s="119"/>
      <c r="P374" s="120">
        <f t="shared" si="787"/>
        <v>43998</v>
      </c>
      <c r="Q374" s="121">
        <f t="shared" ref="Q374:W374" si="1128">SUMIF($B$9:$N$9,Q$9,$B374:$N374)/100</f>
        <v>1.4000000000000002E-3</v>
      </c>
      <c r="R374" s="121">
        <f t="shared" si="1128"/>
        <v>1.5E-3</v>
      </c>
      <c r="S374" s="121">
        <f t="shared" si="1128"/>
        <v>1.7000000000000001E-3</v>
      </c>
      <c r="T374" s="121">
        <f t="shared" si="1128"/>
        <v>1.9E-3</v>
      </c>
      <c r="U374" s="121">
        <f t="shared" si="1128"/>
        <v>1.8E-3</v>
      </c>
      <c r="V374" s="121">
        <f t="shared" si="1128"/>
        <v>2.0999999999999999E-3</v>
      </c>
      <c r="W374" s="121">
        <f t="shared" si="1128"/>
        <v>2.3E-3</v>
      </c>
      <c r="X374" s="122">
        <f t="shared" si="789"/>
        <v>2.8500000000000001E-3</v>
      </c>
      <c r="Y374" s="121">
        <f t="shared" si="790"/>
        <v>3.4000000000000002E-3</v>
      </c>
      <c r="Z374" s="122">
        <f t="shared" si="791"/>
        <v>4.5000000000000005E-3</v>
      </c>
      <c r="AA374" s="121">
        <f t="shared" si="792"/>
        <v>5.6000000000000008E-3</v>
      </c>
      <c r="AB374" s="122">
        <f t="shared" si="1119"/>
        <v>6.2333333333333338E-3</v>
      </c>
      <c r="AC374" s="122">
        <f t="shared" si="1119"/>
        <v>6.8666666666666668E-3</v>
      </c>
      <c r="AD374" s="121">
        <f t="shared" si="793"/>
        <v>7.4999999999999997E-3</v>
      </c>
      <c r="AE374" s="122">
        <f t="shared" ref="AE374:AM374" si="1129">+($AN374-$AD374)/10+AD374</f>
        <v>8.0599999999999995E-3</v>
      </c>
      <c r="AF374" s="122">
        <f t="shared" si="1129"/>
        <v>8.6199999999999992E-3</v>
      </c>
      <c r="AG374" s="122">
        <f t="shared" si="1129"/>
        <v>9.1799999999999989E-3</v>
      </c>
      <c r="AH374" s="122">
        <f t="shared" si="1129"/>
        <v>9.7399999999999987E-3</v>
      </c>
      <c r="AI374" s="122">
        <f t="shared" si="1129"/>
        <v>1.0299999999999998E-2</v>
      </c>
      <c r="AJ374" s="122">
        <f t="shared" si="1129"/>
        <v>1.0859999999999998E-2</v>
      </c>
      <c r="AK374" s="122">
        <f t="shared" si="1129"/>
        <v>1.1419999999999998E-2</v>
      </c>
      <c r="AL374" s="122">
        <f t="shared" si="1129"/>
        <v>1.1979999999999998E-2</v>
      </c>
      <c r="AM374" s="122">
        <f t="shared" si="1129"/>
        <v>1.2539999999999997E-2</v>
      </c>
      <c r="AN374" s="121">
        <f t="shared" si="795"/>
        <v>1.3100000000000001E-2</v>
      </c>
      <c r="AO374" s="122">
        <f t="shared" ref="AO374:AW374" si="1130">+($AX374-$AN374)/10+AN374</f>
        <v>1.333E-2</v>
      </c>
      <c r="AP374" s="122">
        <f t="shared" si="1130"/>
        <v>1.3559999999999999E-2</v>
      </c>
      <c r="AQ374" s="122">
        <f t="shared" si="1130"/>
        <v>1.3789999999999998E-2</v>
      </c>
      <c r="AR374" s="122">
        <f t="shared" si="1130"/>
        <v>1.4019999999999998E-2</v>
      </c>
      <c r="AS374" s="122">
        <f t="shared" si="1130"/>
        <v>1.4249999999999997E-2</v>
      </c>
      <c r="AT374" s="122">
        <f t="shared" si="1130"/>
        <v>1.4479999999999996E-2</v>
      </c>
      <c r="AU374" s="122">
        <f t="shared" si="1130"/>
        <v>1.4709999999999996E-2</v>
      </c>
      <c r="AV374" s="122">
        <f t="shared" si="1130"/>
        <v>1.4939999999999995E-2</v>
      </c>
      <c r="AW374" s="122">
        <f t="shared" si="1130"/>
        <v>1.5169999999999994E-2</v>
      </c>
      <c r="AX374" s="121">
        <f t="shared" si="797"/>
        <v>1.54E-2</v>
      </c>
    </row>
    <row r="375" spans="2:50" ht="15.75" customHeight="1" x14ac:dyDescent="0.2">
      <c r="B375" s="123">
        <v>43999</v>
      </c>
      <c r="C375" s="124">
        <v>0.13</v>
      </c>
      <c r="D375" s="124">
        <v>0.15</v>
      </c>
      <c r="E375" s="124">
        <v>0.17</v>
      </c>
      <c r="F375" s="124">
        <v>0.18</v>
      </c>
      <c r="G375" s="124">
        <v>0.19</v>
      </c>
      <c r="H375" s="124">
        <v>0.19</v>
      </c>
      <c r="I375" s="124">
        <v>0.23</v>
      </c>
      <c r="J375" s="124">
        <v>0.34</v>
      </c>
      <c r="K375" s="124">
        <v>0.55000000000000004</v>
      </c>
      <c r="L375" s="124">
        <v>0.74</v>
      </c>
      <c r="M375" s="124">
        <v>1.3</v>
      </c>
      <c r="N375" s="125">
        <v>1.52</v>
      </c>
      <c r="O375" s="119"/>
      <c r="P375" s="120">
        <f t="shared" si="787"/>
        <v>43999</v>
      </c>
      <c r="Q375" s="126">
        <f t="shared" ref="Q375:W375" si="1131">SUMIF($B$9:$N$9,Q$9,$B375:$N375)/100</f>
        <v>1.2999999999999999E-3</v>
      </c>
      <c r="R375" s="126">
        <f t="shared" si="1131"/>
        <v>1.5E-3</v>
      </c>
      <c r="S375" s="126">
        <f t="shared" si="1131"/>
        <v>1.7000000000000001E-3</v>
      </c>
      <c r="T375" s="126">
        <f t="shared" si="1131"/>
        <v>1.8E-3</v>
      </c>
      <c r="U375" s="126">
        <f t="shared" si="1131"/>
        <v>1.9E-3</v>
      </c>
      <c r="V375" s="126">
        <f t="shared" si="1131"/>
        <v>1.9E-3</v>
      </c>
      <c r="W375" s="126">
        <f t="shared" si="1131"/>
        <v>2.3E-3</v>
      </c>
      <c r="X375" s="127">
        <f t="shared" si="789"/>
        <v>2.8500000000000001E-3</v>
      </c>
      <c r="Y375" s="126">
        <f t="shared" si="790"/>
        <v>3.4000000000000002E-3</v>
      </c>
      <c r="Z375" s="127">
        <f t="shared" si="791"/>
        <v>4.4500000000000008E-3</v>
      </c>
      <c r="AA375" s="126">
        <f t="shared" si="792"/>
        <v>5.5000000000000005E-3</v>
      </c>
      <c r="AB375" s="127">
        <f t="shared" si="1119"/>
        <v>6.1333333333333335E-3</v>
      </c>
      <c r="AC375" s="127">
        <f t="shared" si="1119"/>
        <v>6.7666666666666665E-3</v>
      </c>
      <c r="AD375" s="126">
        <f t="shared" si="793"/>
        <v>7.4000000000000003E-3</v>
      </c>
      <c r="AE375" s="127">
        <f t="shared" ref="AE375:AM375" si="1132">+($AN375-$AD375)/10+AD375</f>
        <v>7.9600000000000001E-3</v>
      </c>
      <c r="AF375" s="127">
        <f t="shared" si="1132"/>
        <v>8.5199999999999998E-3</v>
      </c>
      <c r="AG375" s="127">
        <f t="shared" si="1132"/>
        <v>9.0799999999999995E-3</v>
      </c>
      <c r="AH375" s="127">
        <f t="shared" si="1132"/>
        <v>9.6399999999999993E-3</v>
      </c>
      <c r="AI375" s="127">
        <f t="shared" si="1132"/>
        <v>1.0199999999999999E-2</v>
      </c>
      <c r="AJ375" s="127">
        <f t="shared" si="1132"/>
        <v>1.0759999999999999E-2</v>
      </c>
      <c r="AK375" s="127">
        <f t="shared" si="1132"/>
        <v>1.1319999999999998E-2</v>
      </c>
      <c r="AL375" s="127">
        <f t="shared" si="1132"/>
        <v>1.1879999999999998E-2</v>
      </c>
      <c r="AM375" s="127">
        <f t="shared" si="1132"/>
        <v>1.2439999999999998E-2</v>
      </c>
      <c r="AN375" s="126">
        <f t="shared" si="795"/>
        <v>1.3000000000000001E-2</v>
      </c>
      <c r="AO375" s="127">
        <f t="shared" ref="AO375:AW375" si="1133">+($AX375-$AN375)/10+AN375</f>
        <v>1.3220000000000001E-2</v>
      </c>
      <c r="AP375" s="127">
        <f t="shared" si="1133"/>
        <v>1.3440000000000001E-2</v>
      </c>
      <c r="AQ375" s="127">
        <f t="shared" si="1133"/>
        <v>1.366E-2</v>
      </c>
      <c r="AR375" s="127">
        <f t="shared" si="1133"/>
        <v>1.388E-2</v>
      </c>
      <c r="AS375" s="127">
        <f t="shared" si="1133"/>
        <v>1.41E-2</v>
      </c>
      <c r="AT375" s="127">
        <f t="shared" si="1133"/>
        <v>1.4319999999999999E-2</v>
      </c>
      <c r="AU375" s="127">
        <f t="shared" si="1133"/>
        <v>1.4539999999999999E-2</v>
      </c>
      <c r="AV375" s="127">
        <f t="shared" si="1133"/>
        <v>1.4759999999999999E-2</v>
      </c>
      <c r="AW375" s="127">
        <f t="shared" si="1133"/>
        <v>1.4979999999999999E-2</v>
      </c>
      <c r="AX375" s="126">
        <f t="shared" si="797"/>
        <v>1.52E-2</v>
      </c>
    </row>
    <row r="376" spans="2:50" ht="15.75" customHeight="1" x14ac:dyDescent="0.2">
      <c r="B376" s="123">
        <v>44000</v>
      </c>
      <c r="C376" s="128">
        <v>0.13</v>
      </c>
      <c r="D376" s="128">
        <v>0.14000000000000001</v>
      </c>
      <c r="E376" s="128">
        <v>0.16</v>
      </c>
      <c r="F376" s="128">
        <v>0.17</v>
      </c>
      <c r="G376" s="128">
        <v>0.19</v>
      </c>
      <c r="H376" s="128">
        <v>0.19</v>
      </c>
      <c r="I376" s="128">
        <v>0.22</v>
      </c>
      <c r="J376" s="128">
        <v>0.34</v>
      </c>
      <c r="K376" s="128">
        <v>0.54</v>
      </c>
      <c r="L376" s="128">
        <v>0.71</v>
      </c>
      <c r="M376" s="128">
        <v>1.24</v>
      </c>
      <c r="N376" s="129">
        <v>1.47</v>
      </c>
      <c r="O376" s="119"/>
      <c r="P376" s="120">
        <f t="shared" si="787"/>
        <v>44000</v>
      </c>
      <c r="Q376" s="121">
        <f t="shared" ref="Q376:W376" si="1134">SUMIF($B$9:$N$9,Q$9,$B376:$N376)/100</f>
        <v>1.2999999999999999E-3</v>
      </c>
      <c r="R376" s="121">
        <f t="shared" si="1134"/>
        <v>1.4000000000000002E-3</v>
      </c>
      <c r="S376" s="121">
        <f t="shared" si="1134"/>
        <v>1.6000000000000001E-3</v>
      </c>
      <c r="T376" s="121">
        <f t="shared" si="1134"/>
        <v>1.7000000000000001E-3</v>
      </c>
      <c r="U376" s="121">
        <f t="shared" si="1134"/>
        <v>1.9E-3</v>
      </c>
      <c r="V376" s="121">
        <f t="shared" si="1134"/>
        <v>1.9E-3</v>
      </c>
      <c r="W376" s="121">
        <f t="shared" si="1134"/>
        <v>2.2000000000000001E-3</v>
      </c>
      <c r="X376" s="122">
        <f t="shared" si="789"/>
        <v>2.8000000000000004E-3</v>
      </c>
      <c r="Y376" s="121">
        <f t="shared" si="790"/>
        <v>3.4000000000000002E-3</v>
      </c>
      <c r="Z376" s="122">
        <f t="shared" si="791"/>
        <v>4.4000000000000003E-3</v>
      </c>
      <c r="AA376" s="121">
        <f t="shared" si="792"/>
        <v>5.4000000000000003E-3</v>
      </c>
      <c r="AB376" s="122">
        <f t="shared" si="1119"/>
        <v>5.966666666666667E-3</v>
      </c>
      <c r="AC376" s="122">
        <f t="shared" si="1119"/>
        <v>6.5333333333333337E-3</v>
      </c>
      <c r="AD376" s="121">
        <f t="shared" si="793"/>
        <v>7.0999999999999995E-3</v>
      </c>
      <c r="AE376" s="122">
        <f t="shared" ref="AE376:AM376" si="1135">+($AN376-$AD376)/10+AD376</f>
        <v>7.6299999999999996E-3</v>
      </c>
      <c r="AF376" s="122">
        <f t="shared" si="1135"/>
        <v>8.1599999999999989E-3</v>
      </c>
      <c r="AG376" s="122">
        <f t="shared" si="1135"/>
        <v>8.6899999999999981E-3</v>
      </c>
      <c r="AH376" s="122">
        <f t="shared" si="1135"/>
        <v>9.2199999999999973E-3</v>
      </c>
      <c r="AI376" s="122">
        <f t="shared" si="1135"/>
        <v>9.7499999999999965E-3</v>
      </c>
      <c r="AJ376" s="122">
        <f t="shared" si="1135"/>
        <v>1.0279999999999996E-2</v>
      </c>
      <c r="AK376" s="122">
        <f t="shared" si="1135"/>
        <v>1.0809999999999995E-2</v>
      </c>
      <c r="AL376" s="122">
        <f t="shared" si="1135"/>
        <v>1.1339999999999994E-2</v>
      </c>
      <c r="AM376" s="122">
        <f t="shared" si="1135"/>
        <v>1.1869999999999993E-2</v>
      </c>
      <c r="AN376" s="121">
        <f t="shared" si="795"/>
        <v>1.24E-2</v>
      </c>
      <c r="AO376" s="122">
        <f t="shared" ref="AO376:AW376" si="1136">+($AX376-$AN376)/10+AN376</f>
        <v>1.2629999999999999E-2</v>
      </c>
      <c r="AP376" s="122">
        <f t="shared" si="1136"/>
        <v>1.2859999999999998E-2</v>
      </c>
      <c r="AQ376" s="122">
        <f t="shared" si="1136"/>
        <v>1.3089999999999997E-2</v>
      </c>
      <c r="AR376" s="122">
        <f t="shared" si="1136"/>
        <v>1.3319999999999997E-2</v>
      </c>
      <c r="AS376" s="122">
        <f t="shared" si="1136"/>
        <v>1.3549999999999996E-2</v>
      </c>
      <c r="AT376" s="122">
        <f t="shared" si="1136"/>
        <v>1.3779999999999995E-2</v>
      </c>
      <c r="AU376" s="122">
        <f t="shared" si="1136"/>
        <v>1.4009999999999995E-2</v>
      </c>
      <c r="AV376" s="122">
        <f t="shared" si="1136"/>
        <v>1.4239999999999994E-2</v>
      </c>
      <c r="AW376" s="122">
        <f t="shared" si="1136"/>
        <v>1.4469999999999993E-2</v>
      </c>
      <c r="AX376" s="121">
        <f t="shared" si="797"/>
        <v>1.47E-2</v>
      </c>
    </row>
    <row r="377" spans="2:50" ht="15.75" customHeight="1" x14ac:dyDescent="0.2">
      <c r="B377" s="123">
        <v>44001</v>
      </c>
      <c r="C377" s="124">
        <v>0.13</v>
      </c>
      <c r="D377" s="124">
        <v>0.14000000000000001</v>
      </c>
      <c r="E377" s="124">
        <v>0.15</v>
      </c>
      <c r="F377" s="124">
        <v>0.17</v>
      </c>
      <c r="G377" s="124">
        <v>0.18</v>
      </c>
      <c r="H377" s="124">
        <v>0.19</v>
      </c>
      <c r="I377" s="124">
        <v>0.22</v>
      </c>
      <c r="J377" s="124">
        <v>0.33</v>
      </c>
      <c r="K377" s="124">
        <v>0.53</v>
      </c>
      <c r="L377" s="124">
        <v>0.7</v>
      </c>
      <c r="M377" s="124">
        <v>1.23</v>
      </c>
      <c r="N377" s="125">
        <v>1.47</v>
      </c>
      <c r="O377" s="119"/>
      <c r="P377" s="120">
        <f t="shared" si="787"/>
        <v>44001</v>
      </c>
      <c r="Q377" s="126">
        <f t="shared" ref="Q377:W377" si="1137">SUMIF($B$9:$N$9,Q$9,$B377:$N377)/100</f>
        <v>1.2999999999999999E-3</v>
      </c>
      <c r="R377" s="126">
        <f t="shared" si="1137"/>
        <v>1.4000000000000002E-3</v>
      </c>
      <c r="S377" s="126">
        <f t="shared" si="1137"/>
        <v>1.5E-3</v>
      </c>
      <c r="T377" s="126">
        <f t="shared" si="1137"/>
        <v>1.7000000000000001E-3</v>
      </c>
      <c r="U377" s="126">
        <f t="shared" si="1137"/>
        <v>1.8E-3</v>
      </c>
      <c r="V377" s="126">
        <f t="shared" si="1137"/>
        <v>1.9E-3</v>
      </c>
      <c r="W377" s="126">
        <f t="shared" si="1137"/>
        <v>2.2000000000000001E-3</v>
      </c>
      <c r="X377" s="127">
        <f t="shared" si="789"/>
        <v>2.7499999999999998E-3</v>
      </c>
      <c r="Y377" s="126">
        <f t="shared" si="790"/>
        <v>3.3E-3</v>
      </c>
      <c r="Z377" s="127">
        <f t="shared" si="791"/>
        <v>4.3E-3</v>
      </c>
      <c r="AA377" s="126">
        <f t="shared" si="792"/>
        <v>5.3E-3</v>
      </c>
      <c r="AB377" s="127">
        <f t="shared" si="1119"/>
        <v>5.8666666666666667E-3</v>
      </c>
      <c r="AC377" s="127">
        <f t="shared" si="1119"/>
        <v>6.4333333333333334E-3</v>
      </c>
      <c r="AD377" s="126">
        <f t="shared" si="793"/>
        <v>6.9999999999999993E-3</v>
      </c>
      <c r="AE377" s="127">
        <f t="shared" ref="AE377:AM377" si="1138">+($AN377-$AD377)/10+AD377</f>
        <v>7.5299999999999994E-3</v>
      </c>
      <c r="AF377" s="127">
        <f t="shared" si="1138"/>
        <v>8.0599999999999995E-3</v>
      </c>
      <c r="AG377" s="127">
        <f t="shared" si="1138"/>
        <v>8.5900000000000004E-3</v>
      </c>
      <c r="AH377" s="127">
        <f t="shared" si="1138"/>
        <v>9.1199999999999996E-3</v>
      </c>
      <c r="AI377" s="127">
        <f t="shared" si="1138"/>
        <v>9.6499999999999989E-3</v>
      </c>
      <c r="AJ377" s="127">
        <f t="shared" si="1138"/>
        <v>1.0179999999999998E-2</v>
      </c>
      <c r="AK377" s="127">
        <f t="shared" si="1138"/>
        <v>1.0709999999999997E-2</v>
      </c>
      <c r="AL377" s="127">
        <f t="shared" si="1138"/>
        <v>1.1239999999999997E-2</v>
      </c>
      <c r="AM377" s="127">
        <f t="shared" si="1138"/>
        <v>1.1769999999999996E-2</v>
      </c>
      <c r="AN377" s="126">
        <f t="shared" si="795"/>
        <v>1.23E-2</v>
      </c>
      <c r="AO377" s="127">
        <f t="shared" ref="AO377:AW377" si="1139">+($AX377-$AN377)/10+AN377</f>
        <v>1.2540000000000001E-2</v>
      </c>
      <c r="AP377" s="127">
        <f t="shared" si="1139"/>
        <v>1.2780000000000001E-2</v>
      </c>
      <c r="AQ377" s="127">
        <f t="shared" si="1139"/>
        <v>1.3020000000000002E-2</v>
      </c>
      <c r="AR377" s="127">
        <f t="shared" si="1139"/>
        <v>1.3260000000000003E-2</v>
      </c>
      <c r="AS377" s="127">
        <f t="shared" si="1139"/>
        <v>1.3500000000000003E-2</v>
      </c>
      <c r="AT377" s="127">
        <f t="shared" si="1139"/>
        <v>1.3740000000000004E-2</v>
      </c>
      <c r="AU377" s="127">
        <f t="shared" si="1139"/>
        <v>1.3980000000000005E-2</v>
      </c>
      <c r="AV377" s="127">
        <f t="shared" si="1139"/>
        <v>1.4220000000000005E-2</v>
      </c>
      <c r="AW377" s="127">
        <f t="shared" si="1139"/>
        <v>1.4460000000000006E-2</v>
      </c>
      <c r="AX377" s="126">
        <f t="shared" si="797"/>
        <v>1.47E-2</v>
      </c>
    </row>
    <row r="378" spans="2:50" ht="15.75" customHeight="1" x14ac:dyDescent="0.2">
      <c r="B378" s="123">
        <v>44004</v>
      </c>
      <c r="C378" s="128">
        <v>0.14000000000000001</v>
      </c>
      <c r="D378" s="128">
        <v>0.15</v>
      </c>
      <c r="E378" s="128">
        <v>0.16</v>
      </c>
      <c r="F378" s="128">
        <v>0.18</v>
      </c>
      <c r="G378" s="128">
        <v>0.17</v>
      </c>
      <c r="H378" s="128">
        <v>0.19</v>
      </c>
      <c r="I378" s="128">
        <v>0.22</v>
      </c>
      <c r="J378" s="128">
        <v>0.34</v>
      </c>
      <c r="K378" s="128">
        <v>0.54</v>
      </c>
      <c r="L378" s="128">
        <v>0.71</v>
      </c>
      <c r="M378" s="128">
        <v>1.23</v>
      </c>
      <c r="N378" s="129">
        <v>1.46</v>
      </c>
      <c r="O378" s="119"/>
      <c r="P378" s="120">
        <f t="shared" si="787"/>
        <v>44004</v>
      </c>
      <c r="Q378" s="121">
        <f t="shared" ref="Q378:W378" si="1140">SUMIF($B$9:$N$9,Q$9,$B378:$N378)/100</f>
        <v>1.4000000000000002E-3</v>
      </c>
      <c r="R378" s="121">
        <f t="shared" si="1140"/>
        <v>1.5E-3</v>
      </c>
      <c r="S378" s="121">
        <f t="shared" si="1140"/>
        <v>1.6000000000000001E-3</v>
      </c>
      <c r="T378" s="121">
        <f t="shared" si="1140"/>
        <v>1.8E-3</v>
      </c>
      <c r="U378" s="121">
        <f t="shared" si="1140"/>
        <v>1.7000000000000001E-3</v>
      </c>
      <c r="V378" s="121">
        <f t="shared" si="1140"/>
        <v>1.9E-3</v>
      </c>
      <c r="W378" s="121">
        <f t="shared" si="1140"/>
        <v>2.2000000000000001E-3</v>
      </c>
      <c r="X378" s="122">
        <f t="shared" si="789"/>
        <v>2.8000000000000004E-3</v>
      </c>
      <c r="Y378" s="121">
        <f t="shared" si="790"/>
        <v>3.4000000000000002E-3</v>
      </c>
      <c r="Z378" s="122">
        <f t="shared" si="791"/>
        <v>4.4000000000000003E-3</v>
      </c>
      <c r="AA378" s="121">
        <f t="shared" si="792"/>
        <v>5.4000000000000003E-3</v>
      </c>
      <c r="AB378" s="122">
        <f t="shared" si="1119"/>
        <v>5.966666666666667E-3</v>
      </c>
      <c r="AC378" s="122">
        <f t="shared" si="1119"/>
        <v>6.5333333333333337E-3</v>
      </c>
      <c r="AD378" s="121">
        <f t="shared" si="793"/>
        <v>7.0999999999999995E-3</v>
      </c>
      <c r="AE378" s="122">
        <f t="shared" ref="AE378:AM378" si="1141">+($AN378-$AD378)/10+AD378</f>
        <v>7.62E-3</v>
      </c>
      <c r="AF378" s="122">
        <f t="shared" si="1141"/>
        <v>8.1399999999999997E-3</v>
      </c>
      <c r="AG378" s="122">
        <f t="shared" si="1141"/>
        <v>8.6599999999999993E-3</v>
      </c>
      <c r="AH378" s="122">
        <f t="shared" si="1141"/>
        <v>9.1799999999999989E-3</v>
      </c>
      <c r="AI378" s="122">
        <f t="shared" si="1141"/>
        <v>9.6999999999999986E-3</v>
      </c>
      <c r="AJ378" s="122">
        <f t="shared" si="1141"/>
        <v>1.0219999999999998E-2</v>
      </c>
      <c r="AK378" s="122">
        <f t="shared" si="1141"/>
        <v>1.0739999999999998E-2</v>
      </c>
      <c r="AL378" s="122">
        <f t="shared" si="1141"/>
        <v>1.1259999999999997E-2</v>
      </c>
      <c r="AM378" s="122">
        <f t="shared" si="1141"/>
        <v>1.1779999999999997E-2</v>
      </c>
      <c r="AN378" s="121">
        <f t="shared" si="795"/>
        <v>1.23E-2</v>
      </c>
      <c r="AO378" s="122">
        <f t="shared" ref="AO378:AW378" si="1142">+($AX378-$AN378)/10+AN378</f>
        <v>1.2529999999999999E-2</v>
      </c>
      <c r="AP378" s="122">
        <f t="shared" si="1142"/>
        <v>1.2759999999999999E-2</v>
      </c>
      <c r="AQ378" s="122">
        <f t="shared" si="1142"/>
        <v>1.2989999999999998E-2</v>
      </c>
      <c r="AR378" s="122">
        <f t="shared" si="1142"/>
        <v>1.3219999999999997E-2</v>
      </c>
      <c r="AS378" s="122">
        <f t="shared" si="1142"/>
        <v>1.3449999999999997E-2</v>
      </c>
      <c r="AT378" s="122">
        <f t="shared" si="1142"/>
        <v>1.3679999999999996E-2</v>
      </c>
      <c r="AU378" s="122">
        <f t="shared" si="1142"/>
        <v>1.3909999999999995E-2</v>
      </c>
      <c r="AV378" s="122">
        <f t="shared" si="1142"/>
        <v>1.4139999999999995E-2</v>
      </c>
      <c r="AW378" s="122">
        <f t="shared" si="1142"/>
        <v>1.4369999999999994E-2</v>
      </c>
      <c r="AX378" s="121">
        <f t="shared" si="797"/>
        <v>1.46E-2</v>
      </c>
    </row>
    <row r="379" spans="2:50" ht="15.75" customHeight="1" x14ac:dyDescent="0.2">
      <c r="B379" s="123">
        <v>44005</v>
      </c>
      <c r="C379" s="124">
        <v>0.12</v>
      </c>
      <c r="D379" s="124">
        <v>0.14000000000000001</v>
      </c>
      <c r="E379" s="124">
        <v>0.16</v>
      </c>
      <c r="F379" s="124">
        <v>0.17</v>
      </c>
      <c r="G379" s="124">
        <v>0.18</v>
      </c>
      <c r="H379" s="124">
        <v>0.18</v>
      </c>
      <c r="I379" s="124">
        <v>0.22</v>
      </c>
      <c r="J379" s="124">
        <v>0.33</v>
      </c>
      <c r="K379" s="124">
        <v>0.54</v>
      </c>
      <c r="L379" s="124">
        <v>0.72</v>
      </c>
      <c r="M379" s="124">
        <v>1.25</v>
      </c>
      <c r="N379" s="125">
        <v>1.49</v>
      </c>
      <c r="O379" s="119"/>
      <c r="P379" s="120">
        <f t="shared" si="787"/>
        <v>44005</v>
      </c>
      <c r="Q379" s="126">
        <f t="shared" ref="Q379:W379" si="1143">SUMIF($B$9:$N$9,Q$9,$B379:$N379)/100</f>
        <v>1.1999999999999999E-3</v>
      </c>
      <c r="R379" s="126">
        <f t="shared" si="1143"/>
        <v>1.4000000000000002E-3</v>
      </c>
      <c r="S379" s="126">
        <f t="shared" si="1143"/>
        <v>1.6000000000000001E-3</v>
      </c>
      <c r="T379" s="126">
        <f t="shared" si="1143"/>
        <v>1.7000000000000001E-3</v>
      </c>
      <c r="U379" s="126">
        <f t="shared" si="1143"/>
        <v>1.8E-3</v>
      </c>
      <c r="V379" s="126">
        <f t="shared" si="1143"/>
        <v>1.8E-3</v>
      </c>
      <c r="W379" s="126">
        <f t="shared" si="1143"/>
        <v>2.2000000000000001E-3</v>
      </c>
      <c r="X379" s="127">
        <f t="shared" si="789"/>
        <v>2.7499999999999998E-3</v>
      </c>
      <c r="Y379" s="126">
        <f t="shared" si="790"/>
        <v>3.3E-3</v>
      </c>
      <c r="Z379" s="127">
        <f t="shared" si="791"/>
        <v>4.3499999999999997E-3</v>
      </c>
      <c r="AA379" s="126">
        <f t="shared" si="792"/>
        <v>5.4000000000000003E-3</v>
      </c>
      <c r="AB379" s="127">
        <f t="shared" si="1119"/>
        <v>6.0000000000000001E-3</v>
      </c>
      <c r="AC379" s="127">
        <f t="shared" si="1119"/>
        <v>6.6E-3</v>
      </c>
      <c r="AD379" s="126">
        <f t="shared" si="793"/>
        <v>7.1999999999999998E-3</v>
      </c>
      <c r="AE379" s="127">
        <f t="shared" ref="AE379:AM379" si="1144">+($AN379-$AD379)/10+AD379</f>
        <v>7.7299999999999999E-3</v>
      </c>
      <c r="AF379" s="127">
        <f t="shared" si="1144"/>
        <v>8.26E-3</v>
      </c>
      <c r="AG379" s="127">
        <f t="shared" si="1144"/>
        <v>8.7899999999999992E-3</v>
      </c>
      <c r="AH379" s="127">
        <f t="shared" si="1144"/>
        <v>9.3199999999999984E-3</v>
      </c>
      <c r="AI379" s="127">
        <f t="shared" si="1144"/>
        <v>9.8499999999999976E-3</v>
      </c>
      <c r="AJ379" s="127">
        <f t="shared" si="1144"/>
        <v>1.0379999999999997E-2</v>
      </c>
      <c r="AK379" s="127">
        <f t="shared" si="1144"/>
        <v>1.0909999999999996E-2</v>
      </c>
      <c r="AL379" s="127">
        <f t="shared" si="1144"/>
        <v>1.1439999999999995E-2</v>
      </c>
      <c r="AM379" s="127">
        <f t="shared" si="1144"/>
        <v>1.1969999999999995E-2</v>
      </c>
      <c r="AN379" s="126">
        <f t="shared" si="795"/>
        <v>1.2500000000000001E-2</v>
      </c>
      <c r="AO379" s="127">
        <f t="shared" ref="AO379:AW379" si="1145">+($AX379-$AN379)/10+AN379</f>
        <v>1.2740000000000001E-2</v>
      </c>
      <c r="AP379" s="127">
        <f t="shared" si="1145"/>
        <v>1.2980000000000002E-2</v>
      </c>
      <c r="AQ379" s="127">
        <f t="shared" si="1145"/>
        <v>1.3220000000000003E-2</v>
      </c>
      <c r="AR379" s="127">
        <f t="shared" si="1145"/>
        <v>1.3460000000000003E-2</v>
      </c>
      <c r="AS379" s="127">
        <f t="shared" si="1145"/>
        <v>1.3700000000000004E-2</v>
      </c>
      <c r="AT379" s="127">
        <f t="shared" si="1145"/>
        <v>1.3940000000000004E-2</v>
      </c>
      <c r="AU379" s="127">
        <f t="shared" si="1145"/>
        <v>1.4180000000000005E-2</v>
      </c>
      <c r="AV379" s="127">
        <f t="shared" si="1145"/>
        <v>1.4420000000000006E-2</v>
      </c>
      <c r="AW379" s="127">
        <f t="shared" si="1145"/>
        <v>1.4660000000000006E-2</v>
      </c>
      <c r="AX379" s="126">
        <f t="shared" si="797"/>
        <v>1.49E-2</v>
      </c>
    </row>
    <row r="380" spans="2:50" ht="15.75" customHeight="1" x14ac:dyDescent="0.2">
      <c r="B380" s="123">
        <v>44006</v>
      </c>
      <c r="C380" s="128">
        <v>0.11</v>
      </c>
      <c r="D380" s="128">
        <v>0.14000000000000001</v>
      </c>
      <c r="E380" s="128">
        <v>0.15</v>
      </c>
      <c r="F380" s="128">
        <v>0.17</v>
      </c>
      <c r="G380" s="128">
        <v>0.17</v>
      </c>
      <c r="H380" s="128">
        <v>0.19</v>
      </c>
      <c r="I380" s="128">
        <v>0.21</v>
      </c>
      <c r="J380" s="128">
        <v>0.33</v>
      </c>
      <c r="K380" s="128">
        <v>0.52</v>
      </c>
      <c r="L380" s="128">
        <v>0.69</v>
      </c>
      <c r="M380" s="128">
        <v>1.21</v>
      </c>
      <c r="N380" s="129">
        <v>1.44</v>
      </c>
      <c r="O380" s="119"/>
      <c r="P380" s="120">
        <f t="shared" si="787"/>
        <v>44006</v>
      </c>
      <c r="Q380" s="121">
        <f t="shared" ref="Q380:W380" si="1146">SUMIF($B$9:$N$9,Q$9,$B380:$N380)/100</f>
        <v>1.1000000000000001E-3</v>
      </c>
      <c r="R380" s="121">
        <f t="shared" si="1146"/>
        <v>1.4000000000000002E-3</v>
      </c>
      <c r="S380" s="121">
        <f t="shared" si="1146"/>
        <v>1.5E-3</v>
      </c>
      <c r="T380" s="121">
        <f t="shared" si="1146"/>
        <v>1.7000000000000001E-3</v>
      </c>
      <c r="U380" s="121">
        <f t="shared" si="1146"/>
        <v>1.7000000000000001E-3</v>
      </c>
      <c r="V380" s="121">
        <f t="shared" si="1146"/>
        <v>1.9E-3</v>
      </c>
      <c r="W380" s="121">
        <f t="shared" si="1146"/>
        <v>2.0999999999999999E-3</v>
      </c>
      <c r="X380" s="122">
        <f t="shared" si="789"/>
        <v>2.7000000000000001E-3</v>
      </c>
      <c r="Y380" s="121">
        <f t="shared" si="790"/>
        <v>3.3E-3</v>
      </c>
      <c r="Z380" s="122">
        <f t="shared" si="791"/>
        <v>4.2500000000000003E-3</v>
      </c>
      <c r="AA380" s="121">
        <f t="shared" si="792"/>
        <v>5.1999999999999998E-3</v>
      </c>
      <c r="AB380" s="122">
        <f t="shared" si="1119"/>
        <v>5.7666666666666665E-3</v>
      </c>
      <c r="AC380" s="122">
        <f t="shared" si="1119"/>
        <v>6.3333333333333332E-3</v>
      </c>
      <c r="AD380" s="121">
        <f t="shared" si="793"/>
        <v>6.8999999999999999E-3</v>
      </c>
      <c r="AE380" s="122">
        <f t="shared" ref="AE380:AM380" si="1147">+($AN380-$AD380)/10+AD380</f>
        <v>7.4199999999999995E-3</v>
      </c>
      <c r="AF380" s="122">
        <f t="shared" si="1147"/>
        <v>7.9399999999999991E-3</v>
      </c>
      <c r="AG380" s="122">
        <f t="shared" si="1147"/>
        <v>8.4599999999999988E-3</v>
      </c>
      <c r="AH380" s="122">
        <f t="shared" si="1147"/>
        <v>8.9799999999999984E-3</v>
      </c>
      <c r="AI380" s="122">
        <f t="shared" si="1147"/>
        <v>9.499999999999998E-3</v>
      </c>
      <c r="AJ380" s="122">
        <f t="shared" si="1147"/>
        <v>1.0019999999999998E-2</v>
      </c>
      <c r="AK380" s="122">
        <f t="shared" si="1147"/>
        <v>1.0539999999999997E-2</v>
      </c>
      <c r="AL380" s="122">
        <f t="shared" si="1147"/>
        <v>1.1059999999999997E-2</v>
      </c>
      <c r="AM380" s="122">
        <f t="shared" si="1147"/>
        <v>1.1579999999999997E-2</v>
      </c>
      <c r="AN380" s="121">
        <f t="shared" si="795"/>
        <v>1.21E-2</v>
      </c>
      <c r="AO380" s="122">
        <f t="shared" ref="AO380:AW380" si="1148">+($AX380-$AN380)/10+AN380</f>
        <v>1.2329999999999999E-2</v>
      </c>
      <c r="AP380" s="122">
        <f t="shared" si="1148"/>
        <v>1.2559999999999998E-2</v>
      </c>
      <c r="AQ380" s="122">
        <f t="shared" si="1148"/>
        <v>1.2789999999999998E-2</v>
      </c>
      <c r="AR380" s="122">
        <f t="shared" si="1148"/>
        <v>1.3019999999999997E-2</v>
      </c>
      <c r="AS380" s="122">
        <f t="shared" si="1148"/>
        <v>1.3249999999999996E-2</v>
      </c>
      <c r="AT380" s="122">
        <f t="shared" si="1148"/>
        <v>1.3479999999999995E-2</v>
      </c>
      <c r="AU380" s="122">
        <f t="shared" si="1148"/>
        <v>1.3709999999999995E-2</v>
      </c>
      <c r="AV380" s="122">
        <f t="shared" si="1148"/>
        <v>1.3939999999999994E-2</v>
      </c>
      <c r="AW380" s="122">
        <f t="shared" si="1148"/>
        <v>1.4169999999999993E-2</v>
      </c>
      <c r="AX380" s="121">
        <f t="shared" si="797"/>
        <v>1.44E-2</v>
      </c>
    </row>
    <row r="381" spans="2:50" ht="15.75" customHeight="1" x14ac:dyDescent="0.2">
      <c r="B381" s="123">
        <v>44007</v>
      </c>
      <c r="C381" s="124">
        <v>0.13</v>
      </c>
      <c r="D381" s="124">
        <v>0.14000000000000001</v>
      </c>
      <c r="E381" s="124">
        <v>0.16</v>
      </c>
      <c r="F381" s="124">
        <v>0.17</v>
      </c>
      <c r="G381" s="124">
        <v>0.17</v>
      </c>
      <c r="H381" s="124">
        <v>0.17</v>
      </c>
      <c r="I381" s="124">
        <v>0.21</v>
      </c>
      <c r="J381" s="124">
        <v>0.32</v>
      </c>
      <c r="K381" s="124">
        <v>0.53</v>
      </c>
      <c r="L381" s="124">
        <v>0.68</v>
      </c>
      <c r="M381" s="124">
        <v>1.2</v>
      </c>
      <c r="N381" s="125">
        <v>1.43</v>
      </c>
      <c r="O381" s="119"/>
      <c r="P381" s="120">
        <f t="shared" si="787"/>
        <v>44007</v>
      </c>
      <c r="Q381" s="126">
        <f t="shared" ref="Q381:W381" si="1149">SUMIF($B$9:$N$9,Q$9,$B381:$N381)/100</f>
        <v>1.2999999999999999E-3</v>
      </c>
      <c r="R381" s="126">
        <f t="shared" si="1149"/>
        <v>1.4000000000000002E-3</v>
      </c>
      <c r="S381" s="126">
        <f t="shared" si="1149"/>
        <v>1.6000000000000001E-3</v>
      </c>
      <c r="T381" s="126">
        <f t="shared" si="1149"/>
        <v>1.7000000000000001E-3</v>
      </c>
      <c r="U381" s="126">
        <f t="shared" si="1149"/>
        <v>1.7000000000000001E-3</v>
      </c>
      <c r="V381" s="126">
        <f t="shared" si="1149"/>
        <v>1.7000000000000001E-3</v>
      </c>
      <c r="W381" s="126">
        <f t="shared" si="1149"/>
        <v>2.0999999999999999E-3</v>
      </c>
      <c r="X381" s="127">
        <f t="shared" si="789"/>
        <v>2.65E-3</v>
      </c>
      <c r="Y381" s="126">
        <f t="shared" si="790"/>
        <v>3.2000000000000002E-3</v>
      </c>
      <c r="Z381" s="127">
        <f t="shared" si="791"/>
        <v>4.2500000000000003E-3</v>
      </c>
      <c r="AA381" s="126">
        <f t="shared" si="792"/>
        <v>5.3E-3</v>
      </c>
      <c r="AB381" s="127">
        <f t="shared" si="1119"/>
        <v>5.8000000000000005E-3</v>
      </c>
      <c r="AC381" s="127">
        <f t="shared" si="1119"/>
        <v>6.3000000000000009E-3</v>
      </c>
      <c r="AD381" s="126">
        <f t="shared" si="793"/>
        <v>6.8000000000000005E-3</v>
      </c>
      <c r="AE381" s="127">
        <f t="shared" ref="AE381:AM381" si="1150">+($AN381-$AD381)/10+AD381</f>
        <v>7.3200000000000001E-3</v>
      </c>
      <c r="AF381" s="127">
        <f t="shared" si="1150"/>
        <v>7.8399999999999997E-3</v>
      </c>
      <c r="AG381" s="127">
        <f t="shared" si="1150"/>
        <v>8.3599999999999994E-3</v>
      </c>
      <c r="AH381" s="127">
        <f t="shared" si="1150"/>
        <v>8.879999999999999E-3</v>
      </c>
      <c r="AI381" s="127">
        <f t="shared" si="1150"/>
        <v>9.3999999999999986E-3</v>
      </c>
      <c r="AJ381" s="127">
        <f t="shared" si="1150"/>
        <v>9.9199999999999983E-3</v>
      </c>
      <c r="AK381" s="127">
        <f t="shared" si="1150"/>
        <v>1.0439999999999998E-2</v>
      </c>
      <c r="AL381" s="127">
        <f t="shared" si="1150"/>
        <v>1.0959999999999998E-2</v>
      </c>
      <c r="AM381" s="127">
        <f t="shared" si="1150"/>
        <v>1.1479999999999997E-2</v>
      </c>
      <c r="AN381" s="126">
        <f t="shared" si="795"/>
        <v>1.2E-2</v>
      </c>
      <c r="AO381" s="127">
        <f t="shared" ref="AO381:AW381" si="1151">+($AX381-$AN381)/10+AN381</f>
        <v>1.223E-2</v>
      </c>
      <c r="AP381" s="127">
        <f t="shared" si="1151"/>
        <v>1.2459999999999999E-2</v>
      </c>
      <c r="AQ381" s="127">
        <f t="shared" si="1151"/>
        <v>1.2689999999999998E-2</v>
      </c>
      <c r="AR381" s="127">
        <f t="shared" si="1151"/>
        <v>1.2919999999999997E-2</v>
      </c>
      <c r="AS381" s="127">
        <f t="shared" si="1151"/>
        <v>1.3149999999999997E-2</v>
      </c>
      <c r="AT381" s="127">
        <f t="shared" si="1151"/>
        <v>1.3379999999999996E-2</v>
      </c>
      <c r="AU381" s="127">
        <f t="shared" si="1151"/>
        <v>1.3609999999999995E-2</v>
      </c>
      <c r="AV381" s="127">
        <f t="shared" si="1151"/>
        <v>1.3839999999999995E-2</v>
      </c>
      <c r="AW381" s="127">
        <f t="shared" si="1151"/>
        <v>1.4069999999999994E-2</v>
      </c>
      <c r="AX381" s="126">
        <f t="shared" si="797"/>
        <v>1.43E-2</v>
      </c>
    </row>
    <row r="382" spans="2:50" ht="15.75" customHeight="1" x14ac:dyDescent="0.2">
      <c r="B382" s="123">
        <v>44008</v>
      </c>
      <c r="C382" s="128">
        <v>0.12</v>
      </c>
      <c r="D382" s="128">
        <v>0.15</v>
      </c>
      <c r="E382" s="128">
        <v>0.14000000000000001</v>
      </c>
      <c r="F382" s="128">
        <v>0.17</v>
      </c>
      <c r="G382" s="128">
        <v>0.17</v>
      </c>
      <c r="H382" s="128">
        <v>0.17</v>
      </c>
      <c r="I382" s="128">
        <v>0.19</v>
      </c>
      <c r="J382" s="128">
        <v>0.3</v>
      </c>
      <c r="K382" s="128">
        <v>0.49</v>
      </c>
      <c r="L382" s="128">
        <v>0.64</v>
      </c>
      <c r="M382" s="128">
        <v>1.1499999999999999</v>
      </c>
      <c r="N382" s="129">
        <v>1.37</v>
      </c>
      <c r="O382" s="119"/>
      <c r="P382" s="120">
        <f t="shared" si="787"/>
        <v>44008</v>
      </c>
      <c r="Q382" s="121">
        <f t="shared" ref="Q382:W382" si="1152">SUMIF($B$9:$N$9,Q$9,$B382:$N382)/100</f>
        <v>1.1999999999999999E-3</v>
      </c>
      <c r="R382" s="121">
        <f t="shared" si="1152"/>
        <v>1.5E-3</v>
      </c>
      <c r="S382" s="121">
        <f t="shared" si="1152"/>
        <v>1.4000000000000002E-3</v>
      </c>
      <c r="T382" s="121">
        <f t="shared" si="1152"/>
        <v>1.7000000000000001E-3</v>
      </c>
      <c r="U382" s="121">
        <f t="shared" si="1152"/>
        <v>1.7000000000000001E-3</v>
      </c>
      <c r="V382" s="121">
        <f t="shared" si="1152"/>
        <v>1.7000000000000001E-3</v>
      </c>
      <c r="W382" s="121">
        <f t="shared" si="1152"/>
        <v>1.9E-3</v>
      </c>
      <c r="X382" s="122">
        <f t="shared" si="789"/>
        <v>2.4499999999999999E-3</v>
      </c>
      <c r="Y382" s="121">
        <f t="shared" si="790"/>
        <v>3.0000000000000001E-3</v>
      </c>
      <c r="Z382" s="122">
        <f t="shared" si="791"/>
        <v>3.9500000000000004E-3</v>
      </c>
      <c r="AA382" s="121">
        <f t="shared" si="792"/>
        <v>4.8999999999999998E-3</v>
      </c>
      <c r="AB382" s="122">
        <f t="shared" si="1119"/>
        <v>5.4000000000000003E-3</v>
      </c>
      <c r="AC382" s="122">
        <f t="shared" si="1119"/>
        <v>5.9000000000000007E-3</v>
      </c>
      <c r="AD382" s="121">
        <f t="shared" si="793"/>
        <v>6.4000000000000003E-3</v>
      </c>
      <c r="AE382" s="122">
        <f t="shared" ref="AE382:AM382" si="1153">+($AN382-$AD382)/10+AD382</f>
        <v>6.9100000000000003E-3</v>
      </c>
      <c r="AF382" s="122">
        <f t="shared" si="1153"/>
        <v>7.4200000000000004E-3</v>
      </c>
      <c r="AG382" s="122">
        <f t="shared" si="1153"/>
        <v>7.9299999999999995E-3</v>
      </c>
      <c r="AH382" s="122">
        <f t="shared" si="1153"/>
        <v>8.4399999999999996E-3</v>
      </c>
      <c r="AI382" s="122">
        <f t="shared" si="1153"/>
        <v>8.9499999999999996E-3</v>
      </c>
      <c r="AJ382" s="122">
        <f t="shared" si="1153"/>
        <v>9.4599999999999997E-3</v>
      </c>
      <c r="AK382" s="122">
        <f t="shared" si="1153"/>
        <v>9.9699999999999997E-3</v>
      </c>
      <c r="AL382" s="122">
        <f t="shared" si="1153"/>
        <v>1.048E-2</v>
      </c>
      <c r="AM382" s="122">
        <f t="shared" si="1153"/>
        <v>1.099E-2</v>
      </c>
      <c r="AN382" s="121">
        <f t="shared" si="795"/>
        <v>1.15E-2</v>
      </c>
      <c r="AO382" s="122">
        <f t="shared" ref="AO382:AW382" si="1154">+($AX382-$AN382)/10+AN382</f>
        <v>1.172E-2</v>
      </c>
      <c r="AP382" s="122">
        <f t="shared" si="1154"/>
        <v>1.1939999999999999E-2</v>
      </c>
      <c r="AQ382" s="122">
        <f t="shared" si="1154"/>
        <v>1.2159999999999999E-2</v>
      </c>
      <c r="AR382" s="122">
        <f t="shared" si="1154"/>
        <v>1.2379999999999999E-2</v>
      </c>
      <c r="AS382" s="122">
        <f t="shared" si="1154"/>
        <v>1.2599999999999998E-2</v>
      </c>
      <c r="AT382" s="122">
        <f t="shared" si="1154"/>
        <v>1.2819999999999998E-2</v>
      </c>
      <c r="AU382" s="122">
        <f t="shared" si="1154"/>
        <v>1.3039999999999998E-2</v>
      </c>
      <c r="AV382" s="122">
        <f t="shared" si="1154"/>
        <v>1.3259999999999997E-2</v>
      </c>
      <c r="AW382" s="122">
        <f t="shared" si="1154"/>
        <v>1.3479999999999997E-2</v>
      </c>
      <c r="AX382" s="121">
        <f t="shared" si="797"/>
        <v>1.37E-2</v>
      </c>
    </row>
    <row r="383" spans="2:50" ht="15.75" customHeight="1" x14ac:dyDescent="0.2">
      <c r="B383" s="123">
        <v>44011</v>
      </c>
      <c r="C383" s="124">
        <v>0.11</v>
      </c>
      <c r="D383" s="124">
        <v>0.14000000000000001</v>
      </c>
      <c r="E383" s="124">
        <v>0.14000000000000001</v>
      </c>
      <c r="F383" s="124">
        <v>0.18</v>
      </c>
      <c r="G383" s="124">
        <v>0.16</v>
      </c>
      <c r="H383" s="124">
        <v>0.16</v>
      </c>
      <c r="I383" s="124">
        <v>0.18</v>
      </c>
      <c r="J383" s="124">
        <v>0.28000000000000003</v>
      </c>
      <c r="K383" s="124">
        <v>0.47</v>
      </c>
      <c r="L383" s="124">
        <v>0.64</v>
      </c>
      <c r="M383" s="124">
        <v>1.1599999999999999</v>
      </c>
      <c r="N383" s="125">
        <v>1.39</v>
      </c>
      <c r="O383" s="119"/>
      <c r="P383" s="120">
        <f t="shared" si="787"/>
        <v>44011</v>
      </c>
      <c r="Q383" s="126">
        <f t="shared" ref="Q383:W383" si="1155">SUMIF($B$9:$N$9,Q$9,$B383:$N383)/100</f>
        <v>1.1000000000000001E-3</v>
      </c>
      <c r="R383" s="126">
        <f t="shared" si="1155"/>
        <v>1.4000000000000002E-3</v>
      </c>
      <c r="S383" s="126">
        <f t="shared" si="1155"/>
        <v>1.4000000000000002E-3</v>
      </c>
      <c r="T383" s="126">
        <f t="shared" si="1155"/>
        <v>1.8E-3</v>
      </c>
      <c r="U383" s="126">
        <f t="shared" si="1155"/>
        <v>1.6000000000000001E-3</v>
      </c>
      <c r="V383" s="126">
        <f t="shared" si="1155"/>
        <v>1.6000000000000001E-3</v>
      </c>
      <c r="W383" s="126">
        <f t="shared" si="1155"/>
        <v>1.8E-3</v>
      </c>
      <c r="X383" s="127">
        <f t="shared" si="789"/>
        <v>2.3E-3</v>
      </c>
      <c r="Y383" s="126">
        <f t="shared" si="790"/>
        <v>2.8000000000000004E-3</v>
      </c>
      <c r="Z383" s="127">
        <f t="shared" si="791"/>
        <v>3.7499999999999999E-3</v>
      </c>
      <c r="AA383" s="126">
        <f t="shared" si="792"/>
        <v>4.6999999999999993E-3</v>
      </c>
      <c r="AB383" s="127">
        <f t="shared" si="1119"/>
        <v>5.266666666666666E-3</v>
      </c>
      <c r="AC383" s="127">
        <f t="shared" si="1119"/>
        <v>5.8333333333333327E-3</v>
      </c>
      <c r="AD383" s="126">
        <f t="shared" si="793"/>
        <v>6.4000000000000003E-3</v>
      </c>
      <c r="AE383" s="127">
        <f t="shared" ref="AE383:AM383" si="1156">+($AN383-$AD383)/10+AD383</f>
        <v>6.9199999999999999E-3</v>
      </c>
      <c r="AF383" s="127">
        <f t="shared" si="1156"/>
        <v>7.4399999999999996E-3</v>
      </c>
      <c r="AG383" s="127">
        <f t="shared" si="1156"/>
        <v>7.9600000000000001E-3</v>
      </c>
      <c r="AH383" s="127">
        <f t="shared" si="1156"/>
        <v>8.4799999999999997E-3</v>
      </c>
      <c r="AI383" s="127">
        <f t="shared" si="1156"/>
        <v>8.9999999999999993E-3</v>
      </c>
      <c r="AJ383" s="127">
        <f t="shared" si="1156"/>
        <v>9.5199999999999989E-3</v>
      </c>
      <c r="AK383" s="127">
        <f t="shared" si="1156"/>
        <v>1.0039999999999999E-2</v>
      </c>
      <c r="AL383" s="127">
        <f t="shared" si="1156"/>
        <v>1.0559999999999998E-2</v>
      </c>
      <c r="AM383" s="127">
        <f t="shared" si="1156"/>
        <v>1.1079999999999998E-2</v>
      </c>
      <c r="AN383" s="126">
        <f t="shared" si="795"/>
        <v>1.1599999999999999E-2</v>
      </c>
      <c r="AO383" s="127">
        <f t="shared" ref="AO383:AW383" si="1157">+($AX383-$AN383)/10+AN383</f>
        <v>1.1829999999999999E-2</v>
      </c>
      <c r="AP383" s="127">
        <f t="shared" si="1157"/>
        <v>1.2059999999999998E-2</v>
      </c>
      <c r="AQ383" s="127">
        <f t="shared" si="1157"/>
        <v>1.2289999999999997E-2</v>
      </c>
      <c r="AR383" s="127">
        <f t="shared" si="1157"/>
        <v>1.2519999999999996E-2</v>
      </c>
      <c r="AS383" s="127">
        <f t="shared" si="1157"/>
        <v>1.2749999999999996E-2</v>
      </c>
      <c r="AT383" s="127">
        <f t="shared" si="1157"/>
        <v>1.2979999999999995E-2</v>
      </c>
      <c r="AU383" s="127">
        <f t="shared" si="1157"/>
        <v>1.3209999999999994E-2</v>
      </c>
      <c r="AV383" s="127">
        <f t="shared" si="1157"/>
        <v>1.3439999999999994E-2</v>
      </c>
      <c r="AW383" s="127">
        <f t="shared" si="1157"/>
        <v>1.3669999999999993E-2</v>
      </c>
      <c r="AX383" s="126">
        <f t="shared" si="797"/>
        <v>1.3899999999999999E-2</v>
      </c>
    </row>
    <row r="384" spans="2:50" ht="15.75" customHeight="1" x14ac:dyDescent="0.2">
      <c r="B384" s="123">
        <v>44012</v>
      </c>
      <c r="C384" s="128">
        <v>0.13</v>
      </c>
      <c r="D384" s="128">
        <v>0.14000000000000001</v>
      </c>
      <c r="E384" s="128">
        <v>0.16</v>
      </c>
      <c r="F384" s="128">
        <v>0.18</v>
      </c>
      <c r="G384" s="128">
        <v>0.16</v>
      </c>
      <c r="H384" s="128">
        <v>0.16</v>
      </c>
      <c r="I384" s="128">
        <v>0.18</v>
      </c>
      <c r="J384" s="128">
        <v>0.28999999999999998</v>
      </c>
      <c r="K384" s="128">
        <v>0.49</v>
      </c>
      <c r="L384" s="128">
        <v>0.66</v>
      </c>
      <c r="M384" s="128">
        <v>1.18</v>
      </c>
      <c r="N384" s="129">
        <v>1.41</v>
      </c>
      <c r="O384" s="119"/>
      <c r="P384" s="120">
        <f t="shared" si="787"/>
        <v>44012</v>
      </c>
      <c r="Q384" s="121">
        <f t="shared" ref="Q384:W384" si="1158">SUMIF($B$9:$N$9,Q$9,$B384:$N384)/100</f>
        <v>1.2999999999999999E-3</v>
      </c>
      <c r="R384" s="121">
        <f t="shared" si="1158"/>
        <v>1.4000000000000002E-3</v>
      </c>
      <c r="S384" s="121">
        <f t="shared" si="1158"/>
        <v>1.6000000000000001E-3</v>
      </c>
      <c r="T384" s="121">
        <f t="shared" si="1158"/>
        <v>1.8E-3</v>
      </c>
      <c r="U384" s="121">
        <f t="shared" si="1158"/>
        <v>1.6000000000000001E-3</v>
      </c>
      <c r="V384" s="121">
        <f t="shared" si="1158"/>
        <v>1.6000000000000001E-3</v>
      </c>
      <c r="W384" s="121">
        <f t="shared" si="1158"/>
        <v>1.8E-3</v>
      </c>
      <c r="X384" s="122">
        <f t="shared" si="789"/>
        <v>2.3499999999999997E-3</v>
      </c>
      <c r="Y384" s="121">
        <f t="shared" si="790"/>
        <v>2.8999999999999998E-3</v>
      </c>
      <c r="Z384" s="122">
        <f t="shared" si="791"/>
        <v>3.8999999999999998E-3</v>
      </c>
      <c r="AA384" s="121">
        <f t="shared" si="792"/>
        <v>4.8999999999999998E-3</v>
      </c>
      <c r="AB384" s="122">
        <f t="shared" si="1119"/>
        <v>5.4666666666666665E-3</v>
      </c>
      <c r="AC384" s="122">
        <f t="shared" si="1119"/>
        <v>6.0333333333333333E-3</v>
      </c>
      <c r="AD384" s="121">
        <f t="shared" si="793"/>
        <v>6.6E-3</v>
      </c>
      <c r="AE384" s="122">
        <f t="shared" ref="AE384:AM384" si="1159">+($AN384-$AD384)/10+AD384</f>
        <v>7.1199999999999996E-3</v>
      </c>
      <c r="AF384" s="122">
        <f t="shared" si="1159"/>
        <v>7.6399999999999992E-3</v>
      </c>
      <c r="AG384" s="122">
        <f t="shared" si="1159"/>
        <v>8.1599999999999989E-3</v>
      </c>
      <c r="AH384" s="122">
        <f t="shared" si="1159"/>
        <v>8.6799999999999985E-3</v>
      </c>
      <c r="AI384" s="122">
        <f t="shared" si="1159"/>
        <v>9.1999999999999981E-3</v>
      </c>
      <c r="AJ384" s="122">
        <f t="shared" si="1159"/>
        <v>9.7199999999999977E-3</v>
      </c>
      <c r="AK384" s="122">
        <f t="shared" si="1159"/>
        <v>1.0239999999999997E-2</v>
      </c>
      <c r="AL384" s="122">
        <f t="shared" si="1159"/>
        <v>1.0759999999999997E-2</v>
      </c>
      <c r="AM384" s="122">
        <f t="shared" si="1159"/>
        <v>1.1279999999999997E-2</v>
      </c>
      <c r="AN384" s="121">
        <f t="shared" si="795"/>
        <v>1.18E-2</v>
      </c>
      <c r="AO384" s="122">
        <f t="shared" ref="AO384:AW384" si="1160">+($AX384-$AN384)/10+AN384</f>
        <v>1.2029999999999999E-2</v>
      </c>
      <c r="AP384" s="122">
        <f t="shared" si="1160"/>
        <v>1.2259999999999998E-2</v>
      </c>
      <c r="AQ384" s="122">
        <f t="shared" si="1160"/>
        <v>1.2489999999999998E-2</v>
      </c>
      <c r="AR384" s="122">
        <f t="shared" si="1160"/>
        <v>1.2719999999999997E-2</v>
      </c>
      <c r="AS384" s="122">
        <f t="shared" si="1160"/>
        <v>1.2949999999999996E-2</v>
      </c>
      <c r="AT384" s="122">
        <f t="shared" si="1160"/>
        <v>1.3179999999999996E-2</v>
      </c>
      <c r="AU384" s="122">
        <f t="shared" si="1160"/>
        <v>1.3409999999999995E-2</v>
      </c>
      <c r="AV384" s="122">
        <f t="shared" si="1160"/>
        <v>1.3639999999999994E-2</v>
      </c>
      <c r="AW384" s="122">
        <f t="shared" si="1160"/>
        <v>1.3869999999999993E-2</v>
      </c>
      <c r="AX384" s="121">
        <f t="shared" si="797"/>
        <v>1.41E-2</v>
      </c>
    </row>
    <row r="385" spans="2:85" ht="15.75" customHeight="1" x14ac:dyDescent="0.2">
      <c r="B385" s="123">
        <v>44013</v>
      </c>
      <c r="C385" s="124">
        <v>0.12</v>
      </c>
      <c r="D385" s="124">
        <v>0.12</v>
      </c>
      <c r="E385" s="124">
        <v>0.14000000000000001</v>
      </c>
      <c r="F385" s="124">
        <v>0.17</v>
      </c>
      <c r="G385" s="124">
        <v>0.16</v>
      </c>
      <c r="H385" s="124">
        <v>0.17</v>
      </c>
      <c r="I385" s="124">
        <v>0.19</v>
      </c>
      <c r="J385" s="124">
        <v>0.31</v>
      </c>
      <c r="K385" s="124">
        <v>0.52</v>
      </c>
      <c r="L385" s="124">
        <v>0.69</v>
      </c>
      <c r="M385" s="124">
        <v>1.2</v>
      </c>
      <c r="N385" s="125">
        <v>1.43</v>
      </c>
      <c r="O385" s="119"/>
      <c r="P385" s="120">
        <f t="shared" si="787"/>
        <v>44013</v>
      </c>
      <c r="Q385" s="126">
        <f t="shared" ref="Q385:W385" si="1161">SUMIF($B$9:$N$9,Q$9,$B385:$N385)/100</f>
        <v>1.1999999999999999E-3</v>
      </c>
      <c r="R385" s="126">
        <f t="shared" si="1161"/>
        <v>1.1999999999999999E-3</v>
      </c>
      <c r="S385" s="126">
        <f t="shared" si="1161"/>
        <v>1.4000000000000002E-3</v>
      </c>
      <c r="T385" s="126">
        <f t="shared" si="1161"/>
        <v>1.7000000000000001E-3</v>
      </c>
      <c r="U385" s="126">
        <f t="shared" si="1161"/>
        <v>1.6000000000000001E-3</v>
      </c>
      <c r="V385" s="126">
        <f t="shared" si="1161"/>
        <v>1.7000000000000001E-3</v>
      </c>
      <c r="W385" s="126">
        <f t="shared" si="1161"/>
        <v>1.9E-3</v>
      </c>
      <c r="X385" s="127">
        <f t="shared" si="789"/>
        <v>2.5000000000000001E-3</v>
      </c>
      <c r="Y385" s="126">
        <f t="shared" si="790"/>
        <v>3.0999999999999999E-3</v>
      </c>
      <c r="Z385" s="127">
        <f t="shared" si="791"/>
        <v>4.15E-3</v>
      </c>
      <c r="AA385" s="126">
        <f t="shared" si="792"/>
        <v>5.1999999999999998E-3</v>
      </c>
      <c r="AB385" s="127">
        <f t="shared" si="1119"/>
        <v>5.7666666666666665E-3</v>
      </c>
      <c r="AC385" s="127">
        <f t="shared" si="1119"/>
        <v>6.3333333333333332E-3</v>
      </c>
      <c r="AD385" s="126">
        <f t="shared" si="793"/>
        <v>6.8999999999999999E-3</v>
      </c>
      <c r="AE385" s="127">
        <f t="shared" ref="AE385:AM385" si="1162">+($AN385-$AD385)/10+AD385</f>
        <v>7.4099999999999999E-3</v>
      </c>
      <c r="AF385" s="127">
        <f t="shared" si="1162"/>
        <v>7.92E-3</v>
      </c>
      <c r="AG385" s="127">
        <f t="shared" si="1162"/>
        <v>8.43E-3</v>
      </c>
      <c r="AH385" s="127">
        <f t="shared" si="1162"/>
        <v>8.94E-3</v>
      </c>
      <c r="AI385" s="127">
        <f t="shared" si="1162"/>
        <v>9.4500000000000001E-3</v>
      </c>
      <c r="AJ385" s="127">
        <f t="shared" si="1162"/>
        <v>9.9600000000000001E-3</v>
      </c>
      <c r="AK385" s="127">
        <f t="shared" si="1162"/>
        <v>1.047E-2</v>
      </c>
      <c r="AL385" s="127">
        <f t="shared" si="1162"/>
        <v>1.098E-2</v>
      </c>
      <c r="AM385" s="127">
        <f t="shared" si="1162"/>
        <v>1.149E-2</v>
      </c>
      <c r="AN385" s="126">
        <f t="shared" si="795"/>
        <v>1.2E-2</v>
      </c>
      <c r="AO385" s="127">
        <f t="shared" ref="AO385:AW385" si="1163">+($AX385-$AN385)/10+AN385</f>
        <v>1.223E-2</v>
      </c>
      <c r="AP385" s="127">
        <f t="shared" si="1163"/>
        <v>1.2459999999999999E-2</v>
      </c>
      <c r="AQ385" s="127">
        <f t="shared" si="1163"/>
        <v>1.2689999999999998E-2</v>
      </c>
      <c r="AR385" s="127">
        <f t="shared" si="1163"/>
        <v>1.2919999999999997E-2</v>
      </c>
      <c r="AS385" s="127">
        <f t="shared" si="1163"/>
        <v>1.3149999999999997E-2</v>
      </c>
      <c r="AT385" s="127">
        <f t="shared" si="1163"/>
        <v>1.3379999999999996E-2</v>
      </c>
      <c r="AU385" s="127">
        <f t="shared" si="1163"/>
        <v>1.3609999999999995E-2</v>
      </c>
      <c r="AV385" s="127">
        <f t="shared" si="1163"/>
        <v>1.3839999999999995E-2</v>
      </c>
      <c r="AW385" s="127">
        <f t="shared" si="1163"/>
        <v>1.4069999999999994E-2</v>
      </c>
      <c r="AX385" s="126">
        <f t="shared" si="797"/>
        <v>1.43E-2</v>
      </c>
    </row>
    <row r="386" spans="2:85" ht="15.75" customHeight="1" x14ac:dyDescent="0.2">
      <c r="B386" s="123">
        <v>44014</v>
      </c>
      <c r="C386" s="128">
        <v>0.13</v>
      </c>
      <c r="D386" s="128">
        <v>0.14000000000000001</v>
      </c>
      <c r="E386" s="128">
        <v>0.14000000000000001</v>
      </c>
      <c r="F386" s="128">
        <v>0.16</v>
      </c>
      <c r="G386" s="128">
        <v>0.16</v>
      </c>
      <c r="H386" s="128">
        <v>0.16</v>
      </c>
      <c r="I386" s="128">
        <v>0.19</v>
      </c>
      <c r="J386" s="128">
        <v>0.28999999999999998</v>
      </c>
      <c r="K386" s="128">
        <v>0.5</v>
      </c>
      <c r="L386" s="128">
        <v>0.68</v>
      </c>
      <c r="M386" s="128">
        <v>1.2</v>
      </c>
      <c r="N386" s="129">
        <v>1.43</v>
      </c>
      <c r="O386" s="119"/>
      <c r="P386" s="120">
        <f t="shared" si="787"/>
        <v>44014</v>
      </c>
      <c r="Q386" s="121">
        <f t="shared" ref="Q386:W386" si="1164">SUMIF($B$9:$N$9,Q$9,$B386:$N386)/100</f>
        <v>1.2999999999999999E-3</v>
      </c>
      <c r="R386" s="121">
        <f t="shared" si="1164"/>
        <v>1.4000000000000002E-3</v>
      </c>
      <c r="S386" s="121">
        <f t="shared" si="1164"/>
        <v>1.4000000000000002E-3</v>
      </c>
      <c r="T386" s="121">
        <f t="shared" si="1164"/>
        <v>1.6000000000000001E-3</v>
      </c>
      <c r="U386" s="121">
        <f t="shared" si="1164"/>
        <v>1.6000000000000001E-3</v>
      </c>
      <c r="V386" s="121">
        <f t="shared" si="1164"/>
        <v>1.6000000000000001E-3</v>
      </c>
      <c r="W386" s="121">
        <f t="shared" si="1164"/>
        <v>1.9E-3</v>
      </c>
      <c r="X386" s="122">
        <f t="shared" si="789"/>
        <v>2.3999999999999998E-3</v>
      </c>
      <c r="Y386" s="121">
        <f t="shared" si="790"/>
        <v>2.8999999999999998E-3</v>
      </c>
      <c r="Z386" s="122">
        <f t="shared" si="791"/>
        <v>3.9500000000000004E-3</v>
      </c>
      <c r="AA386" s="121">
        <f t="shared" si="792"/>
        <v>5.0000000000000001E-3</v>
      </c>
      <c r="AB386" s="122">
        <f t="shared" si="1119"/>
        <v>5.5999999999999999E-3</v>
      </c>
      <c r="AC386" s="122">
        <f t="shared" si="1119"/>
        <v>6.1999999999999998E-3</v>
      </c>
      <c r="AD386" s="121">
        <f t="shared" si="793"/>
        <v>6.8000000000000005E-3</v>
      </c>
      <c r="AE386" s="122">
        <f t="shared" ref="AE386:AM386" si="1165">+($AN386-$AD386)/10+AD386</f>
        <v>7.3200000000000001E-3</v>
      </c>
      <c r="AF386" s="122">
        <f t="shared" si="1165"/>
        <v>7.8399999999999997E-3</v>
      </c>
      <c r="AG386" s="122">
        <f t="shared" si="1165"/>
        <v>8.3599999999999994E-3</v>
      </c>
      <c r="AH386" s="122">
        <f t="shared" si="1165"/>
        <v>8.879999999999999E-3</v>
      </c>
      <c r="AI386" s="122">
        <f t="shared" si="1165"/>
        <v>9.3999999999999986E-3</v>
      </c>
      <c r="AJ386" s="122">
        <f t="shared" si="1165"/>
        <v>9.9199999999999983E-3</v>
      </c>
      <c r="AK386" s="122">
        <f t="shared" si="1165"/>
        <v>1.0439999999999998E-2</v>
      </c>
      <c r="AL386" s="122">
        <f t="shared" si="1165"/>
        <v>1.0959999999999998E-2</v>
      </c>
      <c r="AM386" s="122">
        <f t="shared" si="1165"/>
        <v>1.1479999999999997E-2</v>
      </c>
      <c r="AN386" s="121">
        <f t="shared" si="795"/>
        <v>1.2E-2</v>
      </c>
      <c r="AO386" s="122">
        <f t="shared" ref="AO386:AW386" si="1166">+($AX386-$AN386)/10+AN386</f>
        <v>1.223E-2</v>
      </c>
      <c r="AP386" s="122">
        <f t="shared" si="1166"/>
        <v>1.2459999999999999E-2</v>
      </c>
      <c r="AQ386" s="122">
        <f t="shared" si="1166"/>
        <v>1.2689999999999998E-2</v>
      </c>
      <c r="AR386" s="122">
        <f t="shared" si="1166"/>
        <v>1.2919999999999997E-2</v>
      </c>
      <c r="AS386" s="122">
        <f t="shared" si="1166"/>
        <v>1.3149999999999997E-2</v>
      </c>
      <c r="AT386" s="122">
        <f t="shared" si="1166"/>
        <v>1.3379999999999996E-2</v>
      </c>
      <c r="AU386" s="122">
        <f t="shared" si="1166"/>
        <v>1.3609999999999995E-2</v>
      </c>
      <c r="AV386" s="122">
        <f t="shared" si="1166"/>
        <v>1.3839999999999995E-2</v>
      </c>
      <c r="AW386" s="122">
        <f t="shared" si="1166"/>
        <v>1.4069999999999994E-2</v>
      </c>
      <c r="AX386" s="121">
        <f t="shared" si="797"/>
        <v>1.43E-2</v>
      </c>
      <c r="AZ386" s="66">
        <f t="shared" ref="AZ386:BF386" si="1167">SUMIF($B$9:$N$9,AZ$9,$B386:$N386)/100</f>
        <v>0</v>
      </c>
      <c r="BA386" s="66">
        <f t="shared" si="1167"/>
        <v>0</v>
      </c>
      <c r="BB386" s="66">
        <f t="shared" si="1167"/>
        <v>0</v>
      </c>
      <c r="BC386" s="66">
        <f t="shared" si="1167"/>
        <v>0</v>
      </c>
      <c r="BD386" s="66">
        <f t="shared" si="1167"/>
        <v>0</v>
      </c>
      <c r="BE386" s="66">
        <f t="shared" si="1167"/>
        <v>0</v>
      </c>
      <c r="BF386" s="66">
        <f t="shared" si="1167"/>
        <v>0</v>
      </c>
      <c r="BG386" s="66">
        <f>+(BH386-BF386)/2+BF386</f>
        <v>0</v>
      </c>
      <c r="BH386" s="66">
        <f>SUMIF($B$9:$N$9,BH$9,$B386:$N386)/100</f>
        <v>0</v>
      </c>
      <c r="BI386" s="66">
        <f>+(BJ386-BH386)/2+BH386</f>
        <v>0</v>
      </c>
      <c r="BJ386" s="66">
        <f>SUMIF($B$9:$N$9,BJ$9,$B386:$N386)/100</f>
        <v>0</v>
      </c>
      <c r="BK386" s="66">
        <f>+($AD386-$AA386)/3+BJ386</f>
        <v>6.0000000000000016E-4</v>
      </c>
      <c r="BL386" s="66">
        <f>+($AD386-$AA386)/3+BK386</f>
        <v>1.2000000000000003E-3</v>
      </c>
      <c r="BM386" s="66">
        <f>SUMIF($B$9:$N$9,BM$9,$B386:$N386)/100</f>
        <v>0</v>
      </c>
      <c r="BN386" s="66">
        <f t="shared" ref="BN386:BV386" si="1168">+($AN386-$AD386)/10+BM386</f>
        <v>5.1999999999999995E-4</v>
      </c>
      <c r="BO386" s="66">
        <f t="shared" si="1168"/>
        <v>1.0399999999999999E-3</v>
      </c>
      <c r="BP386" s="66">
        <f t="shared" si="1168"/>
        <v>1.5599999999999998E-3</v>
      </c>
      <c r="BQ386" s="66">
        <f t="shared" si="1168"/>
        <v>2.0799999999999998E-3</v>
      </c>
      <c r="BR386" s="66">
        <f t="shared" si="1168"/>
        <v>2.5999999999999999E-3</v>
      </c>
      <c r="BS386" s="66">
        <f t="shared" si="1168"/>
        <v>3.1199999999999999E-3</v>
      </c>
      <c r="BT386" s="66">
        <f t="shared" si="1168"/>
        <v>3.64E-3</v>
      </c>
      <c r="BU386" s="66">
        <f t="shared" si="1168"/>
        <v>4.1599999999999996E-3</v>
      </c>
      <c r="BV386" s="66">
        <f t="shared" si="1168"/>
        <v>4.6799999999999993E-3</v>
      </c>
      <c r="BW386" s="66">
        <f>SUMIF($B$9:$N$9,BW$9,$B386:$N386)/100</f>
        <v>0</v>
      </c>
      <c r="BX386" s="66">
        <f t="shared" ref="BX386:CF386" si="1169">+($AX386-$AN386)/10+BW386</f>
        <v>2.3000000000000001E-4</v>
      </c>
      <c r="BY386" s="66">
        <f t="shared" si="1169"/>
        <v>4.6000000000000001E-4</v>
      </c>
      <c r="BZ386" s="66">
        <f t="shared" si="1169"/>
        <v>6.9000000000000008E-4</v>
      </c>
      <c r="CA386" s="66">
        <f t="shared" si="1169"/>
        <v>9.2000000000000003E-4</v>
      </c>
      <c r="CB386" s="66">
        <f t="shared" si="1169"/>
        <v>1.15E-3</v>
      </c>
      <c r="CC386" s="66">
        <f t="shared" si="1169"/>
        <v>1.3799999999999999E-3</v>
      </c>
      <c r="CD386" s="66">
        <f t="shared" si="1169"/>
        <v>1.6099999999999999E-3</v>
      </c>
      <c r="CE386" s="66">
        <f t="shared" si="1169"/>
        <v>1.8399999999999998E-3</v>
      </c>
      <c r="CF386" s="66">
        <f t="shared" si="1169"/>
        <v>2.0699999999999998E-3</v>
      </c>
      <c r="CG386" s="66">
        <f>SUMIF($B$9:$N$9,CG$9,$B386:$N386)/100</f>
        <v>0</v>
      </c>
    </row>
    <row r="387" spans="2:85" ht="15.75" customHeight="1" x14ac:dyDescent="0.2">
      <c r="B387" s="123">
        <v>44018</v>
      </c>
      <c r="C387" s="124">
        <v>0.12</v>
      </c>
      <c r="D387" s="124">
        <v>0.14000000000000001</v>
      </c>
      <c r="E387" s="124">
        <v>0.15</v>
      </c>
      <c r="F387" s="124">
        <v>0.16</v>
      </c>
      <c r="G387" s="124">
        <v>0.16</v>
      </c>
      <c r="H387" s="124">
        <v>0.16</v>
      </c>
      <c r="I387" s="124">
        <v>0.19</v>
      </c>
      <c r="J387" s="124">
        <v>0.31</v>
      </c>
      <c r="K387" s="124">
        <v>0.51</v>
      </c>
      <c r="L387" s="124">
        <v>0.69</v>
      </c>
      <c r="M387" s="124">
        <v>1.21</v>
      </c>
      <c r="N387" s="125">
        <v>1.45</v>
      </c>
      <c r="O387" s="119"/>
      <c r="P387" s="120">
        <f t="shared" si="787"/>
        <v>44018</v>
      </c>
      <c r="Q387" s="126">
        <f t="shared" ref="Q387:W387" si="1170">SUMIF($B$9:$N$9,Q$9,$B387:$N387)/100</f>
        <v>1.1999999999999999E-3</v>
      </c>
      <c r="R387" s="126">
        <f t="shared" si="1170"/>
        <v>1.4000000000000002E-3</v>
      </c>
      <c r="S387" s="126">
        <f t="shared" si="1170"/>
        <v>1.5E-3</v>
      </c>
      <c r="T387" s="126">
        <f t="shared" si="1170"/>
        <v>1.6000000000000001E-3</v>
      </c>
      <c r="U387" s="126">
        <f t="shared" si="1170"/>
        <v>1.6000000000000001E-3</v>
      </c>
      <c r="V387" s="126">
        <f t="shared" si="1170"/>
        <v>1.6000000000000001E-3</v>
      </c>
      <c r="W387" s="126">
        <f t="shared" si="1170"/>
        <v>1.9E-3</v>
      </c>
      <c r="X387" s="127">
        <f t="shared" si="789"/>
        <v>2.5000000000000001E-3</v>
      </c>
      <c r="Y387" s="126">
        <f t="shared" si="790"/>
        <v>3.0999999999999999E-3</v>
      </c>
      <c r="Z387" s="127">
        <f t="shared" si="791"/>
        <v>4.1000000000000003E-3</v>
      </c>
      <c r="AA387" s="126">
        <f t="shared" si="792"/>
        <v>5.1000000000000004E-3</v>
      </c>
      <c r="AB387" s="127">
        <f t="shared" si="1119"/>
        <v>5.7000000000000002E-3</v>
      </c>
      <c r="AC387" s="127">
        <f t="shared" si="1119"/>
        <v>6.3E-3</v>
      </c>
      <c r="AD387" s="126">
        <f t="shared" si="793"/>
        <v>6.8999999999999999E-3</v>
      </c>
      <c r="AE387" s="127">
        <f t="shared" ref="AE387:AM387" si="1171">+($AN387-$AD387)/10+AD387</f>
        <v>7.4199999999999995E-3</v>
      </c>
      <c r="AF387" s="127">
        <f t="shared" si="1171"/>
        <v>7.9399999999999991E-3</v>
      </c>
      <c r="AG387" s="127">
        <f t="shared" si="1171"/>
        <v>8.4599999999999988E-3</v>
      </c>
      <c r="AH387" s="127">
        <f t="shared" si="1171"/>
        <v>8.9799999999999984E-3</v>
      </c>
      <c r="AI387" s="127">
        <f t="shared" si="1171"/>
        <v>9.499999999999998E-3</v>
      </c>
      <c r="AJ387" s="127">
        <f t="shared" si="1171"/>
        <v>1.0019999999999998E-2</v>
      </c>
      <c r="AK387" s="127">
        <f t="shared" si="1171"/>
        <v>1.0539999999999997E-2</v>
      </c>
      <c r="AL387" s="127">
        <f t="shared" si="1171"/>
        <v>1.1059999999999997E-2</v>
      </c>
      <c r="AM387" s="127">
        <f t="shared" si="1171"/>
        <v>1.1579999999999997E-2</v>
      </c>
      <c r="AN387" s="126">
        <f t="shared" si="795"/>
        <v>1.21E-2</v>
      </c>
      <c r="AO387" s="127">
        <f t="shared" ref="AO387:AW387" si="1172">+($AX387-$AN387)/10+AN387</f>
        <v>1.234E-2</v>
      </c>
      <c r="AP387" s="127">
        <f t="shared" si="1172"/>
        <v>1.2580000000000001E-2</v>
      </c>
      <c r="AQ387" s="127">
        <f t="shared" si="1172"/>
        <v>1.2820000000000002E-2</v>
      </c>
      <c r="AR387" s="127">
        <f t="shared" si="1172"/>
        <v>1.3060000000000002E-2</v>
      </c>
      <c r="AS387" s="127">
        <f t="shared" si="1172"/>
        <v>1.3300000000000003E-2</v>
      </c>
      <c r="AT387" s="127">
        <f t="shared" si="1172"/>
        <v>1.3540000000000003E-2</v>
      </c>
      <c r="AU387" s="127">
        <f t="shared" si="1172"/>
        <v>1.3780000000000004E-2</v>
      </c>
      <c r="AV387" s="127">
        <f t="shared" si="1172"/>
        <v>1.4020000000000005E-2</v>
      </c>
      <c r="AW387" s="127">
        <f t="shared" si="1172"/>
        <v>1.4260000000000005E-2</v>
      </c>
      <c r="AX387" s="126">
        <f t="shared" si="797"/>
        <v>1.4499999999999999E-2</v>
      </c>
    </row>
    <row r="388" spans="2:85" ht="15.75" customHeight="1" x14ac:dyDescent="0.2">
      <c r="B388" s="123">
        <v>44019</v>
      </c>
      <c r="C388" s="128">
        <v>0.12</v>
      </c>
      <c r="D388" s="128">
        <v>0.14000000000000001</v>
      </c>
      <c r="E388" s="128">
        <v>0.15</v>
      </c>
      <c r="F388" s="128">
        <v>0.17</v>
      </c>
      <c r="G388" s="128">
        <v>0.15</v>
      </c>
      <c r="H388" s="128">
        <v>0.16</v>
      </c>
      <c r="I388" s="128">
        <v>0.19</v>
      </c>
      <c r="J388" s="128">
        <v>0.28999999999999998</v>
      </c>
      <c r="K388" s="128">
        <v>0.48</v>
      </c>
      <c r="L388" s="128">
        <v>0.65</v>
      </c>
      <c r="M388" s="128">
        <v>1.1499999999999999</v>
      </c>
      <c r="N388" s="129">
        <v>1.38</v>
      </c>
      <c r="O388" s="119"/>
      <c r="P388" s="120">
        <f t="shared" si="787"/>
        <v>44019</v>
      </c>
      <c r="Q388" s="121">
        <f t="shared" ref="Q388:W388" si="1173">SUMIF($B$9:$N$9,Q$9,$B388:$N388)/100</f>
        <v>1.1999999999999999E-3</v>
      </c>
      <c r="R388" s="121">
        <f t="shared" si="1173"/>
        <v>1.4000000000000002E-3</v>
      </c>
      <c r="S388" s="121">
        <f t="shared" si="1173"/>
        <v>1.5E-3</v>
      </c>
      <c r="T388" s="121">
        <f t="shared" si="1173"/>
        <v>1.7000000000000001E-3</v>
      </c>
      <c r="U388" s="121">
        <f t="shared" si="1173"/>
        <v>1.5E-3</v>
      </c>
      <c r="V388" s="121">
        <f t="shared" si="1173"/>
        <v>1.6000000000000001E-3</v>
      </c>
      <c r="W388" s="121">
        <f t="shared" si="1173"/>
        <v>1.9E-3</v>
      </c>
      <c r="X388" s="122">
        <f t="shared" si="789"/>
        <v>2.3999999999999998E-3</v>
      </c>
      <c r="Y388" s="121">
        <f t="shared" si="790"/>
        <v>2.8999999999999998E-3</v>
      </c>
      <c r="Z388" s="122">
        <f t="shared" si="791"/>
        <v>3.8499999999999997E-3</v>
      </c>
      <c r="AA388" s="121">
        <f t="shared" si="792"/>
        <v>4.7999999999999996E-3</v>
      </c>
      <c r="AB388" s="122">
        <f t="shared" si="1119"/>
        <v>5.3666666666666663E-3</v>
      </c>
      <c r="AC388" s="122">
        <f t="shared" si="1119"/>
        <v>5.933333333333333E-3</v>
      </c>
      <c r="AD388" s="121">
        <f t="shared" si="793"/>
        <v>6.5000000000000006E-3</v>
      </c>
      <c r="AE388" s="122">
        <f t="shared" ref="AE388:AM388" si="1174">+($AN388-$AD388)/10+AD388</f>
        <v>7.0000000000000001E-3</v>
      </c>
      <c r="AF388" s="122">
        <f t="shared" si="1174"/>
        <v>7.4999999999999997E-3</v>
      </c>
      <c r="AG388" s="122">
        <f t="shared" si="1174"/>
        <v>8.0000000000000002E-3</v>
      </c>
      <c r="AH388" s="122">
        <f t="shared" si="1174"/>
        <v>8.5000000000000006E-3</v>
      </c>
      <c r="AI388" s="122">
        <f t="shared" si="1174"/>
        <v>9.0000000000000011E-3</v>
      </c>
      <c r="AJ388" s="122">
        <f t="shared" si="1174"/>
        <v>9.5000000000000015E-3</v>
      </c>
      <c r="AK388" s="122">
        <f t="shared" si="1174"/>
        <v>1.0000000000000002E-2</v>
      </c>
      <c r="AL388" s="122">
        <f t="shared" si="1174"/>
        <v>1.0500000000000002E-2</v>
      </c>
      <c r="AM388" s="122">
        <f t="shared" si="1174"/>
        <v>1.1000000000000003E-2</v>
      </c>
      <c r="AN388" s="121">
        <f t="shared" si="795"/>
        <v>1.15E-2</v>
      </c>
      <c r="AO388" s="122">
        <f t="shared" ref="AO388:AW388" si="1175">+($AX388-$AN388)/10+AN388</f>
        <v>1.1729999999999999E-2</v>
      </c>
      <c r="AP388" s="122">
        <f t="shared" si="1175"/>
        <v>1.1959999999999998E-2</v>
      </c>
      <c r="AQ388" s="122">
        <f t="shared" si="1175"/>
        <v>1.2189999999999998E-2</v>
      </c>
      <c r="AR388" s="122">
        <f t="shared" si="1175"/>
        <v>1.2419999999999997E-2</v>
      </c>
      <c r="AS388" s="122">
        <f t="shared" si="1175"/>
        <v>1.2649999999999996E-2</v>
      </c>
      <c r="AT388" s="122">
        <f t="shared" si="1175"/>
        <v>1.2879999999999996E-2</v>
      </c>
      <c r="AU388" s="122">
        <f t="shared" si="1175"/>
        <v>1.3109999999999995E-2</v>
      </c>
      <c r="AV388" s="122">
        <f t="shared" si="1175"/>
        <v>1.3339999999999994E-2</v>
      </c>
      <c r="AW388" s="122">
        <f t="shared" si="1175"/>
        <v>1.3569999999999994E-2</v>
      </c>
      <c r="AX388" s="121">
        <f t="shared" si="797"/>
        <v>1.38E-2</v>
      </c>
    </row>
    <row r="389" spans="2:85" ht="15.75" customHeight="1" x14ac:dyDescent="0.2">
      <c r="B389" s="123">
        <v>44020</v>
      </c>
      <c r="C389" s="124">
        <v>0.11</v>
      </c>
      <c r="D389" s="124">
        <v>0.13</v>
      </c>
      <c r="E389" s="124">
        <v>0.15</v>
      </c>
      <c r="F389" s="124">
        <v>0.17</v>
      </c>
      <c r="G389" s="124">
        <v>0.15</v>
      </c>
      <c r="H389" s="124">
        <v>0.16</v>
      </c>
      <c r="I389" s="124">
        <v>0.19</v>
      </c>
      <c r="J389" s="124">
        <v>0.3</v>
      </c>
      <c r="K389" s="124">
        <v>0.49</v>
      </c>
      <c r="L389" s="124">
        <v>0.67</v>
      </c>
      <c r="M389" s="124">
        <v>1.1599999999999999</v>
      </c>
      <c r="N389" s="125">
        <v>1.39</v>
      </c>
      <c r="O389" s="119"/>
      <c r="P389" s="120">
        <f t="shared" si="787"/>
        <v>44020</v>
      </c>
      <c r="Q389" s="126">
        <f t="shared" ref="Q389:W389" si="1176">SUMIF($B$9:$N$9,Q$9,$B389:$N389)/100</f>
        <v>1.1000000000000001E-3</v>
      </c>
      <c r="R389" s="126">
        <f t="shared" si="1176"/>
        <v>1.2999999999999999E-3</v>
      </c>
      <c r="S389" s="126">
        <f t="shared" si="1176"/>
        <v>1.5E-3</v>
      </c>
      <c r="T389" s="126">
        <f t="shared" si="1176"/>
        <v>1.7000000000000001E-3</v>
      </c>
      <c r="U389" s="126">
        <f t="shared" si="1176"/>
        <v>1.5E-3</v>
      </c>
      <c r="V389" s="126">
        <f t="shared" si="1176"/>
        <v>1.6000000000000001E-3</v>
      </c>
      <c r="W389" s="126">
        <f t="shared" si="1176"/>
        <v>1.9E-3</v>
      </c>
      <c r="X389" s="127">
        <f t="shared" si="789"/>
        <v>2.4499999999999999E-3</v>
      </c>
      <c r="Y389" s="126">
        <f t="shared" si="790"/>
        <v>3.0000000000000001E-3</v>
      </c>
      <c r="Z389" s="127">
        <f t="shared" si="791"/>
        <v>3.9500000000000004E-3</v>
      </c>
      <c r="AA389" s="126">
        <f t="shared" si="792"/>
        <v>4.8999999999999998E-3</v>
      </c>
      <c r="AB389" s="127">
        <f t="shared" si="1119"/>
        <v>5.4999999999999997E-3</v>
      </c>
      <c r="AC389" s="127">
        <f t="shared" si="1119"/>
        <v>6.0999999999999995E-3</v>
      </c>
      <c r="AD389" s="126">
        <f t="shared" si="793"/>
        <v>6.7000000000000002E-3</v>
      </c>
      <c r="AE389" s="127">
        <f t="shared" ref="AE389:AM389" si="1177">+($AN389-$AD389)/10+AD389</f>
        <v>7.1900000000000002E-3</v>
      </c>
      <c r="AF389" s="127">
        <f t="shared" si="1177"/>
        <v>7.6800000000000002E-3</v>
      </c>
      <c r="AG389" s="127">
        <f t="shared" si="1177"/>
        <v>8.1700000000000002E-3</v>
      </c>
      <c r="AH389" s="127">
        <f t="shared" si="1177"/>
        <v>8.6599999999999993E-3</v>
      </c>
      <c r="AI389" s="127">
        <f t="shared" si="1177"/>
        <v>9.1499999999999984E-3</v>
      </c>
      <c r="AJ389" s="127">
        <f t="shared" si="1177"/>
        <v>9.6399999999999975E-3</v>
      </c>
      <c r="AK389" s="127">
        <f t="shared" si="1177"/>
        <v>1.0129999999999997E-2</v>
      </c>
      <c r="AL389" s="127">
        <f t="shared" si="1177"/>
        <v>1.0619999999999996E-2</v>
      </c>
      <c r="AM389" s="127">
        <f t="shared" si="1177"/>
        <v>1.1109999999999995E-2</v>
      </c>
      <c r="AN389" s="126">
        <f t="shared" si="795"/>
        <v>1.1599999999999999E-2</v>
      </c>
      <c r="AO389" s="127">
        <f t="shared" ref="AO389:AW389" si="1178">+($AX389-$AN389)/10+AN389</f>
        <v>1.1829999999999999E-2</v>
      </c>
      <c r="AP389" s="127">
        <f t="shared" si="1178"/>
        <v>1.2059999999999998E-2</v>
      </c>
      <c r="AQ389" s="127">
        <f t="shared" si="1178"/>
        <v>1.2289999999999997E-2</v>
      </c>
      <c r="AR389" s="127">
        <f t="shared" si="1178"/>
        <v>1.2519999999999996E-2</v>
      </c>
      <c r="AS389" s="127">
        <f t="shared" si="1178"/>
        <v>1.2749999999999996E-2</v>
      </c>
      <c r="AT389" s="127">
        <f t="shared" si="1178"/>
        <v>1.2979999999999995E-2</v>
      </c>
      <c r="AU389" s="127">
        <f t="shared" si="1178"/>
        <v>1.3209999999999994E-2</v>
      </c>
      <c r="AV389" s="127">
        <f t="shared" si="1178"/>
        <v>1.3439999999999994E-2</v>
      </c>
      <c r="AW389" s="127">
        <f t="shared" si="1178"/>
        <v>1.3669999999999993E-2</v>
      </c>
      <c r="AX389" s="126">
        <f t="shared" si="797"/>
        <v>1.3899999999999999E-2</v>
      </c>
    </row>
    <row r="390" spans="2:85" ht="15.75" customHeight="1" x14ac:dyDescent="0.2">
      <c r="B390" s="123">
        <v>44021</v>
      </c>
      <c r="C390" s="128">
        <v>0.11</v>
      </c>
      <c r="D390" s="128">
        <v>0.12</v>
      </c>
      <c r="E390" s="128">
        <v>0.13</v>
      </c>
      <c r="F390" s="128">
        <v>0.16</v>
      </c>
      <c r="G390" s="128">
        <v>0.15</v>
      </c>
      <c r="H390" s="128">
        <v>0.16</v>
      </c>
      <c r="I390" s="128">
        <v>0.18</v>
      </c>
      <c r="J390" s="128">
        <v>0.28000000000000003</v>
      </c>
      <c r="K390" s="128">
        <v>0.46</v>
      </c>
      <c r="L390" s="128">
        <v>0.62</v>
      </c>
      <c r="M390" s="128">
        <v>1.0900000000000001</v>
      </c>
      <c r="N390" s="129">
        <v>1.32</v>
      </c>
      <c r="O390" s="119"/>
      <c r="P390" s="120">
        <f t="shared" si="787"/>
        <v>44021</v>
      </c>
      <c r="Q390" s="121">
        <f t="shared" ref="Q390:W390" si="1179">SUMIF($B$9:$N$9,Q$9,$B390:$N390)/100</f>
        <v>1.1000000000000001E-3</v>
      </c>
      <c r="R390" s="121">
        <f t="shared" si="1179"/>
        <v>1.1999999999999999E-3</v>
      </c>
      <c r="S390" s="121">
        <f t="shared" si="1179"/>
        <v>1.2999999999999999E-3</v>
      </c>
      <c r="T390" s="121">
        <f t="shared" si="1179"/>
        <v>1.6000000000000001E-3</v>
      </c>
      <c r="U390" s="121">
        <f t="shared" si="1179"/>
        <v>1.5E-3</v>
      </c>
      <c r="V390" s="121">
        <f t="shared" si="1179"/>
        <v>1.6000000000000001E-3</v>
      </c>
      <c r="W390" s="121">
        <f t="shared" si="1179"/>
        <v>1.8E-3</v>
      </c>
      <c r="X390" s="122">
        <f t="shared" si="789"/>
        <v>2.3E-3</v>
      </c>
      <c r="Y390" s="121">
        <f t="shared" si="790"/>
        <v>2.8000000000000004E-3</v>
      </c>
      <c r="Z390" s="122">
        <f t="shared" si="791"/>
        <v>3.7000000000000002E-3</v>
      </c>
      <c r="AA390" s="121">
        <f t="shared" si="792"/>
        <v>4.5999999999999999E-3</v>
      </c>
      <c r="AB390" s="122">
        <f t="shared" si="1119"/>
        <v>5.1333333333333335E-3</v>
      </c>
      <c r="AC390" s="122">
        <f t="shared" si="1119"/>
        <v>5.6666666666666671E-3</v>
      </c>
      <c r="AD390" s="121">
        <f t="shared" si="793"/>
        <v>6.1999999999999998E-3</v>
      </c>
      <c r="AE390" s="122">
        <f t="shared" ref="AE390:AM390" si="1180">+($AN390-$AD390)/10+AD390</f>
        <v>6.6699999999999997E-3</v>
      </c>
      <c r="AF390" s="122">
        <f t="shared" si="1180"/>
        <v>7.1399999999999996E-3</v>
      </c>
      <c r="AG390" s="122">
        <f t="shared" si="1180"/>
        <v>7.6099999999999996E-3</v>
      </c>
      <c r="AH390" s="122">
        <f t="shared" si="1180"/>
        <v>8.0800000000000004E-3</v>
      </c>
      <c r="AI390" s="122">
        <f t="shared" si="1180"/>
        <v>8.5500000000000003E-3</v>
      </c>
      <c r="AJ390" s="122">
        <f t="shared" si="1180"/>
        <v>9.0200000000000002E-3</v>
      </c>
      <c r="AK390" s="122">
        <f t="shared" si="1180"/>
        <v>9.4900000000000002E-3</v>
      </c>
      <c r="AL390" s="122">
        <f t="shared" si="1180"/>
        <v>9.9600000000000001E-3</v>
      </c>
      <c r="AM390" s="122">
        <f t="shared" si="1180"/>
        <v>1.043E-2</v>
      </c>
      <c r="AN390" s="121">
        <f t="shared" si="795"/>
        <v>1.09E-2</v>
      </c>
      <c r="AO390" s="122">
        <f t="shared" ref="AO390:AW390" si="1181">+($AX390-$AN390)/10+AN390</f>
        <v>1.1129999999999999E-2</v>
      </c>
      <c r="AP390" s="122">
        <f t="shared" si="1181"/>
        <v>1.1359999999999999E-2</v>
      </c>
      <c r="AQ390" s="122">
        <f t="shared" si="1181"/>
        <v>1.1589999999999998E-2</v>
      </c>
      <c r="AR390" s="122">
        <f t="shared" si="1181"/>
        <v>1.1819999999999997E-2</v>
      </c>
      <c r="AS390" s="122">
        <f t="shared" si="1181"/>
        <v>1.2049999999999996E-2</v>
      </c>
      <c r="AT390" s="122">
        <f t="shared" si="1181"/>
        <v>1.2279999999999996E-2</v>
      </c>
      <c r="AU390" s="122">
        <f t="shared" si="1181"/>
        <v>1.2509999999999995E-2</v>
      </c>
      <c r="AV390" s="122">
        <f t="shared" si="1181"/>
        <v>1.2739999999999994E-2</v>
      </c>
      <c r="AW390" s="122">
        <f t="shared" si="1181"/>
        <v>1.2969999999999994E-2</v>
      </c>
      <c r="AX390" s="121">
        <f t="shared" si="797"/>
        <v>1.32E-2</v>
      </c>
    </row>
    <row r="391" spans="2:85" ht="15.75" customHeight="1" x14ac:dyDescent="0.2">
      <c r="B391" s="123">
        <v>44022</v>
      </c>
      <c r="C391" s="124">
        <v>0.1</v>
      </c>
      <c r="D391" s="124">
        <v>0.12</v>
      </c>
      <c r="E391" s="124">
        <v>0.13</v>
      </c>
      <c r="F391" s="124">
        <v>0.15</v>
      </c>
      <c r="G391" s="124">
        <v>0.15</v>
      </c>
      <c r="H391" s="124">
        <v>0.16</v>
      </c>
      <c r="I391" s="124">
        <v>0.19</v>
      </c>
      <c r="J391" s="124">
        <v>0.3</v>
      </c>
      <c r="K391" s="124">
        <v>0.49</v>
      </c>
      <c r="L391" s="124">
        <v>0.65</v>
      </c>
      <c r="M391" s="124">
        <v>1.1200000000000001</v>
      </c>
      <c r="N391" s="125">
        <v>1.33</v>
      </c>
      <c r="O391" s="119"/>
      <c r="P391" s="120">
        <f t="shared" si="787"/>
        <v>44022</v>
      </c>
      <c r="Q391" s="126">
        <f t="shared" ref="Q391:W391" si="1182">SUMIF($B$9:$N$9,Q$9,$B391:$N391)/100</f>
        <v>1E-3</v>
      </c>
      <c r="R391" s="126">
        <f t="shared" si="1182"/>
        <v>1.1999999999999999E-3</v>
      </c>
      <c r="S391" s="126">
        <f t="shared" si="1182"/>
        <v>1.2999999999999999E-3</v>
      </c>
      <c r="T391" s="126">
        <f t="shared" si="1182"/>
        <v>1.5E-3</v>
      </c>
      <c r="U391" s="126">
        <f t="shared" si="1182"/>
        <v>1.5E-3</v>
      </c>
      <c r="V391" s="126">
        <f t="shared" si="1182"/>
        <v>1.6000000000000001E-3</v>
      </c>
      <c r="W391" s="126">
        <f t="shared" si="1182"/>
        <v>1.9E-3</v>
      </c>
      <c r="X391" s="127">
        <f t="shared" si="789"/>
        <v>2.4499999999999999E-3</v>
      </c>
      <c r="Y391" s="126">
        <f t="shared" si="790"/>
        <v>3.0000000000000001E-3</v>
      </c>
      <c r="Z391" s="127">
        <f t="shared" si="791"/>
        <v>3.9500000000000004E-3</v>
      </c>
      <c r="AA391" s="126">
        <f t="shared" si="792"/>
        <v>4.8999999999999998E-3</v>
      </c>
      <c r="AB391" s="127">
        <f t="shared" ref="AB391:AC410" si="1183">+($AD391-$AA391)/3+AA391</f>
        <v>5.4333333333333334E-3</v>
      </c>
      <c r="AC391" s="127">
        <f t="shared" si="1183"/>
        <v>5.966666666666667E-3</v>
      </c>
      <c r="AD391" s="126">
        <f t="shared" si="793"/>
        <v>6.5000000000000006E-3</v>
      </c>
      <c r="AE391" s="127">
        <f t="shared" ref="AE391:AM391" si="1184">+($AN391-$AD391)/10+AD391</f>
        <v>6.9700000000000005E-3</v>
      </c>
      <c r="AF391" s="127">
        <f t="shared" si="1184"/>
        <v>7.4400000000000004E-3</v>
      </c>
      <c r="AG391" s="127">
        <f t="shared" si="1184"/>
        <v>7.9100000000000004E-3</v>
      </c>
      <c r="AH391" s="127">
        <f t="shared" si="1184"/>
        <v>8.3800000000000003E-3</v>
      </c>
      <c r="AI391" s="127">
        <f t="shared" si="1184"/>
        <v>8.8500000000000002E-3</v>
      </c>
      <c r="AJ391" s="127">
        <f t="shared" si="1184"/>
        <v>9.3200000000000002E-3</v>
      </c>
      <c r="AK391" s="127">
        <f t="shared" si="1184"/>
        <v>9.7900000000000001E-3</v>
      </c>
      <c r="AL391" s="127">
        <f t="shared" si="1184"/>
        <v>1.026E-2</v>
      </c>
      <c r="AM391" s="127">
        <f t="shared" si="1184"/>
        <v>1.073E-2</v>
      </c>
      <c r="AN391" s="126">
        <f t="shared" si="795"/>
        <v>1.1200000000000002E-2</v>
      </c>
      <c r="AO391" s="127">
        <f t="shared" ref="AO391:AW391" si="1185">+($AX391-$AN391)/10+AN391</f>
        <v>1.1410000000000002E-2</v>
      </c>
      <c r="AP391" s="127">
        <f t="shared" si="1185"/>
        <v>1.1620000000000002E-2</v>
      </c>
      <c r="AQ391" s="127">
        <f t="shared" si="1185"/>
        <v>1.1830000000000002E-2</v>
      </c>
      <c r="AR391" s="127">
        <f t="shared" si="1185"/>
        <v>1.2040000000000002E-2</v>
      </c>
      <c r="AS391" s="127">
        <f t="shared" si="1185"/>
        <v>1.2250000000000002E-2</v>
      </c>
      <c r="AT391" s="127">
        <f t="shared" si="1185"/>
        <v>1.2460000000000002E-2</v>
      </c>
      <c r="AU391" s="127">
        <f t="shared" si="1185"/>
        <v>1.2670000000000002E-2</v>
      </c>
      <c r="AV391" s="127">
        <f t="shared" si="1185"/>
        <v>1.2880000000000003E-2</v>
      </c>
      <c r="AW391" s="127">
        <f t="shared" si="1185"/>
        <v>1.3090000000000003E-2</v>
      </c>
      <c r="AX391" s="126">
        <f t="shared" si="797"/>
        <v>1.3300000000000001E-2</v>
      </c>
    </row>
    <row r="392" spans="2:85" ht="15.75" customHeight="1" x14ac:dyDescent="0.2">
      <c r="B392" s="123">
        <v>44025</v>
      </c>
      <c r="C392" s="128">
        <v>0.11</v>
      </c>
      <c r="D392" s="128">
        <v>0.12</v>
      </c>
      <c r="E392" s="128">
        <v>0.14000000000000001</v>
      </c>
      <c r="F392" s="128">
        <v>0.15</v>
      </c>
      <c r="G392" s="128">
        <v>0.16</v>
      </c>
      <c r="H392" s="128">
        <v>0.16</v>
      </c>
      <c r="I392" s="128">
        <v>0.19</v>
      </c>
      <c r="J392" s="128">
        <v>0.3</v>
      </c>
      <c r="K392" s="128">
        <v>0.48</v>
      </c>
      <c r="L392" s="128">
        <v>0.64</v>
      </c>
      <c r="M392" s="128">
        <v>1.1100000000000001</v>
      </c>
      <c r="N392" s="129">
        <v>1.33</v>
      </c>
      <c r="O392" s="119"/>
      <c r="P392" s="120">
        <f t="shared" si="787"/>
        <v>44025</v>
      </c>
      <c r="Q392" s="121">
        <f t="shared" ref="Q392:W392" si="1186">SUMIF($B$9:$N$9,Q$9,$B392:$N392)/100</f>
        <v>1.1000000000000001E-3</v>
      </c>
      <c r="R392" s="121">
        <f t="shared" si="1186"/>
        <v>1.1999999999999999E-3</v>
      </c>
      <c r="S392" s="121">
        <f t="shared" si="1186"/>
        <v>1.4000000000000002E-3</v>
      </c>
      <c r="T392" s="121">
        <f t="shared" si="1186"/>
        <v>1.5E-3</v>
      </c>
      <c r="U392" s="121">
        <f t="shared" si="1186"/>
        <v>1.6000000000000001E-3</v>
      </c>
      <c r="V392" s="121">
        <f t="shared" si="1186"/>
        <v>1.6000000000000001E-3</v>
      </c>
      <c r="W392" s="121">
        <f t="shared" si="1186"/>
        <v>1.9E-3</v>
      </c>
      <c r="X392" s="122">
        <f t="shared" si="789"/>
        <v>2.4499999999999999E-3</v>
      </c>
      <c r="Y392" s="121">
        <f t="shared" si="790"/>
        <v>3.0000000000000001E-3</v>
      </c>
      <c r="Z392" s="122">
        <f t="shared" si="791"/>
        <v>3.8999999999999998E-3</v>
      </c>
      <c r="AA392" s="121">
        <f t="shared" si="792"/>
        <v>4.7999999999999996E-3</v>
      </c>
      <c r="AB392" s="122">
        <f t="shared" si="1183"/>
        <v>5.3333333333333332E-3</v>
      </c>
      <c r="AC392" s="122">
        <f t="shared" si="1183"/>
        <v>5.8666666666666667E-3</v>
      </c>
      <c r="AD392" s="121">
        <f t="shared" si="793"/>
        <v>6.4000000000000003E-3</v>
      </c>
      <c r="AE392" s="122">
        <f t="shared" ref="AE392:AM392" si="1187">+($AN392-$AD392)/10+AD392</f>
        <v>6.8700000000000002E-3</v>
      </c>
      <c r="AF392" s="122">
        <f t="shared" si="1187"/>
        <v>7.3400000000000002E-3</v>
      </c>
      <c r="AG392" s="122">
        <f t="shared" si="1187"/>
        <v>7.8100000000000001E-3</v>
      </c>
      <c r="AH392" s="122">
        <f t="shared" si="1187"/>
        <v>8.2800000000000009E-3</v>
      </c>
      <c r="AI392" s="122">
        <f t="shared" si="1187"/>
        <v>8.7500000000000008E-3</v>
      </c>
      <c r="AJ392" s="122">
        <f t="shared" si="1187"/>
        <v>9.2200000000000008E-3</v>
      </c>
      <c r="AK392" s="122">
        <f t="shared" si="1187"/>
        <v>9.6900000000000007E-3</v>
      </c>
      <c r="AL392" s="122">
        <f t="shared" si="1187"/>
        <v>1.0160000000000001E-2</v>
      </c>
      <c r="AM392" s="122">
        <f t="shared" si="1187"/>
        <v>1.0630000000000001E-2</v>
      </c>
      <c r="AN392" s="121">
        <f t="shared" si="795"/>
        <v>1.11E-2</v>
      </c>
      <c r="AO392" s="122">
        <f t="shared" ref="AO392:AW392" si="1188">+($AX392-$AN392)/10+AN392</f>
        <v>1.132E-2</v>
      </c>
      <c r="AP392" s="122">
        <f t="shared" si="1188"/>
        <v>1.154E-2</v>
      </c>
      <c r="AQ392" s="122">
        <f t="shared" si="1188"/>
        <v>1.176E-2</v>
      </c>
      <c r="AR392" s="122">
        <f t="shared" si="1188"/>
        <v>1.1979999999999999E-2</v>
      </c>
      <c r="AS392" s="122">
        <f t="shared" si="1188"/>
        <v>1.2199999999999999E-2</v>
      </c>
      <c r="AT392" s="122">
        <f t="shared" si="1188"/>
        <v>1.2419999999999999E-2</v>
      </c>
      <c r="AU392" s="122">
        <f t="shared" si="1188"/>
        <v>1.2639999999999998E-2</v>
      </c>
      <c r="AV392" s="122">
        <f t="shared" si="1188"/>
        <v>1.2859999999999998E-2</v>
      </c>
      <c r="AW392" s="122">
        <f t="shared" si="1188"/>
        <v>1.3079999999999998E-2</v>
      </c>
      <c r="AX392" s="121">
        <f t="shared" si="797"/>
        <v>1.3300000000000001E-2</v>
      </c>
    </row>
    <row r="393" spans="2:85" ht="15.75" customHeight="1" x14ac:dyDescent="0.2">
      <c r="B393" s="123">
        <v>44026</v>
      </c>
      <c r="C393" s="124">
        <v>0.11</v>
      </c>
      <c r="D393" s="124">
        <v>0.14000000000000001</v>
      </c>
      <c r="E393" s="124">
        <v>0.15</v>
      </c>
      <c r="F393" s="124">
        <v>0.14000000000000001</v>
      </c>
      <c r="G393" s="124">
        <v>0.17</v>
      </c>
      <c r="H393" s="124">
        <v>0.14000000000000001</v>
      </c>
      <c r="I393" s="124">
        <v>0.19</v>
      </c>
      <c r="J393" s="124">
        <v>0.28000000000000003</v>
      </c>
      <c r="K393" s="124">
        <v>0.47</v>
      </c>
      <c r="L393" s="124">
        <v>0.63</v>
      </c>
      <c r="M393" s="124">
        <v>1.0900000000000001</v>
      </c>
      <c r="N393" s="125">
        <v>1.3</v>
      </c>
      <c r="O393" s="119"/>
      <c r="P393" s="120">
        <f t="shared" si="787"/>
        <v>44026</v>
      </c>
      <c r="Q393" s="126">
        <f t="shared" ref="Q393:W393" si="1189">SUMIF($B$9:$N$9,Q$9,$B393:$N393)/100</f>
        <v>1.1000000000000001E-3</v>
      </c>
      <c r="R393" s="126">
        <f t="shared" si="1189"/>
        <v>1.4000000000000002E-3</v>
      </c>
      <c r="S393" s="126">
        <f t="shared" si="1189"/>
        <v>1.5E-3</v>
      </c>
      <c r="T393" s="126">
        <f t="shared" si="1189"/>
        <v>1.4000000000000002E-3</v>
      </c>
      <c r="U393" s="126">
        <f t="shared" si="1189"/>
        <v>1.7000000000000001E-3</v>
      </c>
      <c r="V393" s="126">
        <f t="shared" si="1189"/>
        <v>1.4000000000000002E-3</v>
      </c>
      <c r="W393" s="126">
        <f t="shared" si="1189"/>
        <v>1.9E-3</v>
      </c>
      <c r="X393" s="127">
        <f t="shared" si="789"/>
        <v>2.3500000000000001E-3</v>
      </c>
      <c r="Y393" s="126">
        <f t="shared" si="790"/>
        <v>2.8000000000000004E-3</v>
      </c>
      <c r="Z393" s="127">
        <f t="shared" si="791"/>
        <v>3.7499999999999999E-3</v>
      </c>
      <c r="AA393" s="126">
        <f t="shared" si="792"/>
        <v>4.6999999999999993E-3</v>
      </c>
      <c r="AB393" s="127">
        <f t="shared" si="1183"/>
        <v>5.2333333333333329E-3</v>
      </c>
      <c r="AC393" s="127">
        <f t="shared" si="1183"/>
        <v>5.7666666666666665E-3</v>
      </c>
      <c r="AD393" s="126">
        <f t="shared" si="793"/>
        <v>6.3E-3</v>
      </c>
      <c r="AE393" s="127">
        <f t="shared" ref="AE393:AM393" si="1190">+($AN393-$AD393)/10+AD393</f>
        <v>6.7600000000000004E-3</v>
      </c>
      <c r="AF393" s="127">
        <f t="shared" si="1190"/>
        <v>7.2200000000000007E-3</v>
      </c>
      <c r="AG393" s="127">
        <f t="shared" si="1190"/>
        <v>7.6800000000000011E-3</v>
      </c>
      <c r="AH393" s="127">
        <f t="shared" si="1190"/>
        <v>8.1400000000000014E-3</v>
      </c>
      <c r="AI393" s="127">
        <f t="shared" si="1190"/>
        <v>8.6000000000000017E-3</v>
      </c>
      <c r="AJ393" s="127">
        <f t="shared" si="1190"/>
        <v>9.0600000000000021E-3</v>
      </c>
      <c r="AK393" s="127">
        <f t="shared" si="1190"/>
        <v>9.5200000000000024E-3</v>
      </c>
      <c r="AL393" s="127">
        <f t="shared" si="1190"/>
        <v>9.9800000000000028E-3</v>
      </c>
      <c r="AM393" s="127">
        <f t="shared" si="1190"/>
        <v>1.0440000000000003E-2</v>
      </c>
      <c r="AN393" s="126">
        <f t="shared" si="795"/>
        <v>1.09E-2</v>
      </c>
      <c r="AO393" s="127">
        <f t="shared" ref="AO393:AW393" si="1191">+($AX393-$AN393)/10+AN393</f>
        <v>1.111E-2</v>
      </c>
      <c r="AP393" s="127">
        <f t="shared" si="1191"/>
        <v>1.132E-2</v>
      </c>
      <c r="AQ393" s="127">
        <f t="shared" si="1191"/>
        <v>1.153E-2</v>
      </c>
      <c r="AR393" s="127">
        <f t="shared" si="1191"/>
        <v>1.174E-2</v>
      </c>
      <c r="AS393" s="127">
        <f t="shared" si="1191"/>
        <v>1.1950000000000001E-2</v>
      </c>
      <c r="AT393" s="127">
        <f t="shared" si="1191"/>
        <v>1.2160000000000001E-2</v>
      </c>
      <c r="AU393" s="127">
        <f t="shared" si="1191"/>
        <v>1.2370000000000001E-2</v>
      </c>
      <c r="AV393" s="127">
        <f t="shared" si="1191"/>
        <v>1.2580000000000001E-2</v>
      </c>
      <c r="AW393" s="127">
        <f t="shared" si="1191"/>
        <v>1.2790000000000001E-2</v>
      </c>
      <c r="AX393" s="126">
        <f t="shared" si="797"/>
        <v>1.3000000000000001E-2</v>
      </c>
    </row>
    <row r="394" spans="2:85" ht="15.75" customHeight="1" x14ac:dyDescent="0.2">
      <c r="B394" s="123">
        <v>44027</v>
      </c>
      <c r="C394" s="128">
        <v>0.12</v>
      </c>
      <c r="D394" s="128">
        <v>0.13</v>
      </c>
      <c r="E394" s="128">
        <v>0.16</v>
      </c>
      <c r="F394" s="128">
        <v>0.15</v>
      </c>
      <c r="G394" s="128">
        <v>0.15</v>
      </c>
      <c r="H394" s="128">
        <v>0.16</v>
      </c>
      <c r="I394" s="128">
        <v>0.18</v>
      </c>
      <c r="J394" s="128">
        <v>0.28000000000000003</v>
      </c>
      <c r="K394" s="128">
        <v>0.47</v>
      </c>
      <c r="L394" s="128">
        <v>0.64</v>
      </c>
      <c r="M394" s="128">
        <v>1.1100000000000001</v>
      </c>
      <c r="N394" s="129">
        <v>1.33</v>
      </c>
      <c r="O394" s="119"/>
      <c r="P394" s="120">
        <f t="shared" si="787"/>
        <v>44027</v>
      </c>
      <c r="Q394" s="121">
        <f t="shared" ref="Q394:W394" si="1192">SUMIF($B$9:$N$9,Q$9,$B394:$N394)/100</f>
        <v>1.1999999999999999E-3</v>
      </c>
      <c r="R394" s="121">
        <f t="shared" si="1192"/>
        <v>1.2999999999999999E-3</v>
      </c>
      <c r="S394" s="121">
        <f t="shared" si="1192"/>
        <v>1.6000000000000001E-3</v>
      </c>
      <c r="T394" s="121">
        <f t="shared" si="1192"/>
        <v>1.5E-3</v>
      </c>
      <c r="U394" s="121">
        <f t="shared" si="1192"/>
        <v>1.5E-3</v>
      </c>
      <c r="V394" s="121">
        <f t="shared" si="1192"/>
        <v>1.6000000000000001E-3</v>
      </c>
      <c r="W394" s="121">
        <f t="shared" si="1192"/>
        <v>1.8E-3</v>
      </c>
      <c r="X394" s="122">
        <f t="shared" si="789"/>
        <v>2.3E-3</v>
      </c>
      <c r="Y394" s="121">
        <f t="shared" si="790"/>
        <v>2.8000000000000004E-3</v>
      </c>
      <c r="Z394" s="122">
        <f t="shared" si="791"/>
        <v>3.7499999999999999E-3</v>
      </c>
      <c r="AA394" s="121">
        <f t="shared" si="792"/>
        <v>4.6999999999999993E-3</v>
      </c>
      <c r="AB394" s="122">
        <f t="shared" si="1183"/>
        <v>5.266666666666666E-3</v>
      </c>
      <c r="AC394" s="122">
        <f t="shared" si="1183"/>
        <v>5.8333333333333327E-3</v>
      </c>
      <c r="AD394" s="121">
        <f t="shared" si="793"/>
        <v>6.4000000000000003E-3</v>
      </c>
      <c r="AE394" s="122">
        <f t="shared" ref="AE394:AM394" si="1193">+($AN394-$AD394)/10+AD394</f>
        <v>6.8700000000000002E-3</v>
      </c>
      <c r="AF394" s="122">
        <f t="shared" si="1193"/>
        <v>7.3400000000000002E-3</v>
      </c>
      <c r="AG394" s="122">
        <f t="shared" si="1193"/>
        <v>7.8100000000000001E-3</v>
      </c>
      <c r="AH394" s="122">
        <f t="shared" si="1193"/>
        <v>8.2800000000000009E-3</v>
      </c>
      <c r="AI394" s="122">
        <f t="shared" si="1193"/>
        <v>8.7500000000000008E-3</v>
      </c>
      <c r="AJ394" s="122">
        <f t="shared" si="1193"/>
        <v>9.2200000000000008E-3</v>
      </c>
      <c r="AK394" s="122">
        <f t="shared" si="1193"/>
        <v>9.6900000000000007E-3</v>
      </c>
      <c r="AL394" s="122">
        <f t="shared" si="1193"/>
        <v>1.0160000000000001E-2</v>
      </c>
      <c r="AM394" s="122">
        <f t="shared" si="1193"/>
        <v>1.0630000000000001E-2</v>
      </c>
      <c r="AN394" s="121">
        <f t="shared" si="795"/>
        <v>1.11E-2</v>
      </c>
      <c r="AO394" s="122">
        <f t="shared" ref="AO394:AW394" si="1194">+($AX394-$AN394)/10+AN394</f>
        <v>1.132E-2</v>
      </c>
      <c r="AP394" s="122">
        <f t="shared" si="1194"/>
        <v>1.154E-2</v>
      </c>
      <c r="AQ394" s="122">
        <f t="shared" si="1194"/>
        <v>1.176E-2</v>
      </c>
      <c r="AR394" s="122">
        <f t="shared" si="1194"/>
        <v>1.1979999999999999E-2</v>
      </c>
      <c r="AS394" s="122">
        <f t="shared" si="1194"/>
        <v>1.2199999999999999E-2</v>
      </c>
      <c r="AT394" s="122">
        <f t="shared" si="1194"/>
        <v>1.2419999999999999E-2</v>
      </c>
      <c r="AU394" s="122">
        <f t="shared" si="1194"/>
        <v>1.2639999999999998E-2</v>
      </c>
      <c r="AV394" s="122">
        <f t="shared" si="1194"/>
        <v>1.2859999999999998E-2</v>
      </c>
      <c r="AW394" s="122">
        <f t="shared" si="1194"/>
        <v>1.3079999999999998E-2</v>
      </c>
      <c r="AX394" s="121">
        <f t="shared" si="797"/>
        <v>1.3300000000000001E-2</v>
      </c>
    </row>
    <row r="395" spans="2:85" ht="15.75" customHeight="1" x14ac:dyDescent="0.2">
      <c r="B395" s="123">
        <v>44028</v>
      </c>
      <c r="C395" s="124">
        <v>0.12</v>
      </c>
      <c r="D395" s="124">
        <v>0.11</v>
      </c>
      <c r="E395" s="124">
        <v>0.11</v>
      </c>
      <c r="F395" s="124">
        <v>0.13</v>
      </c>
      <c r="G395" s="124">
        <v>0.14000000000000001</v>
      </c>
      <c r="H395" s="124">
        <v>0.16</v>
      </c>
      <c r="I395" s="124">
        <v>0.17</v>
      </c>
      <c r="J395" s="124">
        <v>0.28000000000000003</v>
      </c>
      <c r="K395" s="124">
        <v>0.46</v>
      </c>
      <c r="L395" s="124">
        <v>0.62</v>
      </c>
      <c r="M395" s="124">
        <v>1.0900000000000001</v>
      </c>
      <c r="N395" s="125">
        <v>1.31</v>
      </c>
      <c r="O395" s="119"/>
      <c r="P395" s="120">
        <f t="shared" si="787"/>
        <v>44028</v>
      </c>
      <c r="Q395" s="126">
        <f t="shared" ref="Q395:W395" si="1195">SUMIF($B$9:$N$9,Q$9,$B395:$N395)/100</f>
        <v>1.1999999999999999E-3</v>
      </c>
      <c r="R395" s="126">
        <f t="shared" si="1195"/>
        <v>1.1000000000000001E-3</v>
      </c>
      <c r="S395" s="126">
        <f t="shared" si="1195"/>
        <v>1.1000000000000001E-3</v>
      </c>
      <c r="T395" s="126">
        <f t="shared" si="1195"/>
        <v>1.2999999999999999E-3</v>
      </c>
      <c r="U395" s="126">
        <f t="shared" si="1195"/>
        <v>1.4000000000000002E-3</v>
      </c>
      <c r="V395" s="126">
        <f t="shared" si="1195"/>
        <v>1.6000000000000001E-3</v>
      </c>
      <c r="W395" s="126">
        <f t="shared" si="1195"/>
        <v>1.7000000000000001E-3</v>
      </c>
      <c r="X395" s="127">
        <f t="shared" si="789"/>
        <v>2.2500000000000003E-3</v>
      </c>
      <c r="Y395" s="126">
        <f t="shared" si="790"/>
        <v>2.8000000000000004E-3</v>
      </c>
      <c r="Z395" s="127">
        <f t="shared" si="791"/>
        <v>3.7000000000000002E-3</v>
      </c>
      <c r="AA395" s="126">
        <f t="shared" si="792"/>
        <v>4.5999999999999999E-3</v>
      </c>
      <c r="AB395" s="127">
        <f t="shared" si="1183"/>
        <v>5.1333333333333335E-3</v>
      </c>
      <c r="AC395" s="127">
        <f t="shared" si="1183"/>
        <v>5.6666666666666671E-3</v>
      </c>
      <c r="AD395" s="126">
        <f t="shared" si="793"/>
        <v>6.1999999999999998E-3</v>
      </c>
      <c r="AE395" s="127">
        <f t="shared" ref="AE395:AM395" si="1196">+($AN395-$AD395)/10+AD395</f>
        <v>6.6699999999999997E-3</v>
      </c>
      <c r="AF395" s="127">
        <f t="shared" si="1196"/>
        <v>7.1399999999999996E-3</v>
      </c>
      <c r="AG395" s="127">
        <f t="shared" si="1196"/>
        <v>7.6099999999999996E-3</v>
      </c>
      <c r="AH395" s="127">
        <f t="shared" si="1196"/>
        <v>8.0800000000000004E-3</v>
      </c>
      <c r="AI395" s="127">
        <f t="shared" si="1196"/>
        <v>8.5500000000000003E-3</v>
      </c>
      <c r="AJ395" s="127">
        <f t="shared" si="1196"/>
        <v>9.0200000000000002E-3</v>
      </c>
      <c r="AK395" s="127">
        <f t="shared" si="1196"/>
        <v>9.4900000000000002E-3</v>
      </c>
      <c r="AL395" s="127">
        <f t="shared" si="1196"/>
        <v>9.9600000000000001E-3</v>
      </c>
      <c r="AM395" s="127">
        <f t="shared" si="1196"/>
        <v>1.043E-2</v>
      </c>
      <c r="AN395" s="126">
        <f t="shared" si="795"/>
        <v>1.09E-2</v>
      </c>
      <c r="AO395" s="127">
        <f t="shared" ref="AO395:AW395" si="1197">+($AX395-$AN395)/10+AN395</f>
        <v>1.112E-2</v>
      </c>
      <c r="AP395" s="127">
        <f t="shared" si="1197"/>
        <v>1.1339999999999999E-2</v>
      </c>
      <c r="AQ395" s="127">
        <f t="shared" si="1197"/>
        <v>1.1559999999999999E-2</v>
      </c>
      <c r="AR395" s="127">
        <f t="shared" si="1197"/>
        <v>1.1779999999999999E-2</v>
      </c>
      <c r="AS395" s="127">
        <f t="shared" si="1197"/>
        <v>1.1999999999999999E-2</v>
      </c>
      <c r="AT395" s="127">
        <f t="shared" si="1197"/>
        <v>1.2219999999999998E-2</v>
      </c>
      <c r="AU395" s="127">
        <f t="shared" si="1197"/>
        <v>1.2439999999999998E-2</v>
      </c>
      <c r="AV395" s="127">
        <f t="shared" si="1197"/>
        <v>1.2659999999999998E-2</v>
      </c>
      <c r="AW395" s="127">
        <f t="shared" si="1197"/>
        <v>1.2879999999999997E-2</v>
      </c>
      <c r="AX395" s="126">
        <f t="shared" si="797"/>
        <v>1.3100000000000001E-2</v>
      </c>
    </row>
    <row r="396" spans="2:85" ht="15.75" customHeight="1" x14ac:dyDescent="0.2">
      <c r="B396" s="123">
        <v>44029</v>
      </c>
      <c r="C396" s="128">
        <v>0.11</v>
      </c>
      <c r="D396" s="128">
        <v>0.11</v>
      </c>
      <c r="E396" s="128">
        <v>0.11</v>
      </c>
      <c r="F396" s="128">
        <v>0.13</v>
      </c>
      <c r="G396" s="128">
        <v>0.14000000000000001</v>
      </c>
      <c r="H396" s="128">
        <v>0.14000000000000001</v>
      </c>
      <c r="I396" s="128">
        <v>0.18</v>
      </c>
      <c r="J396" s="128">
        <v>0.28999999999999998</v>
      </c>
      <c r="K396" s="128">
        <v>0.47</v>
      </c>
      <c r="L396" s="128">
        <v>0.64</v>
      </c>
      <c r="M396" s="128">
        <v>1.1100000000000001</v>
      </c>
      <c r="N396" s="129">
        <v>1.33</v>
      </c>
      <c r="O396" s="119"/>
      <c r="P396" s="120">
        <f t="shared" si="787"/>
        <v>44029</v>
      </c>
      <c r="Q396" s="121">
        <f t="shared" ref="Q396:W396" si="1198">SUMIF($B$9:$N$9,Q$9,$B396:$N396)/100</f>
        <v>1.1000000000000001E-3</v>
      </c>
      <c r="R396" s="121">
        <f t="shared" si="1198"/>
        <v>1.1000000000000001E-3</v>
      </c>
      <c r="S396" s="121">
        <f t="shared" si="1198"/>
        <v>1.1000000000000001E-3</v>
      </c>
      <c r="T396" s="121">
        <f t="shared" si="1198"/>
        <v>1.2999999999999999E-3</v>
      </c>
      <c r="U396" s="121">
        <f t="shared" si="1198"/>
        <v>1.4000000000000002E-3</v>
      </c>
      <c r="V396" s="121">
        <f t="shared" si="1198"/>
        <v>1.4000000000000002E-3</v>
      </c>
      <c r="W396" s="121">
        <f t="shared" si="1198"/>
        <v>1.8E-3</v>
      </c>
      <c r="X396" s="122">
        <f t="shared" si="789"/>
        <v>2.3499999999999997E-3</v>
      </c>
      <c r="Y396" s="121">
        <f t="shared" si="790"/>
        <v>2.8999999999999998E-3</v>
      </c>
      <c r="Z396" s="122">
        <f t="shared" si="791"/>
        <v>3.7999999999999996E-3</v>
      </c>
      <c r="AA396" s="121">
        <f t="shared" si="792"/>
        <v>4.6999999999999993E-3</v>
      </c>
      <c r="AB396" s="122">
        <f t="shared" si="1183"/>
        <v>5.266666666666666E-3</v>
      </c>
      <c r="AC396" s="122">
        <f t="shared" si="1183"/>
        <v>5.8333333333333327E-3</v>
      </c>
      <c r="AD396" s="121">
        <f t="shared" si="793"/>
        <v>6.4000000000000003E-3</v>
      </c>
      <c r="AE396" s="122">
        <f t="shared" ref="AE396:AM396" si="1199">+($AN396-$AD396)/10+AD396</f>
        <v>6.8700000000000002E-3</v>
      </c>
      <c r="AF396" s="122">
        <f t="shared" si="1199"/>
        <v>7.3400000000000002E-3</v>
      </c>
      <c r="AG396" s="122">
        <f t="shared" si="1199"/>
        <v>7.8100000000000001E-3</v>
      </c>
      <c r="AH396" s="122">
        <f t="shared" si="1199"/>
        <v>8.2800000000000009E-3</v>
      </c>
      <c r="AI396" s="122">
        <f t="shared" si="1199"/>
        <v>8.7500000000000008E-3</v>
      </c>
      <c r="AJ396" s="122">
        <f t="shared" si="1199"/>
        <v>9.2200000000000008E-3</v>
      </c>
      <c r="AK396" s="122">
        <f t="shared" si="1199"/>
        <v>9.6900000000000007E-3</v>
      </c>
      <c r="AL396" s="122">
        <f t="shared" si="1199"/>
        <v>1.0160000000000001E-2</v>
      </c>
      <c r="AM396" s="122">
        <f t="shared" si="1199"/>
        <v>1.0630000000000001E-2</v>
      </c>
      <c r="AN396" s="121">
        <f t="shared" si="795"/>
        <v>1.11E-2</v>
      </c>
      <c r="AO396" s="122">
        <f t="shared" ref="AO396:AW396" si="1200">+($AX396-$AN396)/10+AN396</f>
        <v>1.132E-2</v>
      </c>
      <c r="AP396" s="122">
        <f t="shared" si="1200"/>
        <v>1.154E-2</v>
      </c>
      <c r="AQ396" s="122">
        <f t="shared" si="1200"/>
        <v>1.176E-2</v>
      </c>
      <c r="AR396" s="122">
        <f t="shared" si="1200"/>
        <v>1.1979999999999999E-2</v>
      </c>
      <c r="AS396" s="122">
        <f t="shared" si="1200"/>
        <v>1.2199999999999999E-2</v>
      </c>
      <c r="AT396" s="122">
        <f t="shared" si="1200"/>
        <v>1.2419999999999999E-2</v>
      </c>
      <c r="AU396" s="122">
        <f t="shared" si="1200"/>
        <v>1.2639999999999998E-2</v>
      </c>
      <c r="AV396" s="122">
        <f t="shared" si="1200"/>
        <v>1.2859999999999998E-2</v>
      </c>
      <c r="AW396" s="122">
        <f t="shared" si="1200"/>
        <v>1.3079999999999998E-2</v>
      </c>
      <c r="AX396" s="121">
        <f t="shared" si="797"/>
        <v>1.3300000000000001E-2</v>
      </c>
    </row>
    <row r="397" spans="2:85" ht="15.75" customHeight="1" x14ac:dyDescent="0.2">
      <c r="B397" s="123">
        <v>44032</v>
      </c>
      <c r="C397" s="124">
        <v>0.11</v>
      </c>
      <c r="D397" s="124">
        <v>0.12</v>
      </c>
      <c r="E397" s="124">
        <v>0.13</v>
      </c>
      <c r="F397" s="124">
        <v>0.14000000000000001</v>
      </c>
      <c r="G397" s="124">
        <v>0.14000000000000001</v>
      </c>
      <c r="H397" s="124">
        <v>0.16</v>
      </c>
      <c r="I397" s="124">
        <v>0.18</v>
      </c>
      <c r="J397" s="124">
        <v>0.28999999999999998</v>
      </c>
      <c r="K397" s="124">
        <v>0.47</v>
      </c>
      <c r="L397" s="124">
        <v>0.62</v>
      </c>
      <c r="M397" s="124">
        <v>1.1000000000000001</v>
      </c>
      <c r="N397" s="125">
        <v>1.32</v>
      </c>
      <c r="O397" s="119"/>
      <c r="P397" s="120">
        <f t="shared" si="787"/>
        <v>44032</v>
      </c>
      <c r="Q397" s="126">
        <f t="shared" ref="Q397:W397" si="1201">SUMIF($B$9:$N$9,Q$9,$B397:$N397)/100</f>
        <v>1.1000000000000001E-3</v>
      </c>
      <c r="R397" s="126">
        <f t="shared" si="1201"/>
        <v>1.1999999999999999E-3</v>
      </c>
      <c r="S397" s="126">
        <f t="shared" si="1201"/>
        <v>1.2999999999999999E-3</v>
      </c>
      <c r="T397" s="126">
        <f t="shared" si="1201"/>
        <v>1.4000000000000002E-3</v>
      </c>
      <c r="U397" s="126">
        <f t="shared" si="1201"/>
        <v>1.4000000000000002E-3</v>
      </c>
      <c r="V397" s="126">
        <f t="shared" si="1201"/>
        <v>1.6000000000000001E-3</v>
      </c>
      <c r="W397" s="126">
        <f t="shared" si="1201"/>
        <v>1.8E-3</v>
      </c>
      <c r="X397" s="127">
        <f t="shared" si="789"/>
        <v>2.3499999999999997E-3</v>
      </c>
      <c r="Y397" s="126">
        <f t="shared" si="790"/>
        <v>2.8999999999999998E-3</v>
      </c>
      <c r="Z397" s="127">
        <f t="shared" si="791"/>
        <v>3.7999999999999996E-3</v>
      </c>
      <c r="AA397" s="126">
        <f t="shared" si="792"/>
        <v>4.6999999999999993E-3</v>
      </c>
      <c r="AB397" s="127">
        <f t="shared" si="1183"/>
        <v>5.1999999999999998E-3</v>
      </c>
      <c r="AC397" s="127">
        <f t="shared" si="1183"/>
        <v>5.7000000000000002E-3</v>
      </c>
      <c r="AD397" s="126">
        <f t="shared" si="793"/>
        <v>6.1999999999999998E-3</v>
      </c>
      <c r="AE397" s="127">
        <f t="shared" ref="AE397:AM397" si="1202">+($AN397-$AD397)/10+AD397</f>
        <v>6.6800000000000002E-3</v>
      </c>
      <c r="AF397" s="127">
        <f t="shared" si="1202"/>
        <v>7.1600000000000006E-3</v>
      </c>
      <c r="AG397" s="127">
        <f t="shared" si="1202"/>
        <v>7.640000000000001E-3</v>
      </c>
      <c r="AH397" s="127">
        <f t="shared" si="1202"/>
        <v>8.1200000000000005E-3</v>
      </c>
      <c r="AI397" s="127">
        <f t="shared" si="1202"/>
        <v>8.6E-3</v>
      </c>
      <c r="AJ397" s="127">
        <f t="shared" si="1202"/>
        <v>9.0799999999999995E-3</v>
      </c>
      <c r="AK397" s="127">
        <f t="shared" si="1202"/>
        <v>9.5599999999999991E-3</v>
      </c>
      <c r="AL397" s="127">
        <f t="shared" si="1202"/>
        <v>1.0039999999999999E-2</v>
      </c>
      <c r="AM397" s="127">
        <f t="shared" si="1202"/>
        <v>1.0519999999999998E-2</v>
      </c>
      <c r="AN397" s="126">
        <f t="shared" si="795"/>
        <v>1.1000000000000001E-2</v>
      </c>
      <c r="AO397" s="127">
        <f t="shared" ref="AO397:AW397" si="1203">+($AX397-$AN397)/10+AN397</f>
        <v>1.1220000000000001E-2</v>
      </c>
      <c r="AP397" s="127">
        <f t="shared" si="1203"/>
        <v>1.1440000000000001E-2</v>
      </c>
      <c r="AQ397" s="127">
        <f t="shared" si="1203"/>
        <v>1.166E-2</v>
      </c>
      <c r="AR397" s="127">
        <f t="shared" si="1203"/>
        <v>1.188E-2</v>
      </c>
      <c r="AS397" s="127">
        <f t="shared" si="1203"/>
        <v>1.21E-2</v>
      </c>
      <c r="AT397" s="127">
        <f t="shared" si="1203"/>
        <v>1.2319999999999999E-2</v>
      </c>
      <c r="AU397" s="127">
        <f t="shared" si="1203"/>
        <v>1.2539999999999999E-2</v>
      </c>
      <c r="AV397" s="127">
        <f t="shared" si="1203"/>
        <v>1.2759999999999999E-2</v>
      </c>
      <c r="AW397" s="127">
        <f t="shared" si="1203"/>
        <v>1.2979999999999998E-2</v>
      </c>
      <c r="AX397" s="126">
        <f t="shared" si="797"/>
        <v>1.32E-2</v>
      </c>
    </row>
    <row r="398" spans="2:85" ht="15.75" customHeight="1" x14ac:dyDescent="0.2">
      <c r="B398" s="123">
        <v>44033</v>
      </c>
      <c r="C398" s="128">
        <v>0.09</v>
      </c>
      <c r="D398" s="128">
        <v>0.11</v>
      </c>
      <c r="E398" s="128">
        <v>0.13</v>
      </c>
      <c r="F398" s="128">
        <v>0.13</v>
      </c>
      <c r="G398" s="128">
        <v>0.15</v>
      </c>
      <c r="H398" s="128">
        <v>0.14000000000000001</v>
      </c>
      <c r="I398" s="128">
        <v>0.17</v>
      </c>
      <c r="J398" s="128">
        <v>0.27</v>
      </c>
      <c r="K398" s="128">
        <v>0.45</v>
      </c>
      <c r="L398" s="128">
        <v>0.61</v>
      </c>
      <c r="M398" s="128">
        <v>1.0900000000000001</v>
      </c>
      <c r="N398" s="129">
        <v>1.31</v>
      </c>
      <c r="O398" s="119"/>
      <c r="P398" s="120">
        <f t="shared" si="787"/>
        <v>44033</v>
      </c>
      <c r="Q398" s="121">
        <f t="shared" ref="Q398:W398" si="1204">SUMIF($B$9:$N$9,Q$9,$B398:$N398)/100</f>
        <v>8.9999999999999998E-4</v>
      </c>
      <c r="R398" s="121">
        <f t="shared" si="1204"/>
        <v>1.1000000000000001E-3</v>
      </c>
      <c r="S398" s="121">
        <f t="shared" si="1204"/>
        <v>1.2999999999999999E-3</v>
      </c>
      <c r="T398" s="121">
        <f t="shared" si="1204"/>
        <v>1.2999999999999999E-3</v>
      </c>
      <c r="U398" s="121">
        <f t="shared" si="1204"/>
        <v>1.5E-3</v>
      </c>
      <c r="V398" s="121">
        <f t="shared" si="1204"/>
        <v>1.4000000000000002E-3</v>
      </c>
      <c r="W398" s="121">
        <f t="shared" si="1204"/>
        <v>1.7000000000000001E-3</v>
      </c>
      <c r="X398" s="122">
        <f t="shared" si="789"/>
        <v>2.2000000000000001E-3</v>
      </c>
      <c r="Y398" s="121">
        <f t="shared" si="790"/>
        <v>2.7000000000000001E-3</v>
      </c>
      <c r="Z398" s="122">
        <f t="shared" si="791"/>
        <v>3.6000000000000003E-3</v>
      </c>
      <c r="AA398" s="121">
        <f t="shared" si="792"/>
        <v>4.5000000000000005E-3</v>
      </c>
      <c r="AB398" s="122">
        <f t="shared" si="1183"/>
        <v>5.0333333333333332E-3</v>
      </c>
      <c r="AC398" s="122">
        <f t="shared" si="1183"/>
        <v>5.5666666666666659E-3</v>
      </c>
      <c r="AD398" s="121">
        <f t="shared" si="793"/>
        <v>6.0999999999999995E-3</v>
      </c>
      <c r="AE398" s="122">
        <f t="shared" ref="AE398:AM398" si="1205">+($AN398-$AD398)/10+AD398</f>
        <v>6.5799999999999999E-3</v>
      </c>
      <c r="AF398" s="122">
        <f t="shared" si="1205"/>
        <v>7.0600000000000003E-3</v>
      </c>
      <c r="AG398" s="122">
        <f t="shared" si="1205"/>
        <v>7.5400000000000007E-3</v>
      </c>
      <c r="AH398" s="122">
        <f t="shared" si="1205"/>
        <v>8.0200000000000011E-3</v>
      </c>
      <c r="AI398" s="122">
        <f t="shared" si="1205"/>
        <v>8.5000000000000006E-3</v>
      </c>
      <c r="AJ398" s="122">
        <f t="shared" si="1205"/>
        <v>8.9800000000000001E-3</v>
      </c>
      <c r="AK398" s="122">
        <f t="shared" si="1205"/>
        <v>9.4599999999999997E-3</v>
      </c>
      <c r="AL398" s="122">
        <f t="shared" si="1205"/>
        <v>9.9399999999999992E-3</v>
      </c>
      <c r="AM398" s="122">
        <f t="shared" si="1205"/>
        <v>1.0419999999999999E-2</v>
      </c>
      <c r="AN398" s="121">
        <f t="shared" si="795"/>
        <v>1.09E-2</v>
      </c>
      <c r="AO398" s="122">
        <f t="shared" ref="AO398:AW398" si="1206">+($AX398-$AN398)/10+AN398</f>
        <v>1.112E-2</v>
      </c>
      <c r="AP398" s="122">
        <f t="shared" si="1206"/>
        <v>1.1339999999999999E-2</v>
      </c>
      <c r="AQ398" s="122">
        <f t="shared" si="1206"/>
        <v>1.1559999999999999E-2</v>
      </c>
      <c r="AR398" s="122">
        <f t="shared" si="1206"/>
        <v>1.1779999999999999E-2</v>
      </c>
      <c r="AS398" s="122">
        <f t="shared" si="1206"/>
        <v>1.1999999999999999E-2</v>
      </c>
      <c r="AT398" s="122">
        <f t="shared" si="1206"/>
        <v>1.2219999999999998E-2</v>
      </c>
      <c r="AU398" s="122">
        <f t="shared" si="1206"/>
        <v>1.2439999999999998E-2</v>
      </c>
      <c r="AV398" s="122">
        <f t="shared" si="1206"/>
        <v>1.2659999999999998E-2</v>
      </c>
      <c r="AW398" s="122">
        <f t="shared" si="1206"/>
        <v>1.2879999999999997E-2</v>
      </c>
      <c r="AX398" s="121">
        <f t="shared" si="797"/>
        <v>1.3100000000000001E-2</v>
      </c>
    </row>
    <row r="399" spans="2:85" ht="15.75" customHeight="1" x14ac:dyDescent="0.2">
      <c r="B399" s="123">
        <v>44034</v>
      </c>
      <c r="C399" s="124">
        <v>0.09</v>
      </c>
      <c r="D399" s="124">
        <v>0.12</v>
      </c>
      <c r="E399" s="124">
        <v>0.13</v>
      </c>
      <c r="F399" s="124">
        <v>0.14000000000000001</v>
      </c>
      <c r="G399" s="124">
        <v>0.14000000000000001</v>
      </c>
      <c r="H399" s="124">
        <v>0.14000000000000001</v>
      </c>
      <c r="I399" s="124">
        <v>0.17</v>
      </c>
      <c r="J399" s="124">
        <v>0.27</v>
      </c>
      <c r="K399" s="124">
        <v>0.45</v>
      </c>
      <c r="L399" s="124">
        <v>0.6</v>
      </c>
      <c r="M399" s="124">
        <v>1.08</v>
      </c>
      <c r="N399" s="125">
        <v>1.29</v>
      </c>
      <c r="O399" s="119"/>
      <c r="P399" s="120">
        <f t="shared" si="787"/>
        <v>44034</v>
      </c>
      <c r="Q399" s="126">
        <f t="shared" ref="Q399:W399" si="1207">SUMIF($B$9:$N$9,Q$9,$B399:$N399)/100</f>
        <v>8.9999999999999998E-4</v>
      </c>
      <c r="R399" s="126">
        <f t="shared" si="1207"/>
        <v>1.1999999999999999E-3</v>
      </c>
      <c r="S399" s="126">
        <f t="shared" si="1207"/>
        <v>1.2999999999999999E-3</v>
      </c>
      <c r="T399" s="126">
        <f t="shared" si="1207"/>
        <v>1.4000000000000002E-3</v>
      </c>
      <c r="U399" s="126">
        <f t="shared" si="1207"/>
        <v>1.4000000000000002E-3</v>
      </c>
      <c r="V399" s="126">
        <f t="shared" si="1207"/>
        <v>1.4000000000000002E-3</v>
      </c>
      <c r="W399" s="126">
        <f t="shared" si="1207"/>
        <v>1.7000000000000001E-3</v>
      </c>
      <c r="X399" s="127">
        <f t="shared" si="789"/>
        <v>2.2000000000000001E-3</v>
      </c>
      <c r="Y399" s="126">
        <f t="shared" si="790"/>
        <v>2.7000000000000001E-3</v>
      </c>
      <c r="Z399" s="127">
        <f t="shared" si="791"/>
        <v>3.6000000000000003E-3</v>
      </c>
      <c r="AA399" s="126">
        <f t="shared" si="792"/>
        <v>4.5000000000000005E-3</v>
      </c>
      <c r="AB399" s="127">
        <f t="shared" si="1183"/>
        <v>5.0000000000000001E-3</v>
      </c>
      <c r="AC399" s="127">
        <f t="shared" si="1183"/>
        <v>5.4999999999999997E-3</v>
      </c>
      <c r="AD399" s="126">
        <f t="shared" si="793"/>
        <v>6.0000000000000001E-3</v>
      </c>
      <c r="AE399" s="127">
        <f t="shared" ref="AE399:AM399" si="1208">+($AN399-$AD399)/10+AD399</f>
        <v>6.4800000000000005E-3</v>
      </c>
      <c r="AF399" s="127">
        <f t="shared" si="1208"/>
        <v>6.9600000000000009E-3</v>
      </c>
      <c r="AG399" s="127">
        <f t="shared" si="1208"/>
        <v>7.4400000000000013E-3</v>
      </c>
      <c r="AH399" s="127">
        <f t="shared" si="1208"/>
        <v>7.9200000000000017E-3</v>
      </c>
      <c r="AI399" s="127">
        <f t="shared" si="1208"/>
        <v>8.4000000000000012E-3</v>
      </c>
      <c r="AJ399" s="127">
        <f t="shared" si="1208"/>
        <v>8.8800000000000007E-3</v>
      </c>
      <c r="AK399" s="127">
        <f t="shared" si="1208"/>
        <v>9.3600000000000003E-3</v>
      </c>
      <c r="AL399" s="127">
        <f t="shared" si="1208"/>
        <v>9.8399999999999998E-3</v>
      </c>
      <c r="AM399" s="127">
        <f t="shared" si="1208"/>
        <v>1.0319999999999999E-2</v>
      </c>
      <c r="AN399" s="126">
        <f t="shared" si="795"/>
        <v>1.0800000000000001E-2</v>
      </c>
      <c r="AO399" s="127">
        <f t="shared" ref="AO399:AW399" si="1209">+($AX399-$AN399)/10+AN399</f>
        <v>1.1010000000000001E-2</v>
      </c>
      <c r="AP399" s="127">
        <f t="shared" si="1209"/>
        <v>1.1220000000000001E-2</v>
      </c>
      <c r="AQ399" s="127">
        <f t="shared" si="1209"/>
        <v>1.1430000000000001E-2</v>
      </c>
      <c r="AR399" s="127">
        <f t="shared" si="1209"/>
        <v>1.1640000000000001E-2</v>
      </c>
      <c r="AS399" s="127">
        <f t="shared" si="1209"/>
        <v>1.1850000000000001E-2</v>
      </c>
      <c r="AT399" s="127">
        <f t="shared" si="1209"/>
        <v>1.2060000000000001E-2</v>
      </c>
      <c r="AU399" s="127">
        <f t="shared" si="1209"/>
        <v>1.2270000000000001E-2</v>
      </c>
      <c r="AV399" s="127">
        <f t="shared" si="1209"/>
        <v>1.2480000000000002E-2</v>
      </c>
      <c r="AW399" s="127">
        <f t="shared" si="1209"/>
        <v>1.2690000000000002E-2</v>
      </c>
      <c r="AX399" s="126">
        <f t="shared" si="797"/>
        <v>1.29E-2</v>
      </c>
    </row>
    <row r="400" spans="2:85" ht="15.75" customHeight="1" x14ac:dyDescent="0.2">
      <c r="B400" s="123">
        <v>44035</v>
      </c>
      <c r="C400" s="128">
        <v>0.09</v>
      </c>
      <c r="D400" s="128">
        <v>0.11</v>
      </c>
      <c r="E400" s="128">
        <v>0.12</v>
      </c>
      <c r="F400" s="128">
        <v>0.13</v>
      </c>
      <c r="G400" s="128">
        <v>0.14000000000000001</v>
      </c>
      <c r="H400" s="128">
        <v>0.16</v>
      </c>
      <c r="I400" s="128">
        <v>0.16</v>
      </c>
      <c r="J400" s="128">
        <v>0.27</v>
      </c>
      <c r="K400" s="128">
        <v>0.44</v>
      </c>
      <c r="L400" s="128">
        <v>0.59</v>
      </c>
      <c r="M400" s="128">
        <v>1.03</v>
      </c>
      <c r="N400" s="129">
        <v>1.24</v>
      </c>
      <c r="O400" s="119"/>
      <c r="P400" s="120">
        <f t="shared" si="787"/>
        <v>44035</v>
      </c>
      <c r="Q400" s="121">
        <f t="shared" ref="Q400:W400" si="1210">SUMIF($B$9:$N$9,Q$9,$B400:$N400)/100</f>
        <v>8.9999999999999998E-4</v>
      </c>
      <c r="R400" s="121">
        <f t="shared" si="1210"/>
        <v>1.1000000000000001E-3</v>
      </c>
      <c r="S400" s="121">
        <f t="shared" si="1210"/>
        <v>1.1999999999999999E-3</v>
      </c>
      <c r="T400" s="121">
        <f t="shared" si="1210"/>
        <v>1.2999999999999999E-3</v>
      </c>
      <c r="U400" s="121">
        <f t="shared" si="1210"/>
        <v>1.4000000000000002E-3</v>
      </c>
      <c r="V400" s="121">
        <f t="shared" si="1210"/>
        <v>1.6000000000000001E-3</v>
      </c>
      <c r="W400" s="121">
        <f t="shared" si="1210"/>
        <v>1.6000000000000001E-3</v>
      </c>
      <c r="X400" s="122">
        <f t="shared" si="789"/>
        <v>2.15E-3</v>
      </c>
      <c r="Y400" s="121">
        <f t="shared" si="790"/>
        <v>2.7000000000000001E-3</v>
      </c>
      <c r="Z400" s="122">
        <f t="shared" si="791"/>
        <v>3.5500000000000002E-3</v>
      </c>
      <c r="AA400" s="121">
        <f t="shared" si="792"/>
        <v>4.4000000000000003E-3</v>
      </c>
      <c r="AB400" s="122">
        <f t="shared" si="1183"/>
        <v>4.8999999999999998E-3</v>
      </c>
      <c r="AC400" s="122">
        <f t="shared" si="1183"/>
        <v>5.3999999999999994E-3</v>
      </c>
      <c r="AD400" s="121">
        <f t="shared" si="793"/>
        <v>5.8999999999999999E-3</v>
      </c>
      <c r="AE400" s="122">
        <f t="shared" ref="AE400:AM400" si="1211">+($AN400-$AD400)/10+AD400</f>
        <v>6.3400000000000001E-3</v>
      </c>
      <c r="AF400" s="122">
        <f t="shared" si="1211"/>
        <v>6.7800000000000004E-3</v>
      </c>
      <c r="AG400" s="122">
        <f t="shared" si="1211"/>
        <v>7.2200000000000007E-3</v>
      </c>
      <c r="AH400" s="122">
        <f t="shared" si="1211"/>
        <v>7.660000000000001E-3</v>
      </c>
      <c r="AI400" s="122">
        <f t="shared" si="1211"/>
        <v>8.1000000000000013E-3</v>
      </c>
      <c r="AJ400" s="122">
        <f t="shared" si="1211"/>
        <v>8.5400000000000007E-3</v>
      </c>
      <c r="AK400" s="122">
        <f t="shared" si="1211"/>
        <v>8.9800000000000001E-3</v>
      </c>
      <c r="AL400" s="122">
        <f t="shared" si="1211"/>
        <v>9.4199999999999996E-3</v>
      </c>
      <c r="AM400" s="122">
        <f t="shared" si="1211"/>
        <v>9.859999999999999E-3</v>
      </c>
      <c r="AN400" s="121">
        <f t="shared" si="795"/>
        <v>1.03E-2</v>
      </c>
      <c r="AO400" s="122">
        <f t="shared" ref="AO400:AW400" si="1212">+($AX400-$AN400)/10+AN400</f>
        <v>1.051E-2</v>
      </c>
      <c r="AP400" s="122">
        <f t="shared" si="1212"/>
        <v>1.072E-2</v>
      </c>
      <c r="AQ400" s="122">
        <f t="shared" si="1212"/>
        <v>1.093E-2</v>
      </c>
      <c r="AR400" s="122">
        <f t="shared" si="1212"/>
        <v>1.1140000000000001E-2</v>
      </c>
      <c r="AS400" s="122">
        <f t="shared" si="1212"/>
        <v>1.1350000000000001E-2</v>
      </c>
      <c r="AT400" s="122">
        <f t="shared" si="1212"/>
        <v>1.1560000000000001E-2</v>
      </c>
      <c r="AU400" s="122">
        <f t="shared" si="1212"/>
        <v>1.1770000000000001E-2</v>
      </c>
      <c r="AV400" s="122">
        <f t="shared" si="1212"/>
        <v>1.1980000000000001E-2</v>
      </c>
      <c r="AW400" s="122">
        <f t="shared" si="1212"/>
        <v>1.2190000000000001E-2</v>
      </c>
      <c r="AX400" s="121">
        <f t="shared" si="797"/>
        <v>1.24E-2</v>
      </c>
    </row>
    <row r="401" spans="2:50" ht="15.75" customHeight="1" x14ac:dyDescent="0.2">
      <c r="B401" s="123">
        <v>44036</v>
      </c>
      <c r="C401" s="124">
        <v>0.1</v>
      </c>
      <c r="D401" s="124">
        <v>0.11</v>
      </c>
      <c r="E401" s="124">
        <v>0.11</v>
      </c>
      <c r="F401" s="124">
        <v>0.14000000000000001</v>
      </c>
      <c r="G401" s="124">
        <v>0.16</v>
      </c>
      <c r="H401" s="124">
        <v>0.14000000000000001</v>
      </c>
      <c r="I401" s="124">
        <v>0.17</v>
      </c>
      <c r="J401" s="124">
        <v>0.27</v>
      </c>
      <c r="K401" s="124">
        <v>0.44</v>
      </c>
      <c r="L401" s="124">
        <v>0.59</v>
      </c>
      <c r="M401" s="124">
        <v>1.03</v>
      </c>
      <c r="N401" s="125">
        <v>1.23</v>
      </c>
      <c r="O401" s="119"/>
      <c r="P401" s="120">
        <f t="shared" si="787"/>
        <v>44036</v>
      </c>
      <c r="Q401" s="126">
        <f t="shared" ref="Q401:W401" si="1213">SUMIF($B$9:$N$9,Q$9,$B401:$N401)/100</f>
        <v>1E-3</v>
      </c>
      <c r="R401" s="126">
        <f t="shared" si="1213"/>
        <v>1.1000000000000001E-3</v>
      </c>
      <c r="S401" s="126">
        <f t="shared" si="1213"/>
        <v>1.1000000000000001E-3</v>
      </c>
      <c r="T401" s="126">
        <f t="shared" si="1213"/>
        <v>1.4000000000000002E-3</v>
      </c>
      <c r="U401" s="126">
        <f t="shared" si="1213"/>
        <v>1.6000000000000001E-3</v>
      </c>
      <c r="V401" s="126">
        <f t="shared" si="1213"/>
        <v>1.4000000000000002E-3</v>
      </c>
      <c r="W401" s="126">
        <f t="shared" si="1213"/>
        <v>1.7000000000000001E-3</v>
      </c>
      <c r="X401" s="127">
        <f t="shared" si="789"/>
        <v>2.2000000000000001E-3</v>
      </c>
      <c r="Y401" s="126">
        <f t="shared" si="790"/>
        <v>2.7000000000000001E-3</v>
      </c>
      <c r="Z401" s="127">
        <f t="shared" si="791"/>
        <v>3.5500000000000002E-3</v>
      </c>
      <c r="AA401" s="126">
        <f t="shared" si="792"/>
        <v>4.4000000000000003E-3</v>
      </c>
      <c r="AB401" s="127">
        <f t="shared" si="1183"/>
        <v>4.8999999999999998E-3</v>
      </c>
      <c r="AC401" s="127">
        <f t="shared" si="1183"/>
        <v>5.3999999999999994E-3</v>
      </c>
      <c r="AD401" s="126">
        <f t="shared" si="793"/>
        <v>5.8999999999999999E-3</v>
      </c>
      <c r="AE401" s="127">
        <f t="shared" ref="AE401:AM401" si="1214">+($AN401-$AD401)/10+AD401</f>
        <v>6.3400000000000001E-3</v>
      </c>
      <c r="AF401" s="127">
        <f t="shared" si="1214"/>
        <v>6.7800000000000004E-3</v>
      </c>
      <c r="AG401" s="127">
        <f t="shared" si="1214"/>
        <v>7.2200000000000007E-3</v>
      </c>
      <c r="AH401" s="127">
        <f t="shared" si="1214"/>
        <v>7.660000000000001E-3</v>
      </c>
      <c r="AI401" s="127">
        <f t="shared" si="1214"/>
        <v>8.1000000000000013E-3</v>
      </c>
      <c r="AJ401" s="127">
        <f t="shared" si="1214"/>
        <v>8.5400000000000007E-3</v>
      </c>
      <c r="AK401" s="127">
        <f t="shared" si="1214"/>
        <v>8.9800000000000001E-3</v>
      </c>
      <c r="AL401" s="127">
        <f t="shared" si="1214"/>
        <v>9.4199999999999996E-3</v>
      </c>
      <c r="AM401" s="127">
        <f t="shared" si="1214"/>
        <v>9.859999999999999E-3</v>
      </c>
      <c r="AN401" s="126">
        <f t="shared" si="795"/>
        <v>1.03E-2</v>
      </c>
      <c r="AO401" s="127">
        <f t="shared" ref="AO401:AW401" si="1215">+($AX401-$AN401)/10+AN401</f>
        <v>1.0500000000000001E-2</v>
      </c>
      <c r="AP401" s="127">
        <f t="shared" si="1215"/>
        <v>1.0700000000000001E-2</v>
      </c>
      <c r="AQ401" s="127">
        <f t="shared" si="1215"/>
        <v>1.0900000000000002E-2</v>
      </c>
      <c r="AR401" s="127">
        <f t="shared" si="1215"/>
        <v>1.1100000000000002E-2</v>
      </c>
      <c r="AS401" s="127">
        <f t="shared" si="1215"/>
        <v>1.1300000000000003E-2</v>
      </c>
      <c r="AT401" s="127">
        <f t="shared" si="1215"/>
        <v>1.1500000000000003E-2</v>
      </c>
      <c r="AU401" s="127">
        <f t="shared" si="1215"/>
        <v>1.1700000000000004E-2</v>
      </c>
      <c r="AV401" s="127">
        <f t="shared" si="1215"/>
        <v>1.1900000000000004E-2</v>
      </c>
      <c r="AW401" s="127">
        <f t="shared" si="1215"/>
        <v>1.2100000000000005E-2</v>
      </c>
      <c r="AX401" s="126">
        <f t="shared" si="797"/>
        <v>1.23E-2</v>
      </c>
    </row>
    <row r="402" spans="2:50" ht="15.75" customHeight="1" x14ac:dyDescent="0.2">
      <c r="B402" s="123">
        <v>44039</v>
      </c>
      <c r="C402" s="128">
        <v>0.1</v>
      </c>
      <c r="D402" s="128">
        <v>0.1</v>
      </c>
      <c r="E402" s="128">
        <v>0.11</v>
      </c>
      <c r="F402" s="128">
        <v>0.14000000000000001</v>
      </c>
      <c r="G402" s="128">
        <v>0.14000000000000001</v>
      </c>
      <c r="H402" s="128">
        <v>0.15</v>
      </c>
      <c r="I402" s="128">
        <v>0.18</v>
      </c>
      <c r="J402" s="128">
        <v>0.3</v>
      </c>
      <c r="K402" s="128">
        <v>0.46</v>
      </c>
      <c r="L402" s="128">
        <v>0.62</v>
      </c>
      <c r="M402" s="128">
        <v>1.05</v>
      </c>
      <c r="N402" s="129">
        <v>1.25</v>
      </c>
      <c r="O402" s="119"/>
      <c r="P402" s="120">
        <f t="shared" si="787"/>
        <v>44039</v>
      </c>
      <c r="Q402" s="121">
        <f t="shared" ref="Q402:W402" si="1216">SUMIF($B$9:$N$9,Q$9,$B402:$N402)/100</f>
        <v>1E-3</v>
      </c>
      <c r="R402" s="121">
        <f t="shared" si="1216"/>
        <v>1E-3</v>
      </c>
      <c r="S402" s="121">
        <f t="shared" si="1216"/>
        <v>1.1000000000000001E-3</v>
      </c>
      <c r="T402" s="121">
        <f t="shared" si="1216"/>
        <v>1.4000000000000002E-3</v>
      </c>
      <c r="U402" s="121">
        <f t="shared" si="1216"/>
        <v>1.4000000000000002E-3</v>
      </c>
      <c r="V402" s="121">
        <f t="shared" si="1216"/>
        <v>1.5E-3</v>
      </c>
      <c r="W402" s="121">
        <f t="shared" si="1216"/>
        <v>1.8E-3</v>
      </c>
      <c r="X402" s="122">
        <f t="shared" si="789"/>
        <v>2.4000000000000002E-3</v>
      </c>
      <c r="Y402" s="121">
        <f t="shared" si="790"/>
        <v>3.0000000000000001E-3</v>
      </c>
      <c r="Z402" s="122">
        <f t="shared" si="791"/>
        <v>3.8E-3</v>
      </c>
      <c r="AA402" s="121">
        <f t="shared" si="792"/>
        <v>4.5999999999999999E-3</v>
      </c>
      <c r="AB402" s="122">
        <f t="shared" si="1183"/>
        <v>5.1333333333333335E-3</v>
      </c>
      <c r="AC402" s="122">
        <f t="shared" si="1183"/>
        <v>5.6666666666666671E-3</v>
      </c>
      <c r="AD402" s="121">
        <f t="shared" si="793"/>
        <v>6.1999999999999998E-3</v>
      </c>
      <c r="AE402" s="122">
        <f t="shared" ref="AE402:AM402" si="1217">+($AN402-$AD402)/10+AD402</f>
        <v>6.6299999999999996E-3</v>
      </c>
      <c r="AF402" s="122">
        <f t="shared" si="1217"/>
        <v>7.0599999999999994E-3</v>
      </c>
      <c r="AG402" s="122">
        <f t="shared" si="1217"/>
        <v>7.4899999999999993E-3</v>
      </c>
      <c r="AH402" s="122">
        <f t="shared" si="1217"/>
        <v>7.92E-3</v>
      </c>
      <c r="AI402" s="122">
        <f t="shared" si="1217"/>
        <v>8.3499999999999998E-3</v>
      </c>
      <c r="AJ402" s="122">
        <f t="shared" si="1217"/>
        <v>8.7799999999999996E-3</v>
      </c>
      <c r="AK402" s="122">
        <f t="shared" si="1217"/>
        <v>9.2099999999999994E-3</v>
      </c>
      <c r="AL402" s="122">
        <f t="shared" si="1217"/>
        <v>9.6399999999999993E-3</v>
      </c>
      <c r="AM402" s="122">
        <f t="shared" si="1217"/>
        <v>1.0069999999999999E-2</v>
      </c>
      <c r="AN402" s="121">
        <f t="shared" si="795"/>
        <v>1.0500000000000001E-2</v>
      </c>
      <c r="AO402" s="122">
        <f t="shared" ref="AO402:AW402" si="1218">+($AX402-$AN402)/10+AN402</f>
        <v>1.0700000000000001E-2</v>
      </c>
      <c r="AP402" s="122">
        <f t="shared" si="1218"/>
        <v>1.0900000000000002E-2</v>
      </c>
      <c r="AQ402" s="122">
        <f t="shared" si="1218"/>
        <v>1.1100000000000002E-2</v>
      </c>
      <c r="AR402" s="122">
        <f t="shared" si="1218"/>
        <v>1.1300000000000003E-2</v>
      </c>
      <c r="AS402" s="122">
        <f t="shared" si="1218"/>
        <v>1.1500000000000003E-2</v>
      </c>
      <c r="AT402" s="122">
        <f t="shared" si="1218"/>
        <v>1.1700000000000004E-2</v>
      </c>
      <c r="AU402" s="122">
        <f t="shared" si="1218"/>
        <v>1.1900000000000004E-2</v>
      </c>
      <c r="AV402" s="122">
        <f t="shared" si="1218"/>
        <v>1.2100000000000005E-2</v>
      </c>
      <c r="AW402" s="122">
        <f t="shared" si="1218"/>
        <v>1.2300000000000005E-2</v>
      </c>
      <c r="AX402" s="121">
        <f t="shared" si="797"/>
        <v>1.2500000000000001E-2</v>
      </c>
    </row>
    <row r="403" spans="2:50" ht="15.75" customHeight="1" x14ac:dyDescent="0.2">
      <c r="B403" s="123">
        <v>44040</v>
      </c>
      <c r="C403" s="124">
        <v>0.09</v>
      </c>
      <c r="D403" s="124">
        <v>0.11</v>
      </c>
      <c r="E403" s="124">
        <v>0.11</v>
      </c>
      <c r="F403" s="124">
        <v>0.12</v>
      </c>
      <c r="G403" s="124">
        <v>0.14000000000000001</v>
      </c>
      <c r="H403" s="124">
        <v>0.14000000000000001</v>
      </c>
      <c r="I403" s="124">
        <v>0.16</v>
      </c>
      <c r="J403" s="124">
        <v>0.26</v>
      </c>
      <c r="K403" s="124">
        <v>0.44</v>
      </c>
      <c r="L403" s="124">
        <v>0.59</v>
      </c>
      <c r="M403" s="124">
        <v>1.01</v>
      </c>
      <c r="N403" s="125">
        <v>1.22</v>
      </c>
      <c r="O403" s="119"/>
      <c r="P403" s="120">
        <f t="shared" si="787"/>
        <v>44040</v>
      </c>
      <c r="Q403" s="126">
        <f t="shared" ref="Q403:W403" si="1219">SUMIF($B$9:$N$9,Q$9,$B403:$N403)/100</f>
        <v>8.9999999999999998E-4</v>
      </c>
      <c r="R403" s="126">
        <f t="shared" si="1219"/>
        <v>1.1000000000000001E-3</v>
      </c>
      <c r="S403" s="126">
        <f t="shared" si="1219"/>
        <v>1.1000000000000001E-3</v>
      </c>
      <c r="T403" s="126">
        <f t="shared" si="1219"/>
        <v>1.1999999999999999E-3</v>
      </c>
      <c r="U403" s="126">
        <f t="shared" si="1219"/>
        <v>1.4000000000000002E-3</v>
      </c>
      <c r="V403" s="126">
        <f t="shared" si="1219"/>
        <v>1.4000000000000002E-3</v>
      </c>
      <c r="W403" s="126">
        <f t="shared" si="1219"/>
        <v>1.6000000000000001E-3</v>
      </c>
      <c r="X403" s="127">
        <f t="shared" si="789"/>
        <v>2.0999999999999999E-3</v>
      </c>
      <c r="Y403" s="126">
        <f t="shared" si="790"/>
        <v>2.5999999999999999E-3</v>
      </c>
      <c r="Z403" s="127">
        <f t="shared" si="791"/>
        <v>3.5000000000000001E-3</v>
      </c>
      <c r="AA403" s="126">
        <f t="shared" si="792"/>
        <v>4.4000000000000003E-3</v>
      </c>
      <c r="AB403" s="127">
        <f t="shared" si="1183"/>
        <v>4.8999999999999998E-3</v>
      </c>
      <c r="AC403" s="127">
        <f t="shared" si="1183"/>
        <v>5.3999999999999994E-3</v>
      </c>
      <c r="AD403" s="126">
        <f t="shared" si="793"/>
        <v>5.8999999999999999E-3</v>
      </c>
      <c r="AE403" s="127">
        <f t="shared" ref="AE403:AM403" si="1220">+($AN403-$AD403)/10+AD403</f>
        <v>6.3200000000000001E-3</v>
      </c>
      <c r="AF403" s="127">
        <f t="shared" si="1220"/>
        <v>6.7400000000000003E-3</v>
      </c>
      <c r="AG403" s="127">
        <f t="shared" si="1220"/>
        <v>7.1600000000000006E-3</v>
      </c>
      <c r="AH403" s="127">
        <f t="shared" si="1220"/>
        <v>7.5800000000000008E-3</v>
      </c>
      <c r="AI403" s="127">
        <f t="shared" si="1220"/>
        <v>8.0000000000000002E-3</v>
      </c>
      <c r="AJ403" s="127">
        <f t="shared" si="1220"/>
        <v>8.4200000000000004E-3</v>
      </c>
      <c r="AK403" s="127">
        <f t="shared" si="1220"/>
        <v>8.8400000000000006E-3</v>
      </c>
      <c r="AL403" s="127">
        <f t="shared" si="1220"/>
        <v>9.2600000000000009E-3</v>
      </c>
      <c r="AM403" s="127">
        <f t="shared" si="1220"/>
        <v>9.6800000000000011E-3</v>
      </c>
      <c r="AN403" s="126">
        <f t="shared" si="795"/>
        <v>1.01E-2</v>
      </c>
      <c r="AO403" s="127">
        <f t="shared" ref="AO403:AW403" si="1221">+($AX403-$AN403)/10+AN403</f>
        <v>1.031E-2</v>
      </c>
      <c r="AP403" s="127">
        <f t="shared" si="1221"/>
        <v>1.052E-2</v>
      </c>
      <c r="AQ403" s="127">
        <f t="shared" si="1221"/>
        <v>1.073E-2</v>
      </c>
      <c r="AR403" s="127">
        <f t="shared" si="1221"/>
        <v>1.094E-2</v>
      </c>
      <c r="AS403" s="127">
        <f t="shared" si="1221"/>
        <v>1.115E-2</v>
      </c>
      <c r="AT403" s="127">
        <f t="shared" si="1221"/>
        <v>1.136E-2</v>
      </c>
      <c r="AU403" s="127">
        <f t="shared" si="1221"/>
        <v>1.157E-2</v>
      </c>
      <c r="AV403" s="127">
        <f t="shared" si="1221"/>
        <v>1.1780000000000001E-2</v>
      </c>
      <c r="AW403" s="127">
        <f t="shared" si="1221"/>
        <v>1.1990000000000001E-2</v>
      </c>
      <c r="AX403" s="126">
        <f t="shared" si="797"/>
        <v>1.2199999999999999E-2</v>
      </c>
    </row>
    <row r="404" spans="2:50" ht="15.75" customHeight="1" x14ac:dyDescent="0.2">
      <c r="B404" s="123">
        <v>44041</v>
      </c>
      <c r="C404" s="128">
        <v>0.09</v>
      </c>
      <c r="D404" s="128">
        <v>0.1</v>
      </c>
      <c r="E404" s="128">
        <v>0.11</v>
      </c>
      <c r="F404" s="128">
        <v>0.12</v>
      </c>
      <c r="G404" s="128">
        <v>0.13</v>
      </c>
      <c r="H404" s="128">
        <v>0.12</v>
      </c>
      <c r="I404" s="128">
        <v>0.15</v>
      </c>
      <c r="J404" s="128">
        <v>0.25</v>
      </c>
      <c r="K404" s="128">
        <v>0.43</v>
      </c>
      <c r="L404" s="128">
        <v>0.57999999999999996</v>
      </c>
      <c r="M404" s="128">
        <v>1.03</v>
      </c>
      <c r="N404" s="129">
        <v>1.24</v>
      </c>
      <c r="O404" s="119"/>
      <c r="P404" s="120">
        <f t="shared" si="787"/>
        <v>44041</v>
      </c>
      <c r="Q404" s="121">
        <f t="shared" ref="Q404:W404" si="1222">SUMIF($B$9:$N$9,Q$9,$B404:$N404)/100</f>
        <v>8.9999999999999998E-4</v>
      </c>
      <c r="R404" s="121">
        <f t="shared" si="1222"/>
        <v>1E-3</v>
      </c>
      <c r="S404" s="121">
        <f t="shared" si="1222"/>
        <v>1.1000000000000001E-3</v>
      </c>
      <c r="T404" s="121">
        <f t="shared" si="1222"/>
        <v>1.1999999999999999E-3</v>
      </c>
      <c r="U404" s="121">
        <f t="shared" si="1222"/>
        <v>1.2999999999999999E-3</v>
      </c>
      <c r="V404" s="121">
        <f t="shared" si="1222"/>
        <v>1.1999999999999999E-3</v>
      </c>
      <c r="W404" s="121">
        <f t="shared" si="1222"/>
        <v>1.5E-3</v>
      </c>
      <c r="X404" s="122">
        <f t="shared" si="789"/>
        <v>2E-3</v>
      </c>
      <c r="Y404" s="121">
        <f t="shared" si="790"/>
        <v>2.5000000000000001E-3</v>
      </c>
      <c r="Z404" s="122">
        <f t="shared" si="791"/>
        <v>3.4000000000000002E-3</v>
      </c>
      <c r="AA404" s="121">
        <f t="shared" si="792"/>
        <v>4.3E-3</v>
      </c>
      <c r="AB404" s="122">
        <f t="shared" si="1183"/>
        <v>4.7999999999999996E-3</v>
      </c>
      <c r="AC404" s="122">
        <f t="shared" si="1183"/>
        <v>5.2999999999999992E-3</v>
      </c>
      <c r="AD404" s="121">
        <f t="shared" si="793"/>
        <v>5.7999999999999996E-3</v>
      </c>
      <c r="AE404" s="122">
        <f t="shared" ref="AE404:AM404" si="1223">+($AN404-$AD404)/10+AD404</f>
        <v>6.2499999999999995E-3</v>
      </c>
      <c r="AF404" s="122">
        <f t="shared" si="1223"/>
        <v>6.6999999999999994E-3</v>
      </c>
      <c r="AG404" s="122">
        <f t="shared" si="1223"/>
        <v>7.1499999999999992E-3</v>
      </c>
      <c r="AH404" s="122">
        <f t="shared" si="1223"/>
        <v>7.5999999999999991E-3</v>
      </c>
      <c r="AI404" s="122">
        <f t="shared" si="1223"/>
        <v>8.0499999999999999E-3</v>
      </c>
      <c r="AJ404" s="122">
        <f t="shared" si="1223"/>
        <v>8.5000000000000006E-3</v>
      </c>
      <c r="AK404" s="122">
        <f t="shared" si="1223"/>
        <v>8.9500000000000014E-3</v>
      </c>
      <c r="AL404" s="122">
        <f t="shared" si="1223"/>
        <v>9.4000000000000021E-3</v>
      </c>
      <c r="AM404" s="122">
        <f t="shared" si="1223"/>
        <v>9.8500000000000029E-3</v>
      </c>
      <c r="AN404" s="121">
        <f t="shared" si="795"/>
        <v>1.03E-2</v>
      </c>
      <c r="AO404" s="122">
        <f t="shared" ref="AO404:AW404" si="1224">+($AX404-$AN404)/10+AN404</f>
        <v>1.051E-2</v>
      </c>
      <c r="AP404" s="122">
        <f t="shared" si="1224"/>
        <v>1.072E-2</v>
      </c>
      <c r="AQ404" s="122">
        <f t="shared" si="1224"/>
        <v>1.093E-2</v>
      </c>
      <c r="AR404" s="122">
        <f t="shared" si="1224"/>
        <v>1.1140000000000001E-2</v>
      </c>
      <c r="AS404" s="122">
        <f t="shared" si="1224"/>
        <v>1.1350000000000001E-2</v>
      </c>
      <c r="AT404" s="122">
        <f t="shared" si="1224"/>
        <v>1.1560000000000001E-2</v>
      </c>
      <c r="AU404" s="122">
        <f t="shared" si="1224"/>
        <v>1.1770000000000001E-2</v>
      </c>
      <c r="AV404" s="122">
        <f t="shared" si="1224"/>
        <v>1.1980000000000001E-2</v>
      </c>
      <c r="AW404" s="122">
        <f t="shared" si="1224"/>
        <v>1.2190000000000001E-2</v>
      </c>
      <c r="AX404" s="121">
        <f t="shared" si="797"/>
        <v>1.24E-2</v>
      </c>
    </row>
    <row r="405" spans="2:50" ht="15.75" customHeight="1" x14ac:dyDescent="0.2">
      <c r="B405" s="123">
        <v>44042</v>
      </c>
      <c r="C405" s="124">
        <v>0.1</v>
      </c>
      <c r="D405" s="124">
        <v>0.1</v>
      </c>
      <c r="E405" s="124">
        <v>0.09</v>
      </c>
      <c r="F405" s="124">
        <v>0.11</v>
      </c>
      <c r="G405" s="124">
        <v>0.11</v>
      </c>
      <c r="H405" s="124">
        <v>0.11</v>
      </c>
      <c r="I405" s="124">
        <v>0.14000000000000001</v>
      </c>
      <c r="J405" s="124">
        <v>0.23</v>
      </c>
      <c r="K405" s="124">
        <v>0.4</v>
      </c>
      <c r="L405" s="124">
        <v>0.55000000000000004</v>
      </c>
      <c r="M405" s="124">
        <v>0.98</v>
      </c>
      <c r="N405" s="125">
        <v>1.2</v>
      </c>
      <c r="O405" s="119"/>
      <c r="P405" s="120">
        <f t="shared" si="787"/>
        <v>44042</v>
      </c>
      <c r="Q405" s="126">
        <f t="shared" ref="Q405:W405" si="1225">SUMIF($B$9:$N$9,Q$9,$B405:$N405)/100</f>
        <v>1E-3</v>
      </c>
      <c r="R405" s="126">
        <f t="shared" si="1225"/>
        <v>1E-3</v>
      </c>
      <c r="S405" s="126">
        <f t="shared" si="1225"/>
        <v>8.9999999999999998E-4</v>
      </c>
      <c r="T405" s="126">
        <f t="shared" si="1225"/>
        <v>1.1000000000000001E-3</v>
      </c>
      <c r="U405" s="126">
        <f t="shared" si="1225"/>
        <v>1.1000000000000001E-3</v>
      </c>
      <c r="V405" s="126">
        <f t="shared" si="1225"/>
        <v>1.1000000000000001E-3</v>
      </c>
      <c r="W405" s="126">
        <f t="shared" si="1225"/>
        <v>1.4000000000000002E-3</v>
      </c>
      <c r="X405" s="127">
        <f t="shared" si="789"/>
        <v>1.8500000000000001E-3</v>
      </c>
      <c r="Y405" s="126">
        <f t="shared" si="790"/>
        <v>2.3E-3</v>
      </c>
      <c r="Z405" s="127">
        <f t="shared" si="791"/>
        <v>3.15E-3</v>
      </c>
      <c r="AA405" s="126">
        <f t="shared" si="792"/>
        <v>4.0000000000000001E-3</v>
      </c>
      <c r="AB405" s="127">
        <f t="shared" si="1183"/>
        <v>4.5000000000000005E-3</v>
      </c>
      <c r="AC405" s="127">
        <f t="shared" si="1183"/>
        <v>5.000000000000001E-3</v>
      </c>
      <c r="AD405" s="126">
        <f t="shared" si="793"/>
        <v>5.5000000000000005E-3</v>
      </c>
      <c r="AE405" s="127">
        <f t="shared" ref="AE405:AM405" si="1226">+($AN405-$AD405)/10+AD405</f>
        <v>5.9300000000000004E-3</v>
      </c>
      <c r="AF405" s="127">
        <f t="shared" si="1226"/>
        <v>6.3600000000000002E-3</v>
      </c>
      <c r="AG405" s="127">
        <f t="shared" si="1226"/>
        <v>6.79E-3</v>
      </c>
      <c r="AH405" s="127">
        <f t="shared" si="1226"/>
        <v>7.2199999999999999E-3</v>
      </c>
      <c r="AI405" s="127">
        <f t="shared" si="1226"/>
        <v>7.6499999999999997E-3</v>
      </c>
      <c r="AJ405" s="127">
        <f t="shared" si="1226"/>
        <v>8.0800000000000004E-3</v>
      </c>
      <c r="AK405" s="127">
        <f t="shared" si="1226"/>
        <v>8.5100000000000002E-3</v>
      </c>
      <c r="AL405" s="127">
        <f t="shared" si="1226"/>
        <v>8.94E-3</v>
      </c>
      <c r="AM405" s="127">
        <f t="shared" si="1226"/>
        <v>9.3699999999999999E-3</v>
      </c>
      <c r="AN405" s="126">
        <f t="shared" si="795"/>
        <v>9.7999999999999997E-3</v>
      </c>
      <c r="AO405" s="127">
        <f t="shared" ref="AO405:AW405" si="1227">+($AX405-$AN405)/10+AN405</f>
        <v>1.0019999999999999E-2</v>
      </c>
      <c r="AP405" s="127">
        <f t="shared" si="1227"/>
        <v>1.0239999999999999E-2</v>
      </c>
      <c r="AQ405" s="127">
        <f t="shared" si="1227"/>
        <v>1.0459999999999999E-2</v>
      </c>
      <c r="AR405" s="127">
        <f t="shared" si="1227"/>
        <v>1.0679999999999999E-2</v>
      </c>
      <c r="AS405" s="127">
        <f t="shared" si="1227"/>
        <v>1.0899999999999998E-2</v>
      </c>
      <c r="AT405" s="127">
        <f t="shared" si="1227"/>
        <v>1.1119999999999998E-2</v>
      </c>
      <c r="AU405" s="127">
        <f t="shared" si="1227"/>
        <v>1.1339999999999998E-2</v>
      </c>
      <c r="AV405" s="127">
        <f t="shared" si="1227"/>
        <v>1.1559999999999997E-2</v>
      </c>
      <c r="AW405" s="127">
        <f t="shared" si="1227"/>
        <v>1.1779999999999997E-2</v>
      </c>
      <c r="AX405" s="126">
        <f t="shared" si="797"/>
        <v>1.2E-2</v>
      </c>
    </row>
    <row r="406" spans="2:50" ht="15.75" customHeight="1" x14ac:dyDescent="0.2">
      <c r="B406" s="123">
        <v>44043</v>
      </c>
      <c r="C406" s="128">
        <v>0.09</v>
      </c>
      <c r="D406" s="128">
        <v>0.09</v>
      </c>
      <c r="E406" s="128">
        <v>0.09</v>
      </c>
      <c r="F406" s="128">
        <v>0.1</v>
      </c>
      <c r="G406" s="128">
        <v>0.11</v>
      </c>
      <c r="H406" s="128">
        <v>0.11</v>
      </c>
      <c r="I406" s="128">
        <v>0.11</v>
      </c>
      <c r="J406" s="128">
        <v>0.21</v>
      </c>
      <c r="K406" s="128">
        <v>0.39</v>
      </c>
      <c r="L406" s="128">
        <v>0.55000000000000004</v>
      </c>
      <c r="M406" s="128">
        <v>0.98</v>
      </c>
      <c r="N406" s="129">
        <v>1.2</v>
      </c>
      <c r="O406" s="119"/>
      <c r="P406" s="120">
        <f t="shared" si="787"/>
        <v>44043</v>
      </c>
      <c r="Q406" s="121">
        <f t="shared" ref="Q406:W406" si="1228">SUMIF($B$9:$N$9,Q$9,$B406:$N406)/100</f>
        <v>8.9999999999999998E-4</v>
      </c>
      <c r="R406" s="121">
        <f t="shared" si="1228"/>
        <v>8.9999999999999998E-4</v>
      </c>
      <c r="S406" s="121">
        <f t="shared" si="1228"/>
        <v>8.9999999999999998E-4</v>
      </c>
      <c r="T406" s="121">
        <f t="shared" si="1228"/>
        <v>1E-3</v>
      </c>
      <c r="U406" s="121">
        <f t="shared" si="1228"/>
        <v>1.1000000000000001E-3</v>
      </c>
      <c r="V406" s="121">
        <f t="shared" si="1228"/>
        <v>1.1000000000000001E-3</v>
      </c>
      <c r="W406" s="121">
        <f t="shared" si="1228"/>
        <v>1.1000000000000001E-3</v>
      </c>
      <c r="X406" s="122">
        <f t="shared" si="789"/>
        <v>1.5999999999999999E-3</v>
      </c>
      <c r="Y406" s="121">
        <f t="shared" si="790"/>
        <v>2.0999999999999999E-3</v>
      </c>
      <c r="Z406" s="122">
        <f t="shared" si="791"/>
        <v>3.0000000000000001E-3</v>
      </c>
      <c r="AA406" s="121">
        <f t="shared" si="792"/>
        <v>3.9000000000000003E-3</v>
      </c>
      <c r="AB406" s="122">
        <f t="shared" si="1183"/>
        <v>4.4333333333333334E-3</v>
      </c>
      <c r="AC406" s="122">
        <f t="shared" si="1183"/>
        <v>4.966666666666667E-3</v>
      </c>
      <c r="AD406" s="121">
        <f t="shared" si="793"/>
        <v>5.5000000000000005E-3</v>
      </c>
      <c r="AE406" s="122">
        <f t="shared" ref="AE406:AM406" si="1229">+($AN406-$AD406)/10+AD406</f>
        <v>5.9300000000000004E-3</v>
      </c>
      <c r="AF406" s="122">
        <f t="shared" si="1229"/>
        <v>6.3600000000000002E-3</v>
      </c>
      <c r="AG406" s="122">
        <f t="shared" si="1229"/>
        <v>6.79E-3</v>
      </c>
      <c r="AH406" s="122">
        <f t="shared" si="1229"/>
        <v>7.2199999999999999E-3</v>
      </c>
      <c r="AI406" s="122">
        <f t="shared" si="1229"/>
        <v>7.6499999999999997E-3</v>
      </c>
      <c r="AJ406" s="122">
        <f t="shared" si="1229"/>
        <v>8.0800000000000004E-3</v>
      </c>
      <c r="AK406" s="122">
        <f t="shared" si="1229"/>
        <v>8.5100000000000002E-3</v>
      </c>
      <c r="AL406" s="122">
        <f t="shared" si="1229"/>
        <v>8.94E-3</v>
      </c>
      <c r="AM406" s="122">
        <f t="shared" si="1229"/>
        <v>9.3699999999999999E-3</v>
      </c>
      <c r="AN406" s="121">
        <f t="shared" si="795"/>
        <v>9.7999999999999997E-3</v>
      </c>
      <c r="AO406" s="122">
        <f t="shared" ref="AO406:AW406" si="1230">+($AX406-$AN406)/10+AN406</f>
        <v>1.0019999999999999E-2</v>
      </c>
      <c r="AP406" s="122">
        <f t="shared" si="1230"/>
        <v>1.0239999999999999E-2</v>
      </c>
      <c r="AQ406" s="122">
        <f t="shared" si="1230"/>
        <v>1.0459999999999999E-2</v>
      </c>
      <c r="AR406" s="122">
        <f t="shared" si="1230"/>
        <v>1.0679999999999999E-2</v>
      </c>
      <c r="AS406" s="122">
        <f t="shared" si="1230"/>
        <v>1.0899999999999998E-2</v>
      </c>
      <c r="AT406" s="122">
        <f t="shared" si="1230"/>
        <v>1.1119999999999998E-2</v>
      </c>
      <c r="AU406" s="122">
        <f t="shared" si="1230"/>
        <v>1.1339999999999998E-2</v>
      </c>
      <c r="AV406" s="122">
        <f t="shared" si="1230"/>
        <v>1.1559999999999997E-2</v>
      </c>
      <c r="AW406" s="122">
        <f t="shared" si="1230"/>
        <v>1.1779999999999997E-2</v>
      </c>
      <c r="AX406" s="121">
        <f t="shared" si="797"/>
        <v>1.2E-2</v>
      </c>
    </row>
    <row r="407" spans="2:50" ht="15.75" customHeight="1" x14ac:dyDescent="0.2">
      <c r="B407" s="123">
        <v>44046</v>
      </c>
      <c r="C407" s="124">
        <v>0.09</v>
      </c>
      <c r="D407" s="124">
        <v>0.09</v>
      </c>
      <c r="E407" s="124">
        <v>0.1</v>
      </c>
      <c r="F407" s="124">
        <v>0.11</v>
      </c>
      <c r="G407" s="124">
        <v>0.12</v>
      </c>
      <c r="H407" s="124">
        <v>0.11</v>
      </c>
      <c r="I407" s="124">
        <v>0.13</v>
      </c>
      <c r="J407" s="124">
        <v>0.22</v>
      </c>
      <c r="K407" s="124">
        <v>0.4</v>
      </c>
      <c r="L407" s="124">
        <v>0.56000000000000005</v>
      </c>
      <c r="M407" s="124">
        <v>1.01</v>
      </c>
      <c r="N407" s="125">
        <v>1.23</v>
      </c>
      <c r="O407" s="119"/>
      <c r="P407" s="120">
        <f t="shared" si="787"/>
        <v>44046</v>
      </c>
      <c r="Q407" s="126">
        <f t="shared" ref="Q407:W407" si="1231">SUMIF($B$9:$N$9,Q$9,$B407:$N407)/100</f>
        <v>8.9999999999999998E-4</v>
      </c>
      <c r="R407" s="126">
        <f t="shared" si="1231"/>
        <v>8.9999999999999998E-4</v>
      </c>
      <c r="S407" s="126">
        <f t="shared" si="1231"/>
        <v>1E-3</v>
      </c>
      <c r="T407" s="126">
        <f t="shared" si="1231"/>
        <v>1.1000000000000001E-3</v>
      </c>
      <c r="U407" s="126">
        <f t="shared" si="1231"/>
        <v>1.1999999999999999E-3</v>
      </c>
      <c r="V407" s="126">
        <f t="shared" si="1231"/>
        <v>1.1000000000000001E-3</v>
      </c>
      <c r="W407" s="126">
        <f t="shared" si="1231"/>
        <v>1.2999999999999999E-3</v>
      </c>
      <c r="X407" s="127">
        <f t="shared" si="789"/>
        <v>1.75E-3</v>
      </c>
      <c r="Y407" s="126">
        <f t="shared" si="790"/>
        <v>2.2000000000000001E-3</v>
      </c>
      <c r="Z407" s="127">
        <f t="shared" si="791"/>
        <v>3.1000000000000003E-3</v>
      </c>
      <c r="AA407" s="126">
        <f t="shared" si="792"/>
        <v>4.0000000000000001E-3</v>
      </c>
      <c r="AB407" s="127">
        <f t="shared" si="1183"/>
        <v>4.5333333333333337E-3</v>
      </c>
      <c r="AC407" s="127">
        <f t="shared" si="1183"/>
        <v>5.0666666666666672E-3</v>
      </c>
      <c r="AD407" s="126">
        <f t="shared" si="793"/>
        <v>5.6000000000000008E-3</v>
      </c>
      <c r="AE407" s="127">
        <f t="shared" ref="AE407:AM407" si="1232">+($AN407-$AD407)/10+AD407</f>
        <v>6.0500000000000007E-3</v>
      </c>
      <c r="AF407" s="127">
        <f t="shared" si="1232"/>
        <v>6.5000000000000006E-3</v>
      </c>
      <c r="AG407" s="127">
        <f t="shared" si="1232"/>
        <v>6.9500000000000004E-3</v>
      </c>
      <c r="AH407" s="127">
        <f t="shared" si="1232"/>
        <v>7.4000000000000003E-3</v>
      </c>
      <c r="AI407" s="127">
        <f t="shared" si="1232"/>
        <v>7.8499999999999993E-3</v>
      </c>
      <c r="AJ407" s="127">
        <f t="shared" si="1232"/>
        <v>8.2999999999999984E-3</v>
      </c>
      <c r="AK407" s="127">
        <f t="shared" si="1232"/>
        <v>8.7499999999999974E-3</v>
      </c>
      <c r="AL407" s="127">
        <f t="shared" si="1232"/>
        <v>9.1999999999999964E-3</v>
      </c>
      <c r="AM407" s="127">
        <f t="shared" si="1232"/>
        <v>9.6499999999999954E-3</v>
      </c>
      <c r="AN407" s="126">
        <f t="shared" si="795"/>
        <v>1.01E-2</v>
      </c>
      <c r="AO407" s="127">
        <f t="shared" ref="AO407:AW407" si="1233">+($AX407-$AN407)/10+AN407</f>
        <v>1.0319999999999999E-2</v>
      </c>
      <c r="AP407" s="127">
        <f t="shared" si="1233"/>
        <v>1.0539999999999999E-2</v>
      </c>
      <c r="AQ407" s="127">
        <f t="shared" si="1233"/>
        <v>1.0759999999999999E-2</v>
      </c>
      <c r="AR407" s="127">
        <f t="shared" si="1233"/>
        <v>1.0979999999999998E-2</v>
      </c>
      <c r="AS407" s="127">
        <f t="shared" si="1233"/>
        <v>1.1199999999999998E-2</v>
      </c>
      <c r="AT407" s="127">
        <f t="shared" si="1233"/>
        <v>1.1419999999999998E-2</v>
      </c>
      <c r="AU407" s="127">
        <f t="shared" si="1233"/>
        <v>1.1639999999999998E-2</v>
      </c>
      <c r="AV407" s="127">
        <f t="shared" si="1233"/>
        <v>1.1859999999999997E-2</v>
      </c>
      <c r="AW407" s="127">
        <f t="shared" si="1233"/>
        <v>1.2079999999999997E-2</v>
      </c>
      <c r="AX407" s="126">
        <f t="shared" si="797"/>
        <v>1.23E-2</v>
      </c>
    </row>
    <row r="408" spans="2:50" ht="15.75" customHeight="1" x14ac:dyDescent="0.2">
      <c r="B408" s="123">
        <v>44047</v>
      </c>
      <c r="C408" s="128">
        <v>0.09</v>
      </c>
      <c r="D408" s="128">
        <v>0.09</v>
      </c>
      <c r="E408" s="128">
        <v>0.09</v>
      </c>
      <c r="F408" s="128">
        <v>0.11</v>
      </c>
      <c r="G408" s="128">
        <v>0.14000000000000001</v>
      </c>
      <c r="H408" s="128">
        <v>0.11</v>
      </c>
      <c r="I408" s="128">
        <v>0.1</v>
      </c>
      <c r="J408" s="128">
        <v>0.19</v>
      </c>
      <c r="K408" s="128">
        <v>0.36</v>
      </c>
      <c r="L408" s="128">
        <v>0.52</v>
      </c>
      <c r="M408" s="128">
        <v>0.96</v>
      </c>
      <c r="N408" s="129">
        <v>1.19</v>
      </c>
      <c r="O408" s="119"/>
      <c r="P408" s="120">
        <f t="shared" si="787"/>
        <v>44047</v>
      </c>
      <c r="Q408" s="121">
        <f t="shared" ref="Q408:W408" si="1234">SUMIF($B$9:$N$9,Q$9,$B408:$N408)/100</f>
        <v>8.9999999999999998E-4</v>
      </c>
      <c r="R408" s="121">
        <f t="shared" si="1234"/>
        <v>8.9999999999999998E-4</v>
      </c>
      <c r="S408" s="121">
        <f t="shared" si="1234"/>
        <v>8.9999999999999998E-4</v>
      </c>
      <c r="T408" s="121">
        <f t="shared" si="1234"/>
        <v>1.1000000000000001E-3</v>
      </c>
      <c r="U408" s="121">
        <f t="shared" si="1234"/>
        <v>1.4000000000000002E-3</v>
      </c>
      <c r="V408" s="121">
        <f t="shared" si="1234"/>
        <v>1.1000000000000001E-3</v>
      </c>
      <c r="W408" s="121">
        <f t="shared" si="1234"/>
        <v>1E-3</v>
      </c>
      <c r="X408" s="122">
        <f t="shared" si="789"/>
        <v>1.4499999999999999E-3</v>
      </c>
      <c r="Y408" s="121">
        <f t="shared" si="790"/>
        <v>1.9E-3</v>
      </c>
      <c r="Z408" s="122">
        <f t="shared" si="791"/>
        <v>2.7499999999999998E-3</v>
      </c>
      <c r="AA408" s="121">
        <f t="shared" si="792"/>
        <v>3.5999999999999999E-3</v>
      </c>
      <c r="AB408" s="122">
        <f t="shared" si="1183"/>
        <v>4.1333333333333335E-3</v>
      </c>
      <c r="AC408" s="122">
        <f t="shared" si="1183"/>
        <v>4.6666666666666671E-3</v>
      </c>
      <c r="AD408" s="121">
        <f t="shared" si="793"/>
        <v>5.1999999999999998E-3</v>
      </c>
      <c r="AE408" s="122">
        <f t="shared" ref="AE408:AM408" si="1235">+($AN408-$AD408)/10+AD408</f>
        <v>5.64E-3</v>
      </c>
      <c r="AF408" s="122">
        <f t="shared" si="1235"/>
        <v>6.0800000000000003E-3</v>
      </c>
      <c r="AG408" s="122">
        <f t="shared" si="1235"/>
        <v>6.5200000000000006E-3</v>
      </c>
      <c r="AH408" s="122">
        <f t="shared" si="1235"/>
        <v>6.9600000000000009E-3</v>
      </c>
      <c r="AI408" s="122">
        <f t="shared" si="1235"/>
        <v>7.4000000000000012E-3</v>
      </c>
      <c r="AJ408" s="122">
        <f t="shared" si="1235"/>
        <v>7.8400000000000015E-3</v>
      </c>
      <c r="AK408" s="122">
        <f t="shared" si="1235"/>
        <v>8.2800000000000009E-3</v>
      </c>
      <c r="AL408" s="122">
        <f t="shared" si="1235"/>
        <v>8.7200000000000003E-3</v>
      </c>
      <c r="AM408" s="122">
        <f t="shared" si="1235"/>
        <v>9.1599999999999997E-3</v>
      </c>
      <c r="AN408" s="121">
        <f t="shared" si="795"/>
        <v>9.5999999999999992E-3</v>
      </c>
      <c r="AO408" s="122">
        <f t="shared" ref="AO408:AW408" si="1236">+($AX408-$AN408)/10+AN408</f>
        <v>9.8299999999999985E-3</v>
      </c>
      <c r="AP408" s="122">
        <f t="shared" si="1236"/>
        <v>1.0059999999999998E-2</v>
      </c>
      <c r="AQ408" s="122">
        <f t="shared" si="1236"/>
        <v>1.0289999999999997E-2</v>
      </c>
      <c r="AR408" s="122">
        <f t="shared" si="1236"/>
        <v>1.0519999999999996E-2</v>
      </c>
      <c r="AS408" s="122">
        <f t="shared" si="1236"/>
        <v>1.0749999999999996E-2</v>
      </c>
      <c r="AT408" s="122">
        <f t="shared" si="1236"/>
        <v>1.0979999999999995E-2</v>
      </c>
      <c r="AU408" s="122">
        <f t="shared" si="1236"/>
        <v>1.1209999999999994E-2</v>
      </c>
      <c r="AV408" s="122">
        <f t="shared" si="1236"/>
        <v>1.1439999999999994E-2</v>
      </c>
      <c r="AW408" s="122">
        <f t="shared" si="1236"/>
        <v>1.1669999999999993E-2</v>
      </c>
      <c r="AX408" s="121">
        <f t="shared" si="797"/>
        <v>1.1899999999999999E-2</v>
      </c>
    </row>
    <row r="409" spans="2:50" ht="15.75" customHeight="1" x14ac:dyDescent="0.2">
      <c r="B409" s="123">
        <v>44048</v>
      </c>
      <c r="C409" s="124">
        <v>0.08</v>
      </c>
      <c r="D409" s="124">
        <v>0.09</v>
      </c>
      <c r="E409" s="124">
        <v>0.1</v>
      </c>
      <c r="F409" s="124">
        <v>0.12</v>
      </c>
      <c r="G409" s="124">
        <v>0.12</v>
      </c>
      <c r="H409" s="124">
        <v>0.11</v>
      </c>
      <c r="I409" s="124">
        <v>0.13</v>
      </c>
      <c r="J409" s="124">
        <v>0.22</v>
      </c>
      <c r="K409" s="124">
        <v>0.39</v>
      </c>
      <c r="L409" s="124">
        <v>0.55000000000000004</v>
      </c>
      <c r="M409" s="124">
        <v>1</v>
      </c>
      <c r="N409" s="125">
        <v>1.22</v>
      </c>
      <c r="O409" s="119"/>
      <c r="P409" s="120">
        <f t="shared" si="787"/>
        <v>44048</v>
      </c>
      <c r="Q409" s="126">
        <f t="shared" ref="Q409:W409" si="1237">SUMIF($B$9:$N$9,Q$9,$B409:$N409)/100</f>
        <v>8.0000000000000004E-4</v>
      </c>
      <c r="R409" s="126">
        <f t="shared" si="1237"/>
        <v>8.9999999999999998E-4</v>
      </c>
      <c r="S409" s="126">
        <f t="shared" si="1237"/>
        <v>1E-3</v>
      </c>
      <c r="T409" s="126">
        <f t="shared" si="1237"/>
        <v>1.1999999999999999E-3</v>
      </c>
      <c r="U409" s="126">
        <f t="shared" si="1237"/>
        <v>1.1999999999999999E-3</v>
      </c>
      <c r="V409" s="126">
        <f t="shared" si="1237"/>
        <v>1.1000000000000001E-3</v>
      </c>
      <c r="W409" s="126">
        <f t="shared" si="1237"/>
        <v>1.2999999999999999E-3</v>
      </c>
      <c r="X409" s="127">
        <f t="shared" si="789"/>
        <v>1.75E-3</v>
      </c>
      <c r="Y409" s="126">
        <f t="shared" si="790"/>
        <v>2.2000000000000001E-3</v>
      </c>
      <c r="Z409" s="127">
        <f t="shared" si="791"/>
        <v>3.0500000000000002E-3</v>
      </c>
      <c r="AA409" s="126">
        <f t="shared" si="792"/>
        <v>3.9000000000000003E-3</v>
      </c>
      <c r="AB409" s="127">
        <f t="shared" si="1183"/>
        <v>4.4333333333333334E-3</v>
      </c>
      <c r="AC409" s="127">
        <f t="shared" si="1183"/>
        <v>4.966666666666667E-3</v>
      </c>
      <c r="AD409" s="126">
        <f t="shared" si="793"/>
        <v>5.5000000000000005E-3</v>
      </c>
      <c r="AE409" s="127">
        <f t="shared" ref="AE409:AM409" si="1238">+($AN409-$AD409)/10+AD409</f>
        <v>5.9500000000000004E-3</v>
      </c>
      <c r="AF409" s="127">
        <f t="shared" si="1238"/>
        <v>6.4000000000000003E-3</v>
      </c>
      <c r="AG409" s="127">
        <f t="shared" si="1238"/>
        <v>6.8500000000000002E-3</v>
      </c>
      <c r="AH409" s="127">
        <f t="shared" si="1238"/>
        <v>7.3000000000000001E-3</v>
      </c>
      <c r="AI409" s="127">
        <f t="shared" si="1238"/>
        <v>7.7499999999999999E-3</v>
      </c>
      <c r="AJ409" s="127">
        <f t="shared" si="1238"/>
        <v>8.2000000000000007E-3</v>
      </c>
      <c r="AK409" s="127">
        <f t="shared" si="1238"/>
        <v>8.6500000000000014E-3</v>
      </c>
      <c r="AL409" s="127">
        <f t="shared" si="1238"/>
        <v>9.1000000000000022E-3</v>
      </c>
      <c r="AM409" s="127">
        <f t="shared" si="1238"/>
        <v>9.5500000000000029E-3</v>
      </c>
      <c r="AN409" s="126">
        <f t="shared" si="795"/>
        <v>0.01</v>
      </c>
      <c r="AO409" s="127">
        <f t="shared" ref="AO409:AW409" si="1239">+($AX409-$AN409)/10+AN409</f>
        <v>1.022E-2</v>
      </c>
      <c r="AP409" s="127">
        <f t="shared" si="1239"/>
        <v>1.044E-2</v>
      </c>
      <c r="AQ409" s="127">
        <f t="shared" si="1239"/>
        <v>1.0659999999999999E-2</v>
      </c>
      <c r="AR409" s="127">
        <f t="shared" si="1239"/>
        <v>1.0879999999999999E-2</v>
      </c>
      <c r="AS409" s="127">
        <f t="shared" si="1239"/>
        <v>1.1099999999999999E-2</v>
      </c>
      <c r="AT409" s="127">
        <f t="shared" si="1239"/>
        <v>1.1319999999999998E-2</v>
      </c>
      <c r="AU409" s="127">
        <f t="shared" si="1239"/>
        <v>1.1539999999999998E-2</v>
      </c>
      <c r="AV409" s="127">
        <f t="shared" si="1239"/>
        <v>1.1759999999999998E-2</v>
      </c>
      <c r="AW409" s="127">
        <f t="shared" si="1239"/>
        <v>1.1979999999999998E-2</v>
      </c>
      <c r="AX409" s="126">
        <f t="shared" si="797"/>
        <v>1.2199999999999999E-2</v>
      </c>
    </row>
    <row r="410" spans="2:50" ht="15.75" customHeight="1" x14ac:dyDescent="0.2">
      <c r="B410" s="123">
        <v>44049</v>
      </c>
      <c r="C410" s="128">
        <v>7.0000000000000007E-2</v>
      </c>
      <c r="D410" s="128">
        <v>0.11</v>
      </c>
      <c r="E410" s="128">
        <v>0.1</v>
      </c>
      <c r="F410" s="128">
        <v>0.11</v>
      </c>
      <c r="G410" s="128">
        <v>0.14000000000000001</v>
      </c>
      <c r="H410" s="128">
        <v>0.11</v>
      </c>
      <c r="I410" s="128">
        <v>0.13</v>
      </c>
      <c r="J410" s="128">
        <v>0.21</v>
      </c>
      <c r="K410" s="128">
        <v>0.39</v>
      </c>
      <c r="L410" s="128">
        <v>0.55000000000000004</v>
      </c>
      <c r="M410" s="128">
        <v>0.98</v>
      </c>
      <c r="N410" s="129">
        <v>1.2</v>
      </c>
      <c r="O410" s="119"/>
      <c r="P410" s="120">
        <f t="shared" si="787"/>
        <v>44049</v>
      </c>
      <c r="Q410" s="121">
        <f t="shared" ref="Q410:W410" si="1240">SUMIF($B$9:$N$9,Q$9,$B410:$N410)/100</f>
        <v>7.000000000000001E-4</v>
      </c>
      <c r="R410" s="121">
        <f t="shared" si="1240"/>
        <v>1.1000000000000001E-3</v>
      </c>
      <c r="S410" s="121">
        <f t="shared" si="1240"/>
        <v>1E-3</v>
      </c>
      <c r="T410" s="121">
        <f t="shared" si="1240"/>
        <v>1.1000000000000001E-3</v>
      </c>
      <c r="U410" s="121">
        <f t="shared" si="1240"/>
        <v>1.4000000000000002E-3</v>
      </c>
      <c r="V410" s="121">
        <f t="shared" si="1240"/>
        <v>1.1000000000000001E-3</v>
      </c>
      <c r="W410" s="121">
        <f t="shared" si="1240"/>
        <v>1.2999999999999999E-3</v>
      </c>
      <c r="X410" s="122">
        <f t="shared" si="789"/>
        <v>1.6999999999999999E-3</v>
      </c>
      <c r="Y410" s="121">
        <f t="shared" si="790"/>
        <v>2.0999999999999999E-3</v>
      </c>
      <c r="Z410" s="122">
        <f t="shared" si="791"/>
        <v>3.0000000000000001E-3</v>
      </c>
      <c r="AA410" s="121">
        <f t="shared" si="792"/>
        <v>3.9000000000000003E-3</v>
      </c>
      <c r="AB410" s="122">
        <f t="shared" si="1183"/>
        <v>4.4333333333333334E-3</v>
      </c>
      <c r="AC410" s="122">
        <f t="shared" si="1183"/>
        <v>4.966666666666667E-3</v>
      </c>
      <c r="AD410" s="121">
        <f t="shared" si="793"/>
        <v>5.5000000000000005E-3</v>
      </c>
      <c r="AE410" s="122">
        <f t="shared" ref="AE410:AM410" si="1241">+($AN410-$AD410)/10+AD410</f>
        <v>5.9300000000000004E-3</v>
      </c>
      <c r="AF410" s="122">
        <f t="shared" si="1241"/>
        <v>6.3600000000000002E-3</v>
      </c>
      <c r="AG410" s="122">
        <f t="shared" si="1241"/>
        <v>6.79E-3</v>
      </c>
      <c r="AH410" s="122">
        <f t="shared" si="1241"/>
        <v>7.2199999999999999E-3</v>
      </c>
      <c r="AI410" s="122">
        <f t="shared" si="1241"/>
        <v>7.6499999999999997E-3</v>
      </c>
      <c r="AJ410" s="122">
        <f t="shared" si="1241"/>
        <v>8.0800000000000004E-3</v>
      </c>
      <c r="AK410" s="122">
        <f t="shared" si="1241"/>
        <v>8.5100000000000002E-3</v>
      </c>
      <c r="AL410" s="122">
        <f t="shared" si="1241"/>
        <v>8.94E-3</v>
      </c>
      <c r="AM410" s="122">
        <f t="shared" si="1241"/>
        <v>9.3699999999999999E-3</v>
      </c>
      <c r="AN410" s="121">
        <f t="shared" si="795"/>
        <v>9.7999999999999997E-3</v>
      </c>
      <c r="AO410" s="122">
        <f t="shared" ref="AO410:AW410" si="1242">+($AX410-$AN410)/10+AN410</f>
        <v>1.0019999999999999E-2</v>
      </c>
      <c r="AP410" s="122">
        <f t="shared" si="1242"/>
        <v>1.0239999999999999E-2</v>
      </c>
      <c r="AQ410" s="122">
        <f t="shared" si="1242"/>
        <v>1.0459999999999999E-2</v>
      </c>
      <c r="AR410" s="122">
        <f t="shared" si="1242"/>
        <v>1.0679999999999999E-2</v>
      </c>
      <c r="AS410" s="122">
        <f t="shared" si="1242"/>
        <v>1.0899999999999998E-2</v>
      </c>
      <c r="AT410" s="122">
        <f t="shared" si="1242"/>
        <v>1.1119999999999998E-2</v>
      </c>
      <c r="AU410" s="122">
        <f t="shared" si="1242"/>
        <v>1.1339999999999998E-2</v>
      </c>
      <c r="AV410" s="122">
        <f t="shared" si="1242"/>
        <v>1.1559999999999997E-2</v>
      </c>
      <c r="AW410" s="122">
        <f t="shared" si="1242"/>
        <v>1.1779999999999997E-2</v>
      </c>
      <c r="AX410" s="121">
        <f t="shared" si="797"/>
        <v>1.2E-2</v>
      </c>
    </row>
    <row r="411" spans="2:50" ht="15.75" customHeight="1" x14ac:dyDescent="0.2">
      <c r="B411" s="123">
        <v>44050</v>
      </c>
      <c r="C411" s="124">
        <v>0.08</v>
      </c>
      <c r="D411" s="124">
        <v>0.09</v>
      </c>
      <c r="E411" s="124">
        <v>0.1</v>
      </c>
      <c r="F411" s="124">
        <v>0.12</v>
      </c>
      <c r="G411" s="124">
        <v>0.14000000000000001</v>
      </c>
      <c r="H411" s="124">
        <v>0.13</v>
      </c>
      <c r="I411" s="124">
        <v>0.14000000000000001</v>
      </c>
      <c r="J411" s="124">
        <v>0.23</v>
      </c>
      <c r="K411" s="124">
        <v>0.41</v>
      </c>
      <c r="L411" s="124">
        <v>0.56999999999999995</v>
      </c>
      <c r="M411" s="124">
        <v>1.01</v>
      </c>
      <c r="N411" s="125">
        <v>1.23</v>
      </c>
      <c r="O411" s="119"/>
      <c r="P411" s="120">
        <f t="shared" si="787"/>
        <v>44050</v>
      </c>
      <c r="Q411" s="126">
        <f t="shared" ref="Q411:W411" si="1243">SUMIF($B$9:$N$9,Q$9,$B411:$N411)/100</f>
        <v>8.0000000000000004E-4</v>
      </c>
      <c r="R411" s="126">
        <f t="shared" si="1243"/>
        <v>8.9999999999999998E-4</v>
      </c>
      <c r="S411" s="126">
        <f t="shared" si="1243"/>
        <v>1E-3</v>
      </c>
      <c r="T411" s="126">
        <f t="shared" si="1243"/>
        <v>1.1999999999999999E-3</v>
      </c>
      <c r="U411" s="126">
        <f t="shared" si="1243"/>
        <v>1.4000000000000002E-3</v>
      </c>
      <c r="V411" s="126">
        <f t="shared" si="1243"/>
        <v>1.2999999999999999E-3</v>
      </c>
      <c r="W411" s="126">
        <f t="shared" si="1243"/>
        <v>1.4000000000000002E-3</v>
      </c>
      <c r="X411" s="127">
        <f t="shared" si="789"/>
        <v>1.8500000000000001E-3</v>
      </c>
      <c r="Y411" s="126">
        <f t="shared" si="790"/>
        <v>2.3E-3</v>
      </c>
      <c r="Z411" s="127">
        <f t="shared" si="791"/>
        <v>3.1999999999999997E-3</v>
      </c>
      <c r="AA411" s="126">
        <f t="shared" si="792"/>
        <v>4.0999999999999995E-3</v>
      </c>
      <c r="AB411" s="127">
        <f t="shared" ref="AB411:AC430" si="1244">+($AD411-$AA411)/3+AA411</f>
        <v>4.6333333333333331E-3</v>
      </c>
      <c r="AC411" s="127">
        <f t="shared" si="1244"/>
        <v>5.1666666666666666E-3</v>
      </c>
      <c r="AD411" s="126">
        <f t="shared" si="793"/>
        <v>5.6999999999999993E-3</v>
      </c>
      <c r="AE411" s="127">
        <f t="shared" ref="AE411:AM411" si="1245">+($AN411-$AD411)/10+AD411</f>
        <v>6.1399999999999996E-3</v>
      </c>
      <c r="AF411" s="127">
        <f t="shared" si="1245"/>
        <v>6.5799999999999999E-3</v>
      </c>
      <c r="AG411" s="127">
        <f t="shared" si="1245"/>
        <v>7.0200000000000002E-3</v>
      </c>
      <c r="AH411" s="127">
        <f t="shared" si="1245"/>
        <v>7.4600000000000005E-3</v>
      </c>
      <c r="AI411" s="127">
        <f t="shared" si="1245"/>
        <v>7.9000000000000008E-3</v>
      </c>
      <c r="AJ411" s="127">
        <f t="shared" si="1245"/>
        <v>8.3400000000000002E-3</v>
      </c>
      <c r="AK411" s="127">
        <f t="shared" si="1245"/>
        <v>8.7799999999999996E-3</v>
      </c>
      <c r="AL411" s="127">
        <f t="shared" si="1245"/>
        <v>9.219999999999999E-3</v>
      </c>
      <c r="AM411" s="127">
        <f t="shared" si="1245"/>
        <v>9.6599999999999984E-3</v>
      </c>
      <c r="AN411" s="126">
        <f t="shared" si="795"/>
        <v>1.01E-2</v>
      </c>
      <c r="AO411" s="127">
        <f t="shared" ref="AO411:AW411" si="1246">+($AX411-$AN411)/10+AN411</f>
        <v>1.0319999999999999E-2</v>
      </c>
      <c r="AP411" s="127">
        <f t="shared" si="1246"/>
        <v>1.0539999999999999E-2</v>
      </c>
      <c r="AQ411" s="127">
        <f t="shared" si="1246"/>
        <v>1.0759999999999999E-2</v>
      </c>
      <c r="AR411" s="127">
        <f t="shared" si="1246"/>
        <v>1.0979999999999998E-2</v>
      </c>
      <c r="AS411" s="127">
        <f t="shared" si="1246"/>
        <v>1.1199999999999998E-2</v>
      </c>
      <c r="AT411" s="127">
        <f t="shared" si="1246"/>
        <v>1.1419999999999998E-2</v>
      </c>
      <c r="AU411" s="127">
        <f t="shared" si="1246"/>
        <v>1.1639999999999998E-2</v>
      </c>
      <c r="AV411" s="127">
        <f t="shared" si="1246"/>
        <v>1.1859999999999997E-2</v>
      </c>
      <c r="AW411" s="127">
        <f t="shared" si="1246"/>
        <v>1.2079999999999997E-2</v>
      </c>
      <c r="AX411" s="126">
        <f t="shared" si="797"/>
        <v>1.23E-2</v>
      </c>
    </row>
    <row r="412" spans="2:50" ht="15.75" customHeight="1" x14ac:dyDescent="0.2">
      <c r="B412" s="123">
        <v>44053</v>
      </c>
      <c r="C412" s="128">
        <v>0.09</v>
      </c>
      <c r="D412" s="128">
        <v>0.11</v>
      </c>
      <c r="E412" s="128">
        <v>0.11</v>
      </c>
      <c r="F412" s="128">
        <v>0.13</v>
      </c>
      <c r="G412" s="128">
        <v>0.13</v>
      </c>
      <c r="H412" s="128">
        <v>0.14000000000000001</v>
      </c>
      <c r="I412" s="128">
        <v>0.15</v>
      </c>
      <c r="J412" s="128">
        <v>0.24</v>
      </c>
      <c r="K412" s="128">
        <v>0.42</v>
      </c>
      <c r="L412" s="128">
        <v>0.59</v>
      </c>
      <c r="M412" s="128">
        <v>1.04</v>
      </c>
      <c r="N412" s="129">
        <v>1.25</v>
      </c>
      <c r="O412" s="119"/>
      <c r="P412" s="120">
        <f t="shared" si="787"/>
        <v>44053</v>
      </c>
      <c r="Q412" s="121">
        <f t="shared" ref="Q412:W412" si="1247">SUMIF($B$9:$N$9,Q$9,$B412:$N412)/100</f>
        <v>8.9999999999999998E-4</v>
      </c>
      <c r="R412" s="121">
        <f t="shared" si="1247"/>
        <v>1.1000000000000001E-3</v>
      </c>
      <c r="S412" s="121">
        <f t="shared" si="1247"/>
        <v>1.1000000000000001E-3</v>
      </c>
      <c r="T412" s="121">
        <f t="shared" si="1247"/>
        <v>1.2999999999999999E-3</v>
      </c>
      <c r="U412" s="121">
        <f t="shared" si="1247"/>
        <v>1.2999999999999999E-3</v>
      </c>
      <c r="V412" s="121">
        <f t="shared" si="1247"/>
        <v>1.4000000000000002E-3</v>
      </c>
      <c r="W412" s="121">
        <f t="shared" si="1247"/>
        <v>1.5E-3</v>
      </c>
      <c r="X412" s="122">
        <f t="shared" si="789"/>
        <v>1.9499999999999999E-3</v>
      </c>
      <c r="Y412" s="121">
        <f t="shared" si="790"/>
        <v>2.3999999999999998E-3</v>
      </c>
      <c r="Z412" s="122">
        <f t="shared" si="791"/>
        <v>3.3E-3</v>
      </c>
      <c r="AA412" s="121">
        <f t="shared" si="792"/>
        <v>4.1999999999999997E-3</v>
      </c>
      <c r="AB412" s="122">
        <f t="shared" si="1244"/>
        <v>4.7666666666666664E-3</v>
      </c>
      <c r="AC412" s="122">
        <f t="shared" si="1244"/>
        <v>5.3333333333333332E-3</v>
      </c>
      <c r="AD412" s="121">
        <f t="shared" si="793"/>
        <v>5.8999999999999999E-3</v>
      </c>
      <c r="AE412" s="122">
        <f t="shared" ref="AE412:AM412" si="1248">+($AN412-$AD412)/10+AD412</f>
        <v>6.3499999999999997E-3</v>
      </c>
      <c r="AF412" s="122">
        <f t="shared" si="1248"/>
        <v>6.7999999999999996E-3</v>
      </c>
      <c r="AG412" s="122">
        <f t="shared" si="1248"/>
        <v>7.2499999999999995E-3</v>
      </c>
      <c r="AH412" s="122">
        <f t="shared" si="1248"/>
        <v>7.6999999999999994E-3</v>
      </c>
      <c r="AI412" s="122">
        <f t="shared" si="1248"/>
        <v>8.1499999999999993E-3</v>
      </c>
      <c r="AJ412" s="122">
        <f t="shared" si="1248"/>
        <v>8.6E-3</v>
      </c>
      <c r="AK412" s="122">
        <f t="shared" si="1248"/>
        <v>9.0500000000000008E-3</v>
      </c>
      <c r="AL412" s="122">
        <f t="shared" si="1248"/>
        <v>9.5000000000000015E-3</v>
      </c>
      <c r="AM412" s="122">
        <f t="shared" si="1248"/>
        <v>9.9500000000000022E-3</v>
      </c>
      <c r="AN412" s="121">
        <f t="shared" si="795"/>
        <v>1.04E-2</v>
      </c>
      <c r="AO412" s="122">
        <f t="shared" ref="AO412:AW412" si="1249">+($AX412-$AN412)/10+AN412</f>
        <v>1.061E-2</v>
      </c>
      <c r="AP412" s="122">
        <f t="shared" si="1249"/>
        <v>1.082E-2</v>
      </c>
      <c r="AQ412" s="122">
        <f t="shared" si="1249"/>
        <v>1.103E-2</v>
      </c>
      <c r="AR412" s="122">
        <f t="shared" si="1249"/>
        <v>1.124E-2</v>
      </c>
      <c r="AS412" s="122">
        <f t="shared" si="1249"/>
        <v>1.145E-2</v>
      </c>
      <c r="AT412" s="122">
        <f t="shared" si="1249"/>
        <v>1.166E-2</v>
      </c>
      <c r="AU412" s="122">
        <f t="shared" si="1249"/>
        <v>1.187E-2</v>
      </c>
      <c r="AV412" s="122">
        <f t="shared" si="1249"/>
        <v>1.208E-2</v>
      </c>
      <c r="AW412" s="122">
        <f t="shared" si="1249"/>
        <v>1.2290000000000001E-2</v>
      </c>
      <c r="AX412" s="121">
        <f t="shared" si="797"/>
        <v>1.2500000000000001E-2</v>
      </c>
    </row>
    <row r="413" spans="2:50" ht="15.75" customHeight="1" x14ac:dyDescent="0.2">
      <c r="B413" s="123">
        <v>44054</v>
      </c>
      <c r="C413" s="124">
        <v>0.08</v>
      </c>
      <c r="D413" s="124">
        <v>0.1</v>
      </c>
      <c r="E413" s="124">
        <v>0.11</v>
      </c>
      <c r="F413" s="124">
        <v>0.12</v>
      </c>
      <c r="G413" s="124">
        <v>0.15</v>
      </c>
      <c r="H413" s="124">
        <v>0.16</v>
      </c>
      <c r="I413" s="124">
        <v>0.18</v>
      </c>
      <c r="J413" s="124">
        <v>0.27</v>
      </c>
      <c r="K413" s="124">
        <v>0.46</v>
      </c>
      <c r="L413" s="124">
        <v>0.64</v>
      </c>
      <c r="M413" s="124">
        <v>1.1000000000000001</v>
      </c>
      <c r="N413" s="125">
        <v>1.32</v>
      </c>
      <c r="O413" s="119"/>
      <c r="P413" s="120">
        <f t="shared" si="787"/>
        <v>44054</v>
      </c>
      <c r="Q413" s="126">
        <f t="shared" ref="Q413:W413" si="1250">SUMIF($B$9:$N$9,Q$9,$B413:$N413)/100</f>
        <v>8.0000000000000004E-4</v>
      </c>
      <c r="R413" s="126">
        <f t="shared" si="1250"/>
        <v>1E-3</v>
      </c>
      <c r="S413" s="126">
        <f t="shared" si="1250"/>
        <v>1.1000000000000001E-3</v>
      </c>
      <c r="T413" s="126">
        <f t="shared" si="1250"/>
        <v>1.1999999999999999E-3</v>
      </c>
      <c r="U413" s="126">
        <f t="shared" si="1250"/>
        <v>1.5E-3</v>
      </c>
      <c r="V413" s="126">
        <f t="shared" si="1250"/>
        <v>1.6000000000000001E-3</v>
      </c>
      <c r="W413" s="126">
        <f t="shared" si="1250"/>
        <v>1.8E-3</v>
      </c>
      <c r="X413" s="127">
        <f t="shared" si="789"/>
        <v>2.2500000000000003E-3</v>
      </c>
      <c r="Y413" s="126">
        <f t="shared" si="790"/>
        <v>2.7000000000000001E-3</v>
      </c>
      <c r="Z413" s="127">
        <f t="shared" si="791"/>
        <v>3.65E-3</v>
      </c>
      <c r="AA413" s="126">
        <f t="shared" si="792"/>
        <v>4.5999999999999999E-3</v>
      </c>
      <c r="AB413" s="127">
        <f t="shared" si="1244"/>
        <v>5.1999999999999998E-3</v>
      </c>
      <c r="AC413" s="127">
        <f t="shared" si="1244"/>
        <v>5.7999999999999996E-3</v>
      </c>
      <c r="AD413" s="126">
        <f t="shared" si="793"/>
        <v>6.4000000000000003E-3</v>
      </c>
      <c r="AE413" s="127">
        <f t="shared" ref="AE413:AM413" si="1251">+($AN413-$AD413)/10+AD413</f>
        <v>6.8600000000000006E-3</v>
      </c>
      <c r="AF413" s="127">
        <f t="shared" si="1251"/>
        <v>7.320000000000001E-3</v>
      </c>
      <c r="AG413" s="127">
        <f t="shared" si="1251"/>
        <v>7.7800000000000013E-3</v>
      </c>
      <c r="AH413" s="127">
        <f t="shared" si="1251"/>
        <v>8.2400000000000008E-3</v>
      </c>
      <c r="AI413" s="127">
        <f t="shared" si="1251"/>
        <v>8.7000000000000011E-3</v>
      </c>
      <c r="AJ413" s="127">
        <f t="shared" si="1251"/>
        <v>9.1600000000000015E-3</v>
      </c>
      <c r="AK413" s="127">
        <f t="shared" si="1251"/>
        <v>9.6200000000000018E-3</v>
      </c>
      <c r="AL413" s="127">
        <f t="shared" si="1251"/>
        <v>1.0080000000000002E-2</v>
      </c>
      <c r="AM413" s="127">
        <f t="shared" si="1251"/>
        <v>1.0540000000000002E-2</v>
      </c>
      <c r="AN413" s="126">
        <f t="shared" si="795"/>
        <v>1.1000000000000001E-2</v>
      </c>
      <c r="AO413" s="127">
        <f t="shared" ref="AO413:AW413" si="1252">+($AX413-$AN413)/10+AN413</f>
        <v>1.1220000000000001E-2</v>
      </c>
      <c r="AP413" s="127">
        <f t="shared" si="1252"/>
        <v>1.1440000000000001E-2</v>
      </c>
      <c r="AQ413" s="127">
        <f t="shared" si="1252"/>
        <v>1.166E-2</v>
      </c>
      <c r="AR413" s="127">
        <f t="shared" si="1252"/>
        <v>1.188E-2</v>
      </c>
      <c r="AS413" s="127">
        <f t="shared" si="1252"/>
        <v>1.21E-2</v>
      </c>
      <c r="AT413" s="127">
        <f t="shared" si="1252"/>
        <v>1.2319999999999999E-2</v>
      </c>
      <c r="AU413" s="127">
        <f t="shared" si="1252"/>
        <v>1.2539999999999999E-2</v>
      </c>
      <c r="AV413" s="127">
        <f t="shared" si="1252"/>
        <v>1.2759999999999999E-2</v>
      </c>
      <c r="AW413" s="127">
        <f t="shared" si="1252"/>
        <v>1.2979999999999998E-2</v>
      </c>
      <c r="AX413" s="126">
        <f t="shared" si="797"/>
        <v>1.32E-2</v>
      </c>
    </row>
    <row r="414" spans="2:50" ht="15.75" customHeight="1" x14ac:dyDescent="0.2">
      <c r="B414" s="123">
        <v>44055</v>
      </c>
      <c r="C414" s="128">
        <v>0.08</v>
      </c>
      <c r="D414" s="128">
        <v>0.1</v>
      </c>
      <c r="E414" s="128">
        <v>0.11</v>
      </c>
      <c r="F414" s="128">
        <v>0.12</v>
      </c>
      <c r="G414" s="128">
        <v>0.13</v>
      </c>
      <c r="H414" s="128">
        <v>0.16</v>
      </c>
      <c r="I414" s="128">
        <v>0.19</v>
      </c>
      <c r="J414" s="128">
        <v>0.3</v>
      </c>
      <c r="K414" s="128">
        <v>0.5</v>
      </c>
      <c r="L414" s="128">
        <v>0.69</v>
      </c>
      <c r="M414" s="128">
        <v>1.1499999999999999</v>
      </c>
      <c r="N414" s="129">
        <v>1.37</v>
      </c>
      <c r="O414" s="119"/>
      <c r="P414" s="120">
        <f t="shared" si="787"/>
        <v>44055</v>
      </c>
      <c r="Q414" s="121">
        <f t="shared" ref="Q414:W414" si="1253">SUMIF($B$9:$N$9,Q$9,$B414:$N414)/100</f>
        <v>8.0000000000000004E-4</v>
      </c>
      <c r="R414" s="121">
        <f t="shared" si="1253"/>
        <v>1E-3</v>
      </c>
      <c r="S414" s="121">
        <f t="shared" si="1253"/>
        <v>1.1000000000000001E-3</v>
      </c>
      <c r="T414" s="121">
        <f t="shared" si="1253"/>
        <v>1.1999999999999999E-3</v>
      </c>
      <c r="U414" s="121">
        <f t="shared" si="1253"/>
        <v>1.2999999999999999E-3</v>
      </c>
      <c r="V414" s="121">
        <f t="shared" si="1253"/>
        <v>1.6000000000000001E-3</v>
      </c>
      <c r="W414" s="121">
        <f t="shared" si="1253"/>
        <v>1.9E-3</v>
      </c>
      <c r="X414" s="122">
        <f t="shared" si="789"/>
        <v>2.4499999999999999E-3</v>
      </c>
      <c r="Y414" s="121">
        <f t="shared" si="790"/>
        <v>3.0000000000000001E-3</v>
      </c>
      <c r="Z414" s="122">
        <f t="shared" si="791"/>
        <v>4.0000000000000001E-3</v>
      </c>
      <c r="AA414" s="121">
        <f t="shared" si="792"/>
        <v>5.0000000000000001E-3</v>
      </c>
      <c r="AB414" s="122">
        <f t="shared" si="1244"/>
        <v>5.6333333333333331E-3</v>
      </c>
      <c r="AC414" s="122">
        <f t="shared" si="1244"/>
        <v>6.266666666666666E-3</v>
      </c>
      <c r="AD414" s="121">
        <f t="shared" si="793"/>
        <v>6.8999999999999999E-3</v>
      </c>
      <c r="AE414" s="122">
        <f t="shared" ref="AE414:AM414" si="1254">+($AN414-$AD414)/10+AD414</f>
        <v>7.3600000000000002E-3</v>
      </c>
      <c r="AF414" s="122">
        <f t="shared" si="1254"/>
        <v>7.8200000000000006E-3</v>
      </c>
      <c r="AG414" s="122">
        <f t="shared" si="1254"/>
        <v>8.2800000000000009E-3</v>
      </c>
      <c r="AH414" s="122">
        <f t="shared" si="1254"/>
        <v>8.7400000000000012E-3</v>
      </c>
      <c r="AI414" s="122">
        <f t="shared" si="1254"/>
        <v>9.2000000000000016E-3</v>
      </c>
      <c r="AJ414" s="122">
        <f t="shared" si="1254"/>
        <v>9.6600000000000019E-3</v>
      </c>
      <c r="AK414" s="122">
        <f t="shared" si="1254"/>
        <v>1.0120000000000002E-2</v>
      </c>
      <c r="AL414" s="122">
        <f t="shared" si="1254"/>
        <v>1.0580000000000003E-2</v>
      </c>
      <c r="AM414" s="122">
        <f t="shared" si="1254"/>
        <v>1.1040000000000003E-2</v>
      </c>
      <c r="AN414" s="121">
        <f t="shared" si="795"/>
        <v>1.15E-2</v>
      </c>
      <c r="AO414" s="122">
        <f t="shared" ref="AO414:AW414" si="1255">+($AX414-$AN414)/10+AN414</f>
        <v>1.172E-2</v>
      </c>
      <c r="AP414" s="122">
        <f t="shared" si="1255"/>
        <v>1.1939999999999999E-2</v>
      </c>
      <c r="AQ414" s="122">
        <f t="shared" si="1255"/>
        <v>1.2159999999999999E-2</v>
      </c>
      <c r="AR414" s="122">
        <f t="shared" si="1255"/>
        <v>1.2379999999999999E-2</v>
      </c>
      <c r="AS414" s="122">
        <f t="shared" si="1255"/>
        <v>1.2599999999999998E-2</v>
      </c>
      <c r="AT414" s="122">
        <f t="shared" si="1255"/>
        <v>1.2819999999999998E-2</v>
      </c>
      <c r="AU414" s="122">
        <f t="shared" si="1255"/>
        <v>1.3039999999999998E-2</v>
      </c>
      <c r="AV414" s="122">
        <f t="shared" si="1255"/>
        <v>1.3259999999999997E-2</v>
      </c>
      <c r="AW414" s="122">
        <f t="shared" si="1255"/>
        <v>1.3479999999999997E-2</v>
      </c>
      <c r="AX414" s="121">
        <f t="shared" si="797"/>
        <v>1.37E-2</v>
      </c>
    </row>
    <row r="415" spans="2:50" ht="15.75" customHeight="1" x14ac:dyDescent="0.2">
      <c r="B415" s="123">
        <v>44056</v>
      </c>
      <c r="C415" s="124">
        <v>0.08</v>
      </c>
      <c r="D415" s="124">
        <v>0.1</v>
      </c>
      <c r="E415" s="124">
        <v>0.1</v>
      </c>
      <c r="F415" s="124">
        <v>0.12</v>
      </c>
      <c r="G415" s="124">
        <v>0.14000000000000001</v>
      </c>
      <c r="H415" s="124">
        <v>0.16</v>
      </c>
      <c r="I415" s="124">
        <v>0.19</v>
      </c>
      <c r="J415" s="124">
        <v>0.32</v>
      </c>
      <c r="K415" s="124">
        <v>0.52</v>
      </c>
      <c r="L415" s="124">
        <v>0.71</v>
      </c>
      <c r="M415" s="124">
        <v>1.2</v>
      </c>
      <c r="N415" s="125">
        <v>1.42</v>
      </c>
      <c r="O415" s="119"/>
      <c r="P415" s="120">
        <f t="shared" si="787"/>
        <v>44056</v>
      </c>
      <c r="Q415" s="126">
        <f t="shared" ref="Q415:W415" si="1256">SUMIF($B$9:$N$9,Q$9,$B415:$N415)/100</f>
        <v>8.0000000000000004E-4</v>
      </c>
      <c r="R415" s="126">
        <f t="shared" si="1256"/>
        <v>1E-3</v>
      </c>
      <c r="S415" s="126">
        <f t="shared" si="1256"/>
        <v>1E-3</v>
      </c>
      <c r="T415" s="126">
        <f t="shared" si="1256"/>
        <v>1.1999999999999999E-3</v>
      </c>
      <c r="U415" s="126">
        <f t="shared" si="1256"/>
        <v>1.4000000000000002E-3</v>
      </c>
      <c r="V415" s="126">
        <f t="shared" si="1256"/>
        <v>1.6000000000000001E-3</v>
      </c>
      <c r="W415" s="126">
        <f t="shared" si="1256"/>
        <v>1.9E-3</v>
      </c>
      <c r="X415" s="127">
        <f t="shared" si="789"/>
        <v>2.5500000000000002E-3</v>
      </c>
      <c r="Y415" s="126">
        <f t="shared" si="790"/>
        <v>3.2000000000000002E-3</v>
      </c>
      <c r="Z415" s="127">
        <f t="shared" si="791"/>
        <v>4.1999999999999997E-3</v>
      </c>
      <c r="AA415" s="126">
        <f t="shared" si="792"/>
        <v>5.1999999999999998E-3</v>
      </c>
      <c r="AB415" s="127">
        <f t="shared" si="1244"/>
        <v>5.8333333333333327E-3</v>
      </c>
      <c r="AC415" s="127">
        <f t="shared" si="1244"/>
        <v>6.4666666666666657E-3</v>
      </c>
      <c r="AD415" s="126">
        <f t="shared" si="793"/>
        <v>7.0999999999999995E-3</v>
      </c>
      <c r="AE415" s="127">
        <f t="shared" ref="AE415:AM415" si="1257">+($AN415-$AD415)/10+AD415</f>
        <v>7.5899999999999995E-3</v>
      </c>
      <c r="AF415" s="127">
        <f t="shared" si="1257"/>
        <v>8.0800000000000004E-3</v>
      </c>
      <c r="AG415" s="127">
        <f t="shared" si="1257"/>
        <v>8.5700000000000012E-3</v>
      </c>
      <c r="AH415" s="127">
        <f t="shared" si="1257"/>
        <v>9.0600000000000021E-3</v>
      </c>
      <c r="AI415" s="127">
        <f t="shared" si="1257"/>
        <v>9.5500000000000029E-3</v>
      </c>
      <c r="AJ415" s="127">
        <f t="shared" si="1257"/>
        <v>1.0040000000000004E-2</v>
      </c>
      <c r="AK415" s="127">
        <f t="shared" si="1257"/>
        <v>1.0530000000000005E-2</v>
      </c>
      <c r="AL415" s="127">
        <f t="shared" si="1257"/>
        <v>1.1020000000000005E-2</v>
      </c>
      <c r="AM415" s="127">
        <f t="shared" si="1257"/>
        <v>1.1510000000000006E-2</v>
      </c>
      <c r="AN415" s="126">
        <f t="shared" si="795"/>
        <v>1.2E-2</v>
      </c>
      <c r="AO415" s="127">
        <f t="shared" ref="AO415:AW415" si="1258">+($AX415-$AN415)/10+AN415</f>
        <v>1.222E-2</v>
      </c>
      <c r="AP415" s="127">
        <f t="shared" si="1258"/>
        <v>1.244E-2</v>
      </c>
      <c r="AQ415" s="127">
        <f t="shared" si="1258"/>
        <v>1.2659999999999999E-2</v>
      </c>
      <c r="AR415" s="127">
        <f t="shared" si="1258"/>
        <v>1.2879999999999999E-2</v>
      </c>
      <c r="AS415" s="127">
        <f t="shared" si="1258"/>
        <v>1.3099999999999999E-2</v>
      </c>
      <c r="AT415" s="127">
        <f t="shared" si="1258"/>
        <v>1.3319999999999999E-2</v>
      </c>
      <c r="AU415" s="127">
        <f t="shared" si="1258"/>
        <v>1.3539999999999998E-2</v>
      </c>
      <c r="AV415" s="127">
        <f t="shared" si="1258"/>
        <v>1.3759999999999998E-2</v>
      </c>
      <c r="AW415" s="127">
        <f t="shared" si="1258"/>
        <v>1.3979999999999998E-2</v>
      </c>
      <c r="AX415" s="126">
        <f t="shared" si="797"/>
        <v>1.4199999999999999E-2</v>
      </c>
    </row>
    <row r="416" spans="2:50" ht="15.75" customHeight="1" x14ac:dyDescent="0.2">
      <c r="B416" s="123">
        <v>44057</v>
      </c>
      <c r="C416" s="128">
        <v>0.09</v>
      </c>
      <c r="D416" s="128">
        <v>0.1</v>
      </c>
      <c r="E416" s="128">
        <v>0.1</v>
      </c>
      <c r="F416" s="128">
        <v>0.12</v>
      </c>
      <c r="G416" s="128">
        <v>0.13</v>
      </c>
      <c r="H416" s="128">
        <v>0.14000000000000001</v>
      </c>
      <c r="I416" s="128">
        <v>0.18</v>
      </c>
      <c r="J416" s="128">
        <v>0.28999999999999998</v>
      </c>
      <c r="K416" s="128">
        <v>0.51</v>
      </c>
      <c r="L416" s="128">
        <v>0.71</v>
      </c>
      <c r="M416" s="128">
        <v>1.21</v>
      </c>
      <c r="N416" s="129">
        <v>1.45</v>
      </c>
      <c r="O416" s="119"/>
      <c r="P416" s="120">
        <f t="shared" si="787"/>
        <v>44057</v>
      </c>
      <c r="Q416" s="121">
        <f t="shared" ref="Q416:W416" si="1259">SUMIF($B$9:$N$9,Q$9,$B416:$N416)/100</f>
        <v>8.9999999999999998E-4</v>
      </c>
      <c r="R416" s="121">
        <f t="shared" si="1259"/>
        <v>1E-3</v>
      </c>
      <c r="S416" s="121">
        <f t="shared" si="1259"/>
        <v>1E-3</v>
      </c>
      <c r="T416" s="121">
        <f t="shared" si="1259"/>
        <v>1.1999999999999999E-3</v>
      </c>
      <c r="U416" s="121">
        <f t="shared" si="1259"/>
        <v>1.2999999999999999E-3</v>
      </c>
      <c r="V416" s="121">
        <f t="shared" si="1259"/>
        <v>1.4000000000000002E-3</v>
      </c>
      <c r="W416" s="121">
        <f t="shared" si="1259"/>
        <v>1.8E-3</v>
      </c>
      <c r="X416" s="122">
        <f t="shared" si="789"/>
        <v>2.3499999999999997E-3</v>
      </c>
      <c r="Y416" s="121">
        <f t="shared" si="790"/>
        <v>2.8999999999999998E-3</v>
      </c>
      <c r="Z416" s="122">
        <f t="shared" si="791"/>
        <v>4.0000000000000001E-3</v>
      </c>
      <c r="AA416" s="121">
        <f t="shared" si="792"/>
        <v>5.1000000000000004E-3</v>
      </c>
      <c r="AB416" s="122">
        <f t="shared" si="1244"/>
        <v>5.7666666666666665E-3</v>
      </c>
      <c r="AC416" s="122">
        <f t="shared" si="1244"/>
        <v>6.4333333333333326E-3</v>
      </c>
      <c r="AD416" s="121">
        <f t="shared" si="793"/>
        <v>7.0999999999999995E-3</v>
      </c>
      <c r="AE416" s="122">
        <f t="shared" ref="AE416:AM416" si="1260">+($AN416-$AD416)/10+AD416</f>
        <v>7.5999999999999991E-3</v>
      </c>
      <c r="AF416" s="122">
        <f t="shared" si="1260"/>
        <v>8.0999999999999996E-3</v>
      </c>
      <c r="AG416" s="122">
        <f t="shared" si="1260"/>
        <v>8.6E-3</v>
      </c>
      <c r="AH416" s="122">
        <f t="shared" si="1260"/>
        <v>9.1000000000000004E-3</v>
      </c>
      <c r="AI416" s="122">
        <f t="shared" si="1260"/>
        <v>9.6000000000000009E-3</v>
      </c>
      <c r="AJ416" s="122">
        <f t="shared" si="1260"/>
        <v>1.0100000000000001E-2</v>
      </c>
      <c r="AK416" s="122">
        <f t="shared" si="1260"/>
        <v>1.0600000000000002E-2</v>
      </c>
      <c r="AL416" s="122">
        <f t="shared" si="1260"/>
        <v>1.1100000000000002E-2</v>
      </c>
      <c r="AM416" s="122">
        <f t="shared" si="1260"/>
        <v>1.1600000000000003E-2</v>
      </c>
      <c r="AN416" s="121">
        <f t="shared" si="795"/>
        <v>1.21E-2</v>
      </c>
      <c r="AO416" s="122">
        <f t="shared" ref="AO416:AW416" si="1261">+($AX416-$AN416)/10+AN416</f>
        <v>1.234E-2</v>
      </c>
      <c r="AP416" s="122">
        <f t="shared" si="1261"/>
        <v>1.2580000000000001E-2</v>
      </c>
      <c r="AQ416" s="122">
        <f t="shared" si="1261"/>
        <v>1.2820000000000002E-2</v>
      </c>
      <c r="AR416" s="122">
        <f t="shared" si="1261"/>
        <v>1.3060000000000002E-2</v>
      </c>
      <c r="AS416" s="122">
        <f t="shared" si="1261"/>
        <v>1.3300000000000003E-2</v>
      </c>
      <c r="AT416" s="122">
        <f t="shared" si="1261"/>
        <v>1.3540000000000003E-2</v>
      </c>
      <c r="AU416" s="122">
        <f t="shared" si="1261"/>
        <v>1.3780000000000004E-2</v>
      </c>
      <c r="AV416" s="122">
        <f t="shared" si="1261"/>
        <v>1.4020000000000005E-2</v>
      </c>
      <c r="AW416" s="122">
        <f t="shared" si="1261"/>
        <v>1.4260000000000005E-2</v>
      </c>
      <c r="AX416" s="121">
        <f t="shared" si="797"/>
        <v>1.4499999999999999E-2</v>
      </c>
    </row>
    <row r="417" spans="2:50" ht="15.75" customHeight="1" x14ac:dyDescent="0.2">
      <c r="B417" s="123">
        <v>44060</v>
      </c>
      <c r="C417" s="124">
        <v>0.09</v>
      </c>
      <c r="D417" s="124">
        <v>0.1</v>
      </c>
      <c r="E417" s="124">
        <v>0.1</v>
      </c>
      <c r="F417" s="124">
        <v>0.12</v>
      </c>
      <c r="G417" s="124">
        <v>0.13</v>
      </c>
      <c r="H417" s="124">
        <v>0.14000000000000001</v>
      </c>
      <c r="I417" s="124">
        <v>0.18</v>
      </c>
      <c r="J417" s="124">
        <v>0.28999999999999998</v>
      </c>
      <c r="K417" s="124">
        <v>0.49</v>
      </c>
      <c r="L417" s="124">
        <v>0.69</v>
      </c>
      <c r="M417" s="124">
        <v>1.19</v>
      </c>
      <c r="N417" s="125">
        <v>1.43</v>
      </c>
      <c r="O417" s="119"/>
      <c r="P417" s="120">
        <f t="shared" si="787"/>
        <v>44060</v>
      </c>
      <c r="Q417" s="126">
        <f t="shared" ref="Q417:W417" si="1262">SUMIF($B$9:$N$9,Q$9,$B417:$N417)/100</f>
        <v>8.9999999999999998E-4</v>
      </c>
      <c r="R417" s="126">
        <f t="shared" si="1262"/>
        <v>1E-3</v>
      </c>
      <c r="S417" s="126">
        <f t="shared" si="1262"/>
        <v>1E-3</v>
      </c>
      <c r="T417" s="126">
        <f t="shared" si="1262"/>
        <v>1.1999999999999999E-3</v>
      </c>
      <c r="U417" s="126">
        <f t="shared" si="1262"/>
        <v>1.2999999999999999E-3</v>
      </c>
      <c r="V417" s="126">
        <f t="shared" si="1262"/>
        <v>1.4000000000000002E-3</v>
      </c>
      <c r="W417" s="126">
        <f t="shared" si="1262"/>
        <v>1.8E-3</v>
      </c>
      <c r="X417" s="127">
        <f t="shared" si="789"/>
        <v>2.3499999999999997E-3</v>
      </c>
      <c r="Y417" s="126">
        <f t="shared" si="790"/>
        <v>2.8999999999999998E-3</v>
      </c>
      <c r="Z417" s="127">
        <f t="shared" si="791"/>
        <v>3.8999999999999998E-3</v>
      </c>
      <c r="AA417" s="126">
        <f t="shared" si="792"/>
        <v>4.8999999999999998E-3</v>
      </c>
      <c r="AB417" s="127">
        <f t="shared" si="1244"/>
        <v>5.5666666666666668E-3</v>
      </c>
      <c r="AC417" s="127">
        <f t="shared" si="1244"/>
        <v>6.2333333333333338E-3</v>
      </c>
      <c r="AD417" s="126">
        <f t="shared" si="793"/>
        <v>6.8999999999999999E-3</v>
      </c>
      <c r="AE417" s="127">
        <f t="shared" ref="AE417:AM417" si="1263">+($AN417-$AD417)/10+AD417</f>
        <v>7.3999999999999995E-3</v>
      </c>
      <c r="AF417" s="127">
        <f t="shared" si="1263"/>
        <v>7.899999999999999E-3</v>
      </c>
      <c r="AG417" s="127">
        <f t="shared" si="1263"/>
        <v>8.3999999999999995E-3</v>
      </c>
      <c r="AH417" s="127">
        <f t="shared" si="1263"/>
        <v>8.8999999999999999E-3</v>
      </c>
      <c r="AI417" s="127">
        <f t="shared" si="1263"/>
        <v>9.4000000000000004E-3</v>
      </c>
      <c r="AJ417" s="127">
        <f t="shared" si="1263"/>
        <v>9.9000000000000008E-3</v>
      </c>
      <c r="AK417" s="127">
        <f t="shared" si="1263"/>
        <v>1.0400000000000001E-2</v>
      </c>
      <c r="AL417" s="127">
        <f t="shared" si="1263"/>
        <v>1.0900000000000002E-2</v>
      </c>
      <c r="AM417" s="127">
        <f t="shared" si="1263"/>
        <v>1.1400000000000002E-2</v>
      </c>
      <c r="AN417" s="126">
        <f t="shared" si="795"/>
        <v>1.1899999999999999E-2</v>
      </c>
      <c r="AO417" s="127">
        <f t="shared" ref="AO417:AW417" si="1264">+($AX417-$AN417)/10+AN417</f>
        <v>1.214E-2</v>
      </c>
      <c r="AP417" s="127">
        <f t="shared" si="1264"/>
        <v>1.238E-2</v>
      </c>
      <c r="AQ417" s="127">
        <f t="shared" si="1264"/>
        <v>1.2620000000000001E-2</v>
      </c>
      <c r="AR417" s="127">
        <f t="shared" si="1264"/>
        <v>1.2860000000000002E-2</v>
      </c>
      <c r="AS417" s="127">
        <f t="shared" si="1264"/>
        <v>1.3100000000000002E-2</v>
      </c>
      <c r="AT417" s="127">
        <f t="shared" si="1264"/>
        <v>1.3340000000000003E-2</v>
      </c>
      <c r="AU417" s="127">
        <f t="shared" si="1264"/>
        <v>1.3580000000000004E-2</v>
      </c>
      <c r="AV417" s="127">
        <f t="shared" si="1264"/>
        <v>1.3820000000000004E-2</v>
      </c>
      <c r="AW417" s="127">
        <f t="shared" si="1264"/>
        <v>1.4060000000000005E-2</v>
      </c>
      <c r="AX417" s="126">
        <f t="shared" si="797"/>
        <v>1.43E-2</v>
      </c>
    </row>
    <row r="418" spans="2:50" ht="15.75" customHeight="1" x14ac:dyDescent="0.2">
      <c r="B418" s="123">
        <v>44061</v>
      </c>
      <c r="C418" s="128">
        <v>0.08</v>
      </c>
      <c r="D418" s="128">
        <v>0.09</v>
      </c>
      <c r="E418" s="128">
        <v>0.09</v>
      </c>
      <c r="F418" s="128">
        <v>0.13</v>
      </c>
      <c r="G418" s="128">
        <v>0.13</v>
      </c>
      <c r="H418" s="128">
        <v>0.14000000000000001</v>
      </c>
      <c r="I418" s="128">
        <v>0.17</v>
      </c>
      <c r="J418" s="128">
        <v>0.27</v>
      </c>
      <c r="K418" s="128">
        <v>0.47</v>
      </c>
      <c r="L418" s="128">
        <v>0.67</v>
      </c>
      <c r="M418" s="128">
        <v>1.1599999999999999</v>
      </c>
      <c r="N418" s="129">
        <v>1.4</v>
      </c>
      <c r="O418" s="119"/>
      <c r="P418" s="120">
        <f t="shared" si="787"/>
        <v>44061</v>
      </c>
      <c r="Q418" s="121">
        <f t="shared" ref="Q418:W418" si="1265">SUMIF($B$9:$N$9,Q$9,$B418:$N418)/100</f>
        <v>8.0000000000000004E-4</v>
      </c>
      <c r="R418" s="121">
        <f t="shared" si="1265"/>
        <v>8.9999999999999998E-4</v>
      </c>
      <c r="S418" s="121">
        <f t="shared" si="1265"/>
        <v>8.9999999999999998E-4</v>
      </c>
      <c r="T418" s="121">
        <f t="shared" si="1265"/>
        <v>1.2999999999999999E-3</v>
      </c>
      <c r="U418" s="121">
        <f t="shared" si="1265"/>
        <v>1.2999999999999999E-3</v>
      </c>
      <c r="V418" s="121">
        <f t="shared" si="1265"/>
        <v>1.4000000000000002E-3</v>
      </c>
      <c r="W418" s="121">
        <f t="shared" si="1265"/>
        <v>1.7000000000000001E-3</v>
      </c>
      <c r="X418" s="122">
        <f t="shared" si="789"/>
        <v>2.2000000000000001E-3</v>
      </c>
      <c r="Y418" s="121">
        <f t="shared" si="790"/>
        <v>2.7000000000000001E-3</v>
      </c>
      <c r="Z418" s="122">
        <f t="shared" si="791"/>
        <v>3.6999999999999997E-3</v>
      </c>
      <c r="AA418" s="121">
        <f t="shared" si="792"/>
        <v>4.6999999999999993E-3</v>
      </c>
      <c r="AB418" s="122">
        <f t="shared" si="1244"/>
        <v>5.3666666666666663E-3</v>
      </c>
      <c r="AC418" s="122">
        <f t="shared" si="1244"/>
        <v>6.0333333333333333E-3</v>
      </c>
      <c r="AD418" s="121">
        <f t="shared" si="793"/>
        <v>6.7000000000000002E-3</v>
      </c>
      <c r="AE418" s="122">
        <f t="shared" ref="AE418:AM418" si="1266">+($AN418-$AD418)/10+AD418</f>
        <v>7.1900000000000002E-3</v>
      </c>
      <c r="AF418" s="122">
        <f t="shared" si="1266"/>
        <v>7.6800000000000002E-3</v>
      </c>
      <c r="AG418" s="122">
        <f t="shared" si="1266"/>
        <v>8.1700000000000002E-3</v>
      </c>
      <c r="AH418" s="122">
        <f t="shared" si="1266"/>
        <v>8.6599999999999993E-3</v>
      </c>
      <c r="AI418" s="122">
        <f t="shared" si="1266"/>
        <v>9.1499999999999984E-3</v>
      </c>
      <c r="AJ418" s="122">
        <f t="shared" si="1266"/>
        <v>9.6399999999999975E-3</v>
      </c>
      <c r="AK418" s="122">
        <f t="shared" si="1266"/>
        <v>1.0129999999999997E-2</v>
      </c>
      <c r="AL418" s="122">
        <f t="shared" si="1266"/>
        <v>1.0619999999999996E-2</v>
      </c>
      <c r="AM418" s="122">
        <f t="shared" si="1266"/>
        <v>1.1109999999999995E-2</v>
      </c>
      <c r="AN418" s="121">
        <f t="shared" si="795"/>
        <v>1.1599999999999999E-2</v>
      </c>
      <c r="AO418" s="122">
        <f t="shared" ref="AO418:AW418" si="1267">+($AX418-$AN418)/10+AN418</f>
        <v>1.184E-2</v>
      </c>
      <c r="AP418" s="122">
        <f t="shared" si="1267"/>
        <v>1.208E-2</v>
      </c>
      <c r="AQ418" s="122">
        <f t="shared" si="1267"/>
        <v>1.2320000000000001E-2</v>
      </c>
      <c r="AR418" s="122">
        <f t="shared" si="1267"/>
        <v>1.2560000000000002E-2</v>
      </c>
      <c r="AS418" s="122">
        <f t="shared" si="1267"/>
        <v>1.2800000000000002E-2</v>
      </c>
      <c r="AT418" s="122">
        <f t="shared" si="1267"/>
        <v>1.3040000000000003E-2</v>
      </c>
      <c r="AU418" s="122">
        <f t="shared" si="1267"/>
        <v>1.3280000000000004E-2</v>
      </c>
      <c r="AV418" s="122">
        <f t="shared" si="1267"/>
        <v>1.3520000000000004E-2</v>
      </c>
      <c r="AW418" s="122">
        <f t="shared" si="1267"/>
        <v>1.3760000000000005E-2</v>
      </c>
      <c r="AX418" s="121">
        <f t="shared" si="797"/>
        <v>1.3999999999999999E-2</v>
      </c>
    </row>
    <row r="419" spans="2:50" ht="15.75" customHeight="1" x14ac:dyDescent="0.2">
      <c r="B419" s="123">
        <v>44062</v>
      </c>
      <c r="C419" s="124">
        <v>7.0000000000000007E-2</v>
      </c>
      <c r="D419" s="124">
        <v>0.09</v>
      </c>
      <c r="E419" s="124">
        <v>0.11</v>
      </c>
      <c r="F419" s="124">
        <v>0.12</v>
      </c>
      <c r="G419" s="124">
        <v>0.13</v>
      </c>
      <c r="H419" s="124">
        <v>0.14000000000000001</v>
      </c>
      <c r="I419" s="124">
        <v>0.17</v>
      </c>
      <c r="J419" s="124">
        <v>0.28999999999999998</v>
      </c>
      <c r="K419" s="124">
        <v>0.48</v>
      </c>
      <c r="L419" s="124">
        <v>0.68</v>
      </c>
      <c r="M419" s="124">
        <v>1.2</v>
      </c>
      <c r="N419" s="125">
        <v>1.42</v>
      </c>
      <c r="O419" s="119"/>
      <c r="P419" s="120">
        <f t="shared" si="787"/>
        <v>44062</v>
      </c>
      <c r="Q419" s="126">
        <f t="shared" ref="Q419:W419" si="1268">SUMIF($B$9:$N$9,Q$9,$B419:$N419)/100</f>
        <v>7.000000000000001E-4</v>
      </c>
      <c r="R419" s="126">
        <f t="shared" si="1268"/>
        <v>8.9999999999999998E-4</v>
      </c>
      <c r="S419" s="126">
        <f t="shared" si="1268"/>
        <v>1.1000000000000001E-3</v>
      </c>
      <c r="T419" s="126">
        <f t="shared" si="1268"/>
        <v>1.1999999999999999E-3</v>
      </c>
      <c r="U419" s="126">
        <f t="shared" si="1268"/>
        <v>1.2999999999999999E-3</v>
      </c>
      <c r="V419" s="126">
        <f t="shared" si="1268"/>
        <v>1.4000000000000002E-3</v>
      </c>
      <c r="W419" s="126">
        <f t="shared" si="1268"/>
        <v>1.7000000000000001E-3</v>
      </c>
      <c r="X419" s="127">
        <f t="shared" si="789"/>
        <v>2.3E-3</v>
      </c>
      <c r="Y419" s="126">
        <f t="shared" si="790"/>
        <v>2.8999999999999998E-3</v>
      </c>
      <c r="Z419" s="127">
        <f t="shared" si="791"/>
        <v>3.8499999999999997E-3</v>
      </c>
      <c r="AA419" s="126">
        <f t="shared" si="792"/>
        <v>4.7999999999999996E-3</v>
      </c>
      <c r="AB419" s="127">
        <f t="shared" si="1244"/>
        <v>5.4666666666666665E-3</v>
      </c>
      <c r="AC419" s="127">
        <f t="shared" si="1244"/>
        <v>6.1333333333333335E-3</v>
      </c>
      <c r="AD419" s="126">
        <f t="shared" si="793"/>
        <v>6.8000000000000005E-3</v>
      </c>
      <c r="AE419" s="127">
        <f t="shared" ref="AE419:AM419" si="1269">+($AN419-$AD419)/10+AD419</f>
        <v>7.3200000000000001E-3</v>
      </c>
      <c r="AF419" s="127">
        <f t="shared" si="1269"/>
        <v>7.8399999999999997E-3</v>
      </c>
      <c r="AG419" s="127">
        <f t="shared" si="1269"/>
        <v>8.3599999999999994E-3</v>
      </c>
      <c r="AH419" s="127">
        <f t="shared" si="1269"/>
        <v>8.879999999999999E-3</v>
      </c>
      <c r="AI419" s="127">
        <f t="shared" si="1269"/>
        <v>9.3999999999999986E-3</v>
      </c>
      <c r="AJ419" s="127">
        <f t="shared" si="1269"/>
        <v>9.9199999999999983E-3</v>
      </c>
      <c r="AK419" s="127">
        <f t="shared" si="1269"/>
        <v>1.0439999999999998E-2</v>
      </c>
      <c r="AL419" s="127">
        <f t="shared" si="1269"/>
        <v>1.0959999999999998E-2</v>
      </c>
      <c r="AM419" s="127">
        <f t="shared" si="1269"/>
        <v>1.1479999999999997E-2</v>
      </c>
      <c r="AN419" s="126">
        <f t="shared" si="795"/>
        <v>1.2E-2</v>
      </c>
      <c r="AO419" s="127">
        <f t="shared" ref="AO419:AW419" si="1270">+($AX419-$AN419)/10+AN419</f>
        <v>1.222E-2</v>
      </c>
      <c r="AP419" s="127">
        <f t="shared" si="1270"/>
        <v>1.244E-2</v>
      </c>
      <c r="AQ419" s="127">
        <f t="shared" si="1270"/>
        <v>1.2659999999999999E-2</v>
      </c>
      <c r="AR419" s="127">
        <f t="shared" si="1270"/>
        <v>1.2879999999999999E-2</v>
      </c>
      <c r="AS419" s="127">
        <f t="shared" si="1270"/>
        <v>1.3099999999999999E-2</v>
      </c>
      <c r="AT419" s="127">
        <f t="shared" si="1270"/>
        <v>1.3319999999999999E-2</v>
      </c>
      <c r="AU419" s="127">
        <f t="shared" si="1270"/>
        <v>1.3539999999999998E-2</v>
      </c>
      <c r="AV419" s="127">
        <f t="shared" si="1270"/>
        <v>1.3759999999999998E-2</v>
      </c>
      <c r="AW419" s="127">
        <f t="shared" si="1270"/>
        <v>1.3979999999999998E-2</v>
      </c>
      <c r="AX419" s="126">
        <f t="shared" si="797"/>
        <v>1.4199999999999999E-2</v>
      </c>
    </row>
    <row r="420" spans="2:50" ht="15.75" customHeight="1" x14ac:dyDescent="0.2">
      <c r="B420" s="123">
        <v>44063</v>
      </c>
      <c r="C420" s="128">
        <v>0.08</v>
      </c>
      <c r="D420" s="128">
        <v>0.09</v>
      </c>
      <c r="E420" s="128">
        <v>0.11</v>
      </c>
      <c r="F420" s="128">
        <v>0.13</v>
      </c>
      <c r="G420" s="128">
        <v>0.12</v>
      </c>
      <c r="H420" s="128">
        <v>0.13</v>
      </c>
      <c r="I420" s="128">
        <v>0.15</v>
      </c>
      <c r="J420" s="128">
        <v>0.26</v>
      </c>
      <c r="K420" s="128">
        <v>0.46</v>
      </c>
      <c r="L420" s="128">
        <v>0.65</v>
      </c>
      <c r="M420" s="128">
        <v>1.1499999999999999</v>
      </c>
      <c r="N420" s="129">
        <v>1.38</v>
      </c>
      <c r="O420" s="119"/>
      <c r="P420" s="120">
        <f t="shared" si="787"/>
        <v>44063</v>
      </c>
      <c r="Q420" s="121">
        <f t="shared" ref="Q420:W420" si="1271">SUMIF($B$9:$N$9,Q$9,$B420:$N420)/100</f>
        <v>8.0000000000000004E-4</v>
      </c>
      <c r="R420" s="121">
        <f t="shared" si="1271"/>
        <v>8.9999999999999998E-4</v>
      </c>
      <c r="S420" s="121">
        <f t="shared" si="1271"/>
        <v>1.1000000000000001E-3</v>
      </c>
      <c r="T420" s="121">
        <f t="shared" si="1271"/>
        <v>1.2999999999999999E-3</v>
      </c>
      <c r="U420" s="121">
        <f t="shared" si="1271"/>
        <v>1.1999999999999999E-3</v>
      </c>
      <c r="V420" s="121">
        <f t="shared" si="1271"/>
        <v>1.2999999999999999E-3</v>
      </c>
      <c r="W420" s="121">
        <f t="shared" si="1271"/>
        <v>1.5E-3</v>
      </c>
      <c r="X420" s="122">
        <f t="shared" si="789"/>
        <v>2.0499999999999997E-3</v>
      </c>
      <c r="Y420" s="121">
        <f t="shared" si="790"/>
        <v>2.5999999999999999E-3</v>
      </c>
      <c r="Z420" s="122">
        <f t="shared" si="791"/>
        <v>3.5999999999999999E-3</v>
      </c>
      <c r="AA420" s="121">
        <f t="shared" si="792"/>
        <v>4.5999999999999999E-3</v>
      </c>
      <c r="AB420" s="122">
        <f t="shared" si="1244"/>
        <v>5.2333333333333338E-3</v>
      </c>
      <c r="AC420" s="122">
        <f t="shared" si="1244"/>
        <v>5.8666666666666676E-3</v>
      </c>
      <c r="AD420" s="121">
        <f t="shared" si="793"/>
        <v>6.5000000000000006E-3</v>
      </c>
      <c r="AE420" s="122">
        <f t="shared" ref="AE420:AM420" si="1272">+($AN420-$AD420)/10+AD420</f>
        <v>7.0000000000000001E-3</v>
      </c>
      <c r="AF420" s="122">
        <f t="shared" si="1272"/>
        <v>7.4999999999999997E-3</v>
      </c>
      <c r="AG420" s="122">
        <f t="shared" si="1272"/>
        <v>8.0000000000000002E-3</v>
      </c>
      <c r="AH420" s="122">
        <f t="shared" si="1272"/>
        <v>8.5000000000000006E-3</v>
      </c>
      <c r="AI420" s="122">
        <f t="shared" si="1272"/>
        <v>9.0000000000000011E-3</v>
      </c>
      <c r="AJ420" s="122">
        <f t="shared" si="1272"/>
        <v>9.5000000000000015E-3</v>
      </c>
      <c r="AK420" s="122">
        <f t="shared" si="1272"/>
        <v>1.0000000000000002E-2</v>
      </c>
      <c r="AL420" s="122">
        <f t="shared" si="1272"/>
        <v>1.0500000000000002E-2</v>
      </c>
      <c r="AM420" s="122">
        <f t="shared" si="1272"/>
        <v>1.1000000000000003E-2</v>
      </c>
      <c r="AN420" s="121">
        <f t="shared" si="795"/>
        <v>1.15E-2</v>
      </c>
      <c r="AO420" s="122">
        <f t="shared" ref="AO420:AW420" si="1273">+($AX420-$AN420)/10+AN420</f>
        <v>1.1729999999999999E-2</v>
      </c>
      <c r="AP420" s="122">
        <f t="shared" si="1273"/>
        <v>1.1959999999999998E-2</v>
      </c>
      <c r="AQ420" s="122">
        <f t="shared" si="1273"/>
        <v>1.2189999999999998E-2</v>
      </c>
      <c r="AR420" s="122">
        <f t="shared" si="1273"/>
        <v>1.2419999999999997E-2</v>
      </c>
      <c r="AS420" s="122">
        <f t="shared" si="1273"/>
        <v>1.2649999999999996E-2</v>
      </c>
      <c r="AT420" s="122">
        <f t="shared" si="1273"/>
        <v>1.2879999999999996E-2</v>
      </c>
      <c r="AU420" s="122">
        <f t="shared" si="1273"/>
        <v>1.3109999999999995E-2</v>
      </c>
      <c r="AV420" s="122">
        <f t="shared" si="1273"/>
        <v>1.3339999999999994E-2</v>
      </c>
      <c r="AW420" s="122">
        <f t="shared" si="1273"/>
        <v>1.3569999999999994E-2</v>
      </c>
      <c r="AX420" s="121">
        <f t="shared" si="797"/>
        <v>1.38E-2</v>
      </c>
    </row>
    <row r="421" spans="2:50" ht="15.75" customHeight="1" x14ac:dyDescent="0.2">
      <c r="B421" s="123">
        <v>44064</v>
      </c>
      <c r="C421" s="124">
        <v>7.0000000000000007E-2</v>
      </c>
      <c r="D421" s="124">
        <v>0.09</v>
      </c>
      <c r="E421" s="124">
        <v>0.1</v>
      </c>
      <c r="F421" s="124">
        <v>0.12</v>
      </c>
      <c r="G421" s="124">
        <v>0.13</v>
      </c>
      <c r="H421" s="124">
        <v>0.16</v>
      </c>
      <c r="I421" s="124">
        <v>0.16</v>
      </c>
      <c r="J421" s="124">
        <v>0.27</v>
      </c>
      <c r="K421" s="124">
        <v>0.46</v>
      </c>
      <c r="L421" s="124">
        <v>0.64</v>
      </c>
      <c r="M421" s="124">
        <v>1.1299999999999999</v>
      </c>
      <c r="N421" s="125">
        <v>1.35</v>
      </c>
      <c r="O421" s="119"/>
      <c r="P421" s="120">
        <f t="shared" si="787"/>
        <v>44064</v>
      </c>
      <c r="Q421" s="126">
        <f t="shared" ref="Q421:W421" si="1274">SUMIF($B$9:$N$9,Q$9,$B421:$N421)/100</f>
        <v>7.000000000000001E-4</v>
      </c>
      <c r="R421" s="126">
        <f t="shared" si="1274"/>
        <v>8.9999999999999998E-4</v>
      </c>
      <c r="S421" s="126">
        <f t="shared" si="1274"/>
        <v>1E-3</v>
      </c>
      <c r="T421" s="126">
        <f t="shared" si="1274"/>
        <v>1.1999999999999999E-3</v>
      </c>
      <c r="U421" s="126">
        <f t="shared" si="1274"/>
        <v>1.2999999999999999E-3</v>
      </c>
      <c r="V421" s="126">
        <f t="shared" si="1274"/>
        <v>1.6000000000000001E-3</v>
      </c>
      <c r="W421" s="126">
        <f t="shared" si="1274"/>
        <v>1.6000000000000001E-3</v>
      </c>
      <c r="X421" s="127">
        <f t="shared" si="789"/>
        <v>2.15E-3</v>
      </c>
      <c r="Y421" s="126">
        <f t="shared" si="790"/>
        <v>2.7000000000000001E-3</v>
      </c>
      <c r="Z421" s="127">
        <f t="shared" si="791"/>
        <v>3.65E-3</v>
      </c>
      <c r="AA421" s="126">
        <f t="shared" si="792"/>
        <v>4.5999999999999999E-3</v>
      </c>
      <c r="AB421" s="127">
        <f t="shared" si="1244"/>
        <v>5.1999999999999998E-3</v>
      </c>
      <c r="AC421" s="127">
        <f t="shared" si="1244"/>
        <v>5.7999999999999996E-3</v>
      </c>
      <c r="AD421" s="126">
        <f t="shared" si="793"/>
        <v>6.4000000000000003E-3</v>
      </c>
      <c r="AE421" s="127">
        <f t="shared" ref="AE421:AM421" si="1275">+($AN421-$AD421)/10+AD421</f>
        <v>6.8900000000000003E-3</v>
      </c>
      <c r="AF421" s="127">
        <f t="shared" si="1275"/>
        <v>7.3800000000000003E-3</v>
      </c>
      <c r="AG421" s="127">
        <f t="shared" si="1275"/>
        <v>7.8700000000000003E-3</v>
      </c>
      <c r="AH421" s="127">
        <f t="shared" si="1275"/>
        <v>8.3599999999999994E-3</v>
      </c>
      <c r="AI421" s="127">
        <f t="shared" si="1275"/>
        <v>8.8499999999999985E-3</v>
      </c>
      <c r="AJ421" s="127">
        <f t="shared" si="1275"/>
        <v>9.3399999999999976E-3</v>
      </c>
      <c r="AK421" s="127">
        <f t="shared" si="1275"/>
        <v>9.8299999999999967E-3</v>
      </c>
      <c r="AL421" s="127">
        <f t="shared" si="1275"/>
        <v>1.0319999999999996E-2</v>
      </c>
      <c r="AM421" s="127">
        <f t="shared" si="1275"/>
        <v>1.0809999999999995E-2</v>
      </c>
      <c r="AN421" s="126">
        <f t="shared" si="795"/>
        <v>1.1299999999999999E-2</v>
      </c>
      <c r="AO421" s="127">
        <f t="shared" ref="AO421:AW421" si="1276">+($AX421-$AN421)/10+AN421</f>
        <v>1.1519999999999999E-2</v>
      </c>
      <c r="AP421" s="127">
        <f t="shared" si="1276"/>
        <v>1.1739999999999999E-2</v>
      </c>
      <c r="AQ421" s="127">
        <f t="shared" si="1276"/>
        <v>1.1959999999999998E-2</v>
      </c>
      <c r="AR421" s="127">
        <f t="shared" si="1276"/>
        <v>1.2179999999999998E-2</v>
      </c>
      <c r="AS421" s="127">
        <f t="shared" si="1276"/>
        <v>1.2399999999999998E-2</v>
      </c>
      <c r="AT421" s="127">
        <f t="shared" si="1276"/>
        <v>1.2619999999999998E-2</v>
      </c>
      <c r="AU421" s="127">
        <f t="shared" si="1276"/>
        <v>1.2839999999999997E-2</v>
      </c>
      <c r="AV421" s="127">
        <f t="shared" si="1276"/>
        <v>1.3059999999999997E-2</v>
      </c>
      <c r="AW421" s="127">
        <f t="shared" si="1276"/>
        <v>1.3279999999999997E-2</v>
      </c>
      <c r="AX421" s="126">
        <f t="shared" si="797"/>
        <v>1.3500000000000002E-2</v>
      </c>
    </row>
    <row r="422" spans="2:50" ht="15.75" customHeight="1" x14ac:dyDescent="0.2">
      <c r="B422" s="123">
        <v>44067</v>
      </c>
      <c r="C422" s="128">
        <v>0.09</v>
      </c>
      <c r="D422" s="128">
        <v>0.1</v>
      </c>
      <c r="E422" s="128">
        <v>0.12</v>
      </c>
      <c r="F422" s="128">
        <v>0.12</v>
      </c>
      <c r="G422" s="128">
        <v>0.14000000000000001</v>
      </c>
      <c r="H422" s="128">
        <v>0.14000000000000001</v>
      </c>
      <c r="I422" s="128">
        <v>0.18</v>
      </c>
      <c r="J422" s="128">
        <v>0.28000000000000003</v>
      </c>
      <c r="K422" s="128">
        <v>0.47</v>
      </c>
      <c r="L422" s="128">
        <v>0.65</v>
      </c>
      <c r="M422" s="128">
        <v>1.1399999999999999</v>
      </c>
      <c r="N422" s="129">
        <v>1.35</v>
      </c>
      <c r="O422" s="119"/>
      <c r="P422" s="120">
        <f t="shared" si="787"/>
        <v>44067</v>
      </c>
      <c r="Q422" s="121">
        <f t="shared" ref="Q422:W422" si="1277">SUMIF($B$9:$N$9,Q$9,$B422:$N422)/100</f>
        <v>8.9999999999999998E-4</v>
      </c>
      <c r="R422" s="121">
        <f t="shared" si="1277"/>
        <v>1E-3</v>
      </c>
      <c r="S422" s="121">
        <f t="shared" si="1277"/>
        <v>1.1999999999999999E-3</v>
      </c>
      <c r="T422" s="121">
        <f t="shared" si="1277"/>
        <v>1.1999999999999999E-3</v>
      </c>
      <c r="U422" s="121">
        <f t="shared" si="1277"/>
        <v>1.4000000000000002E-3</v>
      </c>
      <c r="V422" s="121">
        <f t="shared" si="1277"/>
        <v>1.4000000000000002E-3</v>
      </c>
      <c r="W422" s="121">
        <f t="shared" si="1277"/>
        <v>1.8E-3</v>
      </c>
      <c r="X422" s="122">
        <f t="shared" si="789"/>
        <v>2.3E-3</v>
      </c>
      <c r="Y422" s="121">
        <f t="shared" si="790"/>
        <v>2.8000000000000004E-3</v>
      </c>
      <c r="Z422" s="122">
        <f t="shared" si="791"/>
        <v>3.7499999999999999E-3</v>
      </c>
      <c r="AA422" s="121">
        <f t="shared" si="792"/>
        <v>4.6999999999999993E-3</v>
      </c>
      <c r="AB422" s="122">
        <f t="shared" si="1244"/>
        <v>5.3E-3</v>
      </c>
      <c r="AC422" s="122">
        <f t="shared" si="1244"/>
        <v>5.9000000000000007E-3</v>
      </c>
      <c r="AD422" s="121">
        <f t="shared" si="793"/>
        <v>6.5000000000000006E-3</v>
      </c>
      <c r="AE422" s="122">
        <f t="shared" ref="AE422:AM422" si="1278">+($AN422-$AD422)/10+AD422</f>
        <v>6.9900000000000006E-3</v>
      </c>
      <c r="AF422" s="122">
        <f t="shared" si="1278"/>
        <v>7.4800000000000005E-3</v>
      </c>
      <c r="AG422" s="122">
        <f t="shared" si="1278"/>
        <v>7.9699999999999997E-3</v>
      </c>
      <c r="AH422" s="122">
        <f t="shared" si="1278"/>
        <v>8.4599999999999988E-3</v>
      </c>
      <c r="AI422" s="122">
        <f t="shared" si="1278"/>
        <v>8.9499999999999979E-3</v>
      </c>
      <c r="AJ422" s="122">
        <f t="shared" si="1278"/>
        <v>9.439999999999997E-3</v>
      </c>
      <c r="AK422" s="122">
        <f t="shared" si="1278"/>
        <v>9.9299999999999961E-3</v>
      </c>
      <c r="AL422" s="122">
        <f t="shared" si="1278"/>
        <v>1.0419999999999995E-2</v>
      </c>
      <c r="AM422" s="122">
        <f t="shared" si="1278"/>
        <v>1.0909999999999994E-2</v>
      </c>
      <c r="AN422" s="121">
        <f t="shared" si="795"/>
        <v>1.1399999999999999E-2</v>
      </c>
      <c r="AO422" s="122">
        <f t="shared" ref="AO422:AW422" si="1279">+($AX422-$AN422)/10+AN422</f>
        <v>1.1609999999999999E-2</v>
      </c>
      <c r="AP422" s="122">
        <f t="shared" si="1279"/>
        <v>1.1819999999999999E-2</v>
      </c>
      <c r="AQ422" s="122">
        <f t="shared" si="1279"/>
        <v>1.2029999999999999E-2</v>
      </c>
      <c r="AR422" s="122">
        <f t="shared" si="1279"/>
        <v>1.2239999999999999E-2</v>
      </c>
      <c r="AS422" s="122">
        <f t="shared" si="1279"/>
        <v>1.2449999999999999E-2</v>
      </c>
      <c r="AT422" s="122">
        <f t="shared" si="1279"/>
        <v>1.2659999999999999E-2</v>
      </c>
      <c r="AU422" s="122">
        <f t="shared" si="1279"/>
        <v>1.2869999999999999E-2</v>
      </c>
      <c r="AV422" s="122">
        <f t="shared" si="1279"/>
        <v>1.308E-2</v>
      </c>
      <c r="AW422" s="122">
        <f t="shared" si="1279"/>
        <v>1.329E-2</v>
      </c>
      <c r="AX422" s="121">
        <f t="shared" si="797"/>
        <v>1.3500000000000002E-2</v>
      </c>
    </row>
    <row r="423" spans="2:50" ht="15.75" customHeight="1" x14ac:dyDescent="0.2">
      <c r="B423" s="123">
        <v>44068</v>
      </c>
      <c r="C423" s="124">
        <v>0.08</v>
      </c>
      <c r="D423" s="124">
        <v>0.1</v>
      </c>
      <c r="E423" s="124">
        <v>0.11</v>
      </c>
      <c r="F423" s="124">
        <v>0.12</v>
      </c>
      <c r="G423" s="124">
        <v>0.13</v>
      </c>
      <c r="H423" s="124">
        <v>0.15</v>
      </c>
      <c r="I423" s="124">
        <v>0.18</v>
      </c>
      <c r="J423" s="124">
        <v>0.3</v>
      </c>
      <c r="K423" s="124">
        <v>0.49</v>
      </c>
      <c r="L423" s="124">
        <v>0.69</v>
      </c>
      <c r="M423" s="124">
        <v>1.18</v>
      </c>
      <c r="N423" s="125">
        <v>1.39</v>
      </c>
      <c r="O423" s="119"/>
      <c r="P423" s="120">
        <f t="shared" si="787"/>
        <v>44068</v>
      </c>
      <c r="Q423" s="126">
        <f t="shared" ref="Q423:W423" si="1280">SUMIF($B$9:$N$9,Q$9,$B423:$N423)/100</f>
        <v>8.0000000000000004E-4</v>
      </c>
      <c r="R423" s="126">
        <f t="shared" si="1280"/>
        <v>1E-3</v>
      </c>
      <c r="S423" s="126">
        <f t="shared" si="1280"/>
        <v>1.1000000000000001E-3</v>
      </c>
      <c r="T423" s="126">
        <f t="shared" si="1280"/>
        <v>1.1999999999999999E-3</v>
      </c>
      <c r="U423" s="126">
        <f t="shared" si="1280"/>
        <v>1.2999999999999999E-3</v>
      </c>
      <c r="V423" s="126">
        <f t="shared" si="1280"/>
        <v>1.5E-3</v>
      </c>
      <c r="W423" s="126">
        <f t="shared" si="1280"/>
        <v>1.8E-3</v>
      </c>
      <c r="X423" s="127">
        <f t="shared" si="789"/>
        <v>2.4000000000000002E-3</v>
      </c>
      <c r="Y423" s="126">
        <f t="shared" si="790"/>
        <v>3.0000000000000001E-3</v>
      </c>
      <c r="Z423" s="127">
        <f t="shared" si="791"/>
        <v>3.9500000000000004E-3</v>
      </c>
      <c r="AA423" s="126">
        <f t="shared" si="792"/>
        <v>4.8999999999999998E-3</v>
      </c>
      <c r="AB423" s="127">
        <f t="shared" si="1244"/>
        <v>5.5666666666666668E-3</v>
      </c>
      <c r="AC423" s="127">
        <f t="shared" si="1244"/>
        <v>6.2333333333333338E-3</v>
      </c>
      <c r="AD423" s="126">
        <f t="shared" si="793"/>
        <v>6.8999999999999999E-3</v>
      </c>
      <c r="AE423" s="127">
        <f t="shared" ref="AE423:AM423" si="1281">+($AN423-$AD423)/10+AD423</f>
        <v>7.3899999999999999E-3</v>
      </c>
      <c r="AF423" s="127">
        <f t="shared" si="1281"/>
        <v>7.8799999999999999E-3</v>
      </c>
      <c r="AG423" s="127">
        <f t="shared" si="1281"/>
        <v>8.369999999999999E-3</v>
      </c>
      <c r="AH423" s="127">
        <f t="shared" si="1281"/>
        <v>8.8599999999999998E-3</v>
      </c>
      <c r="AI423" s="127">
        <f t="shared" si="1281"/>
        <v>9.3500000000000007E-3</v>
      </c>
      <c r="AJ423" s="127">
        <f t="shared" si="1281"/>
        <v>9.8400000000000015E-3</v>
      </c>
      <c r="AK423" s="127">
        <f t="shared" si="1281"/>
        <v>1.0330000000000002E-2</v>
      </c>
      <c r="AL423" s="127">
        <f t="shared" si="1281"/>
        <v>1.0820000000000003E-2</v>
      </c>
      <c r="AM423" s="127">
        <f t="shared" si="1281"/>
        <v>1.1310000000000004E-2</v>
      </c>
      <c r="AN423" s="126">
        <f t="shared" si="795"/>
        <v>1.18E-2</v>
      </c>
      <c r="AO423" s="127">
        <f t="shared" ref="AO423:AW423" si="1282">+($AX423-$AN423)/10+AN423</f>
        <v>1.201E-2</v>
      </c>
      <c r="AP423" s="127">
        <f t="shared" si="1282"/>
        <v>1.222E-2</v>
      </c>
      <c r="AQ423" s="127">
        <f t="shared" si="1282"/>
        <v>1.243E-2</v>
      </c>
      <c r="AR423" s="127">
        <f t="shared" si="1282"/>
        <v>1.264E-2</v>
      </c>
      <c r="AS423" s="127">
        <f t="shared" si="1282"/>
        <v>1.285E-2</v>
      </c>
      <c r="AT423" s="127">
        <f t="shared" si="1282"/>
        <v>1.306E-2</v>
      </c>
      <c r="AU423" s="127">
        <f t="shared" si="1282"/>
        <v>1.3270000000000001E-2</v>
      </c>
      <c r="AV423" s="127">
        <f t="shared" si="1282"/>
        <v>1.3480000000000001E-2</v>
      </c>
      <c r="AW423" s="127">
        <f t="shared" si="1282"/>
        <v>1.3690000000000001E-2</v>
      </c>
      <c r="AX423" s="126">
        <f t="shared" si="797"/>
        <v>1.3899999999999999E-2</v>
      </c>
    </row>
    <row r="424" spans="2:50" ht="15.75" customHeight="1" x14ac:dyDescent="0.2">
      <c r="B424" s="123">
        <v>44069</v>
      </c>
      <c r="C424" s="128">
        <v>0.08</v>
      </c>
      <c r="D424" s="128">
        <v>0.1</v>
      </c>
      <c r="E424" s="128">
        <v>0.11</v>
      </c>
      <c r="F424" s="128">
        <v>0.12</v>
      </c>
      <c r="G424" s="128">
        <v>0.12</v>
      </c>
      <c r="H424" s="128">
        <v>0.16</v>
      </c>
      <c r="I424" s="128">
        <v>0.18</v>
      </c>
      <c r="J424" s="128">
        <v>0.28000000000000003</v>
      </c>
      <c r="K424" s="128">
        <v>0.5</v>
      </c>
      <c r="L424" s="128">
        <v>0.69</v>
      </c>
      <c r="M424" s="128">
        <v>1.2</v>
      </c>
      <c r="N424" s="129">
        <v>1.41</v>
      </c>
      <c r="O424" s="119"/>
      <c r="P424" s="120">
        <f t="shared" si="787"/>
        <v>44069</v>
      </c>
      <c r="Q424" s="121">
        <f t="shared" ref="Q424:W424" si="1283">SUMIF($B$9:$N$9,Q$9,$B424:$N424)/100</f>
        <v>8.0000000000000004E-4</v>
      </c>
      <c r="R424" s="121">
        <f t="shared" si="1283"/>
        <v>1E-3</v>
      </c>
      <c r="S424" s="121">
        <f t="shared" si="1283"/>
        <v>1.1000000000000001E-3</v>
      </c>
      <c r="T424" s="121">
        <f t="shared" si="1283"/>
        <v>1.1999999999999999E-3</v>
      </c>
      <c r="U424" s="121">
        <f t="shared" si="1283"/>
        <v>1.1999999999999999E-3</v>
      </c>
      <c r="V424" s="121">
        <f t="shared" si="1283"/>
        <v>1.6000000000000001E-3</v>
      </c>
      <c r="W424" s="121">
        <f t="shared" si="1283"/>
        <v>1.8E-3</v>
      </c>
      <c r="X424" s="122">
        <f t="shared" si="789"/>
        <v>2.3E-3</v>
      </c>
      <c r="Y424" s="121">
        <f t="shared" si="790"/>
        <v>2.8000000000000004E-3</v>
      </c>
      <c r="Z424" s="122">
        <f t="shared" si="791"/>
        <v>3.9000000000000003E-3</v>
      </c>
      <c r="AA424" s="121">
        <f t="shared" si="792"/>
        <v>5.0000000000000001E-3</v>
      </c>
      <c r="AB424" s="122">
        <f t="shared" si="1244"/>
        <v>5.6333333333333331E-3</v>
      </c>
      <c r="AC424" s="122">
        <f t="shared" si="1244"/>
        <v>6.266666666666666E-3</v>
      </c>
      <c r="AD424" s="121">
        <f t="shared" si="793"/>
        <v>6.8999999999999999E-3</v>
      </c>
      <c r="AE424" s="122">
        <f t="shared" ref="AE424:AM424" si="1284">+($AN424-$AD424)/10+AD424</f>
        <v>7.4099999999999999E-3</v>
      </c>
      <c r="AF424" s="122">
        <f t="shared" si="1284"/>
        <v>7.92E-3</v>
      </c>
      <c r="AG424" s="122">
        <f t="shared" si="1284"/>
        <v>8.43E-3</v>
      </c>
      <c r="AH424" s="122">
        <f t="shared" si="1284"/>
        <v>8.94E-3</v>
      </c>
      <c r="AI424" s="122">
        <f t="shared" si="1284"/>
        <v>9.4500000000000001E-3</v>
      </c>
      <c r="AJ424" s="122">
        <f t="shared" si="1284"/>
        <v>9.9600000000000001E-3</v>
      </c>
      <c r="AK424" s="122">
        <f t="shared" si="1284"/>
        <v>1.047E-2</v>
      </c>
      <c r="AL424" s="122">
        <f t="shared" si="1284"/>
        <v>1.098E-2</v>
      </c>
      <c r="AM424" s="122">
        <f t="shared" si="1284"/>
        <v>1.149E-2</v>
      </c>
      <c r="AN424" s="121">
        <f t="shared" si="795"/>
        <v>1.2E-2</v>
      </c>
      <c r="AO424" s="122">
        <f t="shared" ref="AO424:AW424" si="1285">+($AX424-$AN424)/10+AN424</f>
        <v>1.221E-2</v>
      </c>
      <c r="AP424" s="122">
        <f t="shared" si="1285"/>
        <v>1.242E-2</v>
      </c>
      <c r="AQ424" s="122">
        <f t="shared" si="1285"/>
        <v>1.2630000000000001E-2</v>
      </c>
      <c r="AR424" s="122">
        <f t="shared" si="1285"/>
        <v>1.2840000000000001E-2</v>
      </c>
      <c r="AS424" s="122">
        <f t="shared" si="1285"/>
        <v>1.3050000000000001E-2</v>
      </c>
      <c r="AT424" s="122">
        <f t="shared" si="1285"/>
        <v>1.3260000000000001E-2</v>
      </c>
      <c r="AU424" s="122">
        <f t="shared" si="1285"/>
        <v>1.3470000000000001E-2</v>
      </c>
      <c r="AV424" s="122">
        <f t="shared" si="1285"/>
        <v>1.3680000000000001E-2</v>
      </c>
      <c r="AW424" s="122">
        <f t="shared" si="1285"/>
        <v>1.3890000000000001E-2</v>
      </c>
      <c r="AX424" s="121">
        <f t="shared" si="797"/>
        <v>1.41E-2</v>
      </c>
    </row>
    <row r="425" spans="2:50" ht="15.75" customHeight="1" x14ac:dyDescent="0.2">
      <c r="B425" s="123">
        <v>44070</v>
      </c>
      <c r="C425" s="124">
        <v>0.09</v>
      </c>
      <c r="D425" s="124">
        <v>0.1</v>
      </c>
      <c r="E425" s="124">
        <v>0.11</v>
      </c>
      <c r="F425" s="124">
        <v>0.11</v>
      </c>
      <c r="G425" s="124">
        <v>0.13</v>
      </c>
      <c r="H425" s="124">
        <v>0.16</v>
      </c>
      <c r="I425" s="124">
        <v>0.19</v>
      </c>
      <c r="J425" s="124">
        <v>0.31</v>
      </c>
      <c r="K425" s="124">
        <v>0.53</v>
      </c>
      <c r="L425" s="124">
        <v>0.74</v>
      </c>
      <c r="M425" s="124">
        <v>1.28</v>
      </c>
      <c r="N425" s="125">
        <v>1.5</v>
      </c>
      <c r="O425" s="119"/>
      <c r="P425" s="120">
        <f t="shared" si="787"/>
        <v>44070</v>
      </c>
      <c r="Q425" s="126">
        <f t="shared" ref="Q425:W425" si="1286">SUMIF($B$9:$N$9,Q$9,$B425:$N425)/100</f>
        <v>8.9999999999999998E-4</v>
      </c>
      <c r="R425" s="126">
        <f t="shared" si="1286"/>
        <v>1E-3</v>
      </c>
      <c r="S425" s="126">
        <f t="shared" si="1286"/>
        <v>1.1000000000000001E-3</v>
      </c>
      <c r="T425" s="126">
        <f t="shared" si="1286"/>
        <v>1.1000000000000001E-3</v>
      </c>
      <c r="U425" s="126">
        <f t="shared" si="1286"/>
        <v>1.2999999999999999E-3</v>
      </c>
      <c r="V425" s="126">
        <f t="shared" si="1286"/>
        <v>1.6000000000000001E-3</v>
      </c>
      <c r="W425" s="126">
        <f t="shared" si="1286"/>
        <v>1.9E-3</v>
      </c>
      <c r="X425" s="127">
        <f t="shared" si="789"/>
        <v>2.5000000000000001E-3</v>
      </c>
      <c r="Y425" s="126">
        <f t="shared" si="790"/>
        <v>3.0999999999999999E-3</v>
      </c>
      <c r="Z425" s="127">
        <f t="shared" si="791"/>
        <v>4.1999999999999997E-3</v>
      </c>
      <c r="AA425" s="126">
        <f t="shared" si="792"/>
        <v>5.3E-3</v>
      </c>
      <c r="AB425" s="127">
        <f t="shared" si="1244"/>
        <v>6.0000000000000001E-3</v>
      </c>
      <c r="AC425" s="127">
        <f t="shared" si="1244"/>
        <v>6.7000000000000002E-3</v>
      </c>
      <c r="AD425" s="126">
        <f t="shared" si="793"/>
        <v>7.4000000000000003E-3</v>
      </c>
      <c r="AE425" s="127">
        <f t="shared" ref="AE425:AM425" si="1287">+($AN425-$AD425)/10+AD425</f>
        <v>7.9400000000000009E-3</v>
      </c>
      <c r="AF425" s="127">
        <f t="shared" si="1287"/>
        <v>8.4800000000000014E-3</v>
      </c>
      <c r="AG425" s="127">
        <f t="shared" si="1287"/>
        <v>9.020000000000002E-3</v>
      </c>
      <c r="AH425" s="127">
        <f t="shared" si="1287"/>
        <v>9.5600000000000025E-3</v>
      </c>
      <c r="AI425" s="127">
        <f t="shared" si="1287"/>
        <v>1.0100000000000003E-2</v>
      </c>
      <c r="AJ425" s="127">
        <f t="shared" si="1287"/>
        <v>1.0640000000000004E-2</v>
      </c>
      <c r="AK425" s="127">
        <f t="shared" si="1287"/>
        <v>1.1180000000000004E-2</v>
      </c>
      <c r="AL425" s="127">
        <f t="shared" si="1287"/>
        <v>1.1720000000000005E-2</v>
      </c>
      <c r="AM425" s="127">
        <f t="shared" si="1287"/>
        <v>1.2260000000000005E-2</v>
      </c>
      <c r="AN425" s="126">
        <f t="shared" si="795"/>
        <v>1.2800000000000001E-2</v>
      </c>
      <c r="AO425" s="127">
        <f t="shared" ref="AO425:AW425" si="1288">+($AX425-$AN425)/10+AN425</f>
        <v>1.302E-2</v>
      </c>
      <c r="AP425" s="127">
        <f t="shared" si="1288"/>
        <v>1.324E-2</v>
      </c>
      <c r="AQ425" s="127">
        <f t="shared" si="1288"/>
        <v>1.346E-2</v>
      </c>
      <c r="AR425" s="127">
        <f t="shared" si="1288"/>
        <v>1.3679999999999999E-2</v>
      </c>
      <c r="AS425" s="127">
        <f t="shared" si="1288"/>
        <v>1.3899999999999999E-2</v>
      </c>
      <c r="AT425" s="127">
        <f t="shared" si="1288"/>
        <v>1.4119999999999999E-2</v>
      </c>
      <c r="AU425" s="127">
        <f t="shared" si="1288"/>
        <v>1.4339999999999999E-2</v>
      </c>
      <c r="AV425" s="127">
        <f t="shared" si="1288"/>
        <v>1.4559999999999998E-2</v>
      </c>
      <c r="AW425" s="127">
        <f t="shared" si="1288"/>
        <v>1.4779999999999998E-2</v>
      </c>
      <c r="AX425" s="126">
        <f t="shared" si="797"/>
        <v>1.4999999999999999E-2</v>
      </c>
    </row>
    <row r="426" spans="2:50" ht="15.75" customHeight="1" x14ac:dyDescent="0.2">
      <c r="B426" s="123">
        <v>44071</v>
      </c>
      <c r="C426" s="128">
        <v>0.09</v>
      </c>
      <c r="D426" s="128">
        <v>0.09</v>
      </c>
      <c r="E426" s="128">
        <v>0.1</v>
      </c>
      <c r="F426" s="128">
        <v>0.11</v>
      </c>
      <c r="G426" s="128">
        <v>0.12</v>
      </c>
      <c r="H426" s="128">
        <v>0.14000000000000001</v>
      </c>
      <c r="I426" s="128">
        <v>0.16</v>
      </c>
      <c r="J426" s="128">
        <v>0.28000000000000003</v>
      </c>
      <c r="K426" s="128">
        <v>0.51</v>
      </c>
      <c r="L426" s="128">
        <v>0.74</v>
      </c>
      <c r="M426" s="128">
        <v>1.29</v>
      </c>
      <c r="N426" s="129">
        <v>1.52</v>
      </c>
      <c r="O426" s="119"/>
      <c r="P426" s="120">
        <f t="shared" si="787"/>
        <v>44071</v>
      </c>
      <c r="Q426" s="121">
        <f t="shared" ref="Q426:W426" si="1289">SUMIF($B$9:$N$9,Q$9,$B426:$N426)/100</f>
        <v>8.9999999999999998E-4</v>
      </c>
      <c r="R426" s="121">
        <f t="shared" si="1289"/>
        <v>8.9999999999999998E-4</v>
      </c>
      <c r="S426" s="121">
        <f t="shared" si="1289"/>
        <v>1E-3</v>
      </c>
      <c r="T426" s="121">
        <f t="shared" si="1289"/>
        <v>1.1000000000000001E-3</v>
      </c>
      <c r="U426" s="121">
        <f t="shared" si="1289"/>
        <v>1.1999999999999999E-3</v>
      </c>
      <c r="V426" s="121">
        <f t="shared" si="1289"/>
        <v>1.4000000000000002E-3</v>
      </c>
      <c r="W426" s="121">
        <f t="shared" si="1289"/>
        <v>1.6000000000000001E-3</v>
      </c>
      <c r="X426" s="122">
        <f t="shared" si="789"/>
        <v>2.2000000000000001E-3</v>
      </c>
      <c r="Y426" s="121">
        <f t="shared" si="790"/>
        <v>2.8000000000000004E-3</v>
      </c>
      <c r="Z426" s="122">
        <f t="shared" si="791"/>
        <v>3.9500000000000004E-3</v>
      </c>
      <c r="AA426" s="121">
        <f t="shared" si="792"/>
        <v>5.1000000000000004E-3</v>
      </c>
      <c r="AB426" s="122">
        <f t="shared" si="1244"/>
        <v>5.8666666666666667E-3</v>
      </c>
      <c r="AC426" s="122">
        <f t="shared" si="1244"/>
        <v>6.6333333333333331E-3</v>
      </c>
      <c r="AD426" s="121">
        <f t="shared" si="793"/>
        <v>7.4000000000000003E-3</v>
      </c>
      <c r="AE426" s="122">
        <f t="shared" ref="AE426:AM426" si="1290">+($AN426-$AD426)/10+AD426</f>
        <v>7.9500000000000005E-3</v>
      </c>
      <c r="AF426" s="122">
        <f t="shared" si="1290"/>
        <v>8.5000000000000006E-3</v>
      </c>
      <c r="AG426" s="122">
        <f t="shared" si="1290"/>
        <v>9.0500000000000008E-3</v>
      </c>
      <c r="AH426" s="122">
        <f t="shared" si="1290"/>
        <v>9.6000000000000009E-3</v>
      </c>
      <c r="AI426" s="122">
        <f t="shared" si="1290"/>
        <v>1.0150000000000001E-2</v>
      </c>
      <c r="AJ426" s="122">
        <f t="shared" si="1290"/>
        <v>1.0700000000000001E-2</v>
      </c>
      <c r="AK426" s="122">
        <f t="shared" si="1290"/>
        <v>1.1250000000000001E-2</v>
      </c>
      <c r="AL426" s="122">
        <f t="shared" si="1290"/>
        <v>1.1800000000000001E-2</v>
      </c>
      <c r="AM426" s="122">
        <f t="shared" si="1290"/>
        <v>1.2350000000000002E-2</v>
      </c>
      <c r="AN426" s="121">
        <f t="shared" si="795"/>
        <v>1.29E-2</v>
      </c>
      <c r="AO426" s="122">
        <f t="shared" ref="AO426:AW426" si="1291">+($AX426-$AN426)/10+AN426</f>
        <v>1.3129999999999999E-2</v>
      </c>
      <c r="AP426" s="122">
        <f t="shared" si="1291"/>
        <v>1.3359999999999999E-2</v>
      </c>
      <c r="AQ426" s="122">
        <f t="shared" si="1291"/>
        <v>1.3589999999999998E-2</v>
      </c>
      <c r="AR426" s="122">
        <f t="shared" si="1291"/>
        <v>1.3819999999999997E-2</v>
      </c>
      <c r="AS426" s="122">
        <f t="shared" si="1291"/>
        <v>1.4049999999999997E-2</v>
      </c>
      <c r="AT426" s="122">
        <f t="shared" si="1291"/>
        <v>1.4279999999999996E-2</v>
      </c>
      <c r="AU426" s="122">
        <f t="shared" si="1291"/>
        <v>1.4509999999999995E-2</v>
      </c>
      <c r="AV426" s="122">
        <f t="shared" si="1291"/>
        <v>1.4739999999999994E-2</v>
      </c>
      <c r="AW426" s="122">
        <f t="shared" si="1291"/>
        <v>1.4969999999999994E-2</v>
      </c>
      <c r="AX426" s="121">
        <f t="shared" si="797"/>
        <v>1.52E-2</v>
      </c>
    </row>
    <row r="427" spans="2:50" ht="15.75" customHeight="1" x14ac:dyDescent="0.2">
      <c r="B427" s="123">
        <v>44074</v>
      </c>
      <c r="C427" s="124">
        <v>0.08</v>
      </c>
      <c r="D427" s="124">
        <v>0.1</v>
      </c>
      <c r="E427" s="124">
        <v>0.11</v>
      </c>
      <c r="F427" s="124">
        <v>0.13</v>
      </c>
      <c r="G427" s="124">
        <v>0.12</v>
      </c>
      <c r="H427" s="124">
        <v>0.14000000000000001</v>
      </c>
      <c r="I427" s="124">
        <v>0.15</v>
      </c>
      <c r="J427" s="124">
        <v>0.28000000000000003</v>
      </c>
      <c r="K427" s="124">
        <v>0.5</v>
      </c>
      <c r="L427" s="124">
        <v>0.72</v>
      </c>
      <c r="M427" s="124">
        <v>1.26</v>
      </c>
      <c r="N427" s="125">
        <v>1.49</v>
      </c>
      <c r="O427" s="119"/>
      <c r="P427" s="120">
        <f t="shared" si="787"/>
        <v>44074</v>
      </c>
      <c r="Q427" s="126">
        <f t="shared" ref="Q427:W427" si="1292">SUMIF($B$9:$N$9,Q$9,$B427:$N427)/100</f>
        <v>8.0000000000000004E-4</v>
      </c>
      <c r="R427" s="126">
        <f t="shared" si="1292"/>
        <v>1E-3</v>
      </c>
      <c r="S427" s="126">
        <f t="shared" si="1292"/>
        <v>1.1000000000000001E-3</v>
      </c>
      <c r="T427" s="126">
        <f t="shared" si="1292"/>
        <v>1.2999999999999999E-3</v>
      </c>
      <c r="U427" s="126">
        <f t="shared" si="1292"/>
        <v>1.1999999999999999E-3</v>
      </c>
      <c r="V427" s="126">
        <f t="shared" si="1292"/>
        <v>1.4000000000000002E-3</v>
      </c>
      <c r="W427" s="126">
        <f t="shared" si="1292"/>
        <v>1.5E-3</v>
      </c>
      <c r="X427" s="127">
        <f t="shared" si="789"/>
        <v>2.15E-3</v>
      </c>
      <c r="Y427" s="126">
        <f t="shared" si="790"/>
        <v>2.8000000000000004E-3</v>
      </c>
      <c r="Z427" s="127">
        <f t="shared" si="791"/>
        <v>3.9000000000000003E-3</v>
      </c>
      <c r="AA427" s="126">
        <f t="shared" si="792"/>
        <v>5.0000000000000001E-3</v>
      </c>
      <c r="AB427" s="127">
        <f t="shared" si="1244"/>
        <v>5.7333333333333333E-3</v>
      </c>
      <c r="AC427" s="127">
        <f t="shared" si="1244"/>
        <v>6.4666666666666666E-3</v>
      </c>
      <c r="AD427" s="126">
        <f t="shared" si="793"/>
        <v>7.1999999999999998E-3</v>
      </c>
      <c r="AE427" s="127">
        <f t="shared" ref="AE427:AM427" si="1293">+($AN427-$AD427)/10+AD427</f>
        <v>7.7399999999999995E-3</v>
      </c>
      <c r="AF427" s="127">
        <f t="shared" si="1293"/>
        <v>8.2799999999999992E-3</v>
      </c>
      <c r="AG427" s="127">
        <f t="shared" si="1293"/>
        <v>8.8199999999999997E-3</v>
      </c>
      <c r="AH427" s="127">
        <f t="shared" si="1293"/>
        <v>9.3600000000000003E-3</v>
      </c>
      <c r="AI427" s="127">
        <f t="shared" si="1293"/>
        <v>9.9000000000000008E-3</v>
      </c>
      <c r="AJ427" s="127">
        <f t="shared" si="1293"/>
        <v>1.0440000000000001E-2</v>
      </c>
      <c r="AK427" s="127">
        <f t="shared" si="1293"/>
        <v>1.0980000000000002E-2</v>
      </c>
      <c r="AL427" s="127">
        <f t="shared" si="1293"/>
        <v>1.1520000000000002E-2</v>
      </c>
      <c r="AM427" s="127">
        <f t="shared" si="1293"/>
        <v>1.2060000000000003E-2</v>
      </c>
      <c r="AN427" s="126">
        <f t="shared" si="795"/>
        <v>1.26E-2</v>
      </c>
      <c r="AO427" s="127">
        <f t="shared" ref="AO427:AW427" si="1294">+($AX427-$AN427)/10+AN427</f>
        <v>1.2829999999999999E-2</v>
      </c>
      <c r="AP427" s="127">
        <f t="shared" si="1294"/>
        <v>1.3059999999999999E-2</v>
      </c>
      <c r="AQ427" s="127">
        <f t="shared" si="1294"/>
        <v>1.3289999999999998E-2</v>
      </c>
      <c r="AR427" s="127">
        <f t="shared" si="1294"/>
        <v>1.3519999999999997E-2</v>
      </c>
      <c r="AS427" s="127">
        <f t="shared" si="1294"/>
        <v>1.3749999999999997E-2</v>
      </c>
      <c r="AT427" s="127">
        <f t="shared" si="1294"/>
        <v>1.3979999999999996E-2</v>
      </c>
      <c r="AU427" s="127">
        <f t="shared" si="1294"/>
        <v>1.4209999999999995E-2</v>
      </c>
      <c r="AV427" s="127">
        <f t="shared" si="1294"/>
        <v>1.4439999999999995E-2</v>
      </c>
      <c r="AW427" s="127">
        <f t="shared" si="1294"/>
        <v>1.4669999999999994E-2</v>
      </c>
      <c r="AX427" s="126">
        <f t="shared" si="797"/>
        <v>1.49E-2</v>
      </c>
    </row>
    <row r="428" spans="2:50" ht="15.75" customHeight="1" x14ac:dyDescent="0.2">
      <c r="B428" s="123">
        <v>44075</v>
      </c>
      <c r="C428" s="128">
        <v>0.09</v>
      </c>
      <c r="D428" s="128">
        <v>0.11</v>
      </c>
      <c r="E428" s="128">
        <v>0.12</v>
      </c>
      <c r="F428" s="128">
        <v>0.13</v>
      </c>
      <c r="G428" s="128">
        <v>0.12</v>
      </c>
      <c r="H428" s="128">
        <v>0.13</v>
      </c>
      <c r="I428" s="128">
        <v>0.14000000000000001</v>
      </c>
      <c r="J428" s="128">
        <v>0.26</v>
      </c>
      <c r="K428" s="128">
        <v>0.46</v>
      </c>
      <c r="L428" s="128">
        <v>0.68</v>
      </c>
      <c r="M428" s="128">
        <v>1.2</v>
      </c>
      <c r="N428" s="129">
        <v>1.43</v>
      </c>
      <c r="O428" s="119"/>
      <c r="P428" s="120">
        <f t="shared" si="787"/>
        <v>44075</v>
      </c>
      <c r="Q428" s="121">
        <f t="shared" ref="Q428:W428" si="1295">SUMIF($B$9:$N$9,Q$9,$B428:$N428)/100</f>
        <v>8.9999999999999998E-4</v>
      </c>
      <c r="R428" s="121">
        <f t="shared" si="1295"/>
        <v>1.1000000000000001E-3</v>
      </c>
      <c r="S428" s="121">
        <f t="shared" si="1295"/>
        <v>1.1999999999999999E-3</v>
      </c>
      <c r="T428" s="121">
        <f t="shared" si="1295"/>
        <v>1.2999999999999999E-3</v>
      </c>
      <c r="U428" s="121">
        <f t="shared" si="1295"/>
        <v>1.1999999999999999E-3</v>
      </c>
      <c r="V428" s="121">
        <f t="shared" si="1295"/>
        <v>1.2999999999999999E-3</v>
      </c>
      <c r="W428" s="121">
        <f t="shared" si="1295"/>
        <v>1.4000000000000002E-3</v>
      </c>
      <c r="X428" s="122">
        <f t="shared" si="789"/>
        <v>2E-3</v>
      </c>
      <c r="Y428" s="121">
        <f t="shared" si="790"/>
        <v>2.5999999999999999E-3</v>
      </c>
      <c r="Z428" s="122">
        <f t="shared" si="791"/>
        <v>3.5999999999999999E-3</v>
      </c>
      <c r="AA428" s="121">
        <f t="shared" si="792"/>
        <v>4.5999999999999999E-3</v>
      </c>
      <c r="AB428" s="122">
        <f t="shared" si="1244"/>
        <v>5.3333333333333332E-3</v>
      </c>
      <c r="AC428" s="122">
        <f t="shared" si="1244"/>
        <v>6.0666666666666664E-3</v>
      </c>
      <c r="AD428" s="121">
        <f t="shared" si="793"/>
        <v>6.8000000000000005E-3</v>
      </c>
      <c r="AE428" s="122">
        <f t="shared" ref="AE428:AM428" si="1296">+($AN428-$AD428)/10+AD428</f>
        <v>7.3200000000000001E-3</v>
      </c>
      <c r="AF428" s="122">
        <f t="shared" si="1296"/>
        <v>7.8399999999999997E-3</v>
      </c>
      <c r="AG428" s="122">
        <f t="shared" si="1296"/>
        <v>8.3599999999999994E-3</v>
      </c>
      <c r="AH428" s="122">
        <f t="shared" si="1296"/>
        <v>8.879999999999999E-3</v>
      </c>
      <c r="AI428" s="122">
        <f t="shared" si="1296"/>
        <v>9.3999999999999986E-3</v>
      </c>
      <c r="AJ428" s="122">
        <f t="shared" si="1296"/>
        <v>9.9199999999999983E-3</v>
      </c>
      <c r="AK428" s="122">
        <f t="shared" si="1296"/>
        <v>1.0439999999999998E-2</v>
      </c>
      <c r="AL428" s="122">
        <f t="shared" si="1296"/>
        <v>1.0959999999999998E-2</v>
      </c>
      <c r="AM428" s="122">
        <f t="shared" si="1296"/>
        <v>1.1479999999999997E-2</v>
      </c>
      <c r="AN428" s="121">
        <f t="shared" si="795"/>
        <v>1.2E-2</v>
      </c>
      <c r="AO428" s="122">
        <f t="shared" ref="AO428:AW428" si="1297">+($AX428-$AN428)/10+AN428</f>
        <v>1.223E-2</v>
      </c>
      <c r="AP428" s="122">
        <f t="shared" si="1297"/>
        <v>1.2459999999999999E-2</v>
      </c>
      <c r="AQ428" s="122">
        <f t="shared" si="1297"/>
        <v>1.2689999999999998E-2</v>
      </c>
      <c r="AR428" s="122">
        <f t="shared" si="1297"/>
        <v>1.2919999999999997E-2</v>
      </c>
      <c r="AS428" s="122">
        <f t="shared" si="1297"/>
        <v>1.3149999999999997E-2</v>
      </c>
      <c r="AT428" s="122">
        <f t="shared" si="1297"/>
        <v>1.3379999999999996E-2</v>
      </c>
      <c r="AU428" s="122">
        <f t="shared" si="1297"/>
        <v>1.3609999999999995E-2</v>
      </c>
      <c r="AV428" s="122">
        <f t="shared" si="1297"/>
        <v>1.3839999999999995E-2</v>
      </c>
      <c r="AW428" s="122">
        <f t="shared" si="1297"/>
        <v>1.4069999999999994E-2</v>
      </c>
      <c r="AX428" s="121">
        <f t="shared" si="797"/>
        <v>1.43E-2</v>
      </c>
    </row>
    <row r="429" spans="2:50" ht="15.75" customHeight="1" x14ac:dyDescent="0.2">
      <c r="B429" s="123">
        <v>44076</v>
      </c>
      <c r="C429" s="124">
        <v>0.1</v>
      </c>
      <c r="D429" s="124">
        <v>0.1</v>
      </c>
      <c r="E429" s="124">
        <v>0.12</v>
      </c>
      <c r="F429" s="124">
        <v>0.12</v>
      </c>
      <c r="G429" s="124">
        <v>0.13</v>
      </c>
      <c r="H429" s="124">
        <v>0.14000000000000001</v>
      </c>
      <c r="I429" s="124">
        <v>0.16</v>
      </c>
      <c r="J429" s="124">
        <v>0.26</v>
      </c>
      <c r="K429" s="124">
        <v>0.45</v>
      </c>
      <c r="L429" s="124">
        <v>0.66</v>
      </c>
      <c r="M429" s="124">
        <v>1.1599999999999999</v>
      </c>
      <c r="N429" s="125">
        <v>1.38</v>
      </c>
      <c r="O429" s="119"/>
      <c r="P429" s="120">
        <f t="shared" si="787"/>
        <v>44076</v>
      </c>
      <c r="Q429" s="126">
        <f t="shared" ref="Q429:W429" si="1298">SUMIF($B$9:$N$9,Q$9,$B429:$N429)/100</f>
        <v>1E-3</v>
      </c>
      <c r="R429" s="126">
        <f t="shared" si="1298"/>
        <v>1E-3</v>
      </c>
      <c r="S429" s="126">
        <f t="shared" si="1298"/>
        <v>1.1999999999999999E-3</v>
      </c>
      <c r="T429" s="126">
        <f t="shared" si="1298"/>
        <v>1.1999999999999999E-3</v>
      </c>
      <c r="U429" s="126">
        <f t="shared" si="1298"/>
        <v>1.2999999999999999E-3</v>
      </c>
      <c r="V429" s="126">
        <f t="shared" si="1298"/>
        <v>1.4000000000000002E-3</v>
      </c>
      <c r="W429" s="126">
        <f t="shared" si="1298"/>
        <v>1.6000000000000001E-3</v>
      </c>
      <c r="X429" s="127">
        <f t="shared" si="789"/>
        <v>2.0999999999999999E-3</v>
      </c>
      <c r="Y429" s="126">
        <f t="shared" si="790"/>
        <v>2.5999999999999999E-3</v>
      </c>
      <c r="Z429" s="127">
        <f t="shared" si="791"/>
        <v>3.5500000000000002E-3</v>
      </c>
      <c r="AA429" s="126">
        <f t="shared" si="792"/>
        <v>4.5000000000000005E-3</v>
      </c>
      <c r="AB429" s="127">
        <f t="shared" si="1244"/>
        <v>5.2000000000000006E-3</v>
      </c>
      <c r="AC429" s="127">
        <f t="shared" si="1244"/>
        <v>5.9000000000000007E-3</v>
      </c>
      <c r="AD429" s="126">
        <f t="shared" si="793"/>
        <v>6.6E-3</v>
      </c>
      <c r="AE429" s="127">
        <f t="shared" ref="AE429:AM429" si="1299">+($AN429-$AD429)/10+AD429</f>
        <v>7.0999999999999995E-3</v>
      </c>
      <c r="AF429" s="127">
        <f t="shared" si="1299"/>
        <v>7.5999999999999991E-3</v>
      </c>
      <c r="AG429" s="127">
        <f t="shared" si="1299"/>
        <v>8.0999999999999996E-3</v>
      </c>
      <c r="AH429" s="127">
        <f t="shared" si="1299"/>
        <v>8.6E-3</v>
      </c>
      <c r="AI429" s="127">
        <f t="shared" si="1299"/>
        <v>9.1000000000000004E-3</v>
      </c>
      <c r="AJ429" s="127">
        <f t="shared" si="1299"/>
        <v>9.6000000000000009E-3</v>
      </c>
      <c r="AK429" s="127">
        <f t="shared" si="1299"/>
        <v>1.0100000000000001E-2</v>
      </c>
      <c r="AL429" s="127">
        <f t="shared" si="1299"/>
        <v>1.0600000000000002E-2</v>
      </c>
      <c r="AM429" s="127">
        <f t="shared" si="1299"/>
        <v>1.1100000000000002E-2</v>
      </c>
      <c r="AN429" s="126">
        <f t="shared" si="795"/>
        <v>1.1599999999999999E-2</v>
      </c>
      <c r="AO429" s="127">
        <f t="shared" ref="AO429:AW429" si="1300">+($AX429-$AN429)/10+AN429</f>
        <v>1.1819999999999999E-2</v>
      </c>
      <c r="AP429" s="127">
        <f t="shared" si="1300"/>
        <v>1.2039999999999999E-2</v>
      </c>
      <c r="AQ429" s="127">
        <f t="shared" si="1300"/>
        <v>1.2259999999999998E-2</v>
      </c>
      <c r="AR429" s="127">
        <f t="shared" si="1300"/>
        <v>1.2479999999999998E-2</v>
      </c>
      <c r="AS429" s="127">
        <f t="shared" si="1300"/>
        <v>1.2699999999999998E-2</v>
      </c>
      <c r="AT429" s="127">
        <f t="shared" si="1300"/>
        <v>1.2919999999999997E-2</v>
      </c>
      <c r="AU429" s="127">
        <f t="shared" si="1300"/>
        <v>1.3139999999999997E-2</v>
      </c>
      <c r="AV429" s="127">
        <f t="shared" si="1300"/>
        <v>1.3359999999999997E-2</v>
      </c>
      <c r="AW429" s="127">
        <f t="shared" si="1300"/>
        <v>1.3579999999999997E-2</v>
      </c>
      <c r="AX429" s="126">
        <f t="shared" si="797"/>
        <v>1.38E-2</v>
      </c>
    </row>
    <row r="430" spans="2:50" ht="15.75" customHeight="1" x14ac:dyDescent="0.2">
      <c r="B430" s="123">
        <v>44077</v>
      </c>
      <c r="C430" s="128">
        <v>0.1</v>
      </c>
      <c r="D430" s="128">
        <v>0.11</v>
      </c>
      <c r="E430" s="128">
        <v>0.11</v>
      </c>
      <c r="F430" s="128">
        <v>0.12</v>
      </c>
      <c r="G430" s="128">
        <v>0.12</v>
      </c>
      <c r="H430" s="128">
        <v>0.13</v>
      </c>
      <c r="I430" s="128">
        <v>0.15</v>
      </c>
      <c r="J430" s="128">
        <v>0.24</v>
      </c>
      <c r="K430" s="128">
        <v>0.43</v>
      </c>
      <c r="L430" s="128">
        <v>0.63</v>
      </c>
      <c r="M430" s="128">
        <v>1.1299999999999999</v>
      </c>
      <c r="N430" s="129">
        <v>1.34</v>
      </c>
      <c r="O430" s="119"/>
      <c r="P430" s="120">
        <f t="shared" si="787"/>
        <v>44077</v>
      </c>
      <c r="Q430" s="121">
        <f t="shared" ref="Q430:W430" si="1301">SUMIF($B$9:$N$9,Q$9,$B430:$N430)/100</f>
        <v>1E-3</v>
      </c>
      <c r="R430" s="121">
        <f t="shared" si="1301"/>
        <v>1.1000000000000001E-3</v>
      </c>
      <c r="S430" s="121">
        <f t="shared" si="1301"/>
        <v>1.1000000000000001E-3</v>
      </c>
      <c r="T430" s="121">
        <f t="shared" si="1301"/>
        <v>1.1999999999999999E-3</v>
      </c>
      <c r="U430" s="121">
        <f t="shared" si="1301"/>
        <v>1.1999999999999999E-3</v>
      </c>
      <c r="V430" s="121">
        <f t="shared" si="1301"/>
        <v>1.2999999999999999E-3</v>
      </c>
      <c r="W430" s="121">
        <f t="shared" si="1301"/>
        <v>1.5E-3</v>
      </c>
      <c r="X430" s="122">
        <f t="shared" si="789"/>
        <v>1.9499999999999999E-3</v>
      </c>
      <c r="Y430" s="121">
        <f t="shared" si="790"/>
        <v>2.3999999999999998E-3</v>
      </c>
      <c r="Z430" s="122">
        <f t="shared" si="791"/>
        <v>3.3499999999999997E-3</v>
      </c>
      <c r="AA430" s="121">
        <f t="shared" si="792"/>
        <v>4.3E-3</v>
      </c>
      <c r="AB430" s="122">
        <f t="shared" si="1244"/>
        <v>4.966666666666667E-3</v>
      </c>
      <c r="AC430" s="122">
        <f t="shared" si="1244"/>
        <v>5.6333333333333339E-3</v>
      </c>
      <c r="AD430" s="121">
        <f t="shared" si="793"/>
        <v>6.3E-3</v>
      </c>
      <c r="AE430" s="122">
        <f t="shared" ref="AE430:AM430" si="1302">+($AN430-$AD430)/10+AD430</f>
        <v>6.7999999999999996E-3</v>
      </c>
      <c r="AF430" s="122">
        <f t="shared" si="1302"/>
        <v>7.2999999999999992E-3</v>
      </c>
      <c r="AG430" s="122">
        <f t="shared" si="1302"/>
        <v>7.7999999999999988E-3</v>
      </c>
      <c r="AH430" s="122">
        <f t="shared" si="1302"/>
        <v>8.2999999999999984E-3</v>
      </c>
      <c r="AI430" s="122">
        <f t="shared" si="1302"/>
        <v>8.7999999999999988E-3</v>
      </c>
      <c r="AJ430" s="122">
        <f t="shared" si="1302"/>
        <v>9.2999999999999992E-3</v>
      </c>
      <c r="AK430" s="122">
        <f t="shared" si="1302"/>
        <v>9.7999999999999997E-3</v>
      </c>
      <c r="AL430" s="122">
        <f t="shared" si="1302"/>
        <v>1.03E-2</v>
      </c>
      <c r="AM430" s="122">
        <f t="shared" si="1302"/>
        <v>1.0800000000000001E-2</v>
      </c>
      <c r="AN430" s="121">
        <f t="shared" si="795"/>
        <v>1.1299999999999999E-2</v>
      </c>
      <c r="AO430" s="122">
        <f t="shared" ref="AO430:AW430" si="1303">+($AX430-$AN430)/10+AN430</f>
        <v>1.1509999999999999E-2</v>
      </c>
      <c r="AP430" s="122">
        <f t="shared" si="1303"/>
        <v>1.172E-2</v>
      </c>
      <c r="AQ430" s="122">
        <f t="shared" si="1303"/>
        <v>1.193E-2</v>
      </c>
      <c r="AR430" s="122">
        <f t="shared" si="1303"/>
        <v>1.214E-2</v>
      </c>
      <c r="AS430" s="122">
        <f t="shared" si="1303"/>
        <v>1.235E-2</v>
      </c>
      <c r="AT430" s="122">
        <f t="shared" si="1303"/>
        <v>1.256E-2</v>
      </c>
      <c r="AU430" s="122">
        <f t="shared" si="1303"/>
        <v>1.277E-2</v>
      </c>
      <c r="AV430" s="122">
        <f t="shared" si="1303"/>
        <v>1.298E-2</v>
      </c>
      <c r="AW430" s="122">
        <f t="shared" si="1303"/>
        <v>1.319E-2</v>
      </c>
      <c r="AX430" s="121">
        <f t="shared" si="797"/>
        <v>1.34E-2</v>
      </c>
    </row>
    <row r="431" spans="2:50" ht="15.75" customHeight="1" x14ac:dyDescent="0.2">
      <c r="B431" s="123">
        <v>44078</v>
      </c>
      <c r="C431" s="124">
        <v>0.09</v>
      </c>
      <c r="D431" s="124">
        <v>0.1</v>
      </c>
      <c r="E431" s="124">
        <v>0.11</v>
      </c>
      <c r="F431" s="124">
        <v>0.12</v>
      </c>
      <c r="G431" s="124">
        <v>0.13</v>
      </c>
      <c r="H431" s="124">
        <v>0.14000000000000001</v>
      </c>
      <c r="I431" s="124">
        <v>0.18</v>
      </c>
      <c r="J431" s="124">
        <v>0.3</v>
      </c>
      <c r="K431" s="124">
        <v>0.5</v>
      </c>
      <c r="L431" s="124">
        <v>0.72</v>
      </c>
      <c r="M431" s="124">
        <v>1.25</v>
      </c>
      <c r="N431" s="125">
        <v>1.46</v>
      </c>
      <c r="O431" s="119"/>
      <c r="P431" s="120">
        <f t="shared" si="787"/>
        <v>44078</v>
      </c>
      <c r="Q431" s="126">
        <f t="shared" ref="Q431:W431" si="1304">SUMIF($B$9:$N$9,Q$9,$B431:$N431)/100</f>
        <v>8.9999999999999998E-4</v>
      </c>
      <c r="R431" s="126">
        <f t="shared" si="1304"/>
        <v>1E-3</v>
      </c>
      <c r="S431" s="126">
        <f t="shared" si="1304"/>
        <v>1.1000000000000001E-3</v>
      </c>
      <c r="T431" s="126">
        <f t="shared" si="1304"/>
        <v>1.1999999999999999E-3</v>
      </c>
      <c r="U431" s="126">
        <f t="shared" si="1304"/>
        <v>1.2999999999999999E-3</v>
      </c>
      <c r="V431" s="126">
        <f t="shared" si="1304"/>
        <v>1.4000000000000002E-3</v>
      </c>
      <c r="W431" s="126">
        <f t="shared" si="1304"/>
        <v>1.8E-3</v>
      </c>
      <c r="X431" s="127">
        <f t="shared" si="789"/>
        <v>2.4000000000000002E-3</v>
      </c>
      <c r="Y431" s="126">
        <f t="shared" si="790"/>
        <v>3.0000000000000001E-3</v>
      </c>
      <c r="Z431" s="127">
        <f t="shared" si="791"/>
        <v>4.0000000000000001E-3</v>
      </c>
      <c r="AA431" s="126">
        <f t="shared" si="792"/>
        <v>5.0000000000000001E-3</v>
      </c>
      <c r="AB431" s="127">
        <f t="shared" ref="AB431:AC450" si="1305">+($AD431-$AA431)/3+AA431</f>
        <v>5.7333333333333333E-3</v>
      </c>
      <c r="AC431" s="127">
        <f t="shared" si="1305"/>
        <v>6.4666666666666666E-3</v>
      </c>
      <c r="AD431" s="126">
        <f t="shared" si="793"/>
        <v>7.1999999999999998E-3</v>
      </c>
      <c r="AE431" s="127">
        <f t="shared" ref="AE431:AM431" si="1306">+($AN431-$AD431)/10+AD431</f>
        <v>7.7299999999999999E-3</v>
      </c>
      <c r="AF431" s="127">
        <f t="shared" si="1306"/>
        <v>8.26E-3</v>
      </c>
      <c r="AG431" s="127">
        <f t="shared" si="1306"/>
        <v>8.7899999999999992E-3</v>
      </c>
      <c r="AH431" s="127">
        <f t="shared" si="1306"/>
        <v>9.3199999999999984E-3</v>
      </c>
      <c r="AI431" s="127">
        <f t="shared" si="1306"/>
        <v>9.8499999999999976E-3</v>
      </c>
      <c r="AJ431" s="127">
        <f t="shared" si="1306"/>
        <v>1.0379999999999997E-2</v>
      </c>
      <c r="AK431" s="127">
        <f t="shared" si="1306"/>
        <v>1.0909999999999996E-2</v>
      </c>
      <c r="AL431" s="127">
        <f t="shared" si="1306"/>
        <v>1.1439999999999995E-2</v>
      </c>
      <c r="AM431" s="127">
        <f t="shared" si="1306"/>
        <v>1.1969999999999995E-2</v>
      </c>
      <c r="AN431" s="126">
        <f t="shared" si="795"/>
        <v>1.2500000000000001E-2</v>
      </c>
      <c r="AO431" s="127">
        <f t="shared" ref="AO431:AW431" si="1307">+($AX431-$AN431)/10+AN431</f>
        <v>1.2710000000000001E-2</v>
      </c>
      <c r="AP431" s="127">
        <f t="shared" si="1307"/>
        <v>1.2920000000000001E-2</v>
      </c>
      <c r="AQ431" s="127">
        <f t="shared" si="1307"/>
        <v>1.3130000000000001E-2</v>
      </c>
      <c r="AR431" s="127">
        <f t="shared" si="1307"/>
        <v>1.3340000000000001E-2</v>
      </c>
      <c r="AS431" s="127">
        <f t="shared" si="1307"/>
        <v>1.3550000000000001E-2</v>
      </c>
      <c r="AT431" s="127">
        <f t="shared" si="1307"/>
        <v>1.3760000000000001E-2</v>
      </c>
      <c r="AU431" s="127">
        <f t="shared" si="1307"/>
        <v>1.3970000000000002E-2</v>
      </c>
      <c r="AV431" s="127">
        <f t="shared" si="1307"/>
        <v>1.4180000000000002E-2</v>
      </c>
      <c r="AW431" s="127">
        <f t="shared" si="1307"/>
        <v>1.4390000000000002E-2</v>
      </c>
      <c r="AX431" s="126">
        <f t="shared" si="797"/>
        <v>1.46E-2</v>
      </c>
    </row>
    <row r="432" spans="2:50" ht="15.75" customHeight="1" x14ac:dyDescent="0.2">
      <c r="B432" s="123">
        <v>44082</v>
      </c>
      <c r="C432" s="128">
        <v>0.1</v>
      </c>
      <c r="D432" s="128">
        <v>0.1</v>
      </c>
      <c r="E432" s="128">
        <v>0.13</v>
      </c>
      <c r="F432" s="128">
        <v>0.14000000000000001</v>
      </c>
      <c r="G432" s="128">
        <v>0.15</v>
      </c>
      <c r="H432" s="128">
        <v>0.14000000000000001</v>
      </c>
      <c r="I432" s="128">
        <v>0.17</v>
      </c>
      <c r="J432" s="128">
        <v>0.28000000000000003</v>
      </c>
      <c r="K432" s="128">
        <v>0.47</v>
      </c>
      <c r="L432" s="128">
        <v>0.69</v>
      </c>
      <c r="M432" s="128">
        <v>1.22</v>
      </c>
      <c r="N432" s="129">
        <v>1.43</v>
      </c>
      <c r="O432" s="119"/>
      <c r="P432" s="120">
        <f t="shared" si="787"/>
        <v>44082</v>
      </c>
      <c r="Q432" s="121">
        <f t="shared" ref="Q432:W432" si="1308">SUMIF($B$9:$N$9,Q$9,$B432:$N432)/100</f>
        <v>1E-3</v>
      </c>
      <c r="R432" s="121">
        <f t="shared" si="1308"/>
        <v>1E-3</v>
      </c>
      <c r="S432" s="121">
        <f t="shared" si="1308"/>
        <v>1.2999999999999999E-3</v>
      </c>
      <c r="T432" s="121">
        <f t="shared" si="1308"/>
        <v>1.4000000000000002E-3</v>
      </c>
      <c r="U432" s="121">
        <f t="shared" si="1308"/>
        <v>1.5E-3</v>
      </c>
      <c r="V432" s="121">
        <f t="shared" si="1308"/>
        <v>1.4000000000000002E-3</v>
      </c>
      <c r="W432" s="121">
        <f t="shared" si="1308"/>
        <v>1.7000000000000001E-3</v>
      </c>
      <c r="X432" s="122">
        <f t="shared" si="789"/>
        <v>2.2500000000000003E-3</v>
      </c>
      <c r="Y432" s="121">
        <f t="shared" si="790"/>
        <v>2.8000000000000004E-3</v>
      </c>
      <c r="Z432" s="122">
        <f t="shared" si="791"/>
        <v>3.7499999999999999E-3</v>
      </c>
      <c r="AA432" s="121">
        <f t="shared" si="792"/>
        <v>4.6999999999999993E-3</v>
      </c>
      <c r="AB432" s="122">
        <f t="shared" si="1305"/>
        <v>5.4333333333333326E-3</v>
      </c>
      <c r="AC432" s="122">
        <f t="shared" si="1305"/>
        <v>6.1666666666666658E-3</v>
      </c>
      <c r="AD432" s="121">
        <f t="shared" si="793"/>
        <v>6.8999999999999999E-3</v>
      </c>
      <c r="AE432" s="122">
        <f t="shared" ref="AE432:AM432" si="1309">+($AN432-$AD432)/10+AD432</f>
        <v>7.43E-3</v>
      </c>
      <c r="AF432" s="122">
        <f t="shared" si="1309"/>
        <v>7.9600000000000001E-3</v>
      </c>
      <c r="AG432" s="122">
        <f t="shared" si="1309"/>
        <v>8.4899999999999993E-3</v>
      </c>
      <c r="AH432" s="122">
        <f t="shared" si="1309"/>
        <v>9.0199999999999985E-3</v>
      </c>
      <c r="AI432" s="122">
        <f t="shared" si="1309"/>
        <v>9.5499999999999977E-3</v>
      </c>
      <c r="AJ432" s="122">
        <f t="shared" si="1309"/>
        <v>1.0079999999999997E-2</v>
      </c>
      <c r="AK432" s="122">
        <f t="shared" si="1309"/>
        <v>1.0609999999999996E-2</v>
      </c>
      <c r="AL432" s="122">
        <f t="shared" si="1309"/>
        <v>1.1139999999999995E-2</v>
      </c>
      <c r="AM432" s="122">
        <f t="shared" si="1309"/>
        <v>1.1669999999999995E-2</v>
      </c>
      <c r="AN432" s="121">
        <f t="shared" si="795"/>
        <v>1.2199999999999999E-2</v>
      </c>
      <c r="AO432" s="122">
        <f t="shared" ref="AO432:AW432" si="1310">+($AX432-$AN432)/10+AN432</f>
        <v>1.2409999999999999E-2</v>
      </c>
      <c r="AP432" s="122">
        <f t="shared" si="1310"/>
        <v>1.2619999999999999E-2</v>
      </c>
      <c r="AQ432" s="122">
        <f t="shared" si="1310"/>
        <v>1.2829999999999999E-2</v>
      </c>
      <c r="AR432" s="122">
        <f t="shared" si="1310"/>
        <v>1.304E-2</v>
      </c>
      <c r="AS432" s="122">
        <f t="shared" si="1310"/>
        <v>1.325E-2</v>
      </c>
      <c r="AT432" s="122">
        <f t="shared" si="1310"/>
        <v>1.346E-2</v>
      </c>
      <c r="AU432" s="122">
        <f t="shared" si="1310"/>
        <v>1.367E-2</v>
      </c>
      <c r="AV432" s="122">
        <f t="shared" si="1310"/>
        <v>1.388E-2</v>
      </c>
      <c r="AW432" s="122">
        <f t="shared" si="1310"/>
        <v>1.409E-2</v>
      </c>
      <c r="AX432" s="121">
        <f t="shared" si="797"/>
        <v>1.43E-2</v>
      </c>
    </row>
    <row r="433" spans="2:50" ht="15.75" customHeight="1" x14ac:dyDescent="0.2">
      <c r="B433" s="123">
        <v>44083</v>
      </c>
      <c r="C433" s="124">
        <v>0.1</v>
      </c>
      <c r="D433" s="124">
        <v>0.11</v>
      </c>
      <c r="E433" s="124">
        <v>0.12</v>
      </c>
      <c r="F433" s="124">
        <v>0.14000000000000001</v>
      </c>
      <c r="G433" s="124">
        <v>0.14000000000000001</v>
      </c>
      <c r="H433" s="124">
        <v>0.14000000000000001</v>
      </c>
      <c r="I433" s="124">
        <v>0.17</v>
      </c>
      <c r="J433" s="124">
        <v>0.28000000000000003</v>
      </c>
      <c r="K433" s="124">
        <v>0.48</v>
      </c>
      <c r="L433" s="124">
        <v>0.71</v>
      </c>
      <c r="M433" s="124">
        <v>1.25</v>
      </c>
      <c r="N433" s="125">
        <v>1.45</v>
      </c>
      <c r="O433" s="119"/>
      <c r="P433" s="120">
        <f t="shared" si="787"/>
        <v>44083</v>
      </c>
      <c r="Q433" s="126">
        <f t="shared" ref="Q433:W433" si="1311">SUMIF($B$9:$N$9,Q$9,$B433:$N433)/100</f>
        <v>1E-3</v>
      </c>
      <c r="R433" s="126">
        <f t="shared" si="1311"/>
        <v>1.1000000000000001E-3</v>
      </c>
      <c r="S433" s="126">
        <f t="shared" si="1311"/>
        <v>1.1999999999999999E-3</v>
      </c>
      <c r="T433" s="126">
        <f t="shared" si="1311"/>
        <v>1.4000000000000002E-3</v>
      </c>
      <c r="U433" s="126">
        <f t="shared" si="1311"/>
        <v>1.4000000000000002E-3</v>
      </c>
      <c r="V433" s="126">
        <f t="shared" si="1311"/>
        <v>1.4000000000000002E-3</v>
      </c>
      <c r="W433" s="126">
        <f t="shared" si="1311"/>
        <v>1.7000000000000001E-3</v>
      </c>
      <c r="X433" s="127">
        <f t="shared" si="789"/>
        <v>2.2500000000000003E-3</v>
      </c>
      <c r="Y433" s="126">
        <f t="shared" si="790"/>
        <v>2.8000000000000004E-3</v>
      </c>
      <c r="Z433" s="127">
        <f t="shared" si="791"/>
        <v>3.8E-3</v>
      </c>
      <c r="AA433" s="126">
        <f t="shared" si="792"/>
        <v>4.7999999999999996E-3</v>
      </c>
      <c r="AB433" s="127">
        <f t="shared" si="1305"/>
        <v>5.5666666666666659E-3</v>
      </c>
      <c r="AC433" s="127">
        <f t="shared" si="1305"/>
        <v>6.3333333333333323E-3</v>
      </c>
      <c r="AD433" s="126">
        <f t="shared" si="793"/>
        <v>7.0999999999999995E-3</v>
      </c>
      <c r="AE433" s="127">
        <f t="shared" ref="AE433:AM433" si="1312">+($AN433-$AD433)/10+AD433</f>
        <v>7.6399999999999992E-3</v>
      </c>
      <c r="AF433" s="127">
        <f t="shared" si="1312"/>
        <v>8.1799999999999998E-3</v>
      </c>
      <c r="AG433" s="127">
        <f t="shared" si="1312"/>
        <v>8.7200000000000003E-3</v>
      </c>
      <c r="AH433" s="127">
        <f t="shared" si="1312"/>
        <v>9.2600000000000009E-3</v>
      </c>
      <c r="AI433" s="127">
        <f t="shared" si="1312"/>
        <v>9.8000000000000014E-3</v>
      </c>
      <c r="AJ433" s="127">
        <f t="shared" si="1312"/>
        <v>1.0340000000000002E-2</v>
      </c>
      <c r="AK433" s="127">
        <f t="shared" si="1312"/>
        <v>1.0880000000000003E-2</v>
      </c>
      <c r="AL433" s="127">
        <f t="shared" si="1312"/>
        <v>1.1420000000000003E-2</v>
      </c>
      <c r="AM433" s="127">
        <f t="shared" si="1312"/>
        <v>1.1960000000000004E-2</v>
      </c>
      <c r="AN433" s="126">
        <f t="shared" si="795"/>
        <v>1.2500000000000001E-2</v>
      </c>
      <c r="AO433" s="127">
        <f t="shared" ref="AO433:AW433" si="1313">+($AX433-$AN433)/10+AN433</f>
        <v>1.2700000000000001E-2</v>
      </c>
      <c r="AP433" s="127">
        <f t="shared" si="1313"/>
        <v>1.2900000000000002E-2</v>
      </c>
      <c r="AQ433" s="127">
        <f t="shared" si="1313"/>
        <v>1.3100000000000002E-2</v>
      </c>
      <c r="AR433" s="127">
        <f t="shared" si="1313"/>
        <v>1.3300000000000003E-2</v>
      </c>
      <c r="AS433" s="127">
        <f t="shared" si="1313"/>
        <v>1.3500000000000003E-2</v>
      </c>
      <c r="AT433" s="127">
        <f t="shared" si="1313"/>
        <v>1.3700000000000004E-2</v>
      </c>
      <c r="AU433" s="127">
        <f t="shared" si="1313"/>
        <v>1.3900000000000004E-2</v>
      </c>
      <c r="AV433" s="127">
        <f t="shared" si="1313"/>
        <v>1.4100000000000005E-2</v>
      </c>
      <c r="AW433" s="127">
        <f t="shared" si="1313"/>
        <v>1.4300000000000005E-2</v>
      </c>
      <c r="AX433" s="126">
        <f t="shared" si="797"/>
        <v>1.4499999999999999E-2</v>
      </c>
    </row>
    <row r="434" spans="2:50" ht="15.75" customHeight="1" x14ac:dyDescent="0.2">
      <c r="B434" s="123">
        <v>44084</v>
      </c>
      <c r="C434" s="128">
        <v>0.1</v>
      </c>
      <c r="D434" s="128">
        <v>0.11</v>
      </c>
      <c r="E434" s="128">
        <v>0.12</v>
      </c>
      <c r="F434" s="128">
        <v>0.12</v>
      </c>
      <c r="G434" s="128">
        <v>0.15</v>
      </c>
      <c r="H434" s="128">
        <v>0.14000000000000001</v>
      </c>
      <c r="I434" s="128">
        <v>0.17</v>
      </c>
      <c r="J434" s="128">
        <v>0.26</v>
      </c>
      <c r="K434" s="128">
        <v>0.46</v>
      </c>
      <c r="L434" s="128">
        <v>0.68</v>
      </c>
      <c r="M434" s="128">
        <v>1.22</v>
      </c>
      <c r="N434" s="129">
        <v>1.43</v>
      </c>
      <c r="O434" s="119"/>
      <c r="P434" s="120">
        <f t="shared" si="787"/>
        <v>44084</v>
      </c>
      <c r="Q434" s="121">
        <f t="shared" ref="Q434:W434" si="1314">SUMIF($B$9:$N$9,Q$9,$B434:$N434)/100</f>
        <v>1E-3</v>
      </c>
      <c r="R434" s="121">
        <f t="shared" si="1314"/>
        <v>1.1000000000000001E-3</v>
      </c>
      <c r="S434" s="121">
        <f t="shared" si="1314"/>
        <v>1.1999999999999999E-3</v>
      </c>
      <c r="T434" s="121">
        <f t="shared" si="1314"/>
        <v>1.1999999999999999E-3</v>
      </c>
      <c r="U434" s="121">
        <f t="shared" si="1314"/>
        <v>1.5E-3</v>
      </c>
      <c r="V434" s="121">
        <f t="shared" si="1314"/>
        <v>1.4000000000000002E-3</v>
      </c>
      <c r="W434" s="121">
        <f t="shared" si="1314"/>
        <v>1.7000000000000001E-3</v>
      </c>
      <c r="X434" s="122">
        <f t="shared" si="789"/>
        <v>2.15E-3</v>
      </c>
      <c r="Y434" s="121">
        <f t="shared" si="790"/>
        <v>2.5999999999999999E-3</v>
      </c>
      <c r="Z434" s="122">
        <f t="shared" si="791"/>
        <v>3.5999999999999999E-3</v>
      </c>
      <c r="AA434" s="121">
        <f t="shared" si="792"/>
        <v>4.5999999999999999E-3</v>
      </c>
      <c r="AB434" s="122">
        <f t="shared" si="1305"/>
        <v>5.3333333333333332E-3</v>
      </c>
      <c r="AC434" s="122">
        <f t="shared" si="1305"/>
        <v>6.0666666666666664E-3</v>
      </c>
      <c r="AD434" s="121">
        <f t="shared" si="793"/>
        <v>6.8000000000000005E-3</v>
      </c>
      <c r="AE434" s="122">
        <f t="shared" ref="AE434:AM434" si="1315">+($AN434-$AD434)/10+AD434</f>
        <v>7.3400000000000002E-3</v>
      </c>
      <c r="AF434" s="122">
        <f t="shared" si="1315"/>
        <v>7.8799999999999999E-3</v>
      </c>
      <c r="AG434" s="122">
        <f t="shared" si="1315"/>
        <v>8.4200000000000004E-3</v>
      </c>
      <c r="AH434" s="122">
        <f t="shared" si="1315"/>
        <v>8.9600000000000009E-3</v>
      </c>
      <c r="AI434" s="122">
        <f t="shared" si="1315"/>
        <v>9.5000000000000015E-3</v>
      </c>
      <c r="AJ434" s="122">
        <f t="shared" si="1315"/>
        <v>1.0040000000000002E-2</v>
      </c>
      <c r="AK434" s="122">
        <f t="shared" si="1315"/>
        <v>1.0580000000000003E-2</v>
      </c>
      <c r="AL434" s="122">
        <f t="shared" si="1315"/>
        <v>1.1120000000000003E-2</v>
      </c>
      <c r="AM434" s="122">
        <f t="shared" si="1315"/>
        <v>1.1660000000000004E-2</v>
      </c>
      <c r="AN434" s="121">
        <f t="shared" si="795"/>
        <v>1.2199999999999999E-2</v>
      </c>
      <c r="AO434" s="122">
        <f t="shared" ref="AO434:AW434" si="1316">+($AX434-$AN434)/10+AN434</f>
        <v>1.2409999999999999E-2</v>
      </c>
      <c r="AP434" s="122">
        <f t="shared" si="1316"/>
        <v>1.2619999999999999E-2</v>
      </c>
      <c r="AQ434" s="122">
        <f t="shared" si="1316"/>
        <v>1.2829999999999999E-2</v>
      </c>
      <c r="AR434" s="122">
        <f t="shared" si="1316"/>
        <v>1.304E-2</v>
      </c>
      <c r="AS434" s="122">
        <f t="shared" si="1316"/>
        <v>1.325E-2</v>
      </c>
      <c r="AT434" s="122">
        <f t="shared" si="1316"/>
        <v>1.346E-2</v>
      </c>
      <c r="AU434" s="122">
        <f t="shared" si="1316"/>
        <v>1.367E-2</v>
      </c>
      <c r="AV434" s="122">
        <f t="shared" si="1316"/>
        <v>1.388E-2</v>
      </c>
      <c r="AW434" s="122">
        <f t="shared" si="1316"/>
        <v>1.409E-2</v>
      </c>
      <c r="AX434" s="121">
        <f t="shared" si="797"/>
        <v>1.43E-2</v>
      </c>
    </row>
    <row r="435" spans="2:50" ht="15.75" customHeight="1" x14ac:dyDescent="0.2">
      <c r="B435" s="123">
        <v>44085</v>
      </c>
      <c r="C435" s="124">
        <v>0.1</v>
      </c>
      <c r="D435" s="124">
        <v>0.11</v>
      </c>
      <c r="E435" s="124">
        <v>0.11</v>
      </c>
      <c r="F435" s="124">
        <v>0.12</v>
      </c>
      <c r="G435" s="124">
        <v>0.13</v>
      </c>
      <c r="H435" s="124">
        <v>0.13</v>
      </c>
      <c r="I435" s="124">
        <v>0.16</v>
      </c>
      <c r="J435" s="124">
        <v>0.26</v>
      </c>
      <c r="K435" s="124">
        <v>0.45</v>
      </c>
      <c r="L435" s="124">
        <v>0.67</v>
      </c>
      <c r="M435" s="124">
        <v>1.21</v>
      </c>
      <c r="N435" s="125">
        <v>1.42</v>
      </c>
      <c r="O435" s="119"/>
      <c r="P435" s="120">
        <f t="shared" si="787"/>
        <v>44085</v>
      </c>
      <c r="Q435" s="126">
        <f t="shared" ref="Q435:W435" si="1317">SUMIF($B$9:$N$9,Q$9,$B435:$N435)/100</f>
        <v>1E-3</v>
      </c>
      <c r="R435" s="126">
        <f t="shared" si="1317"/>
        <v>1.1000000000000001E-3</v>
      </c>
      <c r="S435" s="126">
        <f t="shared" si="1317"/>
        <v>1.1000000000000001E-3</v>
      </c>
      <c r="T435" s="126">
        <f t="shared" si="1317"/>
        <v>1.1999999999999999E-3</v>
      </c>
      <c r="U435" s="126">
        <f t="shared" si="1317"/>
        <v>1.2999999999999999E-3</v>
      </c>
      <c r="V435" s="126">
        <f t="shared" si="1317"/>
        <v>1.2999999999999999E-3</v>
      </c>
      <c r="W435" s="126">
        <f t="shared" si="1317"/>
        <v>1.6000000000000001E-3</v>
      </c>
      <c r="X435" s="127">
        <f t="shared" si="789"/>
        <v>2.0999999999999999E-3</v>
      </c>
      <c r="Y435" s="126">
        <f t="shared" si="790"/>
        <v>2.5999999999999999E-3</v>
      </c>
      <c r="Z435" s="127">
        <f t="shared" si="791"/>
        <v>3.5500000000000002E-3</v>
      </c>
      <c r="AA435" s="126">
        <f t="shared" si="792"/>
        <v>4.5000000000000005E-3</v>
      </c>
      <c r="AB435" s="127">
        <f t="shared" si="1305"/>
        <v>5.2333333333333338E-3</v>
      </c>
      <c r="AC435" s="127">
        <f t="shared" si="1305"/>
        <v>5.966666666666667E-3</v>
      </c>
      <c r="AD435" s="126">
        <f t="shared" si="793"/>
        <v>6.7000000000000002E-3</v>
      </c>
      <c r="AE435" s="127">
        <f t="shared" ref="AE435:AM435" si="1318">+($AN435-$AD435)/10+AD435</f>
        <v>7.2399999999999999E-3</v>
      </c>
      <c r="AF435" s="127">
        <f t="shared" si="1318"/>
        <v>7.7799999999999996E-3</v>
      </c>
      <c r="AG435" s="127">
        <f t="shared" si="1318"/>
        <v>8.3199999999999993E-3</v>
      </c>
      <c r="AH435" s="127">
        <f t="shared" si="1318"/>
        <v>8.8599999999999998E-3</v>
      </c>
      <c r="AI435" s="127">
        <f t="shared" si="1318"/>
        <v>9.4000000000000004E-3</v>
      </c>
      <c r="AJ435" s="127">
        <f t="shared" si="1318"/>
        <v>9.9400000000000009E-3</v>
      </c>
      <c r="AK435" s="127">
        <f t="shared" si="1318"/>
        <v>1.0480000000000001E-2</v>
      </c>
      <c r="AL435" s="127">
        <f t="shared" si="1318"/>
        <v>1.1020000000000002E-2</v>
      </c>
      <c r="AM435" s="127">
        <f t="shared" si="1318"/>
        <v>1.1560000000000003E-2</v>
      </c>
      <c r="AN435" s="126">
        <f t="shared" si="795"/>
        <v>1.21E-2</v>
      </c>
      <c r="AO435" s="127">
        <f t="shared" ref="AO435:AW435" si="1319">+($AX435-$AN435)/10+AN435</f>
        <v>1.231E-2</v>
      </c>
      <c r="AP435" s="127">
        <f t="shared" si="1319"/>
        <v>1.252E-2</v>
      </c>
      <c r="AQ435" s="127">
        <f t="shared" si="1319"/>
        <v>1.273E-2</v>
      </c>
      <c r="AR435" s="127">
        <f t="shared" si="1319"/>
        <v>1.294E-2</v>
      </c>
      <c r="AS435" s="127">
        <f t="shared" si="1319"/>
        <v>1.315E-2</v>
      </c>
      <c r="AT435" s="127">
        <f t="shared" si="1319"/>
        <v>1.336E-2</v>
      </c>
      <c r="AU435" s="127">
        <f t="shared" si="1319"/>
        <v>1.357E-2</v>
      </c>
      <c r="AV435" s="127">
        <f t="shared" si="1319"/>
        <v>1.3780000000000001E-2</v>
      </c>
      <c r="AW435" s="127">
        <f t="shared" si="1319"/>
        <v>1.3990000000000001E-2</v>
      </c>
      <c r="AX435" s="126">
        <f t="shared" si="797"/>
        <v>1.4199999999999999E-2</v>
      </c>
    </row>
    <row r="436" spans="2:50" ht="15.75" customHeight="1" x14ac:dyDescent="0.2">
      <c r="B436" s="123">
        <v>44088</v>
      </c>
      <c r="C436" s="128">
        <v>0.1</v>
      </c>
      <c r="D436" s="128">
        <v>0.11</v>
      </c>
      <c r="E436" s="128">
        <v>0.11</v>
      </c>
      <c r="F436" s="128">
        <v>0.13</v>
      </c>
      <c r="G436" s="128">
        <v>0.14000000000000001</v>
      </c>
      <c r="H436" s="128">
        <v>0.14000000000000001</v>
      </c>
      <c r="I436" s="128">
        <v>0.16</v>
      </c>
      <c r="J436" s="128">
        <v>0.27</v>
      </c>
      <c r="K436" s="128">
        <v>0.46</v>
      </c>
      <c r="L436" s="128">
        <v>0.68</v>
      </c>
      <c r="M436" s="128">
        <v>1.21</v>
      </c>
      <c r="N436" s="129">
        <v>1.42</v>
      </c>
      <c r="O436" s="119"/>
      <c r="P436" s="120">
        <f t="shared" si="787"/>
        <v>44088</v>
      </c>
      <c r="Q436" s="121">
        <f t="shared" ref="Q436:W436" si="1320">SUMIF($B$9:$N$9,Q$9,$B436:$N436)/100</f>
        <v>1E-3</v>
      </c>
      <c r="R436" s="121">
        <f t="shared" si="1320"/>
        <v>1.1000000000000001E-3</v>
      </c>
      <c r="S436" s="121">
        <f t="shared" si="1320"/>
        <v>1.1000000000000001E-3</v>
      </c>
      <c r="T436" s="121">
        <f t="shared" si="1320"/>
        <v>1.2999999999999999E-3</v>
      </c>
      <c r="U436" s="121">
        <f t="shared" si="1320"/>
        <v>1.4000000000000002E-3</v>
      </c>
      <c r="V436" s="121">
        <f t="shared" si="1320"/>
        <v>1.4000000000000002E-3</v>
      </c>
      <c r="W436" s="121">
        <f t="shared" si="1320"/>
        <v>1.6000000000000001E-3</v>
      </c>
      <c r="X436" s="122">
        <f t="shared" si="789"/>
        <v>2.15E-3</v>
      </c>
      <c r="Y436" s="121">
        <f t="shared" si="790"/>
        <v>2.7000000000000001E-3</v>
      </c>
      <c r="Z436" s="122">
        <f t="shared" si="791"/>
        <v>3.65E-3</v>
      </c>
      <c r="AA436" s="121">
        <f t="shared" si="792"/>
        <v>4.5999999999999999E-3</v>
      </c>
      <c r="AB436" s="122">
        <f t="shared" si="1305"/>
        <v>5.3333333333333332E-3</v>
      </c>
      <c r="AC436" s="122">
        <f t="shared" si="1305"/>
        <v>6.0666666666666664E-3</v>
      </c>
      <c r="AD436" s="121">
        <f t="shared" si="793"/>
        <v>6.8000000000000005E-3</v>
      </c>
      <c r="AE436" s="122">
        <f t="shared" ref="AE436:AM436" si="1321">+($AN436-$AD436)/10+AD436</f>
        <v>7.3300000000000006E-3</v>
      </c>
      <c r="AF436" s="122">
        <f t="shared" si="1321"/>
        <v>7.8600000000000007E-3</v>
      </c>
      <c r="AG436" s="122">
        <f t="shared" si="1321"/>
        <v>8.3899999999999999E-3</v>
      </c>
      <c r="AH436" s="122">
        <f t="shared" si="1321"/>
        <v>8.9199999999999991E-3</v>
      </c>
      <c r="AI436" s="122">
        <f t="shared" si="1321"/>
        <v>9.4499999999999983E-3</v>
      </c>
      <c r="AJ436" s="122">
        <f t="shared" si="1321"/>
        <v>9.9799999999999976E-3</v>
      </c>
      <c r="AK436" s="122">
        <f t="shared" si="1321"/>
        <v>1.0509999999999997E-2</v>
      </c>
      <c r="AL436" s="122">
        <f t="shared" si="1321"/>
        <v>1.1039999999999996E-2</v>
      </c>
      <c r="AM436" s="122">
        <f t="shared" si="1321"/>
        <v>1.1569999999999995E-2</v>
      </c>
      <c r="AN436" s="121">
        <f t="shared" si="795"/>
        <v>1.21E-2</v>
      </c>
      <c r="AO436" s="122">
        <f t="shared" ref="AO436:AW436" si="1322">+($AX436-$AN436)/10+AN436</f>
        <v>1.231E-2</v>
      </c>
      <c r="AP436" s="122">
        <f t="shared" si="1322"/>
        <v>1.252E-2</v>
      </c>
      <c r="AQ436" s="122">
        <f t="shared" si="1322"/>
        <v>1.273E-2</v>
      </c>
      <c r="AR436" s="122">
        <f t="shared" si="1322"/>
        <v>1.294E-2</v>
      </c>
      <c r="AS436" s="122">
        <f t="shared" si="1322"/>
        <v>1.315E-2</v>
      </c>
      <c r="AT436" s="122">
        <f t="shared" si="1322"/>
        <v>1.336E-2</v>
      </c>
      <c r="AU436" s="122">
        <f t="shared" si="1322"/>
        <v>1.357E-2</v>
      </c>
      <c r="AV436" s="122">
        <f t="shared" si="1322"/>
        <v>1.3780000000000001E-2</v>
      </c>
      <c r="AW436" s="122">
        <f t="shared" si="1322"/>
        <v>1.3990000000000001E-2</v>
      </c>
      <c r="AX436" s="121">
        <f t="shared" si="797"/>
        <v>1.4199999999999999E-2</v>
      </c>
    </row>
    <row r="437" spans="2:50" ht="15.75" customHeight="1" x14ac:dyDescent="0.2">
      <c r="B437" s="123">
        <v>44089</v>
      </c>
      <c r="C437" s="124">
        <v>0.09</v>
      </c>
      <c r="D437" s="124">
        <v>0.1</v>
      </c>
      <c r="E437" s="124">
        <v>0.11</v>
      </c>
      <c r="F437" s="124">
        <v>0.12</v>
      </c>
      <c r="G437" s="124">
        <v>0.13</v>
      </c>
      <c r="H437" s="124">
        <v>0.14000000000000001</v>
      </c>
      <c r="I437" s="124">
        <v>0.16</v>
      </c>
      <c r="J437" s="124">
        <v>0.27</v>
      </c>
      <c r="K437" s="124">
        <v>0.46</v>
      </c>
      <c r="L437" s="124">
        <v>0.68</v>
      </c>
      <c r="M437" s="124">
        <v>1.21</v>
      </c>
      <c r="N437" s="125">
        <v>1.43</v>
      </c>
      <c r="O437" s="119"/>
      <c r="P437" s="120">
        <f t="shared" si="787"/>
        <v>44089</v>
      </c>
      <c r="Q437" s="126">
        <f t="shared" ref="Q437:W437" si="1323">SUMIF($B$9:$N$9,Q$9,$B437:$N437)/100</f>
        <v>8.9999999999999998E-4</v>
      </c>
      <c r="R437" s="126">
        <f t="shared" si="1323"/>
        <v>1E-3</v>
      </c>
      <c r="S437" s="126">
        <f t="shared" si="1323"/>
        <v>1.1000000000000001E-3</v>
      </c>
      <c r="T437" s="126">
        <f t="shared" si="1323"/>
        <v>1.1999999999999999E-3</v>
      </c>
      <c r="U437" s="126">
        <f t="shared" si="1323"/>
        <v>1.2999999999999999E-3</v>
      </c>
      <c r="V437" s="126">
        <f t="shared" si="1323"/>
        <v>1.4000000000000002E-3</v>
      </c>
      <c r="W437" s="126">
        <f t="shared" si="1323"/>
        <v>1.6000000000000001E-3</v>
      </c>
      <c r="X437" s="127">
        <f t="shared" si="789"/>
        <v>2.15E-3</v>
      </c>
      <c r="Y437" s="126">
        <f t="shared" si="790"/>
        <v>2.7000000000000001E-3</v>
      </c>
      <c r="Z437" s="127">
        <f t="shared" si="791"/>
        <v>3.65E-3</v>
      </c>
      <c r="AA437" s="126">
        <f t="shared" si="792"/>
        <v>4.5999999999999999E-3</v>
      </c>
      <c r="AB437" s="127">
        <f t="shared" si="1305"/>
        <v>5.3333333333333332E-3</v>
      </c>
      <c r="AC437" s="127">
        <f t="shared" si="1305"/>
        <v>6.0666666666666664E-3</v>
      </c>
      <c r="AD437" s="126">
        <f t="shared" si="793"/>
        <v>6.8000000000000005E-3</v>
      </c>
      <c r="AE437" s="127">
        <f t="shared" ref="AE437:AM437" si="1324">+($AN437-$AD437)/10+AD437</f>
        <v>7.3300000000000006E-3</v>
      </c>
      <c r="AF437" s="127">
        <f t="shared" si="1324"/>
        <v>7.8600000000000007E-3</v>
      </c>
      <c r="AG437" s="127">
        <f t="shared" si="1324"/>
        <v>8.3899999999999999E-3</v>
      </c>
      <c r="AH437" s="127">
        <f t="shared" si="1324"/>
        <v>8.9199999999999991E-3</v>
      </c>
      <c r="AI437" s="127">
        <f t="shared" si="1324"/>
        <v>9.4499999999999983E-3</v>
      </c>
      <c r="AJ437" s="127">
        <f t="shared" si="1324"/>
        <v>9.9799999999999976E-3</v>
      </c>
      <c r="AK437" s="127">
        <f t="shared" si="1324"/>
        <v>1.0509999999999997E-2</v>
      </c>
      <c r="AL437" s="127">
        <f t="shared" si="1324"/>
        <v>1.1039999999999996E-2</v>
      </c>
      <c r="AM437" s="127">
        <f t="shared" si="1324"/>
        <v>1.1569999999999995E-2</v>
      </c>
      <c r="AN437" s="126">
        <f t="shared" si="795"/>
        <v>1.21E-2</v>
      </c>
      <c r="AO437" s="127">
        <f t="shared" ref="AO437:AW437" si="1325">+($AX437-$AN437)/10+AN437</f>
        <v>1.2319999999999999E-2</v>
      </c>
      <c r="AP437" s="127">
        <f t="shared" si="1325"/>
        <v>1.2539999999999999E-2</v>
      </c>
      <c r="AQ437" s="127">
        <f t="shared" si="1325"/>
        <v>1.2759999999999999E-2</v>
      </c>
      <c r="AR437" s="127">
        <f t="shared" si="1325"/>
        <v>1.2979999999999998E-2</v>
      </c>
      <c r="AS437" s="127">
        <f t="shared" si="1325"/>
        <v>1.3199999999999998E-2</v>
      </c>
      <c r="AT437" s="127">
        <f t="shared" si="1325"/>
        <v>1.3419999999999998E-2</v>
      </c>
      <c r="AU437" s="127">
        <f t="shared" si="1325"/>
        <v>1.3639999999999998E-2</v>
      </c>
      <c r="AV437" s="127">
        <f t="shared" si="1325"/>
        <v>1.3859999999999997E-2</v>
      </c>
      <c r="AW437" s="127">
        <f t="shared" si="1325"/>
        <v>1.4079999999999997E-2</v>
      </c>
      <c r="AX437" s="126">
        <f t="shared" si="797"/>
        <v>1.43E-2</v>
      </c>
    </row>
    <row r="438" spans="2:50" ht="15.75" customHeight="1" x14ac:dyDescent="0.2">
      <c r="B438" s="123">
        <v>44090</v>
      </c>
      <c r="C438" s="128">
        <v>0.08</v>
      </c>
      <c r="D438" s="128">
        <v>0.11</v>
      </c>
      <c r="E438" s="128">
        <v>0.12</v>
      </c>
      <c r="F438" s="128">
        <v>0.12</v>
      </c>
      <c r="G438" s="128">
        <v>0.12</v>
      </c>
      <c r="H438" s="128">
        <v>0.14000000000000001</v>
      </c>
      <c r="I438" s="128">
        <v>0.16</v>
      </c>
      <c r="J438" s="128">
        <v>0.28000000000000003</v>
      </c>
      <c r="K438" s="128">
        <v>0.47</v>
      </c>
      <c r="L438" s="128">
        <v>0.69</v>
      </c>
      <c r="M438" s="128">
        <v>1.23</v>
      </c>
      <c r="N438" s="129">
        <v>1.45</v>
      </c>
      <c r="O438" s="119"/>
      <c r="P438" s="120">
        <f t="shared" si="787"/>
        <v>44090</v>
      </c>
      <c r="Q438" s="121">
        <f t="shared" ref="Q438:W438" si="1326">SUMIF($B$9:$N$9,Q$9,$B438:$N438)/100</f>
        <v>8.0000000000000004E-4</v>
      </c>
      <c r="R438" s="121">
        <f t="shared" si="1326"/>
        <v>1.1000000000000001E-3</v>
      </c>
      <c r="S438" s="121">
        <f t="shared" si="1326"/>
        <v>1.1999999999999999E-3</v>
      </c>
      <c r="T438" s="121">
        <f t="shared" si="1326"/>
        <v>1.1999999999999999E-3</v>
      </c>
      <c r="U438" s="121">
        <f t="shared" si="1326"/>
        <v>1.1999999999999999E-3</v>
      </c>
      <c r="V438" s="121">
        <f t="shared" si="1326"/>
        <v>1.4000000000000002E-3</v>
      </c>
      <c r="W438" s="121">
        <f t="shared" si="1326"/>
        <v>1.6000000000000001E-3</v>
      </c>
      <c r="X438" s="122">
        <f t="shared" si="789"/>
        <v>2.2000000000000001E-3</v>
      </c>
      <c r="Y438" s="121">
        <f t="shared" si="790"/>
        <v>2.8000000000000004E-3</v>
      </c>
      <c r="Z438" s="122">
        <f t="shared" si="791"/>
        <v>3.7499999999999999E-3</v>
      </c>
      <c r="AA438" s="121">
        <f t="shared" si="792"/>
        <v>4.6999999999999993E-3</v>
      </c>
      <c r="AB438" s="122">
        <f t="shared" si="1305"/>
        <v>5.4333333333333326E-3</v>
      </c>
      <c r="AC438" s="122">
        <f t="shared" si="1305"/>
        <v>6.1666666666666658E-3</v>
      </c>
      <c r="AD438" s="121">
        <f t="shared" si="793"/>
        <v>6.8999999999999999E-3</v>
      </c>
      <c r="AE438" s="122">
        <f t="shared" ref="AE438:AM438" si="1327">+($AN438-$AD438)/10+AD438</f>
        <v>7.4399999999999996E-3</v>
      </c>
      <c r="AF438" s="122">
        <f t="shared" si="1327"/>
        <v>7.9799999999999992E-3</v>
      </c>
      <c r="AG438" s="122">
        <f t="shared" si="1327"/>
        <v>8.5199999999999998E-3</v>
      </c>
      <c r="AH438" s="122">
        <f t="shared" si="1327"/>
        <v>9.0600000000000003E-3</v>
      </c>
      <c r="AI438" s="122">
        <f t="shared" si="1327"/>
        <v>9.6000000000000009E-3</v>
      </c>
      <c r="AJ438" s="122">
        <f t="shared" si="1327"/>
        <v>1.0140000000000001E-2</v>
      </c>
      <c r="AK438" s="122">
        <f t="shared" si="1327"/>
        <v>1.0680000000000002E-2</v>
      </c>
      <c r="AL438" s="122">
        <f t="shared" si="1327"/>
        <v>1.1220000000000003E-2</v>
      </c>
      <c r="AM438" s="122">
        <f t="shared" si="1327"/>
        <v>1.1760000000000003E-2</v>
      </c>
      <c r="AN438" s="121">
        <f t="shared" si="795"/>
        <v>1.23E-2</v>
      </c>
      <c r="AO438" s="122">
        <f t="shared" ref="AO438:AW438" si="1328">+($AX438-$AN438)/10+AN438</f>
        <v>1.252E-2</v>
      </c>
      <c r="AP438" s="122">
        <f t="shared" si="1328"/>
        <v>1.274E-2</v>
      </c>
      <c r="AQ438" s="122">
        <f t="shared" si="1328"/>
        <v>1.2959999999999999E-2</v>
      </c>
      <c r="AR438" s="122">
        <f t="shared" si="1328"/>
        <v>1.3179999999999999E-2</v>
      </c>
      <c r="AS438" s="122">
        <f t="shared" si="1328"/>
        <v>1.3399999999999999E-2</v>
      </c>
      <c r="AT438" s="122">
        <f t="shared" si="1328"/>
        <v>1.3619999999999998E-2</v>
      </c>
      <c r="AU438" s="122">
        <f t="shared" si="1328"/>
        <v>1.3839999999999998E-2</v>
      </c>
      <c r="AV438" s="122">
        <f t="shared" si="1328"/>
        <v>1.4059999999999998E-2</v>
      </c>
      <c r="AW438" s="122">
        <f t="shared" si="1328"/>
        <v>1.4279999999999998E-2</v>
      </c>
      <c r="AX438" s="121">
        <f t="shared" si="797"/>
        <v>1.4499999999999999E-2</v>
      </c>
    </row>
    <row r="439" spans="2:50" ht="15.75" customHeight="1" x14ac:dyDescent="0.2">
      <c r="B439" s="123">
        <v>44091</v>
      </c>
      <c r="C439" s="124">
        <v>0.09</v>
      </c>
      <c r="D439" s="124">
        <v>0.09</v>
      </c>
      <c r="E439" s="124">
        <v>0.09</v>
      </c>
      <c r="F439" s="124">
        <v>0.11</v>
      </c>
      <c r="G439" s="124">
        <v>0.12</v>
      </c>
      <c r="H439" s="124">
        <v>0.13</v>
      </c>
      <c r="I439" s="124">
        <v>0.16</v>
      </c>
      <c r="J439" s="124">
        <v>0.28000000000000003</v>
      </c>
      <c r="K439" s="124">
        <v>0.47</v>
      </c>
      <c r="L439" s="124">
        <v>0.69</v>
      </c>
      <c r="M439" s="124">
        <v>1.22</v>
      </c>
      <c r="N439" s="125">
        <v>1.43</v>
      </c>
      <c r="O439" s="119"/>
      <c r="P439" s="120">
        <f t="shared" si="787"/>
        <v>44091</v>
      </c>
      <c r="Q439" s="126">
        <f t="shared" ref="Q439:W439" si="1329">SUMIF($B$9:$N$9,Q$9,$B439:$N439)/100</f>
        <v>8.9999999999999998E-4</v>
      </c>
      <c r="R439" s="126">
        <f t="shared" si="1329"/>
        <v>8.9999999999999998E-4</v>
      </c>
      <c r="S439" s="126">
        <f t="shared" si="1329"/>
        <v>8.9999999999999998E-4</v>
      </c>
      <c r="T439" s="126">
        <f t="shared" si="1329"/>
        <v>1.1000000000000001E-3</v>
      </c>
      <c r="U439" s="126">
        <f t="shared" si="1329"/>
        <v>1.1999999999999999E-3</v>
      </c>
      <c r="V439" s="126">
        <f t="shared" si="1329"/>
        <v>1.2999999999999999E-3</v>
      </c>
      <c r="W439" s="126">
        <f t="shared" si="1329"/>
        <v>1.6000000000000001E-3</v>
      </c>
      <c r="X439" s="127">
        <f t="shared" si="789"/>
        <v>2.2000000000000001E-3</v>
      </c>
      <c r="Y439" s="126">
        <f t="shared" si="790"/>
        <v>2.8000000000000004E-3</v>
      </c>
      <c r="Z439" s="127">
        <f t="shared" si="791"/>
        <v>3.7499999999999999E-3</v>
      </c>
      <c r="AA439" s="126">
        <f t="shared" si="792"/>
        <v>4.6999999999999993E-3</v>
      </c>
      <c r="AB439" s="127">
        <f t="shared" si="1305"/>
        <v>5.4333333333333326E-3</v>
      </c>
      <c r="AC439" s="127">
        <f t="shared" si="1305"/>
        <v>6.1666666666666658E-3</v>
      </c>
      <c r="AD439" s="126">
        <f t="shared" si="793"/>
        <v>6.8999999999999999E-3</v>
      </c>
      <c r="AE439" s="127">
        <f t="shared" ref="AE439:AM439" si="1330">+($AN439-$AD439)/10+AD439</f>
        <v>7.43E-3</v>
      </c>
      <c r="AF439" s="127">
        <f t="shared" si="1330"/>
        <v>7.9600000000000001E-3</v>
      </c>
      <c r="AG439" s="127">
        <f t="shared" si="1330"/>
        <v>8.4899999999999993E-3</v>
      </c>
      <c r="AH439" s="127">
        <f t="shared" si="1330"/>
        <v>9.0199999999999985E-3</v>
      </c>
      <c r="AI439" s="127">
        <f t="shared" si="1330"/>
        <v>9.5499999999999977E-3</v>
      </c>
      <c r="AJ439" s="127">
        <f t="shared" si="1330"/>
        <v>1.0079999999999997E-2</v>
      </c>
      <c r="AK439" s="127">
        <f t="shared" si="1330"/>
        <v>1.0609999999999996E-2</v>
      </c>
      <c r="AL439" s="127">
        <f t="shared" si="1330"/>
        <v>1.1139999999999995E-2</v>
      </c>
      <c r="AM439" s="127">
        <f t="shared" si="1330"/>
        <v>1.1669999999999995E-2</v>
      </c>
      <c r="AN439" s="126">
        <f t="shared" si="795"/>
        <v>1.2199999999999999E-2</v>
      </c>
      <c r="AO439" s="127">
        <f t="shared" ref="AO439:AW439" si="1331">+($AX439-$AN439)/10+AN439</f>
        <v>1.2409999999999999E-2</v>
      </c>
      <c r="AP439" s="127">
        <f t="shared" si="1331"/>
        <v>1.2619999999999999E-2</v>
      </c>
      <c r="AQ439" s="127">
        <f t="shared" si="1331"/>
        <v>1.2829999999999999E-2</v>
      </c>
      <c r="AR439" s="127">
        <f t="shared" si="1331"/>
        <v>1.304E-2</v>
      </c>
      <c r="AS439" s="127">
        <f t="shared" si="1331"/>
        <v>1.325E-2</v>
      </c>
      <c r="AT439" s="127">
        <f t="shared" si="1331"/>
        <v>1.346E-2</v>
      </c>
      <c r="AU439" s="127">
        <f t="shared" si="1331"/>
        <v>1.367E-2</v>
      </c>
      <c r="AV439" s="127">
        <f t="shared" si="1331"/>
        <v>1.388E-2</v>
      </c>
      <c r="AW439" s="127">
        <f t="shared" si="1331"/>
        <v>1.409E-2</v>
      </c>
      <c r="AX439" s="126">
        <f t="shared" si="797"/>
        <v>1.43E-2</v>
      </c>
    </row>
    <row r="440" spans="2:50" ht="15.75" customHeight="1" x14ac:dyDescent="0.2">
      <c r="B440" s="123">
        <v>44092</v>
      </c>
      <c r="C440" s="128">
        <v>0.09</v>
      </c>
      <c r="D440" s="128">
        <v>0.1</v>
      </c>
      <c r="E440" s="128">
        <v>0.1</v>
      </c>
      <c r="F440" s="128">
        <v>0.12</v>
      </c>
      <c r="G440" s="128">
        <v>0.13</v>
      </c>
      <c r="H440" s="128">
        <v>0.14000000000000001</v>
      </c>
      <c r="I440" s="128">
        <v>0.16</v>
      </c>
      <c r="J440" s="128">
        <v>0.28999999999999998</v>
      </c>
      <c r="K440" s="128">
        <v>0.48</v>
      </c>
      <c r="L440" s="128">
        <v>0.7</v>
      </c>
      <c r="M440" s="128">
        <v>1.24</v>
      </c>
      <c r="N440" s="129">
        <v>1.45</v>
      </c>
      <c r="O440" s="119"/>
      <c r="P440" s="120">
        <f t="shared" si="787"/>
        <v>44092</v>
      </c>
      <c r="Q440" s="121">
        <f t="shared" ref="Q440:W440" si="1332">SUMIF($B$9:$N$9,Q$9,$B440:$N440)/100</f>
        <v>8.9999999999999998E-4</v>
      </c>
      <c r="R440" s="121">
        <f t="shared" si="1332"/>
        <v>1E-3</v>
      </c>
      <c r="S440" s="121">
        <f t="shared" si="1332"/>
        <v>1E-3</v>
      </c>
      <c r="T440" s="121">
        <f t="shared" si="1332"/>
        <v>1.1999999999999999E-3</v>
      </c>
      <c r="U440" s="121">
        <f t="shared" si="1332"/>
        <v>1.2999999999999999E-3</v>
      </c>
      <c r="V440" s="121">
        <f t="shared" si="1332"/>
        <v>1.4000000000000002E-3</v>
      </c>
      <c r="W440" s="121">
        <f t="shared" si="1332"/>
        <v>1.6000000000000001E-3</v>
      </c>
      <c r="X440" s="122">
        <f t="shared" si="789"/>
        <v>2.2499999999999998E-3</v>
      </c>
      <c r="Y440" s="121">
        <f t="shared" si="790"/>
        <v>2.8999999999999998E-3</v>
      </c>
      <c r="Z440" s="122">
        <f t="shared" si="791"/>
        <v>3.8499999999999997E-3</v>
      </c>
      <c r="AA440" s="121">
        <f t="shared" si="792"/>
        <v>4.7999999999999996E-3</v>
      </c>
      <c r="AB440" s="122">
        <f t="shared" si="1305"/>
        <v>5.5333333333333328E-3</v>
      </c>
      <c r="AC440" s="122">
        <f t="shared" si="1305"/>
        <v>6.266666666666666E-3</v>
      </c>
      <c r="AD440" s="121">
        <f t="shared" si="793"/>
        <v>6.9999999999999993E-3</v>
      </c>
      <c r="AE440" s="122">
        <f t="shared" ref="AE440:AM440" si="1333">+($AN440-$AD440)/10+AD440</f>
        <v>7.539999999999999E-3</v>
      </c>
      <c r="AF440" s="122">
        <f t="shared" si="1333"/>
        <v>8.0799999999999986E-3</v>
      </c>
      <c r="AG440" s="122">
        <f t="shared" si="1333"/>
        <v>8.6199999999999992E-3</v>
      </c>
      <c r="AH440" s="122">
        <f t="shared" si="1333"/>
        <v>9.1599999999999997E-3</v>
      </c>
      <c r="AI440" s="122">
        <f t="shared" si="1333"/>
        <v>9.7000000000000003E-3</v>
      </c>
      <c r="AJ440" s="122">
        <f t="shared" si="1333"/>
        <v>1.0240000000000001E-2</v>
      </c>
      <c r="AK440" s="122">
        <f t="shared" si="1333"/>
        <v>1.0780000000000001E-2</v>
      </c>
      <c r="AL440" s="122">
        <f t="shared" si="1333"/>
        <v>1.1320000000000002E-2</v>
      </c>
      <c r="AM440" s="122">
        <f t="shared" si="1333"/>
        <v>1.1860000000000002E-2</v>
      </c>
      <c r="AN440" s="121">
        <f t="shared" si="795"/>
        <v>1.24E-2</v>
      </c>
      <c r="AO440" s="122">
        <f t="shared" ref="AO440:AW440" si="1334">+($AX440-$AN440)/10+AN440</f>
        <v>1.261E-2</v>
      </c>
      <c r="AP440" s="122">
        <f t="shared" si="1334"/>
        <v>1.282E-2</v>
      </c>
      <c r="AQ440" s="122">
        <f t="shared" si="1334"/>
        <v>1.303E-2</v>
      </c>
      <c r="AR440" s="122">
        <f t="shared" si="1334"/>
        <v>1.324E-2</v>
      </c>
      <c r="AS440" s="122">
        <f t="shared" si="1334"/>
        <v>1.345E-2</v>
      </c>
      <c r="AT440" s="122">
        <f t="shared" si="1334"/>
        <v>1.366E-2</v>
      </c>
      <c r="AU440" s="122">
        <f t="shared" si="1334"/>
        <v>1.387E-2</v>
      </c>
      <c r="AV440" s="122">
        <f t="shared" si="1334"/>
        <v>1.4080000000000001E-2</v>
      </c>
      <c r="AW440" s="122">
        <f t="shared" si="1334"/>
        <v>1.4290000000000001E-2</v>
      </c>
      <c r="AX440" s="121">
        <f t="shared" si="797"/>
        <v>1.4499999999999999E-2</v>
      </c>
    </row>
    <row r="441" spans="2:50" ht="15.75" customHeight="1" x14ac:dyDescent="0.2">
      <c r="B441" s="123">
        <v>44095</v>
      </c>
      <c r="C441" s="124">
        <v>0.09</v>
      </c>
      <c r="D441" s="124">
        <v>0.1</v>
      </c>
      <c r="E441" s="124">
        <v>0.1</v>
      </c>
      <c r="F441" s="124">
        <v>0.11</v>
      </c>
      <c r="G441" s="124">
        <v>0.12</v>
      </c>
      <c r="H441" s="124">
        <v>0.14000000000000001</v>
      </c>
      <c r="I441" s="124">
        <v>0.16</v>
      </c>
      <c r="J441" s="124">
        <v>0.27</v>
      </c>
      <c r="K441" s="124">
        <v>0.46</v>
      </c>
      <c r="L441" s="124">
        <v>0.68</v>
      </c>
      <c r="M441" s="124">
        <v>1.22</v>
      </c>
      <c r="N441" s="125">
        <v>1.43</v>
      </c>
      <c r="O441" s="119"/>
      <c r="P441" s="120">
        <f t="shared" si="787"/>
        <v>44095</v>
      </c>
      <c r="Q441" s="126">
        <f t="shared" ref="Q441:W441" si="1335">SUMIF($B$9:$N$9,Q$9,$B441:$N441)/100</f>
        <v>8.9999999999999998E-4</v>
      </c>
      <c r="R441" s="126">
        <f t="shared" si="1335"/>
        <v>1E-3</v>
      </c>
      <c r="S441" s="126">
        <f t="shared" si="1335"/>
        <v>1E-3</v>
      </c>
      <c r="T441" s="126">
        <f t="shared" si="1335"/>
        <v>1.1000000000000001E-3</v>
      </c>
      <c r="U441" s="126">
        <f t="shared" si="1335"/>
        <v>1.1999999999999999E-3</v>
      </c>
      <c r="V441" s="126">
        <f t="shared" si="1335"/>
        <v>1.4000000000000002E-3</v>
      </c>
      <c r="W441" s="126">
        <f t="shared" si="1335"/>
        <v>1.6000000000000001E-3</v>
      </c>
      <c r="X441" s="127">
        <f t="shared" si="789"/>
        <v>2.15E-3</v>
      </c>
      <c r="Y441" s="126">
        <f t="shared" si="790"/>
        <v>2.7000000000000001E-3</v>
      </c>
      <c r="Z441" s="127">
        <f t="shared" si="791"/>
        <v>3.65E-3</v>
      </c>
      <c r="AA441" s="126">
        <f t="shared" si="792"/>
        <v>4.5999999999999999E-3</v>
      </c>
      <c r="AB441" s="127">
        <f t="shared" si="1305"/>
        <v>5.3333333333333332E-3</v>
      </c>
      <c r="AC441" s="127">
        <f t="shared" si="1305"/>
        <v>6.0666666666666664E-3</v>
      </c>
      <c r="AD441" s="126">
        <f t="shared" si="793"/>
        <v>6.8000000000000005E-3</v>
      </c>
      <c r="AE441" s="127">
        <f t="shared" ref="AE441:AM441" si="1336">+($AN441-$AD441)/10+AD441</f>
        <v>7.3400000000000002E-3</v>
      </c>
      <c r="AF441" s="127">
        <f t="shared" si="1336"/>
        <v>7.8799999999999999E-3</v>
      </c>
      <c r="AG441" s="127">
        <f t="shared" si="1336"/>
        <v>8.4200000000000004E-3</v>
      </c>
      <c r="AH441" s="127">
        <f t="shared" si="1336"/>
        <v>8.9600000000000009E-3</v>
      </c>
      <c r="AI441" s="127">
        <f t="shared" si="1336"/>
        <v>9.5000000000000015E-3</v>
      </c>
      <c r="AJ441" s="127">
        <f t="shared" si="1336"/>
        <v>1.0040000000000002E-2</v>
      </c>
      <c r="AK441" s="127">
        <f t="shared" si="1336"/>
        <v>1.0580000000000003E-2</v>
      </c>
      <c r="AL441" s="127">
        <f t="shared" si="1336"/>
        <v>1.1120000000000003E-2</v>
      </c>
      <c r="AM441" s="127">
        <f t="shared" si="1336"/>
        <v>1.1660000000000004E-2</v>
      </c>
      <c r="AN441" s="126">
        <f t="shared" si="795"/>
        <v>1.2199999999999999E-2</v>
      </c>
      <c r="AO441" s="127">
        <f t="shared" ref="AO441:AW441" si="1337">+($AX441-$AN441)/10+AN441</f>
        <v>1.2409999999999999E-2</v>
      </c>
      <c r="AP441" s="127">
        <f t="shared" si="1337"/>
        <v>1.2619999999999999E-2</v>
      </c>
      <c r="AQ441" s="127">
        <f t="shared" si="1337"/>
        <v>1.2829999999999999E-2</v>
      </c>
      <c r="AR441" s="127">
        <f t="shared" si="1337"/>
        <v>1.304E-2</v>
      </c>
      <c r="AS441" s="127">
        <f t="shared" si="1337"/>
        <v>1.325E-2</v>
      </c>
      <c r="AT441" s="127">
        <f t="shared" si="1337"/>
        <v>1.346E-2</v>
      </c>
      <c r="AU441" s="127">
        <f t="shared" si="1337"/>
        <v>1.367E-2</v>
      </c>
      <c r="AV441" s="127">
        <f t="shared" si="1337"/>
        <v>1.388E-2</v>
      </c>
      <c r="AW441" s="127">
        <f t="shared" si="1337"/>
        <v>1.409E-2</v>
      </c>
      <c r="AX441" s="126">
        <f t="shared" si="797"/>
        <v>1.43E-2</v>
      </c>
    </row>
    <row r="442" spans="2:50" ht="15.75" customHeight="1" x14ac:dyDescent="0.2">
      <c r="B442" s="123">
        <v>44096</v>
      </c>
      <c r="C442" s="128">
        <v>0.08</v>
      </c>
      <c r="D442" s="128">
        <v>0.09</v>
      </c>
      <c r="E442" s="128">
        <v>0.1</v>
      </c>
      <c r="F442" s="128">
        <v>0.11</v>
      </c>
      <c r="G442" s="128">
        <v>0.12</v>
      </c>
      <c r="H442" s="128">
        <v>0.13</v>
      </c>
      <c r="I442" s="128">
        <v>0.15</v>
      </c>
      <c r="J442" s="128">
        <v>0.27</v>
      </c>
      <c r="K442" s="128">
        <v>0.46</v>
      </c>
      <c r="L442" s="128">
        <v>0.68</v>
      </c>
      <c r="M442" s="128">
        <v>1.21</v>
      </c>
      <c r="N442" s="129">
        <v>1.42</v>
      </c>
      <c r="O442" s="119"/>
      <c r="P442" s="120">
        <f t="shared" si="787"/>
        <v>44096</v>
      </c>
      <c r="Q442" s="121">
        <f t="shared" ref="Q442:W442" si="1338">SUMIF($B$9:$N$9,Q$9,$B442:$N442)/100</f>
        <v>8.0000000000000004E-4</v>
      </c>
      <c r="R442" s="121">
        <f t="shared" si="1338"/>
        <v>8.9999999999999998E-4</v>
      </c>
      <c r="S442" s="121">
        <f t="shared" si="1338"/>
        <v>1E-3</v>
      </c>
      <c r="T442" s="121">
        <f t="shared" si="1338"/>
        <v>1.1000000000000001E-3</v>
      </c>
      <c r="U442" s="121">
        <f t="shared" si="1338"/>
        <v>1.1999999999999999E-3</v>
      </c>
      <c r="V442" s="121">
        <f t="shared" si="1338"/>
        <v>1.2999999999999999E-3</v>
      </c>
      <c r="W442" s="121">
        <f t="shared" si="1338"/>
        <v>1.5E-3</v>
      </c>
      <c r="X442" s="122">
        <f t="shared" si="789"/>
        <v>2.1000000000000003E-3</v>
      </c>
      <c r="Y442" s="121">
        <f t="shared" si="790"/>
        <v>2.7000000000000001E-3</v>
      </c>
      <c r="Z442" s="122">
        <f t="shared" si="791"/>
        <v>3.65E-3</v>
      </c>
      <c r="AA442" s="121">
        <f t="shared" si="792"/>
        <v>4.5999999999999999E-3</v>
      </c>
      <c r="AB442" s="122">
        <f t="shared" si="1305"/>
        <v>5.3333333333333332E-3</v>
      </c>
      <c r="AC442" s="122">
        <f t="shared" si="1305"/>
        <v>6.0666666666666664E-3</v>
      </c>
      <c r="AD442" s="121">
        <f t="shared" si="793"/>
        <v>6.8000000000000005E-3</v>
      </c>
      <c r="AE442" s="122">
        <f t="shared" ref="AE442:AM442" si="1339">+($AN442-$AD442)/10+AD442</f>
        <v>7.3300000000000006E-3</v>
      </c>
      <c r="AF442" s="122">
        <f t="shared" si="1339"/>
        <v>7.8600000000000007E-3</v>
      </c>
      <c r="AG442" s="122">
        <f t="shared" si="1339"/>
        <v>8.3899999999999999E-3</v>
      </c>
      <c r="AH442" s="122">
        <f t="shared" si="1339"/>
        <v>8.9199999999999991E-3</v>
      </c>
      <c r="AI442" s="122">
        <f t="shared" si="1339"/>
        <v>9.4499999999999983E-3</v>
      </c>
      <c r="AJ442" s="122">
        <f t="shared" si="1339"/>
        <v>9.9799999999999976E-3</v>
      </c>
      <c r="AK442" s="122">
        <f t="shared" si="1339"/>
        <v>1.0509999999999997E-2</v>
      </c>
      <c r="AL442" s="122">
        <f t="shared" si="1339"/>
        <v>1.1039999999999996E-2</v>
      </c>
      <c r="AM442" s="122">
        <f t="shared" si="1339"/>
        <v>1.1569999999999995E-2</v>
      </c>
      <c r="AN442" s="121">
        <f t="shared" si="795"/>
        <v>1.21E-2</v>
      </c>
      <c r="AO442" s="122">
        <f t="shared" ref="AO442:AW442" si="1340">+($AX442-$AN442)/10+AN442</f>
        <v>1.231E-2</v>
      </c>
      <c r="AP442" s="122">
        <f t="shared" si="1340"/>
        <v>1.252E-2</v>
      </c>
      <c r="AQ442" s="122">
        <f t="shared" si="1340"/>
        <v>1.273E-2</v>
      </c>
      <c r="AR442" s="122">
        <f t="shared" si="1340"/>
        <v>1.294E-2</v>
      </c>
      <c r="AS442" s="122">
        <f t="shared" si="1340"/>
        <v>1.315E-2</v>
      </c>
      <c r="AT442" s="122">
        <f t="shared" si="1340"/>
        <v>1.336E-2</v>
      </c>
      <c r="AU442" s="122">
        <f t="shared" si="1340"/>
        <v>1.357E-2</v>
      </c>
      <c r="AV442" s="122">
        <f t="shared" si="1340"/>
        <v>1.3780000000000001E-2</v>
      </c>
      <c r="AW442" s="122">
        <f t="shared" si="1340"/>
        <v>1.3990000000000001E-2</v>
      </c>
      <c r="AX442" s="121">
        <f t="shared" si="797"/>
        <v>1.4199999999999999E-2</v>
      </c>
    </row>
    <row r="443" spans="2:50" ht="15.75" customHeight="1" x14ac:dyDescent="0.2">
      <c r="B443" s="123">
        <v>44097</v>
      </c>
      <c r="C443" s="124">
        <v>0.08</v>
      </c>
      <c r="D443" s="124">
        <v>0.09</v>
      </c>
      <c r="E443" s="124">
        <v>0.11</v>
      </c>
      <c r="F443" s="124">
        <v>0.11</v>
      </c>
      <c r="G443" s="124">
        <v>0.13</v>
      </c>
      <c r="H443" s="124">
        <v>0.14000000000000001</v>
      </c>
      <c r="I443" s="124">
        <v>0.15</v>
      </c>
      <c r="J443" s="124">
        <v>0.28000000000000003</v>
      </c>
      <c r="K443" s="124">
        <v>0.46</v>
      </c>
      <c r="L443" s="124">
        <v>0.68</v>
      </c>
      <c r="M443" s="124">
        <v>1.21</v>
      </c>
      <c r="N443" s="125">
        <v>1.42</v>
      </c>
      <c r="O443" s="119"/>
      <c r="P443" s="120">
        <f t="shared" si="787"/>
        <v>44097</v>
      </c>
      <c r="Q443" s="126">
        <f t="shared" ref="Q443:W443" si="1341">SUMIF($B$9:$N$9,Q$9,$B443:$N443)/100</f>
        <v>8.0000000000000004E-4</v>
      </c>
      <c r="R443" s="126">
        <f t="shared" si="1341"/>
        <v>8.9999999999999998E-4</v>
      </c>
      <c r="S443" s="126">
        <f t="shared" si="1341"/>
        <v>1.1000000000000001E-3</v>
      </c>
      <c r="T443" s="126">
        <f t="shared" si="1341"/>
        <v>1.1000000000000001E-3</v>
      </c>
      <c r="U443" s="126">
        <f t="shared" si="1341"/>
        <v>1.2999999999999999E-3</v>
      </c>
      <c r="V443" s="126">
        <f t="shared" si="1341"/>
        <v>1.4000000000000002E-3</v>
      </c>
      <c r="W443" s="126">
        <f t="shared" si="1341"/>
        <v>1.5E-3</v>
      </c>
      <c r="X443" s="127">
        <f t="shared" si="789"/>
        <v>2.15E-3</v>
      </c>
      <c r="Y443" s="126">
        <f t="shared" si="790"/>
        <v>2.8000000000000004E-3</v>
      </c>
      <c r="Z443" s="127">
        <f t="shared" si="791"/>
        <v>3.7000000000000002E-3</v>
      </c>
      <c r="AA443" s="126">
        <f t="shared" si="792"/>
        <v>4.5999999999999999E-3</v>
      </c>
      <c r="AB443" s="127">
        <f t="shared" si="1305"/>
        <v>5.3333333333333332E-3</v>
      </c>
      <c r="AC443" s="127">
        <f t="shared" si="1305"/>
        <v>6.0666666666666664E-3</v>
      </c>
      <c r="AD443" s="126">
        <f t="shared" si="793"/>
        <v>6.8000000000000005E-3</v>
      </c>
      <c r="AE443" s="127">
        <f t="shared" ref="AE443:AM443" si="1342">+($AN443-$AD443)/10+AD443</f>
        <v>7.3300000000000006E-3</v>
      </c>
      <c r="AF443" s="127">
        <f t="shared" si="1342"/>
        <v>7.8600000000000007E-3</v>
      </c>
      <c r="AG443" s="127">
        <f t="shared" si="1342"/>
        <v>8.3899999999999999E-3</v>
      </c>
      <c r="AH443" s="127">
        <f t="shared" si="1342"/>
        <v>8.9199999999999991E-3</v>
      </c>
      <c r="AI443" s="127">
        <f t="shared" si="1342"/>
        <v>9.4499999999999983E-3</v>
      </c>
      <c r="AJ443" s="127">
        <f t="shared" si="1342"/>
        <v>9.9799999999999976E-3</v>
      </c>
      <c r="AK443" s="127">
        <f t="shared" si="1342"/>
        <v>1.0509999999999997E-2</v>
      </c>
      <c r="AL443" s="127">
        <f t="shared" si="1342"/>
        <v>1.1039999999999996E-2</v>
      </c>
      <c r="AM443" s="127">
        <f t="shared" si="1342"/>
        <v>1.1569999999999995E-2</v>
      </c>
      <c r="AN443" s="126">
        <f t="shared" si="795"/>
        <v>1.21E-2</v>
      </c>
      <c r="AO443" s="127">
        <f t="shared" ref="AO443:AW443" si="1343">+($AX443-$AN443)/10+AN443</f>
        <v>1.231E-2</v>
      </c>
      <c r="AP443" s="127">
        <f t="shared" si="1343"/>
        <v>1.252E-2</v>
      </c>
      <c r="AQ443" s="127">
        <f t="shared" si="1343"/>
        <v>1.273E-2</v>
      </c>
      <c r="AR443" s="127">
        <f t="shared" si="1343"/>
        <v>1.294E-2</v>
      </c>
      <c r="AS443" s="127">
        <f t="shared" si="1343"/>
        <v>1.315E-2</v>
      </c>
      <c r="AT443" s="127">
        <f t="shared" si="1343"/>
        <v>1.336E-2</v>
      </c>
      <c r="AU443" s="127">
        <f t="shared" si="1343"/>
        <v>1.357E-2</v>
      </c>
      <c r="AV443" s="127">
        <f t="shared" si="1343"/>
        <v>1.3780000000000001E-2</v>
      </c>
      <c r="AW443" s="127">
        <f t="shared" si="1343"/>
        <v>1.3990000000000001E-2</v>
      </c>
      <c r="AX443" s="126">
        <f t="shared" si="797"/>
        <v>1.4199999999999999E-2</v>
      </c>
    </row>
    <row r="444" spans="2:50" ht="15.75" customHeight="1" x14ac:dyDescent="0.2">
      <c r="B444" s="123">
        <v>44098</v>
      </c>
      <c r="C444" s="128">
        <v>0.08</v>
      </c>
      <c r="D444" s="128">
        <v>0.09</v>
      </c>
      <c r="E444" s="128">
        <v>0.1</v>
      </c>
      <c r="F444" s="128">
        <v>0.11</v>
      </c>
      <c r="G444" s="128">
        <v>0.12</v>
      </c>
      <c r="H444" s="128">
        <v>0.14000000000000001</v>
      </c>
      <c r="I444" s="128">
        <v>0.16</v>
      </c>
      <c r="J444" s="128">
        <v>0.27</v>
      </c>
      <c r="K444" s="128">
        <v>0.46</v>
      </c>
      <c r="L444" s="128">
        <v>0.67</v>
      </c>
      <c r="M444" s="128">
        <v>1.19</v>
      </c>
      <c r="N444" s="129">
        <v>1.4</v>
      </c>
      <c r="O444" s="119"/>
      <c r="P444" s="120">
        <f t="shared" si="787"/>
        <v>44098</v>
      </c>
      <c r="Q444" s="121">
        <f t="shared" ref="Q444:W444" si="1344">SUMIF($B$9:$N$9,Q$9,$B444:$N444)/100</f>
        <v>8.0000000000000004E-4</v>
      </c>
      <c r="R444" s="121">
        <f t="shared" si="1344"/>
        <v>8.9999999999999998E-4</v>
      </c>
      <c r="S444" s="121">
        <f t="shared" si="1344"/>
        <v>1E-3</v>
      </c>
      <c r="T444" s="121">
        <f t="shared" si="1344"/>
        <v>1.1000000000000001E-3</v>
      </c>
      <c r="U444" s="121">
        <f t="shared" si="1344"/>
        <v>1.1999999999999999E-3</v>
      </c>
      <c r="V444" s="121">
        <f t="shared" si="1344"/>
        <v>1.4000000000000002E-3</v>
      </c>
      <c r="W444" s="121">
        <f t="shared" si="1344"/>
        <v>1.6000000000000001E-3</v>
      </c>
      <c r="X444" s="122">
        <f t="shared" si="789"/>
        <v>2.15E-3</v>
      </c>
      <c r="Y444" s="121">
        <f t="shared" si="790"/>
        <v>2.7000000000000001E-3</v>
      </c>
      <c r="Z444" s="122">
        <f t="shared" si="791"/>
        <v>3.65E-3</v>
      </c>
      <c r="AA444" s="121">
        <f t="shared" si="792"/>
        <v>4.5999999999999999E-3</v>
      </c>
      <c r="AB444" s="122">
        <f t="shared" si="1305"/>
        <v>5.3E-3</v>
      </c>
      <c r="AC444" s="122">
        <f t="shared" si="1305"/>
        <v>6.0000000000000001E-3</v>
      </c>
      <c r="AD444" s="121">
        <f t="shared" si="793"/>
        <v>6.7000000000000002E-3</v>
      </c>
      <c r="AE444" s="122">
        <f t="shared" ref="AE444:AM444" si="1345">+($AN444-$AD444)/10+AD444</f>
        <v>7.2199999999999999E-3</v>
      </c>
      <c r="AF444" s="122">
        <f t="shared" si="1345"/>
        <v>7.7399999999999995E-3</v>
      </c>
      <c r="AG444" s="122">
        <f t="shared" si="1345"/>
        <v>8.26E-3</v>
      </c>
      <c r="AH444" s="122">
        <f t="shared" si="1345"/>
        <v>8.7799999999999996E-3</v>
      </c>
      <c r="AI444" s="122">
        <f t="shared" si="1345"/>
        <v>9.2999999999999992E-3</v>
      </c>
      <c r="AJ444" s="122">
        <f t="shared" si="1345"/>
        <v>9.8199999999999989E-3</v>
      </c>
      <c r="AK444" s="122">
        <f t="shared" si="1345"/>
        <v>1.0339999999999998E-2</v>
      </c>
      <c r="AL444" s="122">
        <f t="shared" si="1345"/>
        <v>1.0859999999999998E-2</v>
      </c>
      <c r="AM444" s="122">
        <f t="shared" si="1345"/>
        <v>1.1379999999999998E-2</v>
      </c>
      <c r="AN444" s="121">
        <f t="shared" si="795"/>
        <v>1.1899999999999999E-2</v>
      </c>
      <c r="AO444" s="122">
        <f t="shared" ref="AO444:AW444" si="1346">+($AX444-$AN444)/10+AN444</f>
        <v>1.2109999999999999E-2</v>
      </c>
      <c r="AP444" s="122">
        <f t="shared" si="1346"/>
        <v>1.2319999999999999E-2</v>
      </c>
      <c r="AQ444" s="122">
        <f t="shared" si="1346"/>
        <v>1.2529999999999999E-2</v>
      </c>
      <c r="AR444" s="122">
        <f t="shared" si="1346"/>
        <v>1.274E-2</v>
      </c>
      <c r="AS444" s="122">
        <f t="shared" si="1346"/>
        <v>1.295E-2</v>
      </c>
      <c r="AT444" s="122">
        <f t="shared" si="1346"/>
        <v>1.316E-2</v>
      </c>
      <c r="AU444" s="122">
        <f t="shared" si="1346"/>
        <v>1.337E-2</v>
      </c>
      <c r="AV444" s="122">
        <f t="shared" si="1346"/>
        <v>1.358E-2</v>
      </c>
      <c r="AW444" s="122">
        <f t="shared" si="1346"/>
        <v>1.379E-2</v>
      </c>
      <c r="AX444" s="121">
        <f t="shared" si="797"/>
        <v>1.3999999999999999E-2</v>
      </c>
    </row>
    <row r="445" spans="2:50" ht="15.75" customHeight="1" x14ac:dyDescent="0.2">
      <c r="B445" s="123">
        <v>44099</v>
      </c>
      <c r="C445" s="124">
        <v>0.08</v>
      </c>
      <c r="D445" s="124">
        <v>0.09</v>
      </c>
      <c r="E445" s="124">
        <v>0.1</v>
      </c>
      <c r="F445" s="124">
        <v>0.11</v>
      </c>
      <c r="G445" s="124">
        <v>0.12</v>
      </c>
      <c r="H445" s="124">
        <v>0.12</v>
      </c>
      <c r="I445" s="124">
        <v>0.15</v>
      </c>
      <c r="J445" s="124">
        <v>0.26</v>
      </c>
      <c r="K445" s="124">
        <v>0.45</v>
      </c>
      <c r="L445" s="124">
        <v>0.66</v>
      </c>
      <c r="M445" s="124">
        <v>1.19</v>
      </c>
      <c r="N445" s="125">
        <v>1.4</v>
      </c>
      <c r="O445" s="119"/>
      <c r="P445" s="120">
        <f t="shared" si="787"/>
        <v>44099</v>
      </c>
      <c r="Q445" s="126">
        <f t="shared" ref="Q445:W445" si="1347">SUMIF($B$9:$N$9,Q$9,$B445:$N445)/100</f>
        <v>8.0000000000000004E-4</v>
      </c>
      <c r="R445" s="126">
        <f t="shared" si="1347"/>
        <v>8.9999999999999998E-4</v>
      </c>
      <c r="S445" s="126">
        <f t="shared" si="1347"/>
        <v>1E-3</v>
      </c>
      <c r="T445" s="126">
        <f t="shared" si="1347"/>
        <v>1.1000000000000001E-3</v>
      </c>
      <c r="U445" s="126">
        <f t="shared" si="1347"/>
        <v>1.1999999999999999E-3</v>
      </c>
      <c r="V445" s="126">
        <f t="shared" si="1347"/>
        <v>1.1999999999999999E-3</v>
      </c>
      <c r="W445" s="126">
        <f t="shared" si="1347"/>
        <v>1.5E-3</v>
      </c>
      <c r="X445" s="127">
        <f t="shared" si="789"/>
        <v>2.0499999999999997E-3</v>
      </c>
      <c r="Y445" s="126">
        <f t="shared" si="790"/>
        <v>2.5999999999999999E-3</v>
      </c>
      <c r="Z445" s="127">
        <f t="shared" si="791"/>
        <v>3.5500000000000002E-3</v>
      </c>
      <c r="AA445" s="126">
        <f t="shared" si="792"/>
        <v>4.5000000000000005E-3</v>
      </c>
      <c r="AB445" s="127">
        <f t="shared" si="1305"/>
        <v>5.2000000000000006E-3</v>
      </c>
      <c r="AC445" s="127">
        <f t="shared" si="1305"/>
        <v>5.9000000000000007E-3</v>
      </c>
      <c r="AD445" s="126">
        <f t="shared" si="793"/>
        <v>6.6E-3</v>
      </c>
      <c r="AE445" s="127">
        <f t="shared" ref="AE445:AM445" si="1348">+($AN445-$AD445)/10+AD445</f>
        <v>7.1300000000000001E-3</v>
      </c>
      <c r="AF445" s="127">
        <f t="shared" si="1348"/>
        <v>7.6600000000000001E-3</v>
      </c>
      <c r="AG445" s="127">
        <f t="shared" si="1348"/>
        <v>8.1899999999999994E-3</v>
      </c>
      <c r="AH445" s="127">
        <f t="shared" si="1348"/>
        <v>8.7199999999999986E-3</v>
      </c>
      <c r="AI445" s="127">
        <f t="shared" si="1348"/>
        <v>9.2499999999999978E-3</v>
      </c>
      <c r="AJ445" s="127">
        <f t="shared" si="1348"/>
        <v>9.779999999999997E-3</v>
      </c>
      <c r="AK445" s="127">
        <f t="shared" si="1348"/>
        <v>1.0309999999999996E-2</v>
      </c>
      <c r="AL445" s="127">
        <f t="shared" si="1348"/>
        <v>1.0839999999999995E-2</v>
      </c>
      <c r="AM445" s="127">
        <f t="shared" si="1348"/>
        <v>1.1369999999999995E-2</v>
      </c>
      <c r="AN445" s="126">
        <f t="shared" si="795"/>
        <v>1.1899999999999999E-2</v>
      </c>
      <c r="AO445" s="127">
        <f t="shared" ref="AO445:AW445" si="1349">+($AX445-$AN445)/10+AN445</f>
        <v>1.2109999999999999E-2</v>
      </c>
      <c r="AP445" s="127">
        <f t="shared" si="1349"/>
        <v>1.2319999999999999E-2</v>
      </c>
      <c r="AQ445" s="127">
        <f t="shared" si="1349"/>
        <v>1.2529999999999999E-2</v>
      </c>
      <c r="AR445" s="127">
        <f t="shared" si="1349"/>
        <v>1.274E-2</v>
      </c>
      <c r="AS445" s="127">
        <f t="shared" si="1349"/>
        <v>1.295E-2</v>
      </c>
      <c r="AT445" s="127">
        <f t="shared" si="1349"/>
        <v>1.316E-2</v>
      </c>
      <c r="AU445" s="127">
        <f t="shared" si="1349"/>
        <v>1.337E-2</v>
      </c>
      <c r="AV445" s="127">
        <f t="shared" si="1349"/>
        <v>1.358E-2</v>
      </c>
      <c r="AW445" s="127">
        <f t="shared" si="1349"/>
        <v>1.379E-2</v>
      </c>
      <c r="AX445" s="126">
        <f t="shared" si="797"/>
        <v>1.3999999999999999E-2</v>
      </c>
    </row>
    <row r="446" spans="2:50" ht="15.75" customHeight="1" x14ac:dyDescent="0.2">
      <c r="B446" s="123">
        <v>44102</v>
      </c>
      <c r="C446" s="128">
        <v>0.09</v>
      </c>
      <c r="D446" s="128">
        <v>0.1</v>
      </c>
      <c r="E446" s="128">
        <v>0.11</v>
      </c>
      <c r="F446" s="128">
        <v>0.11</v>
      </c>
      <c r="G446" s="128">
        <v>0.12</v>
      </c>
      <c r="H446" s="128">
        <v>0.14000000000000001</v>
      </c>
      <c r="I446" s="128">
        <v>0.16</v>
      </c>
      <c r="J446" s="128">
        <v>0.26</v>
      </c>
      <c r="K446" s="128">
        <v>0.46</v>
      </c>
      <c r="L446" s="128">
        <v>0.67</v>
      </c>
      <c r="M446" s="128">
        <v>1.2</v>
      </c>
      <c r="N446" s="129">
        <v>1.42</v>
      </c>
      <c r="O446" s="119"/>
      <c r="P446" s="120">
        <f t="shared" si="787"/>
        <v>44102</v>
      </c>
      <c r="Q446" s="121">
        <f t="shared" ref="Q446:W446" si="1350">SUMIF($B$9:$N$9,Q$9,$B446:$N446)/100</f>
        <v>8.9999999999999998E-4</v>
      </c>
      <c r="R446" s="121">
        <f t="shared" si="1350"/>
        <v>1E-3</v>
      </c>
      <c r="S446" s="121">
        <f t="shared" si="1350"/>
        <v>1.1000000000000001E-3</v>
      </c>
      <c r="T446" s="121">
        <f t="shared" si="1350"/>
        <v>1.1000000000000001E-3</v>
      </c>
      <c r="U446" s="121">
        <f t="shared" si="1350"/>
        <v>1.1999999999999999E-3</v>
      </c>
      <c r="V446" s="121">
        <f t="shared" si="1350"/>
        <v>1.4000000000000002E-3</v>
      </c>
      <c r="W446" s="121">
        <f t="shared" si="1350"/>
        <v>1.6000000000000001E-3</v>
      </c>
      <c r="X446" s="122">
        <f t="shared" si="789"/>
        <v>2.0999999999999999E-3</v>
      </c>
      <c r="Y446" s="121">
        <f t="shared" si="790"/>
        <v>2.5999999999999999E-3</v>
      </c>
      <c r="Z446" s="122">
        <f t="shared" si="791"/>
        <v>3.5999999999999999E-3</v>
      </c>
      <c r="AA446" s="121">
        <f t="shared" si="792"/>
        <v>4.5999999999999999E-3</v>
      </c>
      <c r="AB446" s="122">
        <f t="shared" si="1305"/>
        <v>5.3E-3</v>
      </c>
      <c r="AC446" s="122">
        <f t="shared" si="1305"/>
        <v>6.0000000000000001E-3</v>
      </c>
      <c r="AD446" s="121">
        <f t="shared" si="793"/>
        <v>6.7000000000000002E-3</v>
      </c>
      <c r="AE446" s="122">
        <f t="shared" ref="AE446:AM446" si="1351">+($AN446-$AD446)/10+AD446</f>
        <v>7.2300000000000003E-3</v>
      </c>
      <c r="AF446" s="122">
        <f t="shared" si="1351"/>
        <v>7.7600000000000004E-3</v>
      </c>
      <c r="AG446" s="122">
        <f t="shared" si="1351"/>
        <v>8.2900000000000005E-3</v>
      </c>
      <c r="AH446" s="122">
        <f t="shared" si="1351"/>
        <v>8.8199999999999997E-3</v>
      </c>
      <c r="AI446" s="122">
        <f t="shared" si="1351"/>
        <v>9.3499999999999989E-3</v>
      </c>
      <c r="AJ446" s="122">
        <f t="shared" si="1351"/>
        <v>9.8799999999999982E-3</v>
      </c>
      <c r="AK446" s="122">
        <f t="shared" si="1351"/>
        <v>1.0409999999999997E-2</v>
      </c>
      <c r="AL446" s="122">
        <f t="shared" si="1351"/>
        <v>1.0939999999999997E-2</v>
      </c>
      <c r="AM446" s="122">
        <f t="shared" si="1351"/>
        <v>1.1469999999999996E-2</v>
      </c>
      <c r="AN446" s="121">
        <f t="shared" si="795"/>
        <v>1.2E-2</v>
      </c>
      <c r="AO446" s="122">
        <f t="shared" ref="AO446:AW446" si="1352">+($AX446-$AN446)/10+AN446</f>
        <v>1.222E-2</v>
      </c>
      <c r="AP446" s="122">
        <f t="shared" si="1352"/>
        <v>1.244E-2</v>
      </c>
      <c r="AQ446" s="122">
        <f t="shared" si="1352"/>
        <v>1.2659999999999999E-2</v>
      </c>
      <c r="AR446" s="122">
        <f t="shared" si="1352"/>
        <v>1.2879999999999999E-2</v>
      </c>
      <c r="AS446" s="122">
        <f t="shared" si="1352"/>
        <v>1.3099999999999999E-2</v>
      </c>
      <c r="AT446" s="122">
        <f t="shared" si="1352"/>
        <v>1.3319999999999999E-2</v>
      </c>
      <c r="AU446" s="122">
        <f t="shared" si="1352"/>
        <v>1.3539999999999998E-2</v>
      </c>
      <c r="AV446" s="122">
        <f t="shared" si="1352"/>
        <v>1.3759999999999998E-2</v>
      </c>
      <c r="AW446" s="122">
        <f t="shared" si="1352"/>
        <v>1.3979999999999998E-2</v>
      </c>
      <c r="AX446" s="121">
        <f t="shared" si="797"/>
        <v>1.4199999999999999E-2</v>
      </c>
    </row>
    <row r="447" spans="2:50" ht="15.75" customHeight="1" x14ac:dyDescent="0.2">
      <c r="B447" s="123">
        <v>44103</v>
      </c>
      <c r="C447" s="124">
        <v>7.0000000000000007E-2</v>
      </c>
      <c r="D447" s="124">
        <v>0.08</v>
      </c>
      <c r="E447" s="124">
        <v>0.09</v>
      </c>
      <c r="F447" s="124">
        <v>0.11</v>
      </c>
      <c r="G447" s="124">
        <v>0.12</v>
      </c>
      <c r="H447" s="124">
        <v>0.11</v>
      </c>
      <c r="I447" s="124">
        <v>0.13</v>
      </c>
      <c r="J447" s="124">
        <v>0.24</v>
      </c>
      <c r="K447" s="124">
        <v>0.44</v>
      </c>
      <c r="L447" s="124">
        <v>0.66</v>
      </c>
      <c r="M447" s="124">
        <v>1.19</v>
      </c>
      <c r="N447" s="125">
        <v>1.41</v>
      </c>
      <c r="O447" s="119"/>
      <c r="P447" s="120">
        <f t="shared" si="787"/>
        <v>44103</v>
      </c>
      <c r="Q447" s="126">
        <f t="shared" ref="Q447:W447" si="1353">SUMIF($B$9:$N$9,Q$9,$B447:$N447)/100</f>
        <v>7.000000000000001E-4</v>
      </c>
      <c r="R447" s="126">
        <f t="shared" si="1353"/>
        <v>8.0000000000000004E-4</v>
      </c>
      <c r="S447" s="126">
        <f t="shared" si="1353"/>
        <v>8.9999999999999998E-4</v>
      </c>
      <c r="T447" s="126">
        <f t="shared" si="1353"/>
        <v>1.1000000000000001E-3</v>
      </c>
      <c r="U447" s="126">
        <f t="shared" si="1353"/>
        <v>1.1999999999999999E-3</v>
      </c>
      <c r="V447" s="126">
        <f t="shared" si="1353"/>
        <v>1.1000000000000001E-3</v>
      </c>
      <c r="W447" s="126">
        <f t="shared" si="1353"/>
        <v>1.2999999999999999E-3</v>
      </c>
      <c r="X447" s="127">
        <f t="shared" si="789"/>
        <v>1.8499999999999999E-3</v>
      </c>
      <c r="Y447" s="126">
        <f t="shared" si="790"/>
        <v>2.3999999999999998E-3</v>
      </c>
      <c r="Z447" s="127">
        <f t="shared" si="791"/>
        <v>3.4000000000000002E-3</v>
      </c>
      <c r="AA447" s="126">
        <f t="shared" si="792"/>
        <v>4.4000000000000003E-3</v>
      </c>
      <c r="AB447" s="127">
        <f t="shared" si="1305"/>
        <v>5.1333333333333335E-3</v>
      </c>
      <c r="AC447" s="127">
        <f t="shared" si="1305"/>
        <v>5.8666666666666667E-3</v>
      </c>
      <c r="AD447" s="126">
        <f t="shared" si="793"/>
        <v>6.6E-3</v>
      </c>
      <c r="AE447" s="127">
        <f t="shared" ref="AE447:AM447" si="1354">+($AN447-$AD447)/10+AD447</f>
        <v>7.1300000000000001E-3</v>
      </c>
      <c r="AF447" s="127">
        <f t="shared" si="1354"/>
        <v>7.6600000000000001E-3</v>
      </c>
      <c r="AG447" s="127">
        <f t="shared" si="1354"/>
        <v>8.1899999999999994E-3</v>
      </c>
      <c r="AH447" s="127">
        <f t="shared" si="1354"/>
        <v>8.7199999999999986E-3</v>
      </c>
      <c r="AI447" s="127">
        <f t="shared" si="1354"/>
        <v>9.2499999999999978E-3</v>
      </c>
      <c r="AJ447" s="127">
        <f t="shared" si="1354"/>
        <v>9.779999999999997E-3</v>
      </c>
      <c r="AK447" s="127">
        <f t="shared" si="1354"/>
        <v>1.0309999999999996E-2</v>
      </c>
      <c r="AL447" s="127">
        <f t="shared" si="1354"/>
        <v>1.0839999999999995E-2</v>
      </c>
      <c r="AM447" s="127">
        <f t="shared" si="1354"/>
        <v>1.1369999999999995E-2</v>
      </c>
      <c r="AN447" s="126">
        <f t="shared" si="795"/>
        <v>1.1899999999999999E-2</v>
      </c>
      <c r="AO447" s="127">
        <f t="shared" ref="AO447:AW447" si="1355">+($AX447-$AN447)/10+AN447</f>
        <v>1.2119999999999999E-2</v>
      </c>
      <c r="AP447" s="127">
        <f t="shared" si="1355"/>
        <v>1.2339999999999999E-2</v>
      </c>
      <c r="AQ447" s="127">
        <f t="shared" si="1355"/>
        <v>1.2559999999999998E-2</v>
      </c>
      <c r="AR447" s="127">
        <f t="shared" si="1355"/>
        <v>1.2779999999999998E-2</v>
      </c>
      <c r="AS447" s="127">
        <f t="shared" si="1355"/>
        <v>1.2999999999999998E-2</v>
      </c>
      <c r="AT447" s="127">
        <f t="shared" si="1355"/>
        <v>1.3219999999999997E-2</v>
      </c>
      <c r="AU447" s="127">
        <f t="shared" si="1355"/>
        <v>1.3439999999999997E-2</v>
      </c>
      <c r="AV447" s="127">
        <f t="shared" si="1355"/>
        <v>1.3659999999999997E-2</v>
      </c>
      <c r="AW447" s="127">
        <f t="shared" si="1355"/>
        <v>1.3879999999999997E-2</v>
      </c>
      <c r="AX447" s="126">
        <f t="shared" si="797"/>
        <v>1.41E-2</v>
      </c>
    </row>
    <row r="448" spans="2:50" ht="15.75" customHeight="1" x14ac:dyDescent="0.2">
      <c r="B448" s="123">
        <v>44104</v>
      </c>
      <c r="C448" s="128">
        <v>0.08</v>
      </c>
      <c r="D448" s="128">
        <v>0.08</v>
      </c>
      <c r="E448" s="128">
        <v>0.1</v>
      </c>
      <c r="F448" s="128">
        <v>0.11</v>
      </c>
      <c r="G448" s="128">
        <v>0.12</v>
      </c>
      <c r="H448" s="128">
        <v>0.13</v>
      </c>
      <c r="I448" s="128">
        <v>0.16</v>
      </c>
      <c r="J448" s="128">
        <v>0.28000000000000003</v>
      </c>
      <c r="K448" s="128">
        <v>0.47</v>
      </c>
      <c r="L448" s="128">
        <v>0.69</v>
      </c>
      <c r="M448" s="128">
        <v>1.23</v>
      </c>
      <c r="N448" s="129">
        <v>1.46</v>
      </c>
      <c r="O448" s="119"/>
      <c r="P448" s="120">
        <f t="shared" si="787"/>
        <v>44104</v>
      </c>
      <c r="Q448" s="121">
        <f t="shared" ref="Q448:W448" si="1356">SUMIF($B$9:$N$9,Q$9,$B448:$N448)/100</f>
        <v>8.0000000000000004E-4</v>
      </c>
      <c r="R448" s="121">
        <f t="shared" si="1356"/>
        <v>8.0000000000000004E-4</v>
      </c>
      <c r="S448" s="121">
        <f t="shared" si="1356"/>
        <v>1E-3</v>
      </c>
      <c r="T448" s="121">
        <f t="shared" si="1356"/>
        <v>1.1000000000000001E-3</v>
      </c>
      <c r="U448" s="121">
        <f t="shared" si="1356"/>
        <v>1.1999999999999999E-3</v>
      </c>
      <c r="V448" s="121">
        <f t="shared" si="1356"/>
        <v>1.2999999999999999E-3</v>
      </c>
      <c r="W448" s="121">
        <f t="shared" si="1356"/>
        <v>1.6000000000000001E-3</v>
      </c>
      <c r="X448" s="122">
        <f t="shared" si="789"/>
        <v>2.2000000000000001E-3</v>
      </c>
      <c r="Y448" s="121">
        <f t="shared" si="790"/>
        <v>2.8000000000000004E-3</v>
      </c>
      <c r="Z448" s="122">
        <f t="shared" si="791"/>
        <v>3.7499999999999999E-3</v>
      </c>
      <c r="AA448" s="121">
        <f t="shared" si="792"/>
        <v>4.6999999999999993E-3</v>
      </c>
      <c r="AB448" s="122">
        <f t="shared" si="1305"/>
        <v>5.4333333333333326E-3</v>
      </c>
      <c r="AC448" s="122">
        <f t="shared" si="1305"/>
        <v>6.1666666666666658E-3</v>
      </c>
      <c r="AD448" s="121">
        <f t="shared" si="793"/>
        <v>6.8999999999999999E-3</v>
      </c>
      <c r="AE448" s="122">
        <f t="shared" ref="AE448:AM448" si="1357">+($AN448-$AD448)/10+AD448</f>
        <v>7.4399999999999996E-3</v>
      </c>
      <c r="AF448" s="122">
        <f t="shared" si="1357"/>
        <v>7.9799999999999992E-3</v>
      </c>
      <c r="AG448" s="122">
        <f t="shared" si="1357"/>
        <v>8.5199999999999998E-3</v>
      </c>
      <c r="AH448" s="122">
        <f t="shared" si="1357"/>
        <v>9.0600000000000003E-3</v>
      </c>
      <c r="AI448" s="122">
        <f t="shared" si="1357"/>
        <v>9.6000000000000009E-3</v>
      </c>
      <c r="AJ448" s="122">
        <f t="shared" si="1357"/>
        <v>1.0140000000000001E-2</v>
      </c>
      <c r="AK448" s="122">
        <f t="shared" si="1357"/>
        <v>1.0680000000000002E-2</v>
      </c>
      <c r="AL448" s="122">
        <f t="shared" si="1357"/>
        <v>1.1220000000000003E-2</v>
      </c>
      <c r="AM448" s="122">
        <f t="shared" si="1357"/>
        <v>1.1760000000000003E-2</v>
      </c>
      <c r="AN448" s="121">
        <f t="shared" si="795"/>
        <v>1.23E-2</v>
      </c>
      <c r="AO448" s="122">
        <f t="shared" ref="AO448:AW448" si="1358">+($AX448-$AN448)/10+AN448</f>
        <v>1.2529999999999999E-2</v>
      </c>
      <c r="AP448" s="122">
        <f t="shared" si="1358"/>
        <v>1.2759999999999999E-2</v>
      </c>
      <c r="AQ448" s="122">
        <f t="shared" si="1358"/>
        <v>1.2989999999999998E-2</v>
      </c>
      <c r="AR448" s="122">
        <f t="shared" si="1358"/>
        <v>1.3219999999999997E-2</v>
      </c>
      <c r="AS448" s="122">
        <f t="shared" si="1358"/>
        <v>1.3449999999999997E-2</v>
      </c>
      <c r="AT448" s="122">
        <f t="shared" si="1358"/>
        <v>1.3679999999999996E-2</v>
      </c>
      <c r="AU448" s="122">
        <f t="shared" si="1358"/>
        <v>1.3909999999999995E-2</v>
      </c>
      <c r="AV448" s="122">
        <f t="shared" si="1358"/>
        <v>1.4139999999999995E-2</v>
      </c>
      <c r="AW448" s="122">
        <f t="shared" si="1358"/>
        <v>1.4369999999999994E-2</v>
      </c>
      <c r="AX448" s="121">
        <f t="shared" si="797"/>
        <v>1.46E-2</v>
      </c>
    </row>
    <row r="449" spans="2:50" ht="15.75" customHeight="1" x14ac:dyDescent="0.2">
      <c r="B449" s="123">
        <v>44105</v>
      </c>
      <c r="C449" s="124">
        <v>0.09</v>
      </c>
      <c r="D449" s="124">
        <v>0.09</v>
      </c>
      <c r="E449" s="124">
        <v>0.09</v>
      </c>
      <c r="F449" s="124">
        <v>0.1</v>
      </c>
      <c r="G449" s="124">
        <v>0.12</v>
      </c>
      <c r="H449" s="124">
        <v>0.14000000000000001</v>
      </c>
      <c r="I449" s="124">
        <v>0.16</v>
      </c>
      <c r="J449" s="124">
        <v>0.27</v>
      </c>
      <c r="K449" s="124">
        <v>0.46</v>
      </c>
      <c r="L449" s="124">
        <v>0.68</v>
      </c>
      <c r="M449" s="124">
        <v>1.23</v>
      </c>
      <c r="N449" s="125">
        <v>1.45</v>
      </c>
      <c r="O449" s="119"/>
      <c r="P449" s="120">
        <f t="shared" si="787"/>
        <v>44105</v>
      </c>
      <c r="Q449" s="126">
        <f t="shared" ref="Q449:W449" si="1359">SUMIF($B$9:$N$9,Q$9,$B449:$N449)/100</f>
        <v>8.9999999999999998E-4</v>
      </c>
      <c r="R449" s="126">
        <f t="shared" si="1359"/>
        <v>8.9999999999999998E-4</v>
      </c>
      <c r="S449" s="126">
        <f t="shared" si="1359"/>
        <v>8.9999999999999998E-4</v>
      </c>
      <c r="T449" s="126">
        <f t="shared" si="1359"/>
        <v>1E-3</v>
      </c>
      <c r="U449" s="126">
        <f t="shared" si="1359"/>
        <v>1.1999999999999999E-3</v>
      </c>
      <c r="V449" s="126">
        <f t="shared" si="1359"/>
        <v>1.4000000000000002E-3</v>
      </c>
      <c r="W449" s="126">
        <f t="shared" si="1359"/>
        <v>1.6000000000000001E-3</v>
      </c>
      <c r="X449" s="127">
        <f t="shared" si="789"/>
        <v>2.15E-3</v>
      </c>
      <c r="Y449" s="126">
        <f t="shared" si="790"/>
        <v>2.7000000000000001E-3</v>
      </c>
      <c r="Z449" s="127">
        <f t="shared" si="791"/>
        <v>3.65E-3</v>
      </c>
      <c r="AA449" s="126">
        <f t="shared" si="792"/>
        <v>4.5999999999999999E-3</v>
      </c>
      <c r="AB449" s="127">
        <f t="shared" si="1305"/>
        <v>5.3333333333333332E-3</v>
      </c>
      <c r="AC449" s="127">
        <f t="shared" si="1305"/>
        <v>6.0666666666666664E-3</v>
      </c>
      <c r="AD449" s="126">
        <f t="shared" si="793"/>
        <v>6.8000000000000005E-3</v>
      </c>
      <c r="AE449" s="127">
        <f t="shared" ref="AE449:AM449" si="1360">+($AN449-$AD449)/10+AD449</f>
        <v>7.3500000000000006E-3</v>
      </c>
      <c r="AF449" s="127">
        <f t="shared" si="1360"/>
        <v>7.9000000000000008E-3</v>
      </c>
      <c r="AG449" s="127">
        <f t="shared" si="1360"/>
        <v>8.4500000000000009E-3</v>
      </c>
      <c r="AH449" s="127">
        <f t="shared" si="1360"/>
        <v>9.0000000000000011E-3</v>
      </c>
      <c r="AI449" s="127">
        <f t="shared" si="1360"/>
        <v>9.5500000000000012E-3</v>
      </c>
      <c r="AJ449" s="127">
        <f t="shared" si="1360"/>
        <v>1.0100000000000001E-2</v>
      </c>
      <c r="AK449" s="127">
        <f t="shared" si="1360"/>
        <v>1.0650000000000001E-2</v>
      </c>
      <c r="AL449" s="127">
        <f t="shared" si="1360"/>
        <v>1.1200000000000002E-2</v>
      </c>
      <c r="AM449" s="127">
        <f t="shared" si="1360"/>
        <v>1.1750000000000002E-2</v>
      </c>
      <c r="AN449" s="126">
        <f t="shared" si="795"/>
        <v>1.23E-2</v>
      </c>
      <c r="AO449" s="127">
        <f t="shared" ref="AO449:AW449" si="1361">+($AX449-$AN449)/10+AN449</f>
        <v>1.252E-2</v>
      </c>
      <c r="AP449" s="127">
        <f t="shared" si="1361"/>
        <v>1.274E-2</v>
      </c>
      <c r="AQ449" s="127">
        <f t="shared" si="1361"/>
        <v>1.2959999999999999E-2</v>
      </c>
      <c r="AR449" s="127">
        <f t="shared" si="1361"/>
        <v>1.3179999999999999E-2</v>
      </c>
      <c r="AS449" s="127">
        <f t="shared" si="1361"/>
        <v>1.3399999999999999E-2</v>
      </c>
      <c r="AT449" s="127">
        <f t="shared" si="1361"/>
        <v>1.3619999999999998E-2</v>
      </c>
      <c r="AU449" s="127">
        <f t="shared" si="1361"/>
        <v>1.3839999999999998E-2</v>
      </c>
      <c r="AV449" s="127">
        <f t="shared" si="1361"/>
        <v>1.4059999999999998E-2</v>
      </c>
      <c r="AW449" s="127">
        <f t="shared" si="1361"/>
        <v>1.4279999999999998E-2</v>
      </c>
      <c r="AX449" s="126">
        <f t="shared" si="797"/>
        <v>1.4499999999999999E-2</v>
      </c>
    </row>
    <row r="450" spans="2:50" ht="15.75" customHeight="1" x14ac:dyDescent="0.2">
      <c r="B450" s="123">
        <v>44106</v>
      </c>
      <c r="C450" s="128">
        <v>0.1</v>
      </c>
      <c r="D450" s="128">
        <v>0.09</v>
      </c>
      <c r="E450" s="128">
        <v>0.09</v>
      </c>
      <c r="F450" s="128">
        <v>0.11</v>
      </c>
      <c r="G450" s="128">
        <v>0.12</v>
      </c>
      <c r="H450" s="128">
        <v>0.13</v>
      </c>
      <c r="I450" s="128">
        <v>0.16</v>
      </c>
      <c r="J450" s="128">
        <v>0.28000000000000003</v>
      </c>
      <c r="K450" s="128">
        <v>0.48</v>
      </c>
      <c r="L450" s="128">
        <v>0.7</v>
      </c>
      <c r="M450" s="128">
        <v>1.25</v>
      </c>
      <c r="N450" s="129">
        <v>1.48</v>
      </c>
      <c r="O450" s="119"/>
      <c r="P450" s="120">
        <f t="shared" si="787"/>
        <v>44106</v>
      </c>
      <c r="Q450" s="121">
        <f t="shared" ref="Q450:W450" si="1362">SUMIF($B$9:$N$9,Q$9,$B450:$N450)/100</f>
        <v>1E-3</v>
      </c>
      <c r="R450" s="121">
        <f t="shared" si="1362"/>
        <v>8.9999999999999998E-4</v>
      </c>
      <c r="S450" s="121">
        <f t="shared" si="1362"/>
        <v>8.9999999999999998E-4</v>
      </c>
      <c r="T450" s="121">
        <f t="shared" si="1362"/>
        <v>1.1000000000000001E-3</v>
      </c>
      <c r="U450" s="121">
        <f t="shared" si="1362"/>
        <v>1.1999999999999999E-3</v>
      </c>
      <c r="V450" s="121">
        <f t="shared" si="1362"/>
        <v>1.2999999999999999E-3</v>
      </c>
      <c r="W450" s="121">
        <f t="shared" si="1362"/>
        <v>1.6000000000000001E-3</v>
      </c>
      <c r="X450" s="122">
        <f t="shared" si="789"/>
        <v>2.2000000000000001E-3</v>
      </c>
      <c r="Y450" s="121">
        <f t="shared" si="790"/>
        <v>2.8000000000000004E-3</v>
      </c>
      <c r="Z450" s="122">
        <f t="shared" si="791"/>
        <v>3.8E-3</v>
      </c>
      <c r="AA450" s="121">
        <f t="shared" si="792"/>
        <v>4.7999999999999996E-3</v>
      </c>
      <c r="AB450" s="122">
        <f t="shared" si="1305"/>
        <v>5.5333333333333328E-3</v>
      </c>
      <c r="AC450" s="122">
        <f t="shared" si="1305"/>
        <v>6.266666666666666E-3</v>
      </c>
      <c r="AD450" s="121">
        <f t="shared" si="793"/>
        <v>6.9999999999999993E-3</v>
      </c>
      <c r="AE450" s="122">
        <f t="shared" ref="AE450:AM450" si="1363">+($AN450-$AD450)/10+AD450</f>
        <v>7.5499999999999994E-3</v>
      </c>
      <c r="AF450" s="122">
        <f t="shared" si="1363"/>
        <v>8.0999999999999996E-3</v>
      </c>
      <c r="AG450" s="122">
        <f t="shared" si="1363"/>
        <v>8.6499999999999997E-3</v>
      </c>
      <c r="AH450" s="122">
        <f t="shared" si="1363"/>
        <v>9.1999999999999998E-3</v>
      </c>
      <c r="AI450" s="122">
        <f t="shared" si="1363"/>
        <v>9.75E-3</v>
      </c>
      <c r="AJ450" s="122">
        <f t="shared" si="1363"/>
        <v>1.03E-2</v>
      </c>
      <c r="AK450" s="122">
        <f t="shared" si="1363"/>
        <v>1.085E-2</v>
      </c>
      <c r="AL450" s="122">
        <f t="shared" si="1363"/>
        <v>1.14E-2</v>
      </c>
      <c r="AM450" s="122">
        <f t="shared" si="1363"/>
        <v>1.1950000000000001E-2</v>
      </c>
      <c r="AN450" s="121">
        <f t="shared" si="795"/>
        <v>1.2500000000000001E-2</v>
      </c>
      <c r="AO450" s="122">
        <f t="shared" ref="AO450:AW450" si="1364">+($AX450-$AN450)/10+AN450</f>
        <v>1.273E-2</v>
      </c>
      <c r="AP450" s="122">
        <f t="shared" si="1364"/>
        <v>1.2959999999999999E-2</v>
      </c>
      <c r="AQ450" s="122">
        <f t="shared" si="1364"/>
        <v>1.3189999999999999E-2</v>
      </c>
      <c r="AR450" s="122">
        <f t="shared" si="1364"/>
        <v>1.3419999999999998E-2</v>
      </c>
      <c r="AS450" s="122">
        <f t="shared" si="1364"/>
        <v>1.3649999999999997E-2</v>
      </c>
      <c r="AT450" s="122">
        <f t="shared" si="1364"/>
        <v>1.3879999999999997E-2</v>
      </c>
      <c r="AU450" s="122">
        <f t="shared" si="1364"/>
        <v>1.4109999999999996E-2</v>
      </c>
      <c r="AV450" s="122">
        <f t="shared" si="1364"/>
        <v>1.4339999999999995E-2</v>
      </c>
      <c r="AW450" s="122">
        <f t="shared" si="1364"/>
        <v>1.4569999999999994E-2</v>
      </c>
      <c r="AX450" s="121">
        <f t="shared" si="797"/>
        <v>1.4800000000000001E-2</v>
      </c>
    </row>
    <row r="451" spans="2:50" ht="15.75" customHeight="1" x14ac:dyDescent="0.2">
      <c r="B451" s="123">
        <v>44109</v>
      </c>
      <c r="C451" s="124">
        <v>0.09</v>
      </c>
      <c r="D451" s="124">
        <v>0.1</v>
      </c>
      <c r="E451" s="124">
        <v>0.1</v>
      </c>
      <c r="F451" s="124">
        <v>0.11</v>
      </c>
      <c r="G451" s="124">
        <v>0.12</v>
      </c>
      <c r="H451" s="124">
        <v>0.14000000000000001</v>
      </c>
      <c r="I451" s="124">
        <v>0.19</v>
      </c>
      <c r="J451" s="124">
        <v>0.33</v>
      </c>
      <c r="K451" s="124">
        <v>0.55000000000000004</v>
      </c>
      <c r="L451" s="124">
        <v>0.78</v>
      </c>
      <c r="M451" s="124">
        <v>1.34</v>
      </c>
      <c r="N451" s="125">
        <v>1.57</v>
      </c>
      <c r="O451" s="119"/>
      <c r="P451" s="120">
        <f t="shared" si="787"/>
        <v>44109</v>
      </c>
      <c r="Q451" s="126">
        <f t="shared" ref="Q451:W451" si="1365">SUMIF($B$9:$N$9,Q$9,$B451:$N451)/100</f>
        <v>8.9999999999999998E-4</v>
      </c>
      <c r="R451" s="126">
        <f t="shared" si="1365"/>
        <v>1E-3</v>
      </c>
      <c r="S451" s="126">
        <f t="shared" si="1365"/>
        <v>1E-3</v>
      </c>
      <c r="T451" s="126">
        <f t="shared" si="1365"/>
        <v>1.1000000000000001E-3</v>
      </c>
      <c r="U451" s="126">
        <f t="shared" si="1365"/>
        <v>1.1999999999999999E-3</v>
      </c>
      <c r="V451" s="126">
        <f t="shared" si="1365"/>
        <v>1.4000000000000002E-3</v>
      </c>
      <c r="W451" s="126">
        <f t="shared" si="1365"/>
        <v>1.9E-3</v>
      </c>
      <c r="X451" s="127">
        <f t="shared" si="789"/>
        <v>2.5999999999999999E-3</v>
      </c>
      <c r="Y451" s="126">
        <f t="shared" si="790"/>
        <v>3.3E-3</v>
      </c>
      <c r="Z451" s="127">
        <f t="shared" si="791"/>
        <v>4.4000000000000003E-3</v>
      </c>
      <c r="AA451" s="126">
        <f t="shared" si="792"/>
        <v>5.5000000000000005E-3</v>
      </c>
      <c r="AB451" s="127">
        <f t="shared" ref="AB451:AC470" si="1366">+($AD451-$AA451)/3+AA451</f>
        <v>6.2666666666666669E-3</v>
      </c>
      <c r="AC451" s="127">
        <f t="shared" si="1366"/>
        <v>7.0333333333333333E-3</v>
      </c>
      <c r="AD451" s="126">
        <f t="shared" si="793"/>
        <v>7.8000000000000005E-3</v>
      </c>
      <c r="AE451" s="127">
        <f t="shared" ref="AE451:AM451" si="1367">+($AN451-$AD451)/10+AD451</f>
        <v>8.3600000000000011E-3</v>
      </c>
      <c r="AF451" s="127">
        <f t="shared" si="1367"/>
        <v>8.9200000000000008E-3</v>
      </c>
      <c r="AG451" s="127">
        <f t="shared" si="1367"/>
        <v>9.4800000000000006E-3</v>
      </c>
      <c r="AH451" s="127">
        <f t="shared" si="1367"/>
        <v>1.004E-2</v>
      </c>
      <c r="AI451" s="127">
        <f t="shared" si="1367"/>
        <v>1.06E-2</v>
      </c>
      <c r="AJ451" s="127">
        <f t="shared" si="1367"/>
        <v>1.116E-2</v>
      </c>
      <c r="AK451" s="127">
        <f t="shared" si="1367"/>
        <v>1.172E-2</v>
      </c>
      <c r="AL451" s="127">
        <f t="shared" si="1367"/>
        <v>1.2279999999999999E-2</v>
      </c>
      <c r="AM451" s="127">
        <f t="shared" si="1367"/>
        <v>1.2839999999999999E-2</v>
      </c>
      <c r="AN451" s="126">
        <f t="shared" si="795"/>
        <v>1.34E-2</v>
      </c>
      <c r="AO451" s="127">
        <f t="shared" ref="AO451:AW451" si="1368">+($AX451-$AN451)/10+AN451</f>
        <v>1.363E-2</v>
      </c>
      <c r="AP451" s="127">
        <f t="shared" si="1368"/>
        <v>1.3860000000000001E-2</v>
      </c>
      <c r="AQ451" s="127">
        <f t="shared" si="1368"/>
        <v>1.4090000000000002E-2</v>
      </c>
      <c r="AR451" s="127">
        <f t="shared" si="1368"/>
        <v>1.4320000000000003E-2</v>
      </c>
      <c r="AS451" s="127">
        <f t="shared" si="1368"/>
        <v>1.4550000000000004E-2</v>
      </c>
      <c r="AT451" s="127">
        <f t="shared" si="1368"/>
        <v>1.4780000000000005E-2</v>
      </c>
      <c r="AU451" s="127">
        <f t="shared" si="1368"/>
        <v>1.5010000000000006E-2</v>
      </c>
      <c r="AV451" s="127">
        <f t="shared" si="1368"/>
        <v>1.5240000000000007E-2</v>
      </c>
      <c r="AW451" s="127">
        <f t="shared" si="1368"/>
        <v>1.5470000000000008E-2</v>
      </c>
      <c r="AX451" s="126">
        <f t="shared" si="797"/>
        <v>1.5700000000000002E-2</v>
      </c>
    </row>
    <row r="452" spans="2:50" ht="15.75" customHeight="1" x14ac:dyDescent="0.2">
      <c r="B452" s="123">
        <v>44110</v>
      </c>
      <c r="C452" s="128">
        <v>0.08</v>
      </c>
      <c r="D452" s="128">
        <v>0.09</v>
      </c>
      <c r="E452" s="128">
        <v>0.1</v>
      </c>
      <c r="F452" s="128">
        <v>0.11</v>
      </c>
      <c r="G452" s="128">
        <v>0.14000000000000001</v>
      </c>
      <c r="H452" s="128">
        <v>0.14000000000000001</v>
      </c>
      <c r="I452" s="128">
        <v>0.17</v>
      </c>
      <c r="J452" s="128">
        <v>0.32</v>
      </c>
      <c r="K452" s="128">
        <v>0.53</v>
      </c>
      <c r="L452" s="128">
        <v>0.76</v>
      </c>
      <c r="M452" s="128">
        <v>1.33</v>
      </c>
      <c r="N452" s="129">
        <v>1.56</v>
      </c>
      <c r="O452" s="119"/>
      <c r="P452" s="120">
        <f t="shared" si="787"/>
        <v>44110</v>
      </c>
      <c r="Q452" s="121">
        <f t="shared" ref="Q452:W452" si="1369">SUMIF($B$9:$N$9,Q$9,$B452:$N452)/100</f>
        <v>8.0000000000000004E-4</v>
      </c>
      <c r="R452" s="121">
        <f t="shared" si="1369"/>
        <v>8.9999999999999998E-4</v>
      </c>
      <c r="S452" s="121">
        <f t="shared" si="1369"/>
        <v>1E-3</v>
      </c>
      <c r="T452" s="121">
        <f t="shared" si="1369"/>
        <v>1.1000000000000001E-3</v>
      </c>
      <c r="U452" s="121">
        <f t="shared" si="1369"/>
        <v>1.4000000000000002E-3</v>
      </c>
      <c r="V452" s="121">
        <f t="shared" si="1369"/>
        <v>1.4000000000000002E-3</v>
      </c>
      <c r="W452" s="121">
        <f t="shared" si="1369"/>
        <v>1.7000000000000001E-3</v>
      </c>
      <c r="X452" s="122">
        <f t="shared" si="789"/>
        <v>2.4499999999999999E-3</v>
      </c>
      <c r="Y452" s="121">
        <f t="shared" si="790"/>
        <v>3.2000000000000002E-3</v>
      </c>
      <c r="Z452" s="122">
        <f t="shared" si="791"/>
        <v>4.2500000000000003E-3</v>
      </c>
      <c r="AA452" s="121">
        <f t="shared" si="792"/>
        <v>5.3E-3</v>
      </c>
      <c r="AB452" s="122">
        <f t="shared" si="1366"/>
        <v>6.0666666666666664E-3</v>
      </c>
      <c r="AC452" s="122">
        <f t="shared" si="1366"/>
        <v>6.8333333333333328E-3</v>
      </c>
      <c r="AD452" s="121">
        <f t="shared" si="793"/>
        <v>7.6E-3</v>
      </c>
      <c r="AE452" s="122">
        <f t="shared" ref="AE452:AM452" si="1370">+($AN452-$AD452)/10+AD452</f>
        <v>8.1700000000000002E-3</v>
      </c>
      <c r="AF452" s="122">
        <f t="shared" si="1370"/>
        <v>8.7399999999999995E-3</v>
      </c>
      <c r="AG452" s="122">
        <f t="shared" si="1370"/>
        <v>9.3099999999999988E-3</v>
      </c>
      <c r="AH452" s="122">
        <f t="shared" si="1370"/>
        <v>9.8799999999999982E-3</v>
      </c>
      <c r="AI452" s="122">
        <f t="shared" si="1370"/>
        <v>1.0449999999999997E-2</v>
      </c>
      <c r="AJ452" s="122">
        <f t="shared" si="1370"/>
        <v>1.1019999999999997E-2</v>
      </c>
      <c r="AK452" s="122">
        <f t="shared" si="1370"/>
        <v>1.1589999999999996E-2</v>
      </c>
      <c r="AL452" s="122">
        <f t="shared" si="1370"/>
        <v>1.2159999999999995E-2</v>
      </c>
      <c r="AM452" s="122">
        <f t="shared" si="1370"/>
        <v>1.2729999999999995E-2</v>
      </c>
      <c r="AN452" s="121">
        <f t="shared" si="795"/>
        <v>1.3300000000000001E-2</v>
      </c>
      <c r="AO452" s="122">
        <f t="shared" ref="AO452:AW452" si="1371">+($AX452-$AN452)/10+AN452</f>
        <v>1.353E-2</v>
      </c>
      <c r="AP452" s="122">
        <f t="shared" si="1371"/>
        <v>1.376E-2</v>
      </c>
      <c r="AQ452" s="122">
        <f t="shared" si="1371"/>
        <v>1.3989999999999999E-2</v>
      </c>
      <c r="AR452" s="122">
        <f t="shared" si="1371"/>
        <v>1.4219999999999998E-2</v>
      </c>
      <c r="AS452" s="122">
        <f t="shared" si="1371"/>
        <v>1.4449999999999998E-2</v>
      </c>
      <c r="AT452" s="122">
        <f t="shared" si="1371"/>
        <v>1.4679999999999997E-2</v>
      </c>
      <c r="AU452" s="122">
        <f t="shared" si="1371"/>
        <v>1.4909999999999996E-2</v>
      </c>
      <c r="AV452" s="122">
        <f t="shared" si="1371"/>
        <v>1.5139999999999995E-2</v>
      </c>
      <c r="AW452" s="122">
        <f t="shared" si="1371"/>
        <v>1.5369999999999995E-2</v>
      </c>
      <c r="AX452" s="121">
        <f t="shared" si="797"/>
        <v>1.5600000000000001E-2</v>
      </c>
    </row>
    <row r="453" spans="2:50" ht="15.75" customHeight="1" x14ac:dyDescent="0.2">
      <c r="B453" s="123">
        <v>44111</v>
      </c>
      <c r="C453" s="124">
        <v>0.08</v>
      </c>
      <c r="D453" s="124">
        <v>0.09</v>
      </c>
      <c r="E453" s="124">
        <v>0.1</v>
      </c>
      <c r="F453" s="124">
        <v>0.12</v>
      </c>
      <c r="G453" s="124">
        <v>0.13</v>
      </c>
      <c r="H453" s="124">
        <v>0.16</v>
      </c>
      <c r="I453" s="124">
        <v>0.21</v>
      </c>
      <c r="J453" s="124">
        <v>0.35</v>
      </c>
      <c r="K453" s="124">
        <v>0.56000000000000005</v>
      </c>
      <c r="L453" s="124">
        <v>0.81</v>
      </c>
      <c r="M453" s="124">
        <v>1.37</v>
      </c>
      <c r="N453" s="125">
        <v>1.6</v>
      </c>
      <c r="O453" s="119"/>
      <c r="P453" s="120">
        <f t="shared" si="787"/>
        <v>44111</v>
      </c>
      <c r="Q453" s="126">
        <f t="shared" ref="Q453:W453" si="1372">SUMIF($B$9:$N$9,Q$9,$B453:$N453)/100</f>
        <v>8.0000000000000004E-4</v>
      </c>
      <c r="R453" s="126">
        <f t="shared" si="1372"/>
        <v>8.9999999999999998E-4</v>
      </c>
      <c r="S453" s="126">
        <f t="shared" si="1372"/>
        <v>1E-3</v>
      </c>
      <c r="T453" s="126">
        <f t="shared" si="1372"/>
        <v>1.1999999999999999E-3</v>
      </c>
      <c r="U453" s="126">
        <f t="shared" si="1372"/>
        <v>1.2999999999999999E-3</v>
      </c>
      <c r="V453" s="126">
        <f t="shared" si="1372"/>
        <v>1.6000000000000001E-3</v>
      </c>
      <c r="W453" s="126">
        <f t="shared" si="1372"/>
        <v>2.0999999999999999E-3</v>
      </c>
      <c r="X453" s="127">
        <f t="shared" si="789"/>
        <v>2.7999999999999995E-3</v>
      </c>
      <c r="Y453" s="126">
        <f t="shared" si="790"/>
        <v>3.4999999999999996E-3</v>
      </c>
      <c r="Z453" s="127">
        <f t="shared" si="791"/>
        <v>4.5500000000000002E-3</v>
      </c>
      <c r="AA453" s="126">
        <f t="shared" si="792"/>
        <v>5.6000000000000008E-3</v>
      </c>
      <c r="AB453" s="127">
        <f t="shared" si="1366"/>
        <v>6.4333333333333343E-3</v>
      </c>
      <c r="AC453" s="127">
        <f t="shared" si="1366"/>
        <v>7.2666666666666678E-3</v>
      </c>
      <c r="AD453" s="126">
        <f t="shared" si="793"/>
        <v>8.1000000000000013E-3</v>
      </c>
      <c r="AE453" s="127">
        <f t="shared" ref="AE453:AM453" si="1373">+($AN453-$AD453)/10+AD453</f>
        <v>8.660000000000001E-3</v>
      </c>
      <c r="AF453" s="127">
        <f t="shared" si="1373"/>
        <v>9.2200000000000008E-3</v>
      </c>
      <c r="AG453" s="127">
        <f t="shared" si="1373"/>
        <v>9.7800000000000005E-3</v>
      </c>
      <c r="AH453" s="127">
        <f t="shared" si="1373"/>
        <v>1.034E-2</v>
      </c>
      <c r="AI453" s="127">
        <f t="shared" si="1373"/>
        <v>1.09E-2</v>
      </c>
      <c r="AJ453" s="127">
        <f t="shared" si="1373"/>
        <v>1.146E-2</v>
      </c>
      <c r="AK453" s="127">
        <f t="shared" si="1373"/>
        <v>1.2019999999999999E-2</v>
      </c>
      <c r="AL453" s="127">
        <f t="shared" si="1373"/>
        <v>1.2579999999999999E-2</v>
      </c>
      <c r="AM453" s="127">
        <f t="shared" si="1373"/>
        <v>1.3139999999999999E-2</v>
      </c>
      <c r="AN453" s="126">
        <f t="shared" si="795"/>
        <v>1.37E-2</v>
      </c>
      <c r="AO453" s="127">
        <f t="shared" ref="AO453:AW453" si="1374">+($AX453-$AN453)/10+AN453</f>
        <v>1.393E-2</v>
      </c>
      <c r="AP453" s="127">
        <f t="shared" si="1374"/>
        <v>1.4159999999999999E-2</v>
      </c>
      <c r="AQ453" s="127">
        <f t="shared" si="1374"/>
        <v>1.4389999999999998E-2</v>
      </c>
      <c r="AR453" s="127">
        <f t="shared" si="1374"/>
        <v>1.4619999999999998E-2</v>
      </c>
      <c r="AS453" s="127">
        <f t="shared" si="1374"/>
        <v>1.4849999999999997E-2</v>
      </c>
      <c r="AT453" s="127">
        <f t="shared" si="1374"/>
        <v>1.5079999999999996E-2</v>
      </c>
      <c r="AU453" s="127">
        <f t="shared" si="1374"/>
        <v>1.5309999999999995E-2</v>
      </c>
      <c r="AV453" s="127">
        <f t="shared" si="1374"/>
        <v>1.5539999999999995E-2</v>
      </c>
      <c r="AW453" s="127">
        <f t="shared" si="1374"/>
        <v>1.5769999999999996E-2</v>
      </c>
      <c r="AX453" s="126">
        <f t="shared" si="797"/>
        <v>1.6E-2</v>
      </c>
    </row>
    <row r="454" spans="2:50" ht="15.75" customHeight="1" x14ac:dyDescent="0.2">
      <c r="B454" s="123">
        <v>44112</v>
      </c>
      <c r="C454" s="128">
        <v>0.09</v>
      </c>
      <c r="D454" s="128">
        <v>0.09</v>
      </c>
      <c r="E454" s="128">
        <v>0.09</v>
      </c>
      <c r="F454" s="128">
        <v>0.12</v>
      </c>
      <c r="G454" s="128">
        <v>0.13</v>
      </c>
      <c r="H454" s="128">
        <v>0.13</v>
      </c>
      <c r="I454" s="128">
        <v>0.18</v>
      </c>
      <c r="J454" s="128">
        <v>0.33</v>
      </c>
      <c r="K454" s="128">
        <v>0.54</v>
      </c>
      <c r="L454" s="128">
        <v>0.78</v>
      </c>
      <c r="M454" s="128">
        <v>1.34</v>
      </c>
      <c r="N454" s="129">
        <v>1.57</v>
      </c>
      <c r="O454" s="119"/>
      <c r="P454" s="120">
        <f t="shared" si="787"/>
        <v>44112</v>
      </c>
      <c r="Q454" s="121">
        <f t="shared" ref="Q454:W454" si="1375">SUMIF($B$9:$N$9,Q$9,$B454:$N454)/100</f>
        <v>8.9999999999999998E-4</v>
      </c>
      <c r="R454" s="121">
        <f t="shared" si="1375"/>
        <v>8.9999999999999998E-4</v>
      </c>
      <c r="S454" s="121">
        <f t="shared" si="1375"/>
        <v>8.9999999999999998E-4</v>
      </c>
      <c r="T454" s="121">
        <f t="shared" si="1375"/>
        <v>1.1999999999999999E-3</v>
      </c>
      <c r="U454" s="121">
        <f t="shared" si="1375"/>
        <v>1.2999999999999999E-3</v>
      </c>
      <c r="V454" s="121">
        <f t="shared" si="1375"/>
        <v>1.2999999999999999E-3</v>
      </c>
      <c r="W454" s="121">
        <f t="shared" si="1375"/>
        <v>1.8E-3</v>
      </c>
      <c r="X454" s="122">
        <f t="shared" si="789"/>
        <v>2.5500000000000002E-3</v>
      </c>
      <c r="Y454" s="121">
        <f t="shared" si="790"/>
        <v>3.3E-3</v>
      </c>
      <c r="Z454" s="122">
        <f t="shared" si="791"/>
        <v>4.3499999999999997E-3</v>
      </c>
      <c r="AA454" s="121">
        <f t="shared" si="792"/>
        <v>5.4000000000000003E-3</v>
      </c>
      <c r="AB454" s="122">
        <f t="shared" si="1366"/>
        <v>6.2000000000000006E-3</v>
      </c>
      <c r="AC454" s="122">
        <f t="shared" si="1366"/>
        <v>7.000000000000001E-3</v>
      </c>
      <c r="AD454" s="121">
        <f t="shared" si="793"/>
        <v>7.8000000000000005E-3</v>
      </c>
      <c r="AE454" s="122">
        <f t="shared" ref="AE454:AM454" si="1376">+($AN454-$AD454)/10+AD454</f>
        <v>8.3600000000000011E-3</v>
      </c>
      <c r="AF454" s="122">
        <f t="shared" si="1376"/>
        <v>8.9200000000000008E-3</v>
      </c>
      <c r="AG454" s="122">
        <f t="shared" si="1376"/>
        <v>9.4800000000000006E-3</v>
      </c>
      <c r="AH454" s="122">
        <f t="shared" si="1376"/>
        <v>1.004E-2</v>
      </c>
      <c r="AI454" s="122">
        <f t="shared" si="1376"/>
        <v>1.06E-2</v>
      </c>
      <c r="AJ454" s="122">
        <f t="shared" si="1376"/>
        <v>1.116E-2</v>
      </c>
      <c r="AK454" s="122">
        <f t="shared" si="1376"/>
        <v>1.172E-2</v>
      </c>
      <c r="AL454" s="122">
        <f t="shared" si="1376"/>
        <v>1.2279999999999999E-2</v>
      </c>
      <c r="AM454" s="122">
        <f t="shared" si="1376"/>
        <v>1.2839999999999999E-2</v>
      </c>
      <c r="AN454" s="121">
        <f t="shared" si="795"/>
        <v>1.34E-2</v>
      </c>
      <c r="AO454" s="122">
        <f t="shared" ref="AO454:AW454" si="1377">+($AX454-$AN454)/10+AN454</f>
        <v>1.363E-2</v>
      </c>
      <c r="AP454" s="122">
        <f t="shared" si="1377"/>
        <v>1.3860000000000001E-2</v>
      </c>
      <c r="AQ454" s="122">
        <f t="shared" si="1377"/>
        <v>1.4090000000000002E-2</v>
      </c>
      <c r="AR454" s="122">
        <f t="shared" si="1377"/>
        <v>1.4320000000000003E-2</v>
      </c>
      <c r="AS454" s="122">
        <f t="shared" si="1377"/>
        <v>1.4550000000000004E-2</v>
      </c>
      <c r="AT454" s="122">
        <f t="shared" si="1377"/>
        <v>1.4780000000000005E-2</v>
      </c>
      <c r="AU454" s="122">
        <f t="shared" si="1377"/>
        <v>1.5010000000000006E-2</v>
      </c>
      <c r="AV454" s="122">
        <f t="shared" si="1377"/>
        <v>1.5240000000000007E-2</v>
      </c>
      <c r="AW454" s="122">
        <f t="shared" si="1377"/>
        <v>1.5470000000000008E-2</v>
      </c>
      <c r="AX454" s="121">
        <f t="shared" si="797"/>
        <v>1.5700000000000002E-2</v>
      </c>
    </row>
    <row r="455" spans="2:50" ht="15.75" customHeight="1" x14ac:dyDescent="0.2">
      <c r="B455" s="123">
        <v>44113</v>
      </c>
      <c r="C455" s="124">
        <v>0.1</v>
      </c>
      <c r="D455" s="124">
        <v>0.11</v>
      </c>
      <c r="E455" s="124">
        <v>0.1</v>
      </c>
      <c r="F455" s="124">
        <v>0.12</v>
      </c>
      <c r="G455" s="124">
        <v>0.15</v>
      </c>
      <c r="H455" s="124">
        <v>0.16</v>
      </c>
      <c r="I455" s="124">
        <v>0.2</v>
      </c>
      <c r="J455" s="124">
        <v>0.34</v>
      </c>
      <c r="K455" s="124">
        <v>0.55000000000000004</v>
      </c>
      <c r="L455" s="124">
        <v>0.79</v>
      </c>
      <c r="M455" s="124">
        <v>1.34</v>
      </c>
      <c r="N455" s="125">
        <v>1.58</v>
      </c>
      <c r="O455" s="119"/>
      <c r="P455" s="120">
        <f t="shared" si="787"/>
        <v>44113</v>
      </c>
      <c r="Q455" s="126">
        <f t="shared" ref="Q455:W455" si="1378">SUMIF($B$9:$N$9,Q$9,$B455:$N455)/100</f>
        <v>1E-3</v>
      </c>
      <c r="R455" s="126">
        <f t="shared" si="1378"/>
        <v>1.1000000000000001E-3</v>
      </c>
      <c r="S455" s="126">
        <f t="shared" si="1378"/>
        <v>1E-3</v>
      </c>
      <c r="T455" s="126">
        <f t="shared" si="1378"/>
        <v>1.1999999999999999E-3</v>
      </c>
      <c r="U455" s="126">
        <f t="shared" si="1378"/>
        <v>1.5E-3</v>
      </c>
      <c r="V455" s="126">
        <f t="shared" si="1378"/>
        <v>1.6000000000000001E-3</v>
      </c>
      <c r="W455" s="126">
        <f t="shared" si="1378"/>
        <v>2E-3</v>
      </c>
      <c r="X455" s="127">
        <f t="shared" si="789"/>
        <v>2.7000000000000001E-3</v>
      </c>
      <c r="Y455" s="126">
        <f t="shared" si="790"/>
        <v>3.4000000000000002E-3</v>
      </c>
      <c r="Z455" s="127">
        <f t="shared" si="791"/>
        <v>4.4500000000000008E-3</v>
      </c>
      <c r="AA455" s="126">
        <f t="shared" si="792"/>
        <v>5.5000000000000005E-3</v>
      </c>
      <c r="AB455" s="127">
        <f t="shared" si="1366"/>
        <v>6.3000000000000009E-3</v>
      </c>
      <c r="AC455" s="127">
        <f t="shared" si="1366"/>
        <v>7.1000000000000013E-3</v>
      </c>
      <c r="AD455" s="126">
        <f t="shared" si="793"/>
        <v>7.9000000000000008E-3</v>
      </c>
      <c r="AE455" s="127">
        <f t="shared" ref="AE455:AM455" si="1379">+($AN455-$AD455)/10+AD455</f>
        <v>8.4500000000000009E-3</v>
      </c>
      <c r="AF455" s="127">
        <f t="shared" si="1379"/>
        <v>9.0000000000000011E-3</v>
      </c>
      <c r="AG455" s="127">
        <f t="shared" si="1379"/>
        <v>9.5500000000000012E-3</v>
      </c>
      <c r="AH455" s="127">
        <f t="shared" si="1379"/>
        <v>1.0100000000000001E-2</v>
      </c>
      <c r="AI455" s="127">
        <f t="shared" si="1379"/>
        <v>1.0650000000000001E-2</v>
      </c>
      <c r="AJ455" s="127">
        <f t="shared" si="1379"/>
        <v>1.1200000000000002E-2</v>
      </c>
      <c r="AK455" s="127">
        <f t="shared" si="1379"/>
        <v>1.1750000000000002E-2</v>
      </c>
      <c r="AL455" s="127">
        <f t="shared" si="1379"/>
        <v>1.2300000000000002E-2</v>
      </c>
      <c r="AM455" s="127">
        <f t="shared" si="1379"/>
        <v>1.2850000000000002E-2</v>
      </c>
      <c r="AN455" s="126">
        <f t="shared" si="795"/>
        <v>1.34E-2</v>
      </c>
      <c r="AO455" s="127">
        <f t="shared" ref="AO455:AW455" si="1380">+($AX455-$AN455)/10+AN455</f>
        <v>1.3640000000000001E-2</v>
      </c>
      <c r="AP455" s="127">
        <f t="shared" si="1380"/>
        <v>1.3880000000000002E-2</v>
      </c>
      <c r="AQ455" s="127">
        <f t="shared" si="1380"/>
        <v>1.4120000000000002E-2</v>
      </c>
      <c r="AR455" s="127">
        <f t="shared" si="1380"/>
        <v>1.4360000000000003E-2</v>
      </c>
      <c r="AS455" s="127">
        <f t="shared" si="1380"/>
        <v>1.4600000000000004E-2</v>
      </c>
      <c r="AT455" s="127">
        <f t="shared" si="1380"/>
        <v>1.4840000000000004E-2</v>
      </c>
      <c r="AU455" s="127">
        <f t="shared" si="1380"/>
        <v>1.5080000000000005E-2</v>
      </c>
      <c r="AV455" s="127">
        <f t="shared" si="1380"/>
        <v>1.5320000000000005E-2</v>
      </c>
      <c r="AW455" s="127">
        <f t="shared" si="1380"/>
        <v>1.5560000000000006E-2</v>
      </c>
      <c r="AX455" s="126">
        <f t="shared" si="797"/>
        <v>1.5800000000000002E-2</v>
      </c>
    </row>
    <row r="456" spans="2:50" ht="15.75" customHeight="1" x14ac:dyDescent="0.2">
      <c r="B456" s="123">
        <v>44117</v>
      </c>
      <c r="C456" s="128">
        <v>0.09</v>
      </c>
      <c r="D456" s="128">
        <v>0.09</v>
      </c>
      <c r="E456" s="128">
        <v>0.11</v>
      </c>
      <c r="F456" s="128">
        <v>0.12</v>
      </c>
      <c r="G456" s="128">
        <v>0.13</v>
      </c>
      <c r="H456" s="128">
        <v>0.16</v>
      </c>
      <c r="I456" s="128">
        <v>0.18</v>
      </c>
      <c r="J456" s="128">
        <v>0.31</v>
      </c>
      <c r="K456" s="128">
        <v>0.52</v>
      </c>
      <c r="L456" s="128">
        <v>0.74</v>
      </c>
      <c r="M456" s="128">
        <v>1.29</v>
      </c>
      <c r="N456" s="129">
        <v>1.52</v>
      </c>
      <c r="O456" s="119"/>
      <c r="P456" s="120">
        <f t="shared" si="787"/>
        <v>44117</v>
      </c>
      <c r="Q456" s="121">
        <f t="shared" ref="Q456:W456" si="1381">SUMIF($B$9:$N$9,Q$9,$B456:$N456)/100</f>
        <v>8.9999999999999998E-4</v>
      </c>
      <c r="R456" s="121">
        <f t="shared" si="1381"/>
        <v>8.9999999999999998E-4</v>
      </c>
      <c r="S456" s="121">
        <f t="shared" si="1381"/>
        <v>1.1000000000000001E-3</v>
      </c>
      <c r="T456" s="121">
        <f t="shared" si="1381"/>
        <v>1.1999999999999999E-3</v>
      </c>
      <c r="U456" s="121">
        <f t="shared" si="1381"/>
        <v>1.2999999999999999E-3</v>
      </c>
      <c r="V456" s="121">
        <f t="shared" si="1381"/>
        <v>1.6000000000000001E-3</v>
      </c>
      <c r="W456" s="121">
        <f t="shared" si="1381"/>
        <v>1.8E-3</v>
      </c>
      <c r="X456" s="122">
        <f t="shared" si="789"/>
        <v>2.4499999999999999E-3</v>
      </c>
      <c r="Y456" s="121">
        <f t="shared" si="790"/>
        <v>3.0999999999999999E-3</v>
      </c>
      <c r="Z456" s="122">
        <f t="shared" si="791"/>
        <v>4.15E-3</v>
      </c>
      <c r="AA456" s="121">
        <f t="shared" si="792"/>
        <v>5.1999999999999998E-3</v>
      </c>
      <c r="AB456" s="122">
        <f t="shared" si="1366"/>
        <v>5.933333333333333E-3</v>
      </c>
      <c r="AC456" s="122">
        <f t="shared" si="1366"/>
        <v>6.6666666666666662E-3</v>
      </c>
      <c r="AD456" s="121">
        <f t="shared" si="793"/>
        <v>7.4000000000000003E-3</v>
      </c>
      <c r="AE456" s="122">
        <f t="shared" ref="AE456:AM456" si="1382">+($AN456-$AD456)/10+AD456</f>
        <v>7.9500000000000005E-3</v>
      </c>
      <c r="AF456" s="122">
        <f t="shared" si="1382"/>
        <v>8.5000000000000006E-3</v>
      </c>
      <c r="AG456" s="122">
        <f t="shared" si="1382"/>
        <v>9.0500000000000008E-3</v>
      </c>
      <c r="AH456" s="122">
        <f t="shared" si="1382"/>
        <v>9.6000000000000009E-3</v>
      </c>
      <c r="AI456" s="122">
        <f t="shared" si="1382"/>
        <v>1.0150000000000001E-2</v>
      </c>
      <c r="AJ456" s="122">
        <f t="shared" si="1382"/>
        <v>1.0700000000000001E-2</v>
      </c>
      <c r="AK456" s="122">
        <f t="shared" si="1382"/>
        <v>1.1250000000000001E-2</v>
      </c>
      <c r="AL456" s="122">
        <f t="shared" si="1382"/>
        <v>1.1800000000000001E-2</v>
      </c>
      <c r="AM456" s="122">
        <f t="shared" si="1382"/>
        <v>1.2350000000000002E-2</v>
      </c>
      <c r="AN456" s="121">
        <f t="shared" si="795"/>
        <v>1.29E-2</v>
      </c>
      <c r="AO456" s="122">
        <f t="shared" ref="AO456:AW456" si="1383">+($AX456-$AN456)/10+AN456</f>
        <v>1.3129999999999999E-2</v>
      </c>
      <c r="AP456" s="122">
        <f t="shared" si="1383"/>
        <v>1.3359999999999999E-2</v>
      </c>
      <c r="AQ456" s="122">
        <f t="shared" si="1383"/>
        <v>1.3589999999999998E-2</v>
      </c>
      <c r="AR456" s="122">
        <f t="shared" si="1383"/>
        <v>1.3819999999999997E-2</v>
      </c>
      <c r="AS456" s="122">
        <f t="shared" si="1383"/>
        <v>1.4049999999999997E-2</v>
      </c>
      <c r="AT456" s="122">
        <f t="shared" si="1383"/>
        <v>1.4279999999999996E-2</v>
      </c>
      <c r="AU456" s="122">
        <f t="shared" si="1383"/>
        <v>1.4509999999999995E-2</v>
      </c>
      <c r="AV456" s="122">
        <f t="shared" si="1383"/>
        <v>1.4739999999999994E-2</v>
      </c>
      <c r="AW456" s="122">
        <f t="shared" si="1383"/>
        <v>1.4969999999999994E-2</v>
      </c>
      <c r="AX456" s="121">
        <f t="shared" si="797"/>
        <v>1.52E-2</v>
      </c>
    </row>
    <row r="457" spans="2:50" ht="15.75" customHeight="1" x14ac:dyDescent="0.2">
      <c r="B457" s="123">
        <v>44118</v>
      </c>
      <c r="C457" s="124">
        <v>0.1</v>
      </c>
      <c r="D457" s="124">
        <v>0.1</v>
      </c>
      <c r="E457" s="124">
        <v>0.12</v>
      </c>
      <c r="F457" s="124">
        <v>0.12</v>
      </c>
      <c r="G457" s="124">
        <v>0.13</v>
      </c>
      <c r="H457" s="124">
        <v>0.14000000000000001</v>
      </c>
      <c r="I457" s="124">
        <v>0.18</v>
      </c>
      <c r="J457" s="124">
        <v>0.3</v>
      </c>
      <c r="K457" s="124">
        <v>0.51</v>
      </c>
      <c r="L457" s="124">
        <v>0.73</v>
      </c>
      <c r="M457" s="124">
        <v>1.28</v>
      </c>
      <c r="N457" s="125">
        <v>1.5</v>
      </c>
      <c r="O457" s="119"/>
      <c r="P457" s="120">
        <f t="shared" si="787"/>
        <v>44118</v>
      </c>
      <c r="Q457" s="126">
        <f t="shared" ref="Q457:W457" si="1384">SUMIF($B$9:$N$9,Q$9,$B457:$N457)/100</f>
        <v>1E-3</v>
      </c>
      <c r="R457" s="126">
        <f t="shared" si="1384"/>
        <v>1E-3</v>
      </c>
      <c r="S457" s="126">
        <f t="shared" si="1384"/>
        <v>1.1999999999999999E-3</v>
      </c>
      <c r="T457" s="126">
        <f t="shared" si="1384"/>
        <v>1.1999999999999999E-3</v>
      </c>
      <c r="U457" s="126">
        <f t="shared" si="1384"/>
        <v>1.2999999999999999E-3</v>
      </c>
      <c r="V457" s="126">
        <f t="shared" si="1384"/>
        <v>1.4000000000000002E-3</v>
      </c>
      <c r="W457" s="126">
        <f t="shared" si="1384"/>
        <v>1.8E-3</v>
      </c>
      <c r="X457" s="127">
        <f t="shared" si="789"/>
        <v>2.4000000000000002E-3</v>
      </c>
      <c r="Y457" s="126">
        <f t="shared" si="790"/>
        <v>3.0000000000000001E-3</v>
      </c>
      <c r="Z457" s="127">
        <f t="shared" si="791"/>
        <v>4.0499999999999998E-3</v>
      </c>
      <c r="AA457" s="126">
        <f t="shared" si="792"/>
        <v>5.1000000000000004E-3</v>
      </c>
      <c r="AB457" s="127">
        <f t="shared" si="1366"/>
        <v>5.8333333333333336E-3</v>
      </c>
      <c r="AC457" s="127">
        <f t="shared" si="1366"/>
        <v>6.5666666666666668E-3</v>
      </c>
      <c r="AD457" s="126">
        <f t="shared" si="793"/>
        <v>7.3000000000000001E-3</v>
      </c>
      <c r="AE457" s="127">
        <f t="shared" ref="AE457:AM457" si="1385">+($AN457-$AD457)/10+AD457</f>
        <v>7.8499999999999993E-3</v>
      </c>
      <c r="AF457" s="127">
        <f t="shared" si="1385"/>
        <v>8.3999999999999995E-3</v>
      </c>
      <c r="AG457" s="127">
        <f t="shared" si="1385"/>
        <v>8.9499999999999996E-3</v>
      </c>
      <c r="AH457" s="127">
        <f t="shared" si="1385"/>
        <v>9.4999999999999998E-3</v>
      </c>
      <c r="AI457" s="127">
        <f t="shared" si="1385"/>
        <v>1.005E-2</v>
      </c>
      <c r="AJ457" s="127">
        <f t="shared" si="1385"/>
        <v>1.06E-2</v>
      </c>
      <c r="AK457" s="127">
        <f t="shared" si="1385"/>
        <v>1.115E-2</v>
      </c>
      <c r="AL457" s="127">
        <f t="shared" si="1385"/>
        <v>1.17E-2</v>
      </c>
      <c r="AM457" s="127">
        <f t="shared" si="1385"/>
        <v>1.225E-2</v>
      </c>
      <c r="AN457" s="126">
        <f t="shared" si="795"/>
        <v>1.2800000000000001E-2</v>
      </c>
      <c r="AO457" s="127">
        <f t="shared" ref="AO457:AW457" si="1386">+($AX457-$AN457)/10+AN457</f>
        <v>1.302E-2</v>
      </c>
      <c r="AP457" s="127">
        <f t="shared" si="1386"/>
        <v>1.324E-2</v>
      </c>
      <c r="AQ457" s="127">
        <f t="shared" si="1386"/>
        <v>1.346E-2</v>
      </c>
      <c r="AR457" s="127">
        <f t="shared" si="1386"/>
        <v>1.3679999999999999E-2</v>
      </c>
      <c r="AS457" s="127">
        <f t="shared" si="1386"/>
        <v>1.3899999999999999E-2</v>
      </c>
      <c r="AT457" s="127">
        <f t="shared" si="1386"/>
        <v>1.4119999999999999E-2</v>
      </c>
      <c r="AU457" s="127">
        <f t="shared" si="1386"/>
        <v>1.4339999999999999E-2</v>
      </c>
      <c r="AV457" s="127">
        <f t="shared" si="1386"/>
        <v>1.4559999999999998E-2</v>
      </c>
      <c r="AW457" s="127">
        <f t="shared" si="1386"/>
        <v>1.4779999999999998E-2</v>
      </c>
      <c r="AX457" s="126">
        <f t="shared" si="797"/>
        <v>1.4999999999999999E-2</v>
      </c>
    </row>
    <row r="458" spans="2:50" ht="15.75" customHeight="1" x14ac:dyDescent="0.2">
      <c r="B458" s="123">
        <v>44119</v>
      </c>
      <c r="C458" s="128">
        <v>0.1</v>
      </c>
      <c r="D458" s="128">
        <v>0.1</v>
      </c>
      <c r="E458" s="128">
        <v>0.11</v>
      </c>
      <c r="F458" s="128">
        <v>0.12</v>
      </c>
      <c r="G458" s="128">
        <v>0.12</v>
      </c>
      <c r="H458" s="128">
        <v>0.14000000000000001</v>
      </c>
      <c r="I458" s="128">
        <v>0.18</v>
      </c>
      <c r="J458" s="128">
        <v>0.32</v>
      </c>
      <c r="K458" s="128">
        <v>0.52</v>
      </c>
      <c r="L458" s="128">
        <v>0.74</v>
      </c>
      <c r="M458" s="128">
        <v>1.29</v>
      </c>
      <c r="N458" s="129">
        <v>1.52</v>
      </c>
      <c r="O458" s="119"/>
      <c r="P458" s="120">
        <f t="shared" si="787"/>
        <v>44119</v>
      </c>
      <c r="Q458" s="121">
        <f t="shared" ref="Q458:W458" si="1387">SUMIF($B$9:$N$9,Q$9,$B458:$N458)/100</f>
        <v>1E-3</v>
      </c>
      <c r="R458" s="121">
        <f t="shared" si="1387"/>
        <v>1E-3</v>
      </c>
      <c r="S458" s="121">
        <f t="shared" si="1387"/>
        <v>1.1000000000000001E-3</v>
      </c>
      <c r="T458" s="121">
        <f t="shared" si="1387"/>
        <v>1.1999999999999999E-3</v>
      </c>
      <c r="U458" s="121">
        <f t="shared" si="1387"/>
        <v>1.1999999999999999E-3</v>
      </c>
      <c r="V458" s="121">
        <f t="shared" si="1387"/>
        <v>1.4000000000000002E-3</v>
      </c>
      <c r="W458" s="121">
        <f t="shared" si="1387"/>
        <v>1.8E-3</v>
      </c>
      <c r="X458" s="122">
        <f t="shared" si="789"/>
        <v>2.5000000000000001E-3</v>
      </c>
      <c r="Y458" s="121">
        <f t="shared" si="790"/>
        <v>3.2000000000000002E-3</v>
      </c>
      <c r="Z458" s="122">
        <f t="shared" si="791"/>
        <v>4.1999999999999997E-3</v>
      </c>
      <c r="AA458" s="121">
        <f t="shared" si="792"/>
        <v>5.1999999999999998E-3</v>
      </c>
      <c r="AB458" s="122">
        <f t="shared" si="1366"/>
        <v>5.933333333333333E-3</v>
      </c>
      <c r="AC458" s="122">
        <f t="shared" si="1366"/>
        <v>6.6666666666666662E-3</v>
      </c>
      <c r="AD458" s="121">
        <f t="shared" si="793"/>
        <v>7.4000000000000003E-3</v>
      </c>
      <c r="AE458" s="122">
        <f t="shared" ref="AE458:AM458" si="1388">+($AN458-$AD458)/10+AD458</f>
        <v>7.9500000000000005E-3</v>
      </c>
      <c r="AF458" s="122">
        <f t="shared" si="1388"/>
        <v>8.5000000000000006E-3</v>
      </c>
      <c r="AG458" s="122">
        <f t="shared" si="1388"/>
        <v>9.0500000000000008E-3</v>
      </c>
      <c r="AH458" s="122">
        <f t="shared" si="1388"/>
        <v>9.6000000000000009E-3</v>
      </c>
      <c r="AI458" s="122">
        <f t="shared" si="1388"/>
        <v>1.0150000000000001E-2</v>
      </c>
      <c r="AJ458" s="122">
        <f t="shared" si="1388"/>
        <v>1.0700000000000001E-2</v>
      </c>
      <c r="AK458" s="122">
        <f t="shared" si="1388"/>
        <v>1.1250000000000001E-2</v>
      </c>
      <c r="AL458" s="122">
        <f t="shared" si="1388"/>
        <v>1.1800000000000001E-2</v>
      </c>
      <c r="AM458" s="122">
        <f t="shared" si="1388"/>
        <v>1.2350000000000002E-2</v>
      </c>
      <c r="AN458" s="121">
        <f t="shared" si="795"/>
        <v>1.29E-2</v>
      </c>
      <c r="AO458" s="122">
        <f t="shared" ref="AO458:AW458" si="1389">+($AX458-$AN458)/10+AN458</f>
        <v>1.3129999999999999E-2</v>
      </c>
      <c r="AP458" s="122">
        <f t="shared" si="1389"/>
        <v>1.3359999999999999E-2</v>
      </c>
      <c r="AQ458" s="122">
        <f t="shared" si="1389"/>
        <v>1.3589999999999998E-2</v>
      </c>
      <c r="AR458" s="122">
        <f t="shared" si="1389"/>
        <v>1.3819999999999997E-2</v>
      </c>
      <c r="AS458" s="122">
        <f t="shared" si="1389"/>
        <v>1.4049999999999997E-2</v>
      </c>
      <c r="AT458" s="122">
        <f t="shared" si="1389"/>
        <v>1.4279999999999996E-2</v>
      </c>
      <c r="AU458" s="122">
        <f t="shared" si="1389"/>
        <v>1.4509999999999995E-2</v>
      </c>
      <c r="AV458" s="122">
        <f t="shared" si="1389"/>
        <v>1.4739999999999994E-2</v>
      </c>
      <c r="AW458" s="122">
        <f t="shared" si="1389"/>
        <v>1.4969999999999994E-2</v>
      </c>
      <c r="AX458" s="121">
        <f t="shared" si="797"/>
        <v>1.52E-2</v>
      </c>
    </row>
    <row r="459" spans="2:50" ht="15.75" customHeight="1" x14ac:dyDescent="0.2">
      <c r="B459" s="123">
        <v>44120</v>
      </c>
      <c r="C459" s="124">
        <v>0.09</v>
      </c>
      <c r="D459" s="124">
        <v>0.1</v>
      </c>
      <c r="E459" s="124">
        <v>0.11</v>
      </c>
      <c r="F459" s="124">
        <v>0.12</v>
      </c>
      <c r="G459" s="124">
        <v>0.12</v>
      </c>
      <c r="H459" s="124">
        <v>0.14000000000000001</v>
      </c>
      <c r="I459" s="124">
        <v>0.18</v>
      </c>
      <c r="J459" s="124">
        <v>0.32</v>
      </c>
      <c r="K459" s="124">
        <v>0.53</v>
      </c>
      <c r="L459" s="124">
        <v>0.76</v>
      </c>
      <c r="M459" s="124">
        <v>1.3</v>
      </c>
      <c r="N459" s="125">
        <v>1.52</v>
      </c>
      <c r="O459" s="119"/>
      <c r="P459" s="120">
        <f t="shared" si="787"/>
        <v>44120</v>
      </c>
      <c r="Q459" s="126">
        <f t="shared" ref="Q459:W459" si="1390">SUMIF($B$9:$N$9,Q$9,$B459:$N459)/100</f>
        <v>8.9999999999999998E-4</v>
      </c>
      <c r="R459" s="126">
        <f t="shared" si="1390"/>
        <v>1E-3</v>
      </c>
      <c r="S459" s="126">
        <f t="shared" si="1390"/>
        <v>1.1000000000000001E-3</v>
      </c>
      <c r="T459" s="126">
        <f t="shared" si="1390"/>
        <v>1.1999999999999999E-3</v>
      </c>
      <c r="U459" s="126">
        <f t="shared" si="1390"/>
        <v>1.1999999999999999E-3</v>
      </c>
      <c r="V459" s="126">
        <f t="shared" si="1390"/>
        <v>1.4000000000000002E-3</v>
      </c>
      <c r="W459" s="126">
        <f t="shared" si="1390"/>
        <v>1.8E-3</v>
      </c>
      <c r="X459" s="127">
        <f t="shared" si="789"/>
        <v>2.5000000000000001E-3</v>
      </c>
      <c r="Y459" s="126">
        <f t="shared" si="790"/>
        <v>3.2000000000000002E-3</v>
      </c>
      <c r="Z459" s="127">
        <f t="shared" si="791"/>
        <v>4.2500000000000003E-3</v>
      </c>
      <c r="AA459" s="126">
        <f t="shared" si="792"/>
        <v>5.3E-3</v>
      </c>
      <c r="AB459" s="127">
        <f t="shared" si="1366"/>
        <v>6.0666666666666664E-3</v>
      </c>
      <c r="AC459" s="127">
        <f t="shared" si="1366"/>
        <v>6.8333333333333328E-3</v>
      </c>
      <c r="AD459" s="126">
        <f t="shared" si="793"/>
        <v>7.6E-3</v>
      </c>
      <c r="AE459" s="127">
        <f t="shared" ref="AE459:AM459" si="1391">+($AN459-$AD459)/10+AD459</f>
        <v>8.1399999999999997E-3</v>
      </c>
      <c r="AF459" s="127">
        <f t="shared" si="1391"/>
        <v>8.6800000000000002E-3</v>
      </c>
      <c r="AG459" s="127">
        <f t="shared" si="1391"/>
        <v>9.2200000000000008E-3</v>
      </c>
      <c r="AH459" s="127">
        <f t="shared" si="1391"/>
        <v>9.7600000000000013E-3</v>
      </c>
      <c r="AI459" s="127">
        <f t="shared" si="1391"/>
        <v>1.0300000000000002E-2</v>
      </c>
      <c r="AJ459" s="127">
        <f t="shared" si="1391"/>
        <v>1.0840000000000002E-2</v>
      </c>
      <c r="AK459" s="127">
        <f t="shared" si="1391"/>
        <v>1.1380000000000003E-2</v>
      </c>
      <c r="AL459" s="127">
        <f t="shared" si="1391"/>
        <v>1.1920000000000004E-2</v>
      </c>
      <c r="AM459" s="127">
        <f t="shared" si="1391"/>
        <v>1.2460000000000004E-2</v>
      </c>
      <c r="AN459" s="126">
        <f t="shared" si="795"/>
        <v>1.3000000000000001E-2</v>
      </c>
      <c r="AO459" s="127">
        <f t="shared" ref="AO459:AW459" si="1392">+($AX459-$AN459)/10+AN459</f>
        <v>1.3220000000000001E-2</v>
      </c>
      <c r="AP459" s="127">
        <f t="shared" si="1392"/>
        <v>1.3440000000000001E-2</v>
      </c>
      <c r="AQ459" s="127">
        <f t="shared" si="1392"/>
        <v>1.366E-2</v>
      </c>
      <c r="AR459" s="127">
        <f t="shared" si="1392"/>
        <v>1.388E-2</v>
      </c>
      <c r="AS459" s="127">
        <f t="shared" si="1392"/>
        <v>1.41E-2</v>
      </c>
      <c r="AT459" s="127">
        <f t="shared" si="1392"/>
        <v>1.4319999999999999E-2</v>
      </c>
      <c r="AU459" s="127">
        <f t="shared" si="1392"/>
        <v>1.4539999999999999E-2</v>
      </c>
      <c r="AV459" s="127">
        <f t="shared" si="1392"/>
        <v>1.4759999999999999E-2</v>
      </c>
      <c r="AW459" s="127">
        <f t="shared" si="1392"/>
        <v>1.4979999999999999E-2</v>
      </c>
      <c r="AX459" s="126">
        <f t="shared" si="797"/>
        <v>1.52E-2</v>
      </c>
    </row>
    <row r="460" spans="2:50" ht="15.75" customHeight="1" x14ac:dyDescent="0.2">
      <c r="B460" s="123">
        <v>44123</v>
      </c>
      <c r="C460" s="128">
        <v>0.09</v>
      </c>
      <c r="D460" s="128">
        <v>0.1</v>
      </c>
      <c r="E460" s="128">
        <v>0.11</v>
      </c>
      <c r="F460" s="128">
        <v>0.11</v>
      </c>
      <c r="G460" s="128">
        <v>0.13</v>
      </c>
      <c r="H460" s="128">
        <v>0.16</v>
      </c>
      <c r="I460" s="128">
        <v>0.19</v>
      </c>
      <c r="J460" s="128">
        <v>0.34</v>
      </c>
      <c r="K460" s="128">
        <v>0.54</v>
      </c>
      <c r="L460" s="128">
        <v>0.78</v>
      </c>
      <c r="M460" s="128">
        <v>1.32</v>
      </c>
      <c r="N460" s="129">
        <v>1.55</v>
      </c>
      <c r="O460" s="119"/>
      <c r="P460" s="120">
        <f t="shared" si="787"/>
        <v>44123</v>
      </c>
      <c r="Q460" s="121">
        <f t="shared" ref="Q460:W460" si="1393">SUMIF($B$9:$N$9,Q$9,$B460:$N460)/100</f>
        <v>8.9999999999999998E-4</v>
      </c>
      <c r="R460" s="121">
        <f t="shared" si="1393"/>
        <v>1E-3</v>
      </c>
      <c r="S460" s="121">
        <f t="shared" si="1393"/>
        <v>1.1000000000000001E-3</v>
      </c>
      <c r="T460" s="121">
        <f t="shared" si="1393"/>
        <v>1.1000000000000001E-3</v>
      </c>
      <c r="U460" s="121">
        <f t="shared" si="1393"/>
        <v>1.2999999999999999E-3</v>
      </c>
      <c r="V460" s="121">
        <f t="shared" si="1393"/>
        <v>1.6000000000000001E-3</v>
      </c>
      <c r="W460" s="121">
        <f t="shared" si="1393"/>
        <v>1.9E-3</v>
      </c>
      <c r="X460" s="122">
        <f t="shared" si="789"/>
        <v>2.65E-3</v>
      </c>
      <c r="Y460" s="121">
        <f t="shared" si="790"/>
        <v>3.4000000000000002E-3</v>
      </c>
      <c r="Z460" s="122">
        <f t="shared" si="791"/>
        <v>4.4000000000000003E-3</v>
      </c>
      <c r="AA460" s="121">
        <f t="shared" si="792"/>
        <v>5.4000000000000003E-3</v>
      </c>
      <c r="AB460" s="122">
        <f t="shared" si="1366"/>
        <v>6.2000000000000006E-3</v>
      </c>
      <c r="AC460" s="122">
        <f t="shared" si="1366"/>
        <v>7.000000000000001E-3</v>
      </c>
      <c r="AD460" s="121">
        <f t="shared" si="793"/>
        <v>7.8000000000000005E-3</v>
      </c>
      <c r="AE460" s="122">
        <f t="shared" ref="AE460:AM460" si="1394">+($AN460-$AD460)/10+AD460</f>
        <v>8.3400000000000002E-3</v>
      </c>
      <c r="AF460" s="122">
        <f t="shared" si="1394"/>
        <v>8.8800000000000007E-3</v>
      </c>
      <c r="AG460" s="122">
        <f t="shared" si="1394"/>
        <v>9.4200000000000013E-3</v>
      </c>
      <c r="AH460" s="122">
        <f t="shared" si="1394"/>
        <v>9.9600000000000018E-3</v>
      </c>
      <c r="AI460" s="122">
        <f t="shared" si="1394"/>
        <v>1.0500000000000002E-2</v>
      </c>
      <c r="AJ460" s="122">
        <f t="shared" si="1394"/>
        <v>1.1040000000000003E-2</v>
      </c>
      <c r="AK460" s="122">
        <f t="shared" si="1394"/>
        <v>1.1580000000000003E-2</v>
      </c>
      <c r="AL460" s="122">
        <f t="shared" si="1394"/>
        <v>1.2120000000000004E-2</v>
      </c>
      <c r="AM460" s="122">
        <f t="shared" si="1394"/>
        <v>1.2660000000000005E-2</v>
      </c>
      <c r="AN460" s="121">
        <f t="shared" si="795"/>
        <v>1.32E-2</v>
      </c>
      <c r="AO460" s="122">
        <f t="shared" ref="AO460:AW460" si="1395">+($AX460-$AN460)/10+AN460</f>
        <v>1.3429999999999999E-2</v>
      </c>
      <c r="AP460" s="122">
        <f t="shared" si="1395"/>
        <v>1.3659999999999999E-2</v>
      </c>
      <c r="AQ460" s="122">
        <f t="shared" si="1395"/>
        <v>1.3889999999999998E-2</v>
      </c>
      <c r="AR460" s="122">
        <f t="shared" si="1395"/>
        <v>1.4119999999999997E-2</v>
      </c>
      <c r="AS460" s="122">
        <f t="shared" si="1395"/>
        <v>1.4349999999999996E-2</v>
      </c>
      <c r="AT460" s="122">
        <f t="shared" si="1395"/>
        <v>1.4579999999999996E-2</v>
      </c>
      <c r="AU460" s="122">
        <f t="shared" si="1395"/>
        <v>1.4809999999999995E-2</v>
      </c>
      <c r="AV460" s="122">
        <f t="shared" si="1395"/>
        <v>1.5039999999999994E-2</v>
      </c>
      <c r="AW460" s="122">
        <f t="shared" si="1395"/>
        <v>1.5269999999999994E-2</v>
      </c>
      <c r="AX460" s="121">
        <f t="shared" si="797"/>
        <v>1.55E-2</v>
      </c>
    </row>
    <row r="461" spans="2:50" ht="15.75" customHeight="1" x14ac:dyDescent="0.2">
      <c r="B461" s="123">
        <v>44124</v>
      </c>
      <c r="C461" s="124">
        <v>0.08</v>
      </c>
      <c r="D461" s="124">
        <v>0.09</v>
      </c>
      <c r="E461" s="124">
        <v>0.1</v>
      </c>
      <c r="F461" s="124">
        <v>0.12</v>
      </c>
      <c r="G461" s="124">
        <v>0.13</v>
      </c>
      <c r="H461" s="124">
        <v>0.14000000000000001</v>
      </c>
      <c r="I461" s="124">
        <v>0.19</v>
      </c>
      <c r="J461" s="124">
        <v>0.34</v>
      </c>
      <c r="K461" s="124">
        <v>0.56999999999999995</v>
      </c>
      <c r="L461" s="124">
        <v>0.81</v>
      </c>
      <c r="M461" s="124">
        <v>1.37</v>
      </c>
      <c r="N461" s="125">
        <v>1.6</v>
      </c>
      <c r="O461" s="119"/>
      <c r="P461" s="120">
        <f t="shared" si="787"/>
        <v>44124</v>
      </c>
      <c r="Q461" s="126">
        <f t="shared" ref="Q461:W461" si="1396">SUMIF($B$9:$N$9,Q$9,$B461:$N461)/100</f>
        <v>8.0000000000000004E-4</v>
      </c>
      <c r="R461" s="126">
        <f t="shared" si="1396"/>
        <v>8.9999999999999998E-4</v>
      </c>
      <c r="S461" s="126">
        <f t="shared" si="1396"/>
        <v>1E-3</v>
      </c>
      <c r="T461" s="126">
        <f t="shared" si="1396"/>
        <v>1.1999999999999999E-3</v>
      </c>
      <c r="U461" s="126">
        <f t="shared" si="1396"/>
        <v>1.2999999999999999E-3</v>
      </c>
      <c r="V461" s="126">
        <f t="shared" si="1396"/>
        <v>1.4000000000000002E-3</v>
      </c>
      <c r="W461" s="126">
        <f t="shared" si="1396"/>
        <v>1.9E-3</v>
      </c>
      <c r="X461" s="127">
        <f t="shared" si="789"/>
        <v>2.65E-3</v>
      </c>
      <c r="Y461" s="126">
        <f t="shared" si="790"/>
        <v>3.4000000000000002E-3</v>
      </c>
      <c r="Z461" s="127">
        <f t="shared" si="791"/>
        <v>4.5500000000000002E-3</v>
      </c>
      <c r="AA461" s="126">
        <f t="shared" si="792"/>
        <v>5.6999999999999993E-3</v>
      </c>
      <c r="AB461" s="127">
        <f t="shared" si="1366"/>
        <v>6.4999999999999997E-3</v>
      </c>
      <c r="AC461" s="127">
        <f t="shared" si="1366"/>
        <v>7.3000000000000001E-3</v>
      </c>
      <c r="AD461" s="126">
        <f t="shared" si="793"/>
        <v>8.1000000000000013E-3</v>
      </c>
      <c r="AE461" s="127">
        <f t="shared" ref="AE461:AM461" si="1397">+($AN461-$AD461)/10+AD461</f>
        <v>8.660000000000001E-3</v>
      </c>
      <c r="AF461" s="127">
        <f t="shared" si="1397"/>
        <v>9.2200000000000008E-3</v>
      </c>
      <c r="AG461" s="127">
        <f t="shared" si="1397"/>
        <v>9.7800000000000005E-3</v>
      </c>
      <c r="AH461" s="127">
        <f t="shared" si="1397"/>
        <v>1.034E-2</v>
      </c>
      <c r="AI461" s="127">
        <f t="shared" si="1397"/>
        <v>1.09E-2</v>
      </c>
      <c r="AJ461" s="127">
        <f t="shared" si="1397"/>
        <v>1.146E-2</v>
      </c>
      <c r="AK461" s="127">
        <f t="shared" si="1397"/>
        <v>1.2019999999999999E-2</v>
      </c>
      <c r="AL461" s="127">
        <f t="shared" si="1397"/>
        <v>1.2579999999999999E-2</v>
      </c>
      <c r="AM461" s="127">
        <f t="shared" si="1397"/>
        <v>1.3139999999999999E-2</v>
      </c>
      <c r="AN461" s="126">
        <f t="shared" si="795"/>
        <v>1.37E-2</v>
      </c>
      <c r="AO461" s="127">
        <f t="shared" ref="AO461:AW461" si="1398">+($AX461-$AN461)/10+AN461</f>
        <v>1.393E-2</v>
      </c>
      <c r="AP461" s="127">
        <f t="shared" si="1398"/>
        <v>1.4159999999999999E-2</v>
      </c>
      <c r="AQ461" s="127">
        <f t="shared" si="1398"/>
        <v>1.4389999999999998E-2</v>
      </c>
      <c r="AR461" s="127">
        <f t="shared" si="1398"/>
        <v>1.4619999999999998E-2</v>
      </c>
      <c r="AS461" s="127">
        <f t="shared" si="1398"/>
        <v>1.4849999999999997E-2</v>
      </c>
      <c r="AT461" s="127">
        <f t="shared" si="1398"/>
        <v>1.5079999999999996E-2</v>
      </c>
      <c r="AU461" s="127">
        <f t="shared" si="1398"/>
        <v>1.5309999999999995E-2</v>
      </c>
      <c r="AV461" s="127">
        <f t="shared" si="1398"/>
        <v>1.5539999999999995E-2</v>
      </c>
      <c r="AW461" s="127">
        <f t="shared" si="1398"/>
        <v>1.5769999999999996E-2</v>
      </c>
      <c r="AX461" s="126">
        <f t="shared" si="797"/>
        <v>1.6E-2</v>
      </c>
    </row>
    <row r="462" spans="2:50" ht="15.75" customHeight="1" x14ac:dyDescent="0.2">
      <c r="B462" s="123">
        <v>44125</v>
      </c>
      <c r="C462" s="128">
        <v>0.08</v>
      </c>
      <c r="D462" s="128">
        <v>0.09</v>
      </c>
      <c r="E462" s="128">
        <v>0.1</v>
      </c>
      <c r="F462" s="128">
        <v>0.12</v>
      </c>
      <c r="G462" s="128">
        <v>0.13</v>
      </c>
      <c r="H462" s="128">
        <v>0.14000000000000001</v>
      </c>
      <c r="I462" s="128">
        <v>0.2</v>
      </c>
      <c r="J462" s="128">
        <v>0.36</v>
      </c>
      <c r="K462" s="128">
        <v>0.57999999999999996</v>
      </c>
      <c r="L462" s="128">
        <v>0.83</v>
      </c>
      <c r="M462" s="128">
        <v>1.4</v>
      </c>
      <c r="N462" s="129">
        <v>1.62</v>
      </c>
      <c r="O462" s="119"/>
      <c r="P462" s="120">
        <f t="shared" si="787"/>
        <v>44125</v>
      </c>
      <c r="Q462" s="121">
        <f t="shared" ref="Q462:W462" si="1399">SUMIF($B$9:$N$9,Q$9,$B462:$N462)/100</f>
        <v>8.0000000000000004E-4</v>
      </c>
      <c r="R462" s="121">
        <f t="shared" si="1399"/>
        <v>8.9999999999999998E-4</v>
      </c>
      <c r="S462" s="121">
        <f t="shared" si="1399"/>
        <v>1E-3</v>
      </c>
      <c r="T462" s="121">
        <f t="shared" si="1399"/>
        <v>1.1999999999999999E-3</v>
      </c>
      <c r="U462" s="121">
        <f t="shared" si="1399"/>
        <v>1.2999999999999999E-3</v>
      </c>
      <c r="V462" s="121">
        <f t="shared" si="1399"/>
        <v>1.4000000000000002E-3</v>
      </c>
      <c r="W462" s="121">
        <f t="shared" si="1399"/>
        <v>2E-3</v>
      </c>
      <c r="X462" s="122">
        <f t="shared" si="789"/>
        <v>2.8E-3</v>
      </c>
      <c r="Y462" s="121">
        <f t="shared" si="790"/>
        <v>3.5999999999999999E-3</v>
      </c>
      <c r="Z462" s="122">
        <f t="shared" si="791"/>
        <v>4.6999999999999993E-3</v>
      </c>
      <c r="AA462" s="121">
        <f t="shared" si="792"/>
        <v>5.7999999999999996E-3</v>
      </c>
      <c r="AB462" s="122">
        <f t="shared" si="1366"/>
        <v>6.6333333333333331E-3</v>
      </c>
      <c r="AC462" s="122">
        <f t="shared" si="1366"/>
        <v>7.4666666666666666E-3</v>
      </c>
      <c r="AD462" s="121">
        <f t="shared" si="793"/>
        <v>8.3000000000000001E-3</v>
      </c>
      <c r="AE462" s="122">
        <f t="shared" ref="AE462:AM462" si="1400">+($AN462-$AD462)/10+AD462</f>
        <v>8.8699999999999994E-3</v>
      </c>
      <c r="AF462" s="122">
        <f t="shared" si="1400"/>
        <v>9.4399999999999987E-3</v>
      </c>
      <c r="AG462" s="122">
        <f t="shared" si="1400"/>
        <v>1.0009999999999998E-2</v>
      </c>
      <c r="AH462" s="122">
        <f t="shared" si="1400"/>
        <v>1.0579999999999997E-2</v>
      </c>
      <c r="AI462" s="122">
        <f t="shared" si="1400"/>
        <v>1.1149999999999997E-2</v>
      </c>
      <c r="AJ462" s="122">
        <f t="shared" si="1400"/>
        <v>1.1719999999999996E-2</v>
      </c>
      <c r="AK462" s="122">
        <f t="shared" si="1400"/>
        <v>1.2289999999999995E-2</v>
      </c>
      <c r="AL462" s="122">
        <f t="shared" si="1400"/>
        <v>1.2859999999999995E-2</v>
      </c>
      <c r="AM462" s="122">
        <f t="shared" si="1400"/>
        <v>1.3429999999999994E-2</v>
      </c>
      <c r="AN462" s="121">
        <f t="shared" si="795"/>
        <v>1.3999999999999999E-2</v>
      </c>
      <c r="AO462" s="122">
        <f t="shared" ref="AO462:AW462" si="1401">+($AX462-$AN462)/10+AN462</f>
        <v>1.4219999999999998E-2</v>
      </c>
      <c r="AP462" s="122">
        <f t="shared" si="1401"/>
        <v>1.4439999999999998E-2</v>
      </c>
      <c r="AQ462" s="122">
        <f t="shared" si="1401"/>
        <v>1.4659999999999998E-2</v>
      </c>
      <c r="AR462" s="122">
        <f t="shared" si="1401"/>
        <v>1.4879999999999997E-2</v>
      </c>
      <c r="AS462" s="122">
        <f t="shared" si="1401"/>
        <v>1.5099999999999997E-2</v>
      </c>
      <c r="AT462" s="122">
        <f t="shared" si="1401"/>
        <v>1.5319999999999997E-2</v>
      </c>
      <c r="AU462" s="122">
        <f t="shared" si="1401"/>
        <v>1.5539999999999997E-2</v>
      </c>
      <c r="AV462" s="122">
        <f t="shared" si="1401"/>
        <v>1.5759999999999996E-2</v>
      </c>
      <c r="AW462" s="122">
        <f t="shared" si="1401"/>
        <v>1.5979999999999998E-2</v>
      </c>
      <c r="AX462" s="121">
        <f t="shared" si="797"/>
        <v>1.6200000000000003E-2</v>
      </c>
    </row>
    <row r="463" spans="2:50" ht="15.75" customHeight="1" x14ac:dyDescent="0.2">
      <c r="B463" s="123">
        <v>44126</v>
      </c>
      <c r="C463" s="124">
        <v>0.09</v>
      </c>
      <c r="D463" s="124">
        <v>0.09</v>
      </c>
      <c r="E463" s="124">
        <v>0.09</v>
      </c>
      <c r="F463" s="124">
        <v>0.11</v>
      </c>
      <c r="G463" s="124">
        <v>0.13</v>
      </c>
      <c r="H463" s="124">
        <v>0.16</v>
      </c>
      <c r="I463" s="124">
        <v>0.21</v>
      </c>
      <c r="J463" s="124">
        <v>0.38</v>
      </c>
      <c r="K463" s="124">
        <v>0.62</v>
      </c>
      <c r="L463" s="124">
        <v>0.87</v>
      </c>
      <c r="M463" s="124">
        <v>1.43</v>
      </c>
      <c r="N463" s="125">
        <v>1.67</v>
      </c>
      <c r="O463" s="119"/>
      <c r="P463" s="120">
        <f t="shared" si="787"/>
        <v>44126</v>
      </c>
      <c r="Q463" s="126">
        <f t="shared" ref="Q463:W463" si="1402">SUMIF($B$9:$N$9,Q$9,$B463:$N463)/100</f>
        <v>8.9999999999999998E-4</v>
      </c>
      <c r="R463" s="126">
        <f t="shared" si="1402"/>
        <v>8.9999999999999998E-4</v>
      </c>
      <c r="S463" s="126">
        <f t="shared" si="1402"/>
        <v>8.9999999999999998E-4</v>
      </c>
      <c r="T463" s="126">
        <f t="shared" si="1402"/>
        <v>1.1000000000000001E-3</v>
      </c>
      <c r="U463" s="126">
        <f t="shared" si="1402"/>
        <v>1.2999999999999999E-3</v>
      </c>
      <c r="V463" s="126">
        <f t="shared" si="1402"/>
        <v>1.6000000000000001E-3</v>
      </c>
      <c r="W463" s="126">
        <f t="shared" si="1402"/>
        <v>2.0999999999999999E-3</v>
      </c>
      <c r="X463" s="127">
        <f t="shared" si="789"/>
        <v>2.9499999999999999E-3</v>
      </c>
      <c r="Y463" s="126">
        <f t="shared" si="790"/>
        <v>3.8E-3</v>
      </c>
      <c r="Z463" s="127">
        <f t="shared" si="791"/>
        <v>5.0000000000000001E-3</v>
      </c>
      <c r="AA463" s="126">
        <f t="shared" si="792"/>
        <v>6.1999999999999998E-3</v>
      </c>
      <c r="AB463" s="127">
        <f t="shared" si="1366"/>
        <v>7.0333333333333333E-3</v>
      </c>
      <c r="AC463" s="127">
        <f t="shared" si="1366"/>
        <v>7.8666666666666659E-3</v>
      </c>
      <c r="AD463" s="126">
        <f t="shared" si="793"/>
        <v>8.6999999999999994E-3</v>
      </c>
      <c r="AE463" s="127">
        <f t="shared" ref="AE463:AM463" si="1403">+($AN463-$AD463)/10+AD463</f>
        <v>9.2599999999999991E-3</v>
      </c>
      <c r="AF463" s="127">
        <f t="shared" si="1403"/>
        <v>9.8199999999999989E-3</v>
      </c>
      <c r="AG463" s="127">
        <f t="shared" si="1403"/>
        <v>1.0379999999999999E-2</v>
      </c>
      <c r="AH463" s="127">
        <f t="shared" si="1403"/>
        <v>1.0939999999999998E-2</v>
      </c>
      <c r="AI463" s="127">
        <f t="shared" si="1403"/>
        <v>1.1499999999999998E-2</v>
      </c>
      <c r="AJ463" s="127">
        <f t="shared" si="1403"/>
        <v>1.2059999999999998E-2</v>
      </c>
      <c r="AK463" s="127">
        <f t="shared" si="1403"/>
        <v>1.2619999999999998E-2</v>
      </c>
      <c r="AL463" s="127">
        <f t="shared" si="1403"/>
        <v>1.3179999999999997E-2</v>
      </c>
      <c r="AM463" s="127">
        <f t="shared" si="1403"/>
        <v>1.3739999999999997E-2</v>
      </c>
      <c r="AN463" s="126">
        <f t="shared" si="795"/>
        <v>1.43E-2</v>
      </c>
      <c r="AO463" s="127">
        <f t="shared" ref="AO463:AW463" si="1404">+($AX463-$AN463)/10+AN463</f>
        <v>1.4540000000000001E-2</v>
      </c>
      <c r="AP463" s="127">
        <f t="shared" si="1404"/>
        <v>1.4780000000000001E-2</v>
      </c>
      <c r="AQ463" s="127">
        <f t="shared" si="1404"/>
        <v>1.5020000000000002E-2</v>
      </c>
      <c r="AR463" s="127">
        <f t="shared" si="1404"/>
        <v>1.5260000000000003E-2</v>
      </c>
      <c r="AS463" s="127">
        <f t="shared" si="1404"/>
        <v>1.5500000000000003E-2</v>
      </c>
      <c r="AT463" s="127">
        <f t="shared" si="1404"/>
        <v>1.5740000000000004E-2</v>
      </c>
      <c r="AU463" s="127">
        <f t="shared" si="1404"/>
        <v>1.5980000000000005E-2</v>
      </c>
      <c r="AV463" s="127">
        <f t="shared" si="1404"/>
        <v>1.6220000000000005E-2</v>
      </c>
      <c r="AW463" s="127">
        <f t="shared" si="1404"/>
        <v>1.6460000000000006E-2</v>
      </c>
      <c r="AX463" s="126">
        <f t="shared" si="797"/>
        <v>1.67E-2</v>
      </c>
    </row>
    <row r="464" spans="2:50" ht="15.75" customHeight="1" x14ac:dyDescent="0.2">
      <c r="B464" s="123">
        <v>44127</v>
      </c>
      <c r="C464" s="128">
        <v>0.08</v>
      </c>
      <c r="D464" s="128">
        <v>0.09</v>
      </c>
      <c r="E464" s="128">
        <v>0.1</v>
      </c>
      <c r="F464" s="128">
        <v>0.11</v>
      </c>
      <c r="G464" s="128">
        <v>0.12</v>
      </c>
      <c r="H464" s="128">
        <v>0.18</v>
      </c>
      <c r="I464" s="128">
        <v>0.21</v>
      </c>
      <c r="J464" s="128">
        <v>0.37</v>
      </c>
      <c r="K464" s="128">
        <v>0.61</v>
      </c>
      <c r="L464" s="128">
        <v>0.85</v>
      </c>
      <c r="M464" s="128">
        <v>1.41</v>
      </c>
      <c r="N464" s="129">
        <v>1.64</v>
      </c>
      <c r="O464" s="119"/>
      <c r="P464" s="120">
        <f t="shared" si="787"/>
        <v>44127</v>
      </c>
      <c r="Q464" s="121">
        <f t="shared" ref="Q464:W464" si="1405">SUMIF($B$9:$N$9,Q$9,$B464:$N464)/100</f>
        <v>8.0000000000000004E-4</v>
      </c>
      <c r="R464" s="121">
        <f t="shared" si="1405"/>
        <v>8.9999999999999998E-4</v>
      </c>
      <c r="S464" s="121">
        <f t="shared" si="1405"/>
        <v>1E-3</v>
      </c>
      <c r="T464" s="121">
        <f t="shared" si="1405"/>
        <v>1.1000000000000001E-3</v>
      </c>
      <c r="U464" s="121">
        <f t="shared" si="1405"/>
        <v>1.1999999999999999E-3</v>
      </c>
      <c r="V464" s="121">
        <f t="shared" si="1405"/>
        <v>1.8E-3</v>
      </c>
      <c r="W464" s="121">
        <f t="shared" si="1405"/>
        <v>2.0999999999999999E-3</v>
      </c>
      <c r="X464" s="122">
        <f t="shared" si="789"/>
        <v>2.8999999999999998E-3</v>
      </c>
      <c r="Y464" s="121">
        <f t="shared" si="790"/>
        <v>3.7000000000000002E-3</v>
      </c>
      <c r="Z464" s="122">
        <f t="shared" si="791"/>
        <v>4.8999999999999998E-3</v>
      </c>
      <c r="AA464" s="121">
        <f t="shared" si="792"/>
        <v>6.0999999999999995E-3</v>
      </c>
      <c r="AB464" s="122">
        <f t="shared" si="1366"/>
        <v>6.8999999999999999E-3</v>
      </c>
      <c r="AC464" s="122">
        <f t="shared" si="1366"/>
        <v>7.7000000000000002E-3</v>
      </c>
      <c r="AD464" s="121">
        <f t="shared" si="793"/>
        <v>8.5000000000000006E-3</v>
      </c>
      <c r="AE464" s="122">
        <f t="shared" ref="AE464:AM464" si="1406">+($AN464-$AD464)/10+AD464</f>
        <v>9.0600000000000003E-3</v>
      </c>
      <c r="AF464" s="122">
        <f t="shared" si="1406"/>
        <v>9.6200000000000001E-3</v>
      </c>
      <c r="AG464" s="122">
        <f t="shared" si="1406"/>
        <v>1.018E-2</v>
      </c>
      <c r="AH464" s="122">
        <f t="shared" si="1406"/>
        <v>1.074E-2</v>
      </c>
      <c r="AI464" s="122">
        <f t="shared" si="1406"/>
        <v>1.1299999999999999E-2</v>
      </c>
      <c r="AJ464" s="122">
        <f t="shared" si="1406"/>
        <v>1.1859999999999999E-2</v>
      </c>
      <c r="AK464" s="122">
        <f t="shared" si="1406"/>
        <v>1.2419999999999999E-2</v>
      </c>
      <c r="AL464" s="122">
        <f t="shared" si="1406"/>
        <v>1.2979999999999998E-2</v>
      </c>
      <c r="AM464" s="122">
        <f t="shared" si="1406"/>
        <v>1.3539999999999998E-2</v>
      </c>
      <c r="AN464" s="121">
        <f t="shared" si="795"/>
        <v>1.41E-2</v>
      </c>
      <c r="AO464" s="122">
        <f t="shared" ref="AO464:AW464" si="1407">+($AX464-$AN464)/10+AN464</f>
        <v>1.4329999999999999E-2</v>
      </c>
      <c r="AP464" s="122">
        <f t="shared" si="1407"/>
        <v>1.4559999999999998E-2</v>
      </c>
      <c r="AQ464" s="122">
        <f t="shared" si="1407"/>
        <v>1.4789999999999998E-2</v>
      </c>
      <c r="AR464" s="122">
        <f t="shared" si="1407"/>
        <v>1.5019999999999997E-2</v>
      </c>
      <c r="AS464" s="122">
        <f t="shared" si="1407"/>
        <v>1.5249999999999996E-2</v>
      </c>
      <c r="AT464" s="122">
        <f t="shared" si="1407"/>
        <v>1.5479999999999995E-2</v>
      </c>
      <c r="AU464" s="122">
        <f t="shared" si="1407"/>
        <v>1.5709999999999995E-2</v>
      </c>
      <c r="AV464" s="122">
        <f t="shared" si="1407"/>
        <v>1.5939999999999996E-2</v>
      </c>
      <c r="AW464" s="122">
        <f t="shared" si="1407"/>
        <v>1.6169999999999997E-2</v>
      </c>
      <c r="AX464" s="121">
        <f t="shared" si="797"/>
        <v>1.6399999999999998E-2</v>
      </c>
    </row>
    <row r="465" spans="2:50" ht="15.75" customHeight="1" x14ac:dyDescent="0.2">
      <c r="B465" s="123">
        <v>44130</v>
      </c>
      <c r="C465" s="124">
        <v>0.08</v>
      </c>
      <c r="D465" s="124">
        <v>0.09</v>
      </c>
      <c r="E465" s="124">
        <v>0.11</v>
      </c>
      <c r="F465" s="124">
        <v>0.12</v>
      </c>
      <c r="G465" s="124">
        <v>0.12</v>
      </c>
      <c r="H465" s="124">
        <v>0.16</v>
      </c>
      <c r="I465" s="124">
        <v>0.18</v>
      </c>
      <c r="J465" s="124">
        <v>0.35</v>
      </c>
      <c r="K465" s="124">
        <v>0.57999999999999996</v>
      </c>
      <c r="L465" s="124">
        <v>0.81</v>
      </c>
      <c r="M465" s="124">
        <v>1.37</v>
      </c>
      <c r="N465" s="125">
        <v>1.59</v>
      </c>
      <c r="O465" s="119"/>
      <c r="P465" s="120">
        <f t="shared" si="787"/>
        <v>44130</v>
      </c>
      <c r="Q465" s="126">
        <f t="shared" ref="Q465:W465" si="1408">SUMIF($B$9:$N$9,Q$9,$B465:$N465)/100</f>
        <v>8.0000000000000004E-4</v>
      </c>
      <c r="R465" s="126">
        <f t="shared" si="1408"/>
        <v>8.9999999999999998E-4</v>
      </c>
      <c r="S465" s="126">
        <f t="shared" si="1408"/>
        <v>1.1000000000000001E-3</v>
      </c>
      <c r="T465" s="126">
        <f t="shared" si="1408"/>
        <v>1.1999999999999999E-3</v>
      </c>
      <c r="U465" s="126">
        <f t="shared" si="1408"/>
        <v>1.1999999999999999E-3</v>
      </c>
      <c r="V465" s="126">
        <f t="shared" si="1408"/>
        <v>1.6000000000000001E-3</v>
      </c>
      <c r="W465" s="126">
        <f t="shared" si="1408"/>
        <v>1.8E-3</v>
      </c>
      <c r="X465" s="127">
        <f t="shared" si="789"/>
        <v>2.6499999999999996E-3</v>
      </c>
      <c r="Y465" s="126">
        <f t="shared" si="790"/>
        <v>3.4999999999999996E-3</v>
      </c>
      <c r="Z465" s="127">
        <f t="shared" si="791"/>
        <v>4.6499999999999996E-3</v>
      </c>
      <c r="AA465" s="126">
        <f t="shared" si="792"/>
        <v>5.7999999999999996E-3</v>
      </c>
      <c r="AB465" s="127">
        <f t="shared" si="1366"/>
        <v>6.5666666666666668E-3</v>
      </c>
      <c r="AC465" s="127">
        <f t="shared" si="1366"/>
        <v>7.3333333333333341E-3</v>
      </c>
      <c r="AD465" s="126">
        <f t="shared" si="793"/>
        <v>8.1000000000000013E-3</v>
      </c>
      <c r="AE465" s="127">
        <f t="shared" ref="AE465:AM465" si="1409">+($AN465-$AD465)/10+AD465</f>
        <v>8.660000000000001E-3</v>
      </c>
      <c r="AF465" s="127">
        <f t="shared" si="1409"/>
        <v>9.2200000000000008E-3</v>
      </c>
      <c r="AG465" s="127">
        <f t="shared" si="1409"/>
        <v>9.7800000000000005E-3</v>
      </c>
      <c r="AH465" s="127">
        <f t="shared" si="1409"/>
        <v>1.034E-2</v>
      </c>
      <c r="AI465" s="127">
        <f t="shared" si="1409"/>
        <v>1.09E-2</v>
      </c>
      <c r="AJ465" s="127">
        <f t="shared" si="1409"/>
        <v>1.146E-2</v>
      </c>
      <c r="AK465" s="127">
        <f t="shared" si="1409"/>
        <v>1.2019999999999999E-2</v>
      </c>
      <c r="AL465" s="127">
        <f t="shared" si="1409"/>
        <v>1.2579999999999999E-2</v>
      </c>
      <c r="AM465" s="127">
        <f t="shared" si="1409"/>
        <v>1.3139999999999999E-2</v>
      </c>
      <c r="AN465" s="126">
        <f t="shared" si="795"/>
        <v>1.37E-2</v>
      </c>
      <c r="AO465" s="127">
        <f t="shared" ref="AO465:AW465" si="1410">+($AX465-$AN465)/10+AN465</f>
        <v>1.392E-2</v>
      </c>
      <c r="AP465" s="127">
        <f t="shared" si="1410"/>
        <v>1.414E-2</v>
      </c>
      <c r="AQ465" s="127">
        <f t="shared" si="1410"/>
        <v>1.436E-2</v>
      </c>
      <c r="AR465" s="127">
        <f t="shared" si="1410"/>
        <v>1.4579999999999999E-2</v>
      </c>
      <c r="AS465" s="127">
        <f t="shared" si="1410"/>
        <v>1.4799999999999999E-2</v>
      </c>
      <c r="AT465" s="127">
        <f t="shared" si="1410"/>
        <v>1.5019999999999999E-2</v>
      </c>
      <c r="AU465" s="127">
        <f t="shared" si="1410"/>
        <v>1.5239999999999998E-2</v>
      </c>
      <c r="AV465" s="127">
        <f t="shared" si="1410"/>
        <v>1.5459999999999998E-2</v>
      </c>
      <c r="AW465" s="127">
        <f t="shared" si="1410"/>
        <v>1.5679999999999999E-2</v>
      </c>
      <c r="AX465" s="126">
        <f t="shared" si="797"/>
        <v>1.5900000000000001E-2</v>
      </c>
    </row>
    <row r="466" spans="2:50" ht="15.75" customHeight="1" x14ac:dyDescent="0.2">
      <c r="B466" s="123">
        <v>44131</v>
      </c>
      <c r="C466" s="128">
        <v>0.08</v>
      </c>
      <c r="D466" s="128">
        <v>0.09</v>
      </c>
      <c r="E466" s="128">
        <v>0.1</v>
      </c>
      <c r="F466" s="128">
        <v>0.11</v>
      </c>
      <c r="G466" s="128">
        <v>0.12</v>
      </c>
      <c r="H466" s="128">
        <v>0.16</v>
      </c>
      <c r="I466" s="128">
        <v>0.19</v>
      </c>
      <c r="J466" s="128">
        <v>0.34</v>
      </c>
      <c r="K466" s="128">
        <v>0.56000000000000005</v>
      </c>
      <c r="L466" s="128">
        <v>0.79</v>
      </c>
      <c r="M466" s="128">
        <v>1.34</v>
      </c>
      <c r="N466" s="129">
        <v>1.57</v>
      </c>
      <c r="O466" s="119"/>
      <c r="P466" s="120">
        <f t="shared" si="787"/>
        <v>44131</v>
      </c>
      <c r="Q466" s="121">
        <f t="shared" ref="Q466:W466" si="1411">SUMIF($B$9:$N$9,Q$9,$B466:$N466)/100</f>
        <v>8.0000000000000004E-4</v>
      </c>
      <c r="R466" s="121">
        <f t="shared" si="1411"/>
        <v>8.9999999999999998E-4</v>
      </c>
      <c r="S466" s="121">
        <f t="shared" si="1411"/>
        <v>1E-3</v>
      </c>
      <c r="T466" s="121">
        <f t="shared" si="1411"/>
        <v>1.1000000000000001E-3</v>
      </c>
      <c r="U466" s="121">
        <f t="shared" si="1411"/>
        <v>1.1999999999999999E-3</v>
      </c>
      <c r="V466" s="121">
        <f t="shared" si="1411"/>
        <v>1.6000000000000001E-3</v>
      </c>
      <c r="W466" s="121">
        <f t="shared" si="1411"/>
        <v>1.9E-3</v>
      </c>
      <c r="X466" s="122">
        <f t="shared" si="789"/>
        <v>2.65E-3</v>
      </c>
      <c r="Y466" s="121">
        <f t="shared" si="790"/>
        <v>3.4000000000000002E-3</v>
      </c>
      <c r="Z466" s="122">
        <f t="shared" si="791"/>
        <v>4.5000000000000005E-3</v>
      </c>
      <c r="AA466" s="121">
        <f t="shared" si="792"/>
        <v>5.6000000000000008E-3</v>
      </c>
      <c r="AB466" s="122">
        <f t="shared" si="1366"/>
        <v>6.3666666666666672E-3</v>
      </c>
      <c r="AC466" s="122">
        <f t="shared" si="1366"/>
        <v>7.1333333333333335E-3</v>
      </c>
      <c r="AD466" s="121">
        <f t="shared" si="793"/>
        <v>7.9000000000000008E-3</v>
      </c>
      <c r="AE466" s="122">
        <f t="shared" ref="AE466:AM466" si="1412">+($AN466-$AD466)/10+AD466</f>
        <v>8.4500000000000009E-3</v>
      </c>
      <c r="AF466" s="122">
        <f t="shared" si="1412"/>
        <v>9.0000000000000011E-3</v>
      </c>
      <c r="AG466" s="122">
        <f t="shared" si="1412"/>
        <v>9.5500000000000012E-3</v>
      </c>
      <c r="AH466" s="122">
        <f t="shared" si="1412"/>
        <v>1.0100000000000001E-2</v>
      </c>
      <c r="AI466" s="122">
        <f t="shared" si="1412"/>
        <v>1.0650000000000001E-2</v>
      </c>
      <c r="AJ466" s="122">
        <f t="shared" si="1412"/>
        <v>1.1200000000000002E-2</v>
      </c>
      <c r="AK466" s="122">
        <f t="shared" si="1412"/>
        <v>1.1750000000000002E-2</v>
      </c>
      <c r="AL466" s="122">
        <f t="shared" si="1412"/>
        <v>1.2300000000000002E-2</v>
      </c>
      <c r="AM466" s="122">
        <f t="shared" si="1412"/>
        <v>1.2850000000000002E-2</v>
      </c>
      <c r="AN466" s="121">
        <f t="shared" si="795"/>
        <v>1.34E-2</v>
      </c>
      <c r="AO466" s="122">
        <f t="shared" ref="AO466:AW466" si="1413">+($AX466-$AN466)/10+AN466</f>
        <v>1.363E-2</v>
      </c>
      <c r="AP466" s="122">
        <f t="shared" si="1413"/>
        <v>1.3860000000000001E-2</v>
      </c>
      <c r="AQ466" s="122">
        <f t="shared" si="1413"/>
        <v>1.4090000000000002E-2</v>
      </c>
      <c r="AR466" s="122">
        <f t="shared" si="1413"/>
        <v>1.4320000000000003E-2</v>
      </c>
      <c r="AS466" s="122">
        <f t="shared" si="1413"/>
        <v>1.4550000000000004E-2</v>
      </c>
      <c r="AT466" s="122">
        <f t="shared" si="1413"/>
        <v>1.4780000000000005E-2</v>
      </c>
      <c r="AU466" s="122">
        <f t="shared" si="1413"/>
        <v>1.5010000000000006E-2</v>
      </c>
      <c r="AV466" s="122">
        <f t="shared" si="1413"/>
        <v>1.5240000000000007E-2</v>
      </c>
      <c r="AW466" s="122">
        <f t="shared" si="1413"/>
        <v>1.5470000000000008E-2</v>
      </c>
      <c r="AX466" s="121">
        <f t="shared" si="797"/>
        <v>1.5700000000000002E-2</v>
      </c>
    </row>
    <row r="467" spans="2:50" ht="15.75" customHeight="1" x14ac:dyDescent="0.2">
      <c r="B467" s="123">
        <v>44132</v>
      </c>
      <c r="C467" s="124">
        <v>7.0000000000000007E-2</v>
      </c>
      <c r="D467" s="124">
        <v>0.09</v>
      </c>
      <c r="E467" s="124">
        <v>0.1</v>
      </c>
      <c r="F467" s="124">
        <v>0.11</v>
      </c>
      <c r="G467" s="124">
        <v>0.12</v>
      </c>
      <c r="H467" s="124">
        <v>0.16</v>
      </c>
      <c r="I467" s="124">
        <v>0.19</v>
      </c>
      <c r="J467" s="124">
        <v>0.34</v>
      </c>
      <c r="K467" s="124">
        <v>0.56000000000000005</v>
      </c>
      <c r="L467" s="124">
        <v>0.79</v>
      </c>
      <c r="M467" s="124">
        <v>1.34</v>
      </c>
      <c r="N467" s="125">
        <v>1.56</v>
      </c>
      <c r="O467" s="119"/>
      <c r="P467" s="120">
        <f t="shared" si="787"/>
        <v>44132</v>
      </c>
      <c r="Q467" s="126">
        <f t="shared" ref="Q467:W467" si="1414">SUMIF($B$9:$N$9,Q$9,$B467:$N467)/100</f>
        <v>7.000000000000001E-4</v>
      </c>
      <c r="R467" s="126">
        <f t="shared" si="1414"/>
        <v>8.9999999999999998E-4</v>
      </c>
      <c r="S467" s="126">
        <f t="shared" si="1414"/>
        <v>1E-3</v>
      </c>
      <c r="T467" s="126">
        <f t="shared" si="1414"/>
        <v>1.1000000000000001E-3</v>
      </c>
      <c r="U467" s="126">
        <f t="shared" si="1414"/>
        <v>1.1999999999999999E-3</v>
      </c>
      <c r="V467" s="126">
        <f t="shared" si="1414"/>
        <v>1.6000000000000001E-3</v>
      </c>
      <c r="W467" s="126">
        <f t="shared" si="1414"/>
        <v>1.9E-3</v>
      </c>
      <c r="X467" s="127">
        <f t="shared" si="789"/>
        <v>2.65E-3</v>
      </c>
      <c r="Y467" s="126">
        <f t="shared" si="790"/>
        <v>3.4000000000000002E-3</v>
      </c>
      <c r="Z467" s="127">
        <f t="shared" si="791"/>
        <v>4.5000000000000005E-3</v>
      </c>
      <c r="AA467" s="126">
        <f t="shared" si="792"/>
        <v>5.6000000000000008E-3</v>
      </c>
      <c r="AB467" s="127">
        <f t="shared" si="1366"/>
        <v>6.3666666666666672E-3</v>
      </c>
      <c r="AC467" s="127">
        <f t="shared" si="1366"/>
        <v>7.1333333333333335E-3</v>
      </c>
      <c r="AD467" s="126">
        <f t="shared" si="793"/>
        <v>7.9000000000000008E-3</v>
      </c>
      <c r="AE467" s="127">
        <f t="shared" ref="AE467:AM467" si="1415">+($AN467-$AD467)/10+AD467</f>
        <v>8.4500000000000009E-3</v>
      </c>
      <c r="AF467" s="127">
        <f t="shared" si="1415"/>
        <v>9.0000000000000011E-3</v>
      </c>
      <c r="AG467" s="127">
        <f t="shared" si="1415"/>
        <v>9.5500000000000012E-3</v>
      </c>
      <c r="AH467" s="127">
        <f t="shared" si="1415"/>
        <v>1.0100000000000001E-2</v>
      </c>
      <c r="AI467" s="127">
        <f t="shared" si="1415"/>
        <v>1.0650000000000001E-2</v>
      </c>
      <c r="AJ467" s="127">
        <f t="shared" si="1415"/>
        <v>1.1200000000000002E-2</v>
      </c>
      <c r="AK467" s="127">
        <f t="shared" si="1415"/>
        <v>1.1750000000000002E-2</v>
      </c>
      <c r="AL467" s="127">
        <f t="shared" si="1415"/>
        <v>1.2300000000000002E-2</v>
      </c>
      <c r="AM467" s="127">
        <f t="shared" si="1415"/>
        <v>1.2850000000000002E-2</v>
      </c>
      <c r="AN467" s="126">
        <f t="shared" si="795"/>
        <v>1.34E-2</v>
      </c>
      <c r="AO467" s="127">
        <f t="shared" ref="AO467:AW467" si="1416">+($AX467-$AN467)/10+AN467</f>
        <v>1.362E-2</v>
      </c>
      <c r="AP467" s="127">
        <f t="shared" si="1416"/>
        <v>1.384E-2</v>
      </c>
      <c r="AQ467" s="127">
        <f t="shared" si="1416"/>
        <v>1.406E-2</v>
      </c>
      <c r="AR467" s="127">
        <f t="shared" si="1416"/>
        <v>1.4279999999999999E-2</v>
      </c>
      <c r="AS467" s="127">
        <f t="shared" si="1416"/>
        <v>1.4499999999999999E-2</v>
      </c>
      <c r="AT467" s="127">
        <f t="shared" si="1416"/>
        <v>1.4719999999999999E-2</v>
      </c>
      <c r="AU467" s="127">
        <f t="shared" si="1416"/>
        <v>1.4939999999999998E-2</v>
      </c>
      <c r="AV467" s="127">
        <f t="shared" si="1416"/>
        <v>1.5159999999999998E-2</v>
      </c>
      <c r="AW467" s="127">
        <f t="shared" si="1416"/>
        <v>1.5379999999999998E-2</v>
      </c>
      <c r="AX467" s="126">
        <f t="shared" si="797"/>
        <v>1.5600000000000001E-2</v>
      </c>
    </row>
    <row r="468" spans="2:50" ht="15.75" customHeight="1" x14ac:dyDescent="0.2">
      <c r="B468" s="123">
        <v>44133</v>
      </c>
      <c r="C468" s="128">
        <v>0.08</v>
      </c>
      <c r="D468" s="128">
        <v>0.1</v>
      </c>
      <c r="E468" s="128">
        <v>0.09</v>
      </c>
      <c r="F468" s="128">
        <v>0.1</v>
      </c>
      <c r="G468" s="128">
        <v>0.12</v>
      </c>
      <c r="H468" s="128">
        <v>0.16</v>
      </c>
      <c r="I468" s="128">
        <v>0.2</v>
      </c>
      <c r="J468" s="128">
        <v>0.38</v>
      </c>
      <c r="K468" s="128">
        <v>0.61</v>
      </c>
      <c r="L468" s="128">
        <v>0.85</v>
      </c>
      <c r="M468" s="128">
        <v>1.39</v>
      </c>
      <c r="N468" s="129">
        <v>1.62</v>
      </c>
      <c r="O468" s="119"/>
      <c r="P468" s="120">
        <f t="shared" si="787"/>
        <v>44133</v>
      </c>
      <c r="Q468" s="121">
        <f t="shared" ref="Q468:W468" si="1417">SUMIF($B$9:$N$9,Q$9,$B468:$N468)/100</f>
        <v>8.0000000000000004E-4</v>
      </c>
      <c r="R468" s="121">
        <f t="shared" si="1417"/>
        <v>1E-3</v>
      </c>
      <c r="S468" s="121">
        <f t="shared" si="1417"/>
        <v>8.9999999999999998E-4</v>
      </c>
      <c r="T468" s="121">
        <f t="shared" si="1417"/>
        <v>1E-3</v>
      </c>
      <c r="U468" s="121">
        <f t="shared" si="1417"/>
        <v>1.1999999999999999E-3</v>
      </c>
      <c r="V468" s="121">
        <f t="shared" si="1417"/>
        <v>1.6000000000000001E-3</v>
      </c>
      <c r="W468" s="121">
        <f t="shared" si="1417"/>
        <v>2E-3</v>
      </c>
      <c r="X468" s="122">
        <f t="shared" si="789"/>
        <v>2.8999999999999998E-3</v>
      </c>
      <c r="Y468" s="121">
        <f t="shared" si="790"/>
        <v>3.8E-3</v>
      </c>
      <c r="Z468" s="122">
        <f t="shared" si="791"/>
        <v>4.9499999999999995E-3</v>
      </c>
      <c r="AA468" s="121">
        <f t="shared" si="792"/>
        <v>6.0999999999999995E-3</v>
      </c>
      <c r="AB468" s="122">
        <f t="shared" si="1366"/>
        <v>6.8999999999999999E-3</v>
      </c>
      <c r="AC468" s="122">
        <f t="shared" si="1366"/>
        <v>7.7000000000000002E-3</v>
      </c>
      <c r="AD468" s="121">
        <f t="shared" si="793"/>
        <v>8.5000000000000006E-3</v>
      </c>
      <c r="AE468" s="122">
        <f t="shared" ref="AE468:AM468" si="1418">+($AN468-$AD468)/10+AD468</f>
        <v>9.0400000000000012E-3</v>
      </c>
      <c r="AF468" s="122">
        <f t="shared" si="1418"/>
        <v>9.5800000000000017E-3</v>
      </c>
      <c r="AG468" s="122">
        <f t="shared" si="1418"/>
        <v>1.0120000000000002E-2</v>
      </c>
      <c r="AH468" s="122">
        <f t="shared" si="1418"/>
        <v>1.0660000000000003E-2</v>
      </c>
      <c r="AI468" s="122">
        <f t="shared" si="1418"/>
        <v>1.1200000000000003E-2</v>
      </c>
      <c r="AJ468" s="122">
        <f t="shared" si="1418"/>
        <v>1.1740000000000004E-2</v>
      </c>
      <c r="AK468" s="122">
        <f t="shared" si="1418"/>
        <v>1.2280000000000004E-2</v>
      </c>
      <c r="AL468" s="122">
        <f t="shared" si="1418"/>
        <v>1.2820000000000005E-2</v>
      </c>
      <c r="AM468" s="122">
        <f t="shared" si="1418"/>
        <v>1.3360000000000006E-2</v>
      </c>
      <c r="AN468" s="121">
        <f t="shared" si="795"/>
        <v>1.3899999999999999E-2</v>
      </c>
      <c r="AO468" s="122">
        <f t="shared" ref="AO468:AW468" si="1419">+($AX468-$AN468)/10+AN468</f>
        <v>1.413E-2</v>
      </c>
      <c r="AP468" s="122">
        <f t="shared" si="1419"/>
        <v>1.4360000000000001E-2</v>
      </c>
      <c r="AQ468" s="122">
        <f t="shared" si="1419"/>
        <v>1.4590000000000002E-2</v>
      </c>
      <c r="AR468" s="122">
        <f t="shared" si="1419"/>
        <v>1.4820000000000003E-2</v>
      </c>
      <c r="AS468" s="122">
        <f t="shared" si="1419"/>
        <v>1.5050000000000004E-2</v>
      </c>
      <c r="AT468" s="122">
        <f t="shared" si="1419"/>
        <v>1.5280000000000005E-2</v>
      </c>
      <c r="AU468" s="122">
        <f t="shared" si="1419"/>
        <v>1.5510000000000006E-2</v>
      </c>
      <c r="AV468" s="122">
        <f t="shared" si="1419"/>
        <v>1.5740000000000007E-2</v>
      </c>
      <c r="AW468" s="122">
        <f t="shared" si="1419"/>
        <v>1.5970000000000008E-2</v>
      </c>
      <c r="AX468" s="121">
        <f t="shared" si="797"/>
        <v>1.6200000000000003E-2</v>
      </c>
    </row>
    <row r="469" spans="2:50" ht="15.75" customHeight="1" x14ac:dyDescent="0.2">
      <c r="B469" s="123">
        <v>44134</v>
      </c>
      <c r="C469" s="124">
        <v>0.08</v>
      </c>
      <c r="D469" s="124">
        <v>0.09</v>
      </c>
      <c r="E469" s="124">
        <v>0.09</v>
      </c>
      <c r="F469" s="124">
        <v>0.11</v>
      </c>
      <c r="G469" s="124">
        <v>0.13</v>
      </c>
      <c r="H469" s="124">
        <v>0.14000000000000001</v>
      </c>
      <c r="I469" s="124">
        <v>0.19</v>
      </c>
      <c r="J469" s="124">
        <v>0.38</v>
      </c>
      <c r="K469" s="124">
        <v>0.64</v>
      </c>
      <c r="L469" s="124">
        <v>0.88</v>
      </c>
      <c r="M469" s="124">
        <v>1.43</v>
      </c>
      <c r="N469" s="125">
        <v>1.65</v>
      </c>
      <c r="O469" s="119"/>
      <c r="P469" s="120">
        <f t="shared" si="787"/>
        <v>44134</v>
      </c>
      <c r="Q469" s="126">
        <f t="shared" ref="Q469:W469" si="1420">SUMIF($B$9:$N$9,Q$9,$B469:$N469)/100</f>
        <v>8.0000000000000004E-4</v>
      </c>
      <c r="R469" s="126">
        <f t="shared" si="1420"/>
        <v>8.9999999999999998E-4</v>
      </c>
      <c r="S469" s="126">
        <f t="shared" si="1420"/>
        <v>8.9999999999999998E-4</v>
      </c>
      <c r="T469" s="126">
        <f t="shared" si="1420"/>
        <v>1.1000000000000001E-3</v>
      </c>
      <c r="U469" s="126">
        <f t="shared" si="1420"/>
        <v>1.2999999999999999E-3</v>
      </c>
      <c r="V469" s="126">
        <f t="shared" si="1420"/>
        <v>1.4000000000000002E-3</v>
      </c>
      <c r="W469" s="126">
        <f t="shared" si="1420"/>
        <v>1.9E-3</v>
      </c>
      <c r="X469" s="127">
        <f t="shared" si="789"/>
        <v>2.8500000000000001E-3</v>
      </c>
      <c r="Y469" s="126">
        <f t="shared" si="790"/>
        <v>3.8E-3</v>
      </c>
      <c r="Z469" s="127">
        <f t="shared" si="791"/>
        <v>5.1000000000000004E-3</v>
      </c>
      <c r="AA469" s="126">
        <f t="shared" si="792"/>
        <v>6.4000000000000003E-3</v>
      </c>
      <c r="AB469" s="127">
        <f t="shared" si="1366"/>
        <v>7.2000000000000007E-3</v>
      </c>
      <c r="AC469" s="127">
        <f t="shared" si="1366"/>
        <v>8.0000000000000002E-3</v>
      </c>
      <c r="AD469" s="126">
        <f t="shared" si="793"/>
        <v>8.8000000000000005E-3</v>
      </c>
      <c r="AE469" s="127">
        <f t="shared" ref="AE469:AM469" si="1421">+($AN469-$AD469)/10+AD469</f>
        <v>9.3500000000000007E-3</v>
      </c>
      <c r="AF469" s="127">
        <f t="shared" si="1421"/>
        <v>9.9000000000000008E-3</v>
      </c>
      <c r="AG469" s="127">
        <f t="shared" si="1421"/>
        <v>1.0450000000000001E-2</v>
      </c>
      <c r="AH469" s="127">
        <f t="shared" si="1421"/>
        <v>1.1000000000000001E-2</v>
      </c>
      <c r="AI469" s="127">
        <f t="shared" si="1421"/>
        <v>1.1550000000000001E-2</v>
      </c>
      <c r="AJ469" s="127">
        <f t="shared" si="1421"/>
        <v>1.2100000000000001E-2</v>
      </c>
      <c r="AK469" s="127">
        <f t="shared" si="1421"/>
        <v>1.2650000000000002E-2</v>
      </c>
      <c r="AL469" s="127">
        <f t="shared" si="1421"/>
        <v>1.3200000000000002E-2</v>
      </c>
      <c r="AM469" s="127">
        <f t="shared" si="1421"/>
        <v>1.3750000000000002E-2</v>
      </c>
      <c r="AN469" s="126">
        <f t="shared" si="795"/>
        <v>1.43E-2</v>
      </c>
      <c r="AO469" s="127">
        <f t="shared" ref="AO469:AW469" si="1422">+($AX469-$AN469)/10+AN469</f>
        <v>1.452E-2</v>
      </c>
      <c r="AP469" s="127">
        <f t="shared" si="1422"/>
        <v>1.474E-2</v>
      </c>
      <c r="AQ469" s="127">
        <f t="shared" si="1422"/>
        <v>1.4959999999999999E-2</v>
      </c>
      <c r="AR469" s="127">
        <f t="shared" si="1422"/>
        <v>1.5179999999999999E-2</v>
      </c>
      <c r="AS469" s="127">
        <f t="shared" si="1422"/>
        <v>1.5399999999999999E-2</v>
      </c>
      <c r="AT469" s="127">
        <f t="shared" si="1422"/>
        <v>1.5619999999999998E-2</v>
      </c>
      <c r="AU469" s="127">
        <f t="shared" si="1422"/>
        <v>1.584E-2</v>
      </c>
      <c r="AV469" s="127">
        <f t="shared" si="1422"/>
        <v>1.6060000000000001E-2</v>
      </c>
      <c r="AW469" s="127">
        <f t="shared" si="1422"/>
        <v>1.6280000000000003E-2</v>
      </c>
      <c r="AX469" s="126">
        <f t="shared" si="797"/>
        <v>1.6500000000000001E-2</v>
      </c>
    </row>
    <row r="470" spans="2:50" ht="15.75" customHeight="1" x14ac:dyDescent="0.2">
      <c r="B470" s="123">
        <v>44137</v>
      </c>
      <c r="C470" s="128">
        <v>0.09</v>
      </c>
      <c r="D470" s="128">
        <v>0.09</v>
      </c>
      <c r="E470" s="128">
        <v>0.09</v>
      </c>
      <c r="F470" s="128">
        <v>0.11</v>
      </c>
      <c r="G470" s="128">
        <v>0.13</v>
      </c>
      <c r="H470" s="128">
        <v>0.16</v>
      </c>
      <c r="I470" s="128">
        <v>0.2</v>
      </c>
      <c r="J470" s="128">
        <v>0.38</v>
      </c>
      <c r="K470" s="128">
        <v>0.63</v>
      </c>
      <c r="L470" s="128">
        <v>0.87</v>
      </c>
      <c r="M470" s="128">
        <v>1.41</v>
      </c>
      <c r="N470" s="129">
        <v>1.63</v>
      </c>
      <c r="O470" s="119"/>
      <c r="P470" s="120">
        <f t="shared" si="787"/>
        <v>44137</v>
      </c>
      <c r="Q470" s="121">
        <f t="shared" ref="Q470:W470" si="1423">SUMIF($B$9:$N$9,Q$9,$B470:$N470)/100</f>
        <v>8.9999999999999998E-4</v>
      </c>
      <c r="R470" s="121">
        <f t="shared" si="1423"/>
        <v>8.9999999999999998E-4</v>
      </c>
      <c r="S470" s="121">
        <f t="shared" si="1423"/>
        <v>8.9999999999999998E-4</v>
      </c>
      <c r="T470" s="121">
        <f t="shared" si="1423"/>
        <v>1.1000000000000001E-3</v>
      </c>
      <c r="U470" s="121">
        <f t="shared" si="1423"/>
        <v>1.2999999999999999E-3</v>
      </c>
      <c r="V470" s="121">
        <f t="shared" si="1423"/>
        <v>1.6000000000000001E-3</v>
      </c>
      <c r="W470" s="121">
        <f t="shared" si="1423"/>
        <v>2E-3</v>
      </c>
      <c r="X470" s="122">
        <f t="shared" si="789"/>
        <v>2.8999999999999998E-3</v>
      </c>
      <c r="Y470" s="121">
        <f t="shared" si="790"/>
        <v>3.8E-3</v>
      </c>
      <c r="Z470" s="122">
        <f t="shared" si="791"/>
        <v>5.0499999999999998E-3</v>
      </c>
      <c r="AA470" s="121">
        <f t="shared" si="792"/>
        <v>6.3E-3</v>
      </c>
      <c r="AB470" s="122">
        <f t="shared" si="1366"/>
        <v>7.0999999999999995E-3</v>
      </c>
      <c r="AC470" s="122">
        <f t="shared" si="1366"/>
        <v>7.899999999999999E-3</v>
      </c>
      <c r="AD470" s="121">
        <f t="shared" si="793"/>
        <v>8.6999999999999994E-3</v>
      </c>
      <c r="AE470" s="122">
        <f t="shared" ref="AE470:AM470" si="1424">+($AN470-$AD470)/10+AD470</f>
        <v>9.2399999999999999E-3</v>
      </c>
      <c r="AF470" s="122">
        <f t="shared" si="1424"/>
        <v>9.7800000000000005E-3</v>
      </c>
      <c r="AG470" s="122">
        <f t="shared" si="1424"/>
        <v>1.0320000000000001E-2</v>
      </c>
      <c r="AH470" s="122">
        <f t="shared" si="1424"/>
        <v>1.0860000000000002E-2</v>
      </c>
      <c r="AI470" s="122">
        <f t="shared" si="1424"/>
        <v>1.1400000000000002E-2</v>
      </c>
      <c r="AJ470" s="122">
        <f t="shared" si="1424"/>
        <v>1.1940000000000003E-2</v>
      </c>
      <c r="AK470" s="122">
        <f t="shared" si="1424"/>
        <v>1.2480000000000003E-2</v>
      </c>
      <c r="AL470" s="122">
        <f t="shared" si="1424"/>
        <v>1.3020000000000004E-2</v>
      </c>
      <c r="AM470" s="122">
        <f t="shared" si="1424"/>
        <v>1.3560000000000004E-2</v>
      </c>
      <c r="AN470" s="121">
        <f t="shared" si="795"/>
        <v>1.41E-2</v>
      </c>
      <c r="AO470" s="122">
        <f t="shared" ref="AO470:AW470" si="1425">+($AX470-$AN470)/10+AN470</f>
        <v>1.4319999999999999E-2</v>
      </c>
      <c r="AP470" s="122">
        <f t="shared" si="1425"/>
        <v>1.4539999999999999E-2</v>
      </c>
      <c r="AQ470" s="122">
        <f t="shared" si="1425"/>
        <v>1.4759999999999999E-2</v>
      </c>
      <c r="AR470" s="122">
        <f t="shared" si="1425"/>
        <v>1.4979999999999999E-2</v>
      </c>
      <c r="AS470" s="122">
        <f t="shared" si="1425"/>
        <v>1.5199999999999998E-2</v>
      </c>
      <c r="AT470" s="122">
        <f t="shared" si="1425"/>
        <v>1.5419999999999998E-2</v>
      </c>
      <c r="AU470" s="122">
        <f t="shared" si="1425"/>
        <v>1.5639999999999998E-2</v>
      </c>
      <c r="AV470" s="122">
        <f t="shared" si="1425"/>
        <v>1.5859999999999999E-2</v>
      </c>
      <c r="AW470" s="122">
        <f t="shared" si="1425"/>
        <v>1.6080000000000001E-2</v>
      </c>
      <c r="AX470" s="121">
        <f t="shared" si="797"/>
        <v>1.6299999999999999E-2</v>
      </c>
    </row>
    <row r="471" spans="2:50" ht="15.75" customHeight="1" x14ac:dyDescent="0.2">
      <c r="B471" s="123">
        <v>44138</v>
      </c>
      <c r="C471" s="124">
        <v>0.09</v>
      </c>
      <c r="D471" s="124">
        <v>0.1</v>
      </c>
      <c r="E471" s="124">
        <v>0.1</v>
      </c>
      <c r="F471" s="124">
        <v>0.12</v>
      </c>
      <c r="G471" s="124">
        <v>0.14000000000000001</v>
      </c>
      <c r="H471" s="124">
        <v>0.17</v>
      </c>
      <c r="I471" s="124">
        <v>0.21</v>
      </c>
      <c r="J471" s="124">
        <v>0.39</v>
      </c>
      <c r="K471" s="124">
        <v>0.65</v>
      </c>
      <c r="L471" s="124">
        <v>0.9</v>
      </c>
      <c r="M471" s="124">
        <v>1.44</v>
      </c>
      <c r="N471" s="125">
        <v>1.66</v>
      </c>
      <c r="O471" s="119"/>
      <c r="P471" s="120">
        <f t="shared" si="787"/>
        <v>44138</v>
      </c>
      <c r="Q471" s="126">
        <f t="shared" ref="Q471:W471" si="1426">SUMIF($B$9:$N$9,Q$9,$B471:$N471)/100</f>
        <v>8.9999999999999998E-4</v>
      </c>
      <c r="R471" s="126">
        <f t="shared" si="1426"/>
        <v>1E-3</v>
      </c>
      <c r="S471" s="126">
        <f t="shared" si="1426"/>
        <v>1E-3</v>
      </c>
      <c r="T471" s="126">
        <f t="shared" si="1426"/>
        <v>1.1999999999999999E-3</v>
      </c>
      <c r="U471" s="126">
        <f t="shared" si="1426"/>
        <v>1.4000000000000002E-3</v>
      </c>
      <c r="V471" s="126">
        <f t="shared" si="1426"/>
        <v>1.7000000000000001E-3</v>
      </c>
      <c r="W471" s="126">
        <f t="shared" si="1426"/>
        <v>2.0999999999999999E-3</v>
      </c>
      <c r="X471" s="127">
        <f t="shared" si="789"/>
        <v>3.0000000000000001E-3</v>
      </c>
      <c r="Y471" s="126">
        <f t="shared" si="790"/>
        <v>3.9000000000000003E-3</v>
      </c>
      <c r="Z471" s="127">
        <f t="shared" si="791"/>
        <v>5.2000000000000006E-3</v>
      </c>
      <c r="AA471" s="126">
        <f t="shared" si="792"/>
        <v>6.5000000000000006E-3</v>
      </c>
      <c r="AB471" s="127">
        <f t="shared" ref="AB471:AC490" si="1427">+($AD471-$AA471)/3+AA471</f>
        <v>7.3333333333333341E-3</v>
      </c>
      <c r="AC471" s="127">
        <f t="shared" si="1427"/>
        <v>8.1666666666666676E-3</v>
      </c>
      <c r="AD471" s="126">
        <f t="shared" si="793"/>
        <v>9.0000000000000011E-3</v>
      </c>
      <c r="AE471" s="127">
        <f t="shared" ref="AE471:AM471" si="1428">+($AN471-$AD471)/10+AD471</f>
        <v>9.5400000000000016E-3</v>
      </c>
      <c r="AF471" s="127">
        <f t="shared" si="1428"/>
        <v>1.0080000000000002E-2</v>
      </c>
      <c r="AG471" s="127">
        <f t="shared" si="1428"/>
        <v>1.0620000000000003E-2</v>
      </c>
      <c r="AH471" s="127">
        <f t="shared" si="1428"/>
        <v>1.1160000000000003E-2</v>
      </c>
      <c r="AI471" s="127">
        <f t="shared" si="1428"/>
        <v>1.1700000000000004E-2</v>
      </c>
      <c r="AJ471" s="127">
        <f t="shared" si="1428"/>
        <v>1.2240000000000004E-2</v>
      </c>
      <c r="AK471" s="127">
        <f t="shared" si="1428"/>
        <v>1.2780000000000005E-2</v>
      </c>
      <c r="AL471" s="127">
        <f t="shared" si="1428"/>
        <v>1.3320000000000005E-2</v>
      </c>
      <c r="AM471" s="127">
        <f t="shared" si="1428"/>
        <v>1.3860000000000006E-2</v>
      </c>
      <c r="AN471" s="126">
        <f t="shared" si="795"/>
        <v>1.44E-2</v>
      </c>
      <c r="AO471" s="127">
        <f t="shared" ref="AO471:AW471" si="1429">+($AX471-$AN471)/10+AN471</f>
        <v>1.4619999999999999E-2</v>
      </c>
      <c r="AP471" s="127">
        <f t="shared" si="1429"/>
        <v>1.4839999999999999E-2</v>
      </c>
      <c r="AQ471" s="127">
        <f t="shared" si="1429"/>
        <v>1.5059999999999999E-2</v>
      </c>
      <c r="AR471" s="127">
        <f t="shared" si="1429"/>
        <v>1.5279999999999998E-2</v>
      </c>
      <c r="AS471" s="127">
        <f t="shared" si="1429"/>
        <v>1.5499999999999998E-2</v>
      </c>
      <c r="AT471" s="127">
        <f t="shared" si="1429"/>
        <v>1.5719999999999998E-2</v>
      </c>
      <c r="AU471" s="127">
        <f t="shared" si="1429"/>
        <v>1.5939999999999999E-2</v>
      </c>
      <c r="AV471" s="127">
        <f t="shared" si="1429"/>
        <v>1.6160000000000001E-2</v>
      </c>
      <c r="AW471" s="127">
        <f t="shared" si="1429"/>
        <v>1.6380000000000002E-2</v>
      </c>
      <c r="AX471" s="126">
        <f t="shared" si="797"/>
        <v>1.66E-2</v>
      </c>
    </row>
    <row r="472" spans="2:50" ht="15.75" customHeight="1" x14ac:dyDescent="0.2">
      <c r="B472" s="123">
        <v>44139</v>
      </c>
      <c r="C472" s="128">
        <v>0.08</v>
      </c>
      <c r="D472" s="128">
        <v>0.09</v>
      </c>
      <c r="E472" s="128">
        <v>0.1</v>
      </c>
      <c r="F472" s="128">
        <v>0.1</v>
      </c>
      <c r="G472" s="128">
        <v>0.12</v>
      </c>
      <c r="H472" s="128">
        <v>0.14000000000000001</v>
      </c>
      <c r="I472" s="128">
        <v>0.18</v>
      </c>
      <c r="J472" s="128">
        <v>0.33</v>
      </c>
      <c r="K472" s="128">
        <v>0.55000000000000004</v>
      </c>
      <c r="L472" s="128">
        <v>0.78</v>
      </c>
      <c r="M472" s="128">
        <v>1.33</v>
      </c>
      <c r="N472" s="129">
        <v>1.55</v>
      </c>
      <c r="O472" s="119"/>
      <c r="P472" s="120">
        <f t="shared" si="787"/>
        <v>44139</v>
      </c>
      <c r="Q472" s="121">
        <f t="shared" ref="Q472:W472" si="1430">SUMIF($B$9:$N$9,Q$9,$B472:$N472)/100</f>
        <v>8.0000000000000004E-4</v>
      </c>
      <c r="R472" s="121">
        <f t="shared" si="1430"/>
        <v>8.9999999999999998E-4</v>
      </c>
      <c r="S472" s="121">
        <f t="shared" si="1430"/>
        <v>1E-3</v>
      </c>
      <c r="T472" s="121">
        <f t="shared" si="1430"/>
        <v>1E-3</v>
      </c>
      <c r="U472" s="121">
        <f t="shared" si="1430"/>
        <v>1.1999999999999999E-3</v>
      </c>
      <c r="V472" s="121">
        <f t="shared" si="1430"/>
        <v>1.4000000000000002E-3</v>
      </c>
      <c r="W472" s="121">
        <f t="shared" si="1430"/>
        <v>1.8E-3</v>
      </c>
      <c r="X472" s="122">
        <f t="shared" si="789"/>
        <v>2.5500000000000002E-3</v>
      </c>
      <c r="Y472" s="121">
        <f t="shared" si="790"/>
        <v>3.3E-3</v>
      </c>
      <c r="Z472" s="122">
        <f t="shared" si="791"/>
        <v>4.4000000000000003E-3</v>
      </c>
      <c r="AA472" s="121">
        <f t="shared" si="792"/>
        <v>5.5000000000000005E-3</v>
      </c>
      <c r="AB472" s="122">
        <f t="shared" si="1427"/>
        <v>6.2666666666666669E-3</v>
      </c>
      <c r="AC472" s="122">
        <f t="shared" si="1427"/>
        <v>7.0333333333333333E-3</v>
      </c>
      <c r="AD472" s="121">
        <f t="shared" si="793"/>
        <v>7.8000000000000005E-3</v>
      </c>
      <c r="AE472" s="122">
        <f t="shared" ref="AE472:AM472" si="1431">+($AN472-$AD472)/10+AD472</f>
        <v>8.3499999999999998E-3</v>
      </c>
      <c r="AF472" s="122">
        <f t="shared" si="1431"/>
        <v>8.8999999999999999E-3</v>
      </c>
      <c r="AG472" s="122">
        <f t="shared" si="1431"/>
        <v>9.4500000000000001E-3</v>
      </c>
      <c r="AH472" s="122">
        <f t="shared" si="1431"/>
        <v>0.01</v>
      </c>
      <c r="AI472" s="122">
        <f t="shared" si="1431"/>
        <v>1.055E-2</v>
      </c>
      <c r="AJ472" s="122">
        <f t="shared" si="1431"/>
        <v>1.11E-2</v>
      </c>
      <c r="AK472" s="122">
        <f t="shared" si="1431"/>
        <v>1.1650000000000001E-2</v>
      </c>
      <c r="AL472" s="122">
        <f t="shared" si="1431"/>
        <v>1.2200000000000001E-2</v>
      </c>
      <c r="AM472" s="122">
        <f t="shared" si="1431"/>
        <v>1.2750000000000001E-2</v>
      </c>
      <c r="AN472" s="121">
        <f t="shared" si="795"/>
        <v>1.3300000000000001E-2</v>
      </c>
      <c r="AO472" s="122">
        <f t="shared" ref="AO472:AW472" si="1432">+($AX472-$AN472)/10+AN472</f>
        <v>1.3520000000000001E-2</v>
      </c>
      <c r="AP472" s="122">
        <f t="shared" si="1432"/>
        <v>1.374E-2</v>
      </c>
      <c r="AQ472" s="122">
        <f t="shared" si="1432"/>
        <v>1.396E-2</v>
      </c>
      <c r="AR472" s="122">
        <f t="shared" si="1432"/>
        <v>1.418E-2</v>
      </c>
      <c r="AS472" s="122">
        <f t="shared" si="1432"/>
        <v>1.44E-2</v>
      </c>
      <c r="AT472" s="122">
        <f t="shared" si="1432"/>
        <v>1.4619999999999999E-2</v>
      </c>
      <c r="AU472" s="122">
        <f t="shared" si="1432"/>
        <v>1.4839999999999999E-2</v>
      </c>
      <c r="AV472" s="122">
        <f t="shared" si="1432"/>
        <v>1.5059999999999999E-2</v>
      </c>
      <c r="AW472" s="122">
        <f t="shared" si="1432"/>
        <v>1.5279999999999998E-2</v>
      </c>
      <c r="AX472" s="121">
        <f t="shared" si="797"/>
        <v>1.55E-2</v>
      </c>
    </row>
    <row r="473" spans="2:50" ht="15.75" customHeight="1" x14ac:dyDescent="0.2">
      <c r="B473" s="123">
        <v>44140</v>
      </c>
      <c r="C473" s="124">
        <v>0.09</v>
      </c>
      <c r="D473" s="124">
        <v>0.1</v>
      </c>
      <c r="E473" s="124">
        <v>0.1</v>
      </c>
      <c r="F473" s="124">
        <v>0.1</v>
      </c>
      <c r="G473" s="124">
        <v>0.12</v>
      </c>
      <c r="H473" s="124">
        <v>0.14000000000000001</v>
      </c>
      <c r="I473" s="124">
        <v>0.18</v>
      </c>
      <c r="J473" s="124">
        <v>0.33</v>
      </c>
      <c r="K473" s="124">
        <v>0.56000000000000005</v>
      </c>
      <c r="L473" s="124">
        <v>0.79</v>
      </c>
      <c r="M473" s="124">
        <v>1.32</v>
      </c>
      <c r="N473" s="125">
        <v>1.54</v>
      </c>
      <c r="O473" s="119"/>
      <c r="P473" s="120">
        <f t="shared" si="787"/>
        <v>44140</v>
      </c>
      <c r="Q473" s="126">
        <f t="shared" ref="Q473:W473" si="1433">SUMIF($B$9:$N$9,Q$9,$B473:$N473)/100</f>
        <v>8.9999999999999998E-4</v>
      </c>
      <c r="R473" s="126">
        <f t="shared" si="1433"/>
        <v>1E-3</v>
      </c>
      <c r="S473" s="126">
        <f t="shared" si="1433"/>
        <v>1E-3</v>
      </c>
      <c r="T473" s="126">
        <f t="shared" si="1433"/>
        <v>1E-3</v>
      </c>
      <c r="U473" s="126">
        <f t="shared" si="1433"/>
        <v>1.1999999999999999E-3</v>
      </c>
      <c r="V473" s="126">
        <f t="shared" si="1433"/>
        <v>1.4000000000000002E-3</v>
      </c>
      <c r="W473" s="126">
        <f t="shared" si="1433"/>
        <v>1.8E-3</v>
      </c>
      <c r="X473" s="127">
        <f t="shared" si="789"/>
        <v>2.5500000000000002E-3</v>
      </c>
      <c r="Y473" s="126">
        <f t="shared" si="790"/>
        <v>3.3E-3</v>
      </c>
      <c r="Z473" s="127">
        <f t="shared" si="791"/>
        <v>4.4500000000000008E-3</v>
      </c>
      <c r="AA473" s="126">
        <f t="shared" si="792"/>
        <v>5.6000000000000008E-3</v>
      </c>
      <c r="AB473" s="127">
        <f t="shared" si="1427"/>
        <v>6.3666666666666672E-3</v>
      </c>
      <c r="AC473" s="127">
        <f t="shared" si="1427"/>
        <v>7.1333333333333335E-3</v>
      </c>
      <c r="AD473" s="126">
        <f t="shared" si="793"/>
        <v>7.9000000000000008E-3</v>
      </c>
      <c r="AE473" s="127">
        <f t="shared" ref="AE473:AM473" si="1434">+($AN473-$AD473)/10+AD473</f>
        <v>8.43E-3</v>
      </c>
      <c r="AF473" s="127">
        <f t="shared" si="1434"/>
        <v>8.9599999999999992E-3</v>
      </c>
      <c r="AG473" s="127">
        <f t="shared" si="1434"/>
        <v>9.4899999999999984E-3</v>
      </c>
      <c r="AH473" s="127">
        <f t="shared" si="1434"/>
        <v>1.0019999999999998E-2</v>
      </c>
      <c r="AI473" s="127">
        <f t="shared" si="1434"/>
        <v>1.0549999999999997E-2</v>
      </c>
      <c r="AJ473" s="127">
        <f t="shared" si="1434"/>
        <v>1.1079999999999996E-2</v>
      </c>
      <c r="AK473" s="127">
        <f t="shared" si="1434"/>
        <v>1.1609999999999995E-2</v>
      </c>
      <c r="AL473" s="127">
        <f t="shared" si="1434"/>
        <v>1.2139999999999995E-2</v>
      </c>
      <c r="AM473" s="127">
        <f t="shared" si="1434"/>
        <v>1.2669999999999994E-2</v>
      </c>
      <c r="AN473" s="126">
        <f t="shared" si="795"/>
        <v>1.32E-2</v>
      </c>
      <c r="AO473" s="127">
        <f t="shared" ref="AO473:AW473" si="1435">+($AX473-$AN473)/10+AN473</f>
        <v>1.342E-2</v>
      </c>
      <c r="AP473" s="127">
        <f t="shared" si="1435"/>
        <v>1.3639999999999999E-2</v>
      </c>
      <c r="AQ473" s="127">
        <f t="shared" si="1435"/>
        <v>1.3859999999999999E-2</v>
      </c>
      <c r="AR473" s="127">
        <f t="shared" si="1435"/>
        <v>1.4079999999999999E-2</v>
      </c>
      <c r="AS473" s="127">
        <f t="shared" si="1435"/>
        <v>1.4299999999999998E-2</v>
      </c>
      <c r="AT473" s="127">
        <f t="shared" si="1435"/>
        <v>1.4519999999999998E-2</v>
      </c>
      <c r="AU473" s="127">
        <f t="shared" si="1435"/>
        <v>1.4739999999999998E-2</v>
      </c>
      <c r="AV473" s="127">
        <f t="shared" si="1435"/>
        <v>1.4959999999999998E-2</v>
      </c>
      <c r="AW473" s="127">
        <f t="shared" si="1435"/>
        <v>1.5179999999999997E-2</v>
      </c>
      <c r="AX473" s="126">
        <f t="shared" si="797"/>
        <v>1.54E-2</v>
      </c>
    </row>
    <row r="474" spans="2:50" ht="15.75" customHeight="1" x14ac:dyDescent="0.2">
      <c r="B474" s="123">
        <v>44141</v>
      </c>
      <c r="C474" s="128">
        <v>0.1</v>
      </c>
      <c r="D474" s="128">
        <v>0.1</v>
      </c>
      <c r="E474" s="128">
        <v>0.1</v>
      </c>
      <c r="F474" s="128">
        <v>0.11</v>
      </c>
      <c r="G474" s="128">
        <v>0.12</v>
      </c>
      <c r="H474" s="128">
        <v>0.16</v>
      </c>
      <c r="I474" s="128">
        <v>0.21</v>
      </c>
      <c r="J474" s="128">
        <v>0.36</v>
      </c>
      <c r="K474" s="128">
        <v>0.59</v>
      </c>
      <c r="L474" s="128">
        <v>0.83</v>
      </c>
      <c r="M474" s="128">
        <v>1.37</v>
      </c>
      <c r="N474" s="129">
        <v>1.6</v>
      </c>
      <c r="O474" s="119"/>
      <c r="P474" s="120">
        <f t="shared" si="787"/>
        <v>44141</v>
      </c>
      <c r="Q474" s="121">
        <f t="shared" ref="Q474:W474" si="1436">SUMIF($B$9:$N$9,Q$9,$B474:$N474)/100</f>
        <v>1E-3</v>
      </c>
      <c r="R474" s="121">
        <f t="shared" si="1436"/>
        <v>1E-3</v>
      </c>
      <c r="S474" s="121">
        <f t="shared" si="1436"/>
        <v>1E-3</v>
      </c>
      <c r="T474" s="121">
        <f t="shared" si="1436"/>
        <v>1.1000000000000001E-3</v>
      </c>
      <c r="U474" s="121">
        <f t="shared" si="1436"/>
        <v>1.1999999999999999E-3</v>
      </c>
      <c r="V474" s="121">
        <f t="shared" si="1436"/>
        <v>1.6000000000000001E-3</v>
      </c>
      <c r="W474" s="121">
        <f t="shared" si="1436"/>
        <v>2.0999999999999999E-3</v>
      </c>
      <c r="X474" s="122">
        <f t="shared" si="789"/>
        <v>2.8500000000000001E-3</v>
      </c>
      <c r="Y474" s="121">
        <f t="shared" si="790"/>
        <v>3.5999999999999999E-3</v>
      </c>
      <c r="Z474" s="122">
        <f t="shared" si="791"/>
        <v>4.7499999999999999E-3</v>
      </c>
      <c r="AA474" s="121">
        <f t="shared" si="792"/>
        <v>5.8999999999999999E-3</v>
      </c>
      <c r="AB474" s="122">
        <f t="shared" si="1427"/>
        <v>6.7000000000000002E-3</v>
      </c>
      <c r="AC474" s="122">
        <f t="shared" si="1427"/>
        <v>7.5000000000000006E-3</v>
      </c>
      <c r="AD474" s="121">
        <f t="shared" si="793"/>
        <v>8.3000000000000001E-3</v>
      </c>
      <c r="AE474" s="122">
        <f t="shared" ref="AE474:AM474" si="1437">+($AN474-$AD474)/10+AD474</f>
        <v>8.8400000000000006E-3</v>
      </c>
      <c r="AF474" s="122">
        <f t="shared" si="1437"/>
        <v>9.3800000000000012E-3</v>
      </c>
      <c r="AG474" s="122">
        <f t="shared" si="1437"/>
        <v>9.9200000000000017E-3</v>
      </c>
      <c r="AH474" s="122">
        <f t="shared" si="1437"/>
        <v>1.0460000000000002E-2</v>
      </c>
      <c r="AI474" s="122">
        <f t="shared" si="1437"/>
        <v>1.1000000000000003E-2</v>
      </c>
      <c r="AJ474" s="122">
        <f t="shared" si="1437"/>
        <v>1.1540000000000003E-2</v>
      </c>
      <c r="AK474" s="122">
        <f t="shared" si="1437"/>
        <v>1.2080000000000004E-2</v>
      </c>
      <c r="AL474" s="122">
        <f t="shared" si="1437"/>
        <v>1.2620000000000004E-2</v>
      </c>
      <c r="AM474" s="122">
        <f t="shared" si="1437"/>
        <v>1.3160000000000005E-2</v>
      </c>
      <c r="AN474" s="121">
        <f t="shared" si="795"/>
        <v>1.37E-2</v>
      </c>
      <c r="AO474" s="122">
        <f t="shared" ref="AO474:AW474" si="1438">+($AX474-$AN474)/10+AN474</f>
        <v>1.393E-2</v>
      </c>
      <c r="AP474" s="122">
        <f t="shared" si="1438"/>
        <v>1.4159999999999999E-2</v>
      </c>
      <c r="AQ474" s="122">
        <f t="shared" si="1438"/>
        <v>1.4389999999999998E-2</v>
      </c>
      <c r="AR474" s="122">
        <f t="shared" si="1438"/>
        <v>1.4619999999999998E-2</v>
      </c>
      <c r="AS474" s="122">
        <f t="shared" si="1438"/>
        <v>1.4849999999999997E-2</v>
      </c>
      <c r="AT474" s="122">
        <f t="shared" si="1438"/>
        <v>1.5079999999999996E-2</v>
      </c>
      <c r="AU474" s="122">
        <f t="shared" si="1438"/>
        <v>1.5309999999999995E-2</v>
      </c>
      <c r="AV474" s="122">
        <f t="shared" si="1438"/>
        <v>1.5539999999999995E-2</v>
      </c>
      <c r="AW474" s="122">
        <f t="shared" si="1438"/>
        <v>1.5769999999999996E-2</v>
      </c>
      <c r="AX474" s="121">
        <f t="shared" si="797"/>
        <v>1.6E-2</v>
      </c>
    </row>
    <row r="475" spans="2:50" ht="15.75" customHeight="1" x14ac:dyDescent="0.2">
      <c r="B475" s="123">
        <v>44144</v>
      </c>
      <c r="C475" s="124">
        <v>0.1</v>
      </c>
      <c r="D475" s="124">
        <v>0.1</v>
      </c>
      <c r="E475" s="124">
        <v>0.11</v>
      </c>
      <c r="F475" s="124">
        <v>0.11</v>
      </c>
      <c r="G475" s="124">
        <v>0.12</v>
      </c>
      <c r="H475" s="124">
        <v>0.17</v>
      </c>
      <c r="I475" s="124">
        <v>0.25</v>
      </c>
      <c r="J475" s="124">
        <v>0.44</v>
      </c>
      <c r="K475" s="124">
        <v>0.7</v>
      </c>
      <c r="L475" s="124">
        <v>0.96</v>
      </c>
      <c r="M475" s="124">
        <v>1.51</v>
      </c>
      <c r="N475" s="125">
        <v>1.73</v>
      </c>
      <c r="O475" s="119"/>
      <c r="P475" s="120">
        <f t="shared" si="787"/>
        <v>44144</v>
      </c>
      <c r="Q475" s="126">
        <f t="shared" ref="Q475:W475" si="1439">SUMIF($B$9:$N$9,Q$9,$B475:$N475)/100</f>
        <v>1E-3</v>
      </c>
      <c r="R475" s="126">
        <f t="shared" si="1439"/>
        <v>1E-3</v>
      </c>
      <c r="S475" s="126">
        <f t="shared" si="1439"/>
        <v>1.1000000000000001E-3</v>
      </c>
      <c r="T475" s="126">
        <f t="shared" si="1439"/>
        <v>1.1000000000000001E-3</v>
      </c>
      <c r="U475" s="126">
        <f t="shared" si="1439"/>
        <v>1.1999999999999999E-3</v>
      </c>
      <c r="V475" s="126">
        <f t="shared" si="1439"/>
        <v>1.7000000000000001E-3</v>
      </c>
      <c r="W475" s="126">
        <f t="shared" si="1439"/>
        <v>2.5000000000000001E-3</v>
      </c>
      <c r="X475" s="127">
        <f t="shared" si="789"/>
        <v>3.4499999999999999E-3</v>
      </c>
      <c r="Y475" s="126">
        <f t="shared" si="790"/>
        <v>4.4000000000000003E-3</v>
      </c>
      <c r="Z475" s="127">
        <f t="shared" si="791"/>
        <v>5.7000000000000002E-3</v>
      </c>
      <c r="AA475" s="126">
        <f t="shared" si="792"/>
        <v>6.9999999999999993E-3</v>
      </c>
      <c r="AB475" s="127">
        <f t="shared" si="1427"/>
        <v>7.8666666666666659E-3</v>
      </c>
      <c r="AC475" s="127">
        <f t="shared" si="1427"/>
        <v>8.7333333333333325E-3</v>
      </c>
      <c r="AD475" s="126">
        <f t="shared" si="793"/>
        <v>9.5999999999999992E-3</v>
      </c>
      <c r="AE475" s="127">
        <f t="shared" ref="AE475:AM475" si="1440">+($AN475-$AD475)/10+AD475</f>
        <v>1.0149999999999999E-2</v>
      </c>
      <c r="AF475" s="127">
        <f t="shared" si="1440"/>
        <v>1.0699999999999999E-2</v>
      </c>
      <c r="AG475" s="127">
        <f t="shared" si="1440"/>
        <v>1.125E-2</v>
      </c>
      <c r="AH475" s="127">
        <f t="shared" si="1440"/>
        <v>1.18E-2</v>
      </c>
      <c r="AI475" s="127">
        <f t="shared" si="1440"/>
        <v>1.235E-2</v>
      </c>
      <c r="AJ475" s="127">
        <f t="shared" si="1440"/>
        <v>1.29E-2</v>
      </c>
      <c r="AK475" s="127">
        <f t="shared" si="1440"/>
        <v>1.345E-2</v>
      </c>
      <c r="AL475" s="127">
        <f t="shared" si="1440"/>
        <v>1.4E-2</v>
      </c>
      <c r="AM475" s="127">
        <f t="shared" si="1440"/>
        <v>1.455E-2</v>
      </c>
      <c r="AN475" s="126">
        <f t="shared" si="795"/>
        <v>1.5100000000000001E-2</v>
      </c>
      <c r="AO475" s="127">
        <f t="shared" ref="AO475:AW475" si="1441">+($AX475-$AN475)/10+AN475</f>
        <v>1.532E-2</v>
      </c>
      <c r="AP475" s="127">
        <f t="shared" si="1441"/>
        <v>1.554E-2</v>
      </c>
      <c r="AQ475" s="127">
        <f t="shared" si="1441"/>
        <v>1.576E-2</v>
      </c>
      <c r="AR475" s="127">
        <f t="shared" si="1441"/>
        <v>1.5980000000000001E-2</v>
      </c>
      <c r="AS475" s="127">
        <f t="shared" si="1441"/>
        <v>1.6200000000000003E-2</v>
      </c>
      <c r="AT475" s="127">
        <f t="shared" si="1441"/>
        <v>1.6420000000000004E-2</v>
      </c>
      <c r="AU475" s="127">
        <f t="shared" si="1441"/>
        <v>1.6640000000000005E-2</v>
      </c>
      <c r="AV475" s="127">
        <f t="shared" si="1441"/>
        <v>1.6860000000000007E-2</v>
      </c>
      <c r="AW475" s="127">
        <f t="shared" si="1441"/>
        <v>1.7080000000000008E-2</v>
      </c>
      <c r="AX475" s="126">
        <f t="shared" si="797"/>
        <v>1.7299999999999999E-2</v>
      </c>
    </row>
    <row r="476" spans="2:50" ht="15.75" customHeight="1" x14ac:dyDescent="0.2">
      <c r="B476" s="123">
        <v>44145</v>
      </c>
      <c r="C476" s="128">
        <v>0.09</v>
      </c>
      <c r="D476" s="128">
        <v>0.09</v>
      </c>
      <c r="E476" s="128">
        <v>0.1</v>
      </c>
      <c r="F476" s="128">
        <v>0.11</v>
      </c>
      <c r="G476" s="128">
        <v>0.12</v>
      </c>
      <c r="H476" s="128">
        <v>0.19</v>
      </c>
      <c r="I476" s="128">
        <v>0.26</v>
      </c>
      <c r="J476" s="128">
        <v>0.46</v>
      </c>
      <c r="K476" s="128">
        <v>0.72</v>
      </c>
      <c r="L476" s="128">
        <v>0.98</v>
      </c>
      <c r="M476" s="128">
        <v>1.53</v>
      </c>
      <c r="N476" s="129">
        <v>1.75</v>
      </c>
      <c r="O476" s="119"/>
      <c r="P476" s="120">
        <f t="shared" si="787"/>
        <v>44145</v>
      </c>
      <c r="Q476" s="121">
        <f t="shared" ref="Q476:W476" si="1442">SUMIF($B$9:$N$9,Q$9,$B476:$N476)/100</f>
        <v>8.9999999999999998E-4</v>
      </c>
      <c r="R476" s="121">
        <f t="shared" si="1442"/>
        <v>8.9999999999999998E-4</v>
      </c>
      <c r="S476" s="121">
        <f t="shared" si="1442"/>
        <v>1E-3</v>
      </c>
      <c r="T476" s="121">
        <f t="shared" si="1442"/>
        <v>1.1000000000000001E-3</v>
      </c>
      <c r="U476" s="121">
        <f t="shared" si="1442"/>
        <v>1.1999999999999999E-3</v>
      </c>
      <c r="V476" s="121">
        <f t="shared" si="1442"/>
        <v>1.9E-3</v>
      </c>
      <c r="W476" s="121">
        <f t="shared" si="1442"/>
        <v>2.5999999999999999E-3</v>
      </c>
      <c r="X476" s="122">
        <f t="shared" si="789"/>
        <v>3.5999999999999999E-3</v>
      </c>
      <c r="Y476" s="121">
        <f t="shared" si="790"/>
        <v>4.5999999999999999E-3</v>
      </c>
      <c r="Z476" s="122">
        <f t="shared" si="791"/>
        <v>5.8999999999999999E-3</v>
      </c>
      <c r="AA476" s="121">
        <f t="shared" si="792"/>
        <v>7.1999999999999998E-3</v>
      </c>
      <c r="AB476" s="122">
        <f t="shared" si="1427"/>
        <v>8.0666666666666664E-3</v>
      </c>
      <c r="AC476" s="122">
        <f t="shared" si="1427"/>
        <v>8.9333333333333331E-3</v>
      </c>
      <c r="AD476" s="121">
        <f t="shared" si="793"/>
        <v>9.7999999999999997E-3</v>
      </c>
      <c r="AE476" s="122">
        <f t="shared" ref="AE476:AM476" si="1443">+($AN476-$AD476)/10+AD476</f>
        <v>1.035E-2</v>
      </c>
      <c r="AF476" s="122">
        <f t="shared" si="1443"/>
        <v>1.09E-2</v>
      </c>
      <c r="AG476" s="122">
        <f t="shared" si="1443"/>
        <v>1.145E-2</v>
      </c>
      <c r="AH476" s="122">
        <f t="shared" si="1443"/>
        <v>1.2E-2</v>
      </c>
      <c r="AI476" s="122">
        <f t="shared" si="1443"/>
        <v>1.255E-2</v>
      </c>
      <c r="AJ476" s="122">
        <f t="shared" si="1443"/>
        <v>1.3100000000000001E-2</v>
      </c>
      <c r="AK476" s="122">
        <f t="shared" si="1443"/>
        <v>1.3650000000000001E-2</v>
      </c>
      <c r="AL476" s="122">
        <f t="shared" si="1443"/>
        <v>1.4200000000000001E-2</v>
      </c>
      <c r="AM476" s="122">
        <f t="shared" si="1443"/>
        <v>1.4750000000000001E-2</v>
      </c>
      <c r="AN476" s="121">
        <f t="shared" si="795"/>
        <v>1.5300000000000001E-2</v>
      </c>
      <c r="AO476" s="122">
        <f t="shared" ref="AO476:AW476" si="1444">+($AX476-$AN476)/10+AN476</f>
        <v>1.5520000000000001E-2</v>
      </c>
      <c r="AP476" s="122">
        <f t="shared" si="1444"/>
        <v>1.5740000000000001E-2</v>
      </c>
      <c r="AQ476" s="122">
        <f t="shared" si="1444"/>
        <v>1.5960000000000002E-2</v>
      </c>
      <c r="AR476" s="122">
        <f t="shared" si="1444"/>
        <v>1.6180000000000003E-2</v>
      </c>
      <c r="AS476" s="122">
        <f t="shared" si="1444"/>
        <v>1.6400000000000005E-2</v>
      </c>
      <c r="AT476" s="122">
        <f t="shared" si="1444"/>
        <v>1.6620000000000006E-2</v>
      </c>
      <c r="AU476" s="122">
        <f t="shared" si="1444"/>
        <v>1.6840000000000008E-2</v>
      </c>
      <c r="AV476" s="122">
        <f t="shared" si="1444"/>
        <v>1.7060000000000009E-2</v>
      </c>
      <c r="AW476" s="122">
        <f t="shared" si="1444"/>
        <v>1.7280000000000011E-2</v>
      </c>
      <c r="AX476" s="121">
        <f t="shared" si="797"/>
        <v>1.7500000000000002E-2</v>
      </c>
    </row>
    <row r="477" spans="2:50" ht="15.75" customHeight="1" x14ac:dyDescent="0.2">
      <c r="B477" s="123">
        <v>44147</v>
      </c>
      <c r="C477" s="124">
        <v>0.1</v>
      </c>
      <c r="D477" s="124">
        <v>0.11</v>
      </c>
      <c r="E477" s="124">
        <v>0.1</v>
      </c>
      <c r="F477" s="124">
        <v>0.1</v>
      </c>
      <c r="G477" s="124">
        <v>0.13</v>
      </c>
      <c r="H477" s="124">
        <v>0.17</v>
      </c>
      <c r="I477" s="124">
        <v>0.23</v>
      </c>
      <c r="J477" s="124">
        <v>0.4</v>
      </c>
      <c r="K477" s="124">
        <v>0.64</v>
      </c>
      <c r="L477" s="124">
        <v>0.88</v>
      </c>
      <c r="M477" s="124">
        <v>1.42</v>
      </c>
      <c r="N477" s="125">
        <v>1.64</v>
      </c>
      <c r="O477" s="119"/>
      <c r="P477" s="120">
        <f t="shared" si="787"/>
        <v>44147</v>
      </c>
      <c r="Q477" s="126">
        <f t="shared" ref="Q477:W477" si="1445">SUMIF($B$9:$N$9,Q$9,$B477:$N477)/100</f>
        <v>1E-3</v>
      </c>
      <c r="R477" s="126">
        <f t="shared" si="1445"/>
        <v>1.1000000000000001E-3</v>
      </c>
      <c r="S477" s="126">
        <f t="shared" si="1445"/>
        <v>1E-3</v>
      </c>
      <c r="T477" s="126">
        <f t="shared" si="1445"/>
        <v>1E-3</v>
      </c>
      <c r="U477" s="126">
        <f t="shared" si="1445"/>
        <v>1.2999999999999999E-3</v>
      </c>
      <c r="V477" s="126">
        <f t="shared" si="1445"/>
        <v>1.7000000000000001E-3</v>
      </c>
      <c r="W477" s="126">
        <f t="shared" si="1445"/>
        <v>2.3E-3</v>
      </c>
      <c r="X477" s="127">
        <f t="shared" si="789"/>
        <v>3.15E-3</v>
      </c>
      <c r="Y477" s="126">
        <f t="shared" si="790"/>
        <v>4.0000000000000001E-3</v>
      </c>
      <c r="Z477" s="127">
        <f t="shared" si="791"/>
        <v>5.1999999999999998E-3</v>
      </c>
      <c r="AA477" s="126">
        <f t="shared" si="792"/>
        <v>6.4000000000000003E-3</v>
      </c>
      <c r="AB477" s="127">
        <f t="shared" si="1427"/>
        <v>7.2000000000000007E-3</v>
      </c>
      <c r="AC477" s="127">
        <f t="shared" si="1427"/>
        <v>8.0000000000000002E-3</v>
      </c>
      <c r="AD477" s="126">
        <f t="shared" si="793"/>
        <v>8.8000000000000005E-3</v>
      </c>
      <c r="AE477" s="127">
        <f t="shared" ref="AE477:AM477" si="1446">+($AN477-$AD477)/10+AD477</f>
        <v>9.3400000000000011E-3</v>
      </c>
      <c r="AF477" s="127">
        <f t="shared" si="1446"/>
        <v>9.8800000000000016E-3</v>
      </c>
      <c r="AG477" s="127">
        <f t="shared" si="1446"/>
        <v>1.0420000000000002E-2</v>
      </c>
      <c r="AH477" s="127">
        <f t="shared" si="1446"/>
        <v>1.0960000000000003E-2</v>
      </c>
      <c r="AI477" s="127">
        <f t="shared" si="1446"/>
        <v>1.1500000000000003E-2</v>
      </c>
      <c r="AJ477" s="127">
        <f t="shared" si="1446"/>
        <v>1.2040000000000004E-2</v>
      </c>
      <c r="AK477" s="127">
        <f t="shared" si="1446"/>
        <v>1.2580000000000004E-2</v>
      </c>
      <c r="AL477" s="127">
        <f t="shared" si="1446"/>
        <v>1.3120000000000005E-2</v>
      </c>
      <c r="AM477" s="127">
        <f t="shared" si="1446"/>
        <v>1.3660000000000005E-2</v>
      </c>
      <c r="AN477" s="126">
        <f t="shared" si="795"/>
        <v>1.4199999999999999E-2</v>
      </c>
      <c r="AO477" s="127">
        <f t="shared" ref="AO477:AW477" si="1447">+($AX477-$AN477)/10+AN477</f>
        <v>1.4419999999999999E-2</v>
      </c>
      <c r="AP477" s="127">
        <f t="shared" si="1447"/>
        <v>1.4639999999999999E-2</v>
      </c>
      <c r="AQ477" s="127">
        <f t="shared" si="1447"/>
        <v>1.4859999999999998E-2</v>
      </c>
      <c r="AR477" s="127">
        <f t="shared" si="1447"/>
        <v>1.5079999999999998E-2</v>
      </c>
      <c r="AS477" s="127">
        <f t="shared" si="1447"/>
        <v>1.5299999999999998E-2</v>
      </c>
      <c r="AT477" s="127">
        <f t="shared" si="1447"/>
        <v>1.5519999999999997E-2</v>
      </c>
      <c r="AU477" s="127">
        <f t="shared" si="1447"/>
        <v>1.5739999999999997E-2</v>
      </c>
      <c r="AV477" s="127">
        <f t="shared" si="1447"/>
        <v>1.5959999999999998E-2</v>
      </c>
      <c r="AW477" s="127">
        <f t="shared" si="1447"/>
        <v>1.618E-2</v>
      </c>
      <c r="AX477" s="126">
        <f t="shared" si="797"/>
        <v>1.6399999999999998E-2</v>
      </c>
    </row>
    <row r="478" spans="2:50" ht="15.75" customHeight="1" x14ac:dyDescent="0.2">
      <c r="B478" s="123">
        <v>44148</v>
      </c>
      <c r="C478" s="128">
        <v>0.1</v>
      </c>
      <c r="D478" s="128">
        <v>0.09</v>
      </c>
      <c r="E478" s="128">
        <v>0.09</v>
      </c>
      <c r="F478" s="128">
        <v>0.1</v>
      </c>
      <c r="G478" s="128">
        <v>0.12</v>
      </c>
      <c r="H478" s="128">
        <v>0.17</v>
      </c>
      <c r="I478" s="128">
        <v>0.23</v>
      </c>
      <c r="J478" s="128">
        <v>0.41</v>
      </c>
      <c r="K478" s="128">
        <v>0.65</v>
      </c>
      <c r="L478" s="128">
        <v>0.89</v>
      </c>
      <c r="M478" s="128">
        <v>1.43</v>
      </c>
      <c r="N478" s="129">
        <v>1.65</v>
      </c>
      <c r="O478" s="119"/>
      <c r="P478" s="120">
        <f t="shared" si="787"/>
        <v>44148</v>
      </c>
      <c r="Q478" s="121">
        <f t="shared" ref="Q478:W478" si="1448">SUMIF($B$9:$N$9,Q$9,$B478:$N478)/100</f>
        <v>1E-3</v>
      </c>
      <c r="R478" s="121">
        <f t="shared" si="1448"/>
        <v>8.9999999999999998E-4</v>
      </c>
      <c r="S478" s="121">
        <f t="shared" si="1448"/>
        <v>8.9999999999999998E-4</v>
      </c>
      <c r="T478" s="121">
        <f t="shared" si="1448"/>
        <v>1E-3</v>
      </c>
      <c r="U478" s="121">
        <f t="shared" si="1448"/>
        <v>1.1999999999999999E-3</v>
      </c>
      <c r="V478" s="121">
        <f t="shared" si="1448"/>
        <v>1.7000000000000001E-3</v>
      </c>
      <c r="W478" s="121">
        <f t="shared" si="1448"/>
        <v>2.3E-3</v>
      </c>
      <c r="X478" s="122">
        <f t="shared" si="789"/>
        <v>3.1999999999999997E-3</v>
      </c>
      <c r="Y478" s="121">
        <f t="shared" si="790"/>
        <v>4.0999999999999995E-3</v>
      </c>
      <c r="Z478" s="122">
        <f t="shared" si="791"/>
        <v>5.3E-3</v>
      </c>
      <c r="AA478" s="121">
        <f t="shared" si="792"/>
        <v>6.5000000000000006E-3</v>
      </c>
      <c r="AB478" s="122">
        <f t="shared" si="1427"/>
        <v>7.3000000000000001E-3</v>
      </c>
      <c r="AC478" s="122">
        <f t="shared" si="1427"/>
        <v>8.0999999999999996E-3</v>
      </c>
      <c r="AD478" s="121">
        <f t="shared" si="793"/>
        <v>8.8999999999999999E-3</v>
      </c>
      <c r="AE478" s="122">
        <f t="shared" ref="AE478:AM478" si="1449">+($AN478-$AD478)/10+AD478</f>
        <v>9.4400000000000005E-3</v>
      </c>
      <c r="AF478" s="122">
        <f t="shared" si="1449"/>
        <v>9.980000000000001E-3</v>
      </c>
      <c r="AG478" s="122">
        <f t="shared" si="1449"/>
        <v>1.0520000000000002E-2</v>
      </c>
      <c r="AH478" s="122">
        <f t="shared" si="1449"/>
        <v>1.1060000000000002E-2</v>
      </c>
      <c r="AI478" s="122">
        <f t="shared" si="1449"/>
        <v>1.1600000000000003E-2</v>
      </c>
      <c r="AJ478" s="122">
        <f t="shared" si="1449"/>
        <v>1.2140000000000003E-2</v>
      </c>
      <c r="AK478" s="122">
        <f t="shared" si="1449"/>
        <v>1.2680000000000004E-2</v>
      </c>
      <c r="AL478" s="122">
        <f t="shared" si="1449"/>
        <v>1.3220000000000004E-2</v>
      </c>
      <c r="AM478" s="122">
        <f t="shared" si="1449"/>
        <v>1.3760000000000005E-2</v>
      </c>
      <c r="AN478" s="121">
        <f t="shared" si="795"/>
        <v>1.43E-2</v>
      </c>
      <c r="AO478" s="122">
        <f t="shared" ref="AO478:AW478" si="1450">+($AX478-$AN478)/10+AN478</f>
        <v>1.452E-2</v>
      </c>
      <c r="AP478" s="122">
        <f t="shared" si="1450"/>
        <v>1.474E-2</v>
      </c>
      <c r="AQ478" s="122">
        <f t="shared" si="1450"/>
        <v>1.4959999999999999E-2</v>
      </c>
      <c r="AR478" s="122">
        <f t="shared" si="1450"/>
        <v>1.5179999999999999E-2</v>
      </c>
      <c r="AS478" s="122">
        <f t="shared" si="1450"/>
        <v>1.5399999999999999E-2</v>
      </c>
      <c r="AT478" s="122">
        <f t="shared" si="1450"/>
        <v>1.5619999999999998E-2</v>
      </c>
      <c r="AU478" s="122">
        <f t="shared" si="1450"/>
        <v>1.584E-2</v>
      </c>
      <c r="AV478" s="122">
        <f t="shared" si="1450"/>
        <v>1.6060000000000001E-2</v>
      </c>
      <c r="AW478" s="122">
        <f t="shared" si="1450"/>
        <v>1.6280000000000003E-2</v>
      </c>
      <c r="AX478" s="121">
        <f t="shared" si="797"/>
        <v>1.6500000000000001E-2</v>
      </c>
    </row>
    <row r="479" spans="2:50" ht="15.75" customHeight="1" x14ac:dyDescent="0.2">
      <c r="B479" s="123">
        <v>44151</v>
      </c>
      <c r="C479" s="124">
        <v>0.09</v>
      </c>
      <c r="D479" s="124">
        <v>0.1</v>
      </c>
      <c r="E479" s="124">
        <v>0.09</v>
      </c>
      <c r="F479" s="124">
        <v>0.12</v>
      </c>
      <c r="G479" s="124">
        <v>0.12</v>
      </c>
      <c r="H479" s="124">
        <v>0.19</v>
      </c>
      <c r="I479" s="124">
        <v>0.24</v>
      </c>
      <c r="J479" s="124">
        <v>0.41</v>
      </c>
      <c r="K479" s="124">
        <v>0.66</v>
      </c>
      <c r="L479" s="124">
        <v>0.91</v>
      </c>
      <c r="M479" s="124">
        <v>1.44</v>
      </c>
      <c r="N479" s="125">
        <v>1.66</v>
      </c>
      <c r="O479" s="119"/>
      <c r="P479" s="120">
        <f t="shared" si="787"/>
        <v>44151</v>
      </c>
      <c r="Q479" s="126">
        <f t="shared" ref="Q479:W479" si="1451">SUMIF($B$9:$N$9,Q$9,$B479:$N479)/100</f>
        <v>8.9999999999999998E-4</v>
      </c>
      <c r="R479" s="126">
        <f t="shared" si="1451"/>
        <v>1E-3</v>
      </c>
      <c r="S479" s="126">
        <f t="shared" si="1451"/>
        <v>8.9999999999999998E-4</v>
      </c>
      <c r="T479" s="126">
        <f t="shared" si="1451"/>
        <v>1.1999999999999999E-3</v>
      </c>
      <c r="U479" s="126">
        <f t="shared" si="1451"/>
        <v>1.1999999999999999E-3</v>
      </c>
      <c r="V479" s="126">
        <f t="shared" si="1451"/>
        <v>1.9E-3</v>
      </c>
      <c r="W479" s="126">
        <f t="shared" si="1451"/>
        <v>2.3999999999999998E-3</v>
      </c>
      <c r="X479" s="127">
        <f t="shared" si="789"/>
        <v>3.2499999999999994E-3</v>
      </c>
      <c r="Y479" s="126">
        <f t="shared" si="790"/>
        <v>4.0999999999999995E-3</v>
      </c>
      <c r="Z479" s="127">
        <f t="shared" si="791"/>
        <v>5.3499999999999997E-3</v>
      </c>
      <c r="AA479" s="126">
        <f t="shared" si="792"/>
        <v>6.6E-3</v>
      </c>
      <c r="AB479" s="127">
        <f t="shared" si="1427"/>
        <v>7.4333333333333335E-3</v>
      </c>
      <c r="AC479" s="127">
        <f t="shared" si="1427"/>
        <v>8.266666666666667E-3</v>
      </c>
      <c r="AD479" s="126">
        <f t="shared" si="793"/>
        <v>9.1000000000000004E-3</v>
      </c>
      <c r="AE479" s="127">
        <f t="shared" ref="AE479:AM479" si="1452">+($AN479-$AD479)/10+AD479</f>
        <v>9.6299999999999997E-3</v>
      </c>
      <c r="AF479" s="127">
        <f t="shared" si="1452"/>
        <v>1.0159999999999999E-2</v>
      </c>
      <c r="AG479" s="127">
        <f t="shared" si="1452"/>
        <v>1.0689999999999998E-2</v>
      </c>
      <c r="AH479" s="127">
        <f t="shared" si="1452"/>
        <v>1.1219999999999997E-2</v>
      </c>
      <c r="AI479" s="127">
        <f t="shared" si="1452"/>
        <v>1.1749999999999997E-2</v>
      </c>
      <c r="AJ479" s="127">
        <f t="shared" si="1452"/>
        <v>1.2279999999999996E-2</v>
      </c>
      <c r="AK479" s="127">
        <f t="shared" si="1452"/>
        <v>1.2809999999999995E-2</v>
      </c>
      <c r="AL479" s="127">
        <f t="shared" si="1452"/>
        <v>1.3339999999999994E-2</v>
      </c>
      <c r="AM479" s="127">
        <f t="shared" si="1452"/>
        <v>1.3869999999999993E-2</v>
      </c>
      <c r="AN479" s="126">
        <f t="shared" si="795"/>
        <v>1.44E-2</v>
      </c>
      <c r="AO479" s="127">
        <f t="shared" ref="AO479:AW479" si="1453">+($AX479-$AN479)/10+AN479</f>
        <v>1.4619999999999999E-2</v>
      </c>
      <c r="AP479" s="127">
        <f t="shared" si="1453"/>
        <v>1.4839999999999999E-2</v>
      </c>
      <c r="AQ479" s="127">
        <f t="shared" si="1453"/>
        <v>1.5059999999999999E-2</v>
      </c>
      <c r="AR479" s="127">
        <f t="shared" si="1453"/>
        <v>1.5279999999999998E-2</v>
      </c>
      <c r="AS479" s="127">
        <f t="shared" si="1453"/>
        <v>1.5499999999999998E-2</v>
      </c>
      <c r="AT479" s="127">
        <f t="shared" si="1453"/>
        <v>1.5719999999999998E-2</v>
      </c>
      <c r="AU479" s="127">
        <f t="shared" si="1453"/>
        <v>1.5939999999999999E-2</v>
      </c>
      <c r="AV479" s="127">
        <f t="shared" si="1453"/>
        <v>1.6160000000000001E-2</v>
      </c>
      <c r="AW479" s="127">
        <f t="shared" si="1453"/>
        <v>1.6380000000000002E-2</v>
      </c>
      <c r="AX479" s="126">
        <f t="shared" si="797"/>
        <v>1.66E-2</v>
      </c>
    </row>
    <row r="480" spans="2:50" ht="15.75" customHeight="1" x14ac:dyDescent="0.2">
      <c r="B480" s="123">
        <v>44152</v>
      </c>
      <c r="C480" s="128">
        <v>0.08</v>
      </c>
      <c r="D480" s="128">
        <v>0.08</v>
      </c>
      <c r="E480" s="128">
        <v>0.09</v>
      </c>
      <c r="F480" s="128">
        <v>0.1</v>
      </c>
      <c r="G480" s="128">
        <v>0.12</v>
      </c>
      <c r="H480" s="128">
        <v>0.18</v>
      </c>
      <c r="I480" s="128">
        <v>0.22</v>
      </c>
      <c r="J480" s="128">
        <v>0.39</v>
      </c>
      <c r="K480" s="128">
        <v>0.63</v>
      </c>
      <c r="L480" s="128">
        <v>0.87</v>
      </c>
      <c r="M480" s="128">
        <v>1.4</v>
      </c>
      <c r="N480" s="129">
        <v>1.62</v>
      </c>
      <c r="O480" s="119"/>
      <c r="P480" s="120">
        <f t="shared" si="787"/>
        <v>44152</v>
      </c>
      <c r="Q480" s="121">
        <f t="shared" ref="Q480:W480" si="1454">SUMIF($B$9:$N$9,Q$9,$B480:$N480)/100</f>
        <v>8.0000000000000004E-4</v>
      </c>
      <c r="R480" s="121">
        <f t="shared" si="1454"/>
        <v>8.0000000000000004E-4</v>
      </c>
      <c r="S480" s="121">
        <f t="shared" si="1454"/>
        <v>8.9999999999999998E-4</v>
      </c>
      <c r="T480" s="121">
        <f t="shared" si="1454"/>
        <v>1E-3</v>
      </c>
      <c r="U480" s="121">
        <f t="shared" si="1454"/>
        <v>1.1999999999999999E-3</v>
      </c>
      <c r="V480" s="121">
        <f t="shared" si="1454"/>
        <v>1.8E-3</v>
      </c>
      <c r="W480" s="121">
        <f t="shared" si="1454"/>
        <v>2.2000000000000001E-3</v>
      </c>
      <c r="X480" s="122">
        <f t="shared" si="789"/>
        <v>3.0500000000000002E-3</v>
      </c>
      <c r="Y480" s="121">
        <f t="shared" si="790"/>
        <v>3.9000000000000003E-3</v>
      </c>
      <c r="Z480" s="122">
        <f t="shared" si="791"/>
        <v>5.1000000000000004E-3</v>
      </c>
      <c r="AA480" s="121">
        <f t="shared" si="792"/>
        <v>6.3E-3</v>
      </c>
      <c r="AB480" s="122">
        <f t="shared" si="1427"/>
        <v>7.0999999999999995E-3</v>
      </c>
      <c r="AC480" s="122">
        <f t="shared" si="1427"/>
        <v>7.899999999999999E-3</v>
      </c>
      <c r="AD480" s="121">
        <f t="shared" si="793"/>
        <v>8.6999999999999994E-3</v>
      </c>
      <c r="AE480" s="122">
        <f t="shared" ref="AE480:AM480" si="1455">+($AN480-$AD480)/10+AD480</f>
        <v>9.2299999999999986E-3</v>
      </c>
      <c r="AF480" s="122">
        <f t="shared" si="1455"/>
        <v>9.7599999999999978E-3</v>
      </c>
      <c r="AG480" s="122">
        <f t="shared" si="1455"/>
        <v>1.0289999999999997E-2</v>
      </c>
      <c r="AH480" s="122">
        <f t="shared" si="1455"/>
        <v>1.0819999999999996E-2</v>
      </c>
      <c r="AI480" s="122">
        <f t="shared" si="1455"/>
        <v>1.1349999999999996E-2</v>
      </c>
      <c r="AJ480" s="122">
        <f t="shared" si="1455"/>
        <v>1.1879999999999995E-2</v>
      </c>
      <c r="AK480" s="122">
        <f t="shared" si="1455"/>
        <v>1.2409999999999994E-2</v>
      </c>
      <c r="AL480" s="122">
        <f t="shared" si="1455"/>
        <v>1.2939999999999993E-2</v>
      </c>
      <c r="AM480" s="122">
        <f t="shared" si="1455"/>
        <v>1.3469999999999992E-2</v>
      </c>
      <c r="AN480" s="121">
        <f t="shared" si="795"/>
        <v>1.3999999999999999E-2</v>
      </c>
      <c r="AO480" s="122">
        <f t="shared" ref="AO480:AW480" si="1456">+($AX480-$AN480)/10+AN480</f>
        <v>1.4219999999999998E-2</v>
      </c>
      <c r="AP480" s="122">
        <f t="shared" si="1456"/>
        <v>1.4439999999999998E-2</v>
      </c>
      <c r="AQ480" s="122">
        <f t="shared" si="1456"/>
        <v>1.4659999999999998E-2</v>
      </c>
      <c r="AR480" s="122">
        <f t="shared" si="1456"/>
        <v>1.4879999999999997E-2</v>
      </c>
      <c r="AS480" s="122">
        <f t="shared" si="1456"/>
        <v>1.5099999999999997E-2</v>
      </c>
      <c r="AT480" s="122">
        <f t="shared" si="1456"/>
        <v>1.5319999999999997E-2</v>
      </c>
      <c r="AU480" s="122">
        <f t="shared" si="1456"/>
        <v>1.5539999999999997E-2</v>
      </c>
      <c r="AV480" s="122">
        <f t="shared" si="1456"/>
        <v>1.5759999999999996E-2</v>
      </c>
      <c r="AW480" s="122">
        <f t="shared" si="1456"/>
        <v>1.5979999999999998E-2</v>
      </c>
      <c r="AX480" s="121">
        <f t="shared" si="797"/>
        <v>1.6200000000000003E-2</v>
      </c>
    </row>
    <row r="481" spans="2:50" ht="15.75" customHeight="1" x14ac:dyDescent="0.2">
      <c r="B481" s="123">
        <v>44153</v>
      </c>
      <c r="C481" s="124">
        <v>7.0000000000000007E-2</v>
      </c>
      <c r="D481" s="124">
        <v>0.09</v>
      </c>
      <c r="E481" s="124">
        <v>0.09</v>
      </c>
      <c r="F481" s="124">
        <v>0.1</v>
      </c>
      <c r="G481" s="124">
        <v>0.11</v>
      </c>
      <c r="H481" s="124">
        <v>0.16</v>
      </c>
      <c r="I481" s="124">
        <v>0.22</v>
      </c>
      <c r="J481" s="124">
        <v>0.4</v>
      </c>
      <c r="K481" s="124">
        <v>0.64</v>
      </c>
      <c r="L481" s="124">
        <v>0.88</v>
      </c>
      <c r="M481" s="124">
        <v>1.42</v>
      </c>
      <c r="N481" s="125">
        <v>1.62</v>
      </c>
      <c r="O481" s="119"/>
      <c r="P481" s="120">
        <f t="shared" si="787"/>
        <v>44153</v>
      </c>
      <c r="Q481" s="126">
        <f t="shared" ref="Q481:W481" si="1457">SUMIF($B$9:$N$9,Q$9,$B481:$N481)/100</f>
        <v>7.000000000000001E-4</v>
      </c>
      <c r="R481" s="126">
        <f t="shared" si="1457"/>
        <v>8.9999999999999998E-4</v>
      </c>
      <c r="S481" s="126">
        <f t="shared" si="1457"/>
        <v>8.9999999999999998E-4</v>
      </c>
      <c r="T481" s="126">
        <f t="shared" si="1457"/>
        <v>1E-3</v>
      </c>
      <c r="U481" s="126">
        <f t="shared" si="1457"/>
        <v>1.1000000000000001E-3</v>
      </c>
      <c r="V481" s="126">
        <f t="shared" si="1457"/>
        <v>1.6000000000000001E-3</v>
      </c>
      <c r="W481" s="126">
        <f t="shared" si="1457"/>
        <v>2.2000000000000001E-3</v>
      </c>
      <c r="X481" s="127">
        <f t="shared" si="789"/>
        <v>3.1000000000000003E-3</v>
      </c>
      <c r="Y481" s="126">
        <f t="shared" si="790"/>
        <v>4.0000000000000001E-3</v>
      </c>
      <c r="Z481" s="127">
        <f t="shared" si="791"/>
        <v>5.1999999999999998E-3</v>
      </c>
      <c r="AA481" s="126">
        <f t="shared" si="792"/>
        <v>6.4000000000000003E-3</v>
      </c>
      <c r="AB481" s="127">
        <f t="shared" si="1427"/>
        <v>7.2000000000000007E-3</v>
      </c>
      <c r="AC481" s="127">
        <f t="shared" si="1427"/>
        <v>8.0000000000000002E-3</v>
      </c>
      <c r="AD481" s="126">
        <f t="shared" si="793"/>
        <v>8.8000000000000005E-3</v>
      </c>
      <c r="AE481" s="127">
        <f t="shared" ref="AE481:AM481" si="1458">+($AN481-$AD481)/10+AD481</f>
        <v>9.3400000000000011E-3</v>
      </c>
      <c r="AF481" s="127">
        <f t="shared" si="1458"/>
        <v>9.8800000000000016E-3</v>
      </c>
      <c r="AG481" s="127">
        <f t="shared" si="1458"/>
        <v>1.0420000000000002E-2</v>
      </c>
      <c r="AH481" s="127">
        <f t="shared" si="1458"/>
        <v>1.0960000000000003E-2</v>
      </c>
      <c r="AI481" s="127">
        <f t="shared" si="1458"/>
        <v>1.1500000000000003E-2</v>
      </c>
      <c r="AJ481" s="127">
        <f t="shared" si="1458"/>
        <v>1.2040000000000004E-2</v>
      </c>
      <c r="AK481" s="127">
        <f t="shared" si="1458"/>
        <v>1.2580000000000004E-2</v>
      </c>
      <c r="AL481" s="127">
        <f t="shared" si="1458"/>
        <v>1.3120000000000005E-2</v>
      </c>
      <c r="AM481" s="127">
        <f t="shared" si="1458"/>
        <v>1.3660000000000005E-2</v>
      </c>
      <c r="AN481" s="126">
        <f t="shared" si="795"/>
        <v>1.4199999999999999E-2</v>
      </c>
      <c r="AO481" s="127">
        <f t="shared" ref="AO481:AW481" si="1459">+($AX481-$AN481)/10+AN481</f>
        <v>1.44E-2</v>
      </c>
      <c r="AP481" s="127">
        <f t="shared" si="1459"/>
        <v>1.46E-2</v>
      </c>
      <c r="AQ481" s="127">
        <f t="shared" si="1459"/>
        <v>1.4800000000000001E-2</v>
      </c>
      <c r="AR481" s="127">
        <f t="shared" si="1459"/>
        <v>1.5000000000000001E-2</v>
      </c>
      <c r="AS481" s="127">
        <f t="shared" si="1459"/>
        <v>1.5200000000000002E-2</v>
      </c>
      <c r="AT481" s="127">
        <f t="shared" si="1459"/>
        <v>1.5400000000000002E-2</v>
      </c>
      <c r="AU481" s="127">
        <f t="shared" si="1459"/>
        <v>1.5600000000000003E-2</v>
      </c>
      <c r="AV481" s="127">
        <f t="shared" si="1459"/>
        <v>1.5800000000000002E-2</v>
      </c>
      <c r="AW481" s="127">
        <f t="shared" si="1459"/>
        <v>1.6E-2</v>
      </c>
      <c r="AX481" s="126">
        <f t="shared" si="797"/>
        <v>1.6200000000000003E-2</v>
      </c>
    </row>
    <row r="482" spans="2:50" ht="15.75" customHeight="1" x14ac:dyDescent="0.2">
      <c r="B482" s="123">
        <v>44154</v>
      </c>
      <c r="C482" s="128">
        <v>0.08</v>
      </c>
      <c r="D482" s="128">
        <v>0.08</v>
      </c>
      <c r="E482" s="128">
        <v>7.0000000000000007E-2</v>
      </c>
      <c r="F482" s="128">
        <v>0.1</v>
      </c>
      <c r="G482" s="128">
        <v>0.11</v>
      </c>
      <c r="H482" s="128">
        <v>0.18</v>
      </c>
      <c r="I482" s="128">
        <v>0.22</v>
      </c>
      <c r="J482" s="128">
        <v>0.39</v>
      </c>
      <c r="K482" s="128">
        <v>0.63</v>
      </c>
      <c r="L482" s="128">
        <v>0.86</v>
      </c>
      <c r="M482" s="128">
        <v>1.38</v>
      </c>
      <c r="N482" s="129">
        <v>1.58</v>
      </c>
      <c r="O482" s="119"/>
      <c r="P482" s="120">
        <f t="shared" si="787"/>
        <v>44154</v>
      </c>
      <c r="Q482" s="121">
        <f t="shared" ref="Q482:W482" si="1460">SUMIF($B$9:$N$9,Q$9,$B482:$N482)/100</f>
        <v>8.0000000000000004E-4</v>
      </c>
      <c r="R482" s="121">
        <f t="shared" si="1460"/>
        <v>8.0000000000000004E-4</v>
      </c>
      <c r="S482" s="121">
        <f t="shared" si="1460"/>
        <v>7.000000000000001E-4</v>
      </c>
      <c r="T482" s="121">
        <f t="shared" si="1460"/>
        <v>1E-3</v>
      </c>
      <c r="U482" s="121">
        <f t="shared" si="1460"/>
        <v>1.1000000000000001E-3</v>
      </c>
      <c r="V482" s="121">
        <f t="shared" si="1460"/>
        <v>1.8E-3</v>
      </c>
      <c r="W482" s="121">
        <f t="shared" si="1460"/>
        <v>2.2000000000000001E-3</v>
      </c>
      <c r="X482" s="122">
        <f t="shared" si="789"/>
        <v>3.0500000000000002E-3</v>
      </c>
      <c r="Y482" s="121">
        <f t="shared" si="790"/>
        <v>3.9000000000000003E-3</v>
      </c>
      <c r="Z482" s="122">
        <f t="shared" si="791"/>
        <v>5.1000000000000004E-3</v>
      </c>
      <c r="AA482" s="121">
        <f t="shared" si="792"/>
        <v>6.3E-3</v>
      </c>
      <c r="AB482" s="122">
        <f t="shared" si="1427"/>
        <v>7.0666666666666664E-3</v>
      </c>
      <c r="AC482" s="122">
        <f t="shared" si="1427"/>
        <v>7.8333333333333328E-3</v>
      </c>
      <c r="AD482" s="121">
        <f t="shared" si="793"/>
        <v>8.6E-3</v>
      </c>
      <c r="AE482" s="122">
        <f t="shared" ref="AE482:AM482" si="1461">+($AN482-$AD482)/10+AD482</f>
        <v>9.1199999999999996E-3</v>
      </c>
      <c r="AF482" s="122">
        <f t="shared" si="1461"/>
        <v>9.6399999999999993E-3</v>
      </c>
      <c r="AG482" s="122">
        <f t="shared" si="1461"/>
        <v>1.0159999999999999E-2</v>
      </c>
      <c r="AH482" s="122">
        <f t="shared" si="1461"/>
        <v>1.0679999999999999E-2</v>
      </c>
      <c r="AI482" s="122">
        <f t="shared" si="1461"/>
        <v>1.1199999999999998E-2</v>
      </c>
      <c r="AJ482" s="122">
        <f t="shared" si="1461"/>
        <v>1.1719999999999998E-2</v>
      </c>
      <c r="AK482" s="122">
        <f t="shared" si="1461"/>
        <v>1.2239999999999997E-2</v>
      </c>
      <c r="AL482" s="122">
        <f t="shared" si="1461"/>
        <v>1.2759999999999997E-2</v>
      </c>
      <c r="AM482" s="122">
        <f t="shared" si="1461"/>
        <v>1.3279999999999997E-2</v>
      </c>
      <c r="AN482" s="121">
        <f t="shared" si="795"/>
        <v>1.38E-2</v>
      </c>
      <c r="AO482" s="122">
        <f t="shared" ref="AO482:AW482" si="1462">+($AX482-$AN482)/10+AN482</f>
        <v>1.4E-2</v>
      </c>
      <c r="AP482" s="122">
        <f t="shared" si="1462"/>
        <v>1.4200000000000001E-2</v>
      </c>
      <c r="AQ482" s="122">
        <f t="shared" si="1462"/>
        <v>1.4400000000000001E-2</v>
      </c>
      <c r="AR482" s="122">
        <f t="shared" si="1462"/>
        <v>1.4600000000000002E-2</v>
      </c>
      <c r="AS482" s="122">
        <f t="shared" si="1462"/>
        <v>1.4800000000000002E-2</v>
      </c>
      <c r="AT482" s="122">
        <f t="shared" si="1462"/>
        <v>1.5000000000000003E-2</v>
      </c>
      <c r="AU482" s="122">
        <f t="shared" si="1462"/>
        <v>1.5200000000000003E-2</v>
      </c>
      <c r="AV482" s="122">
        <f t="shared" si="1462"/>
        <v>1.5400000000000004E-2</v>
      </c>
      <c r="AW482" s="122">
        <f t="shared" si="1462"/>
        <v>1.5600000000000004E-2</v>
      </c>
      <c r="AX482" s="121">
        <f t="shared" si="797"/>
        <v>1.5800000000000002E-2</v>
      </c>
    </row>
    <row r="483" spans="2:50" ht="15.75" customHeight="1" x14ac:dyDescent="0.2">
      <c r="B483" s="123">
        <v>44155</v>
      </c>
      <c r="C483" s="124">
        <v>0.09</v>
      </c>
      <c r="D483" s="124">
        <v>0.09</v>
      </c>
      <c r="E483" s="124">
        <v>7.0000000000000007E-2</v>
      </c>
      <c r="F483" s="124">
        <v>0.1</v>
      </c>
      <c r="G483" s="124">
        <v>0.11</v>
      </c>
      <c r="H483" s="124">
        <v>0.16</v>
      </c>
      <c r="I483" s="124">
        <v>0.21</v>
      </c>
      <c r="J483" s="124">
        <v>0.38</v>
      </c>
      <c r="K483" s="124">
        <v>0.62</v>
      </c>
      <c r="L483" s="124">
        <v>0.83</v>
      </c>
      <c r="M483" s="124">
        <v>1.33</v>
      </c>
      <c r="N483" s="125">
        <v>1.53</v>
      </c>
      <c r="O483" s="119"/>
      <c r="P483" s="120">
        <f t="shared" si="787"/>
        <v>44155</v>
      </c>
      <c r="Q483" s="126">
        <f t="shared" ref="Q483:W483" si="1463">SUMIF($B$9:$N$9,Q$9,$B483:$N483)/100</f>
        <v>8.9999999999999998E-4</v>
      </c>
      <c r="R483" s="126">
        <f t="shared" si="1463"/>
        <v>8.9999999999999998E-4</v>
      </c>
      <c r="S483" s="126">
        <f t="shared" si="1463"/>
        <v>7.000000000000001E-4</v>
      </c>
      <c r="T483" s="126">
        <f t="shared" si="1463"/>
        <v>1E-3</v>
      </c>
      <c r="U483" s="126">
        <f t="shared" si="1463"/>
        <v>1.1000000000000001E-3</v>
      </c>
      <c r="V483" s="126">
        <f t="shared" si="1463"/>
        <v>1.6000000000000001E-3</v>
      </c>
      <c r="W483" s="126">
        <f t="shared" si="1463"/>
        <v>2.0999999999999999E-3</v>
      </c>
      <c r="X483" s="127">
        <f t="shared" si="789"/>
        <v>2.9499999999999999E-3</v>
      </c>
      <c r="Y483" s="126">
        <f t="shared" si="790"/>
        <v>3.8E-3</v>
      </c>
      <c r="Z483" s="127">
        <f t="shared" si="791"/>
        <v>5.0000000000000001E-3</v>
      </c>
      <c r="AA483" s="126">
        <f t="shared" si="792"/>
        <v>6.1999999999999998E-3</v>
      </c>
      <c r="AB483" s="127">
        <f t="shared" si="1427"/>
        <v>6.8999999999999999E-3</v>
      </c>
      <c r="AC483" s="127">
        <f t="shared" si="1427"/>
        <v>7.6E-3</v>
      </c>
      <c r="AD483" s="126">
        <f t="shared" si="793"/>
        <v>8.3000000000000001E-3</v>
      </c>
      <c r="AE483" s="127">
        <f t="shared" ref="AE483:AM483" si="1464">+($AN483-$AD483)/10+AD483</f>
        <v>8.8000000000000005E-3</v>
      </c>
      <c r="AF483" s="127">
        <f t="shared" si="1464"/>
        <v>9.300000000000001E-3</v>
      </c>
      <c r="AG483" s="127">
        <f t="shared" si="1464"/>
        <v>9.8000000000000014E-3</v>
      </c>
      <c r="AH483" s="127">
        <f t="shared" si="1464"/>
        <v>1.0300000000000002E-2</v>
      </c>
      <c r="AI483" s="127">
        <f t="shared" si="1464"/>
        <v>1.0800000000000002E-2</v>
      </c>
      <c r="AJ483" s="127">
        <f t="shared" si="1464"/>
        <v>1.1300000000000003E-2</v>
      </c>
      <c r="AK483" s="127">
        <f t="shared" si="1464"/>
        <v>1.1800000000000003E-2</v>
      </c>
      <c r="AL483" s="127">
        <f t="shared" si="1464"/>
        <v>1.2300000000000004E-2</v>
      </c>
      <c r="AM483" s="127">
        <f t="shared" si="1464"/>
        <v>1.2800000000000004E-2</v>
      </c>
      <c r="AN483" s="126">
        <f t="shared" si="795"/>
        <v>1.3300000000000001E-2</v>
      </c>
      <c r="AO483" s="127">
        <f t="shared" ref="AO483:AW483" si="1465">+($AX483-$AN483)/10+AN483</f>
        <v>1.3500000000000002E-2</v>
      </c>
      <c r="AP483" s="127">
        <f t="shared" si="1465"/>
        <v>1.3700000000000002E-2</v>
      </c>
      <c r="AQ483" s="127">
        <f t="shared" si="1465"/>
        <v>1.3900000000000003E-2</v>
      </c>
      <c r="AR483" s="127">
        <f t="shared" si="1465"/>
        <v>1.4100000000000003E-2</v>
      </c>
      <c r="AS483" s="127">
        <f t="shared" si="1465"/>
        <v>1.4300000000000004E-2</v>
      </c>
      <c r="AT483" s="127">
        <f t="shared" si="1465"/>
        <v>1.4500000000000004E-2</v>
      </c>
      <c r="AU483" s="127">
        <f t="shared" si="1465"/>
        <v>1.4700000000000005E-2</v>
      </c>
      <c r="AV483" s="127">
        <f t="shared" si="1465"/>
        <v>1.4900000000000005E-2</v>
      </c>
      <c r="AW483" s="127">
        <f t="shared" si="1465"/>
        <v>1.5100000000000006E-2</v>
      </c>
      <c r="AX483" s="126">
        <f t="shared" si="797"/>
        <v>1.5300000000000001E-2</v>
      </c>
    </row>
    <row r="484" spans="2:50" ht="15.75" customHeight="1" x14ac:dyDescent="0.2">
      <c r="B484" s="123">
        <v>44158</v>
      </c>
      <c r="C484" s="128">
        <v>0.08</v>
      </c>
      <c r="D484" s="128">
        <v>0.08</v>
      </c>
      <c r="E484" s="128">
        <v>0.08</v>
      </c>
      <c r="F484" s="128">
        <v>0.08</v>
      </c>
      <c r="G484" s="128">
        <v>0.1</v>
      </c>
      <c r="H484" s="128">
        <v>0.16</v>
      </c>
      <c r="I484" s="128">
        <v>0.22</v>
      </c>
      <c r="J484" s="128">
        <v>0.39</v>
      </c>
      <c r="K484" s="128">
        <v>0.64</v>
      </c>
      <c r="L484" s="128">
        <v>0.86</v>
      </c>
      <c r="M484" s="128">
        <v>1.36</v>
      </c>
      <c r="N484" s="129">
        <v>1.56</v>
      </c>
      <c r="O484" s="119"/>
      <c r="P484" s="120">
        <f t="shared" si="787"/>
        <v>44158</v>
      </c>
      <c r="Q484" s="121">
        <f t="shared" ref="Q484:W484" si="1466">SUMIF($B$9:$N$9,Q$9,$B484:$N484)/100</f>
        <v>8.0000000000000004E-4</v>
      </c>
      <c r="R484" s="121">
        <f t="shared" si="1466"/>
        <v>8.0000000000000004E-4</v>
      </c>
      <c r="S484" s="121">
        <f t="shared" si="1466"/>
        <v>8.0000000000000004E-4</v>
      </c>
      <c r="T484" s="121">
        <f t="shared" si="1466"/>
        <v>8.0000000000000004E-4</v>
      </c>
      <c r="U484" s="121">
        <f t="shared" si="1466"/>
        <v>1E-3</v>
      </c>
      <c r="V484" s="121">
        <f t="shared" si="1466"/>
        <v>1.6000000000000001E-3</v>
      </c>
      <c r="W484" s="121">
        <f t="shared" si="1466"/>
        <v>2.2000000000000001E-3</v>
      </c>
      <c r="X484" s="122">
        <f t="shared" si="789"/>
        <v>3.0500000000000002E-3</v>
      </c>
      <c r="Y484" s="121">
        <f t="shared" si="790"/>
        <v>3.9000000000000003E-3</v>
      </c>
      <c r="Z484" s="122">
        <f t="shared" si="791"/>
        <v>5.1500000000000001E-3</v>
      </c>
      <c r="AA484" s="121">
        <f t="shared" si="792"/>
        <v>6.4000000000000003E-3</v>
      </c>
      <c r="AB484" s="122">
        <f t="shared" si="1427"/>
        <v>7.1333333333333335E-3</v>
      </c>
      <c r="AC484" s="122">
        <f t="shared" si="1427"/>
        <v>7.8666666666666676E-3</v>
      </c>
      <c r="AD484" s="121">
        <f t="shared" si="793"/>
        <v>8.6E-3</v>
      </c>
      <c r="AE484" s="122">
        <f t="shared" ref="AE484:AM484" si="1467">+($AN484-$AD484)/10+AD484</f>
        <v>9.1000000000000004E-3</v>
      </c>
      <c r="AF484" s="122">
        <f t="shared" si="1467"/>
        <v>9.6000000000000009E-3</v>
      </c>
      <c r="AG484" s="122">
        <f t="shared" si="1467"/>
        <v>1.0100000000000001E-2</v>
      </c>
      <c r="AH484" s="122">
        <f t="shared" si="1467"/>
        <v>1.0600000000000002E-2</v>
      </c>
      <c r="AI484" s="122">
        <f t="shared" si="1467"/>
        <v>1.1100000000000002E-2</v>
      </c>
      <c r="AJ484" s="122">
        <f t="shared" si="1467"/>
        <v>1.1600000000000003E-2</v>
      </c>
      <c r="AK484" s="122">
        <f t="shared" si="1467"/>
        <v>1.2100000000000003E-2</v>
      </c>
      <c r="AL484" s="122">
        <f t="shared" si="1467"/>
        <v>1.2600000000000004E-2</v>
      </c>
      <c r="AM484" s="122">
        <f t="shared" si="1467"/>
        <v>1.3100000000000004E-2</v>
      </c>
      <c r="AN484" s="121">
        <f t="shared" si="795"/>
        <v>1.3600000000000001E-2</v>
      </c>
      <c r="AO484" s="122">
        <f t="shared" ref="AO484:AW484" si="1468">+($AX484-$AN484)/10+AN484</f>
        <v>1.3800000000000002E-2</v>
      </c>
      <c r="AP484" s="122">
        <f t="shared" si="1468"/>
        <v>1.4000000000000002E-2</v>
      </c>
      <c r="AQ484" s="122">
        <f t="shared" si="1468"/>
        <v>1.4200000000000003E-2</v>
      </c>
      <c r="AR484" s="122">
        <f t="shared" si="1468"/>
        <v>1.4400000000000003E-2</v>
      </c>
      <c r="AS484" s="122">
        <f t="shared" si="1468"/>
        <v>1.4600000000000004E-2</v>
      </c>
      <c r="AT484" s="122">
        <f t="shared" si="1468"/>
        <v>1.4800000000000004E-2</v>
      </c>
      <c r="AU484" s="122">
        <f t="shared" si="1468"/>
        <v>1.5000000000000005E-2</v>
      </c>
      <c r="AV484" s="122">
        <f t="shared" si="1468"/>
        <v>1.5200000000000005E-2</v>
      </c>
      <c r="AW484" s="122">
        <f t="shared" si="1468"/>
        <v>1.5400000000000006E-2</v>
      </c>
      <c r="AX484" s="121">
        <f t="shared" si="797"/>
        <v>1.5600000000000001E-2</v>
      </c>
    </row>
    <row r="485" spans="2:50" ht="15.75" customHeight="1" x14ac:dyDescent="0.2">
      <c r="B485" s="123">
        <v>44159</v>
      </c>
      <c r="C485" s="124">
        <v>0.08</v>
      </c>
      <c r="D485" s="124">
        <v>0.08</v>
      </c>
      <c r="E485" s="124">
        <v>0.09</v>
      </c>
      <c r="F485" s="124">
        <v>0.1</v>
      </c>
      <c r="G485" s="124">
        <v>0.11</v>
      </c>
      <c r="H485" s="124">
        <v>0.16</v>
      </c>
      <c r="I485" s="124">
        <v>0.22</v>
      </c>
      <c r="J485" s="124">
        <v>0.39</v>
      </c>
      <c r="K485" s="124">
        <v>0.65</v>
      </c>
      <c r="L485" s="124">
        <v>0.88</v>
      </c>
      <c r="M485" s="124">
        <v>1.4</v>
      </c>
      <c r="N485" s="125">
        <v>1.6</v>
      </c>
      <c r="O485" s="119"/>
      <c r="P485" s="120">
        <f t="shared" si="787"/>
        <v>44159</v>
      </c>
      <c r="Q485" s="126">
        <f t="shared" ref="Q485:W485" si="1469">SUMIF($B$9:$N$9,Q$9,$B485:$N485)/100</f>
        <v>8.0000000000000004E-4</v>
      </c>
      <c r="R485" s="126">
        <f t="shared" si="1469"/>
        <v>8.0000000000000004E-4</v>
      </c>
      <c r="S485" s="126">
        <f t="shared" si="1469"/>
        <v>8.9999999999999998E-4</v>
      </c>
      <c r="T485" s="126">
        <f t="shared" si="1469"/>
        <v>1E-3</v>
      </c>
      <c r="U485" s="126">
        <f t="shared" si="1469"/>
        <v>1.1000000000000001E-3</v>
      </c>
      <c r="V485" s="126">
        <f t="shared" si="1469"/>
        <v>1.6000000000000001E-3</v>
      </c>
      <c r="W485" s="126">
        <f t="shared" si="1469"/>
        <v>2.2000000000000001E-3</v>
      </c>
      <c r="X485" s="127">
        <f t="shared" si="789"/>
        <v>3.0500000000000002E-3</v>
      </c>
      <c r="Y485" s="126">
        <f t="shared" si="790"/>
        <v>3.9000000000000003E-3</v>
      </c>
      <c r="Z485" s="127">
        <f t="shared" si="791"/>
        <v>5.2000000000000006E-3</v>
      </c>
      <c r="AA485" s="126">
        <f t="shared" si="792"/>
        <v>6.5000000000000006E-3</v>
      </c>
      <c r="AB485" s="127">
        <f t="shared" si="1427"/>
        <v>7.2666666666666669E-3</v>
      </c>
      <c r="AC485" s="127">
        <f t="shared" si="1427"/>
        <v>8.0333333333333333E-3</v>
      </c>
      <c r="AD485" s="126">
        <f t="shared" si="793"/>
        <v>8.8000000000000005E-3</v>
      </c>
      <c r="AE485" s="127">
        <f t="shared" ref="AE485:AM485" si="1470">+($AN485-$AD485)/10+AD485</f>
        <v>9.3200000000000002E-3</v>
      </c>
      <c r="AF485" s="127">
        <f t="shared" si="1470"/>
        <v>9.8399999999999998E-3</v>
      </c>
      <c r="AG485" s="127">
        <f t="shared" si="1470"/>
        <v>1.0359999999999999E-2</v>
      </c>
      <c r="AH485" s="127">
        <f t="shared" si="1470"/>
        <v>1.0879999999999999E-2</v>
      </c>
      <c r="AI485" s="127">
        <f t="shared" si="1470"/>
        <v>1.1399999999999999E-2</v>
      </c>
      <c r="AJ485" s="127">
        <f t="shared" si="1470"/>
        <v>1.1919999999999998E-2</v>
      </c>
      <c r="AK485" s="127">
        <f t="shared" si="1470"/>
        <v>1.2439999999999998E-2</v>
      </c>
      <c r="AL485" s="127">
        <f t="shared" si="1470"/>
        <v>1.2959999999999998E-2</v>
      </c>
      <c r="AM485" s="127">
        <f t="shared" si="1470"/>
        <v>1.3479999999999997E-2</v>
      </c>
      <c r="AN485" s="126">
        <f t="shared" si="795"/>
        <v>1.3999999999999999E-2</v>
      </c>
      <c r="AO485" s="127">
        <f t="shared" ref="AO485:AW485" si="1471">+($AX485-$AN485)/10+AN485</f>
        <v>1.4199999999999999E-2</v>
      </c>
      <c r="AP485" s="127">
        <f t="shared" si="1471"/>
        <v>1.44E-2</v>
      </c>
      <c r="AQ485" s="127">
        <f t="shared" si="1471"/>
        <v>1.46E-2</v>
      </c>
      <c r="AR485" s="127">
        <f t="shared" si="1471"/>
        <v>1.4800000000000001E-2</v>
      </c>
      <c r="AS485" s="127">
        <f t="shared" si="1471"/>
        <v>1.5000000000000001E-2</v>
      </c>
      <c r="AT485" s="127">
        <f t="shared" si="1471"/>
        <v>1.5200000000000002E-2</v>
      </c>
      <c r="AU485" s="127">
        <f t="shared" si="1471"/>
        <v>1.5400000000000002E-2</v>
      </c>
      <c r="AV485" s="127">
        <f t="shared" si="1471"/>
        <v>1.5600000000000003E-2</v>
      </c>
      <c r="AW485" s="127">
        <f t="shared" si="1471"/>
        <v>1.5800000000000002E-2</v>
      </c>
      <c r="AX485" s="126">
        <f t="shared" si="797"/>
        <v>1.6E-2</v>
      </c>
    </row>
    <row r="486" spans="2:50" ht="15.75" customHeight="1" x14ac:dyDescent="0.2">
      <c r="B486" s="123">
        <v>44160</v>
      </c>
      <c r="C486" s="128">
        <v>7.0000000000000007E-2</v>
      </c>
      <c r="D486" s="128">
        <v>7.0000000000000007E-2</v>
      </c>
      <c r="E486" s="128">
        <v>0.09</v>
      </c>
      <c r="F486" s="128">
        <v>0.09</v>
      </c>
      <c r="G486" s="128">
        <v>0.11</v>
      </c>
      <c r="H486" s="128">
        <v>0.17</v>
      </c>
      <c r="I486" s="128">
        <v>0.21</v>
      </c>
      <c r="J486" s="128">
        <v>0.39</v>
      </c>
      <c r="K486" s="128">
        <v>0.65</v>
      </c>
      <c r="L486" s="128">
        <v>0.88</v>
      </c>
      <c r="M486" s="128">
        <v>1.41</v>
      </c>
      <c r="N486" s="129">
        <v>1.62</v>
      </c>
      <c r="O486" s="119"/>
      <c r="P486" s="120">
        <f t="shared" si="787"/>
        <v>44160</v>
      </c>
      <c r="Q486" s="121">
        <f t="shared" ref="Q486:W486" si="1472">SUMIF($B$9:$N$9,Q$9,$B486:$N486)/100</f>
        <v>7.000000000000001E-4</v>
      </c>
      <c r="R486" s="121">
        <f t="shared" si="1472"/>
        <v>7.000000000000001E-4</v>
      </c>
      <c r="S486" s="121">
        <f t="shared" si="1472"/>
        <v>8.9999999999999998E-4</v>
      </c>
      <c r="T486" s="121">
        <f t="shared" si="1472"/>
        <v>8.9999999999999998E-4</v>
      </c>
      <c r="U486" s="121">
        <f t="shared" si="1472"/>
        <v>1.1000000000000001E-3</v>
      </c>
      <c r="V486" s="121">
        <f t="shared" si="1472"/>
        <v>1.7000000000000001E-3</v>
      </c>
      <c r="W486" s="121">
        <f t="shared" si="1472"/>
        <v>2.0999999999999999E-3</v>
      </c>
      <c r="X486" s="122">
        <f t="shared" si="789"/>
        <v>3.0000000000000001E-3</v>
      </c>
      <c r="Y486" s="121">
        <f t="shared" si="790"/>
        <v>3.9000000000000003E-3</v>
      </c>
      <c r="Z486" s="122">
        <f t="shared" si="791"/>
        <v>5.2000000000000006E-3</v>
      </c>
      <c r="AA486" s="121">
        <f t="shared" si="792"/>
        <v>6.5000000000000006E-3</v>
      </c>
      <c r="AB486" s="122">
        <f t="shared" si="1427"/>
        <v>7.2666666666666669E-3</v>
      </c>
      <c r="AC486" s="122">
        <f t="shared" si="1427"/>
        <v>8.0333333333333333E-3</v>
      </c>
      <c r="AD486" s="121">
        <f t="shared" si="793"/>
        <v>8.8000000000000005E-3</v>
      </c>
      <c r="AE486" s="122">
        <f t="shared" ref="AE486:AM486" si="1473">+($AN486-$AD486)/10+AD486</f>
        <v>9.3299999999999998E-3</v>
      </c>
      <c r="AF486" s="122">
        <f t="shared" si="1473"/>
        <v>9.859999999999999E-3</v>
      </c>
      <c r="AG486" s="122">
        <f t="shared" si="1473"/>
        <v>1.0389999999999998E-2</v>
      </c>
      <c r="AH486" s="122">
        <f t="shared" si="1473"/>
        <v>1.0919999999999997E-2</v>
      </c>
      <c r="AI486" s="122">
        <f t="shared" si="1473"/>
        <v>1.1449999999999997E-2</v>
      </c>
      <c r="AJ486" s="122">
        <f t="shared" si="1473"/>
        <v>1.1979999999999996E-2</v>
      </c>
      <c r="AK486" s="122">
        <f t="shared" si="1473"/>
        <v>1.2509999999999995E-2</v>
      </c>
      <c r="AL486" s="122">
        <f t="shared" si="1473"/>
        <v>1.3039999999999994E-2</v>
      </c>
      <c r="AM486" s="122">
        <f t="shared" si="1473"/>
        <v>1.3569999999999994E-2</v>
      </c>
      <c r="AN486" s="121">
        <f t="shared" si="795"/>
        <v>1.41E-2</v>
      </c>
      <c r="AO486" s="122">
        <f t="shared" ref="AO486:AW486" si="1474">+($AX486-$AN486)/10+AN486</f>
        <v>1.431E-2</v>
      </c>
      <c r="AP486" s="122">
        <f t="shared" si="1474"/>
        <v>1.452E-2</v>
      </c>
      <c r="AQ486" s="122">
        <f t="shared" si="1474"/>
        <v>1.473E-2</v>
      </c>
      <c r="AR486" s="122">
        <f t="shared" si="1474"/>
        <v>1.494E-2</v>
      </c>
      <c r="AS486" s="122">
        <f t="shared" si="1474"/>
        <v>1.515E-2</v>
      </c>
      <c r="AT486" s="122">
        <f t="shared" si="1474"/>
        <v>1.536E-2</v>
      </c>
      <c r="AU486" s="122">
        <f t="shared" si="1474"/>
        <v>1.5570000000000001E-2</v>
      </c>
      <c r="AV486" s="122">
        <f t="shared" si="1474"/>
        <v>1.5780000000000002E-2</v>
      </c>
      <c r="AW486" s="122">
        <f t="shared" si="1474"/>
        <v>1.5990000000000004E-2</v>
      </c>
      <c r="AX486" s="121">
        <f t="shared" si="797"/>
        <v>1.6200000000000003E-2</v>
      </c>
    </row>
    <row r="487" spans="2:50" ht="15.75" customHeight="1" x14ac:dyDescent="0.2">
      <c r="B487" s="123">
        <v>44162</v>
      </c>
      <c r="C487" s="124">
        <v>0.09</v>
      </c>
      <c r="D487" s="124">
        <v>0.09</v>
      </c>
      <c r="E487" s="124">
        <v>0.09</v>
      </c>
      <c r="F487" s="124">
        <v>0.1</v>
      </c>
      <c r="G487" s="124">
        <v>0.11</v>
      </c>
      <c r="H487" s="124">
        <v>0.16</v>
      </c>
      <c r="I487" s="124">
        <v>0.2</v>
      </c>
      <c r="J487" s="124">
        <v>0.37</v>
      </c>
      <c r="K487" s="124">
        <v>0.61</v>
      </c>
      <c r="L487" s="124">
        <v>0.84</v>
      </c>
      <c r="M487" s="124">
        <v>1.36</v>
      </c>
      <c r="N487" s="125">
        <v>1.57</v>
      </c>
      <c r="O487" s="119"/>
      <c r="P487" s="120">
        <f t="shared" si="787"/>
        <v>44162</v>
      </c>
      <c r="Q487" s="126">
        <f t="shared" ref="Q487:W487" si="1475">SUMIF($B$9:$N$9,Q$9,$B487:$N487)/100</f>
        <v>8.9999999999999998E-4</v>
      </c>
      <c r="R487" s="126">
        <f t="shared" si="1475"/>
        <v>8.9999999999999998E-4</v>
      </c>
      <c r="S487" s="126">
        <f t="shared" si="1475"/>
        <v>8.9999999999999998E-4</v>
      </c>
      <c r="T487" s="126">
        <f t="shared" si="1475"/>
        <v>1E-3</v>
      </c>
      <c r="U487" s="126">
        <f t="shared" si="1475"/>
        <v>1.1000000000000001E-3</v>
      </c>
      <c r="V487" s="126">
        <f t="shared" si="1475"/>
        <v>1.6000000000000001E-3</v>
      </c>
      <c r="W487" s="126">
        <f t="shared" si="1475"/>
        <v>2E-3</v>
      </c>
      <c r="X487" s="127">
        <f t="shared" si="789"/>
        <v>2.8500000000000001E-3</v>
      </c>
      <c r="Y487" s="126">
        <f t="shared" si="790"/>
        <v>3.7000000000000002E-3</v>
      </c>
      <c r="Z487" s="127">
        <f t="shared" si="791"/>
        <v>4.8999999999999998E-3</v>
      </c>
      <c r="AA487" s="126">
        <f t="shared" si="792"/>
        <v>6.0999999999999995E-3</v>
      </c>
      <c r="AB487" s="127">
        <f t="shared" si="1427"/>
        <v>6.8666666666666659E-3</v>
      </c>
      <c r="AC487" s="127">
        <f t="shared" si="1427"/>
        <v>7.6333333333333322E-3</v>
      </c>
      <c r="AD487" s="126">
        <f t="shared" si="793"/>
        <v>8.3999999999999995E-3</v>
      </c>
      <c r="AE487" s="127">
        <f t="shared" ref="AE487:AM487" si="1476">+($AN487-$AD487)/10+AD487</f>
        <v>8.9199999999999991E-3</v>
      </c>
      <c r="AF487" s="127">
        <f t="shared" si="1476"/>
        <v>9.4399999999999987E-3</v>
      </c>
      <c r="AG487" s="127">
        <f t="shared" si="1476"/>
        <v>9.9599999999999984E-3</v>
      </c>
      <c r="AH487" s="127">
        <f t="shared" si="1476"/>
        <v>1.0479999999999998E-2</v>
      </c>
      <c r="AI487" s="127">
        <f t="shared" si="1476"/>
        <v>1.0999999999999998E-2</v>
      </c>
      <c r="AJ487" s="127">
        <f t="shared" si="1476"/>
        <v>1.1519999999999997E-2</v>
      </c>
      <c r="AK487" s="127">
        <f t="shared" si="1476"/>
        <v>1.2039999999999997E-2</v>
      </c>
      <c r="AL487" s="127">
        <f t="shared" si="1476"/>
        <v>1.2559999999999997E-2</v>
      </c>
      <c r="AM487" s="127">
        <f t="shared" si="1476"/>
        <v>1.3079999999999996E-2</v>
      </c>
      <c r="AN487" s="126">
        <f t="shared" si="795"/>
        <v>1.3600000000000001E-2</v>
      </c>
      <c r="AO487" s="127">
        <f t="shared" ref="AO487:AW487" si="1477">+($AX487-$AN487)/10+AN487</f>
        <v>1.3810000000000001E-2</v>
      </c>
      <c r="AP487" s="127">
        <f t="shared" si="1477"/>
        <v>1.4020000000000001E-2</v>
      </c>
      <c r="AQ487" s="127">
        <f t="shared" si="1477"/>
        <v>1.4230000000000001E-2</v>
      </c>
      <c r="AR487" s="127">
        <f t="shared" si="1477"/>
        <v>1.4440000000000001E-2</v>
      </c>
      <c r="AS487" s="127">
        <f t="shared" si="1477"/>
        <v>1.4650000000000002E-2</v>
      </c>
      <c r="AT487" s="127">
        <f t="shared" si="1477"/>
        <v>1.4860000000000002E-2</v>
      </c>
      <c r="AU487" s="127">
        <f t="shared" si="1477"/>
        <v>1.5070000000000002E-2</v>
      </c>
      <c r="AV487" s="127">
        <f t="shared" si="1477"/>
        <v>1.5280000000000002E-2</v>
      </c>
      <c r="AW487" s="127">
        <f t="shared" si="1477"/>
        <v>1.5490000000000002E-2</v>
      </c>
      <c r="AX487" s="126">
        <f t="shared" si="797"/>
        <v>1.5700000000000002E-2</v>
      </c>
    </row>
    <row r="488" spans="2:50" ht="15.75" customHeight="1" x14ac:dyDescent="0.2">
      <c r="B488" s="123">
        <v>44165</v>
      </c>
      <c r="C488" s="128">
        <v>0.08</v>
      </c>
      <c r="D488" s="128">
        <v>0.08</v>
      </c>
      <c r="E488" s="128">
        <v>0.08</v>
      </c>
      <c r="F488" s="128">
        <v>0.09</v>
      </c>
      <c r="G488" s="128">
        <v>0.11</v>
      </c>
      <c r="H488" s="128">
        <v>0.16</v>
      </c>
      <c r="I488" s="128">
        <v>0.19</v>
      </c>
      <c r="J488" s="128">
        <v>0.36</v>
      </c>
      <c r="K488" s="128">
        <v>0.62</v>
      </c>
      <c r="L488" s="128">
        <v>0.84</v>
      </c>
      <c r="M488" s="128">
        <v>1.37</v>
      </c>
      <c r="N488" s="129">
        <v>1.58</v>
      </c>
      <c r="O488" s="119"/>
      <c r="P488" s="120">
        <f t="shared" si="787"/>
        <v>44165</v>
      </c>
      <c r="Q488" s="121">
        <f t="shared" ref="Q488:W488" si="1478">SUMIF($B$9:$N$9,Q$9,$B488:$N488)/100</f>
        <v>8.0000000000000004E-4</v>
      </c>
      <c r="R488" s="121">
        <f t="shared" si="1478"/>
        <v>8.0000000000000004E-4</v>
      </c>
      <c r="S488" s="121">
        <f t="shared" si="1478"/>
        <v>8.0000000000000004E-4</v>
      </c>
      <c r="T488" s="121">
        <f t="shared" si="1478"/>
        <v>8.9999999999999998E-4</v>
      </c>
      <c r="U488" s="121">
        <f t="shared" si="1478"/>
        <v>1.1000000000000001E-3</v>
      </c>
      <c r="V488" s="121">
        <f t="shared" si="1478"/>
        <v>1.6000000000000001E-3</v>
      </c>
      <c r="W488" s="121">
        <f t="shared" si="1478"/>
        <v>1.9E-3</v>
      </c>
      <c r="X488" s="122">
        <f t="shared" si="789"/>
        <v>2.7499999999999998E-3</v>
      </c>
      <c r="Y488" s="121">
        <f t="shared" si="790"/>
        <v>3.5999999999999999E-3</v>
      </c>
      <c r="Z488" s="122">
        <f t="shared" si="791"/>
        <v>4.8999999999999998E-3</v>
      </c>
      <c r="AA488" s="121">
        <f t="shared" si="792"/>
        <v>6.1999999999999998E-3</v>
      </c>
      <c r="AB488" s="122">
        <f t="shared" si="1427"/>
        <v>6.933333333333333E-3</v>
      </c>
      <c r="AC488" s="122">
        <f t="shared" si="1427"/>
        <v>7.6666666666666662E-3</v>
      </c>
      <c r="AD488" s="121">
        <f t="shared" si="793"/>
        <v>8.3999999999999995E-3</v>
      </c>
      <c r="AE488" s="122">
        <f t="shared" ref="AE488:AM488" si="1479">+($AN488-$AD488)/10+AD488</f>
        <v>8.9300000000000004E-3</v>
      </c>
      <c r="AF488" s="122">
        <f t="shared" si="1479"/>
        <v>9.4599999999999997E-3</v>
      </c>
      <c r="AG488" s="122">
        <f t="shared" si="1479"/>
        <v>9.9899999999999989E-3</v>
      </c>
      <c r="AH488" s="122">
        <f t="shared" si="1479"/>
        <v>1.0519999999999998E-2</v>
      </c>
      <c r="AI488" s="122">
        <f t="shared" si="1479"/>
        <v>1.1049999999999997E-2</v>
      </c>
      <c r="AJ488" s="122">
        <f t="shared" si="1479"/>
        <v>1.1579999999999997E-2</v>
      </c>
      <c r="AK488" s="122">
        <f t="shared" si="1479"/>
        <v>1.2109999999999996E-2</v>
      </c>
      <c r="AL488" s="122">
        <f t="shared" si="1479"/>
        <v>1.2639999999999995E-2</v>
      </c>
      <c r="AM488" s="122">
        <f t="shared" si="1479"/>
        <v>1.3169999999999994E-2</v>
      </c>
      <c r="AN488" s="121">
        <f t="shared" si="795"/>
        <v>1.37E-2</v>
      </c>
      <c r="AO488" s="122">
        <f t="shared" ref="AO488:AW488" si="1480">+($AX488-$AN488)/10+AN488</f>
        <v>1.391E-2</v>
      </c>
      <c r="AP488" s="122">
        <f t="shared" si="1480"/>
        <v>1.4120000000000001E-2</v>
      </c>
      <c r="AQ488" s="122">
        <f t="shared" si="1480"/>
        <v>1.4330000000000001E-2</v>
      </c>
      <c r="AR488" s="122">
        <f t="shared" si="1480"/>
        <v>1.4540000000000001E-2</v>
      </c>
      <c r="AS488" s="122">
        <f t="shared" si="1480"/>
        <v>1.4750000000000001E-2</v>
      </c>
      <c r="AT488" s="122">
        <f t="shared" si="1480"/>
        <v>1.4960000000000001E-2</v>
      </c>
      <c r="AU488" s="122">
        <f t="shared" si="1480"/>
        <v>1.5170000000000001E-2</v>
      </c>
      <c r="AV488" s="122">
        <f t="shared" si="1480"/>
        <v>1.5380000000000001E-2</v>
      </c>
      <c r="AW488" s="122">
        <f t="shared" si="1480"/>
        <v>1.5590000000000001E-2</v>
      </c>
      <c r="AX488" s="121">
        <f t="shared" si="797"/>
        <v>1.5800000000000002E-2</v>
      </c>
    </row>
    <row r="489" spans="2:50" ht="15.75" customHeight="1" x14ac:dyDescent="0.2">
      <c r="B489" s="123">
        <v>44166</v>
      </c>
      <c r="C489" s="124">
        <v>7.0000000000000007E-2</v>
      </c>
      <c r="D489" s="124">
        <v>7.0000000000000007E-2</v>
      </c>
      <c r="E489" s="124">
        <v>0.09</v>
      </c>
      <c r="F489" s="124">
        <v>0.1</v>
      </c>
      <c r="G489" s="124">
        <v>0.12</v>
      </c>
      <c r="H489" s="124">
        <v>0.17</v>
      </c>
      <c r="I489" s="124">
        <v>0.22</v>
      </c>
      <c r="J489" s="124">
        <v>0.42</v>
      </c>
      <c r="K489" s="124">
        <v>0.68</v>
      </c>
      <c r="L489" s="124">
        <v>0.92</v>
      </c>
      <c r="M489" s="124">
        <v>1.46</v>
      </c>
      <c r="N489" s="125">
        <v>1.66</v>
      </c>
      <c r="O489" s="119"/>
      <c r="P489" s="120">
        <f t="shared" si="787"/>
        <v>44166</v>
      </c>
      <c r="Q489" s="126">
        <f t="shared" ref="Q489:W489" si="1481">SUMIF($B$9:$N$9,Q$9,$B489:$N489)/100</f>
        <v>7.000000000000001E-4</v>
      </c>
      <c r="R489" s="126">
        <f t="shared" si="1481"/>
        <v>7.000000000000001E-4</v>
      </c>
      <c r="S489" s="126">
        <f t="shared" si="1481"/>
        <v>8.9999999999999998E-4</v>
      </c>
      <c r="T489" s="126">
        <f t="shared" si="1481"/>
        <v>1E-3</v>
      </c>
      <c r="U489" s="126">
        <f t="shared" si="1481"/>
        <v>1.1999999999999999E-3</v>
      </c>
      <c r="V489" s="126">
        <f t="shared" si="1481"/>
        <v>1.7000000000000001E-3</v>
      </c>
      <c r="W489" s="126">
        <f t="shared" si="1481"/>
        <v>2.2000000000000001E-3</v>
      </c>
      <c r="X489" s="127">
        <f t="shared" si="789"/>
        <v>3.1999999999999997E-3</v>
      </c>
      <c r="Y489" s="126">
        <f t="shared" si="790"/>
        <v>4.1999999999999997E-3</v>
      </c>
      <c r="Z489" s="127">
        <f t="shared" si="791"/>
        <v>5.4999999999999997E-3</v>
      </c>
      <c r="AA489" s="126">
        <f t="shared" si="792"/>
        <v>6.8000000000000005E-3</v>
      </c>
      <c r="AB489" s="127">
        <f t="shared" si="1427"/>
        <v>7.6E-3</v>
      </c>
      <c r="AC489" s="127">
        <f t="shared" si="1427"/>
        <v>8.3999999999999995E-3</v>
      </c>
      <c r="AD489" s="126">
        <f t="shared" si="793"/>
        <v>9.1999999999999998E-3</v>
      </c>
      <c r="AE489" s="127">
        <f t="shared" ref="AE489:AM489" si="1482">+($AN489-$AD489)/10+AD489</f>
        <v>9.7400000000000004E-3</v>
      </c>
      <c r="AF489" s="127">
        <f t="shared" si="1482"/>
        <v>1.0280000000000001E-2</v>
      </c>
      <c r="AG489" s="127">
        <f t="shared" si="1482"/>
        <v>1.0820000000000001E-2</v>
      </c>
      <c r="AH489" s="127">
        <f t="shared" si="1482"/>
        <v>1.1360000000000002E-2</v>
      </c>
      <c r="AI489" s="127">
        <f t="shared" si="1482"/>
        <v>1.1900000000000003E-2</v>
      </c>
      <c r="AJ489" s="127">
        <f t="shared" si="1482"/>
        <v>1.2440000000000003E-2</v>
      </c>
      <c r="AK489" s="127">
        <f t="shared" si="1482"/>
        <v>1.2980000000000004E-2</v>
      </c>
      <c r="AL489" s="127">
        <f t="shared" si="1482"/>
        <v>1.3520000000000004E-2</v>
      </c>
      <c r="AM489" s="127">
        <f t="shared" si="1482"/>
        <v>1.4060000000000005E-2</v>
      </c>
      <c r="AN489" s="126">
        <f t="shared" si="795"/>
        <v>1.46E-2</v>
      </c>
      <c r="AO489" s="127">
        <f t="shared" ref="AO489:AW489" si="1483">+($AX489-$AN489)/10+AN489</f>
        <v>1.4800000000000001E-2</v>
      </c>
      <c r="AP489" s="127">
        <f t="shared" si="1483"/>
        <v>1.5000000000000001E-2</v>
      </c>
      <c r="AQ489" s="127">
        <f t="shared" si="1483"/>
        <v>1.5200000000000002E-2</v>
      </c>
      <c r="AR489" s="127">
        <f t="shared" si="1483"/>
        <v>1.5400000000000002E-2</v>
      </c>
      <c r="AS489" s="127">
        <f t="shared" si="1483"/>
        <v>1.5600000000000003E-2</v>
      </c>
      <c r="AT489" s="127">
        <f t="shared" si="1483"/>
        <v>1.5800000000000002E-2</v>
      </c>
      <c r="AU489" s="127">
        <f t="shared" si="1483"/>
        <v>1.6E-2</v>
      </c>
      <c r="AV489" s="127">
        <f t="shared" si="1483"/>
        <v>1.6199999999999999E-2</v>
      </c>
      <c r="AW489" s="127">
        <f t="shared" si="1483"/>
        <v>1.6399999999999998E-2</v>
      </c>
      <c r="AX489" s="126">
        <f t="shared" si="797"/>
        <v>1.66E-2</v>
      </c>
    </row>
    <row r="490" spans="2:50" ht="15.75" customHeight="1" x14ac:dyDescent="0.2">
      <c r="B490" s="123">
        <v>44167</v>
      </c>
      <c r="C490" s="128">
        <v>7.0000000000000007E-2</v>
      </c>
      <c r="D490" s="128">
        <v>0.08</v>
      </c>
      <c r="E490" s="128">
        <v>0.09</v>
      </c>
      <c r="F490" s="128">
        <v>0.1</v>
      </c>
      <c r="G490" s="128">
        <v>0.11</v>
      </c>
      <c r="H490" s="128">
        <v>0.16</v>
      </c>
      <c r="I490" s="128">
        <v>0.22</v>
      </c>
      <c r="J490" s="128">
        <v>0.42</v>
      </c>
      <c r="K490" s="128">
        <v>0.69</v>
      </c>
      <c r="L490" s="128">
        <v>0.95</v>
      </c>
      <c r="M490" s="128">
        <v>1.5</v>
      </c>
      <c r="N490" s="129">
        <v>1.7</v>
      </c>
      <c r="O490" s="119"/>
      <c r="P490" s="120">
        <f t="shared" si="787"/>
        <v>44167</v>
      </c>
      <c r="Q490" s="121">
        <f t="shared" ref="Q490:W490" si="1484">SUMIF($B$9:$N$9,Q$9,$B490:$N490)/100</f>
        <v>7.000000000000001E-4</v>
      </c>
      <c r="R490" s="121">
        <f t="shared" si="1484"/>
        <v>8.0000000000000004E-4</v>
      </c>
      <c r="S490" s="121">
        <f t="shared" si="1484"/>
        <v>8.9999999999999998E-4</v>
      </c>
      <c r="T490" s="121">
        <f t="shared" si="1484"/>
        <v>1E-3</v>
      </c>
      <c r="U490" s="121">
        <f t="shared" si="1484"/>
        <v>1.1000000000000001E-3</v>
      </c>
      <c r="V490" s="121">
        <f t="shared" si="1484"/>
        <v>1.6000000000000001E-3</v>
      </c>
      <c r="W490" s="121">
        <f t="shared" si="1484"/>
        <v>2.2000000000000001E-3</v>
      </c>
      <c r="X490" s="122">
        <f t="shared" si="789"/>
        <v>3.1999999999999997E-3</v>
      </c>
      <c r="Y490" s="121">
        <f t="shared" si="790"/>
        <v>4.1999999999999997E-3</v>
      </c>
      <c r="Z490" s="122">
        <f t="shared" si="791"/>
        <v>5.5499999999999994E-3</v>
      </c>
      <c r="AA490" s="121">
        <f t="shared" si="792"/>
        <v>6.8999999999999999E-3</v>
      </c>
      <c r="AB490" s="122">
        <f t="shared" si="1427"/>
        <v>7.7666666666666665E-3</v>
      </c>
      <c r="AC490" s="122">
        <f t="shared" si="1427"/>
        <v>8.6333333333333331E-3</v>
      </c>
      <c r="AD490" s="121">
        <f t="shared" si="793"/>
        <v>9.4999999999999998E-3</v>
      </c>
      <c r="AE490" s="122">
        <f t="shared" ref="AE490:AM490" si="1485">+($AN490-$AD490)/10+AD490</f>
        <v>1.005E-2</v>
      </c>
      <c r="AF490" s="122">
        <f t="shared" si="1485"/>
        <v>1.06E-2</v>
      </c>
      <c r="AG490" s="122">
        <f t="shared" si="1485"/>
        <v>1.115E-2</v>
      </c>
      <c r="AH490" s="122">
        <f t="shared" si="1485"/>
        <v>1.17E-2</v>
      </c>
      <c r="AI490" s="122">
        <f t="shared" si="1485"/>
        <v>1.225E-2</v>
      </c>
      <c r="AJ490" s="122">
        <f t="shared" si="1485"/>
        <v>1.2800000000000001E-2</v>
      </c>
      <c r="AK490" s="122">
        <f t="shared" si="1485"/>
        <v>1.3350000000000001E-2</v>
      </c>
      <c r="AL490" s="122">
        <f t="shared" si="1485"/>
        <v>1.3900000000000001E-2</v>
      </c>
      <c r="AM490" s="122">
        <f t="shared" si="1485"/>
        <v>1.4450000000000001E-2</v>
      </c>
      <c r="AN490" s="121">
        <f t="shared" si="795"/>
        <v>1.4999999999999999E-2</v>
      </c>
      <c r="AO490" s="122">
        <f t="shared" ref="AO490:AW490" si="1486">+($AX490-$AN490)/10+AN490</f>
        <v>1.52E-2</v>
      </c>
      <c r="AP490" s="122">
        <f t="shared" si="1486"/>
        <v>1.54E-2</v>
      </c>
      <c r="AQ490" s="122">
        <f t="shared" si="1486"/>
        <v>1.5600000000000001E-2</v>
      </c>
      <c r="AR490" s="122">
        <f t="shared" si="1486"/>
        <v>1.5800000000000002E-2</v>
      </c>
      <c r="AS490" s="122">
        <f t="shared" si="1486"/>
        <v>1.6E-2</v>
      </c>
      <c r="AT490" s="122">
        <f t="shared" si="1486"/>
        <v>1.6199999999999999E-2</v>
      </c>
      <c r="AU490" s="122">
        <f t="shared" si="1486"/>
        <v>1.6399999999999998E-2</v>
      </c>
      <c r="AV490" s="122">
        <f t="shared" si="1486"/>
        <v>1.6599999999999997E-2</v>
      </c>
      <c r="AW490" s="122">
        <f t="shared" si="1486"/>
        <v>1.6799999999999995E-2</v>
      </c>
      <c r="AX490" s="121">
        <f t="shared" si="797"/>
        <v>1.7000000000000001E-2</v>
      </c>
    </row>
    <row r="491" spans="2:50" ht="15.75" customHeight="1" x14ac:dyDescent="0.2">
      <c r="B491" s="123">
        <v>44168</v>
      </c>
      <c r="C491" s="124">
        <v>0.08</v>
      </c>
      <c r="D491" s="124">
        <v>0.08</v>
      </c>
      <c r="E491" s="124">
        <v>0.08</v>
      </c>
      <c r="F491" s="124">
        <v>0.09</v>
      </c>
      <c r="G491" s="124">
        <v>0.1</v>
      </c>
      <c r="H491" s="124">
        <v>0.16</v>
      </c>
      <c r="I491" s="124">
        <v>0.21</v>
      </c>
      <c r="J491" s="124">
        <v>0.4</v>
      </c>
      <c r="K491" s="124">
        <v>0.67</v>
      </c>
      <c r="L491" s="124">
        <v>0.92</v>
      </c>
      <c r="M491" s="124">
        <v>1.46</v>
      </c>
      <c r="N491" s="125">
        <v>1.67</v>
      </c>
      <c r="O491" s="119"/>
      <c r="P491" s="120">
        <f t="shared" si="787"/>
        <v>44168</v>
      </c>
      <c r="Q491" s="126">
        <f t="shared" ref="Q491:W491" si="1487">SUMIF($B$9:$N$9,Q$9,$B491:$N491)/100</f>
        <v>8.0000000000000004E-4</v>
      </c>
      <c r="R491" s="126">
        <f t="shared" si="1487"/>
        <v>8.0000000000000004E-4</v>
      </c>
      <c r="S491" s="126">
        <f t="shared" si="1487"/>
        <v>8.0000000000000004E-4</v>
      </c>
      <c r="T491" s="126">
        <f t="shared" si="1487"/>
        <v>8.9999999999999998E-4</v>
      </c>
      <c r="U491" s="126">
        <f t="shared" si="1487"/>
        <v>1E-3</v>
      </c>
      <c r="V491" s="126">
        <f t="shared" si="1487"/>
        <v>1.6000000000000001E-3</v>
      </c>
      <c r="W491" s="126">
        <f t="shared" si="1487"/>
        <v>2.0999999999999999E-3</v>
      </c>
      <c r="X491" s="127">
        <f t="shared" si="789"/>
        <v>3.0499999999999998E-3</v>
      </c>
      <c r="Y491" s="126">
        <f t="shared" si="790"/>
        <v>4.0000000000000001E-3</v>
      </c>
      <c r="Z491" s="127">
        <f t="shared" si="791"/>
        <v>5.3500000000000006E-3</v>
      </c>
      <c r="AA491" s="126">
        <f t="shared" si="792"/>
        <v>6.7000000000000002E-3</v>
      </c>
      <c r="AB491" s="127">
        <f t="shared" ref="AB491:AC510" si="1488">+($AD491-$AA491)/3+AA491</f>
        <v>7.5333333333333337E-3</v>
      </c>
      <c r="AC491" s="127">
        <f t="shared" si="1488"/>
        <v>8.3666666666666663E-3</v>
      </c>
      <c r="AD491" s="126">
        <f t="shared" si="793"/>
        <v>9.1999999999999998E-3</v>
      </c>
      <c r="AE491" s="127">
        <f t="shared" ref="AE491:AM491" si="1489">+($AN491-$AD491)/10+AD491</f>
        <v>9.7400000000000004E-3</v>
      </c>
      <c r="AF491" s="127">
        <f t="shared" si="1489"/>
        <v>1.0280000000000001E-2</v>
      </c>
      <c r="AG491" s="127">
        <f t="shared" si="1489"/>
        <v>1.0820000000000001E-2</v>
      </c>
      <c r="AH491" s="127">
        <f t="shared" si="1489"/>
        <v>1.1360000000000002E-2</v>
      </c>
      <c r="AI491" s="127">
        <f t="shared" si="1489"/>
        <v>1.1900000000000003E-2</v>
      </c>
      <c r="AJ491" s="127">
        <f t="shared" si="1489"/>
        <v>1.2440000000000003E-2</v>
      </c>
      <c r="AK491" s="127">
        <f t="shared" si="1489"/>
        <v>1.2980000000000004E-2</v>
      </c>
      <c r="AL491" s="127">
        <f t="shared" si="1489"/>
        <v>1.3520000000000004E-2</v>
      </c>
      <c r="AM491" s="127">
        <f t="shared" si="1489"/>
        <v>1.4060000000000005E-2</v>
      </c>
      <c r="AN491" s="126">
        <f t="shared" si="795"/>
        <v>1.46E-2</v>
      </c>
      <c r="AO491" s="127">
        <f t="shared" ref="AO491:AW491" si="1490">+($AX491-$AN491)/10+AN491</f>
        <v>1.481E-2</v>
      </c>
      <c r="AP491" s="127">
        <f t="shared" si="1490"/>
        <v>1.502E-2</v>
      </c>
      <c r="AQ491" s="127">
        <f t="shared" si="1490"/>
        <v>1.523E-2</v>
      </c>
      <c r="AR491" s="127">
        <f t="shared" si="1490"/>
        <v>1.5440000000000001E-2</v>
      </c>
      <c r="AS491" s="127">
        <f t="shared" si="1490"/>
        <v>1.5650000000000001E-2</v>
      </c>
      <c r="AT491" s="127">
        <f t="shared" si="1490"/>
        <v>1.5859999999999999E-2</v>
      </c>
      <c r="AU491" s="127">
        <f t="shared" si="1490"/>
        <v>1.6069999999999997E-2</v>
      </c>
      <c r="AV491" s="127">
        <f t="shared" si="1490"/>
        <v>1.6279999999999996E-2</v>
      </c>
      <c r="AW491" s="127">
        <f t="shared" si="1490"/>
        <v>1.6489999999999994E-2</v>
      </c>
      <c r="AX491" s="126">
        <f t="shared" si="797"/>
        <v>1.67E-2</v>
      </c>
    </row>
    <row r="492" spans="2:50" ht="15.75" customHeight="1" x14ac:dyDescent="0.2">
      <c r="B492" s="123">
        <v>44169</v>
      </c>
      <c r="C492" s="128">
        <v>7.0000000000000007E-2</v>
      </c>
      <c r="D492" s="128">
        <v>7.0000000000000007E-2</v>
      </c>
      <c r="E492" s="128">
        <v>0.09</v>
      </c>
      <c r="F492" s="128">
        <v>0.1</v>
      </c>
      <c r="G492" s="128">
        <v>0.11</v>
      </c>
      <c r="H492" s="128">
        <v>0.16</v>
      </c>
      <c r="I492" s="128">
        <v>0.21</v>
      </c>
      <c r="J492" s="128">
        <v>0.42</v>
      </c>
      <c r="K492" s="128">
        <v>0.7</v>
      </c>
      <c r="L492" s="128">
        <v>0.97</v>
      </c>
      <c r="M492" s="128">
        <v>1.53</v>
      </c>
      <c r="N492" s="129">
        <v>1.73</v>
      </c>
      <c r="O492" s="119"/>
      <c r="P492" s="120">
        <f t="shared" si="787"/>
        <v>44169</v>
      </c>
      <c r="Q492" s="121">
        <f t="shared" ref="Q492:W492" si="1491">SUMIF($B$9:$N$9,Q$9,$B492:$N492)/100</f>
        <v>7.000000000000001E-4</v>
      </c>
      <c r="R492" s="121">
        <f t="shared" si="1491"/>
        <v>7.000000000000001E-4</v>
      </c>
      <c r="S492" s="121">
        <f t="shared" si="1491"/>
        <v>8.9999999999999998E-4</v>
      </c>
      <c r="T492" s="121">
        <f t="shared" si="1491"/>
        <v>1E-3</v>
      </c>
      <c r="U492" s="121">
        <f t="shared" si="1491"/>
        <v>1.1000000000000001E-3</v>
      </c>
      <c r="V492" s="121">
        <f t="shared" si="1491"/>
        <v>1.6000000000000001E-3</v>
      </c>
      <c r="W492" s="121">
        <f t="shared" si="1491"/>
        <v>2.0999999999999999E-3</v>
      </c>
      <c r="X492" s="122">
        <f t="shared" si="789"/>
        <v>3.15E-3</v>
      </c>
      <c r="Y492" s="121">
        <f t="shared" si="790"/>
        <v>4.1999999999999997E-3</v>
      </c>
      <c r="Z492" s="122">
        <f t="shared" si="791"/>
        <v>5.5999999999999991E-3</v>
      </c>
      <c r="AA492" s="121">
        <f t="shared" si="792"/>
        <v>6.9999999999999993E-3</v>
      </c>
      <c r="AB492" s="122">
        <f t="shared" si="1488"/>
        <v>7.899999999999999E-3</v>
      </c>
      <c r="AC492" s="122">
        <f t="shared" si="1488"/>
        <v>8.7999999999999988E-3</v>
      </c>
      <c r="AD492" s="121">
        <f t="shared" si="793"/>
        <v>9.7000000000000003E-3</v>
      </c>
      <c r="AE492" s="122">
        <f t="shared" ref="AE492:AM492" si="1492">+($AN492-$AD492)/10+AD492</f>
        <v>1.026E-2</v>
      </c>
      <c r="AF492" s="122">
        <f t="shared" si="1492"/>
        <v>1.082E-2</v>
      </c>
      <c r="AG492" s="122">
        <f t="shared" si="1492"/>
        <v>1.1379999999999999E-2</v>
      </c>
      <c r="AH492" s="122">
        <f t="shared" si="1492"/>
        <v>1.1939999999999999E-2</v>
      </c>
      <c r="AI492" s="122">
        <f t="shared" si="1492"/>
        <v>1.2499999999999999E-2</v>
      </c>
      <c r="AJ492" s="122">
        <f t="shared" si="1492"/>
        <v>1.3059999999999999E-2</v>
      </c>
      <c r="AK492" s="122">
        <f t="shared" si="1492"/>
        <v>1.3619999999999998E-2</v>
      </c>
      <c r="AL492" s="122">
        <f t="shared" si="1492"/>
        <v>1.4179999999999998E-2</v>
      </c>
      <c r="AM492" s="122">
        <f t="shared" si="1492"/>
        <v>1.4739999999999998E-2</v>
      </c>
      <c r="AN492" s="121">
        <f t="shared" si="795"/>
        <v>1.5300000000000001E-2</v>
      </c>
      <c r="AO492" s="122">
        <f t="shared" ref="AO492:AW492" si="1493">+($AX492-$AN492)/10+AN492</f>
        <v>1.5500000000000002E-2</v>
      </c>
      <c r="AP492" s="122">
        <f t="shared" si="1493"/>
        <v>1.5700000000000002E-2</v>
      </c>
      <c r="AQ492" s="122">
        <f t="shared" si="1493"/>
        <v>1.5900000000000001E-2</v>
      </c>
      <c r="AR492" s="122">
        <f t="shared" si="1493"/>
        <v>1.61E-2</v>
      </c>
      <c r="AS492" s="122">
        <f t="shared" si="1493"/>
        <v>1.6299999999999999E-2</v>
      </c>
      <c r="AT492" s="122">
        <f t="shared" si="1493"/>
        <v>1.6499999999999997E-2</v>
      </c>
      <c r="AU492" s="122">
        <f t="shared" si="1493"/>
        <v>1.6699999999999996E-2</v>
      </c>
      <c r="AV492" s="122">
        <f t="shared" si="1493"/>
        <v>1.6899999999999995E-2</v>
      </c>
      <c r="AW492" s="122">
        <f t="shared" si="1493"/>
        <v>1.7099999999999994E-2</v>
      </c>
      <c r="AX492" s="121">
        <f t="shared" si="797"/>
        <v>1.7299999999999999E-2</v>
      </c>
    </row>
    <row r="493" spans="2:50" ht="15.75" customHeight="1" x14ac:dyDescent="0.2">
      <c r="B493" s="123">
        <v>44172</v>
      </c>
      <c r="C493" s="124">
        <v>0.09</v>
      </c>
      <c r="D493" s="124">
        <v>0.08</v>
      </c>
      <c r="E493" s="124">
        <v>0.08</v>
      </c>
      <c r="F493" s="124">
        <v>0.1</v>
      </c>
      <c r="G493" s="124">
        <v>0.1</v>
      </c>
      <c r="H493" s="124">
        <v>0.14000000000000001</v>
      </c>
      <c r="I493" s="124">
        <v>0.2</v>
      </c>
      <c r="J493" s="124">
        <v>0.4</v>
      </c>
      <c r="K493" s="124">
        <v>0.67</v>
      </c>
      <c r="L493" s="124">
        <v>0.94</v>
      </c>
      <c r="M493" s="124">
        <v>1.49</v>
      </c>
      <c r="N493" s="125">
        <v>1.69</v>
      </c>
      <c r="O493" s="119"/>
      <c r="P493" s="120">
        <f t="shared" si="787"/>
        <v>44172</v>
      </c>
      <c r="Q493" s="126">
        <f t="shared" ref="Q493:W493" si="1494">SUMIF($B$9:$N$9,Q$9,$B493:$N493)/100</f>
        <v>8.9999999999999998E-4</v>
      </c>
      <c r="R493" s="126">
        <f t="shared" si="1494"/>
        <v>8.0000000000000004E-4</v>
      </c>
      <c r="S493" s="126">
        <f t="shared" si="1494"/>
        <v>8.0000000000000004E-4</v>
      </c>
      <c r="T493" s="126">
        <f t="shared" si="1494"/>
        <v>1E-3</v>
      </c>
      <c r="U493" s="126">
        <f t="shared" si="1494"/>
        <v>1E-3</v>
      </c>
      <c r="V493" s="126">
        <f t="shared" si="1494"/>
        <v>1.4000000000000002E-3</v>
      </c>
      <c r="W493" s="126">
        <f t="shared" si="1494"/>
        <v>2E-3</v>
      </c>
      <c r="X493" s="127">
        <f t="shared" si="789"/>
        <v>3.0000000000000001E-3</v>
      </c>
      <c r="Y493" s="126">
        <f t="shared" si="790"/>
        <v>4.0000000000000001E-3</v>
      </c>
      <c r="Z493" s="127">
        <f t="shared" si="791"/>
        <v>5.3500000000000006E-3</v>
      </c>
      <c r="AA493" s="126">
        <f t="shared" si="792"/>
        <v>6.7000000000000002E-3</v>
      </c>
      <c r="AB493" s="127">
        <f t="shared" si="1488"/>
        <v>7.6E-3</v>
      </c>
      <c r="AC493" s="127">
        <f t="shared" si="1488"/>
        <v>8.4999999999999989E-3</v>
      </c>
      <c r="AD493" s="126">
        <f t="shared" si="793"/>
        <v>9.3999999999999986E-3</v>
      </c>
      <c r="AE493" s="127">
        <f t="shared" ref="AE493:AM493" si="1495">+($AN493-$AD493)/10+AD493</f>
        <v>9.9499999999999988E-3</v>
      </c>
      <c r="AF493" s="127">
        <f t="shared" si="1495"/>
        <v>1.0499999999999999E-2</v>
      </c>
      <c r="AG493" s="127">
        <f t="shared" si="1495"/>
        <v>1.1049999999999999E-2</v>
      </c>
      <c r="AH493" s="127">
        <f t="shared" si="1495"/>
        <v>1.1599999999999999E-2</v>
      </c>
      <c r="AI493" s="127">
        <f t="shared" si="1495"/>
        <v>1.2149999999999999E-2</v>
      </c>
      <c r="AJ493" s="127">
        <f t="shared" si="1495"/>
        <v>1.2699999999999999E-2</v>
      </c>
      <c r="AK493" s="127">
        <f t="shared" si="1495"/>
        <v>1.325E-2</v>
      </c>
      <c r="AL493" s="127">
        <f t="shared" si="1495"/>
        <v>1.38E-2</v>
      </c>
      <c r="AM493" s="127">
        <f t="shared" si="1495"/>
        <v>1.435E-2</v>
      </c>
      <c r="AN493" s="126">
        <f t="shared" si="795"/>
        <v>1.49E-2</v>
      </c>
      <c r="AO493" s="127">
        <f t="shared" ref="AO493:AW493" si="1496">+($AX493-$AN493)/10+AN493</f>
        <v>1.5100000000000001E-2</v>
      </c>
      <c r="AP493" s="127">
        <f t="shared" si="1496"/>
        <v>1.5300000000000001E-2</v>
      </c>
      <c r="AQ493" s="127">
        <f t="shared" si="1496"/>
        <v>1.5500000000000002E-2</v>
      </c>
      <c r="AR493" s="127">
        <f t="shared" si="1496"/>
        <v>1.5700000000000002E-2</v>
      </c>
      <c r="AS493" s="127">
        <f t="shared" si="1496"/>
        <v>1.5900000000000001E-2</v>
      </c>
      <c r="AT493" s="127">
        <f t="shared" si="1496"/>
        <v>1.61E-2</v>
      </c>
      <c r="AU493" s="127">
        <f t="shared" si="1496"/>
        <v>1.6299999999999999E-2</v>
      </c>
      <c r="AV493" s="127">
        <f t="shared" si="1496"/>
        <v>1.6499999999999997E-2</v>
      </c>
      <c r="AW493" s="127">
        <f t="shared" si="1496"/>
        <v>1.6699999999999996E-2</v>
      </c>
      <c r="AX493" s="126">
        <f t="shared" si="797"/>
        <v>1.6899999999999998E-2</v>
      </c>
    </row>
    <row r="494" spans="2:50" ht="15.75" customHeight="1" x14ac:dyDescent="0.2">
      <c r="B494" s="123">
        <v>44173</v>
      </c>
      <c r="C494" s="128">
        <v>0.08</v>
      </c>
      <c r="D494" s="128">
        <v>0.08</v>
      </c>
      <c r="E494" s="128">
        <v>0.09</v>
      </c>
      <c r="F494" s="128">
        <v>0.09</v>
      </c>
      <c r="G494" s="128">
        <v>0.1</v>
      </c>
      <c r="H494" s="128">
        <v>0.14000000000000001</v>
      </c>
      <c r="I494" s="128">
        <v>0.2</v>
      </c>
      <c r="J494" s="128">
        <v>0.39</v>
      </c>
      <c r="K494" s="128">
        <v>0.65</v>
      </c>
      <c r="L494" s="128">
        <v>0.92</v>
      </c>
      <c r="M494" s="128">
        <v>1.46</v>
      </c>
      <c r="N494" s="129">
        <v>1.67</v>
      </c>
      <c r="O494" s="119"/>
      <c r="P494" s="120">
        <f t="shared" si="787"/>
        <v>44173</v>
      </c>
      <c r="Q494" s="121">
        <f t="shared" ref="Q494:W494" si="1497">SUMIF($B$9:$N$9,Q$9,$B494:$N494)/100</f>
        <v>8.0000000000000004E-4</v>
      </c>
      <c r="R494" s="121">
        <f t="shared" si="1497"/>
        <v>8.0000000000000004E-4</v>
      </c>
      <c r="S494" s="121">
        <f t="shared" si="1497"/>
        <v>8.9999999999999998E-4</v>
      </c>
      <c r="T494" s="121">
        <f t="shared" si="1497"/>
        <v>8.9999999999999998E-4</v>
      </c>
      <c r="U494" s="121">
        <f t="shared" si="1497"/>
        <v>1E-3</v>
      </c>
      <c r="V494" s="121">
        <f t="shared" si="1497"/>
        <v>1.4000000000000002E-3</v>
      </c>
      <c r="W494" s="121">
        <f t="shared" si="1497"/>
        <v>2E-3</v>
      </c>
      <c r="X494" s="122">
        <f t="shared" si="789"/>
        <v>2.9500000000000004E-3</v>
      </c>
      <c r="Y494" s="121">
        <f t="shared" si="790"/>
        <v>3.9000000000000003E-3</v>
      </c>
      <c r="Z494" s="122">
        <f t="shared" si="791"/>
        <v>5.2000000000000006E-3</v>
      </c>
      <c r="AA494" s="121">
        <f t="shared" si="792"/>
        <v>6.5000000000000006E-3</v>
      </c>
      <c r="AB494" s="122">
        <f t="shared" si="1488"/>
        <v>7.4000000000000003E-3</v>
      </c>
      <c r="AC494" s="122">
        <f t="shared" si="1488"/>
        <v>8.3000000000000001E-3</v>
      </c>
      <c r="AD494" s="121">
        <f t="shared" si="793"/>
        <v>9.1999999999999998E-3</v>
      </c>
      <c r="AE494" s="122">
        <f t="shared" ref="AE494:AM494" si="1498">+($AN494-$AD494)/10+AD494</f>
        <v>9.7400000000000004E-3</v>
      </c>
      <c r="AF494" s="122">
        <f t="shared" si="1498"/>
        <v>1.0280000000000001E-2</v>
      </c>
      <c r="AG494" s="122">
        <f t="shared" si="1498"/>
        <v>1.0820000000000001E-2</v>
      </c>
      <c r="AH494" s="122">
        <f t="shared" si="1498"/>
        <v>1.1360000000000002E-2</v>
      </c>
      <c r="AI494" s="122">
        <f t="shared" si="1498"/>
        <v>1.1900000000000003E-2</v>
      </c>
      <c r="AJ494" s="122">
        <f t="shared" si="1498"/>
        <v>1.2440000000000003E-2</v>
      </c>
      <c r="AK494" s="122">
        <f t="shared" si="1498"/>
        <v>1.2980000000000004E-2</v>
      </c>
      <c r="AL494" s="122">
        <f t="shared" si="1498"/>
        <v>1.3520000000000004E-2</v>
      </c>
      <c r="AM494" s="122">
        <f t="shared" si="1498"/>
        <v>1.4060000000000005E-2</v>
      </c>
      <c r="AN494" s="121">
        <f t="shared" si="795"/>
        <v>1.46E-2</v>
      </c>
      <c r="AO494" s="122">
        <f t="shared" ref="AO494:AW494" si="1499">+($AX494-$AN494)/10+AN494</f>
        <v>1.481E-2</v>
      </c>
      <c r="AP494" s="122">
        <f t="shared" si="1499"/>
        <v>1.502E-2</v>
      </c>
      <c r="AQ494" s="122">
        <f t="shared" si="1499"/>
        <v>1.523E-2</v>
      </c>
      <c r="AR494" s="122">
        <f t="shared" si="1499"/>
        <v>1.5440000000000001E-2</v>
      </c>
      <c r="AS494" s="122">
        <f t="shared" si="1499"/>
        <v>1.5650000000000001E-2</v>
      </c>
      <c r="AT494" s="122">
        <f t="shared" si="1499"/>
        <v>1.5859999999999999E-2</v>
      </c>
      <c r="AU494" s="122">
        <f t="shared" si="1499"/>
        <v>1.6069999999999997E-2</v>
      </c>
      <c r="AV494" s="122">
        <f t="shared" si="1499"/>
        <v>1.6279999999999996E-2</v>
      </c>
      <c r="AW494" s="122">
        <f t="shared" si="1499"/>
        <v>1.6489999999999994E-2</v>
      </c>
      <c r="AX494" s="121">
        <f t="shared" si="797"/>
        <v>1.67E-2</v>
      </c>
    </row>
    <row r="495" spans="2:50" ht="15.75" customHeight="1" x14ac:dyDescent="0.2">
      <c r="B495" s="123">
        <v>44174</v>
      </c>
      <c r="C495" s="124">
        <v>7.0000000000000007E-2</v>
      </c>
      <c r="D495" s="124">
        <v>7.0000000000000007E-2</v>
      </c>
      <c r="E495" s="124">
        <v>0.08</v>
      </c>
      <c r="F495" s="124">
        <v>0.09</v>
      </c>
      <c r="G495" s="124">
        <v>0.1</v>
      </c>
      <c r="H495" s="124">
        <v>0.16</v>
      </c>
      <c r="I495" s="124">
        <v>0.21</v>
      </c>
      <c r="J495" s="124">
        <v>0.41</v>
      </c>
      <c r="K495" s="124">
        <v>0.68</v>
      </c>
      <c r="L495" s="124">
        <v>0.95</v>
      </c>
      <c r="M495" s="124">
        <v>1.48</v>
      </c>
      <c r="N495" s="125">
        <v>1.69</v>
      </c>
      <c r="O495" s="119"/>
      <c r="P495" s="120">
        <f t="shared" si="787"/>
        <v>44174</v>
      </c>
      <c r="Q495" s="126">
        <f t="shared" ref="Q495:W495" si="1500">SUMIF($B$9:$N$9,Q$9,$B495:$N495)/100</f>
        <v>7.000000000000001E-4</v>
      </c>
      <c r="R495" s="126">
        <f t="shared" si="1500"/>
        <v>7.000000000000001E-4</v>
      </c>
      <c r="S495" s="126">
        <f t="shared" si="1500"/>
        <v>8.0000000000000004E-4</v>
      </c>
      <c r="T495" s="126">
        <f t="shared" si="1500"/>
        <v>8.9999999999999998E-4</v>
      </c>
      <c r="U495" s="126">
        <f t="shared" si="1500"/>
        <v>1E-3</v>
      </c>
      <c r="V495" s="126">
        <f t="shared" si="1500"/>
        <v>1.6000000000000001E-3</v>
      </c>
      <c r="W495" s="126">
        <f t="shared" si="1500"/>
        <v>2.0999999999999999E-3</v>
      </c>
      <c r="X495" s="127">
        <f t="shared" si="789"/>
        <v>3.0999999999999995E-3</v>
      </c>
      <c r="Y495" s="126">
        <f t="shared" si="790"/>
        <v>4.0999999999999995E-3</v>
      </c>
      <c r="Z495" s="127">
        <f t="shared" si="791"/>
        <v>5.45E-3</v>
      </c>
      <c r="AA495" s="126">
        <f t="shared" si="792"/>
        <v>6.8000000000000005E-3</v>
      </c>
      <c r="AB495" s="127">
        <f t="shared" si="1488"/>
        <v>7.7000000000000002E-3</v>
      </c>
      <c r="AC495" s="127">
        <f t="shared" si="1488"/>
        <v>8.6E-3</v>
      </c>
      <c r="AD495" s="126">
        <f t="shared" si="793"/>
        <v>9.4999999999999998E-3</v>
      </c>
      <c r="AE495" s="127">
        <f t="shared" ref="AE495:AM495" si="1501">+($AN495-$AD495)/10+AD495</f>
        <v>1.0030000000000001E-2</v>
      </c>
      <c r="AF495" s="127">
        <f t="shared" si="1501"/>
        <v>1.056E-2</v>
      </c>
      <c r="AG495" s="127">
        <f t="shared" si="1501"/>
        <v>1.1089999999999999E-2</v>
      </c>
      <c r="AH495" s="127">
        <f t="shared" si="1501"/>
        <v>1.1619999999999998E-2</v>
      </c>
      <c r="AI495" s="127">
        <f t="shared" si="1501"/>
        <v>1.2149999999999998E-2</v>
      </c>
      <c r="AJ495" s="127">
        <f t="shared" si="1501"/>
        <v>1.2679999999999997E-2</v>
      </c>
      <c r="AK495" s="127">
        <f t="shared" si="1501"/>
        <v>1.3209999999999996E-2</v>
      </c>
      <c r="AL495" s="127">
        <f t="shared" si="1501"/>
        <v>1.3739999999999995E-2</v>
      </c>
      <c r="AM495" s="127">
        <f t="shared" si="1501"/>
        <v>1.4269999999999994E-2</v>
      </c>
      <c r="AN495" s="126">
        <f t="shared" si="795"/>
        <v>1.4800000000000001E-2</v>
      </c>
      <c r="AO495" s="127">
        <f t="shared" ref="AO495:AW495" si="1502">+($AX495-$AN495)/10+AN495</f>
        <v>1.5010000000000001E-2</v>
      </c>
      <c r="AP495" s="127">
        <f t="shared" si="1502"/>
        <v>1.5220000000000001E-2</v>
      </c>
      <c r="AQ495" s="127">
        <f t="shared" si="1502"/>
        <v>1.5430000000000001E-2</v>
      </c>
      <c r="AR495" s="127">
        <f t="shared" si="1502"/>
        <v>1.5640000000000001E-2</v>
      </c>
      <c r="AS495" s="127">
        <f t="shared" si="1502"/>
        <v>1.585E-2</v>
      </c>
      <c r="AT495" s="127">
        <f t="shared" si="1502"/>
        <v>1.6059999999999998E-2</v>
      </c>
      <c r="AU495" s="127">
        <f t="shared" si="1502"/>
        <v>1.6269999999999996E-2</v>
      </c>
      <c r="AV495" s="127">
        <f t="shared" si="1502"/>
        <v>1.6479999999999995E-2</v>
      </c>
      <c r="AW495" s="127">
        <f t="shared" si="1502"/>
        <v>1.6689999999999993E-2</v>
      </c>
      <c r="AX495" s="126">
        <f t="shared" si="797"/>
        <v>1.6899999999999998E-2</v>
      </c>
    </row>
    <row r="496" spans="2:50" ht="15.75" customHeight="1" x14ac:dyDescent="0.2">
      <c r="B496" s="123">
        <v>44175</v>
      </c>
      <c r="C496" s="128">
        <v>7.0000000000000007E-2</v>
      </c>
      <c r="D496" s="128">
        <v>0.08</v>
      </c>
      <c r="E496" s="128">
        <v>0.08</v>
      </c>
      <c r="F496" s="128">
        <v>0.09</v>
      </c>
      <c r="G496" s="128">
        <v>0.1</v>
      </c>
      <c r="H496" s="128">
        <v>0.14000000000000001</v>
      </c>
      <c r="I496" s="128">
        <v>0.2</v>
      </c>
      <c r="J496" s="128">
        <v>0.39</v>
      </c>
      <c r="K496" s="128">
        <v>0.65</v>
      </c>
      <c r="L496" s="128">
        <v>0.92</v>
      </c>
      <c r="M496" s="128">
        <v>1.44</v>
      </c>
      <c r="N496" s="129">
        <v>1.65</v>
      </c>
      <c r="O496" s="119"/>
      <c r="P496" s="120">
        <f t="shared" si="787"/>
        <v>44175</v>
      </c>
      <c r="Q496" s="121">
        <f t="shared" ref="Q496:W496" si="1503">SUMIF($B$9:$N$9,Q$9,$B496:$N496)/100</f>
        <v>7.000000000000001E-4</v>
      </c>
      <c r="R496" s="121">
        <f t="shared" si="1503"/>
        <v>8.0000000000000004E-4</v>
      </c>
      <c r="S496" s="121">
        <f t="shared" si="1503"/>
        <v>8.0000000000000004E-4</v>
      </c>
      <c r="T496" s="121">
        <f t="shared" si="1503"/>
        <v>8.9999999999999998E-4</v>
      </c>
      <c r="U496" s="121">
        <f t="shared" si="1503"/>
        <v>1E-3</v>
      </c>
      <c r="V496" s="121">
        <f t="shared" si="1503"/>
        <v>1.4000000000000002E-3</v>
      </c>
      <c r="W496" s="121">
        <f t="shared" si="1503"/>
        <v>2E-3</v>
      </c>
      <c r="X496" s="122">
        <f t="shared" si="789"/>
        <v>2.9500000000000004E-3</v>
      </c>
      <c r="Y496" s="121">
        <f t="shared" si="790"/>
        <v>3.9000000000000003E-3</v>
      </c>
      <c r="Z496" s="122">
        <f t="shared" si="791"/>
        <v>5.2000000000000006E-3</v>
      </c>
      <c r="AA496" s="121">
        <f t="shared" si="792"/>
        <v>6.5000000000000006E-3</v>
      </c>
      <c r="AB496" s="122">
        <f t="shared" si="1488"/>
        <v>7.4000000000000003E-3</v>
      </c>
      <c r="AC496" s="122">
        <f t="shared" si="1488"/>
        <v>8.3000000000000001E-3</v>
      </c>
      <c r="AD496" s="121">
        <f t="shared" si="793"/>
        <v>9.1999999999999998E-3</v>
      </c>
      <c r="AE496" s="122">
        <f t="shared" ref="AE496:AM496" si="1504">+($AN496-$AD496)/10+AD496</f>
        <v>9.7199999999999995E-3</v>
      </c>
      <c r="AF496" s="122">
        <f t="shared" si="1504"/>
        <v>1.0239999999999999E-2</v>
      </c>
      <c r="AG496" s="122">
        <f t="shared" si="1504"/>
        <v>1.0759999999999999E-2</v>
      </c>
      <c r="AH496" s="122">
        <f t="shared" si="1504"/>
        <v>1.1279999999999998E-2</v>
      </c>
      <c r="AI496" s="122">
        <f t="shared" si="1504"/>
        <v>1.1799999999999998E-2</v>
      </c>
      <c r="AJ496" s="122">
        <f t="shared" si="1504"/>
        <v>1.2319999999999998E-2</v>
      </c>
      <c r="AK496" s="122">
        <f t="shared" si="1504"/>
        <v>1.2839999999999997E-2</v>
      </c>
      <c r="AL496" s="122">
        <f t="shared" si="1504"/>
        <v>1.3359999999999997E-2</v>
      </c>
      <c r="AM496" s="122">
        <f t="shared" si="1504"/>
        <v>1.3879999999999997E-2</v>
      </c>
      <c r="AN496" s="121">
        <f t="shared" si="795"/>
        <v>1.44E-2</v>
      </c>
      <c r="AO496" s="122">
        <f t="shared" ref="AO496:AW496" si="1505">+($AX496-$AN496)/10+AN496</f>
        <v>1.461E-2</v>
      </c>
      <c r="AP496" s="122">
        <f t="shared" si="1505"/>
        <v>1.482E-2</v>
      </c>
      <c r="AQ496" s="122">
        <f t="shared" si="1505"/>
        <v>1.503E-2</v>
      </c>
      <c r="AR496" s="122">
        <f t="shared" si="1505"/>
        <v>1.524E-2</v>
      </c>
      <c r="AS496" s="122">
        <f t="shared" si="1505"/>
        <v>1.545E-2</v>
      </c>
      <c r="AT496" s="122">
        <f t="shared" si="1505"/>
        <v>1.566E-2</v>
      </c>
      <c r="AU496" s="122">
        <f t="shared" si="1505"/>
        <v>1.5870000000000002E-2</v>
      </c>
      <c r="AV496" s="122">
        <f t="shared" si="1505"/>
        <v>1.6080000000000004E-2</v>
      </c>
      <c r="AW496" s="122">
        <f t="shared" si="1505"/>
        <v>1.6290000000000006E-2</v>
      </c>
      <c r="AX496" s="121">
        <f t="shared" si="797"/>
        <v>1.6500000000000001E-2</v>
      </c>
    </row>
    <row r="497" spans="2:50" ht="15.75" customHeight="1" x14ac:dyDescent="0.2">
      <c r="B497" s="123">
        <v>44176</v>
      </c>
      <c r="C497" s="124">
        <v>0.08</v>
      </c>
      <c r="D497" s="124">
        <v>0.08</v>
      </c>
      <c r="E497" s="124">
        <v>0.08</v>
      </c>
      <c r="F497" s="124">
        <v>0.08</v>
      </c>
      <c r="G497" s="124">
        <v>0.1</v>
      </c>
      <c r="H497" s="124">
        <v>0.11</v>
      </c>
      <c r="I497" s="124">
        <v>0.18</v>
      </c>
      <c r="J497" s="124">
        <v>0.37</v>
      </c>
      <c r="K497" s="124">
        <v>0.63</v>
      </c>
      <c r="L497" s="124">
        <v>0.9</v>
      </c>
      <c r="M497" s="124">
        <v>1.42</v>
      </c>
      <c r="N497" s="125">
        <v>1.63</v>
      </c>
      <c r="O497" s="119"/>
      <c r="P497" s="120">
        <f t="shared" si="787"/>
        <v>44176</v>
      </c>
      <c r="Q497" s="126">
        <f t="shared" ref="Q497:W497" si="1506">SUMIF($B$9:$N$9,Q$9,$B497:$N497)/100</f>
        <v>8.0000000000000004E-4</v>
      </c>
      <c r="R497" s="126">
        <f t="shared" si="1506"/>
        <v>8.0000000000000004E-4</v>
      </c>
      <c r="S497" s="126">
        <f t="shared" si="1506"/>
        <v>8.0000000000000004E-4</v>
      </c>
      <c r="T497" s="126">
        <f t="shared" si="1506"/>
        <v>8.0000000000000004E-4</v>
      </c>
      <c r="U497" s="126">
        <f t="shared" si="1506"/>
        <v>1E-3</v>
      </c>
      <c r="V497" s="126">
        <f t="shared" si="1506"/>
        <v>1.1000000000000001E-3</v>
      </c>
      <c r="W497" s="126">
        <f t="shared" si="1506"/>
        <v>1.8E-3</v>
      </c>
      <c r="X497" s="127">
        <f t="shared" si="789"/>
        <v>2.7499999999999998E-3</v>
      </c>
      <c r="Y497" s="126">
        <f t="shared" si="790"/>
        <v>3.7000000000000002E-3</v>
      </c>
      <c r="Z497" s="127">
        <f t="shared" si="791"/>
        <v>5.0000000000000001E-3</v>
      </c>
      <c r="AA497" s="126">
        <f t="shared" si="792"/>
        <v>6.3E-3</v>
      </c>
      <c r="AB497" s="127">
        <f t="shared" si="1488"/>
        <v>7.2000000000000007E-3</v>
      </c>
      <c r="AC497" s="127">
        <f t="shared" si="1488"/>
        <v>8.1000000000000013E-3</v>
      </c>
      <c r="AD497" s="126">
        <f t="shared" si="793"/>
        <v>9.0000000000000011E-3</v>
      </c>
      <c r="AE497" s="127">
        <f t="shared" ref="AE497:AM497" si="1507">+($AN497-$AD497)/10+AD497</f>
        <v>9.5200000000000007E-3</v>
      </c>
      <c r="AF497" s="127">
        <f t="shared" si="1507"/>
        <v>1.004E-2</v>
      </c>
      <c r="AG497" s="127">
        <f t="shared" si="1507"/>
        <v>1.056E-2</v>
      </c>
      <c r="AH497" s="127">
        <f t="shared" si="1507"/>
        <v>1.108E-2</v>
      </c>
      <c r="AI497" s="127">
        <f t="shared" si="1507"/>
        <v>1.1599999999999999E-2</v>
      </c>
      <c r="AJ497" s="127">
        <f t="shared" si="1507"/>
        <v>1.2119999999999999E-2</v>
      </c>
      <c r="AK497" s="127">
        <f t="shared" si="1507"/>
        <v>1.2639999999999998E-2</v>
      </c>
      <c r="AL497" s="127">
        <f t="shared" si="1507"/>
        <v>1.3159999999999998E-2</v>
      </c>
      <c r="AM497" s="127">
        <f t="shared" si="1507"/>
        <v>1.3679999999999998E-2</v>
      </c>
      <c r="AN497" s="126">
        <f t="shared" si="795"/>
        <v>1.4199999999999999E-2</v>
      </c>
      <c r="AO497" s="127">
        <f t="shared" ref="AO497:AW497" si="1508">+($AX497-$AN497)/10+AN497</f>
        <v>1.4409999999999999E-2</v>
      </c>
      <c r="AP497" s="127">
        <f t="shared" si="1508"/>
        <v>1.4619999999999999E-2</v>
      </c>
      <c r="AQ497" s="127">
        <f t="shared" si="1508"/>
        <v>1.4829999999999999E-2</v>
      </c>
      <c r="AR497" s="127">
        <f t="shared" si="1508"/>
        <v>1.504E-2</v>
      </c>
      <c r="AS497" s="127">
        <f t="shared" si="1508"/>
        <v>1.525E-2</v>
      </c>
      <c r="AT497" s="127">
        <f t="shared" si="1508"/>
        <v>1.546E-2</v>
      </c>
      <c r="AU497" s="127">
        <f t="shared" si="1508"/>
        <v>1.567E-2</v>
      </c>
      <c r="AV497" s="127">
        <f t="shared" si="1508"/>
        <v>1.5879999999999998E-2</v>
      </c>
      <c r="AW497" s="127">
        <f t="shared" si="1508"/>
        <v>1.6089999999999997E-2</v>
      </c>
      <c r="AX497" s="126">
        <f t="shared" si="797"/>
        <v>1.6299999999999999E-2</v>
      </c>
    </row>
    <row r="498" spans="2:50" ht="15.75" customHeight="1" x14ac:dyDescent="0.2">
      <c r="B498" s="123">
        <v>44179</v>
      </c>
      <c r="C498" s="128">
        <v>7.0000000000000007E-2</v>
      </c>
      <c r="D498" s="128">
        <v>0.08</v>
      </c>
      <c r="E498" s="128">
        <v>0.09</v>
      </c>
      <c r="F498" s="128">
        <v>0.08</v>
      </c>
      <c r="G498" s="128">
        <v>0.1</v>
      </c>
      <c r="H498" s="128">
        <v>0.13</v>
      </c>
      <c r="I498" s="128">
        <v>0.17</v>
      </c>
      <c r="J498" s="128">
        <v>0.37</v>
      </c>
      <c r="K498" s="128">
        <v>0.63</v>
      </c>
      <c r="L498" s="128">
        <v>0.9</v>
      </c>
      <c r="M498" s="128">
        <v>1.43</v>
      </c>
      <c r="N498" s="129">
        <v>1.63</v>
      </c>
      <c r="O498" s="119"/>
      <c r="P498" s="120">
        <f t="shared" si="787"/>
        <v>44179</v>
      </c>
      <c r="Q498" s="121">
        <f t="shared" ref="Q498:W498" si="1509">SUMIF($B$9:$N$9,Q$9,$B498:$N498)/100</f>
        <v>7.000000000000001E-4</v>
      </c>
      <c r="R498" s="121">
        <f t="shared" si="1509"/>
        <v>8.0000000000000004E-4</v>
      </c>
      <c r="S498" s="121">
        <f t="shared" si="1509"/>
        <v>8.9999999999999998E-4</v>
      </c>
      <c r="T498" s="121">
        <f t="shared" si="1509"/>
        <v>8.0000000000000004E-4</v>
      </c>
      <c r="U498" s="121">
        <f t="shared" si="1509"/>
        <v>1E-3</v>
      </c>
      <c r="V498" s="121">
        <f t="shared" si="1509"/>
        <v>1.2999999999999999E-3</v>
      </c>
      <c r="W498" s="121">
        <f t="shared" si="1509"/>
        <v>1.7000000000000001E-3</v>
      </c>
      <c r="X498" s="122">
        <f t="shared" si="789"/>
        <v>2.7000000000000001E-3</v>
      </c>
      <c r="Y498" s="121">
        <f t="shared" si="790"/>
        <v>3.7000000000000002E-3</v>
      </c>
      <c r="Z498" s="122">
        <f t="shared" si="791"/>
        <v>5.0000000000000001E-3</v>
      </c>
      <c r="AA498" s="121">
        <f t="shared" si="792"/>
        <v>6.3E-3</v>
      </c>
      <c r="AB498" s="122">
        <f t="shared" si="1488"/>
        <v>7.2000000000000007E-3</v>
      </c>
      <c r="AC498" s="122">
        <f t="shared" si="1488"/>
        <v>8.1000000000000013E-3</v>
      </c>
      <c r="AD498" s="121">
        <f t="shared" si="793"/>
        <v>9.0000000000000011E-3</v>
      </c>
      <c r="AE498" s="122">
        <f t="shared" ref="AE498:AM498" si="1510">+($AN498-$AD498)/10+AD498</f>
        <v>9.5300000000000003E-3</v>
      </c>
      <c r="AF498" s="122">
        <f t="shared" si="1510"/>
        <v>1.0059999999999999E-2</v>
      </c>
      <c r="AG498" s="122">
        <f t="shared" si="1510"/>
        <v>1.0589999999999999E-2</v>
      </c>
      <c r="AH498" s="122">
        <f t="shared" si="1510"/>
        <v>1.1119999999999998E-2</v>
      </c>
      <c r="AI498" s="122">
        <f t="shared" si="1510"/>
        <v>1.1649999999999997E-2</v>
      </c>
      <c r="AJ498" s="122">
        <f t="shared" si="1510"/>
        <v>1.2179999999999996E-2</v>
      </c>
      <c r="AK498" s="122">
        <f t="shared" si="1510"/>
        <v>1.2709999999999996E-2</v>
      </c>
      <c r="AL498" s="122">
        <f t="shared" si="1510"/>
        <v>1.3239999999999995E-2</v>
      </c>
      <c r="AM498" s="122">
        <f t="shared" si="1510"/>
        <v>1.3769999999999994E-2</v>
      </c>
      <c r="AN498" s="121">
        <f t="shared" si="795"/>
        <v>1.43E-2</v>
      </c>
      <c r="AO498" s="122">
        <f t="shared" ref="AO498:AW498" si="1511">+($AX498-$AN498)/10+AN498</f>
        <v>1.4500000000000001E-2</v>
      </c>
      <c r="AP498" s="122">
        <f t="shared" si="1511"/>
        <v>1.4700000000000001E-2</v>
      </c>
      <c r="AQ498" s="122">
        <f t="shared" si="1511"/>
        <v>1.4900000000000002E-2</v>
      </c>
      <c r="AR498" s="122">
        <f t="shared" si="1511"/>
        <v>1.5100000000000002E-2</v>
      </c>
      <c r="AS498" s="122">
        <f t="shared" si="1511"/>
        <v>1.5300000000000003E-2</v>
      </c>
      <c r="AT498" s="122">
        <f t="shared" si="1511"/>
        <v>1.5500000000000003E-2</v>
      </c>
      <c r="AU498" s="122">
        <f t="shared" si="1511"/>
        <v>1.5700000000000002E-2</v>
      </c>
      <c r="AV498" s="122">
        <f t="shared" si="1511"/>
        <v>1.5900000000000001E-2</v>
      </c>
      <c r="AW498" s="122">
        <f t="shared" si="1511"/>
        <v>1.61E-2</v>
      </c>
      <c r="AX498" s="121">
        <f t="shared" si="797"/>
        <v>1.6299999999999999E-2</v>
      </c>
    </row>
    <row r="499" spans="2:50" ht="15.75" customHeight="1" x14ac:dyDescent="0.2">
      <c r="B499" s="123">
        <v>44180</v>
      </c>
      <c r="C499" s="124">
        <v>7.0000000000000007E-2</v>
      </c>
      <c r="D499" s="124">
        <v>0.08</v>
      </c>
      <c r="E499" s="124">
        <v>0.08</v>
      </c>
      <c r="F499" s="124">
        <v>0.08</v>
      </c>
      <c r="G499" s="124">
        <v>0.09</v>
      </c>
      <c r="H499" s="124">
        <v>0.11</v>
      </c>
      <c r="I499" s="124">
        <v>0.18</v>
      </c>
      <c r="J499" s="124">
        <v>0.37</v>
      </c>
      <c r="K499" s="124">
        <v>0.64</v>
      </c>
      <c r="L499" s="124">
        <v>0.92</v>
      </c>
      <c r="M499" s="124">
        <v>1.45</v>
      </c>
      <c r="N499" s="125">
        <v>1.65</v>
      </c>
      <c r="O499" s="119"/>
      <c r="P499" s="120">
        <f t="shared" si="787"/>
        <v>44180</v>
      </c>
      <c r="Q499" s="126">
        <f t="shared" ref="Q499:W499" si="1512">SUMIF($B$9:$N$9,Q$9,$B499:$N499)/100</f>
        <v>7.000000000000001E-4</v>
      </c>
      <c r="R499" s="126">
        <f t="shared" si="1512"/>
        <v>8.0000000000000004E-4</v>
      </c>
      <c r="S499" s="126">
        <f t="shared" si="1512"/>
        <v>8.0000000000000004E-4</v>
      </c>
      <c r="T499" s="126">
        <f t="shared" si="1512"/>
        <v>8.0000000000000004E-4</v>
      </c>
      <c r="U499" s="126">
        <f t="shared" si="1512"/>
        <v>8.9999999999999998E-4</v>
      </c>
      <c r="V499" s="126">
        <f t="shared" si="1512"/>
        <v>1.1000000000000001E-3</v>
      </c>
      <c r="W499" s="126">
        <f t="shared" si="1512"/>
        <v>1.8E-3</v>
      </c>
      <c r="X499" s="127">
        <f t="shared" si="789"/>
        <v>2.7499999999999998E-3</v>
      </c>
      <c r="Y499" s="126">
        <f t="shared" si="790"/>
        <v>3.7000000000000002E-3</v>
      </c>
      <c r="Z499" s="127">
        <f t="shared" si="791"/>
        <v>5.0500000000000007E-3</v>
      </c>
      <c r="AA499" s="126">
        <f t="shared" si="792"/>
        <v>6.4000000000000003E-3</v>
      </c>
      <c r="AB499" s="127">
        <f t="shared" si="1488"/>
        <v>7.3333333333333332E-3</v>
      </c>
      <c r="AC499" s="127">
        <f t="shared" si="1488"/>
        <v>8.266666666666667E-3</v>
      </c>
      <c r="AD499" s="126">
        <f t="shared" si="793"/>
        <v>9.1999999999999998E-3</v>
      </c>
      <c r="AE499" s="127">
        <f t="shared" ref="AE499:AM499" si="1513">+($AN499-$AD499)/10+AD499</f>
        <v>9.7299999999999991E-3</v>
      </c>
      <c r="AF499" s="127">
        <f t="shared" si="1513"/>
        <v>1.0259999999999998E-2</v>
      </c>
      <c r="AG499" s="127">
        <f t="shared" si="1513"/>
        <v>1.0789999999999998E-2</v>
      </c>
      <c r="AH499" s="127">
        <f t="shared" si="1513"/>
        <v>1.1319999999999997E-2</v>
      </c>
      <c r="AI499" s="127">
        <f t="shared" si="1513"/>
        <v>1.1849999999999996E-2</v>
      </c>
      <c r="AJ499" s="127">
        <f t="shared" si="1513"/>
        <v>1.2379999999999995E-2</v>
      </c>
      <c r="AK499" s="127">
        <f t="shared" si="1513"/>
        <v>1.2909999999999994E-2</v>
      </c>
      <c r="AL499" s="127">
        <f t="shared" si="1513"/>
        <v>1.3439999999999994E-2</v>
      </c>
      <c r="AM499" s="127">
        <f t="shared" si="1513"/>
        <v>1.3969999999999993E-2</v>
      </c>
      <c r="AN499" s="126">
        <f t="shared" si="795"/>
        <v>1.4499999999999999E-2</v>
      </c>
      <c r="AO499" s="127">
        <f t="shared" ref="AO499:AW499" si="1514">+($AX499-$AN499)/10+AN499</f>
        <v>1.47E-2</v>
      </c>
      <c r="AP499" s="127">
        <f t="shared" si="1514"/>
        <v>1.49E-2</v>
      </c>
      <c r="AQ499" s="127">
        <f t="shared" si="1514"/>
        <v>1.5100000000000001E-2</v>
      </c>
      <c r="AR499" s="127">
        <f t="shared" si="1514"/>
        <v>1.5300000000000001E-2</v>
      </c>
      <c r="AS499" s="127">
        <f t="shared" si="1514"/>
        <v>1.5500000000000002E-2</v>
      </c>
      <c r="AT499" s="127">
        <f t="shared" si="1514"/>
        <v>1.5700000000000002E-2</v>
      </c>
      <c r="AU499" s="127">
        <f t="shared" si="1514"/>
        <v>1.5900000000000001E-2</v>
      </c>
      <c r="AV499" s="127">
        <f t="shared" si="1514"/>
        <v>1.61E-2</v>
      </c>
      <c r="AW499" s="127">
        <f t="shared" si="1514"/>
        <v>1.6299999999999999E-2</v>
      </c>
      <c r="AX499" s="126">
        <f t="shared" si="797"/>
        <v>1.6500000000000001E-2</v>
      </c>
    </row>
    <row r="500" spans="2:50" ht="15.75" customHeight="1" x14ac:dyDescent="0.2">
      <c r="B500" s="123">
        <v>44181</v>
      </c>
      <c r="C500" s="128">
        <v>0.08</v>
      </c>
      <c r="D500" s="128">
        <v>0.08</v>
      </c>
      <c r="E500" s="128">
        <v>0.09</v>
      </c>
      <c r="F500" s="128">
        <v>0.09</v>
      </c>
      <c r="G500" s="128">
        <v>0.09</v>
      </c>
      <c r="H500" s="128">
        <v>0.13</v>
      </c>
      <c r="I500" s="128">
        <v>0.18</v>
      </c>
      <c r="J500" s="128">
        <v>0.37</v>
      </c>
      <c r="K500" s="128">
        <v>0.64</v>
      </c>
      <c r="L500" s="128">
        <v>0.92</v>
      </c>
      <c r="M500" s="128">
        <v>1.46</v>
      </c>
      <c r="N500" s="129">
        <v>1.66</v>
      </c>
      <c r="O500" s="119"/>
      <c r="P500" s="120">
        <f t="shared" si="787"/>
        <v>44181</v>
      </c>
      <c r="Q500" s="121">
        <f t="shared" ref="Q500:W500" si="1515">SUMIF($B$9:$N$9,Q$9,$B500:$N500)/100</f>
        <v>8.0000000000000004E-4</v>
      </c>
      <c r="R500" s="121">
        <f t="shared" si="1515"/>
        <v>8.0000000000000004E-4</v>
      </c>
      <c r="S500" s="121">
        <f t="shared" si="1515"/>
        <v>8.9999999999999998E-4</v>
      </c>
      <c r="T500" s="121">
        <f t="shared" si="1515"/>
        <v>8.9999999999999998E-4</v>
      </c>
      <c r="U500" s="121">
        <f t="shared" si="1515"/>
        <v>8.9999999999999998E-4</v>
      </c>
      <c r="V500" s="121">
        <f t="shared" si="1515"/>
        <v>1.2999999999999999E-3</v>
      </c>
      <c r="W500" s="121">
        <f t="shared" si="1515"/>
        <v>1.8E-3</v>
      </c>
      <c r="X500" s="122">
        <f t="shared" si="789"/>
        <v>2.7499999999999998E-3</v>
      </c>
      <c r="Y500" s="121">
        <f t="shared" si="790"/>
        <v>3.7000000000000002E-3</v>
      </c>
      <c r="Z500" s="122">
        <f t="shared" si="791"/>
        <v>5.0500000000000007E-3</v>
      </c>
      <c r="AA500" s="121">
        <f t="shared" si="792"/>
        <v>6.4000000000000003E-3</v>
      </c>
      <c r="AB500" s="122">
        <f t="shared" si="1488"/>
        <v>7.3333333333333332E-3</v>
      </c>
      <c r="AC500" s="122">
        <f t="shared" si="1488"/>
        <v>8.266666666666667E-3</v>
      </c>
      <c r="AD500" s="121">
        <f t="shared" si="793"/>
        <v>9.1999999999999998E-3</v>
      </c>
      <c r="AE500" s="122">
        <f t="shared" ref="AE500:AM500" si="1516">+($AN500-$AD500)/10+AD500</f>
        <v>9.7400000000000004E-3</v>
      </c>
      <c r="AF500" s="122">
        <f t="shared" si="1516"/>
        <v>1.0280000000000001E-2</v>
      </c>
      <c r="AG500" s="122">
        <f t="shared" si="1516"/>
        <v>1.0820000000000001E-2</v>
      </c>
      <c r="AH500" s="122">
        <f t="shared" si="1516"/>
        <v>1.1360000000000002E-2</v>
      </c>
      <c r="AI500" s="122">
        <f t="shared" si="1516"/>
        <v>1.1900000000000003E-2</v>
      </c>
      <c r="AJ500" s="122">
        <f t="shared" si="1516"/>
        <v>1.2440000000000003E-2</v>
      </c>
      <c r="AK500" s="122">
        <f t="shared" si="1516"/>
        <v>1.2980000000000004E-2</v>
      </c>
      <c r="AL500" s="122">
        <f t="shared" si="1516"/>
        <v>1.3520000000000004E-2</v>
      </c>
      <c r="AM500" s="122">
        <f t="shared" si="1516"/>
        <v>1.4060000000000005E-2</v>
      </c>
      <c r="AN500" s="121">
        <f t="shared" si="795"/>
        <v>1.46E-2</v>
      </c>
      <c r="AO500" s="122">
        <f t="shared" ref="AO500:AW500" si="1517">+($AX500-$AN500)/10+AN500</f>
        <v>1.4800000000000001E-2</v>
      </c>
      <c r="AP500" s="122">
        <f t="shared" si="1517"/>
        <v>1.5000000000000001E-2</v>
      </c>
      <c r="AQ500" s="122">
        <f t="shared" si="1517"/>
        <v>1.5200000000000002E-2</v>
      </c>
      <c r="AR500" s="122">
        <f t="shared" si="1517"/>
        <v>1.5400000000000002E-2</v>
      </c>
      <c r="AS500" s="122">
        <f t="shared" si="1517"/>
        <v>1.5600000000000003E-2</v>
      </c>
      <c r="AT500" s="122">
        <f t="shared" si="1517"/>
        <v>1.5800000000000002E-2</v>
      </c>
      <c r="AU500" s="122">
        <f t="shared" si="1517"/>
        <v>1.6E-2</v>
      </c>
      <c r="AV500" s="122">
        <f t="shared" si="1517"/>
        <v>1.6199999999999999E-2</v>
      </c>
      <c r="AW500" s="122">
        <f t="shared" si="1517"/>
        <v>1.6399999999999998E-2</v>
      </c>
      <c r="AX500" s="121">
        <f t="shared" si="797"/>
        <v>1.66E-2</v>
      </c>
    </row>
    <row r="501" spans="2:50" ht="15.75" customHeight="1" x14ac:dyDescent="0.2">
      <c r="B501" s="123">
        <v>44182</v>
      </c>
      <c r="C501" s="124">
        <v>0.08</v>
      </c>
      <c r="D501" s="124">
        <v>0.09</v>
      </c>
      <c r="E501" s="124">
        <v>0.08</v>
      </c>
      <c r="F501" s="124">
        <v>0.09</v>
      </c>
      <c r="G501" s="124">
        <v>0.09</v>
      </c>
      <c r="H501" s="124">
        <v>0.13</v>
      </c>
      <c r="I501" s="124">
        <v>0.19</v>
      </c>
      <c r="J501" s="124">
        <v>0.38</v>
      </c>
      <c r="K501" s="124">
        <v>0.66</v>
      </c>
      <c r="L501" s="124">
        <v>0.94</v>
      </c>
      <c r="M501" s="124">
        <v>1.47</v>
      </c>
      <c r="N501" s="125">
        <v>1.68</v>
      </c>
      <c r="O501" s="119"/>
      <c r="P501" s="120">
        <f t="shared" si="787"/>
        <v>44182</v>
      </c>
      <c r="Q501" s="126">
        <f t="shared" ref="Q501:W501" si="1518">SUMIF($B$9:$N$9,Q$9,$B501:$N501)/100</f>
        <v>8.0000000000000004E-4</v>
      </c>
      <c r="R501" s="126">
        <f t="shared" si="1518"/>
        <v>8.9999999999999998E-4</v>
      </c>
      <c r="S501" s="126">
        <f t="shared" si="1518"/>
        <v>8.0000000000000004E-4</v>
      </c>
      <c r="T501" s="126">
        <f t="shared" si="1518"/>
        <v>8.9999999999999998E-4</v>
      </c>
      <c r="U501" s="126">
        <f t="shared" si="1518"/>
        <v>8.9999999999999998E-4</v>
      </c>
      <c r="V501" s="126">
        <f t="shared" si="1518"/>
        <v>1.2999999999999999E-3</v>
      </c>
      <c r="W501" s="126">
        <f t="shared" si="1518"/>
        <v>1.9E-3</v>
      </c>
      <c r="X501" s="127">
        <f t="shared" si="789"/>
        <v>2.8500000000000001E-3</v>
      </c>
      <c r="Y501" s="126">
        <f t="shared" si="790"/>
        <v>3.8E-3</v>
      </c>
      <c r="Z501" s="127">
        <f t="shared" si="791"/>
        <v>5.1999999999999998E-3</v>
      </c>
      <c r="AA501" s="126">
        <f t="shared" si="792"/>
        <v>6.6E-3</v>
      </c>
      <c r="AB501" s="127">
        <f t="shared" si="1488"/>
        <v>7.5333333333333329E-3</v>
      </c>
      <c r="AC501" s="127">
        <f t="shared" si="1488"/>
        <v>8.4666666666666657E-3</v>
      </c>
      <c r="AD501" s="126">
        <f t="shared" si="793"/>
        <v>9.3999999999999986E-3</v>
      </c>
      <c r="AE501" s="127">
        <f t="shared" ref="AE501:AM501" si="1519">+($AN501-$AD501)/10+AD501</f>
        <v>9.9299999999999979E-3</v>
      </c>
      <c r="AF501" s="127">
        <f t="shared" si="1519"/>
        <v>1.0459999999999997E-2</v>
      </c>
      <c r="AG501" s="127">
        <f t="shared" si="1519"/>
        <v>1.0989999999999996E-2</v>
      </c>
      <c r="AH501" s="127">
        <f t="shared" si="1519"/>
        <v>1.1519999999999996E-2</v>
      </c>
      <c r="AI501" s="127">
        <f t="shared" si="1519"/>
        <v>1.2049999999999995E-2</v>
      </c>
      <c r="AJ501" s="127">
        <f t="shared" si="1519"/>
        <v>1.2579999999999994E-2</v>
      </c>
      <c r="AK501" s="127">
        <f t="shared" si="1519"/>
        <v>1.3109999999999993E-2</v>
      </c>
      <c r="AL501" s="127">
        <f t="shared" si="1519"/>
        <v>1.3639999999999992E-2</v>
      </c>
      <c r="AM501" s="127">
        <f t="shared" si="1519"/>
        <v>1.4169999999999992E-2</v>
      </c>
      <c r="AN501" s="126">
        <f t="shared" si="795"/>
        <v>1.47E-2</v>
      </c>
      <c r="AO501" s="127">
        <f t="shared" ref="AO501:AW501" si="1520">+($AX501-$AN501)/10+AN501</f>
        <v>1.491E-2</v>
      </c>
      <c r="AP501" s="127">
        <f t="shared" si="1520"/>
        <v>1.512E-2</v>
      </c>
      <c r="AQ501" s="127">
        <f t="shared" si="1520"/>
        <v>1.533E-2</v>
      </c>
      <c r="AR501" s="127">
        <f t="shared" si="1520"/>
        <v>1.554E-2</v>
      </c>
      <c r="AS501" s="127">
        <f t="shared" si="1520"/>
        <v>1.575E-2</v>
      </c>
      <c r="AT501" s="127">
        <f t="shared" si="1520"/>
        <v>1.5959999999999998E-2</v>
      </c>
      <c r="AU501" s="127">
        <f t="shared" si="1520"/>
        <v>1.6169999999999997E-2</v>
      </c>
      <c r="AV501" s="127">
        <f t="shared" si="1520"/>
        <v>1.6379999999999995E-2</v>
      </c>
      <c r="AW501" s="127">
        <f t="shared" si="1520"/>
        <v>1.6589999999999994E-2</v>
      </c>
      <c r="AX501" s="126">
        <f t="shared" si="797"/>
        <v>1.6799999999999999E-2</v>
      </c>
    </row>
    <row r="502" spans="2:50" ht="15.75" customHeight="1" x14ac:dyDescent="0.2">
      <c r="B502" s="123">
        <v>44183</v>
      </c>
      <c r="C502" s="128">
        <v>0.08</v>
      </c>
      <c r="D502" s="128">
        <v>0.08</v>
      </c>
      <c r="E502" s="128">
        <v>0.08</v>
      </c>
      <c r="F502" s="128">
        <v>0.09</v>
      </c>
      <c r="G502" s="128">
        <v>0.09</v>
      </c>
      <c r="H502" s="128">
        <v>0.13</v>
      </c>
      <c r="I502" s="128">
        <v>0.19</v>
      </c>
      <c r="J502" s="128">
        <v>0.39</v>
      </c>
      <c r="K502" s="128">
        <v>0.67</v>
      </c>
      <c r="L502" s="128">
        <v>0.95</v>
      </c>
      <c r="M502" s="128">
        <v>1.49</v>
      </c>
      <c r="N502" s="129">
        <v>1.7</v>
      </c>
      <c r="O502" s="119"/>
      <c r="P502" s="120">
        <f t="shared" si="787"/>
        <v>44183</v>
      </c>
      <c r="Q502" s="121">
        <f t="shared" ref="Q502:W502" si="1521">SUMIF($B$9:$N$9,Q$9,$B502:$N502)/100</f>
        <v>8.0000000000000004E-4</v>
      </c>
      <c r="R502" s="121">
        <f t="shared" si="1521"/>
        <v>8.0000000000000004E-4</v>
      </c>
      <c r="S502" s="121">
        <f t="shared" si="1521"/>
        <v>8.0000000000000004E-4</v>
      </c>
      <c r="T502" s="121">
        <f t="shared" si="1521"/>
        <v>8.9999999999999998E-4</v>
      </c>
      <c r="U502" s="121">
        <f t="shared" si="1521"/>
        <v>8.9999999999999998E-4</v>
      </c>
      <c r="V502" s="121">
        <f t="shared" si="1521"/>
        <v>1.2999999999999999E-3</v>
      </c>
      <c r="W502" s="121">
        <f t="shared" si="1521"/>
        <v>1.9E-3</v>
      </c>
      <c r="X502" s="122">
        <f t="shared" si="789"/>
        <v>2.8999999999999998E-3</v>
      </c>
      <c r="Y502" s="121">
        <f t="shared" si="790"/>
        <v>3.9000000000000003E-3</v>
      </c>
      <c r="Z502" s="122">
        <f t="shared" si="791"/>
        <v>5.3E-3</v>
      </c>
      <c r="AA502" s="121">
        <f t="shared" si="792"/>
        <v>6.7000000000000002E-3</v>
      </c>
      <c r="AB502" s="122">
        <f t="shared" si="1488"/>
        <v>7.6333333333333331E-3</v>
      </c>
      <c r="AC502" s="122">
        <f t="shared" si="1488"/>
        <v>8.5666666666666669E-3</v>
      </c>
      <c r="AD502" s="121">
        <f t="shared" si="793"/>
        <v>9.4999999999999998E-3</v>
      </c>
      <c r="AE502" s="122">
        <f t="shared" ref="AE502:AM502" si="1522">+($AN502-$AD502)/10+AD502</f>
        <v>1.004E-2</v>
      </c>
      <c r="AF502" s="122">
        <f t="shared" si="1522"/>
        <v>1.0580000000000001E-2</v>
      </c>
      <c r="AG502" s="122">
        <f t="shared" si="1522"/>
        <v>1.1120000000000001E-2</v>
      </c>
      <c r="AH502" s="122">
        <f t="shared" si="1522"/>
        <v>1.1660000000000002E-2</v>
      </c>
      <c r="AI502" s="122">
        <f t="shared" si="1522"/>
        <v>1.2200000000000003E-2</v>
      </c>
      <c r="AJ502" s="122">
        <f t="shared" si="1522"/>
        <v>1.2740000000000003E-2</v>
      </c>
      <c r="AK502" s="122">
        <f t="shared" si="1522"/>
        <v>1.3280000000000004E-2</v>
      </c>
      <c r="AL502" s="122">
        <f t="shared" si="1522"/>
        <v>1.3820000000000004E-2</v>
      </c>
      <c r="AM502" s="122">
        <f t="shared" si="1522"/>
        <v>1.4360000000000005E-2</v>
      </c>
      <c r="AN502" s="121">
        <f t="shared" si="795"/>
        <v>1.49E-2</v>
      </c>
      <c r="AO502" s="122">
        <f t="shared" ref="AO502:AW502" si="1523">+($AX502-$AN502)/10+AN502</f>
        <v>1.511E-2</v>
      </c>
      <c r="AP502" s="122">
        <f t="shared" si="1523"/>
        <v>1.532E-2</v>
      </c>
      <c r="AQ502" s="122">
        <f t="shared" si="1523"/>
        <v>1.553E-2</v>
      </c>
      <c r="AR502" s="122">
        <f t="shared" si="1523"/>
        <v>1.5740000000000001E-2</v>
      </c>
      <c r="AS502" s="122">
        <f t="shared" si="1523"/>
        <v>1.5949999999999999E-2</v>
      </c>
      <c r="AT502" s="122">
        <f t="shared" si="1523"/>
        <v>1.6160000000000001E-2</v>
      </c>
      <c r="AU502" s="122">
        <f t="shared" si="1523"/>
        <v>1.6370000000000003E-2</v>
      </c>
      <c r="AV502" s="122">
        <f t="shared" si="1523"/>
        <v>1.6580000000000004E-2</v>
      </c>
      <c r="AW502" s="122">
        <f t="shared" si="1523"/>
        <v>1.6790000000000006E-2</v>
      </c>
      <c r="AX502" s="121">
        <f t="shared" si="797"/>
        <v>1.7000000000000001E-2</v>
      </c>
    </row>
    <row r="503" spans="2:50" ht="15.75" customHeight="1" x14ac:dyDescent="0.2">
      <c r="B503" s="123">
        <v>44186</v>
      </c>
      <c r="C503" s="124">
        <v>0.08</v>
      </c>
      <c r="D503" s="124">
        <v>0.09</v>
      </c>
      <c r="E503" s="124">
        <v>0.09</v>
      </c>
      <c r="F503" s="124">
        <v>0.09</v>
      </c>
      <c r="G503" s="124">
        <v>0.09</v>
      </c>
      <c r="H503" s="124">
        <v>0.13</v>
      </c>
      <c r="I503" s="124">
        <v>0.18</v>
      </c>
      <c r="J503" s="124">
        <v>0.39</v>
      </c>
      <c r="K503" s="124">
        <v>0.66</v>
      </c>
      <c r="L503" s="124">
        <v>0.95</v>
      </c>
      <c r="M503" s="124">
        <v>1.48</v>
      </c>
      <c r="N503" s="125">
        <v>1.68</v>
      </c>
      <c r="O503" s="119"/>
      <c r="P503" s="120">
        <f t="shared" si="787"/>
        <v>44186</v>
      </c>
      <c r="Q503" s="126">
        <f t="shared" ref="Q503:W503" si="1524">SUMIF($B$9:$N$9,Q$9,$B503:$N503)/100</f>
        <v>8.0000000000000004E-4</v>
      </c>
      <c r="R503" s="126">
        <f t="shared" si="1524"/>
        <v>8.9999999999999998E-4</v>
      </c>
      <c r="S503" s="126">
        <f t="shared" si="1524"/>
        <v>8.9999999999999998E-4</v>
      </c>
      <c r="T503" s="126">
        <f t="shared" si="1524"/>
        <v>8.9999999999999998E-4</v>
      </c>
      <c r="U503" s="126">
        <f t="shared" si="1524"/>
        <v>8.9999999999999998E-4</v>
      </c>
      <c r="V503" s="126">
        <f t="shared" si="1524"/>
        <v>1.2999999999999999E-3</v>
      </c>
      <c r="W503" s="126">
        <f t="shared" si="1524"/>
        <v>1.8E-3</v>
      </c>
      <c r="X503" s="127">
        <f t="shared" si="789"/>
        <v>2.8500000000000001E-3</v>
      </c>
      <c r="Y503" s="126">
        <f t="shared" si="790"/>
        <v>3.9000000000000003E-3</v>
      </c>
      <c r="Z503" s="127">
        <f t="shared" si="791"/>
        <v>5.2500000000000003E-3</v>
      </c>
      <c r="AA503" s="126">
        <f t="shared" si="792"/>
        <v>6.6E-3</v>
      </c>
      <c r="AB503" s="127">
        <f t="shared" si="1488"/>
        <v>7.5666666666666669E-3</v>
      </c>
      <c r="AC503" s="127">
        <f t="shared" si="1488"/>
        <v>8.5333333333333337E-3</v>
      </c>
      <c r="AD503" s="126">
        <f t="shared" si="793"/>
        <v>9.4999999999999998E-3</v>
      </c>
      <c r="AE503" s="127">
        <f t="shared" ref="AE503:AM503" si="1525">+($AN503-$AD503)/10+AD503</f>
        <v>1.0030000000000001E-2</v>
      </c>
      <c r="AF503" s="127">
        <f t="shared" si="1525"/>
        <v>1.056E-2</v>
      </c>
      <c r="AG503" s="127">
        <f t="shared" si="1525"/>
        <v>1.1089999999999999E-2</v>
      </c>
      <c r="AH503" s="127">
        <f t="shared" si="1525"/>
        <v>1.1619999999999998E-2</v>
      </c>
      <c r="AI503" s="127">
        <f t="shared" si="1525"/>
        <v>1.2149999999999998E-2</v>
      </c>
      <c r="AJ503" s="127">
        <f t="shared" si="1525"/>
        <v>1.2679999999999997E-2</v>
      </c>
      <c r="AK503" s="127">
        <f t="shared" si="1525"/>
        <v>1.3209999999999996E-2</v>
      </c>
      <c r="AL503" s="127">
        <f t="shared" si="1525"/>
        <v>1.3739999999999995E-2</v>
      </c>
      <c r="AM503" s="127">
        <f t="shared" si="1525"/>
        <v>1.4269999999999994E-2</v>
      </c>
      <c r="AN503" s="126">
        <f t="shared" si="795"/>
        <v>1.4800000000000001E-2</v>
      </c>
      <c r="AO503" s="127">
        <f t="shared" ref="AO503:AW503" si="1526">+($AX503-$AN503)/10+AN503</f>
        <v>1.5000000000000001E-2</v>
      </c>
      <c r="AP503" s="127">
        <f t="shared" si="1526"/>
        <v>1.5200000000000002E-2</v>
      </c>
      <c r="AQ503" s="127">
        <f t="shared" si="1526"/>
        <v>1.5400000000000002E-2</v>
      </c>
      <c r="AR503" s="127">
        <f t="shared" si="1526"/>
        <v>1.5600000000000003E-2</v>
      </c>
      <c r="AS503" s="127">
        <f t="shared" si="1526"/>
        <v>1.5800000000000002E-2</v>
      </c>
      <c r="AT503" s="127">
        <f t="shared" si="1526"/>
        <v>1.6E-2</v>
      </c>
      <c r="AU503" s="127">
        <f t="shared" si="1526"/>
        <v>1.6199999999999999E-2</v>
      </c>
      <c r="AV503" s="127">
        <f t="shared" si="1526"/>
        <v>1.6399999999999998E-2</v>
      </c>
      <c r="AW503" s="127">
        <f t="shared" si="1526"/>
        <v>1.6599999999999997E-2</v>
      </c>
      <c r="AX503" s="126">
        <f t="shared" si="797"/>
        <v>1.6799999999999999E-2</v>
      </c>
    </row>
    <row r="504" spans="2:50" ht="15.75" customHeight="1" x14ac:dyDescent="0.2">
      <c r="B504" s="123">
        <v>44187</v>
      </c>
      <c r="C504" s="128">
        <v>7.0000000000000007E-2</v>
      </c>
      <c r="D504" s="128">
        <v>0.09</v>
      </c>
      <c r="E504" s="128">
        <v>0.09</v>
      </c>
      <c r="F504" s="128">
        <v>0.09</v>
      </c>
      <c r="G504" s="128">
        <v>0.09</v>
      </c>
      <c r="H504" s="128">
        <v>0.13</v>
      </c>
      <c r="I504" s="128">
        <v>0.17</v>
      </c>
      <c r="J504" s="128">
        <v>0.37</v>
      </c>
      <c r="K504" s="128">
        <v>0.64</v>
      </c>
      <c r="L504" s="128">
        <v>0.93</v>
      </c>
      <c r="M504" s="128">
        <v>1.45</v>
      </c>
      <c r="N504" s="129">
        <v>1.65</v>
      </c>
      <c r="O504" s="119"/>
      <c r="P504" s="120">
        <f t="shared" si="787"/>
        <v>44187</v>
      </c>
      <c r="Q504" s="121">
        <f t="shared" ref="Q504:W504" si="1527">SUMIF($B$9:$N$9,Q$9,$B504:$N504)/100</f>
        <v>7.000000000000001E-4</v>
      </c>
      <c r="R504" s="121">
        <f t="shared" si="1527"/>
        <v>8.9999999999999998E-4</v>
      </c>
      <c r="S504" s="121">
        <f t="shared" si="1527"/>
        <v>8.9999999999999998E-4</v>
      </c>
      <c r="T504" s="121">
        <f t="shared" si="1527"/>
        <v>8.9999999999999998E-4</v>
      </c>
      <c r="U504" s="121">
        <f t="shared" si="1527"/>
        <v>8.9999999999999998E-4</v>
      </c>
      <c r="V504" s="121">
        <f t="shared" si="1527"/>
        <v>1.2999999999999999E-3</v>
      </c>
      <c r="W504" s="121">
        <f t="shared" si="1527"/>
        <v>1.7000000000000001E-3</v>
      </c>
      <c r="X504" s="122">
        <f t="shared" si="789"/>
        <v>2.7000000000000001E-3</v>
      </c>
      <c r="Y504" s="121">
        <f t="shared" si="790"/>
        <v>3.7000000000000002E-3</v>
      </c>
      <c r="Z504" s="122">
        <f t="shared" si="791"/>
        <v>5.0500000000000007E-3</v>
      </c>
      <c r="AA504" s="121">
        <f t="shared" si="792"/>
        <v>6.4000000000000003E-3</v>
      </c>
      <c r="AB504" s="122">
        <f t="shared" si="1488"/>
        <v>7.3666666666666672E-3</v>
      </c>
      <c r="AC504" s="122">
        <f t="shared" si="1488"/>
        <v>8.333333333333335E-3</v>
      </c>
      <c r="AD504" s="121">
        <f t="shared" si="793"/>
        <v>9.300000000000001E-3</v>
      </c>
      <c r="AE504" s="122">
        <f t="shared" ref="AE504:AM504" si="1528">+($AN504-$AD504)/10+AD504</f>
        <v>9.8200000000000006E-3</v>
      </c>
      <c r="AF504" s="122">
        <f t="shared" si="1528"/>
        <v>1.034E-2</v>
      </c>
      <c r="AG504" s="122">
        <f t="shared" si="1528"/>
        <v>1.086E-2</v>
      </c>
      <c r="AH504" s="122">
        <f t="shared" si="1528"/>
        <v>1.1379999999999999E-2</v>
      </c>
      <c r="AI504" s="122">
        <f t="shared" si="1528"/>
        <v>1.1899999999999999E-2</v>
      </c>
      <c r="AJ504" s="122">
        <f t="shared" si="1528"/>
        <v>1.2419999999999999E-2</v>
      </c>
      <c r="AK504" s="122">
        <f t="shared" si="1528"/>
        <v>1.2939999999999998E-2</v>
      </c>
      <c r="AL504" s="122">
        <f t="shared" si="1528"/>
        <v>1.3459999999999998E-2</v>
      </c>
      <c r="AM504" s="122">
        <f t="shared" si="1528"/>
        <v>1.3979999999999998E-2</v>
      </c>
      <c r="AN504" s="121">
        <f t="shared" si="795"/>
        <v>1.4499999999999999E-2</v>
      </c>
      <c r="AO504" s="122">
        <f t="shared" ref="AO504:AW504" si="1529">+($AX504-$AN504)/10+AN504</f>
        <v>1.47E-2</v>
      </c>
      <c r="AP504" s="122">
        <f t="shared" si="1529"/>
        <v>1.49E-2</v>
      </c>
      <c r="AQ504" s="122">
        <f t="shared" si="1529"/>
        <v>1.5100000000000001E-2</v>
      </c>
      <c r="AR504" s="122">
        <f t="shared" si="1529"/>
        <v>1.5300000000000001E-2</v>
      </c>
      <c r="AS504" s="122">
        <f t="shared" si="1529"/>
        <v>1.5500000000000002E-2</v>
      </c>
      <c r="AT504" s="122">
        <f t="shared" si="1529"/>
        <v>1.5700000000000002E-2</v>
      </c>
      <c r="AU504" s="122">
        <f t="shared" si="1529"/>
        <v>1.5900000000000001E-2</v>
      </c>
      <c r="AV504" s="122">
        <f t="shared" si="1529"/>
        <v>1.61E-2</v>
      </c>
      <c r="AW504" s="122">
        <f t="shared" si="1529"/>
        <v>1.6299999999999999E-2</v>
      </c>
      <c r="AX504" s="121">
        <f t="shared" si="797"/>
        <v>1.6500000000000001E-2</v>
      </c>
    </row>
    <row r="505" spans="2:50" ht="15.75" customHeight="1" x14ac:dyDescent="0.2">
      <c r="B505" s="123">
        <v>44188</v>
      </c>
      <c r="C505" s="124">
        <v>7.0000000000000007E-2</v>
      </c>
      <c r="D505" s="124">
        <v>0.08</v>
      </c>
      <c r="E505" s="124">
        <v>0.09</v>
      </c>
      <c r="F505" s="124">
        <v>0.09</v>
      </c>
      <c r="G505" s="124">
        <v>0.09</v>
      </c>
      <c r="H505" s="124">
        <v>0.13</v>
      </c>
      <c r="I505" s="124">
        <v>0.18</v>
      </c>
      <c r="J505" s="124">
        <v>0.38</v>
      </c>
      <c r="K505" s="124">
        <v>0.67</v>
      </c>
      <c r="L505" s="124">
        <v>0.96</v>
      </c>
      <c r="M505" s="124">
        <v>1.49</v>
      </c>
      <c r="N505" s="125">
        <v>1.7</v>
      </c>
      <c r="O505" s="119"/>
      <c r="P505" s="120">
        <f t="shared" si="787"/>
        <v>44188</v>
      </c>
      <c r="Q505" s="126">
        <f t="shared" ref="Q505:W505" si="1530">SUMIF($B$9:$N$9,Q$9,$B505:$N505)/100</f>
        <v>7.000000000000001E-4</v>
      </c>
      <c r="R505" s="126">
        <f t="shared" si="1530"/>
        <v>8.0000000000000004E-4</v>
      </c>
      <c r="S505" s="126">
        <f t="shared" si="1530"/>
        <v>8.9999999999999998E-4</v>
      </c>
      <c r="T505" s="126">
        <f t="shared" si="1530"/>
        <v>8.9999999999999998E-4</v>
      </c>
      <c r="U505" s="126">
        <f t="shared" si="1530"/>
        <v>8.9999999999999998E-4</v>
      </c>
      <c r="V505" s="126">
        <f t="shared" si="1530"/>
        <v>1.2999999999999999E-3</v>
      </c>
      <c r="W505" s="126">
        <f t="shared" si="1530"/>
        <v>1.8E-3</v>
      </c>
      <c r="X505" s="127">
        <f t="shared" si="789"/>
        <v>2.8E-3</v>
      </c>
      <c r="Y505" s="126">
        <f t="shared" si="790"/>
        <v>3.8E-3</v>
      </c>
      <c r="Z505" s="127">
        <f t="shared" si="791"/>
        <v>5.2500000000000003E-3</v>
      </c>
      <c r="AA505" s="126">
        <f t="shared" si="792"/>
        <v>6.7000000000000002E-3</v>
      </c>
      <c r="AB505" s="127">
        <f t="shared" si="1488"/>
        <v>7.6666666666666662E-3</v>
      </c>
      <c r="AC505" s="127">
        <f t="shared" si="1488"/>
        <v>8.6333333333333331E-3</v>
      </c>
      <c r="AD505" s="126">
        <f t="shared" si="793"/>
        <v>9.5999999999999992E-3</v>
      </c>
      <c r="AE505" s="127">
        <f t="shared" ref="AE505:AM505" si="1531">+($AN505-$AD505)/10+AD505</f>
        <v>1.013E-2</v>
      </c>
      <c r="AF505" s="127">
        <f t="shared" si="1531"/>
        <v>1.0659999999999999E-2</v>
      </c>
      <c r="AG505" s="127">
        <f t="shared" si="1531"/>
        <v>1.1189999999999999E-2</v>
      </c>
      <c r="AH505" s="127">
        <f t="shared" si="1531"/>
        <v>1.1719999999999998E-2</v>
      </c>
      <c r="AI505" s="127">
        <f t="shared" si="1531"/>
        <v>1.2249999999999997E-2</v>
      </c>
      <c r="AJ505" s="127">
        <f t="shared" si="1531"/>
        <v>1.2779999999999996E-2</v>
      </c>
      <c r="AK505" s="127">
        <f t="shared" si="1531"/>
        <v>1.3309999999999995E-2</v>
      </c>
      <c r="AL505" s="127">
        <f t="shared" si="1531"/>
        <v>1.3839999999999995E-2</v>
      </c>
      <c r="AM505" s="127">
        <f t="shared" si="1531"/>
        <v>1.4369999999999994E-2</v>
      </c>
      <c r="AN505" s="126">
        <f t="shared" si="795"/>
        <v>1.49E-2</v>
      </c>
      <c r="AO505" s="127">
        <f t="shared" ref="AO505:AW505" si="1532">+($AX505-$AN505)/10+AN505</f>
        <v>1.511E-2</v>
      </c>
      <c r="AP505" s="127">
        <f t="shared" si="1532"/>
        <v>1.532E-2</v>
      </c>
      <c r="AQ505" s="127">
        <f t="shared" si="1532"/>
        <v>1.553E-2</v>
      </c>
      <c r="AR505" s="127">
        <f t="shared" si="1532"/>
        <v>1.5740000000000001E-2</v>
      </c>
      <c r="AS505" s="127">
        <f t="shared" si="1532"/>
        <v>1.5949999999999999E-2</v>
      </c>
      <c r="AT505" s="127">
        <f t="shared" si="1532"/>
        <v>1.6160000000000001E-2</v>
      </c>
      <c r="AU505" s="127">
        <f t="shared" si="1532"/>
        <v>1.6370000000000003E-2</v>
      </c>
      <c r="AV505" s="127">
        <f t="shared" si="1532"/>
        <v>1.6580000000000004E-2</v>
      </c>
      <c r="AW505" s="127">
        <f t="shared" si="1532"/>
        <v>1.6790000000000006E-2</v>
      </c>
      <c r="AX505" s="126">
        <f t="shared" si="797"/>
        <v>1.7000000000000001E-2</v>
      </c>
    </row>
    <row r="506" spans="2:50" ht="15.75" customHeight="1" x14ac:dyDescent="0.2">
      <c r="B506" s="123">
        <v>44189</v>
      </c>
      <c r="C506" s="128">
        <v>0.09</v>
      </c>
      <c r="D506" s="128">
        <v>0.09</v>
      </c>
      <c r="E506" s="128">
        <v>0.09</v>
      </c>
      <c r="F506" s="128">
        <v>0.09</v>
      </c>
      <c r="G506" s="128">
        <v>0.1</v>
      </c>
      <c r="H506" s="128">
        <v>0.13</v>
      </c>
      <c r="I506" s="128">
        <v>0.17</v>
      </c>
      <c r="J506" s="128">
        <v>0.37</v>
      </c>
      <c r="K506" s="128">
        <v>0.66</v>
      </c>
      <c r="L506" s="128">
        <v>0.94</v>
      </c>
      <c r="M506" s="128">
        <v>1.46</v>
      </c>
      <c r="N506" s="129">
        <v>1.66</v>
      </c>
      <c r="O506" s="119"/>
      <c r="P506" s="120">
        <f t="shared" si="787"/>
        <v>44189</v>
      </c>
      <c r="Q506" s="121">
        <f t="shared" ref="Q506:W506" si="1533">SUMIF($B$9:$N$9,Q$9,$B506:$N506)/100</f>
        <v>8.9999999999999998E-4</v>
      </c>
      <c r="R506" s="121">
        <f t="shared" si="1533"/>
        <v>8.9999999999999998E-4</v>
      </c>
      <c r="S506" s="121">
        <f t="shared" si="1533"/>
        <v>8.9999999999999998E-4</v>
      </c>
      <c r="T506" s="121">
        <f t="shared" si="1533"/>
        <v>8.9999999999999998E-4</v>
      </c>
      <c r="U506" s="121">
        <f t="shared" si="1533"/>
        <v>1E-3</v>
      </c>
      <c r="V506" s="121">
        <f t="shared" si="1533"/>
        <v>1.2999999999999999E-3</v>
      </c>
      <c r="W506" s="121">
        <f t="shared" si="1533"/>
        <v>1.7000000000000001E-3</v>
      </c>
      <c r="X506" s="122">
        <f t="shared" si="789"/>
        <v>2.7000000000000001E-3</v>
      </c>
      <c r="Y506" s="121">
        <f t="shared" si="790"/>
        <v>3.7000000000000002E-3</v>
      </c>
      <c r="Z506" s="122">
        <f t="shared" si="791"/>
        <v>5.1500000000000001E-3</v>
      </c>
      <c r="AA506" s="121">
        <f t="shared" si="792"/>
        <v>6.6E-3</v>
      </c>
      <c r="AB506" s="122">
        <f t="shared" si="1488"/>
        <v>7.5333333333333329E-3</v>
      </c>
      <c r="AC506" s="122">
        <f t="shared" si="1488"/>
        <v>8.4666666666666657E-3</v>
      </c>
      <c r="AD506" s="121">
        <f t="shared" si="793"/>
        <v>9.3999999999999986E-3</v>
      </c>
      <c r="AE506" s="122">
        <f t="shared" ref="AE506:AM506" si="1534">+($AN506-$AD506)/10+AD506</f>
        <v>9.9199999999999983E-3</v>
      </c>
      <c r="AF506" s="122">
        <f t="shared" si="1534"/>
        <v>1.0439999999999998E-2</v>
      </c>
      <c r="AG506" s="122">
        <f t="shared" si="1534"/>
        <v>1.0959999999999998E-2</v>
      </c>
      <c r="AH506" s="122">
        <f t="shared" si="1534"/>
        <v>1.1479999999999997E-2</v>
      </c>
      <c r="AI506" s="122">
        <f t="shared" si="1534"/>
        <v>1.1999999999999997E-2</v>
      </c>
      <c r="AJ506" s="122">
        <f t="shared" si="1534"/>
        <v>1.2519999999999996E-2</v>
      </c>
      <c r="AK506" s="122">
        <f t="shared" si="1534"/>
        <v>1.3039999999999996E-2</v>
      </c>
      <c r="AL506" s="122">
        <f t="shared" si="1534"/>
        <v>1.3559999999999996E-2</v>
      </c>
      <c r="AM506" s="122">
        <f t="shared" si="1534"/>
        <v>1.4079999999999995E-2</v>
      </c>
      <c r="AN506" s="121">
        <f t="shared" si="795"/>
        <v>1.46E-2</v>
      </c>
      <c r="AO506" s="122">
        <f t="shared" ref="AO506:AW506" si="1535">+($AX506-$AN506)/10+AN506</f>
        <v>1.4800000000000001E-2</v>
      </c>
      <c r="AP506" s="122">
        <f t="shared" si="1535"/>
        <v>1.5000000000000001E-2</v>
      </c>
      <c r="AQ506" s="122">
        <f t="shared" si="1535"/>
        <v>1.5200000000000002E-2</v>
      </c>
      <c r="AR506" s="122">
        <f t="shared" si="1535"/>
        <v>1.5400000000000002E-2</v>
      </c>
      <c r="AS506" s="122">
        <f t="shared" si="1535"/>
        <v>1.5600000000000003E-2</v>
      </c>
      <c r="AT506" s="122">
        <f t="shared" si="1535"/>
        <v>1.5800000000000002E-2</v>
      </c>
      <c r="AU506" s="122">
        <f t="shared" si="1535"/>
        <v>1.6E-2</v>
      </c>
      <c r="AV506" s="122">
        <f t="shared" si="1535"/>
        <v>1.6199999999999999E-2</v>
      </c>
      <c r="AW506" s="122">
        <f t="shared" si="1535"/>
        <v>1.6399999999999998E-2</v>
      </c>
      <c r="AX506" s="121">
        <f t="shared" si="797"/>
        <v>1.66E-2</v>
      </c>
    </row>
    <row r="507" spans="2:50" ht="15.75" customHeight="1" x14ac:dyDescent="0.2">
      <c r="B507" s="123">
        <v>44193</v>
      </c>
      <c r="C507" s="124">
        <v>0.09</v>
      </c>
      <c r="D507" s="124">
        <v>0.1</v>
      </c>
      <c r="E507" s="124">
        <v>0.11</v>
      </c>
      <c r="F507" s="124">
        <v>0.11</v>
      </c>
      <c r="G507" s="124">
        <v>0.11</v>
      </c>
      <c r="H507" s="124">
        <v>0.13</v>
      </c>
      <c r="I507" s="124">
        <v>0.17</v>
      </c>
      <c r="J507" s="124">
        <v>0.38</v>
      </c>
      <c r="K507" s="124">
        <v>0.65</v>
      </c>
      <c r="L507" s="124">
        <v>0.94</v>
      </c>
      <c r="M507" s="124">
        <v>1.46</v>
      </c>
      <c r="N507" s="125">
        <v>1.67</v>
      </c>
      <c r="O507" s="119"/>
      <c r="P507" s="120">
        <f t="shared" si="787"/>
        <v>44193</v>
      </c>
      <c r="Q507" s="126">
        <f t="shared" ref="Q507:W507" si="1536">SUMIF($B$9:$N$9,Q$9,$B507:$N507)/100</f>
        <v>8.9999999999999998E-4</v>
      </c>
      <c r="R507" s="126">
        <f t="shared" si="1536"/>
        <v>1E-3</v>
      </c>
      <c r="S507" s="126">
        <f t="shared" si="1536"/>
        <v>1.1000000000000001E-3</v>
      </c>
      <c r="T507" s="126">
        <f t="shared" si="1536"/>
        <v>1.1000000000000001E-3</v>
      </c>
      <c r="U507" s="126">
        <f t="shared" si="1536"/>
        <v>1.1000000000000001E-3</v>
      </c>
      <c r="V507" s="126">
        <f t="shared" si="1536"/>
        <v>1.2999999999999999E-3</v>
      </c>
      <c r="W507" s="126">
        <f t="shared" si="1536"/>
        <v>1.7000000000000001E-3</v>
      </c>
      <c r="X507" s="127">
        <f t="shared" si="789"/>
        <v>2.7499999999999998E-3</v>
      </c>
      <c r="Y507" s="126">
        <f t="shared" si="790"/>
        <v>3.8E-3</v>
      </c>
      <c r="Z507" s="127">
        <f t="shared" si="791"/>
        <v>5.1500000000000001E-3</v>
      </c>
      <c r="AA507" s="126">
        <f t="shared" si="792"/>
        <v>6.5000000000000006E-3</v>
      </c>
      <c r="AB507" s="127">
        <f t="shared" si="1488"/>
        <v>7.4666666666666666E-3</v>
      </c>
      <c r="AC507" s="127">
        <f t="shared" si="1488"/>
        <v>8.4333333333333326E-3</v>
      </c>
      <c r="AD507" s="126">
        <f t="shared" si="793"/>
        <v>9.3999999999999986E-3</v>
      </c>
      <c r="AE507" s="127">
        <f t="shared" ref="AE507:AM507" si="1537">+($AN507-$AD507)/10+AD507</f>
        <v>9.9199999999999983E-3</v>
      </c>
      <c r="AF507" s="127">
        <f t="shared" si="1537"/>
        <v>1.0439999999999998E-2</v>
      </c>
      <c r="AG507" s="127">
        <f t="shared" si="1537"/>
        <v>1.0959999999999998E-2</v>
      </c>
      <c r="AH507" s="127">
        <f t="shared" si="1537"/>
        <v>1.1479999999999997E-2</v>
      </c>
      <c r="AI507" s="127">
        <f t="shared" si="1537"/>
        <v>1.1999999999999997E-2</v>
      </c>
      <c r="AJ507" s="127">
        <f t="shared" si="1537"/>
        <v>1.2519999999999996E-2</v>
      </c>
      <c r="AK507" s="127">
        <f t="shared" si="1537"/>
        <v>1.3039999999999996E-2</v>
      </c>
      <c r="AL507" s="127">
        <f t="shared" si="1537"/>
        <v>1.3559999999999996E-2</v>
      </c>
      <c r="AM507" s="127">
        <f t="shared" si="1537"/>
        <v>1.4079999999999995E-2</v>
      </c>
      <c r="AN507" s="126">
        <f t="shared" si="795"/>
        <v>1.46E-2</v>
      </c>
      <c r="AO507" s="127">
        <f t="shared" ref="AO507:AW507" si="1538">+($AX507-$AN507)/10+AN507</f>
        <v>1.481E-2</v>
      </c>
      <c r="AP507" s="127">
        <f t="shared" si="1538"/>
        <v>1.502E-2</v>
      </c>
      <c r="AQ507" s="127">
        <f t="shared" si="1538"/>
        <v>1.523E-2</v>
      </c>
      <c r="AR507" s="127">
        <f t="shared" si="1538"/>
        <v>1.5440000000000001E-2</v>
      </c>
      <c r="AS507" s="127">
        <f t="shared" si="1538"/>
        <v>1.5650000000000001E-2</v>
      </c>
      <c r="AT507" s="127">
        <f t="shared" si="1538"/>
        <v>1.5859999999999999E-2</v>
      </c>
      <c r="AU507" s="127">
        <f t="shared" si="1538"/>
        <v>1.6069999999999997E-2</v>
      </c>
      <c r="AV507" s="127">
        <f t="shared" si="1538"/>
        <v>1.6279999999999996E-2</v>
      </c>
      <c r="AW507" s="127">
        <f t="shared" si="1538"/>
        <v>1.6489999999999994E-2</v>
      </c>
      <c r="AX507" s="126">
        <f t="shared" si="797"/>
        <v>1.67E-2</v>
      </c>
    </row>
    <row r="508" spans="2:50" ht="15.75" customHeight="1" x14ac:dyDescent="0.2">
      <c r="B508" s="123">
        <v>44194</v>
      </c>
      <c r="C508" s="128">
        <v>0.08</v>
      </c>
      <c r="D508" s="128">
        <v>0.09</v>
      </c>
      <c r="E508" s="128">
        <v>0.1</v>
      </c>
      <c r="F508" s="128">
        <v>0.12</v>
      </c>
      <c r="G508" s="128">
        <v>0.11</v>
      </c>
      <c r="H508" s="128">
        <v>0.12</v>
      </c>
      <c r="I508" s="128">
        <v>0.17</v>
      </c>
      <c r="J508" s="128">
        <v>0.37</v>
      </c>
      <c r="K508" s="128">
        <v>0.66</v>
      </c>
      <c r="L508" s="128">
        <v>0.94</v>
      </c>
      <c r="M508" s="128">
        <v>1.47</v>
      </c>
      <c r="N508" s="129">
        <v>1.67</v>
      </c>
      <c r="O508" s="119"/>
      <c r="P508" s="120">
        <f t="shared" si="787"/>
        <v>44194</v>
      </c>
      <c r="Q508" s="121">
        <f t="shared" ref="Q508:W508" si="1539">SUMIF($B$9:$N$9,Q$9,$B508:$N508)/100</f>
        <v>8.0000000000000004E-4</v>
      </c>
      <c r="R508" s="121">
        <f t="shared" si="1539"/>
        <v>8.9999999999999998E-4</v>
      </c>
      <c r="S508" s="121">
        <f t="shared" si="1539"/>
        <v>1E-3</v>
      </c>
      <c r="T508" s="121">
        <f t="shared" si="1539"/>
        <v>1.1999999999999999E-3</v>
      </c>
      <c r="U508" s="121">
        <f t="shared" si="1539"/>
        <v>1.1000000000000001E-3</v>
      </c>
      <c r="V508" s="121">
        <f t="shared" si="1539"/>
        <v>1.1999999999999999E-3</v>
      </c>
      <c r="W508" s="121">
        <f t="shared" si="1539"/>
        <v>1.7000000000000001E-3</v>
      </c>
      <c r="X508" s="122">
        <f t="shared" si="789"/>
        <v>2.7000000000000001E-3</v>
      </c>
      <c r="Y508" s="121">
        <f t="shared" si="790"/>
        <v>3.7000000000000002E-3</v>
      </c>
      <c r="Z508" s="122">
        <f t="shared" si="791"/>
        <v>5.1500000000000001E-3</v>
      </c>
      <c r="AA508" s="121">
        <f t="shared" si="792"/>
        <v>6.6E-3</v>
      </c>
      <c r="AB508" s="122">
        <f t="shared" si="1488"/>
        <v>7.5333333333333329E-3</v>
      </c>
      <c r="AC508" s="122">
        <f t="shared" si="1488"/>
        <v>8.4666666666666657E-3</v>
      </c>
      <c r="AD508" s="121">
        <f t="shared" si="793"/>
        <v>9.3999999999999986E-3</v>
      </c>
      <c r="AE508" s="122">
        <f t="shared" ref="AE508:AM508" si="1540">+($AN508-$AD508)/10+AD508</f>
        <v>9.9299999999999979E-3</v>
      </c>
      <c r="AF508" s="122">
        <f t="shared" si="1540"/>
        <v>1.0459999999999997E-2</v>
      </c>
      <c r="AG508" s="122">
        <f t="shared" si="1540"/>
        <v>1.0989999999999996E-2</v>
      </c>
      <c r="AH508" s="122">
        <f t="shared" si="1540"/>
        <v>1.1519999999999996E-2</v>
      </c>
      <c r="AI508" s="122">
        <f t="shared" si="1540"/>
        <v>1.2049999999999995E-2</v>
      </c>
      <c r="AJ508" s="122">
        <f t="shared" si="1540"/>
        <v>1.2579999999999994E-2</v>
      </c>
      <c r="AK508" s="122">
        <f t="shared" si="1540"/>
        <v>1.3109999999999993E-2</v>
      </c>
      <c r="AL508" s="122">
        <f t="shared" si="1540"/>
        <v>1.3639999999999992E-2</v>
      </c>
      <c r="AM508" s="122">
        <f t="shared" si="1540"/>
        <v>1.4169999999999992E-2</v>
      </c>
      <c r="AN508" s="121">
        <f t="shared" si="795"/>
        <v>1.47E-2</v>
      </c>
      <c r="AO508" s="122">
        <f t="shared" ref="AO508:AW508" si="1541">+($AX508-$AN508)/10+AN508</f>
        <v>1.49E-2</v>
      </c>
      <c r="AP508" s="122">
        <f t="shared" si="1541"/>
        <v>1.5100000000000001E-2</v>
      </c>
      <c r="AQ508" s="122">
        <f t="shared" si="1541"/>
        <v>1.5300000000000001E-2</v>
      </c>
      <c r="AR508" s="122">
        <f t="shared" si="1541"/>
        <v>1.5500000000000002E-2</v>
      </c>
      <c r="AS508" s="122">
        <f t="shared" si="1541"/>
        <v>1.5700000000000002E-2</v>
      </c>
      <c r="AT508" s="122">
        <f t="shared" si="1541"/>
        <v>1.5900000000000001E-2</v>
      </c>
      <c r="AU508" s="122">
        <f t="shared" si="1541"/>
        <v>1.61E-2</v>
      </c>
      <c r="AV508" s="122">
        <f t="shared" si="1541"/>
        <v>1.6299999999999999E-2</v>
      </c>
      <c r="AW508" s="122">
        <f t="shared" si="1541"/>
        <v>1.6499999999999997E-2</v>
      </c>
      <c r="AX508" s="121">
        <f t="shared" si="797"/>
        <v>1.67E-2</v>
      </c>
    </row>
    <row r="509" spans="2:50" ht="15.75" customHeight="1" x14ac:dyDescent="0.2">
      <c r="B509" s="123">
        <v>44195</v>
      </c>
      <c r="C509" s="124">
        <v>0.06</v>
      </c>
      <c r="D509" s="124">
        <v>0.06</v>
      </c>
      <c r="E509" s="124">
        <v>0.08</v>
      </c>
      <c r="F509" s="124">
        <v>0.09</v>
      </c>
      <c r="G509" s="124">
        <v>0.12</v>
      </c>
      <c r="H509" s="124">
        <v>0.12</v>
      </c>
      <c r="I509" s="124">
        <v>0.17</v>
      </c>
      <c r="J509" s="124">
        <v>0.37</v>
      </c>
      <c r="K509" s="124">
        <v>0.66</v>
      </c>
      <c r="L509" s="124">
        <v>0.93</v>
      </c>
      <c r="M509" s="124">
        <v>1.46</v>
      </c>
      <c r="N509" s="125">
        <v>1.66</v>
      </c>
      <c r="O509" s="119"/>
      <c r="P509" s="120">
        <f t="shared" si="787"/>
        <v>44195</v>
      </c>
      <c r="Q509" s="126">
        <f t="shared" ref="Q509:W509" si="1542">SUMIF($B$9:$N$9,Q$9,$B509:$N509)/100</f>
        <v>5.9999999999999995E-4</v>
      </c>
      <c r="R509" s="126">
        <f t="shared" si="1542"/>
        <v>5.9999999999999995E-4</v>
      </c>
      <c r="S509" s="126">
        <f t="shared" si="1542"/>
        <v>8.0000000000000004E-4</v>
      </c>
      <c r="T509" s="126">
        <f t="shared" si="1542"/>
        <v>8.9999999999999998E-4</v>
      </c>
      <c r="U509" s="126">
        <f t="shared" si="1542"/>
        <v>1.1999999999999999E-3</v>
      </c>
      <c r="V509" s="126">
        <f t="shared" si="1542"/>
        <v>1.1999999999999999E-3</v>
      </c>
      <c r="W509" s="126">
        <f t="shared" si="1542"/>
        <v>1.7000000000000001E-3</v>
      </c>
      <c r="X509" s="127">
        <f t="shared" si="789"/>
        <v>2.7000000000000001E-3</v>
      </c>
      <c r="Y509" s="126">
        <f t="shared" si="790"/>
        <v>3.7000000000000002E-3</v>
      </c>
      <c r="Z509" s="127">
        <f t="shared" si="791"/>
        <v>5.1500000000000001E-3</v>
      </c>
      <c r="AA509" s="126">
        <f t="shared" si="792"/>
        <v>6.6E-3</v>
      </c>
      <c r="AB509" s="127">
        <f t="shared" si="1488"/>
        <v>7.5000000000000006E-3</v>
      </c>
      <c r="AC509" s="127">
        <f t="shared" si="1488"/>
        <v>8.4000000000000012E-3</v>
      </c>
      <c r="AD509" s="126">
        <f t="shared" si="793"/>
        <v>9.300000000000001E-3</v>
      </c>
      <c r="AE509" s="127">
        <f t="shared" ref="AE509:AM509" si="1543">+($AN509-$AD509)/10+AD509</f>
        <v>9.8300000000000002E-3</v>
      </c>
      <c r="AF509" s="127">
        <f t="shared" si="1543"/>
        <v>1.0359999999999999E-2</v>
      </c>
      <c r="AG509" s="127">
        <f t="shared" si="1543"/>
        <v>1.0889999999999999E-2</v>
      </c>
      <c r="AH509" s="127">
        <f t="shared" si="1543"/>
        <v>1.1419999999999998E-2</v>
      </c>
      <c r="AI509" s="127">
        <f t="shared" si="1543"/>
        <v>1.1949999999999997E-2</v>
      </c>
      <c r="AJ509" s="127">
        <f t="shared" si="1543"/>
        <v>1.2479999999999996E-2</v>
      </c>
      <c r="AK509" s="127">
        <f t="shared" si="1543"/>
        <v>1.3009999999999996E-2</v>
      </c>
      <c r="AL509" s="127">
        <f t="shared" si="1543"/>
        <v>1.3539999999999995E-2</v>
      </c>
      <c r="AM509" s="127">
        <f t="shared" si="1543"/>
        <v>1.4069999999999994E-2</v>
      </c>
      <c r="AN509" s="126">
        <f t="shared" si="795"/>
        <v>1.46E-2</v>
      </c>
      <c r="AO509" s="127">
        <f t="shared" ref="AO509:AW509" si="1544">+($AX509-$AN509)/10+AN509</f>
        <v>1.4800000000000001E-2</v>
      </c>
      <c r="AP509" s="127">
        <f t="shared" si="1544"/>
        <v>1.5000000000000001E-2</v>
      </c>
      <c r="AQ509" s="127">
        <f t="shared" si="1544"/>
        <v>1.5200000000000002E-2</v>
      </c>
      <c r="AR509" s="127">
        <f t="shared" si="1544"/>
        <v>1.5400000000000002E-2</v>
      </c>
      <c r="AS509" s="127">
        <f t="shared" si="1544"/>
        <v>1.5600000000000003E-2</v>
      </c>
      <c r="AT509" s="127">
        <f t="shared" si="1544"/>
        <v>1.5800000000000002E-2</v>
      </c>
      <c r="AU509" s="127">
        <f t="shared" si="1544"/>
        <v>1.6E-2</v>
      </c>
      <c r="AV509" s="127">
        <f t="shared" si="1544"/>
        <v>1.6199999999999999E-2</v>
      </c>
      <c r="AW509" s="127">
        <f t="shared" si="1544"/>
        <v>1.6399999999999998E-2</v>
      </c>
      <c r="AX509" s="126">
        <f t="shared" si="797"/>
        <v>1.66E-2</v>
      </c>
    </row>
    <row r="510" spans="2:50" ht="15.75" customHeight="1" x14ac:dyDescent="0.2">
      <c r="B510" s="123">
        <v>44196</v>
      </c>
      <c r="C510" s="128">
        <v>0.08</v>
      </c>
      <c r="D510" s="128">
        <v>0.08</v>
      </c>
      <c r="E510" s="128">
        <v>0.09</v>
      </c>
      <c r="F510" s="128">
        <v>0.09</v>
      </c>
      <c r="G510" s="128">
        <v>0.1</v>
      </c>
      <c r="H510" s="128">
        <v>0.13</v>
      </c>
      <c r="I510" s="128">
        <v>0.17</v>
      </c>
      <c r="J510" s="128">
        <v>0.36</v>
      </c>
      <c r="K510" s="128">
        <v>0.65</v>
      </c>
      <c r="L510" s="128">
        <v>0.93</v>
      </c>
      <c r="M510" s="128">
        <v>1.45</v>
      </c>
      <c r="N510" s="129">
        <v>1.65</v>
      </c>
      <c r="O510" s="119"/>
      <c r="P510" s="120">
        <f t="shared" si="787"/>
        <v>44196</v>
      </c>
      <c r="Q510" s="121">
        <f t="shared" ref="Q510:W510" si="1545">SUMIF($B$9:$N$9,Q$9,$B510:$N510)/100</f>
        <v>8.0000000000000004E-4</v>
      </c>
      <c r="R510" s="121">
        <f t="shared" si="1545"/>
        <v>8.0000000000000004E-4</v>
      </c>
      <c r="S510" s="121">
        <f t="shared" si="1545"/>
        <v>8.9999999999999998E-4</v>
      </c>
      <c r="T510" s="121">
        <f t="shared" si="1545"/>
        <v>8.9999999999999998E-4</v>
      </c>
      <c r="U510" s="121">
        <f t="shared" si="1545"/>
        <v>1E-3</v>
      </c>
      <c r="V510" s="121">
        <f t="shared" si="1545"/>
        <v>1.2999999999999999E-3</v>
      </c>
      <c r="W510" s="121">
        <f t="shared" si="1545"/>
        <v>1.7000000000000001E-3</v>
      </c>
      <c r="X510" s="122">
        <f t="shared" si="789"/>
        <v>2.65E-3</v>
      </c>
      <c r="Y510" s="121">
        <f t="shared" si="790"/>
        <v>3.5999999999999999E-3</v>
      </c>
      <c r="Z510" s="122">
        <f t="shared" si="791"/>
        <v>5.0500000000000007E-3</v>
      </c>
      <c r="AA510" s="121">
        <f t="shared" si="792"/>
        <v>6.5000000000000006E-3</v>
      </c>
      <c r="AB510" s="122">
        <f t="shared" si="1488"/>
        <v>7.4333333333333343E-3</v>
      </c>
      <c r="AC510" s="122">
        <f t="shared" si="1488"/>
        <v>8.3666666666666681E-3</v>
      </c>
      <c r="AD510" s="121">
        <f t="shared" si="793"/>
        <v>9.300000000000001E-3</v>
      </c>
      <c r="AE510" s="122">
        <f t="shared" ref="AE510:AM510" si="1546">+($AN510-$AD510)/10+AD510</f>
        <v>9.8200000000000006E-3</v>
      </c>
      <c r="AF510" s="122">
        <f t="shared" si="1546"/>
        <v>1.034E-2</v>
      </c>
      <c r="AG510" s="122">
        <f t="shared" si="1546"/>
        <v>1.086E-2</v>
      </c>
      <c r="AH510" s="122">
        <f t="shared" si="1546"/>
        <v>1.1379999999999999E-2</v>
      </c>
      <c r="AI510" s="122">
        <f t="shared" si="1546"/>
        <v>1.1899999999999999E-2</v>
      </c>
      <c r="AJ510" s="122">
        <f t="shared" si="1546"/>
        <v>1.2419999999999999E-2</v>
      </c>
      <c r="AK510" s="122">
        <f t="shared" si="1546"/>
        <v>1.2939999999999998E-2</v>
      </c>
      <c r="AL510" s="122">
        <f t="shared" si="1546"/>
        <v>1.3459999999999998E-2</v>
      </c>
      <c r="AM510" s="122">
        <f t="shared" si="1546"/>
        <v>1.3979999999999998E-2</v>
      </c>
      <c r="AN510" s="121">
        <f t="shared" si="795"/>
        <v>1.4499999999999999E-2</v>
      </c>
      <c r="AO510" s="122">
        <f t="shared" ref="AO510:AW510" si="1547">+($AX510-$AN510)/10+AN510</f>
        <v>1.47E-2</v>
      </c>
      <c r="AP510" s="122">
        <f t="shared" si="1547"/>
        <v>1.49E-2</v>
      </c>
      <c r="AQ510" s="122">
        <f t="shared" si="1547"/>
        <v>1.5100000000000001E-2</v>
      </c>
      <c r="AR510" s="122">
        <f t="shared" si="1547"/>
        <v>1.5300000000000001E-2</v>
      </c>
      <c r="AS510" s="122">
        <f t="shared" si="1547"/>
        <v>1.5500000000000002E-2</v>
      </c>
      <c r="AT510" s="122">
        <f t="shared" si="1547"/>
        <v>1.5700000000000002E-2</v>
      </c>
      <c r="AU510" s="122">
        <f t="shared" si="1547"/>
        <v>1.5900000000000001E-2</v>
      </c>
      <c r="AV510" s="122">
        <f t="shared" si="1547"/>
        <v>1.61E-2</v>
      </c>
      <c r="AW510" s="122">
        <f t="shared" si="1547"/>
        <v>1.6299999999999999E-2</v>
      </c>
      <c r="AX510" s="121">
        <f t="shared" si="797"/>
        <v>1.6500000000000001E-2</v>
      </c>
    </row>
    <row r="511" spans="2:50" ht="15.75" customHeight="1" x14ac:dyDescent="0.2">
      <c r="B511" s="123">
        <v>44196</v>
      </c>
      <c r="C511" s="124">
        <v>0.08</v>
      </c>
      <c r="D511" s="124">
        <v>0.08</v>
      </c>
      <c r="E511" s="124">
        <v>0.09</v>
      </c>
      <c r="F511" s="124">
        <v>0.09</v>
      </c>
      <c r="G511" s="124">
        <v>0.1</v>
      </c>
      <c r="H511" s="124">
        <v>0.13</v>
      </c>
      <c r="I511" s="124">
        <v>0.17</v>
      </c>
      <c r="J511" s="124">
        <v>0.36</v>
      </c>
      <c r="K511" s="124">
        <v>0.65</v>
      </c>
      <c r="L511" s="124">
        <v>0.93</v>
      </c>
      <c r="M511" s="124">
        <v>1.45</v>
      </c>
      <c r="N511" s="125">
        <v>1.65</v>
      </c>
      <c r="O511" s="119"/>
      <c r="P511" s="120">
        <f t="shared" si="787"/>
        <v>44196</v>
      </c>
      <c r="Q511" s="126">
        <f t="shared" ref="Q511:W511" si="1548">SUMIF($B$9:$N$9,Q$9,$B511:$N511)/100</f>
        <v>8.0000000000000004E-4</v>
      </c>
      <c r="R511" s="126">
        <f t="shared" si="1548"/>
        <v>8.0000000000000004E-4</v>
      </c>
      <c r="S511" s="126">
        <f t="shared" si="1548"/>
        <v>8.9999999999999998E-4</v>
      </c>
      <c r="T511" s="126">
        <f t="shared" si="1548"/>
        <v>8.9999999999999998E-4</v>
      </c>
      <c r="U511" s="126">
        <f t="shared" si="1548"/>
        <v>1E-3</v>
      </c>
      <c r="V511" s="126">
        <f t="shared" si="1548"/>
        <v>1.2999999999999999E-3</v>
      </c>
      <c r="W511" s="126">
        <f t="shared" si="1548"/>
        <v>1.7000000000000001E-3</v>
      </c>
      <c r="X511" s="127">
        <f t="shared" si="789"/>
        <v>2.65E-3</v>
      </c>
      <c r="Y511" s="126">
        <f t="shared" si="790"/>
        <v>3.5999999999999999E-3</v>
      </c>
      <c r="Z511" s="127">
        <f t="shared" si="791"/>
        <v>5.0500000000000007E-3</v>
      </c>
      <c r="AA511" s="126">
        <f t="shared" si="792"/>
        <v>6.5000000000000006E-3</v>
      </c>
      <c r="AB511" s="127">
        <f t="shared" ref="AB511:AC530" si="1549">+($AD511-$AA511)/3+AA511</f>
        <v>7.4333333333333343E-3</v>
      </c>
      <c r="AC511" s="127">
        <f t="shared" si="1549"/>
        <v>8.3666666666666681E-3</v>
      </c>
      <c r="AD511" s="126">
        <f t="shared" si="793"/>
        <v>9.300000000000001E-3</v>
      </c>
      <c r="AE511" s="127">
        <f t="shared" ref="AE511:AM511" si="1550">+($AN511-$AD511)/10+AD511</f>
        <v>9.8200000000000006E-3</v>
      </c>
      <c r="AF511" s="127">
        <f t="shared" si="1550"/>
        <v>1.034E-2</v>
      </c>
      <c r="AG511" s="127">
        <f t="shared" si="1550"/>
        <v>1.086E-2</v>
      </c>
      <c r="AH511" s="127">
        <f t="shared" si="1550"/>
        <v>1.1379999999999999E-2</v>
      </c>
      <c r="AI511" s="127">
        <f t="shared" si="1550"/>
        <v>1.1899999999999999E-2</v>
      </c>
      <c r="AJ511" s="127">
        <f t="shared" si="1550"/>
        <v>1.2419999999999999E-2</v>
      </c>
      <c r="AK511" s="127">
        <f t="shared" si="1550"/>
        <v>1.2939999999999998E-2</v>
      </c>
      <c r="AL511" s="127">
        <f t="shared" si="1550"/>
        <v>1.3459999999999998E-2</v>
      </c>
      <c r="AM511" s="127">
        <f t="shared" si="1550"/>
        <v>1.3979999999999998E-2</v>
      </c>
      <c r="AN511" s="126">
        <f t="shared" si="795"/>
        <v>1.4499999999999999E-2</v>
      </c>
      <c r="AO511" s="127">
        <f t="shared" ref="AO511:AW511" si="1551">+($AX511-$AN511)/10+AN511</f>
        <v>1.47E-2</v>
      </c>
      <c r="AP511" s="127">
        <f t="shared" si="1551"/>
        <v>1.49E-2</v>
      </c>
      <c r="AQ511" s="127">
        <f t="shared" si="1551"/>
        <v>1.5100000000000001E-2</v>
      </c>
      <c r="AR511" s="127">
        <f t="shared" si="1551"/>
        <v>1.5300000000000001E-2</v>
      </c>
      <c r="AS511" s="127">
        <f t="shared" si="1551"/>
        <v>1.5500000000000002E-2</v>
      </c>
      <c r="AT511" s="127">
        <f t="shared" si="1551"/>
        <v>1.5700000000000002E-2</v>
      </c>
      <c r="AU511" s="127">
        <f t="shared" si="1551"/>
        <v>1.5900000000000001E-2</v>
      </c>
      <c r="AV511" s="127">
        <f t="shared" si="1551"/>
        <v>1.61E-2</v>
      </c>
      <c r="AW511" s="127">
        <f t="shared" si="1551"/>
        <v>1.6299999999999999E-2</v>
      </c>
      <c r="AX511" s="126">
        <f t="shared" si="797"/>
        <v>1.6500000000000001E-2</v>
      </c>
    </row>
    <row r="512" spans="2:50" ht="15.75" customHeight="1" x14ac:dyDescent="0.2">
      <c r="B512" s="123">
        <v>44200</v>
      </c>
      <c r="C512" s="128">
        <v>0.09</v>
      </c>
      <c r="D512" s="128">
        <v>0.09</v>
      </c>
      <c r="E512" s="128">
        <v>0.09</v>
      </c>
      <c r="F512" s="128">
        <v>0.09</v>
      </c>
      <c r="G512" s="128">
        <v>0.1</v>
      </c>
      <c r="H512" s="128">
        <v>0.11</v>
      </c>
      <c r="I512" s="128">
        <v>0.16</v>
      </c>
      <c r="J512" s="128">
        <v>0.36</v>
      </c>
      <c r="K512" s="128">
        <v>0.64</v>
      </c>
      <c r="L512" s="128">
        <v>0.93</v>
      </c>
      <c r="M512" s="128">
        <v>1.46</v>
      </c>
      <c r="N512" s="129">
        <v>1.66</v>
      </c>
      <c r="O512" s="119"/>
      <c r="P512" s="120">
        <f t="shared" si="787"/>
        <v>44200</v>
      </c>
      <c r="Q512" s="121">
        <f t="shared" ref="Q512:W512" si="1552">SUMIF($B$9:$N$9,Q$9,$B512:$N512)/100</f>
        <v>8.9999999999999998E-4</v>
      </c>
      <c r="R512" s="121">
        <f t="shared" si="1552"/>
        <v>8.9999999999999998E-4</v>
      </c>
      <c r="S512" s="121">
        <f t="shared" si="1552"/>
        <v>8.9999999999999998E-4</v>
      </c>
      <c r="T512" s="121">
        <f t="shared" si="1552"/>
        <v>8.9999999999999998E-4</v>
      </c>
      <c r="U512" s="121">
        <f t="shared" si="1552"/>
        <v>1E-3</v>
      </c>
      <c r="V512" s="121">
        <f t="shared" si="1552"/>
        <v>1.1000000000000001E-3</v>
      </c>
      <c r="W512" s="121">
        <f t="shared" si="1552"/>
        <v>1.6000000000000001E-3</v>
      </c>
      <c r="X512" s="122">
        <f t="shared" si="789"/>
        <v>2.5999999999999999E-3</v>
      </c>
      <c r="Y512" s="121">
        <f t="shared" si="790"/>
        <v>3.5999999999999999E-3</v>
      </c>
      <c r="Z512" s="122">
        <f t="shared" si="791"/>
        <v>5.0000000000000001E-3</v>
      </c>
      <c r="AA512" s="121">
        <f t="shared" si="792"/>
        <v>6.4000000000000003E-3</v>
      </c>
      <c r="AB512" s="122">
        <f t="shared" si="1549"/>
        <v>7.3666666666666672E-3</v>
      </c>
      <c r="AC512" s="122">
        <f t="shared" si="1549"/>
        <v>8.333333333333335E-3</v>
      </c>
      <c r="AD512" s="121">
        <f t="shared" si="793"/>
        <v>9.300000000000001E-3</v>
      </c>
      <c r="AE512" s="122">
        <f t="shared" ref="AE512:AM512" si="1553">+($AN512-$AD512)/10+AD512</f>
        <v>9.8300000000000002E-3</v>
      </c>
      <c r="AF512" s="122">
        <f t="shared" si="1553"/>
        <v>1.0359999999999999E-2</v>
      </c>
      <c r="AG512" s="122">
        <f t="shared" si="1553"/>
        <v>1.0889999999999999E-2</v>
      </c>
      <c r="AH512" s="122">
        <f t="shared" si="1553"/>
        <v>1.1419999999999998E-2</v>
      </c>
      <c r="AI512" s="122">
        <f t="shared" si="1553"/>
        <v>1.1949999999999997E-2</v>
      </c>
      <c r="AJ512" s="122">
        <f t="shared" si="1553"/>
        <v>1.2479999999999996E-2</v>
      </c>
      <c r="AK512" s="122">
        <f t="shared" si="1553"/>
        <v>1.3009999999999996E-2</v>
      </c>
      <c r="AL512" s="122">
        <f t="shared" si="1553"/>
        <v>1.3539999999999995E-2</v>
      </c>
      <c r="AM512" s="122">
        <f t="shared" si="1553"/>
        <v>1.4069999999999994E-2</v>
      </c>
      <c r="AN512" s="121">
        <f t="shared" si="795"/>
        <v>1.46E-2</v>
      </c>
      <c r="AO512" s="122">
        <f t="shared" ref="AO512:AW512" si="1554">+($AX512-$AN512)/10+AN512</f>
        <v>1.4800000000000001E-2</v>
      </c>
      <c r="AP512" s="122">
        <f t="shared" si="1554"/>
        <v>1.5000000000000001E-2</v>
      </c>
      <c r="AQ512" s="122">
        <f t="shared" si="1554"/>
        <v>1.5200000000000002E-2</v>
      </c>
      <c r="AR512" s="122">
        <f t="shared" si="1554"/>
        <v>1.5400000000000002E-2</v>
      </c>
      <c r="AS512" s="122">
        <f t="shared" si="1554"/>
        <v>1.5600000000000003E-2</v>
      </c>
      <c r="AT512" s="122">
        <f t="shared" si="1554"/>
        <v>1.5800000000000002E-2</v>
      </c>
      <c r="AU512" s="122">
        <f t="shared" si="1554"/>
        <v>1.6E-2</v>
      </c>
      <c r="AV512" s="122">
        <f t="shared" si="1554"/>
        <v>1.6199999999999999E-2</v>
      </c>
      <c r="AW512" s="122">
        <f t="shared" si="1554"/>
        <v>1.6399999999999998E-2</v>
      </c>
      <c r="AX512" s="121">
        <f t="shared" si="797"/>
        <v>1.66E-2</v>
      </c>
    </row>
    <row r="513" spans="2:50" ht="15.75" customHeight="1" x14ac:dyDescent="0.2">
      <c r="B513" s="123">
        <v>44201</v>
      </c>
      <c r="C513" s="124">
        <v>0.08</v>
      </c>
      <c r="D513" s="124">
        <v>0.09</v>
      </c>
      <c r="E513" s="124">
        <v>0.09</v>
      </c>
      <c r="F513" s="124">
        <v>0.09</v>
      </c>
      <c r="G513" s="124">
        <v>0.1</v>
      </c>
      <c r="H513" s="124">
        <v>0.13</v>
      </c>
      <c r="I513" s="124">
        <v>0.17</v>
      </c>
      <c r="J513" s="124">
        <v>0.38</v>
      </c>
      <c r="K513" s="124">
        <v>0.66</v>
      </c>
      <c r="L513" s="124">
        <v>0.96</v>
      </c>
      <c r="M513" s="124">
        <v>1.49</v>
      </c>
      <c r="N513" s="125">
        <v>1.7</v>
      </c>
      <c r="O513" s="119"/>
      <c r="P513" s="120">
        <f t="shared" si="787"/>
        <v>44201</v>
      </c>
      <c r="Q513" s="126">
        <f t="shared" ref="Q513:W513" si="1555">SUMIF($B$9:$N$9,Q$9,$B513:$N513)/100</f>
        <v>8.0000000000000004E-4</v>
      </c>
      <c r="R513" s="126">
        <f t="shared" si="1555"/>
        <v>8.9999999999999998E-4</v>
      </c>
      <c r="S513" s="126">
        <f t="shared" si="1555"/>
        <v>8.9999999999999998E-4</v>
      </c>
      <c r="T513" s="126">
        <f t="shared" si="1555"/>
        <v>8.9999999999999998E-4</v>
      </c>
      <c r="U513" s="126">
        <f t="shared" si="1555"/>
        <v>1E-3</v>
      </c>
      <c r="V513" s="126">
        <f t="shared" si="1555"/>
        <v>1.2999999999999999E-3</v>
      </c>
      <c r="W513" s="126">
        <f t="shared" si="1555"/>
        <v>1.7000000000000001E-3</v>
      </c>
      <c r="X513" s="127">
        <f t="shared" si="789"/>
        <v>2.7499999999999998E-3</v>
      </c>
      <c r="Y513" s="126">
        <f t="shared" si="790"/>
        <v>3.8E-3</v>
      </c>
      <c r="Z513" s="127">
        <f t="shared" si="791"/>
        <v>5.1999999999999998E-3</v>
      </c>
      <c r="AA513" s="126">
        <f t="shared" si="792"/>
        <v>6.6E-3</v>
      </c>
      <c r="AB513" s="127">
        <f t="shared" si="1549"/>
        <v>7.6E-3</v>
      </c>
      <c r="AC513" s="127">
        <f t="shared" si="1549"/>
        <v>8.6E-3</v>
      </c>
      <c r="AD513" s="126">
        <f t="shared" si="793"/>
        <v>9.5999999999999992E-3</v>
      </c>
      <c r="AE513" s="127">
        <f t="shared" ref="AE513:AM513" si="1556">+($AN513-$AD513)/10+AD513</f>
        <v>1.013E-2</v>
      </c>
      <c r="AF513" s="127">
        <f t="shared" si="1556"/>
        <v>1.0659999999999999E-2</v>
      </c>
      <c r="AG513" s="127">
        <f t="shared" si="1556"/>
        <v>1.1189999999999999E-2</v>
      </c>
      <c r="AH513" s="127">
        <f t="shared" si="1556"/>
        <v>1.1719999999999998E-2</v>
      </c>
      <c r="AI513" s="127">
        <f t="shared" si="1556"/>
        <v>1.2249999999999997E-2</v>
      </c>
      <c r="AJ513" s="127">
        <f t="shared" si="1556"/>
        <v>1.2779999999999996E-2</v>
      </c>
      <c r="AK513" s="127">
        <f t="shared" si="1556"/>
        <v>1.3309999999999995E-2</v>
      </c>
      <c r="AL513" s="127">
        <f t="shared" si="1556"/>
        <v>1.3839999999999995E-2</v>
      </c>
      <c r="AM513" s="127">
        <f t="shared" si="1556"/>
        <v>1.4369999999999994E-2</v>
      </c>
      <c r="AN513" s="126">
        <f t="shared" si="795"/>
        <v>1.49E-2</v>
      </c>
      <c r="AO513" s="127">
        <f t="shared" ref="AO513:AW513" si="1557">+($AX513-$AN513)/10+AN513</f>
        <v>1.511E-2</v>
      </c>
      <c r="AP513" s="127">
        <f t="shared" si="1557"/>
        <v>1.532E-2</v>
      </c>
      <c r="AQ513" s="127">
        <f t="shared" si="1557"/>
        <v>1.553E-2</v>
      </c>
      <c r="AR513" s="127">
        <f t="shared" si="1557"/>
        <v>1.5740000000000001E-2</v>
      </c>
      <c r="AS513" s="127">
        <f t="shared" si="1557"/>
        <v>1.5949999999999999E-2</v>
      </c>
      <c r="AT513" s="127">
        <f t="shared" si="1557"/>
        <v>1.6160000000000001E-2</v>
      </c>
      <c r="AU513" s="127">
        <f t="shared" si="1557"/>
        <v>1.6370000000000003E-2</v>
      </c>
      <c r="AV513" s="127">
        <f t="shared" si="1557"/>
        <v>1.6580000000000004E-2</v>
      </c>
      <c r="AW513" s="127">
        <f t="shared" si="1557"/>
        <v>1.6790000000000006E-2</v>
      </c>
      <c r="AX513" s="126">
        <f t="shared" si="797"/>
        <v>1.7000000000000001E-2</v>
      </c>
    </row>
    <row r="514" spans="2:50" ht="15.75" customHeight="1" x14ac:dyDescent="0.2">
      <c r="B514" s="123">
        <v>44202</v>
      </c>
      <c r="C514" s="128">
        <v>0.09</v>
      </c>
      <c r="D514" s="128">
        <v>0.09</v>
      </c>
      <c r="E514" s="128">
        <v>0.09</v>
      </c>
      <c r="F514" s="128">
        <v>0.09</v>
      </c>
      <c r="G514" s="128">
        <v>0.11</v>
      </c>
      <c r="H514" s="128">
        <v>0.14000000000000001</v>
      </c>
      <c r="I514" s="128">
        <v>0.2</v>
      </c>
      <c r="J514" s="128">
        <v>0.43</v>
      </c>
      <c r="K514" s="128">
        <v>0.74</v>
      </c>
      <c r="L514" s="128">
        <v>1.04</v>
      </c>
      <c r="M514" s="128">
        <v>1.6</v>
      </c>
      <c r="N514" s="129">
        <v>1.81</v>
      </c>
      <c r="O514" s="119"/>
      <c r="P514" s="120">
        <f t="shared" si="787"/>
        <v>44202</v>
      </c>
      <c r="Q514" s="121">
        <f t="shared" ref="Q514:W514" si="1558">SUMIF($B$9:$N$9,Q$9,$B514:$N514)/100</f>
        <v>8.9999999999999998E-4</v>
      </c>
      <c r="R514" s="121">
        <f t="shared" si="1558"/>
        <v>8.9999999999999998E-4</v>
      </c>
      <c r="S514" s="121">
        <f t="shared" si="1558"/>
        <v>8.9999999999999998E-4</v>
      </c>
      <c r="T514" s="121">
        <f t="shared" si="1558"/>
        <v>8.9999999999999998E-4</v>
      </c>
      <c r="U514" s="121">
        <f t="shared" si="1558"/>
        <v>1.1000000000000001E-3</v>
      </c>
      <c r="V514" s="121">
        <f t="shared" si="1558"/>
        <v>1.4000000000000002E-3</v>
      </c>
      <c r="W514" s="121">
        <f t="shared" si="1558"/>
        <v>2E-3</v>
      </c>
      <c r="X514" s="122">
        <f t="shared" si="789"/>
        <v>3.15E-3</v>
      </c>
      <c r="Y514" s="121">
        <f t="shared" si="790"/>
        <v>4.3E-3</v>
      </c>
      <c r="Z514" s="122">
        <f t="shared" si="791"/>
        <v>5.8500000000000002E-3</v>
      </c>
      <c r="AA514" s="121">
        <f t="shared" si="792"/>
        <v>7.4000000000000003E-3</v>
      </c>
      <c r="AB514" s="122">
        <f t="shared" si="1549"/>
        <v>8.3999999999999995E-3</v>
      </c>
      <c r="AC514" s="122">
        <f t="shared" si="1549"/>
        <v>9.3999999999999986E-3</v>
      </c>
      <c r="AD514" s="121">
        <f t="shared" si="793"/>
        <v>1.04E-2</v>
      </c>
      <c r="AE514" s="122">
        <f t="shared" ref="AE514:AM514" si="1559">+($AN514-$AD514)/10+AD514</f>
        <v>1.0959999999999999E-2</v>
      </c>
      <c r="AF514" s="122">
        <f t="shared" si="1559"/>
        <v>1.1519999999999999E-2</v>
      </c>
      <c r="AG514" s="122">
        <f t="shared" si="1559"/>
        <v>1.2079999999999999E-2</v>
      </c>
      <c r="AH514" s="122">
        <f t="shared" si="1559"/>
        <v>1.2639999999999998E-2</v>
      </c>
      <c r="AI514" s="122">
        <f t="shared" si="1559"/>
        <v>1.3199999999999998E-2</v>
      </c>
      <c r="AJ514" s="122">
        <f t="shared" si="1559"/>
        <v>1.3759999999999998E-2</v>
      </c>
      <c r="AK514" s="122">
        <f t="shared" si="1559"/>
        <v>1.4319999999999998E-2</v>
      </c>
      <c r="AL514" s="122">
        <f t="shared" si="1559"/>
        <v>1.4879999999999997E-2</v>
      </c>
      <c r="AM514" s="122">
        <f t="shared" si="1559"/>
        <v>1.5439999999999997E-2</v>
      </c>
      <c r="AN514" s="121">
        <f t="shared" si="795"/>
        <v>1.6E-2</v>
      </c>
      <c r="AO514" s="122">
        <f t="shared" ref="AO514:AW514" si="1560">+($AX514-$AN514)/10+AN514</f>
        <v>1.6210000000000002E-2</v>
      </c>
      <c r="AP514" s="122">
        <f t="shared" si="1560"/>
        <v>1.6420000000000004E-2</v>
      </c>
      <c r="AQ514" s="122">
        <f t="shared" si="1560"/>
        <v>1.6630000000000006E-2</v>
      </c>
      <c r="AR514" s="122">
        <f t="shared" si="1560"/>
        <v>1.6840000000000008E-2</v>
      </c>
      <c r="AS514" s="122">
        <f t="shared" si="1560"/>
        <v>1.705000000000001E-2</v>
      </c>
      <c r="AT514" s="122">
        <f t="shared" si="1560"/>
        <v>1.7260000000000011E-2</v>
      </c>
      <c r="AU514" s="122">
        <f t="shared" si="1560"/>
        <v>1.7470000000000013E-2</v>
      </c>
      <c r="AV514" s="122">
        <f t="shared" si="1560"/>
        <v>1.7680000000000015E-2</v>
      </c>
      <c r="AW514" s="122">
        <f t="shared" si="1560"/>
        <v>1.7890000000000017E-2</v>
      </c>
      <c r="AX514" s="121">
        <f t="shared" si="797"/>
        <v>1.8100000000000002E-2</v>
      </c>
    </row>
    <row r="515" spans="2:50" ht="15.75" customHeight="1" x14ac:dyDescent="0.2">
      <c r="B515" s="123">
        <v>44203</v>
      </c>
      <c r="C515" s="124">
        <v>0.09</v>
      </c>
      <c r="D515" s="124">
        <v>0.09</v>
      </c>
      <c r="E515" s="124">
        <v>0.09</v>
      </c>
      <c r="F515" s="124">
        <v>0.09</v>
      </c>
      <c r="G515" s="124">
        <v>0.11</v>
      </c>
      <c r="H515" s="124">
        <v>0.14000000000000001</v>
      </c>
      <c r="I515" s="124">
        <v>0.22</v>
      </c>
      <c r="J515" s="124">
        <v>0.46</v>
      </c>
      <c r="K515" s="124">
        <v>0.78</v>
      </c>
      <c r="L515" s="124">
        <v>1.08</v>
      </c>
      <c r="M515" s="124">
        <v>1.64</v>
      </c>
      <c r="N515" s="125">
        <v>1.85</v>
      </c>
      <c r="O515" s="119"/>
      <c r="P515" s="120">
        <f t="shared" si="787"/>
        <v>44203</v>
      </c>
      <c r="Q515" s="126">
        <f t="shared" ref="Q515:W515" si="1561">SUMIF($B$9:$N$9,Q$9,$B515:$N515)/100</f>
        <v>8.9999999999999998E-4</v>
      </c>
      <c r="R515" s="126">
        <f t="shared" si="1561"/>
        <v>8.9999999999999998E-4</v>
      </c>
      <c r="S515" s="126">
        <f t="shared" si="1561"/>
        <v>8.9999999999999998E-4</v>
      </c>
      <c r="T515" s="126">
        <f t="shared" si="1561"/>
        <v>8.9999999999999998E-4</v>
      </c>
      <c r="U515" s="126">
        <f t="shared" si="1561"/>
        <v>1.1000000000000001E-3</v>
      </c>
      <c r="V515" s="126">
        <f t="shared" si="1561"/>
        <v>1.4000000000000002E-3</v>
      </c>
      <c r="W515" s="126">
        <f t="shared" si="1561"/>
        <v>2.2000000000000001E-3</v>
      </c>
      <c r="X515" s="127">
        <f t="shared" si="789"/>
        <v>3.4000000000000002E-3</v>
      </c>
      <c r="Y515" s="126">
        <f t="shared" si="790"/>
        <v>4.5999999999999999E-3</v>
      </c>
      <c r="Z515" s="127">
        <f t="shared" si="791"/>
        <v>6.2000000000000006E-3</v>
      </c>
      <c r="AA515" s="126">
        <f t="shared" si="792"/>
        <v>7.8000000000000005E-3</v>
      </c>
      <c r="AB515" s="127">
        <f t="shared" si="1549"/>
        <v>8.8000000000000005E-3</v>
      </c>
      <c r="AC515" s="127">
        <f t="shared" si="1549"/>
        <v>9.7999999999999997E-3</v>
      </c>
      <c r="AD515" s="126">
        <f t="shared" si="793"/>
        <v>1.0800000000000001E-2</v>
      </c>
      <c r="AE515" s="127">
        <f t="shared" ref="AE515:AM515" si="1562">+($AN515-$AD515)/10+AD515</f>
        <v>1.136E-2</v>
      </c>
      <c r="AF515" s="127">
        <f t="shared" si="1562"/>
        <v>1.192E-2</v>
      </c>
      <c r="AG515" s="127">
        <f t="shared" si="1562"/>
        <v>1.248E-2</v>
      </c>
      <c r="AH515" s="127">
        <f t="shared" si="1562"/>
        <v>1.304E-2</v>
      </c>
      <c r="AI515" s="127">
        <f t="shared" si="1562"/>
        <v>1.3599999999999999E-2</v>
      </c>
      <c r="AJ515" s="127">
        <f t="shared" si="1562"/>
        <v>1.4159999999999999E-2</v>
      </c>
      <c r="AK515" s="127">
        <f t="shared" si="1562"/>
        <v>1.4719999999999999E-2</v>
      </c>
      <c r="AL515" s="127">
        <f t="shared" si="1562"/>
        <v>1.5279999999999998E-2</v>
      </c>
      <c r="AM515" s="127">
        <f t="shared" si="1562"/>
        <v>1.584E-2</v>
      </c>
      <c r="AN515" s="126">
        <f t="shared" si="795"/>
        <v>1.6399999999999998E-2</v>
      </c>
      <c r="AO515" s="127">
        <f t="shared" ref="AO515:AW515" si="1563">+($AX515-$AN515)/10+AN515</f>
        <v>1.661E-2</v>
      </c>
      <c r="AP515" s="127">
        <f t="shared" si="1563"/>
        <v>1.6820000000000002E-2</v>
      </c>
      <c r="AQ515" s="127">
        <f t="shared" si="1563"/>
        <v>1.7030000000000003E-2</v>
      </c>
      <c r="AR515" s="127">
        <f t="shared" si="1563"/>
        <v>1.7240000000000005E-2</v>
      </c>
      <c r="AS515" s="127">
        <f t="shared" si="1563"/>
        <v>1.7450000000000007E-2</v>
      </c>
      <c r="AT515" s="127">
        <f t="shared" si="1563"/>
        <v>1.7660000000000009E-2</v>
      </c>
      <c r="AU515" s="127">
        <f t="shared" si="1563"/>
        <v>1.7870000000000011E-2</v>
      </c>
      <c r="AV515" s="127">
        <f t="shared" si="1563"/>
        <v>1.8080000000000013E-2</v>
      </c>
      <c r="AW515" s="127">
        <f t="shared" si="1563"/>
        <v>1.8290000000000015E-2</v>
      </c>
      <c r="AX515" s="126">
        <f t="shared" si="797"/>
        <v>1.8500000000000003E-2</v>
      </c>
    </row>
    <row r="516" spans="2:50" ht="15.75" customHeight="1" x14ac:dyDescent="0.2">
      <c r="B516" s="123">
        <v>44204</v>
      </c>
      <c r="C516" s="128">
        <v>0.08</v>
      </c>
      <c r="D516" s="128">
        <v>0.08</v>
      </c>
      <c r="E516" s="128">
        <v>0.08</v>
      </c>
      <c r="F516" s="128">
        <v>0.09</v>
      </c>
      <c r="G516" s="128">
        <v>0.1</v>
      </c>
      <c r="H516" s="128">
        <v>0.14000000000000001</v>
      </c>
      <c r="I516" s="128">
        <v>0.24</v>
      </c>
      <c r="J516" s="128">
        <v>0.49</v>
      </c>
      <c r="K516" s="128">
        <v>0.81</v>
      </c>
      <c r="L516" s="128">
        <v>1.1299999999999999</v>
      </c>
      <c r="M516" s="128">
        <v>1.67</v>
      </c>
      <c r="N516" s="129">
        <v>1.87</v>
      </c>
      <c r="O516" s="119"/>
      <c r="P516" s="120">
        <f t="shared" si="787"/>
        <v>44204</v>
      </c>
      <c r="Q516" s="121">
        <f t="shared" ref="Q516:W516" si="1564">SUMIF($B$9:$N$9,Q$9,$B516:$N516)/100</f>
        <v>8.0000000000000004E-4</v>
      </c>
      <c r="R516" s="121">
        <f t="shared" si="1564"/>
        <v>8.0000000000000004E-4</v>
      </c>
      <c r="S516" s="121">
        <f t="shared" si="1564"/>
        <v>8.0000000000000004E-4</v>
      </c>
      <c r="T516" s="121">
        <f t="shared" si="1564"/>
        <v>8.9999999999999998E-4</v>
      </c>
      <c r="U516" s="121">
        <f t="shared" si="1564"/>
        <v>1E-3</v>
      </c>
      <c r="V516" s="121">
        <f t="shared" si="1564"/>
        <v>1.4000000000000002E-3</v>
      </c>
      <c r="W516" s="121">
        <f t="shared" si="1564"/>
        <v>2.3999999999999998E-3</v>
      </c>
      <c r="X516" s="122">
        <f t="shared" si="789"/>
        <v>3.6499999999999996E-3</v>
      </c>
      <c r="Y516" s="121">
        <f t="shared" si="790"/>
        <v>4.8999999999999998E-3</v>
      </c>
      <c r="Z516" s="122">
        <f t="shared" si="791"/>
        <v>6.5000000000000006E-3</v>
      </c>
      <c r="AA516" s="121">
        <f t="shared" si="792"/>
        <v>8.1000000000000013E-3</v>
      </c>
      <c r="AB516" s="122">
        <f t="shared" si="1549"/>
        <v>9.1666666666666667E-3</v>
      </c>
      <c r="AC516" s="122">
        <f t="shared" si="1549"/>
        <v>1.0233333333333332E-2</v>
      </c>
      <c r="AD516" s="121">
        <f t="shared" si="793"/>
        <v>1.1299999999999999E-2</v>
      </c>
      <c r="AE516" s="122">
        <f t="shared" ref="AE516:AM516" si="1565">+($AN516-$AD516)/10+AD516</f>
        <v>1.184E-2</v>
      </c>
      <c r="AF516" s="122">
        <f t="shared" si="1565"/>
        <v>1.238E-2</v>
      </c>
      <c r="AG516" s="122">
        <f t="shared" si="1565"/>
        <v>1.2920000000000001E-2</v>
      </c>
      <c r="AH516" s="122">
        <f t="shared" si="1565"/>
        <v>1.3460000000000001E-2</v>
      </c>
      <c r="AI516" s="122">
        <f t="shared" si="1565"/>
        <v>1.4000000000000002E-2</v>
      </c>
      <c r="AJ516" s="122">
        <f t="shared" si="1565"/>
        <v>1.4540000000000003E-2</v>
      </c>
      <c r="AK516" s="122">
        <f t="shared" si="1565"/>
        <v>1.5080000000000003E-2</v>
      </c>
      <c r="AL516" s="122">
        <f t="shared" si="1565"/>
        <v>1.5620000000000004E-2</v>
      </c>
      <c r="AM516" s="122">
        <f t="shared" si="1565"/>
        <v>1.6160000000000004E-2</v>
      </c>
      <c r="AN516" s="121">
        <f t="shared" si="795"/>
        <v>1.67E-2</v>
      </c>
      <c r="AO516" s="122">
        <f t="shared" ref="AO516:AW516" si="1566">+($AX516-$AN516)/10+AN516</f>
        <v>1.6899999999999998E-2</v>
      </c>
      <c r="AP516" s="122">
        <f t="shared" si="1566"/>
        <v>1.7099999999999997E-2</v>
      </c>
      <c r="AQ516" s="122">
        <f t="shared" si="1566"/>
        <v>1.7299999999999996E-2</v>
      </c>
      <c r="AR516" s="122">
        <f t="shared" si="1566"/>
        <v>1.7499999999999995E-2</v>
      </c>
      <c r="AS516" s="122">
        <f t="shared" si="1566"/>
        <v>1.7699999999999994E-2</v>
      </c>
      <c r="AT516" s="122">
        <f t="shared" si="1566"/>
        <v>1.7899999999999992E-2</v>
      </c>
      <c r="AU516" s="122">
        <f t="shared" si="1566"/>
        <v>1.8099999999999991E-2</v>
      </c>
      <c r="AV516" s="122">
        <f t="shared" si="1566"/>
        <v>1.829999999999999E-2</v>
      </c>
      <c r="AW516" s="122">
        <f t="shared" si="1566"/>
        <v>1.8499999999999989E-2</v>
      </c>
      <c r="AX516" s="121">
        <f t="shared" si="797"/>
        <v>1.8700000000000001E-2</v>
      </c>
    </row>
    <row r="517" spans="2:50" ht="15.75" customHeight="1" x14ac:dyDescent="0.2">
      <c r="B517" s="123">
        <v>44207</v>
      </c>
      <c r="C517" s="124">
        <v>0.09</v>
      </c>
      <c r="D517" s="124">
        <v>0.08</v>
      </c>
      <c r="E517" s="124">
        <v>0.08</v>
      </c>
      <c r="F517" s="124">
        <v>0.1</v>
      </c>
      <c r="G517" s="124">
        <v>0.1</v>
      </c>
      <c r="H517" s="124">
        <v>0.14000000000000001</v>
      </c>
      <c r="I517" s="124">
        <v>0.22</v>
      </c>
      <c r="J517" s="124">
        <v>0.5</v>
      </c>
      <c r="K517" s="124">
        <v>0.84</v>
      </c>
      <c r="L517" s="124">
        <v>1.1499999999999999</v>
      </c>
      <c r="M517" s="124">
        <v>1.68</v>
      </c>
      <c r="N517" s="125">
        <v>1.88</v>
      </c>
      <c r="O517" s="119"/>
      <c r="P517" s="120">
        <f t="shared" si="787"/>
        <v>44207</v>
      </c>
      <c r="Q517" s="126">
        <f t="shared" ref="Q517:W517" si="1567">SUMIF($B$9:$N$9,Q$9,$B517:$N517)/100</f>
        <v>8.9999999999999998E-4</v>
      </c>
      <c r="R517" s="126">
        <f t="shared" si="1567"/>
        <v>8.0000000000000004E-4</v>
      </c>
      <c r="S517" s="126">
        <f t="shared" si="1567"/>
        <v>8.0000000000000004E-4</v>
      </c>
      <c r="T517" s="126">
        <f t="shared" si="1567"/>
        <v>1E-3</v>
      </c>
      <c r="U517" s="126">
        <f t="shared" si="1567"/>
        <v>1E-3</v>
      </c>
      <c r="V517" s="126">
        <f t="shared" si="1567"/>
        <v>1.4000000000000002E-3</v>
      </c>
      <c r="W517" s="126">
        <f t="shared" si="1567"/>
        <v>2.2000000000000001E-3</v>
      </c>
      <c r="X517" s="127">
        <f t="shared" si="789"/>
        <v>3.5999999999999999E-3</v>
      </c>
      <c r="Y517" s="126">
        <f t="shared" si="790"/>
        <v>5.0000000000000001E-3</v>
      </c>
      <c r="Z517" s="127">
        <f t="shared" si="791"/>
        <v>6.6999999999999994E-3</v>
      </c>
      <c r="AA517" s="126">
        <f t="shared" si="792"/>
        <v>8.3999999999999995E-3</v>
      </c>
      <c r="AB517" s="127">
        <f t="shared" si="1549"/>
        <v>9.4333333333333335E-3</v>
      </c>
      <c r="AC517" s="127">
        <f t="shared" si="1549"/>
        <v>1.0466666666666668E-2</v>
      </c>
      <c r="AD517" s="126">
        <f t="shared" si="793"/>
        <v>1.15E-2</v>
      </c>
      <c r="AE517" s="127">
        <f t="shared" ref="AE517:AM517" si="1568">+($AN517-$AD517)/10+AD517</f>
        <v>1.2029999999999999E-2</v>
      </c>
      <c r="AF517" s="127">
        <f t="shared" si="1568"/>
        <v>1.2559999999999998E-2</v>
      </c>
      <c r="AG517" s="127">
        <f t="shared" si="1568"/>
        <v>1.3089999999999997E-2</v>
      </c>
      <c r="AH517" s="127">
        <f t="shared" si="1568"/>
        <v>1.3619999999999997E-2</v>
      </c>
      <c r="AI517" s="127">
        <f t="shared" si="1568"/>
        <v>1.4149999999999996E-2</v>
      </c>
      <c r="AJ517" s="127">
        <f t="shared" si="1568"/>
        <v>1.4679999999999995E-2</v>
      </c>
      <c r="AK517" s="127">
        <f t="shared" si="1568"/>
        <v>1.5209999999999994E-2</v>
      </c>
      <c r="AL517" s="127">
        <f t="shared" si="1568"/>
        <v>1.5739999999999994E-2</v>
      </c>
      <c r="AM517" s="127">
        <f t="shared" si="1568"/>
        <v>1.6269999999999993E-2</v>
      </c>
      <c r="AN517" s="126">
        <f t="shared" si="795"/>
        <v>1.6799999999999999E-2</v>
      </c>
      <c r="AO517" s="127">
        <f t="shared" ref="AO517:AW517" si="1569">+($AX517-$AN517)/10+AN517</f>
        <v>1.6999999999999998E-2</v>
      </c>
      <c r="AP517" s="127">
        <f t="shared" si="1569"/>
        <v>1.7199999999999997E-2</v>
      </c>
      <c r="AQ517" s="127">
        <f t="shared" si="1569"/>
        <v>1.7399999999999995E-2</v>
      </c>
      <c r="AR517" s="127">
        <f t="shared" si="1569"/>
        <v>1.7599999999999994E-2</v>
      </c>
      <c r="AS517" s="127">
        <f t="shared" si="1569"/>
        <v>1.7799999999999993E-2</v>
      </c>
      <c r="AT517" s="127">
        <f t="shared" si="1569"/>
        <v>1.7999999999999992E-2</v>
      </c>
      <c r="AU517" s="127">
        <f t="shared" si="1569"/>
        <v>1.819999999999999E-2</v>
      </c>
      <c r="AV517" s="127">
        <f t="shared" si="1569"/>
        <v>1.8399999999999989E-2</v>
      </c>
      <c r="AW517" s="127">
        <f t="shared" si="1569"/>
        <v>1.8599999999999988E-2</v>
      </c>
      <c r="AX517" s="126">
        <f t="shared" si="797"/>
        <v>1.8799999999999997E-2</v>
      </c>
    </row>
    <row r="518" spans="2:50" ht="15.75" customHeight="1" x14ac:dyDescent="0.2">
      <c r="B518" s="123">
        <v>44208</v>
      </c>
      <c r="C518" s="128">
        <v>0.09</v>
      </c>
      <c r="D518" s="128">
        <v>0.08</v>
      </c>
      <c r="E518" s="128">
        <v>0.09</v>
      </c>
      <c r="F518" s="128">
        <v>0.09</v>
      </c>
      <c r="G518" s="128">
        <v>0.11</v>
      </c>
      <c r="H518" s="128">
        <v>0.14000000000000001</v>
      </c>
      <c r="I518" s="128">
        <v>0.23</v>
      </c>
      <c r="J518" s="128">
        <v>0.5</v>
      </c>
      <c r="K518" s="128">
        <v>0.83</v>
      </c>
      <c r="L518" s="128">
        <v>1.1499999999999999</v>
      </c>
      <c r="M518" s="128">
        <v>1.68</v>
      </c>
      <c r="N518" s="129">
        <v>1.88</v>
      </c>
      <c r="O518" s="119"/>
      <c r="P518" s="120">
        <f t="shared" si="787"/>
        <v>44208</v>
      </c>
      <c r="Q518" s="121">
        <f t="shared" ref="Q518:W518" si="1570">SUMIF($B$9:$N$9,Q$9,$B518:$N518)/100</f>
        <v>8.9999999999999998E-4</v>
      </c>
      <c r="R518" s="121">
        <f t="shared" si="1570"/>
        <v>8.0000000000000004E-4</v>
      </c>
      <c r="S518" s="121">
        <f t="shared" si="1570"/>
        <v>8.9999999999999998E-4</v>
      </c>
      <c r="T518" s="121">
        <f t="shared" si="1570"/>
        <v>8.9999999999999998E-4</v>
      </c>
      <c r="U518" s="121">
        <f t="shared" si="1570"/>
        <v>1.1000000000000001E-3</v>
      </c>
      <c r="V518" s="121">
        <f t="shared" si="1570"/>
        <v>1.4000000000000002E-3</v>
      </c>
      <c r="W518" s="121">
        <f t="shared" si="1570"/>
        <v>2.3E-3</v>
      </c>
      <c r="X518" s="122">
        <f t="shared" si="789"/>
        <v>3.65E-3</v>
      </c>
      <c r="Y518" s="121">
        <f t="shared" si="790"/>
        <v>5.0000000000000001E-3</v>
      </c>
      <c r="Z518" s="122">
        <f t="shared" si="791"/>
        <v>6.6499999999999997E-3</v>
      </c>
      <c r="AA518" s="121">
        <f t="shared" si="792"/>
        <v>8.3000000000000001E-3</v>
      </c>
      <c r="AB518" s="122">
        <f t="shared" si="1549"/>
        <v>9.3666666666666672E-3</v>
      </c>
      <c r="AC518" s="122">
        <f t="shared" si="1549"/>
        <v>1.0433333333333334E-2</v>
      </c>
      <c r="AD518" s="121">
        <f t="shared" si="793"/>
        <v>1.15E-2</v>
      </c>
      <c r="AE518" s="122">
        <f t="shared" ref="AE518:AM518" si="1571">+($AN518-$AD518)/10+AD518</f>
        <v>1.2029999999999999E-2</v>
      </c>
      <c r="AF518" s="122">
        <f t="shared" si="1571"/>
        <v>1.2559999999999998E-2</v>
      </c>
      <c r="AG518" s="122">
        <f t="shared" si="1571"/>
        <v>1.3089999999999997E-2</v>
      </c>
      <c r="AH518" s="122">
        <f t="shared" si="1571"/>
        <v>1.3619999999999997E-2</v>
      </c>
      <c r="AI518" s="122">
        <f t="shared" si="1571"/>
        <v>1.4149999999999996E-2</v>
      </c>
      <c r="AJ518" s="122">
        <f t="shared" si="1571"/>
        <v>1.4679999999999995E-2</v>
      </c>
      <c r="AK518" s="122">
        <f t="shared" si="1571"/>
        <v>1.5209999999999994E-2</v>
      </c>
      <c r="AL518" s="122">
        <f t="shared" si="1571"/>
        <v>1.5739999999999994E-2</v>
      </c>
      <c r="AM518" s="122">
        <f t="shared" si="1571"/>
        <v>1.6269999999999993E-2</v>
      </c>
      <c r="AN518" s="121">
        <f t="shared" si="795"/>
        <v>1.6799999999999999E-2</v>
      </c>
      <c r="AO518" s="122">
        <f t="shared" ref="AO518:AW518" si="1572">+($AX518-$AN518)/10+AN518</f>
        <v>1.6999999999999998E-2</v>
      </c>
      <c r="AP518" s="122">
        <f t="shared" si="1572"/>
        <v>1.7199999999999997E-2</v>
      </c>
      <c r="AQ518" s="122">
        <f t="shared" si="1572"/>
        <v>1.7399999999999995E-2</v>
      </c>
      <c r="AR518" s="122">
        <f t="shared" si="1572"/>
        <v>1.7599999999999994E-2</v>
      </c>
      <c r="AS518" s="122">
        <f t="shared" si="1572"/>
        <v>1.7799999999999993E-2</v>
      </c>
      <c r="AT518" s="122">
        <f t="shared" si="1572"/>
        <v>1.7999999999999992E-2</v>
      </c>
      <c r="AU518" s="122">
        <f t="shared" si="1572"/>
        <v>1.819999999999999E-2</v>
      </c>
      <c r="AV518" s="122">
        <f t="shared" si="1572"/>
        <v>1.8399999999999989E-2</v>
      </c>
      <c r="AW518" s="122">
        <f t="shared" si="1572"/>
        <v>1.8599999999999988E-2</v>
      </c>
      <c r="AX518" s="121">
        <f t="shared" si="797"/>
        <v>1.8799999999999997E-2</v>
      </c>
    </row>
    <row r="519" spans="2:50" ht="15.75" customHeight="1" x14ac:dyDescent="0.2">
      <c r="B519" s="123">
        <v>44209</v>
      </c>
      <c r="C519" s="124">
        <v>0.09</v>
      </c>
      <c r="D519" s="124">
        <v>0.08</v>
      </c>
      <c r="E519" s="124">
        <v>0.09</v>
      </c>
      <c r="F519" s="124">
        <v>0.1</v>
      </c>
      <c r="G519" s="124">
        <v>0.12</v>
      </c>
      <c r="H519" s="124">
        <v>0.14000000000000001</v>
      </c>
      <c r="I519" s="124">
        <v>0.22</v>
      </c>
      <c r="J519" s="124">
        <v>0.48</v>
      </c>
      <c r="K519" s="124">
        <v>0.8</v>
      </c>
      <c r="L519" s="124">
        <v>1.1000000000000001</v>
      </c>
      <c r="M519" s="124">
        <v>1.63</v>
      </c>
      <c r="N519" s="125">
        <v>1.82</v>
      </c>
      <c r="O519" s="119"/>
      <c r="P519" s="120">
        <f t="shared" si="787"/>
        <v>44209</v>
      </c>
      <c r="Q519" s="126">
        <f t="shared" ref="Q519:W519" si="1573">SUMIF($B$9:$N$9,Q$9,$B519:$N519)/100</f>
        <v>8.9999999999999998E-4</v>
      </c>
      <c r="R519" s="126">
        <f t="shared" si="1573"/>
        <v>8.0000000000000004E-4</v>
      </c>
      <c r="S519" s="126">
        <f t="shared" si="1573"/>
        <v>8.9999999999999998E-4</v>
      </c>
      <c r="T519" s="126">
        <f t="shared" si="1573"/>
        <v>1E-3</v>
      </c>
      <c r="U519" s="126">
        <f t="shared" si="1573"/>
        <v>1.1999999999999999E-3</v>
      </c>
      <c r="V519" s="126">
        <f t="shared" si="1573"/>
        <v>1.4000000000000002E-3</v>
      </c>
      <c r="W519" s="126">
        <f t="shared" si="1573"/>
        <v>2.2000000000000001E-3</v>
      </c>
      <c r="X519" s="127">
        <f t="shared" si="789"/>
        <v>3.4999999999999996E-3</v>
      </c>
      <c r="Y519" s="126">
        <f t="shared" si="790"/>
        <v>4.7999999999999996E-3</v>
      </c>
      <c r="Z519" s="127">
        <f t="shared" si="791"/>
        <v>6.3999999999999994E-3</v>
      </c>
      <c r="AA519" s="126">
        <f t="shared" si="792"/>
        <v>8.0000000000000002E-3</v>
      </c>
      <c r="AB519" s="127">
        <f t="shared" si="1549"/>
        <v>9.0000000000000011E-3</v>
      </c>
      <c r="AC519" s="127">
        <f t="shared" si="1549"/>
        <v>1.0000000000000002E-2</v>
      </c>
      <c r="AD519" s="126">
        <f t="shared" si="793"/>
        <v>1.1000000000000001E-2</v>
      </c>
      <c r="AE519" s="127">
        <f t="shared" ref="AE519:AM519" si="1574">+($AN519-$AD519)/10+AD519</f>
        <v>1.153E-2</v>
      </c>
      <c r="AF519" s="127">
        <f t="shared" si="1574"/>
        <v>1.206E-2</v>
      </c>
      <c r="AG519" s="127">
        <f t="shared" si="1574"/>
        <v>1.2589999999999999E-2</v>
      </c>
      <c r="AH519" s="127">
        <f t="shared" si="1574"/>
        <v>1.3119999999999998E-2</v>
      </c>
      <c r="AI519" s="127">
        <f t="shared" si="1574"/>
        <v>1.3649999999999997E-2</v>
      </c>
      <c r="AJ519" s="127">
        <f t="shared" si="1574"/>
        <v>1.4179999999999996E-2</v>
      </c>
      <c r="AK519" s="127">
        <f t="shared" si="1574"/>
        <v>1.4709999999999996E-2</v>
      </c>
      <c r="AL519" s="127">
        <f t="shared" si="1574"/>
        <v>1.5239999999999995E-2</v>
      </c>
      <c r="AM519" s="127">
        <f t="shared" si="1574"/>
        <v>1.5769999999999996E-2</v>
      </c>
      <c r="AN519" s="126">
        <f t="shared" si="795"/>
        <v>1.6299999999999999E-2</v>
      </c>
      <c r="AO519" s="127">
        <f t="shared" ref="AO519:AW519" si="1575">+($AX519-$AN519)/10+AN519</f>
        <v>1.6489999999999998E-2</v>
      </c>
      <c r="AP519" s="127">
        <f t="shared" si="1575"/>
        <v>1.6679999999999997E-2</v>
      </c>
      <c r="AQ519" s="127">
        <f t="shared" si="1575"/>
        <v>1.6869999999999996E-2</v>
      </c>
      <c r="AR519" s="127">
        <f t="shared" si="1575"/>
        <v>1.7059999999999995E-2</v>
      </c>
      <c r="AS519" s="127">
        <f t="shared" si="1575"/>
        <v>1.7249999999999995E-2</v>
      </c>
      <c r="AT519" s="127">
        <f t="shared" si="1575"/>
        <v>1.7439999999999994E-2</v>
      </c>
      <c r="AU519" s="127">
        <f t="shared" si="1575"/>
        <v>1.7629999999999993E-2</v>
      </c>
      <c r="AV519" s="127">
        <f t="shared" si="1575"/>
        <v>1.7819999999999992E-2</v>
      </c>
      <c r="AW519" s="127">
        <f t="shared" si="1575"/>
        <v>1.8009999999999991E-2</v>
      </c>
      <c r="AX519" s="126">
        <f t="shared" si="797"/>
        <v>1.8200000000000001E-2</v>
      </c>
    </row>
    <row r="520" spans="2:50" ht="15.75" customHeight="1" x14ac:dyDescent="0.2">
      <c r="B520" s="123">
        <v>44210</v>
      </c>
      <c r="C520" s="128">
        <v>0.09</v>
      </c>
      <c r="D520" s="128">
        <v>0.09</v>
      </c>
      <c r="E520" s="128">
        <v>0.09</v>
      </c>
      <c r="F520" s="128">
        <v>0.09</v>
      </c>
      <c r="G520" s="128">
        <v>0.1</v>
      </c>
      <c r="H520" s="128">
        <v>0.16</v>
      </c>
      <c r="I520" s="128">
        <v>0.23</v>
      </c>
      <c r="J520" s="128">
        <v>0.49</v>
      </c>
      <c r="K520" s="128">
        <v>0.82</v>
      </c>
      <c r="L520" s="128">
        <v>1.1499999999999999</v>
      </c>
      <c r="M520" s="128">
        <v>1.69</v>
      </c>
      <c r="N520" s="129">
        <v>1.88</v>
      </c>
      <c r="O520" s="119"/>
      <c r="P520" s="120">
        <f t="shared" ref="P520:P774" si="1576">IF(B520="","",B520)</f>
        <v>44210</v>
      </c>
      <c r="Q520" s="121">
        <f t="shared" ref="Q520:W520" si="1577">SUMIF($B$9:$N$9,Q$9,$B520:$N520)/100</f>
        <v>8.9999999999999998E-4</v>
      </c>
      <c r="R520" s="121">
        <f t="shared" si="1577"/>
        <v>8.9999999999999998E-4</v>
      </c>
      <c r="S520" s="121">
        <f t="shared" si="1577"/>
        <v>8.9999999999999998E-4</v>
      </c>
      <c r="T520" s="121">
        <f t="shared" si="1577"/>
        <v>8.9999999999999998E-4</v>
      </c>
      <c r="U520" s="121">
        <f t="shared" si="1577"/>
        <v>1E-3</v>
      </c>
      <c r="V520" s="121">
        <f t="shared" si="1577"/>
        <v>1.6000000000000001E-3</v>
      </c>
      <c r="W520" s="121">
        <f t="shared" si="1577"/>
        <v>2.3E-3</v>
      </c>
      <c r="X520" s="122">
        <f t="shared" ref="X520:X774" si="1578">+(Y520-W520)/2+W520</f>
        <v>3.5999999999999999E-3</v>
      </c>
      <c r="Y520" s="121">
        <f t="shared" ref="Y520:Y774" si="1579">SUMIF($B$9:$N$9,Y$9,$B520:$N520)/100</f>
        <v>4.8999999999999998E-3</v>
      </c>
      <c r="Z520" s="122">
        <f t="shared" ref="Z520:Z774" si="1580">+(AA520-Y520)/2+Y520</f>
        <v>6.5499999999999994E-3</v>
      </c>
      <c r="AA520" s="121">
        <f t="shared" ref="AA520:AA774" si="1581">SUMIF($B$9:$N$9,AA$9,$B520:$N520)/100</f>
        <v>8.199999999999999E-3</v>
      </c>
      <c r="AB520" s="122">
        <f t="shared" si="1549"/>
        <v>9.2999999999999992E-3</v>
      </c>
      <c r="AC520" s="122">
        <f t="shared" si="1549"/>
        <v>1.04E-2</v>
      </c>
      <c r="AD520" s="121">
        <f t="shared" ref="AD520:AD774" si="1582">SUMIF($B$9:$N$9,AD$9,$B520:$N520)/100</f>
        <v>1.15E-2</v>
      </c>
      <c r="AE520" s="122">
        <f t="shared" ref="AE520:AM520" si="1583">+($AN520-$AD520)/10+AD520</f>
        <v>1.204E-2</v>
      </c>
      <c r="AF520" s="122">
        <f t="shared" si="1583"/>
        <v>1.2580000000000001E-2</v>
      </c>
      <c r="AG520" s="122">
        <f t="shared" si="1583"/>
        <v>1.3120000000000001E-2</v>
      </c>
      <c r="AH520" s="122">
        <f t="shared" si="1583"/>
        <v>1.3660000000000002E-2</v>
      </c>
      <c r="AI520" s="122">
        <f t="shared" si="1583"/>
        <v>1.4200000000000003E-2</v>
      </c>
      <c r="AJ520" s="122">
        <f t="shared" si="1583"/>
        <v>1.4740000000000003E-2</v>
      </c>
      <c r="AK520" s="122">
        <f t="shared" si="1583"/>
        <v>1.5280000000000004E-2</v>
      </c>
      <c r="AL520" s="122">
        <f t="shared" si="1583"/>
        <v>1.5820000000000004E-2</v>
      </c>
      <c r="AM520" s="122">
        <f t="shared" si="1583"/>
        <v>1.6360000000000003E-2</v>
      </c>
      <c r="AN520" s="121">
        <f t="shared" ref="AN520:AN774" si="1584">SUMIF($B$9:$N$9,AN$9,$B520:$N520)/100</f>
        <v>1.6899999999999998E-2</v>
      </c>
      <c r="AO520" s="122">
        <f t="shared" ref="AO520:AW520" si="1585">+($AX520-$AN520)/10+AN520</f>
        <v>1.7089999999999998E-2</v>
      </c>
      <c r="AP520" s="122">
        <f t="shared" si="1585"/>
        <v>1.7279999999999997E-2</v>
      </c>
      <c r="AQ520" s="122">
        <f t="shared" si="1585"/>
        <v>1.7469999999999996E-2</v>
      </c>
      <c r="AR520" s="122">
        <f t="shared" si="1585"/>
        <v>1.7659999999999995E-2</v>
      </c>
      <c r="AS520" s="122">
        <f t="shared" si="1585"/>
        <v>1.7849999999999994E-2</v>
      </c>
      <c r="AT520" s="122">
        <f t="shared" si="1585"/>
        <v>1.8039999999999994E-2</v>
      </c>
      <c r="AU520" s="122">
        <f t="shared" si="1585"/>
        <v>1.8229999999999993E-2</v>
      </c>
      <c r="AV520" s="122">
        <f t="shared" si="1585"/>
        <v>1.8419999999999992E-2</v>
      </c>
      <c r="AW520" s="122">
        <f t="shared" si="1585"/>
        <v>1.8609999999999991E-2</v>
      </c>
      <c r="AX520" s="121">
        <f t="shared" ref="AX520:AX774" si="1586">SUMIF($B$9:$N$9,AX$9,$B520:$N520)/100</f>
        <v>1.8799999999999997E-2</v>
      </c>
    </row>
    <row r="521" spans="2:50" ht="15.75" customHeight="1" x14ac:dyDescent="0.2">
      <c r="B521" s="123">
        <v>44211</v>
      </c>
      <c r="C521" s="124">
        <v>0.08</v>
      </c>
      <c r="D521" s="124">
        <v>0.09</v>
      </c>
      <c r="E521" s="124">
        <v>0.09</v>
      </c>
      <c r="F521" s="124">
        <v>0.1</v>
      </c>
      <c r="G521" s="124">
        <v>0.1</v>
      </c>
      <c r="H521" s="124">
        <v>0.13</v>
      </c>
      <c r="I521" s="124">
        <v>0.2</v>
      </c>
      <c r="J521" s="124">
        <v>0.46</v>
      </c>
      <c r="K521" s="124">
        <v>0.78</v>
      </c>
      <c r="L521" s="124">
        <v>1.1100000000000001</v>
      </c>
      <c r="M521" s="124">
        <v>1.66</v>
      </c>
      <c r="N521" s="125">
        <v>1.85</v>
      </c>
      <c r="O521" s="119"/>
      <c r="P521" s="120">
        <f t="shared" si="1576"/>
        <v>44211</v>
      </c>
      <c r="Q521" s="126">
        <f t="shared" ref="Q521:W521" si="1587">SUMIF($B$9:$N$9,Q$9,$B521:$N521)/100</f>
        <v>8.0000000000000004E-4</v>
      </c>
      <c r="R521" s="126">
        <f t="shared" si="1587"/>
        <v>8.9999999999999998E-4</v>
      </c>
      <c r="S521" s="126">
        <f t="shared" si="1587"/>
        <v>8.9999999999999998E-4</v>
      </c>
      <c r="T521" s="126">
        <f t="shared" si="1587"/>
        <v>1E-3</v>
      </c>
      <c r="U521" s="126">
        <f t="shared" si="1587"/>
        <v>1E-3</v>
      </c>
      <c r="V521" s="126">
        <f t="shared" si="1587"/>
        <v>1.2999999999999999E-3</v>
      </c>
      <c r="W521" s="126">
        <f t="shared" si="1587"/>
        <v>2E-3</v>
      </c>
      <c r="X521" s="127">
        <f t="shared" si="1578"/>
        <v>3.3E-3</v>
      </c>
      <c r="Y521" s="126">
        <f t="shared" si="1579"/>
        <v>4.5999999999999999E-3</v>
      </c>
      <c r="Z521" s="127">
        <f t="shared" si="1580"/>
        <v>6.2000000000000006E-3</v>
      </c>
      <c r="AA521" s="126">
        <f t="shared" si="1581"/>
        <v>7.8000000000000005E-3</v>
      </c>
      <c r="AB521" s="127">
        <f t="shared" si="1549"/>
        <v>8.8999999999999999E-3</v>
      </c>
      <c r="AC521" s="127">
        <f t="shared" si="1549"/>
        <v>0.01</v>
      </c>
      <c r="AD521" s="126">
        <f t="shared" si="1582"/>
        <v>1.11E-2</v>
      </c>
      <c r="AE521" s="127">
        <f t="shared" ref="AE521:AM521" si="1588">+($AN521-$AD521)/10+AD521</f>
        <v>1.1650000000000001E-2</v>
      </c>
      <c r="AF521" s="127">
        <f t="shared" si="1588"/>
        <v>1.2200000000000001E-2</v>
      </c>
      <c r="AG521" s="127">
        <f t="shared" si="1588"/>
        <v>1.2750000000000001E-2</v>
      </c>
      <c r="AH521" s="127">
        <f t="shared" si="1588"/>
        <v>1.3300000000000001E-2</v>
      </c>
      <c r="AI521" s="127">
        <f t="shared" si="1588"/>
        <v>1.3850000000000001E-2</v>
      </c>
      <c r="AJ521" s="127">
        <f t="shared" si="1588"/>
        <v>1.4400000000000001E-2</v>
      </c>
      <c r="AK521" s="127">
        <f t="shared" si="1588"/>
        <v>1.4950000000000001E-2</v>
      </c>
      <c r="AL521" s="127">
        <f t="shared" si="1588"/>
        <v>1.5500000000000002E-2</v>
      </c>
      <c r="AM521" s="127">
        <f t="shared" si="1588"/>
        <v>1.6050000000000002E-2</v>
      </c>
      <c r="AN521" s="126">
        <f t="shared" si="1584"/>
        <v>1.66E-2</v>
      </c>
      <c r="AO521" s="127">
        <f t="shared" ref="AO521:AW521" si="1589">+($AX521-$AN521)/10+AN521</f>
        <v>1.6789999999999999E-2</v>
      </c>
      <c r="AP521" s="127">
        <f t="shared" si="1589"/>
        <v>1.6979999999999999E-2</v>
      </c>
      <c r="AQ521" s="127">
        <f t="shared" si="1589"/>
        <v>1.7169999999999998E-2</v>
      </c>
      <c r="AR521" s="127">
        <f t="shared" si="1589"/>
        <v>1.7359999999999997E-2</v>
      </c>
      <c r="AS521" s="127">
        <f t="shared" si="1589"/>
        <v>1.7549999999999996E-2</v>
      </c>
      <c r="AT521" s="127">
        <f t="shared" si="1589"/>
        <v>1.7739999999999995E-2</v>
      </c>
      <c r="AU521" s="127">
        <f t="shared" si="1589"/>
        <v>1.7929999999999995E-2</v>
      </c>
      <c r="AV521" s="127">
        <f t="shared" si="1589"/>
        <v>1.8119999999999994E-2</v>
      </c>
      <c r="AW521" s="127">
        <f t="shared" si="1589"/>
        <v>1.8309999999999993E-2</v>
      </c>
      <c r="AX521" s="126">
        <f t="shared" si="1586"/>
        <v>1.8500000000000003E-2</v>
      </c>
    </row>
    <row r="522" spans="2:50" ht="15.75" customHeight="1" x14ac:dyDescent="0.2">
      <c r="B522" s="123">
        <v>44215</v>
      </c>
      <c r="C522" s="128">
        <v>7.0000000000000007E-2</v>
      </c>
      <c r="D522" s="128">
        <v>0.09</v>
      </c>
      <c r="E522" s="128">
        <v>0.09</v>
      </c>
      <c r="F522" s="128">
        <v>0.11</v>
      </c>
      <c r="G522" s="128">
        <v>0.1</v>
      </c>
      <c r="H522" s="128">
        <v>0.14000000000000001</v>
      </c>
      <c r="I522" s="128">
        <v>0.21</v>
      </c>
      <c r="J522" s="128">
        <v>0.45</v>
      </c>
      <c r="K522" s="128">
        <v>0.78</v>
      </c>
      <c r="L522" s="128">
        <v>1.1000000000000001</v>
      </c>
      <c r="M522" s="128">
        <v>1.65</v>
      </c>
      <c r="N522" s="129">
        <v>1.84</v>
      </c>
      <c r="O522" s="119"/>
      <c r="P522" s="120">
        <f t="shared" si="1576"/>
        <v>44215</v>
      </c>
      <c r="Q522" s="121">
        <f t="shared" ref="Q522:W522" si="1590">SUMIF($B$9:$N$9,Q$9,$B522:$N522)/100</f>
        <v>7.000000000000001E-4</v>
      </c>
      <c r="R522" s="121">
        <f t="shared" si="1590"/>
        <v>8.9999999999999998E-4</v>
      </c>
      <c r="S522" s="121">
        <f t="shared" si="1590"/>
        <v>8.9999999999999998E-4</v>
      </c>
      <c r="T522" s="121">
        <f t="shared" si="1590"/>
        <v>1.1000000000000001E-3</v>
      </c>
      <c r="U522" s="121">
        <f t="shared" si="1590"/>
        <v>1E-3</v>
      </c>
      <c r="V522" s="121">
        <f t="shared" si="1590"/>
        <v>1.4000000000000002E-3</v>
      </c>
      <c r="W522" s="121">
        <f t="shared" si="1590"/>
        <v>2.0999999999999999E-3</v>
      </c>
      <c r="X522" s="122">
        <f t="shared" si="1578"/>
        <v>3.3E-3</v>
      </c>
      <c r="Y522" s="121">
        <f t="shared" si="1579"/>
        <v>4.5000000000000005E-3</v>
      </c>
      <c r="Z522" s="122">
        <f t="shared" si="1580"/>
        <v>6.150000000000001E-3</v>
      </c>
      <c r="AA522" s="121">
        <f t="shared" si="1581"/>
        <v>7.8000000000000005E-3</v>
      </c>
      <c r="AB522" s="122">
        <f t="shared" si="1549"/>
        <v>8.8666666666666668E-3</v>
      </c>
      <c r="AC522" s="122">
        <f t="shared" si="1549"/>
        <v>9.9333333333333339E-3</v>
      </c>
      <c r="AD522" s="121">
        <f t="shared" si="1582"/>
        <v>1.1000000000000001E-2</v>
      </c>
      <c r="AE522" s="122">
        <f t="shared" ref="AE522:AM522" si="1591">+($AN522-$AD522)/10+AD522</f>
        <v>1.1550000000000001E-2</v>
      </c>
      <c r="AF522" s="122">
        <f t="shared" si="1591"/>
        <v>1.2100000000000001E-2</v>
      </c>
      <c r="AG522" s="122">
        <f t="shared" si="1591"/>
        <v>1.2650000000000002E-2</v>
      </c>
      <c r="AH522" s="122">
        <f t="shared" si="1591"/>
        <v>1.3200000000000002E-2</v>
      </c>
      <c r="AI522" s="122">
        <f t="shared" si="1591"/>
        <v>1.3750000000000002E-2</v>
      </c>
      <c r="AJ522" s="122">
        <f t="shared" si="1591"/>
        <v>1.4300000000000002E-2</v>
      </c>
      <c r="AK522" s="122">
        <f t="shared" si="1591"/>
        <v>1.4850000000000002E-2</v>
      </c>
      <c r="AL522" s="122">
        <f t="shared" si="1591"/>
        <v>1.5400000000000002E-2</v>
      </c>
      <c r="AM522" s="122">
        <f t="shared" si="1591"/>
        <v>1.5950000000000002E-2</v>
      </c>
      <c r="AN522" s="121">
        <f t="shared" si="1584"/>
        <v>1.6500000000000001E-2</v>
      </c>
      <c r="AO522" s="122">
        <f t="shared" ref="AO522:AW522" si="1592">+($AX522-$AN522)/10+AN522</f>
        <v>1.669E-2</v>
      </c>
      <c r="AP522" s="122">
        <f t="shared" si="1592"/>
        <v>1.6879999999999999E-2</v>
      </c>
      <c r="AQ522" s="122">
        <f t="shared" si="1592"/>
        <v>1.7069999999999998E-2</v>
      </c>
      <c r="AR522" s="122">
        <f t="shared" si="1592"/>
        <v>1.7259999999999998E-2</v>
      </c>
      <c r="AS522" s="122">
        <f t="shared" si="1592"/>
        <v>1.7449999999999997E-2</v>
      </c>
      <c r="AT522" s="122">
        <f t="shared" si="1592"/>
        <v>1.7639999999999996E-2</v>
      </c>
      <c r="AU522" s="122">
        <f t="shared" si="1592"/>
        <v>1.7829999999999995E-2</v>
      </c>
      <c r="AV522" s="122">
        <f t="shared" si="1592"/>
        <v>1.8019999999999994E-2</v>
      </c>
      <c r="AW522" s="122">
        <f t="shared" si="1592"/>
        <v>1.8209999999999994E-2</v>
      </c>
      <c r="AX522" s="121">
        <f t="shared" si="1586"/>
        <v>1.84E-2</v>
      </c>
    </row>
    <row r="523" spans="2:50" ht="15.75" customHeight="1" x14ac:dyDescent="0.2">
      <c r="B523" s="123">
        <v>44216</v>
      </c>
      <c r="C523" s="124">
        <v>0.08</v>
      </c>
      <c r="D523" s="124">
        <v>0.08</v>
      </c>
      <c r="E523" s="124">
        <v>0.08</v>
      </c>
      <c r="F523" s="124">
        <v>0.1</v>
      </c>
      <c r="G523" s="124">
        <v>0.1</v>
      </c>
      <c r="H523" s="124">
        <v>0.13</v>
      </c>
      <c r="I523" s="124">
        <v>0.19</v>
      </c>
      <c r="J523" s="124">
        <v>0.45</v>
      </c>
      <c r="K523" s="124">
        <v>0.78</v>
      </c>
      <c r="L523" s="124">
        <v>1.1000000000000001</v>
      </c>
      <c r="M523" s="124">
        <v>1.65</v>
      </c>
      <c r="N523" s="125">
        <v>1.84</v>
      </c>
      <c r="O523" s="119"/>
      <c r="P523" s="120">
        <f t="shared" si="1576"/>
        <v>44216</v>
      </c>
      <c r="Q523" s="126">
        <f t="shared" ref="Q523:W523" si="1593">SUMIF($B$9:$N$9,Q$9,$B523:$N523)/100</f>
        <v>8.0000000000000004E-4</v>
      </c>
      <c r="R523" s="126">
        <f t="shared" si="1593"/>
        <v>8.0000000000000004E-4</v>
      </c>
      <c r="S523" s="126">
        <f t="shared" si="1593"/>
        <v>8.0000000000000004E-4</v>
      </c>
      <c r="T523" s="126">
        <f t="shared" si="1593"/>
        <v>1E-3</v>
      </c>
      <c r="U523" s="126">
        <f t="shared" si="1593"/>
        <v>1E-3</v>
      </c>
      <c r="V523" s="126">
        <f t="shared" si="1593"/>
        <v>1.2999999999999999E-3</v>
      </c>
      <c r="W523" s="126">
        <f t="shared" si="1593"/>
        <v>1.9E-3</v>
      </c>
      <c r="X523" s="127">
        <f t="shared" si="1578"/>
        <v>3.2000000000000006E-3</v>
      </c>
      <c r="Y523" s="126">
        <f t="shared" si="1579"/>
        <v>4.5000000000000005E-3</v>
      </c>
      <c r="Z523" s="127">
        <f t="shared" si="1580"/>
        <v>6.150000000000001E-3</v>
      </c>
      <c r="AA523" s="126">
        <f t="shared" si="1581"/>
        <v>7.8000000000000005E-3</v>
      </c>
      <c r="AB523" s="127">
        <f t="shared" si="1549"/>
        <v>8.8666666666666668E-3</v>
      </c>
      <c r="AC523" s="127">
        <f t="shared" si="1549"/>
        <v>9.9333333333333339E-3</v>
      </c>
      <c r="AD523" s="126">
        <f t="shared" si="1582"/>
        <v>1.1000000000000001E-2</v>
      </c>
      <c r="AE523" s="127">
        <f t="shared" ref="AE523:AM523" si="1594">+($AN523-$AD523)/10+AD523</f>
        <v>1.1550000000000001E-2</v>
      </c>
      <c r="AF523" s="127">
        <f t="shared" si="1594"/>
        <v>1.2100000000000001E-2</v>
      </c>
      <c r="AG523" s="127">
        <f t="shared" si="1594"/>
        <v>1.2650000000000002E-2</v>
      </c>
      <c r="AH523" s="127">
        <f t="shared" si="1594"/>
        <v>1.3200000000000002E-2</v>
      </c>
      <c r="AI523" s="127">
        <f t="shared" si="1594"/>
        <v>1.3750000000000002E-2</v>
      </c>
      <c r="AJ523" s="127">
        <f t="shared" si="1594"/>
        <v>1.4300000000000002E-2</v>
      </c>
      <c r="AK523" s="127">
        <f t="shared" si="1594"/>
        <v>1.4850000000000002E-2</v>
      </c>
      <c r="AL523" s="127">
        <f t="shared" si="1594"/>
        <v>1.5400000000000002E-2</v>
      </c>
      <c r="AM523" s="127">
        <f t="shared" si="1594"/>
        <v>1.5950000000000002E-2</v>
      </c>
      <c r="AN523" s="126">
        <f t="shared" si="1584"/>
        <v>1.6500000000000001E-2</v>
      </c>
      <c r="AO523" s="127">
        <f t="shared" ref="AO523:AW523" si="1595">+($AX523-$AN523)/10+AN523</f>
        <v>1.669E-2</v>
      </c>
      <c r="AP523" s="127">
        <f t="shared" si="1595"/>
        <v>1.6879999999999999E-2</v>
      </c>
      <c r="AQ523" s="127">
        <f t="shared" si="1595"/>
        <v>1.7069999999999998E-2</v>
      </c>
      <c r="AR523" s="127">
        <f t="shared" si="1595"/>
        <v>1.7259999999999998E-2</v>
      </c>
      <c r="AS523" s="127">
        <f t="shared" si="1595"/>
        <v>1.7449999999999997E-2</v>
      </c>
      <c r="AT523" s="127">
        <f t="shared" si="1595"/>
        <v>1.7639999999999996E-2</v>
      </c>
      <c r="AU523" s="127">
        <f t="shared" si="1595"/>
        <v>1.7829999999999995E-2</v>
      </c>
      <c r="AV523" s="127">
        <f t="shared" si="1595"/>
        <v>1.8019999999999994E-2</v>
      </c>
      <c r="AW523" s="127">
        <f t="shared" si="1595"/>
        <v>1.8209999999999994E-2</v>
      </c>
      <c r="AX523" s="126">
        <f t="shared" si="1586"/>
        <v>1.84E-2</v>
      </c>
    </row>
    <row r="524" spans="2:50" ht="15.75" customHeight="1" x14ac:dyDescent="0.2">
      <c r="B524" s="123">
        <v>44217</v>
      </c>
      <c r="C524" s="128">
        <v>7.0000000000000007E-2</v>
      </c>
      <c r="D524" s="128">
        <v>0.09</v>
      </c>
      <c r="E524" s="128">
        <v>0.09</v>
      </c>
      <c r="F524" s="128">
        <v>0.09</v>
      </c>
      <c r="G524" s="128">
        <v>0.1</v>
      </c>
      <c r="H524" s="128">
        <v>0.13</v>
      </c>
      <c r="I524" s="128">
        <v>0.19</v>
      </c>
      <c r="J524" s="128">
        <v>0.45</v>
      </c>
      <c r="K524" s="128">
        <v>0.79</v>
      </c>
      <c r="L524" s="128">
        <v>1.1200000000000001</v>
      </c>
      <c r="M524" s="128">
        <v>1.68</v>
      </c>
      <c r="N524" s="129">
        <v>1.87</v>
      </c>
      <c r="O524" s="119"/>
      <c r="P524" s="120">
        <f t="shared" si="1576"/>
        <v>44217</v>
      </c>
      <c r="Q524" s="121">
        <f t="shared" ref="Q524:W524" si="1596">SUMIF($B$9:$N$9,Q$9,$B524:$N524)/100</f>
        <v>7.000000000000001E-4</v>
      </c>
      <c r="R524" s="121">
        <f t="shared" si="1596"/>
        <v>8.9999999999999998E-4</v>
      </c>
      <c r="S524" s="121">
        <f t="shared" si="1596"/>
        <v>8.9999999999999998E-4</v>
      </c>
      <c r="T524" s="121">
        <f t="shared" si="1596"/>
        <v>8.9999999999999998E-4</v>
      </c>
      <c r="U524" s="121">
        <f t="shared" si="1596"/>
        <v>1E-3</v>
      </c>
      <c r="V524" s="121">
        <f t="shared" si="1596"/>
        <v>1.2999999999999999E-3</v>
      </c>
      <c r="W524" s="121">
        <f t="shared" si="1596"/>
        <v>1.9E-3</v>
      </c>
      <c r="X524" s="122">
        <f t="shared" si="1578"/>
        <v>3.2000000000000006E-3</v>
      </c>
      <c r="Y524" s="121">
        <f t="shared" si="1579"/>
        <v>4.5000000000000005E-3</v>
      </c>
      <c r="Z524" s="122">
        <f t="shared" si="1580"/>
        <v>6.2000000000000006E-3</v>
      </c>
      <c r="AA524" s="121">
        <f t="shared" si="1581"/>
        <v>7.9000000000000008E-3</v>
      </c>
      <c r="AB524" s="122">
        <f t="shared" si="1549"/>
        <v>9.0000000000000011E-3</v>
      </c>
      <c r="AC524" s="122">
        <f t="shared" si="1549"/>
        <v>1.0100000000000001E-2</v>
      </c>
      <c r="AD524" s="121">
        <f t="shared" si="1582"/>
        <v>1.1200000000000002E-2</v>
      </c>
      <c r="AE524" s="122">
        <f t="shared" ref="AE524:AM524" si="1597">+($AN524-$AD524)/10+AD524</f>
        <v>1.1760000000000001E-2</v>
      </c>
      <c r="AF524" s="122">
        <f t="shared" si="1597"/>
        <v>1.2320000000000001E-2</v>
      </c>
      <c r="AG524" s="122">
        <f t="shared" si="1597"/>
        <v>1.2880000000000001E-2</v>
      </c>
      <c r="AH524" s="122">
        <f t="shared" si="1597"/>
        <v>1.3440000000000001E-2</v>
      </c>
      <c r="AI524" s="122">
        <f t="shared" si="1597"/>
        <v>1.4E-2</v>
      </c>
      <c r="AJ524" s="122">
        <f t="shared" si="1597"/>
        <v>1.456E-2</v>
      </c>
      <c r="AK524" s="122">
        <f t="shared" si="1597"/>
        <v>1.512E-2</v>
      </c>
      <c r="AL524" s="122">
        <f t="shared" si="1597"/>
        <v>1.5679999999999999E-2</v>
      </c>
      <c r="AM524" s="122">
        <f t="shared" si="1597"/>
        <v>1.6239999999999997E-2</v>
      </c>
      <c r="AN524" s="121">
        <f t="shared" si="1584"/>
        <v>1.6799999999999999E-2</v>
      </c>
      <c r="AO524" s="122">
        <f t="shared" ref="AO524:AW524" si="1598">+($AX524-$AN524)/10+AN524</f>
        <v>1.6989999999999998E-2</v>
      </c>
      <c r="AP524" s="122">
        <f t="shared" si="1598"/>
        <v>1.7179999999999997E-2</v>
      </c>
      <c r="AQ524" s="122">
        <f t="shared" si="1598"/>
        <v>1.7369999999999997E-2</v>
      </c>
      <c r="AR524" s="122">
        <f t="shared" si="1598"/>
        <v>1.7559999999999996E-2</v>
      </c>
      <c r="AS524" s="122">
        <f t="shared" si="1598"/>
        <v>1.7749999999999995E-2</v>
      </c>
      <c r="AT524" s="122">
        <f t="shared" si="1598"/>
        <v>1.7939999999999994E-2</v>
      </c>
      <c r="AU524" s="122">
        <f t="shared" si="1598"/>
        <v>1.8129999999999993E-2</v>
      </c>
      <c r="AV524" s="122">
        <f t="shared" si="1598"/>
        <v>1.8319999999999993E-2</v>
      </c>
      <c r="AW524" s="122">
        <f t="shared" si="1598"/>
        <v>1.8509999999999992E-2</v>
      </c>
      <c r="AX524" s="121">
        <f t="shared" si="1586"/>
        <v>1.8700000000000001E-2</v>
      </c>
    </row>
    <row r="525" spans="2:50" ht="15.75" customHeight="1" x14ac:dyDescent="0.2">
      <c r="B525" s="123">
        <v>44218</v>
      </c>
      <c r="C525" s="124">
        <v>7.0000000000000007E-2</v>
      </c>
      <c r="D525" s="124">
        <v>0.08</v>
      </c>
      <c r="E525" s="124">
        <v>0.08</v>
      </c>
      <c r="F525" s="124">
        <v>0.1</v>
      </c>
      <c r="G525" s="124">
        <v>0.1</v>
      </c>
      <c r="H525" s="124">
        <v>0.13</v>
      </c>
      <c r="I525" s="124">
        <v>0.19</v>
      </c>
      <c r="J525" s="124">
        <v>0.44</v>
      </c>
      <c r="K525" s="124">
        <v>0.77</v>
      </c>
      <c r="L525" s="124">
        <v>1.1000000000000001</v>
      </c>
      <c r="M525" s="124">
        <v>1.66</v>
      </c>
      <c r="N525" s="125">
        <v>1.85</v>
      </c>
      <c r="O525" s="119"/>
      <c r="P525" s="120">
        <f t="shared" si="1576"/>
        <v>44218</v>
      </c>
      <c r="Q525" s="126">
        <f t="shared" ref="Q525:W525" si="1599">SUMIF($B$9:$N$9,Q$9,$B525:$N525)/100</f>
        <v>7.000000000000001E-4</v>
      </c>
      <c r="R525" s="126">
        <f t="shared" si="1599"/>
        <v>8.0000000000000004E-4</v>
      </c>
      <c r="S525" s="126">
        <f t="shared" si="1599"/>
        <v>8.0000000000000004E-4</v>
      </c>
      <c r="T525" s="126">
        <f t="shared" si="1599"/>
        <v>1E-3</v>
      </c>
      <c r="U525" s="126">
        <f t="shared" si="1599"/>
        <v>1E-3</v>
      </c>
      <c r="V525" s="126">
        <f t="shared" si="1599"/>
        <v>1.2999999999999999E-3</v>
      </c>
      <c r="W525" s="126">
        <f t="shared" si="1599"/>
        <v>1.9E-3</v>
      </c>
      <c r="X525" s="127">
        <f t="shared" si="1578"/>
        <v>3.15E-3</v>
      </c>
      <c r="Y525" s="126">
        <f t="shared" si="1579"/>
        <v>4.4000000000000003E-3</v>
      </c>
      <c r="Z525" s="127">
        <f t="shared" si="1580"/>
        <v>6.0499999999999998E-3</v>
      </c>
      <c r="AA525" s="126">
        <f t="shared" si="1581"/>
        <v>7.7000000000000002E-3</v>
      </c>
      <c r="AB525" s="127">
        <f t="shared" si="1549"/>
        <v>8.8000000000000005E-3</v>
      </c>
      <c r="AC525" s="127">
        <f t="shared" si="1549"/>
        <v>9.9000000000000008E-3</v>
      </c>
      <c r="AD525" s="126">
        <f t="shared" si="1582"/>
        <v>1.1000000000000001E-2</v>
      </c>
      <c r="AE525" s="127">
        <f t="shared" ref="AE525:AM525" si="1600">+($AN525-$AD525)/10+AD525</f>
        <v>1.1560000000000001E-2</v>
      </c>
      <c r="AF525" s="127">
        <f t="shared" si="1600"/>
        <v>1.2120000000000001E-2</v>
      </c>
      <c r="AG525" s="127">
        <f t="shared" si="1600"/>
        <v>1.268E-2</v>
      </c>
      <c r="AH525" s="127">
        <f t="shared" si="1600"/>
        <v>1.324E-2</v>
      </c>
      <c r="AI525" s="127">
        <f t="shared" si="1600"/>
        <v>1.38E-2</v>
      </c>
      <c r="AJ525" s="127">
        <f t="shared" si="1600"/>
        <v>1.436E-2</v>
      </c>
      <c r="AK525" s="127">
        <f t="shared" si="1600"/>
        <v>1.4919999999999999E-2</v>
      </c>
      <c r="AL525" s="127">
        <f t="shared" si="1600"/>
        <v>1.5479999999999999E-2</v>
      </c>
      <c r="AM525" s="127">
        <f t="shared" si="1600"/>
        <v>1.6039999999999999E-2</v>
      </c>
      <c r="AN525" s="126">
        <f t="shared" si="1584"/>
        <v>1.66E-2</v>
      </c>
      <c r="AO525" s="127">
        <f t="shared" ref="AO525:AW525" si="1601">+($AX525-$AN525)/10+AN525</f>
        <v>1.6789999999999999E-2</v>
      </c>
      <c r="AP525" s="127">
        <f t="shared" si="1601"/>
        <v>1.6979999999999999E-2</v>
      </c>
      <c r="AQ525" s="127">
        <f t="shared" si="1601"/>
        <v>1.7169999999999998E-2</v>
      </c>
      <c r="AR525" s="127">
        <f t="shared" si="1601"/>
        <v>1.7359999999999997E-2</v>
      </c>
      <c r="AS525" s="127">
        <f t="shared" si="1601"/>
        <v>1.7549999999999996E-2</v>
      </c>
      <c r="AT525" s="127">
        <f t="shared" si="1601"/>
        <v>1.7739999999999995E-2</v>
      </c>
      <c r="AU525" s="127">
        <f t="shared" si="1601"/>
        <v>1.7929999999999995E-2</v>
      </c>
      <c r="AV525" s="127">
        <f t="shared" si="1601"/>
        <v>1.8119999999999994E-2</v>
      </c>
      <c r="AW525" s="127">
        <f t="shared" si="1601"/>
        <v>1.8309999999999993E-2</v>
      </c>
      <c r="AX525" s="126">
        <f t="shared" si="1586"/>
        <v>1.8500000000000003E-2</v>
      </c>
    </row>
    <row r="526" spans="2:50" ht="15.75" customHeight="1" x14ac:dyDescent="0.2">
      <c r="B526" s="123">
        <v>44221</v>
      </c>
      <c r="C526" s="128">
        <v>7.0000000000000007E-2</v>
      </c>
      <c r="D526" s="128">
        <v>0.08</v>
      </c>
      <c r="E526" s="128">
        <v>0.09</v>
      </c>
      <c r="F526" s="128">
        <v>0.09</v>
      </c>
      <c r="G526" s="128">
        <v>0.1</v>
      </c>
      <c r="H526" s="128">
        <v>0.13</v>
      </c>
      <c r="I526" s="128">
        <v>0.17</v>
      </c>
      <c r="J526" s="128">
        <v>0.42</v>
      </c>
      <c r="K526" s="128">
        <v>0.73</v>
      </c>
      <c r="L526" s="128">
        <v>1.05</v>
      </c>
      <c r="M526" s="128">
        <v>1.61</v>
      </c>
      <c r="N526" s="129">
        <v>1.8</v>
      </c>
      <c r="O526" s="119"/>
      <c r="P526" s="120">
        <f t="shared" si="1576"/>
        <v>44221</v>
      </c>
      <c r="Q526" s="121">
        <f t="shared" ref="Q526:W526" si="1602">SUMIF($B$9:$N$9,Q$9,$B526:$N526)/100</f>
        <v>7.000000000000001E-4</v>
      </c>
      <c r="R526" s="121">
        <f t="shared" si="1602"/>
        <v>8.0000000000000004E-4</v>
      </c>
      <c r="S526" s="121">
        <f t="shared" si="1602"/>
        <v>8.9999999999999998E-4</v>
      </c>
      <c r="T526" s="121">
        <f t="shared" si="1602"/>
        <v>8.9999999999999998E-4</v>
      </c>
      <c r="U526" s="121">
        <f t="shared" si="1602"/>
        <v>1E-3</v>
      </c>
      <c r="V526" s="121">
        <f t="shared" si="1602"/>
        <v>1.2999999999999999E-3</v>
      </c>
      <c r="W526" s="121">
        <f t="shared" si="1602"/>
        <v>1.7000000000000001E-3</v>
      </c>
      <c r="X526" s="122">
        <f t="shared" si="1578"/>
        <v>2.9499999999999999E-3</v>
      </c>
      <c r="Y526" s="121">
        <f t="shared" si="1579"/>
        <v>4.1999999999999997E-3</v>
      </c>
      <c r="Z526" s="122">
        <f t="shared" si="1580"/>
        <v>5.7499999999999999E-3</v>
      </c>
      <c r="AA526" s="121">
        <f t="shared" si="1581"/>
        <v>7.3000000000000001E-3</v>
      </c>
      <c r="AB526" s="122">
        <f t="shared" si="1549"/>
        <v>8.3666666666666663E-3</v>
      </c>
      <c r="AC526" s="122">
        <f t="shared" si="1549"/>
        <v>9.4333333333333335E-3</v>
      </c>
      <c r="AD526" s="121">
        <f t="shared" si="1582"/>
        <v>1.0500000000000001E-2</v>
      </c>
      <c r="AE526" s="122">
        <f t="shared" ref="AE526:AM526" si="1603">+($AN526-$AD526)/10+AD526</f>
        <v>1.106E-2</v>
      </c>
      <c r="AF526" s="122">
        <f t="shared" si="1603"/>
        <v>1.162E-2</v>
      </c>
      <c r="AG526" s="122">
        <f t="shared" si="1603"/>
        <v>1.218E-2</v>
      </c>
      <c r="AH526" s="122">
        <f t="shared" si="1603"/>
        <v>1.274E-2</v>
      </c>
      <c r="AI526" s="122">
        <f t="shared" si="1603"/>
        <v>1.3299999999999999E-2</v>
      </c>
      <c r="AJ526" s="122">
        <f t="shared" si="1603"/>
        <v>1.3859999999999999E-2</v>
      </c>
      <c r="AK526" s="122">
        <f t="shared" si="1603"/>
        <v>1.4419999999999999E-2</v>
      </c>
      <c r="AL526" s="122">
        <f t="shared" si="1603"/>
        <v>1.4979999999999999E-2</v>
      </c>
      <c r="AM526" s="122">
        <f t="shared" si="1603"/>
        <v>1.5539999999999998E-2</v>
      </c>
      <c r="AN526" s="121">
        <f t="shared" si="1584"/>
        <v>1.61E-2</v>
      </c>
      <c r="AO526" s="122">
        <f t="shared" ref="AO526:AW526" si="1604">+($AX526-$AN526)/10+AN526</f>
        <v>1.6289999999999999E-2</v>
      </c>
      <c r="AP526" s="122">
        <f t="shared" si="1604"/>
        <v>1.6479999999999998E-2</v>
      </c>
      <c r="AQ526" s="122">
        <f t="shared" si="1604"/>
        <v>1.6669999999999997E-2</v>
      </c>
      <c r="AR526" s="122">
        <f t="shared" si="1604"/>
        <v>1.6859999999999997E-2</v>
      </c>
      <c r="AS526" s="122">
        <f t="shared" si="1604"/>
        <v>1.7049999999999996E-2</v>
      </c>
      <c r="AT526" s="122">
        <f t="shared" si="1604"/>
        <v>1.7239999999999995E-2</v>
      </c>
      <c r="AU526" s="122">
        <f t="shared" si="1604"/>
        <v>1.7429999999999994E-2</v>
      </c>
      <c r="AV526" s="122">
        <f t="shared" si="1604"/>
        <v>1.7619999999999993E-2</v>
      </c>
      <c r="AW526" s="122">
        <f t="shared" si="1604"/>
        <v>1.7809999999999993E-2</v>
      </c>
      <c r="AX526" s="121">
        <f t="shared" si="1586"/>
        <v>1.8000000000000002E-2</v>
      </c>
    </row>
    <row r="527" spans="2:50" ht="15.75" customHeight="1" x14ac:dyDescent="0.2">
      <c r="B527" s="123">
        <v>44222</v>
      </c>
      <c r="C527" s="124">
        <v>0.05</v>
      </c>
      <c r="D527" s="124">
        <v>7.0000000000000007E-2</v>
      </c>
      <c r="E527" s="124">
        <v>7.0000000000000007E-2</v>
      </c>
      <c r="F527" s="124">
        <v>0.09</v>
      </c>
      <c r="G527" s="124">
        <v>0.09</v>
      </c>
      <c r="H527" s="124">
        <v>0.11</v>
      </c>
      <c r="I527" s="124">
        <v>0.18</v>
      </c>
      <c r="J527" s="124">
        <v>0.42</v>
      </c>
      <c r="K527" s="124">
        <v>0.74</v>
      </c>
      <c r="L527" s="124">
        <v>1.05</v>
      </c>
      <c r="M527" s="124">
        <v>1.61</v>
      </c>
      <c r="N527" s="125">
        <v>1.8</v>
      </c>
      <c r="O527" s="119"/>
      <c r="P527" s="120">
        <f t="shared" si="1576"/>
        <v>44222</v>
      </c>
      <c r="Q527" s="126">
        <f t="shared" ref="Q527:W527" si="1605">SUMIF($B$9:$N$9,Q$9,$B527:$N527)/100</f>
        <v>5.0000000000000001E-4</v>
      </c>
      <c r="R527" s="126">
        <f t="shared" si="1605"/>
        <v>7.000000000000001E-4</v>
      </c>
      <c r="S527" s="126">
        <f t="shared" si="1605"/>
        <v>7.000000000000001E-4</v>
      </c>
      <c r="T527" s="126">
        <f t="shared" si="1605"/>
        <v>8.9999999999999998E-4</v>
      </c>
      <c r="U527" s="126">
        <f t="shared" si="1605"/>
        <v>8.9999999999999998E-4</v>
      </c>
      <c r="V527" s="126">
        <f t="shared" si="1605"/>
        <v>1.1000000000000001E-3</v>
      </c>
      <c r="W527" s="126">
        <f t="shared" si="1605"/>
        <v>1.8E-3</v>
      </c>
      <c r="X527" s="127">
        <f t="shared" si="1578"/>
        <v>3.0000000000000001E-3</v>
      </c>
      <c r="Y527" s="126">
        <f t="shared" si="1579"/>
        <v>4.1999999999999997E-3</v>
      </c>
      <c r="Z527" s="127">
        <f t="shared" si="1580"/>
        <v>5.7999999999999996E-3</v>
      </c>
      <c r="AA527" s="126">
        <f t="shared" si="1581"/>
        <v>7.4000000000000003E-3</v>
      </c>
      <c r="AB527" s="127">
        <f t="shared" si="1549"/>
        <v>8.4333333333333343E-3</v>
      </c>
      <c r="AC527" s="127">
        <f t="shared" si="1549"/>
        <v>9.4666666666666684E-3</v>
      </c>
      <c r="AD527" s="126">
        <f t="shared" si="1582"/>
        <v>1.0500000000000001E-2</v>
      </c>
      <c r="AE527" s="127">
        <f t="shared" ref="AE527:AM527" si="1606">+($AN527-$AD527)/10+AD527</f>
        <v>1.106E-2</v>
      </c>
      <c r="AF527" s="127">
        <f t="shared" si="1606"/>
        <v>1.162E-2</v>
      </c>
      <c r="AG527" s="127">
        <f t="shared" si="1606"/>
        <v>1.218E-2</v>
      </c>
      <c r="AH527" s="127">
        <f t="shared" si="1606"/>
        <v>1.274E-2</v>
      </c>
      <c r="AI527" s="127">
        <f t="shared" si="1606"/>
        <v>1.3299999999999999E-2</v>
      </c>
      <c r="AJ527" s="127">
        <f t="shared" si="1606"/>
        <v>1.3859999999999999E-2</v>
      </c>
      <c r="AK527" s="127">
        <f t="shared" si="1606"/>
        <v>1.4419999999999999E-2</v>
      </c>
      <c r="AL527" s="127">
        <f t="shared" si="1606"/>
        <v>1.4979999999999999E-2</v>
      </c>
      <c r="AM527" s="127">
        <f t="shared" si="1606"/>
        <v>1.5539999999999998E-2</v>
      </c>
      <c r="AN527" s="126">
        <f t="shared" si="1584"/>
        <v>1.61E-2</v>
      </c>
      <c r="AO527" s="127">
        <f t="shared" ref="AO527:AW527" si="1607">+($AX527-$AN527)/10+AN527</f>
        <v>1.6289999999999999E-2</v>
      </c>
      <c r="AP527" s="127">
        <f t="shared" si="1607"/>
        <v>1.6479999999999998E-2</v>
      </c>
      <c r="AQ527" s="127">
        <f t="shared" si="1607"/>
        <v>1.6669999999999997E-2</v>
      </c>
      <c r="AR527" s="127">
        <f t="shared" si="1607"/>
        <v>1.6859999999999997E-2</v>
      </c>
      <c r="AS527" s="127">
        <f t="shared" si="1607"/>
        <v>1.7049999999999996E-2</v>
      </c>
      <c r="AT527" s="127">
        <f t="shared" si="1607"/>
        <v>1.7239999999999995E-2</v>
      </c>
      <c r="AU527" s="127">
        <f t="shared" si="1607"/>
        <v>1.7429999999999994E-2</v>
      </c>
      <c r="AV527" s="127">
        <f t="shared" si="1607"/>
        <v>1.7619999999999993E-2</v>
      </c>
      <c r="AW527" s="127">
        <f t="shared" si="1607"/>
        <v>1.7809999999999993E-2</v>
      </c>
      <c r="AX527" s="126">
        <f t="shared" si="1586"/>
        <v>1.8000000000000002E-2</v>
      </c>
    </row>
    <row r="528" spans="2:50" ht="15.75" customHeight="1" x14ac:dyDescent="0.2">
      <c r="B528" s="123">
        <v>44223</v>
      </c>
      <c r="C528" s="128">
        <v>0.05</v>
      </c>
      <c r="D528" s="128">
        <v>0.06</v>
      </c>
      <c r="E528" s="128">
        <v>0.08</v>
      </c>
      <c r="F528" s="128">
        <v>0.09</v>
      </c>
      <c r="G528" s="128">
        <v>0.09</v>
      </c>
      <c r="H528" s="128">
        <v>0.12</v>
      </c>
      <c r="I528" s="128">
        <v>0.18</v>
      </c>
      <c r="J528" s="128">
        <v>0.41</v>
      </c>
      <c r="K528" s="128">
        <v>0.72</v>
      </c>
      <c r="L528" s="128">
        <v>1.04</v>
      </c>
      <c r="M528" s="128">
        <v>1.6</v>
      </c>
      <c r="N528" s="129">
        <v>1.79</v>
      </c>
      <c r="O528" s="119"/>
      <c r="P528" s="120">
        <f t="shared" si="1576"/>
        <v>44223</v>
      </c>
      <c r="Q528" s="121">
        <f t="shared" ref="Q528:W528" si="1608">SUMIF($B$9:$N$9,Q$9,$B528:$N528)/100</f>
        <v>5.0000000000000001E-4</v>
      </c>
      <c r="R528" s="121">
        <f t="shared" si="1608"/>
        <v>5.9999999999999995E-4</v>
      </c>
      <c r="S528" s="121">
        <f t="shared" si="1608"/>
        <v>8.0000000000000004E-4</v>
      </c>
      <c r="T528" s="121">
        <f t="shared" si="1608"/>
        <v>8.9999999999999998E-4</v>
      </c>
      <c r="U528" s="121">
        <f t="shared" si="1608"/>
        <v>8.9999999999999998E-4</v>
      </c>
      <c r="V528" s="121">
        <f t="shared" si="1608"/>
        <v>1.1999999999999999E-3</v>
      </c>
      <c r="W528" s="121">
        <f t="shared" si="1608"/>
        <v>1.8E-3</v>
      </c>
      <c r="X528" s="122">
        <f t="shared" si="1578"/>
        <v>2.9499999999999995E-3</v>
      </c>
      <c r="Y528" s="121">
        <f t="shared" si="1579"/>
        <v>4.0999999999999995E-3</v>
      </c>
      <c r="Z528" s="122">
        <f t="shared" si="1580"/>
        <v>5.6499999999999996E-3</v>
      </c>
      <c r="AA528" s="121">
        <f t="shared" si="1581"/>
        <v>7.1999999999999998E-3</v>
      </c>
      <c r="AB528" s="122">
        <f t="shared" si="1549"/>
        <v>8.266666666666667E-3</v>
      </c>
      <c r="AC528" s="122">
        <f t="shared" si="1549"/>
        <v>9.3333333333333341E-3</v>
      </c>
      <c r="AD528" s="121">
        <f t="shared" si="1582"/>
        <v>1.04E-2</v>
      </c>
      <c r="AE528" s="122">
        <f t="shared" ref="AE528:AM528" si="1609">+($AN528-$AD528)/10+AD528</f>
        <v>1.0959999999999999E-2</v>
      </c>
      <c r="AF528" s="122">
        <f t="shared" si="1609"/>
        <v>1.1519999999999999E-2</v>
      </c>
      <c r="AG528" s="122">
        <f t="shared" si="1609"/>
        <v>1.2079999999999999E-2</v>
      </c>
      <c r="AH528" s="122">
        <f t="shared" si="1609"/>
        <v>1.2639999999999998E-2</v>
      </c>
      <c r="AI528" s="122">
        <f t="shared" si="1609"/>
        <v>1.3199999999999998E-2</v>
      </c>
      <c r="AJ528" s="122">
        <f t="shared" si="1609"/>
        <v>1.3759999999999998E-2</v>
      </c>
      <c r="AK528" s="122">
        <f t="shared" si="1609"/>
        <v>1.4319999999999998E-2</v>
      </c>
      <c r="AL528" s="122">
        <f t="shared" si="1609"/>
        <v>1.4879999999999997E-2</v>
      </c>
      <c r="AM528" s="122">
        <f t="shared" si="1609"/>
        <v>1.5439999999999997E-2</v>
      </c>
      <c r="AN528" s="121">
        <f t="shared" si="1584"/>
        <v>1.6E-2</v>
      </c>
      <c r="AO528" s="122">
        <f t="shared" ref="AO528:AW528" si="1610">+($AX528-$AN528)/10+AN528</f>
        <v>1.619E-2</v>
      </c>
      <c r="AP528" s="122">
        <f t="shared" si="1610"/>
        <v>1.6379999999999999E-2</v>
      </c>
      <c r="AQ528" s="122">
        <f t="shared" si="1610"/>
        <v>1.6569999999999998E-2</v>
      </c>
      <c r="AR528" s="122">
        <f t="shared" si="1610"/>
        <v>1.6759999999999997E-2</v>
      </c>
      <c r="AS528" s="122">
        <f t="shared" si="1610"/>
        <v>1.6949999999999996E-2</v>
      </c>
      <c r="AT528" s="122">
        <f t="shared" si="1610"/>
        <v>1.7139999999999996E-2</v>
      </c>
      <c r="AU528" s="122">
        <f t="shared" si="1610"/>
        <v>1.7329999999999995E-2</v>
      </c>
      <c r="AV528" s="122">
        <f t="shared" si="1610"/>
        <v>1.7519999999999994E-2</v>
      </c>
      <c r="AW528" s="122">
        <f t="shared" si="1610"/>
        <v>1.7709999999999993E-2</v>
      </c>
      <c r="AX528" s="121">
        <f t="shared" si="1586"/>
        <v>1.7899999999999999E-2</v>
      </c>
    </row>
    <row r="529" spans="2:50" ht="15.75" customHeight="1" x14ac:dyDescent="0.2">
      <c r="B529" s="123">
        <v>44224</v>
      </c>
      <c r="C529" s="124">
        <v>0.05</v>
      </c>
      <c r="D529" s="124">
        <v>0.06</v>
      </c>
      <c r="E529" s="124">
        <v>7.0000000000000007E-2</v>
      </c>
      <c r="F529" s="124">
        <v>0.08</v>
      </c>
      <c r="G529" s="124">
        <v>0.08</v>
      </c>
      <c r="H529" s="124">
        <v>0.12</v>
      </c>
      <c r="I529" s="124">
        <v>0.18</v>
      </c>
      <c r="J529" s="124">
        <v>0.42</v>
      </c>
      <c r="K529" s="124">
        <v>0.75</v>
      </c>
      <c r="L529" s="124">
        <v>1.07</v>
      </c>
      <c r="M529" s="124">
        <v>1.63</v>
      </c>
      <c r="N529" s="125">
        <v>1.81</v>
      </c>
      <c r="O529" s="119"/>
      <c r="P529" s="120">
        <f t="shared" si="1576"/>
        <v>44224</v>
      </c>
      <c r="Q529" s="126">
        <f t="shared" ref="Q529:W529" si="1611">SUMIF($B$9:$N$9,Q$9,$B529:$N529)/100</f>
        <v>5.0000000000000001E-4</v>
      </c>
      <c r="R529" s="126">
        <f t="shared" si="1611"/>
        <v>5.9999999999999995E-4</v>
      </c>
      <c r="S529" s="126">
        <f t="shared" si="1611"/>
        <v>7.000000000000001E-4</v>
      </c>
      <c r="T529" s="126">
        <f t="shared" si="1611"/>
        <v>8.0000000000000004E-4</v>
      </c>
      <c r="U529" s="126">
        <f t="shared" si="1611"/>
        <v>8.0000000000000004E-4</v>
      </c>
      <c r="V529" s="126">
        <f t="shared" si="1611"/>
        <v>1.1999999999999999E-3</v>
      </c>
      <c r="W529" s="126">
        <f t="shared" si="1611"/>
        <v>1.8E-3</v>
      </c>
      <c r="X529" s="127">
        <f t="shared" si="1578"/>
        <v>3.0000000000000001E-3</v>
      </c>
      <c r="Y529" s="126">
        <f t="shared" si="1579"/>
        <v>4.1999999999999997E-3</v>
      </c>
      <c r="Z529" s="127">
        <f t="shared" si="1580"/>
        <v>5.8499999999999993E-3</v>
      </c>
      <c r="AA529" s="126">
        <f t="shared" si="1581"/>
        <v>7.4999999999999997E-3</v>
      </c>
      <c r="AB529" s="127">
        <f t="shared" si="1549"/>
        <v>8.5666666666666669E-3</v>
      </c>
      <c r="AC529" s="127">
        <f t="shared" si="1549"/>
        <v>9.633333333333334E-3</v>
      </c>
      <c r="AD529" s="126">
        <f t="shared" si="1582"/>
        <v>1.0700000000000001E-2</v>
      </c>
      <c r="AE529" s="127">
        <f t="shared" ref="AE529:AM529" si="1612">+($AN529-$AD529)/10+AD529</f>
        <v>1.1260000000000001E-2</v>
      </c>
      <c r="AF529" s="127">
        <f t="shared" si="1612"/>
        <v>1.1820000000000001E-2</v>
      </c>
      <c r="AG529" s="127">
        <f t="shared" si="1612"/>
        <v>1.238E-2</v>
      </c>
      <c r="AH529" s="127">
        <f t="shared" si="1612"/>
        <v>1.294E-2</v>
      </c>
      <c r="AI529" s="127">
        <f t="shared" si="1612"/>
        <v>1.35E-2</v>
      </c>
      <c r="AJ529" s="127">
        <f t="shared" si="1612"/>
        <v>1.406E-2</v>
      </c>
      <c r="AK529" s="127">
        <f t="shared" si="1612"/>
        <v>1.4619999999999999E-2</v>
      </c>
      <c r="AL529" s="127">
        <f t="shared" si="1612"/>
        <v>1.5179999999999999E-2</v>
      </c>
      <c r="AM529" s="127">
        <f t="shared" si="1612"/>
        <v>1.5739999999999997E-2</v>
      </c>
      <c r="AN529" s="126">
        <f t="shared" si="1584"/>
        <v>1.6299999999999999E-2</v>
      </c>
      <c r="AO529" s="127">
        <f t="shared" ref="AO529:AW529" si="1613">+($AX529-$AN529)/10+AN529</f>
        <v>1.6479999999999998E-2</v>
      </c>
      <c r="AP529" s="127">
        <f t="shared" si="1613"/>
        <v>1.6659999999999998E-2</v>
      </c>
      <c r="AQ529" s="127">
        <f t="shared" si="1613"/>
        <v>1.6839999999999997E-2</v>
      </c>
      <c r="AR529" s="127">
        <f t="shared" si="1613"/>
        <v>1.7019999999999997E-2</v>
      </c>
      <c r="AS529" s="127">
        <f t="shared" si="1613"/>
        <v>1.7199999999999997E-2</v>
      </c>
      <c r="AT529" s="127">
        <f t="shared" si="1613"/>
        <v>1.7379999999999996E-2</v>
      </c>
      <c r="AU529" s="127">
        <f t="shared" si="1613"/>
        <v>1.7559999999999996E-2</v>
      </c>
      <c r="AV529" s="127">
        <f t="shared" si="1613"/>
        <v>1.7739999999999995E-2</v>
      </c>
      <c r="AW529" s="127">
        <f t="shared" si="1613"/>
        <v>1.7919999999999995E-2</v>
      </c>
      <c r="AX529" s="126">
        <f t="shared" si="1586"/>
        <v>1.8100000000000002E-2</v>
      </c>
    </row>
    <row r="530" spans="2:50" ht="15.75" customHeight="1" x14ac:dyDescent="0.2">
      <c r="B530" s="123">
        <v>44225</v>
      </c>
      <c r="C530" s="128">
        <v>7.0000000000000007E-2</v>
      </c>
      <c r="D530" s="128">
        <v>7.0000000000000007E-2</v>
      </c>
      <c r="E530" s="128">
        <v>0.06</v>
      </c>
      <c r="F530" s="128">
        <v>7.0000000000000007E-2</v>
      </c>
      <c r="G530" s="128">
        <v>0.1</v>
      </c>
      <c r="H530" s="128">
        <v>0.11</v>
      </c>
      <c r="I530" s="128">
        <v>0.19</v>
      </c>
      <c r="J530" s="128">
        <v>0.45</v>
      </c>
      <c r="K530" s="128">
        <v>0.79</v>
      </c>
      <c r="L530" s="128">
        <v>1.1100000000000001</v>
      </c>
      <c r="M530" s="128">
        <v>1.68</v>
      </c>
      <c r="N530" s="129">
        <v>1.87</v>
      </c>
      <c r="O530" s="119"/>
      <c r="P530" s="120">
        <f t="shared" si="1576"/>
        <v>44225</v>
      </c>
      <c r="Q530" s="121">
        <f t="shared" ref="Q530:W530" si="1614">SUMIF($B$9:$N$9,Q$9,$B530:$N530)/100</f>
        <v>7.000000000000001E-4</v>
      </c>
      <c r="R530" s="121">
        <f t="shared" si="1614"/>
        <v>7.000000000000001E-4</v>
      </c>
      <c r="S530" s="121">
        <f t="shared" si="1614"/>
        <v>5.9999999999999995E-4</v>
      </c>
      <c r="T530" s="121">
        <f t="shared" si="1614"/>
        <v>7.000000000000001E-4</v>
      </c>
      <c r="U530" s="121">
        <f t="shared" si="1614"/>
        <v>1E-3</v>
      </c>
      <c r="V530" s="121">
        <f t="shared" si="1614"/>
        <v>1.1000000000000001E-3</v>
      </c>
      <c r="W530" s="121">
        <f t="shared" si="1614"/>
        <v>1.9E-3</v>
      </c>
      <c r="X530" s="122">
        <f t="shared" si="1578"/>
        <v>3.2000000000000006E-3</v>
      </c>
      <c r="Y530" s="121">
        <f t="shared" si="1579"/>
        <v>4.5000000000000005E-3</v>
      </c>
      <c r="Z530" s="122">
        <f t="shared" si="1580"/>
        <v>6.2000000000000006E-3</v>
      </c>
      <c r="AA530" s="121">
        <f t="shared" si="1581"/>
        <v>7.9000000000000008E-3</v>
      </c>
      <c r="AB530" s="122">
        <f t="shared" si="1549"/>
        <v>8.9666666666666679E-3</v>
      </c>
      <c r="AC530" s="122">
        <f t="shared" si="1549"/>
        <v>1.0033333333333335E-2</v>
      </c>
      <c r="AD530" s="121">
        <f t="shared" si="1582"/>
        <v>1.11E-2</v>
      </c>
      <c r="AE530" s="122">
        <f t="shared" ref="AE530:AM530" si="1615">+($AN530-$AD530)/10+AD530</f>
        <v>1.167E-2</v>
      </c>
      <c r="AF530" s="122">
        <f t="shared" si="1615"/>
        <v>1.2239999999999999E-2</v>
      </c>
      <c r="AG530" s="122">
        <f t="shared" si="1615"/>
        <v>1.2809999999999998E-2</v>
      </c>
      <c r="AH530" s="122">
        <f t="shared" si="1615"/>
        <v>1.3379999999999998E-2</v>
      </c>
      <c r="AI530" s="122">
        <f t="shared" si="1615"/>
        <v>1.3949999999999997E-2</v>
      </c>
      <c r="AJ530" s="122">
        <f t="shared" si="1615"/>
        <v>1.4519999999999996E-2</v>
      </c>
      <c r="AK530" s="122">
        <f t="shared" si="1615"/>
        <v>1.5089999999999996E-2</v>
      </c>
      <c r="AL530" s="122">
        <f t="shared" si="1615"/>
        <v>1.5659999999999997E-2</v>
      </c>
      <c r="AM530" s="122">
        <f t="shared" si="1615"/>
        <v>1.6229999999999998E-2</v>
      </c>
      <c r="AN530" s="121">
        <f t="shared" si="1584"/>
        <v>1.6799999999999999E-2</v>
      </c>
      <c r="AO530" s="122">
        <f t="shared" ref="AO530:AW530" si="1616">+($AX530-$AN530)/10+AN530</f>
        <v>1.6989999999999998E-2</v>
      </c>
      <c r="AP530" s="122">
        <f t="shared" si="1616"/>
        <v>1.7179999999999997E-2</v>
      </c>
      <c r="AQ530" s="122">
        <f t="shared" si="1616"/>
        <v>1.7369999999999997E-2</v>
      </c>
      <c r="AR530" s="122">
        <f t="shared" si="1616"/>
        <v>1.7559999999999996E-2</v>
      </c>
      <c r="AS530" s="122">
        <f t="shared" si="1616"/>
        <v>1.7749999999999995E-2</v>
      </c>
      <c r="AT530" s="122">
        <f t="shared" si="1616"/>
        <v>1.7939999999999994E-2</v>
      </c>
      <c r="AU530" s="122">
        <f t="shared" si="1616"/>
        <v>1.8129999999999993E-2</v>
      </c>
      <c r="AV530" s="122">
        <f t="shared" si="1616"/>
        <v>1.8319999999999993E-2</v>
      </c>
      <c r="AW530" s="122">
        <f t="shared" si="1616"/>
        <v>1.8509999999999992E-2</v>
      </c>
      <c r="AX530" s="121">
        <f t="shared" si="1586"/>
        <v>1.8700000000000001E-2</v>
      </c>
    </row>
    <row r="531" spans="2:50" ht="15.75" customHeight="1" x14ac:dyDescent="0.2">
      <c r="B531" s="123">
        <v>44228</v>
      </c>
      <c r="C531" s="124">
        <v>0.06</v>
      </c>
      <c r="D531" s="124">
        <v>7.0000000000000007E-2</v>
      </c>
      <c r="E531" s="124">
        <v>7.0000000000000007E-2</v>
      </c>
      <c r="F531" s="124">
        <v>0.08</v>
      </c>
      <c r="G531" s="124">
        <v>0.08</v>
      </c>
      <c r="H531" s="124">
        <v>0.11</v>
      </c>
      <c r="I531" s="124">
        <v>0.17</v>
      </c>
      <c r="J531" s="124">
        <v>0.42</v>
      </c>
      <c r="K531" s="124">
        <v>0.76</v>
      </c>
      <c r="L531" s="124">
        <v>1.0900000000000001</v>
      </c>
      <c r="M531" s="124">
        <v>1.66</v>
      </c>
      <c r="N531" s="125">
        <v>1.84</v>
      </c>
      <c r="O531" s="119"/>
      <c r="P531" s="120">
        <f t="shared" si="1576"/>
        <v>44228</v>
      </c>
      <c r="Q531" s="126">
        <f t="shared" ref="Q531:W531" si="1617">SUMIF($B$9:$N$9,Q$9,$B531:$N531)/100</f>
        <v>5.9999999999999995E-4</v>
      </c>
      <c r="R531" s="126">
        <f t="shared" si="1617"/>
        <v>7.000000000000001E-4</v>
      </c>
      <c r="S531" s="126">
        <f t="shared" si="1617"/>
        <v>7.000000000000001E-4</v>
      </c>
      <c r="T531" s="126">
        <f t="shared" si="1617"/>
        <v>8.0000000000000004E-4</v>
      </c>
      <c r="U531" s="126">
        <f t="shared" si="1617"/>
        <v>8.0000000000000004E-4</v>
      </c>
      <c r="V531" s="126">
        <f t="shared" si="1617"/>
        <v>1.1000000000000001E-3</v>
      </c>
      <c r="W531" s="126">
        <f t="shared" si="1617"/>
        <v>1.7000000000000001E-3</v>
      </c>
      <c r="X531" s="127">
        <f t="shared" si="1578"/>
        <v>2.9499999999999999E-3</v>
      </c>
      <c r="Y531" s="126">
        <f t="shared" si="1579"/>
        <v>4.1999999999999997E-3</v>
      </c>
      <c r="Z531" s="127">
        <f t="shared" si="1580"/>
        <v>5.8999999999999999E-3</v>
      </c>
      <c r="AA531" s="126">
        <f t="shared" si="1581"/>
        <v>7.6E-3</v>
      </c>
      <c r="AB531" s="127">
        <f t="shared" ref="AB531:AC550" si="1618">+($AD531-$AA531)/3+AA531</f>
        <v>8.6999999999999994E-3</v>
      </c>
      <c r="AC531" s="127">
        <f t="shared" si="1618"/>
        <v>9.7999999999999997E-3</v>
      </c>
      <c r="AD531" s="126">
        <f t="shared" si="1582"/>
        <v>1.09E-2</v>
      </c>
      <c r="AE531" s="127">
        <f t="shared" ref="AE531:AM531" si="1619">+($AN531-$AD531)/10+AD531</f>
        <v>1.1469999999999999E-2</v>
      </c>
      <c r="AF531" s="127">
        <f t="shared" si="1619"/>
        <v>1.2039999999999999E-2</v>
      </c>
      <c r="AG531" s="127">
        <f t="shared" si="1619"/>
        <v>1.2609999999999998E-2</v>
      </c>
      <c r="AH531" s="127">
        <f t="shared" si="1619"/>
        <v>1.3179999999999997E-2</v>
      </c>
      <c r="AI531" s="127">
        <f t="shared" si="1619"/>
        <v>1.3749999999999997E-2</v>
      </c>
      <c r="AJ531" s="127">
        <f t="shared" si="1619"/>
        <v>1.4319999999999996E-2</v>
      </c>
      <c r="AK531" s="127">
        <f t="shared" si="1619"/>
        <v>1.4889999999999995E-2</v>
      </c>
      <c r="AL531" s="127">
        <f t="shared" si="1619"/>
        <v>1.5459999999999995E-2</v>
      </c>
      <c r="AM531" s="127">
        <f t="shared" si="1619"/>
        <v>1.6029999999999996E-2</v>
      </c>
      <c r="AN531" s="126">
        <f t="shared" si="1584"/>
        <v>1.66E-2</v>
      </c>
      <c r="AO531" s="127">
        <f t="shared" ref="AO531:AW531" si="1620">+($AX531-$AN531)/10+AN531</f>
        <v>1.678E-2</v>
      </c>
      <c r="AP531" s="127">
        <f t="shared" si="1620"/>
        <v>1.6959999999999999E-2</v>
      </c>
      <c r="AQ531" s="127">
        <f t="shared" si="1620"/>
        <v>1.7139999999999999E-2</v>
      </c>
      <c r="AR531" s="127">
        <f t="shared" si="1620"/>
        <v>1.7319999999999999E-2</v>
      </c>
      <c r="AS531" s="127">
        <f t="shared" si="1620"/>
        <v>1.7499999999999998E-2</v>
      </c>
      <c r="AT531" s="127">
        <f t="shared" si="1620"/>
        <v>1.7679999999999998E-2</v>
      </c>
      <c r="AU531" s="127">
        <f t="shared" si="1620"/>
        <v>1.7859999999999997E-2</v>
      </c>
      <c r="AV531" s="127">
        <f t="shared" si="1620"/>
        <v>1.8039999999999997E-2</v>
      </c>
      <c r="AW531" s="127">
        <f t="shared" si="1620"/>
        <v>1.8219999999999997E-2</v>
      </c>
      <c r="AX531" s="126">
        <f t="shared" si="1586"/>
        <v>1.84E-2</v>
      </c>
    </row>
    <row r="532" spans="2:50" ht="15.75" customHeight="1" x14ac:dyDescent="0.2">
      <c r="B532" s="123">
        <v>44229</v>
      </c>
      <c r="C532" s="128">
        <v>0.04</v>
      </c>
      <c r="D532" s="128">
        <v>0.05</v>
      </c>
      <c r="E532" s="128">
        <v>7.0000000000000007E-2</v>
      </c>
      <c r="F532" s="128">
        <v>0.08</v>
      </c>
      <c r="G532" s="128">
        <v>0.08</v>
      </c>
      <c r="H532" s="128">
        <v>0.11</v>
      </c>
      <c r="I532" s="128">
        <v>0.18</v>
      </c>
      <c r="J532" s="128">
        <v>0.45</v>
      </c>
      <c r="K532" s="128">
        <v>0.79</v>
      </c>
      <c r="L532" s="128">
        <v>1.1200000000000001</v>
      </c>
      <c r="M532" s="128">
        <v>1.69</v>
      </c>
      <c r="N532" s="129">
        <v>1.87</v>
      </c>
      <c r="O532" s="119"/>
      <c r="P532" s="120">
        <f t="shared" si="1576"/>
        <v>44229</v>
      </c>
      <c r="Q532" s="121">
        <f t="shared" ref="Q532:W532" si="1621">SUMIF($B$9:$N$9,Q$9,$B532:$N532)/100</f>
        <v>4.0000000000000002E-4</v>
      </c>
      <c r="R532" s="121">
        <f t="shared" si="1621"/>
        <v>5.0000000000000001E-4</v>
      </c>
      <c r="S532" s="121">
        <f t="shared" si="1621"/>
        <v>7.000000000000001E-4</v>
      </c>
      <c r="T532" s="121">
        <f t="shared" si="1621"/>
        <v>8.0000000000000004E-4</v>
      </c>
      <c r="U532" s="121">
        <f t="shared" si="1621"/>
        <v>8.0000000000000004E-4</v>
      </c>
      <c r="V532" s="121">
        <f t="shared" si="1621"/>
        <v>1.1000000000000001E-3</v>
      </c>
      <c r="W532" s="121">
        <f t="shared" si="1621"/>
        <v>1.8E-3</v>
      </c>
      <c r="X532" s="122">
        <f t="shared" si="1578"/>
        <v>3.15E-3</v>
      </c>
      <c r="Y532" s="121">
        <f t="shared" si="1579"/>
        <v>4.5000000000000005E-3</v>
      </c>
      <c r="Z532" s="122">
        <f t="shared" si="1580"/>
        <v>6.2000000000000006E-3</v>
      </c>
      <c r="AA532" s="121">
        <f t="shared" si="1581"/>
        <v>7.9000000000000008E-3</v>
      </c>
      <c r="AB532" s="122">
        <f t="shared" si="1618"/>
        <v>9.0000000000000011E-3</v>
      </c>
      <c r="AC532" s="122">
        <f t="shared" si="1618"/>
        <v>1.0100000000000001E-2</v>
      </c>
      <c r="AD532" s="121">
        <f t="shared" si="1582"/>
        <v>1.1200000000000002E-2</v>
      </c>
      <c r="AE532" s="122">
        <f t="shared" ref="AE532:AM532" si="1622">+($AN532-$AD532)/10+AD532</f>
        <v>1.1770000000000001E-2</v>
      </c>
      <c r="AF532" s="122">
        <f t="shared" si="1622"/>
        <v>1.234E-2</v>
      </c>
      <c r="AG532" s="122">
        <f t="shared" si="1622"/>
        <v>1.291E-2</v>
      </c>
      <c r="AH532" s="122">
        <f t="shared" si="1622"/>
        <v>1.3479999999999999E-2</v>
      </c>
      <c r="AI532" s="122">
        <f t="shared" si="1622"/>
        <v>1.4049999999999998E-2</v>
      </c>
      <c r="AJ532" s="122">
        <f t="shared" si="1622"/>
        <v>1.4619999999999998E-2</v>
      </c>
      <c r="AK532" s="122">
        <f t="shared" si="1622"/>
        <v>1.5189999999999997E-2</v>
      </c>
      <c r="AL532" s="122">
        <f t="shared" si="1622"/>
        <v>1.5759999999999996E-2</v>
      </c>
      <c r="AM532" s="122">
        <f t="shared" si="1622"/>
        <v>1.6329999999999997E-2</v>
      </c>
      <c r="AN532" s="121">
        <f t="shared" si="1584"/>
        <v>1.6899999999999998E-2</v>
      </c>
      <c r="AO532" s="122">
        <f t="shared" ref="AO532:AW532" si="1623">+($AX532-$AN532)/10+AN532</f>
        <v>1.7079999999999998E-2</v>
      </c>
      <c r="AP532" s="122">
        <f t="shared" si="1623"/>
        <v>1.7259999999999998E-2</v>
      </c>
      <c r="AQ532" s="122">
        <f t="shared" si="1623"/>
        <v>1.7439999999999997E-2</v>
      </c>
      <c r="AR532" s="122">
        <f t="shared" si="1623"/>
        <v>1.7619999999999997E-2</v>
      </c>
      <c r="AS532" s="122">
        <f t="shared" si="1623"/>
        <v>1.7799999999999996E-2</v>
      </c>
      <c r="AT532" s="122">
        <f t="shared" si="1623"/>
        <v>1.7979999999999996E-2</v>
      </c>
      <c r="AU532" s="122">
        <f t="shared" si="1623"/>
        <v>1.8159999999999996E-2</v>
      </c>
      <c r="AV532" s="122">
        <f t="shared" si="1623"/>
        <v>1.8339999999999995E-2</v>
      </c>
      <c r="AW532" s="122">
        <f t="shared" si="1623"/>
        <v>1.8519999999999995E-2</v>
      </c>
      <c r="AX532" s="121">
        <f t="shared" si="1586"/>
        <v>1.8700000000000001E-2</v>
      </c>
    </row>
    <row r="533" spans="2:50" ht="15.75" customHeight="1" x14ac:dyDescent="0.2">
      <c r="B533" s="123">
        <v>44230</v>
      </c>
      <c r="C533" s="124">
        <v>0.03</v>
      </c>
      <c r="D533" s="124">
        <v>0.04</v>
      </c>
      <c r="E533" s="124">
        <v>0.04</v>
      </c>
      <c r="F533" s="124">
        <v>0.06</v>
      </c>
      <c r="G533" s="124">
        <v>0.08</v>
      </c>
      <c r="H533" s="124">
        <v>0.11</v>
      </c>
      <c r="I533" s="124">
        <v>0.19</v>
      </c>
      <c r="J533" s="124">
        <v>0.46</v>
      </c>
      <c r="K533" s="124">
        <v>0.81</v>
      </c>
      <c r="L533" s="124">
        <v>1.1499999999999999</v>
      </c>
      <c r="M533" s="124">
        <v>1.73</v>
      </c>
      <c r="N533" s="125">
        <v>1.92</v>
      </c>
      <c r="O533" s="119"/>
      <c r="P533" s="120">
        <f t="shared" si="1576"/>
        <v>44230</v>
      </c>
      <c r="Q533" s="126">
        <f t="shared" ref="Q533:W533" si="1624">SUMIF($B$9:$N$9,Q$9,$B533:$N533)/100</f>
        <v>2.9999999999999997E-4</v>
      </c>
      <c r="R533" s="126">
        <f t="shared" si="1624"/>
        <v>4.0000000000000002E-4</v>
      </c>
      <c r="S533" s="126">
        <f t="shared" si="1624"/>
        <v>4.0000000000000002E-4</v>
      </c>
      <c r="T533" s="126">
        <f t="shared" si="1624"/>
        <v>5.9999999999999995E-4</v>
      </c>
      <c r="U533" s="126">
        <f t="shared" si="1624"/>
        <v>8.0000000000000004E-4</v>
      </c>
      <c r="V533" s="126">
        <f t="shared" si="1624"/>
        <v>1.1000000000000001E-3</v>
      </c>
      <c r="W533" s="126">
        <f t="shared" si="1624"/>
        <v>1.9E-3</v>
      </c>
      <c r="X533" s="127">
        <f t="shared" si="1578"/>
        <v>3.2500000000000003E-3</v>
      </c>
      <c r="Y533" s="126">
        <f t="shared" si="1579"/>
        <v>4.5999999999999999E-3</v>
      </c>
      <c r="Z533" s="127">
        <f t="shared" si="1580"/>
        <v>6.3500000000000006E-3</v>
      </c>
      <c r="AA533" s="126">
        <f t="shared" si="1581"/>
        <v>8.1000000000000013E-3</v>
      </c>
      <c r="AB533" s="127">
        <f t="shared" si="1618"/>
        <v>9.2333333333333347E-3</v>
      </c>
      <c r="AC533" s="127">
        <f t="shared" si="1618"/>
        <v>1.0366666666666668E-2</v>
      </c>
      <c r="AD533" s="126">
        <f t="shared" si="1582"/>
        <v>1.15E-2</v>
      </c>
      <c r="AE533" s="127">
        <f t="shared" ref="AE533:AM533" si="1625">+($AN533-$AD533)/10+AD533</f>
        <v>1.208E-2</v>
      </c>
      <c r="AF533" s="127">
        <f t="shared" si="1625"/>
        <v>1.2660000000000001E-2</v>
      </c>
      <c r="AG533" s="127">
        <f t="shared" si="1625"/>
        <v>1.3240000000000002E-2</v>
      </c>
      <c r="AH533" s="127">
        <f t="shared" si="1625"/>
        <v>1.3820000000000002E-2</v>
      </c>
      <c r="AI533" s="127">
        <f t="shared" si="1625"/>
        <v>1.4400000000000003E-2</v>
      </c>
      <c r="AJ533" s="127">
        <f t="shared" si="1625"/>
        <v>1.4980000000000004E-2</v>
      </c>
      <c r="AK533" s="127">
        <f t="shared" si="1625"/>
        <v>1.5560000000000004E-2</v>
      </c>
      <c r="AL533" s="127">
        <f t="shared" si="1625"/>
        <v>1.6140000000000005E-2</v>
      </c>
      <c r="AM533" s="127">
        <f t="shared" si="1625"/>
        <v>1.6720000000000006E-2</v>
      </c>
      <c r="AN533" s="126">
        <f t="shared" si="1584"/>
        <v>1.7299999999999999E-2</v>
      </c>
      <c r="AO533" s="127">
        <f t="shared" ref="AO533:AW533" si="1626">+($AX533-$AN533)/10+AN533</f>
        <v>1.7489999999999999E-2</v>
      </c>
      <c r="AP533" s="127">
        <f t="shared" si="1626"/>
        <v>1.7679999999999998E-2</v>
      </c>
      <c r="AQ533" s="127">
        <f t="shared" si="1626"/>
        <v>1.7869999999999997E-2</v>
      </c>
      <c r="AR533" s="127">
        <f t="shared" si="1626"/>
        <v>1.8059999999999996E-2</v>
      </c>
      <c r="AS533" s="127">
        <f t="shared" si="1626"/>
        <v>1.8249999999999995E-2</v>
      </c>
      <c r="AT533" s="127">
        <f t="shared" si="1626"/>
        <v>1.8439999999999995E-2</v>
      </c>
      <c r="AU533" s="127">
        <f t="shared" si="1626"/>
        <v>1.8629999999999994E-2</v>
      </c>
      <c r="AV533" s="127">
        <f t="shared" si="1626"/>
        <v>1.8819999999999993E-2</v>
      </c>
      <c r="AW533" s="127">
        <f t="shared" si="1626"/>
        <v>1.9009999999999992E-2</v>
      </c>
      <c r="AX533" s="126">
        <f t="shared" si="1586"/>
        <v>1.9199999999999998E-2</v>
      </c>
    </row>
    <row r="534" spans="2:50" ht="15.75" customHeight="1" x14ac:dyDescent="0.2">
      <c r="B534" s="123">
        <v>44231</v>
      </c>
      <c r="C534" s="128">
        <v>0.03</v>
      </c>
      <c r="D534" s="128">
        <v>0.04</v>
      </c>
      <c r="E534" s="128">
        <v>0.04</v>
      </c>
      <c r="F534" s="128">
        <v>0.06</v>
      </c>
      <c r="G534" s="128">
        <v>7.0000000000000007E-2</v>
      </c>
      <c r="H534" s="128">
        <v>0.11</v>
      </c>
      <c r="I534" s="128">
        <v>0.18</v>
      </c>
      <c r="J534" s="128">
        <v>0.46</v>
      </c>
      <c r="K534" s="128">
        <v>0.81</v>
      </c>
      <c r="L534" s="128">
        <v>1.1499999999999999</v>
      </c>
      <c r="M534" s="128">
        <v>1.75</v>
      </c>
      <c r="N534" s="129">
        <v>1.93</v>
      </c>
      <c r="O534" s="119"/>
      <c r="P534" s="120">
        <f t="shared" si="1576"/>
        <v>44231</v>
      </c>
      <c r="Q534" s="121">
        <f t="shared" ref="Q534:W534" si="1627">SUMIF($B$9:$N$9,Q$9,$B534:$N534)/100</f>
        <v>2.9999999999999997E-4</v>
      </c>
      <c r="R534" s="121">
        <f t="shared" si="1627"/>
        <v>4.0000000000000002E-4</v>
      </c>
      <c r="S534" s="121">
        <f t="shared" si="1627"/>
        <v>4.0000000000000002E-4</v>
      </c>
      <c r="T534" s="121">
        <f t="shared" si="1627"/>
        <v>5.9999999999999995E-4</v>
      </c>
      <c r="U534" s="121">
        <f t="shared" si="1627"/>
        <v>7.000000000000001E-4</v>
      </c>
      <c r="V534" s="121">
        <f t="shared" si="1627"/>
        <v>1.1000000000000001E-3</v>
      </c>
      <c r="W534" s="121">
        <f t="shared" si="1627"/>
        <v>1.8E-3</v>
      </c>
      <c r="X534" s="122">
        <f t="shared" si="1578"/>
        <v>3.1999999999999997E-3</v>
      </c>
      <c r="Y534" s="121">
        <f t="shared" si="1579"/>
        <v>4.5999999999999999E-3</v>
      </c>
      <c r="Z534" s="122">
        <f t="shared" si="1580"/>
        <v>6.3500000000000006E-3</v>
      </c>
      <c r="AA534" s="121">
        <f t="shared" si="1581"/>
        <v>8.1000000000000013E-3</v>
      </c>
      <c r="AB534" s="122">
        <f t="shared" si="1618"/>
        <v>9.2333333333333347E-3</v>
      </c>
      <c r="AC534" s="122">
        <f t="shared" si="1618"/>
        <v>1.0366666666666668E-2</v>
      </c>
      <c r="AD534" s="121">
        <f t="shared" si="1582"/>
        <v>1.15E-2</v>
      </c>
      <c r="AE534" s="122">
        <f t="shared" ref="AE534:AM534" si="1628">+($AN534-$AD534)/10+AD534</f>
        <v>1.21E-2</v>
      </c>
      <c r="AF534" s="122">
        <f t="shared" si="1628"/>
        <v>1.2699999999999999E-2</v>
      </c>
      <c r="AG534" s="122">
        <f t="shared" si="1628"/>
        <v>1.3299999999999999E-2</v>
      </c>
      <c r="AH534" s="122">
        <f t="shared" si="1628"/>
        <v>1.3899999999999999E-2</v>
      </c>
      <c r="AI534" s="122">
        <f t="shared" si="1628"/>
        <v>1.4499999999999999E-2</v>
      </c>
      <c r="AJ534" s="122">
        <f t="shared" si="1628"/>
        <v>1.5099999999999999E-2</v>
      </c>
      <c r="AK534" s="122">
        <f t="shared" si="1628"/>
        <v>1.5699999999999999E-2</v>
      </c>
      <c r="AL534" s="122">
        <f t="shared" si="1628"/>
        <v>1.6299999999999999E-2</v>
      </c>
      <c r="AM534" s="122">
        <f t="shared" si="1628"/>
        <v>1.6899999999999998E-2</v>
      </c>
      <c r="AN534" s="121">
        <f t="shared" si="1584"/>
        <v>1.7500000000000002E-2</v>
      </c>
      <c r="AO534" s="122">
        <f t="shared" ref="AO534:AW534" si="1629">+($AX534-$AN534)/10+AN534</f>
        <v>1.7680000000000001E-2</v>
      </c>
      <c r="AP534" s="122">
        <f t="shared" si="1629"/>
        <v>1.7860000000000001E-2</v>
      </c>
      <c r="AQ534" s="122">
        <f t="shared" si="1629"/>
        <v>1.804E-2</v>
      </c>
      <c r="AR534" s="122">
        <f t="shared" si="1629"/>
        <v>1.822E-2</v>
      </c>
      <c r="AS534" s="122">
        <f t="shared" si="1629"/>
        <v>1.84E-2</v>
      </c>
      <c r="AT534" s="122">
        <f t="shared" si="1629"/>
        <v>1.8579999999999999E-2</v>
      </c>
      <c r="AU534" s="122">
        <f t="shared" si="1629"/>
        <v>1.8759999999999999E-2</v>
      </c>
      <c r="AV534" s="122">
        <f t="shared" si="1629"/>
        <v>1.8939999999999999E-2</v>
      </c>
      <c r="AW534" s="122">
        <f t="shared" si="1629"/>
        <v>1.9119999999999998E-2</v>
      </c>
      <c r="AX534" s="121">
        <f t="shared" si="1586"/>
        <v>1.9299999999999998E-2</v>
      </c>
    </row>
    <row r="535" spans="2:50" ht="15.75" customHeight="1" x14ac:dyDescent="0.2">
      <c r="B535" s="123">
        <v>44232</v>
      </c>
      <c r="C535" s="124">
        <v>0.02</v>
      </c>
      <c r="D535" s="124">
        <v>0.03</v>
      </c>
      <c r="E535" s="124">
        <v>0.03</v>
      </c>
      <c r="F535" s="124">
        <v>0.05</v>
      </c>
      <c r="G535" s="124">
        <v>0.06</v>
      </c>
      <c r="H535" s="124">
        <v>0.09</v>
      </c>
      <c r="I535" s="124">
        <v>0.19</v>
      </c>
      <c r="J535" s="124">
        <v>0.47</v>
      </c>
      <c r="K535" s="124">
        <v>0.83</v>
      </c>
      <c r="L535" s="124">
        <v>1.19</v>
      </c>
      <c r="M535" s="124">
        <v>1.79</v>
      </c>
      <c r="N535" s="125">
        <v>1.97</v>
      </c>
      <c r="O535" s="119"/>
      <c r="P535" s="120">
        <f t="shared" si="1576"/>
        <v>44232</v>
      </c>
      <c r="Q535" s="126">
        <f t="shared" ref="Q535:W535" si="1630">SUMIF($B$9:$N$9,Q$9,$B535:$N535)/100</f>
        <v>2.0000000000000001E-4</v>
      </c>
      <c r="R535" s="126">
        <f t="shared" si="1630"/>
        <v>2.9999999999999997E-4</v>
      </c>
      <c r="S535" s="126">
        <f t="shared" si="1630"/>
        <v>2.9999999999999997E-4</v>
      </c>
      <c r="T535" s="126">
        <f t="shared" si="1630"/>
        <v>5.0000000000000001E-4</v>
      </c>
      <c r="U535" s="126">
        <f t="shared" si="1630"/>
        <v>5.9999999999999995E-4</v>
      </c>
      <c r="V535" s="126">
        <f t="shared" si="1630"/>
        <v>8.9999999999999998E-4</v>
      </c>
      <c r="W535" s="126">
        <f t="shared" si="1630"/>
        <v>1.9E-3</v>
      </c>
      <c r="X535" s="127">
        <f t="shared" si="1578"/>
        <v>3.3E-3</v>
      </c>
      <c r="Y535" s="126">
        <f t="shared" si="1579"/>
        <v>4.6999999999999993E-3</v>
      </c>
      <c r="Z535" s="127">
        <f t="shared" si="1580"/>
        <v>6.4999999999999997E-3</v>
      </c>
      <c r="AA535" s="126">
        <f t="shared" si="1581"/>
        <v>8.3000000000000001E-3</v>
      </c>
      <c r="AB535" s="127">
        <f t="shared" si="1618"/>
        <v>9.4999999999999998E-3</v>
      </c>
      <c r="AC535" s="127">
        <f t="shared" si="1618"/>
        <v>1.0699999999999999E-2</v>
      </c>
      <c r="AD535" s="126">
        <f t="shared" si="1582"/>
        <v>1.1899999999999999E-2</v>
      </c>
      <c r="AE535" s="127">
        <f t="shared" ref="AE535:AM535" si="1631">+($AN535-$AD535)/10+AD535</f>
        <v>1.2499999999999999E-2</v>
      </c>
      <c r="AF535" s="127">
        <f t="shared" si="1631"/>
        <v>1.3099999999999999E-2</v>
      </c>
      <c r="AG535" s="127">
        <f t="shared" si="1631"/>
        <v>1.3699999999999999E-2</v>
      </c>
      <c r="AH535" s="127">
        <f t="shared" si="1631"/>
        <v>1.4299999999999998E-2</v>
      </c>
      <c r="AI535" s="127">
        <f t="shared" si="1631"/>
        <v>1.4899999999999998E-2</v>
      </c>
      <c r="AJ535" s="127">
        <f t="shared" si="1631"/>
        <v>1.5499999999999998E-2</v>
      </c>
      <c r="AK535" s="127">
        <f t="shared" si="1631"/>
        <v>1.61E-2</v>
      </c>
      <c r="AL535" s="127">
        <f t="shared" si="1631"/>
        <v>1.67E-2</v>
      </c>
      <c r="AM535" s="127">
        <f t="shared" si="1631"/>
        <v>1.7299999999999999E-2</v>
      </c>
      <c r="AN535" s="126">
        <f t="shared" si="1584"/>
        <v>1.7899999999999999E-2</v>
      </c>
      <c r="AO535" s="127">
        <f t="shared" ref="AO535:AW535" si="1632">+($AX535-$AN535)/10+AN535</f>
        <v>1.8079999999999999E-2</v>
      </c>
      <c r="AP535" s="127">
        <f t="shared" si="1632"/>
        <v>1.8259999999999998E-2</v>
      </c>
      <c r="AQ535" s="127">
        <f t="shared" si="1632"/>
        <v>1.8439999999999998E-2</v>
      </c>
      <c r="AR535" s="127">
        <f t="shared" si="1632"/>
        <v>1.8619999999999998E-2</v>
      </c>
      <c r="AS535" s="127">
        <f t="shared" si="1632"/>
        <v>1.8799999999999997E-2</v>
      </c>
      <c r="AT535" s="127">
        <f t="shared" si="1632"/>
        <v>1.8979999999999997E-2</v>
      </c>
      <c r="AU535" s="127">
        <f t="shared" si="1632"/>
        <v>1.9159999999999996E-2</v>
      </c>
      <c r="AV535" s="127">
        <f t="shared" si="1632"/>
        <v>1.9339999999999996E-2</v>
      </c>
      <c r="AW535" s="127">
        <f t="shared" si="1632"/>
        <v>1.9519999999999996E-2</v>
      </c>
      <c r="AX535" s="126">
        <f t="shared" si="1586"/>
        <v>1.9699999999999999E-2</v>
      </c>
    </row>
    <row r="536" spans="2:50" ht="15.75" customHeight="1" x14ac:dyDescent="0.2">
      <c r="B536" s="123">
        <v>44235</v>
      </c>
      <c r="C536" s="128">
        <v>0.04</v>
      </c>
      <c r="D536" s="128">
        <v>0.03</v>
      </c>
      <c r="E536" s="128">
        <v>0.05</v>
      </c>
      <c r="F536" s="128">
        <v>0.05</v>
      </c>
      <c r="G536" s="128">
        <v>7.0000000000000007E-2</v>
      </c>
      <c r="H536" s="128">
        <v>0.11</v>
      </c>
      <c r="I536" s="128">
        <v>0.2</v>
      </c>
      <c r="J536" s="128">
        <v>0.48</v>
      </c>
      <c r="K536" s="128">
        <v>0.83</v>
      </c>
      <c r="L536" s="128">
        <v>1.19</v>
      </c>
      <c r="M536" s="128">
        <v>1.78</v>
      </c>
      <c r="N536" s="129">
        <v>1.96</v>
      </c>
      <c r="O536" s="119"/>
      <c r="P536" s="120">
        <f t="shared" si="1576"/>
        <v>44235</v>
      </c>
      <c r="Q536" s="121">
        <f t="shared" ref="Q536:W536" si="1633">SUMIF($B$9:$N$9,Q$9,$B536:$N536)/100</f>
        <v>4.0000000000000002E-4</v>
      </c>
      <c r="R536" s="121">
        <f t="shared" si="1633"/>
        <v>2.9999999999999997E-4</v>
      </c>
      <c r="S536" s="121">
        <f t="shared" si="1633"/>
        <v>5.0000000000000001E-4</v>
      </c>
      <c r="T536" s="121">
        <f t="shared" si="1633"/>
        <v>5.0000000000000001E-4</v>
      </c>
      <c r="U536" s="121">
        <f t="shared" si="1633"/>
        <v>7.000000000000001E-4</v>
      </c>
      <c r="V536" s="121">
        <f t="shared" si="1633"/>
        <v>1.1000000000000001E-3</v>
      </c>
      <c r="W536" s="121">
        <f t="shared" si="1633"/>
        <v>2E-3</v>
      </c>
      <c r="X536" s="122">
        <f t="shared" si="1578"/>
        <v>3.3999999999999998E-3</v>
      </c>
      <c r="Y536" s="121">
        <f t="shared" si="1579"/>
        <v>4.7999999999999996E-3</v>
      </c>
      <c r="Z536" s="122">
        <f t="shared" si="1580"/>
        <v>6.5500000000000003E-3</v>
      </c>
      <c r="AA536" s="121">
        <f t="shared" si="1581"/>
        <v>8.3000000000000001E-3</v>
      </c>
      <c r="AB536" s="122">
        <f t="shared" si="1618"/>
        <v>9.4999999999999998E-3</v>
      </c>
      <c r="AC536" s="122">
        <f t="shared" si="1618"/>
        <v>1.0699999999999999E-2</v>
      </c>
      <c r="AD536" s="121">
        <f t="shared" si="1582"/>
        <v>1.1899999999999999E-2</v>
      </c>
      <c r="AE536" s="122">
        <f t="shared" ref="AE536:AM536" si="1634">+($AN536-$AD536)/10+AD536</f>
        <v>1.2489999999999999E-2</v>
      </c>
      <c r="AF536" s="122">
        <f t="shared" si="1634"/>
        <v>1.308E-2</v>
      </c>
      <c r="AG536" s="122">
        <f t="shared" si="1634"/>
        <v>1.367E-2</v>
      </c>
      <c r="AH536" s="122">
        <f t="shared" si="1634"/>
        <v>1.426E-2</v>
      </c>
      <c r="AI536" s="122">
        <f t="shared" si="1634"/>
        <v>1.485E-2</v>
      </c>
      <c r="AJ536" s="122">
        <f t="shared" si="1634"/>
        <v>1.5440000000000001E-2</v>
      </c>
      <c r="AK536" s="122">
        <f t="shared" si="1634"/>
        <v>1.6029999999999999E-2</v>
      </c>
      <c r="AL536" s="122">
        <f t="shared" si="1634"/>
        <v>1.6619999999999999E-2</v>
      </c>
      <c r="AM536" s="122">
        <f t="shared" si="1634"/>
        <v>1.721E-2</v>
      </c>
      <c r="AN536" s="121">
        <f t="shared" si="1584"/>
        <v>1.78E-2</v>
      </c>
      <c r="AO536" s="122">
        <f t="shared" ref="AO536:AW536" si="1635">+($AX536-$AN536)/10+AN536</f>
        <v>1.7979999999999999E-2</v>
      </c>
      <c r="AP536" s="122">
        <f t="shared" si="1635"/>
        <v>1.8159999999999999E-2</v>
      </c>
      <c r="AQ536" s="122">
        <f t="shared" si="1635"/>
        <v>1.8339999999999999E-2</v>
      </c>
      <c r="AR536" s="122">
        <f t="shared" si="1635"/>
        <v>1.8519999999999998E-2</v>
      </c>
      <c r="AS536" s="122">
        <f t="shared" si="1635"/>
        <v>1.8699999999999998E-2</v>
      </c>
      <c r="AT536" s="122">
        <f t="shared" si="1635"/>
        <v>1.8879999999999997E-2</v>
      </c>
      <c r="AU536" s="122">
        <f t="shared" si="1635"/>
        <v>1.9059999999999997E-2</v>
      </c>
      <c r="AV536" s="122">
        <f t="shared" si="1635"/>
        <v>1.9239999999999997E-2</v>
      </c>
      <c r="AW536" s="122">
        <f t="shared" si="1635"/>
        <v>1.9419999999999996E-2</v>
      </c>
      <c r="AX536" s="121">
        <f t="shared" si="1586"/>
        <v>1.9599999999999999E-2</v>
      </c>
    </row>
    <row r="537" spans="2:50" ht="15.75" customHeight="1" x14ac:dyDescent="0.2">
      <c r="B537" s="123">
        <v>44236</v>
      </c>
      <c r="C537" s="124">
        <v>0.04</v>
      </c>
      <c r="D537" s="124">
        <v>0.04</v>
      </c>
      <c r="E537" s="124">
        <v>0.04</v>
      </c>
      <c r="F537" s="124">
        <v>0.06</v>
      </c>
      <c r="G537" s="124">
        <v>7.0000000000000007E-2</v>
      </c>
      <c r="H537" s="124">
        <v>0.11</v>
      </c>
      <c r="I537" s="124">
        <v>0.19</v>
      </c>
      <c r="J537" s="124">
        <v>0.48</v>
      </c>
      <c r="K537" s="124">
        <v>0.83</v>
      </c>
      <c r="L537" s="124">
        <v>1.18</v>
      </c>
      <c r="M537" s="124">
        <v>1.78</v>
      </c>
      <c r="N537" s="125">
        <v>1.95</v>
      </c>
      <c r="O537" s="119"/>
      <c r="P537" s="120">
        <f t="shared" si="1576"/>
        <v>44236</v>
      </c>
      <c r="Q537" s="126">
        <f t="shared" ref="Q537:W537" si="1636">SUMIF($B$9:$N$9,Q$9,$B537:$N537)/100</f>
        <v>4.0000000000000002E-4</v>
      </c>
      <c r="R537" s="126">
        <f t="shared" si="1636"/>
        <v>4.0000000000000002E-4</v>
      </c>
      <c r="S537" s="126">
        <f t="shared" si="1636"/>
        <v>4.0000000000000002E-4</v>
      </c>
      <c r="T537" s="126">
        <f t="shared" si="1636"/>
        <v>5.9999999999999995E-4</v>
      </c>
      <c r="U537" s="126">
        <f t="shared" si="1636"/>
        <v>7.000000000000001E-4</v>
      </c>
      <c r="V537" s="126">
        <f t="shared" si="1636"/>
        <v>1.1000000000000001E-3</v>
      </c>
      <c r="W537" s="126">
        <f t="shared" si="1636"/>
        <v>1.9E-3</v>
      </c>
      <c r="X537" s="127">
        <f t="shared" si="1578"/>
        <v>3.3499999999999997E-3</v>
      </c>
      <c r="Y537" s="126">
        <f t="shared" si="1579"/>
        <v>4.7999999999999996E-3</v>
      </c>
      <c r="Z537" s="127">
        <f t="shared" si="1580"/>
        <v>6.5500000000000003E-3</v>
      </c>
      <c r="AA537" s="126">
        <f t="shared" si="1581"/>
        <v>8.3000000000000001E-3</v>
      </c>
      <c r="AB537" s="127">
        <f t="shared" si="1618"/>
        <v>9.4666666666666666E-3</v>
      </c>
      <c r="AC537" s="127">
        <f t="shared" si="1618"/>
        <v>1.0633333333333333E-2</v>
      </c>
      <c r="AD537" s="126">
        <f t="shared" si="1582"/>
        <v>1.18E-2</v>
      </c>
      <c r="AE537" s="127">
        <f t="shared" ref="AE537:AM537" si="1637">+($AN537-$AD537)/10+AD537</f>
        <v>1.24E-2</v>
      </c>
      <c r="AF537" s="127">
        <f t="shared" si="1637"/>
        <v>1.2999999999999999E-2</v>
      </c>
      <c r="AG537" s="127">
        <f t="shared" si="1637"/>
        <v>1.3599999999999999E-2</v>
      </c>
      <c r="AH537" s="127">
        <f t="shared" si="1637"/>
        <v>1.4199999999999999E-2</v>
      </c>
      <c r="AI537" s="127">
        <f t="shared" si="1637"/>
        <v>1.4799999999999999E-2</v>
      </c>
      <c r="AJ537" s="127">
        <f t="shared" si="1637"/>
        <v>1.5399999999999999E-2</v>
      </c>
      <c r="AK537" s="127">
        <f t="shared" si="1637"/>
        <v>1.6E-2</v>
      </c>
      <c r="AL537" s="127">
        <f t="shared" si="1637"/>
        <v>1.66E-2</v>
      </c>
      <c r="AM537" s="127">
        <f t="shared" si="1637"/>
        <v>1.72E-2</v>
      </c>
      <c r="AN537" s="126">
        <f t="shared" si="1584"/>
        <v>1.78E-2</v>
      </c>
      <c r="AO537" s="127">
        <f t="shared" ref="AO537:AW537" si="1638">+($AX537-$AN537)/10+AN537</f>
        <v>1.797E-2</v>
      </c>
      <c r="AP537" s="127">
        <f t="shared" si="1638"/>
        <v>1.814E-2</v>
      </c>
      <c r="AQ537" s="127">
        <f t="shared" si="1638"/>
        <v>1.831E-2</v>
      </c>
      <c r="AR537" s="127">
        <f t="shared" si="1638"/>
        <v>1.848E-2</v>
      </c>
      <c r="AS537" s="127">
        <f t="shared" si="1638"/>
        <v>1.865E-2</v>
      </c>
      <c r="AT537" s="127">
        <f t="shared" si="1638"/>
        <v>1.882E-2</v>
      </c>
      <c r="AU537" s="127">
        <f t="shared" si="1638"/>
        <v>1.899E-2</v>
      </c>
      <c r="AV537" s="127">
        <f t="shared" si="1638"/>
        <v>1.916E-2</v>
      </c>
      <c r="AW537" s="127">
        <f t="shared" si="1638"/>
        <v>1.933E-2</v>
      </c>
      <c r="AX537" s="126">
        <f t="shared" si="1586"/>
        <v>1.95E-2</v>
      </c>
    </row>
    <row r="538" spans="2:50" ht="15.75" customHeight="1" x14ac:dyDescent="0.2">
      <c r="B538" s="123">
        <v>44237</v>
      </c>
      <c r="C538" s="128">
        <v>0.05</v>
      </c>
      <c r="D538" s="128">
        <v>0.04</v>
      </c>
      <c r="E538" s="128">
        <v>0.05</v>
      </c>
      <c r="F538" s="128">
        <v>0.06</v>
      </c>
      <c r="G538" s="128">
        <v>7.0000000000000007E-2</v>
      </c>
      <c r="H538" s="128">
        <v>0.11</v>
      </c>
      <c r="I538" s="128">
        <v>0.19</v>
      </c>
      <c r="J538" s="128">
        <v>0.46</v>
      </c>
      <c r="K538" s="128">
        <v>0.8</v>
      </c>
      <c r="L538" s="128">
        <v>1.1499999999999999</v>
      </c>
      <c r="M538" s="128">
        <v>1.75</v>
      </c>
      <c r="N538" s="129">
        <v>1.92</v>
      </c>
      <c r="O538" s="119"/>
      <c r="P538" s="120">
        <f t="shared" si="1576"/>
        <v>44237</v>
      </c>
      <c r="Q538" s="121">
        <f t="shared" ref="Q538:W538" si="1639">SUMIF($B$9:$N$9,Q$9,$B538:$N538)/100</f>
        <v>5.0000000000000001E-4</v>
      </c>
      <c r="R538" s="121">
        <f t="shared" si="1639"/>
        <v>4.0000000000000002E-4</v>
      </c>
      <c r="S538" s="121">
        <f t="shared" si="1639"/>
        <v>5.0000000000000001E-4</v>
      </c>
      <c r="T538" s="121">
        <f t="shared" si="1639"/>
        <v>5.9999999999999995E-4</v>
      </c>
      <c r="U538" s="121">
        <f t="shared" si="1639"/>
        <v>7.000000000000001E-4</v>
      </c>
      <c r="V538" s="121">
        <f t="shared" si="1639"/>
        <v>1.1000000000000001E-3</v>
      </c>
      <c r="W538" s="121">
        <f t="shared" si="1639"/>
        <v>1.9E-3</v>
      </c>
      <c r="X538" s="122">
        <f t="shared" si="1578"/>
        <v>3.2500000000000003E-3</v>
      </c>
      <c r="Y538" s="121">
        <f t="shared" si="1579"/>
        <v>4.5999999999999999E-3</v>
      </c>
      <c r="Z538" s="122">
        <f t="shared" si="1580"/>
        <v>6.3E-3</v>
      </c>
      <c r="AA538" s="121">
        <f t="shared" si="1581"/>
        <v>8.0000000000000002E-3</v>
      </c>
      <c r="AB538" s="122">
        <f t="shared" si="1618"/>
        <v>9.1666666666666667E-3</v>
      </c>
      <c r="AC538" s="122">
        <f t="shared" si="1618"/>
        <v>1.0333333333333333E-2</v>
      </c>
      <c r="AD538" s="121">
        <f t="shared" si="1582"/>
        <v>1.15E-2</v>
      </c>
      <c r="AE538" s="122">
        <f t="shared" ref="AE538:AM538" si="1640">+($AN538-$AD538)/10+AD538</f>
        <v>1.21E-2</v>
      </c>
      <c r="AF538" s="122">
        <f t="shared" si="1640"/>
        <v>1.2699999999999999E-2</v>
      </c>
      <c r="AG538" s="122">
        <f t="shared" si="1640"/>
        <v>1.3299999999999999E-2</v>
      </c>
      <c r="AH538" s="122">
        <f t="shared" si="1640"/>
        <v>1.3899999999999999E-2</v>
      </c>
      <c r="AI538" s="122">
        <f t="shared" si="1640"/>
        <v>1.4499999999999999E-2</v>
      </c>
      <c r="AJ538" s="122">
        <f t="shared" si="1640"/>
        <v>1.5099999999999999E-2</v>
      </c>
      <c r="AK538" s="122">
        <f t="shared" si="1640"/>
        <v>1.5699999999999999E-2</v>
      </c>
      <c r="AL538" s="122">
        <f t="shared" si="1640"/>
        <v>1.6299999999999999E-2</v>
      </c>
      <c r="AM538" s="122">
        <f t="shared" si="1640"/>
        <v>1.6899999999999998E-2</v>
      </c>
      <c r="AN538" s="121">
        <f t="shared" si="1584"/>
        <v>1.7500000000000002E-2</v>
      </c>
      <c r="AO538" s="122">
        <f t="shared" ref="AO538:AW538" si="1641">+($AX538-$AN538)/10+AN538</f>
        <v>1.7670000000000002E-2</v>
      </c>
      <c r="AP538" s="122">
        <f t="shared" si="1641"/>
        <v>1.7840000000000002E-2</v>
      </c>
      <c r="AQ538" s="122">
        <f t="shared" si="1641"/>
        <v>1.8010000000000002E-2</v>
      </c>
      <c r="AR538" s="122">
        <f t="shared" si="1641"/>
        <v>1.8180000000000002E-2</v>
      </c>
      <c r="AS538" s="122">
        <f t="shared" si="1641"/>
        <v>1.8350000000000002E-2</v>
      </c>
      <c r="AT538" s="122">
        <f t="shared" si="1641"/>
        <v>1.8520000000000002E-2</v>
      </c>
      <c r="AU538" s="122">
        <f t="shared" si="1641"/>
        <v>1.8690000000000002E-2</v>
      </c>
      <c r="AV538" s="122">
        <f t="shared" si="1641"/>
        <v>1.8860000000000002E-2</v>
      </c>
      <c r="AW538" s="122">
        <f t="shared" si="1641"/>
        <v>1.9030000000000002E-2</v>
      </c>
      <c r="AX538" s="121">
        <f t="shared" si="1586"/>
        <v>1.9199999999999998E-2</v>
      </c>
    </row>
    <row r="539" spans="2:50" ht="15.75" customHeight="1" x14ac:dyDescent="0.2">
      <c r="B539" s="123">
        <v>44238</v>
      </c>
      <c r="C539" s="124">
        <v>0.05</v>
      </c>
      <c r="D539" s="124">
        <v>0.05</v>
      </c>
      <c r="E539" s="124">
        <v>0.05</v>
      </c>
      <c r="F539" s="124">
        <v>0.06</v>
      </c>
      <c r="G539" s="124">
        <v>7.0000000000000007E-2</v>
      </c>
      <c r="H539" s="124">
        <v>0.11</v>
      </c>
      <c r="I539" s="124">
        <v>0.19</v>
      </c>
      <c r="J539" s="124">
        <v>0.46</v>
      </c>
      <c r="K539" s="124">
        <v>0.81</v>
      </c>
      <c r="L539" s="124">
        <v>1.1599999999999999</v>
      </c>
      <c r="M539" s="124">
        <v>1.77</v>
      </c>
      <c r="N539" s="125">
        <v>1.94</v>
      </c>
      <c r="O539" s="119"/>
      <c r="P539" s="120">
        <f t="shared" si="1576"/>
        <v>44238</v>
      </c>
      <c r="Q539" s="126">
        <f t="shared" ref="Q539:W539" si="1642">SUMIF($B$9:$N$9,Q$9,$B539:$N539)/100</f>
        <v>5.0000000000000001E-4</v>
      </c>
      <c r="R539" s="126">
        <f t="shared" si="1642"/>
        <v>5.0000000000000001E-4</v>
      </c>
      <c r="S539" s="126">
        <f t="shared" si="1642"/>
        <v>5.0000000000000001E-4</v>
      </c>
      <c r="T539" s="126">
        <f t="shared" si="1642"/>
        <v>5.9999999999999995E-4</v>
      </c>
      <c r="U539" s="126">
        <f t="shared" si="1642"/>
        <v>7.000000000000001E-4</v>
      </c>
      <c r="V539" s="126">
        <f t="shared" si="1642"/>
        <v>1.1000000000000001E-3</v>
      </c>
      <c r="W539" s="126">
        <f t="shared" si="1642"/>
        <v>1.9E-3</v>
      </c>
      <c r="X539" s="127">
        <f t="shared" si="1578"/>
        <v>3.2500000000000003E-3</v>
      </c>
      <c r="Y539" s="126">
        <f t="shared" si="1579"/>
        <v>4.5999999999999999E-3</v>
      </c>
      <c r="Z539" s="127">
        <f t="shared" si="1580"/>
        <v>6.3500000000000006E-3</v>
      </c>
      <c r="AA539" s="126">
        <f t="shared" si="1581"/>
        <v>8.1000000000000013E-3</v>
      </c>
      <c r="AB539" s="127">
        <f t="shared" si="1618"/>
        <v>9.2666666666666678E-3</v>
      </c>
      <c r="AC539" s="127">
        <f t="shared" si="1618"/>
        <v>1.0433333333333334E-2</v>
      </c>
      <c r="AD539" s="126">
        <f t="shared" si="1582"/>
        <v>1.1599999999999999E-2</v>
      </c>
      <c r="AE539" s="127">
        <f t="shared" ref="AE539:AM539" si="1643">+($AN539-$AD539)/10+AD539</f>
        <v>1.2209999999999999E-2</v>
      </c>
      <c r="AF539" s="127">
        <f t="shared" si="1643"/>
        <v>1.2819999999999998E-2</v>
      </c>
      <c r="AG539" s="127">
        <f t="shared" si="1643"/>
        <v>1.3429999999999997E-2</v>
      </c>
      <c r="AH539" s="127">
        <f t="shared" si="1643"/>
        <v>1.4039999999999997E-2</v>
      </c>
      <c r="AI539" s="127">
        <f t="shared" si="1643"/>
        <v>1.4649999999999996E-2</v>
      </c>
      <c r="AJ539" s="127">
        <f t="shared" si="1643"/>
        <v>1.5259999999999996E-2</v>
      </c>
      <c r="AK539" s="127">
        <f t="shared" si="1643"/>
        <v>1.5869999999999995E-2</v>
      </c>
      <c r="AL539" s="127">
        <f t="shared" si="1643"/>
        <v>1.6479999999999995E-2</v>
      </c>
      <c r="AM539" s="127">
        <f t="shared" si="1643"/>
        <v>1.7089999999999994E-2</v>
      </c>
      <c r="AN539" s="126">
        <f t="shared" si="1584"/>
        <v>1.77E-2</v>
      </c>
      <c r="AO539" s="127">
        <f t="shared" ref="AO539:AW539" si="1644">+($AX539-$AN539)/10+AN539</f>
        <v>1.787E-2</v>
      </c>
      <c r="AP539" s="127">
        <f t="shared" si="1644"/>
        <v>1.804E-2</v>
      </c>
      <c r="AQ539" s="127">
        <f t="shared" si="1644"/>
        <v>1.821E-2</v>
      </c>
      <c r="AR539" s="127">
        <f t="shared" si="1644"/>
        <v>1.8380000000000001E-2</v>
      </c>
      <c r="AS539" s="127">
        <f t="shared" si="1644"/>
        <v>1.8550000000000001E-2</v>
      </c>
      <c r="AT539" s="127">
        <f t="shared" si="1644"/>
        <v>1.8720000000000001E-2</v>
      </c>
      <c r="AU539" s="127">
        <f t="shared" si="1644"/>
        <v>1.8890000000000001E-2</v>
      </c>
      <c r="AV539" s="127">
        <f t="shared" si="1644"/>
        <v>1.9060000000000001E-2</v>
      </c>
      <c r="AW539" s="127">
        <f t="shared" si="1644"/>
        <v>1.9230000000000001E-2</v>
      </c>
      <c r="AX539" s="126">
        <f t="shared" si="1586"/>
        <v>1.9400000000000001E-2</v>
      </c>
    </row>
    <row r="540" spans="2:50" ht="15.75" customHeight="1" x14ac:dyDescent="0.2">
      <c r="B540" s="123">
        <v>44239</v>
      </c>
      <c r="C540" s="128">
        <v>0.03</v>
      </c>
      <c r="D540" s="128">
        <v>0.04</v>
      </c>
      <c r="E540" s="128">
        <v>0.04</v>
      </c>
      <c r="F540" s="128">
        <v>0.05</v>
      </c>
      <c r="G540" s="128">
        <v>0.06</v>
      </c>
      <c r="H540" s="128">
        <v>0.11</v>
      </c>
      <c r="I540" s="128">
        <v>0.2</v>
      </c>
      <c r="J540" s="128">
        <v>0.5</v>
      </c>
      <c r="K540" s="128">
        <v>0.85</v>
      </c>
      <c r="L540" s="128">
        <v>1.2</v>
      </c>
      <c r="M540" s="128">
        <v>1.83</v>
      </c>
      <c r="N540" s="129">
        <v>2.0099999999999998</v>
      </c>
      <c r="O540" s="119"/>
      <c r="P540" s="120">
        <f t="shared" si="1576"/>
        <v>44239</v>
      </c>
      <c r="Q540" s="121">
        <f t="shared" ref="Q540:W540" si="1645">SUMIF($B$9:$N$9,Q$9,$B540:$N540)/100</f>
        <v>2.9999999999999997E-4</v>
      </c>
      <c r="R540" s="121">
        <f t="shared" si="1645"/>
        <v>4.0000000000000002E-4</v>
      </c>
      <c r="S540" s="121">
        <f t="shared" si="1645"/>
        <v>4.0000000000000002E-4</v>
      </c>
      <c r="T540" s="121">
        <f t="shared" si="1645"/>
        <v>5.0000000000000001E-4</v>
      </c>
      <c r="U540" s="121">
        <f t="shared" si="1645"/>
        <v>5.9999999999999995E-4</v>
      </c>
      <c r="V540" s="121">
        <f t="shared" si="1645"/>
        <v>1.1000000000000001E-3</v>
      </c>
      <c r="W540" s="121">
        <f t="shared" si="1645"/>
        <v>2E-3</v>
      </c>
      <c r="X540" s="122">
        <f t="shared" si="1578"/>
        <v>3.5000000000000001E-3</v>
      </c>
      <c r="Y540" s="121">
        <f t="shared" si="1579"/>
        <v>5.0000000000000001E-3</v>
      </c>
      <c r="Z540" s="122">
        <f t="shared" si="1580"/>
        <v>6.7500000000000008E-3</v>
      </c>
      <c r="AA540" s="121">
        <f t="shared" si="1581"/>
        <v>8.5000000000000006E-3</v>
      </c>
      <c r="AB540" s="122">
        <f t="shared" si="1618"/>
        <v>9.6666666666666672E-3</v>
      </c>
      <c r="AC540" s="122">
        <f t="shared" si="1618"/>
        <v>1.0833333333333334E-2</v>
      </c>
      <c r="AD540" s="121">
        <f t="shared" si="1582"/>
        <v>1.2E-2</v>
      </c>
      <c r="AE540" s="122">
        <f t="shared" ref="AE540:AM540" si="1646">+($AN540-$AD540)/10+AD540</f>
        <v>1.2630000000000001E-2</v>
      </c>
      <c r="AF540" s="122">
        <f t="shared" si="1646"/>
        <v>1.3260000000000001E-2</v>
      </c>
      <c r="AG540" s="122">
        <f t="shared" si="1646"/>
        <v>1.3890000000000001E-2</v>
      </c>
      <c r="AH540" s="122">
        <f t="shared" si="1646"/>
        <v>1.4520000000000002E-2</v>
      </c>
      <c r="AI540" s="122">
        <f t="shared" si="1646"/>
        <v>1.5150000000000002E-2</v>
      </c>
      <c r="AJ540" s="122">
        <f t="shared" si="1646"/>
        <v>1.5780000000000002E-2</v>
      </c>
      <c r="AK540" s="122">
        <f t="shared" si="1646"/>
        <v>1.6410000000000001E-2</v>
      </c>
      <c r="AL540" s="122">
        <f t="shared" si="1646"/>
        <v>1.704E-2</v>
      </c>
      <c r="AM540" s="122">
        <f t="shared" si="1646"/>
        <v>1.7669999999999998E-2</v>
      </c>
      <c r="AN540" s="121">
        <f t="shared" si="1584"/>
        <v>1.83E-2</v>
      </c>
      <c r="AO540" s="122">
        <f t="shared" ref="AO540:AW540" si="1647">+($AX540-$AN540)/10+AN540</f>
        <v>1.848E-2</v>
      </c>
      <c r="AP540" s="122">
        <f t="shared" si="1647"/>
        <v>1.866E-2</v>
      </c>
      <c r="AQ540" s="122">
        <f t="shared" si="1647"/>
        <v>1.8839999999999999E-2</v>
      </c>
      <c r="AR540" s="122">
        <f t="shared" si="1647"/>
        <v>1.9019999999999999E-2</v>
      </c>
      <c r="AS540" s="122">
        <f t="shared" si="1647"/>
        <v>1.9199999999999998E-2</v>
      </c>
      <c r="AT540" s="122">
        <f t="shared" si="1647"/>
        <v>1.9379999999999998E-2</v>
      </c>
      <c r="AU540" s="122">
        <f t="shared" si="1647"/>
        <v>1.9559999999999998E-2</v>
      </c>
      <c r="AV540" s="122">
        <f t="shared" si="1647"/>
        <v>1.9739999999999997E-2</v>
      </c>
      <c r="AW540" s="122">
        <f t="shared" si="1647"/>
        <v>1.9919999999999997E-2</v>
      </c>
      <c r="AX540" s="121">
        <f t="shared" si="1586"/>
        <v>2.0099999999999996E-2</v>
      </c>
    </row>
    <row r="541" spans="2:50" ht="15.75" customHeight="1" x14ac:dyDescent="0.2">
      <c r="B541" s="123">
        <v>44243</v>
      </c>
      <c r="C541" s="124">
        <v>0.03</v>
      </c>
      <c r="D541" s="124">
        <v>0.04</v>
      </c>
      <c r="E541" s="124">
        <v>0.04</v>
      </c>
      <c r="F541" s="124">
        <v>0.06</v>
      </c>
      <c r="G541" s="124">
        <v>0.08</v>
      </c>
      <c r="H541" s="124">
        <v>0.13</v>
      </c>
      <c r="I541" s="124">
        <v>0.23</v>
      </c>
      <c r="J541" s="124">
        <v>0.56999999999999995</v>
      </c>
      <c r="K541" s="124">
        <v>0.94</v>
      </c>
      <c r="L541" s="124">
        <v>1.3</v>
      </c>
      <c r="M541" s="124">
        <v>1.92</v>
      </c>
      <c r="N541" s="125">
        <v>2.08</v>
      </c>
      <c r="O541" s="119"/>
      <c r="P541" s="120">
        <f t="shared" si="1576"/>
        <v>44243</v>
      </c>
      <c r="Q541" s="126">
        <f t="shared" ref="Q541:W541" si="1648">SUMIF($B$9:$N$9,Q$9,$B541:$N541)/100</f>
        <v>2.9999999999999997E-4</v>
      </c>
      <c r="R541" s="126">
        <f t="shared" si="1648"/>
        <v>4.0000000000000002E-4</v>
      </c>
      <c r="S541" s="126">
        <f t="shared" si="1648"/>
        <v>4.0000000000000002E-4</v>
      </c>
      <c r="T541" s="126">
        <f t="shared" si="1648"/>
        <v>5.9999999999999995E-4</v>
      </c>
      <c r="U541" s="126">
        <f t="shared" si="1648"/>
        <v>8.0000000000000004E-4</v>
      </c>
      <c r="V541" s="126">
        <f t="shared" si="1648"/>
        <v>1.2999999999999999E-3</v>
      </c>
      <c r="W541" s="126">
        <f t="shared" si="1648"/>
        <v>2.3E-3</v>
      </c>
      <c r="X541" s="127">
        <f t="shared" si="1578"/>
        <v>4.0000000000000001E-3</v>
      </c>
      <c r="Y541" s="126">
        <f t="shared" si="1579"/>
        <v>5.6999999999999993E-3</v>
      </c>
      <c r="Z541" s="127">
        <f t="shared" si="1580"/>
        <v>7.5499999999999994E-3</v>
      </c>
      <c r="AA541" s="126">
        <f t="shared" si="1581"/>
        <v>9.3999999999999986E-3</v>
      </c>
      <c r="AB541" s="127">
        <f t="shared" si="1618"/>
        <v>1.06E-2</v>
      </c>
      <c r="AC541" s="127">
        <f t="shared" si="1618"/>
        <v>1.1800000000000001E-2</v>
      </c>
      <c r="AD541" s="126">
        <f t="shared" si="1582"/>
        <v>1.3000000000000001E-2</v>
      </c>
      <c r="AE541" s="127">
        <f t="shared" ref="AE541:AM541" si="1649">+($AN541-$AD541)/10+AD541</f>
        <v>1.362E-2</v>
      </c>
      <c r="AF541" s="127">
        <f t="shared" si="1649"/>
        <v>1.4239999999999999E-2</v>
      </c>
      <c r="AG541" s="127">
        <f t="shared" si="1649"/>
        <v>1.4859999999999998E-2</v>
      </c>
      <c r="AH541" s="127">
        <f t="shared" si="1649"/>
        <v>1.5479999999999997E-2</v>
      </c>
      <c r="AI541" s="127">
        <f t="shared" si="1649"/>
        <v>1.6099999999999996E-2</v>
      </c>
      <c r="AJ541" s="127">
        <f t="shared" si="1649"/>
        <v>1.6719999999999995E-2</v>
      </c>
      <c r="AK541" s="127">
        <f t="shared" si="1649"/>
        <v>1.7339999999999994E-2</v>
      </c>
      <c r="AL541" s="127">
        <f t="shared" si="1649"/>
        <v>1.7959999999999993E-2</v>
      </c>
      <c r="AM541" s="127">
        <f t="shared" si="1649"/>
        <v>1.8579999999999992E-2</v>
      </c>
      <c r="AN541" s="126">
        <f t="shared" si="1584"/>
        <v>1.9199999999999998E-2</v>
      </c>
      <c r="AO541" s="127">
        <f t="shared" ref="AO541:AW541" si="1650">+($AX541-$AN541)/10+AN541</f>
        <v>1.9359999999999999E-2</v>
      </c>
      <c r="AP541" s="127">
        <f t="shared" si="1650"/>
        <v>1.9519999999999999E-2</v>
      </c>
      <c r="AQ541" s="127">
        <f t="shared" si="1650"/>
        <v>1.968E-2</v>
      </c>
      <c r="AR541" s="127">
        <f t="shared" si="1650"/>
        <v>1.984E-2</v>
      </c>
      <c r="AS541" s="127">
        <f t="shared" si="1650"/>
        <v>0.02</v>
      </c>
      <c r="AT541" s="127">
        <f t="shared" si="1650"/>
        <v>2.0160000000000001E-2</v>
      </c>
      <c r="AU541" s="127">
        <f t="shared" si="1650"/>
        <v>2.0320000000000001E-2</v>
      </c>
      <c r="AV541" s="127">
        <f t="shared" si="1650"/>
        <v>2.0480000000000002E-2</v>
      </c>
      <c r="AW541" s="127">
        <f t="shared" si="1650"/>
        <v>2.0640000000000002E-2</v>
      </c>
      <c r="AX541" s="126">
        <f t="shared" si="1586"/>
        <v>2.0799999999999999E-2</v>
      </c>
    </row>
    <row r="542" spans="2:50" ht="15.75" customHeight="1" x14ac:dyDescent="0.2">
      <c r="B542" s="123">
        <v>44244</v>
      </c>
      <c r="C542" s="128">
        <v>0.03</v>
      </c>
      <c r="D542" s="128">
        <v>0.04</v>
      </c>
      <c r="E542" s="128">
        <v>0.04</v>
      </c>
      <c r="F542" s="128">
        <v>0.06</v>
      </c>
      <c r="G542" s="128">
        <v>7.0000000000000007E-2</v>
      </c>
      <c r="H542" s="128">
        <v>0.11</v>
      </c>
      <c r="I542" s="128">
        <v>0.21</v>
      </c>
      <c r="J542" s="128">
        <v>0.56999999999999995</v>
      </c>
      <c r="K542" s="128">
        <v>0.94</v>
      </c>
      <c r="L542" s="128">
        <v>1.29</v>
      </c>
      <c r="M542" s="128">
        <v>1.92</v>
      </c>
      <c r="N542" s="129">
        <v>2.06</v>
      </c>
      <c r="O542" s="119"/>
      <c r="P542" s="120">
        <f t="shared" si="1576"/>
        <v>44244</v>
      </c>
      <c r="Q542" s="121">
        <f t="shared" ref="Q542:W542" si="1651">SUMIF($B$9:$N$9,Q$9,$B542:$N542)/100</f>
        <v>2.9999999999999997E-4</v>
      </c>
      <c r="R542" s="121">
        <f t="shared" si="1651"/>
        <v>4.0000000000000002E-4</v>
      </c>
      <c r="S542" s="121">
        <f t="shared" si="1651"/>
        <v>4.0000000000000002E-4</v>
      </c>
      <c r="T542" s="121">
        <f t="shared" si="1651"/>
        <v>5.9999999999999995E-4</v>
      </c>
      <c r="U542" s="121">
        <f t="shared" si="1651"/>
        <v>7.000000000000001E-4</v>
      </c>
      <c r="V542" s="121">
        <f t="shared" si="1651"/>
        <v>1.1000000000000001E-3</v>
      </c>
      <c r="W542" s="121">
        <f t="shared" si="1651"/>
        <v>2.0999999999999999E-3</v>
      </c>
      <c r="X542" s="122">
        <f t="shared" si="1578"/>
        <v>3.8999999999999998E-3</v>
      </c>
      <c r="Y542" s="121">
        <f t="shared" si="1579"/>
        <v>5.6999999999999993E-3</v>
      </c>
      <c r="Z542" s="122">
        <f t="shared" si="1580"/>
        <v>7.5499999999999994E-3</v>
      </c>
      <c r="AA542" s="121">
        <f t="shared" si="1581"/>
        <v>9.3999999999999986E-3</v>
      </c>
      <c r="AB542" s="122">
        <f t="shared" si="1618"/>
        <v>1.0566666666666665E-2</v>
      </c>
      <c r="AC542" s="122">
        <f t="shared" si="1618"/>
        <v>1.1733333333333332E-2</v>
      </c>
      <c r="AD542" s="121">
        <f t="shared" si="1582"/>
        <v>1.29E-2</v>
      </c>
      <c r="AE542" s="122">
        <f t="shared" ref="AE542:AM542" si="1652">+($AN542-$AD542)/10+AD542</f>
        <v>1.353E-2</v>
      </c>
      <c r="AF542" s="122">
        <f t="shared" si="1652"/>
        <v>1.4160000000000001E-2</v>
      </c>
      <c r="AG542" s="122">
        <f t="shared" si="1652"/>
        <v>1.4790000000000001E-2</v>
      </c>
      <c r="AH542" s="122">
        <f t="shared" si="1652"/>
        <v>1.5420000000000001E-2</v>
      </c>
      <c r="AI542" s="122">
        <f t="shared" si="1652"/>
        <v>1.6050000000000002E-2</v>
      </c>
      <c r="AJ542" s="122">
        <f t="shared" si="1652"/>
        <v>1.668E-2</v>
      </c>
      <c r="AK542" s="122">
        <f t="shared" si="1652"/>
        <v>1.7309999999999999E-2</v>
      </c>
      <c r="AL542" s="122">
        <f t="shared" si="1652"/>
        <v>1.7939999999999998E-2</v>
      </c>
      <c r="AM542" s="122">
        <f t="shared" si="1652"/>
        <v>1.8569999999999996E-2</v>
      </c>
      <c r="AN542" s="121">
        <f t="shared" si="1584"/>
        <v>1.9199999999999998E-2</v>
      </c>
      <c r="AO542" s="122">
        <f t="shared" ref="AO542:AW542" si="1653">+($AX542-$AN542)/10+AN542</f>
        <v>1.934E-2</v>
      </c>
      <c r="AP542" s="122">
        <f t="shared" si="1653"/>
        <v>1.9480000000000001E-2</v>
      </c>
      <c r="AQ542" s="122">
        <f t="shared" si="1653"/>
        <v>1.9620000000000002E-2</v>
      </c>
      <c r="AR542" s="122">
        <f t="shared" si="1653"/>
        <v>1.9760000000000003E-2</v>
      </c>
      <c r="AS542" s="122">
        <f t="shared" si="1653"/>
        <v>1.9900000000000004E-2</v>
      </c>
      <c r="AT542" s="122">
        <f t="shared" si="1653"/>
        <v>2.0040000000000006E-2</v>
      </c>
      <c r="AU542" s="122">
        <f t="shared" si="1653"/>
        <v>2.0180000000000007E-2</v>
      </c>
      <c r="AV542" s="122">
        <f t="shared" si="1653"/>
        <v>2.0320000000000008E-2</v>
      </c>
      <c r="AW542" s="122">
        <f t="shared" si="1653"/>
        <v>2.0460000000000009E-2</v>
      </c>
      <c r="AX542" s="121">
        <f t="shared" si="1586"/>
        <v>2.06E-2</v>
      </c>
    </row>
    <row r="543" spans="2:50" ht="15.75" customHeight="1" x14ac:dyDescent="0.2">
      <c r="B543" s="123">
        <v>44245</v>
      </c>
      <c r="C543" s="124">
        <v>0.03</v>
      </c>
      <c r="D543" s="124">
        <v>0.03</v>
      </c>
      <c r="E543" s="124">
        <v>0.03</v>
      </c>
      <c r="F543" s="124">
        <v>0.04</v>
      </c>
      <c r="G543" s="124">
        <v>0.06</v>
      </c>
      <c r="H543" s="124">
        <v>0.11</v>
      </c>
      <c r="I543" s="124">
        <v>0.21</v>
      </c>
      <c r="J543" s="124">
        <v>0.56000000000000005</v>
      </c>
      <c r="K543" s="124">
        <v>0.94</v>
      </c>
      <c r="L543" s="124">
        <v>1.29</v>
      </c>
      <c r="M543" s="124">
        <v>1.91</v>
      </c>
      <c r="N543" s="125">
        <v>2.08</v>
      </c>
      <c r="O543" s="119"/>
      <c r="P543" s="120">
        <f t="shared" si="1576"/>
        <v>44245</v>
      </c>
      <c r="Q543" s="126">
        <f t="shared" ref="Q543:W543" si="1654">SUMIF($B$9:$N$9,Q$9,$B543:$N543)/100</f>
        <v>2.9999999999999997E-4</v>
      </c>
      <c r="R543" s="126">
        <f t="shared" si="1654"/>
        <v>2.9999999999999997E-4</v>
      </c>
      <c r="S543" s="126">
        <f t="shared" si="1654"/>
        <v>2.9999999999999997E-4</v>
      </c>
      <c r="T543" s="126">
        <f t="shared" si="1654"/>
        <v>4.0000000000000002E-4</v>
      </c>
      <c r="U543" s="126">
        <f t="shared" si="1654"/>
        <v>5.9999999999999995E-4</v>
      </c>
      <c r="V543" s="126">
        <f t="shared" si="1654"/>
        <v>1.1000000000000001E-3</v>
      </c>
      <c r="W543" s="126">
        <f t="shared" si="1654"/>
        <v>2.0999999999999999E-3</v>
      </c>
      <c r="X543" s="127">
        <f t="shared" si="1578"/>
        <v>3.8500000000000001E-3</v>
      </c>
      <c r="Y543" s="126">
        <f t="shared" si="1579"/>
        <v>5.6000000000000008E-3</v>
      </c>
      <c r="Z543" s="127">
        <f t="shared" si="1580"/>
        <v>7.4999999999999997E-3</v>
      </c>
      <c r="AA543" s="126">
        <f t="shared" si="1581"/>
        <v>9.3999999999999986E-3</v>
      </c>
      <c r="AB543" s="127">
        <f t="shared" si="1618"/>
        <v>1.0566666666666665E-2</v>
      </c>
      <c r="AC543" s="127">
        <f t="shared" si="1618"/>
        <v>1.1733333333333332E-2</v>
      </c>
      <c r="AD543" s="126">
        <f t="shared" si="1582"/>
        <v>1.29E-2</v>
      </c>
      <c r="AE543" s="127">
        <f t="shared" ref="AE543:AM543" si="1655">+($AN543-$AD543)/10+AD543</f>
        <v>1.3520000000000001E-2</v>
      </c>
      <c r="AF543" s="127">
        <f t="shared" si="1655"/>
        <v>1.414E-2</v>
      </c>
      <c r="AG543" s="127">
        <f t="shared" si="1655"/>
        <v>1.4759999999999999E-2</v>
      </c>
      <c r="AH543" s="127">
        <f t="shared" si="1655"/>
        <v>1.5379999999999998E-2</v>
      </c>
      <c r="AI543" s="127">
        <f t="shared" si="1655"/>
        <v>1.5999999999999997E-2</v>
      </c>
      <c r="AJ543" s="127">
        <f t="shared" si="1655"/>
        <v>1.6619999999999996E-2</v>
      </c>
      <c r="AK543" s="127">
        <f t="shared" si="1655"/>
        <v>1.7239999999999995E-2</v>
      </c>
      <c r="AL543" s="127">
        <f t="shared" si="1655"/>
        <v>1.7859999999999994E-2</v>
      </c>
      <c r="AM543" s="127">
        <f t="shared" si="1655"/>
        <v>1.8479999999999993E-2</v>
      </c>
      <c r="AN543" s="126">
        <f t="shared" si="1584"/>
        <v>1.9099999999999999E-2</v>
      </c>
      <c r="AO543" s="127">
        <f t="shared" ref="AO543:AW543" si="1656">+($AX543-$AN543)/10+AN543</f>
        <v>1.9269999999999999E-2</v>
      </c>
      <c r="AP543" s="127">
        <f t="shared" si="1656"/>
        <v>1.9439999999999999E-2</v>
      </c>
      <c r="AQ543" s="127">
        <f t="shared" si="1656"/>
        <v>1.9609999999999999E-2</v>
      </c>
      <c r="AR543" s="127">
        <f t="shared" si="1656"/>
        <v>1.9779999999999999E-2</v>
      </c>
      <c r="AS543" s="127">
        <f t="shared" si="1656"/>
        <v>1.9949999999999999E-2</v>
      </c>
      <c r="AT543" s="127">
        <f t="shared" si="1656"/>
        <v>2.0119999999999999E-2</v>
      </c>
      <c r="AU543" s="127">
        <f t="shared" si="1656"/>
        <v>2.0289999999999999E-2</v>
      </c>
      <c r="AV543" s="127">
        <f t="shared" si="1656"/>
        <v>2.0459999999999999E-2</v>
      </c>
      <c r="AW543" s="127">
        <f t="shared" si="1656"/>
        <v>2.0629999999999999E-2</v>
      </c>
      <c r="AX543" s="126">
        <f t="shared" si="1586"/>
        <v>2.0799999999999999E-2</v>
      </c>
    </row>
    <row r="544" spans="2:50" ht="15.75" customHeight="1" x14ac:dyDescent="0.2">
      <c r="B544" s="123">
        <v>44246</v>
      </c>
      <c r="C544" s="128">
        <v>0.03</v>
      </c>
      <c r="D544" s="128">
        <v>0.03</v>
      </c>
      <c r="E544" s="128">
        <v>0.04</v>
      </c>
      <c r="F544" s="128">
        <v>0.06</v>
      </c>
      <c r="G544" s="128">
        <v>7.0000000000000007E-2</v>
      </c>
      <c r="H544" s="128">
        <v>0.11</v>
      </c>
      <c r="I544" s="128">
        <v>0.22</v>
      </c>
      <c r="J544" s="128">
        <v>0.59</v>
      </c>
      <c r="K544" s="128">
        <v>0.98</v>
      </c>
      <c r="L544" s="128">
        <v>1.34</v>
      </c>
      <c r="M544" s="128">
        <v>1.98</v>
      </c>
      <c r="N544" s="129">
        <v>2.14</v>
      </c>
      <c r="O544" s="119"/>
      <c r="P544" s="120">
        <f t="shared" si="1576"/>
        <v>44246</v>
      </c>
      <c r="Q544" s="121">
        <f t="shared" ref="Q544:W544" si="1657">SUMIF($B$9:$N$9,Q$9,$B544:$N544)/100</f>
        <v>2.9999999999999997E-4</v>
      </c>
      <c r="R544" s="121">
        <f t="shared" si="1657"/>
        <v>2.9999999999999997E-4</v>
      </c>
      <c r="S544" s="121">
        <f t="shared" si="1657"/>
        <v>4.0000000000000002E-4</v>
      </c>
      <c r="T544" s="121">
        <f t="shared" si="1657"/>
        <v>5.9999999999999995E-4</v>
      </c>
      <c r="U544" s="121">
        <f t="shared" si="1657"/>
        <v>7.000000000000001E-4</v>
      </c>
      <c r="V544" s="121">
        <f t="shared" si="1657"/>
        <v>1.1000000000000001E-3</v>
      </c>
      <c r="W544" s="121">
        <f t="shared" si="1657"/>
        <v>2.2000000000000001E-3</v>
      </c>
      <c r="X544" s="122">
        <f t="shared" si="1578"/>
        <v>4.0499999999999998E-3</v>
      </c>
      <c r="Y544" s="121">
        <f t="shared" si="1579"/>
        <v>5.8999999999999999E-3</v>
      </c>
      <c r="Z544" s="122">
        <f t="shared" si="1580"/>
        <v>7.8499999999999993E-3</v>
      </c>
      <c r="AA544" s="121">
        <f t="shared" si="1581"/>
        <v>9.7999999999999997E-3</v>
      </c>
      <c r="AB544" s="122">
        <f t="shared" si="1618"/>
        <v>1.0999999999999999E-2</v>
      </c>
      <c r="AC544" s="122">
        <f t="shared" si="1618"/>
        <v>1.2199999999999999E-2</v>
      </c>
      <c r="AD544" s="121">
        <f t="shared" si="1582"/>
        <v>1.34E-2</v>
      </c>
      <c r="AE544" s="122">
        <f t="shared" ref="AE544:AM544" si="1658">+($AN544-$AD544)/10+AD544</f>
        <v>1.404E-2</v>
      </c>
      <c r="AF544" s="122">
        <f t="shared" si="1658"/>
        <v>1.468E-2</v>
      </c>
      <c r="AG544" s="122">
        <f t="shared" si="1658"/>
        <v>1.532E-2</v>
      </c>
      <c r="AH544" s="122">
        <f t="shared" si="1658"/>
        <v>1.5959999999999998E-2</v>
      </c>
      <c r="AI544" s="122">
        <f t="shared" si="1658"/>
        <v>1.6599999999999997E-2</v>
      </c>
      <c r="AJ544" s="122">
        <f t="shared" si="1658"/>
        <v>1.7239999999999995E-2</v>
      </c>
      <c r="AK544" s="122">
        <f t="shared" si="1658"/>
        <v>1.7879999999999993E-2</v>
      </c>
      <c r="AL544" s="122">
        <f t="shared" si="1658"/>
        <v>1.8519999999999991E-2</v>
      </c>
      <c r="AM544" s="122">
        <f t="shared" si="1658"/>
        <v>1.915999999999999E-2</v>
      </c>
      <c r="AN544" s="121">
        <f t="shared" si="1584"/>
        <v>1.9799999999999998E-2</v>
      </c>
      <c r="AO544" s="122">
        <f t="shared" ref="AO544:AW544" si="1659">+($AX544-$AN544)/10+AN544</f>
        <v>1.9959999999999999E-2</v>
      </c>
      <c r="AP544" s="122">
        <f t="shared" si="1659"/>
        <v>2.0119999999999999E-2</v>
      </c>
      <c r="AQ544" s="122">
        <f t="shared" si="1659"/>
        <v>2.0279999999999999E-2</v>
      </c>
      <c r="AR544" s="122">
        <f t="shared" si="1659"/>
        <v>2.044E-2</v>
      </c>
      <c r="AS544" s="122">
        <f t="shared" si="1659"/>
        <v>2.06E-2</v>
      </c>
      <c r="AT544" s="122">
        <f t="shared" si="1659"/>
        <v>2.0760000000000001E-2</v>
      </c>
      <c r="AU544" s="122">
        <f t="shared" si="1659"/>
        <v>2.0920000000000001E-2</v>
      </c>
      <c r="AV544" s="122">
        <f t="shared" si="1659"/>
        <v>2.1080000000000002E-2</v>
      </c>
      <c r="AW544" s="122">
        <f t="shared" si="1659"/>
        <v>2.1240000000000002E-2</v>
      </c>
      <c r="AX544" s="121">
        <f t="shared" si="1586"/>
        <v>2.1400000000000002E-2</v>
      </c>
    </row>
    <row r="545" spans="2:50" ht="15.75" customHeight="1" x14ac:dyDescent="0.2">
      <c r="B545" s="123">
        <v>44249</v>
      </c>
      <c r="C545" s="124">
        <v>0.03</v>
      </c>
      <c r="D545" s="124">
        <v>0.02</v>
      </c>
      <c r="E545" s="124">
        <v>0.03</v>
      </c>
      <c r="F545" s="124">
        <v>0.04</v>
      </c>
      <c r="G545" s="124">
        <v>0.06</v>
      </c>
      <c r="H545" s="124">
        <v>0.11</v>
      </c>
      <c r="I545" s="124">
        <v>0.22</v>
      </c>
      <c r="J545" s="124">
        <v>0.61</v>
      </c>
      <c r="K545" s="124">
        <v>1</v>
      </c>
      <c r="L545" s="124">
        <v>1.37</v>
      </c>
      <c r="M545" s="124">
        <v>2.02</v>
      </c>
      <c r="N545" s="125">
        <v>2.19</v>
      </c>
      <c r="O545" s="119"/>
      <c r="P545" s="120">
        <f t="shared" si="1576"/>
        <v>44249</v>
      </c>
      <c r="Q545" s="126">
        <f t="shared" ref="Q545:W545" si="1660">SUMIF($B$9:$N$9,Q$9,$B545:$N545)/100</f>
        <v>2.9999999999999997E-4</v>
      </c>
      <c r="R545" s="126">
        <f t="shared" si="1660"/>
        <v>2.0000000000000001E-4</v>
      </c>
      <c r="S545" s="126">
        <f t="shared" si="1660"/>
        <v>2.9999999999999997E-4</v>
      </c>
      <c r="T545" s="126">
        <f t="shared" si="1660"/>
        <v>4.0000000000000002E-4</v>
      </c>
      <c r="U545" s="126">
        <f t="shared" si="1660"/>
        <v>5.9999999999999995E-4</v>
      </c>
      <c r="V545" s="126">
        <f t="shared" si="1660"/>
        <v>1.1000000000000001E-3</v>
      </c>
      <c r="W545" s="126">
        <f t="shared" si="1660"/>
        <v>2.2000000000000001E-3</v>
      </c>
      <c r="X545" s="127">
        <f t="shared" si="1578"/>
        <v>4.15E-3</v>
      </c>
      <c r="Y545" s="126">
        <f t="shared" si="1579"/>
        <v>6.0999999999999995E-3</v>
      </c>
      <c r="Z545" s="127">
        <f t="shared" si="1580"/>
        <v>8.0499999999999999E-3</v>
      </c>
      <c r="AA545" s="126">
        <f t="shared" si="1581"/>
        <v>0.01</v>
      </c>
      <c r="AB545" s="127">
        <f t="shared" si="1618"/>
        <v>1.1233333333333333E-2</v>
      </c>
      <c r="AC545" s="127">
        <f t="shared" si="1618"/>
        <v>1.2466666666666666E-2</v>
      </c>
      <c r="AD545" s="126">
        <f t="shared" si="1582"/>
        <v>1.37E-2</v>
      </c>
      <c r="AE545" s="127">
        <f t="shared" ref="AE545:AM545" si="1661">+($AN545-$AD545)/10+AD545</f>
        <v>1.435E-2</v>
      </c>
      <c r="AF545" s="127">
        <f t="shared" si="1661"/>
        <v>1.4999999999999999E-2</v>
      </c>
      <c r="AG545" s="127">
        <f t="shared" si="1661"/>
        <v>1.5650000000000001E-2</v>
      </c>
      <c r="AH545" s="127">
        <f t="shared" si="1661"/>
        <v>1.6300000000000002E-2</v>
      </c>
      <c r="AI545" s="127">
        <f t="shared" si="1661"/>
        <v>1.6950000000000003E-2</v>
      </c>
      <c r="AJ545" s="127">
        <f t="shared" si="1661"/>
        <v>1.7600000000000005E-2</v>
      </c>
      <c r="AK545" s="127">
        <f t="shared" si="1661"/>
        <v>1.8250000000000006E-2</v>
      </c>
      <c r="AL545" s="127">
        <f t="shared" si="1661"/>
        <v>1.8900000000000007E-2</v>
      </c>
      <c r="AM545" s="127">
        <f t="shared" si="1661"/>
        <v>1.9550000000000008E-2</v>
      </c>
      <c r="AN545" s="126">
        <f t="shared" si="1584"/>
        <v>2.0199999999999999E-2</v>
      </c>
      <c r="AO545" s="127">
        <f t="shared" ref="AO545:AW545" si="1662">+($AX545-$AN545)/10+AN545</f>
        <v>2.0369999999999999E-2</v>
      </c>
      <c r="AP545" s="127">
        <f t="shared" si="1662"/>
        <v>2.0539999999999999E-2</v>
      </c>
      <c r="AQ545" s="127">
        <f t="shared" si="1662"/>
        <v>2.0709999999999999E-2</v>
      </c>
      <c r="AR545" s="127">
        <f t="shared" si="1662"/>
        <v>2.0879999999999999E-2</v>
      </c>
      <c r="AS545" s="127">
        <f t="shared" si="1662"/>
        <v>2.1049999999999999E-2</v>
      </c>
      <c r="AT545" s="127">
        <f t="shared" si="1662"/>
        <v>2.1219999999999999E-2</v>
      </c>
      <c r="AU545" s="127">
        <f t="shared" si="1662"/>
        <v>2.1389999999999999E-2</v>
      </c>
      <c r="AV545" s="127">
        <f t="shared" si="1662"/>
        <v>2.1559999999999999E-2</v>
      </c>
      <c r="AW545" s="127">
        <f t="shared" si="1662"/>
        <v>2.1729999999999999E-2</v>
      </c>
      <c r="AX545" s="126">
        <f t="shared" si="1586"/>
        <v>2.1899999999999999E-2</v>
      </c>
    </row>
    <row r="546" spans="2:50" ht="15.75" customHeight="1" x14ac:dyDescent="0.2">
      <c r="B546" s="123">
        <v>44250</v>
      </c>
      <c r="C546" s="128">
        <v>0.03</v>
      </c>
      <c r="D546" s="128">
        <v>0.02</v>
      </c>
      <c r="E546" s="128">
        <v>0.04</v>
      </c>
      <c r="F546" s="128">
        <v>0.05</v>
      </c>
      <c r="G546" s="128">
        <v>0.08</v>
      </c>
      <c r="H546" s="128">
        <v>0.11</v>
      </c>
      <c r="I546" s="128">
        <v>0.22</v>
      </c>
      <c r="J546" s="128">
        <v>0.59</v>
      </c>
      <c r="K546" s="128">
        <v>1</v>
      </c>
      <c r="L546" s="128">
        <v>1.37</v>
      </c>
      <c r="M546" s="128">
        <v>2.0299999999999998</v>
      </c>
      <c r="N546" s="129">
        <v>2.21</v>
      </c>
      <c r="O546" s="119"/>
      <c r="P546" s="120">
        <f t="shared" si="1576"/>
        <v>44250</v>
      </c>
      <c r="Q546" s="121">
        <f t="shared" ref="Q546:W546" si="1663">SUMIF($B$9:$N$9,Q$9,$B546:$N546)/100</f>
        <v>2.9999999999999997E-4</v>
      </c>
      <c r="R546" s="121">
        <f t="shared" si="1663"/>
        <v>2.0000000000000001E-4</v>
      </c>
      <c r="S546" s="121">
        <f t="shared" si="1663"/>
        <v>4.0000000000000002E-4</v>
      </c>
      <c r="T546" s="121">
        <f t="shared" si="1663"/>
        <v>5.0000000000000001E-4</v>
      </c>
      <c r="U546" s="121">
        <f t="shared" si="1663"/>
        <v>8.0000000000000004E-4</v>
      </c>
      <c r="V546" s="121">
        <f t="shared" si="1663"/>
        <v>1.1000000000000001E-3</v>
      </c>
      <c r="W546" s="121">
        <f t="shared" si="1663"/>
        <v>2.2000000000000001E-3</v>
      </c>
      <c r="X546" s="122">
        <f t="shared" si="1578"/>
        <v>4.0499999999999998E-3</v>
      </c>
      <c r="Y546" s="121">
        <f t="shared" si="1579"/>
        <v>5.8999999999999999E-3</v>
      </c>
      <c r="Z546" s="122">
        <f t="shared" si="1580"/>
        <v>7.9500000000000005E-3</v>
      </c>
      <c r="AA546" s="121">
        <f t="shared" si="1581"/>
        <v>0.01</v>
      </c>
      <c r="AB546" s="122">
        <f t="shared" si="1618"/>
        <v>1.1233333333333333E-2</v>
      </c>
      <c r="AC546" s="122">
        <f t="shared" si="1618"/>
        <v>1.2466666666666666E-2</v>
      </c>
      <c r="AD546" s="121">
        <f t="shared" si="1582"/>
        <v>1.37E-2</v>
      </c>
      <c r="AE546" s="122">
        <f t="shared" ref="AE546:AM546" si="1664">+($AN546-$AD546)/10+AD546</f>
        <v>1.436E-2</v>
      </c>
      <c r="AF546" s="122">
        <f t="shared" si="1664"/>
        <v>1.5019999999999999E-2</v>
      </c>
      <c r="AG546" s="122">
        <f t="shared" si="1664"/>
        <v>1.5679999999999999E-2</v>
      </c>
      <c r="AH546" s="122">
        <f t="shared" si="1664"/>
        <v>1.634E-2</v>
      </c>
      <c r="AI546" s="122">
        <f t="shared" si="1664"/>
        <v>1.7000000000000001E-2</v>
      </c>
      <c r="AJ546" s="122">
        <f t="shared" si="1664"/>
        <v>1.7660000000000002E-2</v>
      </c>
      <c r="AK546" s="122">
        <f t="shared" si="1664"/>
        <v>1.8320000000000003E-2</v>
      </c>
      <c r="AL546" s="122">
        <f t="shared" si="1664"/>
        <v>1.8980000000000004E-2</v>
      </c>
      <c r="AM546" s="122">
        <f t="shared" si="1664"/>
        <v>1.9640000000000005E-2</v>
      </c>
      <c r="AN546" s="121">
        <f t="shared" si="1584"/>
        <v>2.0299999999999999E-2</v>
      </c>
      <c r="AO546" s="122">
        <f t="shared" ref="AO546:AW546" si="1665">+($AX546-$AN546)/10+AN546</f>
        <v>2.0479999999999998E-2</v>
      </c>
      <c r="AP546" s="122">
        <f t="shared" si="1665"/>
        <v>2.0659999999999998E-2</v>
      </c>
      <c r="AQ546" s="122">
        <f t="shared" si="1665"/>
        <v>2.0839999999999997E-2</v>
      </c>
      <c r="AR546" s="122">
        <f t="shared" si="1665"/>
        <v>2.1019999999999997E-2</v>
      </c>
      <c r="AS546" s="122">
        <f t="shared" si="1665"/>
        <v>2.1199999999999997E-2</v>
      </c>
      <c r="AT546" s="122">
        <f t="shared" si="1665"/>
        <v>2.1379999999999996E-2</v>
      </c>
      <c r="AU546" s="122">
        <f t="shared" si="1665"/>
        <v>2.1559999999999996E-2</v>
      </c>
      <c r="AV546" s="122">
        <f t="shared" si="1665"/>
        <v>2.1739999999999995E-2</v>
      </c>
      <c r="AW546" s="122">
        <f t="shared" si="1665"/>
        <v>2.1919999999999995E-2</v>
      </c>
      <c r="AX546" s="121">
        <f t="shared" si="1586"/>
        <v>2.2099999999999998E-2</v>
      </c>
    </row>
    <row r="547" spans="2:50" ht="15.75" customHeight="1" x14ac:dyDescent="0.2">
      <c r="B547" s="123">
        <v>44251</v>
      </c>
      <c r="C547" s="124">
        <v>0.03</v>
      </c>
      <c r="D547" s="124">
        <v>0.03</v>
      </c>
      <c r="E547" s="124">
        <v>0.03</v>
      </c>
      <c r="F547" s="124">
        <v>0.05</v>
      </c>
      <c r="G547" s="124">
        <v>0.08</v>
      </c>
      <c r="H547" s="124">
        <v>0.12</v>
      </c>
      <c r="I547" s="124">
        <v>0.24</v>
      </c>
      <c r="J547" s="124">
        <v>0.62</v>
      </c>
      <c r="K547" s="124">
        <v>1.02</v>
      </c>
      <c r="L547" s="124">
        <v>1.38</v>
      </c>
      <c r="M547" s="124">
        <v>2.0699999999999998</v>
      </c>
      <c r="N547" s="125">
        <v>2.2400000000000002</v>
      </c>
      <c r="O547" s="119"/>
      <c r="P547" s="120">
        <f t="shared" si="1576"/>
        <v>44251</v>
      </c>
      <c r="Q547" s="126">
        <f t="shared" ref="Q547:W547" si="1666">SUMIF($B$9:$N$9,Q$9,$B547:$N547)/100</f>
        <v>2.9999999999999997E-4</v>
      </c>
      <c r="R547" s="126">
        <f t="shared" si="1666"/>
        <v>2.9999999999999997E-4</v>
      </c>
      <c r="S547" s="126">
        <f t="shared" si="1666"/>
        <v>2.9999999999999997E-4</v>
      </c>
      <c r="T547" s="126">
        <f t="shared" si="1666"/>
        <v>5.0000000000000001E-4</v>
      </c>
      <c r="U547" s="126">
        <f t="shared" si="1666"/>
        <v>8.0000000000000004E-4</v>
      </c>
      <c r="V547" s="126">
        <f t="shared" si="1666"/>
        <v>1.1999999999999999E-3</v>
      </c>
      <c r="W547" s="126">
        <f t="shared" si="1666"/>
        <v>2.3999999999999998E-3</v>
      </c>
      <c r="X547" s="127">
        <f t="shared" si="1578"/>
        <v>4.3E-3</v>
      </c>
      <c r="Y547" s="126">
        <f t="shared" si="1579"/>
        <v>6.1999999999999998E-3</v>
      </c>
      <c r="Z547" s="127">
        <f t="shared" si="1580"/>
        <v>8.2000000000000007E-3</v>
      </c>
      <c r="AA547" s="126">
        <f t="shared" si="1581"/>
        <v>1.0200000000000001E-2</v>
      </c>
      <c r="AB547" s="127">
        <f t="shared" si="1618"/>
        <v>1.14E-2</v>
      </c>
      <c r="AC547" s="127">
        <f t="shared" si="1618"/>
        <v>1.26E-2</v>
      </c>
      <c r="AD547" s="126">
        <f t="shared" si="1582"/>
        <v>1.38E-2</v>
      </c>
      <c r="AE547" s="127">
        <f t="shared" ref="AE547:AM547" si="1667">+($AN547-$AD547)/10+AD547</f>
        <v>1.4489999999999999E-2</v>
      </c>
      <c r="AF547" s="127">
        <f t="shared" si="1667"/>
        <v>1.5179999999999999E-2</v>
      </c>
      <c r="AG547" s="127">
        <f t="shared" si="1667"/>
        <v>1.5869999999999999E-2</v>
      </c>
      <c r="AH547" s="127">
        <f t="shared" si="1667"/>
        <v>1.6559999999999998E-2</v>
      </c>
      <c r="AI547" s="127">
        <f t="shared" si="1667"/>
        <v>1.7249999999999998E-2</v>
      </c>
      <c r="AJ547" s="127">
        <f t="shared" si="1667"/>
        <v>1.7939999999999998E-2</v>
      </c>
      <c r="AK547" s="127">
        <f t="shared" si="1667"/>
        <v>1.8629999999999997E-2</v>
      </c>
      <c r="AL547" s="127">
        <f t="shared" si="1667"/>
        <v>1.9319999999999997E-2</v>
      </c>
      <c r="AM547" s="127">
        <f t="shared" si="1667"/>
        <v>2.0009999999999997E-2</v>
      </c>
      <c r="AN547" s="126">
        <f t="shared" si="1584"/>
        <v>2.07E-2</v>
      </c>
      <c r="AO547" s="127">
        <f t="shared" ref="AO547:AW547" si="1668">+($AX547-$AN547)/10+AN547</f>
        <v>2.087E-2</v>
      </c>
      <c r="AP547" s="127">
        <f t="shared" si="1668"/>
        <v>2.104E-2</v>
      </c>
      <c r="AQ547" s="127">
        <f t="shared" si="1668"/>
        <v>2.121E-2</v>
      </c>
      <c r="AR547" s="127">
        <f t="shared" si="1668"/>
        <v>2.138E-2</v>
      </c>
      <c r="AS547" s="127">
        <f t="shared" si="1668"/>
        <v>2.155E-2</v>
      </c>
      <c r="AT547" s="127">
        <f t="shared" si="1668"/>
        <v>2.172E-2</v>
      </c>
      <c r="AU547" s="127">
        <f t="shared" si="1668"/>
        <v>2.189E-2</v>
      </c>
      <c r="AV547" s="127">
        <f t="shared" si="1668"/>
        <v>2.206E-2</v>
      </c>
      <c r="AW547" s="127">
        <f t="shared" si="1668"/>
        <v>2.223E-2</v>
      </c>
      <c r="AX547" s="126">
        <f t="shared" si="1586"/>
        <v>2.2400000000000003E-2</v>
      </c>
    </row>
    <row r="548" spans="2:50" ht="15.75" customHeight="1" x14ac:dyDescent="0.2">
      <c r="B548" s="123">
        <v>44252</v>
      </c>
      <c r="C548" s="128">
        <v>0.04</v>
      </c>
      <c r="D548" s="128">
        <v>0.03</v>
      </c>
      <c r="E548" s="128">
        <v>0.04</v>
      </c>
      <c r="F548" s="128">
        <v>0.06</v>
      </c>
      <c r="G548" s="128">
        <v>0.09</v>
      </c>
      <c r="H548" s="128">
        <v>0.17</v>
      </c>
      <c r="I548" s="128">
        <v>0.34</v>
      </c>
      <c r="J548" s="128">
        <v>0.81</v>
      </c>
      <c r="K548" s="128">
        <v>1.23</v>
      </c>
      <c r="L548" s="128">
        <v>1.54</v>
      </c>
      <c r="M548" s="128">
        <v>2.25</v>
      </c>
      <c r="N548" s="129">
        <v>2.33</v>
      </c>
      <c r="O548" s="119"/>
      <c r="P548" s="120">
        <f t="shared" si="1576"/>
        <v>44252</v>
      </c>
      <c r="Q548" s="121">
        <f t="shared" ref="Q548:W548" si="1669">SUMIF($B$9:$N$9,Q$9,$B548:$N548)/100</f>
        <v>4.0000000000000002E-4</v>
      </c>
      <c r="R548" s="121">
        <f t="shared" si="1669"/>
        <v>2.9999999999999997E-4</v>
      </c>
      <c r="S548" s="121">
        <f t="shared" si="1669"/>
        <v>4.0000000000000002E-4</v>
      </c>
      <c r="T548" s="121">
        <f t="shared" si="1669"/>
        <v>5.9999999999999995E-4</v>
      </c>
      <c r="U548" s="121">
        <f t="shared" si="1669"/>
        <v>8.9999999999999998E-4</v>
      </c>
      <c r="V548" s="121">
        <f t="shared" si="1669"/>
        <v>1.7000000000000001E-3</v>
      </c>
      <c r="W548" s="121">
        <f t="shared" si="1669"/>
        <v>3.4000000000000002E-3</v>
      </c>
      <c r="X548" s="122">
        <f t="shared" si="1578"/>
        <v>5.7500000000000008E-3</v>
      </c>
      <c r="Y548" s="121">
        <f t="shared" si="1579"/>
        <v>8.1000000000000013E-3</v>
      </c>
      <c r="Z548" s="122">
        <f t="shared" si="1580"/>
        <v>1.0200000000000001E-2</v>
      </c>
      <c r="AA548" s="121">
        <f t="shared" si="1581"/>
        <v>1.23E-2</v>
      </c>
      <c r="AB548" s="122">
        <f t="shared" si="1618"/>
        <v>1.3333333333333334E-2</v>
      </c>
      <c r="AC548" s="122">
        <f t="shared" si="1618"/>
        <v>1.4366666666666668E-2</v>
      </c>
      <c r="AD548" s="121">
        <f t="shared" si="1582"/>
        <v>1.54E-2</v>
      </c>
      <c r="AE548" s="122">
        <f t="shared" ref="AE548:AM548" si="1670">+($AN548-$AD548)/10+AD548</f>
        <v>1.6109999999999999E-2</v>
      </c>
      <c r="AF548" s="122">
        <f t="shared" si="1670"/>
        <v>1.6819999999999998E-2</v>
      </c>
      <c r="AG548" s="122">
        <f t="shared" si="1670"/>
        <v>1.7529999999999997E-2</v>
      </c>
      <c r="AH548" s="122">
        <f t="shared" si="1670"/>
        <v>1.8239999999999996E-2</v>
      </c>
      <c r="AI548" s="122">
        <f t="shared" si="1670"/>
        <v>1.8949999999999995E-2</v>
      </c>
      <c r="AJ548" s="122">
        <f t="shared" si="1670"/>
        <v>1.9659999999999993E-2</v>
      </c>
      <c r="AK548" s="122">
        <f t="shared" si="1670"/>
        <v>2.0369999999999992E-2</v>
      </c>
      <c r="AL548" s="122">
        <f t="shared" si="1670"/>
        <v>2.1079999999999991E-2</v>
      </c>
      <c r="AM548" s="122">
        <f t="shared" si="1670"/>
        <v>2.178999999999999E-2</v>
      </c>
      <c r="AN548" s="121">
        <f t="shared" si="1584"/>
        <v>2.2499999999999999E-2</v>
      </c>
      <c r="AO548" s="122">
        <f t="shared" ref="AO548:AW548" si="1671">+($AX548-$AN548)/10+AN548</f>
        <v>2.2579999999999999E-2</v>
      </c>
      <c r="AP548" s="122">
        <f t="shared" si="1671"/>
        <v>2.266E-2</v>
      </c>
      <c r="AQ548" s="122">
        <f t="shared" si="1671"/>
        <v>2.274E-2</v>
      </c>
      <c r="AR548" s="122">
        <f t="shared" si="1671"/>
        <v>2.282E-2</v>
      </c>
      <c r="AS548" s="122">
        <f t="shared" si="1671"/>
        <v>2.29E-2</v>
      </c>
      <c r="AT548" s="122">
        <f t="shared" si="1671"/>
        <v>2.298E-2</v>
      </c>
      <c r="AU548" s="122">
        <f t="shared" si="1671"/>
        <v>2.3060000000000001E-2</v>
      </c>
      <c r="AV548" s="122">
        <f t="shared" si="1671"/>
        <v>2.3140000000000001E-2</v>
      </c>
      <c r="AW548" s="122">
        <f t="shared" si="1671"/>
        <v>2.3220000000000001E-2</v>
      </c>
      <c r="AX548" s="121">
        <f t="shared" si="1586"/>
        <v>2.3300000000000001E-2</v>
      </c>
    </row>
    <row r="549" spans="2:50" ht="15.75" customHeight="1" x14ac:dyDescent="0.2">
      <c r="B549" s="123">
        <v>44253</v>
      </c>
      <c r="C549" s="124">
        <v>0.04</v>
      </c>
      <c r="D549" s="124">
        <v>0.04</v>
      </c>
      <c r="E549" s="124">
        <v>0.04</v>
      </c>
      <c r="F549" s="124">
        <v>0.05</v>
      </c>
      <c r="G549" s="124">
        <v>0.08</v>
      </c>
      <c r="H549" s="124">
        <v>0.14000000000000001</v>
      </c>
      <c r="I549" s="124">
        <v>0.3</v>
      </c>
      <c r="J549" s="124">
        <v>0.75</v>
      </c>
      <c r="K549" s="124">
        <v>1.1499999999999999</v>
      </c>
      <c r="L549" s="124">
        <v>1.44</v>
      </c>
      <c r="M549" s="124">
        <v>2.08</v>
      </c>
      <c r="N549" s="125">
        <v>2.17</v>
      </c>
      <c r="O549" s="119"/>
      <c r="P549" s="120">
        <f t="shared" si="1576"/>
        <v>44253</v>
      </c>
      <c r="Q549" s="126">
        <f t="shared" ref="Q549:W549" si="1672">SUMIF($B$9:$N$9,Q$9,$B549:$N549)/100</f>
        <v>4.0000000000000002E-4</v>
      </c>
      <c r="R549" s="126">
        <f t="shared" si="1672"/>
        <v>4.0000000000000002E-4</v>
      </c>
      <c r="S549" s="126">
        <f t="shared" si="1672"/>
        <v>4.0000000000000002E-4</v>
      </c>
      <c r="T549" s="126">
        <f t="shared" si="1672"/>
        <v>5.0000000000000001E-4</v>
      </c>
      <c r="U549" s="126">
        <f t="shared" si="1672"/>
        <v>8.0000000000000004E-4</v>
      </c>
      <c r="V549" s="126">
        <f t="shared" si="1672"/>
        <v>1.4000000000000002E-3</v>
      </c>
      <c r="W549" s="126">
        <f t="shared" si="1672"/>
        <v>3.0000000000000001E-3</v>
      </c>
      <c r="X549" s="127">
        <f t="shared" si="1578"/>
        <v>5.2499999999999995E-3</v>
      </c>
      <c r="Y549" s="126">
        <f t="shared" si="1579"/>
        <v>7.4999999999999997E-3</v>
      </c>
      <c r="Z549" s="127">
        <f t="shared" si="1580"/>
        <v>9.4999999999999998E-3</v>
      </c>
      <c r="AA549" s="126">
        <f t="shared" si="1581"/>
        <v>1.15E-2</v>
      </c>
      <c r="AB549" s="127">
        <f t="shared" si="1618"/>
        <v>1.2466666666666666E-2</v>
      </c>
      <c r="AC549" s="127">
        <f t="shared" si="1618"/>
        <v>1.3433333333333332E-2</v>
      </c>
      <c r="AD549" s="126">
        <f t="shared" si="1582"/>
        <v>1.44E-2</v>
      </c>
      <c r="AE549" s="127">
        <f t="shared" ref="AE549:AM549" si="1673">+($AN549-$AD549)/10+AD549</f>
        <v>1.504E-2</v>
      </c>
      <c r="AF549" s="127">
        <f t="shared" si="1673"/>
        <v>1.5679999999999999E-2</v>
      </c>
      <c r="AG549" s="127">
        <f t="shared" si="1673"/>
        <v>1.6320000000000001E-2</v>
      </c>
      <c r="AH549" s="127">
        <f t="shared" si="1673"/>
        <v>1.6960000000000003E-2</v>
      </c>
      <c r="AI549" s="127">
        <f t="shared" si="1673"/>
        <v>1.7600000000000005E-2</v>
      </c>
      <c r="AJ549" s="127">
        <f t="shared" si="1673"/>
        <v>1.8240000000000006E-2</v>
      </c>
      <c r="AK549" s="127">
        <f t="shared" si="1673"/>
        <v>1.8880000000000008E-2</v>
      </c>
      <c r="AL549" s="127">
        <f t="shared" si="1673"/>
        <v>1.952000000000001E-2</v>
      </c>
      <c r="AM549" s="127">
        <f t="shared" si="1673"/>
        <v>2.0160000000000011E-2</v>
      </c>
      <c r="AN549" s="126">
        <f t="shared" si="1584"/>
        <v>2.0799999999999999E-2</v>
      </c>
      <c r="AO549" s="127">
        <f t="shared" ref="AO549:AW549" si="1674">+($AX549-$AN549)/10+AN549</f>
        <v>2.0889999999999999E-2</v>
      </c>
      <c r="AP549" s="127">
        <f t="shared" si="1674"/>
        <v>2.0979999999999999E-2</v>
      </c>
      <c r="AQ549" s="127">
        <f t="shared" si="1674"/>
        <v>2.1069999999999998E-2</v>
      </c>
      <c r="AR549" s="127">
        <f t="shared" si="1674"/>
        <v>2.1159999999999998E-2</v>
      </c>
      <c r="AS549" s="127">
        <f t="shared" si="1674"/>
        <v>2.1249999999999998E-2</v>
      </c>
      <c r="AT549" s="127">
        <f t="shared" si="1674"/>
        <v>2.1339999999999998E-2</v>
      </c>
      <c r="AU549" s="127">
        <f t="shared" si="1674"/>
        <v>2.1429999999999998E-2</v>
      </c>
      <c r="AV549" s="127">
        <f t="shared" si="1674"/>
        <v>2.1519999999999997E-2</v>
      </c>
      <c r="AW549" s="127">
        <f t="shared" si="1674"/>
        <v>2.1609999999999997E-2</v>
      </c>
      <c r="AX549" s="126">
        <f t="shared" si="1586"/>
        <v>2.1700000000000001E-2</v>
      </c>
    </row>
    <row r="550" spans="2:50" ht="15.75" customHeight="1" x14ac:dyDescent="0.2">
      <c r="B550" s="123">
        <v>44256</v>
      </c>
      <c r="C550" s="128">
        <v>0.03</v>
      </c>
      <c r="D550" s="128">
        <v>0.03</v>
      </c>
      <c r="E550" s="128">
        <v>0.05</v>
      </c>
      <c r="F550" s="128">
        <v>7.0000000000000007E-2</v>
      </c>
      <c r="G550" s="128">
        <v>0.08</v>
      </c>
      <c r="H550" s="128">
        <v>0.13</v>
      </c>
      <c r="I550" s="128">
        <v>0.27</v>
      </c>
      <c r="J550" s="128">
        <v>0.71</v>
      </c>
      <c r="K550" s="128">
        <v>1.1200000000000001</v>
      </c>
      <c r="L550" s="128">
        <v>1.45</v>
      </c>
      <c r="M550" s="128">
        <v>2.11</v>
      </c>
      <c r="N550" s="129">
        <v>2.23</v>
      </c>
      <c r="O550" s="119"/>
      <c r="P550" s="120">
        <f t="shared" si="1576"/>
        <v>44256</v>
      </c>
      <c r="Q550" s="121">
        <f t="shared" ref="Q550:W550" si="1675">SUMIF($B$9:$N$9,Q$9,$B550:$N550)/100</f>
        <v>2.9999999999999997E-4</v>
      </c>
      <c r="R550" s="121">
        <f t="shared" si="1675"/>
        <v>2.9999999999999997E-4</v>
      </c>
      <c r="S550" s="121">
        <f t="shared" si="1675"/>
        <v>5.0000000000000001E-4</v>
      </c>
      <c r="T550" s="121">
        <f t="shared" si="1675"/>
        <v>7.000000000000001E-4</v>
      </c>
      <c r="U550" s="121">
        <f t="shared" si="1675"/>
        <v>8.0000000000000004E-4</v>
      </c>
      <c r="V550" s="121">
        <f t="shared" si="1675"/>
        <v>1.2999999999999999E-3</v>
      </c>
      <c r="W550" s="121">
        <f t="shared" si="1675"/>
        <v>2.7000000000000001E-3</v>
      </c>
      <c r="X550" s="122">
        <f t="shared" si="1578"/>
        <v>4.8999999999999998E-3</v>
      </c>
      <c r="Y550" s="121">
        <f t="shared" si="1579"/>
        <v>7.0999999999999995E-3</v>
      </c>
      <c r="Z550" s="122">
        <f t="shared" si="1580"/>
        <v>9.1500000000000001E-3</v>
      </c>
      <c r="AA550" s="121">
        <f t="shared" si="1581"/>
        <v>1.1200000000000002E-2</v>
      </c>
      <c r="AB550" s="122">
        <f t="shared" si="1618"/>
        <v>1.23E-2</v>
      </c>
      <c r="AC550" s="122">
        <f t="shared" si="1618"/>
        <v>1.3399999999999999E-2</v>
      </c>
      <c r="AD550" s="121">
        <f t="shared" si="1582"/>
        <v>1.4499999999999999E-2</v>
      </c>
      <c r="AE550" s="122">
        <f t="shared" ref="AE550:AM550" si="1676">+($AN550-$AD550)/10+AD550</f>
        <v>1.5159999999999998E-2</v>
      </c>
      <c r="AF550" s="122">
        <f t="shared" si="1676"/>
        <v>1.5819999999999997E-2</v>
      </c>
      <c r="AG550" s="122">
        <f t="shared" si="1676"/>
        <v>1.6479999999999998E-2</v>
      </c>
      <c r="AH550" s="122">
        <f t="shared" si="1676"/>
        <v>1.7139999999999999E-2</v>
      </c>
      <c r="AI550" s="122">
        <f t="shared" si="1676"/>
        <v>1.78E-2</v>
      </c>
      <c r="AJ550" s="122">
        <f t="shared" si="1676"/>
        <v>1.8460000000000001E-2</v>
      </c>
      <c r="AK550" s="122">
        <f t="shared" si="1676"/>
        <v>1.9120000000000002E-2</v>
      </c>
      <c r="AL550" s="122">
        <f t="shared" si="1676"/>
        <v>1.9780000000000002E-2</v>
      </c>
      <c r="AM550" s="122">
        <f t="shared" si="1676"/>
        <v>2.0440000000000003E-2</v>
      </c>
      <c r="AN550" s="121">
        <f t="shared" si="1584"/>
        <v>2.1099999999999997E-2</v>
      </c>
      <c r="AO550" s="122">
        <f t="shared" ref="AO550:AW550" si="1677">+($AX550-$AN550)/10+AN550</f>
        <v>2.1219999999999996E-2</v>
      </c>
      <c r="AP550" s="122">
        <f t="shared" si="1677"/>
        <v>2.1339999999999998E-2</v>
      </c>
      <c r="AQ550" s="122">
        <f t="shared" si="1677"/>
        <v>2.146E-2</v>
      </c>
      <c r="AR550" s="122">
        <f t="shared" si="1677"/>
        <v>2.1580000000000002E-2</v>
      </c>
      <c r="AS550" s="122">
        <f t="shared" si="1677"/>
        <v>2.1700000000000004E-2</v>
      </c>
      <c r="AT550" s="122">
        <f t="shared" si="1677"/>
        <v>2.1820000000000006E-2</v>
      </c>
      <c r="AU550" s="122">
        <f t="shared" si="1677"/>
        <v>2.1940000000000008E-2</v>
      </c>
      <c r="AV550" s="122">
        <f t="shared" si="1677"/>
        <v>2.206000000000001E-2</v>
      </c>
      <c r="AW550" s="122">
        <f t="shared" si="1677"/>
        <v>2.2180000000000012E-2</v>
      </c>
      <c r="AX550" s="121">
        <f t="shared" si="1586"/>
        <v>2.23E-2</v>
      </c>
    </row>
    <row r="551" spans="2:50" ht="15.75" customHeight="1" x14ac:dyDescent="0.2">
      <c r="B551" s="123">
        <v>44257</v>
      </c>
      <c r="C551" s="124">
        <v>0.04</v>
      </c>
      <c r="D551" s="124">
        <v>0.04</v>
      </c>
      <c r="E551" s="124">
        <v>0.04</v>
      </c>
      <c r="F551" s="124">
        <v>0.06</v>
      </c>
      <c r="G551" s="124">
        <v>0.08</v>
      </c>
      <c r="H551" s="124">
        <v>0.13</v>
      </c>
      <c r="I551" s="124">
        <v>0.26</v>
      </c>
      <c r="J551" s="124">
        <v>0.67</v>
      </c>
      <c r="K551" s="124">
        <v>1.08</v>
      </c>
      <c r="L551" s="124">
        <v>1.42</v>
      </c>
      <c r="M551" s="124">
        <v>2.09</v>
      </c>
      <c r="N551" s="125">
        <v>2.21</v>
      </c>
      <c r="O551" s="119"/>
      <c r="P551" s="120">
        <f t="shared" si="1576"/>
        <v>44257</v>
      </c>
      <c r="Q551" s="126">
        <f t="shared" ref="Q551:W551" si="1678">SUMIF($B$9:$N$9,Q$9,$B551:$N551)/100</f>
        <v>4.0000000000000002E-4</v>
      </c>
      <c r="R551" s="126">
        <f t="shared" si="1678"/>
        <v>4.0000000000000002E-4</v>
      </c>
      <c r="S551" s="126">
        <f t="shared" si="1678"/>
        <v>4.0000000000000002E-4</v>
      </c>
      <c r="T551" s="126">
        <f t="shared" si="1678"/>
        <v>5.9999999999999995E-4</v>
      </c>
      <c r="U551" s="126">
        <f t="shared" si="1678"/>
        <v>8.0000000000000004E-4</v>
      </c>
      <c r="V551" s="126">
        <f t="shared" si="1678"/>
        <v>1.2999999999999999E-3</v>
      </c>
      <c r="W551" s="126">
        <f t="shared" si="1678"/>
        <v>2.5999999999999999E-3</v>
      </c>
      <c r="X551" s="127">
        <f t="shared" si="1578"/>
        <v>4.6499999999999996E-3</v>
      </c>
      <c r="Y551" s="126">
        <f t="shared" si="1579"/>
        <v>6.7000000000000002E-3</v>
      </c>
      <c r="Z551" s="127">
        <f t="shared" si="1580"/>
        <v>8.7500000000000008E-3</v>
      </c>
      <c r="AA551" s="126">
        <f t="shared" si="1581"/>
        <v>1.0800000000000001E-2</v>
      </c>
      <c r="AB551" s="127">
        <f t="shared" ref="AB551:AC570" si="1679">+($AD551-$AA551)/3+AA551</f>
        <v>1.1933333333333334E-2</v>
      </c>
      <c r="AC551" s="127">
        <f t="shared" si="1679"/>
        <v>1.3066666666666667E-2</v>
      </c>
      <c r="AD551" s="126">
        <f t="shared" si="1582"/>
        <v>1.4199999999999999E-2</v>
      </c>
      <c r="AE551" s="127">
        <f t="shared" ref="AE551:AM551" si="1680">+($AN551-$AD551)/10+AD551</f>
        <v>1.487E-2</v>
      </c>
      <c r="AF551" s="127">
        <f t="shared" si="1680"/>
        <v>1.554E-2</v>
      </c>
      <c r="AG551" s="127">
        <f t="shared" si="1680"/>
        <v>1.6209999999999999E-2</v>
      </c>
      <c r="AH551" s="127">
        <f t="shared" si="1680"/>
        <v>1.6879999999999999E-2</v>
      </c>
      <c r="AI551" s="127">
        <f t="shared" si="1680"/>
        <v>1.755E-2</v>
      </c>
      <c r="AJ551" s="127">
        <f t="shared" si="1680"/>
        <v>1.822E-2</v>
      </c>
      <c r="AK551" s="127">
        <f t="shared" si="1680"/>
        <v>1.8890000000000001E-2</v>
      </c>
      <c r="AL551" s="127">
        <f t="shared" si="1680"/>
        <v>1.9560000000000001E-2</v>
      </c>
      <c r="AM551" s="127">
        <f t="shared" si="1680"/>
        <v>2.0230000000000001E-2</v>
      </c>
      <c r="AN551" s="126">
        <f t="shared" si="1584"/>
        <v>2.0899999999999998E-2</v>
      </c>
      <c r="AO551" s="127">
        <f t="shared" ref="AO551:AW551" si="1681">+($AX551-$AN551)/10+AN551</f>
        <v>2.1019999999999997E-2</v>
      </c>
      <c r="AP551" s="127">
        <f t="shared" si="1681"/>
        <v>2.1139999999999996E-2</v>
      </c>
      <c r="AQ551" s="127">
        <f t="shared" si="1681"/>
        <v>2.1259999999999994E-2</v>
      </c>
      <c r="AR551" s="127">
        <f t="shared" si="1681"/>
        <v>2.1379999999999993E-2</v>
      </c>
      <c r="AS551" s="127">
        <f t="shared" si="1681"/>
        <v>2.1499999999999991E-2</v>
      </c>
      <c r="AT551" s="127">
        <f t="shared" si="1681"/>
        <v>2.161999999999999E-2</v>
      </c>
      <c r="AU551" s="127">
        <f t="shared" si="1681"/>
        <v>2.1739999999999989E-2</v>
      </c>
      <c r="AV551" s="127">
        <f t="shared" si="1681"/>
        <v>2.1859999999999987E-2</v>
      </c>
      <c r="AW551" s="127">
        <f t="shared" si="1681"/>
        <v>2.1979999999999986E-2</v>
      </c>
      <c r="AX551" s="126">
        <f t="shared" si="1586"/>
        <v>2.2099999999999998E-2</v>
      </c>
    </row>
    <row r="552" spans="2:50" ht="15.75" customHeight="1" x14ac:dyDescent="0.2">
      <c r="B552" s="123">
        <v>44258</v>
      </c>
      <c r="C552" s="128">
        <v>0.04</v>
      </c>
      <c r="D552" s="128">
        <v>0.04</v>
      </c>
      <c r="E552" s="128">
        <v>0.05</v>
      </c>
      <c r="F552" s="128">
        <v>7.0000000000000007E-2</v>
      </c>
      <c r="G552" s="128">
        <v>0.08</v>
      </c>
      <c r="H552" s="128">
        <v>0.14000000000000001</v>
      </c>
      <c r="I552" s="128">
        <v>0.28999999999999998</v>
      </c>
      <c r="J552" s="128">
        <v>0.73</v>
      </c>
      <c r="K552" s="128">
        <v>1.1399999999999999</v>
      </c>
      <c r="L552" s="128">
        <v>1.47</v>
      </c>
      <c r="M552" s="128">
        <v>2.12</v>
      </c>
      <c r="N552" s="129">
        <v>2.25</v>
      </c>
      <c r="O552" s="119"/>
      <c r="P552" s="120">
        <f t="shared" si="1576"/>
        <v>44258</v>
      </c>
      <c r="Q552" s="121">
        <f t="shared" ref="Q552:W552" si="1682">SUMIF($B$9:$N$9,Q$9,$B552:$N552)/100</f>
        <v>4.0000000000000002E-4</v>
      </c>
      <c r="R552" s="121">
        <f t="shared" si="1682"/>
        <v>4.0000000000000002E-4</v>
      </c>
      <c r="S552" s="121">
        <f t="shared" si="1682"/>
        <v>5.0000000000000001E-4</v>
      </c>
      <c r="T552" s="121">
        <f t="shared" si="1682"/>
        <v>7.000000000000001E-4</v>
      </c>
      <c r="U552" s="121">
        <f t="shared" si="1682"/>
        <v>8.0000000000000004E-4</v>
      </c>
      <c r="V552" s="121">
        <f t="shared" si="1682"/>
        <v>1.4000000000000002E-3</v>
      </c>
      <c r="W552" s="121">
        <f t="shared" si="1682"/>
        <v>2.8999999999999998E-3</v>
      </c>
      <c r="X552" s="122">
        <f t="shared" si="1578"/>
        <v>5.1000000000000004E-3</v>
      </c>
      <c r="Y552" s="121">
        <f t="shared" si="1579"/>
        <v>7.3000000000000001E-3</v>
      </c>
      <c r="Z552" s="122">
        <f t="shared" si="1580"/>
        <v>9.3499999999999989E-3</v>
      </c>
      <c r="AA552" s="121">
        <f t="shared" si="1581"/>
        <v>1.1399999999999999E-2</v>
      </c>
      <c r="AB552" s="122">
        <f t="shared" si="1679"/>
        <v>1.2499999999999999E-2</v>
      </c>
      <c r="AC552" s="122">
        <f t="shared" si="1679"/>
        <v>1.3599999999999999E-2</v>
      </c>
      <c r="AD552" s="121">
        <f t="shared" si="1582"/>
        <v>1.47E-2</v>
      </c>
      <c r="AE552" s="122">
        <f t="shared" ref="AE552:AM552" si="1683">+($AN552-$AD552)/10+AD552</f>
        <v>1.5349999999999999E-2</v>
      </c>
      <c r="AF552" s="122">
        <f t="shared" si="1683"/>
        <v>1.6E-2</v>
      </c>
      <c r="AG552" s="122">
        <f t="shared" si="1683"/>
        <v>1.6650000000000002E-2</v>
      </c>
      <c r="AH552" s="122">
        <f t="shared" si="1683"/>
        <v>1.7300000000000003E-2</v>
      </c>
      <c r="AI552" s="122">
        <f t="shared" si="1683"/>
        <v>1.7950000000000004E-2</v>
      </c>
      <c r="AJ552" s="122">
        <f t="shared" si="1683"/>
        <v>1.8600000000000005E-2</v>
      </c>
      <c r="AK552" s="122">
        <f t="shared" si="1683"/>
        <v>1.9250000000000007E-2</v>
      </c>
      <c r="AL552" s="122">
        <f t="shared" si="1683"/>
        <v>1.9900000000000008E-2</v>
      </c>
      <c r="AM552" s="122">
        <f t="shared" si="1683"/>
        <v>2.0550000000000009E-2</v>
      </c>
      <c r="AN552" s="121">
        <f t="shared" si="1584"/>
        <v>2.12E-2</v>
      </c>
      <c r="AO552" s="122">
        <f t="shared" ref="AO552:AW552" si="1684">+($AX552-$AN552)/10+AN552</f>
        <v>2.1330000000000002E-2</v>
      </c>
      <c r="AP552" s="122">
        <f t="shared" si="1684"/>
        <v>2.146E-2</v>
      </c>
      <c r="AQ552" s="122">
        <f t="shared" si="1684"/>
        <v>2.1589999999999998E-2</v>
      </c>
      <c r="AR552" s="122">
        <f t="shared" si="1684"/>
        <v>2.1719999999999996E-2</v>
      </c>
      <c r="AS552" s="122">
        <f t="shared" si="1684"/>
        <v>2.1849999999999994E-2</v>
      </c>
      <c r="AT552" s="122">
        <f t="shared" si="1684"/>
        <v>2.1979999999999993E-2</v>
      </c>
      <c r="AU552" s="122">
        <f t="shared" si="1684"/>
        <v>2.2109999999999991E-2</v>
      </c>
      <c r="AV552" s="122">
        <f t="shared" si="1684"/>
        <v>2.2239999999999989E-2</v>
      </c>
      <c r="AW552" s="122">
        <f t="shared" si="1684"/>
        <v>2.2369999999999987E-2</v>
      </c>
      <c r="AX552" s="121">
        <f t="shared" si="1586"/>
        <v>2.2499999999999999E-2</v>
      </c>
    </row>
    <row r="553" spans="2:50" ht="15.75" customHeight="1" x14ac:dyDescent="0.2">
      <c r="B553" s="123">
        <v>44259</v>
      </c>
      <c r="C553" s="124">
        <v>0.03</v>
      </c>
      <c r="D553" s="124">
        <v>0.05</v>
      </c>
      <c r="E553" s="124">
        <v>0.04</v>
      </c>
      <c r="F553" s="124">
        <v>7.0000000000000007E-2</v>
      </c>
      <c r="G553" s="124">
        <v>0.08</v>
      </c>
      <c r="H553" s="124">
        <v>0.14000000000000001</v>
      </c>
      <c r="I553" s="124">
        <v>0.32</v>
      </c>
      <c r="J553" s="124">
        <v>0.77</v>
      </c>
      <c r="K553" s="124">
        <v>1.21</v>
      </c>
      <c r="L553" s="124">
        <v>1.54</v>
      </c>
      <c r="M553" s="124">
        <v>2.1800000000000002</v>
      </c>
      <c r="N553" s="125">
        <v>2.2999999999999998</v>
      </c>
      <c r="O553" s="119"/>
      <c r="P553" s="120">
        <f t="shared" si="1576"/>
        <v>44259</v>
      </c>
      <c r="Q553" s="126">
        <f t="shared" ref="Q553:W553" si="1685">SUMIF($B$9:$N$9,Q$9,$B553:$N553)/100</f>
        <v>2.9999999999999997E-4</v>
      </c>
      <c r="R553" s="126">
        <f t="shared" si="1685"/>
        <v>5.0000000000000001E-4</v>
      </c>
      <c r="S553" s="126">
        <f t="shared" si="1685"/>
        <v>4.0000000000000002E-4</v>
      </c>
      <c r="T553" s="126">
        <f t="shared" si="1685"/>
        <v>7.000000000000001E-4</v>
      </c>
      <c r="U553" s="126">
        <f t="shared" si="1685"/>
        <v>8.0000000000000004E-4</v>
      </c>
      <c r="V553" s="126">
        <f t="shared" si="1685"/>
        <v>1.4000000000000002E-3</v>
      </c>
      <c r="W553" s="126">
        <f t="shared" si="1685"/>
        <v>3.2000000000000002E-3</v>
      </c>
      <c r="X553" s="127">
        <f t="shared" si="1578"/>
        <v>5.45E-3</v>
      </c>
      <c r="Y553" s="126">
        <f t="shared" si="1579"/>
        <v>7.7000000000000002E-3</v>
      </c>
      <c r="Z553" s="127">
        <f t="shared" si="1580"/>
        <v>9.8999999999999991E-3</v>
      </c>
      <c r="AA553" s="126">
        <f t="shared" si="1581"/>
        <v>1.21E-2</v>
      </c>
      <c r="AB553" s="127">
        <f t="shared" si="1679"/>
        <v>1.32E-2</v>
      </c>
      <c r="AC553" s="127">
        <f t="shared" si="1679"/>
        <v>1.43E-2</v>
      </c>
      <c r="AD553" s="126">
        <f t="shared" si="1582"/>
        <v>1.54E-2</v>
      </c>
      <c r="AE553" s="127">
        <f t="shared" ref="AE553:AM553" si="1686">+($AN553-$AD553)/10+AD553</f>
        <v>1.6039999999999999E-2</v>
      </c>
      <c r="AF553" s="127">
        <f t="shared" si="1686"/>
        <v>1.668E-2</v>
      </c>
      <c r="AG553" s="127">
        <f t="shared" si="1686"/>
        <v>1.7320000000000002E-2</v>
      </c>
      <c r="AH553" s="127">
        <f t="shared" si="1686"/>
        <v>1.7960000000000004E-2</v>
      </c>
      <c r="AI553" s="127">
        <f t="shared" si="1686"/>
        <v>1.8600000000000005E-2</v>
      </c>
      <c r="AJ553" s="127">
        <f t="shared" si="1686"/>
        <v>1.9240000000000007E-2</v>
      </c>
      <c r="AK553" s="127">
        <f t="shared" si="1686"/>
        <v>1.9880000000000009E-2</v>
      </c>
      <c r="AL553" s="127">
        <f t="shared" si="1686"/>
        <v>2.052000000000001E-2</v>
      </c>
      <c r="AM553" s="127">
        <f t="shared" si="1686"/>
        <v>2.1160000000000012E-2</v>
      </c>
      <c r="AN553" s="126">
        <f t="shared" si="1584"/>
        <v>2.18E-2</v>
      </c>
      <c r="AO553" s="127">
        <f t="shared" ref="AO553:AW553" si="1687">+($AX553-$AN553)/10+AN553</f>
        <v>2.1919999999999999E-2</v>
      </c>
      <c r="AP553" s="127">
        <f t="shared" si="1687"/>
        <v>2.2039999999999997E-2</v>
      </c>
      <c r="AQ553" s="127">
        <f t="shared" si="1687"/>
        <v>2.2159999999999996E-2</v>
      </c>
      <c r="AR553" s="127">
        <f t="shared" si="1687"/>
        <v>2.2279999999999994E-2</v>
      </c>
      <c r="AS553" s="127">
        <f t="shared" si="1687"/>
        <v>2.2399999999999993E-2</v>
      </c>
      <c r="AT553" s="127">
        <f t="shared" si="1687"/>
        <v>2.2519999999999991E-2</v>
      </c>
      <c r="AU553" s="127">
        <f t="shared" si="1687"/>
        <v>2.263999999999999E-2</v>
      </c>
      <c r="AV553" s="127">
        <f t="shared" si="1687"/>
        <v>2.2759999999999989E-2</v>
      </c>
      <c r="AW553" s="127">
        <f t="shared" si="1687"/>
        <v>2.2879999999999987E-2</v>
      </c>
      <c r="AX553" s="126">
        <f t="shared" si="1586"/>
        <v>2.3E-2</v>
      </c>
    </row>
    <row r="554" spans="2:50" ht="15.75" customHeight="1" x14ac:dyDescent="0.2">
      <c r="B554" s="123">
        <v>44260</v>
      </c>
      <c r="C554" s="128">
        <v>0.04</v>
      </c>
      <c r="D554" s="128">
        <v>0.04</v>
      </c>
      <c r="E554" s="128">
        <v>0.04</v>
      </c>
      <c r="F554" s="128">
        <v>7.0000000000000007E-2</v>
      </c>
      <c r="G554" s="128">
        <v>0.08</v>
      </c>
      <c r="H554" s="128">
        <v>0.14000000000000001</v>
      </c>
      <c r="I554" s="128">
        <v>0.32</v>
      </c>
      <c r="J554" s="128">
        <v>0.79</v>
      </c>
      <c r="K554" s="128">
        <v>1.23</v>
      </c>
      <c r="L554" s="128">
        <v>1.56</v>
      </c>
      <c r="M554" s="128">
        <v>2.1800000000000002</v>
      </c>
      <c r="N554" s="129">
        <v>2.2799999999999998</v>
      </c>
      <c r="O554" s="119"/>
      <c r="P554" s="120">
        <f t="shared" si="1576"/>
        <v>44260</v>
      </c>
      <c r="Q554" s="121">
        <f t="shared" ref="Q554:W554" si="1688">SUMIF($B$9:$N$9,Q$9,$B554:$N554)/100</f>
        <v>4.0000000000000002E-4</v>
      </c>
      <c r="R554" s="121">
        <f t="shared" si="1688"/>
        <v>4.0000000000000002E-4</v>
      </c>
      <c r="S554" s="121">
        <f t="shared" si="1688"/>
        <v>4.0000000000000002E-4</v>
      </c>
      <c r="T554" s="121">
        <f t="shared" si="1688"/>
        <v>7.000000000000001E-4</v>
      </c>
      <c r="U554" s="121">
        <f t="shared" si="1688"/>
        <v>8.0000000000000004E-4</v>
      </c>
      <c r="V554" s="121">
        <f t="shared" si="1688"/>
        <v>1.4000000000000002E-3</v>
      </c>
      <c r="W554" s="121">
        <f t="shared" si="1688"/>
        <v>3.2000000000000002E-3</v>
      </c>
      <c r="X554" s="122">
        <f t="shared" si="1578"/>
        <v>5.5500000000000011E-3</v>
      </c>
      <c r="Y554" s="121">
        <f t="shared" si="1579"/>
        <v>7.9000000000000008E-3</v>
      </c>
      <c r="Z554" s="122">
        <f t="shared" si="1580"/>
        <v>1.0100000000000001E-2</v>
      </c>
      <c r="AA554" s="121">
        <f t="shared" si="1581"/>
        <v>1.23E-2</v>
      </c>
      <c r="AB554" s="122">
        <f t="shared" si="1679"/>
        <v>1.34E-2</v>
      </c>
      <c r="AC554" s="122">
        <f t="shared" si="1679"/>
        <v>1.4500000000000001E-2</v>
      </c>
      <c r="AD554" s="121">
        <f t="shared" si="1582"/>
        <v>1.5600000000000001E-2</v>
      </c>
      <c r="AE554" s="122">
        <f t="shared" ref="AE554:AM554" si="1689">+($AN554-$AD554)/10+AD554</f>
        <v>1.6220000000000002E-2</v>
      </c>
      <c r="AF554" s="122">
        <f t="shared" si="1689"/>
        <v>1.6840000000000001E-2</v>
      </c>
      <c r="AG554" s="122">
        <f t="shared" si="1689"/>
        <v>1.746E-2</v>
      </c>
      <c r="AH554" s="122">
        <f t="shared" si="1689"/>
        <v>1.8079999999999999E-2</v>
      </c>
      <c r="AI554" s="122">
        <f t="shared" si="1689"/>
        <v>1.8699999999999998E-2</v>
      </c>
      <c r="AJ554" s="122">
        <f t="shared" si="1689"/>
        <v>1.9319999999999997E-2</v>
      </c>
      <c r="AK554" s="122">
        <f t="shared" si="1689"/>
        <v>1.9939999999999996E-2</v>
      </c>
      <c r="AL554" s="122">
        <f t="shared" si="1689"/>
        <v>2.0559999999999995E-2</v>
      </c>
      <c r="AM554" s="122">
        <f t="shared" si="1689"/>
        <v>2.1179999999999994E-2</v>
      </c>
      <c r="AN554" s="121">
        <f t="shared" si="1584"/>
        <v>2.18E-2</v>
      </c>
      <c r="AO554" s="122">
        <f t="shared" ref="AO554:AW554" si="1690">+($AX554-$AN554)/10+AN554</f>
        <v>2.1899999999999999E-2</v>
      </c>
      <c r="AP554" s="122">
        <f t="shared" si="1690"/>
        <v>2.1999999999999999E-2</v>
      </c>
      <c r="AQ554" s="122">
        <f t="shared" si="1690"/>
        <v>2.2099999999999998E-2</v>
      </c>
      <c r="AR554" s="122">
        <f t="shared" si="1690"/>
        <v>2.2199999999999998E-2</v>
      </c>
      <c r="AS554" s="122">
        <f t="shared" si="1690"/>
        <v>2.2299999999999997E-2</v>
      </c>
      <c r="AT554" s="122">
        <f t="shared" si="1690"/>
        <v>2.2399999999999996E-2</v>
      </c>
      <c r="AU554" s="122">
        <f t="shared" si="1690"/>
        <v>2.2499999999999996E-2</v>
      </c>
      <c r="AV554" s="122">
        <f t="shared" si="1690"/>
        <v>2.2599999999999995E-2</v>
      </c>
      <c r="AW554" s="122">
        <f t="shared" si="1690"/>
        <v>2.2699999999999994E-2</v>
      </c>
      <c r="AX554" s="121">
        <f t="shared" si="1586"/>
        <v>2.2799999999999997E-2</v>
      </c>
    </row>
    <row r="555" spans="2:50" ht="15.75" customHeight="1" x14ac:dyDescent="0.2">
      <c r="B555" s="123">
        <v>44263</v>
      </c>
      <c r="C555" s="124">
        <v>0.04</v>
      </c>
      <c r="D555" s="124">
        <v>0.04</v>
      </c>
      <c r="E555" s="124">
        <v>0.05</v>
      </c>
      <c r="F555" s="124">
        <v>0.06</v>
      </c>
      <c r="G555" s="124">
        <v>0.09</v>
      </c>
      <c r="H555" s="124">
        <v>0.17</v>
      </c>
      <c r="I555" s="124">
        <v>0.34</v>
      </c>
      <c r="J555" s="124">
        <v>0.86</v>
      </c>
      <c r="K555" s="124">
        <v>1.28</v>
      </c>
      <c r="L555" s="124">
        <v>1.59</v>
      </c>
      <c r="M555" s="124">
        <v>2.2000000000000002</v>
      </c>
      <c r="N555" s="125">
        <v>2.31</v>
      </c>
      <c r="O555" s="119"/>
      <c r="P555" s="120">
        <f t="shared" si="1576"/>
        <v>44263</v>
      </c>
      <c r="Q555" s="126">
        <f t="shared" ref="Q555:W555" si="1691">SUMIF($B$9:$N$9,Q$9,$B555:$N555)/100</f>
        <v>4.0000000000000002E-4</v>
      </c>
      <c r="R555" s="126">
        <f t="shared" si="1691"/>
        <v>4.0000000000000002E-4</v>
      </c>
      <c r="S555" s="126">
        <f t="shared" si="1691"/>
        <v>5.0000000000000001E-4</v>
      </c>
      <c r="T555" s="126">
        <f t="shared" si="1691"/>
        <v>5.9999999999999995E-4</v>
      </c>
      <c r="U555" s="126">
        <f t="shared" si="1691"/>
        <v>8.9999999999999998E-4</v>
      </c>
      <c r="V555" s="126">
        <f t="shared" si="1691"/>
        <v>1.7000000000000001E-3</v>
      </c>
      <c r="W555" s="126">
        <f t="shared" si="1691"/>
        <v>3.4000000000000002E-3</v>
      </c>
      <c r="X555" s="127">
        <f t="shared" si="1578"/>
        <v>6.0000000000000001E-3</v>
      </c>
      <c r="Y555" s="126">
        <f t="shared" si="1579"/>
        <v>8.6E-3</v>
      </c>
      <c r="Z555" s="127">
        <f t="shared" si="1580"/>
        <v>1.0700000000000001E-2</v>
      </c>
      <c r="AA555" s="126">
        <f t="shared" si="1581"/>
        <v>1.2800000000000001E-2</v>
      </c>
      <c r="AB555" s="127">
        <f t="shared" si="1679"/>
        <v>1.3833333333333335E-2</v>
      </c>
      <c r="AC555" s="127">
        <f t="shared" si="1679"/>
        <v>1.4866666666666669E-2</v>
      </c>
      <c r="AD555" s="126">
        <f t="shared" si="1582"/>
        <v>1.5900000000000001E-2</v>
      </c>
      <c r="AE555" s="127">
        <f t="shared" ref="AE555:AM555" si="1692">+($AN555-$AD555)/10+AD555</f>
        <v>1.651E-2</v>
      </c>
      <c r="AF555" s="127">
        <f t="shared" si="1692"/>
        <v>1.712E-2</v>
      </c>
      <c r="AG555" s="127">
        <f t="shared" si="1692"/>
        <v>1.7729999999999999E-2</v>
      </c>
      <c r="AH555" s="127">
        <f t="shared" si="1692"/>
        <v>1.8339999999999999E-2</v>
      </c>
      <c r="AI555" s="127">
        <f t="shared" si="1692"/>
        <v>1.8949999999999998E-2</v>
      </c>
      <c r="AJ555" s="127">
        <f t="shared" si="1692"/>
        <v>1.9559999999999998E-2</v>
      </c>
      <c r="AK555" s="127">
        <f t="shared" si="1692"/>
        <v>2.0169999999999997E-2</v>
      </c>
      <c r="AL555" s="127">
        <f t="shared" si="1692"/>
        <v>2.0779999999999996E-2</v>
      </c>
      <c r="AM555" s="127">
        <f t="shared" si="1692"/>
        <v>2.1389999999999996E-2</v>
      </c>
      <c r="AN555" s="126">
        <f t="shared" si="1584"/>
        <v>2.2000000000000002E-2</v>
      </c>
      <c r="AO555" s="127">
        <f t="shared" ref="AO555:AW555" si="1693">+($AX555-$AN555)/10+AN555</f>
        <v>2.2110000000000001E-2</v>
      </c>
      <c r="AP555" s="127">
        <f t="shared" si="1693"/>
        <v>2.222E-2</v>
      </c>
      <c r="AQ555" s="127">
        <f t="shared" si="1693"/>
        <v>2.2329999999999999E-2</v>
      </c>
      <c r="AR555" s="127">
        <f t="shared" si="1693"/>
        <v>2.2439999999999998E-2</v>
      </c>
      <c r="AS555" s="127">
        <f t="shared" si="1693"/>
        <v>2.2549999999999997E-2</v>
      </c>
      <c r="AT555" s="127">
        <f t="shared" si="1693"/>
        <v>2.2659999999999996E-2</v>
      </c>
      <c r="AU555" s="127">
        <f t="shared" si="1693"/>
        <v>2.2769999999999995E-2</v>
      </c>
      <c r="AV555" s="127">
        <f t="shared" si="1693"/>
        <v>2.2879999999999994E-2</v>
      </c>
      <c r="AW555" s="127">
        <f t="shared" si="1693"/>
        <v>2.2989999999999993E-2</v>
      </c>
      <c r="AX555" s="126">
        <f t="shared" si="1586"/>
        <v>2.3099999999999999E-2</v>
      </c>
    </row>
    <row r="556" spans="2:50" ht="15.75" customHeight="1" x14ac:dyDescent="0.2">
      <c r="B556" s="123">
        <v>44264</v>
      </c>
      <c r="C556" s="128">
        <v>0.04</v>
      </c>
      <c r="D556" s="128">
        <v>0.04</v>
      </c>
      <c r="E556" s="128">
        <v>0.05</v>
      </c>
      <c r="F556" s="128">
        <v>7.0000000000000007E-2</v>
      </c>
      <c r="G556" s="128">
        <v>0.1</v>
      </c>
      <c r="H556" s="128">
        <v>0.17</v>
      </c>
      <c r="I556" s="128">
        <v>0.35</v>
      </c>
      <c r="J556" s="128">
        <v>0.83</v>
      </c>
      <c r="K556" s="128">
        <v>1.23</v>
      </c>
      <c r="L556" s="128">
        <v>1.55</v>
      </c>
      <c r="M556" s="128">
        <v>2.16</v>
      </c>
      <c r="N556" s="129">
        <v>2.2599999999999998</v>
      </c>
      <c r="O556" s="119"/>
      <c r="P556" s="120">
        <f t="shared" si="1576"/>
        <v>44264</v>
      </c>
      <c r="Q556" s="121">
        <f t="shared" ref="Q556:W556" si="1694">SUMIF($B$9:$N$9,Q$9,$B556:$N556)/100</f>
        <v>4.0000000000000002E-4</v>
      </c>
      <c r="R556" s="121">
        <f t="shared" si="1694"/>
        <v>4.0000000000000002E-4</v>
      </c>
      <c r="S556" s="121">
        <f t="shared" si="1694"/>
        <v>5.0000000000000001E-4</v>
      </c>
      <c r="T556" s="121">
        <f t="shared" si="1694"/>
        <v>7.000000000000001E-4</v>
      </c>
      <c r="U556" s="121">
        <f t="shared" si="1694"/>
        <v>1E-3</v>
      </c>
      <c r="V556" s="121">
        <f t="shared" si="1694"/>
        <v>1.7000000000000001E-3</v>
      </c>
      <c r="W556" s="121">
        <f t="shared" si="1694"/>
        <v>3.4999999999999996E-3</v>
      </c>
      <c r="X556" s="122">
        <f t="shared" si="1578"/>
        <v>5.8999999999999999E-3</v>
      </c>
      <c r="Y556" s="121">
        <f t="shared" si="1579"/>
        <v>8.3000000000000001E-3</v>
      </c>
      <c r="Z556" s="122">
        <f t="shared" si="1580"/>
        <v>1.03E-2</v>
      </c>
      <c r="AA556" s="121">
        <f t="shared" si="1581"/>
        <v>1.23E-2</v>
      </c>
      <c r="AB556" s="122">
        <f t="shared" si="1679"/>
        <v>1.3366666666666667E-2</v>
      </c>
      <c r="AC556" s="122">
        <f t="shared" si="1679"/>
        <v>1.4433333333333334E-2</v>
      </c>
      <c r="AD556" s="121">
        <f t="shared" si="1582"/>
        <v>1.55E-2</v>
      </c>
      <c r="AE556" s="122">
        <f t="shared" ref="AE556:AM556" si="1695">+($AN556-$AD556)/10+AD556</f>
        <v>1.6109999999999999E-2</v>
      </c>
      <c r="AF556" s="122">
        <f t="shared" si="1695"/>
        <v>1.6719999999999999E-2</v>
      </c>
      <c r="AG556" s="122">
        <f t="shared" si="1695"/>
        <v>1.7329999999999998E-2</v>
      </c>
      <c r="AH556" s="122">
        <f t="shared" si="1695"/>
        <v>1.7939999999999998E-2</v>
      </c>
      <c r="AI556" s="122">
        <f t="shared" si="1695"/>
        <v>1.8549999999999997E-2</v>
      </c>
      <c r="AJ556" s="122">
        <f t="shared" si="1695"/>
        <v>1.9159999999999996E-2</v>
      </c>
      <c r="AK556" s="122">
        <f t="shared" si="1695"/>
        <v>1.9769999999999996E-2</v>
      </c>
      <c r="AL556" s="122">
        <f t="shared" si="1695"/>
        <v>2.0379999999999995E-2</v>
      </c>
      <c r="AM556" s="122">
        <f t="shared" si="1695"/>
        <v>2.0989999999999995E-2</v>
      </c>
      <c r="AN556" s="121">
        <f t="shared" si="1584"/>
        <v>2.1600000000000001E-2</v>
      </c>
      <c r="AO556" s="122">
        <f t="shared" ref="AO556:AW556" si="1696">+($AX556-$AN556)/10+AN556</f>
        <v>2.1700000000000001E-2</v>
      </c>
      <c r="AP556" s="122">
        <f t="shared" si="1696"/>
        <v>2.18E-2</v>
      </c>
      <c r="AQ556" s="122">
        <f t="shared" si="1696"/>
        <v>2.1899999999999999E-2</v>
      </c>
      <c r="AR556" s="122">
        <f t="shared" si="1696"/>
        <v>2.1999999999999999E-2</v>
      </c>
      <c r="AS556" s="122">
        <f t="shared" si="1696"/>
        <v>2.2099999999999998E-2</v>
      </c>
      <c r="AT556" s="122">
        <f t="shared" si="1696"/>
        <v>2.2199999999999998E-2</v>
      </c>
      <c r="AU556" s="122">
        <f t="shared" si="1696"/>
        <v>2.2299999999999997E-2</v>
      </c>
      <c r="AV556" s="122">
        <f t="shared" si="1696"/>
        <v>2.2399999999999996E-2</v>
      </c>
      <c r="AW556" s="122">
        <f t="shared" si="1696"/>
        <v>2.2499999999999996E-2</v>
      </c>
      <c r="AX556" s="121">
        <f t="shared" si="1586"/>
        <v>2.2599999999999999E-2</v>
      </c>
    </row>
    <row r="557" spans="2:50" ht="15.75" customHeight="1" x14ac:dyDescent="0.2">
      <c r="B557" s="123">
        <v>44265</v>
      </c>
      <c r="C557" s="124">
        <v>0.03</v>
      </c>
      <c r="D557" s="124">
        <v>0.03</v>
      </c>
      <c r="E557" s="124">
        <v>0.04</v>
      </c>
      <c r="F557" s="124">
        <v>0.06</v>
      </c>
      <c r="G557" s="124">
        <v>0.08</v>
      </c>
      <c r="H557" s="124">
        <v>0.16</v>
      </c>
      <c r="I557" s="124">
        <v>0.32</v>
      </c>
      <c r="J557" s="124">
        <v>0.8</v>
      </c>
      <c r="K557" s="124">
        <v>1.2</v>
      </c>
      <c r="L557" s="124">
        <v>1.53</v>
      </c>
      <c r="M557" s="124">
        <v>2.15</v>
      </c>
      <c r="N557" s="125">
        <v>2.2400000000000002</v>
      </c>
      <c r="O557" s="119"/>
      <c r="P557" s="120">
        <f t="shared" si="1576"/>
        <v>44265</v>
      </c>
      <c r="Q557" s="126">
        <f t="shared" ref="Q557:W557" si="1697">SUMIF($B$9:$N$9,Q$9,$B557:$N557)/100</f>
        <v>2.9999999999999997E-4</v>
      </c>
      <c r="R557" s="126">
        <f t="shared" si="1697"/>
        <v>2.9999999999999997E-4</v>
      </c>
      <c r="S557" s="126">
        <f t="shared" si="1697"/>
        <v>4.0000000000000002E-4</v>
      </c>
      <c r="T557" s="126">
        <f t="shared" si="1697"/>
        <v>5.9999999999999995E-4</v>
      </c>
      <c r="U557" s="126">
        <f t="shared" si="1697"/>
        <v>8.0000000000000004E-4</v>
      </c>
      <c r="V557" s="126">
        <f t="shared" si="1697"/>
        <v>1.6000000000000001E-3</v>
      </c>
      <c r="W557" s="126">
        <f t="shared" si="1697"/>
        <v>3.2000000000000002E-3</v>
      </c>
      <c r="X557" s="127">
        <f t="shared" si="1578"/>
        <v>5.6000000000000008E-3</v>
      </c>
      <c r="Y557" s="126">
        <f t="shared" si="1579"/>
        <v>8.0000000000000002E-3</v>
      </c>
      <c r="Z557" s="127">
        <f t="shared" si="1580"/>
        <v>0.01</v>
      </c>
      <c r="AA557" s="126">
        <f t="shared" si="1581"/>
        <v>1.2E-2</v>
      </c>
      <c r="AB557" s="127">
        <f t="shared" si="1679"/>
        <v>1.3100000000000001E-2</v>
      </c>
      <c r="AC557" s="127">
        <f t="shared" si="1679"/>
        <v>1.4200000000000001E-2</v>
      </c>
      <c r="AD557" s="126">
        <f t="shared" si="1582"/>
        <v>1.5300000000000001E-2</v>
      </c>
      <c r="AE557" s="127">
        <f t="shared" ref="AE557:AM557" si="1698">+($AN557-$AD557)/10+AD557</f>
        <v>1.592E-2</v>
      </c>
      <c r="AF557" s="127">
        <f t="shared" si="1698"/>
        <v>1.6539999999999999E-2</v>
      </c>
      <c r="AG557" s="127">
        <f t="shared" si="1698"/>
        <v>1.7159999999999998E-2</v>
      </c>
      <c r="AH557" s="127">
        <f t="shared" si="1698"/>
        <v>1.7779999999999997E-2</v>
      </c>
      <c r="AI557" s="127">
        <f t="shared" si="1698"/>
        <v>1.8399999999999996E-2</v>
      </c>
      <c r="AJ557" s="127">
        <f t="shared" si="1698"/>
        <v>1.9019999999999995E-2</v>
      </c>
      <c r="AK557" s="127">
        <f t="shared" si="1698"/>
        <v>1.9639999999999994E-2</v>
      </c>
      <c r="AL557" s="127">
        <f t="shared" si="1698"/>
        <v>2.0259999999999993E-2</v>
      </c>
      <c r="AM557" s="127">
        <f t="shared" si="1698"/>
        <v>2.0879999999999992E-2</v>
      </c>
      <c r="AN557" s="126">
        <f t="shared" si="1584"/>
        <v>2.1499999999999998E-2</v>
      </c>
      <c r="AO557" s="127">
        <f t="shared" ref="AO557:AW557" si="1699">+($AX557-$AN557)/10+AN557</f>
        <v>2.1589999999999998E-2</v>
      </c>
      <c r="AP557" s="127">
        <f t="shared" si="1699"/>
        <v>2.1679999999999998E-2</v>
      </c>
      <c r="AQ557" s="127">
        <f t="shared" si="1699"/>
        <v>2.1769999999999998E-2</v>
      </c>
      <c r="AR557" s="127">
        <f t="shared" si="1699"/>
        <v>2.1859999999999997E-2</v>
      </c>
      <c r="AS557" s="127">
        <f t="shared" si="1699"/>
        <v>2.1949999999999997E-2</v>
      </c>
      <c r="AT557" s="127">
        <f t="shared" si="1699"/>
        <v>2.2039999999999997E-2</v>
      </c>
      <c r="AU557" s="127">
        <f t="shared" si="1699"/>
        <v>2.2129999999999997E-2</v>
      </c>
      <c r="AV557" s="127">
        <f t="shared" si="1699"/>
        <v>2.2219999999999997E-2</v>
      </c>
      <c r="AW557" s="127">
        <f t="shared" si="1699"/>
        <v>2.2309999999999997E-2</v>
      </c>
      <c r="AX557" s="126">
        <f t="shared" si="1586"/>
        <v>2.2400000000000003E-2</v>
      </c>
    </row>
    <row r="558" spans="2:50" ht="15.75" customHeight="1" x14ac:dyDescent="0.2">
      <c r="B558" s="123">
        <v>44266</v>
      </c>
      <c r="C558" s="128">
        <v>0.04</v>
      </c>
      <c r="D558" s="128">
        <v>0.04</v>
      </c>
      <c r="E558" s="128">
        <v>0.04</v>
      </c>
      <c r="F558" s="128">
        <v>0.05</v>
      </c>
      <c r="G558" s="128">
        <v>0.08</v>
      </c>
      <c r="H558" s="128">
        <v>0.14000000000000001</v>
      </c>
      <c r="I558" s="128">
        <v>0.31</v>
      </c>
      <c r="J558" s="128">
        <v>0.78</v>
      </c>
      <c r="K558" s="128">
        <v>1.2</v>
      </c>
      <c r="L558" s="128">
        <v>1.54</v>
      </c>
      <c r="M558" s="128">
        <v>2.1800000000000002</v>
      </c>
      <c r="N558" s="129">
        <v>2.29</v>
      </c>
      <c r="O558" s="119"/>
      <c r="P558" s="120">
        <f t="shared" si="1576"/>
        <v>44266</v>
      </c>
      <c r="Q558" s="121">
        <f t="shared" ref="Q558:W558" si="1700">SUMIF($B$9:$N$9,Q$9,$B558:$N558)/100</f>
        <v>4.0000000000000002E-4</v>
      </c>
      <c r="R558" s="121">
        <f t="shared" si="1700"/>
        <v>4.0000000000000002E-4</v>
      </c>
      <c r="S558" s="121">
        <f t="shared" si="1700"/>
        <v>4.0000000000000002E-4</v>
      </c>
      <c r="T558" s="121">
        <f t="shared" si="1700"/>
        <v>5.0000000000000001E-4</v>
      </c>
      <c r="U558" s="121">
        <f t="shared" si="1700"/>
        <v>8.0000000000000004E-4</v>
      </c>
      <c r="V558" s="121">
        <f t="shared" si="1700"/>
        <v>1.4000000000000002E-3</v>
      </c>
      <c r="W558" s="121">
        <f t="shared" si="1700"/>
        <v>3.0999999999999999E-3</v>
      </c>
      <c r="X558" s="122">
        <f t="shared" si="1578"/>
        <v>5.45E-3</v>
      </c>
      <c r="Y558" s="121">
        <f t="shared" si="1579"/>
        <v>7.8000000000000005E-3</v>
      </c>
      <c r="Z558" s="122">
        <f t="shared" si="1580"/>
        <v>9.9000000000000008E-3</v>
      </c>
      <c r="AA558" s="121">
        <f t="shared" si="1581"/>
        <v>1.2E-2</v>
      </c>
      <c r="AB558" s="122">
        <f t="shared" si="1679"/>
        <v>1.3133333333333334E-2</v>
      </c>
      <c r="AC558" s="122">
        <f t="shared" si="1679"/>
        <v>1.4266666666666667E-2</v>
      </c>
      <c r="AD558" s="121">
        <f t="shared" si="1582"/>
        <v>1.54E-2</v>
      </c>
      <c r="AE558" s="122">
        <f t="shared" ref="AE558:AM558" si="1701">+($AN558-$AD558)/10+AD558</f>
        <v>1.6039999999999999E-2</v>
      </c>
      <c r="AF558" s="122">
        <f t="shared" si="1701"/>
        <v>1.668E-2</v>
      </c>
      <c r="AG558" s="122">
        <f t="shared" si="1701"/>
        <v>1.7320000000000002E-2</v>
      </c>
      <c r="AH558" s="122">
        <f t="shared" si="1701"/>
        <v>1.7960000000000004E-2</v>
      </c>
      <c r="AI558" s="122">
        <f t="shared" si="1701"/>
        <v>1.8600000000000005E-2</v>
      </c>
      <c r="AJ558" s="122">
        <f t="shared" si="1701"/>
        <v>1.9240000000000007E-2</v>
      </c>
      <c r="AK558" s="122">
        <f t="shared" si="1701"/>
        <v>1.9880000000000009E-2</v>
      </c>
      <c r="AL558" s="122">
        <f t="shared" si="1701"/>
        <v>2.052000000000001E-2</v>
      </c>
      <c r="AM558" s="122">
        <f t="shared" si="1701"/>
        <v>2.1160000000000012E-2</v>
      </c>
      <c r="AN558" s="121">
        <f t="shared" si="1584"/>
        <v>2.18E-2</v>
      </c>
      <c r="AO558" s="122">
        <f t="shared" ref="AO558:AW558" si="1702">+($AX558-$AN558)/10+AN558</f>
        <v>2.1909999999999999E-2</v>
      </c>
      <c r="AP558" s="122">
        <f t="shared" si="1702"/>
        <v>2.2019999999999998E-2</v>
      </c>
      <c r="AQ558" s="122">
        <f t="shared" si="1702"/>
        <v>2.2129999999999997E-2</v>
      </c>
      <c r="AR558" s="122">
        <f t="shared" si="1702"/>
        <v>2.2239999999999996E-2</v>
      </c>
      <c r="AS558" s="122">
        <f t="shared" si="1702"/>
        <v>2.2349999999999995E-2</v>
      </c>
      <c r="AT558" s="122">
        <f t="shared" si="1702"/>
        <v>2.2459999999999994E-2</v>
      </c>
      <c r="AU558" s="122">
        <f t="shared" si="1702"/>
        <v>2.2569999999999993E-2</v>
      </c>
      <c r="AV558" s="122">
        <f t="shared" si="1702"/>
        <v>2.2679999999999992E-2</v>
      </c>
      <c r="AW558" s="122">
        <f t="shared" si="1702"/>
        <v>2.2789999999999991E-2</v>
      </c>
      <c r="AX558" s="121">
        <f t="shared" si="1586"/>
        <v>2.29E-2</v>
      </c>
    </row>
    <row r="559" spans="2:50" ht="15.75" customHeight="1" x14ac:dyDescent="0.2">
      <c r="B559" s="123">
        <v>44267</v>
      </c>
      <c r="C559" s="124">
        <v>0.03</v>
      </c>
      <c r="D559" s="124">
        <v>0.03</v>
      </c>
      <c r="E559" s="124">
        <v>0.04</v>
      </c>
      <c r="F559" s="124">
        <v>0.06</v>
      </c>
      <c r="G559" s="124">
        <v>0.09</v>
      </c>
      <c r="H559" s="124">
        <v>0.14000000000000001</v>
      </c>
      <c r="I559" s="124">
        <v>0.34</v>
      </c>
      <c r="J559" s="124">
        <v>0.85</v>
      </c>
      <c r="K559" s="124">
        <v>1.3</v>
      </c>
      <c r="L559" s="124">
        <v>1.64</v>
      </c>
      <c r="M559" s="124">
        <v>2.31</v>
      </c>
      <c r="N559" s="125">
        <v>2.4</v>
      </c>
      <c r="O559" s="119"/>
      <c r="P559" s="120">
        <f t="shared" si="1576"/>
        <v>44267</v>
      </c>
      <c r="Q559" s="126">
        <f t="shared" ref="Q559:W559" si="1703">SUMIF($B$9:$N$9,Q$9,$B559:$N559)/100</f>
        <v>2.9999999999999997E-4</v>
      </c>
      <c r="R559" s="126">
        <f t="shared" si="1703"/>
        <v>2.9999999999999997E-4</v>
      </c>
      <c r="S559" s="126">
        <f t="shared" si="1703"/>
        <v>4.0000000000000002E-4</v>
      </c>
      <c r="T559" s="126">
        <f t="shared" si="1703"/>
        <v>5.9999999999999995E-4</v>
      </c>
      <c r="U559" s="126">
        <f t="shared" si="1703"/>
        <v>8.9999999999999998E-4</v>
      </c>
      <c r="V559" s="126">
        <f t="shared" si="1703"/>
        <v>1.4000000000000002E-3</v>
      </c>
      <c r="W559" s="126">
        <f t="shared" si="1703"/>
        <v>3.4000000000000002E-3</v>
      </c>
      <c r="X559" s="127">
        <f t="shared" si="1578"/>
        <v>5.9500000000000004E-3</v>
      </c>
      <c r="Y559" s="126">
        <f t="shared" si="1579"/>
        <v>8.5000000000000006E-3</v>
      </c>
      <c r="Z559" s="127">
        <f t="shared" si="1580"/>
        <v>1.0750000000000001E-2</v>
      </c>
      <c r="AA559" s="126">
        <f t="shared" si="1581"/>
        <v>1.3000000000000001E-2</v>
      </c>
      <c r="AB559" s="127">
        <f t="shared" si="1679"/>
        <v>1.4133333333333333E-2</v>
      </c>
      <c r="AC559" s="127">
        <f t="shared" si="1679"/>
        <v>1.5266666666666664E-2</v>
      </c>
      <c r="AD559" s="126">
        <f t="shared" si="1582"/>
        <v>1.6399999999999998E-2</v>
      </c>
      <c r="AE559" s="127">
        <f t="shared" ref="AE559:AM559" si="1704">+($AN559-$AD559)/10+AD559</f>
        <v>1.7069999999999998E-2</v>
      </c>
      <c r="AF559" s="127">
        <f t="shared" si="1704"/>
        <v>1.7739999999999999E-2</v>
      </c>
      <c r="AG559" s="127">
        <f t="shared" si="1704"/>
        <v>1.8409999999999999E-2</v>
      </c>
      <c r="AH559" s="127">
        <f t="shared" si="1704"/>
        <v>1.908E-2</v>
      </c>
      <c r="AI559" s="127">
        <f t="shared" si="1704"/>
        <v>1.975E-2</v>
      </c>
      <c r="AJ559" s="127">
        <f t="shared" si="1704"/>
        <v>2.0420000000000001E-2</v>
      </c>
      <c r="AK559" s="127">
        <f t="shared" si="1704"/>
        <v>2.1090000000000001E-2</v>
      </c>
      <c r="AL559" s="127">
        <f t="shared" si="1704"/>
        <v>2.1760000000000002E-2</v>
      </c>
      <c r="AM559" s="127">
        <f t="shared" si="1704"/>
        <v>2.2430000000000002E-2</v>
      </c>
      <c r="AN559" s="126">
        <f t="shared" si="1584"/>
        <v>2.3099999999999999E-2</v>
      </c>
      <c r="AO559" s="127">
        <f t="shared" ref="AO559:AW559" si="1705">+($AX559-$AN559)/10+AN559</f>
        <v>2.3189999999999999E-2</v>
      </c>
      <c r="AP559" s="127">
        <f t="shared" si="1705"/>
        <v>2.3279999999999999E-2</v>
      </c>
      <c r="AQ559" s="127">
        <f t="shared" si="1705"/>
        <v>2.3369999999999998E-2</v>
      </c>
      <c r="AR559" s="127">
        <f t="shared" si="1705"/>
        <v>2.3459999999999998E-2</v>
      </c>
      <c r="AS559" s="127">
        <f t="shared" si="1705"/>
        <v>2.3549999999999998E-2</v>
      </c>
      <c r="AT559" s="127">
        <f t="shared" si="1705"/>
        <v>2.3639999999999998E-2</v>
      </c>
      <c r="AU559" s="127">
        <f t="shared" si="1705"/>
        <v>2.3729999999999998E-2</v>
      </c>
      <c r="AV559" s="127">
        <f t="shared" si="1705"/>
        <v>2.3819999999999997E-2</v>
      </c>
      <c r="AW559" s="127">
        <f t="shared" si="1705"/>
        <v>2.3909999999999997E-2</v>
      </c>
      <c r="AX559" s="126">
        <f t="shared" si="1586"/>
        <v>2.4E-2</v>
      </c>
    </row>
    <row r="560" spans="2:50" ht="15.75" customHeight="1" x14ac:dyDescent="0.2">
      <c r="B560" s="123">
        <v>44270</v>
      </c>
      <c r="C560" s="128">
        <v>0.02</v>
      </c>
      <c r="D560" s="128">
        <v>0.02</v>
      </c>
      <c r="E560" s="128">
        <v>0.04</v>
      </c>
      <c r="F560" s="128">
        <v>0.06</v>
      </c>
      <c r="G560" s="128">
        <v>0.08</v>
      </c>
      <c r="H560" s="128">
        <v>0.14000000000000001</v>
      </c>
      <c r="I560" s="128">
        <v>0.33</v>
      </c>
      <c r="J560" s="128">
        <v>0.84</v>
      </c>
      <c r="K560" s="128">
        <v>1.28</v>
      </c>
      <c r="L560" s="128">
        <v>1.62</v>
      </c>
      <c r="M560" s="128">
        <v>2.27</v>
      </c>
      <c r="N560" s="129">
        <v>2.37</v>
      </c>
      <c r="O560" s="119"/>
      <c r="P560" s="120">
        <f t="shared" si="1576"/>
        <v>44270</v>
      </c>
      <c r="Q560" s="121">
        <f t="shared" ref="Q560:W560" si="1706">SUMIF($B$9:$N$9,Q$9,$B560:$N560)/100</f>
        <v>2.0000000000000001E-4</v>
      </c>
      <c r="R560" s="121">
        <f t="shared" si="1706"/>
        <v>2.0000000000000001E-4</v>
      </c>
      <c r="S560" s="121">
        <f t="shared" si="1706"/>
        <v>4.0000000000000002E-4</v>
      </c>
      <c r="T560" s="121">
        <f t="shared" si="1706"/>
        <v>5.9999999999999995E-4</v>
      </c>
      <c r="U560" s="121">
        <f t="shared" si="1706"/>
        <v>8.0000000000000004E-4</v>
      </c>
      <c r="V560" s="121">
        <f t="shared" si="1706"/>
        <v>1.4000000000000002E-3</v>
      </c>
      <c r="W560" s="121">
        <f t="shared" si="1706"/>
        <v>3.3E-3</v>
      </c>
      <c r="X560" s="122">
        <f t="shared" si="1578"/>
        <v>5.8499999999999993E-3</v>
      </c>
      <c r="Y560" s="121">
        <f t="shared" si="1579"/>
        <v>8.3999999999999995E-3</v>
      </c>
      <c r="Z560" s="122">
        <f t="shared" si="1580"/>
        <v>1.06E-2</v>
      </c>
      <c r="AA560" s="121">
        <f t="shared" si="1581"/>
        <v>1.2800000000000001E-2</v>
      </c>
      <c r="AB560" s="122">
        <f t="shared" si="1679"/>
        <v>1.3933333333333334E-2</v>
      </c>
      <c r="AC560" s="122">
        <f t="shared" si="1679"/>
        <v>1.5066666666666667E-2</v>
      </c>
      <c r="AD560" s="121">
        <f t="shared" si="1582"/>
        <v>1.6200000000000003E-2</v>
      </c>
      <c r="AE560" s="122">
        <f t="shared" ref="AE560:AM560" si="1707">+($AN560-$AD560)/10+AD560</f>
        <v>1.6850000000000004E-2</v>
      </c>
      <c r="AF560" s="122">
        <f t="shared" si="1707"/>
        <v>1.7500000000000005E-2</v>
      </c>
      <c r="AG560" s="122">
        <f t="shared" si="1707"/>
        <v>1.8150000000000006E-2</v>
      </c>
      <c r="AH560" s="122">
        <f t="shared" si="1707"/>
        <v>1.8800000000000008E-2</v>
      </c>
      <c r="AI560" s="122">
        <f t="shared" si="1707"/>
        <v>1.9450000000000009E-2</v>
      </c>
      <c r="AJ560" s="122">
        <f t="shared" si="1707"/>
        <v>2.010000000000001E-2</v>
      </c>
      <c r="AK560" s="122">
        <f t="shared" si="1707"/>
        <v>2.0750000000000011E-2</v>
      </c>
      <c r="AL560" s="122">
        <f t="shared" si="1707"/>
        <v>2.1400000000000013E-2</v>
      </c>
      <c r="AM560" s="122">
        <f t="shared" si="1707"/>
        <v>2.2050000000000014E-2</v>
      </c>
      <c r="AN560" s="121">
        <f t="shared" si="1584"/>
        <v>2.2700000000000001E-2</v>
      </c>
      <c r="AO560" s="122">
        <f t="shared" ref="AO560:AW560" si="1708">+($AX560-$AN560)/10+AN560</f>
        <v>2.2800000000000001E-2</v>
      </c>
      <c r="AP560" s="122">
        <f t="shared" si="1708"/>
        <v>2.29E-2</v>
      </c>
      <c r="AQ560" s="122">
        <f t="shared" si="1708"/>
        <v>2.3E-2</v>
      </c>
      <c r="AR560" s="122">
        <f t="shared" si="1708"/>
        <v>2.3099999999999999E-2</v>
      </c>
      <c r="AS560" s="122">
        <f t="shared" si="1708"/>
        <v>2.3199999999999998E-2</v>
      </c>
      <c r="AT560" s="122">
        <f t="shared" si="1708"/>
        <v>2.3299999999999998E-2</v>
      </c>
      <c r="AU560" s="122">
        <f t="shared" si="1708"/>
        <v>2.3399999999999997E-2</v>
      </c>
      <c r="AV560" s="122">
        <f t="shared" si="1708"/>
        <v>2.3499999999999997E-2</v>
      </c>
      <c r="AW560" s="122">
        <f t="shared" si="1708"/>
        <v>2.3599999999999996E-2</v>
      </c>
      <c r="AX560" s="121">
        <f t="shared" si="1586"/>
        <v>2.3700000000000002E-2</v>
      </c>
    </row>
    <row r="561" spans="2:50" ht="15.75" customHeight="1" x14ac:dyDescent="0.2">
      <c r="B561" s="123">
        <v>44271</v>
      </c>
      <c r="C561" s="124">
        <v>0.01</v>
      </c>
      <c r="D561" s="124">
        <v>0.02</v>
      </c>
      <c r="E561" s="124">
        <v>0.02</v>
      </c>
      <c r="F561" s="124">
        <v>0.06</v>
      </c>
      <c r="G561" s="124">
        <v>7.0000000000000007E-2</v>
      </c>
      <c r="H561" s="124">
        <v>0.15</v>
      </c>
      <c r="I561" s="124">
        <v>0.33</v>
      </c>
      <c r="J561" s="124">
        <v>0.83</v>
      </c>
      <c r="K561" s="124">
        <v>1.28</v>
      </c>
      <c r="L561" s="124">
        <v>1.62</v>
      </c>
      <c r="M561" s="124">
        <v>2.2999999999999998</v>
      </c>
      <c r="N561" s="125">
        <v>2.38</v>
      </c>
      <c r="O561" s="119"/>
      <c r="P561" s="120">
        <f t="shared" si="1576"/>
        <v>44271</v>
      </c>
      <c r="Q561" s="126">
        <f t="shared" ref="Q561:W561" si="1709">SUMIF($B$9:$N$9,Q$9,$B561:$N561)/100</f>
        <v>1E-4</v>
      </c>
      <c r="R561" s="126">
        <f t="shared" si="1709"/>
        <v>2.0000000000000001E-4</v>
      </c>
      <c r="S561" s="126">
        <f t="shared" si="1709"/>
        <v>2.0000000000000001E-4</v>
      </c>
      <c r="T561" s="126">
        <f t="shared" si="1709"/>
        <v>5.9999999999999995E-4</v>
      </c>
      <c r="U561" s="126">
        <f t="shared" si="1709"/>
        <v>7.000000000000001E-4</v>
      </c>
      <c r="V561" s="126">
        <f t="shared" si="1709"/>
        <v>1.5E-3</v>
      </c>
      <c r="W561" s="126">
        <f t="shared" si="1709"/>
        <v>3.3E-3</v>
      </c>
      <c r="X561" s="127">
        <f t="shared" si="1578"/>
        <v>5.7999999999999996E-3</v>
      </c>
      <c r="Y561" s="126">
        <f t="shared" si="1579"/>
        <v>8.3000000000000001E-3</v>
      </c>
      <c r="Z561" s="127">
        <f t="shared" si="1580"/>
        <v>1.055E-2</v>
      </c>
      <c r="AA561" s="126">
        <f t="shared" si="1581"/>
        <v>1.2800000000000001E-2</v>
      </c>
      <c r="AB561" s="127">
        <f t="shared" si="1679"/>
        <v>1.3933333333333334E-2</v>
      </c>
      <c r="AC561" s="127">
        <f t="shared" si="1679"/>
        <v>1.5066666666666667E-2</v>
      </c>
      <c r="AD561" s="126">
        <f t="shared" si="1582"/>
        <v>1.6200000000000003E-2</v>
      </c>
      <c r="AE561" s="127">
        <f t="shared" ref="AE561:AM561" si="1710">+($AN561-$AD561)/10+AD561</f>
        <v>1.6880000000000003E-2</v>
      </c>
      <c r="AF561" s="127">
        <f t="shared" si="1710"/>
        <v>1.7560000000000003E-2</v>
      </c>
      <c r="AG561" s="127">
        <f t="shared" si="1710"/>
        <v>1.8240000000000003E-2</v>
      </c>
      <c r="AH561" s="127">
        <f t="shared" si="1710"/>
        <v>1.8920000000000003E-2</v>
      </c>
      <c r="AI561" s="127">
        <f t="shared" si="1710"/>
        <v>1.9600000000000003E-2</v>
      </c>
      <c r="AJ561" s="127">
        <f t="shared" si="1710"/>
        <v>2.0280000000000003E-2</v>
      </c>
      <c r="AK561" s="127">
        <f t="shared" si="1710"/>
        <v>2.0960000000000003E-2</v>
      </c>
      <c r="AL561" s="127">
        <f t="shared" si="1710"/>
        <v>2.1640000000000003E-2</v>
      </c>
      <c r="AM561" s="127">
        <f t="shared" si="1710"/>
        <v>2.2320000000000003E-2</v>
      </c>
      <c r="AN561" s="126">
        <f t="shared" si="1584"/>
        <v>2.3E-2</v>
      </c>
      <c r="AO561" s="127">
        <f t="shared" ref="AO561:AW561" si="1711">+($AX561-$AN561)/10+AN561</f>
        <v>2.308E-2</v>
      </c>
      <c r="AP561" s="127">
        <f t="shared" si="1711"/>
        <v>2.316E-2</v>
      </c>
      <c r="AQ561" s="127">
        <f t="shared" si="1711"/>
        <v>2.324E-2</v>
      </c>
      <c r="AR561" s="127">
        <f t="shared" si="1711"/>
        <v>2.332E-2</v>
      </c>
      <c r="AS561" s="127">
        <f t="shared" si="1711"/>
        <v>2.3400000000000001E-2</v>
      </c>
      <c r="AT561" s="127">
        <f t="shared" si="1711"/>
        <v>2.3480000000000001E-2</v>
      </c>
      <c r="AU561" s="127">
        <f t="shared" si="1711"/>
        <v>2.3560000000000001E-2</v>
      </c>
      <c r="AV561" s="127">
        <f t="shared" si="1711"/>
        <v>2.3640000000000001E-2</v>
      </c>
      <c r="AW561" s="127">
        <f t="shared" si="1711"/>
        <v>2.3720000000000001E-2</v>
      </c>
      <c r="AX561" s="126">
        <f t="shared" si="1586"/>
        <v>2.3799999999999998E-2</v>
      </c>
    </row>
    <row r="562" spans="2:50" ht="15.75" customHeight="1" x14ac:dyDescent="0.2">
      <c r="B562" s="123">
        <v>44272</v>
      </c>
      <c r="C562" s="128">
        <v>0.01</v>
      </c>
      <c r="D562" s="128">
        <v>0.02</v>
      </c>
      <c r="E562" s="128">
        <v>0.02</v>
      </c>
      <c r="F562" s="128">
        <v>0.05</v>
      </c>
      <c r="G562" s="128">
        <v>7.0000000000000007E-2</v>
      </c>
      <c r="H562" s="128">
        <v>0.13</v>
      </c>
      <c r="I562" s="128">
        <v>0.28999999999999998</v>
      </c>
      <c r="J562" s="128">
        <v>0.8</v>
      </c>
      <c r="K562" s="128">
        <v>1.27</v>
      </c>
      <c r="L562" s="128">
        <v>1.63</v>
      </c>
      <c r="M562" s="128">
        <v>2.3199999999999998</v>
      </c>
      <c r="N562" s="129">
        <v>2.42</v>
      </c>
      <c r="O562" s="119"/>
      <c r="P562" s="120">
        <f t="shared" si="1576"/>
        <v>44272</v>
      </c>
      <c r="Q562" s="121">
        <f t="shared" ref="Q562:W562" si="1712">SUMIF($B$9:$N$9,Q$9,$B562:$N562)/100</f>
        <v>1E-4</v>
      </c>
      <c r="R562" s="121">
        <f t="shared" si="1712"/>
        <v>2.0000000000000001E-4</v>
      </c>
      <c r="S562" s="121">
        <f t="shared" si="1712"/>
        <v>2.0000000000000001E-4</v>
      </c>
      <c r="T562" s="121">
        <f t="shared" si="1712"/>
        <v>5.0000000000000001E-4</v>
      </c>
      <c r="U562" s="121">
        <f t="shared" si="1712"/>
        <v>7.000000000000001E-4</v>
      </c>
      <c r="V562" s="121">
        <f t="shared" si="1712"/>
        <v>1.2999999999999999E-3</v>
      </c>
      <c r="W562" s="121">
        <f t="shared" si="1712"/>
        <v>2.8999999999999998E-3</v>
      </c>
      <c r="X562" s="122">
        <f t="shared" si="1578"/>
        <v>5.45E-3</v>
      </c>
      <c r="Y562" s="121">
        <f t="shared" si="1579"/>
        <v>8.0000000000000002E-3</v>
      </c>
      <c r="Z562" s="122">
        <f t="shared" si="1580"/>
        <v>1.035E-2</v>
      </c>
      <c r="AA562" s="121">
        <f t="shared" si="1581"/>
        <v>1.2699999999999999E-2</v>
      </c>
      <c r="AB562" s="122">
        <f t="shared" si="1679"/>
        <v>1.3899999999999999E-2</v>
      </c>
      <c r="AC562" s="122">
        <f t="shared" si="1679"/>
        <v>1.5099999999999999E-2</v>
      </c>
      <c r="AD562" s="121">
        <f t="shared" si="1582"/>
        <v>1.6299999999999999E-2</v>
      </c>
      <c r="AE562" s="122">
        <f t="shared" ref="AE562:AM562" si="1713">+($AN562-$AD562)/10+AD562</f>
        <v>1.6989999999999998E-2</v>
      </c>
      <c r="AF562" s="122">
        <f t="shared" si="1713"/>
        <v>1.7679999999999998E-2</v>
      </c>
      <c r="AG562" s="122">
        <f t="shared" si="1713"/>
        <v>1.8369999999999997E-2</v>
      </c>
      <c r="AH562" s="122">
        <f t="shared" si="1713"/>
        <v>1.9059999999999997E-2</v>
      </c>
      <c r="AI562" s="122">
        <f t="shared" si="1713"/>
        <v>1.9749999999999997E-2</v>
      </c>
      <c r="AJ562" s="122">
        <f t="shared" si="1713"/>
        <v>2.0439999999999996E-2</v>
      </c>
      <c r="AK562" s="122">
        <f t="shared" si="1713"/>
        <v>2.1129999999999996E-2</v>
      </c>
      <c r="AL562" s="122">
        <f t="shared" si="1713"/>
        <v>2.1819999999999996E-2</v>
      </c>
      <c r="AM562" s="122">
        <f t="shared" si="1713"/>
        <v>2.2509999999999995E-2</v>
      </c>
      <c r="AN562" s="121">
        <f t="shared" si="1584"/>
        <v>2.3199999999999998E-2</v>
      </c>
      <c r="AO562" s="122">
        <f t="shared" ref="AO562:AW562" si="1714">+($AX562-$AN562)/10+AN562</f>
        <v>2.3299999999999998E-2</v>
      </c>
      <c r="AP562" s="122">
        <f t="shared" si="1714"/>
        <v>2.3399999999999997E-2</v>
      </c>
      <c r="AQ562" s="122">
        <f t="shared" si="1714"/>
        <v>2.3499999999999997E-2</v>
      </c>
      <c r="AR562" s="122">
        <f t="shared" si="1714"/>
        <v>2.3599999999999996E-2</v>
      </c>
      <c r="AS562" s="122">
        <f t="shared" si="1714"/>
        <v>2.3699999999999995E-2</v>
      </c>
      <c r="AT562" s="122">
        <f t="shared" si="1714"/>
        <v>2.3799999999999995E-2</v>
      </c>
      <c r="AU562" s="122">
        <f t="shared" si="1714"/>
        <v>2.3899999999999994E-2</v>
      </c>
      <c r="AV562" s="122">
        <f t="shared" si="1714"/>
        <v>2.3999999999999994E-2</v>
      </c>
      <c r="AW562" s="122">
        <f t="shared" si="1714"/>
        <v>2.4099999999999993E-2</v>
      </c>
      <c r="AX562" s="121">
        <f t="shared" si="1586"/>
        <v>2.4199999999999999E-2</v>
      </c>
    </row>
    <row r="563" spans="2:50" ht="15.75" customHeight="1" x14ac:dyDescent="0.2">
      <c r="B563" s="123">
        <v>44273</v>
      </c>
      <c r="C563" s="124">
        <v>0.01</v>
      </c>
      <c r="D563" s="124">
        <v>0.01</v>
      </c>
      <c r="E563" s="124">
        <v>0.01</v>
      </c>
      <c r="F563" s="124">
        <v>0.03</v>
      </c>
      <c r="G563" s="124">
        <v>0.08</v>
      </c>
      <c r="H563" s="124">
        <v>0.16</v>
      </c>
      <c r="I563" s="124">
        <v>0.33</v>
      </c>
      <c r="J563" s="124">
        <v>0.86</v>
      </c>
      <c r="K563" s="124">
        <v>1.35</v>
      </c>
      <c r="L563" s="124">
        <v>1.71</v>
      </c>
      <c r="M563" s="124">
        <v>2.36</v>
      </c>
      <c r="N563" s="125">
        <v>2.4500000000000002</v>
      </c>
      <c r="O563" s="119"/>
      <c r="P563" s="120">
        <f t="shared" si="1576"/>
        <v>44273</v>
      </c>
      <c r="Q563" s="126">
        <f t="shared" ref="Q563:W563" si="1715">SUMIF($B$9:$N$9,Q$9,$B563:$N563)/100</f>
        <v>1E-4</v>
      </c>
      <c r="R563" s="126">
        <f t="shared" si="1715"/>
        <v>1E-4</v>
      </c>
      <c r="S563" s="126">
        <f t="shared" si="1715"/>
        <v>1E-4</v>
      </c>
      <c r="T563" s="126">
        <f t="shared" si="1715"/>
        <v>2.9999999999999997E-4</v>
      </c>
      <c r="U563" s="126">
        <f t="shared" si="1715"/>
        <v>8.0000000000000004E-4</v>
      </c>
      <c r="V563" s="126">
        <f t="shared" si="1715"/>
        <v>1.6000000000000001E-3</v>
      </c>
      <c r="W563" s="126">
        <f t="shared" si="1715"/>
        <v>3.3E-3</v>
      </c>
      <c r="X563" s="127">
        <f t="shared" si="1578"/>
        <v>5.9500000000000004E-3</v>
      </c>
      <c r="Y563" s="126">
        <f t="shared" si="1579"/>
        <v>8.6E-3</v>
      </c>
      <c r="Z563" s="127">
        <f t="shared" si="1580"/>
        <v>1.1050000000000001E-2</v>
      </c>
      <c r="AA563" s="126">
        <f t="shared" si="1581"/>
        <v>1.3500000000000002E-2</v>
      </c>
      <c r="AB563" s="127">
        <f t="shared" si="1679"/>
        <v>1.4700000000000001E-2</v>
      </c>
      <c r="AC563" s="127">
        <f t="shared" si="1679"/>
        <v>1.5900000000000001E-2</v>
      </c>
      <c r="AD563" s="126">
        <f t="shared" si="1582"/>
        <v>1.7100000000000001E-2</v>
      </c>
      <c r="AE563" s="127">
        <f t="shared" ref="AE563:AM563" si="1716">+($AN563-$AD563)/10+AD563</f>
        <v>1.7750000000000002E-2</v>
      </c>
      <c r="AF563" s="127">
        <f t="shared" si="1716"/>
        <v>1.8400000000000003E-2</v>
      </c>
      <c r="AG563" s="127">
        <f t="shared" si="1716"/>
        <v>1.9050000000000004E-2</v>
      </c>
      <c r="AH563" s="127">
        <f t="shared" si="1716"/>
        <v>1.9700000000000006E-2</v>
      </c>
      <c r="AI563" s="127">
        <f t="shared" si="1716"/>
        <v>2.0350000000000007E-2</v>
      </c>
      <c r="AJ563" s="127">
        <f t="shared" si="1716"/>
        <v>2.1000000000000008E-2</v>
      </c>
      <c r="AK563" s="127">
        <f t="shared" si="1716"/>
        <v>2.165000000000001E-2</v>
      </c>
      <c r="AL563" s="127">
        <f t="shared" si="1716"/>
        <v>2.2300000000000011E-2</v>
      </c>
      <c r="AM563" s="127">
        <f t="shared" si="1716"/>
        <v>2.2950000000000012E-2</v>
      </c>
      <c r="AN563" s="126">
        <f t="shared" si="1584"/>
        <v>2.3599999999999999E-2</v>
      </c>
      <c r="AO563" s="127">
        <f t="shared" ref="AO563:AW563" si="1717">+($AX563-$AN563)/10+AN563</f>
        <v>2.3689999999999999E-2</v>
      </c>
      <c r="AP563" s="127">
        <f t="shared" si="1717"/>
        <v>2.3779999999999999E-2</v>
      </c>
      <c r="AQ563" s="127">
        <f t="shared" si="1717"/>
        <v>2.3869999999999999E-2</v>
      </c>
      <c r="AR563" s="127">
        <f t="shared" si="1717"/>
        <v>2.3959999999999999E-2</v>
      </c>
      <c r="AS563" s="127">
        <f t="shared" si="1717"/>
        <v>2.4049999999999998E-2</v>
      </c>
      <c r="AT563" s="127">
        <f t="shared" si="1717"/>
        <v>2.4139999999999998E-2</v>
      </c>
      <c r="AU563" s="127">
        <f t="shared" si="1717"/>
        <v>2.4229999999999998E-2</v>
      </c>
      <c r="AV563" s="127">
        <f t="shared" si="1717"/>
        <v>2.4319999999999998E-2</v>
      </c>
      <c r="AW563" s="127">
        <f t="shared" si="1717"/>
        <v>2.4409999999999998E-2</v>
      </c>
      <c r="AX563" s="126">
        <f t="shared" si="1586"/>
        <v>2.4500000000000001E-2</v>
      </c>
    </row>
    <row r="564" spans="2:50" ht="15.75" customHeight="1" x14ac:dyDescent="0.2">
      <c r="B564" s="123">
        <v>44274</v>
      </c>
      <c r="C564" s="128">
        <v>0.01</v>
      </c>
      <c r="D564" s="128">
        <v>0.01</v>
      </c>
      <c r="E564" s="128">
        <v>0.01</v>
      </c>
      <c r="F564" s="128">
        <v>0.03</v>
      </c>
      <c r="G564" s="128">
        <v>7.0000000000000007E-2</v>
      </c>
      <c r="H564" s="128">
        <v>0.16</v>
      </c>
      <c r="I564" s="128">
        <v>0.33</v>
      </c>
      <c r="J564" s="128">
        <v>0.9</v>
      </c>
      <c r="K564" s="128">
        <v>1.38</v>
      </c>
      <c r="L564" s="128">
        <v>1.74</v>
      </c>
      <c r="M564" s="128">
        <v>2.36</v>
      </c>
      <c r="N564" s="129">
        <v>2.4500000000000002</v>
      </c>
      <c r="O564" s="119"/>
      <c r="P564" s="120">
        <f t="shared" si="1576"/>
        <v>44274</v>
      </c>
      <c r="Q564" s="121">
        <f t="shared" ref="Q564:W564" si="1718">SUMIF($B$9:$N$9,Q$9,$B564:$N564)/100</f>
        <v>1E-4</v>
      </c>
      <c r="R564" s="121">
        <f t="shared" si="1718"/>
        <v>1E-4</v>
      </c>
      <c r="S564" s="121">
        <f t="shared" si="1718"/>
        <v>1E-4</v>
      </c>
      <c r="T564" s="121">
        <f t="shared" si="1718"/>
        <v>2.9999999999999997E-4</v>
      </c>
      <c r="U564" s="121">
        <f t="shared" si="1718"/>
        <v>7.000000000000001E-4</v>
      </c>
      <c r="V564" s="121">
        <f t="shared" si="1718"/>
        <v>1.6000000000000001E-3</v>
      </c>
      <c r="W564" s="121">
        <f t="shared" si="1718"/>
        <v>3.3E-3</v>
      </c>
      <c r="X564" s="122">
        <f t="shared" si="1578"/>
        <v>6.150000000000001E-3</v>
      </c>
      <c r="Y564" s="121">
        <f t="shared" si="1579"/>
        <v>9.0000000000000011E-3</v>
      </c>
      <c r="Z564" s="122">
        <f t="shared" si="1580"/>
        <v>1.14E-2</v>
      </c>
      <c r="AA564" s="121">
        <f t="shared" si="1581"/>
        <v>1.38E-2</v>
      </c>
      <c r="AB564" s="122">
        <f t="shared" si="1679"/>
        <v>1.4999999999999999E-2</v>
      </c>
      <c r="AC564" s="122">
        <f t="shared" si="1679"/>
        <v>1.6199999999999999E-2</v>
      </c>
      <c r="AD564" s="121">
        <f t="shared" si="1582"/>
        <v>1.7399999999999999E-2</v>
      </c>
      <c r="AE564" s="122">
        <f t="shared" ref="AE564:AM564" si="1719">+($AN564-$AD564)/10+AD564</f>
        <v>1.8019999999999998E-2</v>
      </c>
      <c r="AF564" s="122">
        <f t="shared" si="1719"/>
        <v>1.8639999999999997E-2</v>
      </c>
      <c r="AG564" s="122">
        <f t="shared" si="1719"/>
        <v>1.9259999999999996E-2</v>
      </c>
      <c r="AH564" s="122">
        <f t="shared" si="1719"/>
        <v>1.9879999999999995E-2</v>
      </c>
      <c r="AI564" s="122">
        <f t="shared" si="1719"/>
        <v>2.0499999999999994E-2</v>
      </c>
      <c r="AJ564" s="122">
        <f t="shared" si="1719"/>
        <v>2.1119999999999993E-2</v>
      </c>
      <c r="AK564" s="122">
        <f t="shared" si="1719"/>
        <v>2.1739999999999992E-2</v>
      </c>
      <c r="AL564" s="122">
        <f t="shared" si="1719"/>
        <v>2.2359999999999991E-2</v>
      </c>
      <c r="AM564" s="122">
        <f t="shared" si="1719"/>
        <v>2.297999999999999E-2</v>
      </c>
      <c r="AN564" s="121">
        <f t="shared" si="1584"/>
        <v>2.3599999999999999E-2</v>
      </c>
      <c r="AO564" s="122">
        <f t="shared" ref="AO564:AW564" si="1720">+($AX564-$AN564)/10+AN564</f>
        <v>2.3689999999999999E-2</v>
      </c>
      <c r="AP564" s="122">
        <f t="shared" si="1720"/>
        <v>2.3779999999999999E-2</v>
      </c>
      <c r="AQ564" s="122">
        <f t="shared" si="1720"/>
        <v>2.3869999999999999E-2</v>
      </c>
      <c r="AR564" s="122">
        <f t="shared" si="1720"/>
        <v>2.3959999999999999E-2</v>
      </c>
      <c r="AS564" s="122">
        <f t="shared" si="1720"/>
        <v>2.4049999999999998E-2</v>
      </c>
      <c r="AT564" s="122">
        <f t="shared" si="1720"/>
        <v>2.4139999999999998E-2</v>
      </c>
      <c r="AU564" s="122">
        <f t="shared" si="1720"/>
        <v>2.4229999999999998E-2</v>
      </c>
      <c r="AV564" s="122">
        <f t="shared" si="1720"/>
        <v>2.4319999999999998E-2</v>
      </c>
      <c r="AW564" s="122">
        <f t="shared" si="1720"/>
        <v>2.4409999999999998E-2</v>
      </c>
      <c r="AX564" s="121">
        <f t="shared" si="1586"/>
        <v>2.4500000000000001E-2</v>
      </c>
    </row>
    <row r="565" spans="2:50" ht="15.75" customHeight="1" x14ac:dyDescent="0.2">
      <c r="B565" s="123">
        <v>44277</v>
      </c>
      <c r="C565" s="124">
        <v>0.02</v>
      </c>
      <c r="D565" s="124">
        <v>0.02</v>
      </c>
      <c r="E565" s="124">
        <v>0.03</v>
      </c>
      <c r="F565" s="124">
        <v>0.05</v>
      </c>
      <c r="G565" s="124">
        <v>0.06</v>
      </c>
      <c r="H565" s="124">
        <v>0.15</v>
      </c>
      <c r="I565" s="124">
        <v>0.32</v>
      </c>
      <c r="J565" s="124">
        <v>0.87</v>
      </c>
      <c r="K565" s="124">
        <v>1.34</v>
      </c>
      <c r="L565" s="124">
        <v>1.69</v>
      </c>
      <c r="M565" s="124">
        <v>2.29</v>
      </c>
      <c r="N565" s="125">
        <v>2.38</v>
      </c>
      <c r="O565" s="119"/>
      <c r="P565" s="120">
        <f t="shared" si="1576"/>
        <v>44277</v>
      </c>
      <c r="Q565" s="126">
        <f t="shared" ref="Q565:W565" si="1721">SUMIF($B$9:$N$9,Q$9,$B565:$N565)/100</f>
        <v>2.0000000000000001E-4</v>
      </c>
      <c r="R565" s="126">
        <f t="shared" si="1721"/>
        <v>2.0000000000000001E-4</v>
      </c>
      <c r="S565" s="126">
        <f t="shared" si="1721"/>
        <v>2.9999999999999997E-4</v>
      </c>
      <c r="T565" s="126">
        <f t="shared" si="1721"/>
        <v>5.0000000000000001E-4</v>
      </c>
      <c r="U565" s="126">
        <f t="shared" si="1721"/>
        <v>5.9999999999999995E-4</v>
      </c>
      <c r="V565" s="126">
        <f t="shared" si="1721"/>
        <v>1.5E-3</v>
      </c>
      <c r="W565" s="126">
        <f t="shared" si="1721"/>
        <v>3.2000000000000002E-3</v>
      </c>
      <c r="X565" s="127">
        <f t="shared" si="1578"/>
        <v>5.9500000000000004E-3</v>
      </c>
      <c r="Y565" s="126">
        <f t="shared" si="1579"/>
        <v>8.6999999999999994E-3</v>
      </c>
      <c r="Z565" s="127">
        <f t="shared" si="1580"/>
        <v>1.1050000000000001E-2</v>
      </c>
      <c r="AA565" s="126">
        <f t="shared" si="1581"/>
        <v>1.34E-2</v>
      </c>
      <c r="AB565" s="127">
        <f t="shared" si="1679"/>
        <v>1.4566666666666667E-2</v>
      </c>
      <c r="AC565" s="127">
        <f t="shared" si="1679"/>
        <v>1.5733333333333332E-2</v>
      </c>
      <c r="AD565" s="126">
        <f t="shared" si="1582"/>
        <v>1.6899999999999998E-2</v>
      </c>
      <c r="AE565" s="127">
        <f t="shared" ref="AE565:AM565" si="1722">+($AN565-$AD565)/10+AD565</f>
        <v>1.7499999999999998E-2</v>
      </c>
      <c r="AF565" s="127">
        <f t="shared" si="1722"/>
        <v>1.8099999999999998E-2</v>
      </c>
      <c r="AG565" s="127">
        <f t="shared" si="1722"/>
        <v>1.8699999999999998E-2</v>
      </c>
      <c r="AH565" s="127">
        <f t="shared" si="1722"/>
        <v>1.9299999999999998E-2</v>
      </c>
      <c r="AI565" s="127">
        <f t="shared" si="1722"/>
        <v>1.9899999999999998E-2</v>
      </c>
      <c r="AJ565" s="127">
        <f t="shared" si="1722"/>
        <v>2.0499999999999997E-2</v>
      </c>
      <c r="AK565" s="127">
        <f t="shared" si="1722"/>
        <v>2.1099999999999997E-2</v>
      </c>
      <c r="AL565" s="127">
        <f t="shared" si="1722"/>
        <v>2.1699999999999997E-2</v>
      </c>
      <c r="AM565" s="127">
        <f t="shared" si="1722"/>
        <v>2.2299999999999997E-2</v>
      </c>
      <c r="AN565" s="126">
        <f t="shared" si="1584"/>
        <v>2.29E-2</v>
      </c>
      <c r="AO565" s="127">
        <f t="shared" ref="AO565:AW565" si="1723">+($AX565-$AN565)/10+AN565</f>
        <v>2.299E-2</v>
      </c>
      <c r="AP565" s="127">
        <f t="shared" si="1723"/>
        <v>2.308E-2</v>
      </c>
      <c r="AQ565" s="127">
        <f t="shared" si="1723"/>
        <v>2.317E-2</v>
      </c>
      <c r="AR565" s="127">
        <f t="shared" si="1723"/>
        <v>2.3259999999999999E-2</v>
      </c>
      <c r="AS565" s="127">
        <f t="shared" si="1723"/>
        <v>2.3349999999999999E-2</v>
      </c>
      <c r="AT565" s="127">
        <f t="shared" si="1723"/>
        <v>2.3439999999999999E-2</v>
      </c>
      <c r="AU565" s="127">
        <f t="shared" si="1723"/>
        <v>2.3529999999999999E-2</v>
      </c>
      <c r="AV565" s="127">
        <f t="shared" si="1723"/>
        <v>2.3619999999999999E-2</v>
      </c>
      <c r="AW565" s="127">
        <f t="shared" si="1723"/>
        <v>2.3709999999999998E-2</v>
      </c>
      <c r="AX565" s="126">
        <f t="shared" si="1586"/>
        <v>2.3799999999999998E-2</v>
      </c>
    </row>
    <row r="566" spans="2:50" ht="15.75" customHeight="1" x14ac:dyDescent="0.2">
      <c r="B566" s="123">
        <v>44278</v>
      </c>
      <c r="C566" s="128">
        <v>0.02</v>
      </c>
      <c r="D566" s="128">
        <v>0.02</v>
      </c>
      <c r="E566" s="128">
        <v>0.01</v>
      </c>
      <c r="F566" s="128">
        <v>0.04</v>
      </c>
      <c r="G566" s="128">
        <v>0.08</v>
      </c>
      <c r="H566" s="128">
        <v>0.15</v>
      </c>
      <c r="I566" s="128">
        <v>0.31</v>
      </c>
      <c r="J566" s="128">
        <v>0.83</v>
      </c>
      <c r="K566" s="128">
        <v>1.29</v>
      </c>
      <c r="L566" s="128">
        <v>1.63</v>
      </c>
      <c r="M566" s="128">
        <v>2.2400000000000002</v>
      </c>
      <c r="N566" s="129">
        <v>2.34</v>
      </c>
      <c r="O566" s="119"/>
      <c r="P566" s="120">
        <f t="shared" si="1576"/>
        <v>44278</v>
      </c>
      <c r="Q566" s="121">
        <f t="shared" ref="Q566:W566" si="1724">SUMIF($B$9:$N$9,Q$9,$B566:$N566)/100</f>
        <v>2.0000000000000001E-4</v>
      </c>
      <c r="R566" s="121">
        <f t="shared" si="1724"/>
        <v>2.0000000000000001E-4</v>
      </c>
      <c r="S566" s="121">
        <f t="shared" si="1724"/>
        <v>1E-4</v>
      </c>
      <c r="T566" s="121">
        <f t="shared" si="1724"/>
        <v>4.0000000000000002E-4</v>
      </c>
      <c r="U566" s="121">
        <f t="shared" si="1724"/>
        <v>8.0000000000000004E-4</v>
      </c>
      <c r="V566" s="121">
        <f t="shared" si="1724"/>
        <v>1.5E-3</v>
      </c>
      <c r="W566" s="121">
        <f t="shared" si="1724"/>
        <v>3.0999999999999999E-3</v>
      </c>
      <c r="X566" s="122">
        <f t="shared" si="1578"/>
        <v>5.7000000000000002E-3</v>
      </c>
      <c r="Y566" s="121">
        <f t="shared" si="1579"/>
        <v>8.3000000000000001E-3</v>
      </c>
      <c r="Z566" s="122">
        <f t="shared" si="1580"/>
        <v>1.06E-2</v>
      </c>
      <c r="AA566" s="121">
        <f t="shared" si="1581"/>
        <v>1.29E-2</v>
      </c>
      <c r="AB566" s="122">
        <f t="shared" si="1679"/>
        <v>1.4033333333333333E-2</v>
      </c>
      <c r="AC566" s="122">
        <f t="shared" si="1679"/>
        <v>1.5166666666666667E-2</v>
      </c>
      <c r="AD566" s="121">
        <f t="shared" si="1582"/>
        <v>1.6299999999999999E-2</v>
      </c>
      <c r="AE566" s="122">
        <f t="shared" ref="AE566:AM566" si="1725">+($AN566-$AD566)/10+AD566</f>
        <v>1.6909999999999998E-2</v>
      </c>
      <c r="AF566" s="122">
        <f t="shared" si="1725"/>
        <v>1.7519999999999997E-2</v>
      </c>
      <c r="AG566" s="122">
        <f t="shared" si="1725"/>
        <v>1.8129999999999997E-2</v>
      </c>
      <c r="AH566" s="122">
        <f t="shared" si="1725"/>
        <v>1.8739999999999996E-2</v>
      </c>
      <c r="AI566" s="122">
        <f t="shared" si="1725"/>
        <v>1.9349999999999996E-2</v>
      </c>
      <c r="AJ566" s="122">
        <f t="shared" si="1725"/>
        <v>1.9959999999999995E-2</v>
      </c>
      <c r="AK566" s="122">
        <f t="shared" si="1725"/>
        <v>2.0569999999999995E-2</v>
      </c>
      <c r="AL566" s="122">
        <f t="shared" si="1725"/>
        <v>2.1179999999999994E-2</v>
      </c>
      <c r="AM566" s="122">
        <f t="shared" si="1725"/>
        <v>2.1789999999999993E-2</v>
      </c>
      <c r="AN566" s="121">
        <f t="shared" si="1584"/>
        <v>2.2400000000000003E-2</v>
      </c>
      <c r="AO566" s="122">
        <f t="shared" ref="AO566:AW566" si="1726">+($AX566-$AN566)/10+AN566</f>
        <v>2.2500000000000003E-2</v>
      </c>
      <c r="AP566" s="122">
        <f t="shared" si="1726"/>
        <v>2.2600000000000002E-2</v>
      </c>
      <c r="AQ566" s="122">
        <f t="shared" si="1726"/>
        <v>2.2700000000000001E-2</v>
      </c>
      <c r="AR566" s="122">
        <f t="shared" si="1726"/>
        <v>2.2800000000000001E-2</v>
      </c>
      <c r="AS566" s="122">
        <f t="shared" si="1726"/>
        <v>2.29E-2</v>
      </c>
      <c r="AT566" s="122">
        <f t="shared" si="1726"/>
        <v>2.3E-2</v>
      </c>
      <c r="AU566" s="122">
        <f t="shared" si="1726"/>
        <v>2.3099999999999999E-2</v>
      </c>
      <c r="AV566" s="122">
        <f t="shared" si="1726"/>
        <v>2.3199999999999998E-2</v>
      </c>
      <c r="AW566" s="122">
        <f t="shared" si="1726"/>
        <v>2.3299999999999998E-2</v>
      </c>
      <c r="AX566" s="121">
        <f t="shared" si="1586"/>
        <v>2.3399999999999997E-2</v>
      </c>
    </row>
    <row r="567" spans="2:50" ht="15.75" customHeight="1" x14ac:dyDescent="0.2">
      <c r="B567" s="123">
        <v>44279</v>
      </c>
      <c r="C567" s="124">
        <v>0.02</v>
      </c>
      <c r="D567" s="124">
        <v>0.02</v>
      </c>
      <c r="E567" s="124">
        <v>0.02</v>
      </c>
      <c r="F567" s="124">
        <v>0.04</v>
      </c>
      <c r="G567" s="124">
        <v>7.0000000000000007E-2</v>
      </c>
      <c r="H567" s="124">
        <v>0.14000000000000001</v>
      </c>
      <c r="I567" s="124">
        <v>0.31</v>
      </c>
      <c r="J567" s="124">
        <v>0.83</v>
      </c>
      <c r="K567" s="124">
        <v>1.27</v>
      </c>
      <c r="L567" s="124">
        <v>1.62</v>
      </c>
      <c r="M567" s="124">
        <v>2.21</v>
      </c>
      <c r="N567" s="125">
        <v>2.31</v>
      </c>
      <c r="O567" s="119"/>
      <c r="P567" s="120">
        <f t="shared" si="1576"/>
        <v>44279</v>
      </c>
      <c r="Q567" s="126">
        <f t="shared" ref="Q567:W567" si="1727">SUMIF($B$9:$N$9,Q$9,$B567:$N567)/100</f>
        <v>2.0000000000000001E-4</v>
      </c>
      <c r="R567" s="126">
        <f t="shared" si="1727"/>
        <v>2.0000000000000001E-4</v>
      </c>
      <c r="S567" s="126">
        <f t="shared" si="1727"/>
        <v>2.0000000000000001E-4</v>
      </c>
      <c r="T567" s="126">
        <f t="shared" si="1727"/>
        <v>4.0000000000000002E-4</v>
      </c>
      <c r="U567" s="126">
        <f t="shared" si="1727"/>
        <v>7.000000000000001E-4</v>
      </c>
      <c r="V567" s="126">
        <f t="shared" si="1727"/>
        <v>1.4000000000000002E-3</v>
      </c>
      <c r="W567" s="126">
        <f t="shared" si="1727"/>
        <v>3.0999999999999999E-3</v>
      </c>
      <c r="X567" s="127">
        <f t="shared" si="1578"/>
        <v>5.7000000000000002E-3</v>
      </c>
      <c r="Y567" s="126">
        <f t="shared" si="1579"/>
        <v>8.3000000000000001E-3</v>
      </c>
      <c r="Z567" s="127">
        <f t="shared" si="1580"/>
        <v>1.0499999999999999E-2</v>
      </c>
      <c r="AA567" s="126">
        <f t="shared" si="1581"/>
        <v>1.2699999999999999E-2</v>
      </c>
      <c r="AB567" s="127">
        <f t="shared" si="1679"/>
        <v>1.3866666666666668E-2</v>
      </c>
      <c r="AC567" s="127">
        <f t="shared" si="1679"/>
        <v>1.5033333333333336E-2</v>
      </c>
      <c r="AD567" s="126">
        <f t="shared" si="1582"/>
        <v>1.6200000000000003E-2</v>
      </c>
      <c r="AE567" s="127">
        <f t="shared" ref="AE567:AM567" si="1728">+($AN567-$AD567)/10+AD567</f>
        <v>1.6790000000000003E-2</v>
      </c>
      <c r="AF567" s="127">
        <f t="shared" si="1728"/>
        <v>1.7380000000000003E-2</v>
      </c>
      <c r="AG567" s="127">
        <f t="shared" si="1728"/>
        <v>1.7970000000000003E-2</v>
      </c>
      <c r="AH567" s="127">
        <f t="shared" si="1728"/>
        <v>1.8560000000000004E-2</v>
      </c>
      <c r="AI567" s="127">
        <f t="shared" si="1728"/>
        <v>1.9150000000000004E-2</v>
      </c>
      <c r="AJ567" s="127">
        <f t="shared" si="1728"/>
        <v>1.9740000000000004E-2</v>
      </c>
      <c r="AK567" s="127">
        <f t="shared" si="1728"/>
        <v>2.0330000000000004E-2</v>
      </c>
      <c r="AL567" s="127">
        <f t="shared" si="1728"/>
        <v>2.0920000000000005E-2</v>
      </c>
      <c r="AM567" s="127">
        <f t="shared" si="1728"/>
        <v>2.1510000000000005E-2</v>
      </c>
      <c r="AN567" s="126">
        <f t="shared" si="1584"/>
        <v>2.2099999999999998E-2</v>
      </c>
      <c r="AO567" s="127">
        <f t="shared" ref="AO567:AW567" si="1729">+($AX567-$AN567)/10+AN567</f>
        <v>2.2199999999999998E-2</v>
      </c>
      <c r="AP567" s="127">
        <f t="shared" si="1729"/>
        <v>2.2299999999999997E-2</v>
      </c>
      <c r="AQ567" s="127">
        <f t="shared" si="1729"/>
        <v>2.2399999999999996E-2</v>
      </c>
      <c r="AR567" s="127">
        <f t="shared" si="1729"/>
        <v>2.2499999999999996E-2</v>
      </c>
      <c r="AS567" s="127">
        <f t="shared" si="1729"/>
        <v>2.2599999999999995E-2</v>
      </c>
      <c r="AT567" s="127">
        <f t="shared" si="1729"/>
        <v>2.2699999999999994E-2</v>
      </c>
      <c r="AU567" s="127">
        <f t="shared" si="1729"/>
        <v>2.2799999999999994E-2</v>
      </c>
      <c r="AV567" s="127">
        <f t="shared" si="1729"/>
        <v>2.2899999999999993E-2</v>
      </c>
      <c r="AW567" s="127">
        <f t="shared" si="1729"/>
        <v>2.2999999999999993E-2</v>
      </c>
      <c r="AX567" s="126">
        <f t="shared" si="1586"/>
        <v>2.3099999999999999E-2</v>
      </c>
    </row>
    <row r="568" spans="2:50" ht="15.75" customHeight="1" x14ac:dyDescent="0.2">
      <c r="B568" s="123">
        <v>44280</v>
      </c>
      <c r="C568" s="128">
        <v>0.02</v>
      </c>
      <c r="D568" s="128">
        <v>0.03</v>
      </c>
      <c r="E568" s="128">
        <v>0.02</v>
      </c>
      <c r="F568" s="128">
        <v>0.04</v>
      </c>
      <c r="G568" s="128">
        <v>7.0000000000000007E-2</v>
      </c>
      <c r="H568" s="128">
        <v>0.14000000000000001</v>
      </c>
      <c r="I568" s="128">
        <v>0.3</v>
      </c>
      <c r="J568" s="128">
        <v>0.82</v>
      </c>
      <c r="K568" s="128">
        <v>1.29</v>
      </c>
      <c r="L568" s="128">
        <v>1.63</v>
      </c>
      <c r="M568" s="128">
        <v>2.2400000000000002</v>
      </c>
      <c r="N568" s="129">
        <v>2.34</v>
      </c>
      <c r="O568" s="119"/>
      <c r="P568" s="120">
        <f t="shared" si="1576"/>
        <v>44280</v>
      </c>
      <c r="Q568" s="121">
        <f t="shared" ref="Q568:W568" si="1730">SUMIF($B$9:$N$9,Q$9,$B568:$N568)/100</f>
        <v>2.0000000000000001E-4</v>
      </c>
      <c r="R568" s="121">
        <f t="shared" si="1730"/>
        <v>2.9999999999999997E-4</v>
      </c>
      <c r="S568" s="121">
        <f t="shared" si="1730"/>
        <v>2.0000000000000001E-4</v>
      </c>
      <c r="T568" s="121">
        <f t="shared" si="1730"/>
        <v>4.0000000000000002E-4</v>
      </c>
      <c r="U568" s="121">
        <f t="shared" si="1730"/>
        <v>7.000000000000001E-4</v>
      </c>
      <c r="V568" s="121">
        <f t="shared" si="1730"/>
        <v>1.4000000000000002E-3</v>
      </c>
      <c r="W568" s="121">
        <f t="shared" si="1730"/>
        <v>3.0000000000000001E-3</v>
      </c>
      <c r="X568" s="122">
        <f t="shared" si="1578"/>
        <v>5.5999999999999991E-3</v>
      </c>
      <c r="Y568" s="121">
        <f t="shared" si="1579"/>
        <v>8.199999999999999E-3</v>
      </c>
      <c r="Z568" s="122">
        <f t="shared" si="1580"/>
        <v>1.055E-2</v>
      </c>
      <c r="AA568" s="121">
        <f t="shared" si="1581"/>
        <v>1.29E-2</v>
      </c>
      <c r="AB568" s="122">
        <f t="shared" si="1679"/>
        <v>1.4033333333333333E-2</v>
      </c>
      <c r="AC568" s="122">
        <f t="shared" si="1679"/>
        <v>1.5166666666666667E-2</v>
      </c>
      <c r="AD568" s="121">
        <f t="shared" si="1582"/>
        <v>1.6299999999999999E-2</v>
      </c>
      <c r="AE568" s="122">
        <f t="shared" ref="AE568:AM568" si="1731">+($AN568-$AD568)/10+AD568</f>
        <v>1.6909999999999998E-2</v>
      </c>
      <c r="AF568" s="122">
        <f t="shared" si="1731"/>
        <v>1.7519999999999997E-2</v>
      </c>
      <c r="AG568" s="122">
        <f t="shared" si="1731"/>
        <v>1.8129999999999997E-2</v>
      </c>
      <c r="AH568" s="122">
        <f t="shared" si="1731"/>
        <v>1.8739999999999996E-2</v>
      </c>
      <c r="AI568" s="122">
        <f t="shared" si="1731"/>
        <v>1.9349999999999996E-2</v>
      </c>
      <c r="AJ568" s="122">
        <f t="shared" si="1731"/>
        <v>1.9959999999999995E-2</v>
      </c>
      <c r="AK568" s="122">
        <f t="shared" si="1731"/>
        <v>2.0569999999999995E-2</v>
      </c>
      <c r="AL568" s="122">
        <f t="shared" si="1731"/>
        <v>2.1179999999999994E-2</v>
      </c>
      <c r="AM568" s="122">
        <f t="shared" si="1731"/>
        <v>2.1789999999999993E-2</v>
      </c>
      <c r="AN568" s="121">
        <f t="shared" si="1584"/>
        <v>2.2400000000000003E-2</v>
      </c>
      <c r="AO568" s="122">
        <f t="shared" ref="AO568:AW568" si="1732">+($AX568-$AN568)/10+AN568</f>
        <v>2.2500000000000003E-2</v>
      </c>
      <c r="AP568" s="122">
        <f t="shared" si="1732"/>
        <v>2.2600000000000002E-2</v>
      </c>
      <c r="AQ568" s="122">
        <f t="shared" si="1732"/>
        <v>2.2700000000000001E-2</v>
      </c>
      <c r="AR568" s="122">
        <f t="shared" si="1732"/>
        <v>2.2800000000000001E-2</v>
      </c>
      <c r="AS568" s="122">
        <f t="shared" si="1732"/>
        <v>2.29E-2</v>
      </c>
      <c r="AT568" s="122">
        <f t="shared" si="1732"/>
        <v>2.3E-2</v>
      </c>
      <c r="AU568" s="122">
        <f t="shared" si="1732"/>
        <v>2.3099999999999999E-2</v>
      </c>
      <c r="AV568" s="122">
        <f t="shared" si="1732"/>
        <v>2.3199999999999998E-2</v>
      </c>
      <c r="AW568" s="122">
        <f t="shared" si="1732"/>
        <v>2.3299999999999998E-2</v>
      </c>
      <c r="AX568" s="121">
        <f t="shared" si="1586"/>
        <v>2.3399999999999997E-2</v>
      </c>
    </row>
    <row r="569" spans="2:50" ht="15.75" customHeight="1" x14ac:dyDescent="0.2">
      <c r="B569" s="123">
        <v>44281</v>
      </c>
      <c r="C569" s="124">
        <v>0.02</v>
      </c>
      <c r="D569" s="124">
        <v>0.02</v>
      </c>
      <c r="E569" s="124">
        <v>0.02</v>
      </c>
      <c r="F569" s="124">
        <v>0.04</v>
      </c>
      <c r="G569" s="124">
        <v>0.06</v>
      </c>
      <c r="H569" s="124">
        <v>0.14000000000000001</v>
      </c>
      <c r="I569" s="124">
        <v>0.31</v>
      </c>
      <c r="J569" s="124">
        <v>0.85</v>
      </c>
      <c r="K569" s="124">
        <v>1.32</v>
      </c>
      <c r="L569" s="124">
        <v>1.67</v>
      </c>
      <c r="M569" s="124">
        <v>2.27</v>
      </c>
      <c r="N569" s="125">
        <v>2.37</v>
      </c>
      <c r="O569" s="119"/>
      <c r="P569" s="120">
        <f t="shared" si="1576"/>
        <v>44281</v>
      </c>
      <c r="Q569" s="126">
        <f t="shared" ref="Q569:W569" si="1733">SUMIF($B$9:$N$9,Q$9,$B569:$N569)/100</f>
        <v>2.0000000000000001E-4</v>
      </c>
      <c r="R569" s="126">
        <f t="shared" si="1733"/>
        <v>2.0000000000000001E-4</v>
      </c>
      <c r="S569" s="126">
        <f t="shared" si="1733"/>
        <v>2.0000000000000001E-4</v>
      </c>
      <c r="T569" s="126">
        <f t="shared" si="1733"/>
        <v>4.0000000000000002E-4</v>
      </c>
      <c r="U569" s="126">
        <f t="shared" si="1733"/>
        <v>5.9999999999999995E-4</v>
      </c>
      <c r="V569" s="126">
        <f t="shared" si="1733"/>
        <v>1.4000000000000002E-3</v>
      </c>
      <c r="W569" s="126">
        <f t="shared" si="1733"/>
        <v>3.0999999999999999E-3</v>
      </c>
      <c r="X569" s="127">
        <f t="shared" si="1578"/>
        <v>5.7999999999999996E-3</v>
      </c>
      <c r="Y569" s="126">
        <f t="shared" si="1579"/>
        <v>8.5000000000000006E-3</v>
      </c>
      <c r="Z569" s="127">
        <f t="shared" si="1580"/>
        <v>1.085E-2</v>
      </c>
      <c r="AA569" s="126">
        <f t="shared" si="1581"/>
        <v>1.32E-2</v>
      </c>
      <c r="AB569" s="127">
        <f t="shared" si="1679"/>
        <v>1.4366666666666666E-2</v>
      </c>
      <c r="AC569" s="127">
        <f t="shared" si="1679"/>
        <v>1.5533333333333333E-2</v>
      </c>
      <c r="AD569" s="126">
        <f t="shared" si="1582"/>
        <v>1.67E-2</v>
      </c>
      <c r="AE569" s="127">
        <f t="shared" ref="AE569:AM569" si="1734">+($AN569-$AD569)/10+AD569</f>
        <v>1.7299999999999999E-2</v>
      </c>
      <c r="AF569" s="127">
        <f t="shared" si="1734"/>
        <v>1.7899999999999999E-2</v>
      </c>
      <c r="AG569" s="127">
        <f t="shared" si="1734"/>
        <v>1.8499999999999999E-2</v>
      </c>
      <c r="AH569" s="127">
        <f t="shared" si="1734"/>
        <v>1.9099999999999999E-2</v>
      </c>
      <c r="AI569" s="127">
        <f t="shared" si="1734"/>
        <v>1.9699999999999999E-2</v>
      </c>
      <c r="AJ569" s="127">
        <f t="shared" si="1734"/>
        <v>2.0299999999999999E-2</v>
      </c>
      <c r="AK569" s="127">
        <f t="shared" si="1734"/>
        <v>2.0899999999999998E-2</v>
      </c>
      <c r="AL569" s="127">
        <f t="shared" si="1734"/>
        <v>2.1499999999999998E-2</v>
      </c>
      <c r="AM569" s="127">
        <f t="shared" si="1734"/>
        <v>2.2099999999999998E-2</v>
      </c>
      <c r="AN569" s="126">
        <f t="shared" si="1584"/>
        <v>2.2700000000000001E-2</v>
      </c>
      <c r="AO569" s="127">
        <f t="shared" ref="AO569:AW569" si="1735">+($AX569-$AN569)/10+AN569</f>
        <v>2.2800000000000001E-2</v>
      </c>
      <c r="AP569" s="127">
        <f t="shared" si="1735"/>
        <v>2.29E-2</v>
      </c>
      <c r="AQ569" s="127">
        <f t="shared" si="1735"/>
        <v>2.3E-2</v>
      </c>
      <c r="AR569" s="127">
        <f t="shared" si="1735"/>
        <v>2.3099999999999999E-2</v>
      </c>
      <c r="AS569" s="127">
        <f t="shared" si="1735"/>
        <v>2.3199999999999998E-2</v>
      </c>
      <c r="AT569" s="127">
        <f t="shared" si="1735"/>
        <v>2.3299999999999998E-2</v>
      </c>
      <c r="AU569" s="127">
        <f t="shared" si="1735"/>
        <v>2.3399999999999997E-2</v>
      </c>
      <c r="AV569" s="127">
        <f t="shared" si="1735"/>
        <v>2.3499999999999997E-2</v>
      </c>
      <c r="AW569" s="127">
        <f t="shared" si="1735"/>
        <v>2.3599999999999996E-2</v>
      </c>
      <c r="AX569" s="126">
        <f t="shared" si="1586"/>
        <v>2.3700000000000002E-2</v>
      </c>
    </row>
    <row r="570" spans="2:50" ht="15.75" customHeight="1" x14ac:dyDescent="0.2">
      <c r="B570" s="123">
        <v>44284</v>
      </c>
      <c r="C570" s="128">
        <v>0.02</v>
      </c>
      <c r="D570" s="128">
        <v>0.03</v>
      </c>
      <c r="E570" s="128">
        <v>0.03</v>
      </c>
      <c r="F570" s="128">
        <v>0.04</v>
      </c>
      <c r="G570" s="128">
        <v>0.06</v>
      </c>
      <c r="H570" s="128">
        <v>0.14000000000000001</v>
      </c>
      <c r="I570" s="128">
        <v>0.32</v>
      </c>
      <c r="J570" s="128">
        <v>0.89</v>
      </c>
      <c r="K570" s="128">
        <v>1.37</v>
      </c>
      <c r="L570" s="128">
        <v>1.73</v>
      </c>
      <c r="M570" s="128">
        <v>2.3199999999999998</v>
      </c>
      <c r="N570" s="129">
        <v>2.4300000000000002</v>
      </c>
      <c r="O570" s="119"/>
      <c r="P570" s="120">
        <f t="shared" si="1576"/>
        <v>44284</v>
      </c>
      <c r="Q570" s="121">
        <f t="shared" ref="Q570:W570" si="1736">SUMIF($B$9:$N$9,Q$9,$B570:$N570)/100</f>
        <v>2.0000000000000001E-4</v>
      </c>
      <c r="R570" s="121">
        <f t="shared" si="1736"/>
        <v>2.9999999999999997E-4</v>
      </c>
      <c r="S570" s="121">
        <f t="shared" si="1736"/>
        <v>2.9999999999999997E-4</v>
      </c>
      <c r="T570" s="121">
        <f t="shared" si="1736"/>
        <v>4.0000000000000002E-4</v>
      </c>
      <c r="U570" s="121">
        <f t="shared" si="1736"/>
        <v>5.9999999999999995E-4</v>
      </c>
      <c r="V570" s="121">
        <f t="shared" si="1736"/>
        <v>1.4000000000000002E-3</v>
      </c>
      <c r="W570" s="121">
        <f t="shared" si="1736"/>
        <v>3.2000000000000002E-3</v>
      </c>
      <c r="X570" s="122">
        <f t="shared" si="1578"/>
        <v>6.0499999999999998E-3</v>
      </c>
      <c r="Y570" s="121">
        <f t="shared" si="1579"/>
        <v>8.8999999999999999E-3</v>
      </c>
      <c r="Z570" s="122">
        <f t="shared" si="1580"/>
        <v>1.1300000000000001E-2</v>
      </c>
      <c r="AA570" s="121">
        <f t="shared" si="1581"/>
        <v>1.37E-2</v>
      </c>
      <c r="AB570" s="122">
        <f t="shared" si="1679"/>
        <v>1.49E-2</v>
      </c>
      <c r="AC570" s="122">
        <f t="shared" si="1679"/>
        <v>1.61E-2</v>
      </c>
      <c r="AD570" s="121">
        <f t="shared" si="1582"/>
        <v>1.7299999999999999E-2</v>
      </c>
      <c r="AE570" s="122">
        <f t="shared" ref="AE570:AM570" si="1737">+($AN570-$AD570)/10+AD570</f>
        <v>1.789E-2</v>
      </c>
      <c r="AF570" s="122">
        <f t="shared" si="1737"/>
        <v>1.848E-2</v>
      </c>
      <c r="AG570" s="122">
        <f t="shared" si="1737"/>
        <v>1.907E-2</v>
      </c>
      <c r="AH570" s="122">
        <f t="shared" si="1737"/>
        <v>1.966E-2</v>
      </c>
      <c r="AI570" s="122">
        <f t="shared" si="1737"/>
        <v>2.0250000000000001E-2</v>
      </c>
      <c r="AJ570" s="122">
        <f t="shared" si="1737"/>
        <v>2.0840000000000001E-2</v>
      </c>
      <c r="AK570" s="122">
        <f t="shared" si="1737"/>
        <v>2.1430000000000001E-2</v>
      </c>
      <c r="AL570" s="122">
        <f t="shared" si="1737"/>
        <v>2.2020000000000001E-2</v>
      </c>
      <c r="AM570" s="122">
        <f t="shared" si="1737"/>
        <v>2.2610000000000002E-2</v>
      </c>
      <c r="AN570" s="121">
        <f t="shared" si="1584"/>
        <v>2.3199999999999998E-2</v>
      </c>
      <c r="AO570" s="122">
        <f t="shared" ref="AO570:AW570" si="1738">+($AX570-$AN570)/10+AN570</f>
        <v>2.3309999999999997E-2</v>
      </c>
      <c r="AP570" s="122">
        <f t="shared" si="1738"/>
        <v>2.3419999999999996E-2</v>
      </c>
      <c r="AQ570" s="122">
        <f t="shared" si="1738"/>
        <v>2.3529999999999995E-2</v>
      </c>
      <c r="AR570" s="122">
        <f t="shared" si="1738"/>
        <v>2.3639999999999994E-2</v>
      </c>
      <c r="AS570" s="122">
        <f t="shared" si="1738"/>
        <v>2.3749999999999993E-2</v>
      </c>
      <c r="AT570" s="122">
        <f t="shared" si="1738"/>
        <v>2.3859999999999992E-2</v>
      </c>
      <c r="AU570" s="122">
        <f t="shared" si="1738"/>
        <v>2.3969999999999991E-2</v>
      </c>
      <c r="AV570" s="122">
        <f t="shared" si="1738"/>
        <v>2.407999999999999E-2</v>
      </c>
      <c r="AW570" s="122">
        <f t="shared" si="1738"/>
        <v>2.4189999999999989E-2</v>
      </c>
      <c r="AX570" s="121">
        <f t="shared" si="1586"/>
        <v>2.4300000000000002E-2</v>
      </c>
    </row>
    <row r="571" spans="2:50" ht="15.75" customHeight="1" x14ac:dyDescent="0.2">
      <c r="B571" s="123">
        <v>44285</v>
      </c>
      <c r="C571" s="124">
        <v>0.01</v>
      </c>
      <c r="D571" s="124">
        <v>0.01</v>
      </c>
      <c r="E571" s="124">
        <v>0.02</v>
      </c>
      <c r="F571" s="124">
        <v>0.04</v>
      </c>
      <c r="G571" s="124">
        <v>0.06</v>
      </c>
      <c r="H571" s="124">
        <v>0.16</v>
      </c>
      <c r="I571" s="124">
        <v>0.33</v>
      </c>
      <c r="J571" s="124">
        <v>0.9</v>
      </c>
      <c r="K571" s="124">
        <v>1.39</v>
      </c>
      <c r="L571" s="124">
        <v>1.73</v>
      </c>
      <c r="M571" s="124">
        <v>2.29</v>
      </c>
      <c r="N571" s="125">
        <v>2.38</v>
      </c>
      <c r="O571" s="119"/>
      <c r="P571" s="120">
        <f t="shared" si="1576"/>
        <v>44285</v>
      </c>
      <c r="Q571" s="126">
        <f t="shared" ref="Q571:W571" si="1739">SUMIF($B$9:$N$9,Q$9,$B571:$N571)/100</f>
        <v>1E-4</v>
      </c>
      <c r="R571" s="126">
        <f t="shared" si="1739"/>
        <v>1E-4</v>
      </c>
      <c r="S571" s="126">
        <f t="shared" si="1739"/>
        <v>2.0000000000000001E-4</v>
      </c>
      <c r="T571" s="126">
        <f t="shared" si="1739"/>
        <v>4.0000000000000002E-4</v>
      </c>
      <c r="U571" s="126">
        <f t="shared" si="1739"/>
        <v>5.9999999999999995E-4</v>
      </c>
      <c r="V571" s="126">
        <f t="shared" si="1739"/>
        <v>1.6000000000000001E-3</v>
      </c>
      <c r="W571" s="126">
        <f t="shared" si="1739"/>
        <v>3.3E-3</v>
      </c>
      <c r="X571" s="127">
        <f t="shared" si="1578"/>
        <v>6.150000000000001E-3</v>
      </c>
      <c r="Y571" s="126">
        <f t="shared" si="1579"/>
        <v>9.0000000000000011E-3</v>
      </c>
      <c r="Z571" s="127">
        <f t="shared" si="1580"/>
        <v>1.145E-2</v>
      </c>
      <c r="AA571" s="126">
        <f t="shared" si="1581"/>
        <v>1.3899999999999999E-2</v>
      </c>
      <c r="AB571" s="127">
        <f t="shared" ref="AB571:AC590" si="1740">+($AD571-$AA571)/3+AA571</f>
        <v>1.5033333333333333E-2</v>
      </c>
      <c r="AC571" s="127">
        <f t="shared" si="1740"/>
        <v>1.6166666666666666E-2</v>
      </c>
      <c r="AD571" s="126">
        <f t="shared" si="1582"/>
        <v>1.7299999999999999E-2</v>
      </c>
      <c r="AE571" s="127">
        <f t="shared" ref="AE571:AM571" si="1741">+($AN571-$AD571)/10+AD571</f>
        <v>1.7860000000000001E-2</v>
      </c>
      <c r="AF571" s="127">
        <f t="shared" si="1741"/>
        <v>1.8420000000000002E-2</v>
      </c>
      <c r="AG571" s="127">
        <f t="shared" si="1741"/>
        <v>1.8980000000000004E-2</v>
      </c>
      <c r="AH571" s="127">
        <f t="shared" si="1741"/>
        <v>1.9540000000000005E-2</v>
      </c>
      <c r="AI571" s="127">
        <f t="shared" si="1741"/>
        <v>2.0100000000000007E-2</v>
      </c>
      <c r="AJ571" s="127">
        <f t="shared" si="1741"/>
        <v>2.0660000000000008E-2</v>
      </c>
      <c r="AK571" s="127">
        <f t="shared" si="1741"/>
        <v>2.122000000000001E-2</v>
      </c>
      <c r="AL571" s="127">
        <f t="shared" si="1741"/>
        <v>2.1780000000000011E-2</v>
      </c>
      <c r="AM571" s="127">
        <f t="shared" si="1741"/>
        <v>2.2340000000000013E-2</v>
      </c>
      <c r="AN571" s="126">
        <f t="shared" si="1584"/>
        <v>2.29E-2</v>
      </c>
      <c r="AO571" s="127">
        <f t="shared" ref="AO571:AW571" si="1742">+($AX571-$AN571)/10+AN571</f>
        <v>2.299E-2</v>
      </c>
      <c r="AP571" s="127">
        <f t="shared" si="1742"/>
        <v>2.308E-2</v>
      </c>
      <c r="AQ571" s="127">
        <f t="shared" si="1742"/>
        <v>2.317E-2</v>
      </c>
      <c r="AR571" s="127">
        <f t="shared" si="1742"/>
        <v>2.3259999999999999E-2</v>
      </c>
      <c r="AS571" s="127">
        <f t="shared" si="1742"/>
        <v>2.3349999999999999E-2</v>
      </c>
      <c r="AT571" s="127">
        <f t="shared" si="1742"/>
        <v>2.3439999999999999E-2</v>
      </c>
      <c r="AU571" s="127">
        <f t="shared" si="1742"/>
        <v>2.3529999999999999E-2</v>
      </c>
      <c r="AV571" s="127">
        <f t="shared" si="1742"/>
        <v>2.3619999999999999E-2</v>
      </c>
      <c r="AW571" s="127">
        <f t="shared" si="1742"/>
        <v>2.3709999999999998E-2</v>
      </c>
      <c r="AX571" s="126">
        <f t="shared" si="1586"/>
        <v>2.3799999999999998E-2</v>
      </c>
    </row>
    <row r="572" spans="2:50" ht="15.75" customHeight="1" x14ac:dyDescent="0.2">
      <c r="B572" s="123">
        <v>44286</v>
      </c>
      <c r="C572" s="128">
        <v>0.01</v>
      </c>
      <c r="D572" s="128">
        <v>0.01</v>
      </c>
      <c r="E572" s="128">
        <v>0.03</v>
      </c>
      <c r="F572" s="128">
        <v>0.05</v>
      </c>
      <c r="G572" s="128">
        <v>7.0000000000000007E-2</v>
      </c>
      <c r="H572" s="128">
        <v>0.16</v>
      </c>
      <c r="I572" s="128">
        <v>0.35</v>
      </c>
      <c r="J572" s="128">
        <v>0.92</v>
      </c>
      <c r="K572" s="128">
        <v>1.4</v>
      </c>
      <c r="L572" s="128">
        <v>1.74</v>
      </c>
      <c r="M572" s="128">
        <v>2.31</v>
      </c>
      <c r="N572" s="129">
        <v>2.41</v>
      </c>
      <c r="O572" s="119"/>
      <c r="P572" s="120">
        <f t="shared" si="1576"/>
        <v>44286</v>
      </c>
      <c r="Q572" s="121">
        <f t="shared" ref="Q572:W572" si="1743">SUMIF($B$9:$N$9,Q$9,$B572:$N572)/100</f>
        <v>1E-4</v>
      </c>
      <c r="R572" s="121">
        <f t="shared" si="1743"/>
        <v>1E-4</v>
      </c>
      <c r="S572" s="121">
        <f t="shared" si="1743"/>
        <v>2.9999999999999997E-4</v>
      </c>
      <c r="T572" s="121">
        <f t="shared" si="1743"/>
        <v>5.0000000000000001E-4</v>
      </c>
      <c r="U572" s="121">
        <f t="shared" si="1743"/>
        <v>7.000000000000001E-4</v>
      </c>
      <c r="V572" s="121">
        <f t="shared" si="1743"/>
        <v>1.6000000000000001E-3</v>
      </c>
      <c r="W572" s="121">
        <f t="shared" si="1743"/>
        <v>3.4999999999999996E-3</v>
      </c>
      <c r="X572" s="122">
        <f t="shared" si="1578"/>
        <v>6.3499999999999997E-3</v>
      </c>
      <c r="Y572" s="121">
        <f t="shared" si="1579"/>
        <v>9.1999999999999998E-3</v>
      </c>
      <c r="Z572" s="122">
        <f t="shared" si="1580"/>
        <v>1.1599999999999999E-2</v>
      </c>
      <c r="AA572" s="121">
        <f t="shared" si="1581"/>
        <v>1.3999999999999999E-2</v>
      </c>
      <c r="AB572" s="122">
        <f t="shared" si="1740"/>
        <v>1.5133333333333332E-2</v>
      </c>
      <c r="AC572" s="122">
        <f t="shared" si="1740"/>
        <v>1.6266666666666665E-2</v>
      </c>
      <c r="AD572" s="121">
        <f t="shared" si="1582"/>
        <v>1.7399999999999999E-2</v>
      </c>
      <c r="AE572" s="122">
        <f t="shared" ref="AE572:AM572" si="1744">+($AN572-$AD572)/10+AD572</f>
        <v>1.797E-2</v>
      </c>
      <c r="AF572" s="122">
        <f t="shared" si="1744"/>
        <v>1.8540000000000001E-2</v>
      </c>
      <c r="AG572" s="122">
        <f t="shared" si="1744"/>
        <v>1.9110000000000002E-2</v>
      </c>
      <c r="AH572" s="122">
        <f t="shared" si="1744"/>
        <v>1.9680000000000003E-2</v>
      </c>
      <c r="AI572" s="122">
        <f t="shared" si="1744"/>
        <v>2.0250000000000004E-2</v>
      </c>
      <c r="AJ572" s="122">
        <f t="shared" si="1744"/>
        <v>2.0820000000000005E-2</v>
      </c>
      <c r="AK572" s="122">
        <f t="shared" si="1744"/>
        <v>2.1390000000000006E-2</v>
      </c>
      <c r="AL572" s="122">
        <f t="shared" si="1744"/>
        <v>2.1960000000000007E-2</v>
      </c>
      <c r="AM572" s="122">
        <f t="shared" si="1744"/>
        <v>2.2530000000000008E-2</v>
      </c>
      <c r="AN572" s="121">
        <f t="shared" si="1584"/>
        <v>2.3099999999999999E-2</v>
      </c>
      <c r="AO572" s="122">
        <f t="shared" ref="AO572:AW572" si="1745">+($AX572-$AN572)/10+AN572</f>
        <v>2.3199999999999998E-2</v>
      </c>
      <c r="AP572" s="122">
        <f t="shared" si="1745"/>
        <v>2.3299999999999998E-2</v>
      </c>
      <c r="AQ572" s="122">
        <f t="shared" si="1745"/>
        <v>2.3399999999999997E-2</v>
      </c>
      <c r="AR572" s="122">
        <f t="shared" si="1745"/>
        <v>2.3499999999999997E-2</v>
      </c>
      <c r="AS572" s="122">
        <f t="shared" si="1745"/>
        <v>2.3599999999999996E-2</v>
      </c>
      <c r="AT572" s="122">
        <f t="shared" si="1745"/>
        <v>2.3699999999999995E-2</v>
      </c>
      <c r="AU572" s="122">
        <f t="shared" si="1745"/>
        <v>2.3799999999999995E-2</v>
      </c>
      <c r="AV572" s="122">
        <f t="shared" si="1745"/>
        <v>2.3899999999999994E-2</v>
      </c>
      <c r="AW572" s="122">
        <f t="shared" si="1745"/>
        <v>2.3999999999999994E-2</v>
      </c>
      <c r="AX572" s="121">
        <f t="shared" si="1586"/>
        <v>2.41E-2</v>
      </c>
    </row>
    <row r="573" spans="2:50" ht="15.75" customHeight="1" x14ac:dyDescent="0.2">
      <c r="B573" s="123">
        <v>44287</v>
      </c>
      <c r="C573" s="124">
        <v>0.02</v>
      </c>
      <c r="D573" s="124">
        <v>0.02</v>
      </c>
      <c r="E573" s="124">
        <v>0.02</v>
      </c>
      <c r="F573" s="124">
        <v>0.04</v>
      </c>
      <c r="G573" s="124">
        <v>0.06</v>
      </c>
      <c r="H573" s="124">
        <v>0.17</v>
      </c>
      <c r="I573" s="124">
        <v>0.35</v>
      </c>
      <c r="J573" s="124">
        <v>0.9</v>
      </c>
      <c r="K573" s="124">
        <v>1.37</v>
      </c>
      <c r="L573" s="124">
        <v>1.69</v>
      </c>
      <c r="M573" s="124">
        <v>2.2400000000000002</v>
      </c>
      <c r="N573" s="125">
        <v>2.34</v>
      </c>
      <c r="O573" s="119"/>
      <c r="P573" s="120">
        <f t="shared" si="1576"/>
        <v>44287</v>
      </c>
      <c r="Q573" s="126">
        <f t="shared" ref="Q573:W573" si="1746">SUMIF($B$9:$N$9,Q$9,$B573:$N573)/100</f>
        <v>2.0000000000000001E-4</v>
      </c>
      <c r="R573" s="126">
        <f t="shared" si="1746"/>
        <v>2.0000000000000001E-4</v>
      </c>
      <c r="S573" s="126">
        <f t="shared" si="1746"/>
        <v>2.0000000000000001E-4</v>
      </c>
      <c r="T573" s="126">
        <f t="shared" si="1746"/>
        <v>4.0000000000000002E-4</v>
      </c>
      <c r="U573" s="126">
        <f t="shared" si="1746"/>
        <v>5.9999999999999995E-4</v>
      </c>
      <c r="V573" s="126">
        <f t="shared" si="1746"/>
        <v>1.7000000000000001E-3</v>
      </c>
      <c r="W573" s="126">
        <f t="shared" si="1746"/>
        <v>3.4999999999999996E-3</v>
      </c>
      <c r="X573" s="127">
        <f t="shared" si="1578"/>
        <v>6.2500000000000003E-3</v>
      </c>
      <c r="Y573" s="126">
        <f t="shared" si="1579"/>
        <v>9.0000000000000011E-3</v>
      </c>
      <c r="Z573" s="127">
        <f t="shared" si="1580"/>
        <v>1.1350000000000001E-2</v>
      </c>
      <c r="AA573" s="126">
        <f t="shared" si="1581"/>
        <v>1.37E-2</v>
      </c>
      <c r="AB573" s="127">
        <f t="shared" si="1740"/>
        <v>1.4766666666666666E-2</v>
      </c>
      <c r="AC573" s="127">
        <f t="shared" si="1740"/>
        <v>1.5833333333333331E-2</v>
      </c>
      <c r="AD573" s="126">
        <f t="shared" si="1582"/>
        <v>1.6899999999999998E-2</v>
      </c>
      <c r="AE573" s="127">
        <f t="shared" ref="AE573:AM573" si="1747">+($AN573-$AD573)/10+AD573</f>
        <v>1.745E-2</v>
      </c>
      <c r="AF573" s="127">
        <f t="shared" si="1747"/>
        <v>1.8000000000000002E-2</v>
      </c>
      <c r="AG573" s="127">
        <f t="shared" si="1747"/>
        <v>1.8550000000000004E-2</v>
      </c>
      <c r="AH573" s="127">
        <f t="shared" si="1747"/>
        <v>1.9100000000000006E-2</v>
      </c>
      <c r="AI573" s="127">
        <f t="shared" si="1747"/>
        <v>1.9650000000000008E-2</v>
      </c>
      <c r="AJ573" s="127">
        <f t="shared" si="1747"/>
        <v>2.020000000000001E-2</v>
      </c>
      <c r="AK573" s="127">
        <f t="shared" si="1747"/>
        <v>2.0750000000000011E-2</v>
      </c>
      <c r="AL573" s="127">
        <f t="shared" si="1747"/>
        <v>2.1300000000000013E-2</v>
      </c>
      <c r="AM573" s="127">
        <f t="shared" si="1747"/>
        <v>2.1850000000000015E-2</v>
      </c>
      <c r="AN573" s="126">
        <f t="shared" si="1584"/>
        <v>2.2400000000000003E-2</v>
      </c>
      <c r="AO573" s="127">
        <f t="shared" ref="AO573:AW573" si="1748">+($AX573-$AN573)/10+AN573</f>
        <v>2.2500000000000003E-2</v>
      </c>
      <c r="AP573" s="127">
        <f t="shared" si="1748"/>
        <v>2.2600000000000002E-2</v>
      </c>
      <c r="AQ573" s="127">
        <f t="shared" si="1748"/>
        <v>2.2700000000000001E-2</v>
      </c>
      <c r="AR573" s="127">
        <f t="shared" si="1748"/>
        <v>2.2800000000000001E-2</v>
      </c>
      <c r="AS573" s="127">
        <f t="shared" si="1748"/>
        <v>2.29E-2</v>
      </c>
      <c r="AT573" s="127">
        <f t="shared" si="1748"/>
        <v>2.3E-2</v>
      </c>
      <c r="AU573" s="127">
        <f t="shared" si="1748"/>
        <v>2.3099999999999999E-2</v>
      </c>
      <c r="AV573" s="127">
        <f t="shared" si="1748"/>
        <v>2.3199999999999998E-2</v>
      </c>
      <c r="AW573" s="127">
        <f t="shared" si="1748"/>
        <v>2.3299999999999998E-2</v>
      </c>
      <c r="AX573" s="126">
        <f t="shared" si="1586"/>
        <v>2.3399999999999997E-2</v>
      </c>
    </row>
    <row r="574" spans="2:50" ht="15.75" customHeight="1" x14ac:dyDescent="0.2">
      <c r="B574" s="123">
        <v>44288</v>
      </c>
      <c r="C574" s="128">
        <v>0.02</v>
      </c>
      <c r="D574" s="128">
        <v>0.02</v>
      </c>
      <c r="E574" s="128">
        <v>0.02</v>
      </c>
      <c r="F574" s="128">
        <v>0.04</v>
      </c>
      <c r="G574" s="128">
        <v>7.0000000000000007E-2</v>
      </c>
      <c r="H574" s="128">
        <v>0.19</v>
      </c>
      <c r="I574" s="128">
        <v>0.39</v>
      </c>
      <c r="J574" s="128">
        <v>0.97</v>
      </c>
      <c r="K574" s="128">
        <v>1.42</v>
      </c>
      <c r="L574" s="128">
        <v>1.72</v>
      </c>
      <c r="M574" s="128">
        <v>2.27</v>
      </c>
      <c r="N574" s="129">
        <v>2.35</v>
      </c>
      <c r="O574" s="119"/>
      <c r="P574" s="120">
        <f t="shared" si="1576"/>
        <v>44288</v>
      </c>
      <c r="Q574" s="121">
        <f t="shared" ref="Q574:W574" si="1749">SUMIF($B$9:$N$9,Q$9,$B574:$N574)/100</f>
        <v>2.0000000000000001E-4</v>
      </c>
      <c r="R574" s="121">
        <f t="shared" si="1749"/>
        <v>2.0000000000000001E-4</v>
      </c>
      <c r="S574" s="121">
        <f t="shared" si="1749"/>
        <v>2.0000000000000001E-4</v>
      </c>
      <c r="T574" s="121">
        <f t="shared" si="1749"/>
        <v>4.0000000000000002E-4</v>
      </c>
      <c r="U574" s="121">
        <f t="shared" si="1749"/>
        <v>7.000000000000001E-4</v>
      </c>
      <c r="V574" s="121">
        <f t="shared" si="1749"/>
        <v>1.9E-3</v>
      </c>
      <c r="W574" s="121">
        <f t="shared" si="1749"/>
        <v>3.9000000000000003E-3</v>
      </c>
      <c r="X574" s="122">
        <f t="shared" si="1578"/>
        <v>6.8000000000000005E-3</v>
      </c>
      <c r="Y574" s="121">
        <f t="shared" si="1579"/>
        <v>9.7000000000000003E-3</v>
      </c>
      <c r="Z574" s="122">
        <f t="shared" si="1580"/>
        <v>1.1949999999999999E-2</v>
      </c>
      <c r="AA574" s="121">
        <f t="shared" si="1581"/>
        <v>1.4199999999999999E-2</v>
      </c>
      <c r="AB574" s="122">
        <f t="shared" si="1740"/>
        <v>1.52E-2</v>
      </c>
      <c r="AC574" s="122">
        <f t="shared" si="1740"/>
        <v>1.6199999999999999E-2</v>
      </c>
      <c r="AD574" s="121">
        <f t="shared" si="1582"/>
        <v>1.72E-2</v>
      </c>
      <c r="AE574" s="122">
        <f t="shared" ref="AE574:AM574" si="1750">+($AN574-$AD574)/10+AD574</f>
        <v>1.7750000000000002E-2</v>
      </c>
      <c r="AF574" s="122">
        <f t="shared" si="1750"/>
        <v>1.8300000000000004E-2</v>
      </c>
      <c r="AG574" s="122">
        <f t="shared" si="1750"/>
        <v>1.8850000000000006E-2</v>
      </c>
      <c r="AH574" s="122">
        <f t="shared" si="1750"/>
        <v>1.9400000000000008E-2</v>
      </c>
      <c r="AI574" s="122">
        <f t="shared" si="1750"/>
        <v>1.9950000000000009E-2</v>
      </c>
      <c r="AJ574" s="122">
        <f t="shared" si="1750"/>
        <v>2.0500000000000011E-2</v>
      </c>
      <c r="AK574" s="122">
        <f t="shared" si="1750"/>
        <v>2.1050000000000013E-2</v>
      </c>
      <c r="AL574" s="122">
        <f t="shared" si="1750"/>
        <v>2.1600000000000015E-2</v>
      </c>
      <c r="AM574" s="122">
        <f t="shared" si="1750"/>
        <v>2.2150000000000017E-2</v>
      </c>
      <c r="AN574" s="121">
        <f t="shared" si="1584"/>
        <v>2.2700000000000001E-2</v>
      </c>
      <c r="AO574" s="122">
        <f t="shared" ref="AO574:AW574" si="1751">+($AX574-$AN574)/10+AN574</f>
        <v>2.2780000000000002E-2</v>
      </c>
      <c r="AP574" s="122">
        <f t="shared" si="1751"/>
        <v>2.2860000000000002E-2</v>
      </c>
      <c r="AQ574" s="122">
        <f t="shared" si="1751"/>
        <v>2.2940000000000002E-2</v>
      </c>
      <c r="AR574" s="122">
        <f t="shared" si="1751"/>
        <v>2.3020000000000002E-2</v>
      </c>
      <c r="AS574" s="122">
        <f t="shared" si="1751"/>
        <v>2.3100000000000002E-2</v>
      </c>
      <c r="AT574" s="122">
        <f t="shared" si="1751"/>
        <v>2.3180000000000003E-2</v>
      </c>
      <c r="AU574" s="122">
        <f t="shared" si="1751"/>
        <v>2.3260000000000003E-2</v>
      </c>
      <c r="AV574" s="122">
        <f t="shared" si="1751"/>
        <v>2.3340000000000003E-2</v>
      </c>
      <c r="AW574" s="122">
        <f t="shared" si="1751"/>
        <v>2.3420000000000003E-2</v>
      </c>
      <c r="AX574" s="121">
        <f t="shared" si="1586"/>
        <v>2.35E-2</v>
      </c>
    </row>
    <row r="575" spans="2:50" ht="15.75" customHeight="1" x14ac:dyDescent="0.2">
      <c r="B575" s="123">
        <v>44291</v>
      </c>
      <c r="C575" s="124">
        <v>0.03</v>
      </c>
      <c r="D575" s="124">
        <v>0.02</v>
      </c>
      <c r="E575" s="124">
        <v>0.03</v>
      </c>
      <c r="F575" s="124">
        <v>0.04</v>
      </c>
      <c r="G575" s="124">
        <v>0.06</v>
      </c>
      <c r="H575" s="124">
        <v>0.17</v>
      </c>
      <c r="I575" s="124">
        <v>0.37</v>
      </c>
      <c r="J575" s="124">
        <v>0.94</v>
      </c>
      <c r="K575" s="124">
        <v>1.4</v>
      </c>
      <c r="L575" s="124">
        <v>1.73</v>
      </c>
      <c r="M575" s="124">
        <v>2.2799999999999998</v>
      </c>
      <c r="N575" s="125">
        <v>2.36</v>
      </c>
      <c r="O575" s="119"/>
      <c r="P575" s="120">
        <f t="shared" si="1576"/>
        <v>44291</v>
      </c>
      <c r="Q575" s="126">
        <f t="shared" ref="Q575:W575" si="1752">SUMIF($B$9:$N$9,Q$9,$B575:$N575)/100</f>
        <v>2.9999999999999997E-4</v>
      </c>
      <c r="R575" s="126">
        <f t="shared" si="1752"/>
        <v>2.0000000000000001E-4</v>
      </c>
      <c r="S575" s="126">
        <f t="shared" si="1752"/>
        <v>2.9999999999999997E-4</v>
      </c>
      <c r="T575" s="126">
        <f t="shared" si="1752"/>
        <v>4.0000000000000002E-4</v>
      </c>
      <c r="U575" s="126">
        <f t="shared" si="1752"/>
        <v>5.9999999999999995E-4</v>
      </c>
      <c r="V575" s="126">
        <f t="shared" si="1752"/>
        <v>1.7000000000000001E-3</v>
      </c>
      <c r="W575" s="126">
        <f t="shared" si="1752"/>
        <v>3.7000000000000002E-3</v>
      </c>
      <c r="X575" s="127">
        <f t="shared" si="1578"/>
        <v>6.5499999999999994E-3</v>
      </c>
      <c r="Y575" s="126">
        <f t="shared" si="1579"/>
        <v>9.3999999999999986E-3</v>
      </c>
      <c r="Z575" s="127">
        <f t="shared" si="1580"/>
        <v>1.1699999999999999E-2</v>
      </c>
      <c r="AA575" s="126">
        <f t="shared" si="1581"/>
        <v>1.3999999999999999E-2</v>
      </c>
      <c r="AB575" s="127">
        <f t="shared" si="1740"/>
        <v>1.5099999999999999E-2</v>
      </c>
      <c r="AC575" s="127">
        <f t="shared" si="1740"/>
        <v>1.6199999999999999E-2</v>
      </c>
      <c r="AD575" s="126">
        <f t="shared" si="1582"/>
        <v>1.7299999999999999E-2</v>
      </c>
      <c r="AE575" s="127">
        <f t="shared" ref="AE575:AM575" si="1753">+($AN575-$AD575)/10+AD575</f>
        <v>1.7849999999999998E-2</v>
      </c>
      <c r="AF575" s="127">
        <f t="shared" si="1753"/>
        <v>1.8399999999999996E-2</v>
      </c>
      <c r="AG575" s="127">
        <f t="shared" si="1753"/>
        <v>1.8949999999999995E-2</v>
      </c>
      <c r="AH575" s="127">
        <f t="shared" si="1753"/>
        <v>1.9499999999999993E-2</v>
      </c>
      <c r="AI575" s="127">
        <f t="shared" si="1753"/>
        <v>2.0049999999999991E-2</v>
      </c>
      <c r="AJ575" s="127">
        <f t="shared" si="1753"/>
        <v>2.059999999999999E-2</v>
      </c>
      <c r="AK575" s="127">
        <f t="shared" si="1753"/>
        <v>2.1149999999999988E-2</v>
      </c>
      <c r="AL575" s="127">
        <f t="shared" si="1753"/>
        <v>2.1699999999999987E-2</v>
      </c>
      <c r="AM575" s="127">
        <f t="shared" si="1753"/>
        <v>2.2249999999999985E-2</v>
      </c>
      <c r="AN575" s="126">
        <f t="shared" si="1584"/>
        <v>2.2799999999999997E-2</v>
      </c>
      <c r="AO575" s="127">
        <f t="shared" ref="AO575:AW575" si="1754">+($AX575-$AN575)/10+AN575</f>
        <v>2.2879999999999998E-2</v>
      </c>
      <c r="AP575" s="127">
        <f t="shared" si="1754"/>
        <v>2.2959999999999998E-2</v>
      </c>
      <c r="AQ575" s="127">
        <f t="shared" si="1754"/>
        <v>2.3039999999999998E-2</v>
      </c>
      <c r="AR575" s="127">
        <f t="shared" si="1754"/>
        <v>2.3119999999999998E-2</v>
      </c>
      <c r="AS575" s="127">
        <f t="shared" si="1754"/>
        <v>2.3199999999999998E-2</v>
      </c>
      <c r="AT575" s="127">
        <f t="shared" si="1754"/>
        <v>2.3279999999999999E-2</v>
      </c>
      <c r="AU575" s="127">
        <f t="shared" si="1754"/>
        <v>2.3359999999999999E-2</v>
      </c>
      <c r="AV575" s="127">
        <f t="shared" si="1754"/>
        <v>2.3439999999999999E-2</v>
      </c>
      <c r="AW575" s="127">
        <f t="shared" si="1754"/>
        <v>2.3519999999999999E-2</v>
      </c>
      <c r="AX575" s="126">
        <f t="shared" si="1586"/>
        <v>2.3599999999999999E-2</v>
      </c>
    </row>
    <row r="576" spans="2:50" ht="15.75" customHeight="1" x14ac:dyDescent="0.2">
      <c r="B576" s="123">
        <v>44292</v>
      </c>
      <c r="C576" s="128">
        <v>0.02</v>
      </c>
      <c r="D576" s="128">
        <v>0.02</v>
      </c>
      <c r="E576" s="128">
        <v>0.02</v>
      </c>
      <c r="F576" s="128">
        <v>0.04</v>
      </c>
      <c r="G576" s="128">
        <v>0.06</v>
      </c>
      <c r="H576" s="128">
        <v>0.16</v>
      </c>
      <c r="I576" s="128">
        <v>0.35</v>
      </c>
      <c r="J576" s="128">
        <v>0.88</v>
      </c>
      <c r="K576" s="128">
        <v>1.34</v>
      </c>
      <c r="L576" s="128">
        <v>1.67</v>
      </c>
      <c r="M576" s="128">
        <v>2.2400000000000002</v>
      </c>
      <c r="N576" s="129">
        <v>2.3199999999999998</v>
      </c>
      <c r="O576" s="119"/>
      <c r="P576" s="120">
        <f t="shared" si="1576"/>
        <v>44292</v>
      </c>
      <c r="Q576" s="121">
        <f t="shared" ref="Q576:W576" si="1755">SUMIF($B$9:$N$9,Q$9,$B576:$N576)/100</f>
        <v>2.0000000000000001E-4</v>
      </c>
      <c r="R576" s="121">
        <f t="shared" si="1755"/>
        <v>2.0000000000000001E-4</v>
      </c>
      <c r="S576" s="121">
        <f t="shared" si="1755"/>
        <v>2.0000000000000001E-4</v>
      </c>
      <c r="T576" s="121">
        <f t="shared" si="1755"/>
        <v>4.0000000000000002E-4</v>
      </c>
      <c r="U576" s="121">
        <f t="shared" si="1755"/>
        <v>5.9999999999999995E-4</v>
      </c>
      <c r="V576" s="121">
        <f t="shared" si="1755"/>
        <v>1.6000000000000001E-3</v>
      </c>
      <c r="W576" s="121">
        <f t="shared" si="1755"/>
        <v>3.4999999999999996E-3</v>
      </c>
      <c r="X576" s="122">
        <f t="shared" si="1578"/>
        <v>6.1500000000000001E-3</v>
      </c>
      <c r="Y576" s="121">
        <f t="shared" si="1579"/>
        <v>8.8000000000000005E-3</v>
      </c>
      <c r="Z576" s="122">
        <f t="shared" si="1580"/>
        <v>1.11E-2</v>
      </c>
      <c r="AA576" s="121">
        <f t="shared" si="1581"/>
        <v>1.34E-2</v>
      </c>
      <c r="AB576" s="122">
        <f t="shared" si="1740"/>
        <v>1.4500000000000001E-2</v>
      </c>
      <c r="AC576" s="122">
        <f t="shared" si="1740"/>
        <v>1.5600000000000001E-2</v>
      </c>
      <c r="AD576" s="121">
        <f t="shared" si="1582"/>
        <v>1.67E-2</v>
      </c>
      <c r="AE576" s="122">
        <f t="shared" ref="AE576:AM576" si="1756">+($AN576-$AD576)/10+AD576</f>
        <v>1.7270000000000001E-2</v>
      </c>
      <c r="AF576" s="122">
        <f t="shared" si="1756"/>
        <v>1.7840000000000002E-2</v>
      </c>
      <c r="AG576" s="122">
        <f t="shared" si="1756"/>
        <v>1.8410000000000003E-2</v>
      </c>
      <c r="AH576" s="122">
        <f t="shared" si="1756"/>
        <v>1.8980000000000004E-2</v>
      </c>
      <c r="AI576" s="122">
        <f t="shared" si="1756"/>
        <v>1.9550000000000005E-2</v>
      </c>
      <c r="AJ576" s="122">
        <f t="shared" si="1756"/>
        <v>2.0120000000000006E-2</v>
      </c>
      <c r="AK576" s="122">
        <f t="shared" si="1756"/>
        <v>2.0690000000000007E-2</v>
      </c>
      <c r="AL576" s="122">
        <f t="shared" si="1756"/>
        <v>2.1260000000000008E-2</v>
      </c>
      <c r="AM576" s="122">
        <f t="shared" si="1756"/>
        <v>2.1830000000000009E-2</v>
      </c>
      <c r="AN576" s="121">
        <f t="shared" si="1584"/>
        <v>2.2400000000000003E-2</v>
      </c>
      <c r="AO576" s="122">
        <f t="shared" ref="AO576:AW576" si="1757">+($AX576-$AN576)/10+AN576</f>
        <v>2.2480000000000003E-2</v>
      </c>
      <c r="AP576" s="122">
        <f t="shared" si="1757"/>
        <v>2.2560000000000004E-2</v>
      </c>
      <c r="AQ576" s="122">
        <f t="shared" si="1757"/>
        <v>2.2640000000000004E-2</v>
      </c>
      <c r="AR576" s="122">
        <f t="shared" si="1757"/>
        <v>2.2720000000000004E-2</v>
      </c>
      <c r="AS576" s="122">
        <f t="shared" si="1757"/>
        <v>2.2800000000000004E-2</v>
      </c>
      <c r="AT576" s="122">
        <f t="shared" si="1757"/>
        <v>2.2880000000000005E-2</v>
      </c>
      <c r="AU576" s="122">
        <f t="shared" si="1757"/>
        <v>2.2960000000000005E-2</v>
      </c>
      <c r="AV576" s="122">
        <f t="shared" si="1757"/>
        <v>2.3040000000000005E-2</v>
      </c>
      <c r="AW576" s="122">
        <f t="shared" si="1757"/>
        <v>2.3120000000000005E-2</v>
      </c>
      <c r="AX576" s="121">
        <f t="shared" si="1586"/>
        <v>2.3199999999999998E-2</v>
      </c>
    </row>
    <row r="577" spans="2:50" ht="15.75" customHeight="1" x14ac:dyDescent="0.2">
      <c r="B577" s="123">
        <v>44293</v>
      </c>
      <c r="C577" s="124">
        <v>0.01</v>
      </c>
      <c r="D577" s="124">
        <v>0.02</v>
      </c>
      <c r="E577" s="124">
        <v>0.02</v>
      </c>
      <c r="F577" s="124">
        <v>0.04</v>
      </c>
      <c r="G577" s="124">
        <v>0.06</v>
      </c>
      <c r="H577" s="124">
        <v>0.16</v>
      </c>
      <c r="I577" s="124">
        <v>0.34</v>
      </c>
      <c r="J577" s="124">
        <v>0.87</v>
      </c>
      <c r="K577" s="124">
        <v>1.34</v>
      </c>
      <c r="L577" s="124">
        <v>1.68</v>
      </c>
      <c r="M577" s="124">
        <v>2.2599999999999998</v>
      </c>
      <c r="N577" s="125">
        <v>2.35</v>
      </c>
      <c r="O577" s="119"/>
      <c r="P577" s="120">
        <f t="shared" si="1576"/>
        <v>44293</v>
      </c>
      <c r="Q577" s="126">
        <f t="shared" ref="Q577:W577" si="1758">SUMIF($B$9:$N$9,Q$9,$B577:$N577)/100</f>
        <v>1E-4</v>
      </c>
      <c r="R577" s="126">
        <f t="shared" si="1758"/>
        <v>2.0000000000000001E-4</v>
      </c>
      <c r="S577" s="126">
        <f t="shared" si="1758"/>
        <v>2.0000000000000001E-4</v>
      </c>
      <c r="T577" s="126">
        <f t="shared" si="1758"/>
        <v>4.0000000000000002E-4</v>
      </c>
      <c r="U577" s="126">
        <f t="shared" si="1758"/>
        <v>5.9999999999999995E-4</v>
      </c>
      <c r="V577" s="126">
        <f t="shared" si="1758"/>
        <v>1.6000000000000001E-3</v>
      </c>
      <c r="W577" s="126">
        <f t="shared" si="1758"/>
        <v>3.4000000000000002E-3</v>
      </c>
      <c r="X577" s="127">
        <f t="shared" si="1578"/>
        <v>6.0499999999999998E-3</v>
      </c>
      <c r="Y577" s="126">
        <f t="shared" si="1579"/>
        <v>8.6999999999999994E-3</v>
      </c>
      <c r="Z577" s="127">
        <f t="shared" si="1580"/>
        <v>1.1050000000000001E-2</v>
      </c>
      <c r="AA577" s="126">
        <f t="shared" si="1581"/>
        <v>1.34E-2</v>
      </c>
      <c r="AB577" s="127">
        <f t="shared" si="1740"/>
        <v>1.4533333333333334E-2</v>
      </c>
      <c r="AC577" s="127">
        <f t="shared" si="1740"/>
        <v>1.5666666666666666E-2</v>
      </c>
      <c r="AD577" s="126">
        <f t="shared" si="1582"/>
        <v>1.6799999999999999E-2</v>
      </c>
      <c r="AE577" s="127">
        <f t="shared" ref="AE577:AM577" si="1759">+($AN577-$AD577)/10+AD577</f>
        <v>1.738E-2</v>
      </c>
      <c r="AF577" s="127">
        <f t="shared" si="1759"/>
        <v>1.796E-2</v>
      </c>
      <c r="AG577" s="127">
        <f t="shared" si="1759"/>
        <v>1.8540000000000001E-2</v>
      </c>
      <c r="AH577" s="127">
        <f t="shared" si="1759"/>
        <v>1.9120000000000002E-2</v>
      </c>
      <c r="AI577" s="127">
        <f t="shared" si="1759"/>
        <v>1.9700000000000002E-2</v>
      </c>
      <c r="AJ577" s="127">
        <f t="shared" si="1759"/>
        <v>2.0280000000000003E-2</v>
      </c>
      <c r="AK577" s="127">
        <f t="shared" si="1759"/>
        <v>2.0860000000000004E-2</v>
      </c>
      <c r="AL577" s="127">
        <f t="shared" si="1759"/>
        <v>2.1440000000000004E-2</v>
      </c>
      <c r="AM577" s="127">
        <f t="shared" si="1759"/>
        <v>2.2020000000000005E-2</v>
      </c>
      <c r="AN577" s="126">
        <f t="shared" si="1584"/>
        <v>2.2599999999999999E-2</v>
      </c>
      <c r="AO577" s="127">
        <f t="shared" ref="AO577:AW577" si="1760">+($AX577-$AN577)/10+AN577</f>
        <v>2.2689999999999998E-2</v>
      </c>
      <c r="AP577" s="127">
        <f t="shared" si="1760"/>
        <v>2.2779999999999998E-2</v>
      </c>
      <c r="AQ577" s="127">
        <f t="shared" si="1760"/>
        <v>2.2869999999999998E-2</v>
      </c>
      <c r="AR577" s="127">
        <f t="shared" si="1760"/>
        <v>2.2959999999999998E-2</v>
      </c>
      <c r="AS577" s="127">
        <f t="shared" si="1760"/>
        <v>2.3049999999999998E-2</v>
      </c>
      <c r="AT577" s="127">
        <f t="shared" si="1760"/>
        <v>2.3139999999999997E-2</v>
      </c>
      <c r="AU577" s="127">
        <f t="shared" si="1760"/>
        <v>2.3229999999999997E-2</v>
      </c>
      <c r="AV577" s="127">
        <f t="shared" si="1760"/>
        <v>2.3319999999999997E-2</v>
      </c>
      <c r="AW577" s="127">
        <f t="shared" si="1760"/>
        <v>2.3409999999999997E-2</v>
      </c>
      <c r="AX577" s="126">
        <f t="shared" si="1586"/>
        <v>2.35E-2</v>
      </c>
    </row>
    <row r="578" spans="2:50" ht="15.75" customHeight="1" x14ac:dyDescent="0.2">
      <c r="B578" s="123">
        <v>44294</v>
      </c>
      <c r="C578" s="128">
        <v>0.02</v>
      </c>
      <c r="D578" s="128">
        <v>0.02</v>
      </c>
      <c r="E578" s="128">
        <v>0.01</v>
      </c>
      <c r="F578" s="128">
        <v>0.04</v>
      </c>
      <c r="G578" s="128">
        <v>0.05</v>
      </c>
      <c r="H578" s="128">
        <v>0.14000000000000001</v>
      </c>
      <c r="I578" s="128">
        <v>0.33</v>
      </c>
      <c r="J578" s="128">
        <v>0.85</v>
      </c>
      <c r="K578" s="128">
        <v>1.3</v>
      </c>
      <c r="L578" s="128">
        <v>1.64</v>
      </c>
      <c r="M578" s="128">
        <v>2.2200000000000002</v>
      </c>
      <c r="N578" s="129">
        <v>2.3199999999999998</v>
      </c>
      <c r="O578" s="119"/>
      <c r="P578" s="120">
        <f t="shared" si="1576"/>
        <v>44294</v>
      </c>
      <c r="Q578" s="121">
        <f t="shared" ref="Q578:W578" si="1761">SUMIF($B$9:$N$9,Q$9,$B578:$N578)/100</f>
        <v>2.0000000000000001E-4</v>
      </c>
      <c r="R578" s="121">
        <f t="shared" si="1761"/>
        <v>2.0000000000000001E-4</v>
      </c>
      <c r="S578" s="121">
        <f t="shared" si="1761"/>
        <v>1E-4</v>
      </c>
      <c r="T578" s="121">
        <f t="shared" si="1761"/>
        <v>4.0000000000000002E-4</v>
      </c>
      <c r="U578" s="121">
        <f t="shared" si="1761"/>
        <v>5.0000000000000001E-4</v>
      </c>
      <c r="V578" s="121">
        <f t="shared" si="1761"/>
        <v>1.4000000000000002E-3</v>
      </c>
      <c r="W578" s="121">
        <f t="shared" si="1761"/>
        <v>3.3E-3</v>
      </c>
      <c r="X578" s="122">
        <f t="shared" si="1578"/>
        <v>5.9000000000000007E-3</v>
      </c>
      <c r="Y578" s="121">
        <f t="shared" si="1579"/>
        <v>8.5000000000000006E-3</v>
      </c>
      <c r="Z578" s="122">
        <f t="shared" si="1580"/>
        <v>1.0750000000000001E-2</v>
      </c>
      <c r="AA578" s="121">
        <f t="shared" si="1581"/>
        <v>1.3000000000000001E-2</v>
      </c>
      <c r="AB578" s="122">
        <f t="shared" si="1740"/>
        <v>1.4133333333333333E-2</v>
      </c>
      <c r="AC578" s="122">
        <f t="shared" si="1740"/>
        <v>1.5266666666666664E-2</v>
      </c>
      <c r="AD578" s="121">
        <f t="shared" si="1582"/>
        <v>1.6399999999999998E-2</v>
      </c>
      <c r="AE578" s="122">
        <f t="shared" ref="AE578:AM578" si="1762">+($AN578-$AD578)/10+AD578</f>
        <v>1.6979999999999999E-2</v>
      </c>
      <c r="AF578" s="122">
        <f t="shared" si="1762"/>
        <v>1.7559999999999999E-2</v>
      </c>
      <c r="AG578" s="122">
        <f t="shared" si="1762"/>
        <v>1.814E-2</v>
      </c>
      <c r="AH578" s="122">
        <f t="shared" si="1762"/>
        <v>1.8720000000000001E-2</v>
      </c>
      <c r="AI578" s="122">
        <f t="shared" si="1762"/>
        <v>1.9300000000000001E-2</v>
      </c>
      <c r="AJ578" s="122">
        <f t="shared" si="1762"/>
        <v>1.9880000000000002E-2</v>
      </c>
      <c r="AK578" s="122">
        <f t="shared" si="1762"/>
        <v>2.0460000000000002E-2</v>
      </c>
      <c r="AL578" s="122">
        <f t="shared" si="1762"/>
        <v>2.1040000000000003E-2</v>
      </c>
      <c r="AM578" s="122">
        <f t="shared" si="1762"/>
        <v>2.1620000000000004E-2</v>
      </c>
      <c r="AN578" s="121">
        <f t="shared" si="1584"/>
        <v>2.2200000000000001E-2</v>
      </c>
      <c r="AO578" s="122">
        <f t="shared" ref="AO578:AW578" si="1763">+($AX578-$AN578)/10+AN578</f>
        <v>2.23E-2</v>
      </c>
      <c r="AP578" s="122">
        <f t="shared" si="1763"/>
        <v>2.24E-2</v>
      </c>
      <c r="AQ578" s="122">
        <f t="shared" si="1763"/>
        <v>2.2499999999999999E-2</v>
      </c>
      <c r="AR578" s="122">
        <f t="shared" si="1763"/>
        <v>2.2599999999999999E-2</v>
      </c>
      <c r="AS578" s="122">
        <f t="shared" si="1763"/>
        <v>2.2699999999999998E-2</v>
      </c>
      <c r="AT578" s="122">
        <f t="shared" si="1763"/>
        <v>2.2799999999999997E-2</v>
      </c>
      <c r="AU578" s="122">
        <f t="shared" si="1763"/>
        <v>2.2899999999999997E-2</v>
      </c>
      <c r="AV578" s="122">
        <f t="shared" si="1763"/>
        <v>2.2999999999999996E-2</v>
      </c>
      <c r="AW578" s="122">
        <f t="shared" si="1763"/>
        <v>2.3099999999999996E-2</v>
      </c>
      <c r="AX578" s="121">
        <f t="shared" si="1586"/>
        <v>2.3199999999999998E-2</v>
      </c>
    </row>
    <row r="579" spans="2:50" ht="15.75" customHeight="1" x14ac:dyDescent="0.2">
      <c r="B579" s="123">
        <v>44295</v>
      </c>
      <c r="C579" s="124">
        <v>0.02</v>
      </c>
      <c r="D579" s="124">
        <v>0.01</v>
      </c>
      <c r="E579" s="124">
        <v>0.02</v>
      </c>
      <c r="F579" s="124">
        <v>0.03</v>
      </c>
      <c r="G579" s="124">
        <v>0.06</v>
      </c>
      <c r="H579" s="124">
        <v>0.16</v>
      </c>
      <c r="I579" s="124">
        <v>0.35</v>
      </c>
      <c r="J579" s="124">
        <v>0.87</v>
      </c>
      <c r="K579" s="124">
        <v>1.33</v>
      </c>
      <c r="L579" s="124">
        <v>1.67</v>
      </c>
      <c r="M579" s="124">
        <v>2.23</v>
      </c>
      <c r="N579" s="125">
        <v>2.34</v>
      </c>
      <c r="O579" s="119"/>
      <c r="P579" s="120">
        <f t="shared" si="1576"/>
        <v>44295</v>
      </c>
      <c r="Q579" s="126">
        <f t="shared" ref="Q579:W579" si="1764">SUMIF($B$9:$N$9,Q$9,$B579:$N579)/100</f>
        <v>2.0000000000000001E-4</v>
      </c>
      <c r="R579" s="126">
        <f t="shared" si="1764"/>
        <v>1E-4</v>
      </c>
      <c r="S579" s="126">
        <f t="shared" si="1764"/>
        <v>2.0000000000000001E-4</v>
      </c>
      <c r="T579" s="126">
        <f t="shared" si="1764"/>
        <v>2.9999999999999997E-4</v>
      </c>
      <c r="U579" s="126">
        <f t="shared" si="1764"/>
        <v>5.9999999999999995E-4</v>
      </c>
      <c r="V579" s="126">
        <f t="shared" si="1764"/>
        <v>1.6000000000000001E-3</v>
      </c>
      <c r="W579" s="126">
        <f t="shared" si="1764"/>
        <v>3.4999999999999996E-3</v>
      </c>
      <c r="X579" s="127">
        <f t="shared" si="1578"/>
        <v>6.0999999999999995E-3</v>
      </c>
      <c r="Y579" s="126">
        <f t="shared" si="1579"/>
        <v>8.6999999999999994E-3</v>
      </c>
      <c r="Z579" s="127">
        <f t="shared" si="1580"/>
        <v>1.0999999999999999E-2</v>
      </c>
      <c r="AA579" s="126">
        <f t="shared" si="1581"/>
        <v>1.3300000000000001E-2</v>
      </c>
      <c r="AB579" s="127">
        <f t="shared" si="1740"/>
        <v>1.4433333333333334E-2</v>
      </c>
      <c r="AC579" s="127">
        <f t="shared" si="1740"/>
        <v>1.5566666666666668E-2</v>
      </c>
      <c r="AD579" s="126">
        <f t="shared" si="1582"/>
        <v>1.67E-2</v>
      </c>
      <c r="AE579" s="127">
        <f t="shared" ref="AE579:AM579" si="1765">+($AN579-$AD579)/10+AD579</f>
        <v>1.7260000000000001E-2</v>
      </c>
      <c r="AF579" s="127">
        <f t="shared" si="1765"/>
        <v>1.7820000000000003E-2</v>
      </c>
      <c r="AG579" s="127">
        <f t="shared" si="1765"/>
        <v>1.8380000000000004E-2</v>
      </c>
      <c r="AH579" s="127">
        <f t="shared" si="1765"/>
        <v>1.8940000000000005E-2</v>
      </c>
      <c r="AI579" s="127">
        <f t="shared" si="1765"/>
        <v>1.9500000000000007E-2</v>
      </c>
      <c r="AJ579" s="127">
        <f t="shared" si="1765"/>
        <v>2.0060000000000008E-2</v>
      </c>
      <c r="AK579" s="127">
        <f t="shared" si="1765"/>
        <v>2.062000000000001E-2</v>
      </c>
      <c r="AL579" s="127">
        <f t="shared" si="1765"/>
        <v>2.1180000000000011E-2</v>
      </c>
      <c r="AM579" s="127">
        <f t="shared" si="1765"/>
        <v>2.1740000000000013E-2</v>
      </c>
      <c r="AN579" s="126">
        <f t="shared" si="1584"/>
        <v>2.23E-2</v>
      </c>
      <c r="AO579" s="127">
        <f t="shared" ref="AO579:AW579" si="1766">+($AX579-$AN579)/10+AN579</f>
        <v>2.2409999999999999E-2</v>
      </c>
      <c r="AP579" s="127">
        <f t="shared" si="1766"/>
        <v>2.2519999999999998E-2</v>
      </c>
      <c r="AQ579" s="127">
        <f t="shared" si="1766"/>
        <v>2.2629999999999997E-2</v>
      </c>
      <c r="AR579" s="127">
        <f t="shared" si="1766"/>
        <v>2.2739999999999996E-2</v>
      </c>
      <c r="AS579" s="127">
        <f t="shared" si="1766"/>
        <v>2.2849999999999995E-2</v>
      </c>
      <c r="AT579" s="127">
        <f t="shared" si="1766"/>
        <v>2.2959999999999994E-2</v>
      </c>
      <c r="AU579" s="127">
        <f t="shared" si="1766"/>
        <v>2.3069999999999993E-2</v>
      </c>
      <c r="AV579" s="127">
        <f t="shared" si="1766"/>
        <v>2.3179999999999992E-2</v>
      </c>
      <c r="AW579" s="127">
        <f t="shared" si="1766"/>
        <v>2.3289999999999991E-2</v>
      </c>
      <c r="AX579" s="126">
        <f t="shared" si="1586"/>
        <v>2.3399999999999997E-2</v>
      </c>
    </row>
    <row r="580" spans="2:50" ht="15.75" customHeight="1" x14ac:dyDescent="0.2">
      <c r="B580" s="123">
        <v>44298</v>
      </c>
      <c r="C580" s="128">
        <v>0.02</v>
      </c>
      <c r="D580" s="128">
        <v>0.02</v>
      </c>
      <c r="E580" s="128">
        <v>0.02</v>
      </c>
      <c r="F580" s="128">
        <v>0.04</v>
      </c>
      <c r="G580" s="128">
        <v>0.06</v>
      </c>
      <c r="H580" s="128">
        <v>0.18</v>
      </c>
      <c r="I580" s="128">
        <v>0.38</v>
      </c>
      <c r="J580" s="128">
        <v>0.89</v>
      </c>
      <c r="K580" s="128">
        <v>1.35</v>
      </c>
      <c r="L580" s="128">
        <v>1.69</v>
      </c>
      <c r="M580" s="128">
        <v>2.2400000000000002</v>
      </c>
      <c r="N580" s="129">
        <v>2.34</v>
      </c>
      <c r="O580" s="119"/>
      <c r="P580" s="120">
        <f t="shared" si="1576"/>
        <v>44298</v>
      </c>
      <c r="Q580" s="121">
        <f t="shared" ref="Q580:W580" si="1767">SUMIF($B$9:$N$9,Q$9,$B580:$N580)/100</f>
        <v>2.0000000000000001E-4</v>
      </c>
      <c r="R580" s="121">
        <f t="shared" si="1767"/>
        <v>2.0000000000000001E-4</v>
      </c>
      <c r="S580" s="121">
        <f t="shared" si="1767"/>
        <v>2.0000000000000001E-4</v>
      </c>
      <c r="T580" s="121">
        <f t="shared" si="1767"/>
        <v>4.0000000000000002E-4</v>
      </c>
      <c r="U580" s="121">
        <f t="shared" si="1767"/>
        <v>5.9999999999999995E-4</v>
      </c>
      <c r="V580" s="121">
        <f t="shared" si="1767"/>
        <v>1.8E-3</v>
      </c>
      <c r="W580" s="121">
        <f t="shared" si="1767"/>
        <v>3.8E-3</v>
      </c>
      <c r="X580" s="122">
        <f t="shared" si="1578"/>
        <v>6.3499999999999997E-3</v>
      </c>
      <c r="Y580" s="121">
        <f t="shared" si="1579"/>
        <v>8.8999999999999999E-3</v>
      </c>
      <c r="Z580" s="122">
        <f t="shared" si="1580"/>
        <v>1.1200000000000002E-2</v>
      </c>
      <c r="AA580" s="121">
        <f t="shared" si="1581"/>
        <v>1.3500000000000002E-2</v>
      </c>
      <c r="AB580" s="122">
        <f t="shared" si="1740"/>
        <v>1.4633333333333333E-2</v>
      </c>
      <c r="AC580" s="122">
        <f t="shared" si="1740"/>
        <v>1.5766666666666665E-2</v>
      </c>
      <c r="AD580" s="121">
        <f t="shared" si="1582"/>
        <v>1.6899999999999998E-2</v>
      </c>
      <c r="AE580" s="122">
        <f t="shared" ref="AE580:AM580" si="1768">+($AN580-$AD580)/10+AD580</f>
        <v>1.745E-2</v>
      </c>
      <c r="AF580" s="122">
        <f t="shared" si="1768"/>
        <v>1.8000000000000002E-2</v>
      </c>
      <c r="AG580" s="122">
        <f t="shared" si="1768"/>
        <v>1.8550000000000004E-2</v>
      </c>
      <c r="AH580" s="122">
        <f t="shared" si="1768"/>
        <v>1.9100000000000006E-2</v>
      </c>
      <c r="AI580" s="122">
        <f t="shared" si="1768"/>
        <v>1.9650000000000008E-2</v>
      </c>
      <c r="AJ580" s="122">
        <f t="shared" si="1768"/>
        <v>2.020000000000001E-2</v>
      </c>
      <c r="AK580" s="122">
        <f t="shared" si="1768"/>
        <v>2.0750000000000011E-2</v>
      </c>
      <c r="AL580" s="122">
        <f t="shared" si="1768"/>
        <v>2.1300000000000013E-2</v>
      </c>
      <c r="AM580" s="122">
        <f t="shared" si="1768"/>
        <v>2.1850000000000015E-2</v>
      </c>
      <c r="AN580" s="121">
        <f t="shared" si="1584"/>
        <v>2.2400000000000003E-2</v>
      </c>
      <c r="AO580" s="122">
        <f t="shared" ref="AO580:AW580" si="1769">+($AX580-$AN580)/10+AN580</f>
        <v>2.2500000000000003E-2</v>
      </c>
      <c r="AP580" s="122">
        <f t="shared" si="1769"/>
        <v>2.2600000000000002E-2</v>
      </c>
      <c r="AQ580" s="122">
        <f t="shared" si="1769"/>
        <v>2.2700000000000001E-2</v>
      </c>
      <c r="AR580" s="122">
        <f t="shared" si="1769"/>
        <v>2.2800000000000001E-2</v>
      </c>
      <c r="AS580" s="122">
        <f t="shared" si="1769"/>
        <v>2.29E-2</v>
      </c>
      <c r="AT580" s="122">
        <f t="shared" si="1769"/>
        <v>2.3E-2</v>
      </c>
      <c r="AU580" s="122">
        <f t="shared" si="1769"/>
        <v>2.3099999999999999E-2</v>
      </c>
      <c r="AV580" s="122">
        <f t="shared" si="1769"/>
        <v>2.3199999999999998E-2</v>
      </c>
      <c r="AW580" s="122">
        <f t="shared" si="1769"/>
        <v>2.3299999999999998E-2</v>
      </c>
      <c r="AX580" s="121">
        <f t="shared" si="1586"/>
        <v>2.3399999999999997E-2</v>
      </c>
    </row>
    <row r="581" spans="2:50" ht="15.75" customHeight="1" x14ac:dyDescent="0.2">
      <c r="B581" s="123">
        <v>44299</v>
      </c>
      <c r="C581" s="124">
        <v>0.03</v>
      </c>
      <c r="D581" s="124">
        <v>0.02</v>
      </c>
      <c r="E581" s="124">
        <v>0.03</v>
      </c>
      <c r="F581" s="124">
        <v>0.05</v>
      </c>
      <c r="G581" s="124">
        <v>0.06</v>
      </c>
      <c r="H581" s="124">
        <v>0.16</v>
      </c>
      <c r="I581" s="124">
        <v>0.35</v>
      </c>
      <c r="J581" s="124">
        <v>0.85</v>
      </c>
      <c r="K581" s="124">
        <v>1.29</v>
      </c>
      <c r="L581" s="124">
        <v>1.64</v>
      </c>
      <c r="M581" s="124">
        <v>2.21</v>
      </c>
      <c r="N581" s="125">
        <v>2.3199999999999998</v>
      </c>
      <c r="O581" s="119"/>
      <c r="P581" s="120">
        <f t="shared" si="1576"/>
        <v>44299</v>
      </c>
      <c r="Q581" s="126">
        <f t="shared" ref="Q581:W581" si="1770">SUMIF($B$9:$N$9,Q$9,$B581:$N581)/100</f>
        <v>2.9999999999999997E-4</v>
      </c>
      <c r="R581" s="126">
        <f t="shared" si="1770"/>
        <v>2.0000000000000001E-4</v>
      </c>
      <c r="S581" s="126">
        <f t="shared" si="1770"/>
        <v>2.9999999999999997E-4</v>
      </c>
      <c r="T581" s="126">
        <f t="shared" si="1770"/>
        <v>5.0000000000000001E-4</v>
      </c>
      <c r="U581" s="126">
        <f t="shared" si="1770"/>
        <v>5.9999999999999995E-4</v>
      </c>
      <c r="V581" s="126">
        <f t="shared" si="1770"/>
        <v>1.6000000000000001E-3</v>
      </c>
      <c r="W581" s="126">
        <f t="shared" si="1770"/>
        <v>3.4999999999999996E-3</v>
      </c>
      <c r="X581" s="127">
        <f t="shared" si="1578"/>
        <v>6.0000000000000001E-3</v>
      </c>
      <c r="Y581" s="126">
        <f t="shared" si="1579"/>
        <v>8.5000000000000006E-3</v>
      </c>
      <c r="Z581" s="127">
        <f t="shared" si="1580"/>
        <v>1.0700000000000001E-2</v>
      </c>
      <c r="AA581" s="126">
        <f t="shared" si="1581"/>
        <v>1.29E-2</v>
      </c>
      <c r="AB581" s="127">
        <f t="shared" si="1740"/>
        <v>1.4066666666666667E-2</v>
      </c>
      <c r="AC581" s="127">
        <f t="shared" si="1740"/>
        <v>1.5233333333333333E-2</v>
      </c>
      <c r="AD581" s="126">
        <f t="shared" si="1582"/>
        <v>1.6399999999999998E-2</v>
      </c>
      <c r="AE581" s="127">
        <f t="shared" ref="AE581:AM581" si="1771">+($AN581-$AD581)/10+AD581</f>
        <v>1.6969999999999999E-2</v>
      </c>
      <c r="AF581" s="127">
        <f t="shared" si="1771"/>
        <v>1.754E-2</v>
      </c>
      <c r="AG581" s="127">
        <f t="shared" si="1771"/>
        <v>1.8110000000000001E-2</v>
      </c>
      <c r="AH581" s="127">
        <f t="shared" si="1771"/>
        <v>1.8680000000000002E-2</v>
      </c>
      <c r="AI581" s="127">
        <f t="shared" si="1771"/>
        <v>1.9250000000000003E-2</v>
      </c>
      <c r="AJ581" s="127">
        <f t="shared" si="1771"/>
        <v>1.9820000000000004E-2</v>
      </c>
      <c r="AK581" s="127">
        <f t="shared" si="1771"/>
        <v>2.0390000000000005E-2</v>
      </c>
      <c r="AL581" s="127">
        <f t="shared" si="1771"/>
        <v>2.0960000000000006E-2</v>
      </c>
      <c r="AM581" s="127">
        <f t="shared" si="1771"/>
        <v>2.1530000000000007E-2</v>
      </c>
      <c r="AN581" s="126">
        <f t="shared" si="1584"/>
        <v>2.2099999999999998E-2</v>
      </c>
      <c r="AO581" s="127">
        <f t="shared" ref="AO581:AW581" si="1772">+($AX581-$AN581)/10+AN581</f>
        <v>2.2209999999999997E-2</v>
      </c>
      <c r="AP581" s="127">
        <f t="shared" si="1772"/>
        <v>2.2319999999999996E-2</v>
      </c>
      <c r="AQ581" s="127">
        <f t="shared" si="1772"/>
        <v>2.2429999999999995E-2</v>
      </c>
      <c r="AR581" s="127">
        <f t="shared" si="1772"/>
        <v>2.2539999999999994E-2</v>
      </c>
      <c r="AS581" s="127">
        <f t="shared" si="1772"/>
        <v>2.2649999999999993E-2</v>
      </c>
      <c r="AT581" s="127">
        <f t="shared" si="1772"/>
        <v>2.2759999999999992E-2</v>
      </c>
      <c r="AU581" s="127">
        <f t="shared" si="1772"/>
        <v>2.2869999999999991E-2</v>
      </c>
      <c r="AV581" s="127">
        <f t="shared" si="1772"/>
        <v>2.297999999999999E-2</v>
      </c>
      <c r="AW581" s="127">
        <f t="shared" si="1772"/>
        <v>2.3089999999999989E-2</v>
      </c>
      <c r="AX581" s="126">
        <f t="shared" si="1586"/>
        <v>2.3199999999999998E-2</v>
      </c>
    </row>
    <row r="582" spans="2:50" ht="15.75" customHeight="1" x14ac:dyDescent="0.2">
      <c r="B582" s="123">
        <v>44300</v>
      </c>
      <c r="C582" s="128">
        <v>0.02</v>
      </c>
      <c r="D582" s="128">
        <v>0.02</v>
      </c>
      <c r="E582" s="128">
        <v>0.02</v>
      </c>
      <c r="F582" s="128">
        <v>0.04</v>
      </c>
      <c r="G582" s="128">
        <v>0.06</v>
      </c>
      <c r="H582" s="128">
        <v>0.16</v>
      </c>
      <c r="I582" s="128">
        <v>0.35</v>
      </c>
      <c r="J582" s="128">
        <v>0.87</v>
      </c>
      <c r="K582" s="128">
        <v>1.31</v>
      </c>
      <c r="L582" s="128">
        <v>1.64</v>
      </c>
      <c r="M582" s="128">
        <v>2.2200000000000002</v>
      </c>
      <c r="N582" s="129">
        <v>2.3199999999999998</v>
      </c>
      <c r="O582" s="119"/>
      <c r="P582" s="120">
        <f t="shared" si="1576"/>
        <v>44300</v>
      </c>
      <c r="Q582" s="121">
        <f t="shared" ref="Q582:W582" si="1773">SUMIF($B$9:$N$9,Q$9,$B582:$N582)/100</f>
        <v>2.0000000000000001E-4</v>
      </c>
      <c r="R582" s="121">
        <f t="shared" si="1773"/>
        <v>2.0000000000000001E-4</v>
      </c>
      <c r="S582" s="121">
        <f t="shared" si="1773"/>
        <v>2.0000000000000001E-4</v>
      </c>
      <c r="T582" s="121">
        <f t="shared" si="1773"/>
        <v>4.0000000000000002E-4</v>
      </c>
      <c r="U582" s="121">
        <f t="shared" si="1773"/>
        <v>5.9999999999999995E-4</v>
      </c>
      <c r="V582" s="121">
        <f t="shared" si="1773"/>
        <v>1.6000000000000001E-3</v>
      </c>
      <c r="W582" s="121">
        <f t="shared" si="1773"/>
        <v>3.4999999999999996E-3</v>
      </c>
      <c r="X582" s="122">
        <f t="shared" si="1578"/>
        <v>6.0999999999999995E-3</v>
      </c>
      <c r="Y582" s="121">
        <f t="shared" si="1579"/>
        <v>8.6999999999999994E-3</v>
      </c>
      <c r="Z582" s="122">
        <f t="shared" si="1580"/>
        <v>1.09E-2</v>
      </c>
      <c r="AA582" s="121">
        <f t="shared" si="1581"/>
        <v>1.3100000000000001E-2</v>
      </c>
      <c r="AB582" s="122">
        <f t="shared" si="1740"/>
        <v>1.4199999999999999E-2</v>
      </c>
      <c r="AC582" s="122">
        <f t="shared" si="1740"/>
        <v>1.5299999999999998E-2</v>
      </c>
      <c r="AD582" s="121">
        <f t="shared" si="1582"/>
        <v>1.6399999999999998E-2</v>
      </c>
      <c r="AE582" s="122">
        <f t="shared" ref="AE582:AM582" si="1774">+($AN582-$AD582)/10+AD582</f>
        <v>1.6979999999999999E-2</v>
      </c>
      <c r="AF582" s="122">
        <f t="shared" si="1774"/>
        <v>1.7559999999999999E-2</v>
      </c>
      <c r="AG582" s="122">
        <f t="shared" si="1774"/>
        <v>1.814E-2</v>
      </c>
      <c r="AH582" s="122">
        <f t="shared" si="1774"/>
        <v>1.8720000000000001E-2</v>
      </c>
      <c r="AI582" s="122">
        <f t="shared" si="1774"/>
        <v>1.9300000000000001E-2</v>
      </c>
      <c r="AJ582" s="122">
        <f t="shared" si="1774"/>
        <v>1.9880000000000002E-2</v>
      </c>
      <c r="AK582" s="122">
        <f t="shared" si="1774"/>
        <v>2.0460000000000002E-2</v>
      </c>
      <c r="AL582" s="122">
        <f t="shared" si="1774"/>
        <v>2.1040000000000003E-2</v>
      </c>
      <c r="AM582" s="122">
        <f t="shared" si="1774"/>
        <v>2.1620000000000004E-2</v>
      </c>
      <c r="AN582" s="121">
        <f t="shared" si="1584"/>
        <v>2.2200000000000001E-2</v>
      </c>
      <c r="AO582" s="122">
        <f t="shared" ref="AO582:AW582" si="1775">+($AX582-$AN582)/10+AN582</f>
        <v>2.23E-2</v>
      </c>
      <c r="AP582" s="122">
        <f t="shared" si="1775"/>
        <v>2.24E-2</v>
      </c>
      <c r="AQ582" s="122">
        <f t="shared" si="1775"/>
        <v>2.2499999999999999E-2</v>
      </c>
      <c r="AR582" s="122">
        <f t="shared" si="1775"/>
        <v>2.2599999999999999E-2</v>
      </c>
      <c r="AS582" s="122">
        <f t="shared" si="1775"/>
        <v>2.2699999999999998E-2</v>
      </c>
      <c r="AT582" s="122">
        <f t="shared" si="1775"/>
        <v>2.2799999999999997E-2</v>
      </c>
      <c r="AU582" s="122">
        <f t="shared" si="1775"/>
        <v>2.2899999999999997E-2</v>
      </c>
      <c r="AV582" s="122">
        <f t="shared" si="1775"/>
        <v>2.2999999999999996E-2</v>
      </c>
      <c r="AW582" s="122">
        <f t="shared" si="1775"/>
        <v>2.3099999999999996E-2</v>
      </c>
      <c r="AX582" s="121">
        <f t="shared" si="1586"/>
        <v>2.3199999999999998E-2</v>
      </c>
    </row>
    <row r="583" spans="2:50" ht="15.75" customHeight="1" x14ac:dyDescent="0.2">
      <c r="B583" s="123">
        <v>44301</v>
      </c>
      <c r="C583" s="124">
        <v>0.02</v>
      </c>
      <c r="D583" s="124">
        <v>0.01</v>
      </c>
      <c r="E583" s="124">
        <v>0.02</v>
      </c>
      <c r="F583" s="124">
        <v>0.04</v>
      </c>
      <c r="G583" s="124">
        <v>0.06</v>
      </c>
      <c r="H583" s="124">
        <v>0.16</v>
      </c>
      <c r="I583" s="124">
        <v>0.32</v>
      </c>
      <c r="J583" s="124">
        <v>0.81</v>
      </c>
      <c r="K583" s="124">
        <v>1.24</v>
      </c>
      <c r="L583" s="124">
        <v>1.56</v>
      </c>
      <c r="M583" s="124">
        <v>2.13</v>
      </c>
      <c r="N583" s="125">
        <v>2.23</v>
      </c>
      <c r="O583" s="119"/>
      <c r="P583" s="120">
        <f t="shared" si="1576"/>
        <v>44301</v>
      </c>
      <c r="Q583" s="126">
        <f t="shared" ref="Q583:W583" si="1776">SUMIF($B$9:$N$9,Q$9,$B583:$N583)/100</f>
        <v>2.0000000000000001E-4</v>
      </c>
      <c r="R583" s="126">
        <f t="shared" si="1776"/>
        <v>1E-4</v>
      </c>
      <c r="S583" s="126">
        <f t="shared" si="1776"/>
        <v>2.0000000000000001E-4</v>
      </c>
      <c r="T583" s="126">
        <f t="shared" si="1776"/>
        <v>4.0000000000000002E-4</v>
      </c>
      <c r="U583" s="126">
        <f t="shared" si="1776"/>
        <v>5.9999999999999995E-4</v>
      </c>
      <c r="V583" s="126">
        <f t="shared" si="1776"/>
        <v>1.6000000000000001E-3</v>
      </c>
      <c r="W583" s="126">
        <f t="shared" si="1776"/>
        <v>3.2000000000000002E-3</v>
      </c>
      <c r="X583" s="127">
        <f t="shared" si="1578"/>
        <v>5.6500000000000005E-3</v>
      </c>
      <c r="Y583" s="126">
        <f t="shared" si="1579"/>
        <v>8.1000000000000013E-3</v>
      </c>
      <c r="Z583" s="127">
        <f t="shared" si="1580"/>
        <v>1.025E-2</v>
      </c>
      <c r="AA583" s="126">
        <f t="shared" si="1581"/>
        <v>1.24E-2</v>
      </c>
      <c r="AB583" s="127">
        <f t="shared" si="1740"/>
        <v>1.3466666666666667E-2</v>
      </c>
      <c r="AC583" s="127">
        <f t="shared" si="1740"/>
        <v>1.4533333333333334E-2</v>
      </c>
      <c r="AD583" s="126">
        <f t="shared" si="1582"/>
        <v>1.5600000000000001E-2</v>
      </c>
      <c r="AE583" s="127">
        <f t="shared" ref="AE583:AM583" si="1777">+($AN583-$AD583)/10+AD583</f>
        <v>1.617E-2</v>
      </c>
      <c r="AF583" s="127">
        <f t="shared" si="1777"/>
        <v>1.6740000000000001E-2</v>
      </c>
      <c r="AG583" s="127">
        <f t="shared" si="1777"/>
        <v>1.7310000000000002E-2</v>
      </c>
      <c r="AH583" s="127">
        <f t="shared" si="1777"/>
        <v>1.7880000000000004E-2</v>
      </c>
      <c r="AI583" s="127">
        <f t="shared" si="1777"/>
        <v>1.8450000000000005E-2</v>
      </c>
      <c r="AJ583" s="127">
        <f t="shared" si="1777"/>
        <v>1.9020000000000006E-2</v>
      </c>
      <c r="AK583" s="127">
        <f t="shared" si="1777"/>
        <v>1.9590000000000007E-2</v>
      </c>
      <c r="AL583" s="127">
        <f t="shared" si="1777"/>
        <v>2.0160000000000008E-2</v>
      </c>
      <c r="AM583" s="127">
        <f t="shared" si="1777"/>
        <v>2.0730000000000009E-2</v>
      </c>
      <c r="AN583" s="126">
        <f t="shared" si="1584"/>
        <v>2.1299999999999999E-2</v>
      </c>
      <c r="AO583" s="127">
        <f t="shared" ref="AO583:AW583" si="1778">+($AX583-$AN583)/10+AN583</f>
        <v>2.1399999999999999E-2</v>
      </c>
      <c r="AP583" s="127">
        <f t="shared" si="1778"/>
        <v>2.1499999999999998E-2</v>
      </c>
      <c r="AQ583" s="127">
        <f t="shared" si="1778"/>
        <v>2.1599999999999998E-2</v>
      </c>
      <c r="AR583" s="127">
        <f t="shared" si="1778"/>
        <v>2.1699999999999997E-2</v>
      </c>
      <c r="AS583" s="127">
        <f t="shared" si="1778"/>
        <v>2.1799999999999996E-2</v>
      </c>
      <c r="AT583" s="127">
        <f t="shared" si="1778"/>
        <v>2.1899999999999996E-2</v>
      </c>
      <c r="AU583" s="127">
        <f t="shared" si="1778"/>
        <v>2.1999999999999995E-2</v>
      </c>
      <c r="AV583" s="127">
        <f t="shared" si="1778"/>
        <v>2.2099999999999995E-2</v>
      </c>
      <c r="AW583" s="127">
        <f t="shared" si="1778"/>
        <v>2.2199999999999994E-2</v>
      </c>
      <c r="AX583" s="126">
        <f t="shared" si="1586"/>
        <v>2.23E-2</v>
      </c>
    </row>
    <row r="584" spans="2:50" ht="15.75" customHeight="1" x14ac:dyDescent="0.2">
      <c r="B584" s="123">
        <v>44302</v>
      </c>
      <c r="C584" s="128">
        <v>0.02</v>
      </c>
      <c r="D584" s="128">
        <v>0.02</v>
      </c>
      <c r="E584" s="128">
        <v>0.02</v>
      </c>
      <c r="F584" s="128">
        <v>0.04</v>
      </c>
      <c r="G584" s="128">
        <v>0.06</v>
      </c>
      <c r="H584" s="128">
        <v>0.16</v>
      </c>
      <c r="I584" s="128">
        <v>0.34</v>
      </c>
      <c r="J584" s="128">
        <v>0.84</v>
      </c>
      <c r="K584" s="128">
        <v>1.26</v>
      </c>
      <c r="L584" s="128">
        <v>1.59</v>
      </c>
      <c r="M584" s="128">
        <v>2.15</v>
      </c>
      <c r="N584" s="129">
        <v>2.2599999999999998</v>
      </c>
      <c r="O584" s="119"/>
      <c r="P584" s="120">
        <f t="shared" si="1576"/>
        <v>44302</v>
      </c>
      <c r="Q584" s="121">
        <f t="shared" ref="Q584:W584" si="1779">SUMIF($B$9:$N$9,Q$9,$B584:$N584)/100</f>
        <v>2.0000000000000001E-4</v>
      </c>
      <c r="R584" s="121">
        <f t="shared" si="1779"/>
        <v>2.0000000000000001E-4</v>
      </c>
      <c r="S584" s="121">
        <f t="shared" si="1779"/>
        <v>2.0000000000000001E-4</v>
      </c>
      <c r="T584" s="121">
        <f t="shared" si="1779"/>
        <v>4.0000000000000002E-4</v>
      </c>
      <c r="U584" s="121">
        <f t="shared" si="1779"/>
        <v>5.9999999999999995E-4</v>
      </c>
      <c r="V584" s="121">
        <f t="shared" si="1779"/>
        <v>1.6000000000000001E-3</v>
      </c>
      <c r="W584" s="121">
        <f t="shared" si="1779"/>
        <v>3.4000000000000002E-3</v>
      </c>
      <c r="X584" s="122">
        <f t="shared" si="1578"/>
        <v>5.8999999999999999E-3</v>
      </c>
      <c r="Y584" s="121">
        <f t="shared" si="1579"/>
        <v>8.3999999999999995E-3</v>
      </c>
      <c r="Z584" s="122">
        <f t="shared" si="1580"/>
        <v>1.0499999999999999E-2</v>
      </c>
      <c r="AA584" s="121">
        <f t="shared" si="1581"/>
        <v>1.26E-2</v>
      </c>
      <c r="AB584" s="122">
        <f t="shared" si="1740"/>
        <v>1.37E-2</v>
      </c>
      <c r="AC584" s="122">
        <f t="shared" si="1740"/>
        <v>1.4800000000000001E-2</v>
      </c>
      <c r="AD584" s="121">
        <f t="shared" si="1582"/>
        <v>1.5900000000000001E-2</v>
      </c>
      <c r="AE584" s="122">
        <f t="shared" ref="AE584:AM584" si="1780">+($AN584-$AD584)/10+AD584</f>
        <v>1.6460000000000002E-2</v>
      </c>
      <c r="AF584" s="122">
        <f t="shared" si="1780"/>
        <v>1.702E-2</v>
      </c>
      <c r="AG584" s="122">
        <f t="shared" si="1780"/>
        <v>1.7579999999999998E-2</v>
      </c>
      <c r="AH584" s="122">
        <f t="shared" si="1780"/>
        <v>1.8139999999999996E-2</v>
      </c>
      <c r="AI584" s="122">
        <f t="shared" si="1780"/>
        <v>1.8699999999999994E-2</v>
      </c>
      <c r="AJ584" s="122">
        <f t="shared" si="1780"/>
        <v>1.9259999999999992E-2</v>
      </c>
      <c r="AK584" s="122">
        <f t="shared" si="1780"/>
        <v>1.981999999999999E-2</v>
      </c>
      <c r="AL584" s="122">
        <f t="shared" si="1780"/>
        <v>2.0379999999999988E-2</v>
      </c>
      <c r="AM584" s="122">
        <f t="shared" si="1780"/>
        <v>2.0939999999999986E-2</v>
      </c>
      <c r="AN584" s="121">
        <f t="shared" si="1584"/>
        <v>2.1499999999999998E-2</v>
      </c>
      <c r="AO584" s="122">
        <f t="shared" ref="AO584:AW584" si="1781">+($AX584-$AN584)/10+AN584</f>
        <v>2.1609999999999997E-2</v>
      </c>
      <c r="AP584" s="122">
        <f t="shared" si="1781"/>
        <v>2.1719999999999996E-2</v>
      </c>
      <c r="AQ584" s="122">
        <f t="shared" si="1781"/>
        <v>2.1829999999999995E-2</v>
      </c>
      <c r="AR584" s="122">
        <f t="shared" si="1781"/>
        <v>2.1939999999999994E-2</v>
      </c>
      <c r="AS584" s="122">
        <f t="shared" si="1781"/>
        <v>2.2049999999999993E-2</v>
      </c>
      <c r="AT584" s="122">
        <f t="shared" si="1781"/>
        <v>2.2159999999999992E-2</v>
      </c>
      <c r="AU584" s="122">
        <f t="shared" si="1781"/>
        <v>2.2269999999999991E-2</v>
      </c>
      <c r="AV584" s="122">
        <f t="shared" si="1781"/>
        <v>2.237999999999999E-2</v>
      </c>
      <c r="AW584" s="122">
        <f t="shared" si="1781"/>
        <v>2.2489999999999989E-2</v>
      </c>
      <c r="AX584" s="121">
        <f t="shared" si="1586"/>
        <v>2.2599999999999999E-2</v>
      </c>
    </row>
    <row r="585" spans="2:50" ht="15.75" customHeight="1" x14ac:dyDescent="0.2">
      <c r="B585" s="123">
        <v>44305</v>
      </c>
      <c r="C585" s="124">
        <v>0.01</v>
      </c>
      <c r="D585" s="124">
        <v>0.02</v>
      </c>
      <c r="E585" s="124">
        <v>0.02</v>
      </c>
      <c r="F585" s="124">
        <v>0.04</v>
      </c>
      <c r="G585" s="124">
        <v>0.08</v>
      </c>
      <c r="H585" s="124">
        <v>0.16</v>
      </c>
      <c r="I585" s="124">
        <v>0.34</v>
      </c>
      <c r="J585" s="124">
        <v>0.85</v>
      </c>
      <c r="K585" s="124">
        <v>1.28</v>
      </c>
      <c r="L585" s="124">
        <v>1.61</v>
      </c>
      <c r="M585" s="124">
        <v>2.1800000000000002</v>
      </c>
      <c r="N585" s="125">
        <v>2.29</v>
      </c>
      <c r="O585" s="119"/>
      <c r="P585" s="120">
        <f t="shared" si="1576"/>
        <v>44305</v>
      </c>
      <c r="Q585" s="126">
        <f t="shared" ref="Q585:W585" si="1782">SUMIF($B$9:$N$9,Q$9,$B585:$N585)/100</f>
        <v>1E-4</v>
      </c>
      <c r="R585" s="126">
        <f t="shared" si="1782"/>
        <v>2.0000000000000001E-4</v>
      </c>
      <c r="S585" s="126">
        <f t="shared" si="1782"/>
        <v>2.0000000000000001E-4</v>
      </c>
      <c r="T585" s="126">
        <f t="shared" si="1782"/>
        <v>4.0000000000000002E-4</v>
      </c>
      <c r="U585" s="126">
        <f t="shared" si="1782"/>
        <v>8.0000000000000004E-4</v>
      </c>
      <c r="V585" s="126">
        <f t="shared" si="1782"/>
        <v>1.6000000000000001E-3</v>
      </c>
      <c r="W585" s="126">
        <f t="shared" si="1782"/>
        <v>3.4000000000000002E-3</v>
      </c>
      <c r="X585" s="127">
        <f t="shared" si="1578"/>
        <v>5.9500000000000004E-3</v>
      </c>
      <c r="Y585" s="126">
        <f t="shared" si="1579"/>
        <v>8.5000000000000006E-3</v>
      </c>
      <c r="Z585" s="127">
        <f t="shared" si="1580"/>
        <v>1.065E-2</v>
      </c>
      <c r="AA585" s="126">
        <f t="shared" si="1581"/>
        <v>1.2800000000000001E-2</v>
      </c>
      <c r="AB585" s="127">
        <f t="shared" si="1740"/>
        <v>1.3900000000000001E-2</v>
      </c>
      <c r="AC585" s="127">
        <f t="shared" si="1740"/>
        <v>1.5000000000000001E-2</v>
      </c>
      <c r="AD585" s="126">
        <f t="shared" si="1582"/>
        <v>1.61E-2</v>
      </c>
      <c r="AE585" s="127">
        <f t="shared" ref="AE585:AM585" si="1783">+($AN585-$AD585)/10+AD585</f>
        <v>1.6670000000000001E-2</v>
      </c>
      <c r="AF585" s="127">
        <f t="shared" si="1783"/>
        <v>1.7240000000000002E-2</v>
      </c>
      <c r="AG585" s="127">
        <f t="shared" si="1783"/>
        <v>1.7810000000000003E-2</v>
      </c>
      <c r="AH585" s="127">
        <f t="shared" si="1783"/>
        <v>1.8380000000000004E-2</v>
      </c>
      <c r="AI585" s="127">
        <f t="shared" si="1783"/>
        <v>1.8950000000000005E-2</v>
      </c>
      <c r="AJ585" s="127">
        <f t="shared" si="1783"/>
        <v>1.9520000000000006E-2</v>
      </c>
      <c r="AK585" s="127">
        <f t="shared" si="1783"/>
        <v>2.0090000000000007E-2</v>
      </c>
      <c r="AL585" s="127">
        <f t="shared" si="1783"/>
        <v>2.0660000000000008E-2</v>
      </c>
      <c r="AM585" s="127">
        <f t="shared" si="1783"/>
        <v>2.1230000000000009E-2</v>
      </c>
      <c r="AN585" s="126">
        <f t="shared" si="1584"/>
        <v>2.18E-2</v>
      </c>
      <c r="AO585" s="127">
        <f t="shared" ref="AO585:AW585" si="1784">+($AX585-$AN585)/10+AN585</f>
        <v>2.1909999999999999E-2</v>
      </c>
      <c r="AP585" s="127">
        <f t="shared" si="1784"/>
        <v>2.2019999999999998E-2</v>
      </c>
      <c r="AQ585" s="127">
        <f t="shared" si="1784"/>
        <v>2.2129999999999997E-2</v>
      </c>
      <c r="AR585" s="127">
        <f t="shared" si="1784"/>
        <v>2.2239999999999996E-2</v>
      </c>
      <c r="AS585" s="127">
        <f t="shared" si="1784"/>
        <v>2.2349999999999995E-2</v>
      </c>
      <c r="AT585" s="127">
        <f t="shared" si="1784"/>
        <v>2.2459999999999994E-2</v>
      </c>
      <c r="AU585" s="127">
        <f t="shared" si="1784"/>
        <v>2.2569999999999993E-2</v>
      </c>
      <c r="AV585" s="127">
        <f t="shared" si="1784"/>
        <v>2.2679999999999992E-2</v>
      </c>
      <c r="AW585" s="127">
        <f t="shared" si="1784"/>
        <v>2.2789999999999991E-2</v>
      </c>
      <c r="AX585" s="126">
        <f t="shared" si="1586"/>
        <v>2.29E-2</v>
      </c>
    </row>
    <row r="586" spans="2:50" ht="15.75" customHeight="1" x14ac:dyDescent="0.2">
      <c r="B586" s="123">
        <v>44306</v>
      </c>
      <c r="C586" s="128">
        <v>0.01</v>
      </c>
      <c r="D586" s="128">
        <v>0.02</v>
      </c>
      <c r="E586" s="128">
        <v>0.03</v>
      </c>
      <c r="F586" s="128">
        <v>0.04</v>
      </c>
      <c r="G586" s="128">
        <v>7.0000000000000007E-2</v>
      </c>
      <c r="H586" s="128">
        <v>0.15</v>
      </c>
      <c r="I586" s="128">
        <v>0.31</v>
      </c>
      <c r="J586" s="128">
        <v>0.81</v>
      </c>
      <c r="K586" s="128">
        <v>1.25</v>
      </c>
      <c r="L586" s="128">
        <v>1.58</v>
      </c>
      <c r="M586" s="128">
        <v>2.16</v>
      </c>
      <c r="N586" s="129">
        <v>2.27</v>
      </c>
      <c r="O586" s="119"/>
      <c r="P586" s="120">
        <f t="shared" si="1576"/>
        <v>44306</v>
      </c>
      <c r="Q586" s="121">
        <f t="shared" ref="Q586:W586" si="1785">SUMIF($B$9:$N$9,Q$9,$B586:$N586)/100</f>
        <v>1E-4</v>
      </c>
      <c r="R586" s="121">
        <f t="shared" si="1785"/>
        <v>2.0000000000000001E-4</v>
      </c>
      <c r="S586" s="121">
        <f t="shared" si="1785"/>
        <v>2.9999999999999997E-4</v>
      </c>
      <c r="T586" s="121">
        <f t="shared" si="1785"/>
        <v>4.0000000000000002E-4</v>
      </c>
      <c r="U586" s="121">
        <f t="shared" si="1785"/>
        <v>7.000000000000001E-4</v>
      </c>
      <c r="V586" s="121">
        <f t="shared" si="1785"/>
        <v>1.5E-3</v>
      </c>
      <c r="W586" s="121">
        <f t="shared" si="1785"/>
        <v>3.0999999999999999E-3</v>
      </c>
      <c r="X586" s="122">
        <f t="shared" si="1578"/>
        <v>5.6000000000000008E-3</v>
      </c>
      <c r="Y586" s="121">
        <f t="shared" si="1579"/>
        <v>8.1000000000000013E-3</v>
      </c>
      <c r="Z586" s="122">
        <f t="shared" si="1580"/>
        <v>1.03E-2</v>
      </c>
      <c r="AA586" s="121">
        <f t="shared" si="1581"/>
        <v>1.2500000000000001E-2</v>
      </c>
      <c r="AB586" s="122">
        <f t="shared" si="1740"/>
        <v>1.3600000000000001E-2</v>
      </c>
      <c r="AC586" s="122">
        <f t="shared" si="1740"/>
        <v>1.4700000000000001E-2</v>
      </c>
      <c r="AD586" s="121">
        <f t="shared" si="1582"/>
        <v>1.5800000000000002E-2</v>
      </c>
      <c r="AE586" s="122">
        <f t="shared" ref="AE586:AM586" si="1786">+($AN586-$AD586)/10+AD586</f>
        <v>1.6380000000000002E-2</v>
      </c>
      <c r="AF586" s="122">
        <f t="shared" si="1786"/>
        <v>1.6960000000000003E-2</v>
      </c>
      <c r="AG586" s="122">
        <f t="shared" si="1786"/>
        <v>1.7540000000000004E-2</v>
      </c>
      <c r="AH586" s="122">
        <f t="shared" si="1786"/>
        <v>1.8120000000000004E-2</v>
      </c>
      <c r="AI586" s="122">
        <f t="shared" si="1786"/>
        <v>1.8700000000000005E-2</v>
      </c>
      <c r="AJ586" s="122">
        <f t="shared" si="1786"/>
        <v>1.9280000000000005E-2</v>
      </c>
      <c r="AK586" s="122">
        <f t="shared" si="1786"/>
        <v>1.9860000000000006E-2</v>
      </c>
      <c r="AL586" s="122">
        <f t="shared" si="1786"/>
        <v>2.0440000000000007E-2</v>
      </c>
      <c r="AM586" s="122">
        <f t="shared" si="1786"/>
        <v>2.1020000000000007E-2</v>
      </c>
      <c r="AN586" s="121">
        <f t="shared" si="1584"/>
        <v>2.1600000000000001E-2</v>
      </c>
      <c r="AO586" s="122">
        <f t="shared" ref="AO586:AW586" si="1787">+($AX586-$AN586)/10+AN586</f>
        <v>2.171E-2</v>
      </c>
      <c r="AP586" s="122">
        <f t="shared" si="1787"/>
        <v>2.1819999999999999E-2</v>
      </c>
      <c r="AQ586" s="122">
        <f t="shared" si="1787"/>
        <v>2.1929999999999998E-2</v>
      </c>
      <c r="AR586" s="122">
        <f t="shared" si="1787"/>
        <v>2.2039999999999997E-2</v>
      </c>
      <c r="AS586" s="122">
        <f t="shared" si="1787"/>
        <v>2.2149999999999996E-2</v>
      </c>
      <c r="AT586" s="122">
        <f t="shared" si="1787"/>
        <v>2.2259999999999995E-2</v>
      </c>
      <c r="AU586" s="122">
        <f t="shared" si="1787"/>
        <v>2.2369999999999994E-2</v>
      </c>
      <c r="AV586" s="122">
        <f t="shared" si="1787"/>
        <v>2.2479999999999993E-2</v>
      </c>
      <c r="AW586" s="122">
        <f t="shared" si="1787"/>
        <v>2.2589999999999992E-2</v>
      </c>
      <c r="AX586" s="121">
        <f t="shared" si="1586"/>
        <v>2.2700000000000001E-2</v>
      </c>
    </row>
    <row r="587" spans="2:50" ht="15.75" customHeight="1" x14ac:dyDescent="0.2">
      <c r="B587" s="123">
        <v>44307</v>
      </c>
      <c r="C587" s="124">
        <v>0</v>
      </c>
      <c r="D587" s="124">
        <v>0.02</v>
      </c>
      <c r="E587" s="124">
        <v>0.03</v>
      </c>
      <c r="F587" s="124">
        <v>0.04</v>
      </c>
      <c r="G587" s="124">
        <v>7.0000000000000007E-2</v>
      </c>
      <c r="H587" s="124">
        <v>0.15</v>
      </c>
      <c r="I587" s="124">
        <v>0.32</v>
      </c>
      <c r="J587" s="124">
        <v>0.81</v>
      </c>
      <c r="K587" s="124">
        <v>1.24</v>
      </c>
      <c r="L587" s="124">
        <v>1.57</v>
      </c>
      <c r="M587" s="124">
        <v>2.16</v>
      </c>
      <c r="N587" s="125">
        <v>2.2599999999999998</v>
      </c>
      <c r="O587" s="119"/>
      <c r="P587" s="120">
        <f t="shared" si="1576"/>
        <v>44307</v>
      </c>
      <c r="Q587" s="126">
        <f t="shared" ref="Q587:W587" si="1788">SUMIF($B$9:$N$9,Q$9,$B587:$N587)/100</f>
        <v>0</v>
      </c>
      <c r="R587" s="126">
        <f t="shared" si="1788"/>
        <v>2.0000000000000001E-4</v>
      </c>
      <c r="S587" s="126">
        <f t="shared" si="1788"/>
        <v>2.9999999999999997E-4</v>
      </c>
      <c r="T587" s="126">
        <f t="shared" si="1788"/>
        <v>4.0000000000000002E-4</v>
      </c>
      <c r="U587" s="126">
        <f t="shared" si="1788"/>
        <v>7.000000000000001E-4</v>
      </c>
      <c r="V587" s="126">
        <f t="shared" si="1788"/>
        <v>1.5E-3</v>
      </c>
      <c r="W587" s="126">
        <f t="shared" si="1788"/>
        <v>3.2000000000000002E-3</v>
      </c>
      <c r="X587" s="127">
        <f t="shared" si="1578"/>
        <v>5.6500000000000005E-3</v>
      </c>
      <c r="Y587" s="126">
        <f t="shared" si="1579"/>
        <v>8.1000000000000013E-3</v>
      </c>
      <c r="Z587" s="127">
        <f t="shared" si="1580"/>
        <v>1.025E-2</v>
      </c>
      <c r="AA587" s="126">
        <f t="shared" si="1581"/>
        <v>1.24E-2</v>
      </c>
      <c r="AB587" s="127">
        <f t="shared" si="1740"/>
        <v>1.35E-2</v>
      </c>
      <c r="AC587" s="127">
        <f t="shared" si="1740"/>
        <v>1.46E-2</v>
      </c>
      <c r="AD587" s="126">
        <f t="shared" si="1582"/>
        <v>1.5700000000000002E-2</v>
      </c>
      <c r="AE587" s="127">
        <f t="shared" ref="AE587:AM587" si="1789">+($AN587-$AD587)/10+AD587</f>
        <v>1.6290000000000002E-2</v>
      </c>
      <c r="AF587" s="127">
        <f t="shared" si="1789"/>
        <v>1.6880000000000003E-2</v>
      </c>
      <c r="AG587" s="127">
        <f t="shared" si="1789"/>
        <v>1.7470000000000003E-2</v>
      </c>
      <c r="AH587" s="127">
        <f t="shared" si="1789"/>
        <v>1.8060000000000003E-2</v>
      </c>
      <c r="AI587" s="127">
        <f t="shared" si="1789"/>
        <v>1.8650000000000003E-2</v>
      </c>
      <c r="AJ587" s="127">
        <f t="shared" si="1789"/>
        <v>1.9240000000000004E-2</v>
      </c>
      <c r="AK587" s="127">
        <f t="shared" si="1789"/>
        <v>1.9830000000000004E-2</v>
      </c>
      <c r="AL587" s="127">
        <f t="shared" si="1789"/>
        <v>2.0420000000000004E-2</v>
      </c>
      <c r="AM587" s="127">
        <f t="shared" si="1789"/>
        <v>2.1010000000000004E-2</v>
      </c>
      <c r="AN587" s="126">
        <f t="shared" si="1584"/>
        <v>2.1600000000000001E-2</v>
      </c>
      <c r="AO587" s="127">
        <f t="shared" ref="AO587:AW587" si="1790">+($AX587-$AN587)/10+AN587</f>
        <v>2.1700000000000001E-2</v>
      </c>
      <c r="AP587" s="127">
        <f t="shared" si="1790"/>
        <v>2.18E-2</v>
      </c>
      <c r="AQ587" s="127">
        <f t="shared" si="1790"/>
        <v>2.1899999999999999E-2</v>
      </c>
      <c r="AR587" s="127">
        <f t="shared" si="1790"/>
        <v>2.1999999999999999E-2</v>
      </c>
      <c r="AS587" s="127">
        <f t="shared" si="1790"/>
        <v>2.2099999999999998E-2</v>
      </c>
      <c r="AT587" s="127">
        <f t="shared" si="1790"/>
        <v>2.2199999999999998E-2</v>
      </c>
      <c r="AU587" s="127">
        <f t="shared" si="1790"/>
        <v>2.2299999999999997E-2</v>
      </c>
      <c r="AV587" s="127">
        <f t="shared" si="1790"/>
        <v>2.2399999999999996E-2</v>
      </c>
      <c r="AW587" s="127">
        <f t="shared" si="1790"/>
        <v>2.2499999999999996E-2</v>
      </c>
      <c r="AX587" s="126">
        <f t="shared" si="1586"/>
        <v>2.2599999999999999E-2</v>
      </c>
    </row>
    <row r="588" spans="2:50" ht="15.75" customHeight="1" x14ac:dyDescent="0.2">
      <c r="B588" s="123">
        <v>44308</v>
      </c>
      <c r="C588" s="128">
        <v>0.02</v>
      </c>
      <c r="D588" s="128">
        <v>0.02</v>
      </c>
      <c r="E588" s="128">
        <v>0.03</v>
      </c>
      <c r="F588" s="128">
        <v>0.04</v>
      </c>
      <c r="G588" s="128">
        <v>0.06</v>
      </c>
      <c r="H588" s="128">
        <v>0.16</v>
      </c>
      <c r="I588" s="128">
        <v>0.32</v>
      </c>
      <c r="J588" s="128">
        <v>0.81</v>
      </c>
      <c r="K588" s="128">
        <v>1.24</v>
      </c>
      <c r="L588" s="128">
        <v>1.57</v>
      </c>
      <c r="M588" s="128">
        <v>2.13</v>
      </c>
      <c r="N588" s="129">
        <v>2.2400000000000002</v>
      </c>
      <c r="O588" s="119"/>
      <c r="P588" s="120">
        <f t="shared" si="1576"/>
        <v>44308</v>
      </c>
      <c r="Q588" s="121">
        <f t="shared" ref="Q588:W588" si="1791">SUMIF($B$9:$N$9,Q$9,$B588:$N588)/100</f>
        <v>2.0000000000000001E-4</v>
      </c>
      <c r="R588" s="121">
        <f t="shared" si="1791"/>
        <v>2.0000000000000001E-4</v>
      </c>
      <c r="S588" s="121">
        <f t="shared" si="1791"/>
        <v>2.9999999999999997E-4</v>
      </c>
      <c r="T588" s="121">
        <f t="shared" si="1791"/>
        <v>4.0000000000000002E-4</v>
      </c>
      <c r="U588" s="121">
        <f t="shared" si="1791"/>
        <v>5.9999999999999995E-4</v>
      </c>
      <c r="V588" s="121">
        <f t="shared" si="1791"/>
        <v>1.6000000000000001E-3</v>
      </c>
      <c r="W588" s="121">
        <f t="shared" si="1791"/>
        <v>3.2000000000000002E-3</v>
      </c>
      <c r="X588" s="122">
        <f t="shared" si="1578"/>
        <v>5.6500000000000005E-3</v>
      </c>
      <c r="Y588" s="121">
        <f t="shared" si="1579"/>
        <v>8.1000000000000013E-3</v>
      </c>
      <c r="Z588" s="122">
        <f t="shared" si="1580"/>
        <v>1.025E-2</v>
      </c>
      <c r="AA588" s="121">
        <f t="shared" si="1581"/>
        <v>1.24E-2</v>
      </c>
      <c r="AB588" s="122">
        <f t="shared" si="1740"/>
        <v>1.35E-2</v>
      </c>
      <c r="AC588" s="122">
        <f t="shared" si="1740"/>
        <v>1.46E-2</v>
      </c>
      <c r="AD588" s="121">
        <f t="shared" si="1582"/>
        <v>1.5700000000000002E-2</v>
      </c>
      <c r="AE588" s="122">
        <f t="shared" ref="AE588:AM588" si="1792">+($AN588-$AD588)/10+AD588</f>
        <v>1.6260000000000004E-2</v>
      </c>
      <c r="AF588" s="122">
        <f t="shared" si="1792"/>
        <v>1.6820000000000002E-2</v>
      </c>
      <c r="AG588" s="122">
        <f t="shared" si="1792"/>
        <v>1.738E-2</v>
      </c>
      <c r="AH588" s="122">
        <f t="shared" si="1792"/>
        <v>1.7939999999999998E-2</v>
      </c>
      <c r="AI588" s="122">
        <f t="shared" si="1792"/>
        <v>1.8499999999999996E-2</v>
      </c>
      <c r="AJ588" s="122">
        <f t="shared" si="1792"/>
        <v>1.9059999999999994E-2</v>
      </c>
      <c r="AK588" s="122">
        <f t="shared" si="1792"/>
        <v>1.9619999999999992E-2</v>
      </c>
      <c r="AL588" s="122">
        <f t="shared" si="1792"/>
        <v>2.017999999999999E-2</v>
      </c>
      <c r="AM588" s="122">
        <f t="shared" si="1792"/>
        <v>2.0739999999999988E-2</v>
      </c>
      <c r="AN588" s="121">
        <f t="shared" si="1584"/>
        <v>2.1299999999999999E-2</v>
      </c>
      <c r="AO588" s="122">
        <f t="shared" ref="AO588:AW588" si="1793">+($AX588-$AN588)/10+AN588</f>
        <v>2.1409999999999998E-2</v>
      </c>
      <c r="AP588" s="122">
        <f t="shared" si="1793"/>
        <v>2.1519999999999997E-2</v>
      </c>
      <c r="AQ588" s="122">
        <f t="shared" si="1793"/>
        <v>2.1629999999999996E-2</v>
      </c>
      <c r="AR588" s="122">
        <f t="shared" si="1793"/>
        <v>2.1739999999999995E-2</v>
      </c>
      <c r="AS588" s="122">
        <f t="shared" si="1793"/>
        <v>2.1849999999999994E-2</v>
      </c>
      <c r="AT588" s="122">
        <f t="shared" si="1793"/>
        <v>2.1959999999999993E-2</v>
      </c>
      <c r="AU588" s="122">
        <f t="shared" si="1793"/>
        <v>2.2069999999999992E-2</v>
      </c>
      <c r="AV588" s="122">
        <f t="shared" si="1793"/>
        <v>2.2179999999999991E-2</v>
      </c>
      <c r="AW588" s="122">
        <f t="shared" si="1793"/>
        <v>2.228999999999999E-2</v>
      </c>
      <c r="AX588" s="121">
        <f t="shared" si="1586"/>
        <v>2.2400000000000003E-2</v>
      </c>
    </row>
    <row r="589" spans="2:50" ht="15.75" customHeight="1" x14ac:dyDescent="0.2">
      <c r="B589" s="123">
        <v>44309</v>
      </c>
      <c r="C589" s="124">
        <v>0.01</v>
      </c>
      <c r="D589" s="124">
        <v>0.02</v>
      </c>
      <c r="E589" s="124">
        <v>0.03</v>
      </c>
      <c r="F589" s="124">
        <v>0.03</v>
      </c>
      <c r="G589" s="124">
        <v>7.0000000000000007E-2</v>
      </c>
      <c r="H589" s="124">
        <v>0.16</v>
      </c>
      <c r="I589" s="124">
        <v>0.34</v>
      </c>
      <c r="J589" s="124">
        <v>0.83</v>
      </c>
      <c r="K589" s="124">
        <v>1.26</v>
      </c>
      <c r="L589" s="124">
        <v>1.58</v>
      </c>
      <c r="M589" s="124">
        <v>2.14</v>
      </c>
      <c r="N589" s="125">
        <v>2.25</v>
      </c>
      <c r="O589" s="119"/>
      <c r="P589" s="120">
        <f t="shared" si="1576"/>
        <v>44309</v>
      </c>
      <c r="Q589" s="126">
        <f t="shared" ref="Q589:W589" si="1794">SUMIF($B$9:$N$9,Q$9,$B589:$N589)/100</f>
        <v>1E-4</v>
      </c>
      <c r="R589" s="126">
        <f t="shared" si="1794"/>
        <v>2.0000000000000001E-4</v>
      </c>
      <c r="S589" s="126">
        <f t="shared" si="1794"/>
        <v>2.9999999999999997E-4</v>
      </c>
      <c r="T589" s="126">
        <f t="shared" si="1794"/>
        <v>2.9999999999999997E-4</v>
      </c>
      <c r="U589" s="126">
        <f t="shared" si="1794"/>
        <v>7.000000000000001E-4</v>
      </c>
      <c r="V589" s="126">
        <f t="shared" si="1794"/>
        <v>1.6000000000000001E-3</v>
      </c>
      <c r="W589" s="126">
        <f t="shared" si="1794"/>
        <v>3.4000000000000002E-3</v>
      </c>
      <c r="X589" s="127">
        <f t="shared" si="1578"/>
        <v>5.8500000000000002E-3</v>
      </c>
      <c r="Y589" s="126">
        <f t="shared" si="1579"/>
        <v>8.3000000000000001E-3</v>
      </c>
      <c r="Z589" s="127">
        <f t="shared" si="1580"/>
        <v>1.0450000000000001E-2</v>
      </c>
      <c r="AA589" s="126">
        <f t="shared" si="1581"/>
        <v>1.26E-2</v>
      </c>
      <c r="AB589" s="127">
        <f t="shared" si="1740"/>
        <v>1.3666666666666667E-2</v>
      </c>
      <c r="AC589" s="127">
        <f t="shared" si="1740"/>
        <v>1.4733333333333334E-2</v>
      </c>
      <c r="AD589" s="126">
        <f t="shared" si="1582"/>
        <v>1.5800000000000002E-2</v>
      </c>
      <c r="AE589" s="127">
        <f t="shared" ref="AE589:AM589" si="1795">+($AN589-$AD589)/10+AD589</f>
        <v>1.6360000000000003E-2</v>
      </c>
      <c r="AF589" s="127">
        <f t="shared" si="1795"/>
        <v>1.6920000000000004E-2</v>
      </c>
      <c r="AG589" s="127">
        <f t="shared" si="1795"/>
        <v>1.7480000000000006E-2</v>
      </c>
      <c r="AH589" s="127">
        <f t="shared" si="1795"/>
        <v>1.8040000000000007E-2</v>
      </c>
      <c r="AI589" s="127">
        <f t="shared" si="1795"/>
        <v>1.8600000000000009E-2</v>
      </c>
      <c r="AJ589" s="127">
        <f t="shared" si="1795"/>
        <v>1.916000000000001E-2</v>
      </c>
      <c r="AK589" s="127">
        <f t="shared" si="1795"/>
        <v>1.9720000000000012E-2</v>
      </c>
      <c r="AL589" s="127">
        <f t="shared" si="1795"/>
        <v>2.0280000000000013E-2</v>
      </c>
      <c r="AM589" s="127">
        <f t="shared" si="1795"/>
        <v>2.0840000000000015E-2</v>
      </c>
      <c r="AN589" s="126">
        <f t="shared" si="1584"/>
        <v>2.1400000000000002E-2</v>
      </c>
      <c r="AO589" s="127">
        <f t="shared" ref="AO589:AW589" si="1796">+($AX589-$AN589)/10+AN589</f>
        <v>2.1510000000000001E-2</v>
      </c>
      <c r="AP589" s="127">
        <f t="shared" si="1796"/>
        <v>2.162E-2</v>
      </c>
      <c r="AQ589" s="127">
        <f t="shared" si="1796"/>
        <v>2.1729999999999999E-2</v>
      </c>
      <c r="AR589" s="127">
        <f t="shared" si="1796"/>
        <v>2.1839999999999998E-2</v>
      </c>
      <c r="AS589" s="127">
        <f t="shared" si="1796"/>
        <v>2.1949999999999997E-2</v>
      </c>
      <c r="AT589" s="127">
        <f t="shared" si="1796"/>
        <v>2.2059999999999996E-2</v>
      </c>
      <c r="AU589" s="127">
        <f t="shared" si="1796"/>
        <v>2.2169999999999995E-2</v>
      </c>
      <c r="AV589" s="127">
        <f t="shared" si="1796"/>
        <v>2.2279999999999994E-2</v>
      </c>
      <c r="AW589" s="127">
        <f t="shared" si="1796"/>
        <v>2.2389999999999993E-2</v>
      </c>
      <c r="AX589" s="126">
        <f t="shared" si="1586"/>
        <v>2.2499999999999999E-2</v>
      </c>
    </row>
    <row r="590" spans="2:50" ht="15.75" customHeight="1" x14ac:dyDescent="0.2">
      <c r="B590" s="123">
        <v>44312</v>
      </c>
      <c r="C590" s="128">
        <v>0.02</v>
      </c>
      <c r="D590" s="128">
        <v>0.02</v>
      </c>
      <c r="E590" s="128">
        <v>0.03</v>
      </c>
      <c r="F590" s="128">
        <v>0.04</v>
      </c>
      <c r="G590" s="128">
        <v>0.06</v>
      </c>
      <c r="H590" s="128">
        <v>0.18</v>
      </c>
      <c r="I590" s="128">
        <v>0.35</v>
      </c>
      <c r="J590" s="128">
        <v>0.85</v>
      </c>
      <c r="K590" s="128">
        <v>1.27</v>
      </c>
      <c r="L590" s="128">
        <v>1.58</v>
      </c>
      <c r="M590" s="128">
        <v>2.13</v>
      </c>
      <c r="N590" s="129">
        <v>2.2400000000000002</v>
      </c>
      <c r="O590" s="119"/>
      <c r="P590" s="120">
        <f t="shared" si="1576"/>
        <v>44312</v>
      </c>
      <c r="Q590" s="121">
        <f t="shared" ref="Q590:W590" si="1797">SUMIF($B$9:$N$9,Q$9,$B590:$N590)/100</f>
        <v>2.0000000000000001E-4</v>
      </c>
      <c r="R590" s="121">
        <f t="shared" si="1797"/>
        <v>2.0000000000000001E-4</v>
      </c>
      <c r="S590" s="121">
        <f t="shared" si="1797"/>
        <v>2.9999999999999997E-4</v>
      </c>
      <c r="T590" s="121">
        <f t="shared" si="1797"/>
        <v>4.0000000000000002E-4</v>
      </c>
      <c r="U590" s="121">
        <f t="shared" si="1797"/>
        <v>5.9999999999999995E-4</v>
      </c>
      <c r="V590" s="121">
        <f t="shared" si="1797"/>
        <v>1.8E-3</v>
      </c>
      <c r="W590" s="121">
        <f t="shared" si="1797"/>
        <v>3.4999999999999996E-3</v>
      </c>
      <c r="X590" s="122">
        <f t="shared" si="1578"/>
        <v>6.0000000000000001E-3</v>
      </c>
      <c r="Y590" s="121">
        <f t="shared" si="1579"/>
        <v>8.5000000000000006E-3</v>
      </c>
      <c r="Z590" s="122">
        <f t="shared" si="1580"/>
        <v>1.06E-2</v>
      </c>
      <c r="AA590" s="121">
        <f t="shared" si="1581"/>
        <v>1.2699999999999999E-2</v>
      </c>
      <c r="AB590" s="122">
        <f t="shared" si="1740"/>
        <v>1.3733333333333334E-2</v>
      </c>
      <c r="AC590" s="122">
        <f t="shared" si="1740"/>
        <v>1.4766666666666668E-2</v>
      </c>
      <c r="AD590" s="121">
        <f t="shared" si="1582"/>
        <v>1.5800000000000002E-2</v>
      </c>
      <c r="AE590" s="122">
        <f t="shared" ref="AE590:AM590" si="1798">+($AN590-$AD590)/10+AD590</f>
        <v>1.635E-2</v>
      </c>
      <c r="AF590" s="122">
        <f t="shared" si="1798"/>
        <v>1.6899999999999998E-2</v>
      </c>
      <c r="AG590" s="122">
        <f t="shared" si="1798"/>
        <v>1.7449999999999997E-2</v>
      </c>
      <c r="AH590" s="122">
        <f t="shared" si="1798"/>
        <v>1.7999999999999995E-2</v>
      </c>
      <c r="AI590" s="122">
        <f t="shared" si="1798"/>
        <v>1.8549999999999994E-2</v>
      </c>
      <c r="AJ590" s="122">
        <f t="shared" si="1798"/>
        <v>1.9099999999999992E-2</v>
      </c>
      <c r="AK590" s="122">
        <f t="shared" si="1798"/>
        <v>1.964999999999999E-2</v>
      </c>
      <c r="AL590" s="122">
        <f t="shared" si="1798"/>
        <v>2.0199999999999989E-2</v>
      </c>
      <c r="AM590" s="122">
        <f t="shared" si="1798"/>
        <v>2.0749999999999987E-2</v>
      </c>
      <c r="AN590" s="121">
        <f t="shared" si="1584"/>
        <v>2.1299999999999999E-2</v>
      </c>
      <c r="AO590" s="122">
        <f t="shared" ref="AO590:AW590" si="1799">+($AX590-$AN590)/10+AN590</f>
        <v>2.1409999999999998E-2</v>
      </c>
      <c r="AP590" s="122">
        <f t="shared" si="1799"/>
        <v>2.1519999999999997E-2</v>
      </c>
      <c r="AQ590" s="122">
        <f t="shared" si="1799"/>
        <v>2.1629999999999996E-2</v>
      </c>
      <c r="AR590" s="122">
        <f t="shared" si="1799"/>
        <v>2.1739999999999995E-2</v>
      </c>
      <c r="AS590" s="122">
        <f t="shared" si="1799"/>
        <v>2.1849999999999994E-2</v>
      </c>
      <c r="AT590" s="122">
        <f t="shared" si="1799"/>
        <v>2.1959999999999993E-2</v>
      </c>
      <c r="AU590" s="122">
        <f t="shared" si="1799"/>
        <v>2.2069999999999992E-2</v>
      </c>
      <c r="AV590" s="122">
        <f t="shared" si="1799"/>
        <v>2.2179999999999991E-2</v>
      </c>
      <c r="AW590" s="122">
        <f t="shared" si="1799"/>
        <v>2.228999999999999E-2</v>
      </c>
      <c r="AX590" s="121">
        <f t="shared" si="1586"/>
        <v>2.2400000000000003E-2</v>
      </c>
    </row>
    <row r="591" spans="2:50" ht="15.75" customHeight="1" x14ac:dyDescent="0.2">
      <c r="B591" s="123">
        <v>44313</v>
      </c>
      <c r="C591" s="124">
        <v>0.01</v>
      </c>
      <c r="D591" s="124">
        <v>0.02</v>
      </c>
      <c r="E591" s="124">
        <v>0.01</v>
      </c>
      <c r="F591" s="124">
        <v>0.04</v>
      </c>
      <c r="G591" s="124">
        <v>0.06</v>
      </c>
      <c r="H591" s="124">
        <v>0.17</v>
      </c>
      <c r="I591" s="124">
        <v>0.36</v>
      </c>
      <c r="J591" s="124">
        <v>0.88</v>
      </c>
      <c r="K591" s="124">
        <v>1.32</v>
      </c>
      <c r="L591" s="124">
        <v>1.63</v>
      </c>
      <c r="M591" s="124">
        <v>2.1800000000000002</v>
      </c>
      <c r="N591" s="125">
        <v>2.29</v>
      </c>
      <c r="O591" s="119"/>
      <c r="P591" s="120">
        <f t="shared" si="1576"/>
        <v>44313</v>
      </c>
      <c r="Q591" s="126">
        <f t="shared" ref="Q591:W591" si="1800">SUMIF($B$9:$N$9,Q$9,$B591:$N591)/100</f>
        <v>1E-4</v>
      </c>
      <c r="R591" s="126">
        <f t="shared" si="1800"/>
        <v>2.0000000000000001E-4</v>
      </c>
      <c r="S591" s="126">
        <f t="shared" si="1800"/>
        <v>1E-4</v>
      </c>
      <c r="T591" s="126">
        <f t="shared" si="1800"/>
        <v>4.0000000000000002E-4</v>
      </c>
      <c r="U591" s="126">
        <f t="shared" si="1800"/>
        <v>5.9999999999999995E-4</v>
      </c>
      <c r="V591" s="126">
        <f t="shared" si="1800"/>
        <v>1.7000000000000001E-3</v>
      </c>
      <c r="W591" s="126">
        <f t="shared" si="1800"/>
        <v>3.5999999999999999E-3</v>
      </c>
      <c r="X591" s="127">
        <f t="shared" si="1578"/>
        <v>6.2000000000000006E-3</v>
      </c>
      <c r="Y591" s="126">
        <f t="shared" si="1579"/>
        <v>8.8000000000000005E-3</v>
      </c>
      <c r="Z591" s="127">
        <f t="shared" si="1580"/>
        <v>1.0999999999999999E-2</v>
      </c>
      <c r="AA591" s="126">
        <f t="shared" si="1581"/>
        <v>1.32E-2</v>
      </c>
      <c r="AB591" s="127">
        <f t="shared" ref="AB591:AC610" si="1801">+($AD591-$AA591)/3+AA591</f>
        <v>1.4233333333333332E-2</v>
      </c>
      <c r="AC591" s="127">
        <f t="shared" si="1801"/>
        <v>1.5266666666666664E-2</v>
      </c>
      <c r="AD591" s="126">
        <f t="shared" si="1582"/>
        <v>1.6299999999999999E-2</v>
      </c>
      <c r="AE591" s="127">
        <f t="shared" ref="AE591:AM591" si="1802">+($AN591-$AD591)/10+AD591</f>
        <v>1.6849999999999997E-2</v>
      </c>
      <c r="AF591" s="127">
        <f t="shared" si="1802"/>
        <v>1.7399999999999999E-2</v>
      </c>
      <c r="AG591" s="127">
        <f t="shared" si="1802"/>
        <v>1.7950000000000001E-2</v>
      </c>
      <c r="AH591" s="127">
        <f t="shared" si="1802"/>
        <v>1.8500000000000003E-2</v>
      </c>
      <c r="AI591" s="127">
        <f t="shared" si="1802"/>
        <v>1.9050000000000004E-2</v>
      </c>
      <c r="AJ591" s="127">
        <f t="shared" si="1802"/>
        <v>1.9600000000000006E-2</v>
      </c>
      <c r="AK591" s="127">
        <f t="shared" si="1802"/>
        <v>2.0150000000000008E-2</v>
      </c>
      <c r="AL591" s="127">
        <f t="shared" si="1802"/>
        <v>2.070000000000001E-2</v>
      </c>
      <c r="AM591" s="127">
        <f t="shared" si="1802"/>
        <v>2.1250000000000012E-2</v>
      </c>
      <c r="AN591" s="126">
        <f t="shared" si="1584"/>
        <v>2.18E-2</v>
      </c>
      <c r="AO591" s="127">
        <f t="shared" ref="AO591:AW591" si="1803">+($AX591-$AN591)/10+AN591</f>
        <v>2.1909999999999999E-2</v>
      </c>
      <c r="AP591" s="127">
        <f t="shared" si="1803"/>
        <v>2.2019999999999998E-2</v>
      </c>
      <c r="AQ591" s="127">
        <f t="shared" si="1803"/>
        <v>2.2129999999999997E-2</v>
      </c>
      <c r="AR591" s="127">
        <f t="shared" si="1803"/>
        <v>2.2239999999999996E-2</v>
      </c>
      <c r="AS591" s="127">
        <f t="shared" si="1803"/>
        <v>2.2349999999999995E-2</v>
      </c>
      <c r="AT591" s="127">
        <f t="shared" si="1803"/>
        <v>2.2459999999999994E-2</v>
      </c>
      <c r="AU591" s="127">
        <f t="shared" si="1803"/>
        <v>2.2569999999999993E-2</v>
      </c>
      <c r="AV591" s="127">
        <f t="shared" si="1803"/>
        <v>2.2679999999999992E-2</v>
      </c>
      <c r="AW591" s="127">
        <f t="shared" si="1803"/>
        <v>2.2789999999999991E-2</v>
      </c>
      <c r="AX591" s="126">
        <f t="shared" si="1586"/>
        <v>2.29E-2</v>
      </c>
    </row>
    <row r="592" spans="2:50" ht="15.75" customHeight="1" x14ac:dyDescent="0.2">
      <c r="B592" s="123">
        <v>44314</v>
      </c>
      <c r="C592" s="128">
        <v>0.01</v>
      </c>
      <c r="D592" s="128">
        <v>0.01</v>
      </c>
      <c r="E592" s="128">
        <v>0.01</v>
      </c>
      <c r="F592" s="128">
        <v>0.04</v>
      </c>
      <c r="G592" s="128">
        <v>0.05</v>
      </c>
      <c r="H592" s="128">
        <v>0.17</v>
      </c>
      <c r="I592" s="128">
        <v>0.35</v>
      </c>
      <c r="J592" s="128">
        <v>0.86</v>
      </c>
      <c r="K592" s="128">
        <v>1.31</v>
      </c>
      <c r="L592" s="128">
        <v>1.63</v>
      </c>
      <c r="M592" s="128">
        <v>2.19</v>
      </c>
      <c r="N592" s="129">
        <v>2.29</v>
      </c>
      <c r="O592" s="119"/>
      <c r="P592" s="120">
        <f t="shared" si="1576"/>
        <v>44314</v>
      </c>
      <c r="Q592" s="121">
        <f t="shared" ref="Q592:W592" si="1804">SUMIF($B$9:$N$9,Q$9,$B592:$N592)/100</f>
        <v>1E-4</v>
      </c>
      <c r="R592" s="121">
        <f t="shared" si="1804"/>
        <v>1E-4</v>
      </c>
      <c r="S592" s="121">
        <f t="shared" si="1804"/>
        <v>1E-4</v>
      </c>
      <c r="T592" s="121">
        <f t="shared" si="1804"/>
        <v>4.0000000000000002E-4</v>
      </c>
      <c r="U592" s="121">
        <f t="shared" si="1804"/>
        <v>5.0000000000000001E-4</v>
      </c>
      <c r="V592" s="121">
        <f t="shared" si="1804"/>
        <v>1.7000000000000001E-3</v>
      </c>
      <c r="W592" s="121">
        <f t="shared" si="1804"/>
        <v>3.4999999999999996E-3</v>
      </c>
      <c r="X592" s="122">
        <f t="shared" si="1578"/>
        <v>6.0499999999999998E-3</v>
      </c>
      <c r="Y592" s="121">
        <f t="shared" si="1579"/>
        <v>8.6E-3</v>
      </c>
      <c r="Z592" s="122">
        <f t="shared" si="1580"/>
        <v>1.085E-2</v>
      </c>
      <c r="AA592" s="121">
        <f t="shared" si="1581"/>
        <v>1.3100000000000001E-2</v>
      </c>
      <c r="AB592" s="122">
        <f t="shared" si="1801"/>
        <v>1.4166666666666666E-2</v>
      </c>
      <c r="AC592" s="122">
        <f t="shared" si="1801"/>
        <v>1.5233333333333331E-2</v>
      </c>
      <c r="AD592" s="121">
        <f t="shared" si="1582"/>
        <v>1.6299999999999999E-2</v>
      </c>
      <c r="AE592" s="122">
        <f t="shared" ref="AE592:AM592" si="1805">+($AN592-$AD592)/10+AD592</f>
        <v>1.686E-2</v>
      </c>
      <c r="AF592" s="122">
        <f t="shared" si="1805"/>
        <v>1.7420000000000001E-2</v>
      </c>
      <c r="AG592" s="122">
        <f t="shared" si="1805"/>
        <v>1.7980000000000003E-2</v>
      </c>
      <c r="AH592" s="122">
        <f t="shared" si="1805"/>
        <v>1.8540000000000004E-2</v>
      </c>
      <c r="AI592" s="122">
        <f t="shared" si="1805"/>
        <v>1.9100000000000006E-2</v>
      </c>
      <c r="AJ592" s="122">
        <f t="shared" si="1805"/>
        <v>1.9660000000000007E-2</v>
      </c>
      <c r="AK592" s="122">
        <f t="shared" si="1805"/>
        <v>2.0220000000000009E-2</v>
      </c>
      <c r="AL592" s="122">
        <f t="shared" si="1805"/>
        <v>2.078000000000001E-2</v>
      </c>
      <c r="AM592" s="122">
        <f t="shared" si="1805"/>
        <v>2.1340000000000012E-2</v>
      </c>
      <c r="AN592" s="121">
        <f t="shared" si="1584"/>
        <v>2.1899999999999999E-2</v>
      </c>
      <c r="AO592" s="122">
        <f t="shared" ref="AO592:AW592" si="1806">+($AX592-$AN592)/10+AN592</f>
        <v>2.1999999999999999E-2</v>
      </c>
      <c r="AP592" s="122">
        <f t="shared" si="1806"/>
        <v>2.2099999999999998E-2</v>
      </c>
      <c r="AQ592" s="122">
        <f t="shared" si="1806"/>
        <v>2.2199999999999998E-2</v>
      </c>
      <c r="AR592" s="122">
        <f t="shared" si="1806"/>
        <v>2.2299999999999997E-2</v>
      </c>
      <c r="AS592" s="122">
        <f t="shared" si="1806"/>
        <v>2.2399999999999996E-2</v>
      </c>
      <c r="AT592" s="122">
        <f t="shared" si="1806"/>
        <v>2.2499999999999996E-2</v>
      </c>
      <c r="AU592" s="122">
        <f t="shared" si="1806"/>
        <v>2.2599999999999995E-2</v>
      </c>
      <c r="AV592" s="122">
        <f t="shared" si="1806"/>
        <v>2.2699999999999994E-2</v>
      </c>
      <c r="AW592" s="122">
        <f t="shared" si="1806"/>
        <v>2.2799999999999994E-2</v>
      </c>
      <c r="AX592" s="121">
        <f t="shared" si="1586"/>
        <v>2.29E-2</v>
      </c>
    </row>
    <row r="593" spans="2:50" ht="15.75" customHeight="1" x14ac:dyDescent="0.2">
      <c r="B593" s="123">
        <v>44315</v>
      </c>
      <c r="C593" s="124">
        <v>0.01</v>
      </c>
      <c r="D593" s="124">
        <v>0.01</v>
      </c>
      <c r="E593" s="124">
        <v>0.01</v>
      </c>
      <c r="F593" s="124">
        <v>0.04</v>
      </c>
      <c r="G593" s="124">
        <v>0.05</v>
      </c>
      <c r="H593" s="124">
        <v>0.16</v>
      </c>
      <c r="I593" s="124">
        <v>0.35</v>
      </c>
      <c r="J593" s="124">
        <v>0.86</v>
      </c>
      <c r="K593" s="124">
        <v>1.32</v>
      </c>
      <c r="L593" s="124">
        <v>1.65</v>
      </c>
      <c r="M593" s="124">
        <v>2.2000000000000002</v>
      </c>
      <c r="N593" s="125">
        <v>2.31</v>
      </c>
      <c r="O593" s="119"/>
      <c r="P593" s="120">
        <f t="shared" si="1576"/>
        <v>44315</v>
      </c>
      <c r="Q593" s="126">
        <f t="shared" ref="Q593:W593" si="1807">SUMIF($B$9:$N$9,Q$9,$B593:$N593)/100</f>
        <v>1E-4</v>
      </c>
      <c r="R593" s="126">
        <f t="shared" si="1807"/>
        <v>1E-4</v>
      </c>
      <c r="S593" s="126">
        <f t="shared" si="1807"/>
        <v>1E-4</v>
      </c>
      <c r="T593" s="126">
        <f t="shared" si="1807"/>
        <v>4.0000000000000002E-4</v>
      </c>
      <c r="U593" s="126">
        <f t="shared" si="1807"/>
        <v>5.0000000000000001E-4</v>
      </c>
      <c r="V593" s="126">
        <f t="shared" si="1807"/>
        <v>1.6000000000000001E-3</v>
      </c>
      <c r="W593" s="126">
        <f t="shared" si="1807"/>
        <v>3.4999999999999996E-3</v>
      </c>
      <c r="X593" s="127">
        <f t="shared" si="1578"/>
        <v>6.0499999999999998E-3</v>
      </c>
      <c r="Y593" s="126">
        <f t="shared" si="1579"/>
        <v>8.6E-3</v>
      </c>
      <c r="Z593" s="127">
        <f t="shared" si="1580"/>
        <v>1.09E-2</v>
      </c>
      <c r="AA593" s="126">
        <f t="shared" si="1581"/>
        <v>1.32E-2</v>
      </c>
      <c r="AB593" s="127">
        <f t="shared" si="1801"/>
        <v>1.43E-2</v>
      </c>
      <c r="AC593" s="127">
        <f t="shared" si="1801"/>
        <v>1.54E-2</v>
      </c>
      <c r="AD593" s="126">
        <f t="shared" si="1582"/>
        <v>1.6500000000000001E-2</v>
      </c>
      <c r="AE593" s="127">
        <f t="shared" ref="AE593:AM593" si="1808">+($AN593-$AD593)/10+AD593</f>
        <v>1.7050000000000003E-2</v>
      </c>
      <c r="AF593" s="127">
        <f t="shared" si="1808"/>
        <v>1.7600000000000005E-2</v>
      </c>
      <c r="AG593" s="127">
        <f t="shared" si="1808"/>
        <v>1.8150000000000006E-2</v>
      </c>
      <c r="AH593" s="127">
        <f t="shared" si="1808"/>
        <v>1.8700000000000008E-2</v>
      </c>
      <c r="AI593" s="127">
        <f t="shared" si="1808"/>
        <v>1.925000000000001E-2</v>
      </c>
      <c r="AJ593" s="127">
        <f t="shared" si="1808"/>
        <v>1.9800000000000012E-2</v>
      </c>
      <c r="AK593" s="127">
        <f t="shared" si="1808"/>
        <v>2.0350000000000014E-2</v>
      </c>
      <c r="AL593" s="127">
        <f t="shared" si="1808"/>
        <v>2.0900000000000016E-2</v>
      </c>
      <c r="AM593" s="127">
        <f t="shared" si="1808"/>
        <v>2.1450000000000018E-2</v>
      </c>
      <c r="AN593" s="126">
        <f t="shared" si="1584"/>
        <v>2.2000000000000002E-2</v>
      </c>
      <c r="AO593" s="127">
        <f t="shared" ref="AO593:AW593" si="1809">+($AX593-$AN593)/10+AN593</f>
        <v>2.2110000000000001E-2</v>
      </c>
      <c r="AP593" s="127">
        <f t="shared" si="1809"/>
        <v>2.222E-2</v>
      </c>
      <c r="AQ593" s="127">
        <f t="shared" si="1809"/>
        <v>2.2329999999999999E-2</v>
      </c>
      <c r="AR593" s="127">
        <f t="shared" si="1809"/>
        <v>2.2439999999999998E-2</v>
      </c>
      <c r="AS593" s="127">
        <f t="shared" si="1809"/>
        <v>2.2549999999999997E-2</v>
      </c>
      <c r="AT593" s="127">
        <f t="shared" si="1809"/>
        <v>2.2659999999999996E-2</v>
      </c>
      <c r="AU593" s="127">
        <f t="shared" si="1809"/>
        <v>2.2769999999999995E-2</v>
      </c>
      <c r="AV593" s="127">
        <f t="shared" si="1809"/>
        <v>2.2879999999999994E-2</v>
      </c>
      <c r="AW593" s="127">
        <f t="shared" si="1809"/>
        <v>2.2989999999999993E-2</v>
      </c>
      <c r="AX593" s="126">
        <f t="shared" si="1586"/>
        <v>2.3099999999999999E-2</v>
      </c>
    </row>
    <row r="594" spans="2:50" ht="15.75" customHeight="1" x14ac:dyDescent="0.2">
      <c r="B594" s="123">
        <v>44316</v>
      </c>
      <c r="C594" s="128">
        <v>0.01</v>
      </c>
      <c r="D594" s="128">
        <v>0.02</v>
      </c>
      <c r="E594" s="128">
        <v>0.01</v>
      </c>
      <c r="F594" s="128">
        <v>0.03</v>
      </c>
      <c r="G594" s="128">
        <v>0.05</v>
      </c>
      <c r="H594" s="128">
        <v>0.16</v>
      </c>
      <c r="I594" s="128">
        <v>0.35</v>
      </c>
      <c r="J594" s="128">
        <v>0.86</v>
      </c>
      <c r="K594" s="128">
        <v>1.32</v>
      </c>
      <c r="L594" s="128">
        <v>1.65</v>
      </c>
      <c r="M594" s="128">
        <v>2.19</v>
      </c>
      <c r="N594" s="129">
        <v>2.2999999999999998</v>
      </c>
      <c r="O594" s="119"/>
      <c r="P594" s="120">
        <f t="shared" si="1576"/>
        <v>44316</v>
      </c>
      <c r="Q594" s="121">
        <f t="shared" ref="Q594:W594" si="1810">SUMIF($B$9:$N$9,Q$9,$B594:$N594)/100</f>
        <v>1E-4</v>
      </c>
      <c r="R594" s="121">
        <f t="shared" si="1810"/>
        <v>2.0000000000000001E-4</v>
      </c>
      <c r="S594" s="121">
        <f t="shared" si="1810"/>
        <v>1E-4</v>
      </c>
      <c r="T594" s="121">
        <f t="shared" si="1810"/>
        <v>2.9999999999999997E-4</v>
      </c>
      <c r="U594" s="121">
        <f t="shared" si="1810"/>
        <v>5.0000000000000001E-4</v>
      </c>
      <c r="V594" s="121">
        <f t="shared" si="1810"/>
        <v>1.6000000000000001E-3</v>
      </c>
      <c r="W594" s="121">
        <f t="shared" si="1810"/>
        <v>3.4999999999999996E-3</v>
      </c>
      <c r="X594" s="122">
        <f t="shared" si="1578"/>
        <v>6.0499999999999998E-3</v>
      </c>
      <c r="Y594" s="121">
        <f t="shared" si="1579"/>
        <v>8.6E-3</v>
      </c>
      <c r="Z594" s="122">
        <f t="shared" si="1580"/>
        <v>1.09E-2</v>
      </c>
      <c r="AA594" s="121">
        <f t="shared" si="1581"/>
        <v>1.32E-2</v>
      </c>
      <c r="AB594" s="122">
        <f t="shared" si="1801"/>
        <v>1.43E-2</v>
      </c>
      <c r="AC594" s="122">
        <f t="shared" si="1801"/>
        <v>1.54E-2</v>
      </c>
      <c r="AD594" s="121">
        <f t="shared" si="1582"/>
        <v>1.6500000000000001E-2</v>
      </c>
      <c r="AE594" s="122">
        <f t="shared" ref="AE594:AM594" si="1811">+($AN594-$AD594)/10+AD594</f>
        <v>1.704E-2</v>
      </c>
      <c r="AF594" s="122">
        <f t="shared" si="1811"/>
        <v>1.7579999999999998E-2</v>
      </c>
      <c r="AG594" s="122">
        <f t="shared" si="1811"/>
        <v>1.8119999999999997E-2</v>
      </c>
      <c r="AH594" s="122">
        <f t="shared" si="1811"/>
        <v>1.8659999999999996E-2</v>
      </c>
      <c r="AI594" s="122">
        <f t="shared" si="1811"/>
        <v>1.9199999999999995E-2</v>
      </c>
      <c r="AJ594" s="122">
        <f t="shared" si="1811"/>
        <v>1.9739999999999994E-2</v>
      </c>
      <c r="AK594" s="122">
        <f t="shared" si="1811"/>
        <v>2.0279999999999992E-2</v>
      </c>
      <c r="AL594" s="122">
        <f t="shared" si="1811"/>
        <v>2.0819999999999991E-2</v>
      </c>
      <c r="AM594" s="122">
        <f t="shared" si="1811"/>
        <v>2.135999999999999E-2</v>
      </c>
      <c r="AN594" s="121">
        <f t="shared" si="1584"/>
        <v>2.1899999999999999E-2</v>
      </c>
      <c r="AO594" s="122">
        <f t="shared" ref="AO594:AW594" si="1812">+($AX594-$AN594)/10+AN594</f>
        <v>2.2009999999999998E-2</v>
      </c>
      <c r="AP594" s="122">
        <f t="shared" si="1812"/>
        <v>2.2119999999999997E-2</v>
      </c>
      <c r="AQ594" s="122">
        <f t="shared" si="1812"/>
        <v>2.2229999999999996E-2</v>
      </c>
      <c r="AR594" s="122">
        <f t="shared" si="1812"/>
        <v>2.2339999999999995E-2</v>
      </c>
      <c r="AS594" s="122">
        <f t="shared" si="1812"/>
        <v>2.2449999999999994E-2</v>
      </c>
      <c r="AT594" s="122">
        <f t="shared" si="1812"/>
        <v>2.2559999999999993E-2</v>
      </c>
      <c r="AU594" s="122">
        <f t="shared" si="1812"/>
        <v>2.2669999999999992E-2</v>
      </c>
      <c r="AV594" s="122">
        <f t="shared" si="1812"/>
        <v>2.2779999999999991E-2</v>
      </c>
      <c r="AW594" s="122">
        <f t="shared" si="1812"/>
        <v>2.288999999999999E-2</v>
      </c>
      <c r="AX594" s="121">
        <f t="shared" si="1586"/>
        <v>2.3E-2</v>
      </c>
    </row>
    <row r="595" spans="2:50" ht="15.75" customHeight="1" x14ac:dyDescent="0.2">
      <c r="B595" s="123">
        <v>44319</v>
      </c>
      <c r="C595" s="124">
        <v>0.02</v>
      </c>
      <c r="D595" s="124">
        <v>0.02</v>
      </c>
      <c r="E595" s="124">
        <v>0.04</v>
      </c>
      <c r="F595" s="124">
        <v>0.04</v>
      </c>
      <c r="G595" s="124">
        <v>0.06</v>
      </c>
      <c r="H595" s="124">
        <v>0.16</v>
      </c>
      <c r="I595" s="124">
        <v>0.33</v>
      </c>
      <c r="J595" s="124">
        <v>0.84</v>
      </c>
      <c r="K595" s="124">
        <v>1.29</v>
      </c>
      <c r="L595" s="124">
        <v>1.63</v>
      </c>
      <c r="M595" s="124">
        <v>2.1800000000000002</v>
      </c>
      <c r="N595" s="125">
        <v>2.2999999999999998</v>
      </c>
      <c r="O595" s="119"/>
      <c r="P595" s="120">
        <f t="shared" si="1576"/>
        <v>44319</v>
      </c>
      <c r="Q595" s="126">
        <f t="shared" ref="Q595:W595" si="1813">SUMIF($B$9:$N$9,Q$9,$B595:$N595)/100</f>
        <v>2.0000000000000001E-4</v>
      </c>
      <c r="R595" s="126">
        <f t="shared" si="1813"/>
        <v>2.0000000000000001E-4</v>
      </c>
      <c r="S595" s="126">
        <f t="shared" si="1813"/>
        <v>4.0000000000000002E-4</v>
      </c>
      <c r="T595" s="126">
        <f t="shared" si="1813"/>
        <v>4.0000000000000002E-4</v>
      </c>
      <c r="U595" s="126">
        <f t="shared" si="1813"/>
        <v>5.9999999999999995E-4</v>
      </c>
      <c r="V595" s="126">
        <f t="shared" si="1813"/>
        <v>1.6000000000000001E-3</v>
      </c>
      <c r="W595" s="126">
        <f t="shared" si="1813"/>
        <v>3.3E-3</v>
      </c>
      <c r="X595" s="127">
        <f t="shared" si="1578"/>
        <v>5.8499999999999993E-3</v>
      </c>
      <c r="Y595" s="126">
        <f t="shared" si="1579"/>
        <v>8.3999999999999995E-3</v>
      </c>
      <c r="Z595" s="127">
        <f t="shared" si="1580"/>
        <v>1.065E-2</v>
      </c>
      <c r="AA595" s="126">
        <f t="shared" si="1581"/>
        <v>1.29E-2</v>
      </c>
      <c r="AB595" s="127">
        <f t="shared" si="1801"/>
        <v>1.4033333333333333E-2</v>
      </c>
      <c r="AC595" s="127">
        <f t="shared" si="1801"/>
        <v>1.5166666666666667E-2</v>
      </c>
      <c r="AD595" s="126">
        <f t="shared" si="1582"/>
        <v>1.6299999999999999E-2</v>
      </c>
      <c r="AE595" s="127">
        <f t="shared" ref="AE595:AM595" si="1814">+($AN595-$AD595)/10+AD595</f>
        <v>1.6849999999999997E-2</v>
      </c>
      <c r="AF595" s="127">
        <f t="shared" si="1814"/>
        <v>1.7399999999999999E-2</v>
      </c>
      <c r="AG595" s="127">
        <f t="shared" si="1814"/>
        <v>1.7950000000000001E-2</v>
      </c>
      <c r="AH595" s="127">
        <f t="shared" si="1814"/>
        <v>1.8500000000000003E-2</v>
      </c>
      <c r="AI595" s="127">
        <f t="shared" si="1814"/>
        <v>1.9050000000000004E-2</v>
      </c>
      <c r="AJ595" s="127">
        <f t="shared" si="1814"/>
        <v>1.9600000000000006E-2</v>
      </c>
      <c r="AK595" s="127">
        <f t="shared" si="1814"/>
        <v>2.0150000000000008E-2</v>
      </c>
      <c r="AL595" s="127">
        <f t="shared" si="1814"/>
        <v>2.070000000000001E-2</v>
      </c>
      <c r="AM595" s="127">
        <f t="shared" si="1814"/>
        <v>2.1250000000000012E-2</v>
      </c>
      <c r="AN595" s="126">
        <f t="shared" si="1584"/>
        <v>2.18E-2</v>
      </c>
      <c r="AO595" s="127">
        <f t="shared" ref="AO595:AW595" si="1815">+($AX595-$AN595)/10+AN595</f>
        <v>2.1919999999999999E-2</v>
      </c>
      <c r="AP595" s="127">
        <f t="shared" si="1815"/>
        <v>2.2039999999999997E-2</v>
      </c>
      <c r="AQ595" s="127">
        <f t="shared" si="1815"/>
        <v>2.2159999999999996E-2</v>
      </c>
      <c r="AR595" s="127">
        <f t="shared" si="1815"/>
        <v>2.2279999999999994E-2</v>
      </c>
      <c r="AS595" s="127">
        <f t="shared" si="1815"/>
        <v>2.2399999999999993E-2</v>
      </c>
      <c r="AT595" s="127">
        <f t="shared" si="1815"/>
        <v>2.2519999999999991E-2</v>
      </c>
      <c r="AU595" s="127">
        <f t="shared" si="1815"/>
        <v>2.263999999999999E-2</v>
      </c>
      <c r="AV595" s="127">
        <f t="shared" si="1815"/>
        <v>2.2759999999999989E-2</v>
      </c>
      <c r="AW595" s="127">
        <f t="shared" si="1815"/>
        <v>2.2879999999999987E-2</v>
      </c>
      <c r="AX595" s="126">
        <f t="shared" si="1586"/>
        <v>2.3E-2</v>
      </c>
    </row>
    <row r="596" spans="2:50" ht="15.75" customHeight="1" x14ac:dyDescent="0.2">
      <c r="B596" s="123">
        <v>44320</v>
      </c>
      <c r="C596" s="128">
        <v>0.01</v>
      </c>
      <c r="D596" s="128">
        <v>0.01</v>
      </c>
      <c r="E596" s="128">
        <v>0.02</v>
      </c>
      <c r="F596" s="128">
        <v>0.04</v>
      </c>
      <c r="G596" s="128">
        <v>0.06</v>
      </c>
      <c r="H596" s="128">
        <v>0.16</v>
      </c>
      <c r="I596" s="128">
        <v>0.33</v>
      </c>
      <c r="J596" s="128">
        <v>0.82</v>
      </c>
      <c r="K596" s="128">
        <v>1.28</v>
      </c>
      <c r="L596" s="128">
        <v>1.61</v>
      </c>
      <c r="M596" s="128">
        <v>2.16</v>
      </c>
      <c r="N596" s="129">
        <v>2.27</v>
      </c>
      <c r="O596" s="119"/>
      <c r="P596" s="120">
        <f t="shared" si="1576"/>
        <v>44320</v>
      </c>
      <c r="Q596" s="121">
        <f t="shared" ref="Q596:W596" si="1816">SUMIF($B$9:$N$9,Q$9,$B596:$N596)/100</f>
        <v>1E-4</v>
      </c>
      <c r="R596" s="121">
        <f t="shared" si="1816"/>
        <v>1E-4</v>
      </c>
      <c r="S596" s="121">
        <f t="shared" si="1816"/>
        <v>2.0000000000000001E-4</v>
      </c>
      <c r="T596" s="121">
        <f t="shared" si="1816"/>
        <v>4.0000000000000002E-4</v>
      </c>
      <c r="U596" s="121">
        <f t="shared" si="1816"/>
        <v>5.9999999999999995E-4</v>
      </c>
      <c r="V596" s="121">
        <f t="shared" si="1816"/>
        <v>1.6000000000000001E-3</v>
      </c>
      <c r="W596" s="121">
        <f t="shared" si="1816"/>
        <v>3.3E-3</v>
      </c>
      <c r="X596" s="122">
        <f t="shared" si="1578"/>
        <v>5.7499999999999999E-3</v>
      </c>
      <c r="Y596" s="121">
        <f t="shared" si="1579"/>
        <v>8.199999999999999E-3</v>
      </c>
      <c r="Z596" s="122">
        <f t="shared" si="1580"/>
        <v>1.0499999999999999E-2</v>
      </c>
      <c r="AA596" s="121">
        <f t="shared" si="1581"/>
        <v>1.2800000000000001E-2</v>
      </c>
      <c r="AB596" s="122">
        <f t="shared" si="1801"/>
        <v>1.3900000000000001E-2</v>
      </c>
      <c r="AC596" s="122">
        <f t="shared" si="1801"/>
        <v>1.5000000000000001E-2</v>
      </c>
      <c r="AD596" s="121">
        <f t="shared" si="1582"/>
        <v>1.61E-2</v>
      </c>
      <c r="AE596" s="122">
        <f t="shared" ref="AE596:AM596" si="1817">+($AN596-$AD596)/10+AD596</f>
        <v>1.6649999999999998E-2</v>
      </c>
      <c r="AF596" s="122">
        <f t="shared" si="1817"/>
        <v>1.72E-2</v>
      </c>
      <c r="AG596" s="122">
        <f t="shared" si="1817"/>
        <v>1.7750000000000002E-2</v>
      </c>
      <c r="AH596" s="122">
        <f t="shared" si="1817"/>
        <v>1.8300000000000004E-2</v>
      </c>
      <c r="AI596" s="122">
        <f t="shared" si="1817"/>
        <v>1.8850000000000006E-2</v>
      </c>
      <c r="AJ596" s="122">
        <f t="shared" si="1817"/>
        <v>1.9400000000000008E-2</v>
      </c>
      <c r="AK596" s="122">
        <f t="shared" si="1817"/>
        <v>1.9950000000000009E-2</v>
      </c>
      <c r="AL596" s="122">
        <f t="shared" si="1817"/>
        <v>2.0500000000000011E-2</v>
      </c>
      <c r="AM596" s="122">
        <f t="shared" si="1817"/>
        <v>2.1050000000000013E-2</v>
      </c>
      <c r="AN596" s="121">
        <f t="shared" si="1584"/>
        <v>2.1600000000000001E-2</v>
      </c>
      <c r="AO596" s="122">
        <f t="shared" ref="AO596:AW596" si="1818">+($AX596-$AN596)/10+AN596</f>
        <v>2.171E-2</v>
      </c>
      <c r="AP596" s="122">
        <f t="shared" si="1818"/>
        <v>2.1819999999999999E-2</v>
      </c>
      <c r="AQ596" s="122">
        <f t="shared" si="1818"/>
        <v>2.1929999999999998E-2</v>
      </c>
      <c r="AR596" s="122">
        <f t="shared" si="1818"/>
        <v>2.2039999999999997E-2</v>
      </c>
      <c r="AS596" s="122">
        <f t="shared" si="1818"/>
        <v>2.2149999999999996E-2</v>
      </c>
      <c r="AT596" s="122">
        <f t="shared" si="1818"/>
        <v>2.2259999999999995E-2</v>
      </c>
      <c r="AU596" s="122">
        <f t="shared" si="1818"/>
        <v>2.2369999999999994E-2</v>
      </c>
      <c r="AV596" s="122">
        <f t="shared" si="1818"/>
        <v>2.2479999999999993E-2</v>
      </c>
      <c r="AW596" s="122">
        <f t="shared" si="1818"/>
        <v>2.2589999999999992E-2</v>
      </c>
      <c r="AX596" s="121">
        <f t="shared" si="1586"/>
        <v>2.2700000000000001E-2</v>
      </c>
    </row>
    <row r="597" spans="2:50" ht="15.75" customHeight="1" x14ac:dyDescent="0.2">
      <c r="B597" s="123">
        <v>44321</v>
      </c>
      <c r="C597" s="124">
        <v>0.01</v>
      </c>
      <c r="D597" s="124">
        <v>0.01</v>
      </c>
      <c r="E597" s="124">
        <v>0.02</v>
      </c>
      <c r="F597" s="124">
        <v>0.04</v>
      </c>
      <c r="G597" s="124">
        <v>0.06</v>
      </c>
      <c r="H597" s="124">
        <v>0.16</v>
      </c>
      <c r="I597" s="124">
        <v>0.32</v>
      </c>
      <c r="J597" s="124">
        <v>0.8</v>
      </c>
      <c r="K597" s="124">
        <v>1.25</v>
      </c>
      <c r="L597" s="124">
        <v>1.59</v>
      </c>
      <c r="M597" s="124">
        <v>2.14</v>
      </c>
      <c r="N597" s="125">
        <v>2.25</v>
      </c>
      <c r="O597" s="119"/>
      <c r="P597" s="120">
        <f t="shared" si="1576"/>
        <v>44321</v>
      </c>
      <c r="Q597" s="126">
        <f t="shared" ref="Q597:W597" si="1819">SUMIF($B$9:$N$9,Q$9,$B597:$N597)/100</f>
        <v>1E-4</v>
      </c>
      <c r="R597" s="126">
        <f t="shared" si="1819"/>
        <v>1E-4</v>
      </c>
      <c r="S597" s="126">
        <f t="shared" si="1819"/>
        <v>2.0000000000000001E-4</v>
      </c>
      <c r="T597" s="126">
        <f t="shared" si="1819"/>
        <v>4.0000000000000002E-4</v>
      </c>
      <c r="U597" s="126">
        <f t="shared" si="1819"/>
        <v>5.9999999999999995E-4</v>
      </c>
      <c r="V597" s="126">
        <f t="shared" si="1819"/>
        <v>1.6000000000000001E-3</v>
      </c>
      <c r="W597" s="126">
        <f t="shared" si="1819"/>
        <v>3.2000000000000002E-3</v>
      </c>
      <c r="X597" s="127">
        <f t="shared" si="1578"/>
        <v>5.6000000000000008E-3</v>
      </c>
      <c r="Y597" s="126">
        <f t="shared" si="1579"/>
        <v>8.0000000000000002E-3</v>
      </c>
      <c r="Z597" s="127">
        <f t="shared" si="1580"/>
        <v>1.025E-2</v>
      </c>
      <c r="AA597" s="126">
        <f t="shared" si="1581"/>
        <v>1.2500000000000001E-2</v>
      </c>
      <c r="AB597" s="127">
        <f t="shared" si="1801"/>
        <v>1.3633333333333334E-2</v>
      </c>
      <c r="AC597" s="127">
        <f t="shared" si="1801"/>
        <v>1.4766666666666668E-2</v>
      </c>
      <c r="AD597" s="126">
        <f t="shared" si="1582"/>
        <v>1.5900000000000001E-2</v>
      </c>
      <c r="AE597" s="127">
        <f t="shared" ref="AE597:AM597" si="1820">+($AN597-$AD597)/10+AD597</f>
        <v>1.6449999999999999E-2</v>
      </c>
      <c r="AF597" s="127">
        <f t="shared" si="1820"/>
        <v>1.7000000000000001E-2</v>
      </c>
      <c r="AG597" s="127">
        <f t="shared" si="1820"/>
        <v>1.7550000000000003E-2</v>
      </c>
      <c r="AH597" s="127">
        <f t="shared" si="1820"/>
        <v>1.8100000000000005E-2</v>
      </c>
      <c r="AI597" s="127">
        <f t="shared" si="1820"/>
        <v>1.8650000000000007E-2</v>
      </c>
      <c r="AJ597" s="127">
        <f t="shared" si="1820"/>
        <v>1.9200000000000009E-2</v>
      </c>
      <c r="AK597" s="127">
        <f t="shared" si="1820"/>
        <v>1.9750000000000011E-2</v>
      </c>
      <c r="AL597" s="127">
        <f t="shared" si="1820"/>
        <v>2.0300000000000012E-2</v>
      </c>
      <c r="AM597" s="127">
        <f t="shared" si="1820"/>
        <v>2.0850000000000014E-2</v>
      </c>
      <c r="AN597" s="126">
        <f t="shared" si="1584"/>
        <v>2.1400000000000002E-2</v>
      </c>
      <c r="AO597" s="127">
        <f t="shared" ref="AO597:AW597" si="1821">+($AX597-$AN597)/10+AN597</f>
        <v>2.1510000000000001E-2</v>
      </c>
      <c r="AP597" s="127">
        <f t="shared" si="1821"/>
        <v>2.162E-2</v>
      </c>
      <c r="AQ597" s="127">
        <f t="shared" si="1821"/>
        <v>2.1729999999999999E-2</v>
      </c>
      <c r="AR597" s="127">
        <f t="shared" si="1821"/>
        <v>2.1839999999999998E-2</v>
      </c>
      <c r="AS597" s="127">
        <f t="shared" si="1821"/>
        <v>2.1949999999999997E-2</v>
      </c>
      <c r="AT597" s="127">
        <f t="shared" si="1821"/>
        <v>2.2059999999999996E-2</v>
      </c>
      <c r="AU597" s="127">
        <f t="shared" si="1821"/>
        <v>2.2169999999999995E-2</v>
      </c>
      <c r="AV597" s="127">
        <f t="shared" si="1821"/>
        <v>2.2279999999999994E-2</v>
      </c>
      <c r="AW597" s="127">
        <f t="shared" si="1821"/>
        <v>2.2389999999999993E-2</v>
      </c>
      <c r="AX597" s="126">
        <f t="shared" si="1586"/>
        <v>2.2499999999999999E-2</v>
      </c>
    </row>
    <row r="598" spans="2:50" ht="15.75" customHeight="1" x14ac:dyDescent="0.2">
      <c r="B598" s="123">
        <v>44322</v>
      </c>
      <c r="C598" s="128">
        <v>0.01</v>
      </c>
      <c r="D598" s="128">
        <v>0.02</v>
      </c>
      <c r="E598" s="128">
        <v>0.02</v>
      </c>
      <c r="F598" s="128">
        <v>0.04</v>
      </c>
      <c r="G598" s="128">
        <v>0.05</v>
      </c>
      <c r="H598" s="128">
        <v>0.16</v>
      </c>
      <c r="I598" s="128">
        <v>0.32</v>
      </c>
      <c r="J598" s="128">
        <v>0.81</v>
      </c>
      <c r="K598" s="128">
        <v>1.25</v>
      </c>
      <c r="L598" s="128">
        <v>1.58</v>
      </c>
      <c r="M598" s="128">
        <v>2.14</v>
      </c>
      <c r="N598" s="129">
        <v>2.2400000000000002</v>
      </c>
      <c r="O598" s="119"/>
      <c r="P598" s="120">
        <f t="shared" si="1576"/>
        <v>44322</v>
      </c>
      <c r="Q598" s="121">
        <f t="shared" ref="Q598:W598" si="1822">SUMIF($B$9:$N$9,Q$9,$B598:$N598)/100</f>
        <v>1E-4</v>
      </c>
      <c r="R598" s="121">
        <f t="shared" si="1822"/>
        <v>2.0000000000000001E-4</v>
      </c>
      <c r="S598" s="121">
        <f t="shared" si="1822"/>
        <v>2.0000000000000001E-4</v>
      </c>
      <c r="T598" s="121">
        <f t="shared" si="1822"/>
        <v>4.0000000000000002E-4</v>
      </c>
      <c r="U598" s="121">
        <f t="shared" si="1822"/>
        <v>5.0000000000000001E-4</v>
      </c>
      <c r="V598" s="121">
        <f t="shared" si="1822"/>
        <v>1.6000000000000001E-3</v>
      </c>
      <c r="W598" s="121">
        <f t="shared" si="1822"/>
        <v>3.2000000000000002E-3</v>
      </c>
      <c r="X598" s="122">
        <f t="shared" si="1578"/>
        <v>5.6500000000000005E-3</v>
      </c>
      <c r="Y598" s="121">
        <f t="shared" si="1579"/>
        <v>8.1000000000000013E-3</v>
      </c>
      <c r="Z598" s="122">
        <f t="shared" si="1580"/>
        <v>1.03E-2</v>
      </c>
      <c r="AA598" s="121">
        <f t="shared" si="1581"/>
        <v>1.2500000000000001E-2</v>
      </c>
      <c r="AB598" s="122">
        <f t="shared" si="1801"/>
        <v>1.3600000000000001E-2</v>
      </c>
      <c r="AC598" s="122">
        <f t="shared" si="1801"/>
        <v>1.4700000000000001E-2</v>
      </c>
      <c r="AD598" s="121">
        <f t="shared" si="1582"/>
        <v>1.5800000000000002E-2</v>
      </c>
      <c r="AE598" s="122">
        <f t="shared" ref="AE598:AM598" si="1823">+($AN598-$AD598)/10+AD598</f>
        <v>1.6360000000000003E-2</v>
      </c>
      <c r="AF598" s="122">
        <f t="shared" si="1823"/>
        <v>1.6920000000000004E-2</v>
      </c>
      <c r="AG598" s="122">
        <f t="shared" si="1823"/>
        <v>1.7480000000000006E-2</v>
      </c>
      <c r="AH598" s="122">
        <f t="shared" si="1823"/>
        <v>1.8040000000000007E-2</v>
      </c>
      <c r="AI598" s="122">
        <f t="shared" si="1823"/>
        <v>1.8600000000000009E-2</v>
      </c>
      <c r="AJ598" s="122">
        <f t="shared" si="1823"/>
        <v>1.916000000000001E-2</v>
      </c>
      <c r="AK598" s="122">
        <f t="shared" si="1823"/>
        <v>1.9720000000000012E-2</v>
      </c>
      <c r="AL598" s="122">
        <f t="shared" si="1823"/>
        <v>2.0280000000000013E-2</v>
      </c>
      <c r="AM598" s="122">
        <f t="shared" si="1823"/>
        <v>2.0840000000000015E-2</v>
      </c>
      <c r="AN598" s="121">
        <f t="shared" si="1584"/>
        <v>2.1400000000000002E-2</v>
      </c>
      <c r="AO598" s="122">
        <f t="shared" ref="AO598:AW598" si="1824">+($AX598-$AN598)/10+AN598</f>
        <v>2.1500000000000002E-2</v>
      </c>
      <c r="AP598" s="122">
        <f t="shared" si="1824"/>
        <v>2.1600000000000001E-2</v>
      </c>
      <c r="AQ598" s="122">
        <f t="shared" si="1824"/>
        <v>2.1700000000000001E-2</v>
      </c>
      <c r="AR598" s="122">
        <f t="shared" si="1824"/>
        <v>2.18E-2</v>
      </c>
      <c r="AS598" s="122">
        <f t="shared" si="1824"/>
        <v>2.1899999999999999E-2</v>
      </c>
      <c r="AT598" s="122">
        <f t="shared" si="1824"/>
        <v>2.1999999999999999E-2</v>
      </c>
      <c r="AU598" s="122">
        <f t="shared" si="1824"/>
        <v>2.2099999999999998E-2</v>
      </c>
      <c r="AV598" s="122">
        <f t="shared" si="1824"/>
        <v>2.2199999999999998E-2</v>
      </c>
      <c r="AW598" s="122">
        <f t="shared" si="1824"/>
        <v>2.2299999999999997E-2</v>
      </c>
      <c r="AX598" s="121">
        <f t="shared" si="1586"/>
        <v>2.2400000000000003E-2</v>
      </c>
    </row>
    <row r="599" spans="2:50" ht="15.75" customHeight="1" x14ac:dyDescent="0.2">
      <c r="B599" s="123">
        <v>44323</v>
      </c>
      <c r="C599" s="124">
        <v>0.01</v>
      </c>
      <c r="D599" s="124">
        <v>0.01</v>
      </c>
      <c r="E599" s="124">
        <v>0.02</v>
      </c>
      <c r="F599" s="124">
        <v>0.04</v>
      </c>
      <c r="G599" s="124">
        <v>0.05</v>
      </c>
      <c r="H599" s="124">
        <v>0.14000000000000001</v>
      </c>
      <c r="I599" s="124">
        <v>0.28999999999999998</v>
      </c>
      <c r="J599" s="124">
        <v>0.77</v>
      </c>
      <c r="K599" s="124">
        <v>1.24</v>
      </c>
      <c r="L599" s="124">
        <v>1.6</v>
      </c>
      <c r="M599" s="124">
        <v>2.17</v>
      </c>
      <c r="N599" s="125">
        <v>2.2799999999999998</v>
      </c>
      <c r="O599" s="119"/>
      <c r="P599" s="120">
        <f t="shared" si="1576"/>
        <v>44323</v>
      </c>
      <c r="Q599" s="126">
        <f t="shared" ref="Q599:W599" si="1825">SUMIF($B$9:$N$9,Q$9,$B599:$N599)/100</f>
        <v>1E-4</v>
      </c>
      <c r="R599" s="126">
        <f t="shared" si="1825"/>
        <v>1E-4</v>
      </c>
      <c r="S599" s="126">
        <f t="shared" si="1825"/>
        <v>2.0000000000000001E-4</v>
      </c>
      <c r="T599" s="126">
        <f t="shared" si="1825"/>
        <v>4.0000000000000002E-4</v>
      </c>
      <c r="U599" s="126">
        <f t="shared" si="1825"/>
        <v>5.0000000000000001E-4</v>
      </c>
      <c r="V599" s="126">
        <f t="shared" si="1825"/>
        <v>1.4000000000000002E-3</v>
      </c>
      <c r="W599" s="126">
        <f t="shared" si="1825"/>
        <v>2.8999999999999998E-3</v>
      </c>
      <c r="X599" s="127">
        <f t="shared" si="1578"/>
        <v>5.3E-3</v>
      </c>
      <c r="Y599" s="126">
        <f t="shared" si="1579"/>
        <v>7.7000000000000002E-3</v>
      </c>
      <c r="Z599" s="127">
        <f t="shared" si="1580"/>
        <v>1.005E-2</v>
      </c>
      <c r="AA599" s="126">
        <f t="shared" si="1581"/>
        <v>1.24E-2</v>
      </c>
      <c r="AB599" s="127">
        <f t="shared" si="1801"/>
        <v>1.3599999999999999E-2</v>
      </c>
      <c r="AC599" s="127">
        <f t="shared" si="1801"/>
        <v>1.4799999999999999E-2</v>
      </c>
      <c r="AD599" s="126">
        <f t="shared" si="1582"/>
        <v>1.6E-2</v>
      </c>
      <c r="AE599" s="127">
        <f t="shared" ref="AE599:AM599" si="1826">+($AN599-$AD599)/10+AD599</f>
        <v>1.6570000000000001E-2</v>
      </c>
      <c r="AF599" s="127">
        <f t="shared" si="1826"/>
        <v>1.7140000000000002E-2</v>
      </c>
      <c r="AG599" s="127">
        <f t="shared" si="1826"/>
        <v>1.7710000000000004E-2</v>
      </c>
      <c r="AH599" s="127">
        <f t="shared" si="1826"/>
        <v>1.8280000000000005E-2</v>
      </c>
      <c r="AI599" s="127">
        <f t="shared" si="1826"/>
        <v>1.8850000000000006E-2</v>
      </c>
      <c r="AJ599" s="127">
        <f t="shared" si="1826"/>
        <v>1.9420000000000007E-2</v>
      </c>
      <c r="AK599" s="127">
        <f t="shared" si="1826"/>
        <v>1.9990000000000008E-2</v>
      </c>
      <c r="AL599" s="127">
        <f t="shared" si="1826"/>
        <v>2.0560000000000009E-2</v>
      </c>
      <c r="AM599" s="127">
        <f t="shared" si="1826"/>
        <v>2.113000000000001E-2</v>
      </c>
      <c r="AN599" s="126">
        <f t="shared" si="1584"/>
        <v>2.1700000000000001E-2</v>
      </c>
      <c r="AO599" s="127">
        <f t="shared" ref="AO599:AW599" si="1827">+($AX599-$AN599)/10+AN599</f>
        <v>2.181E-2</v>
      </c>
      <c r="AP599" s="127">
        <f t="shared" si="1827"/>
        <v>2.1919999999999999E-2</v>
      </c>
      <c r="AQ599" s="127">
        <f t="shared" si="1827"/>
        <v>2.2029999999999998E-2</v>
      </c>
      <c r="AR599" s="127">
        <f t="shared" si="1827"/>
        <v>2.2139999999999996E-2</v>
      </c>
      <c r="AS599" s="127">
        <f t="shared" si="1827"/>
        <v>2.2249999999999995E-2</v>
      </c>
      <c r="AT599" s="127">
        <f t="shared" si="1827"/>
        <v>2.2359999999999994E-2</v>
      </c>
      <c r="AU599" s="127">
        <f t="shared" si="1827"/>
        <v>2.2469999999999993E-2</v>
      </c>
      <c r="AV599" s="127">
        <f t="shared" si="1827"/>
        <v>2.2579999999999992E-2</v>
      </c>
      <c r="AW599" s="127">
        <f t="shared" si="1827"/>
        <v>2.2689999999999991E-2</v>
      </c>
      <c r="AX599" s="126">
        <f t="shared" si="1586"/>
        <v>2.2799999999999997E-2</v>
      </c>
    </row>
    <row r="600" spans="2:50" ht="15.75" customHeight="1" x14ac:dyDescent="0.2">
      <c r="B600" s="123">
        <v>44326</v>
      </c>
      <c r="C600" s="128">
        <v>0.02</v>
      </c>
      <c r="D600" s="128">
        <v>0.01</v>
      </c>
      <c r="E600" s="128">
        <v>0.02</v>
      </c>
      <c r="F600" s="128">
        <v>0.04</v>
      </c>
      <c r="G600" s="128">
        <v>0.05</v>
      </c>
      <c r="H600" s="128">
        <v>0.16</v>
      </c>
      <c r="I600" s="128">
        <v>0.32</v>
      </c>
      <c r="J600" s="128">
        <v>0.8</v>
      </c>
      <c r="K600" s="128">
        <v>1.27</v>
      </c>
      <c r="L600" s="128">
        <v>1.63</v>
      </c>
      <c r="M600" s="128">
        <v>2.2000000000000002</v>
      </c>
      <c r="N600" s="129">
        <v>2.3199999999999998</v>
      </c>
      <c r="O600" s="119"/>
      <c r="P600" s="120">
        <f t="shared" si="1576"/>
        <v>44326</v>
      </c>
      <c r="Q600" s="121">
        <f t="shared" ref="Q600:W600" si="1828">SUMIF($B$9:$N$9,Q$9,$B600:$N600)/100</f>
        <v>2.0000000000000001E-4</v>
      </c>
      <c r="R600" s="121">
        <f t="shared" si="1828"/>
        <v>1E-4</v>
      </c>
      <c r="S600" s="121">
        <f t="shared" si="1828"/>
        <v>2.0000000000000001E-4</v>
      </c>
      <c r="T600" s="121">
        <f t="shared" si="1828"/>
        <v>4.0000000000000002E-4</v>
      </c>
      <c r="U600" s="121">
        <f t="shared" si="1828"/>
        <v>5.0000000000000001E-4</v>
      </c>
      <c r="V600" s="121">
        <f t="shared" si="1828"/>
        <v>1.6000000000000001E-3</v>
      </c>
      <c r="W600" s="121">
        <f t="shared" si="1828"/>
        <v>3.2000000000000002E-3</v>
      </c>
      <c r="X600" s="122">
        <f t="shared" si="1578"/>
        <v>5.6000000000000008E-3</v>
      </c>
      <c r="Y600" s="121">
        <f t="shared" si="1579"/>
        <v>8.0000000000000002E-3</v>
      </c>
      <c r="Z600" s="122">
        <f t="shared" si="1580"/>
        <v>1.035E-2</v>
      </c>
      <c r="AA600" s="121">
        <f t="shared" si="1581"/>
        <v>1.2699999999999999E-2</v>
      </c>
      <c r="AB600" s="122">
        <f t="shared" si="1801"/>
        <v>1.3899999999999999E-2</v>
      </c>
      <c r="AC600" s="122">
        <f t="shared" si="1801"/>
        <v>1.5099999999999999E-2</v>
      </c>
      <c r="AD600" s="121">
        <f t="shared" si="1582"/>
        <v>1.6299999999999999E-2</v>
      </c>
      <c r="AE600" s="122">
        <f t="shared" ref="AE600:AM600" si="1829">+($AN600-$AD600)/10+AD600</f>
        <v>1.687E-2</v>
      </c>
      <c r="AF600" s="122">
        <f t="shared" si="1829"/>
        <v>1.7440000000000001E-2</v>
      </c>
      <c r="AG600" s="122">
        <f t="shared" si="1829"/>
        <v>1.8010000000000002E-2</v>
      </c>
      <c r="AH600" s="122">
        <f t="shared" si="1829"/>
        <v>1.8580000000000003E-2</v>
      </c>
      <c r="AI600" s="122">
        <f t="shared" si="1829"/>
        <v>1.9150000000000004E-2</v>
      </c>
      <c r="AJ600" s="122">
        <f t="shared" si="1829"/>
        <v>1.9720000000000005E-2</v>
      </c>
      <c r="AK600" s="122">
        <f t="shared" si="1829"/>
        <v>2.0290000000000006E-2</v>
      </c>
      <c r="AL600" s="122">
        <f t="shared" si="1829"/>
        <v>2.0860000000000007E-2</v>
      </c>
      <c r="AM600" s="122">
        <f t="shared" si="1829"/>
        <v>2.1430000000000008E-2</v>
      </c>
      <c r="AN600" s="121">
        <f t="shared" si="1584"/>
        <v>2.2000000000000002E-2</v>
      </c>
      <c r="AO600" s="122">
        <f t="shared" ref="AO600:AW600" si="1830">+($AX600-$AN600)/10+AN600</f>
        <v>2.2120000000000001E-2</v>
      </c>
      <c r="AP600" s="122">
        <f t="shared" si="1830"/>
        <v>2.2239999999999999E-2</v>
      </c>
      <c r="AQ600" s="122">
        <f t="shared" si="1830"/>
        <v>2.2359999999999998E-2</v>
      </c>
      <c r="AR600" s="122">
        <f t="shared" si="1830"/>
        <v>2.2479999999999997E-2</v>
      </c>
      <c r="AS600" s="122">
        <f t="shared" si="1830"/>
        <v>2.2599999999999995E-2</v>
      </c>
      <c r="AT600" s="122">
        <f t="shared" si="1830"/>
        <v>2.2719999999999994E-2</v>
      </c>
      <c r="AU600" s="122">
        <f t="shared" si="1830"/>
        <v>2.2839999999999992E-2</v>
      </c>
      <c r="AV600" s="122">
        <f t="shared" si="1830"/>
        <v>2.2959999999999991E-2</v>
      </c>
      <c r="AW600" s="122">
        <f t="shared" si="1830"/>
        <v>2.3079999999999989E-2</v>
      </c>
      <c r="AX600" s="121">
        <f t="shared" si="1586"/>
        <v>2.3199999999999998E-2</v>
      </c>
    </row>
    <row r="601" spans="2:50" ht="15.75" customHeight="1" x14ac:dyDescent="0.2">
      <c r="B601" s="123">
        <v>44327</v>
      </c>
      <c r="C601" s="124">
        <v>0.01</v>
      </c>
      <c r="D601" s="124">
        <v>0.01</v>
      </c>
      <c r="E601" s="124">
        <v>0.01</v>
      </c>
      <c r="F601" s="124">
        <v>0.04</v>
      </c>
      <c r="G601" s="124">
        <v>0.05</v>
      </c>
      <c r="H601" s="124">
        <v>0.16</v>
      </c>
      <c r="I601" s="124">
        <v>0.31</v>
      </c>
      <c r="J601" s="124">
        <v>0.8</v>
      </c>
      <c r="K601" s="124">
        <v>1.28</v>
      </c>
      <c r="L601" s="124">
        <v>1.64</v>
      </c>
      <c r="M601" s="124">
        <v>2.23</v>
      </c>
      <c r="N601" s="125">
        <v>2.35</v>
      </c>
      <c r="O601" s="119"/>
      <c r="P601" s="120">
        <f t="shared" si="1576"/>
        <v>44327</v>
      </c>
      <c r="Q601" s="126">
        <f t="shared" ref="Q601:W601" si="1831">SUMIF($B$9:$N$9,Q$9,$B601:$N601)/100</f>
        <v>1E-4</v>
      </c>
      <c r="R601" s="126">
        <f t="shared" si="1831"/>
        <v>1E-4</v>
      </c>
      <c r="S601" s="126">
        <f t="shared" si="1831"/>
        <v>1E-4</v>
      </c>
      <c r="T601" s="126">
        <f t="shared" si="1831"/>
        <v>4.0000000000000002E-4</v>
      </c>
      <c r="U601" s="126">
        <f t="shared" si="1831"/>
        <v>5.0000000000000001E-4</v>
      </c>
      <c r="V601" s="126">
        <f t="shared" si="1831"/>
        <v>1.6000000000000001E-3</v>
      </c>
      <c r="W601" s="126">
        <f t="shared" si="1831"/>
        <v>3.0999999999999999E-3</v>
      </c>
      <c r="X601" s="127">
        <f t="shared" si="1578"/>
        <v>5.5499999999999994E-3</v>
      </c>
      <c r="Y601" s="126">
        <f t="shared" si="1579"/>
        <v>8.0000000000000002E-3</v>
      </c>
      <c r="Z601" s="127">
        <f t="shared" si="1580"/>
        <v>1.04E-2</v>
      </c>
      <c r="AA601" s="126">
        <f t="shared" si="1581"/>
        <v>1.2800000000000001E-2</v>
      </c>
      <c r="AB601" s="127">
        <f t="shared" si="1801"/>
        <v>1.4E-2</v>
      </c>
      <c r="AC601" s="127">
        <f t="shared" si="1801"/>
        <v>1.52E-2</v>
      </c>
      <c r="AD601" s="126">
        <f t="shared" si="1582"/>
        <v>1.6399999999999998E-2</v>
      </c>
      <c r="AE601" s="127">
        <f t="shared" ref="AE601:AM601" si="1832">+($AN601-$AD601)/10+AD601</f>
        <v>1.6989999999999998E-2</v>
      </c>
      <c r="AF601" s="127">
        <f t="shared" si="1832"/>
        <v>1.7579999999999998E-2</v>
      </c>
      <c r="AG601" s="127">
        <f t="shared" si="1832"/>
        <v>1.8169999999999999E-2</v>
      </c>
      <c r="AH601" s="127">
        <f t="shared" si="1832"/>
        <v>1.8759999999999999E-2</v>
      </c>
      <c r="AI601" s="127">
        <f t="shared" si="1832"/>
        <v>1.9349999999999999E-2</v>
      </c>
      <c r="AJ601" s="127">
        <f t="shared" si="1832"/>
        <v>1.9939999999999999E-2</v>
      </c>
      <c r="AK601" s="127">
        <f t="shared" si="1832"/>
        <v>2.053E-2</v>
      </c>
      <c r="AL601" s="127">
        <f t="shared" si="1832"/>
        <v>2.112E-2</v>
      </c>
      <c r="AM601" s="127">
        <f t="shared" si="1832"/>
        <v>2.171E-2</v>
      </c>
      <c r="AN601" s="126">
        <f t="shared" si="1584"/>
        <v>2.23E-2</v>
      </c>
      <c r="AO601" s="127">
        <f t="shared" ref="AO601:AW601" si="1833">+($AX601-$AN601)/10+AN601</f>
        <v>2.2419999999999999E-2</v>
      </c>
      <c r="AP601" s="127">
        <f t="shared" si="1833"/>
        <v>2.2539999999999998E-2</v>
      </c>
      <c r="AQ601" s="127">
        <f t="shared" si="1833"/>
        <v>2.2659999999999996E-2</v>
      </c>
      <c r="AR601" s="127">
        <f t="shared" si="1833"/>
        <v>2.2779999999999995E-2</v>
      </c>
      <c r="AS601" s="127">
        <f t="shared" si="1833"/>
        <v>2.2899999999999993E-2</v>
      </c>
      <c r="AT601" s="127">
        <f t="shared" si="1833"/>
        <v>2.3019999999999992E-2</v>
      </c>
      <c r="AU601" s="127">
        <f t="shared" si="1833"/>
        <v>2.313999999999999E-2</v>
      </c>
      <c r="AV601" s="127">
        <f t="shared" si="1833"/>
        <v>2.3259999999999989E-2</v>
      </c>
      <c r="AW601" s="127">
        <f t="shared" si="1833"/>
        <v>2.3379999999999988E-2</v>
      </c>
      <c r="AX601" s="126">
        <f t="shared" si="1586"/>
        <v>2.35E-2</v>
      </c>
    </row>
    <row r="602" spans="2:50" ht="15.75" customHeight="1" x14ac:dyDescent="0.2">
      <c r="B602" s="123">
        <v>44328</v>
      </c>
      <c r="C602" s="128">
        <v>0.01</v>
      </c>
      <c r="D602" s="128">
        <v>0.02</v>
      </c>
      <c r="E602" s="128">
        <v>0.02</v>
      </c>
      <c r="F602" s="128">
        <v>0.04</v>
      </c>
      <c r="G602" s="128">
        <v>0.05</v>
      </c>
      <c r="H602" s="128">
        <v>0.16</v>
      </c>
      <c r="I602" s="128">
        <v>0.35</v>
      </c>
      <c r="J602" s="128">
        <v>0.87</v>
      </c>
      <c r="K602" s="128">
        <v>1.34</v>
      </c>
      <c r="L602" s="128">
        <v>1.69</v>
      </c>
      <c r="M602" s="128">
        <v>2.29</v>
      </c>
      <c r="N602" s="129">
        <v>2.4</v>
      </c>
      <c r="O602" s="119"/>
      <c r="P602" s="120">
        <f t="shared" si="1576"/>
        <v>44328</v>
      </c>
      <c r="Q602" s="121">
        <f t="shared" ref="Q602:W602" si="1834">SUMIF($B$9:$N$9,Q$9,$B602:$N602)/100</f>
        <v>1E-4</v>
      </c>
      <c r="R602" s="121">
        <f t="shared" si="1834"/>
        <v>2.0000000000000001E-4</v>
      </c>
      <c r="S602" s="121">
        <f t="shared" si="1834"/>
        <v>2.0000000000000001E-4</v>
      </c>
      <c r="T602" s="121">
        <f t="shared" si="1834"/>
        <v>4.0000000000000002E-4</v>
      </c>
      <c r="U602" s="121">
        <f t="shared" si="1834"/>
        <v>5.0000000000000001E-4</v>
      </c>
      <c r="V602" s="121">
        <f t="shared" si="1834"/>
        <v>1.6000000000000001E-3</v>
      </c>
      <c r="W602" s="121">
        <f t="shared" si="1834"/>
        <v>3.4999999999999996E-3</v>
      </c>
      <c r="X602" s="122">
        <f t="shared" si="1578"/>
        <v>6.0999999999999995E-3</v>
      </c>
      <c r="Y602" s="121">
        <f t="shared" si="1579"/>
        <v>8.6999999999999994E-3</v>
      </c>
      <c r="Z602" s="122">
        <f t="shared" si="1580"/>
        <v>1.1050000000000001E-2</v>
      </c>
      <c r="AA602" s="121">
        <f t="shared" si="1581"/>
        <v>1.34E-2</v>
      </c>
      <c r="AB602" s="122">
        <f t="shared" si="1801"/>
        <v>1.4566666666666667E-2</v>
      </c>
      <c r="AC602" s="122">
        <f t="shared" si="1801"/>
        <v>1.5733333333333332E-2</v>
      </c>
      <c r="AD602" s="121">
        <f t="shared" si="1582"/>
        <v>1.6899999999999998E-2</v>
      </c>
      <c r="AE602" s="122">
        <f t="shared" ref="AE602:AM602" si="1835">+($AN602-$AD602)/10+AD602</f>
        <v>1.7499999999999998E-2</v>
      </c>
      <c r="AF602" s="122">
        <f t="shared" si="1835"/>
        <v>1.8099999999999998E-2</v>
      </c>
      <c r="AG602" s="122">
        <f t="shared" si="1835"/>
        <v>1.8699999999999998E-2</v>
      </c>
      <c r="AH602" s="122">
        <f t="shared" si="1835"/>
        <v>1.9299999999999998E-2</v>
      </c>
      <c r="AI602" s="122">
        <f t="shared" si="1835"/>
        <v>1.9899999999999998E-2</v>
      </c>
      <c r="AJ602" s="122">
        <f t="shared" si="1835"/>
        <v>2.0499999999999997E-2</v>
      </c>
      <c r="AK602" s="122">
        <f t="shared" si="1835"/>
        <v>2.1099999999999997E-2</v>
      </c>
      <c r="AL602" s="122">
        <f t="shared" si="1835"/>
        <v>2.1699999999999997E-2</v>
      </c>
      <c r="AM602" s="122">
        <f t="shared" si="1835"/>
        <v>2.2299999999999997E-2</v>
      </c>
      <c r="AN602" s="121">
        <f t="shared" si="1584"/>
        <v>2.29E-2</v>
      </c>
      <c r="AO602" s="122">
        <f t="shared" ref="AO602:AW602" si="1836">+($AX602-$AN602)/10+AN602</f>
        <v>2.3009999999999999E-2</v>
      </c>
      <c r="AP602" s="122">
        <f t="shared" si="1836"/>
        <v>2.3119999999999998E-2</v>
      </c>
      <c r="AQ602" s="122">
        <f t="shared" si="1836"/>
        <v>2.3229999999999997E-2</v>
      </c>
      <c r="AR602" s="122">
        <f t="shared" si="1836"/>
        <v>2.3339999999999996E-2</v>
      </c>
      <c r="AS602" s="122">
        <f t="shared" si="1836"/>
        <v>2.3449999999999995E-2</v>
      </c>
      <c r="AT602" s="122">
        <f t="shared" si="1836"/>
        <v>2.3559999999999994E-2</v>
      </c>
      <c r="AU602" s="122">
        <f t="shared" si="1836"/>
        <v>2.3669999999999993E-2</v>
      </c>
      <c r="AV602" s="122">
        <f t="shared" si="1836"/>
        <v>2.3779999999999992E-2</v>
      </c>
      <c r="AW602" s="122">
        <f t="shared" si="1836"/>
        <v>2.3889999999999991E-2</v>
      </c>
      <c r="AX602" s="121">
        <f t="shared" si="1586"/>
        <v>2.4E-2</v>
      </c>
    </row>
    <row r="603" spans="2:50" ht="15.75" customHeight="1" x14ac:dyDescent="0.2">
      <c r="B603" s="123">
        <v>44329</v>
      </c>
      <c r="C603" s="124">
        <v>0</v>
      </c>
      <c r="D603" s="124">
        <v>0.01</v>
      </c>
      <c r="E603" s="124">
        <v>0.02</v>
      </c>
      <c r="F603" s="124">
        <v>0.03</v>
      </c>
      <c r="G603" s="124">
        <v>0.05</v>
      </c>
      <c r="H603" s="124">
        <v>0.16</v>
      </c>
      <c r="I603" s="124">
        <v>0.33</v>
      </c>
      <c r="J603" s="124">
        <v>0.84</v>
      </c>
      <c r="K603" s="124">
        <v>1.31</v>
      </c>
      <c r="L603" s="124">
        <v>1.66</v>
      </c>
      <c r="M603" s="124">
        <v>2.2799999999999998</v>
      </c>
      <c r="N603" s="125">
        <v>2.39</v>
      </c>
      <c r="O603" s="119"/>
      <c r="P603" s="120">
        <f t="shared" si="1576"/>
        <v>44329</v>
      </c>
      <c r="Q603" s="126">
        <f t="shared" ref="Q603:W603" si="1837">SUMIF($B$9:$N$9,Q$9,$B603:$N603)/100</f>
        <v>0</v>
      </c>
      <c r="R603" s="126">
        <f t="shared" si="1837"/>
        <v>1E-4</v>
      </c>
      <c r="S603" s="126">
        <f t="shared" si="1837"/>
        <v>2.0000000000000001E-4</v>
      </c>
      <c r="T603" s="126">
        <f t="shared" si="1837"/>
        <v>2.9999999999999997E-4</v>
      </c>
      <c r="U603" s="126">
        <f t="shared" si="1837"/>
        <v>5.0000000000000001E-4</v>
      </c>
      <c r="V603" s="126">
        <f t="shared" si="1837"/>
        <v>1.6000000000000001E-3</v>
      </c>
      <c r="W603" s="126">
        <f t="shared" si="1837"/>
        <v>3.3E-3</v>
      </c>
      <c r="X603" s="127">
        <f t="shared" si="1578"/>
        <v>5.8499999999999993E-3</v>
      </c>
      <c r="Y603" s="126">
        <f t="shared" si="1579"/>
        <v>8.3999999999999995E-3</v>
      </c>
      <c r="Z603" s="127">
        <f t="shared" si="1580"/>
        <v>1.0749999999999999E-2</v>
      </c>
      <c r="AA603" s="126">
        <f t="shared" si="1581"/>
        <v>1.3100000000000001E-2</v>
      </c>
      <c r="AB603" s="127">
        <f t="shared" si="1801"/>
        <v>1.4266666666666667E-2</v>
      </c>
      <c r="AC603" s="127">
        <f t="shared" si="1801"/>
        <v>1.5433333333333334E-2</v>
      </c>
      <c r="AD603" s="126">
        <f t="shared" si="1582"/>
        <v>1.66E-2</v>
      </c>
      <c r="AE603" s="127">
        <f t="shared" ref="AE603:AM603" si="1838">+($AN603-$AD603)/10+AD603</f>
        <v>1.7219999999999999E-2</v>
      </c>
      <c r="AF603" s="127">
        <f t="shared" si="1838"/>
        <v>1.7839999999999998E-2</v>
      </c>
      <c r="AG603" s="127">
        <f t="shared" si="1838"/>
        <v>1.8459999999999997E-2</v>
      </c>
      <c r="AH603" s="127">
        <f t="shared" si="1838"/>
        <v>1.9079999999999996E-2</v>
      </c>
      <c r="AI603" s="127">
        <f t="shared" si="1838"/>
        <v>1.9699999999999995E-2</v>
      </c>
      <c r="AJ603" s="127">
        <f t="shared" si="1838"/>
        <v>2.0319999999999994E-2</v>
      </c>
      <c r="AK603" s="127">
        <f t="shared" si="1838"/>
        <v>2.0939999999999993E-2</v>
      </c>
      <c r="AL603" s="127">
        <f t="shared" si="1838"/>
        <v>2.1559999999999992E-2</v>
      </c>
      <c r="AM603" s="127">
        <f t="shared" si="1838"/>
        <v>2.2179999999999991E-2</v>
      </c>
      <c r="AN603" s="126">
        <f t="shared" si="1584"/>
        <v>2.2799999999999997E-2</v>
      </c>
      <c r="AO603" s="127">
        <f t="shared" ref="AO603:AW603" si="1839">+($AX603-$AN603)/10+AN603</f>
        <v>2.2909999999999996E-2</v>
      </c>
      <c r="AP603" s="127">
        <f t="shared" si="1839"/>
        <v>2.3019999999999995E-2</v>
      </c>
      <c r="AQ603" s="127">
        <f t="shared" si="1839"/>
        <v>2.3129999999999994E-2</v>
      </c>
      <c r="AR603" s="127">
        <f t="shared" si="1839"/>
        <v>2.3239999999999993E-2</v>
      </c>
      <c r="AS603" s="127">
        <f t="shared" si="1839"/>
        <v>2.3349999999999992E-2</v>
      </c>
      <c r="AT603" s="127">
        <f t="shared" si="1839"/>
        <v>2.3459999999999991E-2</v>
      </c>
      <c r="AU603" s="127">
        <f t="shared" si="1839"/>
        <v>2.356999999999999E-2</v>
      </c>
      <c r="AV603" s="127">
        <f t="shared" si="1839"/>
        <v>2.3679999999999989E-2</v>
      </c>
      <c r="AW603" s="127">
        <f t="shared" si="1839"/>
        <v>2.3789999999999988E-2</v>
      </c>
      <c r="AX603" s="126">
        <f t="shared" si="1586"/>
        <v>2.3900000000000001E-2</v>
      </c>
    </row>
    <row r="604" spans="2:50" ht="15.75" customHeight="1" x14ac:dyDescent="0.2">
      <c r="B604" s="123">
        <v>44330</v>
      </c>
      <c r="C604" s="128">
        <v>0.01</v>
      </c>
      <c r="D604" s="128">
        <v>0.01</v>
      </c>
      <c r="E604" s="128">
        <v>0.01</v>
      </c>
      <c r="F604" s="128">
        <v>0.03</v>
      </c>
      <c r="G604" s="128">
        <v>0.06</v>
      </c>
      <c r="H604" s="128">
        <v>0.16</v>
      </c>
      <c r="I604" s="128">
        <v>0.33</v>
      </c>
      <c r="J604" s="128">
        <v>0.82</v>
      </c>
      <c r="K604" s="128">
        <v>1.29</v>
      </c>
      <c r="L604" s="128">
        <v>1.63</v>
      </c>
      <c r="M604" s="128">
        <v>2.25</v>
      </c>
      <c r="N604" s="129">
        <v>2.35</v>
      </c>
      <c r="O604" s="119"/>
      <c r="P604" s="120">
        <f t="shared" si="1576"/>
        <v>44330</v>
      </c>
      <c r="Q604" s="121">
        <f t="shared" ref="Q604:W604" si="1840">SUMIF($B$9:$N$9,Q$9,$B604:$N604)/100</f>
        <v>1E-4</v>
      </c>
      <c r="R604" s="121">
        <f t="shared" si="1840"/>
        <v>1E-4</v>
      </c>
      <c r="S604" s="121">
        <f t="shared" si="1840"/>
        <v>1E-4</v>
      </c>
      <c r="T604" s="121">
        <f t="shared" si="1840"/>
        <v>2.9999999999999997E-4</v>
      </c>
      <c r="U604" s="121">
        <f t="shared" si="1840"/>
        <v>5.9999999999999995E-4</v>
      </c>
      <c r="V604" s="121">
        <f t="shared" si="1840"/>
        <v>1.6000000000000001E-3</v>
      </c>
      <c r="W604" s="121">
        <f t="shared" si="1840"/>
        <v>3.3E-3</v>
      </c>
      <c r="X604" s="122">
        <f t="shared" si="1578"/>
        <v>5.7499999999999999E-3</v>
      </c>
      <c r="Y604" s="121">
        <f t="shared" si="1579"/>
        <v>8.199999999999999E-3</v>
      </c>
      <c r="Z604" s="122">
        <f t="shared" si="1580"/>
        <v>1.055E-2</v>
      </c>
      <c r="AA604" s="121">
        <f t="shared" si="1581"/>
        <v>1.29E-2</v>
      </c>
      <c r="AB604" s="122">
        <f t="shared" si="1801"/>
        <v>1.4033333333333333E-2</v>
      </c>
      <c r="AC604" s="122">
        <f t="shared" si="1801"/>
        <v>1.5166666666666667E-2</v>
      </c>
      <c r="AD604" s="121">
        <f t="shared" si="1582"/>
        <v>1.6299999999999999E-2</v>
      </c>
      <c r="AE604" s="122">
        <f t="shared" ref="AE604:AM604" si="1841">+($AN604-$AD604)/10+AD604</f>
        <v>1.6919999999999998E-2</v>
      </c>
      <c r="AF604" s="122">
        <f t="shared" si="1841"/>
        <v>1.7539999999999997E-2</v>
      </c>
      <c r="AG604" s="122">
        <f t="shared" si="1841"/>
        <v>1.8159999999999996E-2</v>
      </c>
      <c r="AH604" s="122">
        <f t="shared" si="1841"/>
        <v>1.8779999999999995E-2</v>
      </c>
      <c r="AI604" s="122">
        <f t="shared" si="1841"/>
        <v>1.9399999999999994E-2</v>
      </c>
      <c r="AJ604" s="122">
        <f t="shared" si="1841"/>
        <v>2.0019999999999993E-2</v>
      </c>
      <c r="AK604" s="122">
        <f t="shared" si="1841"/>
        <v>2.0639999999999992E-2</v>
      </c>
      <c r="AL604" s="122">
        <f t="shared" si="1841"/>
        <v>2.1259999999999991E-2</v>
      </c>
      <c r="AM604" s="122">
        <f t="shared" si="1841"/>
        <v>2.187999999999999E-2</v>
      </c>
      <c r="AN604" s="121">
        <f t="shared" si="1584"/>
        <v>2.2499999999999999E-2</v>
      </c>
      <c r="AO604" s="122">
        <f t="shared" ref="AO604:AW604" si="1842">+($AX604-$AN604)/10+AN604</f>
        <v>2.2599999999999999E-2</v>
      </c>
      <c r="AP604" s="122">
        <f t="shared" si="1842"/>
        <v>2.2699999999999998E-2</v>
      </c>
      <c r="AQ604" s="122">
        <f t="shared" si="1842"/>
        <v>2.2799999999999997E-2</v>
      </c>
      <c r="AR604" s="122">
        <f t="shared" si="1842"/>
        <v>2.2899999999999997E-2</v>
      </c>
      <c r="AS604" s="122">
        <f t="shared" si="1842"/>
        <v>2.2999999999999996E-2</v>
      </c>
      <c r="AT604" s="122">
        <f t="shared" si="1842"/>
        <v>2.3099999999999996E-2</v>
      </c>
      <c r="AU604" s="122">
        <f t="shared" si="1842"/>
        <v>2.3199999999999995E-2</v>
      </c>
      <c r="AV604" s="122">
        <f t="shared" si="1842"/>
        <v>2.3299999999999994E-2</v>
      </c>
      <c r="AW604" s="122">
        <f t="shared" si="1842"/>
        <v>2.3399999999999994E-2</v>
      </c>
      <c r="AX604" s="121">
        <f t="shared" si="1586"/>
        <v>2.35E-2</v>
      </c>
    </row>
    <row r="605" spans="2:50" ht="15.75" customHeight="1" x14ac:dyDescent="0.2">
      <c r="B605" s="123">
        <v>44333</v>
      </c>
      <c r="C605" s="124">
        <v>0</v>
      </c>
      <c r="D605" s="124">
        <v>0.01</v>
      </c>
      <c r="E605" s="124">
        <v>0.02</v>
      </c>
      <c r="F605" s="124">
        <v>0.04</v>
      </c>
      <c r="G605" s="124">
        <v>0.06</v>
      </c>
      <c r="H605" s="124">
        <v>0.16</v>
      </c>
      <c r="I605" s="124">
        <v>0.34</v>
      </c>
      <c r="J605" s="124">
        <v>0.84</v>
      </c>
      <c r="K605" s="124">
        <v>1.3</v>
      </c>
      <c r="L605" s="124">
        <v>1.64</v>
      </c>
      <c r="M605" s="124">
        <v>2.27</v>
      </c>
      <c r="N605" s="125">
        <v>2.36</v>
      </c>
      <c r="O605" s="119"/>
      <c r="P605" s="120">
        <f t="shared" si="1576"/>
        <v>44333</v>
      </c>
      <c r="Q605" s="126">
        <f t="shared" ref="Q605:W605" si="1843">SUMIF($B$9:$N$9,Q$9,$B605:$N605)/100</f>
        <v>0</v>
      </c>
      <c r="R605" s="126">
        <f t="shared" si="1843"/>
        <v>1E-4</v>
      </c>
      <c r="S605" s="126">
        <f t="shared" si="1843"/>
        <v>2.0000000000000001E-4</v>
      </c>
      <c r="T605" s="126">
        <f t="shared" si="1843"/>
        <v>4.0000000000000002E-4</v>
      </c>
      <c r="U605" s="126">
        <f t="shared" si="1843"/>
        <v>5.9999999999999995E-4</v>
      </c>
      <c r="V605" s="126">
        <f t="shared" si="1843"/>
        <v>1.6000000000000001E-3</v>
      </c>
      <c r="W605" s="126">
        <f t="shared" si="1843"/>
        <v>3.4000000000000002E-3</v>
      </c>
      <c r="X605" s="127">
        <f t="shared" si="1578"/>
        <v>5.8999999999999999E-3</v>
      </c>
      <c r="Y605" s="126">
        <f t="shared" si="1579"/>
        <v>8.3999999999999995E-3</v>
      </c>
      <c r="Z605" s="127">
        <f t="shared" si="1580"/>
        <v>1.0700000000000001E-2</v>
      </c>
      <c r="AA605" s="126">
        <f t="shared" si="1581"/>
        <v>1.3000000000000001E-2</v>
      </c>
      <c r="AB605" s="127">
        <f t="shared" si="1801"/>
        <v>1.4133333333333333E-2</v>
      </c>
      <c r="AC605" s="127">
        <f t="shared" si="1801"/>
        <v>1.5266666666666664E-2</v>
      </c>
      <c r="AD605" s="126">
        <f t="shared" si="1582"/>
        <v>1.6399999999999998E-2</v>
      </c>
      <c r="AE605" s="127">
        <f t="shared" ref="AE605:AM605" si="1844">+($AN605-$AD605)/10+AD605</f>
        <v>1.7029999999999997E-2</v>
      </c>
      <c r="AF605" s="127">
        <f t="shared" si="1844"/>
        <v>1.7659999999999995E-2</v>
      </c>
      <c r="AG605" s="127">
        <f t="shared" si="1844"/>
        <v>1.8289999999999994E-2</v>
      </c>
      <c r="AH605" s="127">
        <f t="shared" si="1844"/>
        <v>1.8919999999999992E-2</v>
      </c>
      <c r="AI605" s="127">
        <f t="shared" si="1844"/>
        <v>1.9549999999999991E-2</v>
      </c>
      <c r="AJ605" s="127">
        <f t="shared" si="1844"/>
        <v>2.017999999999999E-2</v>
      </c>
      <c r="AK605" s="127">
        <f t="shared" si="1844"/>
        <v>2.0809999999999988E-2</v>
      </c>
      <c r="AL605" s="127">
        <f t="shared" si="1844"/>
        <v>2.1439999999999987E-2</v>
      </c>
      <c r="AM605" s="127">
        <f t="shared" si="1844"/>
        <v>2.2069999999999985E-2</v>
      </c>
      <c r="AN605" s="126">
        <f t="shared" si="1584"/>
        <v>2.2700000000000001E-2</v>
      </c>
      <c r="AO605" s="127">
        <f t="shared" ref="AO605:AW605" si="1845">+($AX605-$AN605)/10+AN605</f>
        <v>2.2790000000000001E-2</v>
      </c>
      <c r="AP605" s="127">
        <f t="shared" si="1845"/>
        <v>2.2880000000000001E-2</v>
      </c>
      <c r="AQ605" s="127">
        <f t="shared" si="1845"/>
        <v>2.2970000000000001E-2</v>
      </c>
      <c r="AR605" s="127">
        <f t="shared" si="1845"/>
        <v>2.3060000000000001E-2</v>
      </c>
      <c r="AS605" s="127">
        <f t="shared" si="1845"/>
        <v>2.315E-2</v>
      </c>
      <c r="AT605" s="127">
        <f t="shared" si="1845"/>
        <v>2.324E-2</v>
      </c>
      <c r="AU605" s="127">
        <f t="shared" si="1845"/>
        <v>2.333E-2</v>
      </c>
      <c r="AV605" s="127">
        <f t="shared" si="1845"/>
        <v>2.342E-2</v>
      </c>
      <c r="AW605" s="127">
        <f t="shared" si="1845"/>
        <v>2.351E-2</v>
      </c>
      <c r="AX605" s="126">
        <f t="shared" si="1586"/>
        <v>2.3599999999999999E-2</v>
      </c>
    </row>
    <row r="606" spans="2:50" ht="15.75" customHeight="1" x14ac:dyDescent="0.2">
      <c r="B606" s="123">
        <v>44334</v>
      </c>
      <c r="C606" s="128">
        <v>0</v>
      </c>
      <c r="D606" s="128">
        <v>0.01</v>
      </c>
      <c r="E606" s="128">
        <v>0.02</v>
      </c>
      <c r="F606" s="128">
        <v>0.03</v>
      </c>
      <c r="G606" s="128">
        <v>0.06</v>
      </c>
      <c r="H606" s="128">
        <v>0.16</v>
      </c>
      <c r="I606" s="128">
        <v>0.34</v>
      </c>
      <c r="J606" s="128">
        <v>0.83</v>
      </c>
      <c r="K606" s="128">
        <v>1.29</v>
      </c>
      <c r="L606" s="128">
        <v>1.64</v>
      </c>
      <c r="M606" s="128">
        <v>2.27</v>
      </c>
      <c r="N606" s="129">
        <v>2.37</v>
      </c>
      <c r="O606" s="119"/>
      <c r="P606" s="120">
        <f t="shared" si="1576"/>
        <v>44334</v>
      </c>
      <c r="Q606" s="121">
        <f t="shared" ref="Q606:W606" si="1846">SUMIF($B$9:$N$9,Q$9,$B606:$N606)/100</f>
        <v>0</v>
      </c>
      <c r="R606" s="121">
        <f t="shared" si="1846"/>
        <v>1E-4</v>
      </c>
      <c r="S606" s="121">
        <f t="shared" si="1846"/>
        <v>2.0000000000000001E-4</v>
      </c>
      <c r="T606" s="121">
        <f t="shared" si="1846"/>
        <v>2.9999999999999997E-4</v>
      </c>
      <c r="U606" s="121">
        <f t="shared" si="1846"/>
        <v>5.9999999999999995E-4</v>
      </c>
      <c r="V606" s="121">
        <f t="shared" si="1846"/>
        <v>1.6000000000000001E-3</v>
      </c>
      <c r="W606" s="121">
        <f t="shared" si="1846"/>
        <v>3.4000000000000002E-3</v>
      </c>
      <c r="X606" s="122">
        <f t="shared" si="1578"/>
        <v>5.8500000000000002E-3</v>
      </c>
      <c r="Y606" s="121">
        <f t="shared" si="1579"/>
        <v>8.3000000000000001E-3</v>
      </c>
      <c r="Z606" s="122">
        <f t="shared" si="1580"/>
        <v>1.06E-2</v>
      </c>
      <c r="AA606" s="121">
        <f t="shared" si="1581"/>
        <v>1.29E-2</v>
      </c>
      <c r="AB606" s="122">
        <f t="shared" si="1801"/>
        <v>1.4066666666666667E-2</v>
      </c>
      <c r="AC606" s="122">
        <f t="shared" si="1801"/>
        <v>1.5233333333333333E-2</v>
      </c>
      <c r="AD606" s="121">
        <f t="shared" si="1582"/>
        <v>1.6399999999999998E-2</v>
      </c>
      <c r="AE606" s="122">
        <f t="shared" ref="AE606:AM606" si="1847">+($AN606-$AD606)/10+AD606</f>
        <v>1.7029999999999997E-2</v>
      </c>
      <c r="AF606" s="122">
        <f t="shared" si="1847"/>
        <v>1.7659999999999995E-2</v>
      </c>
      <c r="AG606" s="122">
        <f t="shared" si="1847"/>
        <v>1.8289999999999994E-2</v>
      </c>
      <c r="AH606" s="122">
        <f t="shared" si="1847"/>
        <v>1.8919999999999992E-2</v>
      </c>
      <c r="AI606" s="122">
        <f t="shared" si="1847"/>
        <v>1.9549999999999991E-2</v>
      </c>
      <c r="AJ606" s="122">
        <f t="shared" si="1847"/>
        <v>2.017999999999999E-2</v>
      </c>
      <c r="AK606" s="122">
        <f t="shared" si="1847"/>
        <v>2.0809999999999988E-2</v>
      </c>
      <c r="AL606" s="122">
        <f t="shared" si="1847"/>
        <v>2.1439999999999987E-2</v>
      </c>
      <c r="AM606" s="122">
        <f t="shared" si="1847"/>
        <v>2.2069999999999985E-2</v>
      </c>
      <c r="AN606" s="121">
        <f t="shared" si="1584"/>
        <v>2.2700000000000001E-2</v>
      </c>
      <c r="AO606" s="122">
        <f t="shared" ref="AO606:AW606" si="1848">+($AX606-$AN606)/10+AN606</f>
        <v>2.2800000000000001E-2</v>
      </c>
      <c r="AP606" s="122">
        <f t="shared" si="1848"/>
        <v>2.29E-2</v>
      </c>
      <c r="AQ606" s="122">
        <f t="shared" si="1848"/>
        <v>2.3E-2</v>
      </c>
      <c r="AR606" s="122">
        <f t="shared" si="1848"/>
        <v>2.3099999999999999E-2</v>
      </c>
      <c r="AS606" s="122">
        <f t="shared" si="1848"/>
        <v>2.3199999999999998E-2</v>
      </c>
      <c r="AT606" s="122">
        <f t="shared" si="1848"/>
        <v>2.3299999999999998E-2</v>
      </c>
      <c r="AU606" s="122">
        <f t="shared" si="1848"/>
        <v>2.3399999999999997E-2</v>
      </c>
      <c r="AV606" s="122">
        <f t="shared" si="1848"/>
        <v>2.3499999999999997E-2</v>
      </c>
      <c r="AW606" s="122">
        <f t="shared" si="1848"/>
        <v>2.3599999999999996E-2</v>
      </c>
      <c r="AX606" s="121">
        <f t="shared" si="1586"/>
        <v>2.3700000000000002E-2</v>
      </c>
    </row>
    <row r="607" spans="2:50" ht="15.75" customHeight="1" x14ac:dyDescent="0.2">
      <c r="B607" s="123">
        <v>44335</v>
      </c>
      <c r="C607" s="124">
        <v>0</v>
      </c>
      <c r="D607" s="124">
        <v>0.01</v>
      </c>
      <c r="E607" s="124">
        <v>0.01</v>
      </c>
      <c r="F607" s="124">
        <v>0.03</v>
      </c>
      <c r="G607" s="124">
        <v>0.05</v>
      </c>
      <c r="H607" s="124">
        <v>0.16</v>
      </c>
      <c r="I607" s="124">
        <v>0.35</v>
      </c>
      <c r="J607" s="124">
        <v>0.87</v>
      </c>
      <c r="K607" s="124">
        <v>1.34</v>
      </c>
      <c r="L607" s="124">
        <v>1.68</v>
      </c>
      <c r="M607" s="124">
        <v>2.2999999999999998</v>
      </c>
      <c r="N607" s="125">
        <v>2.38</v>
      </c>
      <c r="O607" s="119"/>
      <c r="P607" s="120">
        <f t="shared" si="1576"/>
        <v>44335</v>
      </c>
      <c r="Q607" s="126">
        <f t="shared" ref="Q607:W607" si="1849">SUMIF($B$9:$N$9,Q$9,$B607:$N607)/100</f>
        <v>0</v>
      </c>
      <c r="R607" s="126">
        <f t="shared" si="1849"/>
        <v>1E-4</v>
      </c>
      <c r="S607" s="126">
        <f t="shared" si="1849"/>
        <v>1E-4</v>
      </c>
      <c r="T607" s="126">
        <f t="shared" si="1849"/>
        <v>2.9999999999999997E-4</v>
      </c>
      <c r="U607" s="126">
        <f t="shared" si="1849"/>
        <v>5.0000000000000001E-4</v>
      </c>
      <c r="V607" s="126">
        <f t="shared" si="1849"/>
        <v>1.6000000000000001E-3</v>
      </c>
      <c r="W607" s="126">
        <f t="shared" si="1849"/>
        <v>3.4999999999999996E-3</v>
      </c>
      <c r="X607" s="127">
        <f t="shared" si="1578"/>
        <v>6.0999999999999995E-3</v>
      </c>
      <c r="Y607" s="126">
        <f t="shared" si="1579"/>
        <v>8.6999999999999994E-3</v>
      </c>
      <c r="Z607" s="127">
        <f t="shared" si="1580"/>
        <v>1.1050000000000001E-2</v>
      </c>
      <c r="AA607" s="126">
        <f t="shared" si="1581"/>
        <v>1.34E-2</v>
      </c>
      <c r="AB607" s="127">
        <f t="shared" si="1801"/>
        <v>1.4533333333333334E-2</v>
      </c>
      <c r="AC607" s="127">
        <f t="shared" si="1801"/>
        <v>1.5666666666666666E-2</v>
      </c>
      <c r="AD607" s="126">
        <f t="shared" si="1582"/>
        <v>1.6799999999999999E-2</v>
      </c>
      <c r="AE607" s="127">
        <f t="shared" ref="AE607:AM607" si="1850">+($AN607-$AD607)/10+AD607</f>
        <v>1.7419999999999998E-2</v>
      </c>
      <c r="AF607" s="127">
        <f t="shared" si="1850"/>
        <v>1.8039999999999997E-2</v>
      </c>
      <c r="AG607" s="127">
        <f t="shared" si="1850"/>
        <v>1.8659999999999996E-2</v>
      </c>
      <c r="AH607" s="127">
        <f t="shared" si="1850"/>
        <v>1.9279999999999995E-2</v>
      </c>
      <c r="AI607" s="127">
        <f t="shared" si="1850"/>
        <v>1.9899999999999994E-2</v>
      </c>
      <c r="AJ607" s="127">
        <f t="shared" si="1850"/>
        <v>2.0519999999999993E-2</v>
      </c>
      <c r="AK607" s="127">
        <f t="shared" si="1850"/>
        <v>2.1139999999999992E-2</v>
      </c>
      <c r="AL607" s="127">
        <f t="shared" si="1850"/>
        <v>2.1759999999999991E-2</v>
      </c>
      <c r="AM607" s="127">
        <f t="shared" si="1850"/>
        <v>2.237999999999999E-2</v>
      </c>
      <c r="AN607" s="126">
        <f t="shared" si="1584"/>
        <v>2.3E-2</v>
      </c>
      <c r="AO607" s="127">
        <f t="shared" ref="AO607:AW607" si="1851">+($AX607-$AN607)/10+AN607</f>
        <v>2.308E-2</v>
      </c>
      <c r="AP607" s="127">
        <f t="shared" si="1851"/>
        <v>2.316E-2</v>
      </c>
      <c r="AQ607" s="127">
        <f t="shared" si="1851"/>
        <v>2.324E-2</v>
      </c>
      <c r="AR607" s="127">
        <f t="shared" si="1851"/>
        <v>2.332E-2</v>
      </c>
      <c r="AS607" s="127">
        <f t="shared" si="1851"/>
        <v>2.3400000000000001E-2</v>
      </c>
      <c r="AT607" s="127">
        <f t="shared" si="1851"/>
        <v>2.3480000000000001E-2</v>
      </c>
      <c r="AU607" s="127">
        <f t="shared" si="1851"/>
        <v>2.3560000000000001E-2</v>
      </c>
      <c r="AV607" s="127">
        <f t="shared" si="1851"/>
        <v>2.3640000000000001E-2</v>
      </c>
      <c r="AW607" s="127">
        <f t="shared" si="1851"/>
        <v>2.3720000000000001E-2</v>
      </c>
      <c r="AX607" s="126">
        <f t="shared" si="1586"/>
        <v>2.3799999999999998E-2</v>
      </c>
    </row>
    <row r="608" spans="2:50" ht="15.75" customHeight="1" x14ac:dyDescent="0.2">
      <c r="B608" s="123">
        <v>44336</v>
      </c>
      <c r="C608" s="128">
        <v>0.01</v>
      </c>
      <c r="D608" s="128">
        <v>0.01</v>
      </c>
      <c r="E608" s="128">
        <v>0.01</v>
      </c>
      <c r="F608" s="128">
        <v>0.03</v>
      </c>
      <c r="G608" s="128">
        <v>0.05</v>
      </c>
      <c r="H608" s="128">
        <v>0.15</v>
      </c>
      <c r="I608" s="128">
        <v>0.34</v>
      </c>
      <c r="J608" s="128">
        <v>0.83</v>
      </c>
      <c r="K608" s="128">
        <v>1.29</v>
      </c>
      <c r="L608" s="128">
        <v>1.63</v>
      </c>
      <c r="M608" s="128">
        <v>2.25</v>
      </c>
      <c r="N608" s="129">
        <v>2.34</v>
      </c>
      <c r="O608" s="119"/>
      <c r="P608" s="120">
        <f t="shared" si="1576"/>
        <v>44336</v>
      </c>
      <c r="Q608" s="121">
        <f t="shared" ref="Q608:W608" si="1852">SUMIF($B$9:$N$9,Q$9,$B608:$N608)/100</f>
        <v>1E-4</v>
      </c>
      <c r="R608" s="121">
        <f t="shared" si="1852"/>
        <v>1E-4</v>
      </c>
      <c r="S608" s="121">
        <f t="shared" si="1852"/>
        <v>1E-4</v>
      </c>
      <c r="T608" s="121">
        <f t="shared" si="1852"/>
        <v>2.9999999999999997E-4</v>
      </c>
      <c r="U608" s="121">
        <f t="shared" si="1852"/>
        <v>5.0000000000000001E-4</v>
      </c>
      <c r="V608" s="121">
        <f t="shared" si="1852"/>
        <v>1.5E-3</v>
      </c>
      <c r="W608" s="121">
        <f t="shared" si="1852"/>
        <v>3.4000000000000002E-3</v>
      </c>
      <c r="X608" s="122">
        <f t="shared" si="1578"/>
        <v>5.8500000000000002E-3</v>
      </c>
      <c r="Y608" s="121">
        <f t="shared" si="1579"/>
        <v>8.3000000000000001E-3</v>
      </c>
      <c r="Z608" s="122">
        <f t="shared" si="1580"/>
        <v>1.06E-2</v>
      </c>
      <c r="AA608" s="121">
        <f t="shared" si="1581"/>
        <v>1.29E-2</v>
      </c>
      <c r="AB608" s="122">
        <f t="shared" si="1801"/>
        <v>1.4033333333333333E-2</v>
      </c>
      <c r="AC608" s="122">
        <f t="shared" si="1801"/>
        <v>1.5166666666666667E-2</v>
      </c>
      <c r="AD608" s="121">
        <f t="shared" si="1582"/>
        <v>1.6299999999999999E-2</v>
      </c>
      <c r="AE608" s="122">
        <f t="shared" ref="AE608:AM608" si="1853">+($AN608-$AD608)/10+AD608</f>
        <v>1.6919999999999998E-2</v>
      </c>
      <c r="AF608" s="122">
        <f t="shared" si="1853"/>
        <v>1.7539999999999997E-2</v>
      </c>
      <c r="AG608" s="122">
        <f t="shared" si="1853"/>
        <v>1.8159999999999996E-2</v>
      </c>
      <c r="AH608" s="122">
        <f t="shared" si="1853"/>
        <v>1.8779999999999995E-2</v>
      </c>
      <c r="AI608" s="122">
        <f t="shared" si="1853"/>
        <v>1.9399999999999994E-2</v>
      </c>
      <c r="AJ608" s="122">
        <f t="shared" si="1853"/>
        <v>2.0019999999999993E-2</v>
      </c>
      <c r="AK608" s="122">
        <f t="shared" si="1853"/>
        <v>2.0639999999999992E-2</v>
      </c>
      <c r="AL608" s="122">
        <f t="shared" si="1853"/>
        <v>2.1259999999999991E-2</v>
      </c>
      <c r="AM608" s="122">
        <f t="shared" si="1853"/>
        <v>2.187999999999999E-2</v>
      </c>
      <c r="AN608" s="121">
        <f t="shared" si="1584"/>
        <v>2.2499999999999999E-2</v>
      </c>
      <c r="AO608" s="122">
        <f t="shared" ref="AO608:AW608" si="1854">+($AX608-$AN608)/10+AN608</f>
        <v>2.2589999999999999E-2</v>
      </c>
      <c r="AP608" s="122">
        <f t="shared" si="1854"/>
        <v>2.2679999999999999E-2</v>
      </c>
      <c r="AQ608" s="122">
        <f t="shared" si="1854"/>
        <v>2.2769999999999999E-2</v>
      </c>
      <c r="AR608" s="122">
        <f t="shared" si="1854"/>
        <v>2.2859999999999998E-2</v>
      </c>
      <c r="AS608" s="122">
        <f t="shared" si="1854"/>
        <v>2.2949999999999998E-2</v>
      </c>
      <c r="AT608" s="122">
        <f t="shared" si="1854"/>
        <v>2.3039999999999998E-2</v>
      </c>
      <c r="AU608" s="122">
        <f t="shared" si="1854"/>
        <v>2.3129999999999998E-2</v>
      </c>
      <c r="AV608" s="122">
        <f t="shared" si="1854"/>
        <v>2.3219999999999998E-2</v>
      </c>
      <c r="AW608" s="122">
        <f t="shared" si="1854"/>
        <v>2.3309999999999997E-2</v>
      </c>
      <c r="AX608" s="121">
        <f t="shared" si="1586"/>
        <v>2.3399999999999997E-2</v>
      </c>
    </row>
    <row r="609" spans="2:50" ht="15.75" customHeight="1" x14ac:dyDescent="0.2">
      <c r="B609" s="123">
        <v>44337</v>
      </c>
      <c r="C609" s="124">
        <v>0</v>
      </c>
      <c r="D609" s="124">
        <v>0.01</v>
      </c>
      <c r="E609" s="124">
        <v>0.01</v>
      </c>
      <c r="F609" s="124">
        <v>0.02</v>
      </c>
      <c r="G609" s="124">
        <v>0.04</v>
      </c>
      <c r="H609" s="124">
        <v>0.17</v>
      </c>
      <c r="I609" s="124">
        <v>0.34</v>
      </c>
      <c r="J609" s="124">
        <v>0.84</v>
      </c>
      <c r="K609" s="124">
        <v>1.29</v>
      </c>
      <c r="L609" s="124">
        <v>1.63</v>
      </c>
      <c r="M609" s="124">
        <v>2.2400000000000002</v>
      </c>
      <c r="N609" s="125">
        <v>2.33</v>
      </c>
      <c r="O609" s="119"/>
      <c r="P609" s="120">
        <f t="shared" si="1576"/>
        <v>44337</v>
      </c>
      <c r="Q609" s="126">
        <f t="shared" ref="Q609:W609" si="1855">SUMIF($B$9:$N$9,Q$9,$B609:$N609)/100</f>
        <v>0</v>
      </c>
      <c r="R609" s="126">
        <f t="shared" si="1855"/>
        <v>1E-4</v>
      </c>
      <c r="S609" s="126">
        <f t="shared" si="1855"/>
        <v>1E-4</v>
      </c>
      <c r="T609" s="126">
        <f t="shared" si="1855"/>
        <v>2.0000000000000001E-4</v>
      </c>
      <c r="U609" s="126">
        <f t="shared" si="1855"/>
        <v>4.0000000000000002E-4</v>
      </c>
      <c r="V609" s="126">
        <f t="shared" si="1855"/>
        <v>1.7000000000000001E-3</v>
      </c>
      <c r="W609" s="126">
        <f t="shared" si="1855"/>
        <v>3.4000000000000002E-3</v>
      </c>
      <c r="X609" s="127">
        <f t="shared" si="1578"/>
        <v>5.8999999999999999E-3</v>
      </c>
      <c r="Y609" s="126">
        <f t="shared" si="1579"/>
        <v>8.3999999999999995E-3</v>
      </c>
      <c r="Z609" s="127">
        <f t="shared" si="1580"/>
        <v>1.065E-2</v>
      </c>
      <c r="AA609" s="126">
        <f t="shared" si="1581"/>
        <v>1.29E-2</v>
      </c>
      <c r="AB609" s="127">
        <f t="shared" si="1801"/>
        <v>1.4033333333333333E-2</v>
      </c>
      <c r="AC609" s="127">
        <f t="shared" si="1801"/>
        <v>1.5166666666666667E-2</v>
      </c>
      <c r="AD609" s="126">
        <f t="shared" si="1582"/>
        <v>1.6299999999999999E-2</v>
      </c>
      <c r="AE609" s="127">
        <f t="shared" ref="AE609:AM609" si="1856">+($AN609-$AD609)/10+AD609</f>
        <v>1.6909999999999998E-2</v>
      </c>
      <c r="AF609" s="127">
        <f t="shared" si="1856"/>
        <v>1.7519999999999997E-2</v>
      </c>
      <c r="AG609" s="127">
        <f t="shared" si="1856"/>
        <v>1.8129999999999997E-2</v>
      </c>
      <c r="AH609" s="127">
        <f t="shared" si="1856"/>
        <v>1.8739999999999996E-2</v>
      </c>
      <c r="AI609" s="127">
        <f t="shared" si="1856"/>
        <v>1.9349999999999996E-2</v>
      </c>
      <c r="AJ609" s="127">
        <f t="shared" si="1856"/>
        <v>1.9959999999999995E-2</v>
      </c>
      <c r="AK609" s="127">
        <f t="shared" si="1856"/>
        <v>2.0569999999999995E-2</v>
      </c>
      <c r="AL609" s="127">
        <f t="shared" si="1856"/>
        <v>2.1179999999999994E-2</v>
      </c>
      <c r="AM609" s="127">
        <f t="shared" si="1856"/>
        <v>2.1789999999999993E-2</v>
      </c>
      <c r="AN609" s="126">
        <f t="shared" si="1584"/>
        <v>2.2400000000000003E-2</v>
      </c>
      <c r="AO609" s="127">
        <f t="shared" ref="AO609:AW609" si="1857">+($AX609-$AN609)/10+AN609</f>
        <v>2.2490000000000003E-2</v>
      </c>
      <c r="AP609" s="127">
        <f t="shared" si="1857"/>
        <v>2.2580000000000003E-2</v>
      </c>
      <c r="AQ609" s="127">
        <f t="shared" si="1857"/>
        <v>2.2670000000000003E-2</v>
      </c>
      <c r="AR609" s="127">
        <f t="shared" si="1857"/>
        <v>2.2760000000000002E-2</v>
      </c>
      <c r="AS609" s="127">
        <f t="shared" si="1857"/>
        <v>2.2850000000000002E-2</v>
      </c>
      <c r="AT609" s="127">
        <f t="shared" si="1857"/>
        <v>2.2940000000000002E-2</v>
      </c>
      <c r="AU609" s="127">
        <f t="shared" si="1857"/>
        <v>2.3030000000000002E-2</v>
      </c>
      <c r="AV609" s="127">
        <f t="shared" si="1857"/>
        <v>2.3120000000000002E-2</v>
      </c>
      <c r="AW609" s="127">
        <f t="shared" si="1857"/>
        <v>2.3210000000000001E-2</v>
      </c>
      <c r="AX609" s="126">
        <f t="shared" si="1586"/>
        <v>2.3300000000000001E-2</v>
      </c>
    </row>
    <row r="610" spans="2:50" ht="15.75" customHeight="1" x14ac:dyDescent="0.2">
      <c r="B610" s="123">
        <v>44340</v>
      </c>
      <c r="C610" s="128">
        <v>0.01</v>
      </c>
      <c r="D610" s="128">
        <v>0.01</v>
      </c>
      <c r="E610" s="128">
        <v>0.02</v>
      </c>
      <c r="F610" s="128">
        <v>0.03</v>
      </c>
      <c r="G610" s="128">
        <v>0.04</v>
      </c>
      <c r="H610" s="128">
        <v>0.15</v>
      </c>
      <c r="I610" s="128">
        <v>0.32</v>
      </c>
      <c r="J610" s="128">
        <v>0.82</v>
      </c>
      <c r="K610" s="128">
        <v>1.28</v>
      </c>
      <c r="L610" s="128">
        <v>1.61</v>
      </c>
      <c r="M610" s="128">
        <v>2.2200000000000002</v>
      </c>
      <c r="N610" s="129">
        <v>2.31</v>
      </c>
      <c r="O610" s="119"/>
      <c r="P610" s="120">
        <f t="shared" si="1576"/>
        <v>44340</v>
      </c>
      <c r="Q610" s="121">
        <f t="shared" ref="Q610:W610" si="1858">SUMIF($B$9:$N$9,Q$9,$B610:$N610)/100</f>
        <v>1E-4</v>
      </c>
      <c r="R610" s="121">
        <f t="shared" si="1858"/>
        <v>1E-4</v>
      </c>
      <c r="S610" s="121">
        <f t="shared" si="1858"/>
        <v>2.0000000000000001E-4</v>
      </c>
      <c r="T610" s="121">
        <f t="shared" si="1858"/>
        <v>2.9999999999999997E-4</v>
      </c>
      <c r="U610" s="121">
        <f t="shared" si="1858"/>
        <v>4.0000000000000002E-4</v>
      </c>
      <c r="V610" s="121">
        <f t="shared" si="1858"/>
        <v>1.5E-3</v>
      </c>
      <c r="W610" s="121">
        <f t="shared" si="1858"/>
        <v>3.2000000000000002E-3</v>
      </c>
      <c r="X610" s="122">
        <f t="shared" si="1578"/>
        <v>5.7000000000000002E-3</v>
      </c>
      <c r="Y610" s="121">
        <f t="shared" si="1579"/>
        <v>8.199999999999999E-3</v>
      </c>
      <c r="Z610" s="122">
        <f t="shared" si="1580"/>
        <v>1.0499999999999999E-2</v>
      </c>
      <c r="AA610" s="121">
        <f t="shared" si="1581"/>
        <v>1.2800000000000001E-2</v>
      </c>
      <c r="AB610" s="122">
        <f t="shared" si="1801"/>
        <v>1.3900000000000001E-2</v>
      </c>
      <c r="AC610" s="122">
        <f t="shared" si="1801"/>
        <v>1.5000000000000001E-2</v>
      </c>
      <c r="AD610" s="121">
        <f t="shared" si="1582"/>
        <v>1.61E-2</v>
      </c>
      <c r="AE610" s="122">
        <f t="shared" ref="AE610:AM610" si="1859">+($AN610-$AD610)/10+AD610</f>
        <v>1.6709999999999999E-2</v>
      </c>
      <c r="AF610" s="122">
        <f t="shared" si="1859"/>
        <v>1.7319999999999999E-2</v>
      </c>
      <c r="AG610" s="122">
        <f t="shared" si="1859"/>
        <v>1.7929999999999998E-2</v>
      </c>
      <c r="AH610" s="122">
        <f t="shared" si="1859"/>
        <v>1.8539999999999997E-2</v>
      </c>
      <c r="AI610" s="122">
        <f t="shared" si="1859"/>
        <v>1.9149999999999997E-2</v>
      </c>
      <c r="AJ610" s="122">
        <f t="shared" si="1859"/>
        <v>1.9759999999999996E-2</v>
      </c>
      <c r="AK610" s="122">
        <f t="shared" si="1859"/>
        <v>2.0369999999999996E-2</v>
      </c>
      <c r="AL610" s="122">
        <f t="shared" si="1859"/>
        <v>2.0979999999999995E-2</v>
      </c>
      <c r="AM610" s="122">
        <f t="shared" si="1859"/>
        <v>2.1589999999999995E-2</v>
      </c>
      <c r="AN610" s="121">
        <f t="shared" si="1584"/>
        <v>2.2200000000000001E-2</v>
      </c>
      <c r="AO610" s="122">
        <f t="shared" ref="AO610:AW610" si="1860">+($AX610-$AN610)/10+AN610</f>
        <v>2.2290000000000001E-2</v>
      </c>
      <c r="AP610" s="122">
        <f t="shared" si="1860"/>
        <v>2.2380000000000001E-2</v>
      </c>
      <c r="AQ610" s="122">
        <f t="shared" si="1860"/>
        <v>2.247E-2</v>
      </c>
      <c r="AR610" s="122">
        <f t="shared" si="1860"/>
        <v>2.256E-2</v>
      </c>
      <c r="AS610" s="122">
        <f t="shared" si="1860"/>
        <v>2.265E-2</v>
      </c>
      <c r="AT610" s="122">
        <f t="shared" si="1860"/>
        <v>2.274E-2</v>
      </c>
      <c r="AU610" s="122">
        <f t="shared" si="1860"/>
        <v>2.283E-2</v>
      </c>
      <c r="AV610" s="122">
        <f t="shared" si="1860"/>
        <v>2.2919999999999999E-2</v>
      </c>
      <c r="AW610" s="122">
        <f t="shared" si="1860"/>
        <v>2.3009999999999999E-2</v>
      </c>
      <c r="AX610" s="121">
        <f t="shared" si="1586"/>
        <v>2.3099999999999999E-2</v>
      </c>
    </row>
    <row r="611" spans="2:50" ht="15.75" customHeight="1" x14ac:dyDescent="0.2">
      <c r="B611" s="123">
        <v>44341</v>
      </c>
      <c r="C611" s="124">
        <v>0.01</v>
      </c>
      <c r="D611" s="124">
        <v>0.01</v>
      </c>
      <c r="E611" s="124">
        <v>0.02</v>
      </c>
      <c r="F611" s="124">
        <v>0.04</v>
      </c>
      <c r="G611" s="124">
        <v>0.04</v>
      </c>
      <c r="H611" s="124">
        <v>0.15</v>
      </c>
      <c r="I611" s="124">
        <v>0.3</v>
      </c>
      <c r="J611" s="124">
        <v>0.79</v>
      </c>
      <c r="K611" s="124">
        <v>1.23</v>
      </c>
      <c r="L611" s="124">
        <v>1.56</v>
      </c>
      <c r="M611" s="124">
        <v>2.16</v>
      </c>
      <c r="N611" s="125">
        <v>2.2599999999999998</v>
      </c>
      <c r="O611" s="119"/>
      <c r="P611" s="120">
        <f t="shared" si="1576"/>
        <v>44341</v>
      </c>
      <c r="Q611" s="126">
        <f t="shared" ref="Q611:W611" si="1861">SUMIF($B$9:$N$9,Q$9,$B611:$N611)/100</f>
        <v>1E-4</v>
      </c>
      <c r="R611" s="126">
        <f t="shared" si="1861"/>
        <v>1E-4</v>
      </c>
      <c r="S611" s="126">
        <f t="shared" si="1861"/>
        <v>2.0000000000000001E-4</v>
      </c>
      <c r="T611" s="126">
        <f t="shared" si="1861"/>
        <v>4.0000000000000002E-4</v>
      </c>
      <c r="U611" s="126">
        <f t="shared" si="1861"/>
        <v>4.0000000000000002E-4</v>
      </c>
      <c r="V611" s="126">
        <f t="shared" si="1861"/>
        <v>1.5E-3</v>
      </c>
      <c r="W611" s="126">
        <f t="shared" si="1861"/>
        <v>3.0000000000000001E-3</v>
      </c>
      <c r="X611" s="127">
        <f t="shared" si="1578"/>
        <v>5.45E-3</v>
      </c>
      <c r="Y611" s="126">
        <f t="shared" si="1579"/>
        <v>7.9000000000000008E-3</v>
      </c>
      <c r="Z611" s="127">
        <f t="shared" si="1580"/>
        <v>1.0100000000000001E-2</v>
      </c>
      <c r="AA611" s="126">
        <f t="shared" si="1581"/>
        <v>1.23E-2</v>
      </c>
      <c r="AB611" s="127">
        <f t="shared" ref="AB611:AC630" si="1862">+($AD611-$AA611)/3+AA611</f>
        <v>1.34E-2</v>
      </c>
      <c r="AC611" s="127">
        <f t="shared" si="1862"/>
        <v>1.4500000000000001E-2</v>
      </c>
      <c r="AD611" s="126">
        <f t="shared" si="1582"/>
        <v>1.5600000000000001E-2</v>
      </c>
      <c r="AE611" s="127">
        <f t="shared" ref="AE611:AM611" si="1863">+($AN611-$AD611)/10+AD611</f>
        <v>1.6200000000000003E-2</v>
      </c>
      <c r="AF611" s="127">
        <f t="shared" si="1863"/>
        <v>1.6800000000000002E-2</v>
      </c>
      <c r="AG611" s="127">
        <f t="shared" si="1863"/>
        <v>1.7400000000000002E-2</v>
      </c>
      <c r="AH611" s="127">
        <f t="shared" si="1863"/>
        <v>1.8000000000000002E-2</v>
      </c>
      <c r="AI611" s="127">
        <f t="shared" si="1863"/>
        <v>1.8600000000000002E-2</v>
      </c>
      <c r="AJ611" s="127">
        <f t="shared" si="1863"/>
        <v>1.9200000000000002E-2</v>
      </c>
      <c r="AK611" s="127">
        <f t="shared" si="1863"/>
        <v>1.9800000000000002E-2</v>
      </c>
      <c r="AL611" s="127">
        <f t="shared" si="1863"/>
        <v>2.0400000000000001E-2</v>
      </c>
      <c r="AM611" s="127">
        <f t="shared" si="1863"/>
        <v>2.1000000000000001E-2</v>
      </c>
      <c r="AN611" s="126">
        <f t="shared" si="1584"/>
        <v>2.1600000000000001E-2</v>
      </c>
      <c r="AO611" s="127">
        <f t="shared" ref="AO611:AW611" si="1864">+($AX611-$AN611)/10+AN611</f>
        <v>2.1700000000000001E-2</v>
      </c>
      <c r="AP611" s="127">
        <f t="shared" si="1864"/>
        <v>2.18E-2</v>
      </c>
      <c r="AQ611" s="127">
        <f t="shared" si="1864"/>
        <v>2.1899999999999999E-2</v>
      </c>
      <c r="AR611" s="127">
        <f t="shared" si="1864"/>
        <v>2.1999999999999999E-2</v>
      </c>
      <c r="AS611" s="127">
        <f t="shared" si="1864"/>
        <v>2.2099999999999998E-2</v>
      </c>
      <c r="AT611" s="127">
        <f t="shared" si="1864"/>
        <v>2.2199999999999998E-2</v>
      </c>
      <c r="AU611" s="127">
        <f t="shared" si="1864"/>
        <v>2.2299999999999997E-2</v>
      </c>
      <c r="AV611" s="127">
        <f t="shared" si="1864"/>
        <v>2.2399999999999996E-2</v>
      </c>
      <c r="AW611" s="127">
        <f t="shared" si="1864"/>
        <v>2.2499999999999996E-2</v>
      </c>
      <c r="AX611" s="126">
        <f t="shared" si="1586"/>
        <v>2.2599999999999999E-2</v>
      </c>
    </row>
    <row r="612" spans="2:50" ht="15.75" customHeight="1" x14ac:dyDescent="0.2">
      <c r="B612" s="123">
        <v>44342</v>
      </c>
      <c r="C612" s="128">
        <v>0</v>
      </c>
      <c r="D612" s="128">
        <v>0</v>
      </c>
      <c r="E612" s="128">
        <v>0.02</v>
      </c>
      <c r="F612" s="128">
        <v>0.04</v>
      </c>
      <c r="G612" s="128">
        <v>0.04</v>
      </c>
      <c r="H612" s="128">
        <v>0.14000000000000001</v>
      </c>
      <c r="I612" s="128">
        <v>0.31</v>
      </c>
      <c r="J612" s="128">
        <v>0.8</v>
      </c>
      <c r="K612" s="128">
        <v>1.24</v>
      </c>
      <c r="L612" s="128">
        <v>1.58</v>
      </c>
      <c r="M612" s="128">
        <v>2.17</v>
      </c>
      <c r="N612" s="129">
        <v>2.27</v>
      </c>
      <c r="O612" s="119"/>
      <c r="P612" s="120">
        <f t="shared" si="1576"/>
        <v>44342</v>
      </c>
      <c r="Q612" s="121">
        <f t="shared" ref="Q612:W612" si="1865">SUMIF($B$9:$N$9,Q$9,$B612:$N612)/100</f>
        <v>0</v>
      </c>
      <c r="R612" s="121">
        <f t="shared" si="1865"/>
        <v>0</v>
      </c>
      <c r="S612" s="121">
        <f t="shared" si="1865"/>
        <v>2.0000000000000001E-4</v>
      </c>
      <c r="T612" s="121">
        <f t="shared" si="1865"/>
        <v>4.0000000000000002E-4</v>
      </c>
      <c r="U612" s="121">
        <f t="shared" si="1865"/>
        <v>4.0000000000000002E-4</v>
      </c>
      <c r="V612" s="121">
        <f t="shared" si="1865"/>
        <v>1.4000000000000002E-3</v>
      </c>
      <c r="W612" s="121">
        <f t="shared" si="1865"/>
        <v>3.0999999999999999E-3</v>
      </c>
      <c r="X612" s="122">
        <f t="shared" si="1578"/>
        <v>5.5499999999999994E-3</v>
      </c>
      <c r="Y612" s="121">
        <f t="shared" si="1579"/>
        <v>8.0000000000000002E-3</v>
      </c>
      <c r="Z612" s="122">
        <f t="shared" si="1580"/>
        <v>1.0200000000000001E-2</v>
      </c>
      <c r="AA612" s="121">
        <f t="shared" si="1581"/>
        <v>1.24E-2</v>
      </c>
      <c r="AB612" s="122">
        <f t="shared" si="1862"/>
        <v>1.3533333333333333E-2</v>
      </c>
      <c r="AC612" s="122">
        <f t="shared" si="1862"/>
        <v>1.4666666666666666E-2</v>
      </c>
      <c r="AD612" s="121">
        <f t="shared" si="1582"/>
        <v>1.5800000000000002E-2</v>
      </c>
      <c r="AE612" s="122">
        <f t="shared" ref="AE612:AM612" si="1866">+($AN612-$AD612)/10+AD612</f>
        <v>1.6390000000000002E-2</v>
      </c>
      <c r="AF612" s="122">
        <f t="shared" si="1866"/>
        <v>1.6980000000000002E-2</v>
      </c>
      <c r="AG612" s="122">
        <f t="shared" si="1866"/>
        <v>1.7570000000000002E-2</v>
      </c>
      <c r="AH612" s="122">
        <f t="shared" si="1866"/>
        <v>1.8160000000000003E-2</v>
      </c>
      <c r="AI612" s="122">
        <f t="shared" si="1866"/>
        <v>1.8750000000000003E-2</v>
      </c>
      <c r="AJ612" s="122">
        <f t="shared" si="1866"/>
        <v>1.9340000000000003E-2</v>
      </c>
      <c r="AK612" s="122">
        <f t="shared" si="1866"/>
        <v>1.9930000000000003E-2</v>
      </c>
      <c r="AL612" s="122">
        <f t="shared" si="1866"/>
        <v>2.0520000000000004E-2</v>
      </c>
      <c r="AM612" s="122">
        <f t="shared" si="1866"/>
        <v>2.1110000000000004E-2</v>
      </c>
      <c r="AN612" s="121">
        <f t="shared" si="1584"/>
        <v>2.1700000000000001E-2</v>
      </c>
      <c r="AO612" s="122">
        <f t="shared" ref="AO612:AW612" si="1867">+($AX612-$AN612)/10+AN612</f>
        <v>2.18E-2</v>
      </c>
      <c r="AP612" s="122">
        <f t="shared" si="1867"/>
        <v>2.1899999999999999E-2</v>
      </c>
      <c r="AQ612" s="122">
        <f t="shared" si="1867"/>
        <v>2.1999999999999999E-2</v>
      </c>
      <c r="AR612" s="122">
        <f t="shared" si="1867"/>
        <v>2.2099999999999998E-2</v>
      </c>
      <c r="AS612" s="122">
        <f t="shared" si="1867"/>
        <v>2.2199999999999998E-2</v>
      </c>
      <c r="AT612" s="122">
        <f t="shared" si="1867"/>
        <v>2.2299999999999997E-2</v>
      </c>
      <c r="AU612" s="122">
        <f t="shared" si="1867"/>
        <v>2.2399999999999996E-2</v>
      </c>
      <c r="AV612" s="122">
        <f t="shared" si="1867"/>
        <v>2.2499999999999996E-2</v>
      </c>
      <c r="AW612" s="122">
        <f t="shared" si="1867"/>
        <v>2.2599999999999995E-2</v>
      </c>
      <c r="AX612" s="121">
        <f t="shared" si="1586"/>
        <v>2.2700000000000001E-2</v>
      </c>
    </row>
    <row r="613" spans="2:50" ht="15.75" customHeight="1" x14ac:dyDescent="0.2">
      <c r="B613" s="123">
        <v>44343</v>
      </c>
      <c r="C613" s="124">
        <v>0</v>
      </c>
      <c r="D613" s="124">
        <v>0.01</v>
      </c>
      <c r="E613" s="124">
        <v>0.02</v>
      </c>
      <c r="F613" s="124">
        <v>0.04</v>
      </c>
      <c r="G613" s="124">
        <v>0.04</v>
      </c>
      <c r="H613" s="124">
        <v>0.14000000000000001</v>
      </c>
      <c r="I613" s="124">
        <v>0.31</v>
      </c>
      <c r="J613" s="124">
        <v>0.81</v>
      </c>
      <c r="K613" s="124">
        <v>1.28</v>
      </c>
      <c r="L613" s="124">
        <v>1.61</v>
      </c>
      <c r="M613" s="124">
        <v>2.2000000000000002</v>
      </c>
      <c r="N613" s="125">
        <v>2.29</v>
      </c>
      <c r="O613" s="119"/>
      <c r="P613" s="120">
        <f t="shared" si="1576"/>
        <v>44343</v>
      </c>
      <c r="Q613" s="126">
        <f t="shared" ref="Q613:W613" si="1868">SUMIF($B$9:$N$9,Q$9,$B613:$N613)/100</f>
        <v>0</v>
      </c>
      <c r="R613" s="126">
        <f t="shared" si="1868"/>
        <v>1E-4</v>
      </c>
      <c r="S613" s="126">
        <f t="shared" si="1868"/>
        <v>2.0000000000000001E-4</v>
      </c>
      <c r="T613" s="126">
        <f t="shared" si="1868"/>
        <v>4.0000000000000002E-4</v>
      </c>
      <c r="U613" s="126">
        <f t="shared" si="1868"/>
        <v>4.0000000000000002E-4</v>
      </c>
      <c r="V613" s="126">
        <f t="shared" si="1868"/>
        <v>1.4000000000000002E-3</v>
      </c>
      <c r="W613" s="126">
        <f t="shared" si="1868"/>
        <v>3.0999999999999999E-3</v>
      </c>
      <c r="X613" s="127">
        <f t="shared" si="1578"/>
        <v>5.6000000000000008E-3</v>
      </c>
      <c r="Y613" s="126">
        <f t="shared" si="1579"/>
        <v>8.1000000000000013E-3</v>
      </c>
      <c r="Z613" s="127">
        <f t="shared" si="1580"/>
        <v>1.0450000000000001E-2</v>
      </c>
      <c r="AA613" s="126">
        <f t="shared" si="1581"/>
        <v>1.2800000000000001E-2</v>
      </c>
      <c r="AB613" s="127">
        <f t="shared" si="1862"/>
        <v>1.3900000000000001E-2</v>
      </c>
      <c r="AC613" s="127">
        <f t="shared" si="1862"/>
        <v>1.5000000000000001E-2</v>
      </c>
      <c r="AD613" s="126">
        <f t="shared" si="1582"/>
        <v>1.61E-2</v>
      </c>
      <c r="AE613" s="127">
        <f t="shared" ref="AE613:AM613" si="1869">+($AN613-$AD613)/10+AD613</f>
        <v>1.669E-2</v>
      </c>
      <c r="AF613" s="127">
        <f t="shared" si="1869"/>
        <v>1.728E-2</v>
      </c>
      <c r="AG613" s="127">
        <f t="shared" si="1869"/>
        <v>1.787E-2</v>
      </c>
      <c r="AH613" s="127">
        <f t="shared" si="1869"/>
        <v>1.8460000000000001E-2</v>
      </c>
      <c r="AI613" s="127">
        <f t="shared" si="1869"/>
        <v>1.9050000000000001E-2</v>
      </c>
      <c r="AJ613" s="127">
        <f t="shared" si="1869"/>
        <v>1.9640000000000001E-2</v>
      </c>
      <c r="AK613" s="127">
        <f t="shared" si="1869"/>
        <v>2.0230000000000001E-2</v>
      </c>
      <c r="AL613" s="127">
        <f t="shared" si="1869"/>
        <v>2.0820000000000002E-2</v>
      </c>
      <c r="AM613" s="127">
        <f t="shared" si="1869"/>
        <v>2.1410000000000002E-2</v>
      </c>
      <c r="AN613" s="126">
        <f t="shared" si="1584"/>
        <v>2.2000000000000002E-2</v>
      </c>
      <c r="AO613" s="127">
        <f t="shared" ref="AO613:AW613" si="1870">+($AX613-$AN613)/10+AN613</f>
        <v>2.2090000000000002E-2</v>
      </c>
      <c r="AP613" s="127">
        <f t="shared" si="1870"/>
        <v>2.2180000000000002E-2</v>
      </c>
      <c r="AQ613" s="127">
        <f t="shared" si="1870"/>
        <v>2.2270000000000002E-2</v>
      </c>
      <c r="AR613" s="127">
        <f t="shared" si="1870"/>
        <v>2.2360000000000001E-2</v>
      </c>
      <c r="AS613" s="127">
        <f t="shared" si="1870"/>
        <v>2.2450000000000001E-2</v>
      </c>
      <c r="AT613" s="127">
        <f t="shared" si="1870"/>
        <v>2.2540000000000001E-2</v>
      </c>
      <c r="AU613" s="127">
        <f t="shared" si="1870"/>
        <v>2.2630000000000001E-2</v>
      </c>
      <c r="AV613" s="127">
        <f t="shared" si="1870"/>
        <v>2.2720000000000001E-2</v>
      </c>
      <c r="AW613" s="127">
        <f t="shared" si="1870"/>
        <v>2.281E-2</v>
      </c>
      <c r="AX613" s="126">
        <f t="shared" si="1586"/>
        <v>2.29E-2</v>
      </c>
    </row>
    <row r="614" spans="2:50" ht="15.75" customHeight="1" x14ac:dyDescent="0.2">
      <c r="B614" s="123">
        <v>44344</v>
      </c>
      <c r="C614" s="128">
        <v>0.01</v>
      </c>
      <c r="D614" s="128">
        <v>0.01</v>
      </c>
      <c r="E614" s="128">
        <v>0.01</v>
      </c>
      <c r="F614" s="128">
        <v>0.03</v>
      </c>
      <c r="G614" s="128">
        <v>0.05</v>
      </c>
      <c r="H614" s="128">
        <v>0.14000000000000001</v>
      </c>
      <c r="I614" s="128">
        <v>0.3</v>
      </c>
      <c r="J614" s="128">
        <v>0.79</v>
      </c>
      <c r="K614" s="128">
        <v>1.24</v>
      </c>
      <c r="L614" s="128">
        <v>1.58</v>
      </c>
      <c r="M614" s="128">
        <v>2.1800000000000002</v>
      </c>
      <c r="N614" s="129">
        <v>2.2599999999999998</v>
      </c>
      <c r="O614" s="119"/>
      <c r="P614" s="120">
        <f t="shared" si="1576"/>
        <v>44344</v>
      </c>
      <c r="Q614" s="121">
        <f t="shared" ref="Q614:W614" si="1871">SUMIF($B$9:$N$9,Q$9,$B614:$N614)/100</f>
        <v>1E-4</v>
      </c>
      <c r="R614" s="121">
        <f t="shared" si="1871"/>
        <v>1E-4</v>
      </c>
      <c r="S614" s="121">
        <f t="shared" si="1871"/>
        <v>1E-4</v>
      </c>
      <c r="T614" s="121">
        <f t="shared" si="1871"/>
        <v>2.9999999999999997E-4</v>
      </c>
      <c r="U614" s="121">
        <f t="shared" si="1871"/>
        <v>5.0000000000000001E-4</v>
      </c>
      <c r="V614" s="121">
        <f t="shared" si="1871"/>
        <v>1.4000000000000002E-3</v>
      </c>
      <c r="W614" s="121">
        <f t="shared" si="1871"/>
        <v>3.0000000000000001E-3</v>
      </c>
      <c r="X614" s="122">
        <f t="shared" si="1578"/>
        <v>5.45E-3</v>
      </c>
      <c r="Y614" s="121">
        <f t="shared" si="1579"/>
        <v>7.9000000000000008E-3</v>
      </c>
      <c r="Z614" s="122">
        <f t="shared" si="1580"/>
        <v>1.0149999999999999E-2</v>
      </c>
      <c r="AA614" s="121">
        <f t="shared" si="1581"/>
        <v>1.24E-2</v>
      </c>
      <c r="AB614" s="122">
        <f t="shared" si="1862"/>
        <v>1.3533333333333333E-2</v>
      </c>
      <c r="AC614" s="122">
        <f t="shared" si="1862"/>
        <v>1.4666666666666666E-2</v>
      </c>
      <c r="AD614" s="121">
        <f t="shared" si="1582"/>
        <v>1.5800000000000002E-2</v>
      </c>
      <c r="AE614" s="122">
        <f t="shared" ref="AE614:AM614" si="1872">+($AN614-$AD614)/10+AD614</f>
        <v>1.6400000000000001E-2</v>
      </c>
      <c r="AF614" s="122">
        <f t="shared" si="1872"/>
        <v>1.7000000000000001E-2</v>
      </c>
      <c r="AG614" s="122">
        <f t="shared" si="1872"/>
        <v>1.7600000000000001E-2</v>
      </c>
      <c r="AH614" s="122">
        <f t="shared" si="1872"/>
        <v>1.8200000000000001E-2</v>
      </c>
      <c r="AI614" s="122">
        <f t="shared" si="1872"/>
        <v>1.8800000000000001E-2</v>
      </c>
      <c r="AJ614" s="122">
        <f t="shared" si="1872"/>
        <v>1.9400000000000001E-2</v>
      </c>
      <c r="AK614" s="122">
        <f t="shared" si="1872"/>
        <v>0.02</v>
      </c>
      <c r="AL614" s="122">
        <f t="shared" si="1872"/>
        <v>2.06E-2</v>
      </c>
      <c r="AM614" s="122">
        <f t="shared" si="1872"/>
        <v>2.12E-2</v>
      </c>
      <c r="AN614" s="121">
        <f t="shared" si="1584"/>
        <v>2.18E-2</v>
      </c>
      <c r="AO614" s="122">
        <f t="shared" ref="AO614:AW614" si="1873">+($AX614-$AN614)/10+AN614</f>
        <v>2.188E-2</v>
      </c>
      <c r="AP614" s="122">
        <f t="shared" si="1873"/>
        <v>2.196E-2</v>
      </c>
      <c r="AQ614" s="122">
        <f t="shared" si="1873"/>
        <v>2.2040000000000001E-2</v>
      </c>
      <c r="AR614" s="122">
        <f t="shared" si="1873"/>
        <v>2.2120000000000001E-2</v>
      </c>
      <c r="AS614" s="122">
        <f t="shared" si="1873"/>
        <v>2.2200000000000001E-2</v>
      </c>
      <c r="AT614" s="122">
        <f t="shared" si="1873"/>
        <v>2.2280000000000001E-2</v>
      </c>
      <c r="AU614" s="122">
        <f t="shared" si="1873"/>
        <v>2.2360000000000001E-2</v>
      </c>
      <c r="AV614" s="122">
        <f t="shared" si="1873"/>
        <v>2.2440000000000002E-2</v>
      </c>
      <c r="AW614" s="122">
        <f t="shared" si="1873"/>
        <v>2.2520000000000002E-2</v>
      </c>
      <c r="AX614" s="121">
        <f t="shared" si="1586"/>
        <v>2.2599999999999999E-2</v>
      </c>
    </row>
    <row r="615" spans="2:50" ht="15.75" customHeight="1" x14ac:dyDescent="0.2">
      <c r="B615" s="123">
        <v>44348</v>
      </c>
      <c r="C615" s="124">
        <v>0.01</v>
      </c>
      <c r="D615" s="124">
        <v>0.01</v>
      </c>
      <c r="E615" s="124">
        <v>0.02</v>
      </c>
      <c r="F615" s="124">
        <v>0.04</v>
      </c>
      <c r="G615" s="124">
        <v>0.04</v>
      </c>
      <c r="H615" s="124">
        <v>0.16</v>
      </c>
      <c r="I615" s="124">
        <v>0.31</v>
      </c>
      <c r="J615" s="124">
        <v>0.81</v>
      </c>
      <c r="K615" s="124">
        <v>1.28</v>
      </c>
      <c r="L615" s="124">
        <v>1.62</v>
      </c>
      <c r="M615" s="124">
        <v>2.2200000000000002</v>
      </c>
      <c r="N615" s="125">
        <v>2.2999999999999998</v>
      </c>
      <c r="O615" s="119"/>
      <c r="P615" s="120">
        <f t="shared" si="1576"/>
        <v>44348</v>
      </c>
      <c r="Q615" s="126">
        <f t="shared" ref="Q615:W615" si="1874">SUMIF($B$9:$N$9,Q$9,$B615:$N615)/100</f>
        <v>1E-4</v>
      </c>
      <c r="R615" s="126">
        <f t="shared" si="1874"/>
        <v>1E-4</v>
      </c>
      <c r="S615" s="126">
        <f t="shared" si="1874"/>
        <v>2.0000000000000001E-4</v>
      </c>
      <c r="T615" s="126">
        <f t="shared" si="1874"/>
        <v>4.0000000000000002E-4</v>
      </c>
      <c r="U615" s="126">
        <f t="shared" si="1874"/>
        <v>4.0000000000000002E-4</v>
      </c>
      <c r="V615" s="126">
        <f t="shared" si="1874"/>
        <v>1.6000000000000001E-3</v>
      </c>
      <c r="W615" s="126">
        <f t="shared" si="1874"/>
        <v>3.0999999999999999E-3</v>
      </c>
      <c r="X615" s="127">
        <f t="shared" si="1578"/>
        <v>5.6000000000000008E-3</v>
      </c>
      <c r="Y615" s="126">
        <f t="shared" si="1579"/>
        <v>8.1000000000000013E-3</v>
      </c>
      <c r="Z615" s="127">
        <f t="shared" si="1580"/>
        <v>1.0450000000000001E-2</v>
      </c>
      <c r="AA615" s="126">
        <f t="shared" si="1581"/>
        <v>1.2800000000000001E-2</v>
      </c>
      <c r="AB615" s="127">
        <f t="shared" si="1862"/>
        <v>1.3933333333333334E-2</v>
      </c>
      <c r="AC615" s="127">
        <f t="shared" si="1862"/>
        <v>1.5066666666666667E-2</v>
      </c>
      <c r="AD615" s="126">
        <f t="shared" si="1582"/>
        <v>1.6200000000000003E-2</v>
      </c>
      <c r="AE615" s="127">
        <f t="shared" ref="AE615:AM615" si="1875">+($AN615-$AD615)/10+AD615</f>
        <v>1.6800000000000002E-2</v>
      </c>
      <c r="AF615" s="127">
        <f t="shared" si="1875"/>
        <v>1.7400000000000002E-2</v>
      </c>
      <c r="AG615" s="127">
        <f t="shared" si="1875"/>
        <v>1.8000000000000002E-2</v>
      </c>
      <c r="AH615" s="127">
        <f t="shared" si="1875"/>
        <v>1.8600000000000002E-2</v>
      </c>
      <c r="AI615" s="127">
        <f t="shared" si="1875"/>
        <v>1.9200000000000002E-2</v>
      </c>
      <c r="AJ615" s="127">
        <f t="shared" si="1875"/>
        <v>1.9800000000000002E-2</v>
      </c>
      <c r="AK615" s="127">
        <f t="shared" si="1875"/>
        <v>2.0400000000000001E-2</v>
      </c>
      <c r="AL615" s="127">
        <f t="shared" si="1875"/>
        <v>2.1000000000000001E-2</v>
      </c>
      <c r="AM615" s="127">
        <f t="shared" si="1875"/>
        <v>2.1600000000000001E-2</v>
      </c>
      <c r="AN615" s="126">
        <f t="shared" si="1584"/>
        <v>2.2200000000000001E-2</v>
      </c>
      <c r="AO615" s="127">
        <f t="shared" ref="AO615:AW615" si="1876">+($AX615-$AN615)/10+AN615</f>
        <v>2.2280000000000001E-2</v>
      </c>
      <c r="AP615" s="127">
        <f t="shared" si="1876"/>
        <v>2.2360000000000001E-2</v>
      </c>
      <c r="AQ615" s="127">
        <f t="shared" si="1876"/>
        <v>2.2440000000000002E-2</v>
      </c>
      <c r="AR615" s="127">
        <f t="shared" si="1876"/>
        <v>2.2520000000000002E-2</v>
      </c>
      <c r="AS615" s="127">
        <f t="shared" si="1876"/>
        <v>2.2600000000000002E-2</v>
      </c>
      <c r="AT615" s="127">
        <f t="shared" si="1876"/>
        <v>2.2680000000000002E-2</v>
      </c>
      <c r="AU615" s="127">
        <f t="shared" si="1876"/>
        <v>2.2760000000000002E-2</v>
      </c>
      <c r="AV615" s="127">
        <f t="shared" si="1876"/>
        <v>2.2840000000000003E-2</v>
      </c>
      <c r="AW615" s="127">
        <f t="shared" si="1876"/>
        <v>2.2920000000000003E-2</v>
      </c>
      <c r="AX615" s="126">
        <f t="shared" si="1586"/>
        <v>2.3E-2</v>
      </c>
    </row>
    <row r="616" spans="2:50" ht="15.75" customHeight="1" x14ac:dyDescent="0.2">
      <c r="B616" s="123">
        <v>44349</v>
      </c>
      <c r="C616" s="128">
        <v>0.01</v>
      </c>
      <c r="D616" s="128">
        <v>0.01</v>
      </c>
      <c r="E616" s="128">
        <v>0.02</v>
      </c>
      <c r="F616" s="128">
        <v>0.04</v>
      </c>
      <c r="G616" s="128">
        <v>0.05</v>
      </c>
      <c r="H616" s="128">
        <v>0.13</v>
      </c>
      <c r="I616" s="128">
        <v>0.3</v>
      </c>
      <c r="J616" s="128">
        <v>0.8</v>
      </c>
      <c r="K616" s="128">
        <v>1.26</v>
      </c>
      <c r="L616" s="128">
        <v>1.59</v>
      </c>
      <c r="M616" s="128">
        <v>2.21</v>
      </c>
      <c r="N616" s="129">
        <v>2.2799999999999998</v>
      </c>
      <c r="O616" s="119"/>
      <c r="P616" s="120">
        <f t="shared" si="1576"/>
        <v>44349</v>
      </c>
      <c r="Q616" s="121">
        <f t="shared" ref="Q616:W616" si="1877">SUMIF($B$9:$N$9,Q$9,$B616:$N616)/100</f>
        <v>1E-4</v>
      </c>
      <c r="R616" s="121">
        <f t="shared" si="1877"/>
        <v>1E-4</v>
      </c>
      <c r="S616" s="121">
        <f t="shared" si="1877"/>
        <v>2.0000000000000001E-4</v>
      </c>
      <c r="T616" s="121">
        <f t="shared" si="1877"/>
        <v>4.0000000000000002E-4</v>
      </c>
      <c r="U616" s="121">
        <f t="shared" si="1877"/>
        <v>5.0000000000000001E-4</v>
      </c>
      <c r="V616" s="121">
        <f t="shared" si="1877"/>
        <v>1.2999999999999999E-3</v>
      </c>
      <c r="W616" s="121">
        <f t="shared" si="1877"/>
        <v>3.0000000000000001E-3</v>
      </c>
      <c r="X616" s="122">
        <f t="shared" si="1578"/>
        <v>5.4999999999999997E-3</v>
      </c>
      <c r="Y616" s="121">
        <f t="shared" si="1579"/>
        <v>8.0000000000000002E-3</v>
      </c>
      <c r="Z616" s="122">
        <f t="shared" si="1580"/>
        <v>1.03E-2</v>
      </c>
      <c r="AA616" s="121">
        <f t="shared" si="1581"/>
        <v>1.26E-2</v>
      </c>
      <c r="AB616" s="122">
        <f t="shared" si="1862"/>
        <v>1.37E-2</v>
      </c>
      <c r="AC616" s="122">
        <f t="shared" si="1862"/>
        <v>1.4800000000000001E-2</v>
      </c>
      <c r="AD616" s="121">
        <f t="shared" si="1582"/>
        <v>1.5900000000000001E-2</v>
      </c>
      <c r="AE616" s="122">
        <f t="shared" ref="AE616:AM616" si="1878">+($AN616-$AD616)/10+AD616</f>
        <v>1.652E-2</v>
      </c>
      <c r="AF616" s="122">
        <f t="shared" si="1878"/>
        <v>1.7139999999999999E-2</v>
      </c>
      <c r="AG616" s="122">
        <f t="shared" si="1878"/>
        <v>1.7759999999999998E-2</v>
      </c>
      <c r="AH616" s="122">
        <f t="shared" si="1878"/>
        <v>1.8379999999999997E-2</v>
      </c>
      <c r="AI616" s="122">
        <f t="shared" si="1878"/>
        <v>1.8999999999999996E-2</v>
      </c>
      <c r="AJ616" s="122">
        <f t="shared" si="1878"/>
        <v>1.9619999999999995E-2</v>
      </c>
      <c r="AK616" s="122">
        <f t="shared" si="1878"/>
        <v>2.0239999999999994E-2</v>
      </c>
      <c r="AL616" s="122">
        <f t="shared" si="1878"/>
        <v>2.0859999999999993E-2</v>
      </c>
      <c r="AM616" s="122">
        <f t="shared" si="1878"/>
        <v>2.1479999999999992E-2</v>
      </c>
      <c r="AN616" s="121">
        <f t="shared" si="1584"/>
        <v>2.2099999999999998E-2</v>
      </c>
      <c r="AO616" s="122">
        <f t="shared" ref="AO616:AW616" si="1879">+($AX616-$AN616)/10+AN616</f>
        <v>2.2169999999999999E-2</v>
      </c>
      <c r="AP616" s="122">
        <f t="shared" si="1879"/>
        <v>2.2239999999999999E-2</v>
      </c>
      <c r="AQ616" s="122">
        <f t="shared" si="1879"/>
        <v>2.231E-2</v>
      </c>
      <c r="AR616" s="122">
        <f t="shared" si="1879"/>
        <v>2.2380000000000001E-2</v>
      </c>
      <c r="AS616" s="122">
        <f t="shared" si="1879"/>
        <v>2.2450000000000001E-2</v>
      </c>
      <c r="AT616" s="122">
        <f t="shared" si="1879"/>
        <v>2.2520000000000002E-2</v>
      </c>
      <c r="AU616" s="122">
        <f t="shared" si="1879"/>
        <v>2.2590000000000002E-2</v>
      </c>
      <c r="AV616" s="122">
        <f t="shared" si="1879"/>
        <v>2.2660000000000003E-2</v>
      </c>
      <c r="AW616" s="122">
        <f t="shared" si="1879"/>
        <v>2.2730000000000004E-2</v>
      </c>
      <c r="AX616" s="121">
        <f t="shared" si="1586"/>
        <v>2.2799999999999997E-2</v>
      </c>
    </row>
    <row r="617" spans="2:50" ht="15.75" customHeight="1" x14ac:dyDescent="0.2">
      <c r="B617" s="123">
        <v>44350</v>
      </c>
      <c r="C617" s="124">
        <v>0</v>
      </c>
      <c r="D617" s="124">
        <v>0.01</v>
      </c>
      <c r="E617" s="124">
        <v>0.02</v>
      </c>
      <c r="F617" s="124">
        <v>0.04</v>
      </c>
      <c r="G617" s="124">
        <v>0.04</v>
      </c>
      <c r="H617" s="124">
        <v>0.16</v>
      </c>
      <c r="I617" s="124">
        <v>0.34</v>
      </c>
      <c r="J617" s="124">
        <v>0.84</v>
      </c>
      <c r="K617" s="124">
        <v>1.3</v>
      </c>
      <c r="L617" s="124">
        <v>1.63</v>
      </c>
      <c r="M617" s="124">
        <v>2.2200000000000002</v>
      </c>
      <c r="N617" s="125">
        <v>2.2999999999999998</v>
      </c>
      <c r="O617" s="119"/>
      <c r="P617" s="120">
        <f t="shared" si="1576"/>
        <v>44350</v>
      </c>
      <c r="Q617" s="126">
        <f t="shared" ref="Q617:W617" si="1880">SUMIF($B$9:$N$9,Q$9,$B617:$N617)/100</f>
        <v>0</v>
      </c>
      <c r="R617" s="126">
        <f t="shared" si="1880"/>
        <v>1E-4</v>
      </c>
      <c r="S617" s="126">
        <f t="shared" si="1880"/>
        <v>2.0000000000000001E-4</v>
      </c>
      <c r="T617" s="126">
        <f t="shared" si="1880"/>
        <v>4.0000000000000002E-4</v>
      </c>
      <c r="U617" s="126">
        <f t="shared" si="1880"/>
        <v>4.0000000000000002E-4</v>
      </c>
      <c r="V617" s="126">
        <f t="shared" si="1880"/>
        <v>1.6000000000000001E-3</v>
      </c>
      <c r="W617" s="126">
        <f t="shared" si="1880"/>
        <v>3.4000000000000002E-3</v>
      </c>
      <c r="X617" s="127">
        <f t="shared" si="1578"/>
        <v>5.8999999999999999E-3</v>
      </c>
      <c r="Y617" s="126">
        <f t="shared" si="1579"/>
        <v>8.3999999999999995E-3</v>
      </c>
      <c r="Z617" s="127">
        <f t="shared" si="1580"/>
        <v>1.0700000000000001E-2</v>
      </c>
      <c r="AA617" s="126">
        <f t="shared" si="1581"/>
        <v>1.3000000000000001E-2</v>
      </c>
      <c r="AB617" s="127">
        <f t="shared" si="1862"/>
        <v>1.41E-2</v>
      </c>
      <c r="AC617" s="127">
        <f t="shared" si="1862"/>
        <v>1.5199999999999998E-2</v>
      </c>
      <c r="AD617" s="126">
        <f t="shared" si="1582"/>
        <v>1.6299999999999999E-2</v>
      </c>
      <c r="AE617" s="127">
        <f t="shared" ref="AE617:AM617" si="1881">+($AN617-$AD617)/10+AD617</f>
        <v>1.6889999999999999E-2</v>
      </c>
      <c r="AF617" s="127">
        <f t="shared" si="1881"/>
        <v>1.7479999999999999E-2</v>
      </c>
      <c r="AG617" s="127">
        <f t="shared" si="1881"/>
        <v>1.8069999999999999E-2</v>
      </c>
      <c r="AH617" s="127">
        <f t="shared" si="1881"/>
        <v>1.866E-2</v>
      </c>
      <c r="AI617" s="127">
        <f t="shared" si="1881"/>
        <v>1.925E-2</v>
      </c>
      <c r="AJ617" s="127">
        <f t="shared" si="1881"/>
        <v>1.984E-2</v>
      </c>
      <c r="AK617" s="127">
        <f t="shared" si="1881"/>
        <v>2.043E-2</v>
      </c>
      <c r="AL617" s="127">
        <f t="shared" si="1881"/>
        <v>2.102E-2</v>
      </c>
      <c r="AM617" s="127">
        <f t="shared" si="1881"/>
        <v>2.1610000000000001E-2</v>
      </c>
      <c r="AN617" s="126">
        <f t="shared" si="1584"/>
        <v>2.2200000000000001E-2</v>
      </c>
      <c r="AO617" s="127">
        <f t="shared" ref="AO617:AW617" si="1882">+($AX617-$AN617)/10+AN617</f>
        <v>2.2280000000000001E-2</v>
      </c>
      <c r="AP617" s="127">
        <f t="shared" si="1882"/>
        <v>2.2360000000000001E-2</v>
      </c>
      <c r="AQ617" s="127">
        <f t="shared" si="1882"/>
        <v>2.2440000000000002E-2</v>
      </c>
      <c r="AR617" s="127">
        <f t="shared" si="1882"/>
        <v>2.2520000000000002E-2</v>
      </c>
      <c r="AS617" s="127">
        <f t="shared" si="1882"/>
        <v>2.2600000000000002E-2</v>
      </c>
      <c r="AT617" s="127">
        <f t="shared" si="1882"/>
        <v>2.2680000000000002E-2</v>
      </c>
      <c r="AU617" s="127">
        <f t="shared" si="1882"/>
        <v>2.2760000000000002E-2</v>
      </c>
      <c r="AV617" s="127">
        <f t="shared" si="1882"/>
        <v>2.2840000000000003E-2</v>
      </c>
      <c r="AW617" s="127">
        <f t="shared" si="1882"/>
        <v>2.2920000000000003E-2</v>
      </c>
      <c r="AX617" s="126">
        <f t="shared" si="1586"/>
        <v>2.3E-2</v>
      </c>
    </row>
    <row r="618" spans="2:50" ht="15.75" customHeight="1" x14ac:dyDescent="0.2">
      <c r="B618" s="123">
        <v>44351</v>
      </c>
      <c r="C618" s="128">
        <v>0.01</v>
      </c>
      <c r="D618" s="128">
        <v>0.02</v>
      </c>
      <c r="E618" s="128">
        <v>0.02</v>
      </c>
      <c r="F618" s="128">
        <v>0.04</v>
      </c>
      <c r="G618" s="128">
        <v>0.05</v>
      </c>
      <c r="H618" s="128">
        <v>0.14000000000000001</v>
      </c>
      <c r="I618" s="128">
        <v>0.32</v>
      </c>
      <c r="J618" s="128">
        <v>0.78</v>
      </c>
      <c r="K618" s="128">
        <v>1.23</v>
      </c>
      <c r="L618" s="128">
        <v>1.56</v>
      </c>
      <c r="M618" s="128">
        <v>2.16</v>
      </c>
      <c r="N618" s="129">
        <v>2.2400000000000002</v>
      </c>
      <c r="O618" s="119"/>
      <c r="P618" s="120">
        <f t="shared" si="1576"/>
        <v>44351</v>
      </c>
      <c r="Q618" s="121">
        <f t="shared" ref="Q618:W618" si="1883">SUMIF($B$9:$N$9,Q$9,$B618:$N618)/100</f>
        <v>1E-4</v>
      </c>
      <c r="R618" s="121">
        <f t="shared" si="1883"/>
        <v>2.0000000000000001E-4</v>
      </c>
      <c r="S618" s="121">
        <f t="shared" si="1883"/>
        <v>2.0000000000000001E-4</v>
      </c>
      <c r="T618" s="121">
        <f t="shared" si="1883"/>
        <v>4.0000000000000002E-4</v>
      </c>
      <c r="U618" s="121">
        <f t="shared" si="1883"/>
        <v>5.0000000000000001E-4</v>
      </c>
      <c r="V618" s="121">
        <f t="shared" si="1883"/>
        <v>1.4000000000000002E-3</v>
      </c>
      <c r="W618" s="121">
        <f t="shared" si="1883"/>
        <v>3.2000000000000002E-3</v>
      </c>
      <c r="X618" s="122">
        <f t="shared" si="1578"/>
        <v>5.4999999999999997E-3</v>
      </c>
      <c r="Y618" s="121">
        <f t="shared" si="1579"/>
        <v>7.8000000000000005E-3</v>
      </c>
      <c r="Z618" s="122">
        <f t="shared" si="1580"/>
        <v>1.005E-2</v>
      </c>
      <c r="AA618" s="121">
        <f t="shared" si="1581"/>
        <v>1.23E-2</v>
      </c>
      <c r="AB618" s="122">
        <f t="shared" si="1862"/>
        <v>1.34E-2</v>
      </c>
      <c r="AC618" s="122">
        <f t="shared" si="1862"/>
        <v>1.4500000000000001E-2</v>
      </c>
      <c r="AD618" s="121">
        <f t="shared" si="1582"/>
        <v>1.5600000000000001E-2</v>
      </c>
      <c r="AE618" s="122">
        <f t="shared" ref="AE618:AM618" si="1884">+($AN618-$AD618)/10+AD618</f>
        <v>1.6200000000000003E-2</v>
      </c>
      <c r="AF618" s="122">
        <f t="shared" si="1884"/>
        <v>1.6800000000000002E-2</v>
      </c>
      <c r="AG618" s="122">
        <f t="shared" si="1884"/>
        <v>1.7400000000000002E-2</v>
      </c>
      <c r="AH618" s="122">
        <f t="shared" si="1884"/>
        <v>1.8000000000000002E-2</v>
      </c>
      <c r="AI618" s="122">
        <f t="shared" si="1884"/>
        <v>1.8600000000000002E-2</v>
      </c>
      <c r="AJ618" s="122">
        <f t="shared" si="1884"/>
        <v>1.9200000000000002E-2</v>
      </c>
      <c r="AK618" s="122">
        <f t="shared" si="1884"/>
        <v>1.9800000000000002E-2</v>
      </c>
      <c r="AL618" s="122">
        <f t="shared" si="1884"/>
        <v>2.0400000000000001E-2</v>
      </c>
      <c r="AM618" s="122">
        <f t="shared" si="1884"/>
        <v>2.1000000000000001E-2</v>
      </c>
      <c r="AN618" s="121">
        <f t="shared" si="1584"/>
        <v>2.1600000000000001E-2</v>
      </c>
      <c r="AO618" s="122">
        <f t="shared" ref="AO618:AW618" si="1885">+($AX618-$AN618)/10+AN618</f>
        <v>2.1680000000000001E-2</v>
      </c>
      <c r="AP618" s="122">
        <f t="shared" si="1885"/>
        <v>2.1760000000000002E-2</v>
      </c>
      <c r="AQ618" s="122">
        <f t="shared" si="1885"/>
        <v>2.1840000000000002E-2</v>
      </c>
      <c r="AR618" s="122">
        <f t="shared" si="1885"/>
        <v>2.1920000000000002E-2</v>
      </c>
      <c r="AS618" s="122">
        <f t="shared" si="1885"/>
        <v>2.2000000000000002E-2</v>
      </c>
      <c r="AT618" s="122">
        <f t="shared" si="1885"/>
        <v>2.2080000000000002E-2</v>
      </c>
      <c r="AU618" s="122">
        <f t="shared" si="1885"/>
        <v>2.2160000000000003E-2</v>
      </c>
      <c r="AV618" s="122">
        <f t="shared" si="1885"/>
        <v>2.2240000000000003E-2</v>
      </c>
      <c r="AW618" s="122">
        <f t="shared" si="1885"/>
        <v>2.2320000000000003E-2</v>
      </c>
      <c r="AX618" s="121">
        <f t="shared" si="1586"/>
        <v>2.2400000000000003E-2</v>
      </c>
    </row>
    <row r="619" spans="2:50" ht="15.75" customHeight="1" x14ac:dyDescent="0.2">
      <c r="B619" s="123">
        <v>44354</v>
      </c>
      <c r="C619" s="124">
        <v>0.01</v>
      </c>
      <c r="D619" s="124">
        <v>0.02</v>
      </c>
      <c r="E619" s="124">
        <v>0.02</v>
      </c>
      <c r="F619" s="124">
        <v>0.04</v>
      </c>
      <c r="G619" s="124">
        <v>0.05</v>
      </c>
      <c r="H619" s="124">
        <v>0.16</v>
      </c>
      <c r="I619" s="124">
        <v>0.33</v>
      </c>
      <c r="J619" s="124">
        <v>0.79</v>
      </c>
      <c r="K619" s="124">
        <v>1.24</v>
      </c>
      <c r="L619" s="124">
        <v>1.57</v>
      </c>
      <c r="M619" s="124">
        <v>2.17</v>
      </c>
      <c r="N619" s="125">
        <v>2.25</v>
      </c>
      <c r="O619" s="119"/>
      <c r="P619" s="120">
        <f t="shared" si="1576"/>
        <v>44354</v>
      </c>
      <c r="Q619" s="126">
        <f t="shared" ref="Q619:W619" si="1886">SUMIF($B$9:$N$9,Q$9,$B619:$N619)/100</f>
        <v>1E-4</v>
      </c>
      <c r="R619" s="126">
        <f t="shared" si="1886"/>
        <v>2.0000000000000001E-4</v>
      </c>
      <c r="S619" s="126">
        <f t="shared" si="1886"/>
        <v>2.0000000000000001E-4</v>
      </c>
      <c r="T619" s="126">
        <f t="shared" si="1886"/>
        <v>4.0000000000000002E-4</v>
      </c>
      <c r="U619" s="126">
        <f t="shared" si="1886"/>
        <v>5.0000000000000001E-4</v>
      </c>
      <c r="V619" s="126">
        <f t="shared" si="1886"/>
        <v>1.6000000000000001E-3</v>
      </c>
      <c r="W619" s="126">
        <f t="shared" si="1886"/>
        <v>3.3E-3</v>
      </c>
      <c r="X619" s="127">
        <f t="shared" si="1578"/>
        <v>5.6000000000000008E-3</v>
      </c>
      <c r="Y619" s="126">
        <f t="shared" si="1579"/>
        <v>7.9000000000000008E-3</v>
      </c>
      <c r="Z619" s="127">
        <f t="shared" si="1580"/>
        <v>1.0149999999999999E-2</v>
      </c>
      <c r="AA619" s="126">
        <f t="shared" si="1581"/>
        <v>1.24E-2</v>
      </c>
      <c r="AB619" s="127">
        <f t="shared" si="1862"/>
        <v>1.35E-2</v>
      </c>
      <c r="AC619" s="127">
        <f t="shared" si="1862"/>
        <v>1.46E-2</v>
      </c>
      <c r="AD619" s="126">
        <f t="shared" si="1582"/>
        <v>1.5700000000000002E-2</v>
      </c>
      <c r="AE619" s="127">
        <f t="shared" ref="AE619:AM619" si="1887">+($AN619-$AD619)/10+AD619</f>
        <v>1.6300000000000002E-2</v>
      </c>
      <c r="AF619" s="127">
        <f t="shared" si="1887"/>
        <v>1.6900000000000002E-2</v>
      </c>
      <c r="AG619" s="127">
        <f t="shared" si="1887"/>
        <v>1.7500000000000002E-2</v>
      </c>
      <c r="AH619" s="127">
        <f t="shared" si="1887"/>
        <v>1.8100000000000002E-2</v>
      </c>
      <c r="AI619" s="127">
        <f t="shared" si="1887"/>
        <v>1.8700000000000001E-2</v>
      </c>
      <c r="AJ619" s="127">
        <f t="shared" si="1887"/>
        <v>1.9300000000000001E-2</v>
      </c>
      <c r="AK619" s="127">
        <f t="shared" si="1887"/>
        <v>1.9900000000000001E-2</v>
      </c>
      <c r="AL619" s="127">
        <f t="shared" si="1887"/>
        <v>2.0500000000000001E-2</v>
      </c>
      <c r="AM619" s="127">
        <f t="shared" si="1887"/>
        <v>2.1100000000000001E-2</v>
      </c>
      <c r="AN619" s="126">
        <f t="shared" si="1584"/>
        <v>2.1700000000000001E-2</v>
      </c>
      <c r="AO619" s="127">
        <f t="shared" ref="AO619:AW619" si="1888">+($AX619-$AN619)/10+AN619</f>
        <v>2.1780000000000001E-2</v>
      </c>
      <c r="AP619" s="127">
        <f t="shared" si="1888"/>
        <v>2.1860000000000001E-2</v>
      </c>
      <c r="AQ619" s="127">
        <f t="shared" si="1888"/>
        <v>2.1940000000000001E-2</v>
      </c>
      <c r="AR619" s="127">
        <f t="shared" si="1888"/>
        <v>2.2020000000000001E-2</v>
      </c>
      <c r="AS619" s="127">
        <f t="shared" si="1888"/>
        <v>2.2100000000000002E-2</v>
      </c>
      <c r="AT619" s="127">
        <f t="shared" si="1888"/>
        <v>2.2180000000000002E-2</v>
      </c>
      <c r="AU619" s="127">
        <f t="shared" si="1888"/>
        <v>2.2260000000000002E-2</v>
      </c>
      <c r="AV619" s="127">
        <f t="shared" si="1888"/>
        <v>2.2340000000000002E-2</v>
      </c>
      <c r="AW619" s="127">
        <f t="shared" si="1888"/>
        <v>2.2420000000000002E-2</v>
      </c>
      <c r="AX619" s="126">
        <f t="shared" si="1586"/>
        <v>2.2499999999999999E-2</v>
      </c>
    </row>
    <row r="620" spans="2:50" ht="15.75" customHeight="1" x14ac:dyDescent="0.2">
      <c r="B620" s="123">
        <v>44355</v>
      </c>
      <c r="C620" s="128">
        <v>0.01</v>
      </c>
      <c r="D620" s="128">
        <v>0.02</v>
      </c>
      <c r="E620" s="128">
        <v>0.02</v>
      </c>
      <c r="F620" s="128">
        <v>0.04</v>
      </c>
      <c r="G620" s="128">
        <v>0.05</v>
      </c>
      <c r="H620" s="128">
        <v>0.14000000000000001</v>
      </c>
      <c r="I620" s="128">
        <v>0.32</v>
      </c>
      <c r="J620" s="128">
        <v>0.77</v>
      </c>
      <c r="K620" s="128">
        <v>1.2</v>
      </c>
      <c r="L620" s="128">
        <v>1.53</v>
      </c>
      <c r="M620" s="128">
        <v>2.13</v>
      </c>
      <c r="N620" s="129">
        <v>2.21</v>
      </c>
      <c r="O620" s="119"/>
      <c r="P620" s="120">
        <f t="shared" si="1576"/>
        <v>44355</v>
      </c>
      <c r="Q620" s="121">
        <f t="shared" ref="Q620:W620" si="1889">SUMIF($B$9:$N$9,Q$9,$B620:$N620)/100</f>
        <v>1E-4</v>
      </c>
      <c r="R620" s="121">
        <f t="shared" si="1889"/>
        <v>2.0000000000000001E-4</v>
      </c>
      <c r="S620" s="121">
        <f t="shared" si="1889"/>
        <v>2.0000000000000001E-4</v>
      </c>
      <c r="T620" s="121">
        <f t="shared" si="1889"/>
        <v>4.0000000000000002E-4</v>
      </c>
      <c r="U620" s="121">
        <f t="shared" si="1889"/>
        <v>5.0000000000000001E-4</v>
      </c>
      <c r="V620" s="121">
        <f t="shared" si="1889"/>
        <v>1.4000000000000002E-3</v>
      </c>
      <c r="W620" s="121">
        <f t="shared" si="1889"/>
        <v>3.2000000000000002E-3</v>
      </c>
      <c r="X620" s="122">
        <f t="shared" si="1578"/>
        <v>5.45E-3</v>
      </c>
      <c r="Y620" s="121">
        <f t="shared" si="1579"/>
        <v>7.7000000000000002E-3</v>
      </c>
      <c r="Z620" s="122">
        <f t="shared" si="1580"/>
        <v>9.8500000000000011E-3</v>
      </c>
      <c r="AA620" s="121">
        <f t="shared" si="1581"/>
        <v>1.2E-2</v>
      </c>
      <c r="AB620" s="122">
        <f t="shared" si="1862"/>
        <v>1.3100000000000001E-2</v>
      </c>
      <c r="AC620" s="122">
        <f t="shared" si="1862"/>
        <v>1.4200000000000001E-2</v>
      </c>
      <c r="AD620" s="121">
        <f t="shared" si="1582"/>
        <v>1.5300000000000001E-2</v>
      </c>
      <c r="AE620" s="122">
        <f t="shared" ref="AE620:AM620" si="1890">+($AN620-$AD620)/10+AD620</f>
        <v>1.5900000000000001E-2</v>
      </c>
      <c r="AF620" s="122">
        <f t="shared" si="1890"/>
        <v>1.6500000000000001E-2</v>
      </c>
      <c r="AG620" s="122">
        <f t="shared" si="1890"/>
        <v>1.7100000000000001E-2</v>
      </c>
      <c r="AH620" s="122">
        <f t="shared" si="1890"/>
        <v>1.77E-2</v>
      </c>
      <c r="AI620" s="122">
        <f t="shared" si="1890"/>
        <v>1.83E-2</v>
      </c>
      <c r="AJ620" s="122">
        <f t="shared" si="1890"/>
        <v>1.89E-2</v>
      </c>
      <c r="AK620" s="122">
        <f t="shared" si="1890"/>
        <v>1.95E-2</v>
      </c>
      <c r="AL620" s="122">
        <f t="shared" si="1890"/>
        <v>2.01E-2</v>
      </c>
      <c r="AM620" s="122">
        <f t="shared" si="1890"/>
        <v>2.07E-2</v>
      </c>
      <c r="AN620" s="121">
        <f t="shared" si="1584"/>
        <v>2.1299999999999999E-2</v>
      </c>
      <c r="AO620" s="122">
        <f t="shared" ref="AO620:AW620" si="1891">+($AX620-$AN620)/10+AN620</f>
        <v>2.138E-2</v>
      </c>
      <c r="AP620" s="122">
        <f t="shared" si="1891"/>
        <v>2.146E-2</v>
      </c>
      <c r="AQ620" s="122">
        <f t="shared" si="1891"/>
        <v>2.154E-2</v>
      </c>
      <c r="AR620" s="122">
        <f t="shared" si="1891"/>
        <v>2.162E-2</v>
      </c>
      <c r="AS620" s="122">
        <f t="shared" si="1891"/>
        <v>2.1700000000000001E-2</v>
      </c>
      <c r="AT620" s="122">
        <f t="shared" si="1891"/>
        <v>2.1780000000000001E-2</v>
      </c>
      <c r="AU620" s="122">
        <f t="shared" si="1891"/>
        <v>2.1860000000000001E-2</v>
      </c>
      <c r="AV620" s="122">
        <f t="shared" si="1891"/>
        <v>2.1940000000000001E-2</v>
      </c>
      <c r="AW620" s="122">
        <f t="shared" si="1891"/>
        <v>2.2020000000000001E-2</v>
      </c>
      <c r="AX620" s="121">
        <f t="shared" si="1586"/>
        <v>2.2099999999999998E-2</v>
      </c>
    </row>
    <row r="621" spans="2:50" ht="15.75" customHeight="1" x14ac:dyDescent="0.2">
      <c r="B621" s="123">
        <v>44356</v>
      </c>
      <c r="C621" s="124">
        <v>0.01</v>
      </c>
      <c r="D621" s="124">
        <v>0.02</v>
      </c>
      <c r="E621" s="124">
        <v>0.03</v>
      </c>
      <c r="F621" s="124">
        <v>0.04</v>
      </c>
      <c r="G621" s="124">
        <v>0.05</v>
      </c>
      <c r="H621" s="124">
        <v>0.16</v>
      </c>
      <c r="I621" s="124">
        <v>0.31</v>
      </c>
      <c r="J621" s="124">
        <v>0.75</v>
      </c>
      <c r="K621" s="124">
        <v>1.17</v>
      </c>
      <c r="L621" s="124">
        <v>1.5</v>
      </c>
      <c r="M621" s="124">
        <v>2.1</v>
      </c>
      <c r="N621" s="125">
        <v>2.17</v>
      </c>
      <c r="O621" s="119"/>
      <c r="P621" s="120">
        <f t="shared" si="1576"/>
        <v>44356</v>
      </c>
      <c r="Q621" s="126">
        <f t="shared" ref="Q621:W621" si="1892">SUMIF($B$9:$N$9,Q$9,$B621:$N621)/100</f>
        <v>1E-4</v>
      </c>
      <c r="R621" s="126">
        <f t="shared" si="1892"/>
        <v>2.0000000000000001E-4</v>
      </c>
      <c r="S621" s="126">
        <f t="shared" si="1892"/>
        <v>2.9999999999999997E-4</v>
      </c>
      <c r="T621" s="126">
        <f t="shared" si="1892"/>
        <v>4.0000000000000002E-4</v>
      </c>
      <c r="U621" s="126">
        <f t="shared" si="1892"/>
        <v>5.0000000000000001E-4</v>
      </c>
      <c r="V621" s="126">
        <f t="shared" si="1892"/>
        <v>1.6000000000000001E-3</v>
      </c>
      <c r="W621" s="126">
        <f t="shared" si="1892"/>
        <v>3.0999999999999999E-3</v>
      </c>
      <c r="X621" s="127">
        <f t="shared" si="1578"/>
        <v>5.2999999999999992E-3</v>
      </c>
      <c r="Y621" s="126">
        <f t="shared" si="1579"/>
        <v>7.4999999999999997E-3</v>
      </c>
      <c r="Z621" s="127">
        <f t="shared" si="1580"/>
        <v>9.5999999999999992E-3</v>
      </c>
      <c r="AA621" s="126">
        <f t="shared" si="1581"/>
        <v>1.1699999999999999E-2</v>
      </c>
      <c r="AB621" s="127">
        <f t="shared" si="1862"/>
        <v>1.2799999999999999E-2</v>
      </c>
      <c r="AC621" s="127">
        <f t="shared" si="1862"/>
        <v>1.3899999999999999E-2</v>
      </c>
      <c r="AD621" s="126">
        <f t="shared" si="1582"/>
        <v>1.4999999999999999E-2</v>
      </c>
      <c r="AE621" s="127">
        <f t="shared" ref="AE621:AM621" si="1893">+($AN621-$AD621)/10+AD621</f>
        <v>1.5599999999999999E-2</v>
      </c>
      <c r="AF621" s="127">
        <f t="shared" si="1893"/>
        <v>1.6199999999999999E-2</v>
      </c>
      <c r="AG621" s="127">
        <f t="shared" si="1893"/>
        <v>1.6799999999999999E-2</v>
      </c>
      <c r="AH621" s="127">
        <f t="shared" si="1893"/>
        <v>1.7399999999999999E-2</v>
      </c>
      <c r="AI621" s="127">
        <f t="shared" si="1893"/>
        <v>1.7999999999999999E-2</v>
      </c>
      <c r="AJ621" s="127">
        <f t="shared" si="1893"/>
        <v>1.8599999999999998E-2</v>
      </c>
      <c r="AK621" s="127">
        <f t="shared" si="1893"/>
        <v>1.9199999999999998E-2</v>
      </c>
      <c r="AL621" s="127">
        <f t="shared" si="1893"/>
        <v>1.9799999999999998E-2</v>
      </c>
      <c r="AM621" s="127">
        <f t="shared" si="1893"/>
        <v>2.0399999999999998E-2</v>
      </c>
      <c r="AN621" s="126">
        <f t="shared" si="1584"/>
        <v>2.1000000000000001E-2</v>
      </c>
      <c r="AO621" s="127">
        <f t="shared" ref="AO621:AW621" si="1894">+($AX621-$AN621)/10+AN621</f>
        <v>2.1070000000000002E-2</v>
      </c>
      <c r="AP621" s="127">
        <f t="shared" si="1894"/>
        <v>2.1140000000000003E-2</v>
      </c>
      <c r="AQ621" s="127">
        <f t="shared" si="1894"/>
        <v>2.1210000000000003E-2</v>
      </c>
      <c r="AR621" s="127">
        <f t="shared" si="1894"/>
        <v>2.1280000000000004E-2</v>
      </c>
      <c r="AS621" s="127">
        <f t="shared" si="1894"/>
        <v>2.1350000000000004E-2</v>
      </c>
      <c r="AT621" s="127">
        <f t="shared" si="1894"/>
        <v>2.1420000000000005E-2</v>
      </c>
      <c r="AU621" s="127">
        <f t="shared" si="1894"/>
        <v>2.1490000000000006E-2</v>
      </c>
      <c r="AV621" s="127">
        <f t="shared" si="1894"/>
        <v>2.1560000000000006E-2</v>
      </c>
      <c r="AW621" s="127">
        <f t="shared" si="1894"/>
        <v>2.1630000000000007E-2</v>
      </c>
      <c r="AX621" s="126">
        <f t="shared" si="1586"/>
        <v>2.1700000000000001E-2</v>
      </c>
    </row>
    <row r="622" spans="2:50" ht="15.75" customHeight="1" x14ac:dyDescent="0.2">
      <c r="B622" s="123">
        <v>44357</v>
      </c>
      <c r="C622" s="128">
        <v>0.01</v>
      </c>
      <c r="D622" s="128">
        <v>0.02</v>
      </c>
      <c r="E622" s="128">
        <v>0.03</v>
      </c>
      <c r="F622" s="128">
        <v>0.04</v>
      </c>
      <c r="G622" s="128">
        <v>0.05</v>
      </c>
      <c r="H622" s="128">
        <v>0.14000000000000001</v>
      </c>
      <c r="I622" s="128">
        <v>0.3</v>
      </c>
      <c r="J622" s="128">
        <v>0.73</v>
      </c>
      <c r="K622" s="128">
        <v>1.1399999999999999</v>
      </c>
      <c r="L622" s="128">
        <v>1.45</v>
      </c>
      <c r="M622" s="128">
        <v>2.0699999999999998</v>
      </c>
      <c r="N622" s="129">
        <v>2.15</v>
      </c>
      <c r="O622" s="119"/>
      <c r="P622" s="120">
        <f t="shared" si="1576"/>
        <v>44357</v>
      </c>
      <c r="Q622" s="121">
        <f t="shared" ref="Q622:W622" si="1895">SUMIF($B$9:$N$9,Q$9,$B622:$N622)/100</f>
        <v>1E-4</v>
      </c>
      <c r="R622" s="121">
        <f t="shared" si="1895"/>
        <v>2.0000000000000001E-4</v>
      </c>
      <c r="S622" s="121">
        <f t="shared" si="1895"/>
        <v>2.9999999999999997E-4</v>
      </c>
      <c r="T622" s="121">
        <f t="shared" si="1895"/>
        <v>4.0000000000000002E-4</v>
      </c>
      <c r="U622" s="121">
        <f t="shared" si="1895"/>
        <v>5.0000000000000001E-4</v>
      </c>
      <c r="V622" s="121">
        <f t="shared" si="1895"/>
        <v>1.4000000000000002E-3</v>
      </c>
      <c r="W622" s="121">
        <f t="shared" si="1895"/>
        <v>3.0000000000000001E-3</v>
      </c>
      <c r="X622" s="122">
        <f t="shared" si="1578"/>
        <v>5.1500000000000001E-3</v>
      </c>
      <c r="Y622" s="121">
        <f t="shared" si="1579"/>
        <v>7.3000000000000001E-3</v>
      </c>
      <c r="Z622" s="122">
        <f t="shared" si="1580"/>
        <v>9.3499999999999989E-3</v>
      </c>
      <c r="AA622" s="121">
        <f t="shared" si="1581"/>
        <v>1.1399999999999999E-2</v>
      </c>
      <c r="AB622" s="122">
        <f t="shared" si="1862"/>
        <v>1.2433333333333333E-2</v>
      </c>
      <c r="AC622" s="122">
        <f t="shared" si="1862"/>
        <v>1.3466666666666667E-2</v>
      </c>
      <c r="AD622" s="121">
        <f t="shared" si="1582"/>
        <v>1.4499999999999999E-2</v>
      </c>
      <c r="AE622" s="122">
        <f t="shared" ref="AE622:AM622" si="1896">+($AN622-$AD622)/10+AD622</f>
        <v>1.512E-2</v>
      </c>
      <c r="AF622" s="122">
        <f t="shared" si="1896"/>
        <v>1.5740000000000001E-2</v>
      </c>
      <c r="AG622" s="122">
        <f t="shared" si="1896"/>
        <v>1.636E-2</v>
      </c>
      <c r="AH622" s="122">
        <f t="shared" si="1896"/>
        <v>1.6979999999999999E-2</v>
      </c>
      <c r="AI622" s="122">
        <f t="shared" si="1896"/>
        <v>1.7599999999999998E-2</v>
      </c>
      <c r="AJ622" s="122">
        <f t="shared" si="1896"/>
        <v>1.8219999999999997E-2</v>
      </c>
      <c r="AK622" s="122">
        <f t="shared" si="1896"/>
        <v>1.8839999999999996E-2</v>
      </c>
      <c r="AL622" s="122">
        <f t="shared" si="1896"/>
        <v>1.9459999999999995E-2</v>
      </c>
      <c r="AM622" s="122">
        <f t="shared" si="1896"/>
        <v>2.0079999999999994E-2</v>
      </c>
      <c r="AN622" s="121">
        <f t="shared" si="1584"/>
        <v>2.07E-2</v>
      </c>
      <c r="AO622" s="122">
        <f t="shared" ref="AO622:AW622" si="1897">+($AX622-$AN622)/10+AN622</f>
        <v>2.078E-2</v>
      </c>
      <c r="AP622" s="122">
        <f t="shared" si="1897"/>
        <v>2.086E-2</v>
      </c>
      <c r="AQ622" s="122">
        <f t="shared" si="1897"/>
        <v>2.094E-2</v>
      </c>
      <c r="AR622" s="122">
        <f t="shared" si="1897"/>
        <v>2.102E-2</v>
      </c>
      <c r="AS622" s="122">
        <f t="shared" si="1897"/>
        <v>2.1100000000000001E-2</v>
      </c>
      <c r="AT622" s="122">
        <f t="shared" si="1897"/>
        <v>2.1180000000000001E-2</v>
      </c>
      <c r="AU622" s="122">
        <f t="shared" si="1897"/>
        <v>2.1260000000000001E-2</v>
      </c>
      <c r="AV622" s="122">
        <f t="shared" si="1897"/>
        <v>2.1340000000000001E-2</v>
      </c>
      <c r="AW622" s="122">
        <f t="shared" si="1897"/>
        <v>2.1420000000000002E-2</v>
      </c>
      <c r="AX622" s="121">
        <f t="shared" si="1586"/>
        <v>2.1499999999999998E-2</v>
      </c>
    </row>
    <row r="623" spans="2:50" ht="15.75" customHeight="1" x14ac:dyDescent="0.2">
      <c r="B623" s="123">
        <v>44358</v>
      </c>
      <c r="C623" s="124">
        <v>0.01</v>
      </c>
      <c r="D623" s="124">
        <v>0.02</v>
      </c>
      <c r="E623" s="124">
        <v>0.03</v>
      </c>
      <c r="F623" s="124">
        <v>0.04</v>
      </c>
      <c r="G623" s="124">
        <v>0.05</v>
      </c>
      <c r="H623" s="124">
        <v>0.16</v>
      </c>
      <c r="I623" s="124">
        <v>0.31</v>
      </c>
      <c r="J623" s="124">
        <v>0.76</v>
      </c>
      <c r="K623" s="124">
        <v>1.1599999999999999</v>
      </c>
      <c r="L623" s="124">
        <v>1.47</v>
      </c>
      <c r="M623" s="124">
        <v>2.08</v>
      </c>
      <c r="N623" s="125">
        <v>2.15</v>
      </c>
      <c r="O623" s="119"/>
      <c r="P623" s="120">
        <f t="shared" si="1576"/>
        <v>44358</v>
      </c>
      <c r="Q623" s="126">
        <f t="shared" ref="Q623:W623" si="1898">SUMIF($B$9:$N$9,Q$9,$B623:$N623)/100</f>
        <v>1E-4</v>
      </c>
      <c r="R623" s="126">
        <f t="shared" si="1898"/>
        <v>2.0000000000000001E-4</v>
      </c>
      <c r="S623" s="126">
        <f t="shared" si="1898"/>
        <v>2.9999999999999997E-4</v>
      </c>
      <c r="T623" s="126">
        <f t="shared" si="1898"/>
        <v>4.0000000000000002E-4</v>
      </c>
      <c r="U623" s="126">
        <f t="shared" si="1898"/>
        <v>5.0000000000000001E-4</v>
      </c>
      <c r="V623" s="126">
        <f t="shared" si="1898"/>
        <v>1.6000000000000001E-3</v>
      </c>
      <c r="W623" s="126">
        <f t="shared" si="1898"/>
        <v>3.0999999999999999E-3</v>
      </c>
      <c r="X623" s="127">
        <f t="shared" si="1578"/>
        <v>5.3500000000000006E-3</v>
      </c>
      <c r="Y623" s="126">
        <f t="shared" si="1579"/>
        <v>7.6E-3</v>
      </c>
      <c r="Z623" s="127">
        <f t="shared" si="1580"/>
        <v>9.5999999999999992E-3</v>
      </c>
      <c r="AA623" s="126">
        <f t="shared" si="1581"/>
        <v>1.1599999999999999E-2</v>
      </c>
      <c r="AB623" s="127">
        <f t="shared" si="1862"/>
        <v>1.2633333333333333E-2</v>
      </c>
      <c r="AC623" s="127">
        <f t="shared" si="1862"/>
        <v>1.3666666666666667E-2</v>
      </c>
      <c r="AD623" s="126">
        <f t="shared" si="1582"/>
        <v>1.47E-2</v>
      </c>
      <c r="AE623" s="127">
        <f t="shared" ref="AE623:AM623" si="1899">+($AN623-$AD623)/10+AD623</f>
        <v>1.5309999999999999E-2</v>
      </c>
      <c r="AF623" s="127">
        <f t="shared" si="1899"/>
        <v>1.592E-2</v>
      </c>
      <c r="AG623" s="127">
        <f t="shared" si="1899"/>
        <v>1.653E-2</v>
      </c>
      <c r="AH623" s="127">
        <f t="shared" si="1899"/>
        <v>1.7139999999999999E-2</v>
      </c>
      <c r="AI623" s="127">
        <f t="shared" si="1899"/>
        <v>1.7749999999999998E-2</v>
      </c>
      <c r="AJ623" s="127">
        <f t="shared" si="1899"/>
        <v>1.8359999999999998E-2</v>
      </c>
      <c r="AK623" s="127">
        <f t="shared" si="1899"/>
        <v>1.8969999999999997E-2</v>
      </c>
      <c r="AL623" s="127">
        <f t="shared" si="1899"/>
        <v>1.9579999999999997E-2</v>
      </c>
      <c r="AM623" s="127">
        <f t="shared" si="1899"/>
        <v>2.0189999999999996E-2</v>
      </c>
      <c r="AN623" s="126">
        <f t="shared" si="1584"/>
        <v>2.0799999999999999E-2</v>
      </c>
      <c r="AO623" s="127">
        <f t="shared" ref="AO623:AW623" si="1900">+($AX623-$AN623)/10+AN623</f>
        <v>2.087E-2</v>
      </c>
      <c r="AP623" s="127">
        <f t="shared" si="1900"/>
        <v>2.094E-2</v>
      </c>
      <c r="AQ623" s="127">
        <f t="shared" si="1900"/>
        <v>2.1010000000000001E-2</v>
      </c>
      <c r="AR623" s="127">
        <f t="shared" si="1900"/>
        <v>2.1080000000000002E-2</v>
      </c>
      <c r="AS623" s="127">
        <f t="shared" si="1900"/>
        <v>2.1150000000000002E-2</v>
      </c>
      <c r="AT623" s="127">
        <f t="shared" si="1900"/>
        <v>2.1220000000000003E-2</v>
      </c>
      <c r="AU623" s="127">
        <f t="shared" si="1900"/>
        <v>2.1290000000000003E-2</v>
      </c>
      <c r="AV623" s="127">
        <f t="shared" si="1900"/>
        <v>2.1360000000000004E-2</v>
      </c>
      <c r="AW623" s="127">
        <f t="shared" si="1900"/>
        <v>2.1430000000000005E-2</v>
      </c>
      <c r="AX623" s="126">
        <f t="shared" si="1586"/>
        <v>2.1499999999999998E-2</v>
      </c>
    </row>
    <row r="624" spans="2:50" ht="15.75" customHeight="1" x14ac:dyDescent="0.2">
      <c r="B624" s="123">
        <v>44361</v>
      </c>
      <c r="C624" s="128">
        <v>0.01</v>
      </c>
      <c r="D624" s="128">
        <v>0.02</v>
      </c>
      <c r="E624" s="128">
        <v>0.03</v>
      </c>
      <c r="F624" s="128">
        <v>0.05</v>
      </c>
      <c r="G624" s="128">
        <v>0.05</v>
      </c>
      <c r="H624" s="128">
        <v>0.16</v>
      </c>
      <c r="I624" s="128">
        <v>0.33</v>
      </c>
      <c r="J624" s="128">
        <v>0.8</v>
      </c>
      <c r="K624" s="128">
        <v>1.2</v>
      </c>
      <c r="L624" s="128">
        <v>1.51</v>
      </c>
      <c r="M624" s="128">
        <v>2.12</v>
      </c>
      <c r="N624" s="129">
        <v>2.19</v>
      </c>
      <c r="O624" s="119"/>
      <c r="P624" s="120">
        <f t="shared" si="1576"/>
        <v>44361</v>
      </c>
      <c r="Q624" s="121">
        <f t="shared" ref="Q624:W624" si="1901">SUMIF($B$9:$N$9,Q$9,$B624:$N624)/100</f>
        <v>1E-4</v>
      </c>
      <c r="R624" s="121">
        <f t="shared" si="1901"/>
        <v>2.0000000000000001E-4</v>
      </c>
      <c r="S624" s="121">
        <f t="shared" si="1901"/>
        <v>2.9999999999999997E-4</v>
      </c>
      <c r="T624" s="121">
        <f t="shared" si="1901"/>
        <v>5.0000000000000001E-4</v>
      </c>
      <c r="U624" s="121">
        <f t="shared" si="1901"/>
        <v>5.0000000000000001E-4</v>
      </c>
      <c r="V624" s="121">
        <f t="shared" si="1901"/>
        <v>1.6000000000000001E-3</v>
      </c>
      <c r="W624" s="121">
        <f t="shared" si="1901"/>
        <v>3.3E-3</v>
      </c>
      <c r="X624" s="122">
        <f t="shared" si="1578"/>
        <v>5.6500000000000005E-3</v>
      </c>
      <c r="Y624" s="121">
        <f t="shared" si="1579"/>
        <v>8.0000000000000002E-3</v>
      </c>
      <c r="Z624" s="122">
        <f t="shared" si="1580"/>
        <v>0.01</v>
      </c>
      <c r="AA624" s="121">
        <f t="shared" si="1581"/>
        <v>1.2E-2</v>
      </c>
      <c r="AB624" s="122">
        <f t="shared" si="1862"/>
        <v>1.3033333333333334E-2</v>
      </c>
      <c r="AC624" s="122">
        <f t="shared" si="1862"/>
        <v>1.4066666666666668E-2</v>
      </c>
      <c r="AD624" s="121">
        <f t="shared" si="1582"/>
        <v>1.5100000000000001E-2</v>
      </c>
      <c r="AE624" s="122">
        <f t="shared" ref="AE624:AM624" si="1902">+($AN624-$AD624)/10+AD624</f>
        <v>1.5710000000000002E-2</v>
      </c>
      <c r="AF624" s="122">
        <f t="shared" si="1902"/>
        <v>1.6320000000000001E-2</v>
      </c>
      <c r="AG624" s="122">
        <f t="shared" si="1902"/>
        <v>1.6930000000000001E-2</v>
      </c>
      <c r="AH624" s="122">
        <f t="shared" si="1902"/>
        <v>1.754E-2</v>
      </c>
      <c r="AI624" s="122">
        <f t="shared" si="1902"/>
        <v>1.8149999999999999E-2</v>
      </c>
      <c r="AJ624" s="122">
        <f t="shared" si="1902"/>
        <v>1.8759999999999999E-2</v>
      </c>
      <c r="AK624" s="122">
        <f t="shared" si="1902"/>
        <v>1.9369999999999998E-2</v>
      </c>
      <c r="AL624" s="122">
        <f t="shared" si="1902"/>
        <v>1.9979999999999998E-2</v>
      </c>
      <c r="AM624" s="122">
        <f t="shared" si="1902"/>
        <v>2.0589999999999997E-2</v>
      </c>
      <c r="AN624" s="121">
        <f t="shared" si="1584"/>
        <v>2.12E-2</v>
      </c>
      <c r="AO624" s="122">
        <f t="shared" ref="AO624:AW624" si="1903">+($AX624-$AN624)/10+AN624</f>
        <v>2.1270000000000001E-2</v>
      </c>
      <c r="AP624" s="122">
        <f t="shared" si="1903"/>
        <v>2.1340000000000001E-2</v>
      </c>
      <c r="AQ624" s="122">
        <f t="shared" si="1903"/>
        <v>2.1410000000000002E-2</v>
      </c>
      <c r="AR624" s="122">
        <f t="shared" si="1903"/>
        <v>2.1480000000000003E-2</v>
      </c>
      <c r="AS624" s="122">
        <f t="shared" si="1903"/>
        <v>2.1550000000000003E-2</v>
      </c>
      <c r="AT624" s="122">
        <f t="shared" si="1903"/>
        <v>2.1620000000000004E-2</v>
      </c>
      <c r="AU624" s="122">
        <f t="shared" si="1903"/>
        <v>2.1690000000000004E-2</v>
      </c>
      <c r="AV624" s="122">
        <f t="shared" si="1903"/>
        <v>2.1760000000000005E-2</v>
      </c>
      <c r="AW624" s="122">
        <f t="shared" si="1903"/>
        <v>2.1830000000000006E-2</v>
      </c>
      <c r="AX624" s="121">
        <f t="shared" si="1586"/>
        <v>2.1899999999999999E-2</v>
      </c>
    </row>
    <row r="625" spans="2:50" ht="15.75" customHeight="1" x14ac:dyDescent="0.2">
      <c r="B625" s="123">
        <v>44362</v>
      </c>
      <c r="C625" s="124">
        <v>0.02</v>
      </c>
      <c r="D625" s="124">
        <v>0.02</v>
      </c>
      <c r="E625" s="124">
        <v>0.03</v>
      </c>
      <c r="F625" s="124">
        <v>0.05</v>
      </c>
      <c r="G625" s="124">
        <v>0.08</v>
      </c>
      <c r="H625" s="124">
        <v>0.16</v>
      </c>
      <c r="I625" s="124">
        <v>0.34</v>
      </c>
      <c r="J625" s="124">
        <v>0.79</v>
      </c>
      <c r="K625" s="124">
        <v>1.21</v>
      </c>
      <c r="L625" s="124">
        <v>1.51</v>
      </c>
      <c r="M625" s="124">
        <v>2.12</v>
      </c>
      <c r="N625" s="125">
        <v>2.2000000000000002</v>
      </c>
      <c r="O625" s="119"/>
      <c r="P625" s="120">
        <f t="shared" si="1576"/>
        <v>44362</v>
      </c>
      <c r="Q625" s="126">
        <f t="shared" ref="Q625:W625" si="1904">SUMIF($B$9:$N$9,Q$9,$B625:$N625)/100</f>
        <v>2.0000000000000001E-4</v>
      </c>
      <c r="R625" s="126">
        <f t="shared" si="1904"/>
        <v>2.0000000000000001E-4</v>
      </c>
      <c r="S625" s="126">
        <f t="shared" si="1904"/>
        <v>2.9999999999999997E-4</v>
      </c>
      <c r="T625" s="126">
        <f t="shared" si="1904"/>
        <v>5.0000000000000001E-4</v>
      </c>
      <c r="U625" s="126">
        <f t="shared" si="1904"/>
        <v>8.0000000000000004E-4</v>
      </c>
      <c r="V625" s="126">
        <f t="shared" si="1904"/>
        <v>1.6000000000000001E-3</v>
      </c>
      <c r="W625" s="126">
        <f t="shared" si="1904"/>
        <v>3.4000000000000002E-3</v>
      </c>
      <c r="X625" s="127">
        <f t="shared" si="1578"/>
        <v>5.6500000000000005E-3</v>
      </c>
      <c r="Y625" s="126">
        <f t="shared" si="1579"/>
        <v>7.9000000000000008E-3</v>
      </c>
      <c r="Z625" s="127">
        <f t="shared" si="1580"/>
        <v>0.01</v>
      </c>
      <c r="AA625" s="126">
        <f t="shared" si="1581"/>
        <v>1.21E-2</v>
      </c>
      <c r="AB625" s="127">
        <f t="shared" si="1862"/>
        <v>1.3100000000000001E-2</v>
      </c>
      <c r="AC625" s="127">
        <f t="shared" si="1862"/>
        <v>1.4100000000000001E-2</v>
      </c>
      <c r="AD625" s="126">
        <f t="shared" si="1582"/>
        <v>1.5100000000000001E-2</v>
      </c>
      <c r="AE625" s="127">
        <f t="shared" ref="AE625:AM625" si="1905">+($AN625-$AD625)/10+AD625</f>
        <v>1.5710000000000002E-2</v>
      </c>
      <c r="AF625" s="127">
        <f t="shared" si="1905"/>
        <v>1.6320000000000001E-2</v>
      </c>
      <c r="AG625" s="127">
        <f t="shared" si="1905"/>
        <v>1.6930000000000001E-2</v>
      </c>
      <c r="AH625" s="127">
        <f t="shared" si="1905"/>
        <v>1.754E-2</v>
      </c>
      <c r="AI625" s="127">
        <f t="shared" si="1905"/>
        <v>1.8149999999999999E-2</v>
      </c>
      <c r="AJ625" s="127">
        <f t="shared" si="1905"/>
        <v>1.8759999999999999E-2</v>
      </c>
      <c r="AK625" s="127">
        <f t="shared" si="1905"/>
        <v>1.9369999999999998E-2</v>
      </c>
      <c r="AL625" s="127">
        <f t="shared" si="1905"/>
        <v>1.9979999999999998E-2</v>
      </c>
      <c r="AM625" s="127">
        <f t="shared" si="1905"/>
        <v>2.0589999999999997E-2</v>
      </c>
      <c r="AN625" s="126">
        <f t="shared" si="1584"/>
        <v>2.12E-2</v>
      </c>
      <c r="AO625" s="127">
        <f t="shared" ref="AO625:AW625" si="1906">+($AX625-$AN625)/10+AN625</f>
        <v>2.128E-2</v>
      </c>
      <c r="AP625" s="127">
        <f t="shared" si="1906"/>
        <v>2.1360000000000001E-2</v>
      </c>
      <c r="AQ625" s="127">
        <f t="shared" si="1906"/>
        <v>2.1440000000000001E-2</v>
      </c>
      <c r="AR625" s="127">
        <f t="shared" si="1906"/>
        <v>2.1520000000000001E-2</v>
      </c>
      <c r="AS625" s="127">
        <f t="shared" si="1906"/>
        <v>2.1600000000000001E-2</v>
      </c>
      <c r="AT625" s="127">
        <f t="shared" si="1906"/>
        <v>2.1680000000000001E-2</v>
      </c>
      <c r="AU625" s="127">
        <f t="shared" si="1906"/>
        <v>2.1760000000000002E-2</v>
      </c>
      <c r="AV625" s="127">
        <f t="shared" si="1906"/>
        <v>2.1840000000000002E-2</v>
      </c>
      <c r="AW625" s="127">
        <f t="shared" si="1906"/>
        <v>2.1920000000000002E-2</v>
      </c>
      <c r="AX625" s="126">
        <f t="shared" si="1586"/>
        <v>2.2000000000000002E-2</v>
      </c>
    </row>
    <row r="626" spans="2:50" ht="15.75" customHeight="1" x14ac:dyDescent="0.2">
      <c r="B626" s="123">
        <v>44363</v>
      </c>
      <c r="C626" s="128">
        <v>0.04</v>
      </c>
      <c r="D626" s="128">
        <v>0.04</v>
      </c>
      <c r="E626" s="128">
        <v>0.04</v>
      </c>
      <c r="F626" s="128">
        <v>0.06</v>
      </c>
      <c r="G626" s="128">
        <v>0.08</v>
      </c>
      <c r="H626" s="128">
        <v>0.21</v>
      </c>
      <c r="I626" s="128">
        <v>0.41</v>
      </c>
      <c r="J626" s="128">
        <v>0.89</v>
      </c>
      <c r="K626" s="128">
        <v>1.29</v>
      </c>
      <c r="L626" s="128">
        <v>1.57</v>
      </c>
      <c r="M626" s="128">
        <v>2.13</v>
      </c>
      <c r="N626" s="129">
        <v>2.2000000000000002</v>
      </c>
      <c r="O626" s="119"/>
      <c r="P626" s="120">
        <f t="shared" si="1576"/>
        <v>44363</v>
      </c>
      <c r="Q626" s="121">
        <f t="shared" ref="Q626:W626" si="1907">SUMIF($B$9:$N$9,Q$9,$B626:$N626)/100</f>
        <v>4.0000000000000002E-4</v>
      </c>
      <c r="R626" s="121">
        <f t="shared" si="1907"/>
        <v>4.0000000000000002E-4</v>
      </c>
      <c r="S626" s="121">
        <f t="shared" si="1907"/>
        <v>4.0000000000000002E-4</v>
      </c>
      <c r="T626" s="121">
        <f t="shared" si="1907"/>
        <v>5.9999999999999995E-4</v>
      </c>
      <c r="U626" s="121">
        <f t="shared" si="1907"/>
        <v>8.0000000000000004E-4</v>
      </c>
      <c r="V626" s="121">
        <f t="shared" si="1907"/>
        <v>2.0999999999999999E-3</v>
      </c>
      <c r="W626" s="121">
        <f t="shared" si="1907"/>
        <v>4.0999999999999995E-3</v>
      </c>
      <c r="X626" s="122">
        <f t="shared" si="1578"/>
        <v>6.4999999999999997E-3</v>
      </c>
      <c r="Y626" s="121">
        <f t="shared" si="1579"/>
        <v>8.8999999999999999E-3</v>
      </c>
      <c r="Z626" s="122">
        <f t="shared" si="1580"/>
        <v>1.09E-2</v>
      </c>
      <c r="AA626" s="121">
        <f t="shared" si="1581"/>
        <v>1.29E-2</v>
      </c>
      <c r="AB626" s="122">
        <f t="shared" si="1862"/>
        <v>1.3833333333333335E-2</v>
      </c>
      <c r="AC626" s="122">
        <f t="shared" si="1862"/>
        <v>1.4766666666666669E-2</v>
      </c>
      <c r="AD626" s="121">
        <f t="shared" si="1582"/>
        <v>1.5700000000000002E-2</v>
      </c>
      <c r="AE626" s="122">
        <f t="shared" ref="AE626:AM626" si="1908">+($AN626-$AD626)/10+AD626</f>
        <v>1.6260000000000004E-2</v>
      </c>
      <c r="AF626" s="122">
        <f t="shared" si="1908"/>
        <v>1.6820000000000002E-2</v>
      </c>
      <c r="AG626" s="122">
        <f t="shared" si="1908"/>
        <v>1.738E-2</v>
      </c>
      <c r="AH626" s="122">
        <f t="shared" si="1908"/>
        <v>1.7939999999999998E-2</v>
      </c>
      <c r="AI626" s="122">
        <f t="shared" si="1908"/>
        <v>1.8499999999999996E-2</v>
      </c>
      <c r="AJ626" s="122">
        <f t="shared" si="1908"/>
        <v>1.9059999999999994E-2</v>
      </c>
      <c r="AK626" s="122">
        <f t="shared" si="1908"/>
        <v>1.9619999999999992E-2</v>
      </c>
      <c r="AL626" s="122">
        <f t="shared" si="1908"/>
        <v>2.017999999999999E-2</v>
      </c>
      <c r="AM626" s="122">
        <f t="shared" si="1908"/>
        <v>2.0739999999999988E-2</v>
      </c>
      <c r="AN626" s="121">
        <f t="shared" si="1584"/>
        <v>2.1299999999999999E-2</v>
      </c>
      <c r="AO626" s="122">
        <f t="shared" ref="AO626:AW626" si="1909">+($AX626-$AN626)/10+AN626</f>
        <v>2.137E-2</v>
      </c>
      <c r="AP626" s="122">
        <f t="shared" si="1909"/>
        <v>2.1440000000000001E-2</v>
      </c>
      <c r="AQ626" s="122">
        <f t="shared" si="1909"/>
        <v>2.1510000000000001E-2</v>
      </c>
      <c r="AR626" s="122">
        <f t="shared" si="1909"/>
        <v>2.1580000000000002E-2</v>
      </c>
      <c r="AS626" s="122">
        <f t="shared" si="1909"/>
        <v>2.1650000000000003E-2</v>
      </c>
      <c r="AT626" s="122">
        <f t="shared" si="1909"/>
        <v>2.1720000000000003E-2</v>
      </c>
      <c r="AU626" s="122">
        <f t="shared" si="1909"/>
        <v>2.1790000000000004E-2</v>
      </c>
      <c r="AV626" s="122">
        <f t="shared" si="1909"/>
        <v>2.1860000000000004E-2</v>
      </c>
      <c r="AW626" s="122">
        <f t="shared" si="1909"/>
        <v>2.1930000000000005E-2</v>
      </c>
      <c r="AX626" s="121">
        <f t="shared" si="1586"/>
        <v>2.2000000000000002E-2</v>
      </c>
    </row>
    <row r="627" spans="2:50" ht="15.75" customHeight="1" x14ac:dyDescent="0.2">
      <c r="B627" s="123">
        <v>44364</v>
      </c>
      <c r="C627" s="124">
        <v>0.05</v>
      </c>
      <c r="D627" s="124">
        <v>0.04</v>
      </c>
      <c r="E627" s="124">
        <v>0.04</v>
      </c>
      <c r="F627" s="124">
        <v>0.06</v>
      </c>
      <c r="G627" s="124">
        <v>0.08</v>
      </c>
      <c r="H627" s="124">
        <v>0.23</v>
      </c>
      <c r="I627" s="124">
        <v>0.43</v>
      </c>
      <c r="J627" s="124">
        <v>0.9</v>
      </c>
      <c r="K627" s="124">
        <v>1.27</v>
      </c>
      <c r="L627" s="124">
        <v>1.52</v>
      </c>
      <c r="M627" s="124">
        <v>2.0499999999999998</v>
      </c>
      <c r="N627" s="125">
        <v>2.11</v>
      </c>
      <c r="O627" s="119"/>
      <c r="P627" s="120">
        <f t="shared" si="1576"/>
        <v>44364</v>
      </c>
      <c r="Q627" s="126">
        <f t="shared" ref="Q627:W627" si="1910">SUMIF($B$9:$N$9,Q$9,$B627:$N627)/100</f>
        <v>5.0000000000000001E-4</v>
      </c>
      <c r="R627" s="126">
        <f t="shared" si="1910"/>
        <v>4.0000000000000002E-4</v>
      </c>
      <c r="S627" s="126">
        <f t="shared" si="1910"/>
        <v>4.0000000000000002E-4</v>
      </c>
      <c r="T627" s="126">
        <f t="shared" si="1910"/>
        <v>5.9999999999999995E-4</v>
      </c>
      <c r="U627" s="126">
        <f t="shared" si="1910"/>
        <v>8.0000000000000004E-4</v>
      </c>
      <c r="V627" s="126">
        <f t="shared" si="1910"/>
        <v>2.3E-3</v>
      </c>
      <c r="W627" s="126">
        <f t="shared" si="1910"/>
        <v>4.3E-3</v>
      </c>
      <c r="X627" s="127">
        <f t="shared" si="1578"/>
        <v>6.6500000000000005E-3</v>
      </c>
      <c r="Y627" s="126">
        <f t="shared" si="1579"/>
        <v>9.0000000000000011E-3</v>
      </c>
      <c r="Z627" s="127">
        <f t="shared" si="1580"/>
        <v>1.085E-2</v>
      </c>
      <c r="AA627" s="126">
        <f t="shared" si="1581"/>
        <v>1.2699999999999999E-2</v>
      </c>
      <c r="AB627" s="127">
        <f t="shared" si="1862"/>
        <v>1.3533333333333333E-2</v>
      </c>
      <c r="AC627" s="127">
        <f t="shared" si="1862"/>
        <v>1.4366666666666666E-2</v>
      </c>
      <c r="AD627" s="126">
        <f t="shared" si="1582"/>
        <v>1.52E-2</v>
      </c>
      <c r="AE627" s="127">
        <f t="shared" ref="AE627:AM627" si="1911">+($AN627-$AD627)/10+AD627</f>
        <v>1.5730000000000001E-2</v>
      </c>
      <c r="AF627" s="127">
        <f t="shared" si="1911"/>
        <v>1.626E-2</v>
      </c>
      <c r="AG627" s="127">
        <f t="shared" si="1911"/>
        <v>1.6789999999999999E-2</v>
      </c>
      <c r="AH627" s="127">
        <f t="shared" si="1911"/>
        <v>1.7319999999999999E-2</v>
      </c>
      <c r="AI627" s="127">
        <f t="shared" si="1911"/>
        <v>1.7849999999999998E-2</v>
      </c>
      <c r="AJ627" s="127">
        <f t="shared" si="1911"/>
        <v>1.8379999999999997E-2</v>
      </c>
      <c r="AK627" s="127">
        <f t="shared" si="1911"/>
        <v>1.8909999999999996E-2</v>
      </c>
      <c r="AL627" s="127">
        <f t="shared" si="1911"/>
        <v>1.9439999999999995E-2</v>
      </c>
      <c r="AM627" s="127">
        <f t="shared" si="1911"/>
        <v>1.9969999999999995E-2</v>
      </c>
      <c r="AN627" s="126">
        <f t="shared" si="1584"/>
        <v>2.0499999999999997E-2</v>
      </c>
      <c r="AO627" s="127">
        <f t="shared" ref="AO627:AW627" si="1912">+($AX627-$AN627)/10+AN627</f>
        <v>2.0559999999999998E-2</v>
      </c>
      <c r="AP627" s="127">
        <f t="shared" si="1912"/>
        <v>2.0619999999999999E-2</v>
      </c>
      <c r="AQ627" s="127">
        <f t="shared" si="1912"/>
        <v>2.068E-2</v>
      </c>
      <c r="AR627" s="127">
        <f t="shared" si="1912"/>
        <v>2.0740000000000001E-2</v>
      </c>
      <c r="AS627" s="127">
        <f t="shared" si="1912"/>
        <v>2.0800000000000003E-2</v>
      </c>
      <c r="AT627" s="127">
        <f t="shared" si="1912"/>
        <v>2.0860000000000004E-2</v>
      </c>
      <c r="AU627" s="127">
        <f t="shared" si="1912"/>
        <v>2.0920000000000005E-2</v>
      </c>
      <c r="AV627" s="127">
        <f t="shared" si="1912"/>
        <v>2.0980000000000006E-2</v>
      </c>
      <c r="AW627" s="127">
        <f t="shared" si="1912"/>
        <v>2.1040000000000007E-2</v>
      </c>
      <c r="AX627" s="126">
        <f t="shared" si="1586"/>
        <v>2.1099999999999997E-2</v>
      </c>
    </row>
    <row r="628" spans="2:50" ht="15.75" customHeight="1" x14ac:dyDescent="0.2">
      <c r="B628" s="123">
        <v>44365</v>
      </c>
      <c r="C628" s="128">
        <v>0.05</v>
      </c>
      <c r="D628" s="128">
        <v>0.05</v>
      </c>
      <c r="E628" s="128">
        <v>0.05</v>
      </c>
      <c r="F628" s="128">
        <v>0.06</v>
      </c>
      <c r="G628" s="128">
        <v>0.09</v>
      </c>
      <c r="H628" s="128">
        <v>0.26</v>
      </c>
      <c r="I628" s="128">
        <v>0.47</v>
      </c>
      <c r="J628" s="128">
        <v>0.89</v>
      </c>
      <c r="K628" s="128">
        <v>1.22</v>
      </c>
      <c r="L628" s="128">
        <v>1.45</v>
      </c>
      <c r="M628" s="128">
        <v>1.97</v>
      </c>
      <c r="N628" s="129">
        <v>2.0099999999999998</v>
      </c>
      <c r="O628" s="119"/>
      <c r="P628" s="120">
        <f t="shared" si="1576"/>
        <v>44365</v>
      </c>
      <c r="Q628" s="121">
        <f t="shared" ref="Q628:W628" si="1913">SUMIF($B$9:$N$9,Q$9,$B628:$N628)/100</f>
        <v>5.0000000000000001E-4</v>
      </c>
      <c r="R628" s="121">
        <f t="shared" si="1913"/>
        <v>5.0000000000000001E-4</v>
      </c>
      <c r="S628" s="121">
        <f t="shared" si="1913"/>
        <v>5.0000000000000001E-4</v>
      </c>
      <c r="T628" s="121">
        <f t="shared" si="1913"/>
        <v>5.9999999999999995E-4</v>
      </c>
      <c r="U628" s="121">
        <f t="shared" si="1913"/>
        <v>8.9999999999999998E-4</v>
      </c>
      <c r="V628" s="121">
        <f t="shared" si="1913"/>
        <v>2.5999999999999999E-3</v>
      </c>
      <c r="W628" s="121">
        <f t="shared" si="1913"/>
        <v>4.6999999999999993E-3</v>
      </c>
      <c r="X628" s="122">
        <f t="shared" si="1578"/>
        <v>6.7999999999999996E-3</v>
      </c>
      <c r="Y628" s="121">
        <f t="shared" si="1579"/>
        <v>8.8999999999999999E-3</v>
      </c>
      <c r="Z628" s="122">
        <f t="shared" si="1580"/>
        <v>1.055E-2</v>
      </c>
      <c r="AA628" s="121">
        <f t="shared" si="1581"/>
        <v>1.2199999999999999E-2</v>
      </c>
      <c r="AB628" s="122">
        <f t="shared" si="1862"/>
        <v>1.2966666666666666E-2</v>
      </c>
      <c r="AC628" s="122">
        <f t="shared" si="1862"/>
        <v>1.3733333333333334E-2</v>
      </c>
      <c r="AD628" s="121">
        <f t="shared" si="1582"/>
        <v>1.4499999999999999E-2</v>
      </c>
      <c r="AE628" s="122">
        <f t="shared" ref="AE628:AM628" si="1914">+($AN628-$AD628)/10+AD628</f>
        <v>1.5019999999999999E-2</v>
      </c>
      <c r="AF628" s="122">
        <f t="shared" si="1914"/>
        <v>1.5539999999999998E-2</v>
      </c>
      <c r="AG628" s="122">
        <f t="shared" si="1914"/>
        <v>1.6059999999999998E-2</v>
      </c>
      <c r="AH628" s="122">
        <f t="shared" si="1914"/>
        <v>1.6579999999999998E-2</v>
      </c>
      <c r="AI628" s="122">
        <f t="shared" si="1914"/>
        <v>1.7099999999999997E-2</v>
      </c>
      <c r="AJ628" s="122">
        <f t="shared" si="1914"/>
        <v>1.7619999999999997E-2</v>
      </c>
      <c r="AK628" s="122">
        <f t="shared" si="1914"/>
        <v>1.8139999999999996E-2</v>
      </c>
      <c r="AL628" s="122">
        <f t="shared" si="1914"/>
        <v>1.8659999999999996E-2</v>
      </c>
      <c r="AM628" s="122">
        <f t="shared" si="1914"/>
        <v>1.9179999999999996E-2</v>
      </c>
      <c r="AN628" s="121">
        <f t="shared" si="1584"/>
        <v>1.9699999999999999E-2</v>
      </c>
      <c r="AO628" s="122">
        <f t="shared" ref="AO628:AW628" si="1915">+($AX628-$AN628)/10+AN628</f>
        <v>1.9739999999999997E-2</v>
      </c>
      <c r="AP628" s="122">
        <f t="shared" si="1915"/>
        <v>1.9779999999999996E-2</v>
      </c>
      <c r="AQ628" s="122">
        <f t="shared" si="1915"/>
        <v>1.9819999999999994E-2</v>
      </c>
      <c r="AR628" s="122">
        <f t="shared" si="1915"/>
        <v>1.9859999999999992E-2</v>
      </c>
      <c r="AS628" s="122">
        <f t="shared" si="1915"/>
        <v>1.9899999999999991E-2</v>
      </c>
      <c r="AT628" s="122">
        <f t="shared" si="1915"/>
        <v>1.9939999999999989E-2</v>
      </c>
      <c r="AU628" s="122">
        <f t="shared" si="1915"/>
        <v>1.9979999999999987E-2</v>
      </c>
      <c r="AV628" s="122">
        <f t="shared" si="1915"/>
        <v>2.0019999999999986E-2</v>
      </c>
      <c r="AW628" s="122">
        <f t="shared" si="1915"/>
        <v>2.0059999999999984E-2</v>
      </c>
      <c r="AX628" s="121">
        <f t="shared" si="1586"/>
        <v>2.0099999999999996E-2</v>
      </c>
    </row>
    <row r="629" spans="2:50" ht="15.75" customHeight="1" x14ac:dyDescent="0.2">
      <c r="B629" s="123">
        <v>44368</v>
      </c>
      <c r="C629" s="124">
        <v>0.04</v>
      </c>
      <c r="D629" s="124">
        <v>0.04</v>
      </c>
      <c r="E629" s="124">
        <v>0.05</v>
      </c>
      <c r="F629" s="124">
        <v>0.06</v>
      </c>
      <c r="G629" s="124">
        <v>0.09</v>
      </c>
      <c r="H629" s="124">
        <v>0.27</v>
      </c>
      <c r="I629" s="124">
        <v>0.48</v>
      </c>
      <c r="J629" s="124">
        <v>0.9</v>
      </c>
      <c r="K629" s="124">
        <v>1.25</v>
      </c>
      <c r="L629" s="124">
        <v>1.5</v>
      </c>
      <c r="M629" s="124">
        <v>2.0499999999999998</v>
      </c>
      <c r="N629" s="125">
        <v>2.11</v>
      </c>
      <c r="O629" s="119"/>
      <c r="P629" s="120">
        <f t="shared" si="1576"/>
        <v>44368</v>
      </c>
      <c r="Q629" s="126">
        <f t="shared" ref="Q629:W629" si="1916">SUMIF($B$9:$N$9,Q$9,$B629:$N629)/100</f>
        <v>4.0000000000000002E-4</v>
      </c>
      <c r="R629" s="126">
        <f t="shared" si="1916"/>
        <v>4.0000000000000002E-4</v>
      </c>
      <c r="S629" s="126">
        <f t="shared" si="1916"/>
        <v>5.0000000000000001E-4</v>
      </c>
      <c r="T629" s="126">
        <f t="shared" si="1916"/>
        <v>5.9999999999999995E-4</v>
      </c>
      <c r="U629" s="126">
        <f t="shared" si="1916"/>
        <v>8.9999999999999998E-4</v>
      </c>
      <c r="V629" s="126">
        <f t="shared" si="1916"/>
        <v>2.7000000000000001E-3</v>
      </c>
      <c r="W629" s="126">
        <f t="shared" si="1916"/>
        <v>4.7999999999999996E-3</v>
      </c>
      <c r="X629" s="127">
        <f t="shared" si="1578"/>
        <v>6.8999999999999999E-3</v>
      </c>
      <c r="Y629" s="126">
        <f t="shared" si="1579"/>
        <v>9.0000000000000011E-3</v>
      </c>
      <c r="Z629" s="127">
        <f t="shared" si="1580"/>
        <v>1.0750000000000001E-2</v>
      </c>
      <c r="AA629" s="126">
        <f t="shared" si="1581"/>
        <v>1.2500000000000001E-2</v>
      </c>
      <c r="AB629" s="127">
        <f t="shared" si="1862"/>
        <v>1.3333333333333334E-2</v>
      </c>
      <c r="AC629" s="127">
        <f t="shared" si="1862"/>
        <v>1.4166666666666668E-2</v>
      </c>
      <c r="AD629" s="126">
        <f t="shared" si="1582"/>
        <v>1.4999999999999999E-2</v>
      </c>
      <c r="AE629" s="127">
        <f t="shared" ref="AE629:AM629" si="1917">+($AN629-$AD629)/10+AD629</f>
        <v>1.555E-2</v>
      </c>
      <c r="AF629" s="127">
        <f t="shared" si="1917"/>
        <v>1.61E-2</v>
      </c>
      <c r="AG629" s="127">
        <f t="shared" si="1917"/>
        <v>1.6649999999999998E-2</v>
      </c>
      <c r="AH629" s="127">
        <f t="shared" si="1917"/>
        <v>1.7199999999999997E-2</v>
      </c>
      <c r="AI629" s="127">
        <f t="shared" si="1917"/>
        <v>1.7749999999999995E-2</v>
      </c>
      <c r="AJ629" s="127">
        <f t="shared" si="1917"/>
        <v>1.8299999999999993E-2</v>
      </c>
      <c r="AK629" s="127">
        <f t="shared" si="1917"/>
        <v>1.8849999999999992E-2</v>
      </c>
      <c r="AL629" s="127">
        <f t="shared" si="1917"/>
        <v>1.939999999999999E-2</v>
      </c>
      <c r="AM629" s="127">
        <f t="shared" si="1917"/>
        <v>1.9949999999999989E-2</v>
      </c>
      <c r="AN629" s="126">
        <f t="shared" si="1584"/>
        <v>2.0499999999999997E-2</v>
      </c>
      <c r="AO629" s="127">
        <f t="shared" ref="AO629:AW629" si="1918">+($AX629-$AN629)/10+AN629</f>
        <v>2.0559999999999998E-2</v>
      </c>
      <c r="AP629" s="127">
        <f t="shared" si="1918"/>
        <v>2.0619999999999999E-2</v>
      </c>
      <c r="AQ629" s="127">
        <f t="shared" si="1918"/>
        <v>2.068E-2</v>
      </c>
      <c r="AR629" s="127">
        <f t="shared" si="1918"/>
        <v>2.0740000000000001E-2</v>
      </c>
      <c r="AS629" s="127">
        <f t="shared" si="1918"/>
        <v>2.0800000000000003E-2</v>
      </c>
      <c r="AT629" s="127">
        <f t="shared" si="1918"/>
        <v>2.0860000000000004E-2</v>
      </c>
      <c r="AU629" s="127">
        <f t="shared" si="1918"/>
        <v>2.0920000000000005E-2</v>
      </c>
      <c r="AV629" s="127">
        <f t="shared" si="1918"/>
        <v>2.0980000000000006E-2</v>
      </c>
      <c r="AW629" s="127">
        <f t="shared" si="1918"/>
        <v>2.1040000000000007E-2</v>
      </c>
      <c r="AX629" s="126">
        <f t="shared" si="1586"/>
        <v>2.1099999999999997E-2</v>
      </c>
    </row>
    <row r="630" spans="2:50" ht="15.75" customHeight="1" x14ac:dyDescent="0.2">
      <c r="B630" s="123">
        <v>44369</v>
      </c>
      <c r="C630" s="128">
        <v>0.04</v>
      </c>
      <c r="D630" s="128">
        <v>0.05</v>
      </c>
      <c r="E630" s="128">
        <v>0.04</v>
      </c>
      <c r="F630" s="128">
        <v>0.06</v>
      </c>
      <c r="G630" s="128">
        <v>0.09</v>
      </c>
      <c r="H630" s="128">
        <v>0.25</v>
      </c>
      <c r="I630" s="128">
        <v>0.44</v>
      </c>
      <c r="J630" s="128">
        <v>0.87</v>
      </c>
      <c r="K630" s="128">
        <v>1.23</v>
      </c>
      <c r="L630" s="128">
        <v>1.48</v>
      </c>
      <c r="M630" s="128">
        <v>2.0299999999999998</v>
      </c>
      <c r="N630" s="129">
        <v>2.1</v>
      </c>
      <c r="O630" s="119"/>
      <c r="P630" s="120">
        <f t="shared" si="1576"/>
        <v>44369</v>
      </c>
      <c r="Q630" s="121">
        <f t="shared" ref="Q630:W630" si="1919">SUMIF($B$9:$N$9,Q$9,$B630:$N630)/100</f>
        <v>4.0000000000000002E-4</v>
      </c>
      <c r="R630" s="121">
        <f t="shared" si="1919"/>
        <v>5.0000000000000001E-4</v>
      </c>
      <c r="S630" s="121">
        <f t="shared" si="1919"/>
        <v>4.0000000000000002E-4</v>
      </c>
      <c r="T630" s="121">
        <f t="shared" si="1919"/>
        <v>5.9999999999999995E-4</v>
      </c>
      <c r="U630" s="121">
        <f t="shared" si="1919"/>
        <v>8.9999999999999998E-4</v>
      </c>
      <c r="V630" s="121">
        <f t="shared" si="1919"/>
        <v>2.5000000000000001E-3</v>
      </c>
      <c r="W630" s="121">
        <f t="shared" si="1919"/>
        <v>4.4000000000000003E-3</v>
      </c>
      <c r="X630" s="122">
        <f t="shared" si="1578"/>
        <v>6.5500000000000003E-3</v>
      </c>
      <c r="Y630" s="121">
        <f t="shared" si="1579"/>
        <v>8.6999999999999994E-3</v>
      </c>
      <c r="Z630" s="122">
        <f t="shared" si="1580"/>
        <v>1.0499999999999999E-2</v>
      </c>
      <c r="AA630" s="121">
        <f t="shared" si="1581"/>
        <v>1.23E-2</v>
      </c>
      <c r="AB630" s="122">
        <f t="shared" si="1862"/>
        <v>1.3133333333333334E-2</v>
      </c>
      <c r="AC630" s="122">
        <f t="shared" si="1862"/>
        <v>1.3966666666666667E-2</v>
      </c>
      <c r="AD630" s="121">
        <f t="shared" si="1582"/>
        <v>1.4800000000000001E-2</v>
      </c>
      <c r="AE630" s="122">
        <f t="shared" ref="AE630:AM630" si="1920">+($AN630-$AD630)/10+AD630</f>
        <v>1.5350000000000001E-2</v>
      </c>
      <c r="AF630" s="122">
        <f t="shared" si="1920"/>
        <v>1.5900000000000001E-2</v>
      </c>
      <c r="AG630" s="122">
        <f t="shared" si="1920"/>
        <v>1.6449999999999999E-2</v>
      </c>
      <c r="AH630" s="122">
        <f t="shared" si="1920"/>
        <v>1.6999999999999998E-2</v>
      </c>
      <c r="AI630" s="122">
        <f t="shared" si="1920"/>
        <v>1.7549999999999996E-2</v>
      </c>
      <c r="AJ630" s="122">
        <f t="shared" si="1920"/>
        <v>1.8099999999999995E-2</v>
      </c>
      <c r="AK630" s="122">
        <f t="shared" si="1920"/>
        <v>1.8649999999999993E-2</v>
      </c>
      <c r="AL630" s="122">
        <f t="shared" si="1920"/>
        <v>1.9199999999999991E-2</v>
      </c>
      <c r="AM630" s="122">
        <f t="shared" si="1920"/>
        <v>1.974999999999999E-2</v>
      </c>
      <c r="AN630" s="121">
        <f t="shared" si="1584"/>
        <v>2.0299999999999999E-2</v>
      </c>
      <c r="AO630" s="122">
        <f t="shared" ref="AO630:AW630" si="1921">+($AX630-$AN630)/10+AN630</f>
        <v>2.0369999999999999E-2</v>
      </c>
      <c r="AP630" s="122">
        <f t="shared" si="1921"/>
        <v>2.044E-2</v>
      </c>
      <c r="AQ630" s="122">
        <f t="shared" si="1921"/>
        <v>2.051E-2</v>
      </c>
      <c r="AR630" s="122">
        <f t="shared" si="1921"/>
        <v>2.0580000000000001E-2</v>
      </c>
      <c r="AS630" s="122">
        <f t="shared" si="1921"/>
        <v>2.0650000000000002E-2</v>
      </c>
      <c r="AT630" s="122">
        <f t="shared" si="1921"/>
        <v>2.0720000000000002E-2</v>
      </c>
      <c r="AU630" s="122">
        <f t="shared" si="1921"/>
        <v>2.0790000000000003E-2</v>
      </c>
      <c r="AV630" s="122">
        <f t="shared" si="1921"/>
        <v>2.0860000000000004E-2</v>
      </c>
      <c r="AW630" s="122">
        <f t="shared" si="1921"/>
        <v>2.0930000000000004E-2</v>
      </c>
      <c r="AX630" s="121">
        <f t="shared" si="1586"/>
        <v>2.1000000000000001E-2</v>
      </c>
    </row>
    <row r="631" spans="2:50" ht="15.75" customHeight="1" x14ac:dyDescent="0.2">
      <c r="B631" s="123">
        <v>44370</v>
      </c>
      <c r="C631" s="124">
        <v>0.04</v>
      </c>
      <c r="D631" s="124">
        <v>0.04</v>
      </c>
      <c r="E631" s="124">
        <v>0.05</v>
      </c>
      <c r="F631" s="124">
        <v>0.05</v>
      </c>
      <c r="G631" s="124">
        <v>0.08</v>
      </c>
      <c r="H631" s="124">
        <v>0.26</v>
      </c>
      <c r="I631" s="124">
        <v>0.47</v>
      </c>
      <c r="J631" s="124">
        <v>0.9</v>
      </c>
      <c r="K631" s="124">
        <v>1.25</v>
      </c>
      <c r="L631" s="124">
        <v>1.5</v>
      </c>
      <c r="M631" s="124">
        <v>2.04</v>
      </c>
      <c r="N631" s="125">
        <v>2.11</v>
      </c>
      <c r="O631" s="119"/>
      <c r="P631" s="120">
        <f t="shared" si="1576"/>
        <v>44370</v>
      </c>
      <c r="Q631" s="126">
        <f t="shared" ref="Q631:W631" si="1922">SUMIF($B$9:$N$9,Q$9,$B631:$N631)/100</f>
        <v>4.0000000000000002E-4</v>
      </c>
      <c r="R631" s="126">
        <f t="shared" si="1922"/>
        <v>4.0000000000000002E-4</v>
      </c>
      <c r="S631" s="126">
        <f t="shared" si="1922"/>
        <v>5.0000000000000001E-4</v>
      </c>
      <c r="T631" s="126">
        <f t="shared" si="1922"/>
        <v>5.0000000000000001E-4</v>
      </c>
      <c r="U631" s="126">
        <f t="shared" si="1922"/>
        <v>8.0000000000000004E-4</v>
      </c>
      <c r="V631" s="126">
        <f t="shared" si="1922"/>
        <v>2.5999999999999999E-3</v>
      </c>
      <c r="W631" s="126">
        <f t="shared" si="1922"/>
        <v>4.6999999999999993E-3</v>
      </c>
      <c r="X631" s="127">
        <f t="shared" si="1578"/>
        <v>6.8500000000000002E-3</v>
      </c>
      <c r="Y631" s="126">
        <f t="shared" si="1579"/>
        <v>9.0000000000000011E-3</v>
      </c>
      <c r="Z631" s="127">
        <f t="shared" si="1580"/>
        <v>1.0750000000000001E-2</v>
      </c>
      <c r="AA631" s="126">
        <f t="shared" si="1581"/>
        <v>1.2500000000000001E-2</v>
      </c>
      <c r="AB631" s="127">
        <f t="shared" ref="AB631:AC650" si="1923">+($AD631-$AA631)/3+AA631</f>
        <v>1.3333333333333334E-2</v>
      </c>
      <c r="AC631" s="127">
        <f t="shared" si="1923"/>
        <v>1.4166666666666668E-2</v>
      </c>
      <c r="AD631" s="126">
        <f t="shared" si="1582"/>
        <v>1.4999999999999999E-2</v>
      </c>
      <c r="AE631" s="127">
        <f t="shared" ref="AE631:AM631" si="1924">+($AN631-$AD631)/10+AD631</f>
        <v>1.554E-2</v>
      </c>
      <c r="AF631" s="127">
        <f t="shared" si="1924"/>
        <v>1.6080000000000001E-2</v>
      </c>
      <c r="AG631" s="127">
        <f t="shared" si="1924"/>
        <v>1.6619999999999999E-2</v>
      </c>
      <c r="AH631" s="127">
        <f t="shared" si="1924"/>
        <v>1.7159999999999998E-2</v>
      </c>
      <c r="AI631" s="127">
        <f t="shared" si="1924"/>
        <v>1.7699999999999997E-2</v>
      </c>
      <c r="AJ631" s="127">
        <f t="shared" si="1924"/>
        <v>1.8239999999999996E-2</v>
      </c>
      <c r="AK631" s="127">
        <f t="shared" si="1924"/>
        <v>1.8779999999999995E-2</v>
      </c>
      <c r="AL631" s="127">
        <f t="shared" si="1924"/>
        <v>1.9319999999999993E-2</v>
      </c>
      <c r="AM631" s="127">
        <f t="shared" si="1924"/>
        <v>1.9859999999999992E-2</v>
      </c>
      <c r="AN631" s="126">
        <f t="shared" si="1584"/>
        <v>2.0400000000000001E-2</v>
      </c>
      <c r="AO631" s="127">
        <f t="shared" ref="AO631:AW631" si="1925">+($AX631-$AN631)/10+AN631</f>
        <v>2.0470000000000002E-2</v>
      </c>
      <c r="AP631" s="127">
        <f t="shared" si="1925"/>
        <v>2.0540000000000003E-2</v>
      </c>
      <c r="AQ631" s="127">
        <f t="shared" si="1925"/>
        <v>2.0610000000000003E-2</v>
      </c>
      <c r="AR631" s="127">
        <f t="shared" si="1925"/>
        <v>2.0680000000000004E-2</v>
      </c>
      <c r="AS631" s="127">
        <f t="shared" si="1925"/>
        <v>2.0750000000000005E-2</v>
      </c>
      <c r="AT631" s="127">
        <f t="shared" si="1925"/>
        <v>2.0820000000000005E-2</v>
      </c>
      <c r="AU631" s="127">
        <f t="shared" si="1925"/>
        <v>2.0890000000000006E-2</v>
      </c>
      <c r="AV631" s="127">
        <f t="shared" si="1925"/>
        <v>2.0960000000000006E-2</v>
      </c>
      <c r="AW631" s="127">
        <f t="shared" si="1925"/>
        <v>2.1030000000000007E-2</v>
      </c>
      <c r="AX631" s="126">
        <f t="shared" si="1586"/>
        <v>2.1099999999999997E-2</v>
      </c>
    </row>
    <row r="632" spans="2:50" ht="15.75" customHeight="1" x14ac:dyDescent="0.2">
      <c r="B632" s="123">
        <v>44371</v>
      </c>
      <c r="C632" s="128">
        <v>0.05</v>
      </c>
      <c r="D632" s="128">
        <v>0.05</v>
      </c>
      <c r="E632" s="128">
        <v>0.05</v>
      </c>
      <c r="F632" s="128">
        <v>0.05</v>
      </c>
      <c r="G632" s="128">
        <v>0.08</v>
      </c>
      <c r="H632" s="128">
        <v>0.26</v>
      </c>
      <c r="I632" s="128">
        <v>0.48</v>
      </c>
      <c r="J632" s="128">
        <v>0.9</v>
      </c>
      <c r="K632" s="128">
        <v>1.26</v>
      </c>
      <c r="L632" s="128">
        <v>1.49</v>
      </c>
      <c r="M632" s="128">
        <v>2.0299999999999998</v>
      </c>
      <c r="N632" s="129">
        <v>2.1</v>
      </c>
      <c r="O632" s="119"/>
      <c r="P632" s="120">
        <f t="shared" si="1576"/>
        <v>44371</v>
      </c>
      <c r="Q632" s="121">
        <f t="shared" ref="Q632:W632" si="1926">SUMIF($B$9:$N$9,Q$9,$B632:$N632)/100</f>
        <v>5.0000000000000001E-4</v>
      </c>
      <c r="R632" s="121">
        <f t="shared" si="1926"/>
        <v>5.0000000000000001E-4</v>
      </c>
      <c r="S632" s="121">
        <f t="shared" si="1926"/>
        <v>5.0000000000000001E-4</v>
      </c>
      <c r="T632" s="121">
        <f t="shared" si="1926"/>
        <v>5.0000000000000001E-4</v>
      </c>
      <c r="U632" s="121">
        <f t="shared" si="1926"/>
        <v>8.0000000000000004E-4</v>
      </c>
      <c r="V632" s="121">
        <f t="shared" si="1926"/>
        <v>2.5999999999999999E-3</v>
      </c>
      <c r="W632" s="121">
        <f t="shared" si="1926"/>
        <v>4.7999999999999996E-3</v>
      </c>
      <c r="X632" s="122">
        <f t="shared" si="1578"/>
        <v>6.8999999999999999E-3</v>
      </c>
      <c r="Y632" s="121">
        <f t="shared" si="1579"/>
        <v>9.0000000000000011E-3</v>
      </c>
      <c r="Z632" s="122">
        <f t="shared" si="1580"/>
        <v>1.0800000000000001E-2</v>
      </c>
      <c r="AA632" s="121">
        <f t="shared" si="1581"/>
        <v>1.26E-2</v>
      </c>
      <c r="AB632" s="122">
        <f t="shared" si="1923"/>
        <v>1.3366666666666667E-2</v>
      </c>
      <c r="AC632" s="122">
        <f t="shared" si="1923"/>
        <v>1.4133333333333335E-2</v>
      </c>
      <c r="AD632" s="121">
        <f t="shared" si="1582"/>
        <v>1.49E-2</v>
      </c>
      <c r="AE632" s="122">
        <f t="shared" ref="AE632:AM632" si="1927">+($AN632-$AD632)/10+AD632</f>
        <v>1.5440000000000001E-2</v>
      </c>
      <c r="AF632" s="122">
        <f t="shared" si="1927"/>
        <v>1.5980000000000001E-2</v>
      </c>
      <c r="AG632" s="122">
        <f t="shared" si="1927"/>
        <v>1.652E-2</v>
      </c>
      <c r="AH632" s="122">
        <f t="shared" si="1927"/>
        <v>1.7059999999999999E-2</v>
      </c>
      <c r="AI632" s="122">
        <f t="shared" si="1927"/>
        <v>1.7599999999999998E-2</v>
      </c>
      <c r="AJ632" s="122">
        <f t="shared" si="1927"/>
        <v>1.8139999999999996E-2</v>
      </c>
      <c r="AK632" s="122">
        <f t="shared" si="1927"/>
        <v>1.8679999999999995E-2</v>
      </c>
      <c r="AL632" s="122">
        <f t="shared" si="1927"/>
        <v>1.9219999999999994E-2</v>
      </c>
      <c r="AM632" s="122">
        <f t="shared" si="1927"/>
        <v>1.9759999999999993E-2</v>
      </c>
      <c r="AN632" s="121">
        <f t="shared" si="1584"/>
        <v>2.0299999999999999E-2</v>
      </c>
      <c r="AO632" s="122">
        <f t="shared" ref="AO632:AW632" si="1928">+($AX632-$AN632)/10+AN632</f>
        <v>2.0369999999999999E-2</v>
      </c>
      <c r="AP632" s="122">
        <f t="shared" si="1928"/>
        <v>2.044E-2</v>
      </c>
      <c r="AQ632" s="122">
        <f t="shared" si="1928"/>
        <v>2.051E-2</v>
      </c>
      <c r="AR632" s="122">
        <f t="shared" si="1928"/>
        <v>2.0580000000000001E-2</v>
      </c>
      <c r="AS632" s="122">
        <f t="shared" si="1928"/>
        <v>2.0650000000000002E-2</v>
      </c>
      <c r="AT632" s="122">
        <f t="shared" si="1928"/>
        <v>2.0720000000000002E-2</v>
      </c>
      <c r="AU632" s="122">
        <f t="shared" si="1928"/>
        <v>2.0790000000000003E-2</v>
      </c>
      <c r="AV632" s="122">
        <f t="shared" si="1928"/>
        <v>2.0860000000000004E-2</v>
      </c>
      <c r="AW632" s="122">
        <f t="shared" si="1928"/>
        <v>2.0930000000000004E-2</v>
      </c>
      <c r="AX632" s="121">
        <f t="shared" si="1586"/>
        <v>2.1000000000000001E-2</v>
      </c>
    </row>
    <row r="633" spans="2:50" ht="15.75" customHeight="1" x14ac:dyDescent="0.2">
      <c r="B633" s="123">
        <v>44372</v>
      </c>
      <c r="C633" s="124">
        <v>0.05</v>
      </c>
      <c r="D633" s="124">
        <v>0.05</v>
      </c>
      <c r="E633" s="124">
        <v>0.06</v>
      </c>
      <c r="F633" s="124">
        <v>0.06</v>
      </c>
      <c r="G633" s="124">
        <v>0.09</v>
      </c>
      <c r="H633" s="124">
        <v>0.28000000000000003</v>
      </c>
      <c r="I633" s="124">
        <v>0.48</v>
      </c>
      <c r="J633" s="124">
        <v>0.92</v>
      </c>
      <c r="K633" s="124">
        <v>1.29</v>
      </c>
      <c r="L633" s="124">
        <v>1.54</v>
      </c>
      <c r="M633" s="124">
        <v>2.09</v>
      </c>
      <c r="N633" s="125">
        <v>2.16</v>
      </c>
      <c r="O633" s="119"/>
      <c r="P633" s="120">
        <f t="shared" si="1576"/>
        <v>44372</v>
      </c>
      <c r="Q633" s="126">
        <f t="shared" ref="Q633:W633" si="1929">SUMIF($B$9:$N$9,Q$9,$B633:$N633)/100</f>
        <v>5.0000000000000001E-4</v>
      </c>
      <c r="R633" s="126">
        <f t="shared" si="1929"/>
        <v>5.0000000000000001E-4</v>
      </c>
      <c r="S633" s="126">
        <f t="shared" si="1929"/>
        <v>5.9999999999999995E-4</v>
      </c>
      <c r="T633" s="126">
        <f t="shared" si="1929"/>
        <v>5.9999999999999995E-4</v>
      </c>
      <c r="U633" s="126">
        <f t="shared" si="1929"/>
        <v>8.9999999999999998E-4</v>
      </c>
      <c r="V633" s="126">
        <f t="shared" si="1929"/>
        <v>2.8000000000000004E-3</v>
      </c>
      <c r="W633" s="126">
        <f t="shared" si="1929"/>
        <v>4.7999999999999996E-3</v>
      </c>
      <c r="X633" s="127">
        <f t="shared" si="1578"/>
        <v>6.9999999999999993E-3</v>
      </c>
      <c r="Y633" s="126">
        <f t="shared" si="1579"/>
        <v>9.1999999999999998E-3</v>
      </c>
      <c r="Z633" s="127">
        <f t="shared" si="1580"/>
        <v>1.1050000000000001E-2</v>
      </c>
      <c r="AA633" s="126">
        <f t="shared" si="1581"/>
        <v>1.29E-2</v>
      </c>
      <c r="AB633" s="127">
        <f t="shared" si="1923"/>
        <v>1.3733333333333334E-2</v>
      </c>
      <c r="AC633" s="127">
        <f t="shared" si="1923"/>
        <v>1.4566666666666667E-2</v>
      </c>
      <c r="AD633" s="126">
        <f t="shared" si="1582"/>
        <v>1.54E-2</v>
      </c>
      <c r="AE633" s="127">
        <f t="shared" ref="AE633:AM633" si="1930">+($AN633-$AD633)/10+AD633</f>
        <v>1.5949999999999999E-2</v>
      </c>
      <c r="AF633" s="127">
        <f t="shared" si="1930"/>
        <v>1.6499999999999997E-2</v>
      </c>
      <c r="AG633" s="127">
        <f t="shared" si="1930"/>
        <v>1.7049999999999996E-2</v>
      </c>
      <c r="AH633" s="127">
        <f t="shared" si="1930"/>
        <v>1.7599999999999994E-2</v>
      </c>
      <c r="AI633" s="127">
        <f t="shared" si="1930"/>
        <v>1.8149999999999993E-2</v>
      </c>
      <c r="AJ633" s="127">
        <f t="shared" si="1930"/>
        <v>1.8699999999999991E-2</v>
      </c>
      <c r="AK633" s="127">
        <f t="shared" si="1930"/>
        <v>1.9249999999999989E-2</v>
      </c>
      <c r="AL633" s="127">
        <f t="shared" si="1930"/>
        <v>1.9799999999999988E-2</v>
      </c>
      <c r="AM633" s="127">
        <f t="shared" si="1930"/>
        <v>2.0349999999999986E-2</v>
      </c>
      <c r="AN633" s="126">
        <f t="shared" si="1584"/>
        <v>2.0899999999999998E-2</v>
      </c>
      <c r="AO633" s="127">
        <f t="shared" ref="AO633:AW633" si="1931">+($AX633-$AN633)/10+AN633</f>
        <v>2.0969999999999999E-2</v>
      </c>
      <c r="AP633" s="127">
        <f t="shared" si="1931"/>
        <v>2.104E-2</v>
      </c>
      <c r="AQ633" s="127">
        <f t="shared" si="1931"/>
        <v>2.111E-2</v>
      </c>
      <c r="AR633" s="127">
        <f t="shared" si="1931"/>
        <v>2.1180000000000001E-2</v>
      </c>
      <c r="AS633" s="127">
        <f t="shared" si="1931"/>
        <v>2.1250000000000002E-2</v>
      </c>
      <c r="AT633" s="127">
        <f t="shared" si="1931"/>
        <v>2.1320000000000002E-2</v>
      </c>
      <c r="AU633" s="127">
        <f t="shared" si="1931"/>
        <v>2.1390000000000003E-2</v>
      </c>
      <c r="AV633" s="127">
        <f t="shared" si="1931"/>
        <v>2.1460000000000003E-2</v>
      </c>
      <c r="AW633" s="127">
        <f t="shared" si="1931"/>
        <v>2.1530000000000004E-2</v>
      </c>
      <c r="AX633" s="126">
        <f t="shared" si="1586"/>
        <v>2.1600000000000001E-2</v>
      </c>
    </row>
    <row r="634" spans="2:50" ht="15.75" customHeight="1" x14ac:dyDescent="0.2">
      <c r="B634" s="123">
        <v>44375</v>
      </c>
      <c r="C634" s="128">
        <v>0.04</v>
      </c>
      <c r="D634" s="128">
        <v>0.05</v>
      </c>
      <c r="E634" s="128">
        <v>0.05</v>
      </c>
      <c r="F634" s="128">
        <v>0.06</v>
      </c>
      <c r="G634" s="128">
        <v>0.08</v>
      </c>
      <c r="H634" s="128">
        <v>0.25</v>
      </c>
      <c r="I634" s="128">
        <v>0.47</v>
      </c>
      <c r="J634" s="128">
        <v>0.9</v>
      </c>
      <c r="K634" s="128">
        <v>1.25</v>
      </c>
      <c r="L634" s="128">
        <v>1.49</v>
      </c>
      <c r="M634" s="128">
        <v>2.04</v>
      </c>
      <c r="N634" s="129">
        <v>2.1</v>
      </c>
      <c r="O634" s="119"/>
      <c r="P634" s="120">
        <f t="shared" si="1576"/>
        <v>44375</v>
      </c>
      <c r="Q634" s="121">
        <f t="shared" ref="Q634:W634" si="1932">SUMIF($B$9:$N$9,Q$9,$B634:$N634)/100</f>
        <v>4.0000000000000002E-4</v>
      </c>
      <c r="R634" s="121">
        <f t="shared" si="1932"/>
        <v>5.0000000000000001E-4</v>
      </c>
      <c r="S634" s="121">
        <f t="shared" si="1932"/>
        <v>5.0000000000000001E-4</v>
      </c>
      <c r="T634" s="121">
        <f t="shared" si="1932"/>
        <v>5.9999999999999995E-4</v>
      </c>
      <c r="U634" s="121">
        <f t="shared" si="1932"/>
        <v>8.0000000000000004E-4</v>
      </c>
      <c r="V634" s="121">
        <f t="shared" si="1932"/>
        <v>2.5000000000000001E-3</v>
      </c>
      <c r="W634" s="121">
        <f t="shared" si="1932"/>
        <v>4.6999999999999993E-3</v>
      </c>
      <c r="X634" s="122">
        <f t="shared" si="1578"/>
        <v>6.8500000000000002E-3</v>
      </c>
      <c r="Y634" s="121">
        <f t="shared" si="1579"/>
        <v>9.0000000000000011E-3</v>
      </c>
      <c r="Z634" s="122">
        <f t="shared" si="1580"/>
        <v>1.0750000000000001E-2</v>
      </c>
      <c r="AA634" s="121">
        <f t="shared" si="1581"/>
        <v>1.2500000000000001E-2</v>
      </c>
      <c r="AB634" s="122">
        <f t="shared" si="1923"/>
        <v>1.3300000000000001E-2</v>
      </c>
      <c r="AC634" s="122">
        <f t="shared" si="1923"/>
        <v>1.4100000000000001E-2</v>
      </c>
      <c r="AD634" s="121">
        <f t="shared" si="1582"/>
        <v>1.49E-2</v>
      </c>
      <c r="AE634" s="122">
        <f t="shared" ref="AE634:AM634" si="1933">+($AN634-$AD634)/10+AD634</f>
        <v>1.545E-2</v>
      </c>
      <c r="AF634" s="122">
        <f t="shared" si="1933"/>
        <v>1.6E-2</v>
      </c>
      <c r="AG634" s="122">
        <f t="shared" si="1933"/>
        <v>1.6550000000000002E-2</v>
      </c>
      <c r="AH634" s="122">
        <f t="shared" si="1933"/>
        <v>1.7100000000000004E-2</v>
      </c>
      <c r="AI634" s="122">
        <f t="shared" si="1933"/>
        <v>1.7650000000000006E-2</v>
      </c>
      <c r="AJ634" s="122">
        <f t="shared" si="1933"/>
        <v>1.8200000000000008E-2</v>
      </c>
      <c r="AK634" s="122">
        <f t="shared" si="1933"/>
        <v>1.875000000000001E-2</v>
      </c>
      <c r="AL634" s="122">
        <f t="shared" si="1933"/>
        <v>1.9300000000000012E-2</v>
      </c>
      <c r="AM634" s="122">
        <f t="shared" si="1933"/>
        <v>1.9850000000000013E-2</v>
      </c>
      <c r="AN634" s="121">
        <f t="shared" si="1584"/>
        <v>2.0400000000000001E-2</v>
      </c>
      <c r="AO634" s="122">
        <f t="shared" ref="AO634:AW634" si="1934">+($AX634-$AN634)/10+AN634</f>
        <v>2.0460000000000002E-2</v>
      </c>
      <c r="AP634" s="122">
        <f t="shared" si="1934"/>
        <v>2.0520000000000004E-2</v>
      </c>
      <c r="AQ634" s="122">
        <f t="shared" si="1934"/>
        <v>2.0580000000000005E-2</v>
      </c>
      <c r="AR634" s="122">
        <f t="shared" si="1934"/>
        <v>2.0640000000000006E-2</v>
      </c>
      <c r="AS634" s="122">
        <f t="shared" si="1934"/>
        <v>2.0700000000000007E-2</v>
      </c>
      <c r="AT634" s="122">
        <f t="shared" si="1934"/>
        <v>2.0760000000000008E-2</v>
      </c>
      <c r="AU634" s="122">
        <f t="shared" si="1934"/>
        <v>2.0820000000000009E-2</v>
      </c>
      <c r="AV634" s="122">
        <f t="shared" si="1934"/>
        <v>2.088000000000001E-2</v>
      </c>
      <c r="AW634" s="122">
        <f t="shared" si="1934"/>
        <v>2.0940000000000011E-2</v>
      </c>
      <c r="AX634" s="121">
        <f t="shared" si="1586"/>
        <v>2.1000000000000001E-2</v>
      </c>
    </row>
    <row r="635" spans="2:50" ht="15.75" customHeight="1" x14ac:dyDescent="0.2">
      <c r="B635" s="123">
        <v>44376</v>
      </c>
      <c r="C635" s="124">
        <v>0.04</v>
      </c>
      <c r="D635" s="124">
        <v>0.04</v>
      </c>
      <c r="E635" s="124">
        <v>0.04</v>
      </c>
      <c r="F635" s="124">
        <v>0.06</v>
      </c>
      <c r="G635" s="124">
        <v>0.08</v>
      </c>
      <c r="H635" s="124">
        <v>0.27</v>
      </c>
      <c r="I635" s="124">
        <v>0.47</v>
      </c>
      <c r="J635" s="124">
        <v>0.89</v>
      </c>
      <c r="K635" s="124">
        <v>1.24</v>
      </c>
      <c r="L635" s="124">
        <v>1.49</v>
      </c>
      <c r="M635" s="124">
        <v>2.0299999999999998</v>
      </c>
      <c r="N635" s="125">
        <v>2.1</v>
      </c>
      <c r="O635" s="119"/>
      <c r="P635" s="120">
        <f t="shared" si="1576"/>
        <v>44376</v>
      </c>
      <c r="Q635" s="126">
        <f t="shared" ref="Q635:W635" si="1935">SUMIF($B$9:$N$9,Q$9,$B635:$N635)/100</f>
        <v>4.0000000000000002E-4</v>
      </c>
      <c r="R635" s="126">
        <f t="shared" si="1935"/>
        <v>4.0000000000000002E-4</v>
      </c>
      <c r="S635" s="126">
        <f t="shared" si="1935"/>
        <v>4.0000000000000002E-4</v>
      </c>
      <c r="T635" s="126">
        <f t="shared" si="1935"/>
        <v>5.9999999999999995E-4</v>
      </c>
      <c r="U635" s="126">
        <f t="shared" si="1935"/>
        <v>8.0000000000000004E-4</v>
      </c>
      <c r="V635" s="126">
        <f t="shared" si="1935"/>
        <v>2.7000000000000001E-3</v>
      </c>
      <c r="W635" s="126">
        <f t="shared" si="1935"/>
        <v>4.6999999999999993E-3</v>
      </c>
      <c r="X635" s="127">
        <f t="shared" si="1578"/>
        <v>6.7999999999999996E-3</v>
      </c>
      <c r="Y635" s="126">
        <f t="shared" si="1579"/>
        <v>8.8999999999999999E-3</v>
      </c>
      <c r="Z635" s="127">
        <f t="shared" si="1580"/>
        <v>1.065E-2</v>
      </c>
      <c r="AA635" s="126">
        <f t="shared" si="1581"/>
        <v>1.24E-2</v>
      </c>
      <c r="AB635" s="127">
        <f t="shared" si="1923"/>
        <v>1.3233333333333333E-2</v>
      </c>
      <c r="AC635" s="127">
        <f t="shared" si="1923"/>
        <v>1.4066666666666667E-2</v>
      </c>
      <c r="AD635" s="126">
        <f t="shared" si="1582"/>
        <v>1.49E-2</v>
      </c>
      <c r="AE635" s="127">
        <f t="shared" ref="AE635:AM635" si="1936">+($AN635-$AD635)/10+AD635</f>
        <v>1.5440000000000001E-2</v>
      </c>
      <c r="AF635" s="127">
        <f t="shared" si="1936"/>
        <v>1.5980000000000001E-2</v>
      </c>
      <c r="AG635" s="127">
        <f t="shared" si="1936"/>
        <v>1.652E-2</v>
      </c>
      <c r="AH635" s="127">
        <f t="shared" si="1936"/>
        <v>1.7059999999999999E-2</v>
      </c>
      <c r="AI635" s="127">
        <f t="shared" si="1936"/>
        <v>1.7599999999999998E-2</v>
      </c>
      <c r="AJ635" s="127">
        <f t="shared" si="1936"/>
        <v>1.8139999999999996E-2</v>
      </c>
      <c r="AK635" s="127">
        <f t="shared" si="1936"/>
        <v>1.8679999999999995E-2</v>
      </c>
      <c r="AL635" s="127">
        <f t="shared" si="1936"/>
        <v>1.9219999999999994E-2</v>
      </c>
      <c r="AM635" s="127">
        <f t="shared" si="1936"/>
        <v>1.9759999999999993E-2</v>
      </c>
      <c r="AN635" s="126">
        <f t="shared" si="1584"/>
        <v>2.0299999999999999E-2</v>
      </c>
      <c r="AO635" s="127">
        <f t="shared" ref="AO635:AW635" si="1937">+($AX635-$AN635)/10+AN635</f>
        <v>2.0369999999999999E-2</v>
      </c>
      <c r="AP635" s="127">
        <f t="shared" si="1937"/>
        <v>2.044E-2</v>
      </c>
      <c r="AQ635" s="127">
        <f t="shared" si="1937"/>
        <v>2.051E-2</v>
      </c>
      <c r="AR635" s="127">
        <f t="shared" si="1937"/>
        <v>2.0580000000000001E-2</v>
      </c>
      <c r="AS635" s="127">
        <f t="shared" si="1937"/>
        <v>2.0650000000000002E-2</v>
      </c>
      <c r="AT635" s="127">
        <f t="shared" si="1937"/>
        <v>2.0720000000000002E-2</v>
      </c>
      <c r="AU635" s="127">
        <f t="shared" si="1937"/>
        <v>2.0790000000000003E-2</v>
      </c>
      <c r="AV635" s="127">
        <f t="shared" si="1937"/>
        <v>2.0860000000000004E-2</v>
      </c>
      <c r="AW635" s="127">
        <f t="shared" si="1937"/>
        <v>2.0930000000000004E-2</v>
      </c>
      <c r="AX635" s="126">
        <f t="shared" si="1586"/>
        <v>2.1000000000000001E-2</v>
      </c>
    </row>
    <row r="636" spans="2:50" ht="15.75" customHeight="1" x14ac:dyDescent="0.2">
      <c r="B636" s="123">
        <v>44377</v>
      </c>
      <c r="C636" s="128">
        <v>0.05</v>
      </c>
      <c r="D636" s="128">
        <v>0.05</v>
      </c>
      <c r="E636" s="128">
        <v>0.05</v>
      </c>
      <c r="F636" s="128">
        <v>0.06</v>
      </c>
      <c r="G636" s="128">
        <v>7.0000000000000007E-2</v>
      </c>
      <c r="H636" s="128">
        <v>0.25</v>
      </c>
      <c r="I636" s="128">
        <v>0.46</v>
      </c>
      <c r="J636" s="128">
        <v>0.87</v>
      </c>
      <c r="K636" s="128">
        <v>1.21</v>
      </c>
      <c r="L636" s="128">
        <v>1.45</v>
      </c>
      <c r="M636" s="128">
        <v>2</v>
      </c>
      <c r="N636" s="129">
        <v>2.06</v>
      </c>
      <c r="O636" s="119"/>
      <c r="P636" s="120">
        <f t="shared" si="1576"/>
        <v>44377</v>
      </c>
      <c r="Q636" s="121">
        <f t="shared" ref="Q636:W636" si="1938">SUMIF($B$9:$N$9,Q$9,$B636:$N636)/100</f>
        <v>5.0000000000000001E-4</v>
      </c>
      <c r="R636" s="121">
        <f t="shared" si="1938"/>
        <v>5.0000000000000001E-4</v>
      </c>
      <c r="S636" s="121">
        <f t="shared" si="1938"/>
        <v>5.0000000000000001E-4</v>
      </c>
      <c r="T636" s="121">
        <f t="shared" si="1938"/>
        <v>5.9999999999999995E-4</v>
      </c>
      <c r="U636" s="121">
        <f t="shared" si="1938"/>
        <v>7.000000000000001E-4</v>
      </c>
      <c r="V636" s="121">
        <f t="shared" si="1938"/>
        <v>2.5000000000000001E-3</v>
      </c>
      <c r="W636" s="121">
        <f t="shared" si="1938"/>
        <v>4.5999999999999999E-3</v>
      </c>
      <c r="X636" s="122">
        <f t="shared" si="1578"/>
        <v>6.6499999999999997E-3</v>
      </c>
      <c r="Y636" s="121">
        <f t="shared" si="1579"/>
        <v>8.6999999999999994E-3</v>
      </c>
      <c r="Z636" s="122">
        <f t="shared" si="1580"/>
        <v>1.04E-2</v>
      </c>
      <c r="AA636" s="121">
        <f t="shared" si="1581"/>
        <v>1.21E-2</v>
      </c>
      <c r="AB636" s="122">
        <f t="shared" si="1923"/>
        <v>1.29E-2</v>
      </c>
      <c r="AC636" s="122">
        <f t="shared" si="1923"/>
        <v>1.37E-2</v>
      </c>
      <c r="AD636" s="121">
        <f t="shared" si="1582"/>
        <v>1.4499999999999999E-2</v>
      </c>
      <c r="AE636" s="122">
        <f t="shared" ref="AE636:AM636" si="1939">+($AN636-$AD636)/10+AD636</f>
        <v>1.5049999999999999E-2</v>
      </c>
      <c r="AF636" s="122">
        <f t="shared" si="1939"/>
        <v>1.5599999999999999E-2</v>
      </c>
      <c r="AG636" s="122">
        <f t="shared" si="1939"/>
        <v>1.6149999999999998E-2</v>
      </c>
      <c r="AH636" s="122">
        <f t="shared" si="1939"/>
        <v>1.67E-2</v>
      </c>
      <c r="AI636" s="122">
        <f t="shared" si="1939"/>
        <v>1.7250000000000001E-2</v>
      </c>
      <c r="AJ636" s="122">
        <f t="shared" si="1939"/>
        <v>1.7800000000000003E-2</v>
      </c>
      <c r="AK636" s="122">
        <f t="shared" si="1939"/>
        <v>1.8350000000000005E-2</v>
      </c>
      <c r="AL636" s="122">
        <f t="shared" si="1939"/>
        <v>1.8900000000000007E-2</v>
      </c>
      <c r="AM636" s="122">
        <f t="shared" si="1939"/>
        <v>1.9450000000000009E-2</v>
      </c>
      <c r="AN636" s="121">
        <f t="shared" si="1584"/>
        <v>0.02</v>
      </c>
      <c r="AO636" s="122">
        <f t="shared" ref="AO636:AW636" si="1940">+($AX636-$AN636)/10+AN636</f>
        <v>2.0060000000000001E-2</v>
      </c>
      <c r="AP636" s="122">
        <f t="shared" si="1940"/>
        <v>2.0120000000000002E-2</v>
      </c>
      <c r="AQ636" s="122">
        <f t="shared" si="1940"/>
        <v>2.0180000000000003E-2</v>
      </c>
      <c r="AR636" s="122">
        <f t="shared" si="1940"/>
        <v>2.0240000000000005E-2</v>
      </c>
      <c r="AS636" s="122">
        <f t="shared" si="1940"/>
        <v>2.0300000000000006E-2</v>
      </c>
      <c r="AT636" s="122">
        <f t="shared" si="1940"/>
        <v>2.0360000000000007E-2</v>
      </c>
      <c r="AU636" s="122">
        <f t="shared" si="1940"/>
        <v>2.0420000000000008E-2</v>
      </c>
      <c r="AV636" s="122">
        <f t="shared" si="1940"/>
        <v>2.0480000000000009E-2</v>
      </c>
      <c r="AW636" s="122">
        <f t="shared" si="1940"/>
        <v>2.054000000000001E-2</v>
      </c>
      <c r="AX636" s="121">
        <f t="shared" si="1586"/>
        <v>2.06E-2</v>
      </c>
    </row>
    <row r="637" spans="2:50" ht="15.75" customHeight="1" x14ac:dyDescent="0.2">
      <c r="B637" s="123">
        <v>44378</v>
      </c>
      <c r="C637" s="124">
        <v>0.05</v>
      </c>
      <c r="D637" s="124">
        <v>0.05</v>
      </c>
      <c r="E637" s="124">
        <v>0.05</v>
      </c>
      <c r="F637" s="124">
        <v>0.05</v>
      </c>
      <c r="G637" s="124">
        <v>0.09</v>
      </c>
      <c r="H637" s="124">
        <v>0.25</v>
      </c>
      <c r="I637" s="124">
        <v>0.47</v>
      </c>
      <c r="J637" s="124">
        <v>0.89</v>
      </c>
      <c r="K637" s="124">
        <v>1.24</v>
      </c>
      <c r="L637" s="124">
        <v>1.48</v>
      </c>
      <c r="M637" s="124">
        <v>2.0099999999999998</v>
      </c>
      <c r="N637" s="125">
        <v>2.0699999999999998</v>
      </c>
      <c r="O637" s="119"/>
      <c r="P637" s="120">
        <f t="shared" si="1576"/>
        <v>44378</v>
      </c>
      <c r="Q637" s="126">
        <f t="shared" ref="Q637:W637" si="1941">SUMIF($B$9:$N$9,Q$9,$B637:$N637)/100</f>
        <v>5.0000000000000001E-4</v>
      </c>
      <c r="R637" s="126">
        <f t="shared" si="1941"/>
        <v>5.0000000000000001E-4</v>
      </c>
      <c r="S637" s="126">
        <f t="shared" si="1941"/>
        <v>5.0000000000000001E-4</v>
      </c>
      <c r="T637" s="126">
        <f t="shared" si="1941"/>
        <v>5.0000000000000001E-4</v>
      </c>
      <c r="U637" s="126">
        <f t="shared" si="1941"/>
        <v>8.9999999999999998E-4</v>
      </c>
      <c r="V637" s="126">
        <f t="shared" si="1941"/>
        <v>2.5000000000000001E-3</v>
      </c>
      <c r="W637" s="126">
        <f t="shared" si="1941"/>
        <v>4.6999999999999993E-3</v>
      </c>
      <c r="X637" s="127">
        <f t="shared" si="1578"/>
        <v>6.7999999999999996E-3</v>
      </c>
      <c r="Y637" s="126">
        <f t="shared" si="1579"/>
        <v>8.8999999999999999E-3</v>
      </c>
      <c r="Z637" s="127">
        <f t="shared" si="1580"/>
        <v>1.065E-2</v>
      </c>
      <c r="AA637" s="126">
        <f t="shared" si="1581"/>
        <v>1.24E-2</v>
      </c>
      <c r="AB637" s="127">
        <f t="shared" si="1923"/>
        <v>1.32E-2</v>
      </c>
      <c r="AC637" s="127">
        <f t="shared" si="1923"/>
        <v>1.4E-2</v>
      </c>
      <c r="AD637" s="126">
        <f t="shared" si="1582"/>
        <v>1.4800000000000001E-2</v>
      </c>
      <c r="AE637" s="127">
        <f t="shared" ref="AE637:AM637" si="1942">+($AN637-$AD637)/10+AD637</f>
        <v>1.533E-2</v>
      </c>
      <c r="AF637" s="127">
        <f t="shared" si="1942"/>
        <v>1.5859999999999999E-2</v>
      </c>
      <c r="AG637" s="127">
        <f t="shared" si="1942"/>
        <v>1.6389999999999998E-2</v>
      </c>
      <c r="AH637" s="127">
        <f t="shared" si="1942"/>
        <v>1.6919999999999998E-2</v>
      </c>
      <c r="AI637" s="127">
        <f t="shared" si="1942"/>
        <v>1.7449999999999997E-2</v>
      </c>
      <c r="AJ637" s="127">
        <f t="shared" si="1942"/>
        <v>1.7979999999999996E-2</v>
      </c>
      <c r="AK637" s="127">
        <f t="shared" si="1942"/>
        <v>1.8509999999999995E-2</v>
      </c>
      <c r="AL637" s="127">
        <f t="shared" si="1942"/>
        <v>1.9039999999999994E-2</v>
      </c>
      <c r="AM637" s="127">
        <f t="shared" si="1942"/>
        <v>1.9569999999999994E-2</v>
      </c>
      <c r="AN637" s="126">
        <f t="shared" si="1584"/>
        <v>2.0099999999999996E-2</v>
      </c>
      <c r="AO637" s="127">
        <f t="shared" ref="AO637:AW637" si="1943">+($AX637-$AN637)/10+AN637</f>
        <v>2.0159999999999997E-2</v>
      </c>
      <c r="AP637" s="127">
        <f t="shared" si="1943"/>
        <v>2.0219999999999998E-2</v>
      </c>
      <c r="AQ637" s="127">
        <f t="shared" si="1943"/>
        <v>2.0279999999999999E-2</v>
      </c>
      <c r="AR637" s="127">
        <f t="shared" si="1943"/>
        <v>2.034E-2</v>
      </c>
      <c r="AS637" s="127">
        <f t="shared" si="1943"/>
        <v>2.0400000000000001E-2</v>
      </c>
      <c r="AT637" s="127">
        <f t="shared" si="1943"/>
        <v>2.0460000000000002E-2</v>
      </c>
      <c r="AU637" s="127">
        <f t="shared" si="1943"/>
        <v>2.0520000000000004E-2</v>
      </c>
      <c r="AV637" s="127">
        <f t="shared" si="1943"/>
        <v>2.0580000000000005E-2</v>
      </c>
      <c r="AW637" s="127">
        <f t="shared" si="1943"/>
        <v>2.0640000000000006E-2</v>
      </c>
      <c r="AX637" s="126">
        <f t="shared" si="1586"/>
        <v>2.07E-2</v>
      </c>
    </row>
    <row r="638" spans="2:50" ht="15.75" customHeight="1" x14ac:dyDescent="0.2">
      <c r="B638" s="123">
        <v>44379</v>
      </c>
      <c r="C638" s="128">
        <v>0.05</v>
      </c>
      <c r="D638" s="128">
        <v>0.05</v>
      </c>
      <c r="E638" s="128">
        <v>0.05</v>
      </c>
      <c r="F638" s="128">
        <v>0.05</v>
      </c>
      <c r="G638" s="128">
        <v>0.08</v>
      </c>
      <c r="H638" s="128">
        <v>0.24</v>
      </c>
      <c r="I638" s="128">
        <v>0.45</v>
      </c>
      <c r="J638" s="128">
        <v>0.86</v>
      </c>
      <c r="K638" s="128">
        <v>1.19</v>
      </c>
      <c r="L638" s="128">
        <v>1.44</v>
      </c>
      <c r="M638" s="128">
        <v>1.98</v>
      </c>
      <c r="N638" s="129">
        <v>2.0499999999999998</v>
      </c>
      <c r="O638" s="119"/>
      <c r="P638" s="120">
        <f t="shared" si="1576"/>
        <v>44379</v>
      </c>
      <c r="Q638" s="121">
        <f t="shared" ref="Q638:W638" si="1944">SUMIF($B$9:$N$9,Q$9,$B638:$N638)/100</f>
        <v>5.0000000000000001E-4</v>
      </c>
      <c r="R638" s="121">
        <f t="shared" si="1944"/>
        <v>5.0000000000000001E-4</v>
      </c>
      <c r="S638" s="121">
        <f t="shared" si="1944"/>
        <v>5.0000000000000001E-4</v>
      </c>
      <c r="T638" s="121">
        <f t="shared" si="1944"/>
        <v>5.0000000000000001E-4</v>
      </c>
      <c r="U638" s="121">
        <f t="shared" si="1944"/>
        <v>8.0000000000000004E-4</v>
      </c>
      <c r="V638" s="121">
        <f t="shared" si="1944"/>
        <v>2.3999999999999998E-3</v>
      </c>
      <c r="W638" s="121">
        <f t="shared" si="1944"/>
        <v>4.5000000000000005E-3</v>
      </c>
      <c r="X638" s="122">
        <f t="shared" si="1578"/>
        <v>6.5500000000000003E-3</v>
      </c>
      <c r="Y638" s="121">
        <f t="shared" si="1579"/>
        <v>8.6E-3</v>
      </c>
      <c r="Z638" s="122">
        <f t="shared" si="1580"/>
        <v>1.0249999999999999E-2</v>
      </c>
      <c r="AA638" s="121">
        <f t="shared" si="1581"/>
        <v>1.1899999999999999E-2</v>
      </c>
      <c r="AB638" s="122">
        <f t="shared" si="1923"/>
        <v>1.2733333333333333E-2</v>
      </c>
      <c r="AC638" s="122">
        <f t="shared" si="1923"/>
        <v>1.3566666666666666E-2</v>
      </c>
      <c r="AD638" s="121">
        <f t="shared" si="1582"/>
        <v>1.44E-2</v>
      </c>
      <c r="AE638" s="122">
        <f t="shared" ref="AE638:AM638" si="1945">+($AN638-$AD638)/10+AD638</f>
        <v>1.494E-2</v>
      </c>
      <c r="AF638" s="122">
        <f t="shared" si="1945"/>
        <v>1.5480000000000001E-2</v>
      </c>
      <c r="AG638" s="122">
        <f t="shared" si="1945"/>
        <v>1.602E-2</v>
      </c>
      <c r="AH638" s="122">
        <f t="shared" si="1945"/>
        <v>1.6559999999999998E-2</v>
      </c>
      <c r="AI638" s="122">
        <f t="shared" si="1945"/>
        <v>1.7099999999999997E-2</v>
      </c>
      <c r="AJ638" s="122">
        <f t="shared" si="1945"/>
        <v>1.7639999999999996E-2</v>
      </c>
      <c r="AK638" s="122">
        <f t="shared" si="1945"/>
        <v>1.8179999999999995E-2</v>
      </c>
      <c r="AL638" s="122">
        <f t="shared" si="1945"/>
        <v>1.8719999999999994E-2</v>
      </c>
      <c r="AM638" s="122">
        <f t="shared" si="1945"/>
        <v>1.9259999999999992E-2</v>
      </c>
      <c r="AN638" s="121">
        <f t="shared" si="1584"/>
        <v>1.9799999999999998E-2</v>
      </c>
      <c r="AO638" s="122">
        <f t="shared" ref="AO638:AW638" si="1946">+($AX638-$AN638)/10+AN638</f>
        <v>1.9869999999999999E-2</v>
      </c>
      <c r="AP638" s="122">
        <f t="shared" si="1946"/>
        <v>1.9939999999999999E-2</v>
      </c>
      <c r="AQ638" s="122">
        <f t="shared" si="1946"/>
        <v>2.001E-2</v>
      </c>
      <c r="AR638" s="122">
        <f t="shared" si="1946"/>
        <v>2.0080000000000001E-2</v>
      </c>
      <c r="AS638" s="122">
        <f t="shared" si="1946"/>
        <v>2.0150000000000001E-2</v>
      </c>
      <c r="AT638" s="122">
        <f t="shared" si="1946"/>
        <v>2.0220000000000002E-2</v>
      </c>
      <c r="AU638" s="122">
        <f t="shared" si="1946"/>
        <v>2.0290000000000002E-2</v>
      </c>
      <c r="AV638" s="122">
        <f t="shared" si="1946"/>
        <v>2.0360000000000003E-2</v>
      </c>
      <c r="AW638" s="122">
        <f t="shared" si="1946"/>
        <v>2.0430000000000004E-2</v>
      </c>
      <c r="AX638" s="121">
        <f t="shared" si="1586"/>
        <v>2.0499999999999997E-2</v>
      </c>
    </row>
    <row r="639" spans="2:50" ht="15.75" customHeight="1" x14ac:dyDescent="0.2">
      <c r="B639" s="123">
        <v>44383</v>
      </c>
      <c r="C639" s="124">
        <v>0.05</v>
      </c>
      <c r="D639" s="124">
        <v>0.05</v>
      </c>
      <c r="E639" s="124">
        <v>0.05</v>
      </c>
      <c r="F639" s="124">
        <v>0.06</v>
      </c>
      <c r="G639" s="124">
        <v>7.0000000000000007E-2</v>
      </c>
      <c r="H639" s="124">
        <v>0.22</v>
      </c>
      <c r="I639" s="124">
        <v>0.42</v>
      </c>
      <c r="J639" s="124">
        <v>0.81</v>
      </c>
      <c r="K639" s="124">
        <v>1.1299999999999999</v>
      </c>
      <c r="L639" s="124">
        <v>1.37</v>
      </c>
      <c r="M639" s="124">
        <v>1.92</v>
      </c>
      <c r="N639" s="125">
        <v>2</v>
      </c>
      <c r="O639" s="119"/>
      <c r="P639" s="120">
        <f t="shared" si="1576"/>
        <v>44383</v>
      </c>
      <c r="Q639" s="126">
        <f t="shared" ref="Q639:W639" si="1947">SUMIF($B$9:$N$9,Q$9,$B639:$N639)/100</f>
        <v>5.0000000000000001E-4</v>
      </c>
      <c r="R639" s="126">
        <f t="shared" si="1947"/>
        <v>5.0000000000000001E-4</v>
      </c>
      <c r="S639" s="126">
        <f t="shared" si="1947"/>
        <v>5.0000000000000001E-4</v>
      </c>
      <c r="T639" s="126">
        <f t="shared" si="1947"/>
        <v>5.9999999999999995E-4</v>
      </c>
      <c r="U639" s="126">
        <f t="shared" si="1947"/>
        <v>7.000000000000001E-4</v>
      </c>
      <c r="V639" s="126">
        <f t="shared" si="1947"/>
        <v>2.2000000000000001E-3</v>
      </c>
      <c r="W639" s="126">
        <f t="shared" si="1947"/>
        <v>4.1999999999999997E-3</v>
      </c>
      <c r="X639" s="127">
        <f t="shared" si="1578"/>
        <v>6.150000000000001E-3</v>
      </c>
      <c r="Y639" s="126">
        <f t="shared" si="1579"/>
        <v>8.1000000000000013E-3</v>
      </c>
      <c r="Z639" s="127">
        <f t="shared" si="1580"/>
        <v>9.7000000000000003E-3</v>
      </c>
      <c r="AA639" s="126">
        <f t="shared" si="1581"/>
        <v>1.1299999999999999E-2</v>
      </c>
      <c r="AB639" s="127">
        <f t="shared" si="1923"/>
        <v>1.21E-2</v>
      </c>
      <c r="AC639" s="127">
        <f t="shared" si="1923"/>
        <v>1.29E-2</v>
      </c>
      <c r="AD639" s="126">
        <f t="shared" si="1582"/>
        <v>1.37E-2</v>
      </c>
      <c r="AE639" s="127">
        <f t="shared" ref="AE639:AM639" si="1948">+($AN639-$AD639)/10+AD639</f>
        <v>1.4250000000000001E-2</v>
      </c>
      <c r="AF639" s="127">
        <f t="shared" si="1948"/>
        <v>1.4800000000000001E-2</v>
      </c>
      <c r="AG639" s="127">
        <f t="shared" si="1948"/>
        <v>1.5350000000000001E-2</v>
      </c>
      <c r="AH639" s="127">
        <f t="shared" si="1948"/>
        <v>1.5900000000000001E-2</v>
      </c>
      <c r="AI639" s="127">
        <f t="shared" si="1948"/>
        <v>1.6449999999999999E-2</v>
      </c>
      <c r="AJ639" s="127">
        <f t="shared" si="1948"/>
        <v>1.6999999999999998E-2</v>
      </c>
      <c r="AK639" s="127">
        <f t="shared" si="1948"/>
        <v>1.7549999999999996E-2</v>
      </c>
      <c r="AL639" s="127">
        <f t="shared" si="1948"/>
        <v>1.8099999999999995E-2</v>
      </c>
      <c r="AM639" s="127">
        <f t="shared" si="1948"/>
        <v>1.8649999999999993E-2</v>
      </c>
      <c r="AN639" s="126">
        <f t="shared" si="1584"/>
        <v>1.9199999999999998E-2</v>
      </c>
      <c r="AO639" s="127">
        <f t="shared" ref="AO639:AW639" si="1949">+($AX639-$AN639)/10+AN639</f>
        <v>1.9279999999999999E-2</v>
      </c>
      <c r="AP639" s="127">
        <f t="shared" si="1949"/>
        <v>1.9359999999999999E-2</v>
      </c>
      <c r="AQ639" s="127">
        <f t="shared" si="1949"/>
        <v>1.9439999999999999E-2</v>
      </c>
      <c r="AR639" s="127">
        <f t="shared" si="1949"/>
        <v>1.9519999999999999E-2</v>
      </c>
      <c r="AS639" s="127">
        <f t="shared" si="1949"/>
        <v>1.9599999999999999E-2</v>
      </c>
      <c r="AT639" s="127">
        <f t="shared" si="1949"/>
        <v>1.968E-2</v>
      </c>
      <c r="AU639" s="127">
        <f t="shared" si="1949"/>
        <v>1.976E-2</v>
      </c>
      <c r="AV639" s="127">
        <f t="shared" si="1949"/>
        <v>1.984E-2</v>
      </c>
      <c r="AW639" s="127">
        <f t="shared" si="1949"/>
        <v>1.992E-2</v>
      </c>
      <c r="AX639" s="126">
        <f t="shared" si="1586"/>
        <v>0.02</v>
      </c>
    </row>
    <row r="640" spans="2:50" ht="15.75" customHeight="1" x14ac:dyDescent="0.2">
      <c r="B640" s="123">
        <v>44384</v>
      </c>
      <c r="C640" s="128">
        <v>0.05</v>
      </c>
      <c r="D640" s="128">
        <v>0.05</v>
      </c>
      <c r="E640" s="128">
        <v>0.05</v>
      </c>
      <c r="F640" s="128">
        <v>0.05</v>
      </c>
      <c r="G640" s="128">
        <v>0.08</v>
      </c>
      <c r="H640" s="128">
        <v>0.22</v>
      </c>
      <c r="I640" s="128">
        <v>0.41</v>
      </c>
      <c r="J640" s="128">
        <v>0.79</v>
      </c>
      <c r="K640" s="128">
        <v>1.0900000000000001</v>
      </c>
      <c r="L640" s="128">
        <v>1.33</v>
      </c>
      <c r="M640" s="128">
        <v>1.87</v>
      </c>
      <c r="N640" s="129">
        <v>1.94</v>
      </c>
      <c r="O640" s="119"/>
      <c r="P640" s="120">
        <f t="shared" si="1576"/>
        <v>44384</v>
      </c>
      <c r="Q640" s="121">
        <f t="shared" ref="Q640:W640" si="1950">SUMIF($B$9:$N$9,Q$9,$B640:$N640)/100</f>
        <v>5.0000000000000001E-4</v>
      </c>
      <c r="R640" s="121">
        <f t="shared" si="1950"/>
        <v>5.0000000000000001E-4</v>
      </c>
      <c r="S640" s="121">
        <f t="shared" si="1950"/>
        <v>5.0000000000000001E-4</v>
      </c>
      <c r="T640" s="121">
        <f t="shared" si="1950"/>
        <v>5.0000000000000001E-4</v>
      </c>
      <c r="U640" s="121">
        <f t="shared" si="1950"/>
        <v>8.0000000000000004E-4</v>
      </c>
      <c r="V640" s="121">
        <f t="shared" si="1950"/>
        <v>2.2000000000000001E-3</v>
      </c>
      <c r="W640" s="121">
        <f t="shared" si="1950"/>
        <v>4.0999999999999995E-3</v>
      </c>
      <c r="X640" s="122">
        <f t="shared" si="1578"/>
        <v>6.0000000000000001E-3</v>
      </c>
      <c r="Y640" s="121">
        <f t="shared" si="1579"/>
        <v>7.9000000000000008E-3</v>
      </c>
      <c r="Z640" s="122">
        <f t="shared" si="1580"/>
        <v>9.4000000000000004E-3</v>
      </c>
      <c r="AA640" s="121">
        <f t="shared" si="1581"/>
        <v>1.09E-2</v>
      </c>
      <c r="AB640" s="122">
        <f t="shared" si="1923"/>
        <v>1.17E-2</v>
      </c>
      <c r="AC640" s="122">
        <f t="shared" si="1923"/>
        <v>1.2500000000000001E-2</v>
      </c>
      <c r="AD640" s="121">
        <f t="shared" si="1582"/>
        <v>1.3300000000000001E-2</v>
      </c>
      <c r="AE640" s="122">
        <f t="shared" ref="AE640:AM640" si="1951">+($AN640-$AD640)/10+AD640</f>
        <v>1.3840000000000002E-2</v>
      </c>
      <c r="AF640" s="122">
        <f t="shared" si="1951"/>
        <v>1.4380000000000002E-2</v>
      </c>
      <c r="AG640" s="122">
        <f t="shared" si="1951"/>
        <v>1.4920000000000003E-2</v>
      </c>
      <c r="AH640" s="122">
        <f t="shared" si="1951"/>
        <v>1.5460000000000003E-2</v>
      </c>
      <c r="AI640" s="122">
        <f t="shared" si="1951"/>
        <v>1.6000000000000004E-2</v>
      </c>
      <c r="AJ640" s="122">
        <f t="shared" si="1951"/>
        <v>1.6540000000000003E-2</v>
      </c>
      <c r="AK640" s="122">
        <f t="shared" si="1951"/>
        <v>1.7080000000000001E-2</v>
      </c>
      <c r="AL640" s="122">
        <f t="shared" si="1951"/>
        <v>1.762E-2</v>
      </c>
      <c r="AM640" s="122">
        <f t="shared" si="1951"/>
        <v>1.8159999999999999E-2</v>
      </c>
      <c r="AN640" s="121">
        <f t="shared" si="1584"/>
        <v>1.8700000000000001E-2</v>
      </c>
      <c r="AO640" s="122">
        <f t="shared" ref="AO640:AW640" si="1952">+($AX640-$AN640)/10+AN640</f>
        <v>1.8770000000000002E-2</v>
      </c>
      <c r="AP640" s="122">
        <f t="shared" si="1952"/>
        <v>1.8840000000000003E-2</v>
      </c>
      <c r="AQ640" s="122">
        <f t="shared" si="1952"/>
        <v>1.8910000000000003E-2</v>
      </c>
      <c r="AR640" s="122">
        <f t="shared" si="1952"/>
        <v>1.8980000000000004E-2</v>
      </c>
      <c r="AS640" s="122">
        <f t="shared" si="1952"/>
        <v>1.9050000000000004E-2</v>
      </c>
      <c r="AT640" s="122">
        <f t="shared" si="1952"/>
        <v>1.9120000000000005E-2</v>
      </c>
      <c r="AU640" s="122">
        <f t="shared" si="1952"/>
        <v>1.9190000000000006E-2</v>
      </c>
      <c r="AV640" s="122">
        <f t="shared" si="1952"/>
        <v>1.9260000000000006E-2</v>
      </c>
      <c r="AW640" s="122">
        <f t="shared" si="1952"/>
        <v>1.9330000000000007E-2</v>
      </c>
      <c r="AX640" s="121">
        <f t="shared" si="1586"/>
        <v>1.9400000000000001E-2</v>
      </c>
    </row>
    <row r="641" spans="2:50" ht="15.75" customHeight="1" x14ac:dyDescent="0.2">
      <c r="B641" s="123">
        <v>44385</v>
      </c>
      <c r="C641" s="124">
        <v>0.06</v>
      </c>
      <c r="D641" s="124">
        <v>0.05</v>
      </c>
      <c r="E641" s="124">
        <v>0.06</v>
      </c>
      <c r="F641" s="124">
        <v>0.06</v>
      </c>
      <c r="G641" s="124">
        <v>7.0000000000000007E-2</v>
      </c>
      <c r="H641" s="124">
        <v>0.19</v>
      </c>
      <c r="I641" s="124">
        <v>0.37</v>
      </c>
      <c r="J641" s="124">
        <v>0.74</v>
      </c>
      <c r="K641" s="124">
        <v>1.06</v>
      </c>
      <c r="L641" s="124">
        <v>1.3</v>
      </c>
      <c r="M641" s="124">
        <v>1.84</v>
      </c>
      <c r="N641" s="125">
        <v>1.91</v>
      </c>
      <c r="O641" s="119"/>
      <c r="P641" s="120">
        <f t="shared" si="1576"/>
        <v>44385</v>
      </c>
      <c r="Q641" s="126">
        <f t="shared" ref="Q641:W641" si="1953">SUMIF($B$9:$N$9,Q$9,$B641:$N641)/100</f>
        <v>5.9999999999999995E-4</v>
      </c>
      <c r="R641" s="126">
        <f t="shared" si="1953"/>
        <v>5.0000000000000001E-4</v>
      </c>
      <c r="S641" s="126">
        <f t="shared" si="1953"/>
        <v>5.9999999999999995E-4</v>
      </c>
      <c r="T641" s="126">
        <f t="shared" si="1953"/>
        <v>5.9999999999999995E-4</v>
      </c>
      <c r="U641" s="126">
        <f t="shared" si="1953"/>
        <v>7.000000000000001E-4</v>
      </c>
      <c r="V641" s="126">
        <f t="shared" si="1953"/>
        <v>1.9E-3</v>
      </c>
      <c r="W641" s="126">
        <f t="shared" si="1953"/>
        <v>3.7000000000000002E-3</v>
      </c>
      <c r="X641" s="127">
        <f t="shared" si="1578"/>
        <v>5.5500000000000002E-3</v>
      </c>
      <c r="Y641" s="126">
        <f t="shared" si="1579"/>
        <v>7.4000000000000003E-3</v>
      </c>
      <c r="Z641" s="127">
        <f t="shared" si="1580"/>
        <v>9.0000000000000011E-3</v>
      </c>
      <c r="AA641" s="126">
        <f t="shared" si="1581"/>
        <v>1.06E-2</v>
      </c>
      <c r="AB641" s="127">
        <f t="shared" si="1923"/>
        <v>1.14E-2</v>
      </c>
      <c r="AC641" s="127">
        <f t="shared" si="1923"/>
        <v>1.2200000000000001E-2</v>
      </c>
      <c r="AD641" s="126">
        <f t="shared" si="1582"/>
        <v>1.3000000000000001E-2</v>
      </c>
      <c r="AE641" s="127">
        <f t="shared" ref="AE641:AM641" si="1954">+($AN641-$AD641)/10+AD641</f>
        <v>1.3540000000000002E-2</v>
      </c>
      <c r="AF641" s="127">
        <f t="shared" si="1954"/>
        <v>1.4080000000000002E-2</v>
      </c>
      <c r="AG641" s="127">
        <f t="shared" si="1954"/>
        <v>1.4620000000000003E-2</v>
      </c>
      <c r="AH641" s="127">
        <f t="shared" si="1954"/>
        <v>1.5160000000000003E-2</v>
      </c>
      <c r="AI641" s="127">
        <f t="shared" si="1954"/>
        <v>1.5700000000000002E-2</v>
      </c>
      <c r="AJ641" s="127">
        <f t="shared" si="1954"/>
        <v>1.6240000000000001E-2</v>
      </c>
      <c r="AK641" s="127">
        <f t="shared" si="1954"/>
        <v>1.678E-2</v>
      </c>
      <c r="AL641" s="127">
        <f t="shared" si="1954"/>
        <v>1.7319999999999999E-2</v>
      </c>
      <c r="AM641" s="127">
        <f t="shared" si="1954"/>
        <v>1.7859999999999997E-2</v>
      </c>
      <c r="AN641" s="126">
        <f t="shared" si="1584"/>
        <v>1.84E-2</v>
      </c>
      <c r="AO641" s="127">
        <f t="shared" ref="AO641:AW641" si="1955">+($AX641-$AN641)/10+AN641</f>
        <v>1.847E-2</v>
      </c>
      <c r="AP641" s="127">
        <f t="shared" si="1955"/>
        <v>1.8540000000000001E-2</v>
      </c>
      <c r="AQ641" s="127">
        <f t="shared" si="1955"/>
        <v>1.8610000000000002E-2</v>
      </c>
      <c r="AR641" s="127">
        <f t="shared" si="1955"/>
        <v>1.8680000000000002E-2</v>
      </c>
      <c r="AS641" s="127">
        <f t="shared" si="1955"/>
        <v>1.8750000000000003E-2</v>
      </c>
      <c r="AT641" s="127">
        <f t="shared" si="1955"/>
        <v>1.8820000000000003E-2</v>
      </c>
      <c r="AU641" s="127">
        <f t="shared" si="1955"/>
        <v>1.8890000000000004E-2</v>
      </c>
      <c r="AV641" s="127">
        <f t="shared" si="1955"/>
        <v>1.8960000000000005E-2</v>
      </c>
      <c r="AW641" s="127">
        <f t="shared" si="1955"/>
        <v>1.9030000000000005E-2</v>
      </c>
      <c r="AX641" s="126">
        <f t="shared" si="1586"/>
        <v>1.9099999999999999E-2</v>
      </c>
    </row>
    <row r="642" spans="2:50" ht="15.75" customHeight="1" x14ac:dyDescent="0.2">
      <c r="B642" s="123">
        <v>44386</v>
      </c>
      <c r="C642" s="128">
        <v>0.06</v>
      </c>
      <c r="D642" s="128">
        <v>0.05</v>
      </c>
      <c r="E642" s="128">
        <v>0.06</v>
      </c>
      <c r="F642" s="128">
        <v>0.05</v>
      </c>
      <c r="G642" s="128">
        <v>0.08</v>
      </c>
      <c r="H642" s="128">
        <v>0.23</v>
      </c>
      <c r="I642" s="128">
        <v>0.41</v>
      </c>
      <c r="J642" s="128">
        <v>0.79</v>
      </c>
      <c r="K642" s="128">
        <v>1.1200000000000001</v>
      </c>
      <c r="L642" s="128">
        <v>1.37</v>
      </c>
      <c r="M642" s="128">
        <v>1.91</v>
      </c>
      <c r="N642" s="129">
        <v>1.99</v>
      </c>
      <c r="O642" s="119"/>
      <c r="P642" s="120">
        <f t="shared" si="1576"/>
        <v>44386</v>
      </c>
      <c r="Q642" s="121">
        <f t="shared" ref="Q642:W642" si="1956">SUMIF($B$9:$N$9,Q$9,$B642:$N642)/100</f>
        <v>5.9999999999999995E-4</v>
      </c>
      <c r="R642" s="121">
        <f t="shared" si="1956"/>
        <v>5.0000000000000001E-4</v>
      </c>
      <c r="S642" s="121">
        <f t="shared" si="1956"/>
        <v>5.9999999999999995E-4</v>
      </c>
      <c r="T642" s="121">
        <f t="shared" si="1956"/>
        <v>5.0000000000000001E-4</v>
      </c>
      <c r="U642" s="121">
        <f t="shared" si="1956"/>
        <v>8.0000000000000004E-4</v>
      </c>
      <c r="V642" s="121">
        <f t="shared" si="1956"/>
        <v>2.3E-3</v>
      </c>
      <c r="W642" s="121">
        <f t="shared" si="1956"/>
        <v>4.0999999999999995E-3</v>
      </c>
      <c r="X642" s="122">
        <f t="shared" si="1578"/>
        <v>6.0000000000000001E-3</v>
      </c>
      <c r="Y642" s="121">
        <f t="shared" si="1579"/>
        <v>7.9000000000000008E-3</v>
      </c>
      <c r="Z642" s="122">
        <f t="shared" si="1580"/>
        <v>9.5500000000000012E-3</v>
      </c>
      <c r="AA642" s="121">
        <f t="shared" si="1581"/>
        <v>1.1200000000000002E-2</v>
      </c>
      <c r="AB642" s="122">
        <f t="shared" si="1923"/>
        <v>1.2033333333333335E-2</v>
      </c>
      <c r="AC642" s="122">
        <f t="shared" si="1923"/>
        <v>1.2866666666666669E-2</v>
      </c>
      <c r="AD642" s="121">
        <f t="shared" si="1582"/>
        <v>1.37E-2</v>
      </c>
      <c r="AE642" s="122">
        <f t="shared" ref="AE642:AM642" si="1957">+($AN642-$AD642)/10+AD642</f>
        <v>1.4240000000000001E-2</v>
      </c>
      <c r="AF642" s="122">
        <f t="shared" si="1957"/>
        <v>1.4780000000000001E-2</v>
      </c>
      <c r="AG642" s="122">
        <f t="shared" si="1957"/>
        <v>1.5320000000000002E-2</v>
      </c>
      <c r="AH642" s="122">
        <f t="shared" si="1957"/>
        <v>1.5860000000000003E-2</v>
      </c>
      <c r="AI642" s="122">
        <f t="shared" si="1957"/>
        <v>1.6400000000000001E-2</v>
      </c>
      <c r="AJ642" s="122">
        <f t="shared" si="1957"/>
        <v>1.694E-2</v>
      </c>
      <c r="AK642" s="122">
        <f t="shared" si="1957"/>
        <v>1.7479999999999999E-2</v>
      </c>
      <c r="AL642" s="122">
        <f t="shared" si="1957"/>
        <v>1.8019999999999998E-2</v>
      </c>
      <c r="AM642" s="122">
        <f t="shared" si="1957"/>
        <v>1.8559999999999997E-2</v>
      </c>
      <c r="AN642" s="121">
        <f t="shared" si="1584"/>
        <v>1.9099999999999999E-2</v>
      </c>
      <c r="AO642" s="122">
        <f t="shared" ref="AO642:AW642" si="1958">+($AX642-$AN642)/10+AN642</f>
        <v>1.9179999999999999E-2</v>
      </c>
      <c r="AP642" s="122">
        <f t="shared" si="1958"/>
        <v>1.9259999999999999E-2</v>
      </c>
      <c r="AQ642" s="122">
        <f t="shared" si="1958"/>
        <v>1.934E-2</v>
      </c>
      <c r="AR642" s="122">
        <f t="shared" si="1958"/>
        <v>1.942E-2</v>
      </c>
      <c r="AS642" s="122">
        <f t="shared" si="1958"/>
        <v>1.95E-2</v>
      </c>
      <c r="AT642" s="122">
        <f t="shared" si="1958"/>
        <v>1.958E-2</v>
      </c>
      <c r="AU642" s="122">
        <f t="shared" si="1958"/>
        <v>1.966E-2</v>
      </c>
      <c r="AV642" s="122">
        <f t="shared" si="1958"/>
        <v>1.9740000000000001E-2</v>
      </c>
      <c r="AW642" s="122">
        <f t="shared" si="1958"/>
        <v>1.9820000000000001E-2</v>
      </c>
      <c r="AX642" s="121">
        <f t="shared" si="1586"/>
        <v>1.9900000000000001E-2</v>
      </c>
    </row>
    <row r="643" spans="2:50" ht="15.75" customHeight="1" x14ac:dyDescent="0.2">
      <c r="B643" s="123">
        <v>44389</v>
      </c>
      <c r="C643" s="124">
        <v>0.05</v>
      </c>
      <c r="D643" s="124">
        <v>0.05</v>
      </c>
      <c r="E643" s="124">
        <v>0.05</v>
      </c>
      <c r="F643" s="124">
        <v>0.06</v>
      </c>
      <c r="G643" s="124">
        <v>0.08</v>
      </c>
      <c r="H643" s="124">
        <v>0.23</v>
      </c>
      <c r="I643" s="124">
        <v>0.43</v>
      </c>
      <c r="J643" s="124">
        <v>0.81</v>
      </c>
      <c r="K643" s="124">
        <v>1.1299999999999999</v>
      </c>
      <c r="L643" s="124">
        <v>1.38</v>
      </c>
      <c r="M643" s="124">
        <v>1.93</v>
      </c>
      <c r="N643" s="125">
        <v>2</v>
      </c>
      <c r="O643" s="119"/>
      <c r="P643" s="120">
        <f t="shared" si="1576"/>
        <v>44389</v>
      </c>
      <c r="Q643" s="126">
        <f t="shared" ref="Q643:W643" si="1959">SUMIF($B$9:$N$9,Q$9,$B643:$N643)/100</f>
        <v>5.0000000000000001E-4</v>
      </c>
      <c r="R643" s="126">
        <f t="shared" si="1959"/>
        <v>5.0000000000000001E-4</v>
      </c>
      <c r="S643" s="126">
        <f t="shared" si="1959"/>
        <v>5.0000000000000001E-4</v>
      </c>
      <c r="T643" s="126">
        <f t="shared" si="1959"/>
        <v>5.9999999999999995E-4</v>
      </c>
      <c r="U643" s="126">
        <f t="shared" si="1959"/>
        <v>8.0000000000000004E-4</v>
      </c>
      <c r="V643" s="126">
        <f t="shared" si="1959"/>
        <v>2.3E-3</v>
      </c>
      <c r="W643" s="126">
        <f t="shared" si="1959"/>
        <v>4.3E-3</v>
      </c>
      <c r="X643" s="127">
        <f t="shared" si="1578"/>
        <v>6.2000000000000006E-3</v>
      </c>
      <c r="Y643" s="126">
        <f t="shared" si="1579"/>
        <v>8.1000000000000013E-3</v>
      </c>
      <c r="Z643" s="127">
        <f t="shared" si="1580"/>
        <v>9.7000000000000003E-3</v>
      </c>
      <c r="AA643" s="126">
        <f t="shared" si="1581"/>
        <v>1.1299999999999999E-2</v>
      </c>
      <c r="AB643" s="127">
        <f t="shared" si="1923"/>
        <v>1.2133333333333333E-2</v>
      </c>
      <c r="AC643" s="127">
        <f t="shared" si="1923"/>
        <v>1.2966666666666666E-2</v>
      </c>
      <c r="AD643" s="126">
        <f t="shared" si="1582"/>
        <v>1.38E-2</v>
      </c>
      <c r="AE643" s="127">
        <f t="shared" ref="AE643:AM643" si="1960">+($AN643-$AD643)/10+AD643</f>
        <v>1.435E-2</v>
      </c>
      <c r="AF643" s="127">
        <f t="shared" si="1960"/>
        <v>1.49E-2</v>
      </c>
      <c r="AG643" s="127">
        <f t="shared" si="1960"/>
        <v>1.545E-2</v>
      </c>
      <c r="AH643" s="127">
        <f t="shared" si="1960"/>
        <v>1.6E-2</v>
      </c>
      <c r="AI643" s="127">
        <f t="shared" si="1960"/>
        <v>1.6549999999999999E-2</v>
      </c>
      <c r="AJ643" s="127">
        <f t="shared" si="1960"/>
        <v>1.7099999999999997E-2</v>
      </c>
      <c r="AK643" s="127">
        <f t="shared" si="1960"/>
        <v>1.7649999999999996E-2</v>
      </c>
      <c r="AL643" s="127">
        <f t="shared" si="1960"/>
        <v>1.8199999999999994E-2</v>
      </c>
      <c r="AM643" s="127">
        <f t="shared" si="1960"/>
        <v>1.8749999999999992E-2</v>
      </c>
      <c r="AN643" s="126">
        <f t="shared" si="1584"/>
        <v>1.9299999999999998E-2</v>
      </c>
      <c r="AO643" s="127">
        <f t="shared" ref="AO643:AW643" si="1961">+($AX643-$AN643)/10+AN643</f>
        <v>1.9369999999999998E-2</v>
      </c>
      <c r="AP643" s="127">
        <f t="shared" si="1961"/>
        <v>1.9439999999999999E-2</v>
      </c>
      <c r="AQ643" s="127">
        <f t="shared" si="1961"/>
        <v>1.951E-2</v>
      </c>
      <c r="AR643" s="127">
        <f t="shared" si="1961"/>
        <v>1.958E-2</v>
      </c>
      <c r="AS643" s="127">
        <f t="shared" si="1961"/>
        <v>1.9650000000000001E-2</v>
      </c>
      <c r="AT643" s="127">
        <f t="shared" si="1961"/>
        <v>1.9720000000000001E-2</v>
      </c>
      <c r="AU643" s="127">
        <f t="shared" si="1961"/>
        <v>1.9790000000000002E-2</v>
      </c>
      <c r="AV643" s="127">
        <f t="shared" si="1961"/>
        <v>1.9860000000000003E-2</v>
      </c>
      <c r="AW643" s="127">
        <f t="shared" si="1961"/>
        <v>1.9930000000000003E-2</v>
      </c>
      <c r="AX643" s="126">
        <f t="shared" si="1586"/>
        <v>0.02</v>
      </c>
    </row>
    <row r="644" spans="2:50" ht="15.75" customHeight="1" x14ac:dyDescent="0.2">
      <c r="B644" s="123">
        <v>44390</v>
      </c>
      <c r="C644" s="128">
        <v>0.05</v>
      </c>
      <c r="D644" s="128">
        <v>0.05</v>
      </c>
      <c r="E644" s="128">
        <v>0.05</v>
      </c>
      <c r="F644" s="128">
        <v>0.06</v>
      </c>
      <c r="G644" s="128">
        <v>0.08</v>
      </c>
      <c r="H644" s="128">
        <v>0.26</v>
      </c>
      <c r="I644" s="128">
        <v>0.47</v>
      </c>
      <c r="J644" s="128">
        <v>0.85</v>
      </c>
      <c r="K644" s="128">
        <v>1.1599999999999999</v>
      </c>
      <c r="L644" s="128">
        <v>1.42</v>
      </c>
      <c r="M644" s="128">
        <v>1.96</v>
      </c>
      <c r="N644" s="129">
        <v>2.04</v>
      </c>
      <c r="O644" s="119"/>
      <c r="P644" s="120">
        <f t="shared" si="1576"/>
        <v>44390</v>
      </c>
      <c r="Q644" s="121">
        <f t="shared" ref="Q644:W644" si="1962">SUMIF($B$9:$N$9,Q$9,$B644:$N644)/100</f>
        <v>5.0000000000000001E-4</v>
      </c>
      <c r="R644" s="121">
        <f t="shared" si="1962"/>
        <v>5.0000000000000001E-4</v>
      </c>
      <c r="S644" s="121">
        <f t="shared" si="1962"/>
        <v>5.0000000000000001E-4</v>
      </c>
      <c r="T644" s="121">
        <f t="shared" si="1962"/>
        <v>5.9999999999999995E-4</v>
      </c>
      <c r="U644" s="121">
        <f t="shared" si="1962"/>
        <v>8.0000000000000004E-4</v>
      </c>
      <c r="V644" s="121">
        <f t="shared" si="1962"/>
        <v>2.5999999999999999E-3</v>
      </c>
      <c r="W644" s="121">
        <f t="shared" si="1962"/>
        <v>4.6999999999999993E-3</v>
      </c>
      <c r="X644" s="122">
        <f t="shared" si="1578"/>
        <v>6.6E-3</v>
      </c>
      <c r="Y644" s="121">
        <f t="shared" si="1579"/>
        <v>8.5000000000000006E-3</v>
      </c>
      <c r="Z644" s="122">
        <f t="shared" si="1580"/>
        <v>1.005E-2</v>
      </c>
      <c r="AA644" s="121">
        <f t="shared" si="1581"/>
        <v>1.1599999999999999E-2</v>
      </c>
      <c r="AB644" s="122">
        <f t="shared" si="1923"/>
        <v>1.2466666666666666E-2</v>
      </c>
      <c r="AC644" s="122">
        <f t="shared" si="1923"/>
        <v>1.3333333333333332E-2</v>
      </c>
      <c r="AD644" s="121">
        <f t="shared" si="1582"/>
        <v>1.4199999999999999E-2</v>
      </c>
      <c r="AE644" s="122">
        <f t="shared" ref="AE644:AM644" si="1963">+($AN644-$AD644)/10+AD644</f>
        <v>1.474E-2</v>
      </c>
      <c r="AF644" s="122">
        <f t="shared" si="1963"/>
        <v>1.528E-2</v>
      </c>
      <c r="AG644" s="122">
        <f t="shared" si="1963"/>
        <v>1.5820000000000001E-2</v>
      </c>
      <c r="AH644" s="122">
        <f t="shared" si="1963"/>
        <v>1.636E-2</v>
      </c>
      <c r="AI644" s="122">
        <f t="shared" si="1963"/>
        <v>1.6899999999999998E-2</v>
      </c>
      <c r="AJ644" s="122">
        <f t="shared" si="1963"/>
        <v>1.7439999999999997E-2</v>
      </c>
      <c r="AK644" s="122">
        <f t="shared" si="1963"/>
        <v>1.7979999999999996E-2</v>
      </c>
      <c r="AL644" s="122">
        <f t="shared" si="1963"/>
        <v>1.8519999999999995E-2</v>
      </c>
      <c r="AM644" s="122">
        <f t="shared" si="1963"/>
        <v>1.9059999999999994E-2</v>
      </c>
      <c r="AN644" s="121">
        <f t="shared" si="1584"/>
        <v>1.9599999999999999E-2</v>
      </c>
      <c r="AO644" s="122">
        <f t="shared" ref="AO644:AW644" si="1964">+($AX644-$AN644)/10+AN644</f>
        <v>1.968E-2</v>
      </c>
      <c r="AP644" s="122">
        <f t="shared" si="1964"/>
        <v>1.976E-2</v>
      </c>
      <c r="AQ644" s="122">
        <f t="shared" si="1964"/>
        <v>1.984E-2</v>
      </c>
      <c r="AR644" s="122">
        <f t="shared" si="1964"/>
        <v>1.992E-2</v>
      </c>
      <c r="AS644" s="122">
        <f t="shared" si="1964"/>
        <v>0.02</v>
      </c>
      <c r="AT644" s="122">
        <f t="shared" si="1964"/>
        <v>2.0080000000000001E-2</v>
      </c>
      <c r="AU644" s="122">
        <f t="shared" si="1964"/>
        <v>2.0160000000000001E-2</v>
      </c>
      <c r="AV644" s="122">
        <f t="shared" si="1964"/>
        <v>2.0240000000000001E-2</v>
      </c>
      <c r="AW644" s="122">
        <f t="shared" si="1964"/>
        <v>2.0320000000000001E-2</v>
      </c>
      <c r="AX644" s="121">
        <f t="shared" si="1586"/>
        <v>2.0400000000000001E-2</v>
      </c>
    </row>
    <row r="645" spans="2:50" ht="15.75" customHeight="1" x14ac:dyDescent="0.2">
      <c r="B645" s="123">
        <v>44391</v>
      </c>
      <c r="C645" s="124">
        <v>0.06</v>
      </c>
      <c r="D645" s="124">
        <v>0.05</v>
      </c>
      <c r="E645" s="124">
        <v>0.06</v>
      </c>
      <c r="F645" s="124">
        <v>0.05</v>
      </c>
      <c r="G645" s="124">
        <v>0.08</v>
      </c>
      <c r="H645" s="124">
        <v>0.23</v>
      </c>
      <c r="I645" s="124">
        <v>0.44</v>
      </c>
      <c r="J645" s="124">
        <v>0.8</v>
      </c>
      <c r="K645" s="124">
        <v>1.1100000000000001</v>
      </c>
      <c r="L645" s="124">
        <v>1.37</v>
      </c>
      <c r="M645" s="124">
        <v>1.91</v>
      </c>
      <c r="N645" s="125">
        <v>1.98</v>
      </c>
      <c r="O645" s="119"/>
      <c r="P645" s="120">
        <f t="shared" si="1576"/>
        <v>44391</v>
      </c>
      <c r="Q645" s="126">
        <f t="shared" ref="Q645:W645" si="1965">SUMIF($B$9:$N$9,Q$9,$B645:$N645)/100</f>
        <v>5.9999999999999995E-4</v>
      </c>
      <c r="R645" s="126">
        <f t="shared" si="1965"/>
        <v>5.0000000000000001E-4</v>
      </c>
      <c r="S645" s="126">
        <f t="shared" si="1965"/>
        <v>5.9999999999999995E-4</v>
      </c>
      <c r="T645" s="126">
        <f t="shared" si="1965"/>
        <v>5.0000000000000001E-4</v>
      </c>
      <c r="U645" s="126">
        <f t="shared" si="1965"/>
        <v>8.0000000000000004E-4</v>
      </c>
      <c r="V645" s="126">
        <f t="shared" si="1965"/>
        <v>2.3E-3</v>
      </c>
      <c r="W645" s="126">
        <f t="shared" si="1965"/>
        <v>4.4000000000000003E-3</v>
      </c>
      <c r="X645" s="127">
        <f t="shared" si="1578"/>
        <v>6.2000000000000006E-3</v>
      </c>
      <c r="Y645" s="126">
        <f t="shared" si="1579"/>
        <v>8.0000000000000002E-3</v>
      </c>
      <c r="Z645" s="127">
        <f t="shared" si="1580"/>
        <v>9.5499999999999995E-3</v>
      </c>
      <c r="AA645" s="126">
        <f t="shared" si="1581"/>
        <v>1.11E-2</v>
      </c>
      <c r="AB645" s="127">
        <f t="shared" si="1923"/>
        <v>1.1966666666666667E-2</v>
      </c>
      <c r="AC645" s="127">
        <f t="shared" si="1923"/>
        <v>1.2833333333333334E-2</v>
      </c>
      <c r="AD645" s="126">
        <f t="shared" si="1582"/>
        <v>1.37E-2</v>
      </c>
      <c r="AE645" s="127">
        <f t="shared" ref="AE645:AM645" si="1966">+($AN645-$AD645)/10+AD645</f>
        <v>1.4240000000000001E-2</v>
      </c>
      <c r="AF645" s="127">
        <f t="shared" si="1966"/>
        <v>1.4780000000000001E-2</v>
      </c>
      <c r="AG645" s="127">
        <f t="shared" si="1966"/>
        <v>1.5320000000000002E-2</v>
      </c>
      <c r="AH645" s="127">
        <f t="shared" si="1966"/>
        <v>1.5860000000000003E-2</v>
      </c>
      <c r="AI645" s="127">
        <f t="shared" si="1966"/>
        <v>1.6400000000000001E-2</v>
      </c>
      <c r="AJ645" s="127">
        <f t="shared" si="1966"/>
        <v>1.694E-2</v>
      </c>
      <c r="AK645" s="127">
        <f t="shared" si="1966"/>
        <v>1.7479999999999999E-2</v>
      </c>
      <c r="AL645" s="127">
        <f t="shared" si="1966"/>
        <v>1.8019999999999998E-2</v>
      </c>
      <c r="AM645" s="127">
        <f t="shared" si="1966"/>
        <v>1.8559999999999997E-2</v>
      </c>
      <c r="AN645" s="126">
        <f t="shared" si="1584"/>
        <v>1.9099999999999999E-2</v>
      </c>
      <c r="AO645" s="127">
        <f t="shared" ref="AO645:AW645" si="1967">+($AX645-$AN645)/10+AN645</f>
        <v>1.917E-2</v>
      </c>
      <c r="AP645" s="127">
        <f t="shared" si="1967"/>
        <v>1.924E-2</v>
      </c>
      <c r="AQ645" s="127">
        <f t="shared" si="1967"/>
        <v>1.9310000000000001E-2</v>
      </c>
      <c r="AR645" s="127">
        <f t="shared" si="1967"/>
        <v>1.9380000000000001E-2</v>
      </c>
      <c r="AS645" s="127">
        <f t="shared" si="1967"/>
        <v>1.9450000000000002E-2</v>
      </c>
      <c r="AT645" s="127">
        <f t="shared" si="1967"/>
        <v>1.9520000000000003E-2</v>
      </c>
      <c r="AU645" s="127">
        <f t="shared" si="1967"/>
        <v>1.9590000000000003E-2</v>
      </c>
      <c r="AV645" s="127">
        <f t="shared" si="1967"/>
        <v>1.9660000000000004E-2</v>
      </c>
      <c r="AW645" s="127">
        <f t="shared" si="1967"/>
        <v>1.9730000000000004E-2</v>
      </c>
      <c r="AX645" s="126">
        <f t="shared" si="1586"/>
        <v>1.9799999999999998E-2</v>
      </c>
    </row>
    <row r="646" spans="2:50" ht="15.75" customHeight="1" x14ac:dyDescent="0.2">
      <c r="B646" s="123">
        <v>44392</v>
      </c>
      <c r="C646" s="128">
        <v>0.05</v>
      </c>
      <c r="D646" s="128">
        <v>0.05</v>
      </c>
      <c r="E646" s="128">
        <v>0.05</v>
      </c>
      <c r="F646" s="128">
        <v>0.05</v>
      </c>
      <c r="G646" s="128">
        <v>7.0000000000000007E-2</v>
      </c>
      <c r="H646" s="128">
        <v>0.23</v>
      </c>
      <c r="I646" s="128">
        <v>0.43</v>
      </c>
      <c r="J646" s="128">
        <v>0.78</v>
      </c>
      <c r="K646" s="128">
        <v>1.07</v>
      </c>
      <c r="L646" s="128">
        <v>1.31</v>
      </c>
      <c r="M646" s="128">
        <v>1.85</v>
      </c>
      <c r="N646" s="129">
        <v>1.92</v>
      </c>
      <c r="O646" s="119"/>
      <c r="P646" s="120">
        <f t="shared" si="1576"/>
        <v>44392</v>
      </c>
      <c r="Q646" s="121">
        <f t="shared" ref="Q646:W646" si="1968">SUMIF($B$9:$N$9,Q$9,$B646:$N646)/100</f>
        <v>5.0000000000000001E-4</v>
      </c>
      <c r="R646" s="121">
        <f t="shared" si="1968"/>
        <v>5.0000000000000001E-4</v>
      </c>
      <c r="S646" s="121">
        <f t="shared" si="1968"/>
        <v>5.0000000000000001E-4</v>
      </c>
      <c r="T646" s="121">
        <f t="shared" si="1968"/>
        <v>5.0000000000000001E-4</v>
      </c>
      <c r="U646" s="121">
        <f t="shared" si="1968"/>
        <v>7.000000000000001E-4</v>
      </c>
      <c r="V646" s="121">
        <f t="shared" si="1968"/>
        <v>2.3E-3</v>
      </c>
      <c r="W646" s="121">
        <f t="shared" si="1968"/>
        <v>4.3E-3</v>
      </c>
      <c r="X646" s="122">
        <f t="shared" si="1578"/>
        <v>6.0499999999999998E-3</v>
      </c>
      <c r="Y646" s="121">
        <f t="shared" si="1579"/>
        <v>7.8000000000000005E-3</v>
      </c>
      <c r="Z646" s="122">
        <f t="shared" si="1580"/>
        <v>9.2500000000000013E-3</v>
      </c>
      <c r="AA646" s="121">
        <f t="shared" si="1581"/>
        <v>1.0700000000000001E-2</v>
      </c>
      <c r="AB646" s="122">
        <f t="shared" si="1923"/>
        <v>1.1500000000000002E-2</v>
      </c>
      <c r="AC646" s="122">
        <f t="shared" si="1923"/>
        <v>1.2300000000000002E-2</v>
      </c>
      <c r="AD646" s="121">
        <f t="shared" si="1582"/>
        <v>1.3100000000000001E-2</v>
      </c>
      <c r="AE646" s="122">
        <f t="shared" ref="AE646:AM646" si="1969">+($AN646-$AD646)/10+AD646</f>
        <v>1.3640000000000001E-2</v>
      </c>
      <c r="AF646" s="122">
        <f t="shared" si="1969"/>
        <v>1.4180000000000002E-2</v>
      </c>
      <c r="AG646" s="122">
        <f t="shared" si="1969"/>
        <v>1.4720000000000002E-2</v>
      </c>
      <c r="AH646" s="122">
        <f t="shared" si="1969"/>
        <v>1.5260000000000003E-2</v>
      </c>
      <c r="AI646" s="122">
        <f t="shared" si="1969"/>
        <v>1.5800000000000002E-2</v>
      </c>
      <c r="AJ646" s="122">
        <f t="shared" si="1969"/>
        <v>1.634E-2</v>
      </c>
      <c r="AK646" s="122">
        <f t="shared" si="1969"/>
        <v>1.6879999999999999E-2</v>
      </c>
      <c r="AL646" s="122">
        <f t="shared" si="1969"/>
        <v>1.7419999999999998E-2</v>
      </c>
      <c r="AM646" s="122">
        <f t="shared" si="1969"/>
        <v>1.7959999999999997E-2</v>
      </c>
      <c r="AN646" s="121">
        <f t="shared" si="1584"/>
        <v>1.8500000000000003E-2</v>
      </c>
      <c r="AO646" s="122">
        <f t="shared" ref="AO646:AW646" si="1970">+($AX646-$AN646)/10+AN646</f>
        <v>1.8570000000000003E-2</v>
      </c>
      <c r="AP646" s="122">
        <f t="shared" si="1970"/>
        <v>1.8640000000000004E-2</v>
      </c>
      <c r="AQ646" s="122">
        <f t="shared" si="1970"/>
        <v>1.8710000000000004E-2</v>
      </c>
      <c r="AR646" s="122">
        <f t="shared" si="1970"/>
        <v>1.8780000000000005E-2</v>
      </c>
      <c r="AS646" s="122">
        <f t="shared" si="1970"/>
        <v>1.8850000000000006E-2</v>
      </c>
      <c r="AT646" s="122">
        <f t="shared" si="1970"/>
        <v>1.8920000000000006E-2</v>
      </c>
      <c r="AU646" s="122">
        <f t="shared" si="1970"/>
        <v>1.8990000000000007E-2</v>
      </c>
      <c r="AV646" s="122">
        <f t="shared" si="1970"/>
        <v>1.9060000000000007E-2</v>
      </c>
      <c r="AW646" s="122">
        <f t="shared" si="1970"/>
        <v>1.9130000000000008E-2</v>
      </c>
      <c r="AX646" s="121">
        <f t="shared" si="1586"/>
        <v>1.9199999999999998E-2</v>
      </c>
    </row>
    <row r="647" spans="2:50" ht="15.75" customHeight="1" x14ac:dyDescent="0.2">
      <c r="B647" s="123">
        <v>44393</v>
      </c>
      <c r="C647" s="124">
        <v>0.05</v>
      </c>
      <c r="D647" s="124">
        <v>0.05</v>
      </c>
      <c r="E647" s="124">
        <v>0.05</v>
      </c>
      <c r="F647" s="124">
        <v>0.05</v>
      </c>
      <c r="G647" s="124">
        <v>0.08</v>
      </c>
      <c r="H647" s="124">
        <v>0.25</v>
      </c>
      <c r="I647" s="124">
        <v>0.43</v>
      </c>
      <c r="J647" s="124">
        <v>0.79</v>
      </c>
      <c r="K647" s="124">
        <v>1.08</v>
      </c>
      <c r="L647" s="124">
        <v>1.31</v>
      </c>
      <c r="M647" s="124">
        <v>1.86</v>
      </c>
      <c r="N647" s="125">
        <v>1.93</v>
      </c>
      <c r="O647" s="119"/>
      <c r="P647" s="120">
        <f t="shared" si="1576"/>
        <v>44393</v>
      </c>
      <c r="Q647" s="126">
        <f t="shared" ref="Q647:W647" si="1971">SUMIF($B$9:$N$9,Q$9,$B647:$N647)/100</f>
        <v>5.0000000000000001E-4</v>
      </c>
      <c r="R647" s="126">
        <f t="shared" si="1971"/>
        <v>5.0000000000000001E-4</v>
      </c>
      <c r="S647" s="126">
        <f t="shared" si="1971"/>
        <v>5.0000000000000001E-4</v>
      </c>
      <c r="T647" s="126">
        <f t="shared" si="1971"/>
        <v>5.0000000000000001E-4</v>
      </c>
      <c r="U647" s="126">
        <f t="shared" si="1971"/>
        <v>8.0000000000000004E-4</v>
      </c>
      <c r="V647" s="126">
        <f t="shared" si="1971"/>
        <v>2.5000000000000001E-3</v>
      </c>
      <c r="W647" s="126">
        <f t="shared" si="1971"/>
        <v>4.3E-3</v>
      </c>
      <c r="X647" s="127">
        <f t="shared" si="1578"/>
        <v>6.1000000000000004E-3</v>
      </c>
      <c r="Y647" s="126">
        <f t="shared" si="1579"/>
        <v>7.9000000000000008E-3</v>
      </c>
      <c r="Z647" s="127">
        <f t="shared" si="1580"/>
        <v>9.3500000000000007E-3</v>
      </c>
      <c r="AA647" s="126">
        <f t="shared" si="1581"/>
        <v>1.0800000000000001E-2</v>
      </c>
      <c r="AB647" s="127">
        <f t="shared" si="1923"/>
        <v>1.1566666666666668E-2</v>
      </c>
      <c r="AC647" s="127">
        <f t="shared" si="1923"/>
        <v>1.2333333333333335E-2</v>
      </c>
      <c r="AD647" s="126">
        <f t="shared" si="1582"/>
        <v>1.3100000000000001E-2</v>
      </c>
      <c r="AE647" s="127">
        <f t="shared" ref="AE647:AM647" si="1972">+($AN647-$AD647)/10+AD647</f>
        <v>1.3650000000000001E-2</v>
      </c>
      <c r="AF647" s="127">
        <f t="shared" si="1972"/>
        <v>1.4200000000000001E-2</v>
      </c>
      <c r="AG647" s="127">
        <f t="shared" si="1972"/>
        <v>1.4750000000000001E-2</v>
      </c>
      <c r="AH647" s="127">
        <f t="shared" si="1972"/>
        <v>1.5300000000000001E-2</v>
      </c>
      <c r="AI647" s="127">
        <f t="shared" si="1972"/>
        <v>1.5850000000000003E-2</v>
      </c>
      <c r="AJ647" s="127">
        <f t="shared" si="1972"/>
        <v>1.6400000000000005E-2</v>
      </c>
      <c r="AK647" s="127">
        <f t="shared" si="1972"/>
        <v>1.6950000000000007E-2</v>
      </c>
      <c r="AL647" s="127">
        <f t="shared" si="1972"/>
        <v>1.7500000000000009E-2</v>
      </c>
      <c r="AM647" s="127">
        <f t="shared" si="1972"/>
        <v>1.805000000000001E-2</v>
      </c>
      <c r="AN647" s="126">
        <f t="shared" si="1584"/>
        <v>1.8600000000000002E-2</v>
      </c>
      <c r="AO647" s="127">
        <f t="shared" ref="AO647:AW647" si="1973">+($AX647-$AN647)/10+AN647</f>
        <v>1.8670000000000003E-2</v>
      </c>
      <c r="AP647" s="127">
        <f t="shared" si="1973"/>
        <v>1.8740000000000003E-2</v>
      </c>
      <c r="AQ647" s="127">
        <f t="shared" si="1973"/>
        <v>1.8810000000000004E-2</v>
      </c>
      <c r="AR647" s="127">
        <f t="shared" si="1973"/>
        <v>1.8880000000000004E-2</v>
      </c>
      <c r="AS647" s="127">
        <f t="shared" si="1973"/>
        <v>1.8950000000000005E-2</v>
      </c>
      <c r="AT647" s="127">
        <f t="shared" si="1973"/>
        <v>1.9020000000000006E-2</v>
      </c>
      <c r="AU647" s="127">
        <f t="shared" si="1973"/>
        <v>1.9090000000000006E-2</v>
      </c>
      <c r="AV647" s="127">
        <f t="shared" si="1973"/>
        <v>1.9160000000000007E-2</v>
      </c>
      <c r="AW647" s="127">
        <f t="shared" si="1973"/>
        <v>1.9230000000000008E-2</v>
      </c>
      <c r="AX647" s="126">
        <f t="shared" si="1586"/>
        <v>1.9299999999999998E-2</v>
      </c>
    </row>
    <row r="648" spans="2:50" ht="15.75" customHeight="1" x14ac:dyDescent="0.2">
      <c r="B648" s="123">
        <v>44396</v>
      </c>
      <c r="C648" s="128">
        <v>0.05</v>
      </c>
      <c r="D648" s="128">
        <v>0.05</v>
      </c>
      <c r="E648" s="128">
        <v>0.05</v>
      </c>
      <c r="F648" s="128">
        <v>0.06</v>
      </c>
      <c r="G648" s="128">
        <v>7.0000000000000007E-2</v>
      </c>
      <c r="H648" s="128">
        <v>0.21</v>
      </c>
      <c r="I648" s="128">
        <v>0.38</v>
      </c>
      <c r="J648" s="128">
        <v>0.7</v>
      </c>
      <c r="K648" s="128">
        <v>0.97</v>
      </c>
      <c r="L648" s="128">
        <v>1.19</v>
      </c>
      <c r="M648" s="128">
        <v>1.74</v>
      </c>
      <c r="N648" s="129">
        <v>1.81</v>
      </c>
      <c r="O648" s="119"/>
      <c r="P648" s="120">
        <f t="shared" si="1576"/>
        <v>44396</v>
      </c>
      <c r="Q648" s="121">
        <f t="shared" ref="Q648:W648" si="1974">SUMIF($B$9:$N$9,Q$9,$B648:$N648)/100</f>
        <v>5.0000000000000001E-4</v>
      </c>
      <c r="R648" s="121">
        <f t="shared" si="1974"/>
        <v>5.0000000000000001E-4</v>
      </c>
      <c r="S648" s="121">
        <f t="shared" si="1974"/>
        <v>5.0000000000000001E-4</v>
      </c>
      <c r="T648" s="121">
        <f t="shared" si="1974"/>
        <v>5.9999999999999995E-4</v>
      </c>
      <c r="U648" s="121">
        <f t="shared" si="1974"/>
        <v>7.000000000000001E-4</v>
      </c>
      <c r="V648" s="121">
        <f t="shared" si="1974"/>
        <v>2.0999999999999999E-3</v>
      </c>
      <c r="W648" s="121">
        <f t="shared" si="1974"/>
        <v>3.8E-3</v>
      </c>
      <c r="X648" s="122">
        <f t="shared" si="1578"/>
        <v>5.3999999999999994E-3</v>
      </c>
      <c r="Y648" s="121">
        <f t="shared" si="1579"/>
        <v>6.9999999999999993E-3</v>
      </c>
      <c r="Z648" s="122">
        <f t="shared" si="1580"/>
        <v>8.3499999999999998E-3</v>
      </c>
      <c r="AA648" s="121">
        <f t="shared" si="1581"/>
        <v>9.7000000000000003E-3</v>
      </c>
      <c r="AB648" s="122">
        <f t="shared" si="1923"/>
        <v>1.0433333333333333E-2</v>
      </c>
      <c r="AC648" s="122">
        <f t="shared" si="1923"/>
        <v>1.1166666666666665E-2</v>
      </c>
      <c r="AD648" s="121">
        <f t="shared" si="1582"/>
        <v>1.1899999999999999E-2</v>
      </c>
      <c r="AE648" s="122">
        <f t="shared" ref="AE648:AM648" si="1975">+($AN648-$AD648)/10+AD648</f>
        <v>1.2449999999999999E-2</v>
      </c>
      <c r="AF648" s="122">
        <f t="shared" si="1975"/>
        <v>1.2999999999999999E-2</v>
      </c>
      <c r="AG648" s="122">
        <f t="shared" si="1975"/>
        <v>1.355E-2</v>
      </c>
      <c r="AH648" s="122">
        <f t="shared" si="1975"/>
        <v>1.41E-2</v>
      </c>
      <c r="AI648" s="122">
        <f t="shared" si="1975"/>
        <v>1.465E-2</v>
      </c>
      <c r="AJ648" s="122">
        <f t="shared" si="1975"/>
        <v>1.52E-2</v>
      </c>
      <c r="AK648" s="122">
        <f t="shared" si="1975"/>
        <v>1.575E-2</v>
      </c>
      <c r="AL648" s="122">
        <f t="shared" si="1975"/>
        <v>1.6299999999999999E-2</v>
      </c>
      <c r="AM648" s="122">
        <f t="shared" si="1975"/>
        <v>1.6849999999999997E-2</v>
      </c>
      <c r="AN648" s="121">
        <f t="shared" si="1584"/>
        <v>1.7399999999999999E-2</v>
      </c>
      <c r="AO648" s="122">
        <f t="shared" ref="AO648:AW648" si="1976">+($AX648-$AN648)/10+AN648</f>
        <v>1.7469999999999999E-2</v>
      </c>
      <c r="AP648" s="122">
        <f t="shared" si="1976"/>
        <v>1.754E-2</v>
      </c>
      <c r="AQ648" s="122">
        <f t="shared" si="1976"/>
        <v>1.7610000000000001E-2</v>
      </c>
      <c r="AR648" s="122">
        <f t="shared" si="1976"/>
        <v>1.7680000000000001E-2</v>
      </c>
      <c r="AS648" s="122">
        <f t="shared" si="1976"/>
        <v>1.7750000000000002E-2</v>
      </c>
      <c r="AT648" s="122">
        <f t="shared" si="1976"/>
        <v>1.7820000000000003E-2</v>
      </c>
      <c r="AU648" s="122">
        <f t="shared" si="1976"/>
        <v>1.7890000000000003E-2</v>
      </c>
      <c r="AV648" s="122">
        <f t="shared" si="1976"/>
        <v>1.7960000000000004E-2</v>
      </c>
      <c r="AW648" s="122">
        <f t="shared" si="1976"/>
        <v>1.8030000000000004E-2</v>
      </c>
      <c r="AX648" s="121">
        <f t="shared" si="1586"/>
        <v>1.8100000000000002E-2</v>
      </c>
    </row>
    <row r="649" spans="2:50" ht="15.75" customHeight="1" x14ac:dyDescent="0.2">
      <c r="B649" s="123">
        <v>44397</v>
      </c>
      <c r="C649" s="124">
        <v>0.05</v>
      </c>
      <c r="D649" s="124">
        <v>0.05</v>
      </c>
      <c r="E649" s="124">
        <v>0.05</v>
      </c>
      <c r="F649" s="124">
        <v>0.06</v>
      </c>
      <c r="G649" s="124">
        <v>0.08</v>
      </c>
      <c r="H649" s="124">
        <v>0.2</v>
      </c>
      <c r="I649" s="124">
        <v>0.37</v>
      </c>
      <c r="J649" s="124">
        <v>0.69</v>
      </c>
      <c r="K649" s="124">
        <v>0.98</v>
      </c>
      <c r="L649" s="124">
        <v>1.23</v>
      </c>
      <c r="M649" s="124">
        <v>1.79</v>
      </c>
      <c r="N649" s="125">
        <v>1.88</v>
      </c>
      <c r="O649" s="119"/>
      <c r="P649" s="120">
        <f t="shared" si="1576"/>
        <v>44397</v>
      </c>
      <c r="Q649" s="126">
        <f t="shared" ref="Q649:W649" si="1977">SUMIF($B$9:$N$9,Q$9,$B649:$N649)/100</f>
        <v>5.0000000000000001E-4</v>
      </c>
      <c r="R649" s="126">
        <f t="shared" si="1977"/>
        <v>5.0000000000000001E-4</v>
      </c>
      <c r="S649" s="126">
        <f t="shared" si="1977"/>
        <v>5.0000000000000001E-4</v>
      </c>
      <c r="T649" s="126">
        <f t="shared" si="1977"/>
        <v>5.9999999999999995E-4</v>
      </c>
      <c r="U649" s="126">
        <f t="shared" si="1977"/>
        <v>8.0000000000000004E-4</v>
      </c>
      <c r="V649" s="126">
        <f t="shared" si="1977"/>
        <v>2E-3</v>
      </c>
      <c r="W649" s="126">
        <f t="shared" si="1977"/>
        <v>3.7000000000000002E-3</v>
      </c>
      <c r="X649" s="127">
        <f t="shared" si="1578"/>
        <v>5.3E-3</v>
      </c>
      <c r="Y649" s="126">
        <f t="shared" si="1579"/>
        <v>6.8999999999999999E-3</v>
      </c>
      <c r="Z649" s="127">
        <f t="shared" si="1580"/>
        <v>8.3499999999999998E-3</v>
      </c>
      <c r="AA649" s="126">
        <f t="shared" si="1581"/>
        <v>9.7999999999999997E-3</v>
      </c>
      <c r="AB649" s="127">
        <f t="shared" si="1923"/>
        <v>1.0633333333333333E-2</v>
      </c>
      <c r="AC649" s="127">
        <f t="shared" si="1923"/>
        <v>1.1466666666666667E-2</v>
      </c>
      <c r="AD649" s="126">
        <f t="shared" si="1582"/>
        <v>1.23E-2</v>
      </c>
      <c r="AE649" s="127">
        <f t="shared" ref="AE649:AM649" si="1978">+($AN649-$AD649)/10+AD649</f>
        <v>1.286E-2</v>
      </c>
      <c r="AF649" s="127">
        <f t="shared" si="1978"/>
        <v>1.342E-2</v>
      </c>
      <c r="AG649" s="127">
        <f t="shared" si="1978"/>
        <v>1.3979999999999999E-2</v>
      </c>
      <c r="AH649" s="127">
        <f t="shared" si="1978"/>
        <v>1.4539999999999999E-2</v>
      </c>
      <c r="AI649" s="127">
        <f t="shared" si="1978"/>
        <v>1.5099999999999999E-2</v>
      </c>
      <c r="AJ649" s="127">
        <f t="shared" si="1978"/>
        <v>1.566E-2</v>
      </c>
      <c r="AK649" s="127">
        <f t="shared" si="1978"/>
        <v>1.6220000000000002E-2</v>
      </c>
      <c r="AL649" s="127">
        <f t="shared" si="1978"/>
        <v>1.6780000000000003E-2</v>
      </c>
      <c r="AM649" s="127">
        <f t="shared" si="1978"/>
        <v>1.7340000000000005E-2</v>
      </c>
      <c r="AN649" s="126">
        <f t="shared" si="1584"/>
        <v>1.7899999999999999E-2</v>
      </c>
      <c r="AO649" s="127">
        <f t="shared" ref="AO649:AW649" si="1979">+($AX649-$AN649)/10+AN649</f>
        <v>1.7989999999999999E-2</v>
      </c>
      <c r="AP649" s="127">
        <f t="shared" si="1979"/>
        <v>1.8079999999999999E-2</v>
      </c>
      <c r="AQ649" s="127">
        <f t="shared" si="1979"/>
        <v>1.8169999999999999E-2</v>
      </c>
      <c r="AR649" s="127">
        <f t="shared" si="1979"/>
        <v>1.8259999999999998E-2</v>
      </c>
      <c r="AS649" s="127">
        <f t="shared" si="1979"/>
        <v>1.8349999999999998E-2</v>
      </c>
      <c r="AT649" s="127">
        <f t="shared" si="1979"/>
        <v>1.8439999999999998E-2</v>
      </c>
      <c r="AU649" s="127">
        <f t="shared" si="1979"/>
        <v>1.8529999999999998E-2</v>
      </c>
      <c r="AV649" s="127">
        <f t="shared" si="1979"/>
        <v>1.8619999999999998E-2</v>
      </c>
      <c r="AW649" s="127">
        <f t="shared" si="1979"/>
        <v>1.8709999999999997E-2</v>
      </c>
      <c r="AX649" s="126">
        <f t="shared" si="1586"/>
        <v>1.8799999999999997E-2</v>
      </c>
    </row>
    <row r="650" spans="2:50" ht="15.75" customHeight="1" x14ac:dyDescent="0.2">
      <c r="B650" s="123">
        <v>44398</v>
      </c>
      <c r="C650" s="128">
        <v>0.04</v>
      </c>
      <c r="D650" s="128">
        <v>0.04</v>
      </c>
      <c r="E650" s="128">
        <v>0.05</v>
      </c>
      <c r="F650" s="128">
        <v>0.05</v>
      </c>
      <c r="G650" s="128">
        <v>7.0000000000000007E-2</v>
      </c>
      <c r="H650" s="128">
        <v>0.22</v>
      </c>
      <c r="I650" s="128">
        <v>0.39</v>
      </c>
      <c r="J650" s="128">
        <v>0.74</v>
      </c>
      <c r="K650" s="128">
        <v>1.05</v>
      </c>
      <c r="L650" s="128">
        <v>1.3</v>
      </c>
      <c r="M650" s="128">
        <v>1.87</v>
      </c>
      <c r="N650" s="129">
        <v>1.94</v>
      </c>
      <c r="O650" s="119"/>
      <c r="P650" s="120">
        <f t="shared" si="1576"/>
        <v>44398</v>
      </c>
      <c r="Q650" s="121">
        <f t="shared" ref="Q650:W650" si="1980">SUMIF($B$9:$N$9,Q$9,$B650:$N650)/100</f>
        <v>4.0000000000000002E-4</v>
      </c>
      <c r="R650" s="121">
        <f t="shared" si="1980"/>
        <v>4.0000000000000002E-4</v>
      </c>
      <c r="S650" s="121">
        <f t="shared" si="1980"/>
        <v>5.0000000000000001E-4</v>
      </c>
      <c r="T650" s="121">
        <f t="shared" si="1980"/>
        <v>5.0000000000000001E-4</v>
      </c>
      <c r="U650" s="121">
        <f t="shared" si="1980"/>
        <v>7.000000000000001E-4</v>
      </c>
      <c r="V650" s="121">
        <f t="shared" si="1980"/>
        <v>2.2000000000000001E-3</v>
      </c>
      <c r="W650" s="121">
        <f t="shared" si="1980"/>
        <v>3.9000000000000003E-3</v>
      </c>
      <c r="X650" s="122">
        <f t="shared" si="1578"/>
        <v>5.6500000000000005E-3</v>
      </c>
      <c r="Y650" s="121">
        <f t="shared" si="1579"/>
        <v>7.4000000000000003E-3</v>
      </c>
      <c r="Z650" s="122">
        <f t="shared" si="1580"/>
        <v>8.9499999999999996E-3</v>
      </c>
      <c r="AA650" s="121">
        <f t="shared" si="1581"/>
        <v>1.0500000000000001E-2</v>
      </c>
      <c r="AB650" s="122">
        <f t="shared" si="1923"/>
        <v>1.1333333333333334E-2</v>
      </c>
      <c r="AC650" s="122">
        <f t="shared" si="1923"/>
        <v>1.2166666666666668E-2</v>
      </c>
      <c r="AD650" s="121">
        <f t="shared" si="1582"/>
        <v>1.3000000000000001E-2</v>
      </c>
      <c r="AE650" s="122">
        <f t="shared" ref="AE650:AM650" si="1981">+($AN650-$AD650)/10+AD650</f>
        <v>1.357E-2</v>
      </c>
      <c r="AF650" s="122">
        <f t="shared" si="1981"/>
        <v>1.414E-2</v>
      </c>
      <c r="AG650" s="122">
        <f t="shared" si="1981"/>
        <v>1.4709999999999999E-2</v>
      </c>
      <c r="AH650" s="122">
        <f t="shared" si="1981"/>
        <v>1.5279999999999998E-2</v>
      </c>
      <c r="AI650" s="122">
        <f t="shared" si="1981"/>
        <v>1.585E-2</v>
      </c>
      <c r="AJ650" s="122">
        <f t="shared" si="1981"/>
        <v>1.6420000000000001E-2</v>
      </c>
      <c r="AK650" s="122">
        <f t="shared" si="1981"/>
        <v>1.6990000000000002E-2</v>
      </c>
      <c r="AL650" s="122">
        <f t="shared" si="1981"/>
        <v>1.7560000000000003E-2</v>
      </c>
      <c r="AM650" s="122">
        <f t="shared" si="1981"/>
        <v>1.8130000000000004E-2</v>
      </c>
      <c r="AN650" s="121">
        <f t="shared" si="1584"/>
        <v>1.8700000000000001E-2</v>
      </c>
      <c r="AO650" s="122">
        <f t="shared" ref="AO650:AW650" si="1982">+($AX650-$AN650)/10+AN650</f>
        <v>1.8770000000000002E-2</v>
      </c>
      <c r="AP650" s="122">
        <f t="shared" si="1982"/>
        <v>1.8840000000000003E-2</v>
      </c>
      <c r="AQ650" s="122">
        <f t="shared" si="1982"/>
        <v>1.8910000000000003E-2</v>
      </c>
      <c r="AR650" s="122">
        <f t="shared" si="1982"/>
        <v>1.8980000000000004E-2</v>
      </c>
      <c r="AS650" s="122">
        <f t="shared" si="1982"/>
        <v>1.9050000000000004E-2</v>
      </c>
      <c r="AT650" s="122">
        <f t="shared" si="1982"/>
        <v>1.9120000000000005E-2</v>
      </c>
      <c r="AU650" s="122">
        <f t="shared" si="1982"/>
        <v>1.9190000000000006E-2</v>
      </c>
      <c r="AV650" s="122">
        <f t="shared" si="1982"/>
        <v>1.9260000000000006E-2</v>
      </c>
      <c r="AW650" s="122">
        <f t="shared" si="1982"/>
        <v>1.9330000000000007E-2</v>
      </c>
      <c r="AX650" s="121">
        <f t="shared" si="1586"/>
        <v>1.9400000000000001E-2</v>
      </c>
    </row>
    <row r="651" spans="2:50" ht="15.75" customHeight="1" x14ac:dyDescent="0.2">
      <c r="B651" s="123">
        <v>44399</v>
      </c>
      <c r="C651" s="124">
        <v>0.04</v>
      </c>
      <c r="D651" s="124">
        <v>0.04</v>
      </c>
      <c r="E651" s="124">
        <v>0.05</v>
      </c>
      <c r="F651" s="124">
        <v>0.05</v>
      </c>
      <c r="G651" s="124">
        <v>7.0000000000000007E-2</v>
      </c>
      <c r="H651" s="124">
        <v>0.2</v>
      </c>
      <c r="I651" s="124">
        <v>0.37</v>
      </c>
      <c r="J651" s="124">
        <v>0.71</v>
      </c>
      <c r="K651" s="124">
        <v>1.02</v>
      </c>
      <c r="L651" s="124">
        <v>1.27</v>
      </c>
      <c r="M651" s="124">
        <v>1.82</v>
      </c>
      <c r="N651" s="125">
        <v>1.9</v>
      </c>
      <c r="O651" s="119"/>
      <c r="P651" s="120">
        <f t="shared" si="1576"/>
        <v>44399</v>
      </c>
      <c r="Q651" s="126">
        <f t="shared" ref="Q651:W651" si="1983">SUMIF($B$9:$N$9,Q$9,$B651:$N651)/100</f>
        <v>4.0000000000000002E-4</v>
      </c>
      <c r="R651" s="126">
        <f t="shared" si="1983"/>
        <v>4.0000000000000002E-4</v>
      </c>
      <c r="S651" s="126">
        <f t="shared" si="1983"/>
        <v>5.0000000000000001E-4</v>
      </c>
      <c r="T651" s="126">
        <f t="shared" si="1983"/>
        <v>5.0000000000000001E-4</v>
      </c>
      <c r="U651" s="126">
        <f t="shared" si="1983"/>
        <v>7.000000000000001E-4</v>
      </c>
      <c r="V651" s="126">
        <f t="shared" si="1983"/>
        <v>2E-3</v>
      </c>
      <c r="W651" s="126">
        <f t="shared" si="1983"/>
        <v>3.7000000000000002E-3</v>
      </c>
      <c r="X651" s="127">
        <f t="shared" si="1578"/>
        <v>5.4000000000000003E-3</v>
      </c>
      <c r="Y651" s="126">
        <f t="shared" si="1579"/>
        <v>7.0999999999999995E-3</v>
      </c>
      <c r="Z651" s="127">
        <f t="shared" si="1580"/>
        <v>8.6499999999999997E-3</v>
      </c>
      <c r="AA651" s="126">
        <f t="shared" si="1581"/>
        <v>1.0200000000000001E-2</v>
      </c>
      <c r="AB651" s="127">
        <f t="shared" ref="AB651:AC670" si="1984">+($AD651-$AA651)/3+AA651</f>
        <v>1.1033333333333334E-2</v>
      </c>
      <c r="AC651" s="127">
        <f t="shared" si="1984"/>
        <v>1.1866666666666668E-2</v>
      </c>
      <c r="AD651" s="126">
        <f t="shared" si="1582"/>
        <v>1.2699999999999999E-2</v>
      </c>
      <c r="AE651" s="127">
        <f t="shared" ref="AE651:AM651" si="1985">+($AN651-$AD651)/10+AD651</f>
        <v>1.325E-2</v>
      </c>
      <c r="AF651" s="127">
        <f t="shared" si="1985"/>
        <v>1.38E-2</v>
      </c>
      <c r="AG651" s="127">
        <f t="shared" si="1985"/>
        <v>1.435E-2</v>
      </c>
      <c r="AH651" s="127">
        <f t="shared" si="1985"/>
        <v>1.49E-2</v>
      </c>
      <c r="AI651" s="127">
        <f t="shared" si="1985"/>
        <v>1.545E-2</v>
      </c>
      <c r="AJ651" s="127">
        <f t="shared" si="1985"/>
        <v>1.6E-2</v>
      </c>
      <c r="AK651" s="127">
        <f t="shared" si="1985"/>
        <v>1.6550000000000002E-2</v>
      </c>
      <c r="AL651" s="127">
        <f t="shared" si="1985"/>
        <v>1.7100000000000004E-2</v>
      </c>
      <c r="AM651" s="127">
        <f t="shared" si="1985"/>
        <v>1.7650000000000006E-2</v>
      </c>
      <c r="AN651" s="126">
        <f t="shared" si="1584"/>
        <v>1.8200000000000001E-2</v>
      </c>
      <c r="AO651" s="127">
        <f t="shared" ref="AO651:AW651" si="1986">+($AX651-$AN651)/10+AN651</f>
        <v>1.8280000000000001E-2</v>
      </c>
      <c r="AP651" s="127">
        <f t="shared" si="1986"/>
        <v>1.8360000000000001E-2</v>
      </c>
      <c r="AQ651" s="127">
        <f t="shared" si="1986"/>
        <v>1.8440000000000002E-2</v>
      </c>
      <c r="AR651" s="127">
        <f t="shared" si="1986"/>
        <v>1.8520000000000002E-2</v>
      </c>
      <c r="AS651" s="127">
        <f t="shared" si="1986"/>
        <v>1.8600000000000002E-2</v>
      </c>
      <c r="AT651" s="127">
        <f t="shared" si="1986"/>
        <v>1.8680000000000002E-2</v>
      </c>
      <c r="AU651" s="127">
        <f t="shared" si="1986"/>
        <v>1.8760000000000002E-2</v>
      </c>
      <c r="AV651" s="127">
        <f t="shared" si="1986"/>
        <v>1.8840000000000003E-2</v>
      </c>
      <c r="AW651" s="127">
        <f t="shared" si="1986"/>
        <v>1.8920000000000003E-2</v>
      </c>
      <c r="AX651" s="126">
        <f t="shared" si="1586"/>
        <v>1.9E-2</v>
      </c>
    </row>
    <row r="652" spans="2:50" ht="15.75" customHeight="1" x14ac:dyDescent="0.2">
      <c r="B652" s="123">
        <v>44400</v>
      </c>
      <c r="C652" s="128">
        <v>0.05</v>
      </c>
      <c r="D652" s="128">
        <v>0.05</v>
      </c>
      <c r="E652" s="128">
        <v>0.05</v>
      </c>
      <c r="F652" s="128">
        <v>0.05</v>
      </c>
      <c r="G652" s="128">
        <v>7.0000000000000007E-2</v>
      </c>
      <c r="H652" s="128">
        <v>0.22</v>
      </c>
      <c r="I652" s="128">
        <v>0.38</v>
      </c>
      <c r="J652" s="128">
        <v>0.72</v>
      </c>
      <c r="K652" s="128">
        <v>1.04</v>
      </c>
      <c r="L652" s="128">
        <v>1.3</v>
      </c>
      <c r="M652" s="128">
        <v>1.85</v>
      </c>
      <c r="N652" s="129">
        <v>1.92</v>
      </c>
      <c r="O652" s="119"/>
      <c r="P652" s="120">
        <f t="shared" si="1576"/>
        <v>44400</v>
      </c>
      <c r="Q652" s="121">
        <f t="shared" ref="Q652:W652" si="1987">SUMIF($B$9:$N$9,Q$9,$B652:$N652)/100</f>
        <v>5.0000000000000001E-4</v>
      </c>
      <c r="R652" s="121">
        <f t="shared" si="1987"/>
        <v>5.0000000000000001E-4</v>
      </c>
      <c r="S652" s="121">
        <f t="shared" si="1987"/>
        <v>5.0000000000000001E-4</v>
      </c>
      <c r="T652" s="121">
        <f t="shared" si="1987"/>
        <v>5.0000000000000001E-4</v>
      </c>
      <c r="U652" s="121">
        <f t="shared" si="1987"/>
        <v>7.000000000000001E-4</v>
      </c>
      <c r="V652" s="121">
        <f t="shared" si="1987"/>
        <v>2.2000000000000001E-3</v>
      </c>
      <c r="W652" s="121">
        <f t="shared" si="1987"/>
        <v>3.8E-3</v>
      </c>
      <c r="X652" s="122">
        <f t="shared" si="1578"/>
        <v>5.4999999999999997E-3</v>
      </c>
      <c r="Y652" s="121">
        <f t="shared" si="1579"/>
        <v>7.1999999999999998E-3</v>
      </c>
      <c r="Z652" s="122">
        <f t="shared" si="1580"/>
        <v>8.7999999999999988E-3</v>
      </c>
      <c r="AA652" s="121">
        <f t="shared" si="1581"/>
        <v>1.04E-2</v>
      </c>
      <c r="AB652" s="122">
        <f t="shared" si="1984"/>
        <v>1.1266666666666666E-2</v>
      </c>
      <c r="AC652" s="122">
        <f t="shared" si="1984"/>
        <v>1.2133333333333333E-2</v>
      </c>
      <c r="AD652" s="121">
        <f t="shared" si="1582"/>
        <v>1.3000000000000001E-2</v>
      </c>
      <c r="AE652" s="122">
        <f t="shared" ref="AE652:AM652" si="1988">+($AN652-$AD652)/10+AD652</f>
        <v>1.3550000000000001E-2</v>
      </c>
      <c r="AF652" s="122">
        <f t="shared" si="1988"/>
        <v>1.4100000000000001E-2</v>
      </c>
      <c r="AG652" s="122">
        <f t="shared" si="1988"/>
        <v>1.4650000000000002E-2</v>
      </c>
      <c r="AH652" s="122">
        <f t="shared" si="1988"/>
        <v>1.5200000000000002E-2</v>
      </c>
      <c r="AI652" s="122">
        <f t="shared" si="1988"/>
        <v>1.575E-2</v>
      </c>
      <c r="AJ652" s="122">
        <f t="shared" si="1988"/>
        <v>1.6300000000000002E-2</v>
      </c>
      <c r="AK652" s="122">
        <f t="shared" si="1988"/>
        <v>1.6850000000000004E-2</v>
      </c>
      <c r="AL652" s="122">
        <f t="shared" si="1988"/>
        <v>1.7400000000000006E-2</v>
      </c>
      <c r="AM652" s="122">
        <f t="shared" si="1988"/>
        <v>1.7950000000000008E-2</v>
      </c>
      <c r="AN652" s="121">
        <f t="shared" si="1584"/>
        <v>1.8500000000000003E-2</v>
      </c>
      <c r="AO652" s="122">
        <f t="shared" ref="AO652:AW652" si="1989">+($AX652-$AN652)/10+AN652</f>
        <v>1.8570000000000003E-2</v>
      </c>
      <c r="AP652" s="122">
        <f t="shared" si="1989"/>
        <v>1.8640000000000004E-2</v>
      </c>
      <c r="AQ652" s="122">
        <f t="shared" si="1989"/>
        <v>1.8710000000000004E-2</v>
      </c>
      <c r="AR652" s="122">
        <f t="shared" si="1989"/>
        <v>1.8780000000000005E-2</v>
      </c>
      <c r="AS652" s="122">
        <f t="shared" si="1989"/>
        <v>1.8850000000000006E-2</v>
      </c>
      <c r="AT652" s="122">
        <f t="shared" si="1989"/>
        <v>1.8920000000000006E-2</v>
      </c>
      <c r="AU652" s="122">
        <f t="shared" si="1989"/>
        <v>1.8990000000000007E-2</v>
      </c>
      <c r="AV652" s="122">
        <f t="shared" si="1989"/>
        <v>1.9060000000000007E-2</v>
      </c>
      <c r="AW652" s="122">
        <f t="shared" si="1989"/>
        <v>1.9130000000000008E-2</v>
      </c>
      <c r="AX652" s="121">
        <f t="shared" si="1586"/>
        <v>1.9199999999999998E-2</v>
      </c>
    </row>
    <row r="653" spans="2:50" ht="15.75" customHeight="1" x14ac:dyDescent="0.2">
      <c r="B653" s="123">
        <v>44403</v>
      </c>
      <c r="C653" s="124">
        <v>0.05</v>
      </c>
      <c r="D653" s="124">
        <v>0.05</v>
      </c>
      <c r="E653" s="124">
        <v>0.05</v>
      </c>
      <c r="F653" s="124">
        <v>0.06</v>
      </c>
      <c r="G653" s="124">
        <v>0.08</v>
      </c>
      <c r="H653" s="124">
        <v>0.22</v>
      </c>
      <c r="I653" s="124">
        <v>0.38</v>
      </c>
      <c r="J653" s="124">
        <v>0.73</v>
      </c>
      <c r="K653" s="124">
        <v>1.04</v>
      </c>
      <c r="L653" s="124">
        <v>1.29</v>
      </c>
      <c r="M653" s="124">
        <v>1.85</v>
      </c>
      <c r="N653" s="125">
        <v>1.93</v>
      </c>
      <c r="O653" s="119"/>
      <c r="P653" s="120">
        <f t="shared" si="1576"/>
        <v>44403</v>
      </c>
      <c r="Q653" s="126">
        <f t="shared" ref="Q653:W653" si="1990">SUMIF($B$9:$N$9,Q$9,$B653:$N653)/100</f>
        <v>5.0000000000000001E-4</v>
      </c>
      <c r="R653" s="126">
        <f t="shared" si="1990"/>
        <v>5.0000000000000001E-4</v>
      </c>
      <c r="S653" s="126">
        <f t="shared" si="1990"/>
        <v>5.0000000000000001E-4</v>
      </c>
      <c r="T653" s="126">
        <f t="shared" si="1990"/>
        <v>5.9999999999999995E-4</v>
      </c>
      <c r="U653" s="126">
        <f t="shared" si="1990"/>
        <v>8.0000000000000004E-4</v>
      </c>
      <c r="V653" s="126">
        <f t="shared" si="1990"/>
        <v>2.2000000000000001E-3</v>
      </c>
      <c r="W653" s="126">
        <f t="shared" si="1990"/>
        <v>3.8E-3</v>
      </c>
      <c r="X653" s="127">
        <f t="shared" si="1578"/>
        <v>5.5500000000000002E-3</v>
      </c>
      <c r="Y653" s="126">
        <f t="shared" si="1579"/>
        <v>7.3000000000000001E-3</v>
      </c>
      <c r="Z653" s="127">
        <f t="shared" si="1580"/>
        <v>8.8500000000000002E-3</v>
      </c>
      <c r="AA653" s="126">
        <f t="shared" si="1581"/>
        <v>1.04E-2</v>
      </c>
      <c r="AB653" s="127">
        <f t="shared" si="1984"/>
        <v>1.1233333333333333E-2</v>
      </c>
      <c r="AC653" s="127">
        <f t="shared" si="1984"/>
        <v>1.2066666666666667E-2</v>
      </c>
      <c r="AD653" s="126">
        <f t="shared" si="1582"/>
        <v>1.29E-2</v>
      </c>
      <c r="AE653" s="127">
        <f t="shared" ref="AE653:AM653" si="1991">+($AN653-$AD653)/10+AD653</f>
        <v>1.346E-2</v>
      </c>
      <c r="AF653" s="127">
        <f t="shared" si="1991"/>
        <v>1.4019999999999999E-2</v>
      </c>
      <c r="AG653" s="127">
        <f t="shared" si="1991"/>
        <v>1.4579999999999999E-2</v>
      </c>
      <c r="AH653" s="127">
        <f t="shared" si="1991"/>
        <v>1.5139999999999999E-2</v>
      </c>
      <c r="AI653" s="127">
        <f t="shared" si="1991"/>
        <v>1.5699999999999999E-2</v>
      </c>
      <c r="AJ653" s="127">
        <f t="shared" si="1991"/>
        <v>1.626E-2</v>
      </c>
      <c r="AK653" s="127">
        <f t="shared" si="1991"/>
        <v>1.6820000000000002E-2</v>
      </c>
      <c r="AL653" s="127">
        <f t="shared" si="1991"/>
        <v>1.7380000000000003E-2</v>
      </c>
      <c r="AM653" s="127">
        <f t="shared" si="1991"/>
        <v>1.7940000000000005E-2</v>
      </c>
      <c r="AN653" s="126">
        <f t="shared" si="1584"/>
        <v>1.8500000000000003E-2</v>
      </c>
      <c r="AO653" s="127">
        <f t="shared" ref="AO653:AW653" si="1992">+($AX653-$AN653)/10+AN653</f>
        <v>1.8580000000000003E-2</v>
      </c>
      <c r="AP653" s="127">
        <f t="shared" si="1992"/>
        <v>1.8660000000000003E-2</v>
      </c>
      <c r="AQ653" s="127">
        <f t="shared" si="1992"/>
        <v>1.8740000000000003E-2</v>
      </c>
      <c r="AR653" s="127">
        <f t="shared" si="1992"/>
        <v>1.8820000000000003E-2</v>
      </c>
      <c r="AS653" s="127">
        <f t="shared" si="1992"/>
        <v>1.8900000000000004E-2</v>
      </c>
      <c r="AT653" s="127">
        <f t="shared" si="1992"/>
        <v>1.8980000000000004E-2</v>
      </c>
      <c r="AU653" s="127">
        <f t="shared" si="1992"/>
        <v>1.9060000000000004E-2</v>
      </c>
      <c r="AV653" s="127">
        <f t="shared" si="1992"/>
        <v>1.9140000000000004E-2</v>
      </c>
      <c r="AW653" s="127">
        <f t="shared" si="1992"/>
        <v>1.9220000000000004E-2</v>
      </c>
      <c r="AX653" s="126">
        <f t="shared" si="1586"/>
        <v>1.9299999999999998E-2</v>
      </c>
    </row>
    <row r="654" spans="2:50" ht="15.75" customHeight="1" x14ac:dyDescent="0.2">
      <c r="B654" s="123">
        <v>44404</v>
      </c>
      <c r="C654" s="128">
        <v>0.04</v>
      </c>
      <c r="D654" s="128">
        <v>0.05</v>
      </c>
      <c r="E654" s="128">
        <v>0.05</v>
      </c>
      <c r="F654" s="128">
        <v>0.05</v>
      </c>
      <c r="G654" s="128">
        <v>7.0000000000000007E-2</v>
      </c>
      <c r="H654" s="128">
        <v>0.2</v>
      </c>
      <c r="I654" s="128">
        <v>0.37</v>
      </c>
      <c r="J654" s="128">
        <v>0.71</v>
      </c>
      <c r="K654" s="128">
        <v>1.01</v>
      </c>
      <c r="L654" s="128">
        <v>1.25</v>
      </c>
      <c r="M654" s="128">
        <v>1.81</v>
      </c>
      <c r="N654" s="129">
        <v>1.89</v>
      </c>
      <c r="O654" s="119"/>
      <c r="P654" s="120">
        <f t="shared" si="1576"/>
        <v>44404</v>
      </c>
      <c r="Q654" s="121">
        <f t="shared" ref="Q654:W654" si="1993">SUMIF($B$9:$N$9,Q$9,$B654:$N654)/100</f>
        <v>4.0000000000000002E-4</v>
      </c>
      <c r="R654" s="121">
        <f t="shared" si="1993"/>
        <v>5.0000000000000001E-4</v>
      </c>
      <c r="S654" s="121">
        <f t="shared" si="1993"/>
        <v>5.0000000000000001E-4</v>
      </c>
      <c r="T654" s="121">
        <f t="shared" si="1993"/>
        <v>5.0000000000000001E-4</v>
      </c>
      <c r="U654" s="121">
        <f t="shared" si="1993"/>
        <v>7.000000000000001E-4</v>
      </c>
      <c r="V654" s="121">
        <f t="shared" si="1993"/>
        <v>2E-3</v>
      </c>
      <c r="W654" s="121">
        <f t="shared" si="1993"/>
        <v>3.7000000000000002E-3</v>
      </c>
      <c r="X654" s="122">
        <f t="shared" si="1578"/>
        <v>5.4000000000000003E-3</v>
      </c>
      <c r="Y654" s="121">
        <f t="shared" si="1579"/>
        <v>7.0999999999999995E-3</v>
      </c>
      <c r="Z654" s="122">
        <f t="shared" si="1580"/>
        <v>8.6E-3</v>
      </c>
      <c r="AA654" s="121">
        <f t="shared" si="1581"/>
        <v>1.01E-2</v>
      </c>
      <c r="AB654" s="122">
        <f t="shared" si="1984"/>
        <v>1.09E-2</v>
      </c>
      <c r="AC654" s="122">
        <f t="shared" si="1984"/>
        <v>1.17E-2</v>
      </c>
      <c r="AD654" s="121">
        <f t="shared" si="1582"/>
        <v>1.2500000000000001E-2</v>
      </c>
      <c r="AE654" s="122">
        <f t="shared" ref="AE654:AM654" si="1994">+($AN654-$AD654)/10+AD654</f>
        <v>1.306E-2</v>
      </c>
      <c r="AF654" s="122">
        <f t="shared" si="1994"/>
        <v>1.362E-2</v>
      </c>
      <c r="AG654" s="122">
        <f t="shared" si="1994"/>
        <v>1.418E-2</v>
      </c>
      <c r="AH654" s="122">
        <f t="shared" si="1994"/>
        <v>1.474E-2</v>
      </c>
      <c r="AI654" s="122">
        <f t="shared" si="1994"/>
        <v>1.5299999999999999E-2</v>
      </c>
      <c r="AJ654" s="122">
        <f t="shared" si="1994"/>
        <v>1.5859999999999999E-2</v>
      </c>
      <c r="AK654" s="122">
        <f t="shared" si="1994"/>
        <v>1.6420000000000001E-2</v>
      </c>
      <c r="AL654" s="122">
        <f t="shared" si="1994"/>
        <v>1.6980000000000002E-2</v>
      </c>
      <c r="AM654" s="122">
        <f t="shared" si="1994"/>
        <v>1.7540000000000004E-2</v>
      </c>
      <c r="AN654" s="121">
        <f t="shared" si="1584"/>
        <v>1.8100000000000002E-2</v>
      </c>
      <c r="AO654" s="122">
        <f t="shared" ref="AO654:AW654" si="1995">+($AX654-$AN654)/10+AN654</f>
        <v>1.8180000000000002E-2</v>
      </c>
      <c r="AP654" s="122">
        <f t="shared" si="1995"/>
        <v>1.8260000000000002E-2</v>
      </c>
      <c r="AQ654" s="122">
        <f t="shared" si="1995"/>
        <v>1.8340000000000002E-2</v>
      </c>
      <c r="AR654" s="122">
        <f t="shared" si="1995"/>
        <v>1.8420000000000002E-2</v>
      </c>
      <c r="AS654" s="122">
        <f t="shared" si="1995"/>
        <v>1.8500000000000003E-2</v>
      </c>
      <c r="AT654" s="122">
        <f t="shared" si="1995"/>
        <v>1.8580000000000003E-2</v>
      </c>
      <c r="AU654" s="122">
        <f t="shared" si="1995"/>
        <v>1.8660000000000003E-2</v>
      </c>
      <c r="AV654" s="122">
        <f t="shared" si="1995"/>
        <v>1.8740000000000003E-2</v>
      </c>
      <c r="AW654" s="122">
        <f t="shared" si="1995"/>
        <v>1.8820000000000003E-2</v>
      </c>
      <c r="AX654" s="121">
        <f t="shared" si="1586"/>
        <v>1.89E-2</v>
      </c>
    </row>
    <row r="655" spans="2:50" ht="15.75" customHeight="1" x14ac:dyDescent="0.2">
      <c r="B655" s="123">
        <v>44405</v>
      </c>
      <c r="C655" s="124">
        <v>0.04</v>
      </c>
      <c r="D655" s="124">
        <v>0.05</v>
      </c>
      <c r="E655" s="124">
        <v>0.05</v>
      </c>
      <c r="F655" s="124">
        <v>0.05</v>
      </c>
      <c r="G655" s="124">
        <v>7.0000000000000007E-2</v>
      </c>
      <c r="H655" s="124">
        <v>0.2</v>
      </c>
      <c r="I655" s="124">
        <v>0.38</v>
      </c>
      <c r="J655" s="124">
        <v>0.72</v>
      </c>
      <c r="K655" s="124">
        <v>1.01</v>
      </c>
      <c r="L655" s="124">
        <v>1.26</v>
      </c>
      <c r="M655" s="124">
        <v>1.83</v>
      </c>
      <c r="N655" s="125">
        <v>1.9</v>
      </c>
      <c r="O655" s="119"/>
      <c r="P655" s="120">
        <f t="shared" si="1576"/>
        <v>44405</v>
      </c>
      <c r="Q655" s="126">
        <f t="shared" ref="Q655:W655" si="1996">SUMIF($B$9:$N$9,Q$9,$B655:$N655)/100</f>
        <v>4.0000000000000002E-4</v>
      </c>
      <c r="R655" s="126">
        <f t="shared" si="1996"/>
        <v>5.0000000000000001E-4</v>
      </c>
      <c r="S655" s="126">
        <f t="shared" si="1996"/>
        <v>5.0000000000000001E-4</v>
      </c>
      <c r="T655" s="126">
        <f t="shared" si="1996"/>
        <v>5.0000000000000001E-4</v>
      </c>
      <c r="U655" s="126">
        <f t="shared" si="1996"/>
        <v>7.000000000000001E-4</v>
      </c>
      <c r="V655" s="126">
        <f t="shared" si="1996"/>
        <v>2E-3</v>
      </c>
      <c r="W655" s="126">
        <f t="shared" si="1996"/>
        <v>3.8E-3</v>
      </c>
      <c r="X655" s="127">
        <f t="shared" si="1578"/>
        <v>5.4999999999999997E-3</v>
      </c>
      <c r="Y655" s="126">
        <f t="shared" si="1579"/>
        <v>7.1999999999999998E-3</v>
      </c>
      <c r="Z655" s="127">
        <f t="shared" si="1580"/>
        <v>8.6499999999999997E-3</v>
      </c>
      <c r="AA655" s="126">
        <f t="shared" si="1581"/>
        <v>1.01E-2</v>
      </c>
      <c r="AB655" s="127">
        <f t="shared" si="1984"/>
        <v>1.0933333333333333E-2</v>
      </c>
      <c r="AC655" s="127">
        <f t="shared" si="1984"/>
        <v>1.1766666666666667E-2</v>
      </c>
      <c r="AD655" s="126">
        <f t="shared" si="1582"/>
        <v>1.26E-2</v>
      </c>
      <c r="AE655" s="127">
        <f t="shared" ref="AE655:AM655" si="1997">+($AN655-$AD655)/10+AD655</f>
        <v>1.3169999999999999E-2</v>
      </c>
      <c r="AF655" s="127">
        <f t="shared" si="1997"/>
        <v>1.3739999999999999E-2</v>
      </c>
      <c r="AG655" s="127">
        <f t="shared" si="1997"/>
        <v>1.4309999999999998E-2</v>
      </c>
      <c r="AH655" s="127">
        <f t="shared" si="1997"/>
        <v>1.4879999999999997E-2</v>
      </c>
      <c r="AI655" s="127">
        <f t="shared" si="1997"/>
        <v>1.5449999999999997E-2</v>
      </c>
      <c r="AJ655" s="127">
        <f t="shared" si="1997"/>
        <v>1.6019999999999996E-2</v>
      </c>
      <c r="AK655" s="127">
        <f t="shared" si="1997"/>
        <v>1.6589999999999997E-2</v>
      </c>
      <c r="AL655" s="127">
        <f t="shared" si="1997"/>
        <v>1.7159999999999998E-2</v>
      </c>
      <c r="AM655" s="127">
        <f t="shared" si="1997"/>
        <v>1.7729999999999999E-2</v>
      </c>
      <c r="AN655" s="126">
        <f t="shared" si="1584"/>
        <v>1.83E-2</v>
      </c>
      <c r="AO655" s="127">
        <f t="shared" ref="AO655:AW655" si="1998">+($AX655-$AN655)/10+AN655</f>
        <v>1.8370000000000001E-2</v>
      </c>
      <c r="AP655" s="127">
        <f t="shared" si="1998"/>
        <v>1.8440000000000002E-2</v>
      </c>
      <c r="AQ655" s="127">
        <f t="shared" si="1998"/>
        <v>1.8510000000000002E-2</v>
      </c>
      <c r="AR655" s="127">
        <f t="shared" si="1998"/>
        <v>1.8580000000000003E-2</v>
      </c>
      <c r="AS655" s="127">
        <f t="shared" si="1998"/>
        <v>1.8650000000000003E-2</v>
      </c>
      <c r="AT655" s="127">
        <f t="shared" si="1998"/>
        <v>1.8720000000000004E-2</v>
      </c>
      <c r="AU655" s="127">
        <f t="shared" si="1998"/>
        <v>1.8790000000000005E-2</v>
      </c>
      <c r="AV655" s="127">
        <f t="shared" si="1998"/>
        <v>1.8860000000000005E-2</v>
      </c>
      <c r="AW655" s="127">
        <f t="shared" si="1998"/>
        <v>1.8930000000000006E-2</v>
      </c>
      <c r="AX655" s="126">
        <f t="shared" si="1586"/>
        <v>1.9E-2</v>
      </c>
    </row>
    <row r="656" spans="2:50" ht="15.75" customHeight="1" x14ac:dyDescent="0.2">
      <c r="B656" s="123">
        <v>44406</v>
      </c>
      <c r="C656" s="128">
        <v>0.05</v>
      </c>
      <c r="D656" s="128">
        <v>0.05</v>
      </c>
      <c r="E656" s="128">
        <v>0.06</v>
      </c>
      <c r="F656" s="128">
        <v>0.05</v>
      </c>
      <c r="G656" s="128">
        <v>0.08</v>
      </c>
      <c r="H656" s="128">
        <v>0.2</v>
      </c>
      <c r="I656" s="128">
        <v>0.37</v>
      </c>
      <c r="J656" s="128">
        <v>0.73</v>
      </c>
      <c r="K656" s="128">
        <v>1.04</v>
      </c>
      <c r="L656" s="128">
        <v>1.28</v>
      </c>
      <c r="M656" s="128">
        <v>1.84</v>
      </c>
      <c r="N656" s="129">
        <v>1.91</v>
      </c>
      <c r="O656" s="119"/>
      <c r="P656" s="120">
        <f t="shared" si="1576"/>
        <v>44406</v>
      </c>
      <c r="Q656" s="121">
        <f t="shared" ref="Q656:W656" si="1999">SUMIF($B$9:$N$9,Q$9,$B656:$N656)/100</f>
        <v>5.0000000000000001E-4</v>
      </c>
      <c r="R656" s="121">
        <f t="shared" si="1999"/>
        <v>5.0000000000000001E-4</v>
      </c>
      <c r="S656" s="121">
        <f t="shared" si="1999"/>
        <v>5.9999999999999995E-4</v>
      </c>
      <c r="T656" s="121">
        <f t="shared" si="1999"/>
        <v>5.0000000000000001E-4</v>
      </c>
      <c r="U656" s="121">
        <f t="shared" si="1999"/>
        <v>8.0000000000000004E-4</v>
      </c>
      <c r="V656" s="121">
        <f t="shared" si="1999"/>
        <v>2E-3</v>
      </c>
      <c r="W656" s="121">
        <f t="shared" si="1999"/>
        <v>3.7000000000000002E-3</v>
      </c>
      <c r="X656" s="122">
        <f t="shared" si="1578"/>
        <v>5.4999999999999997E-3</v>
      </c>
      <c r="Y656" s="121">
        <f t="shared" si="1579"/>
        <v>7.3000000000000001E-3</v>
      </c>
      <c r="Z656" s="122">
        <f t="shared" si="1580"/>
        <v>8.8500000000000002E-3</v>
      </c>
      <c r="AA656" s="121">
        <f t="shared" si="1581"/>
        <v>1.04E-2</v>
      </c>
      <c r="AB656" s="122">
        <f t="shared" si="1984"/>
        <v>1.12E-2</v>
      </c>
      <c r="AC656" s="122">
        <f t="shared" si="1984"/>
        <v>1.2E-2</v>
      </c>
      <c r="AD656" s="121">
        <f t="shared" si="1582"/>
        <v>1.2800000000000001E-2</v>
      </c>
      <c r="AE656" s="122">
        <f t="shared" ref="AE656:AM656" si="2000">+($AN656-$AD656)/10+AD656</f>
        <v>1.336E-2</v>
      </c>
      <c r="AF656" s="122">
        <f t="shared" si="2000"/>
        <v>1.392E-2</v>
      </c>
      <c r="AG656" s="122">
        <f t="shared" si="2000"/>
        <v>1.448E-2</v>
      </c>
      <c r="AH656" s="122">
        <f t="shared" si="2000"/>
        <v>1.504E-2</v>
      </c>
      <c r="AI656" s="122">
        <f t="shared" si="2000"/>
        <v>1.5599999999999999E-2</v>
      </c>
      <c r="AJ656" s="122">
        <f t="shared" si="2000"/>
        <v>1.6160000000000001E-2</v>
      </c>
      <c r="AK656" s="122">
        <f t="shared" si="2000"/>
        <v>1.6720000000000002E-2</v>
      </c>
      <c r="AL656" s="122">
        <f t="shared" si="2000"/>
        <v>1.7280000000000004E-2</v>
      </c>
      <c r="AM656" s="122">
        <f t="shared" si="2000"/>
        <v>1.7840000000000005E-2</v>
      </c>
      <c r="AN656" s="121">
        <f t="shared" si="1584"/>
        <v>1.84E-2</v>
      </c>
      <c r="AO656" s="122">
        <f t="shared" ref="AO656:AW656" si="2001">+($AX656-$AN656)/10+AN656</f>
        <v>1.847E-2</v>
      </c>
      <c r="AP656" s="122">
        <f t="shared" si="2001"/>
        <v>1.8540000000000001E-2</v>
      </c>
      <c r="AQ656" s="122">
        <f t="shared" si="2001"/>
        <v>1.8610000000000002E-2</v>
      </c>
      <c r="AR656" s="122">
        <f t="shared" si="2001"/>
        <v>1.8680000000000002E-2</v>
      </c>
      <c r="AS656" s="122">
        <f t="shared" si="2001"/>
        <v>1.8750000000000003E-2</v>
      </c>
      <c r="AT656" s="122">
        <f t="shared" si="2001"/>
        <v>1.8820000000000003E-2</v>
      </c>
      <c r="AU656" s="122">
        <f t="shared" si="2001"/>
        <v>1.8890000000000004E-2</v>
      </c>
      <c r="AV656" s="122">
        <f t="shared" si="2001"/>
        <v>1.8960000000000005E-2</v>
      </c>
      <c r="AW656" s="122">
        <f t="shared" si="2001"/>
        <v>1.9030000000000005E-2</v>
      </c>
      <c r="AX656" s="121">
        <f t="shared" si="1586"/>
        <v>1.9099999999999999E-2</v>
      </c>
    </row>
    <row r="657" spans="2:50" ht="15.75" customHeight="1" x14ac:dyDescent="0.2">
      <c r="B657" s="123">
        <v>44407</v>
      </c>
      <c r="C657" s="124">
        <v>0.05</v>
      </c>
      <c r="D657" s="124">
        <v>0.05</v>
      </c>
      <c r="E657" s="124">
        <v>0.06</v>
      </c>
      <c r="F657" s="124">
        <v>0.05</v>
      </c>
      <c r="G657" s="124">
        <v>7.0000000000000007E-2</v>
      </c>
      <c r="H657" s="124">
        <v>0.19</v>
      </c>
      <c r="I657" s="124">
        <v>0.35</v>
      </c>
      <c r="J657" s="124">
        <v>0.69</v>
      </c>
      <c r="K657" s="124">
        <v>1</v>
      </c>
      <c r="L657" s="124">
        <v>1.24</v>
      </c>
      <c r="M657" s="124">
        <v>1.81</v>
      </c>
      <c r="N657" s="125">
        <v>1.89</v>
      </c>
      <c r="O657" s="119"/>
      <c r="P657" s="120">
        <f t="shared" si="1576"/>
        <v>44407</v>
      </c>
      <c r="Q657" s="126">
        <f t="shared" ref="Q657:W657" si="2002">SUMIF($B$9:$N$9,Q$9,$B657:$N657)/100</f>
        <v>5.0000000000000001E-4</v>
      </c>
      <c r="R657" s="126">
        <f t="shared" si="2002"/>
        <v>5.0000000000000001E-4</v>
      </c>
      <c r="S657" s="126">
        <f t="shared" si="2002"/>
        <v>5.9999999999999995E-4</v>
      </c>
      <c r="T657" s="126">
        <f t="shared" si="2002"/>
        <v>5.0000000000000001E-4</v>
      </c>
      <c r="U657" s="126">
        <f t="shared" si="2002"/>
        <v>7.000000000000001E-4</v>
      </c>
      <c r="V657" s="126">
        <f t="shared" si="2002"/>
        <v>1.9E-3</v>
      </c>
      <c r="W657" s="126">
        <f t="shared" si="2002"/>
        <v>3.4999999999999996E-3</v>
      </c>
      <c r="X657" s="127">
        <f t="shared" si="1578"/>
        <v>5.1999999999999998E-3</v>
      </c>
      <c r="Y657" s="126">
        <f t="shared" si="1579"/>
        <v>6.8999999999999999E-3</v>
      </c>
      <c r="Z657" s="127">
        <f t="shared" si="1580"/>
        <v>8.4499999999999992E-3</v>
      </c>
      <c r="AA657" s="126">
        <f t="shared" si="1581"/>
        <v>0.01</v>
      </c>
      <c r="AB657" s="127">
        <f t="shared" si="1984"/>
        <v>1.0800000000000001E-2</v>
      </c>
      <c r="AC657" s="127">
        <f t="shared" si="1984"/>
        <v>1.1600000000000001E-2</v>
      </c>
      <c r="AD657" s="126">
        <f t="shared" si="1582"/>
        <v>1.24E-2</v>
      </c>
      <c r="AE657" s="127">
        <f t="shared" ref="AE657:AM657" si="2003">+($AN657-$AD657)/10+AD657</f>
        <v>1.2969999999999999E-2</v>
      </c>
      <c r="AF657" s="127">
        <f t="shared" si="2003"/>
        <v>1.354E-2</v>
      </c>
      <c r="AG657" s="127">
        <f t="shared" si="2003"/>
        <v>1.4110000000000001E-2</v>
      </c>
      <c r="AH657" s="127">
        <f t="shared" si="2003"/>
        <v>1.4680000000000002E-2</v>
      </c>
      <c r="AI657" s="127">
        <f t="shared" si="2003"/>
        <v>1.5250000000000003E-2</v>
      </c>
      <c r="AJ657" s="127">
        <f t="shared" si="2003"/>
        <v>1.5820000000000004E-2</v>
      </c>
      <c r="AK657" s="127">
        <f t="shared" si="2003"/>
        <v>1.6390000000000005E-2</v>
      </c>
      <c r="AL657" s="127">
        <f t="shared" si="2003"/>
        <v>1.6960000000000006E-2</v>
      </c>
      <c r="AM657" s="127">
        <f t="shared" si="2003"/>
        <v>1.7530000000000007E-2</v>
      </c>
      <c r="AN657" s="126">
        <f t="shared" si="1584"/>
        <v>1.8100000000000002E-2</v>
      </c>
      <c r="AO657" s="127">
        <f t="shared" ref="AO657:AW657" si="2004">+($AX657-$AN657)/10+AN657</f>
        <v>1.8180000000000002E-2</v>
      </c>
      <c r="AP657" s="127">
        <f t="shared" si="2004"/>
        <v>1.8260000000000002E-2</v>
      </c>
      <c r="AQ657" s="127">
        <f t="shared" si="2004"/>
        <v>1.8340000000000002E-2</v>
      </c>
      <c r="AR657" s="127">
        <f t="shared" si="2004"/>
        <v>1.8420000000000002E-2</v>
      </c>
      <c r="AS657" s="127">
        <f t="shared" si="2004"/>
        <v>1.8500000000000003E-2</v>
      </c>
      <c r="AT657" s="127">
        <f t="shared" si="2004"/>
        <v>1.8580000000000003E-2</v>
      </c>
      <c r="AU657" s="127">
        <f t="shared" si="2004"/>
        <v>1.8660000000000003E-2</v>
      </c>
      <c r="AV657" s="127">
        <f t="shared" si="2004"/>
        <v>1.8740000000000003E-2</v>
      </c>
      <c r="AW657" s="127">
        <f t="shared" si="2004"/>
        <v>1.8820000000000003E-2</v>
      </c>
      <c r="AX657" s="126">
        <f t="shared" si="1586"/>
        <v>1.89E-2</v>
      </c>
    </row>
    <row r="658" spans="2:50" ht="15.75" customHeight="1" x14ac:dyDescent="0.2">
      <c r="B658" s="123">
        <v>44410</v>
      </c>
      <c r="C658" s="128">
        <v>0.05</v>
      </c>
      <c r="D658" s="128">
        <v>0.05</v>
      </c>
      <c r="E658" s="128">
        <v>0.05</v>
      </c>
      <c r="F658" s="128">
        <v>0.06</v>
      </c>
      <c r="G658" s="128">
        <v>7.0000000000000007E-2</v>
      </c>
      <c r="H658" s="128">
        <v>0.17</v>
      </c>
      <c r="I658" s="128">
        <v>0.33</v>
      </c>
      <c r="J658" s="128">
        <v>0.66</v>
      </c>
      <c r="K658" s="128">
        <v>0.96</v>
      </c>
      <c r="L658" s="128">
        <v>1.2</v>
      </c>
      <c r="M658" s="128">
        <v>1.77</v>
      </c>
      <c r="N658" s="129">
        <v>1.86</v>
      </c>
      <c r="O658" s="119"/>
      <c r="P658" s="120">
        <f t="shared" si="1576"/>
        <v>44410</v>
      </c>
      <c r="Q658" s="121">
        <f t="shared" ref="Q658:W658" si="2005">SUMIF($B$9:$N$9,Q$9,$B658:$N658)/100</f>
        <v>5.0000000000000001E-4</v>
      </c>
      <c r="R658" s="121">
        <f t="shared" si="2005"/>
        <v>5.0000000000000001E-4</v>
      </c>
      <c r="S658" s="121">
        <f t="shared" si="2005"/>
        <v>5.0000000000000001E-4</v>
      </c>
      <c r="T658" s="121">
        <f t="shared" si="2005"/>
        <v>5.9999999999999995E-4</v>
      </c>
      <c r="U658" s="121">
        <f t="shared" si="2005"/>
        <v>7.000000000000001E-4</v>
      </c>
      <c r="V658" s="121">
        <f t="shared" si="2005"/>
        <v>1.7000000000000001E-3</v>
      </c>
      <c r="W658" s="121">
        <f t="shared" si="2005"/>
        <v>3.3E-3</v>
      </c>
      <c r="X658" s="122">
        <f t="shared" si="1578"/>
        <v>4.9499999999999995E-3</v>
      </c>
      <c r="Y658" s="121">
        <f t="shared" si="1579"/>
        <v>6.6E-3</v>
      </c>
      <c r="Z658" s="122">
        <f t="shared" si="1580"/>
        <v>8.0999999999999996E-3</v>
      </c>
      <c r="AA658" s="121">
        <f t="shared" si="1581"/>
        <v>9.5999999999999992E-3</v>
      </c>
      <c r="AB658" s="122">
        <f t="shared" si="1984"/>
        <v>1.04E-2</v>
      </c>
      <c r="AC658" s="122">
        <f t="shared" si="1984"/>
        <v>1.12E-2</v>
      </c>
      <c r="AD658" s="121">
        <f t="shared" si="1582"/>
        <v>1.2E-2</v>
      </c>
      <c r="AE658" s="122">
        <f t="shared" ref="AE658:AM658" si="2006">+($AN658-$AD658)/10+AD658</f>
        <v>1.257E-2</v>
      </c>
      <c r="AF658" s="122">
        <f t="shared" si="2006"/>
        <v>1.3139999999999999E-2</v>
      </c>
      <c r="AG658" s="122">
        <f t="shared" si="2006"/>
        <v>1.3709999999999998E-2</v>
      </c>
      <c r="AH658" s="122">
        <f t="shared" si="2006"/>
        <v>1.4279999999999998E-2</v>
      </c>
      <c r="AI658" s="122">
        <f t="shared" si="2006"/>
        <v>1.4849999999999997E-2</v>
      </c>
      <c r="AJ658" s="122">
        <f t="shared" si="2006"/>
        <v>1.5419999999999996E-2</v>
      </c>
      <c r="AK658" s="122">
        <f t="shared" si="2006"/>
        <v>1.5989999999999997E-2</v>
      </c>
      <c r="AL658" s="122">
        <f t="shared" si="2006"/>
        <v>1.6559999999999998E-2</v>
      </c>
      <c r="AM658" s="122">
        <f t="shared" si="2006"/>
        <v>1.7129999999999999E-2</v>
      </c>
      <c r="AN658" s="121">
        <f t="shared" si="1584"/>
        <v>1.77E-2</v>
      </c>
      <c r="AO658" s="122">
        <f t="shared" ref="AO658:AW658" si="2007">+($AX658-$AN658)/10+AN658</f>
        <v>1.779E-2</v>
      </c>
      <c r="AP658" s="122">
        <f t="shared" si="2007"/>
        <v>1.788E-2</v>
      </c>
      <c r="AQ658" s="122">
        <f t="shared" si="2007"/>
        <v>1.797E-2</v>
      </c>
      <c r="AR658" s="122">
        <f t="shared" si="2007"/>
        <v>1.806E-2</v>
      </c>
      <c r="AS658" s="122">
        <f t="shared" si="2007"/>
        <v>1.8149999999999999E-2</v>
      </c>
      <c r="AT658" s="122">
        <f t="shared" si="2007"/>
        <v>1.8239999999999999E-2</v>
      </c>
      <c r="AU658" s="122">
        <f t="shared" si="2007"/>
        <v>1.8329999999999999E-2</v>
      </c>
      <c r="AV658" s="122">
        <f t="shared" si="2007"/>
        <v>1.8419999999999999E-2</v>
      </c>
      <c r="AW658" s="122">
        <f t="shared" si="2007"/>
        <v>1.8509999999999999E-2</v>
      </c>
      <c r="AX658" s="121">
        <f t="shared" si="1586"/>
        <v>1.8600000000000002E-2</v>
      </c>
    </row>
    <row r="659" spans="2:50" ht="15.75" customHeight="1" x14ac:dyDescent="0.2">
      <c r="B659" s="123">
        <v>44411</v>
      </c>
      <c r="C659" s="124">
        <v>0.05</v>
      </c>
      <c r="D659" s="124">
        <v>0.05</v>
      </c>
      <c r="E659" s="124">
        <v>0.05</v>
      </c>
      <c r="F659" s="124">
        <v>0.06</v>
      </c>
      <c r="G659" s="124">
        <v>7.0000000000000007E-2</v>
      </c>
      <c r="H659" s="124">
        <v>0.17</v>
      </c>
      <c r="I659" s="124">
        <v>0.33</v>
      </c>
      <c r="J659" s="124">
        <v>0.65</v>
      </c>
      <c r="K659" s="124">
        <v>0.95</v>
      </c>
      <c r="L659" s="124">
        <v>1.19</v>
      </c>
      <c r="M659" s="124">
        <v>1.76</v>
      </c>
      <c r="N659" s="125">
        <v>1.85</v>
      </c>
      <c r="O659" s="119"/>
      <c r="P659" s="120">
        <f t="shared" si="1576"/>
        <v>44411</v>
      </c>
      <c r="Q659" s="126">
        <f t="shared" ref="Q659:W659" si="2008">SUMIF($B$9:$N$9,Q$9,$B659:$N659)/100</f>
        <v>5.0000000000000001E-4</v>
      </c>
      <c r="R659" s="126">
        <f t="shared" si="2008"/>
        <v>5.0000000000000001E-4</v>
      </c>
      <c r="S659" s="126">
        <f t="shared" si="2008"/>
        <v>5.0000000000000001E-4</v>
      </c>
      <c r="T659" s="126">
        <f t="shared" si="2008"/>
        <v>5.9999999999999995E-4</v>
      </c>
      <c r="U659" s="126">
        <f t="shared" si="2008"/>
        <v>7.000000000000001E-4</v>
      </c>
      <c r="V659" s="126">
        <f t="shared" si="2008"/>
        <v>1.7000000000000001E-3</v>
      </c>
      <c r="W659" s="126">
        <f t="shared" si="2008"/>
        <v>3.3E-3</v>
      </c>
      <c r="X659" s="127">
        <f t="shared" si="1578"/>
        <v>4.8999999999999998E-3</v>
      </c>
      <c r="Y659" s="126">
        <f t="shared" si="1579"/>
        <v>6.5000000000000006E-3</v>
      </c>
      <c r="Z659" s="127">
        <f t="shared" si="1580"/>
        <v>8.0000000000000002E-3</v>
      </c>
      <c r="AA659" s="126">
        <f t="shared" si="1581"/>
        <v>9.4999999999999998E-3</v>
      </c>
      <c r="AB659" s="127">
        <f t="shared" si="1984"/>
        <v>1.03E-2</v>
      </c>
      <c r="AC659" s="127">
        <f t="shared" si="1984"/>
        <v>1.11E-2</v>
      </c>
      <c r="AD659" s="126">
        <f t="shared" si="1582"/>
        <v>1.1899999999999999E-2</v>
      </c>
      <c r="AE659" s="127">
        <f t="shared" ref="AE659:AM659" si="2009">+($AN659-$AD659)/10+AD659</f>
        <v>1.2469999999999998E-2</v>
      </c>
      <c r="AF659" s="127">
        <f t="shared" si="2009"/>
        <v>1.304E-2</v>
      </c>
      <c r="AG659" s="127">
        <f t="shared" si="2009"/>
        <v>1.3610000000000001E-2</v>
      </c>
      <c r="AH659" s="127">
        <f t="shared" si="2009"/>
        <v>1.4180000000000002E-2</v>
      </c>
      <c r="AI659" s="127">
        <f t="shared" si="2009"/>
        <v>1.4750000000000003E-2</v>
      </c>
      <c r="AJ659" s="127">
        <f t="shared" si="2009"/>
        <v>1.5320000000000004E-2</v>
      </c>
      <c r="AK659" s="127">
        <f t="shared" si="2009"/>
        <v>1.5890000000000005E-2</v>
      </c>
      <c r="AL659" s="127">
        <f t="shared" si="2009"/>
        <v>1.6460000000000006E-2</v>
      </c>
      <c r="AM659" s="127">
        <f t="shared" si="2009"/>
        <v>1.7030000000000007E-2</v>
      </c>
      <c r="AN659" s="126">
        <f t="shared" si="1584"/>
        <v>1.7600000000000001E-2</v>
      </c>
      <c r="AO659" s="127">
        <f t="shared" ref="AO659:AW659" si="2010">+($AX659-$AN659)/10+AN659</f>
        <v>1.7690000000000001E-2</v>
      </c>
      <c r="AP659" s="127">
        <f t="shared" si="2010"/>
        <v>1.7780000000000001E-2</v>
      </c>
      <c r="AQ659" s="127">
        <f t="shared" si="2010"/>
        <v>1.787E-2</v>
      </c>
      <c r="AR659" s="127">
        <f t="shared" si="2010"/>
        <v>1.796E-2</v>
      </c>
      <c r="AS659" s="127">
        <f t="shared" si="2010"/>
        <v>1.805E-2</v>
      </c>
      <c r="AT659" s="127">
        <f t="shared" si="2010"/>
        <v>1.814E-2</v>
      </c>
      <c r="AU659" s="127">
        <f t="shared" si="2010"/>
        <v>1.823E-2</v>
      </c>
      <c r="AV659" s="127">
        <f t="shared" si="2010"/>
        <v>1.8319999999999999E-2</v>
      </c>
      <c r="AW659" s="127">
        <f t="shared" si="2010"/>
        <v>1.8409999999999999E-2</v>
      </c>
      <c r="AX659" s="126">
        <f t="shared" si="1586"/>
        <v>1.8500000000000003E-2</v>
      </c>
    </row>
    <row r="660" spans="2:50" ht="15.75" customHeight="1" x14ac:dyDescent="0.2">
      <c r="B660" s="123">
        <v>44412</v>
      </c>
      <c r="C660" s="128">
        <v>0.05</v>
      </c>
      <c r="D660" s="128">
        <v>0.05</v>
      </c>
      <c r="E660" s="128">
        <v>0.05</v>
      </c>
      <c r="F660" s="128">
        <v>0.05</v>
      </c>
      <c r="G660" s="128">
        <v>7.0000000000000007E-2</v>
      </c>
      <c r="H660" s="128">
        <v>0.17</v>
      </c>
      <c r="I660" s="128">
        <v>0.34</v>
      </c>
      <c r="J660" s="128">
        <v>0.67</v>
      </c>
      <c r="K660" s="128">
        <v>0.96</v>
      </c>
      <c r="L660" s="128">
        <v>1.19</v>
      </c>
      <c r="M660" s="128">
        <v>1.74</v>
      </c>
      <c r="N660" s="129">
        <v>1.83</v>
      </c>
      <c r="O660" s="119"/>
      <c r="P660" s="120">
        <f t="shared" si="1576"/>
        <v>44412</v>
      </c>
      <c r="Q660" s="121">
        <f t="shared" ref="Q660:W660" si="2011">SUMIF($B$9:$N$9,Q$9,$B660:$N660)/100</f>
        <v>5.0000000000000001E-4</v>
      </c>
      <c r="R660" s="121">
        <f t="shared" si="2011"/>
        <v>5.0000000000000001E-4</v>
      </c>
      <c r="S660" s="121">
        <f t="shared" si="2011"/>
        <v>5.0000000000000001E-4</v>
      </c>
      <c r="T660" s="121">
        <f t="shared" si="2011"/>
        <v>5.0000000000000001E-4</v>
      </c>
      <c r="U660" s="121">
        <f t="shared" si="2011"/>
        <v>7.000000000000001E-4</v>
      </c>
      <c r="V660" s="121">
        <f t="shared" si="2011"/>
        <v>1.7000000000000001E-3</v>
      </c>
      <c r="W660" s="121">
        <f t="shared" si="2011"/>
        <v>3.4000000000000002E-3</v>
      </c>
      <c r="X660" s="122">
        <f t="shared" si="1578"/>
        <v>5.0500000000000007E-3</v>
      </c>
      <c r="Y660" s="121">
        <f t="shared" si="1579"/>
        <v>6.7000000000000002E-3</v>
      </c>
      <c r="Z660" s="122">
        <f t="shared" si="1580"/>
        <v>8.1499999999999993E-3</v>
      </c>
      <c r="AA660" s="121">
        <f t="shared" si="1581"/>
        <v>9.5999999999999992E-3</v>
      </c>
      <c r="AB660" s="122">
        <f t="shared" si="1984"/>
        <v>1.0366666666666666E-2</v>
      </c>
      <c r="AC660" s="122">
        <f t="shared" si="1984"/>
        <v>1.1133333333333334E-2</v>
      </c>
      <c r="AD660" s="121">
        <f t="shared" si="1582"/>
        <v>1.1899999999999999E-2</v>
      </c>
      <c r="AE660" s="122">
        <f t="shared" ref="AE660:AM660" si="2012">+($AN660-$AD660)/10+AD660</f>
        <v>1.2449999999999999E-2</v>
      </c>
      <c r="AF660" s="122">
        <f t="shared" si="2012"/>
        <v>1.2999999999999999E-2</v>
      </c>
      <c r="AG660" s="122">
        <f t="shared" si="2012"/>
        <v>1.355E-2</v>
      </c>
      <c r="AH660" s="122">
        <f t="shared" si="2012"/>
        <v>1.41E-2</v>
      </c>
      <c r="AI660" s="122">
        <f t="shared" si="2012"/>
        <v>1.465E-2</v>
      </c>
      <c r="AJ660" s="122">
        <f t="shared" si="2012"/>
        <v>1.52E-2</v>
      </c>
      <c r="AK660" s="122">
        <f t="shared" si="2012"/>
        <v>1.575E-2</v>
      </c>
      <c r="AL660" s="122">
        <f t="shared" si="2012"/>
        <v>1.6299999999999999E-2</v>
      </c>
      <c r="AM660" s="122">
        <f t="shared" si="2012"/>
        <v>1.6849999999999997E-2</v>
      </c>
      <c r="AN660" s="121">
        <f t="shared" si="1584"/>
        <v>1.7399999999999999E-2</v>
      </c>
      <c r="AO660" s="122">
        <f t="shared" ref="AO660:AW660" si="2013">+($AX660-$AN660)/10+AN660</f>
        <v>1.7489999999999999E-2</v>
      </c>
      <c r="AP660" s="122">
        <f t="shared" si="2013"/>
        <v>1.7579999999999998E-2</v>
      </c>
      <c r="AQ660" s="122">
        <f t="shared" si="2013"/>
        <v>1.7669999999999998E-2</v>
      </c>
      <c r="AR660" s="122">
        <f t="shared" si="2013"/>
        <v>1.7759999999999998E-2</v>
      </c>
      <c r="AS660" s="122">
        <f t="shared" si="2013"/>
        <v>1.7849999999999998E-2</v>
      </c>
      <c r="AT660" s="122">
        <f t="shared" si="2013"/>
        <v>1.7939999999999998E-2</v>
      </c>
      <c r="AU660" s="122">
        <f t="shared" si="2013"/>
        <v>1.8029999999999997E-2</v>
      </c>
      <c r="AV660" s="122">
        <f t="shared" si="2013"/>
        <v>1.8119999999999997E-2</v>
      </c>
      <c r="AW660" s="122">
        <f t="shared" si="2013"/>
        <v>1.8209999999999997E-2</v>
      </c>
      <c r="AX660" s="121">
        <f t="shared" si="1586"/>
        <v>1.83E-2</v>
      </c>
    </row>
    <row r="661" spans="2:50" ht="15.75" customHeight="1" x14ac:dyDescent="0.2">
      <c r="B661" s="123">
        <v>44413</v>
      </c>
      <c r="C661" s="124">
        <v>0.05</v>
      </c>
      <c r="D661" s="124">
        <v>0.05</v>
      </c>
      <c r="E661" s="124">
        <v>0.05</v>
      </c>
      <c r="F661" s="124">
        <v>0.06</v>
      </c>
      <c r="G661" s="124">
        <v>0.08</v>
      </c>
      <c r="H661" s="124">
        <v>0.21</v>
      </c>
      <c r="I661" s="124">
        <v>0.38</v>
      </c>
      <c r="J661" s="124">
        <v>0.72</v>
      </c>
      <c r="K661" s="124">
        <v>1.01</v>
      </c>
      <c r="L661" s="124">
        <v>1.23</v>
      </c>
      <c r="M661" s="124">
        <v>1.77</v>
      </c>
      <c r="N661" s="125">
        <v>1.86</v>
      </c>
      <c r="O661" s="119"/>
      <c r="P661" s="120">
        <f t="shared" si="1576"/>
        <v>44413</v>
      </c>
      <c r="Q661" s="126">
        <f t="shared" ref="Q661:W661" si="2014">SUMIF($B$9:$N$9,Q$9,$B661:$N661)/100</f>
        <v>5.0000000000000001E-4</v>
      </c>
      <c r="R661" s="126">
        <f t="shared" si="2014"/>
        <v>5.0000000000000001E-4</v>
      </c>
      <c r="S661" s="126">
        <f t="shared" si="2014"/>
        <v>5.0000000000000001E-4</v>
      </c>
      <c r="T661" s="126">
        <f t="shared" si="2014"/>
        <v>5.9999999999999995E-4</v>
      </c>
      <c r="U661" s="126">
        <f t="shared" si="2014"/>
        <v>8.0000000000000004E-4</v>
      </c>
      <c r="V661" s="126">
        <f t="shared" si="2014"/>
        <v>2.0999999999999999E-3</v>
      </c>
      <c r="W661" s="126">
        <f t="shared" si="2014"/>
        <v>3.8E-3</v>
      </c>
      <c r="X661" s="127">
        <f t="shared" si="1578"/>
        <v>5.4999999999999997E-3</v>
      </c>
      <c r="Y661" s="126">
        <f t="shared" si="1579"/>
        <v>7.1999999999999998E-3</v>
      </c>
      <c r="Z661" s="127">
        <f t="shared" si="1580"/>
        <v>8.6499999999999997E-3</v>
      </c>
      <c r="AA661" s="126">
        <f t="shared" si="1581"/>
        <v>1.01E-2</v>
      </c>
      <c r="AB661" s="127">
        <f t="shared" si="1984"/>
        <v>1.0833333333333334E-2</v>
      </c>
      <c r="AC661" s="127">
        <f t="shared" si="1984"/>
        <v>1.1566666666666668E-2</v>
      </c>
      <c r="AD661" s="126">
        <f t="shared" si="1582"/>
        <v>1.23E-2</v>
      </c>
      <c r="AE661" s="127">
        <f t="shared" ref="AE661:AM661" si="2015">+($AN661-$AD661)/10+AD661</f>
        <v>1.2840000000000001E-2</v>
      </c>
      <c r="AF661" s="127">
        <f t="shared" si="2015"/>
        <v>1.3380000000000001E-2</v>
      </c>
      <c r="AG661" s="127">
        <f t="shared" si="2015"/>
        <v>1.3920000000000002E-2</v>
      </c>
      <c r="AH661" s="127">
        <f t="shared" si="2015"/>
        <v>1.4460000000000002E-2</v>
      </c>
      <c r="AI661" s="127">
        <f t="shared" si="2015"/>
        <v>1.5000000000000003E-2</v>
      </c>
      <c r="AJ661" s="127">
        <f t="shared" si="2015"/>
        <v>1.5540000000000003E-2</v>
      </c>
      <c r="AK661" s="127">
        <f t="shared" si="2015"/>
        <v>1.6080000000000004E-2</v>
      </c>
      <c r="AL661" s="127">
        <f t="shared" si="2015"/>
        <v>1.6620000000000003E-2</v>
      </c>
      <c r="AM661" s="127">
        <f t="shared" si="2015"/>
        <v>1.7160000000000002E-2</v>
      </c>
      <c r="AN661" s="126">
        <f t="shared" si="1584"/>
        <v>1.77E-2</v>
      </c>
      <c r="AO661" s="127">
        <f t="shared" ref="AO661:AW661" si="2016">+($AX661-$AN661)/10+AN661</f>
        <v>1.779E-2</v>
      </c>
      <c r="AP661" s="127">
        <f t="shared" si="2016"/>
        <v>1.788E-2</v>
      </c>
      <c r="AQ661" s="127">
        <f t="shared" si="2016"/>
        <v>1.797E-2</v>
      </c>
      <c r="AR661" s="127">
        <f t="shared" si="2016"/>
        <v>1.806E-2</v>
      </c>
      <c r="AS661" s="127">
        <f t="shared" si="2016"/>
        <v>1.8149999999999999E-2</v>
      </c>
      <c r="AT661" s="127">
        <f t="shared" si="2016"/>
        <v>1.8239999999999999E-2</v>
      </c>
      <c r="AU661" s="127">
        <f t="shared" si="2016"/>
        <v>1.8329999999999999E-2</v>
      </c>
      <c r="AV661" s="127">
        <f t="shared" si="2016"/>
        <v>1.8419999999999999E-2</v>
      </c>
      <c r="AW661" s="127">
        <f t="shared" si="2016"/>
        <v>1.8509999999999999E-2</v>
      </c>
      <c r="AX661" s="126">
        <f t="shared" si="1586"/>
        <v>1.8600000000000002E-2</v>
      </c>
    </row>
    <row r="662" spans="2:50" ht="15.75" customHeight="1" x14ac:dyDescent="0.2">
      <c r="B662" s="123">
        <v>44414</v>
      </c>
      <c r="C662" s="128">
        <v>0.04</v>
      </c>
      <c r="D662" s="128">
        <v>0.05</v>
      </c>
      <c r="E662" s="128">
        <v>0.06</v>
      </c>
      <c r="F662" s="128">
        <v>0.06</v>
      </c>
      <c r="G662" s="128">
        <v>0.09</v>
      </c>
      <c r="H662" s="128">
        <v>0.21</v>
      </c>
      <c r="I662" s="128">
        <v>0.42</v>
      </c>
      <c r="J662" s="128">
        <v>0.77</v>
      </c>
      <c r="K662" s="128">
        <v>1.07</v>
      </c>
      <c r="L662" s="128">
        <v>1.31</v>
      </c>
      <c r="M662" s="128">
        <v>1.85</v>
      </c>
      <c r="N662" s="129">
        <v>1.94</v>
      </c>
      <c r="O662" s="119"/>
      <c r="P662" s="120">
        <f t="shared" si="1576"/>
        <v>44414</v>
      </c>
      <c r="Q662" s="121">
        <f t="shared" ref="Q662:W662" si="2017">SUMIF($B$9:$N$9,Q$9,$B662:$N662)/100</f>
        <v>4.0000000000000002E-4</v>
      </c>
      <c r="R662" s="121">
        <f t="shared" si="2017"/>
        <v>5.0000000000000001E-4</v>
      </c>
      <c r="S662" s="121">
        <f t="shared" si="2017"/>
        <v>5.9999999999999995E-4</v>
      </c>
      <c r="T662" s="121">
        <f t="shared" si="2017"/>
        <v>5.9999999999999995E-4</v>
      </c>
      <c r="U662" s="121">
        <f t="shared" si="2017"/>
        <v>8.9999999999999998E-4</v>
      </c>
      <c r="V662" s="121">
        <f t="shared" si="2017"/>
        <v>2.0999999999999999E-3</v>
      </c>
      <c r="W662" s="121">
        <f t="shared" si="2017"/>
        <v>4.1999999999999997E-3</v>
      </c>
      <c r="X662" s="122">
        <f t="shared" si="1578"/>
        <v>5.9500000000000004E-3</v>
      </c>
      <c r="Y662" s="121">
        <f t="shared" si="1579"/>
        <v>7.7000000000000002E-3</v>
      </c>
      <c r="Z662" s="122">
        <f t="shared" si="1580"/>
        <v>9.1999999999999998E-3</v>
      </c>
      <c r="AA662" s="121">
        <f t="shared" si="1581"/>
        <v>1.0700000000000001E-2</v>
      </c>
      <c r="AB662" s="122">
        <f t="shared" si="1984"/>
        <v>1.1500000000000002E-2</v>
      </c>
      <c r="AC662" s="122">
        <f t="shared" si="1984"/>
        <v>1.2300000000000002E-2</v>
      </c>
      <c r="AD662" s="121">
        <f t="shared" si="1582"/>
        <v>1.3100000000000001E-2</v>
      </c>
      <c r="AE662" s="122">
        <f t="shared" ref="AE662:AM662" si="2018">+($AN662-$AD662)/10+AD662</f>
        <v>1.3640000000000001E-2</v>
      </c>
      <c r="AF662" s="122">
        <f t="shared" si="2018"/>
        <v>1.4180000000000002E-2</v>
      </c>
      <c r="AG662" s="122">
        <f t="shared" si="2018"/>
        <v>1.4720000000000002E-2</v>
      </c>
      <c r="AH662" s="122">
        <f t="shared" si="2018"/>
        <v>1.5260000000000003E-2</v>
      </c>
      <c r="AI662" s="122">
        <f t="shared" si="2018"/>
        <v>1.5800000000000002E-2</v>
      </c>
      <c r="AJ662" s="122">
        <f t="shared" si="2018"/>
        <v>1.634E-2</v>
      </c>
      <c r="AK662" s="122">
        <f t="shared" si="2018"/>
        <v>1.6879999999999999E-2</v>
      </c>
      <c r="AL662" s="122">
        <f t="shared" si="2018"/>
        <v>1.7419999999999998E-2</v>
      </c>
      <c r="AM662" s="122">
        <f t="shared" si="2018"/>
        <v>1.7959999999999997E-2</v>
      </c>
      <c r="AN662" s="121">
        <f t="shared" si="1584"/>
        <v>1.8500000000000003E-2</v>
      </c>
      <c r="AO662" s="122">
        <f t="shared" ref="AO662:AW662" si="2019">+($AX662-$AN662)/10+AN662</f>
        <v>1.8590000000000002E-2</v>
      </c>
      <c r="AP662" s="122">
        <f t="shared" si="2019"/>
        <v>1.8680000000000002E-2</v>
      </c>
      <c r="AQ662" s="122">
        <f t="shared" si="2019"/>
        <v>1.8770000000000002E-2</v>
      </c>
      <c r="AR662" s="122">
        <f t="shared" si="2019"/>
        <v>1.8860000000000002E-2</v>
      </c>
      <c r="AS662" s="122">
        <f t="shared" si="2019"/>
        <v>1.8950000000000002E-2</v>
      </c>
      <c r="AT662" s="122">
        <f t="shared" si="2019"/>
        <v>1.9040000000000001E-2</v>
      </c>
      <c r="AU662" s="122">
        <f t="shared" si="2019"/>
        <v>1.9130000000000001E-2</v>
      </c>
      <c r="AV662" s="122">
        <f t="shared" si="2019"/>
        <v>1.9220000000000001E-2</v>
      </c>
      <c r="AW662" s="122">
        <f t="shared" si="2019"/>
        <v>1.9310000000000001E-2</v>
      </c>
      <c r="AX662" s="121">
        <f t="shared" si="1586"/>
        <v>1.9400000000000001E-2</v>
      </c>
    </row>
    <row r="663" spans="2:50" ht="15.75" customHeight="1" x14ac:dyDescent="0.2">
      <c r="B663" s="123">
        <v>44417</v>
      </c>
      <c r="C663" s="124">
        <v>0.04</v>
      </c>
      <c r="D663" s="124">
        <v>0.05</v>
      </c>
      <c r="E663" s="124">
        <v>0.06</v>
      </c>
      <c r="F663" s="124">
        <v>0.06</v>
      </c>
      <c r="G663" s="124">
        <v>0.08</v>
      </c>
      <c r="H663" s="124">
        <v>0.23</v>
      </c>
      <c r="I663" s="124">
        <v>0.43</v>
      </c>
      <c r="J663" s="124">
        <v>0.79</v>
      </c>
      <c r="K663" s="124">
        <v>1.0900000000000001</v>
      </c>
      <c r="L663" s="124">
        <v>1.33</v>
      </c>
      <c r="M663" s="124">
        <v>1.87</v>
      </c>
      <c r="N663" s="125">
        <v>1.96</v>
      </c>
      <c r="O663" s="119"/>
      <c r="P663" s="120">
        <f t="shared" si="1576"/>
        <v>44417</v>
      </c>
      <c r="Q663" s="126">
        <f t="shared" ref="Q663:W663" si="2020">SUMIF($B$9:$N$9,Q$9,$B663:$N663)/100</f>
        <v>4.0000000000000002E-4</v>
      </c>
      <c r="R663" s="126">
        <f t="shared" si="2020"/>
        <v>5.0000000000000001E-4</v>
      </c>
      <c r="S663" s="126">
        <f t="shared" si="2020"/>
        <v>5.9999999999999995E-4</v>
      </c>
      <c r="T663" s="126">
        <f t="shared" si="2020"/>
        <v>5.9999999999999995E-4</v>
      </c>
      <c r="U663" s="126">
        <f t="shared" si="2020"/>
        <v>8.0000000000000004E-4</v>
      </c>
      <c r="V663" s="126">
        <f t="shared" si="2020"/>
        <v>2.3E-3</v>
      </c>
      <c r="W663" s="126">
        <f t="shared" si="2020"/>
        <v>4.3E-3</v>
      </c>
      <c r="X663" s="127">
        <f t="shared" si="1578"/>
        <v>6.1000000000000004E-3</v>
      </c>
      <c r="Y663" s="126">
        <f t="shared" si="1579"/>
        <v>7.9000000000000008E-3</v>
      </c>
      <c r="Z663" s="127">
        <f t="shared" si="1580"/>
        <v>9.4000000000000004E-3</v>
      </c>
      <c r="AA663" s="126">
        <f t="shared" si="1581"/>
        <v>1.09E-2</v>
      </c>
      <c r="AB663" s="127">
        <f t="shared" si="1984"/>
        <v>1.17E-2</v>
      </c>
      <c r="AC663" s="127">
        <f t="shared" si="1984"/>
        <v>1.2500000000000001E-2</v>
      </c>
      <c r="AD663" s="126">
        <f t="shared" si="1582"/>
        <v>1.3300000000000001E-2</v>
      </c>
      <c r="AE663" s="127">
        <f t="shared" ref="AE663:AM663" si="2021">+($AN663-$AD663)/10+AD663</f>
        <v>1.3840000000000002E-2</v>
      </c>
      <c r="AF663" s="127">
        <f t="shared" si="2021"/>
        <v>1.4380000000000002E-2</v>
      </c>
      <c r="AG663" s="127">
        <f t="shared" si="2021"/>
        <v>1.4920000000000003E-2</v>
      </c>
      <c r="AH663" s="127">
        <f t="shared" si="2021"/>
        <v>1.5460000000000003E-2</v>
      </c>
      <c r="AI663" s="127">
        <f t="shared" si="2021"/>
        <v>1.6000000000000004E-2</v>
      </c>
      <c r="AJ663" s="127">
        <f t="shared" si="2021"/>
        <v>1.6540000000000003E-2</v>
      </c>
      <c r="AK663" s="127">
        <f t="shared" si="2021"/>
        <v>1.7080000000000001E-2</v>
      </c>
      <c r="AL663" s="127">
        <f t="shared" si="2021"/>
        <v>1.762E-2</v>
      </c>
      <c r="AM663" s="127">
        <f t="shared" si="2021"/>
        <v>1.8159999999999999E-2</v>
      </c>
      <c r="AN663" s="126">
        <f t="shared" si="1584"/>
        <v>1.8700000000000001E-2</v>
      </c>
      <c r="AO663" s="127">
        <f t="shared" ref="AO663:AW663" si="2022">+($AX663-$AN663)/10+AN663</f>
        <v>1.8790000000000001E-2</v>
      </c>
      <c r="AP663" s="127">
        <f t="shared" si="2022"/>
        <v>1.8880000000000001E-2</v>
      </c>
      <c r="AQ663" s="127">
        <f t="shared" si="2022"/>
        <v>1.8970000000000001E-2</v>
      </c>
      <c r="AR663" s="127">
        <f t="shared" si="2022"/>
        <v>1.9060000000000001E-2</v>
      </c>
      <c r="AS663" s="127">
        <f t="shared" si="2022"/>
        <v>1.915E-2</v>
      </c>
      <c r="AT663" s="127">
        <f t="shared" si="2022"/>
        <v>1.924E-2</v>
      </c>
      <c r="AU663" s="127">
        <f t="shared" si="2022"/>
        <v>1.933E-2</v>
      </c>
      <c r="AV663" s="127">
        <f t="shared" si="2022"/>
        <v>1.942E-2</v>
      </c>
      <c r="AW663" s="127">
        <f t="shared" si="2022"/>
        <v>1.951E-2</v>
      </c>
      <c r="AX663" s="126">
        <f t="shared" si="1586"/>
        <v>1.9599999999999999E-2</v>
      </c>
    </row>
    <row r="664" spans="2:50" ht="15.75" customHeight="1" x14ac:dyDescent="0.2">
      <c r="B664" s="123">
        <v>44418</v>
      </c>
      <c r="C664" s="128">
        <v>0.05</v>
      </c>
      <c r="D664" s="128">
        <v>0.05</v>
      </c>
      <c r="E664" s="128">
        <v>0.05</v>
      </c>
      <c r="F664" s="128">
        <v>0.05</v>
      </c>
      <c r="G664" s="128">
        <v>0.08</v>
      </c>
      <c r="H664" s="128">
        <v>0.24</v>
      </c>
      <c r="I664" s="128">
        <v>0.47</v>
      </c>
      <c r="J664" s="128">
        <v>0.82</v>
      </c>
      <c r="K664" s="128">
        <v>1.1200000000000001</v>
      </c>
      <c r="L664" s="128">
        <v>1.36</v>
      </c>
      <c r="M664" s="128">
        <v>1.9</v>
      </c>
      <c r="N664" s="129">
        <v>1.99</v>
      </c>
      <c r="O664" s="119"/>
      <c r="P664" s="120">
        <f t="shared" si="1576"/>
        <v>44418</v>
      </c>
      <c r="Q664" s="121">
        <f t="shared" ref="Q664:W664" si="2023">SUMIF($B$9:$N$9,Q$9,$B664:$N664)/100</f>
        <v>5.0000000000000001E-4</v>
      </c>
      <c r="R664" s="121">
        <f t="shared" si="2023"/>
        <v>5.0000000000000001E-4</v>
      </c>
      <c r="S664" s="121">
        <f t="shared" si="2023"/>
        <v>5.0000000000000001E-4</v>
      </c>
      <c r="T664" s="121">
        <f t="shared" si="2023"/>
        <v>5.0000000000000001E-4</v>
      </c>
      <c r="U664" s="121">
        <f t="shared" si="2023"/>
        <v>8.0000000000000004E-4</v>
      </c>
      <c r="V664" s="121">
        <f t="shared" si="2023"/>
        <v>2.3999999999999998E-3</v>
      </c>
      <c r="W664" s="121">
        <f t="shared" si="2023"/>
        <v>4.6999999999999993E-3</v>
      </c>
      <c r="X664" s="122">
        <f t="shared" si="1578"/>
        <v>6.4499999999999991E-3</v>
      </c>
      <c r="Y664" s="121">
        <f t="shared" si="1579"/>
        <v>8.199999999999999E-3</v>
      </c>
      <c r="Z664" s="122">
        <f t="shared" si="1580"/>
        <v>9.7000000000000003E-3</v>
      </c>
      <c r="AA664" s="121">
        <f t="shared" si="1581"/>
        <v>1.1200000000000002E-2</v>
      </c>
      <c r="AB664" s="122">
        <f t="shared" si="1984"/>
        <v>1.2000000000000002E-2</v>
      </c>
      <c r="AC664" s="122">
        <f t="shared" si="1984"/>
        <v>1.2800000000000002E-2</v>
      </c>
      <c r="AD664" s="121">
        <f t="shared" si="1582"/>
        <v>1.3600000000000001E-2</v>
      </c>
      <c r="AE664" s="122">
        <f t="shared" ref="AE664:AM664" si="2024">+($AN664-$AD664)/10+AD664</f>
        <v>1.4140000000000002E-2</v>
      </c>
      <c r="AF664" s="122">
        <f t="shared" si="2024"/>
        <v>1.4680000000000002E-2</v>
      </c>
      <c r="AG664" s="122">
        <f t="shared" si="2024"/>
        <v>1.5220000000000003E-2</v>
      </c>
      <c r="AH664" s="122">
        <f t="shared" si="2024"/>
        <v>1.5760000000000003E-2</v>
      </c>
      <c r="AI664" s="122">
        <f t="shared" si="2024"/>
        <v>1.6300000000000002E-2</v>
      </c>
      <c r="AJ664" s="122">
        <f t="shared" si="2024"/>
        <v>1.6840000000000001E-2</v>
      </c>
      <c r="AK664" s="122">
        <f t="shared" si="2024"/>
        <v>1.738E-2</v>
      </c>
      <c r="AL664" s="122">
        <f t="shared" si="2024"/>
        <v>1.7919999999999998E-2</v>
      </c>
      <c r="AM664" s="122">
        <f t="shared" si="2024"/>
        <v>1.8459999999999997E-2</v>
      </c>
      <c r="AN664" s="121">
        <f t="shared" si="1584"/>
        <v>1.9E-2</v>
      </c>
      <c r="AO664" s="122">
        <f t="shared" ref="AO664:AW664" si="2025">+($AX664-$AN664)/10+AN664</f>
        <v>1.9089999999999999E-2</v>
      </c>
      <c r="AP664" s="122">
        <f t="shared" si="2025"/>
        <v>1.9179999999999999E-2</v>
      </c>
      <c r="AQ664" s="122">
        <f t="shared" si="2025"/>
        <v>1.9269999999999999E-2</v>
      </c>
      <c r="AR664" s="122">
        <f t="shared" si="2025"/>
        <v>1.9359999999999999E-2</v>
      </c>
      <c r="AS664" s="122">
        <f t="shared" si="2025"/>
        <v>1.9449999999999999E-2</v>
      </c>
      <c r="AT664" s="122">
        <f t="shared" si="2025"/>
        <v>1.9539999999999998E-2</v>
      </c>
      <c r="AU664" s="122">
        <f t="shared" si="2025"/>
        <v>1.9629999999999998E-2</v>
      </c>
      <c r="AV664" s="122">
        <f t="shared" si="2025"/>
        <v>1.9719999999999998E-2</v>
      </c>
      <c r="AW664" s="122">
        <f t="shared" si="2025"/>
        <v>1.9809999999999998E-2</v>
      </c>
      <c r="AX664" s="121">
        <f t="shared" si="1586"/>
        <v>1.9900000000000001E-2</v>
      </c>
    </row>
    <row r="665" spans="2:50" ht="15.75" customHeight="1" x14ac:dyDescent="0.2">
      <c r="B665" s="123">
        <v>44419</v>
      </c>
      <c r="C665" s="124">
        <v>0.05</v>
      </c>
      <c r="D665" s="124">
        <v>0.05</v>
      </c>
      <c r="E665" s="124">
        <v>0.05</v>
      </c>
      <c r="F665" s="124">
        <v>0.06</v>
      </c>
      <c r="G665" s="124">
        <v>0.08</v>
      </c>
      <c r="H665" s="124">
        <v>0.23</v>
      </c>
      <c r="I665" s="124">
        <v>0.45</v>
      </c>
      <c r="J665" s="124">
        <v>0.81</v>
      </c>
      <c r="K665" s="124">
        <v>1.1100000000000001</v>
      </c>
      <c r="L665" s="124">
        <v>1.35</v>
      </c>
      <c r="M665" s="124">
        <v>1.9</v>
      </c>
      <c r="N665" s="125">
        <v>1.99</v>
      </c>
      <c r="O665" s="119"/>
      <c r="P665" s="120">
        <f t="shared" si="1576"/>
        <v>44419</v>
      </c>
      <c r="Q665" s="126">
        <f t="shared" ref="Q665:W665" si="2026">SUMIF($B$9:$N$9,Q$9,$B665:$N665)/100</f>
        <v>5.0000000000000001E-4</v>
      </c>
      <c r="R665" s="126">
        <f t="shared" si="2026"/>
        <v>5.0000000000000001E-4</v>
      </c>
      <c r="S665" s="126">
        <f t="shared" si="2026"/>
        <v>5.0000000000000001E-4</v>
      </c>
      <c r="T665" s="126">
        <f t="shared" si="2026"/>
        <v>5.9999999999999995E-4</v>
      </c>
      <c r="U665" s="126">
        <f t="shared" si="2026"/>
        <v>8.0000000000000004E-4</v>
      </c>
      <c r="V665" s="126">
        <f t="shared" si="2026"/>
        <v>2.3E-3</v>
      </c>
      <c r="W665" s="126">
        <f t="shared" si="2026"/>
        <v>4.5000000000000005E-3</v>
      </c>
      <c r="X665" s="127">
        <f t="shared" si="1578"/>
        <v>6.3000000000000009E-3</v>
      </c>
      <c r="Y665" s="126">
        <f t="shared" si="1579"/>
        <v>8.1000000000000013E-3</v>
      </c>
      <c r="Z665" s="127">
        <f t="shared" si="1580"/>
        <v>9.6000000000000009E-3</v>
      </c>
      <c r="AA665" s="126">
        <f t="shared" si="1581"/>
        <v>1.11E-2</v>
      </c>
      <c r="AB665" s="127">
        <f t="shared" si="1984"/>
        <v>1.1900000000000001E-2</v>
      </c>
      <c r="AC665" s="127">
        <f t="shared" si="1984"/>
        <v>1.2700000000000001E-2</v>
      </c>
      <c r="AD665" s="126">
        <f t="shared" si="1582"/>
        <v>1.3500000000000002E-2</v>
      </c>
      <c r="AE665" s="127">
        <f t="shared" ref="AE665:AM665" si="2027">+($AN665-$AD665)/10+AD665</f>
        <v>1.4050000000000002E-2</v>
      </c>
      <c r="AF665" s="127">
        <f t="shared" si="2027"/>
        <v>1.4600000000000002E-2</v>
      </c>
      <c r="AG665" s="127">
        <f t="shared" si="2027"/>
        <v>1.5150000000000002E-2</v>
      </c>
      <c r="AH665" s="127">
        <f t="shared" si="2027"/>
        <v>1.5700000000000002E-2</v>
      </c>
      <c r="AI665" s="127">
        <f t="shared" si="2027"/>
        <v>1.6250000000000001E-2</v>
      </c>
      <c r="AJ665" s="127">
        <f t="shared" si="2027"/>
        <v>1.6799999999999999E-2</v>
      </c>
      <c r="AK665" s="127">
        <f t="shared" si="2027"/>
        <v>1.7349999999999997E-2</v>
      </c>
      <c r="AL665" s="127">
        <f t="shared" si="2027"/>
        <v>1.7899999999999996E-2</v>
      </c>
      <c r="AM665" s="127">
        <f t="shared" si="2027"/>
        <v>1.8449999999999994E-2</v>
      </c>
      <c r="AN665" s="126">
        <f t="shared" si="1584"/>
        <v>1.9E-2</v>
      </c>
      <c r="AO665" s="127">
        <f t="shared" ref="AO665:AW665" si="2028">+($AX665-$AN665)/10+AN665</f>
        <v>1.9089999999999999E-2</v>
      </c>
      <c r="AP665" s="127">
        <f t="shared" si="2028"/>
        <v>1.9179999999999999E-2</v>
      </c>
      <c r="AQ665" s="127">
        <f t="shared" si="2028"/>
        <v>1.9269999999999999E-2</v>
      </c>
      <c r="AR665" s="127">
        <f t="shared" si="2028"/>
        <v>1.9359999999999999E-2</v>
      </c>
      <c r="AS665" s="127">
        <f t="shared" si="2028"/>
        <v>1.9449999999999999E-2</v>
      </c>
      <c r="AT665" s="127">
        <f t="shared" si="2028"/>
        <v>1.9539999999999998E-2</v>
      </c>
      <c r="AU665" s="127">
        <f t="shared" si="2028"/>
        <v>1.9629999999999998E-2</v>
      </c>
      <c r="AV665" s="127">
        <f t="shared" si="2028"/>
        <v>1.9719999999999998E-2</v>
      </c>
      <c r="AW665" s="127">
        <f t="shared" si="2028"/>
        <v>1.9809999999999998E-2</v>
      </c>
      <c r="AX665" s="126">
        <f t="shared" si="1586"/>
        <v>1.9900000000000001E-2</v>
      </c>
    </row>
    <row r="666" spans="2:50" ht="15.75" customHeight="1" x14ac:dyDescent="0.2">
      <c r="B666" s="123">
        <v>44420</v>
      </c>
      <c r="C666" s="128">
        <v>0.05</v>
      </c>
      <c r="D666" s="128">
        <v>0.06</v>
      </c>
      <c r="E666" s="128">
        <v>0.06</v>
      </c>
      <c r="F666" s="128">
        <v>0.06</v>
      </c>
      <c r="G666" s="128">
        <v>0.09</v>
      </c>
      <c r="H666" s="128">
        <v>0.23</v>
      </c>
      <c r="I666" s="128">
        <v>0.46</v>
      </c>
      <c r="J666" s="128">
        <v>0.83</v>
      </c>
      <c r="K666" s="128">
        <v>1.1299999999999999</v>
      </c>
      <c r="L666" s="128">
        <v>1.36</v>
      </c>
      <c r="M666" s="128">
        <v>1.92</v>
      </c>
      <c r="N666" s="129">
        <v>2.0299999999999998</v>
      </c>
      <c r="O666" s="119"/>
      <c r="P666" s="120">
        <f t="shared" si="1576"/>
        <v>44420</v>
      </c>
      <c r="Q666" s="121">
        <f t="shared" ref="Q666:W666" si="2029">SUMIF($B$9:$N$9,Q$9,$B666:$N666)/100</f>
        <v>5.0000000000000001E-4</v>
      </c>
      <c r="R666" s="121">
        <f t="shared" si="2029"/>
        <v>5.9999999999999995E-4</v>
      </c>
      <c r="S666" s="121">
        <f t="shared" si="2029"/>
        <v>5.9999999999999995E-4</v>
      </c>
      <c r="T666" s="121">
        <f t="shared" si="2029"/>
        <v>5.9999999999999995E-4</v>
      </c>
      <c r="U666" s="121">
        <f t="shared" si="2029"/>
        <v>8.9999999999999998E-4</v>
      </c>
      <c r="V666" s="121">
        <f t="shared" si="2029"/>
        <v>2.3E-3</v>
      </c>
      <c r="W666" s="121">
        <f t="shared" si="2029"/>
        <v>4.5999999999999999E-3</v>
      </c>
      <c r="X666" s="122">
        <f t="shared" si="1578"/>
        <v>6.45E-3</v>
      </c>
      <c r="Y666" s="121">
        <f t="shared" si="1579"/>
        <v>8.3000000000000001E-3</v>
      </c>
      <c r="Z666" s="122">
        <f t="shared" si="1580"/>
        <v>9.7999999999999997E-3</v>
      </c>
      <c r="AA666" s="121">
        <f t="shared" si="1581"/>
        <v>1.1299999999999999E-2</v>
      </c>
      <c r="AB666" s="122">
        <f t="shared" si="1984"/>
        <v>1.2066666666666667E-2</v>
      </c>
      <c r="AC666" s="122">
        <f t="shared" si="1984"/>
        <v>1.2833333333333334E-2</v>
      </c>
      <c r="AD666" s="121">
        <f t="shared" si="1582"/>
        <v>1.3600000000000001E-2</v>
      </c>
      <c r="AE666" s="122">
        <f t="shared" ref="AE666:AM666" si="2030">+($AN666-$AD666)/10+AD666</f>
        <v>1.4160000000000001E-2</v>
      </c>
      <c r="AF666" s="122">
        <f t="shared" si="2030"/>
        <v>1.472E-2</v>
      </c>
      <c r="AG666" s="122">
        <f t="shared" si="2030"/>
        <v>1.528E-2</v>
      </c>
      <c r="AH666" s="122">
        <f t="shared" si="2030"/>
        <v>1.584E-2</v>
      </c>
      <c r="AI666" s="122">
        <f t="shared" si="2030"/>
        <v>1.6399999999999998E-2</v>
      </c>
      <c r="AJ666" s="122">
        <f t="shared" si="2030"/>
        <v>1.6959999999999996E-2</v>
      </c>
      <c r="AK666" s="122">
        <f t="shared" si="2030"/>
        <v>1.7519999999999994E-2</v>
      </c>
      <c r="AL666" s="122">
        <f t="shared" si="2030"/>
        <v>1.8079999999999992E-2</v>
      </c>
      <c r="AM666" s="122">
        <f t="shared" si="2030"/>
        <v>1.863999999999999E-2</v>
      </c>
      <c r="AN666" s="121">
        <f t="shared" si="1584"/>
        <v>1.9199999999999998E-2</v>
      </c>
      <c r="AO666" s="122">
        <f t="shared" ref="AO666:AW666" si="2031">+($AX666-$AN666)/10+AN666</f>
        <v>1.9309999999999997E-2</v>
      </c>
      <c r="AP666" s="122">
        <f t="shared" si="2031"/>
        <v>1.9419999999999996E-2</v>
      </c>
      <c r="AQ666" s="122">
        <f t="shared" si="2031"/>
        <v>1.9529999999999995E-2</v>
      </c>
      <c r="AR666" s="122">
        <f t="shared" si="2031"/>
        <v>1.9639999999999994E-2</v>
      </c>
      <c r="AS666" s="122">
        <f t="shared" si="2031"/>
        <v>1.9749999999999993E-2</v>
      </c>
      <c r="AT666" s="122">
        <f t="shared" si="2031"/>
        <v>1.9859999999999992E-2</v>
      </c>
      <c r="AU666" s="122">
        <f t="shared" si="2031"/>
        <v>1.9969999999999991E-2</v>
      </c>
      <c r="AV666" s="122">
        <f t="shared" si="2031"/>
        <v>2.007999999999999E-2</v>
      </c>
      <c r="AW666" s="122">
        <f t="shared" si="2031"/>
        <v>2.0189999999999989E-2</v>
      </c>
      <c r="AX666" s="121">
        <f t="shared" si="1586"/>
        <v>2.0299999999999999E-2</v>
      </c>
    </row>
    <row r="667" spans="2:50" ht="15.75" customHeight="1" x14ac:dyDescent="0.2">
      <c r="B667" s="123">
        <v>44421</v>
      </c>
      <c r="C667" s="124">
        <v>0.04</v>
      </c>
      <c r="D667" s="124">
        <v>0.05</v>
      </c>
      <c r="E667" s="124">
        <v>0.06</v>
      </c>
      <c r="F667" s="124">
        <v>0.05</v>
      </c>
      <c r="G667" s="124">
        <v>0.08</v>
      </c>
      <c r="H667" s="124">
        <v>0.23</v>
      </c>
      <c r="I667" s="124">
        <v>0.44</v>
      </c>
      <c r="J667" s="124">
        <v>0.79</v>
      </c>
      <c r="K667" s="124">
        <v>1.08</v>
      </c>
      <c r="L667" s="124">
        <v>1.29</v>
      </c>
      <c r="M667" s="124">
        <v>1.85</v>
      </c>
      <c r="N667" s="125">
        <v>1.94</v>
      </c>
      <c r="O667" s="119"/>
      <c r="P667" s="120">
        <f t="shared" si="1576"/>
        <v>44421</v>
      </c>
      <c r="Q667" s="126">
        <f t="shared" ref="Q667:W667" si="2032">SUMIF($B$9:$N$9,Q$9,$B667:$N667)/100</f>
        <v>4.0000000000000002E-4</v>
      </c>
      <c r="R667" s="126">
        <f t="shared" si="2032"/>
        <v>5.0000000000000001E-4</v>
      </c>
      <c r="S667" s="126">
        <f t="shared" si="2032"/>
        <v>5.9999999999999995E-4</v>
      </c>
      <c r="T667" s="126">
        <f t="shared" si="2032"/>
        <v>5.0000000000000001E-4</v>
      </c>
      <c r="U667" s="126">
        <f t="shared" si="2032"/>
        <v>8.0000000000000004E-4</v>
      </c>
      <c r="V667" s="126">
        <f t="shared" si="2032"/>
        <v>2.3E-3</v>
      </c>
      <c r="W667" s="126">
        <f t="shared" si="2032"/>
        <v>4.4000000000000003E-3</v>
      </c>
      <c r="X667" s="127">
        <f t="shared" si="1578"/>
        <v>6.150000000000001E-3</v>
      </c>
      <c r="Y667" s="126">
        <f t="shared" si="1579"/>
        <v>7.9000000000000008E-3</v>
      </c>
      <c r="Z667" s="127">
        <f t="shared" si="1580"/>
        <v>9.3500000000000007E-3</v>
      </c>
      <c r="AA667" s="126">
        <f t="shared" si="1581"/>
        <v>1.0800000000000001E-2</v>
      </c>
      <c r="AB667" s="127">
        <f t="shared" si="1984"/>
        <v>1.15E-2</v>
      </c>
      <c r="AC667" s="127">
        <f t="shared" si="1984"/>
        <v>1.2199999999999999E-2</v>
      </c>
      <c r="AD667" s="126">
        <f t="shared" si="1582"/>
        <v>1.29E-2</v>
      </c>
      <c r="AE667" s="127">
        <f t="shared" ref="AE667:AM667" si="2033">+($AN667-$AD667)/10+AD667</f>
        <v>1.346E-2</v>
      </c>
      <c r="AF667" s="127">
        <f t="shared" si="2033"/>
        <v>1.4019999999999999E-2</v>
      </c>
      <c r="AG667" s="127">
        <f t="shared" si="2033"/>
        <v>1.4579999999999999E-2</v>
      </c>
      <c r="AH667" s="127">
        <f t="shared" si="2033"/>
        <v>1.5139999999999999E-2</v>
      </c>
      <c r="AI667" s="127">
        <f t="shared" si="2033"/>
        <v>1.5699999999999999E-2</v>
      </c>
      <c r="AJ667" s="127">
        <f t="shared" si="2033"/>
        <v>1.626E-2</v>
      </c>
      <c r="AK667" s="127">
        <f t="shared" si="2033"/>
        <v>1.6820000000000002E-2</v>
      </c>
      <c r="AL667" s="127">
        <f t="shared" si="2033"/>
        <v>1.7380000000000003E-2</v>
      </c>
      <c r="AM667" s="127">
        <f t="shared" si="2033"/>
        <v>1.7940000000000005E-2</v>
      </c>
      <c r="AN667" s="126">
        <f t="shared" si="1584"/>
        <v>1.8500000000000003E-2</v>
      </c>
      <c r="AO667" s="127">
        <f t="shared" ref="AO667:AW667" si="2034">+($AX667-$AN667)/10+AN667</f>
        <v>1.8590000000000002E-2</v>
      </c>
      <c r="AP667" s="127">
        <f t="shared" si="2034"/>
        <v>1.8680000000000002E-2</v>
      </c>
      <c r="AQ667" s="127">
        <f t="shared" si="2034"/>
        <v>1.8770000000000002E-2</v>
      </c>
      <c r="AR667" s="127">
        <f t="shared" si="2034"/>
        <v>1.8860000000000002E-2</v>
      </c>
      <c r="AS667" s="127">
        <f t="shared" si="2034"/>
        <v>1.8950000000000002E-2</v>
      </c>
      <c r="AT667" s="127">
        <f t="shared" si="2034"/>
        <v>1.9040000000000001E-2</v>
      </c>
      <c r="AU667" s="127">
        <f t="shared" si="2034"/>
        <v>1.9130000000000001E-2</v>
      </c>
      <c r="AV667" s="127">
        <f t="shared" si="2034"/>
        <v>1.9220000000000001E-2</v>
      </c>
      <c r="AW667" s="127">
        <f t="shared" si="2034"/>
        <v>1.9310000000000001E-2</v>
      </c>
      <c r="AX667" s="126">
        <f t="shared" si="1586"/>
        <v>1.9400000000000001E-2</v>
      </c>
    </row>
    <row r="668" spans="2:50" ht="15.75" customHeight="1" x14ac:dyDescent="0.2">
      <c r="B668" s="123">
        <v>44424</v>
      </c>
      <c r="C668" s="128">
        <v>0.04</v>
      </c>
      <c r="D668" s="128">
        <v>0.05</v>
      </c>
      <c r="E668" s="128">
        <v>0.06</v>
      </c>
      <c r="F668" s="128">
        <v>0.05</v>
      </c>
      <c r="G668" s="128">
        <v>0.08</v>
      </c>
      <c r="H668" s="128">
        <v>0.21</v>
      </c>
      <c r="I668" s="128">
        <v>0.42</v>
      </c>
      <c r="J668" s="128">
        <v>0.75</v>
      </c>
      <c r="K668" s="128">
        <v>1.04</v>
      </c>
      <c r="L668" s="128">
        <v>1.26</v>
      </c>
      <c r="M668" s="128">
        <v>1.82</v>
      </c>
      <c r="N668" s="129">
        <v>1.92</v>
      </c>
      <c r="O668" s="119"/>
      <c r="P668" s="120">
        <f t="shared" si="1576"/>
        <v>44424</v>
      </c>
      <c r="Q668" s="121">
        <f t="shared" ref="Q668:W668" si="2035">SUMIF($B$9:$N$9,Q$9,$B668:$N668)/100</f>
        <v>4.0000000000000002E-4</v>
      </c>
      <c r="R668" s="121">
        <f t="shared" si="2035"/>
        <v>5.0000000000000001E-4</v>
      </c>
      <c r="S668" s="121">
        <f t="shared" si="2035"/>
        <v>5.9999999999999995E-4</v>
      </c>
      <c r="T668" s="121">
        <f t="shared" si="2035"/>
        <v>5.0000000000000001E-4</v>
      </c>
      <c r="U668" s="121">
        <f t="shared" si="2035"/>
        <v>8.0000000000000004E-4</v>
      </c>
      <c r="V668" s="121">
        <f t="shared" si="2035"/>
        <v>2.0999999999999999E-3</v>
      </c>
      <c r="W668" s="121">
        <f t="shared" si="2035"/>
        <v>4.1999999999999997E-3</v>
      </c>
      <c r="X668" s="122">
        <f t="shared" si="1578"/>
        <v>5.8499999999999993E-3</v>
      </c>
      <c r="Y668" s="121">
        <f t="shared" si="1579"/>
        <v>7.4999999999999997E-3</v>
      </c>
      <c r="Z668" s="122">
        <f t="shared" si="1580"/>
        <v>8.9499999999999996E-3</v>
      </c>
      <c r="AA668" s="121">
        <f t="shared" si="1581"/>
        <v>1.04E-2</v>
      </c>
      <c r="AB668" s="122">
        <f t="shared" si="1984"/>
        <v>1.1133333333333334E-2</v>
      </c>
      <c r="AC668" s="122">
        <f t="shared" si="1984"/>
        <v>1.1866666666666668E-2</v>
      </c>
      <c r="AD668" s="121">
        <f t="shared" si="1582"/>
        <v>1.26E-2</v>
      </c>
      <c r="AE668" s="122">
        <f t="shared" ref="AE668:AM668" si="2036">+($AN668-$AD668)/10+AD668</f>
        <v>1.316E-2</v>
      </c>
      <c r="AF668" s="122">
        <f t="shared" si="2036"/>
        <v>1.372E-2</v>
      </c>
      <c r="AG668" s="122">
        <f t="shared" si="2036"/>
        <v>1.4279999999999999E-2</v>
      </c>
      <c r="AH668" s="122">
        <f t="shared" si="2036"/>
        <v>1.4839999999999999E-2</v>
      </c>
      <c r="AI668" s="122">
        <f t="shared" si="2036"/>
        <v>1.5399999999999999E-2</v>
      </c>
      <c r="AJ668" s="122">
        <f t="shared" si="2036"/>
        <v>1.5959999999999998E-2</v>
      </c>
      <c r="AK668" s="122">
        <f t="shared" si="2036"/>
        <v>1.652E-2</v>
      </c>
      <c r="AL668" s="122">
        <f t="shared" si="2036"/>
        <v>1.7080000000000001E-2</v>
      </c>
      <c r="AM668" s="122">
        <f t="shared" si="2036"/>
        <v>1.7640000000000003E-2</v>
      </c>
      <c r="AN668" s="121">
        <f t="shared" si="1584"/>
        <v>1.8200000000000001E-2</v>
      </c>
      <c r="AO668" s="122">
        <f t="shared" ref="AO668:AW668" si="2037">+($AX668-$AN668)/10+AN668</f>
        <v>1.83E-2</v>
      </c>
      <c r="AP668" s="122">
        <f t="shared" si="2037"/>
        <v>1.84E-2</v>
      </c>
      <c r="AQ668" s="122">
        <f t="shared" si="2037"/>
        <v>1.8499999999999999E-2</v>
      </c>
      <c r="AR668" s="122">
        <f t="shared" si="2037"/>
        <v>1.8599999999999998E-2</v>
      </c>
      <c r="AS668" s="122">
        <f t="shared" si="2037"/>
        <v>1.8699999999999998E-2</v>
      </c>
      <c r="AT668" s="122">
        <f t="shared" si="2037"/>
        <v>1.8799999999999997E-2</v>
      </c>
      <c r="AU668" s="122">
        <f t="shared" si="2037"/>
        <v>1.8899999999999997E-2</v>
      </c>
      <c r="AV668" s="122">
        <f t="shared" si="2037"/>
        <v>1.8999999999999996E-2</v>
      </c>
      <c r="AW668" s="122">
        <f t="shared" si="2037"/>
        <v>1.9099999999999995E-2</v>
      </c>
      <c r="AX668" s="121">
        <f t="shared" si="1586"/>
        <v>1.9199999999999998E-2</v>
      </c>
    </row>
    <row r="669" spans="2:50" ht="15.75" customHeight="1" x14ac:dyDescent="0.2">
      <c r="B669" s="123">
        <v>44425</v>
      </c>
      <c r="C669" s="124">
        <v>0.03</v>
      </c>
      <c r="D669" s="124">
        <v>0.05</v>
      </c>
      <c r="E669" s="124">
        <v>7.0000000000000007E-2</v>
      </c>
      <c r="F669" s="124">
        <v>0.06</v>
      </c>
      <c r="G669" s="124">
        <v>7.0000000000000007E-2</v>
      </c>
      <c r="H669" s="124">
        <v>0.23</v>
      </c>
      <c r="I669" s="124">
        <v>0.43</v>
      </c>
      <c r="J669" s="124">
        <v>0.77</v>
      </c>
      <c r="K669" s="124">
        <v>1.05</v>
      </c>
      <c r="L669" s="124">
        <v>1.26</v>
      </c>
      <c r="M669" s="124">
        <v>1.82</v>
      </c>
      <c r="N669" s="125">
        <v>1.92</v>
      </c>
      <c r="O669" s="119"/>
      <c r="P669" s="120">
        <f t="shared" si="1576"/>
        <v>44425</v>
      </c>
      <c r="Q669" s="126">
        <f t="shared" ref="Q669:W669" si="2038">SUMIF($B$9:$N$9,Q$9,$B669:$N669)/100</f>
        <v>2.9999999999999997E-4</v>
      </c>
      <c r="R669" s="126">
        <f t="shared" si="2038"/>
        <v>5.0000000000000001E-4</v>
      </c>
      <c r="S669" s="126">
        <f t="shared" si="2038"/>
        <v>7.000000000000001E-4</v>
      </c>
      <c r="T669" s="126">
        <f t="shared" si="2038"/>
        <v>5.9999999999999995E-4</v>
      </c>
      <c r="U669" s="126">
        <f t="shared" si="2038"/>
        <v>7.000000000000001E-4</v>
      </c>
      <c r="V669" s="126">
        <f t="shared" si="2038"/>
        <v>2.3E-3</v>
      </c>
      <c r="W669" s="126">
        <f t="shared" si="2038"/>
        <v>4.3E-3</v>
      </c>
      <c r="X669" s="127">
        <f t="shared" si="1578"/>
        <v>6.0000000000000001E-3</v>
      </c>
      <c r="Y669" s="126">
        <f t="shared" si="1579"/>
        <v>7.7000000000000002E-3</v>
      </c>
      <c r="Z669" s="127">
        <f t="shared" si="1580"/>
        <v>9.1000000000000004E-3</v>
      </c>
      <c r="AA669" s="126">
        <f t="shared" si="1581"/>
        <v>1.0500000000000001E-2</v>
      </c>
      <c r="AB669" s="127">
        <f t="shared" si="1984"/>
        <v>1.12E-2</v>
      </c>
      <c r="AC669" s="127">
        <f t="shared" si="1984"/>
        <v>1.1899999999999999E-2</v>
      </c>
      <c r="AD669" s="126">
        <f t="shared" si="1582"/>
        <v>1.26E-2</v>
      </c>
      <c r="AE669" s="127">
        <f t="shared" ref="AE669:AM669" si="2039">+($AN669-$AD669)/10+AD669</f>
        <v>1.316E-2</v>
      </c>
      <c r="AF669" s="127">
        <f t="shared" si="2039"/>
        <v>1.372E-2</v>
      </c>
      <c r="AG669" s="127">
        <f t="shared" si="2039"/>
        <v>1.4279999999999999E-2</v>
      </c>
      <c r="AH669" s="127">
        <f t="shared" si="2039"/>
        <v>1.4839999999999999E-2</v>
      </c>
      <c r="AI669" s="127">
        <f t="shared" si="2039"/>
        <v>1.5399999999999999E-2</v>
      </c>
      <c r="AJ669" s="127">
        <f t="shared" si="2039"/>
        <v>1.5959999999999998E-2</v>
      </c>
      <c r="AK669" s="127">
        <f t="shared" si="2039"/>
        <v>1.652E-2</v>
      </c>
      <c r="AL669" s="127">
        <f t="shared" si="2039"/>
        <v>1.7080000000000001E-2</v>
      </c>
      <c r="AM669" s="127">
        <f t="shared" si="2039"/>
        <v>1.7640000000000003E-2</v>
      </c>
      <c r="AN669" s="126">
        <f t="shared" si="1584"/>
        <v>1.8200000000000001E-2</v>
      </c>
      <c r="AO669" s="127">
        <f t="shared" ref="AO669:AW669" si="2040">+($AX669-$AN669)/10+AN669</f>
        <v>1.83E-2</v>
      </c>
      <c r="AP669" s="127">
        <f t="shared" si="2040"/>
        <v>1.84E-2</v>
      </c>
      <c r="AQ669" s="127">
        <f t="shared" si="2040"/>
        <v>1.8499999999999999E-2</v>
      </c>
      <c r="AR669" s="127">
        <f t="shared" si="2040"/>
        <v>1.8599999999999998E-2</v>
      </c>
      <c r="AS669" s="127">
        <f t="shared" si="2040"/>
        <v>1.8699999999999998E-2</v>
      </c>
      <c r="AT669" s="127">
        <f t="shared" si="2040"/>
        <v>1.8799999999999997E-2</v>
      </c>
      <c r="AU669" s="127">
        <f t="shared" si="2040"/>
        <v>1.8899999999999997E-2</v>
      </c>
      <c r="AV669" s="127">
        <f t="shared" si="2040"/>
        <v>1.8999999999999996E-2</v>
      </c>
      <c r="AW669" s="127">
        <f t="shared" si="2040"/>
        <v>1.9099999999999995E-2</v>
      </c>
      <c r="AX669" s="126">
        <f t="shared" si="1586"/>
        <v>1.9199999999999998E-2</v>
      </c>
    </row>
    <row r="670" spans="2:50" ht="15.75" customHeight="1" x14ac:dyDescent="0.2">
      <c r="B670" s="123">
        <v>44426</v>
      </c>
      <c r="C670" s="128">
        <v>0.03</v>
      </c>
      <c r="D670" s="128">
        <v>0.05</v>
      </c>
      <c r="E670" s="128">
        <v>7.0000000000000007E-2</v>
      </c>
      <c r="F670" s="128">
        <v>0.05</v>
      </c>
      <c r="G670" s="128">
        <v>7.0000000000000007E-2</v>
      </c>
      <c r="H670" s="128">
        <v>0.23</v>
      </c>
      <c r="I670" s="128">
        <v>0.43</v>
      </c>
      <c r="J670" s="128">
        <v>0.79</v>
      </c>
      <c r="K670" s="128">
        <v>1.06</v>
      </c>
      <c r="L670" s="128">
        <v>1.27</v>
      </c>
      <c r="M670" s="128">
        <v>1.84</v>
      </c>
      <c r="N670" s="129">
        <v>1.91</v>
      </c>
      <c r="O670" s="119"/>
      <c r="P670" s="120">
        <f t="shared" si="1576"/>
        <v>44426</v>
      </c>
      <c r="Q670" s="121">
        <f t="shared" ref="Q670:W670" si="2041">SUMIF($B$9:$N$9,Q$9,$B670:$N670)/100</f>
        <v>2.9999999999999997E-4</v>
      </c>
      <c r="R670" s="121">
        <f t="shared" si="2041"/>
        <v>5.0000000000000001E-4</v>
      </c>
      <c r="S670" s="121">
        <f t="shared" si="2041"/>
        <v>7.000000000000001E-4</v>
      </c>
      <c r="T670" s="121">
        <f t="shared" si="2041"/>
        <v>5.0000000000000001E-4</v>
      </c>
      <c r="U670" s="121">
        <f t="shared" si="2041"/>
        <v>7.000000000000001E-4</v>
      </c>
      <c r="V670" s="121">
        <f t="shared" si="2041"/>
        <v>2.3E-3</v>
      </c>
      <c r="W670" s="121">
        <f t="shared" si="2041"/>
        <v>4.3E-3</v>
      </c>
      <c r="X670" s="122">
        <f t="shared" si="1578"/>
        <v>6.1000000000000004E-3</v>
      </c>
      <c r="Y670" s="121">
        <f t="shared" si="1579"/>
        <v>7.9000000000000008E-3</v>
      </c>
      <c r="Z670" s="122">
        <f t="shared" si="1580"/>
        <v>9.2500000000000013E-3</v>
      </c>
      <c r="AA670" s="121">
        <f t="shared" si="1581"/>
        <v>1.06E-2</v>
      </c>
      <c r="AB670" s="122">
        <f t="shared" si="1984"/>
        <v>1.1299999999999999E-2</v>
      </c>
      <c r="AC670" s="122">
        <f t="shared" si="1984"/>
        <v>1.1999999999999999E-2</v>
      </c>
      <c r="AD670" s="121">
        <f t="shared" si="1582"/>
        <v>1.2699999999999999E-2</v>
      </c>
      <c r="AE670" s="122">
        <f t="shared" ref="AE670:AM670" si="2042">+($AN670-$AD670)/10+AD670</f>
        <v>1.3269999999999999E-2</v>
      </c>
      <c r="AF670" s="122">
        <f t="shared" si="2042"/>
        <v>1.3839999999999998E-2</v>
      </c>
      <c r="AG670" s="122">
        <f t="shared" si="2042"/>
        <v>1.4409999999999997E-2</v>
      </c>
      <c r="AH670" s="122">
        <f t="shared" si="2042"/>
        <v>1.4979999999999997E-2</v>
      </c>
      <c r="AI670" s="122">
        <f t="shared" si="2042"/>
        <v>1.5549999999999996E-2</v>
      </c>
      <c r="AJ670" s="122">
        <f t="shared" si="2042"/>
        <v>1.6119999999999995E-2</v>
      </c>
      <c r="AK670" s="122">
        <f t="shared" si="2042"/>
        <v>1.6689999999999997E-2</v>
      </c>
      <c r="AL670" s="122">
        <f t="shared" si="2042"/>
        <v>1.7259999999999998E-2</v>
      </c>
      <c r="AM670" s="122">
        <f t="shared" si="2042"/>
        <v>1.7829999999999999E-2</v>
      </c>
      <c r="AN670" s="121">
        <f t="shared" si="1584"/>
        <v>1.84E-2</v>
      </c>
      <c r="AO670" s="122">
        <f t="shared" ref="AO670:AW670" si="2043">+($AX670-$AN670)/10+AN670</f>
        <v>1.847E-2</v>
      </c>
      <c r="AP670" s="122">
        <f t="shared" si="2043"/>
        <v>1.8540000000000001E-2</v>
      </c>
      <c r="AQ670" s="122">
        <f t="shared" si="2043"/>
        <v>1.8610000000000002E-2</v>
      </c>
      <c r="AR670" s="122">
        <f t="shared" si="2043"/>
        <v>1.8680000000000002E-2</v>
      </c>
      <c r="AS670" s="122">
        <f t="shared" si="2043"/>
        <v>1.8750000000000003E-2</v>
      </c>
      <c r="AT670" s="122">
        <f t="shared" si="2043"/>
        <v>1.8820000000000003E-2</v>
      </c>
      <c r="AU670" s="122">
        <f t="shared" si="2043"/>
        <v>1.8890000000000004E-2</v>
      </c>
      <c r="AV670" s="122">
        <f t="shared" si="2043"/>
        <v>1.8960000000000005E-2</v>
      </c>
      <c r="AW670" s="122">
        <f t="shared" si="2043"/>
        <v>1.9030000000000005E-2</v>
      </c>
      <c r="AX670" s="121">
        <f t="shared" si="1586"/>
        <v>1.9099999999999999E-2</v>
      </c>
    </row>
    <row r="671" spans="2:50" ht="15.75" customHeight="1" x14ac:dyDescent="0.2">
      <c r="B671" s="123">
        <v>44427</v>
      </c>
      <c r="C671" s="124">
        <v>0.04</v>
      </c>
      <c r="D671" s="124">
        <v>0.05</v>
      </c>
      <c r="E671" s="124">
        <v>0.06</v>
      </c>
      <c r="F671" s="124">
        <v>0.05</v>
      </c>
      <c r="G671" s="124">
        <v>0.06</v>
      </c>
      <c r="H671" s="124">
        <v>0.22</v>
      </c>
      <c r="I671" s="124">
        <v>0.44</v>
      </c>
      <c r="J671" s="124">
        <v>0.78</v>
      </c>
      <c r="K671" s="124">
        <v>1.04</v>
      </c>
      <c r="L671" s="124">
        <v>1.24</v>
      </c>
      <c r="M671" s="124">
        <v>1.8</v>
      </c>
      <c r="N671" s="125">
        <v>1.88</v>
      </c>
      <c r="O671" s="119"/>
      <c r="P671" s="120">
        <f t="shared" si="1576"/>
        <v>44427</v>
      </c>
      <c r="Q671" s="126">
        <f t="shared" ref="Q671:W671" si="2044">SUMIF($B$9:$N$9,Q$9,$B671:$N671)/100</f>
        <v>4.0000000000000002E-4</v>
      </c>
      <c r="R671" s="126">
        <f t="shared" si="2044"/>
        <v>5.0000000000000001E-4</v>
      </c>
      <c r="S671" s="126">
        <f t="shared" si="2044"/>
        <v>5.9999999999999995E-4</v>
      </c>
      <c r="T671" s="126">
        <f t="shared" si="2044"/>
        <v>5.0000000000000001E-4</v>
      </c>
      <c r="U671" s="126">
        <f t="shared" si="2044"/>
        <v>5.9999999999999995E-4</v>
      </c>
      <c r="V671" s="126">
        <f t="shared" si="2044"/>
        <v>2.2000000000000001E-3</v>
      </c>
      <c r="W671" s="126">
        <f t="shared" si="2044"/>
        <v>4.4000000000000003E-3</v>
      </c>
      <c r="X671" s="127">
        <f t="shared" si="1578"/>
        <v>6.1000000000000004E-3</v>
      </c>
      <c r="Y671" s="126">
        <f t="shared" si="1579"/>
        <v>7.8000000000000005E-3</v>
      </c>
      <c r="Z671" s="127">
        <f t="shared" si="1580"/>
        <v>9.1000000000000004E-3</v>
      </c>
      <c r="AA671" s="126">
        <f t="shared" si="1581"/>
        <v>1.04E-2</v>
      </c>
      <c r="AB671" s="127">
        <f t="shared" ref="AB671:AC690" si="2045">+($AD671-$AA671)/3+AA671</f>
        <v>1.1066666666666666E-2</v>
      </c>
      <c r="AC671" s="127">
        <f t="shared" si="2045"/>
        <v>1.1733333333333332E-2</v>
      </c>
      <c r="AD671" s="126">
        <f t="shared" si="1582"/>
        <v>1.24E-2</v>
      </c>
      <c r="AE671" s="127">
        <f t="shared" ref="AE671:AM671" si="2046">+($AN671-$AD671)/10+AD671</f>
        <v>1.2959999999999999E-2</v>
      </c>
      <c r="AF671" s="127">
        <f t="shared" si="2046"/>
        <v>1.3519999999999999E-2</v>
      </c>
      <c r="AG671" s="127">
        <f t="shared" si="2046"/>
        <v>1.4079999999999999E-2</v>
      </c>
      <c r="AH671" s="127">
        <f t="shared" si="2046"/>
        <v>1.4639999999999999E-2</v>
      </c>
      <c r="AI671" s="127">
        <f t="shared" si="2046"/>
        <v>1.5199999999999998E-2</v>
      </c>
      <c r="AJ671" s="127">
        <f t="shared" si="2046"/>
        <v>1.576E-2</v>
      </c>
      <c r="AK671" s="127">
        <f t="shared" si="2046"/>
        <v>1.6320000000000001E-2</v>
      </c>
      <c r="AL671" s="127">
        <f t="shared" si="2046"/>
        <v>1.6880000000000003E-2</v>
      </c>
      <c r="AM671" s="127">
        <f t="shared" si="2046"/>
        <v>1.7440000000000004E-2</v>
      </c>
      <c r="AN671" s="126">
        <f t="shared" si="1584"/>
        <v>1.8000000000000002E-2</v>
      </c>
      <c r="AO671" s="127">
        <f t="shared" ref="AO671:AW671" si="2047">+($AX671-$AN671)/10+AN671</f>
        <v>1.8080000000000002E-2</v>
      </c>
      <c r="AP671" s="127">
        <f t="shared" si="2047"/>
        <v>1.8160000000000003E-2</v>
      </c>
      <c r="AQ671" s="127">
        <f t="shared" si="2047"/>
        <v>1.8240000000000003E-2</v>
      </c>
      <c r="AR671" s="127">
        <f t="shared" si="2047"/>
        <v>1.8320000000000003E-2</v>
      </c>
      <c r="AS671" s="127">
        <f t="shared" si="2047"/>
        <v>1.8400000000000003E-2</v>
      </c>
      <c r="AT671" s="127">
        <f t="shared" si="2047"/>
        <v>1.8480000000000003E-2</v>
      </c>
      <c r="AU671" s="127">
        <f t="shared" si="2047"/>
        <v>1.8560000000000004E-2</v>
      </c>
      <c r="AV671" s="127">
        <f t="shared" si="2047"/>
        <v>1.8640000000000004E-2</v>
      </c>
      <c r="AW671" s="127">
        <f t="shared" si="2047"/>
        <v>1.8720000000000004E-2</v>
      </c>
      <c r="AX671" s="126">
        <f t="shared" si="1586"/>
        <v>1.8799999999999997E-2</v>
      </c>
    </row>
    <row r="672" spans="2:50" ht="15.75" customHeight="1" x14ac:dyDescent="0.2">
      <c r="B672" s="123">
        <v>44428</v>
      </c>
      <c r="C672" s="128">
        <v>0.04</v>
      </c>
      <c r="D672" s="128">
        <v>0.05</v>
      </c>
      <c r="E672" s="128">
        <v>0.05</v>
      </c>
      <c r="F672" s="128">
        <v>0.05</v>
      </c>
      <c r="G672" s="128">
        <v>0.06</v>
      </c>
      <c r="H672" s="128">
        <v>0.23</v>
      </c>
      <c r="I672" s="128">
        <v>0.44</v>
      </c>
      <c r="J672" s="128">
        <v>0.8</v>
      </c>
      <c r="K672" s="128">
        <v>1.06</v>
      </c>
      <c r="L672" s="128">
        <v>1.26</v>
      </c>
      <c r="M672" s="128">
        <v>1.79</v>
      </c>
      <c r="N672" s="129">
        <v>1.87</v>
      </c>
      <c r="O672" s="119"/>
      <c r="P672" s="120">
        <f t="shared" si="1576"/>
        <v>44428</v>
      </c>
      <c r="Q672" s="121">
        <f t="shared" ref="Q672:W672" si="2048">SUMIF($B$9:$N$9,Q$9,$B672:$N672)/100</f>
        <v>4.0000000000000002E-4</v>
      </c>
      <c r="R672" s="121">
        <f t="shared" si="2048"/>
        <v>5.0000000000000001E-4</v>
      </c>
      <c r="S672" s="121">
        <f t="shared" si="2048"/>
        <v>5.0000000000000001E-4</v>
      </c>
      <c r="T672" s="121">
        <f t="shared" si="2048"/>
        <v>5.0000000000000001E-4</v>
      </c>
      <c r="U672" s="121">
        <f t="shared" si="2048"/>
        <v>5.9999999999999995E-4</v>
      </c>
      <c r="V672" s="121">
        <f t="shared" si="2048"/>
        <v>2.3E-3</v>
      </c>
      <c r="W672" s="121">
        <f t="shared" si="2048"/>
        <v>4.4000000000000003E-3</v>
      </c>
      <c r="X672" s="122">
        <f t="shared" si="1578"/>
        <v>6.2000000000000006E-3</v>
      </c>
      <c r="Y672" s="121">
        <f t="shared" si="1579"/>
        <v>8.0000000000000002E-3</v>
      </c>
      <c r="Z672" s="122">
        <f t="shared" si="1580"/>
        <v>9.2999999999999992E-3</v>
      </c>
      <c r="AA672" s="121">
        <f t="shared" si="1581"/>
        <v>1.06E-2</v>
      </c>
      <c r="AB672" s="122">
        <f t="shared" si="2045"/>
        <v>1.1266666666666666E-2</v>
      </c>
      <c r="AC672" s="122">
        <f t="shared" si="2045"/>
        <v>1.1933333333333332E-2</v>
      </c>
      <c r="AD672" s="121">
        <f t="shared" si="1582"/>
        <v>1.26E-2</v>
      </c>
      <c r="AE672" s="122">
        <f t="shared" ref="AE672:AM672" si="2049">+($AN672-$AD672)/10+AD672</f>
        <v>1.3129999999999999E-2</v>
      </c>
      <c r="AF672" s="122">
        <f t="shared" si="2049"/>
        <v>1.3659999999999999E-2</v>
      </c>
      <c r="AG672" s="122">
        <f t="shared" si="2049"/>
        <v>1.4189999999999998E-2</v>
      </c>
      <c r="AH672" s="122">
        <f t="shared" si="2049"/>
        <v>1.4719999999999997E-2</v>
      </c>
      <c r="AI672" s="122">
        <f t="shared" si="2049"/>
        <v>1.5249999999999996E-2</v>
      </c>
      <c r="AJ672" s="122">
        <f t="shared" si="2049"/>
        <v>1.5779999999999995E-2</v>
      </c>
      <c r="AK672" s="122">
        <f t="shared" si="2049"/>
        <v>1.6309999999999995E-2</v>
      </c>
      <c r="AL672" s="122">
        <f t="shared" si="2049"/>
        <v>1.6839999999999994E-2</v>
      </c>
      <c r="AM672" s="122">
        <f t="shared" si="2049"/>
        <v>1.7369999999999993E-2</v>
      </c>
      <c r="AN672" s="121">
        <f t="shared" si="1584"/>
        <v>1.7899999999999999E-2</v>
      </c>
      <c r="AO672" s="122">
        <f t="shared" ref="AO672:AW672" si="2050">+($AX672-$AN672)/10+AN672</f>
        <v>1.7979999999999999E-2</v>
      </c>
      <c r="AP672" s="122">
        <f t="shared" si="2050"/>
        <v>1.806E-2</v>
      </c>
      <c r="AQ672" s="122">
        <f t="shared" si="2050"/>
        <v>1.814E-2</v>
      </c>
      <c r="AR672" s="122">
        <f t="shared" si="2050"/>
        <v>1.822E-2</v>
      </c>
      <c r="AS672" s="122">
        <f t="shared" si="2050"/>
        <v>1.83E-2</v>
      </c>
      <c r="AT672" s="122">
        <f t="shared" si="2050"/>
        <v>1.8380000000000001E-2</v>
      </c>
      <c r="AU672" s="122">
        <f t="shared" si="2050"/>
        <v>1.8460000000000001E-2</v>
      </c>
      <c r="AV672" s="122">
        <f t="shared" si="2050"/>
        <v>1.8540000000000001E-2</v>
      </c>
      <c r="AW672" s="122">
        <f t="shared" si="2050"/>
        <v>1.8620000000000001E-2</v>
      </c>
      <c r="AX672" s="121">
        <f t="shared" si="1586"/>
        <v>1.8700000000000001E-2</v>
      </c>
    </row>
    <row r="673" spans="2:50" ht="15.75" customHeight="1" x14ac:dyDescent="0.2">
      <c r="B673" s="123">
        <v>44431</v>
      </c>
      <c r="C673" s="124">
        <v>0.04</v>
      </c>
      <c r="D673" s="124">
        <v>0.05</v>
      </c>
      <c r="E673" s="124">
        <v>0.05</v>
      </c>
      <c r="F673" s="124">
        <v>0.06</v>
      </c>
      <c r="G673" s="124">
        <v>7.0000000000000007E-2</v>
      </c>
      <c r="H673" s="124">
        <v>0.23</v>
      </c>
      <c r="I673" s="124">
        <v>0.43</v>
      </c>
      <c r="J673" s="124">
        <v>0.78</v>
      </c>
      <c r="K673" s="124">
        <v>1.05</v>
      </c>
      <c r="L673" s="124">
        <v>1.25</v>
      </c>
      <c r="M673" s="124">
        <v>1.79</v>
      </c>
      <c r="N673" s="125">
        <v>1.87</v>
      </c>
      <c r="O673" s="119"/>
      <c r="P673" s="120">
        <f t="shared" si="1576"/>
        <v>44431</v>
      </c>
      <c r="Q673" s="126">
        <f t="shared" ref="Q673:W673" si="2051">SUMIF($B$9:$N$9,Q$9,$B673:$N673)/100</f>
        <v>4.0000000000000002E-4</v>
      </c>
      <c r="R673" s="126">
        <f t="shared" si="2051"/>
        <v>5.0000000000000001E-4</v>
      </c>
      <c r="S673" s="126">
        <f t="shared" si="2051"/>
        <v>5.0000000000000001E-4</v>
      </c>
      <c r="T673" s="126">
        <f t="shared" si="2051"/>
        <v>5.9999999999999995E-4</v>
      </c>
      <c r="U673" s="126">
        <f t="shared" si="2051"/>
        <v>7.000000000000001E-4</v>
      </c>
      <c r="V673" s="126">
        <f t="shared" si="2051"/>
        <v>2.3E-3</v>
      </c>
      <c r="W673" s="126">
        <f t="shared" si="2051"/>
        <v>4.3E-3</v>
      </c>
      <c r="X673" s="127">
        <f t="shared" si="1578"/>
        <v>6.0499999999999998E-3</v>
      </c>
      <c r="Y673" s="126">
        <f t="shared" si="1579"/>
        <v>7.8000000000000005E-3</v>
      </c>
      <c r="Z673" s="127">
        <f t="shared" si="1580"/>
        <v>9.1500000000000001E-3</v>
      </c>
      <c r="AA673" s="126">
        <f t="shared" si="1581"/>
        <v>1.0500000000000001E-2</v>
      </c>
      <c r="AB673" s="127">
        <f t="shared" si="2045"/>
        <v>1.1166666666666667E-2</v>
      </c>
      <c r="AC673" s="127">
        <f t="shared" si="2045"/>
        <v>1.1833333333333333E-2</v>
      </c>
      <c r="AD673" s="126">
        <f t="shared" si="1582"/>
        <v>1.2500000000000001E-2</v>
      </c>
      <c r="AE673" s="127">
        <f t="shared" ref="AE673:AM673" si="2052">+($AN673-$AD673)/10+AD673</f>
        <v>1.3040000000000001E-2</v>
      </c>
      <c r="AF673" s="127">
        <f t="shared" si="2052"/>
        <v>1.3580000000000002E-2</v>
      </c>
      <c r="AG673" s="127">
        <f t="shared" si="2052"/>
        <v>1.4120000000000002E-2</v>
      </c>
      <c r="AH673" s="127">
        <f t="shared" si="2052"/>
        <v>1.4660000000000003E-2</v>
      </c>
      <c r="AI673" s="127">
        <f t="shared" si="2052"/>
        <v>1.5200000000000003E-2</v>
      </c>
      <c r="AJ673" s="127">
        <f t="shared" si="2052"/>
        <v>1.5740000000000004E-2</v>
      </c>
      <c r="AK673" s="127">
        <f t="shared" si="2052"/>
        <v>1.6280000000000003E-2</v>
      </c>
      <c r="AL673" s="127">
        <f t="shared" si="2052"/>
        <v>1.6820000000000002E-2</v>
      </c>
      <c r="AM673" s="127">
        <f t="shared" si="2052"/>
        <v>1.736E-2</v>
      </c>
      <c r="AN673" s="126">
        <f t="shared" si="1584"/>
        <v>1.7899999999999999E-2</v>
      </c>
      <c r="AO673" s="127">
        <f t="shared" ref="AO673:AW673" si="2053">+($AX673-$AN673)/10+AN673</f>
        <v>1.7979999999999999E-2</v>
      </c>
      <c r="AP673" s="127">
        <f t="shared" si="2053"/>
        <v>1.806E-2</v>
      </c>
      <c r="AQ673" s="127">
        <f t="shared" si="2053"/>
        <v>1.814E-2</v>
      </c>
      <c r="AR673" s="127">
        <f t="shared" si="2053"/>
        <v>1.822E-2</v>
      </c>
      <c r="AS673" s="127">
        <f t="shared" si="2053"/>
        <v>1.83E-2</v>
      </c>
      <c r="AT673" s="127">
        <f t="shared" si="2053"/>
        <v>1.8380000000000001E-2</v>
      </c>
      <c r="AU673" s="127">
        <f t="shared" si="2053"/>
        <v>1.8460000000000001E-2</v>
      </c>
      <c r="AV673" s="127">
        <f t="shared" si="2053"/>
        <v>1.8540000000000001E-2</v>
      </c>
      <c r="AW673" s="127">
        <f t="shared" si="2053"/>
        <v>1.8620000000000001E-2</v>
      </c>
      <c r="AX673" s="126">
        <f t="shared" si="1586"/>
        <v>1.8700000000000001E-2</v>
      </c>
    </row>
    <row r="674" spans="2:50" ht="15.75" customHeight="1" x14ac:dyDescent="0.2">
      <c r="B674" s="123">
        <v>44432</v>
      </c>
      <c r="C674" s="128">
        <v>0.03</v>
      </c>
      <c r="D674" s="128">
        <v>0.05</v>
      </c>
      <c r="E674" s="128">
        <v>0.05</v>
      </c>
      <c r="F674" s="128">
        <v>0.05</v>
      </c>
      <c r="G674" s="128">
        <v>0.06</v>
      </c>
      <c r="H674" s="128">
        <v>0.24</v>
      </c>
      <c r="I674" s="128">
        <v>0.44</v>
      </c>
      <c r="J674" s="128">
        <v>0.8</v>
      </c>
      <c r="K674" s="128">
        <v>1.08</v>
      </c>
      <c r="L674" s="128">
        <v>1.29</v>
      </c>
      <c r="M674" s="128">
        <v>1.83</v>
      </c>
      <c r="N674" s="129">
        <v>1.91</v>
      </c>
      <c r="O674" s="119"/>
      <c r="P674" s="120">
        <f t="shared" si="1576"/>
        <v>44432</v>
      </c>
      <c r="Q674" s="121">
        <f t="shared" ref="Q674:W674" si="2054">SUMIF($B$9:$N$9,Q$9,$B674:$N674)/100</f>
        <v>2.9999999999999997E-4</v>
      </c>
      <c r="R674" s="121">
        <f t="shared" si="2054"/>
        <v>5.0000000000000001E-4</v>
      </c>
      <c r="S674" s="121">
        <f t="shared" si="2054"/>
        <v>5.0000000000000001E-4</v>
      </c>
      <c r="T674" s="121">
        <f t="shared" si="2054"/>
        <v>5.0000000000000001E-4</v>
      </c>
      <c r="U674" s="121">
        <f t="shared" si="2054"/>
        <v>5.9999999999999995E-4</v>
      </c>
      <c r="V674" s="121">
        <f t="shared" si="2054"/>
        <v>2.3999999999999998E-3</v>
      </c>
      <c r="W674" s="121">
        <f t="shared" si="2054"/>
        <v>4.4000000000000003E-3</v>
      </c>
      <c r="X674" s="122">
        <f t="shared" si="1578"/>
        <v>6.2000000000000006E-3</v>
      </c>
      <c r="Y674" s="121">
        <f t="shared" si="1579"/>
        <v>8.0000000000000002E-3</v>
      </c>
      <c r="Z674" s="122">
        <f t="shared" si="1580"/>
        <v>9.4000000000000004E-3</v>
      </c>
      <c r="AA674" s="121">
        <f t="shared" si="1581"/>
        <v>1.0800000000000001E-2</v>
      </c>
      <c r="AB674" s="122">
        <f t="shared" si="2045"/>
        <v>1.15E-2</v>
      </c>
      <c r="AC674" s="122">
        <f t="shared" si="2045"/>
        <v>1.2199999999999999E-2</v>
      </c>
      <c r="AD674" s="121">
        <f t="shared" si="1582"/>
        <v>1.29E-2</v>
      </c>
      <c r="AE674" s="122">
        <f t="shared" ref="AE674:AM674" si="2055">+($AN674-$AD674)/10+AD674</f>
        <v>1.3440000000000001E-2</v>
      </c>
      <c r="AF674" s="122">
        <f t="shared" si="2055"/>
        <v>1.3980000000000001E-2</v>
      </c>
      <c r="AG674" s="122">
        <f t="shared" si="2055"/>
        <v>1.4520000000000002E-2</v>
      </c>
      <c r="AH674" s="122">
        <f t="shared" si="2055"/>
        <v>1.5060000000000002E-2</v>
      </c>
      <c r="AI674" s="122">
        <f t="shared" si="2055"/>
        <v>1.5600000000000003E-2</v>
      </c>
      <c r="AJ674" s="122">
        <f t="shared" si="2055"/>
        <v>1.6140000000000002E-2</v>
      </c>
      <c r="AK674" s="122">
        <f t="shared" si="2055"/>
        <v>1.668E-2</v>
      </c>
      <c r="AL674" s="122">
        <f t="shared" si="2055"/>
        <v>1.7219999999999999E-2</v>
      </c>
      <c r="AM674" s="122">
        <f t="shared" si="2055"/>
        <v>1.7759999999999998E-2</v>
      </c>
      <c r="AN674" s="121">
        <f t="shared" si="1584"/>
        <v>1.83E-2</v>
      </c>
      <c r="AO674" s="122">
        <f t="shared" ref="AO674:AW674" si="2056">+($AX674-$AN674)/10+AN674</f>
        <v>1.8380000000000001E-2</v>
      </c>
      <c r="AP674" s="122">
        <f t="shared" si="2056"/>
        <v>1.8460000000000001E-2</v>
      </c>
      <c r="AQ674" s="122">
        <f t="shared" si="2056"/>
        <v>1.8540000000000001E-2</v>
      </c>
      <c r="AR674" s="122">
        <f t="shared" si="2056"/>
        <v>1.8620000000000001E-2</v>
      </c>
      <c r="AS674" s="122">
        <f t="shared" si="2056"/>
        <v>1.8700000000000001E-2</v>
      </c>
      <c r="AT674" s="122">
        <f t="shared" si="2056"/>
        <v>1.8780000000000002E-2</v>
      </c>
      <c r="AU674" s="122">
        <f t="shared" si="2056"/>
        <v>1.8860000000000002E-2</v>
      </c>
      <c r="AV674" s="122">
        <f t="shared" si="2056"/>
        <v>1.8940000000000002E-2</v>
      </c>
      <c r="AW674" s="122">
        <f t="shared" si="2056"/>
        <v>1.9020000000000002E-2</v>
      </c>
      <c r="AX674" s="121">
        <f t="shared" si="1586"/>
        <v>1.9099999999999999E-2</v>
      </c>
    </row>
    <row r="675" spans="2:50" ht="15.75" customHeight="1" x14ac:dyDescent="0.2">
      <c r="B675" s="123">
        <v>44433</v>
      </c>
      <c r="C675" s="124">
        <v>0.04</v>
      </c>
      <c r="D675" s="124">
        <v>0.05</v>
      </c>
      <c r="E675" s="124">
        <v>0.06</v>
      </c>
      <c r="F675" s="124">
        <v>0.06</v>
      </c>
      <c r="G675" s="124">
        <v>7.0000000000000007E-2</v>
      </c>
      <c r="H675" s="124">
        <v>0.23</v>
      </c>
      <c r="I675" s="124">
        <v>0.47</v>
      </c>
      <c r="J675" s="124">
        <v>0.84</v>
      </c>
      <c r="K675" s="124">
        <v>1.1299999999999999</v>
      </c>
      <c r="L675" s="124">
        <v>1.35</v>
      </c>
      <c r="M675" s="124">
        <v>1.88</v>
      </c>
      <c r="N675" s="125">
        <v>1.96</v>
      </c>
      <c r="O675" s="119"/>
      <c r="P675" s="120">
        <f t="shared" si="1576"/>
        <v>44433</v>
      </c>
      <c r="Q675" s="126">
        <f t="shared" ref="Q675:W675" si="2057">SUMIF($B$9:$N$9,Q$9,$B675:$N675)/100</f>
        <v>4.0000000000000002E-4</v>
      </c>
      <c r="R675" s="126">
        <f t="shared" si="2057"/>
        <v>5.0000000000000001E-4</v>
      </c>
      <c r="S675" s="126">
        <f t="shared" si="2057"/>
        <v>5.9999999999999995E-4</v>
      </c>
      <c r="T675" s="126">
        <f t="shared" si="2057"/>
        <v>5.9999999999999995E-4</v>
      </c>
      <c r="U675" s="126">
        <f t="shared" si="2057"/>
        <v>7.000000000000001E-4</v>
      </c>
      <c r="V675" s="126">
        <f t="shared" si="2057"/>
        <v>2.3E-3</v>
      </c>
      <c r="W675" s="126">
        <f t="shared" si="2057"/>
        <v>4.6999999999999993E-3</v>
      </c>
      <c r="X675" s="127">
        <f t="shared" si="1578"/>
        <v>6.5499999999999994E-3</v>
      </c>
      <c r="Y675" s="126">
        <f t="shared" si="1579"/>
        <v>8.3999999999999995E-3</v>
      </c>
      <c r="Z675" s="127">
        <f t="shared" si="1580"/>
        <v>9.8499999999999994E-3</v>
      </c>
      <c r="AA675" s="126">
        <f t="shared" si="1581"/>
        <v>1.1299999999999999E-2</v>
      </c>
      <c r="AB675" s="127">
        <f t="shared" si="2045"/>
        <v>1.2033333333333333E-2</v>
      </c>
      <c r="AC675" s="127">
        <f t="shared" si="2045"/>
        <v>1.2766666666666667E-2</v>
      </c>
      <c r="AD675" s="126">
        <f t="shared" si="1582"/>
        <v>1.3500000000000002E-2</v>
      </c>
      <c r="AE675" s="127">
        <f t="shared" ref="AE675:AM675" si="2058">+($AN675-$AD675)/10+AD675</f>
        <v>1.4030000000000001E-2</v>
      </c>
      <c r="AF675" s="127">
        <f t="shared" si="2058"/>
        <v>1.456E-2</v>
      </c>
      <c r="AG675" s="127">
        <f t="shared" si="2058"/>
        <v>1.5089999999999999E-2</v>
      </c>
      <c r="AH675" s="127">
        <f t="shared" si="2058"/>
        <v>1.5619999999999998E-2</v>
      </c>
      <c r="AI675" s="127">
        <f t="shared" si="2058"/>
        <v>1.6149999999999998E-2</v>
      </c>
      <c r="AJ675" s="127">
        <f t="shared" si="2058"/>
        <v>1.6679999999999997E-2</v>
      </c>
      <c r="AK675" s="127">
        <f t="shared" si="2058"/>
        <v>1.7209999999999996E-2</v>
      </c>
      <c r="AL675" s="127">
        <f t="shared" si="2058"/>
        <v>1.7739999999999995E-2</v>
      </c>
      <c r="AM675" s="127">
        <f t="shared" si="2058"/>
        <v>1.8269999999999995E-2</v>
      </c>
      <c r="AN675" s="126">
        <f t="shared" si="1584"/>
        <v>1.8799999999999997E-2</v>
      </c>
      <c r="AO675" s="127">
        <f t="shared" ref="AO675:AW675" si="2059">+($AX675-$AN675)/10+AN675</f>
        <v>1.8879999999999997E-2</v>
      </c>
      <c r="AP675" s="127">
        <f t="shared" si="2059"/>
        <v>1.8959999999999998E-2</v>
      </c>
      <c r="AQ675" s="127">
        <f t="shared" si="2059"/>
        <v>1.9039999999999998E-2</v>
      </c>
      <c r="AR675" s="127">
        <f t="shared" si="2059"/>
        <v>1.9119999999999998E-2</v>
      </c>
      <c r="AS675" s="127">
        <f t="shared" si="2059"/>
        <v>1.9199999999999998E-2</v>
      </c>
      <c r="AT675" s="127">
        <f t="shared" si="2059"/>
        <v>1.9279999999999999E-2</v>
      </c>
      <c r="AU675" s="127">
        <f t="shared" si="2059"/>
        <v>1.9359999999999999E-2</v>
      </c>
      <c r="AV675" s="127">
        <f t="shared" si="2059"/>
        <v>1.9439999999999999E-2</v>
      </c>
      <c r="AW675" s="127">
        <f t="shared" si="2059"/>
        <v>1.9519999999999999E-2</v>
      </c>
      <c r="AX675" s="126">
        <f t="shared" si="1586"/>
        <v>1.9599999999999999E-2</v>
      </c>
    </row>
    <row r="676" spans="2:50" ht="15.75" customHeight="1" x14ac:dyDescent="0.2">
      <c r="B676" s="123">
        <v>44434</v>
      </c>
      <c r="C676" s="128">
        <v>0.04</v>
      </c>
      <c r="D676" s="128">
        <v>0.06</v>
      </c>
      <c r="E676" s="128">
        <v>0.05</v>
      </c>
      <c r="F676" s="128">
        <v>0.06</v>
      </c>
      <c r="G676" s="128">
        <v>7.0000000000000007E-2</v>
      </c>
      <c r="H676" s="128">
        <v>0.25</v>
      </c>
      <c r="I676" s="128">
        <v>0.46</v>
      </c>
      <c r="J676" s="128">
        <v>0.84</v>
      </c>
      <c r="K676" s="128">
        <v>1.1299999999999999</v>
      </c>
      <c r="L676" s="128">
        <v>1.34</v>
      </c>
      <c r="M676" s="128">
        <v>1.87</v>
      </c>
      <c r="N676" s="129">
        <v>1.94</v>
      </c>
      <c r="O676" s="119"/>
      <c r="P676" s="120">
        <f t="shared" si="1576"/>
        <v>44434</v>
      </c>
      <c r="Q676" s="121">
        <f t="shared" ref="Q676:W676" si="2060">SUMIF($B$9:$N$9,Q$9,$B676:$N676)/100</f>
        <v>4.0000000000000002E-4</v>
      </c>
      <c r="R676" s="121">
        <f t="shared" si="2060"/>
        <v>5.9999999999999995E-4</v>
      </c>
      <c r="S676" s="121">
        <f t="shared" si="2060"/>
        <v>5.0000000000000001E-4</v>
      </c>
      <c r="T676" s="121">
        <f t="shared" si="2060"/>
        <v>5.9999999999999995E-4</v>
      </c>
      <c r="U676" s="121">
        <f t="shared" si="2060"/>
        <v>7.000000000000001E-4</v>
      </c>
      <c r="V676" s="121">
        <f t="shared" si="2060"/>
        <v>2.5000000000000001E-3</v>
      </c>
      <c r="W676" s="121">
        <f t="shared" si="2060"/>
        <v>4.5999999999999999E-3</v>
      </c>
      <c r="X676" s="122">
        <f t="shared" si="1578"/>
        <v>6.4999999999999997E-3</v>
      </c>
      <c r="Y676" s="121">
        <f t="shared" si="1579"/>
        <v>8.3999999999999995E-3</v>
      </c>
      <c r="Z676" s="122">
        <f t="shared" si="1580"/>
        <v>9.8499999999999994E-3</v>
      </c>
      <c r="AA676" s="121">
        <f t="shared" si="1581"/>
        <v>1.1299999999999999E-2</v>
      </c>
      <c r="AB676" s="122">
        <f t="shared" si="2045"/>
        <v>1.2E-2</v>
      </c>
      <c r="AC676" s="122">
        <f t="shared" si="2045"/>
        <v>1.2700000000000001E-2</v>
      </c>
      <c r="AD676" s="121">
        <f t="shared" si="1582"/>
        <v>1.34E-2</v>
      </c>
      <c r="AE676" s="122">
        <f t="shared" ref="AE676:AM676" si="2061">+($AN676-$AD676)/10+AD676</f>
        <v>1.3930000000000001E-2</v>
      </c>
      <c r="AF676" s="122">
        <f t="shared" si="2061"/>
        <v>1.4460000000000001E-2</v>
      </c>
      <c r="AG676" s="122">
        <f t="shared" si="2061"/>
        <v>1.499E-2</v>
      </c>
      <c r="AH676" s="122">
        <f t="shared" si="2061"/>
        <v>1.5519999999999999E-2</v>
      </c>
      <c r="AI676" s="122">
        <f t="shared" si="2061"/>
        <v>1.6049999999999998E-2</v>
      </c>
      <c r="AJ676" s="122">
        <f t="shared" si="2061"/>
        <v>1.6579999999999998E-2</v>
      </c>
      <c r="AK676" s="122">
        <f t="shared" si="2061"/>
        <v>1.7109999999999997E-2</v>
      </c>
      <c r="AL676" s="122">
        <f t="shared" si="2061"/>
        <v>1.7639999999999996E-2</v>
      </c>
      <c r="AM676" s="122">
        <f t="shared" si="2061"/>
        <v>1.8169999999999995E-2</v>
      </c>
      <c r="AN676" s="121">
        <f t="shared" si="1584"/>
        <v>1.8700000000000001E-2</v>
      </c>
      <c r="AO676" s="122">
        <f t="shared" ref="AO676:AW676" si="2062">+($AX676-$AN676)/10+AN676</f>
        <v>1.8770000000000002E-2</v>
      </c>
      <c r="AP676" s="122">
        <f t="shared" si="2062"/>
        <v>1.8840000000000003E-2</v>
      </c>
      <c r="AQ676" s="122">
        <f t="shared" si="2062"/>
        <v>1.8910000000000003E-2</v>
      </c>
      <c r="AR676" s="122">
        <f t="shared" si="2062"/>
        <v>1.8980000000000004E-2</v>
      </c>
      <c r="AS676" s="122">
        <f t="shared" si="2062"/>
        <v>1.9050000000000004E-2</v>
      </c>
      <c r="AT676" s="122">
        <f t="shared" si="2062"/>
        <v>1.9120000000000005E-2</v>
      </c>
      <c r="AU676" s="122">
        <f t="shared" si="2062"/>
        <v>1.9190000000000006E-2</v>
      </c>
      <c r="AV676" s="122">
        <f t="shared" si="2062"/>
        <v>1.9260000000000006E-2</v>
      </c>
      <c r="AW676" s="122">
        <f t="shared" si="2062"/>
        <v>1.9330000000000007E-2</v>
      </c>
      <c r="AX676" s="121">
        <f t="shared" si="1586"/>
        <v>1.9400000000000001E-2</v>
      </c>
    </row>
    <row r="677" spans="2:50" ht="15.75" customHeight="1" x14ac:dyDescent="0.2">
      <c r="B677" s="123">
        <v>44435</v>
      </c>
      <c r="C677" s="124">
        <v>0.04</v>
      </c>
      <c r="D677" s="124">
        <v>0.06</v>
      </c>
      <c r="E677" s="124">
        <v>0.05</v>
      </c>
      <c r="F677" s="124">
        <v>0.05</v>
      </c>
      <c r="G677" s="124">
        <v>7.0000000000000007E-2</v>
      </c>
      <c r="H677" s="124">
        <v>0.22</v>
      </c>
      <c r="I677" s="124">
        <v>0.41</v>
      </c>
      <c r="J677" s="124">
        <v>0.79</v>
      </c>
      <c r="K677" s="124">
        <v>1.0900000000000001</v>
      </c>
      <c r="L677" s="124">
        <v>1.31</v>
      </c>
      <c r="M677" s="124">
        <v>1.84</v>
      </c>
      <c r="N677" s="125">
        <v>1.91</v>
      </c>
      <c r="O677" s="119"/>
      <c r="P677" s="120">
        <f t="shared" si="1576"/>
        <v>44435</v>
      </c>
      <c r="Q677" s="126">
        <f t="shared" ref="Q677:W677" si="2063">SUMIF($B$9:$N$9,Q$9,$B677:$N677)/100</f>
        <v>4.0000000000000002E-4</v>
      </c>
      <c r="R677" s="126">
        <f t="shared" si="2063"/>
        <v>5.9999999999999995E-4</v>
      </c>
      <c r="S677" s="126">
        <f t="shared" si="2063"/>
        <v>5.0000000000000001E-4</v>
      </c>
      <c r="T677" s="126">
        <f t="shared" si="2063"/>
        <v>5.0000000000000001E-4</v>
      </c>
      <c r="U677" s="126">
        <f t="shared" si="2063"/>
        <v>7.000000000000001E-4</v>
      </c>
      <c r="V677" s="126">
        <f t="shared" si="2063"/>
        <v>2.2000000000000001E-3</v>
      </c>
      <c r="W677" s="126">
        <f t="shared" si="2063"/>
        <v>4.0999999999999995E-3</v>
      </c>
      <c r="X677" s="127">
        <f t="shared" si="1578"/>
        <v>6.0000000000000001E-3</v>
      </c>
      <c r="Y677" s="126">
        <f t="shared" si="1579"/>
        <v>7.9000000000000008E-3</v>
      </c>
      <c r="Z677" s="127">
        <f t="shared" si="1580"/>
        <v>9.4000000000000004E-3</v>
      </c>
      <c r="AA677" s="126">
        <f t="shared" si="1581"/>
        <v>1.09E-2</v>
      </c>
      <c r="AB677" s="127">
        <f t="shared" si="2045"/>
        <v>1.1633333333333334E-2</v>
      </c>
      <c r="AC677" s="127">
        <f t="shared" si="2045"/>
        <v>1.2366666666666668E-2</v>
      </c>
      <c r="AD677" s="126">
        <f t="shared" si="1582"/>
        <v>1.3100000000000001E-2</v>
      </c>
      <c r="AE677" s="127">
        <f t="shared" ref="AE677:AM677" si="2064">+($AN677-$AD677)/10+AD677</f>
        <v>1.363E-2</v>
      </c>
      <c r="AF677" s="127">
        <f t="shared" si="2064"/>
        <v>1.4159999999999999E-2</v>
      </c>
      <c r="AG677" s="127">
        <f t="shared" si="2064"/>
        <v>1.4689999999999998E-2</v>
      </c>
      <c r="AH677" s="127">
        <f t="shared" si="2064"/>
        <v>1.5219999999999997E-2</v>
      </c>
      <c r="AI677" s="127">
        <f t="shared" si="2064"/>
        <v>1.5749999999999997E-2</v>
      </c>
      <c r="AJ677" s="127">
        <f t="shared" si="2064"/>
        <v>1.6279999999999996E-2</v>
      </c>
      <c r="AK677" s="127">
        <f t="shared" si="2064"/>
        <v>1.6809999999999995E-2</v>
      </c>
      <c r="AL677" s="127">
        <f t="shared" si="2064"/>
        <v>1.7339999999999994E-2</v>
      </c>
      <c r="AM677" s="127">
        <f t="shared" si="2064"/>
        <v>1.7869999999999994E-2</v>
      </c>
      <c r="AN677" s="126">
        <f t="shared" si="1584"/>
        <v>1.84E-2</v>
      </c>
      <c r="AO677" s="127">
        <f t="shared" ref="AO677:AW677" si="2065">+($AX677-$AN677)/10+AN677</f>
        <v>1.847E-2</v>
      </c>
      <c r="AP677" s="127">
        <f t="shared" si="2065"/>
        <v>1.8540000000000001E-2</v>
      </c>
      <c r="AQ677" s="127">
        <f t="shared" si="2065"/>
        <v>1.8610000000000002E-2</v>
      </c>
      <c r="AR677" s="127">
        <f t="shared" si="2065"/>
        <v>1.8680000000000002E-2</v>
      </c>
      <c r="AS677" s="127">
        <f t="shared" si="2065"/>
        <v>1.8750000000000003E-2</v>
      </c>
      <c r="AT677" s="127">
        <f t="shared" si="2065"/>
        <v>1.8820000000000003E-2</v>
      </c>
      <c r="AU677" s="127">
        <f t="shared" si="2065"/>
        <v>1.8890000000000004E-2</v>
      </c>
      <c r="AV677" s="127">
        <f t="shared" si="2065"/>
        <v>1.8960000000000005E-2</v>
      </c>
      <c r="AW677" s="127">
        <f t="shared" si="2065"/>
        <v>1.9030000000000005E-2</v>
      </c>
      <c r="AX677" s="126">
        <f t="shared" si="1586"/>
        <v>1.9099999999999999E-2</v>
      </c>
    </row>
    <row r="678" spans="2:50" ht="15.75" customHeight="1" x14ac:dyDescent="0.2">
      <c r="B678" s="123">
        <v>44438</v>
      </c>
      <c r="C678" s="128">
        <v>0.04</v>
      </c>
      <c r="D678" s="128">
        <v>7.0000000000000007E-2</v>
      </c>
      <c r="E678" s="128">
        <v>0.05</v>
      </c>
      <c r="F678" s="128">
        <v>0.05</v>
      </c>
      <c r="G678" s="128">
        <v>0.08</v>
      </c>
      <c r="H678" s="128">
        <v>0.2</v>
      </c>
      <c r="I678" s="128">
        <v>0.4</v>
      </c>
      <c r="J678" s="128">
        <v>0.77</v>
      </c>
      <c r="K678" s="128">
        <v>1.07</v>
      </c>
      <c r="L678" s="128">
        <v>1.29</v>
      </c>
      <c r="M678" s="128">
        <v>1.82</v>
      </c>
      <c r="N678" s="129">
        <v>1.9</v>
      </c>
      <c r="O678" s="119"/>
      <c r="P678" s="120">
        <f t="shared" si="1576"/>
        <v>44438</v>
      </c>
      <c r="Q678" s="121">
        <f t="shared" ref="Q678:W678" si="2066">SUMIF($B$9:$N$9,Q$9,$B678:$N678)/100</f>
        <v>4.0000000000000002E-4</v>
      </c>
      <c r="R678" s="121">
        <f t="shared" si="2066"/>
        <v>7.000000000000001E-4</v>
      </c>
      <c r="S678" s="121">
        <f t="shared" si="2066"/>
        <v>5.0000000000000001E-4</v>
      </c>
      <c r="T678" s="121">
        <f t="shared" si="2066"/>
        <v>5.0000000000000001E-4</v>
      </c>
      <c r="U678" s="121">
        <f t="shared" si="2066"/>
        <v>8.0000000000000004E-4</v>
      </c>
      <c r="V678" s="121">
        <f t="shared" si="2066"/>
        <v>2E-3</v>
      </c>
      <c r="W678" s="121">
        <f t="shared" si="2066"/>
        <v>4.0000000000000001E-3</v>
      </c>
      <c r="X678" s="122">
        <f t="shared" si="1578"/>
        <v>5.8500000000000002E-3</v>
      </c>
      <c r="Y678" s="121">
        <f t="shared" si="1579"/>
        <v>7.7000000000000002E-3</v>
      </c>
      <c r="Z678" s="122">
        <f t="shared" si="1580"/>
        <v>9.1999999999999998E-3</v>
      </c>
      <c r="AA678" s="121">
        <f t="shared" si="1581"/>
        <v>1.0700000000000001E-2</v>
      </c>
      <c r="AB678" s="122">
        <f t="shared" si="2045"/>
        <v>1.1433333333333334E-2</v>
      </c>
      <c r="AC678" s="122">
        <f t="shared" si="2045"/>
        <v>1.2166666666666666E-2</v>
      </c>
      <c r="AD678" s="121">
        <f t="shared" si="1582"/>
        <v>1.29E-2</v>
      </c>
      <c r="AE678" s="122">
        <f t="shared" ref="AE678:AM678" si="2067">+($AN678-$AD678)/10+AD678</f>
        <v>1.3430000000000001E-2</v>
      </c>
      <c r="AF678" s="122">
        <f t="shared" si="2067"/>
        <v>1.396E-2</v>
      </c>
      <c r="AG678" s="122">
        <f t="shared" si="2067"/>
        <v>1.4489999999999999E-2</v>
      </c>
      <c r="AH678" s="122">
        <f t="shared" si="2067"/>
        <v>1.5019999999999999E-2</v>
      </c>
      <c r="AI678" s="122">
        <f t="shared" si="2067"/>
        <v>1.5549999999999998E-2</v>
      </c>
      <c r="AJ678" s="122">
        <f t="shared" si="2067"/>
        <v>1.6079999999999997E-2</v>
      </c>
      <c r="AK678" s="122">
        <f t="shared" si="2067"/>
        <v>1.6609999999999996E-2</v>
      </c>
      <c r="AL678" s="122">
        <f t="shared" si="2067"/>
        <v>1.7139999999999996E-2</v>
      </c>
      <c r="AM678" s="122">
        <f t="shared" si="2067"/>
        <v>1.7669999999999995E-2</v>
      </c>
      <c r="AN678" s="121">
        <f t="shared" si="1584"/>
        <v>1.8200000000000001E-2</v>
      </c>
      <c r="AO678" s="122">
        <f t="shared" ref="AO678:AW678" si="2068">+($AX678-$AN678)/10+AN678</f>
        <v>1.8280000000000001E-2</v>
      </c>
      <c r="AP678" s="122">
        <f t="shared" si="2068"/>
        <v>1.8360000000000001E-2</v>
      </c>
      <c r="AQ678" s="122">
        <f t="shared" si="2068"/>
        <v>1.8440000000000002E-2</v>
      </c>
      <c r="AR678" s="122">
        <f t="shared" si="2068"/>
        <v>1.8520000000000002E-2</v>
      </c>
      <c r="AS678" s="122">
        <f t="shared" si="2068"/>
        <v>1.8600000000000002E-2</v>
      </c>
      <c r="AT678" s="122">
        <f t="shared" si="2068"/>
        <v>1.8680000000000002E-2</v>
      </c>
      <c r="AU678" s="122">
        <f t="shared" si="2068"/>
        <v>1.8760000000000002E-2</v>
      </c>
      <c r="AV678" s="122">
        <f t="shared" si="2068"/>
        <v>1.8840000000000003E-2</v>
      </c>
      <c r="AW678" s="122">
        <f t="shared" si="2068"/>
        <v>1.8920000000000003E-2</v>
      </c>
      <c r="AX678" s="121">
        <f t="shared" si="1586"/>
        <v>1.9E-2</v>
      </c>
    </row>
    <row r="679" spans="2:50" ht="15.75" customHeight="1" x14ac:dyDescent="0.2">
      <c r="B679" s="123">
        <v>44439</v>
      </c>
      <c r="C679" s="124">
        <v>0.03</v>
      </c>
      <c r="D679" s="124">
        <v>0.05</v>
      </c>
      <c r="E679" s="124">
        <v>0.04</v>
      </c>
      <c r="F679" s="124">
        <v>0.06</v>
      </c>
      <c r="G679" s="124">
        <v>7.0000000000000007E-2</v>
      </c>
      <c r="H679" s="124">
        <v>0.2</v>
      </c>
      <c r="I679" s="124">
        <v>0.4</v>
      </c>
      <c r="J679" s="124">
        <v>0.77</v>
      </c>
      <c r="K679" s="124">
        <v>1.08</v>
      </c>
      <c r="L679" s="124">
        <v>1.3</v>
      </c>
      <c r="M679" s="124">
        <v>1.85</v>
      </c>
      <c r="N679" s="125">
        <v>1.92</v>
      </c>
      <c r="O679" s="119"/>
      <c r="P679" s="120">
        <f t="shared" si="1576"/>
        <v>44439</v>
      </c>
      <c r="Q679" s="126">
        <f t="shared" ref="Q679:W679" si="2069">SUMIF($B$9:$N$9,Q$9,$B679:$N679)/100</f>
        <v>2.9999999999999997E-4</v>
      </c>
      <c r="R679" s="126">
        <f t="shared" si="2069"/>
        <v>5.0000000000000001E-4</v>
      </c>
      <c r="S679" s="126">
        <f t="shared" si="2069"/>
        <v>4.0000000000000002E-4</v>
      </c>
      <c r="T679" s="126">
        <f t="shared" si="2069"/>
        <v>5.9999999999999995E-4</v>
      </c>
      <c r="U679" s="126">
        <f t="shared" si="2069"/>
        <v>7.000000000000001E-4</v>
      </c>
      <c r="V679" s="126">
        <f t="shared" si="2069"/>
        <v>2E-3</v>
      </c>
      <c r="W679" s="126">
        <f t="shared" si="2069"/>
        <v>4.0000000000000001E-3</v>
      </c>
      <c r="X679" s="127">
        <f t="shared" si="1578"/>
        <v>5.8500000000000002E-3</v>
      </c>
      <c r="Y679" s="126">
        <f t="shared" si="1579"/>
        <v>7.7000000000000002E-3</v>
      </c>
      <c r="Z679" s="127">
        <f t="shared" si="1580"/>
        <v>9.2500000000000013E-3</v>
      </c>
      <c r="AA679" s="126">
        <f t="shared" si="1581"/>
        <v>1.0800000000000001E-2</v>
      </c>
      <c r="AB679" s="127">
        <f t="shared" si="2045"/>
        <v>1.1533333333333335E-2</v>
      </c>
      <c r="AC679" s="127">
        <f t="shared" si="2045"/>
        <v>1.2266666666666669E-2</v>
      </c>
      <c r="AD679" s="126">
        <f t="shared" si="1582"/>
        <v>1.3000000000000001E-2</v>
      </c>
      <c r="AE679" s="127">
        <f t="shared" ref="AE679:AM679" si="2070">+($AN679-$AD679)/10+AD679</f>
        <v>1.3550000000000001E-2</v>
      </c>
      <c r="AF679" s="127">
        <f t="shared" si="2070"/>
        <v>1.4100000000000001E-2</v>
      </c>
      <c r="AG679" s="127">
        <f t="shared" si="2070"/>
        <v>1.4650000000000002E-2</v>
      </c>
      <c r="AH679" s="127">
        <f t="shared" si="2070"/>
        <v>1.5200000000000002E-2</v>
      </c>
      <c r="AI679" s="127">
        <f t="shared" si="2070"/>
        <v>1.575E-2</v>
      </c>
      <c r="AJ679" s="127">
        <f t="shared" si="2070"/>
        <v>1.6300000000000002E-2</v>
      </c>
      <c r="AK679" s="127">
        <f t="shared" si="2070"/>
        <v>1.6850000000000004E-2</v>
      </c>
      <c r="AL679" s="127">
        <f t="shared" si="2070"/>
        <v>1.7400000000000006E-2</v>
      </c>
      <c r="AM679" s="127">
        <f t="shared" si="2070"/>
        <v>1.7950000000000008E-2</v>
      </c>
      <c r="AN679" s="126">
        <f t="shared" si="1584"/>
        <v>1.8500000000000003E-2</v>
      </c>
      <c r="AO679" s="127">
        <f t="shared" ref="AO679:AW679" si="2071">+($AX679-$AN679)/10+AN679</f>
        <v>1.8570000000000003E-2</v>
      </c>
      <c r="AP679" s="127">
        <f t="shared" si="2071"/>
        <v>1.8640000000000004E-2</v>
      </c>
      <c r="AQ679" s="127">
        <f t="shared" si="2071"/>
        <v>1.8710000000000004E-2</v>
      </c>
      <c r="AR679" s="127">
        <f t="shared" si="2071"/>
        <v>1.8780000000000005E-2</v>
      </c>
      <c r="AS679" s="127">
        <f t="shared" si="2071"/>
        <v>1.8850000000000006E-2</v>
      </c>
      <c r="AT679" s="127">
        <f t="shared" si="2071"/>
        <v>1.8920000000000006E-2</v>
      </c>
      <c r="AU679" s="127">
        <f t="shared" si="2071"/>
        <v>1.8990000000000007E-2</v>
      </c>
      <c r="AV679" s="127">
        <f t="shared" si="2071"/>
        <v>1.9060000000000007E-2</v>
      </c>
      <c r="AW679" s="127">
        <f t="shared" si="2071"/>
        <v>1.9130000000000008E-2</v>
      </c>
      <c r="AX679" s="126">
        <f t="shared" si="1586"/>
        <v>1.9199999999999998E-2</v>
      </c>
    </row>
    <row r="680" spans="2:50" ht="15.75" customHeight="1" x14ac:dyDescent="0.2">
      <c r="B680" s="123">
        <v>44440</v>
      </c>
      <c r="C680" s="128">
        <v>0.04</v>
      </c>
      <c r="D680" s="128">
        <v>0.06</v>
      </c>
      <c r="E680" s="128">
        <v>0.05</v>
      </c>
      <c r="F680" s="128">
        <v>0.06</v>
      </c>
      <c r="G680" s="128">
        <v>7.0000000000000007E-2</v>
      </c>
      <c r="H680" s="128">
        <v>0.2</v>
      </c>
      <c r="I680" s="128">
        <v>0.42</v>
      </c>
      <c r="J680" s="128">
        <v>0.78</v>
      </c>
      <c r="K680" s="128">
        <v>1.08</v>
      </c>
      <c r="L680" s="128">
        <v>1.31</v>
      </c>
      <c r="M680" s="128">
        <v>1.84</v>
      </c>
      <c r="N680" s="129">
        <v>1.92</v>
      </c>
      <c r="O680" s="119"/>
      <c r="P680" s="120">
        <f t="shared" si="1576"/>
        <v>44440</v>
      </c>
      <c r="Q680" s="121">
        <f t="shared" ref="Q680:W680" si="2072">SUMIF($B$9:$N$9,Q$9,$B680:$N680)/100</f>
        <v>4.0000000000000002E-4</v>
      </c>
      <c r="R680" s="121">
        <f t="shared" si="2072"/>
        <v>5.9999999999999995E-4</v>
      </c>
      <c r="S680" s="121">
        <f t="shared" si="2072"/>
        <v>5.0000000000000001E-4</v>
      </c>
      <c r="T680" s="121">
        <f t="shared" si="2072"/>
        <v>5.9999999999999995E-4</v>
      </c>
      <c r="U680" s="121">
        <f t="shared" si="2072"/>
        <v>7.000000000000001E-4</v>
      </c>
      <c r="V680" s="121">
        <f t="shared" si="2072"/>
        <v>2E-3</v>
      </c>
      <c r="W680" s="121">
        <f t="shared" si="2072"/>
        <v>4.1999999999999997E-3</v>
      </c>
      <c r="X680" s="122">
        <f t="shared" si="1578"/>
        <v>6.0000000000000001E-3</v>
      </c>
      <c r="Y680" s="121">
        <f t="shared" si="1579"/>
        <v>7.8000000000000005E-3</v>
      </c>
      <c r="Z680" s="122">
        <f t="shared" si="1580"/>
        <v>9.300000000000001E-3</v>
      </c>
      <c r="AA680" s="121">
        <f t="shared" si="1581"/>
        <v>1.0800000000000001E-2</v>
      </c>
      <c r="AB680" s="122">
        <f t="shared" si="2045"/>
        <v>1.1566666666666668E-2</v>
      </c>
      <c r="AC680" s="122">
        <f t="shared" si="2045"/>
        <v>1.2333333333333335E-2</v>
      </c>
      <c r="AD680" s="121">
        <f t="shared" si="1582"/>
        <v>1.3100000000000001E-2</v>
      </c>
      <c r="AE680" s="122">
        <f t="shared" ref="AE680:AM680" si="2073">+($AN680-$AD680)/10+AD680</f>
        <v>1.363E-2</v>
      </c>
      <c r="AF680" s="122">
        <f t="shared" si="2073"/>
        <v>1.4159999999999999E-2</v>
      </c>
      <c r="AG680" s="122">
        <f t="shared" si="2073"/>
        <v>1.4689999999999998E-2</v>
      </c>
      <c r="AH680" s="122">
        <f t="shared" si="2073"/>
        <v>1.5219999999999997E-2</v>
      </c>
      <c r="AI680" s="122">
        <f t="shared" si="2073"/>
        <v>1.5749999999999997E-2</v>
      </c>
      <c r="AJ680" s="122">
        <f t="shared" si="2073"/>
        <v>1.6279999999999996E-2</v>
      </c>
      <c r="AK680" s="122">
        <f t="shared" si="2073"/>
        <v>1.6809999999999995E-2</v>
      </c>
      <c r="AL680" s="122">
        <f t="shared" si="2073"/>
        <v>1.7339999999999994E-2</v>
      </c>
      <c r="AM680" s="122">
        <f t="shared" si="2073"/>
        <v>1.7869999999999994E-2</v>
      </c>
      <c r="AN680" s="121">
        <f t="shared" si="1584"/>
        <v>1.84E-2</v>
      </c>
      <c r="AO680" s="122">
        <f t="shared" ref="AO680:AW680" si="2074">+($AX680-$AN680)/10+AN680</f>
        <v>1.848E-2</v>
      </c>
      <c r="AP680" s="122">
        <f t="shared" si="2074"/>
        <v>1.856E-2</v>
      </c>
      <c r="AQ680" s="122">
        <f t="shared" si="2074"/>
        <v>1.864E-2</v>
      </c>
      <c r="AR680" s="122">
        <f t="shared" si="2074"/>
        <v>1.8720000000000001E-2</v>
      </c>
      <c r="AS680" s="122">
        <f t="shared" si="2074"/>
        <v>1.8800000000000001E-2</v>
      </c>
      <c r="AT680" s="122">
        <f t="shared" si="2074"/>
        <v>1.8880000000000001E-2</v>
      </c>
      <c r="AU680" s="122">
        <f t="shared" si="2074"/>
        <v>1.8960000000000001E-2</v>
      </c>
      <c r="AV680" s="122">
        <f t="shared" si="2074"/>
        <v>1.9040000000000001E-2</v>
      </c>
      <c r="AW680" s="122">
        <f t="shared" si="2074"/>
        <v>1.9120000000000002E-2</v>
      </c>
      <c r="AX680" s="121">
        <f t="shared" si="1586"/>
        <v>1.9199999999999998E-2</v>
      </c>
    </row>
    <row r="681" spans="2:50" ht="15.75" customHeight="1" x14ac:dyDescent="0.2">
      <c r="B681" s="123">
        <v>44441</v>
      </c>
      <c r="C681" s="124">
        <v>0.05</v>
      </c>
      <c r="D681" s="124">
        <v>7.0000000000000007E-2</v>
      </c>
      <c r="E681" s="124">
        <v>0.05</v>
      </c>
      <c r="F681" s="124">
        <v>0.06</v>
      </c>
      <c r="G681" s="124">
        <v>7.0000000000000007E-2</v>
      </c>
      <c r="H681" s="124">
        <v>0.2</v>
      </c>
      <c r="I681" s="124">
        <v>0.42</v>
      </c>
      <c r="J681" s="124">
        <v>0.78</v>
      </c>
      <c r="K681" s="124">
        <v>1.07</v>
      </c>
      <c r="L681" s="124">
        <v>1.29</v>
      </c>
      <c r="M681" s="124">
        <v>1.83</v>
      </c>
      <c r="N681" s="125">
        <v>1.9</v>
      </c>
      <c r="O681" s="119"/>
      <c r="P681" s="120">
        <f t="shared" si="1576"/>
        <v>44441</v>
      </c>
      <c r="Q681" s="126">
        <f t="shared" ref="Q681:W681" si="2075">SUMIF($B$9:$N$9,Q$9,$B681:$N681)/100</f>
        <v>5.0000000000000001E-4</v>
      </c>
      <c r="R681" s="126">
        <f t="shared" si="2075"/>
        <v>7.000000000000001E-4</v>
      </c>
      <c r="S681" s="126">
        <f t="shared" si="2075"/>
        <v>5.0000000000000001E-4</v>
      </c>
      <c r="T681" s="126">
        <f t="shared" si="2075"/>
        <v>5.9999999999999995E-4</v>
      </c>
      <c r="U681" s="126">
        <f t="shared" si="2075"/>
        <v>7.000000000000001E-4</v>
      </c>
      <c r="V681" s="126">
        <f t="shared" si="2075"/>
        <v>2E-3</v>
      </c>
      <c r="W681" s="126">
        <f t="shared" si="2075"/>
        <v>4.1999999999999997E-3</v>
      </c>
      <c r="X681" s="127">
        <f t="shared" si="1578"/>
        <v>6.0000000000000001E-3</v>
      </c>
      <c r="Y681" s="126">
        <f t="shared" si="1579"/>
        <v>7.8000000000000005E-3</v>
      </c>
      <c r="Z681" s="127">
        <f t="shared" si="1580"/>
        <v>9.2500000000000013E-3</v>
      </c>
      <c r="AA681" s="126">
        <f t="shared" si="1581"/>
        <v>1.0700000000000001E-2</v>
      </c>
      <c r="AB681" s="127">
        <f t="shared" si="2045"/>
        <v>1.1433333333333334E-2</v>
      </c>
      <c r="AC681" s="127">
        <f t="shared" si="2045"/>
        <v>1.2166666666666666E-2</v>
      </c>
      <c r="AD681" s="126">
        <f t="shared" si="1582"/>
        <v>1.29E-2</v>
      </c>
      <c r="AE681" s="127">
        <f t="shared" ref="AE681:AM681" si="2076">+($AN681-$AD681)/10+AD681</f>
        <v>1.3440000000000001E-2</v>
      </c>
      <c r="AF681" s="127">
        <f t="shared" si="2076"/>
        <v>1.3980000000000001E-2</v>
      </c>
      <c r="AG681" s="127">
        <f t="shared" si="2076"/>
        <v>1.4520000000000002E-2</v>
      </c>
      <c r="AH681" s="127">
        <f t="shared" si="2076"/>
        <v>1.5060000000000002E-2</v>
      </c>
      <c r="AI681" s="127">
        <f t="shared" si="2076"/>
        <v>1.5600000000000003E-2</v>
      </c>
      <c r="AJ681" s="127">
        <f t="shared" si="2076"/>
        <v>1.6140000000000002E-2</v>
      </c>
      <c r="AK681" s="127">
        <f t="shared" si="2076"/>
        <v>1.668E-2</v>
      </c>
      <c r="AL681" s="127">
        <f t="shared" si="2076"/>
        <v>1.7219999999999999E-2</v>
      </c>
      <c r="AM681" s="127">
        <f t="shared" si="2076"/>
        <v>1.7759999999999998E-2</v>
      </c>
      <c r="AN681" s="126">
        <f t="shared" si="1584"/>
        <v>1.83E-2</v>
      </c>
      <c r="AO681" s="127">
        <f t="shared" ref="AO681:AW681" si="2077">+($AX681-$AN681)/10+AN681</f>
        <v>1.8370000000000001E-2</v>
      </c>
      <c r="AP681" s="127">
        <f t="shared" si="2077"/>
        <v>1.8440000000000002E-2</v>
      </c>
      <c r="AQ681" s="127">
        <f t="shared" si="2077"/>
        <v>1.8510000000000002E-2</v>
      </c>
      <c r="AR681" s="127">
        <f t="shared" si="2077"/>
        <v>1.8580000000000003E-2</v>
      </c>
      <c r="AS681" s="127">
        <f t="shared" si="2077"/>
        <v>1.8650000000000003E-2</v>
      </c>
      <c r="AT681" s="127">
        <f t="shared" si="2077"/>
        <v>1.8720000000000004E-2</v>
      </c>
      <c r="AU681" s="127">
        <f t="shared" si="2077"/>
        <v>1.8790000000000005E-2</v>
      </c>
      <c r="AV681" s="127">
        <f t="shared" si="2077"/>
        <v>1.8860000000000005E-2</v>
      </c>
      <c r="AW681" s="127">
        <f t="shared" si="2077"/>
        <v>1.8930000000000006E-2</v>
      </c>
      <c r="AX681" s="126">
        <f t="shared" si="1586"/>
        <v>1.9E-2</v>
      </c>
    </row>
    <row r="682" spans="2:50" ht="15.75" customHeight="1" x14ac:dyDescent="0.2">
      <c r="B682" s="123">
        <v>44442</v>
      </c>
      <c r="C682" s="128">
        <v>0.04</v>
      </c>
      <c r="D682" s="128">
        <v>7.0000000000000007E-2</v>
      </c>
      <c r="E682" s="128">
        <v>0.05</v>
      </c>
      <c r="F682" s="128">
        <v>0.05</v>
      </c>
      <c r="G682" s="128">
        <v>0.08</v>
      </c>
      <c r="H682" s="128">
        <v>0.21</v>
      </c>
      <c r="I682" s="128">
        <v>0.42</v>
      </c>
      <c r="J682" s="128">
        <v>0.78</v>
      </c>
      <c r="K682" s="128">
        <v>1.0900000000000001</v>
      </c>
      <c r="L682" s="128">
        <v>1.33</v>
      </c>
      <c r="M682" s="128">
        <v>1.87</v>
      </c>
      <c r="N682" s="129">
        <v>1.94</v>
      </c>
      <c r="O682" s="119"/>
      <c r="P682" s="120">
        <f t="shared" si="1576"/>
        <v>44442</v>
      </c>
      <c r="Q682" s="121">
        <f t="shared" ref="Q682:W682" si="2078">SUMIF($B$9:$N$9,Q$9,$B682:$N682)/100</f>
        <v>4.0000000000000002E-4</v>
      </c>
      <c r="R682" s="121">
        <f t="shared" si="2078"/>
        <v>7.000000000000001E-4</v>
      </c>
      <c r="S682" s="121">
        <f t="shared" si="2078"/>
        <v>5.0000000000000001E-4</v>
      </c>
      <c r="T682" s="121">
        <f t="shared" si="2078"/>
        <v>5.0000000000000001E-4</v>
      </c>
      <c r="U682" s="121">
        <f t="shared" si="2078"/>
        <v>8.0000000000000004E-4</v>
      </c>
      <c r="V682" s="121">
        <f t="shared" si="2078"/>
        <v>2.0999999999999999E-3</v>
      </c>
      <c r="W682" s="121">
        <f t="shared" si="2078"/>
        <v>4.1999999999999997E-3</v>
      </c>
      <c r="X682" s="122">
        <f t="shared" si="1578"/>
        <v>6.0000000000000001E-3</v>
      </c>
      <c r="Y682" s="121">
        <f t="shared" si="1579"/>
        <v>7.8000000000000005E-3</v>
      </c>
      <c r="Z682" s="122">
        <f t="shared" si="1580"/>
        <v>9.3500000000000007E-3</v>
      </c>
      <c r="AA682" s="121">
        <f t="shared" si="1581"/>
        <v>1.09E-2</v>
      </c>
      <c r="AB682" s="122">
        <f t="shared" si="2045"/>
        <v>1.17E-2</v>
      </c>
      <c r="AC682" s="122">
        <f t="shared" si="2045"/>
        <v>1.2500000000000001E-2</v>
      </c>
      <c r="AD682" s="121">
        <f t="shared" si="1582"/>
        <v>1.3300000000000001E-2</v>
      </c>
      <c r="AE682" s="122">
        <f t="shared" ref="AE682:AM682" si="2079">+($AN682-$AD682)/10+AD682</f>
        <v>1.3840000000000002E-2</v>
      </c>
      <c r="AF682" s="122">
        <f t="shared" si="2079"/>
        <v>1.4380000000000002E-2</v>
      </c>
      <c r="AG682" s="122">
        <f t="shared" si="2079"/>
        <v>1.4920000000000003E-2</v>
      </c>
      <c r="AH682" s="122">
        <f t="shared" si="2079"/>
        <v>1.5460000000000003E-2</v>
      </c>
      <c r="AI682" s="122">
        <f t="shared" si="2079"/>
        <v>1.6000000000000004E-2</v>
      </c>
      <c r="AJ682" s="122">
        <f t="shared" si="2079"/>
        <v>1.6540000000000003E-2</v>
      </c>
      <c r="AK682" s="122">
        <f t="shared" si="2079"/>
        <v>1.7080000000000001E-2</v>
      </c>
      <c r="AL682" s="122">
        <f t="shared" si="2079"/>
        <v>1.762E-2</v>
      </c>
      <c r="AM682" s="122">
        <f t="shared" si="2079"/>
        <v>1.8159999999999999E-2</v>
      </c>
      <c r="AN682" s="121">
        <f t="shared" si="1584"/>
        <v>1.8700000000000001E-2</v>
      </c>
      <c r="AO682" s="122">
        <f t="shared" ref="AO682:AW682" si="2080">+($AX682-$AN682)/10+AN682</f>
        <v>1.8770000000000002E-2</v>
      </c>
      <c r="AP682" s="122">
        <f t="shared" si="2080"/>
        <v>1.8840000000000003E-2</v>
      </c>
      <c r="AQ682" s="122">
        <f t="shared" si="2080"/>
        <v>1.8910000000000003E-2</v>
      </c>
      <c r="AR682" s="122">
        <f t="shared" si="2080"/>
        <v>1.8980000000000004E-2</v>
      </c>
      <c r="AS682" s="122">
        <f t="shared" si="2080"/>
        <v>1.9050000000000004E-2</v>
      </c>
      <c r="AT682" s="122">
        <f t="shared" si="2080"/>
        <v>1.9120000000000005E-2</v>
      </c>
      <c r="AU682" s="122">
        <f t="shared" si="2080"/>
        <v>1.9190000000000006E-2</v>
      </c>
      <c r="AV682" s="122">
        <f t="shared" si="2080"/>
        <v>1.9260000000000006E-2</v>
      </c>
      <c r="AW682" s="122">
        <f t="shared" si="2080"/>
        <v>1.9330000000000007E-2</v>
      </c>
      <c r="AX682" s="121">
        <f t="shared" si="1586"/>
        <v>1.9400000000000001E-2</v>
      </c>
    </row>
    <row r="683" spans="2:50" ht="15.75" customHeight="1" x14ac:dyDescent="0.2">
      <c r="B683" s="123">
        <v>44446</v>
      </c>
      <c r="C683" s="124">
        <v>0.04</v>
      </c>
      <c r="D683" s="124">
        <v>7.0000000000000007E-2</v>
      </c>
      <c r="E683" s="124">
        <v>0.05</v>
      </c>
      <c r="F683" s="124">
        <v>0.06</v>
      </c>
      <c r="G683" s="124">
        <v>0.08</v>
      </c>
      <c r="H683" s="124">
        <v>0.22</v>
      </c>
      <c r="I683" s="124">
        <v>0.45</v>
      </c>
      <c r="J683" s="124">
        <v>0.82</v>
      </c>
      <c r="K683" s="124">
        <v>1.1399999999999999</v>
      </c>
      <c r="L683" s="124">
        <v>1.38</v>
      </c>
      <c r="M683" s="124">
        <v>1.91</v>
      </c>
      <c r="N683" s="125">
        <v>1.99</v>
      </c>
      <c r="O683" s="119"/>
      <c r="P683" s="120">
        <f t="shared" si="1576"/>
        <v>44446</v>
      </c>
      <c r="Q683" s="126">
        <f t="shared" ref="Q683:W683" si="2081">SUMIF($B$9:$N$9,Q$9,$B683:$N683)/100</f>
        <v>4.0000000000000002E-4</v>
      </c>
      <c r="R683" s="126">
        <f t="shared" si="2081"/>
        <v>7.000000000000001E-4</v>
      </c>
      <c r="S683" s="126">
        <f t="shared" si="2081"/>
        <v>5.0000000000000001E-4</v>
      </c>
      <c r="T683" s="126">
        <f t="shared" si="2081"/>
        <v>5.9999999999999995E-4</v>
      </c>
      <c r="U683" s="126">
        <f t="shared" si="2081"/>
        <v>8.0000000000000004E-4</v>
      </c>
      <c r="V683" s="126">
        <f t="shared" si="2081"/>
        <v>2.2000000000000001E-3</v>
      </c>
      <c r="W683" s="126">
        <f t="shared" si="2081"/>
        <v>4.5000000000000005E-3</v>
      </c>
      <c r="X683" s="127">
        <f t="shared" si="1578"/>
        <v>6.3499999999999997E-3</v>
      </c>
      <c r="Y683" s="126">
        <f t="shared" si="1579"/>
        <v>8.199999999999999E-3</v>
      </c>
      <c r="Z683" s="127">
        <f t="shared" si="1580"/>
        <v>9.7999999999999997E-3</v>
      </c>
      <c r="AA683" s="126">
        <f t="shared" si="1581"/>
        <v>1.1399999999999999E-2</v>
      </c>
      <c r="AB683" s="127">
        <f t="shared" si="2045"/>
        <v>1.2199999999999999E-2</v>
      </c>
      <c r="AC683" s="127">
        <f t="shared" si="2045"/>
        <v>1.2999999999999999E-2</v>
      </c>
      <c r="AD683" s="126">
        <f t="shared" si="1582"/>
        <v>1.38E-2</v>
      </c>
      <c r="AE683" s="127">
        <f t="shared" ref="AE683:AM683" si="2082">+($AN683-$AD683)/10+AD683</f>
        <v>1.4329999999999999E-2</v>
      </c>
      <c r="AF683" s="127">
        <f t="shared" si="2082"/>
        <v>1.4859999999999998E-2</v>
      </c>
      <c r="AG683" s="127">
        <f t="shared" si="2082"/>
        <v>1.5389999999999997E-2</v>
      </c>
      <c r="AH683" s="127">
        <f t="shared" si="2082"/>
        <v>1.5919999999999997E-2</v>
      </c>
      <c r="AI683" s="127">
        <f t="shared" si="2082"/>
        <v>1.6449999999999996E-2</v>
      </c>
      <c r="AJ683" s="127">
        <f t="shared" si="2082"/>
        <v>1.6979999999999995E-2</v>
      </c>
      <c r="AK683" s="127">
        <f t="shared" si="2082"/>
        <v>1.7509999999999994E-2</v>
      </c>
      <c r="AL683" s="127">
        <f t="shared" si="2082"/>
        <v>1.8039999999999994E-2</v>
      </c>
      <c r="AM683" s="127">
        <f t="shared" si="2082"/>
        <v>1.8569999999999993E-2</v>
      </c>
      <c r="AN683" s="126">
        <f t="shared" si="1584"/>
        <v>1.9099999999999999E-2</v>
      </c>
      <c r="AO683" s="127">
        <f t="shared" ref="AO683:AW683" si="2083">+($AX683-$AN683)/10+AN683</f>
        <v>1.9179999999999999E-2</v>
      </c>
      <c r="AP683" s="127">
        <f t="shared" si="2083"/>
        <v>1.9259999999999999E-2</v>
      </c>
      <c r="AQ683" s="127">
        <f t="shared" si="2083"/>
        <v>1.934E-2</v>
      </c>
      <c r="AR683" s="127">
        <f t="shared" si="2083"/>
        <v>1.942E-2</v>
      </c>
      <c r="AS683" s="127">
        <f t="shared" si="2083"/>
        <v>1.95E-2</v>
      </c>
      <c r="AT683" s="127">
        <f t="shared" si="2083"/>
        <v>1.958E-2</v>
      </c>
      <c r="AU683" s="127">
        <f t="shared" si="2083"/>
        <v>1.966E-2</v>
      </c>
      <c r="AV683" s="127">
        <f t="shared" si="2083"/>
        <v>1.9740000000000001E-2</v>
      </c>
      <c r="AW683" s="127">
        <f t="shared" si="2083"/>
        <v>1.9820000000000001E-2</v>
      </c>
      <c r="AX683" s="126">
        <f t="shared" si="1586"/>
        <v>1.9900000000000001E-2</v>
      </c>
    </row>
    <row r="684" spans="2:50" ht="15.75" customHeight="1" x14ac:dyDescent="0.2">
      <c r="B684" s="123">
        <v>44447</v>
      </c>
      <c r="C684" s="128">
        <v>0.05</v>
      </c>
      <c r="D684" s="128">
        <v>0.06</v>
      </c>
      <c r="E684" s="128">
        <v>0.05</v>
      </c>
      <c r="F684" s="128">
        <v>0.06</v>
      </c>
      <c r="G684" s="128">
        <v>0.08</v>
      </c>
      <c r="H684" s="128">
        <v>0.22</v>
      </c>
      <c r="I684" s="128">
        <v>0.43</v>
      </c>
      <c r="J684" s="128">
        <v>0.81</v>
      </c>
      <c r="K684" s="128">
        <v>1.1100000000000001</v>
      </c>
      <c r="L684" s="128">
        <v>1.35</v>
      </c>
      <c r="M684" s="128">
        <v>1.88</v>
      </c>
      <c r="N684" s="129">
        <v>1.95</v>
      </c>
      <c r="O684" s="119"/>
      <c r="P684" s="120">
        <f t="shared" si="1576"/>
        <v>44447</v>
      </c>
      <c r="Q684" s="121">
        <f t="shared" ref="Q684:W684" si="2084">SUMIF($B$9:$N$9,Q$9,$B684:$N684)/100</f>
        <v>5.0000000000000001E-4</v>
      </c>
      <c r="R684" s="121">
        <f t="shared" si="2084"/>
        <v>5.9999999999999995E-4</v>
      </c>
      <c r="S684" s="121">
        <f t="shared" si="2084"/>
        <v>5.0000000000000001E-4</v>
      </c>
      <c r="T684" s="121">
        <f t="shared" si="2084"/>
        <v>5.9999999999999995E-4</v>
      </c>
      <c r="U684" s="121">
        <f t="shared" si="2084"/>
        <v>8.0000000000000004E-4</v>
      </c>
      <c r="V684" s="121">
        <f t="shared" si="2084"/>
        <v>2.2000000000000001E-3</v>
      </c>
      <c r="W684" s="121">
        <f t="shared" si="2084"/>
        <v>4.3E-3</v>
      </c>
      <c r="X684" s="122">
        <f t="shared" si="1578"/>
        <v>6.2000000000000006E-3</v>
      </c>
      <c r="Y684" s="121">
        <f t="shared" si="1579"/>
        <v>8.1000000000000013E-3</v>
      </c>
      <c r="Z684" s="122">
        <f t="shared" si="1580"/>
        <v>9.6000000000000009E-3</v>
      </c>
      <c r="AA684" s="121">
        <f t="shared" si="1581"/>
        <v>1.11E-2</v>
      </c>
      <c r="AB684" s="122">
        <f t="shared" si="2045"/>
        <v>1.1900000000000001E-2</v>
      </c>
      <c r="AC684" s="122">
        <f t="shared" si="2045"/>
        <v>1.2700000000000001E-2</v>
      </c>
      <c r="AD684" s="121">
        <f t="shared" si="1582"/>
        <v>1.3500000000000002E-2</v>
      </c>
      <c r="AE684" s="122">
        <f t="shared" ref="AE684:AM684" si="2085">+($AN684-$AD684)/10+AD684</f>
        <v>1.4030000000000001E-2</v>
      </c>
      <c r="AF684" s="122">
        <f t="shared" si="2085"/>
        <v>1.456E-2</v>
      </c>
      <c r="AG684" s="122">
        <f t="shared" si="2085"/>
        <v>1.5089999999999999E-2</v>
      </c>
      <c r="AH684" s="122">
        <f t="shared" si="2085"/>
        <v>1.5619999999999998E-2</v>
      </c>
      <c r="AI684" s="122">
        <f t="shared" si="2085"/>
        <v>1.6149999999999998E-2</v>
      </c>
      <c r="AJ684" s="122">
        <f t="shared" si="2085"/>
        <v>1.6679999999999997E-2</v>
      </c>
      <c r="AK684" s="122">
        <f t="shared" si="2085"/>
        <v>1.7209999999999996E-2</v>
      </c>
      <c r="AL684" s="122">
        <f t="shared" si="2085"/>
        <v>1.7739999999999995E-2</v>
      </c>
      <c r="AM684" s="122">
        <f t="shared" si="2085"/>
        <v>1.8269999999999995E-2</v>
      </c>
      <c r="AN684" s="121">
        <f t="shared" si="1584"/>
        <v>1.8799999999999997E-2</v>
      </c>
      <c r="AO684" s="122">
        <f t="shared" ref="AO684:AW684" si="2086">+($AX684-$AN684)/10+AN684</f>
        <v>1.8869999999999998E-2</v>
      </c>
      <c r="AP684" s="122">
        <f t="shared" si="2086"/>
        <v>1.8939999999999999E-2</v>
      </c>
      <c r="AQ684" s="122">
        <f t="shared" si="2086"/>
        <v>1.9009999999999999E-2</v>
      </c>
      <c r="AR684" s="122">
        <f t="shared" si="2086"/>
        <v>1.908E-2</v>
      </c>
      <c r="AS684" s="122">
        <f t="shared" si="2086"/>
        <v>1.915E-2</v>
      </c>
      <c r="AT684" s="122">
        <f t="shared" si="2086"/>
        <v>1.9220000000000001E-2</v>
      </c>
      <c r="AU684" s="122">
        <f t="shared" si="2086"/>
        <v>1.9290000000000002E-2</v>
      </c>
      <c r="AV684" s="122">
        <f t="shared" si="2086"/>
        <v>1.9360000000000002E-2</v>
      </c>
      <c r="AW684" s="122">
        <f t="shared" si="2086"/>
        <v>1.9430000000000003E-2</v>
      </c>
      <c r="AX684" s="121">
        <f t="shared" si="1586"/>
        <v>1.95E-2</v>
      </c>
    </row>
    <row r="685" spans="2:50" ht="15.75" customHeight="1" x14ac:dyDescent="0.2">
      <c r="B685" s="123">
        <v>44448</v>
      </c>
      <c r="C685" s="124">
        <v>7.0000000000000007E-2</v>
      </c>
      <c r="D685" s="124">
        <v>0.06</v>
      </c>
      <c r="E685" s="124">
        <v>0.04</v>
      </c>
      <c r="F685" s="124">
        <v>0.05</v>
      </c>
      <c r="G685" s="124">
        <v>7.0000000000000007E-2</v>
      </c>
      <c r="H685" s="124">
        <v>0.23</v>
      </c>
      <c r="I685" s="124">
        <v>0.43</v>
      </c>
      <c r="J685" s="124">
        <v>0.79</v>
      </c>
      <c r="K685" s="124">
        <v>1.08</v>
      </c>
      <c r="L685" s="124">
        <v>1.3</v>
      </c>
      <c r="M685" s="124">
        <v>1.83</v>
      </c>
      <c r="N685" s="125">
        <v>1.9</v>
      </c>
      <c r="O685" s="119"/>
      <c r="P685" s="120">
        <f t="shared" si="1576"/>
        <v>44448</v>
      </c>
      <c r="Q685" s="126">
        <f t="shared" ref="Q685:W685" si="2087">SUMIF($B$9:$N$9,Q$9,$B685:$N685)/100</f>
        <v>7.000000000000001E-4</v>
      </c>
      <c r="R685" s="126">
        <f t="shared" si="2087"/>
        <v>5.9999999999999995E-4</v>
      </c>
      <c r="S685" s="126">
        <f t="shared" si="2087"/>
        <v>4.0000000000000002E-4</v>
      </c>
      <c r="T685" s="126">
        <f t="shared" si="2087"/>
        <v>5.0000000000000001E-4</v>
      </c>
      <c r="U685" s="126">
        <f t="shared" si="2087"/>
        <v>7.000000000000001E-4</v>
      </c>
      <c r="V685" s="126">
        <f t="shared" si="2087"/>
        <v>2.3E-3</v>
      </c>
      <c r="W685" s="126">
        <f t="shared" si="2087"/>
        <v>4.3E-3</v>
      </c>
      <c r="X685" s="127">
        <f t="shared" si="1578"/>
        <v>6.1000000000000004E-3</v>
      </c>
      <c r="Y685" s="126">
        <f t="shared" si="1579"/>
        <v>7.9000000000000008E-3</v>
      </c>
      <c r="Z685" s="127">
        <f t="shared" si="1580"/>
        <v>9.3500000000000007E-3</v>
      </c>
      <c r="AA685" s="126">
        <f t="shared" si="1581"/>
        <v>1.0800000000000001E-2</v>
      </c>
      <c r="AB685" s="127">
        <f t="shared" si="2045"/>
        <v>1.1533333333333335E-2</v>
      </c>
      <c r="AC685" s="127">
        <f t="shared" si="2045"/>
        <v>1.2266666666666669E-2</v>
      </c>
      <c r="AD685" s="126">
        <f t="shared" si="1582"/>
        <v>1.3000000000000001E-2</v>
      </c>
      <c r="AE685" s="127">
        <f t="shared" ref="AE685:AM685" si="2088">+($AN685-$AD685)/10+AD685</f>
        <v>1.353E-2</v>
      </c>
      <c r="AF685" s="127">
        <f t="shared" si="2088"/>
        <v>1.406E-2</v>
      </c>
      <c r="AG685" s="127">
        <f t="shared" si="2088"/>
        <v>1.4589999999999999E-2</v>
      </c>
      <c r="AH685" s="127">
        <f t="shared" si="2088"/>
        <v>1.5119999999999998E-2</v>
      </c>
      <c r="AI685" s="127">
        <f t="shared" si="2088"/>
        <v>1.5649999999999997E-2</v>
      </c>
      <c r="AJ685" s="127">
        <f t="shared" si="2088"/>
        <v>1.6179999999999996E-2</v>
      </c>
      <c r="AK685" s="127">
        <f t="shared" si="2088"/>
        <v>1.6709999999999996E-2</v>
      </c>
      <c r="AL685" s="127">
        <f t="shared" si="2088"/>
        <v>1.7239999999999995E-2</v>
      </c>
      <c r="AM685" s="127">
        <f t="shared" si="2088"/>
        <v>1.7769999999999994E-2</v>
      </c>
      <c r="AN685" s="126">
        <f t="shared" si="1584"/>
        <v>1.83E-2</v>
      </c>
      <c r="AO685" s="127">
        <f t="shared" ref="AO685:AW685" si="2089">+($AX685-$AN685)/10+AN685</f>
        <v>1.8370000000000001E-2</v>
      </c>
      <c r="AP685" s="127">
        <f t="shared" si="2089"/>
        <v>1.8440000000000002E-2</v>
      </c>
      <c r="AQ685" s="127">
        <f t="shared" si="2089"/>
        <v>1.8510000000000002E-2</v>
      </c>
      <c r="AR685" s="127">
        <f t="shared" si="2089"/>
        <v>1.8580000000000003E-2</v>
      </c>
      <c r="AS685" s="127">
        <f t="shared" si="2089"/>
        <v>1.8650000000000003E-2</v>
      </c>
      <c r="AT685" s="127">
        <f t="shared" si="2089"/>
        <v>1.8720000000000004E-2</v>
      </c>
      <c r="AU685" s="127">
        <f t="shared" si="2089"/>
        <v>1.8790000000000005E-2</v>
      </c>
      <c r="AV685" s="127">
        <f t="shared" si="2089"/>
        <v>1.8860000000000005E-2</v>
      </c>
      <c r="AW685" s="127">
        <f t="shared" si="2089"/>
        <v>1.8930000000000006E-2</v>
      </c>
      <c r="AX685" s="126">
        <f t="shared" si="1586"/>
        <v>1.9E-2</v>
      </c>
    </row>
    <row r="686" spans="2:50" ht="15.75" customHeight="1" x14ac:dyDescent="0.2">
      <c r="B686" s="123">
        <v>44449</v>
      </c>
      <c r="C686" s="128">
        <v>0.06</v>
      </c>
      <c r="D686" s="128">
        <v>0.06</v>
      </c>
      <c r="E686" s="128">
        <v>0.05</v>
      </c>
      <c r="F686" s="128">
        <v>0.06</v>
      </c>
      <c r="G686" s="128">
        <v>0.08</v>
      </c>
      <c r="H686" s="128">
        <v>0.23</v>
      </c>
      <c r="I686" s="128">
        <v>0.45</v>
      </c>
      <c r="J686" s="128">
        <v>0.82</v>
      </c>
      <c r="K686" s="128">
        <v>1.1200000000000001</v>
      </c>
      <c r="L686" s="128">
        <v>1.35</v>
      </c>
      <c r="M686" s="128">
        <v>1.86</v>
      </c>
      <c r="N686" s="129">
        <v>1.94</v>
      </c>
      <c r="O686" s="119"/>
      <c r="P686" s="120">
        <f t="shared" si="1576"/>
        <v>44449</v>
      </c>
      <c r="Q686" s="121">
        <f t="shared" ref="Q686:W686" si="2090">SUMIF($B$9:$N$9,Q$9,$B686:$N686)/100</f>
        <v>5.9999999999999995E-4</v>
      </c>
      <c r="R686" s="121">
        <f t="shared" si="2090"/>
        <v>5.9999999999999995E-4</v>
      </c>
      <c r="S686" s="121">
        <f t="shared" si="2090"/>
        <v>5.0000000000000001E-4</v>
      </c>
      <c r="T686" s="121">
        <f t="shared" si="2090"/>
        <v>5.9999999999999995E-4</v>
      </c>
      <c r="U686" s="121">
        <f t="shared" si="2090"/>
        <v>8.0000000000000004E-4</v>
      </c>
      <c r="V686" s="121">
        <f t="shared" si="2090"/>
        <v>2.3E-3</v>
      </c>
      <c r="W686" s="121">
        <f t="shared" si="2090"/>
        <v>4.5000000000000005E-3</v>
      </c>
      <c r="X686" s="122">
        <f t="shared" si="1578"/>
        <v>6.3499999999999997E-3</v>
      </c>
      <c r="Y686" s="121">
        <f t="shared" si="1579"/>
        <v>8.199999999999999E-3</v>
      </c>
      <c r="Z686" s="122">
        <f t="shared" si="1580"/>
        <v>9.7000000000000003E-3</v>
      </c>
      <c r="AA686" s="121">
        <f t="shared" si="1581"/>
        <v>1.1200000000000002E-2</v>
      </c>
      <c r="AB686" s="122">
        <f t="shared" si="2045"/>
        <v>1.1966666666666669E-2</v>
      </c>
      <c r="AC686" s="122">
        <f t="shared" si="2045"/>
        <v>1.2733333333333336E-2</v>
      </c>
      <c r="AD686" s="121">
        <f t="shared" si="1582"/>
        <v>1.3500000000000002E-2</v>
      </c>
      <c r="AE686" s="122">
        <f t="shared" ref="AE686:AM686" si="2091">+($AN686-$AD686)/10+AD686</f>
        <v>1.4010000000000002E-2</v>
      </c>
      <c r="AF686" s="122">
        <f t="shared" si="2091"/>
        <v>1.4520000000000002E-2</v>
      </c>
      <c r="AG686" s="122">
        <f t="shared" si="2091"/>
        <v>1.5030000000000002E-2</v>
      </c>
      <c r="AH686" s="122">
        <f t="shared" si="2091"/>
        <v>1.5540000000000002E-2</v>
      </c>
      <c r="AI686" s="122">
        <f t="shared" si="2091"/>
        <v>1.6050000000000002E-2</v>
      </c>
      <c r="AJ686" s="122">
        <f t="shared" si="2091"/>
        <v>1.6560000000000002E-2</v>
      </c>
      <c r="AK686" s="122">
        <f t="shared" si="2091"/>
        <v>1.7070000000000002E-2</v>
      </c>
      <c r="AL686" s="122">
        <f t="shared" si="2091"/>
        <v>1.7580000000000002E-2</v>
      </c>
      <c r="AM686" s="122">
        <f t="shared" si="2091"/>
        <v>1.8090000000000002E-2</v>
      </c>
      <c r="AN686" s="121">
        <f t="shared" si="1584"/>
        <v>1.8600000000000002E-2</v>
      </c>
      <c r="AO686" s="122">
        <f t="shared" ref="AO686:AW686" si="2092">+($AX686-$AN686)/10+AN686</f>
        <v>1.8680000000000002E-2</v>
      </c>
      <c r="AP686" s="122">
        <f t="shared" si="2092"/>
        <v>1.8760000000000002E-2</v>
      </c>
      <c r="AQ686" s="122">
        <f t="shared" si="2092"/>
        <v>1.8840000000000003E-2</v>
      </c>
      <c r="AR686" s="122">
        <f t="shared" si="2092"/>
        <v>1.8920000000000003E-2</v>
      </c>
      <c r="AS686" s="122">
        <f t="shared" si="2092"/>
        <v>1.9000000000000003E-2</v>
      </c>
      <c r="AT686" s="122">
        <f t="shared" si="2092"/>
        <v>1.9080000000000003E-2</v>
      </c>
      <c r="AU686" s="122">
        <f t="shared" si="2092"/>
        <v>1.9160000000000003E-2</v>
      </c>
      <c r="AV686" s="122">
        <f t="shared" si="2092"/>
        <v>1.9240000000000004E-2</v>
      </c>
      <c r="AW686" s="122">
        <f t="shared" si="2092"/>
        <v>1.9320000000000004E-2</v>
      </c>
      <c r="AX686" s="121">
        <f t="shared" si="1586"/>
        <v>1.9400000000000001E-2</v>
      </c>
    </row>
    <row r="687" spans="2:50" ht="15.75" customHeight="1" x14ac:dyDescent="0.2">
      <c r="B687" s="123">
        <v>44452</v>
      </c>
      <c r="C687" s="124">
        <v>0.06</v>
      </c>
      <c r="D687" s="124">
        <v>0.08</v>
      </c>
      <c r="E687" s="124">
        <v>0.06</v>
      </c>
      <c r="F687" s="124">
        <v>0.06</v>
      </c>
      <c r="G687" s="124">
        <v>7.0000000000000007E-2</v>
      </c>
      <c r="H687" s="124">
        <v>0.21</v>
      </c>
      <c r="I687" s="124">
        <v>0.44</v>
      </c>
      <c r="J687" s="124">
        <v>0.81</v>
      </c>
      <c r="K687" s="124">
        <v>1.1100000000000001</v>
      </c>
      <c r="L687" s="124">
        <v>1.33</v>
      </c>
      <c r="M687" s="124">
        <v>1.83</v>
      </c>
      <c r="N687" s="125">
        <v>1.91</v>
      </c>
      <c r="O687" s="119"/>
      <c r="P687" s="120">
        <f t="shared" si="1576"/>
        <v>44452</v>
      </c>
      <c r="Q687" s="126">
        <f t="shared" ref="Q687:W687" si="2093">SUMIF($B$9:$N$9,Q$9,$B687:$N687)/100</f>
        <v>5.9999999999999995E-4</v>
      </c>
      <c r="R687" s="126">
        <f t="shared" si="2093"/>
        <v>8.0000000000000004E-4</v>
      </c>
      <c r="S687" s="126">
        <f t="shared" si="2093"/>
        <v>5.9999999999999995E-4</v>
      </c>
      <c r="T687" s="126">
        <f t="shared" si="2093"/>
        <v>5.9999999999999995E-4</v>
      </c>
      <c r="U687" s="126">
        <f t="shared" si="2093"/>
        <v>7.000000000000001E-4</v>
      </c>
      <c r="V687" s="126">
        <f t="shared" si="2093"/>
        <v>2.0999999999999999E-3</v>
      </c>
      <c r="W687" s="126">
        <f t="shared" si="2093"/>
        <v>4.4000000000000003E-3</v>
      </c>
      <c r="X687" s="127">
        <f t="shared" si="1578"/>
        <v>6.2500000000000003E-3</v>
      </c>
      <c r="Y687" s="126">
        <f t="shared" si="1579"/>
        <v>8.1000000000000013E-3</v>
      </c>
      <c r="Z687" s="127">
        <f t="shared" si="1580"/>
        <v>9.6000000000000009E-3</v>
      </c>
      <c r="AA687" s="126">
        <f t="shared" si="1581"/>
        <v>1.11E-2</v>
      </c>
      <c r="AB687" s="127">
        <f t="shared" si="2045"/>
        <v>1.1833333333333335E-2</v>
      </c>
      <c r="AC687" s="127">
        <f t="shared" si="2045"/>
        <v>1.2566666666666669E-2</v>
      </c>
      <c r="AD687" s="126">
        <f t="shared" si="1582"/>
        <v>1.3300000000000001E-2</v>
      </c>
      <c r="AE687" s="127">
        <f t="shared" ref="AE687:AM687" si="2094">+($AN687-$AD687)/10+AD687</f>
        <v>1.3800000000000002E-2</v>
      </c>
      <c r="AF687" s="127">
        <f t="shared" si="2094"/>
        <v>1.4300000000000002E-2</v>
      </c>
      <c r="AG687" s="127">
        <f t="shared" si="2094"/>
        <v>1.4800000000000002E-2</v>
      </c>
      <c r="AH687" s="127">
        <f t="shared" si="2094"/>
        <v>1.5300000000000003E-2</v>
      </c>
      <c r="AI687" s="127">
        <f t="shared" si="2094"/>
        <v>1.5800000000000002E-2</v>
      </c>
      <c r="AJ687" s="127">
        <f t="shared" si="2094"/>
        <v>1.6300000000000002E-2</v>
      </c>
      <c r="AK687" s="127">
        <f t="shared" si="2094"/>
        <v>1.6800000000000002E-2</v>
      </c>
      <c r="AL687" s="127">
        <f t="shared" si="2094"/>
        <v>1.7300000000000003E-2</v>
      </c>
      <c r="AM687" s="127">
        <f t="shared" si="2094"/>
        <v>1.7800000000000003E-2</v>
      </c>
      <c r="AN687" s="126">
        <f t="shared" si="1584"/>
        <v>1.83E-2</v>
      </c>
      <c r="AO687" s="127">
        <f t="shared" ref="AO687:AW687" si="2095">+($AX687-$AN687)/10+AN687</f>
        <v>1.8380000000000001E-2</v>
      </c>
      <c r="AP687" s="127">
        <f t="shared" si="2095"/>
        <v>1.8460000000000001E-2</v>
      </c>
      <c r="AQ687" s="127">
        <f t="shared" si="2095"/>
        <v>1.8540000000000001E-2</v>
      </c>
      <c r="AR687" s="127">
        <f t="shared" si="2095"/>
        <v>1.8620000000000001E-2</v>
      </c>
      <c r="AS687" s="127">
        <f t="shared" si="2095"/>
        <v>1.8700000000000001E-2</v>
      </c>
      <c r="AT687" s="127">
        <f t="shared" si="2095"/>
        <v>1.8780000000000002E-2</v>
      </c>
      <c r="AU687" s="127">
        <f t="shared" si="2095"/>
        <v>1.8860000000000002E-2</v>
      </c>
      <c r="AV687" s="127">
        <f t="shared" si="2095"/>
        <v>1.8940000000000002E-2</v>
      </c>
      <c r="AW687" s="127">
        <f t="shared" si="2095"/>
        <v>1.9020000000000002E-2</v>
      </c>
      <c r="AX687" s="126">
        <f t="shared" si="1586"/>
        <v>1.9099999999999999E-2</v>
      </c>
    </row>
    <row r="688" spans="2:50" ht="15.75" customHeight="1" x14ac:dyDescent="0.2">
      <c r="B688" s="123">
        <v>44453</v>
      </c>
      <c r="C688" s="128">
        <v>0.05</v>
      </c>
      <c r="D688" s="128">
        <v>0.06</v>
      </c>
      <c r="E688" s="128">
        <v>0.04</v>
      </c>
      <c r="F688" s="128">
        <v>0.05</v>
      </c>
      <c r="G688" s="128">
        <v>7.0000000000000007E-2</v>
      </c>
      <c r="H688" s="128">
        <v>0.21</v>
      </c>
      <c r="I688" s="128">
        <v>0.43</v>
      </c>
      <c r="J688" s="128">
        <v>0.79</v>
      </c>
      <c r="K688" s="128">
        <v>1.07</v>
      </c>
      <c r="L688" s="128">
        <v>1.28</v>
      </c>
      <c r="M688" s="128">
        <v>1.78</v>
      </c>
      <c r="N688" s="129">
        <v>1.85</v>
      </c>
      <c r="O688" s="119"/>
      <c r="P688" s="120">
        <f t="shared" si="1576"/>
        <v>44453</v>
      </c>
      <c r="Q688" s="121">
        <f t="shared" ref="Q688:W688" si="2096">SUMIF($B$9:$N$9,Q$9,$B688:$N688)/100</f>
        <v>5.0000000000000001E-4</v>
      </c>
      <c r="R688" s="121">
        <f t="shared" si="2096"/>
        <v>5.9999999999999995E-4</v>
      </c>
      <c r="S688" s="121">
        <f t="shared" si="2096"/>
        <v>4.0000000000000002E-4</v>
      </c>
      <c r="T688" s="121">
        <f t="shared" si="2096"/>
        <v>5.0000000000000001E-4</v>
      </c>
      <c r="U688" s="121">
        <f t="shared" si="2096"/>
        <v>7.000000000000001E-4</v>
      </c>
      <c r="V688" s="121">
        <f t="shared" si="2096"/>
        <v>2.0999999999999999E-3</v>
      </c>
      <c r="W688" s="121">
        <f t="shared" si="2096"/>
        <v>4.3E-3</v>
      </c>
      <c r="X688" s="122">
        <f t="shared" si="1578"/>
        <v>6.1000000000000004E-3</v>
      </c>
      <c r="Y688" s="121">
        <f t="shared" si="1579"/>
        <v>7.9000000000000008E-3</v>
      </c>
      <c r="Z688" s="122">
        <f t="shared" si="1580"/>
        <v>9.300000000000001E-3</v>
      </c>
      <c r="AA688" s="121">
        <f t="shared" si="1581"/>
        <v>1.0700000000000001E-2</v>
      </c>
      <c r="AB688" s="122">
        <f t="shared" si="2045"/>
        <v>1.14E-2</v>
      </c>
      <c r="AC688" s="122">
        <f t="shared" si="2045"/>
        <v>1.21E-2</v>
      </c>
      <c r="AD688" s="121">
        <f t="shared" si="1582"/>
        <v>1.2800000000000001E-2</v>
      </c>
      <c r="AE688" s="122">
        <f t="shared" ref="AE688:AM688" si="2097">+($AN688-$AD688)/10+AD688</f>
        <v>1.3300000000000001E-2</v>
      </c>
      <c r="AF688" s="122">
        <f t="shared" si="2097"/>
        <v>1.3800000000000002E-2</v>
      </c>
      <c r="AG688" s="122">
        <f t="shared" si="2097"/>
        <v>1.4300000000000002E-2</v>
      </c>
      <c r="AH688" s="122">
        <f t="shared" si="2097"/>
        <v>1.4800000000000002E-2</v>
      </c>
      <c r="AI688" s="122">
        <f t="shared" si="2097"/>
        <v>1.5300000000000003E-2</v>
      </c>
      <c r="AJ688" s="122">
        <f t="shared" si="2097"/>
        <v>1.5800000000000002E-2</v>
      </c>
      <c r="AK688" s="122">
        <f t="shared" si="2097"/>
        <v>1.6300000000000002E-2</v>
      </c>
      <c r="AL688" s="122">
        <f t="shared" si="2097"/>
        <v>1.6800000000000002E-2</v>
      </c>
      <c r="AM688" s="122">
        <f t="shared" si="2097"/>
        <v>1.7300000000000003E-2</v>
      </c>
      <c r="AN688" s="121">
        <f t="shared" si="1584"/>
        <v>1.78E-2</v>
      </c>
      <c r="AO688" s="122">
        <f t="shared" ref="AO688:AW688" si="2098">+($AX688-$AN688)/10+AN688</f>
        <v>1.787E-2</v>
      </c>
      <c r="AP688" s="122">
        <f t="shared" si="2098"/>
        <v>1.7940000000000001E-2</v>
      </c>
      <c r="AQ688" s="122">
        <f t="shared" si="2098"/>
        <v>1.8010000000000002E-2</v>
      </c>
      <c r="AR688" s="122">
        <f t="shared" si="2098"/>
        <v>1.8080000000000002E-2</v>
      </c>
      <c r="AS688" s="122">
        <f t="shared" si="2098"/>
        <v>1.8150000000000003E-2</v>
      </c>
      <c r="AT688" s="122">
        <f t="shared" si="2098"/>
        <v>1.8220000000000004E-2</v>
      </c>
      <c r="AU688" s="122">
        <f t="shared" si="2098"/>
        <v>1.8290000000000004E-2</v>
      </c>
      <c r="AV688" s="122">
        <f t="shared" si="2098"/>
        <v>1.8360000000000005E-2</v>
      </c>
      <c r="AW688" s="122">
        <f t="shared" si="2098"/>
        <v>1.8430000000000005E-2</v>
      </c>
      <c r="AX688" s="121">
        <f t="shared" si="1586"/>
        <v>1.8500000000000003E-2</v>
      </c>
    </row>
    <row r="689" spans="2:50" ht="15.75" customHeight="1" x14ac:dyDescent="0.2">
      <c r="B689" s="123">
        <v>44454</v>
      </c>
      <c r="C689" s="124">
        <v>0.04</v>
      </c>
      <c r="D689" s="124">
        <v>0.06</v>
      </c>
      <c r="E689" s="124">
        <v>0.04</v>
      </c>
      <c r="F689" s="124">
        <v>0.05</v>
      </c>
      <c r="G689" s="124">
        <v>7.0000000000000007E-2</v>
      </c>
      <c r="H689" s="124">
        <v>0.21</v>
      </c>
      <c r="I689" s="124">
        <v>0.43</v>
      </c>
      <c r="J689" s="124">
        <v>0.81</v>
      </c>
      <c r="K689" s="124">
        <v>1.1000000000000001</v>
      </c>
      <c r="L689" s="124">
        <v>1.31</v>
      </c>
      <c r="M689" s="124">
        <v>1.8</v>
      </c>
      <c r="N689" s="125">
        <v>1.87</v>
      </c>
      <c r="O689" s="119"/>
      <c r="P689" s="120">
        <f t="shared" si="1576"/>
        <v>44454</v>
      </c>
      <c r="Q689" s="126">
        <f t="shared" ref="Q689:W689" si="2099">SUMIF($B$9:$N$9,Q$9,$B689:$N689)/100</f>
        <v>4.0000000000000002E-4</v>
      </c>
      <c r="R689" s="126">
        <f t="shared" si="2099"/>
        <v>5.9999999999999995E-4</v>
      </c>
      <c r="S689" s="126">
        <f t="shared" si="2099"/>
        <v>4.0000000000000002E-4</v>
      </c>
      <c r="T689" s="126">
        <f t="shared" si="2099"/>
        <v>5.0000000000000001E-4</v>
      </c>
      <c r="U689" s="126">
        <f t="shared" si="2099"/>
        <v>7.000000000000001E-4</v>
      </c>
      <c r="V689" s="126">
        <f t="shared" si="2099"/>
        <v>2.0999999999999999E-3</v>
      </c>
      <c r="W689" s="126">
        <f t="shared" si="2099"/>
        <v>4.3E-3</v>
      </c>
      <c r="X689" s="127">
        <f t="shared" si="1578"/>
        <v>6.2000000000000006E-3</v>
      </c>
      <c r="Y689" s="126">
        <f t="shared" si="1579"/>
        <v>8.1000000000000013E-3</v>
      </c>
      <c r="Z689" s="127">
        <f t="shared" si="1580"/>
        <v>9.5500000000000012E-3</v>
      </c>
      <c r="AA689" s="126">
        <f t="shared" si="1581"/>
        <v>1.1000000000000001E-2</v>
      </c>
      <c r="AB689" s="127">
        <f t="shared" si="2045"/>
        <v>1.17E-2</v>
      </c>
      <c r="AC689" s="127">
        <f t="shared" si="2045"/>
        <v>1.24E-2</v>
      </c>
      <c r="AD689" s="126">
        <f t="shared" si="1582"/>
        <v>1.3100000000000001E-2</v>
      </c>
      <c r="AE689" s="127">
        <f t="shared" ref="AE689:AM689" si="2100">+($AN689-$AD689)/10+AD689</f>
        <v>1.3590000000000001E-2</v>
      </c>
      <c r="AF689" s="127">
        <f t="shared" si="2100"/>
        <v>1.4080000000000002E-2</v>
      </c>
      <c r="AG689" s="127">
        <f t="shared" si="2100"/>
        <v>1.4570000000000003E-2</v>
      </c>
      <c r="AH689" s="127">
        <f t="shared" si="2100"/>
        <v>1.5060000000000004E-2</v>
      </c>
      <c r="AI689" s="127">
        <f t="shared" si="2100"/>
        <v>1.5550000000000005E-2</v>
      </c>
      <c r="AJ689" s="127">
        <f t="shared" si="2100"/>
        <v>1.6040000000000006E-2</v>
      </c>
      <c r="AK689" s="127">
        <f t="shared" si="2100"/>
        <v>1.6530000000000006E-2</v>
      </c>
      <c r="AL689" s="127">
        <f t="shared" si="2100"/>
        <v>1.7020000000000007E-2</v>
      </c>
      <c r="AM689" s="127">
        <f t="shared" si="2100"/>
        <v>1.7510000000000008E-2</v>
      </c>
      <c r="AN689" s="126">
        <f t="shared" si="1584"/>
        <v>1.8000000000000002E-2</v>
      </c>
      <c r="AO689" s="127">
        <f t="shared" ref="AO689:AW689" si="2101">+($AX689-$AN689)/10+AN689</f>
        <v>1.8070000000000003E-2</v>
      </c>
      <c r="AP689" s="127">
        <f t="shared" si="2101"/>
        <v>1.8140000000000003E-2</v>
      </c>
      <c r="AQ689" s="127">
        <f t="shared" si="2101"/>
        <v>1.8210000000000004E-2</v>
      </c>
      <c r="AR689" s="127">
        <f t="shared" si="2101"/>
        <v>1.8280000000000005E-2</v>
      </c>
      <c r="AS689" s="127">
        <f t="shared" si="2101"/>
        <v>1.8350000000000005E-2</v>
      </c>
      <c r="AT689" s="127">
        <f t="shared" si="2101"/>
        <v>1.8420000000000006E-2</v>
      </c>
      <c r="AU689" s="127">
        <f t="shared" si="2101"/>
        <v>1.8490000000000006E-2</v>
      </c>
      <c r="AV689" s="127">
        <f t="shared" si="2101"/>
        <v>1.8560000000000007E-2</v>
      </c>
      <c r="AW689" s="127">
        <f t="shared" si="2101"/>
        <v>1.8630000000000008E-2</v>
      </c>
      <c r="AX689" s="126">
        <f t="shared" si="1586"/>
        <v>1.8700000000000001E-2</v>
      </c>
    </row>
    <row r="690" spans="2:50" ht="15.75" customHeight="1" x14ac:dyDescent="0.2">
      <c r="B690" s="123">
        <v>44455</v>
      </c>
      <c r="C690" s="128">
        <v>0.06</v>
      </c>
      <c r="D690" s="128">
        <v>0.06</v>
      </c>
      <c r="E690" s="128">
        <v>0.04</v>
      </c>
      <c r="F690" s="128">
        <v>0.05</v>
      </c>
      <c r="G690" s="128">
        <v>7.0000000000000007E-2</v>
      </c>
      <c r="H690" s="128">
        <v>0.23</v>
      </c>
      <c r="I690" s="128">
        <v>0.46</v>
      </c>
      <c r="J690" s="128">
        <v>0.84</v>
      </c>
      <c r="K690" s="128">
        <v>1.1299999999999999</v>
      </c>
      <c r="L690" s="128">
        <v>1.34</v>
      </c>
      <c r="M690" s="128">
        <v>1.83</v>
      </c>
      <c r="N690" s="129">
        <v>1.88</v>
      </c>
      <c r="O690" s="119"/>
      <c r="P690" s="120">
        <f t="shared" si="1576"/>
        <v>44455</v>
      </c>
      <c r="Q690" s="121">
        <f t="shared" ref="Q690:W690" si="2102">SUMIF($B$9:$N$9,Q$9,$B690:$N690)/100</f>
        <v>5.9999999999999995E-4</v>
      </c>
      <c r="R690" s="121">
        <f t="shared" si="2102"/>
        <v>5.9999999999999995E-4</v>
      </c>
      <c r="S690" s="121">
        <f t="shared" si="2102"/>
        <v>4.0000000000000002E-4</v>
      </c>
      <c r="T690" s="121">
        <f t="shared" si="2102"/>
        <v>5.0000000000000001E-4</v>
      </c>
      <c r="U690" s="121">
        <f t="shared" si="2102"/>
        <v>7.000000000000001E-4</v>
      </c>
      <c r="V690" s="121">
        <f t="shared" si="2102"/>
        <v>2.3E-3</v>
      </c>
      <c r="W690" s="121">
        <f t="shared" si="2102"/>
        <v>4.5999999999999999E-3</v>
      </c>
      <c r="X690" s="122">
        <f t="shared" si="1578"/>
        <v>6.4999999999999997E-3</v>
      </c>
      <c r="Y690" s="121">
        <f t="shared" si="1579"/>
        <v>8.3999999999999995E-3</v>
      </c>
      <c r="Z690" s="122">
        <f t="shared" si="1580"/>
        <v>9.8499999999999994E-3</v>
      </c>
      <c r="AA690" s="121">
        <f t="shared" si="1581"/>
        <v>1.1299999999999999E-2</v>
      </c>
      <c r="AB690" s="122">
        <f t="shared" si="2045"/>
        <v>1.2E-2</v>
      </c>
      <c r="AC690" s="122">
        <f t="shared" si="2045"/>
        <v>1.2700000000000001E-2</v>
      </c>
      <c r="AD690" s="121">
        <f t="shared" si="1582"/>
        <v>1.34E-2</v>
      </c>
      <c r="AE690" s="122">
        <f t="shared" ref="AE690:AM690" si="2103">+($AN690-$AD690)/10+AD690</f>
        <v>1.389E-2</v>
      </c>
      <c r="AF690" s="122">
        <f t="shared" si="2103"/>
        <v>1.438E-2</v>
      </c>
      <c r="AG690" s="122">
        <f t="shared" si="2103"/>
        <v>1.4870000000000001E-2</v>
      </c>
      <c r="AH690" s="122">
        <f t="shared" si="2103"/>
        <v>1.5360000000000002E-2</v>
      </c>
      <c r="AI690" s="122">
        <f t="shared" si="2103"/>
        <v>1.5850000000000003E-2</v>
      </c>
      <c r="AJ690" s="122">
        <f t="shared" si="2103"/>
        <v>1.6340000000000004E-2</v>
      </c>
      <c r="AK690" s="122">
        <f t="shared" si="2103"/>
        <v>1.6830000000000005E-2</v>
      </c>
      <c r="AL690" s="122">
        <f t="shared" si="2103"/>
        <v>1.7320000000000006E-2</v>
      </c>
      <c r="AM690" s="122">
        <f t="shared" si="2103"/>
        <v>1.7810000000000006E-2</v>
      </c>
      <c r="AN690" s="121">
        <f t="shared" si="1584"/>
        <v>1.83E-2</v>
      </c>
      <c r="AO690" s="122">
        <f t="shared" ref="AO690:AW690" si="2104">+($AX690-$AN690)/10+AN690</f>
        <v>1.8349999999999998E-2</v>
      </c>
      <c r="AP690" s="122">
        <f t="shared" si="2104"/>
        <v>1.84E-2</v>
      </c>
      <c r="AQ690" s="122">
        <f t="shared" si="2104"/>
        <v>1.8450000000000001E-2</v>
      </c>
      <c r="AR690" s="122">
        <f t="shared" si="2104"/>
        <v>1.8500000000000003E-2</v>
      </c>
      <c r="AS690" s="122">
        <f t="shared" si="2104"/>
        <v>1.8550000000000004E-2</v>
      </c>
      <c r="AT690" s="122">
        <f t="shared" si="2104"/>
        <v>1.8600000000000005E-2</v>
      </c>
      <c r="AU690" s="122">
        <f t="shared" si="2104"/>
        <v>1.8650000000000007E-2</v>
      </c>
      <c r="AV690" s="122">
        <f t="shared" si="2104"/>
        <v>1.8700000000000008E-2</v>
      </c>
      <c r="AW690" s="122">
        <f t="shared" si="2104"/>
        <v>1.875000000000001E-2</v>
      </c>
      <c r="AX690" s="121">
        <f t="shared" si="1586"/>
        <v>1.8799999999999997E-2</v>
      </c>
    </row>
    <row r="691" spans="2:50" ht="15.75" customHeight="1" x14ac:dyDescent="0.2">
      <c r="B691" s="123">
        <v>44456</v>
      </c>
      <c r="C691" s="124">
        <v>0.06</v>
      </c>
      <c r="D691" s="124">
        <v>0.06</v>
      </c>
      <c r="E691" s="124">
        <v>0.04</v>
      </c>
      <c r="F691" s="124">
        <v>0.05</v>
      </c>
      <c r="G691" s="124">
        <v>7.0000000000000007E-2</v>
      </c>
      <c r="H691" s="124">
        <v>0.23</v>
      </c>
      <c r="I691" s="124">
        <v>0.47</v>
      </c>
      <c r="J691" s="124">
        <v>0.88</v>
      </c>
      <c r="K691" s="124">
        <v>1.17</v>
      </c>
      <c r="L691" s="124">
        <v>1.37</v>
      </c>
      <c r="M691" s="124">
        <v>1.85</v>
      </c>
      <c r="N691" s="125">
        <v>1.91</v>
      </c>
      <c r="O691" s="119"/>
      <c r="P691" s="120">
        <f t="shared" si="1576"/>
        <v>44456</v>
      </c>
      <c r="Q691" s="126">
        <f t="shared" ref="Q691:W691" si="2105">SUMIF($B$9:$N$9,Q$9,$B691:$N691)/100</f>
        <v>5.9999999999999995E-4</v>
      </c>
      <c r="R691" s="126">
        <f t="shared" si="2105"/>
        <v>5.9999999999999995E-4</v>
      </c>
      <c r="S691" s="126">
        <f t="shared" si="2105"/>
        <v>4.0000000000000002E-4</v>
      </c>
      <c r="T691" s="126">
        <f t="shared" si="2105"/>
        <v>5.0000000000000001E-4</v>
      </c>
      <c r="U691" s="126">
        <f t="shared" si="2105"/>
        <v>7.000000000000001E-4</v>
      </c>
      <c r="V691" s="126">
        <f t="shared" si="2105"/>
        <v>2.3E-3</v>
      </c>
      <c r="W691" s="126">
        <f t="shared" si="2105"/>
        <v>4.6999999999999993E-3</v>
      </c>
      <c r="X691" s="127">
        <f t="shared" si="1578"/>
        <v>6.7499999999999999E-3</v>
      </c>
      <c r="Y691" s="126">
        <f t="shared" si="1579"/>
        <v>8.8000000000000005E-3</v>
      </c>
      <c r="Z691" s="127">
        <f t="shared" si="1580"/>
        <v>1.0249999999999999E-2</v>
      </c>
      <c r="AA691" s="126">
        <f t="shared" si="1581"/>
        <v>1.1699999999999999E-2</v>
      </c>
      <c r="AB691" s="127">
        <f t="shared" ref="AB691:AC710" si="2106">+($AD691-$AA691)/3+AA691</f>
        <v>1.2366666666666666E-2</v>
      </c>
      <c r="AC691" s="127">
        <f t="shared" si="2106"/>
        <v>1.3033333333333334E-2</v>
      </c>
      <c r="AD691" s="126">
        <f t="shared" si="1582"/>
        <v>1.37E-2</v>
      </c>
      <c r="AE691" s="127">
        <f t="shared" ref="AE691:AM691" si="2107">+($AN691-$AD691)/10+AD691</f>
        <v>1.418E-2</v>
      </c>
      <c r="AF691" s="127">
        <f t="shared" si="2107"/>
        <v>1.4659999999999999E-2</v>
      </c>
      <c r="AG691" s="127">
        <f t="shared" si="2107"/>
        <v>1.5139999999999999E-2</v>
      </c>
      <c r="AH691" s="127">
        <f t="shared" si="2107"/>
        <v>1.5619999999999998E-2</v>
      </c>
      <c r="AI691" s="127">
        <f t="shared" si="2107"/>
        <v>1.61E-2</v>
      </c>
      <c r="AJ691" s="127">
        <f t="shared" si="2107"/>
        <v>1.6580000000000001E-2</v>
      </c>
      <c r="AK691" s="127">
        <f t="shared" si="2107"/>
        <v>1.7060000000000002E-2</v>
      </c>
      <c r="AL691" s="127">
        <f t="shared" si="2107"/>
        <v>1.7540000000000004E-2</v>
      </c>
      <c r="AM691" s="127">
        <f t="shared" si="2107"/>
        <v>1.8020000000000005E-2</v>
      </c>
      <c r="AN691" s="126">
        <f t="shared" si="1584"/>
        <v>1.8500000000000003E-2</v>
      </c>
      <c r="AO691" s="127">
        <f t="shared" ref="AO691:AW691" si="2108">+($AX691-$AN691)/10+AN691</f>
        <v>1.8560000000000004E-2</v>
      </c>
      <c r="AP691" s="127">
        <f t="shared" si="2108"/>
        <v>1.8620000000000005E-2</v>
      </c>
      <c r="AQ691" s="127">
        <f t="shared" si="2108"/>
        <v>1.8680000000000006E-2</v>
      </c>
      <c r="AR691" s="127">
        <f t="shared" si="2108"/>
        <v>1.8740000000000007E-2</v>
      </c>
      <c r="AS691" s="127">
        <f t="shared" si="2108"/>
        <v>1.8800000000000008E-2</v>
      </c>
      <c r="AT691" s="127">
        <f t="shared" si="2108"/>
        <v>1.8860000000000009E-2</v>
      </c>
      <c r="AU691" s="127">
        <f t="shared" si="2108"/>
        <v>1.892000000000001E-2</v>
      </c>
      <c r="AV691" s="127">
        <f t="shared" si="2108"/>
        <v>1.8980000000000011E-2</v>
      </c>
      <c r="AW691" s="127">
        <f t="shared" si="2108"/>
        <v>1.9040000000000012E-2</v>
      </c>
      <c r="AX691" s="126">
        <f t="shared" si="1586"/>
        <v>1.9099999999999999E-2</v>
      </c>
    </row>
    <row r="692" spans="2:50" ht="15.75" customHeight="1" x14ac:dyDescent="0.2">
      <c r="B692" s="123">
        <v>44459</v>
      </c>
      <c r="C692" s="128">
        <v>0.06</v>
      </c>
      <c r="D692" s="128">
        <v>0.05</v>
      </c>
      <c r="E692" s="128">
        <v>0.04</v>
      </c>
      <c r="F692" s="128">
        <v>0.05</v>
      </c>
      <c r="G692" s="128">
        <v>7.0000000000000007E-2</v>
      </c>
      <c r="H692" s="128">
        <v>0.23</v>
      </c>
      <c r="I692" s="128">
        <v>0.45</v>
      </c>
      <c r="J692" s="128">
        <v>0.83</v>
      </c>
      <c r="K692" s="128">
        <v>1.1200000000000001</v>
      </c>
      <c r="L692" s="128">
        <v>1.31</v>
      </c>
      <c r="M692" s="128">
        <v>1.79</v>
      </c>
      <c r="N692" s="129">
        <v>1.85</v>
      </c>
      <c r="O692" s="119"/>
      <c r="P692" s="120">
        <f t="shared" si="1576"/>
        <v>44459</v>
      </c>
      <c r="Q692" s="121">
        <f t="shared" ref="Q692:W692" si="2109">SUMIF($B$9:$N$9,Q$9,$B692:$N692)/100</f>
        <v>5.9999999999999995E-4</v>
      </c>
      <c r="R692" s="121">
        <f t="shared" si="2109"/>
        <v>5.0000000000000001E-4</v>
      </c>
      <c r="S692" s="121">
        <f t="shared" si="2109"/>
        <v>4.0000000000000002E-4</v>
      </c>
      <c r="T692" s="121">
        <f t="shared" si="2109"/>
        <v>5.0000000000000001E-4</v>
      </c>
      <c r="U692" s="121">
        <f t="shared" si="2109"/>
        <v>7.000000000000001E-4</v>
      </c>
      <c r="V692" s="121">
        <f t="shared" si="2109"/>
        <v>2.3E-3</v>
      </c>
      <c r="W692" s="121">
        <f t="shared" si="2109"/>
        <v>4.5000000000000005E-3</v>
      </c>
      <c r="X692" s="122">
        <f t="shared" si="1578"/>
        <v>6.4000000000000003E-3</v>
      </c>
      <c r="Y692" s="121">
        <f t="shared" si="1579"/>
        <v>8.3000000000000001E-3</v>
      </c>
      <c r="Z692" s="122">
        <f t="shared" si="1580"/>
        <v>9.7500000000000017E-3</v>
      </c>
      <c r="AA692" s="121">
        <f t="shared" si="1581"/>
        <v>1.1200000000000002E-2</v>
      </c>
      <c r="AB692" s="122">
        <f t="shared" si="2106"/>
        <v>1.1833333333333335E-2</v>
      </c>
      <c r="AC692" s="122">
        <f t="shared" si="2106"/>
        <v>1.2466666666666668E-2</v>
      </c>
      <c r="AD692" s="121">
        <f t="shared" si="1582"/>
        <v>1.3100000000000001E-2</v>
      </c>
      <c r="AE692" s="122">
        <f t="shared" ref="AE692:AM692" si="2110">+($AN692-$AD692)/10+AD692</f>
        <v>1.358E-2</v>
      </c>
      <c r="AF692" s="122">
        <f t="shared" si="2110"/>
        <v>1.406E-2</v>
      </c>
      <c r="AG692" s="122">
        <f t="shared" si="2110"/>
        <v>1.4539999999999999E-2</v>
      </c>
      <c r="AH692" s="122">
        <f t="shared" si="2110"/>
        <v>1.5019999999999999E-2</v>
      </c>
      <c r="AI692" s="122">
        <f t="shared" si="2110"/>
        <v>1.5499999999999998E-2</v>
      </c>
      <c r="AJ692" s="122">
        <f t="shared" si="2110"/>
        <v>1.5979999999999998E-2</v>
      </c>
      <c r="AK692" s="122">
        <f t="shared" si="2110"/>
        <v>1.6459999999999999E-2</v>
      </c>
      <c r="AL692" s="122">
        <f t="shared" si="2110"/>
        <v>1.694E-2</v>
      </c>
      <c r="AM692" s="122">
        <f t="shared" si="2110"/>
        <v>1.7420000000000001E-2</v>
      </c>
      <c r="AN692" s="121">
        <f t="shared" si="1584"/>
        <v>1.7899999999999999E-2</v>
      </c>
      <c r="AO692" s="122">
        <f t="shared" ref="AO692:AW692" si="2111">+($AX692-$AN692)/10+AN692</f>
        <v>1.796E-2</v>
      </c>
      <c r="AP692" s="122">
        <f t="shared" si="2111"/>
        <v>1.8020000000000001E-2</v>
      </c>
      <c r="AQ692" s="122">
        <f t="shared" si="2111"/>
        <v>1.8080000000000002E-2</v>
      </c>
      <c r="AR692" s="122">
        <f t="shared" si="2111"/>
        <v>1.8140000000000003E-2</v>
      </c>
      <c r="AS692" s="122">
        <f t="shared" si="2111"/>
        <v>1.8200000000000004E-2</v>
      </c>
      <c r="AT692" s="122">
        <f t="shared" si="2111"/>
        <v>1.8260000000000005E-2</v>
      </c>
      <c r="AU692" s="122">
        <f t="shared" si="2111"/>
        <v>1.8320000000000006E-2</v>
      </c>
      <c r="AV692" s="122">
        <f t="shared" si="2111"/>
        <v>1.8380000000000007E-2</v>
      </c>
      <c r="AW692" s="122">
        <f t="shared" si="2111"/>
        <v>1.8440000000000008E-2</v>
      </c>
      <c r="AX692" s="121">
        <f t="shared" si="1586"/>
        <v>1.8500000000000003E-2</v>
      </c>
    </row>
    <row r="693" spans="2:50" ht="15.75" customHeight="1" x14ac:dyDescent="0.2">
      <c r="B693" s="123">
        <v>44460</v>
      </c>
      <c r="C693" s="124">
        <v>0.05</v>
      </c>
      <c r="D693" s="124">
        <v>0.04</v>
      </c>
      <c r="E693" s="124">
        <v>0.03</v>
      </c>
      <c r="F693" s="124">
        <v>0.04</v>
      </c>
      <c r="G693" s="124">
        <v>7.0000000000000007E-2</v>
      </c>
      <c r="H693" s="124">
        <v>0.22</v>
      </c>
      <c r="I693" s="124">
        <v>0.46</v>
      </c>
      <c r="J693" s="124">
        <v>0.84</v>
      </c>
      <c r="K693" s="124">
        <v>1.1299999999999999</v>
      </c>
      <c r="L693" s="124">
        <v>1.33</v>
      </c>
      <c r="M693" s="124">
        <v>1.81</v>
      </c>
      <c r="N693" s="125">
        <v>1.86</v>
      </c>
      <c r="O693" s="119"/>
      <c r="P693" s="120">
        <f t="shared" si="1576"/>
        <v>44460</v>
      </c>
      <c r="Q693" s="126">
        <f t="shared" ref="Q693:W693" si="2112">SUMIF($B$9:$N$9,Q$9,$B693:$N693)/100</f>
        <v>5.0000000000000001E-4</v>
      </c>
      <c r="R693" s="126">
        <f t="shared" si="2112"/>
        <v>4.0000000000000002E-4</v>
      </c>
      <c r="S693" s="126">
        <f t="shared" si="2112"/>
        <v>2.9999999999999997E-4</v>
      </c>
      <c r="T693" s="126">
        <f t="shared" si="2112"/>
        <v>4.0000000000000002E-4</v>
      </c>
      <c r="U693" s="126">
        <f t="shared" si="2112"/>
        <v>7.000000000000001E-4</v>
      </c>
      <c r="V693" s="126">
        <f t="shared" si="2112"/>
        <v>2.2000000000000001E-3</v>
      </c>
      <c r="W693" s="126">
        <f t="shared" si="2112"/>
        <v>4.5999999999999999E-3</v>
      </c>
      <c r="X693" s="127">
        <f t="shared" si="1578"/>
        <v>6.4999999999999997E-3</v>
      </c>
      <c r="Y693" s="126">
        <f t="shared" si="1579"/>
        <v>8.3999999999999995E-3</v>
      </c>
      <c r="Z693" s="127">
        <f t="shared" si="1580"/>
        <v>9.8499999999999994E-3</v>
      </c>
      <c r="AA693" s="126">
        <f t="shared" si="1581"/>
        <v>1.1299999999999999E-2</v>
      </c>
      <c r="AB693" s="127">
        <f t="shared" si="2106"/>
        <v>1.1966666666666667E-2</v>
      </c>
      <c r="AC693" s="127">
        <f t="shared" si="2106"/>
        <v>1.2633333333333335E-2</v>
      </c>
      <c r="AD693" s="126">
        <f t="shared" si="1582"/>
        <v>1.3300000000000001E-2</v>
      </c>
      <c r="AE693" s="127">
        <f t="shared" ref="AE693:AM693" si="2113">+($AN693-$AD693)/10+AD693</f>
        <v>1.3780000000000001E-2</v>
      </c>
      <c r="AF693" s="127">
        <f t="shared" si="2113"/>
        <v>1.426E-2</v>
      </c>
      <c r="AG693" s="127">
        <f t="shared" si="2113"/>
        <v>1.474E-2</v>
      </c>
      <c r="AH693" s="127">
        <f t="shared" si="2113"/>
        <v>1.5219999999999999E-2</v>
      </c>
      <c r="AI693" s="127">
        <f t="shared" si="2113"/>
        <v>1.5699999999999999E-2</v>
      </c>
      <c r="AJ693" s="127">
        <f t="shared" si="2113"/>
        <v>1.618E-2</v>
      </c>
      <c r="AK693" s="127">
        <f t="shared" si="2113"/>
        <v>1.6660000000000001E-2</v>
      </c>
      <c r="AL693" s="127">
        <f t="shared" si="2113"/>
        <v>1.7140000000000002E-2</v>
      </c>
      <c r="AM693" s="127">
        <f t="shared" si="2113"/>
        <v>1.7620000000000004E-2</v>
      </c>
      <c r="AN693" s="126">
        <f t="shared" si="1584"/>
        <v>1.8100000000000002E-2</v>
      </c>
      <c r="AO693" s="127">
        <f t="shared" ref="AO693:AW693" si="2114">+($AX693-$AN693)/10+AN693</f>
        <v>1.8150000000000003E-2</v>
      </c>
      <c r="AP693" s="127">
        <f t="shared" si="2114"/>
        <v>1.8200000000000004E-2</v>
      </c>
      <c r="AQ693" s="127">
        <f t="shared" si="2114"/>
        <v>1.8250000000000006E-2</v>
      </c>
      <c r="AR693" s="127">
        <f t="shared" si="2114"/>
        <v>1.8300000000000007E-2</v>
      </c>
      <c r="AS693" s="127">
        <f t="shared" si="2114"/>
        <v>1.8350000000000009E-2</v>
      </c>
      <c r="AT693" s="127">
        <f t="shared" si="2114"/>
        <v>1.840000000000001E-2</v>
      </c>
      <c r="AU693" s="127">
        <f t="shared" si="2114"/>
        <v>1.8450000000000012E-2</v>
      </c>
      <c r="AV693" s="127">
        <f t="shared" si="2114"/>
        <v>1.8500000000000013E-2</v>
      </c>
      <c r="AW693" s="127">
        <f t="shared" si="2114"/>
        <v>1.8550000000000014E-2</v>
      </c>
      <c r="AX693" s="126">
        <f t="shared" si="1586"/>
        <v>1.8600000000000002E-2</v>
      </c>
    </row>
    <row r="694" spans="2:50" ht="15.75" customHeight="1" x14ac:dyDescent="0.2">
      <c r="B694" s="123">
        <v>44461</v>
      </c>
      <c r="C694" s="128">
        <v>0.04</v>
      </c>
      <c r="D694" s="128">
        <v>0.04</v>
      </c>
      <c r="E694" s="128">
        <v>0.03</v>
      </c>
      <c r="F694" s="128">
        <v>0.05</v>
      </c>
      <c r="G694" s="128">
        <v>0.08</v>
      </c>
      <c r="H694" s="128">
        <v>0.25</v>
      </c>
      <c r="I694" s="128">
        <v>0.48</v>
      </c>
      <c r="J694" s="128">
        <v>0.86</v>
      </c>
      <c r="K694" s="128">
        <v>1.1299999999999999</v>
      </c>
      <c r="L694" s="128">
        <v>1.32</v>
      </c>
      <c r="M694" s="128">
        <v>1.78</v>
      </c>
      <c r="N694" s="129">
        <v>1.84</v>
      </c>
      <c r="O694" s="119"/>
      <c r="P694" s="120">
        <f t="shared" si="1576"/>
        <v>44461</v>
      </c>
      <c r="Q694" s="121">
        <f t="shared" ref="Q694:W694" si="2115">SUMIF($B$9:$N$9,Q$9,$B694:$N694)/100</f>
        <v>4.0000000000000002E-4</v>
      </c>
      <c r="R694" s="121">
        <f t="shared" si="2115"/>
        <v>4.0000000000000002E-4</v>
      </c>
      <c r="S694" s="121">
        <f t="shared" si="2115"/>
        <v>2.9999999999999997E-4</v>
      </c>
      <c r="T694" s="121">
        <f t="shared" si="2115"/>
        <v>5.0000000000000001E-4</v>
      </c>
      <c r="U694" s="121">
        <f t="shared" si="2115"/>
        <v>8.0000000000000004E-4</v>
      </c>
      <c r="V694" s="121">
        <f t="shared" si="2115"/>
        <v>2.5000000000000001E-3</v>
      </c>
      <c r="W694" s="121">
        <f t="shared" si="2115"/>
        <v>4.7999999999999996E-3</v>
      </c>
      <c r="X694" s="122">
        <f t="shared" si="1578"/>
        <v>6.6999999999999994E-3</v>
      </c>
      <c r="Y694" s="121">
        <f t="shared" si="1579"/>
        <v>8.6E-3</v>
      </c>
      <c r="Z694" s="122">
        <f t="shared" si="1580"/>
        <v>9.9500000000000005E-3</v>
      </c>
      <c r="AA694" s="121">
        <f t="shared" si="1581"/>
        <v>1.1299999999999999E-2</v>
      </c>
      <c r="AB694" s="122">
        <f t="shared" si="2106"/>
        <v>1.1933333333333332E-2</v>
      </c>
      <c r="AC694" s="122">
        <f t="shared" si="2106"/>
        <v>1.2566666666666665E-2</v>
      </c>
      <c r="AD694" s="121">
        <f t="shared" si="1582"/>
        <v>1.32E-2</v>
      </c>
      <c r="AE694" s="122">
        <f t="shared" ref="AE694:AM694" si="2116">+($AN694-$AD694)/10+AD694</f>
        <v>1.366E-2</v>
      </c>
      <c r="AF694" s="122">
        <f t="shared" si="2116"/>
        <v>1.4120000000000001E-2</v>
      </c>
      <c r="AG694" s="122">
        <f t="shared" si="2116"/>
        <v>1.4580000000000001E-2</v>
      </c>
      <c r="AH694" s="122">
        <f t="shared" si="2116"/>
        <v>1.5040000000000001E-2</v>
      </c>
      <c r="AI694" s="122">
        <f t="shared" si="2116"/>
        <v>1.5500000000000002E-2</v>
      </c>
      <c r="AJ694" s="122">
        <f t="shared" si="2116"/>
        <v>1.5960000000000002E-2</v>
      </c>
      <c r="AK694" s="122">
        <f t="shared" si="2116"/>
        <v>1.6420000000000001E-2</v>
      </c>
      <c r="AL694" s="122">
        <f t="shared" si="2116"/>
        <v>1.6879999999999999E-2</v>
      </c>
      <c r="AM694" s="122">
        <f t="shared" si="2116"/>
        <v>1.7339999999999998E-2</v>
      </c>
      <c r="AN694" s="121">
        <f t="shared" si="1584"/>
        <v>1.78E-2</v>
      </c>
      <c r="AO694" s="122">
        <f t="shared" ref="AO694:AW694" si="2117">+($AX694-$AN694)/10+AN694</f>
        <v>1.7860000000000001E-2</v>
      </c>
      <c r="AP694" s="122">
        <f t="shared" si="2117"/>
        <v>1.7920000000000002E-2</v>
      </c>
      <c r="AQ694" s="122">
        <f t="shared" si="2117"/>
        <v>1.7980000000000003E-2</v>
      </c>
      <c r="AR694" s="122">
        <f t="shared" si="2117"/>
        <v>1.8040000000000004E-2</v>
      </c>
      <c r="AS694" s="122">
        <f t="shared" si="2117"/>
        <v>1.8100000000000005E-2</v>
      </c>
      <c r="AT694" s="122">
        <f t="shared" si="2117"/>
        <v>1.8160000000000006E-2</v>
      </c>
      <c r="AU694" s="122">
        <f t="shared" si="2117"/>
        <v>1.8220000000000007E-2</v>
      </c>
      <c r="AV694" s="122">
        <f t="shared" si="2117"/>
        <v>1.8280000000000008E-2</v>
      </c>
      <c r="AW694" s="122">
        <f t="shared" si="2117"/>
        <v>1.8340000000000009E-2</v>
      </c>
      <c r="AX694" s="121">
        <f t="shared" si="1586"/>
        <v>1.84E-2</v>
      </c>
    </row>
    <row r="695" spans="2:50" ht="15.75" customHeight="1" x14ac:dyDescent="0.2">
      <c r="B695" s="123">
        <v>44462</v>
      </c>
      <c r="C695" s="124">
        <v>0.05</v>
      </c>
      <c r="D695" s="124">
        <v>0.04</v>
      </c>
      <c r="E695" s="124">
        <v>0.03</v>
      </c>
      <c r="F695" s="124">
        <v>0.04</v>
      </c>
      <c r="G695" s="124">
        <v>0.08</v>
      </c>
      <c r="H695" s="124">
        <v>0.27</v>
      </c>
      <c r="I695" s="124">
        <v>0.53</v>
      </c>
      <c r="J695" s="124">
        <v>0.94</v>
      </c>
      <c r="K695" s="124">
        <v>1.22</v>
      </c>
      <c r="L695" s="124">
        <v>1.41</v>
      </c>
      <c r="M695" s="124">
        <v>1.87</v>
      </c>
      <c r="N695" s="125">
        <v>1.92</v>
      </c>
      <c r="O695" s="119"/>
      <c r="P695" s="120">
        <f t="shared" si="1576"/>
        <v>44462</v>
      </c>
      <c r="Q695" s="126">
        <f t="shared" ref="Q695:W695" si="2118">SUMIF($B$9:$N$9,Q$9,$B695:$N695)/100</f>
        <v>5.0000000000000001E-4</v>
      </c>
      <c r="R695" s="126">
        <f t="shared" si="2118"/>
        <v>4.0000000000000002E-4</v>
      </c>
      <c r="S695" s="126">
        <f t="shared" si="2118"/>
        <v>2.9999999999999997E-4</v>
      </c>
      <c r="T695" s="126">
        <f t="shared" si="2118"/>
        <v>4.0000000000000002E-4</v>
      </c>
      <c r="U695" s="126">
        <f t="shared" si="2118"/>
        <v>8.0000000000000004E-4</v>
      </c>
      <c r="V695" s="126">
        <f t="shared" si="2118"/>
        <v>2.7000000000000001E-3</v>
      </c>
      <c r="W695" s="126">
        <f t="shared" si="2118"/>
        <v>5.3E-3</v>
      </c>
      <c r="X695" s="127">
        <f t="shared" si="1578"/>
        <v>7.3499999999999989E-3</v>
      </c>
      <c r="Y695" s="126">
        <f t="shared" si="1579"/>
        <v>9.3999999999999986E-3</v>
      </c>
      <c r="Z695" s="127">
        <f t="shared" si="1580"/>
        <v>1.0799999999999999E-2</v>
      </c>
      <c r="AA695" s="126">
        <f t="shared" si="1581"/>
        <v>1.2199999999999999E-2</v>
      </c>
      <c r="AB695" s="127">
        <f t="shared" si="2106"/>
        <v>1.2833333333333332E-2</v>
      </c>
      <c r="AC695" s="127">
        <f t="shared" si="2106"/>
        <v>1.3466666666666665E-2</v>
      </c>
      <c r="AD695" s="126">
        <f t="shared" si="1582"/>
        <v>1.41E-2</v>
      </c>
      <c r="AE695" s="127">
        <f t="shared" ref="AE695:AM695" si="2119">+($AN695-$AD695)/10+AD695</f>
        <v>1.456E-2</v>
      </c>
      <c r="AF695" s="127">
        <f t="shared" si="2119"/>
        <v>1.502E-2</v>
      </c>
      <c r="AG695" s="127">
        <f t="shared" si="2119"/>
        <v>1.5480000000000001E-2</v>
      </c>
      <c r="AH695" s="127">
        <f t="shared" si="2119"/>
        <v>1.5939999999999999E-2</v>
      </c>
      <c r="AI695" s="127">
        <f t="shared" si="2119"/>
        <v>1.6399999999999998E-2</v>
      </c>
      <c r="AJ695" s="127">
        <f t="shared" si="2119"/>
        <v>1.6859999999999997E-2</v>
      </c>
      <c r="AK695" s="127">
        <f t="shared" si="2119"/>
        <v>1.7319999999999995E-2</v>
      </c>
      <c r="AL695" s="127">
        <f t="shared" si="2119"/>
        <v>1.7779999999999994E-2</v>
      </c>
      <c r="AM695" s="127">
        <f t="shared" si="2119"/>
        <v>1.8239999999999992E-2</v>
      </c>
      <c r="AN695" s="126">
        <f t="shared" si="1584"/>
        <v>1.8700000000000001E-2</v>
      </c>
      <c r="AO695" s="127">
        <f t="shared" ref="AO695:AW695" si="2120">+($AX695-$AN695)/10+AN695</f>
        <v>1.8750000000000003E-2</v>
      </c>
      <c r="AP695" s="127">
        <f t="shared" si="2120"/>
        <v>1.8800000000000004E-2</v>
      </c>
      <c r="AQ695" s="127">
        <f t="shared" si="2120"/>
        <v>1.8850000000000006E-2</v>
      </c>
      <c r="AR695" s="127">
        <f t="shared" si="2120"/>
        <v>1.8900000000000007E-2</v>
      </c>
      <c r="AS695" s="127">
        <f t="shared" si="2120"/>
        <v>1.8950000000000009E-2</v>
      </c>
      <c r="AT695" s="127">
        <f t="shared" si="2120"/>
        <v>1.900000000000001E-2</v>
      </c>
      <c r="AU695" s="127">
        <f t="shared" si="2120"/>
        <v>1.9050000000000011E-2</v>
      </c>
      <c r="AV695" s="127">
        <f t="shared" si="2120"/>
        <v>1.9100000000000013E-2</v>
      </c>
      <c r="AW695" s="127">
        <f t="shared" si="2120"/>
        <v>1.9150000000000014E-2</v>
      </c>
      <c r="AX695" s="126">
        <f t="shared" si="1586"/>
        <v>1.9199999999999998E-2</v>
      </c>
    </row>
    <row r="696" spans="2:50" ht="15.75" customHeight="1" x14ac:dyDescent="0.2">
      <c r="B696" s="123">
        <v>44463</v>
      </c>
      <c r="C696" s="128">
        <v>0.06</v>
      </c>
      <c r="D696" s="128">
        <v>0.04</v>
      </c>
      <c r="E696" s="128">
        <v>0.03</v>
      </c>
      <c r="F696" s="128">
        <v>0.05</v>
      </c>
      <c r="G696" s="128">
        <v>0.08</v>
      </c>
      <c r="H696" s="128">
        <v>0.28999999999999998</v>
      </c>
      <c r="I696" s="128">
        <v>0.55000000000000004</v>
      </c>
      <c r="J696" s="128">
        <v>0.97</v>
      </c>
      <c r="K696" s="128">
        <v>1.27</v>
      </c>
      <c r="L696" s="128">
        <v>1.47</v>
      </c>
      <c r="M696" s="128">
        <v>1.94</v>
      </c>
      <c r="N696" s="129">
        <v>1.99</v>
      </c>
      <c r="O696" s="119"/>
      <c r="P696" s="120">
        <f t="shared" si="1576"/>
        <v>44463</v>
      </c>
      <c r="Q696" s="121">
        <f t="shared" ref="Q696:W696" si="2121">SUMIF($B$9:$N$9,Q$9,$B696:$N696)/100</f>
        <v>5.9999999999999995E-4</v>
      </c>
      <c r="R696" s="121">
        <f t="shared" si="2121"/>
        <v>4.0000000000000002E-4</v>
      </c>
      <c r="S696" s="121">
        <f t="shared" si="2121"/>
        <v>2.9999999999999997E-4</v>
      </c>
      <c r="T696" s="121">
        <f t="shared" si="2121"/>
        <v>5.0000000000000001E-4</v>
      </c>
      <c r="U696" s="121">
        <f t="shared" si="2121"/>
        <v>8.0000000000000004E-4</v>
      </c>
      <c r="V696" s="121">
        <f t="shared" si="2121"/>
        <v>2.8999999999999998E-3</v>
      </c>
      <c r="W696" s="121">
        <f t="shared" si="2121"/>
        <v>5.5000000000000005E-3</v>
      </c>
      <c r="X696" s="122">
        <f t="shared" si="1578"/>
        <v>7.6000000000000009E-3</v>
      </c>
      <c r="Y696" s="121">
        <f t="shared" si="1579"/>
        <v>9.7000000000000003E-3</v>
      </c>
      <c r="Z696" s="122">
        <f t="shared" si="1580"/>
        <v>1.12E-2</v>
      </c>
      <c r="AA696" s="121">
        <f t="shared" si="1581"/>
        <v>1.2699999999999999E-2</v>
      </c>
      <c r="AB696" s="122">
        <f t="shared" si="2106"/>
        <v>1.3366666666666666E-2</v>
      </c>
      <c r="AC696" s="122">
        <f t="shared" si="2106"/>
        <v>1.4033333333333332E-2</v>
      </c>
      <c r="AD696" s="121">
        <f t="shared" si="1582"/>
        <v>1.47E-2</v>
      </c>
      <c r="AE696" s="122">
        <f t="shared" ref="AE696:AM696" si="2122">+($AN696-$AD696)/10+AD696</f>
        <v>1.5169999999999999E-2</v>
      </c>
      <c r="AF696" s="122">
        <f t="shared" si="2122"/>
        <v>1.5640000000000001E-2</v>
      </c>
      <c r="AG696" s="122">
        <f t="shared" si="2122"/>
        <v>1.6110000000000003E-2</v>
      </c>
      <c r="AH696" s="122">
        <f t="shared" si="2122"/>
        <v>1.6580000000000004E-2</v>
      </c>
      <c r="AI696" s="122">
        <f t="shared" si="2122"/>
        <v>1.7050000000000006E-2</v>
      </c>
      <c r="AJ696" s="122">
        <f t="shared" si="2122"/>
        <v>1.7520000000000008E-2</v>
      </c>
      <c r="AK696" s="122">
        <f t="shared" si="2122"/>
        <v>1.7990000000000009E-2</v>
      </c>
      <c r="AL696" s="122">
        <f t="shared" si="2122"/>
        <v>1.8460000000000011E-2</v>
      </c>
      <c r="AM696" s="122">
        <f t="shared" si="2122"/>
        <v>1.8930000000000013E-2</v>
      </c>
      <c r="AN696" s="121">
        <f t="shared" si="1584"/>
        <v>1.9400000000000001E-2</v>
      </c>
      <c r="AO696" s="122">
        <f t="shared" ref="AO696:AW696" si="2123">+($AX696-$AN696)/10+AN696</f>
        <v>1.9450000000000002E-2</v>
      </c>
      <c r="AP696" s="122">
        <f t="shared" si="2123"/>
        <v>1.9500000000000003E-2</v>
      </c>
      <c r="AQ696" s="122">
        <f t="shared" si="2123"/>
        <v>1.9550000000000005E-2</v>
      </c>
      <c r="AR696" s="122">
        <f t="shared" si="2123"/>
        <v>1.9600000000000006E-2</v>
      </c>
      <c r="AS696" s="122">
        <f t="shared" si="2123"/>
        <v>1.9650000000000008E-2</v>
      </c>
      <c r="AT696" s="122">
        <f t="shared" si="2123"/>
        <v>1.9700000000000009E-2</v>
      </c>
      <c r="AU696" s="122">
        <f t="shared" si="2123"/>
        <v>1.9750000000000011E-2</v>
      </c>
      <c r="AV696" s="122">
        <f t="shared" si="2123"/>
        <v>1.9800000000000012E-2</v>
      </c>
      <c r="AW696" s="122">
        <f t="shared" si="2123"/>
        <v>1.9850000000000013E-2</v>
      </c>
      <c r="AX696" s="121">
        <f t="shared" si="1586"/>
        <v>1.9900000000000001E-2</v>
      </c>
    </row>
    <row r="697" spans="2:50" ht="15.75" customHeight="1" x14ac:dyDescent="0.2">
      <c r="B697" s="123">
        <v>44466</v>
      </c>
      <c r="C697" s="124">
        <v>0.06</v>
      </c>
      <c r="D697" s="124">
        <v>0.03</v>
      </c>
      <c r="E697" s="124">
        <v>0.04</v>
      </c>
      <c r="F697" s="124">
        <v>0.05</v>
      </c>
      <c r="G697" s="124">
        <v>0.09</v>
      </c>
      <c r="H697" s="124">
        <v>0.31</v>
      </c>
      <c r="I697" s="124">
        <v>0.56000000000000005</v>
      </c>
      <c r="J697" s="124">
        <v>0.98</v>
      </c>
      <c r="K697" s="124">
        <v>1.3</v>
      </c>
      <c r="L697" s="124">
        <v>1.48</v>
      </c>
      <c r="M697" s="124">
        <v>1.95</v>
      </c>
      <c r="N697" s="125">
        <v>1.99</v>
      </c>
      <c r="O697" s="119"/>
      <c r="P697" s="120">
        <f t="shared" si="1576"/>
        <v>44466</v>
      </c>
      <c r="Q697" s="126">
        <f t="shared" ref="Q697:W697" si="2124">SUMIF($B$9:$N$9,Q$9,$B697:$N697)/100</f>
        <v>5.9999999999999995E-4</v>
      </c>
      <c r="R697" s="126">
        <f t="shared" si="2124"/>
        <v>2.9999999999999997E-4</v>
      </c>
      <c r="S697" s="126">
        <f t="shared" si="2124"/>
        <v>4.0000000000000002E-4</v>
      </c>
      <c r="T697" s="126">
        <f t="shared" si="2124"/>
        <v>5.0000000000000001E-4</v>
      </c>
      <c r="U697" s="126">
        <f t="shared" si="2124"/>
        <v>8.9999999999999998E-4</v>
      </c>
      <c r="V697" s="126">
        <f t="shared" si="2124"/>
        <v>3.0999999999999999E-3</v>
      </c>
      <c r="W697" s="126">
        <f t="shared" si="2124"/>
        <v>5.6000000000000008E-3</v>
      </c>
      <c r="X697" s="127">
        <f t="shared" si="1578"/>
        <v>7.7000000000000002E-3</v>
      </c>
      <c r="Y697" s="126">
        <f t="shared" si="1579"/>
        <v>9.7999999999999997E-3</v>
      </c>
      <c r="Z697" s="127">
        <f t="shared" si="1580"/>
        <v>1.14E-2</v>
      </c>
      <c r="AA697" s="126">
        <f t="shared" si="1581"/>
        <v>1.3000000000000001E-2</v>
      </c>
      <c r="AB697" s="127">
        <f t="shared" si="2106"/>
        <v>1.3600000000000001E-2</v>
      </c>
      <c r="AC697" s="127">
        <f t="shared" si="2106"/>
        <v>1.4200000000000001E-2</v>
      </c>
      <c r="AD697" s="126">
        <f t="shared" si="1582"/>
        <v>1.4800000000000001E-2</v>
      </c>
      <c r="AE697" s="127">
        <f t="shared" ref="AE697:AM697" si="2125">+($AN697-$AD697)/10+AD697</f>
        <v>1.5270000000000001E-2</v>
      </c>
      <c r="AF697" s="127">
        <f t="shared" si="2125"/>
        <v>1.5740000000000001E-2</v>
      </c>
      <c r="AG697" s="127">
        <f t="shared" si="2125"/>
        <v>1.6210000000000002E-2</v>
      </c>
      <c r="AH697" s="127">
        <f t="shared" si="2125"/>
        <v>1.668E-2</v>
      </c>
      <c r="AI697" s="127">
        <f t="shared" si="2125"/>
        <v>1.7149999999999999E-2</v>
      </c>
      <c r="AJ697" s="127">
        <f t="shared" si="2125"/>
        <v>1.7619999999999997E-2</v>
      </c>
      <c r="AK697" s="127">
        <f t="shared" si="2125"/>
        <v>1.8089999999999995E-2</v>
      </c>
      <c r="AL697" s="127">
        <f t="shared" si="2125"/>
        <v>1.8559999999999993E-2</v>
      </c>
      <c r="AM697" s="127">
        <f t="shared" si="2125"/>
        <v>1.9029999999999991E-2</v>
      </c>
      <c r="AN697" s="126">
        <f t="shared" si="1584"/>
        <v>1.95E-2</v>
      </c>
      <c r="AO697" s="127">
        <f t="shared" ref="AO697:AW697" si="2126">+($AX697-$AN697)/10+AN697</f>
        <v>1.9540000000000002E-2</v>
      </c>
      <c r="AP697" s="127">
        <f t="shared" si="2126"/>
        <v>1.958E-2</v>
      </c>
      <c r="AQ697" s="127">
        <f t="shared" si="2126"/>
        <v>1.9619999999999999E-2</v>
      </c>
      <c r="AR697" s="127">
        <f t="shared" si="2126"/>
        <v>1.9659999999999997E-2</v>
      </c>
      <c r="AS697" s="127">
        <f t="shared" si="2126"/>
        <v>1.9699999999999995E-2</v>
      </c>
      <c r="AT697" s="127">
        <f t="shared" si="2126"/>
        <v>1.9739999999999994E-2</v>
      </c>
      <c r="AU697" s="127">
        <f t="shared" si="2126"/>
        <v>1.9779999999999992E-2</v>
      </c>
      <c r="AV697" s="127">
        <f t="shared" si="2126"/>
        <v>1.981999999999999E-2</v>
      </c>
      <c r="AW697" s="127">
        <f t="shared" si="2126"/>
        <v>1.9859999999999989E-2</v>
      </c>
      <c r="AX697" s="126">
        <f t="shared" si="1586"/>
        <v>1.9900000000000001E-2</v>
      </c>
    </row>
    <row r="698" spans="2:50" ht="15.75" customHeight="1" x14ac:dyDescent="0.2">
      <c r="B698" s="123">
        <v>44467</v>
      </c>
      <c r="C698" s="128">
        <v>7.0000000000000007E-2</v>
      </c>
      <c r="D698" s="128">
        <v>0.04</v>
      </c>
      <c r="E698" s="128">
        <v>0.04</v>
      </c>
      <c r="F698" s="128">
        <v>0.06</v>
      </c>
      <c r="G698" s="128">
        <v>0.09</v>
      </c>
      <c r="H698" s="128">
        <v>0.31</v>
      </c>
      <c r="I698" s="128">
        <v>0.55000000000000004</v>
      </c>
      <c r="J698" s="128">
        <v>1.02</v>
      </c>
      <c r="K698" s="128">
        <v>1.34</v>
      </c>
      <c r="L698" s="128">
        <v>1.54</v>
      </c>
      <c r="M698" s="128">
        <v>2.02</v>
      </c>
      <c r="N698" s="129">
        <v>2.0699999999999998</v>
      </c>
      <c r="O698" s="119"/>
      <c r="P698" s="120">
        <f t="shared" si="1576"/>
        <v>44467</v>
      </c>
      <c r="Q698" s="121">
        <f t="shared" ref="Q698:W698" si="2127">SUMIF($B$9:$N$9,Q$9,$B698:$N698)/100</f>
        <v>7.000000000000001E-4</v>
      </c>
      <c r="R698" s="121">
        <f t="shared" si="2127"/>
        <v>4.0000000000000002E-4</v>
      </c>
      <c r="S698" s="121">
        <f t="shared" si="2127"/>
        <v>4.0000000000000002E-4</v>
      </c>
      <c r="T698" s="121">
        <f t="shared" si="2127"/>
        <v>5.9999999999999995E-4</v>
      </c>
      <c r="U698" s="121">
        <f t="shared" si="2127"/>
        <v>8.9999999999999998E-4</v>
      </c>
      <c r="V698" s="121">
        <f t="shared" si="2127"/>
        <v>3.0999999999999999E-3</v>
      </c>
      <c r="W698" s="121">
        <f t="shared" si="2127"/>
        <v>5.5000000000000005E-3</v>
      </c>
      <c r="X698" s="122">
        <f t="shared" si="1578"/>
        <v>7.8500000000000011E-3</v>
      </c>
      <c r="Y698" s="121">
        <f t="shared" si="1579"/>
        <v>1.0200000000000001E-2</v>
      </c>
      <c r="Z698" s="122">
        <f t="shared" si="1580"/>
        <v>1.1800000000000001E-2</v>
      </c>
      <c r="AA698" s="121">
        <f t="shared" si="1581"/>
        <v>1.34E-2</v>
      </c>
      <c r="AB698" s="122">
        <f t="shared" si="2106"/>
        <v>1.4066666666666667E-2</v>
      </c>
      <c r="AC698" s="122">
        <f t="shared" si="2106"/>
        <v>1.4733333333333333E-2</v>
      </c>
      <c r="AD698" s="121">
        <f t="shared" si="1582"/>
        <v>1.54E-2</v>
      </c>
      <c r="AE698" s="122">
        <f t="shared" ref="AE698:AM698" si="2128">+($AN698-$AD698)/10+AD698</f>
        <v>1.5880000000000002E-2</v>
      </c>
      <c r="AF698" s="122">
        <f t="shared" si="2128"/>
        <v>1.6360000000000003E-2</v>
      </c>
      <c r="AG698" s="122">
        <f t="shared" si="2128"/>
        <v>1.6840000000000004E-2</v>
      </c>
      <c r="AH698" s="122">
        <f t="shared" si="2128"/>
        <v>1.7320000000000006E-2</v>
      </c>
      <c r="AI698" s="122">
        <f t="shared" si="2128"/>
        <v>1.7800000000000007E-2</v>
      </c>
      <c r="AJ698" s="122">
        <f t="shared" si="2128"/>
        <v>1.8280000000000008E-2</v>
      </c>
      <c r="AK698" s="122">
        <f t="shared" si="2128"/>
        <v>1.8760000000000009E-2</v>
      </c>
      <c r="AL698" s="122">
        <f t="shared" si="2128"/>
        <v>1.9240000000000011E-2</v>
      </c>
      <c r="AM698" s="122">
        <f t="shared" si="2128"/>
        <v>1.9720000000000012E-2</v>
      </c>
      <c r="AN698" s="121">
        <f t="shared" si="1584"/>
        <v>2.0199999999999999E-2</v>
      </c>
      <c r="AO698" s="122">
        <f t="shared" ref="AO698:AW698" si="2129">+($AX698-$AN698)/10+AN698</f>
        <v>2.0250000000000001E-2</v>
      </c>
      <c r="AP698" s="122">
        <f t="shared" si="2129"/>
        <v>2.0300000000000002E-2</v>
      </c>
      <c r="AQ698" s="122">
        <f t="shared" si="2129"/>
        <v>2.0350000000000004E-2</v>
      </c>
      <c r="AR698" s="122">
        <f t="shared" si="2129"/>
        <v>2.0400000000000005E-2</v>
      </c>
      <c r="AS698" s="122">
        <f t="shared" si="2129"/>
        <v>2.0450000000000006E-2</v>
      </c>
      <c r="AT698" s="122">
        <f t="shared" si="2129"/>
        <v>2.0500000000000008E-2</v>
      </c>
      <c r="AU698" s="122">
        <f t="shared" si="2129"/>
        <v>2.0550000000000009E-2</v>
      </c>
      <c r="AV698" s="122">
        <f t="shared" si="2129"/>
        <v>2.0600000000000011E-2</v>
      </c>
      <c r="AW698" s="122">
        <f t="shared" si="2129"/>
        <v>2.0650000000000012E-2</v>
      </c>
      <c r="AX698" s="121">
        <f t="shared" si="1586"/>
        <v>2.07E-2</v>
      </c>
    </row>
    <row r="699" spans="2:50" ht="15.75" customHeight="1" x14ac:dyDescent="0.2">
      <c r="B699" s="123">
        <v>44468</v>
      </c>
      <c r="C699" s="124">
        <v>0.05</v>
      </c>
      <c r="D699" s="124">
        <v>0.04</v>
      </c>
      <c r="E699" s="124">
        <v>0.04</v>
      </c>
      <c r="F699" s="124">
        <v>0.05</v>
      </c>
      <c r="G699" s="124">
        <v>0.09</v>
      </c>
      <c r="H699" s="124">
        <v>0.3</v>
      </c>
      <c r="I699" s="124">
        <v>0.55000000000000004</v>
      </c>
      <c r="J699" s="124">
        <v>1.01</v>
      </c>
      <c r="K699" s="124">
        <v>1.34</v>
      </c>
      <c r="L699" s="124">
        <v>1.55</v>
      </c>
      <c r="M699" s="124">
        <v>2.04</v>
      </c>
      <c r="N699" s="125">
        <v>2.09</v>
      </c>
      <c r="O699" s="119"/>
      <c r="P699" s="120">
        <f t="shared" si="1576"/>
        <v>44468</v>
      </c>
      <c r="Q699" s="126">
        <f t="shared" ref="Q699:W699" si="2130">SUMIF($B$9:$N$9,Q$9,$B699:$N699)/100</f>
        <v>5.0000000000000001E-4</v>
      </c>
      <c r="R699" s="126">
        <f t="shared" si="2130"/>
        <v>4.0000000000000002E-4</v>
      </c>
      <c r="S699" s="126">
        <f t="shared" si="2130"/>
        <v>4.0000000000000002E-4</v>
      </c>
      <c r="T699" s="126">
        <f t="shared" si="2130"/>
        <v>5.0000000000000001E-4</v>
      </c>
      <c r="U699" s="126">
        <f t="shared" si="2130"/>
        <v>8.9999999999999998E-4</v>
      </c>
      <c r="V699" s="126">
        <f t="shared" si="2130"/>
        <v>3.0000000000000001E-3</v>
      </c>
      <c r="W699" s="126">
        <f t="shared" si="2130"/>
        <v>5.5000000000000005E-3</v>
      </c>
      <c r="X699" s="127">
        <f t="shared" si="1578"/>
        <v>7.7999999999999996E-3</v>
      </c>
      <c r="Y699" s="126">
        <f t="shared" si="1579"/>
        <v>1.01E-2</v>
      </c>
      <c r="Z699" s="127">
        <f t="shared" si="1580"/>
        <v>1.175E-2</v>
      </c>
      <c r="AA699" s="126">
        <f t="shared" si="1581"/>
        <v>1.34E-2</v>
      </c>
      <c r="AB699" s="127">
        <f t="shared" si="2106"/>
        <v>1.41E-2</v>
      </c>
      <c r="AC699" s="127">
        <f t="shared" si="2106"/>
        <v>1.4799999999999999E-2</v>
      </c>
      <c r="AD699" s="126">
        <f t="shared" si="1582"/>
        <v>1.55E-2</v>
      </c>
      <c r="AE699" s="127">
        <f t="shared" ref="AE699:AM699" si="2131">+($AN699-$AD699)/10+AD699</f>
        <v>1.5990000000000001E-2</v>
      </c>
      <c r="AF699" s="127">
        <f t="shared" si="2131"/>
        <v>1.6480000000000002E-2</v>
      </c>
      <c r="AG699" s="127">
        <f t="shared" si="2131"/>
        <v>1.6970000000000002E-2</v>
      </c>
      <c r="AH699" s="127">
        <f t="shared" si="2131"/>
        <v>1.7460000000000003E-2</v>
      </c>
      <c r="AI699" s="127">
        <f t="shared" si="2131"/>
        <v>1.7950000000000004E-2</v>
      </c>
      <c r="AJ699" s="127">
        <f t="shared" si="2131"/>
        <v>1.8440000000000005E-2</v>
      </c>
      <c r="AK699" s="127">
        <f t="shared" si="2131"/>
        <v>1.8930000000000006E-2</v>
      </c>
      <c r="AL699" s="127">
        <f t="shared" si="2131"/>
        <v>1.9420000000000007E-2</v>
      </c>
      <c r="AM699" s="127">
        <f t="shared" si="2131"/>
        <v>1.9910000000000008E-2</v>
      </c>
      <c r="AN699" s="126">
        <f t="shared" si="1584"/>
        <v>2.0400000000000001E-2</v>
      </c>
      <c r="AO699" s="127">
        <f t="shared" ref="AO699:AW699" si="2132">+($AX699-$AN699)/10+AN699</f>
        <v>2.0450000000000003E-2</v>
      </c>
      <c r="AP699" s="127">
        <f t="shared" si="2132"/>
        <v>2.0500000000000004E-2</v>
      </c>
      <c r="AQ699" s="127">
        <f t="shared" si="2132"/>
        <v>2.0550000000000006E-2</v>
      </c>
      <c r="AR699" s="127">
        <f t="shared" si="2132"/>
        <v>2.0600000000000007E-2</v>
      </c>
      <c r="AS699" s="127">
        <f t="shared" si="2132"/>
        <v>2.0650000000000009E-2</v>
      </c>
      <c r="AT699" s="127">
        <f t="shared" si="2132"/>
        <v>2.070000000000001E-2</v>
      </c>
      <c r="AU699" s="127">
        <f t="shared" si="2132"/>
        <v>2.0750000000000011E-2</v>
      </c>
      <c r="AV699" s="127">
        <f t="shared" si="2132"/>
        <v>2.0800000000000013E-2</v>
      </c>
      <c r="AW699" s="127">
        <f t="shared" si="2132"/>
        <v>2.0850000000000014E-2</v>
      </c>
      <c r="AX699" s="126">
        <f t="shared" si="1586"/>
        <v>2.0899999999999998E-2</v>
      </c>
    </row>
    <row r="700" spans="2:50" ht="15.75" customHeight="1" x14ac:dyDescent="0.2">
      <c r="B700" s="123">
        <v>44469</v>
      </c>
      <c r="C700" s="128">
        <v>7.0000000000000007E-2</v>
      </c>
      <c r="D700" s="128">
        <v>0.05</v>
      </c>
      <c r="E700" s="128">
        <v>0.04</v>
      </c>
      <c r="F700" s="128">
        <v>0.05</v>
      </c>
      <c r="G700" s="128">
        <v>0.09</v>
      </c>
      <c r="H700" s="128">
        <v>0.28000000000000003</v>
      </c>
      <c r="I700" s="128">
        <v>0.53</v>
      </c>
      <c r="J700" s="128">
        <v>0.98</v>
      </c>
      <c r="K700" s="128">
        <v>1.32</v>
      </c>
      <c r="L700" s="128">
        <v>1.52</v>
      </c>
      <c r="M700" s="128">
        <v>2.02</v>
      </c>
      <c r="N700" s="129">
        <v>2.08</v>
      </c>
      <c r="O700" s="119"/>
      <c r="P700" s="120">
        <f t="shared" si="1576"/>
        <v>44469</v>
      </c>
      <c r="Q700" s="121">
        <f t="shared" ref="Q700:W700" si="2133">SUMIF($B$9:$N$9,Q$9,$B700:$N700)/100</f>
        <v>7.000000000000001E-4</v>
      </c>
      <c r="R700" s="121">
        <f t="shared" si="2133"/>
        <v>5.0000000000000001E-4</v>
      </c>
      <c r="S700" s="121">
        <f t="shared" si="2133"/>
        <v>4.0000000000000002E-4</v>
      </c>
      <c r="T700" s="121">
        <f t="shared" si="2133"/>
        <v>5.0000000000000001E-4</v>
      </c>
      <c r="U700" s="121">
        <f t="shared" si="2133"/>
        <v>8.9999999999999998E-4</v>
      </c>
      <c r="V700" s="121">
        <f t="shared" si="2133"/>
        <v>2.8000000000000004E-3</v>
      </c>
      <c r="W700" s="121">
        <f t="shared" si="2133"/>
        <v>5.3E-3</v>
      </c>
      <c r="X700" s="122">
        <f t="shared" si="1578"/>
        <v>7.5499999999999994E-3</v>
      </c>
      <c r="Y700" s="121">
        <f t="shared" si="1579"/>
        <v>9.7999999999999997E-3</v>
      </c>
      <c r="Z700" s="122">
        <f t="shared" si="1580"/>
        <v>1.15E-2</v>
      </c>
      <c r="AA700" s="121">
        <f t="shared" si="1581"/>
        <v>1.32E-2</v>
      </c>
      <c r="AB700" s="122">
        <f t="shared" si="2106"/>
        <v>1.3866666666666666E-2</v>
      </c>
      <c r="AC700" s="122">
        <f t="shared" si="2106"/>
        <v>1.4533333333333332E-2</v>
      </c>
      <c r="AD700" s="121">
        <f t="shared" si="1582"/>
        <v>1.52E-2</v>
      </c>
      <c r="AE700" s="122">
        <f t="shared" ref="AE700:AM700" si="2134">+($AN700-$AD700)/10+AD700</f>
        <v>1.5699999999999999E-2</v>
      </c>
      <c r="AF700" s="122">
        <f t="shared" si="2134"/>
        <v>1.6199999999999999E-2</v>
      </c>
      <c r="AG700" s="122">
        <f t="shared" si="2134"/>
        <v>1.67E-2</v>
      </c>
      <c r="AH700" s="122">
        <f t="shared" si="2134"/>
        <v>1.72E-2</v>
      </c>
      <c r="AI700" s="122">
        <f t="shared" si="2134"/>
        <v>1.77E-2</v>
      </c>
      <c r="AJ700" s="122">
        <f t="shared" si="2134"/>
        <v>1.8200000000000001E-2</v>
      </c>
      <c r="AK700" s="122">
        <f t="shared" si="2134"/>
        <v>1.8700000000000001E-2</v>
      </c>
      <c r="AL700" s="122">
        <f t="shared" si="2134"/>
        <v>1.9200000000000002E-2</v>
      </c>
      <c r="AM700" s="122">
        <f t="shared" si="2134"/>
        <v>1.9700000000000002E-2</v>
      </c>
      <c r="AN700" s="121">
        <f t="shared" si="1584"/>
        <v>2.0199999999999999E-2</v>
      </c>
      <c r="AO700" s="122">
        <f t="shared" ref="AO700:AW700" si="2135">+($AX700-$AN700)/10+AN700</f>
        <v>2.026E-2</v>
      </c>
      <c r="AP700" s="122">
        <f t="shared" si="2135"/>
        <v>2.0320000000000001E-2</v>
      </c>
      <c r="AQ700" s="122">
        <f t="shared" si="2135"/>
        <v>2.0380000000000002E-2</v>
      </c>
      <c r="AR700" s="122">
        <f t="shared" si="2135"/>
        <v>2.0440000000000003E-2</v>
      </c>
      <c r="AS700" s="122">
        <f t="shared" si="2135"/>
        <v>2.0500000000000004E-2</v>
      </c>
      <c r="AT700" s="122">
        <f t="shared" si="2135"/>
        <v>2.0560000000000005E-2</v>
      </c>
      <c r="AU700" s="122">
        <f t="shared" si="2135"/>
        <v>2.0620000000000006E-2</v>
      </c>
      <c r="AV700" s="122">
        <f t="shared" si="2135"/>
        <v>2.0680000000000007E-2</v>
      </c>
      <c r="AW700" s="122">
        <f t="shared" si="2135"/>
        <v>2.0740000000000008E-2</v>
      </c>
      <c r="AX700" s="121">
        <f t="shared" si="1586"/>
        <v>2.0799999999999999E-2</v>
      </c>
    </row>
    <row r="701" spans="2:50" ht="15.75" customHeight="1" x14ac:dyDescent="0.2">
      <c r="B701" s="123">
        <v>44470</v>
      </c>
      <c r="C701" s="124">
        <v>0.08</v>
      </c>
      <c r="D701" s="124">
        <v>0.04</v>
      </c>
      <c r="E701" s="124">
        <v>0.04</v>
      </c>
      <c r="F701" s="124">
        <v>0.05</v>
      </c>
      <c r="G701" s="124">
        <v>0.09</v>
      </c>
      <c r="H701" s="124">
        <v>0.27</v>
      </c>
      <c r="I701" s="124">
        <v>0.49</v>
      </c>
      <c r="J701" s="124">
        <v>0.93</v>
      </c>
      <c r="K701" s="124">
        <v>1.26</v>
      </c>
      <c r="L701" s="124">
        <v>1.48</v>
      </c>
      <c r="M701" s="124">
        <v>1.99</v>
      </c>
      <c r="N701" s="125">
        <v>2.04</v>
      </c>
      <c r="O701" s="119"/>
      <c r="P701" s="120">
        <f t="shared" si="1576"/>
        <v>44470</v>
      </c>
      <c r="Q701" s="126">
        <f t="shared" ref="Q701:W701" si="2136">SUMIF($B$9:$N$9,Q$9,$B701:$N701)/100</f>
        <v>8.0000000000000004E-4</v>
      </c>
      <c r="R701" s="126">
        <f t="shared" si="2136"/>
        <v>4.0000000000000002E-4</v>
      </c>
      <c r="S701" s="126">
        <f t="shared" si="2136"/>
        <v>4.0000000000000002E-4</v>
      </c>
      <c r="T701" s="126">
        <f t="shared" si="2136"/>
        <v>5.0000000000000001E-4</v>
      </c>
      <c r="U701" s="126">
        <f t="shared" si="2136"/>
        <v>8.9999999999999998E-4</v>
      </c>
      <c r="V701" s="126">
        <f t="shared" si="2136"/>
        <v>2.7000000000000001E-3</v>
      </c>
      <c r="W701" s="126">
        <f t="shared" si="2136"/>
        <v>4.8999999999999998E-3</v>
      </c>
      <c r="X701" s="127">
        <f t="shared" si="1578"/>
        <v>7.1000000000000004E-3</v>
      </c>
      <c r="Y701" s="126">
        <f t="shared" si="1579"/>
        <v>9.300000000000001E-3</v>
      </c>
      <c r="Z701" s="127">
        <f t="shared" si="1580"/>
        <v>1.0950000000000001E-2</v>
      </c>
      <c r="AA701" s="126">
        <f t="shared" si="1581"/>
        <v>1.26E-2</v>
      </c>
      <c r="AB701" s="127">
        <f t="shared" si="2106"/>
        <v>1.3333333333333334E-2</v>
      </c>
      <c r="AC701" s="127">
        <f t="shared" si="2106"/>
        <v>1.4066666666666668E-2</v>
      </c>
      <c r="AD701" s="126">
        <f t="shared" si="1582"/>
        <v>1.4800000000000001E-2</v>
      </c>
      <c r="AE701" s="127">
        <f t="shared" ref="AE701:AM701" si="2137">+($AN701-$AD701)/10+AD701</f>
        <v>1.5310000000000001E-2</v>
      </c>
      <c r="AF701" s="127">
        <f t="shared" si="2137"/>
        <v>1.5820000000000001E-2</v>
      </c>
      <c r="AG701" s="127">
        <f t="shared" si="2137"/>
        <v>1.6330000000000001E-2</v>
      </c>
      <c r="AH701" s="127">
        <f t="shared" si="2137"/>
        <v>1.6840000000000001E-2</v>
      </c>
      <c r="AI701" s="127">
        <f t="shared" si="2137"/>
        <v>1.7350000000000001E-2</v>
      </c>
      <c r="AJ701" s="127">
        <f t="shared" si="2137"/>
        <v>1.7860000000000001E-2</v>
      </c>
      <c r="AK701" s="127">
        <f t="shared" si="2137"/>
        <v>1.8370000000000001E-2</v>
      </c>
      <c r="AL701" s="127">
        <f t="shared" si="2137"/>
        <v>1.8880000000000001E-2</v>
      </c>
      <c r="AM701" s="127">
        <f t="shared" si="2137"/>
        <v>1.9390000000000001E-2</v>
      </c>
      <c r="AN701" s="126">
        <f t="shared" si="1584"/>
        <v>1.9900000000000001E-2</v>
      </c>
      <c r="AO701" s="127">
        <f t="shared" ref="AO701:AW701" si="2138">+($AX701-$AN701)/10+AN701</f>
        <v>1.9950000000000002E-2</v>
      </c>
      <c r="AP701" s="127">
        <f t="shared" si="2138"/>
        <v>2.0000000000000004E-2</v>
      </c>
      <c r="AQ701" s="127">
        <f t="shared" si="2138"/>
        <v>2.0050000000000005E-2</v>
      </c>
      <c r="AR701" s="127">
        <f t="shared" si="2138"/>
        <v>2.0100000000000007E-2</v>
      </c>
      <c r="AS701" s="127">
        <f t="shared" si="2138"/>
        <v>2.0150000000000008E-2</v>
      </c>
      <c r="AT701" s="127">
        <f t="shared" si="2138"/>
        <v>2.020000000000001E-2</v>
      </c>
      <c r="AU701" s="127">
        <f t="shared" si="2138"/>
        <v>2.0250000000000011E-2</v>
      </c>
      <c r="AV701" s="127">
        <f t="shared" si="2138"/>
        <v>2.0300000000000012E-2</v>
      </c>
      <c r="AW701" s="127">
        <f t="shared" si="2138"/>
        <v>2.0350000000000014E-2</v>
      </c>
      <c r="AX701" s="126">
        <f t="shared" si="1586"/>
        <v>2.0400000000000001E-2</v>
      </c>
    </row>
    <row r="702" spans="2:50" ht="15.75" customHeight="1" x14ac:dyDescent="0.2">
      <c r="B702" s="123">
        <v>44473</v>
      </c>
      <c r="C702" s="128">
        <v>0.09</v>
      </c>
      <c r="D702" s="128">
        <v>0.04</v>
      </c>
      <c r="E702" s="128">
        <v>0.04</v>
      </c>
      <c r="F702" s="128">
        <v>0.06</v>
      </c>
      <c r="G702" s="128">
        <v>0.09</v>
      </c>
      <c r="H702" s="128">
        <v>0.27</v>
      </c>
      <c r="I702" s="128">
        <v>0.52</v>
      </c>
      <c r="J702" s="128">
        <v>0.95</v>
      </c>
      <c r="K702" s="128">
        <v>1.27</v>
      </c>
      <c r="L702" s="128">
        <v>1.49</v>
      </c>
      <c r="M702" s="128">
        <v>1.99</v>
      </c>
      <c r="N702" s="129">
        <v>2.0499999999999998</v>
      </c>
      <c r="O702" s="119"/>
      <c r="P702" s="120">
        <f t="shared" si="1576"/>
        <v>44473</v>
      </c>
      <c r="Q702" s="121">
        <f t="shared" ref="Q702:W702" si="2139">SUMIF($B$9:$N$9,Q$9,$B702:$N702)/100</f>
        <v>8.9999999999999998E-4</v>
      </c>
      <c r="R702" s="121">
        <f t="shared" si="2139"/>
        <v>4.0000000000000002E-4</v>
      </c>
      <c r="S702" s="121">
        <f t="shared" si="2139"/>
        <v>4.0000000000000002E-4</v>
      </c>
      <c r="T702" s="121">
        <f t="shared" si="2139"/>
        <v>5.9999999999999995E-4</v>
      </c>
      <c r="U702" s="121">
        <f t="shared" si="2139"/>
        <v>8.9999999999999998E-4</v>
      </c>
      <c r="V702" s="121">
        <f t="shared" si="2139"/>
        <v>2.7000000000000001E-3</v>
      </c>
      <c r="W702" s="121">
        <f t="shared" si="2139"/>
        <v>5.1999999999999998E-3</v>
      </c>
      <c r="X702" s="122">
        <f t="shared" si="1578"/>
        <v>7.3499999999999998E-3</v>
      </c>
      <c r="Y702" s="121">
        <f t="shared" si="1579"/>
        <v>9.4999999999999998E-3</v>
      </c>
      <c r="Z702" s="122">
        <f t="shared" si="1580"/>
        <v>1.1099999999999999E-2</v>
      </c>
      <c r="AA702" s="121">
        <f t="shared" si="1581"/>
        <v>1.2699999999999999E-2</v>
      </c>
      <c r="AB702" s="122">
        <f t="shared" si="2106"/>
        <v>1.3433333333333334E-2</v>
      </c>
      <c r="AC702" s="122">
        <f t="shared" si="2106"/>
        <v>1.4166666666666668E-2</v>
      </c>
      <c r="AD702" s="121">
        <f t="shared" si="1582"/>
        <v>1.49E-2</v>
      </c>
      <c r="AE702" s="122">
        <f t="shared" ref="AE702:AM702" si="2140">+($AN702-$AD702)/10+AD702</f>
        <v>1.54E-2</v>
      </c>
      <c r="AF702" s="122">
        <f t="shared" si="2140"/>
        <v>1.5900000000000001E-2</v>
      </c>
      <c r="AG702" s="122">
        <f t="shared" si="2140"/>
        <v>1.6400000000000001E-2</v>
      </c>
      <c r="AH702" s="122">
        <f t="shared" si="2140"/>
        <v>1.6900000000000002E-2</v>
      </c>
      <c r="AI702" s="122">
        <f t="shared" si="2140"/>
        <v>1.7400000000000002E-2</v>
      </c>
      <c r="AJ702" s="122">
        <f t="shared" si="2140"/>
        <v>1.7900000000000003E-2</v>
      </c>
      <c r="AK702" s="122">
        <f t="shared" si="2140"/>
        <v>1.8400000000000003E-2</v>
      </c>
      <c r="AL702" s="122">
        <f t="shared" si="2140"/>
        <v>1.8900000000000004E-2</v>
      </c>
      <c r="AM702" s="122">
        <f t="shared" si="2140"/>
        <v>1.9400000000000004E-2</v>
      </c>
      <c r="AN702" s="121">
        <f t="shared" si="1584"/>
        <v>1.9900000000000001E-2</v>
      </c>
      <c r="AO702" s="122">
        <f t="shared" ref="AO702:AW702" si="2141">+($AX702-$AN702)/10+AN702</f>
        <v>1.9960000000000002E-2</v>
      </c>
      <c r="AP702" s="122">
        <f t="shared" si="2141"/>
        <v>2.0020000000000003E-2</v>
      </c>
      <c r="AQ702" s="122">
        <f t="shared" si="2141"/>
        <v>2.0080000000000004E-2</v>
      </c>
      <c r="AR702" s="122">
        <f t="shared" si="2141"/>
        <v>2.0140000000000005E-2</v>
      </c>
      <c r="AS702" s="122">
        <f t="shared" si="2141"/>
        <v>2.0200000000000006E-2</v>
      </c>
      <c r="AT702" s="122">
        <f t="shared" si="2141"/>
        <v>2.0260000000000007E-2</v>
      </c>
      <c r="AU702" s="122">
        <f t="shared" si="2141"/>
        <v>2.0320000000000008E-2</v>
      </c>
      <c r="AV702" s="122">
        <f t="shared" si="2141"/>
        <v>2.0380000000000009E-2</v>
      </c>
      <c r="AW702" s="122">
        <f t="shared" si="2141"/>
        <v>2.044000000000001E-2</v>
      </c>
      <c r="AX702" s="121">
        <f t="shared" si="1586"/>
        <v>2.0499999999999997E-2</v>
      </c>
    </row>
    <row r="703" spans="2:50" ht="15.75" customHeight="1" x14ac:dyDescent="0.2">
      <c r="B703" s="123">
        <v>44474</v>
      </c>
      <c r="C703" s="124">
        <v>0.1</v>
      </c>
      <c r="D703" s="124">
        <v>0.04</v>
      </c>
      <c r="E703" s="124">
        <v>0.04</v>
      </c>
      <c r="F703" s="124">
        <v>0.06</v>
      </c>
      <c r="G703" s="124">
        <v>0.09</v>
      </c>
      <c r="H703" s="124">
        <v>0.28000000000000003</v>
      </c>
      <c r="I703" s="124">
        <v>0.54</v>
      </c>
      <c r="J703" s="124">
        <v>0.98</v>
      </c>
      <c r="K703" s="124">
        <v>1.32</v>
      </c>
      <c r="L703" s="124">
        <v>1.54</v>
      </c>
      <c r="M703" s="124">
        <v>2.04</v>
      </c>
      <c r="N703" s="125">
        <v>2.1</v>
      </c>
      <c r="O703" s="119"/>
      <c r="P703" s="120">
        <f t="shared" si="1576"/>
        <v>44474</v>
      </c>
      <c r="Q703" s="126">
        <f t="shared" ref="Q703:W703" si="2142">SUMIF($B$9:$N$9,Q$9,$B703:$N703)/100</f>
        <v>1E-3</v>
      </c>
      <c r="R703" s="126">
        <f t="shared" si="2142"/>
        <v>4.0000000000000002E-4</v>
      </c>
      <c r="S703" s="126">
        <f t="shared" si="2142"/>
        <v>4.0000000000000002E-4</v>
      </c>
      <c r="T703" s="126">
        <f t="shared" si="2142"/>
        <v>5.9999999999999995E-4</v>
      </c>
      <c r="U703" s="126">
        <f t="shared" si="2142"/>
        <v>8.9999999999999998E-4</v>
      </c>
      <c r="V703" s="126">
        <f t="shared" si="2142"/>
        <v>2.8000000000000004E-3</v>
      </c>
      <c r="W703" s="126">
        <f t="shared" si="2142"/>
        <v>5.4000000000000003E-3</v>
      </c>
      <c r="X703" s="127">
        <f t="shared" si="1578"/>
        <v>7.6E-3</v>
      </c>
      <c r="Y703" s="126">
        <f t="shared" si="1579"/>
        <v>9.7999999999999997E-3</v>
      </c>
      <c r="Z703" s="127">
        <f t="shared" si="1580"/>
        <v>1.15E-2</v>
      </c>
      <c r="AA703" s="126">
        <f t="shared" si="1581"/>
        <v>1.32E-2</v>
      </c>
      <c r="AB703" s="127">
        <f t="shared" si="2106"/>
        <v>1.3933333333333334E-2</v>
      </c>
      <c r="AC703" s="127">
        <f t="shared" si="2106"/>
        <v>1.4666666666666668E-2</v>
      </c>
      <c r="AD703" s="126">
        <f t="shared" si="1582"/>
        <v>1.54E-2</v>
      </c>
      <c r="AE703" s="127">
        <f t="shared" ref="AE703:AM703" si="2143">+($AN703-$AD703)/10+AD703</f>
        <v>1.5900000000000001E-2</v>
      </c>
      <c r="AF703" s="127">
        <f t="shared" si="2143"/>
        <v>1.6400000000000001E-2</v>
      </c>
      <c r="AG703" s="127">
        <f t="shared" si="2143"/>
        <v>1.6900000000000002E-2</v>
      </c>
      <c r="AH703" s="127">
        <f t="shared" si="2143"/>
        <v>1.7400000000000002E-2</v>
      </c>
      <c r="AI703" s="127">
        <f t="shared" si="2143"/>
        <v>1.7900000000000003E-2</v>
      </c>
      <c r="AJ703" s="127">
        <f t="shared" si="2143"/>
        <v>1.8400000000000003E-2</v>
      </c>
      <c r="AK703" s="127">
        <f t="shared" si="2143"/>
        <v>1.8900000000000004E-2</v>
      </c>
      <c r="AL703" s="127">
        <f t="shared" si="2143"/>
        <v>1.9400000000000004E-2</v>
      </c>
      <c r="AM703" s="127">
        <f t="shared" si="2143"/>
        <v>1.9900000000000004E-2</v>
      </c>
      <c r="AN703" s="126">
        <f t="shared" si="1584"/>
        <v>2.0400000000000001E-2</v>
      </c>
      <c r="AO703" s="127">
        <f t="shared" ref="AO703:AW703" si="2144">+($AX703-$AN703)/10+AN703</f>
        <v>2.0460000000000002E-2</v>
      </c>
      <c r="AP703" s="127">
        <f t="shared" si="2144"/>
        <v>2.0520000000000004E-2</v>
      </c>
      <c r="AQ703" s="127">
        <f t="shared" si="2144"/>
        <v>2.0580000000000005E-2</v>
      </c>
      <c r="AR703" s="127">
        <f t="shared" si="2144"/>
        <v>2.0640000000000006E-2</v>
      </c>
      <c r="AS703" s="127">
        <f t="shared" si="2144"/>
        <v>2.0700000000000007E-2</v>
      </c>
      <c r="AT703" s="127">
        <f t="shared" si="2144"/>
        <v>2.0760000000000008E-2</v>
      </c>
      <c r="AU703" s="127">
        <f t="shared" si="2144"/>
        <v>2.0820000000000009E-2</v>
      </c>
      <c r="AV703" s="127">
        <f t="shared" si="2144"/>
        <v>2.088000000000001E-2</v>
      </c>
      <c r="AW703" s="127">
        <f t="shared" si="2144"/>
        <v>2.0940000000000011E-2</v>
      </c>
      <c r="AX703" s="126">
        <f t="shared" si="1586"/>
        <v>2.1000000000000001E-2</v>
      </c>
    </row>
    <row r="704" spans="2:50" ht="15.75" customHeight="1" x14ac:dyDescent="0.2">
      <c r="B704" s="123">
        <v>44475</v>
      </c>
      <c r="C704" s="128">
        <v>0.06</v>
      </c>
      <c r="D704" s="128">
        <v>0.04</v>
      </c>
      <c r="E704" s="128">
        <v>0.04</v>
      </c>
      <c r="F704" s="128">
        <v>0.06</v>
      </c>
      <c r="G704" s="128">
        <v>0.1</v>
      </c>
      <c r="H704" s="128">
        <v>0.3</v>
      </c>
      <c r="I704" s="128">
        <v>0.55000000000000004</v>
      </c>
      <c r="J704" s="128">
        <v>0.99</v>
      </c>
      <c r="K704" s="128">
        <v>1.32</v>
      </c>
      <c r="L704" s="128">
        <v>1.53</v>
      </c>
      <c r="M704" s="128">
        <v>2.02</v>
      </c>
      <c r="N704" s="129">
        <v>2.08</v>
      </c>
      <c r="O704" s="119"/>
      <c r="P704" s="120">
        <f t="shared" si="1576"/>
        <v>44475</v>
      </c>
      <c r="Q704" s="121">
        <f t="shared" ref="Q704:W704" si="2145">SUMIF($B$9:$N$9,Q$9,$B704:$N704)/100</f>
        <v>5.9999999999999995E-4</v>
      </c>
      <c r="R704" s="121">
        <f t="shared" si="2145"/>
        <v>4.0000000000000002E-4</v>
      </c>
      <c r="S704" s="121">
        <f t="shared" si="2145"/>
        <v>4.0000000000000002E-4</v>
      </c>
      <c r="T704" s="121">
        <f t="shared" si="2145"/>
        <v>5.9999999999999995E-4</v>
      </c>
      <c r="U704" s="121">
        <f t="shared" si="2145"/>
        <v>1E-3</v>
      </c>
      <c r="V704" s="121">
        <f t="shared" si="2145"/>
        <v>3.0000000000000001E-3</v>
      </c>
      <c r="W704" s="121">
        <f t="shared" si="2145"/>
        <v>5.5000000000000005E-3</v>
      </c>
      <c r="X704" s="122">
        <f t="shared" si="1578"/>
        <v>7.7000000000000002E-3</v>
      </c>
      <c r="Y704" s="121">
        <f t="shared" si="1579"/>
        <v>9.8999999999999991E-3</v>
      </c>
      <c r="Z704" s="122">
        <f t="shared" si="1580"/>
        <v>1.155E-2</v>
      </c>
      <c r="AA704" s="121">
        <f t="shared" si="1581"/>
        <v>1.32E-2</v>
      </c>
      <c r="AB704" s="122">
        <f t="shared" si="2106"/>
        <v>1.3900000000000001E-2</v>
      </c>
      <c r="AC704" s="122">
        <f t="shared" si="2106"/>
        <v>1.4600000000000002E-2</v>
      </c>
      <c r="AD704" s="121">
        <f t="shared" si="1582"/>
        <v>1.5300000000000001E-2</v>
      </c>
      <c r="AE704" s="122">
        <f t="shared" ref="AE704:AM704" si="2146">+($AN704-$AD704)/10+AD704</f>
        <v>1.5790000000000002E-2</v>
      </c>
      <c r="AF704" s="122">
        <f t="shared" si="2146"/>
        <v>1.6280000000000003E-2</v>
      </c>
      <c r="AG704" s="122">
        <f t="shared" si="2146"/>
        <v>1.6770000000000004E-2</v>
      </c>
      <c r="AH704" s="122">
        <f t="shared" si="2146"/>
        <v>1.7260000000000005E-2</v>
      </c>
      <c r="AI704" s="122">
        <f t="shared" si="2146"/>
        <v>1.7750000000000005E-2</v>
      </c>
      <c r="AJ704" s="122">
        <f t="shared" si="2146"/>
        <v>1.8240000000000006E-2</v>
      </c>
      <c r="AK704" s="122">
        <f t="shared" si="2146"/>
        <v>1.8730000000000007E-2</v>
      </c>
      <c r="AL704" s="122">
        <f t="shared" si="2146"/>
        <v>1.9220000000000008E-2</v>
      </c>
      <c r="AM704" s="122">
        <f t="shared" si="2146"/>
        <v>1.9710000000000009E-2</v>
      </c>
      <c r="AN704" s="121">
        <f t="shared" si="1584"/>
        <v>2.0199999999999999E-2</v>
      </c>
      <c r="AO704" s="122">
        <f t="shared" ref="AO704:AW704" si="2147">+($AX704-$AN704)/10+AN704</f>
        <v>2.026E-2</v>
      </c>
      <c r="AP704" s="122">
        <f t="shared" si="2147"/>
        <v>2.0320000000000001E-2</v>
      </c>
      <c r="AQ704" s="122">
        <f t="shared" si="2147"/>
        <v>2.0380000000000002E-2</v>
      </c>
      <c r="AR704" s="122">
        <f t="shared" si="2147"/>
        <v>2.0440000000000003E-2</v>
      </c>
      <c r="AS704" s="122">
        <f t="shared" si="2147"/>
        <v>2.0500000000000004E-2</v>
      </c>
      <c r="AT704" s="122">
        <f t="shared" si="2147"/>
        <v>2.0560000000000005E-2</v>
      </c>
      <c r="AU704" s="122">
        <f t="shared" si="2147"/>
        <v>2.0620000000000006E-2</v>
      </c>
      <c r="AV704" s="122">
        <f t="shared" si="2147"/>
        <v>2.0680000000000007E-2</v>
      </c>
      <c r="AW704" s="122">
        <f t="shared" si="2147"/>
        <v>2.0740000000000008E-2</v>
      </c>
      <c r="AX704" s="121">
        <f t="shared" si="1586"/>
        <v>2.0799999999999999E-2</v>
      </c>
    </row>
    <row r="705" spans="2:50" ht="15.75" customHeight="1" x14ac:dyDescent="0.2">
      <c r="B705" s="123">
        <v>44476</v>
      </c>
      <c r="C705" s="124">
        <v>0.03</v>
      </c>
      <c r="D705" s="124">
        <v>0.09</v>
      </c>
      <c r="E705" s="124">
        <v>0.05</v>
      </c>
      <c r="F705" s="124">
        <v>0.06</v>
      </c>
      <c r="G705" s="124">
        <v>0.1</v>
      </c>
      <c r="H705" s="124">
        <v>0.32</v>
      </c>
      <c r="I705" s="124">
        <v>0.56999999999999995</v>
      </c>
      <c r="J705" s="124">
        <v>1.02</v>
      </c>
      <c r="K705" s="124">
        <v>1.36</v>
      </c>
      <c r="L705" s="124">
        <v>1.58</v>
      </c>
      <c r="M705" s="124">
        <v>2.08</v>
      </c>
      <c r="N705" s="125">
        <v>2.13</v>
      </c>
      <c r="O705" s="119"/>
      <c r="P705" s="120">
        <f t="shared" si="1576"/>
        <v>44476</v>
      </c>
      <c r="Q705" s="126">
        <f t="shared" ref="Q705:W705" si="2148">SUMIF($B$9:$N$9,Q$9,$B705:$N705)/100</f>
        <v>2.9999999999999997E-4</v>
      </c>
      <c r="R705" s="126">
        <f t="shared" si="2148"/>
        <v>8.9999999999999998E-4</v>
      </c>
      <c r="S705" s="126">
        <f t="shared" si="2148"/>
        <v>5.0000000000000001E-4</v>
      </c>
      <c r="T705" s="126">
        <f t="shared" si="2148"/>
        <v>5.9999999999999995E-4</v>
      </c>
      <c r="U705" s="126">
        <f t="shared" si="2148"/>
        <v>1E-3</v>
      </c>
      <c r="V705" s="126">
        <f t="shared" si="2148"/>
        <v>3.2000000000000002E-3</v>
      </c>
      <c r="W705" s="126">
        <f t="shared" si="2148"/>
        <v>5.6999999999999993E-3</v>
      </c>
      <c r="X705" s="127">
        <f t="shared" si="1578"/>
        <v>7.9500000000000005E-3</v>
      </c>
      <c r="Y705" s="126">
        <f t="shared" si="1579"/>
        <v>1.0200000000000001E-2</v>
      </c>
      <c r="Z705" s="127">
        <f t="shared" si="1580"/>
        <v>1.1900000000000001E-2</v>
      </c>
      <c r="AA705" s="126">
        <f t="shared" si="1581"/>
        <v>1.3600000000000001E-2</v>
      </c>
      <c r="AB705" s="127">
        <f t="shared" si="2106"/>
        <v>1.4333333333333335E-2</v>
      </c>
      <c r="AC705" s="127">
        <f t="shared" si="2106"/>
        <v>1.5066666666666669E-2</v>
      </c>
      <c r="AD705" s="126">
        <f t="shared" si="1582"/>
        <v>1.5800000000000002E-2</v>
      </c>
      <c r="AE705" s="127">
        <f t="shared" ref="AE705:AM705" si="2149">+($AN705-$AD705)/10+AD705</f>
        <v>1.6300000000000002E-2</v>
      </c>
      <c r="AF705" s="127">
        <f t="shared" si="2149"/>
        <v>1.6800000000000002E-2</v>
      </c>
      <c r="AG705" s="127">
        <f t="shared" si="2149"/>
        <v>1.7300000000000003E-2</v>
      </c>
      <c r="AH705" s="127">
        <f t="shared" si="2149"/>
        <v>1.7800000000000003E-2</v>
      </c>
      <c r="AI705" s="127">
        <f t="shared" si="2149"/>
        <v>1.8300000000000004E-2</v>
      </c>
      <c r="AJ705" s="127">
        <f t="shared" si="2149"/>
        <v>1.8800000000000004E-2</v>
      </c>
      <c r="AK705" s="127">
        <f t="shared" si="2149"/>
        <v>1.9300000000000005E-2</v>
      </c>
      <c r="AL705" s="127">
        <f t="shared" si="2149"/>
        <v>1.9800000000000005E-2</v>
      </c>
      <c r="AM705" s="127">
        <f t="shared" si="2149"/>
        <v>2.0300000000000006E-2</v>
      </c>
      <c r="AN705" s="126">
        <f t="shared" si="1584"/>
        <v>2.0799999999999999E-2</v>
      </c>
      <c r="AO705" s="127">
        <f t="shared" ref="AO705:AW705" si="2150">+($AX705-$AN705)/10+AN705</f>
        <v>2.085E-2</v>
      </c>
      <c r="AP705" s="127">
        <f t="shared" si="2150"/>
        <v>2.0900000000000002E-2</v>
      </c>
      <c r="AQ705" s="127">
        <f t="shared" si="2150"/>
        <v>2.0950000000000003E-2</v>
      </c>
      <c r="AR705" s="127">
        <f t="shared" si="2150"/>
        <v>2.1000000000000005E-2</v>
      </c>
      <c r="AS705" s="127">
        <f t="shared" si="2150"/>
        <v>2.1050000000000006E-2</v>
      </c>
      <c r="AT705" s="127">
        <f t="shared" si="2150"/>
        <v>2.1100000000000008E-2</v>
      </c>
      <c r="AU705" s="127">
        <f t="shared" si="2150"/>
        <v>2.1150000000000009E-2</v>
      </c>
      <c r="AV705" s="127">
        <f t="shared" si="2150"/>
        <v>2.1200000000000011E-2</v>
      </c>
      <c r="AW705" s="127">
        <f t="shared" si="2150"/>
        <v>2.1250000000000012E-2</v>
      </c>
      <c r="AX705" s="126">
        <f t="shared" si="1586"/>
        <v>2.1299999999999999E-2</v>
      </c>
    </row>
    <row r="706" spans="2:50" ht="15.75" customHeight="1" x14ac:dyDescent="0.2">
      <c r="B706" s="123">
        <v>44477</v>
      </c>
      <c r="C706" s="128">
        <v>0.02</v>
      </c>
      <c r="D706" s="128">
        <v>7.0000000000000007E-2</v>
      </c>
      <c r="E706" s="128">
        <v>0.05</v>
      </c>
      <c r="F706" s="128">
        <v>7.0000000000000007E-2</v>
      </c>
      <c r="G706" s="128">
        <v>0.09</v>
      </c>
      <c r="H706" s="128">
        <v>0.32</v>
      </c>
      <c r="I706" s="128">
        <v>0.59</v>
      </c>
      <c r="J706" s="128">
        <v>1.05</v>
      </c>
      <c r="K706" s="128">
        <v>1.39</v>
      </c>
      <c r="L706" s="128">
        <v>1.61</v>
      </c>
      <c r="M706" s="128">
        <v>2.11</v>
      </c>
      <c r="N706" s="129">
        <v>2.16</v>
      </c>
      <c r="O706" s="119"/>
      <c r="P706" s="120">
        <f t="shared" si="1576"/>
        <v>44477</v>
      </c>
      <c r="Q706" s="121">
        <f t="shared" ref="Q706:W706" si="2151">SUMIF($B$9:$N$9,Q$9,$B706:$N706)/100</f>
        <v>2.0000000000000001E-4</v>
      </c>
      <c r="R706" s="121">
        <f t="shared" si="2151"/>
        <v>7.000000000000001E-4</v>
      </c>
      <c r="S706" s="121">
        <f t="shared" si="2151"/>
        <v>5.0000000000000001E-4</v>
      </c>
      <c r="T706" s="121">
        <f t="shared" si="2151"/>
        <v>7.000000000000001E-4</v>
      </c>
      <c r="U706" s="121">
        <f t="shared" si="2151"/>
        <v>8.9999999999999998E-4</v>
      </c>
      <c r="V706" s="121">
        <f t="shared" si="2151"/>
        <v>3.2000000000000002E-3</v>
      </c>
      <c r="W706" s="121">
        <f t="shared" si="2151"/>
        <v>5.8999999999999999E-3</v>
      </c>
      <c r="X706" s="122">
        <f t="shared" si="1578"/>
        <v>8.2000000000000007E-3</v>
      </c>
      <c r="Y706" s="121">
        <f t="shared" si="1579"/>
        <v>1.0500000000000001E-2</v>
      </c>
      <c r="Z706" s="122">
        <f t="shared" si="1580"/>
        <v>1.2199999999999999E-2</v>
      </c>
      <c r="AA706" s="121">
        <f t="shared" si="1581"/>
        <v>1.3899999999999999E-2</v>
      </c>
      <c r="AB706" s="122">
        <f t="shared" si="2106"/>
        <v>1.4633333333333333E-2</v>
      </c>
      <c r="AC706" s="122">
        <f t="shared" si="2106"/>
        <v>1.5366666666666667E-2</v>
      </c>
      <c r="AD706" s="121">
        <f t="shared" si="1582"/>
        <v>1.61E-2</v>
      </c>
      <c r="AE706" s="122">
        <f t="shared" ref="AE706:AM706" si="2152">+($AN706-$AD706)/10+AD706</f>
        <v>1.66E-2</v>
      </c>
      <c r="AF706" s="122">
        <f t="shared" si="2152"/>
        <v>1.7100000000000001E-2</v>
      </c>
      <c r="AG706" s="122">
        <f t="shared" si="2152"/>
        <v>1.7600000000000001E-2</v>
      </c>
      <c r="AH706" s="122">
        <f t="shared" si="2152"/>
        <v>1.8100000000000002E-2</v>
      </c>
      <c r="AI706" s="122">
        <f t="shared" si="2152"/>
        <v>1.8600000000000002E-2</v>
      </c>
      <c r="AJ706" s="122">
        <f t="shared" si="2152"/>
        <v>1.9100000000000002E-2</v>
      </c>
      <c r="AK706" s="122">
        <f t="shared" si="2152"/>
        <v>1.9600000000000003E-2</v>
      </c>
      <c r="AL706" s="122">
        <f t="shared" si="2152"/>
        <v>2.0100000000000003E-2</v>
      </c>
      <c r="AM706" s="122">
        <f t="shared" si="2152"/>
        <v>2.0600000000000004E-2</v>
      </c>
      <c r="AN706" s="121">
        <f t="shared" si="1584"/>
        <v>2.1099999999999997E-2</v>
      </c>
      <c r="AO706" s="122">
        <f t="shared" ref="AO706:AW706" si="2153">+($AX706-$AN706)/10+AN706</f>
        <v>2.1149999999999999E-2</v>
      </c>
      <c r="AP706" s="122">
        <f t="shared" si="2153"/>
        <v>2.12E-2</v>
      </c>
      <c r="AQ706" s="122">
        <f t="shared" si="2153"/>
        <v>2.1250000000000002E-2</v>
      </c>
      <c r="AR706" s="122">
        <f t="shared" si="2153"/>
        <v>2.1300000000000003E-2</v>
      </c>
      <c r="AS706" s="122">
        <f t="shared" si="2153"/>
        <v>2.1350000000000004E-2</v>
      </c>
      <c r="AT706" s="122">
        <f t="shared" si="2153"/>
        <v>2.1400000000000006E-2</v>
      </c>
      <c r="AU706" s="122">
        <f t="shared" si="2153"/>
        <v>2.1450000000000007E-2</v>
      </c>
      <c r="AV706" s="122">
        <f t="shared" si="2153"/>
        <v>2.1500000000000009E-2</v>
      </c>
      <c r="AW706" s="122">
        <f t="shared" si="2153"/>
        <v>2.155000000000001E-2</v>
      </c>
      <c r="AX706" s="121">
        <f t="shared" si="1586"/>
        <v>2.1600000000000001E-2</v>
      </c>
    </row>
    <row r="707" spans="2:50" ht="15.75" customHeight="1" x14ac:dyDescent="0.2">
      <c r="B707" s="123">
        <v>44481</v>
      </c>
      <c r="C707" s="124">
        <v>0.03</v>
      </c>
      <c r="D707" s="124">
        <v>7.0000000000000007E-2</v>
      </c>
      <c r="E707" s="124">
        <v>0.06</v>
      </c>
      <c r="F707" s="124">
        <v>0.06</v>
      </c>
      <c r="G707" s="124">
        <v>0.1</v>
      </c>
      <c r="H707" s="124">
        <v>0.35</v>
      </c>
      <c r="I707" s="124">
        <v>0.64</v>
      </c>
      <c r="J707" s="124">
        <v>1.08</v>
      </c>
      <c r="K707" s="124">
        <v>1.39</v>
      </c>
      <c r="L707" s="124">
        <v>1.59</v>
      </c>
      <c r="M707" s="124">
        <v>2.0499999999999998</v>
      </c>
      <c r="N707" s="125">
        <v>2.1</v>
      </c>
      <c r="O707" s="119"/>
      <c r="P707" s="120">
        <f t="shared" si="1576"/>
        <v>44481</v>
      </c>
      <c r="Q707" s="126">
        <f t="shared" ref="Q707:W707" si="2154">SUMIF($B$9:$N$9,Q$9,$B707:$N707)/100</f>
        <v>2.9999999999999997E-4</v>
      </c>
      <c r="R707" s="126">
        <f t="shared" si="2154"/>
        <v>7.000000000000001E-4</v>
      </c>
      <c r="S707" s="126">
        <f t="shared" si="2154"/>
        <v>5.9999999999999995E-4</v>
      </c>
      <c r="T707" s="126">
        <f t="shared" si="2154"/>
        <v>5.9999999999999995E-4</v>
      </c>
      <c r="U707" s="126">
        <f t="shared" si="2154"/>
        <v>1E-3</v>
      </c>
      <c r="V707" s="126">
        <f t="shared" si="2154"/>
        <v>3.4999999999999996E-3</v>
      </c>
      <c r="W707" s="126">
        <f t="shared" si="2154"/>
        <v>6.4000000000000003E-3</v>
      </c>
      <c r="X707" s="127">
        <f t="shared" si="1578"/>
        <v>8.6E-3</v>
      </c>
      <c r="Y707" s="126">
        <f t="shared" si="1579"/>
        <v>1.0800000000000001E-2</v>
      </c>
      <c r="Z707" s="127">
        <f t="shared" si="1580"/>
        <v>1.235E-2</v>
      </c>
      <c r="AA707" s="126">
        <f t="shared" si="1581"/>
        <v>1.3899999999999999E-2</v>
      </c>
      <c r="AB707" s="127">
        <f t="shared" si="2106"/>
        <v>1.4566666666666667E-2</v>
      </c>
      <c r="AC707" s="127">
        <f t="shared" si="2106"/>
        <v>1.5233333333333335E-2</v>
      </c>
      <c r="AD707" s="126">
        <f t="shared" si="1582"/>
        <v>1.5900000000000001E-2</v>
      </c>
      <c r="AE707" s="127">
        <f t="shared" ref="AE707:AM707" si="2155">+($AN707-$AD707)/10+AD707</f>
        <v>1.636E-2</v>
      </c>
      <c r="AF707" s="127">
        <f t="shared" si="2155"/>
        <v>1.6819999999999998E-2</v>
      </c>
      <c r="AG707" s="127">
        <f t="shared" si="2155"/>
        <v>1.7279999999999997E-2</v>
      </c>
      <c r="AH707" s="127">
        <f t="shared" si="2155"/>
        <v>1.7739999999999995E-2</v>
      </c>
      <c r="AI707" s="127">
        <f t="shared" si="2155"/>
        <v>1.8199999999999994E-2</v>
      </c>
      <c r="AJ707" s="127">
        <f t="shared" si="2155"/>
        <v>1.8659999999999993E-2</v>
      </c>
      <c r="AK707" s="127">
        <f t="shared" si="2155"/>
        <v>1.9119999999999991E-2</v>
      </c>
      <c r="AL707" s="127">
        <f t="shared" si="2155"/>
        <v>1.957999999999999E-2</v>
      </c>
      <c r="AM707" s="127">
        <f t="shared" si="2155"/>
        <v>2.0039999999999988E-2</v>
      </c>
      <c r="AN707" s="126">
        <f t="shared" si="1584"/>
        <v>2.0499999999999997E-2</v>
      </c>
      <c r="AO707" s="127">
        <f t="shared" ref="AO707:AW707" si="2156">+($AX707-$AN707)/10+AN707</f>
        <v>2.0549999999999999E-2</v>
      </c>
      <c r="AP707" s="127">
        <f t="shared" si="2156"/>
        <v>2.06E-2</v>
      </c>
      <c r="AQ707" s="127">
        <f t="shared" si="2156"/>
        <v>2.0650000000000002E-2</v>
      </c>
      <c r="AR707" s="127">
        <f t="shared" si="2156"/>
        <v>2.0700000000000003E-2</v>
      </c>
      <c r="AS707" s="127">
        <f t="shared" si="2156"/>
        <v>2.0750000000000005E-2</v>
      </c>
      <c r="AT707" s="127">
        <f t="shared" si="2156"/>
        <v>2.0800000000000006E-2</v>
      </c>
      <c r="AU707" s="127">
        <f t="shared" si="2156"/>
        <v>2.0850000000000007E-2</v>
      </c>
      <c r="AV707" s="127">
        <f t="shared" si="2156"/>
        <v>2.0900000000000009E-2</v>
      </c>
      <c r="AW707" s="127">
        <f t="shared" si="2156"/>
        <v>2.095000000000001E-2</v>
      </c>
      <c r="AX707" s="126">
        <f t="shared" si="1586"/>
        <v>2.1000000000000001E-2</v>
      </c>
    </row>
    <row r="708" spans="2:50" ht="15.75" customHeight="1" x14ac:dyDescent="0.2">
      <c r="B708" s="123">
        <v>44482</v>
      </c>
      <c r="C708" s="128">
        <v>0.03</v>
      </c>
      <c r="D708" s="128">
        <v>0.06</v>
      </c>
      <c r="E708" s="128">
        <v>0.05</v>
      </c>
      <c r="F708" s="128">
        <v>0.06</v>
      </c>
      <c r="G708" s="128">
        <v>0.11</v>
      </c>
      <c r="H708" s="128">
        <v>0.37</v>
      </c>
      <c r="I708" s="128">
        <v>0.66</v>
      </c>
      <c r="J708" s="128">
        <v>1.0900000000000001</v>
      </c>
      <c r="K708" s="128">
        <v>1.38</v>
      </c>
      <c r="L708" s="128">
        <v>1.56</v>
      </c>
      <c r="M708" s="128">
        <v>2</v>
      </c>
      <c r="N708" s="129">
        <v>2.0499999999999998</v>
      </c>
      <c r="O708" s="119"/>
      <c r="P708" s="120">
        <f t="shared" si="1576"/>
        <v>44482</v>
      </c>
      <c r="Q708" s="121">
        <f t="shared" ref="Q708:W708" si="2157">SUMIF($B$9:$N$9,Q$9,$B708:$N708)/100</f>
        <v>2.9999999999999997E-4</v>
      </c>
      <c r="R708" s="121">
        <f t="shared" si="2157"/>
        <v>5.9999999999999995E-4</v>
      </c>
      <c r="S708" s="121">
        <f t="shared" si="2157"/>
        <v>5.0000000000000001E-4</v>
      </c>
      <c r="T708" s="121">
        <f t="shared" si="2157"/>
        <v>5.9999999999999995E-4</v>
      </c>
      <c r="U708" s="121">
        <f t="shared" si="2157"/>
        <v>1.1000000000000001E-3</v>
      </c>
      <c r="V708" s="121">
        <f t="shared" si="2157"/>
        <v>3.7000000000000002E-3</v>
      </c>
      <c r="W708" s="121">
        <f t="shared" si="2157"/>
        <v>6.6E-3</v>
      </c>
      <c r="X708" s="122">
        <f t="shared" si="1578"/>
        <v>8.7500000000000008E-3</v>
      </c>
      <c r="Y708" s="121">
        <f t="shared" si="1579"/>
        <v>1.09E-2</v>
      </c>
      <c r="Z708" s="122">
        <f t="shared" si="1580"/>
        <v>1.235E-2</v>
      </c>
      <c r="AA708" s="121">
        <f t="shared" si="1581"/>
        <v>1.38E-2</v>
      </c>
      <c r="AB708" s="122">
        <f t="shared" si="2106"/>
        <v>1.44E-2</v>
      </c>
      <c r="AC708" s="122">
        <f t="shared" si="2106"/>
        <v>1.4999999999999999E-2</v>
      </c>
      <c r="AD708" s="121">
        <f t="shared" si="1582"/>
        <v>1.5600000000000001E-2</v>
      </c>
      <c r="AE708" s="122">
        <f t="shared" ref="AE708:AM708" si="2158">+($AN708-$AD708)/10+AD708</f>
        <v>1.6040000000000002E-2</v>
      </c>
      <c r="AF708" s="122">
        <f t="shared" si="2158"/>
        <v>1.6480000000000002E-2</v>
      </c>
      <c r="AG708" s="122">
        <f t="shared" si="2158"/>
        <v>1.6920000000000001E-2</v>
      </c>
      <c r="AH708" s="122">
        <f t="shared" si="2158"/>
        <v>1.736E-2</v>
      </c>
      <c r="AI708" s="122">
        <f t="shared" si="2158"/>
        <v>1.78E-2</v>
      </c>
      <c r="AJ708" s="122">
        <f t="shared" si="2158"/>
        <v>1.8239999999999999E-2</v>
      </c>
      <c r="AK708" s="122">
        <f t="shared" si="2158"/>
        <v>1.8679999999999999E-2</v>
      </c>
      <c r="AL708" s="122">
        <f t="shared" si="2158"/>
        <v>1.9119999999999998E-2</v>
      </c>
      <c r="AM708" s="122">
        <f t="shared" si="2158"/>
        <v>1.9559999999999998E-2</v>
      </c>
      <c r="AN708" s="121">
        <f t="shared" si="1584"/>
        <v>0.02</v>
      </c>
      <c r="AO708" s="122">
        <f t="shared" ref="AO708:AW708" si="2159">+($AX708-$AN708)/10+AN708</f>
        <v>2.0049999999999998E-2</v>
      </c>
      <c r="AP708" s="122">
        <f t="shared" si="2159"/>
        <v>2.01E-2</v>
      </c>
      <c r="AQ708" s="122">
        <f t="shared" si="2159"/>
        <v>2.0150000000000001E-2</v>
      </c>
      <c r="AR708" s="122">
        <f t="shared" si="2159"/>
        <v>2.0200000000000003E-2</v>
      </c>
      <c r="AS708" s="122">
        <f t="shared" si="2159"/>
        <v>2.0250000000000004E-2</v>
      </c>
      <c r="AT708" s="122">
        <f t="shared" si="2159"/>
        <v>2.0300000000000006E-2</v>
      </c>
      <c r="AU708" s="122">
        <f t="shared" si="2159"/>
        <v>2.0350000000000007E-2</v>
      </c>
      <c r="AV708" s="122">
        <f t="shared" si="2159"/>
        <v>2.0400000000000008E-2</v>
      </c>
      <c r="AW708" s="122">
        <f t="shared" si="2159"/>
        <v>2.045000000000001E-2</v>
      </c>
      <c r="AX708" s="121">
        <f t="shared" si="1586"/>
        <v>2.0499999999999997E-2</v>
      </c>
    </row>
    <row r="709" spans="2:50" ht="15.75" customHeight="1" x14ac:dyDescent="0.2">
      <c r="B709" s="123">
        <v>44483</v>
      </c>
      <c r="C709" s="124">
        <v>0.05</v>
      </c>
      <c r="D709" s="124">
        <v>0.08</v>
      </c>
      <c r="E709" s="124">
        <v>0.05</v>
      </c>
      <c r="F709" s="124">
        <v>0.06</v>
      </c>
      <c r="G709" s="124">
        <v>0.1</v>
      </c>
      <c r="H709" s="124">
        <v>0.36</v>
      </c>
      <c r="I709" s="124">
        <v>0.62</v>
      </c>
      <c r="J709" s="124">
        <v>1.05</v>
      </c>
      <c r="K709" s="124">
        <v>1.34</v>
      </c>
      <c r="L709" s="124">
        <v>1.52</v>
      </c>
      <c r="M709" s="124">
        <v>1.97</v>
      </c>
      <c r="N709" s="125">
        <v>2.02</v>
      </c>
      <c r="O709" s="119"/>
      <c r="P709" s="120">
        <f t="shared" si="1576"/>
        <v>44483</v>
      </c>
      <c r="Q709" s="126">
        <f t="shared" ref="Q709:W709" si="2160">SUMIF($B$9:$N$9,Q$9,$B709:$N709)/100</f>
        <v>5.0000000000000001E-4</v>
      </c>
      <c r="R709" s="126">
        <f t="shared" si="2160"/>
        <v>8.0000000000000004E-4</v>
      </c>
      <c r="S709" s="126">
        <f t="shared" si="2160"/>
        <v>5.0000000000000001E-4</v>
      </c>
      <c r="T709" s="126">
        <f t="shared" si="2160"/>
        <v>5.9999999999999995E-4</v>
      </c>
      <c r="U709" s="126">
        <f t="shared" si="2160"/>
        <v>1E-3</v>
      </c>
      <c r="V709" s="126">
        <f t="shared" si="2160"/>
        <v>3.5999999999999999E-3</v>
      </c>
      <c r="W709" s="126">
        <f t="shared" si="2160"/>
        <v>6.1999999999999998E-3</v>
      </c>
      <c r="X709" s="127">
        <f t="shared" si="1578"/>
        <v>8.3499999999999998E-3</v>
      </c>
      <c r="Y709" s="126">
        <f t="shared" si="1579"/>
        <v>1.0500000000000001E-2</v>
      </c>
      <c r="Z709" s="127">
        <f t="shared" si="1580"/>
        <v>1.1950000000000001E-2</v>
      </c>
      <c r="AA709" s="126">
        <f t="shared" si="1581"/>
        <v>1.34E-2</v>
      </c>
      <c r="AB709" s="127">
        <f t="shared" si="2106"/>
        <v>1.4E-2</v>
      </c>
      <c r="AC709" s="127">
        <f t="shared" si="2106"/>
        <v>1.46E-2</v>
      </c>
      <c r="AD709" s="126">
        <f t="shared" si="1582"/>
        <v>1.52E-2</v>
      </c>
      <c r="AE709" s="127">
        <f t="shared" ref="AE709:AM709" si="2161">+($AN709-$AD709)/10+AD709</f>
        <v>1.5650000000000001E-2</v>
      </c>
      <c r="AF709" s="127">
        <f t="shared" si="2161"/>
        <v>1.61E-2</v>
      </c>
      <c r="AG709" s="127">
        <f t="shared" si="2161"/>
        <v>1.6549999999999999E-2</v>
      </c>
      <c r="AH709" s="127">
        <f t="shared" si="2161"/>
        <v>1.6999999999999998E-2</v>
      </c>
      <c r="AI709" s="127">
        <f t="shared" si="2161"/>
        <v>1.7449999999999997E-2</v>
      </c>
      <c r="AJ709" s="127">
        <f t="shared" si="2161"/>
        <v>1.7899999999999996E-2</v>
      </c>
      <c r="AK709" s="127">
        <f t="shared" si="2161"/>
        <v>1.8349999999999995E-2</v>
      </c>
      <c r="AL709" s="127">
        <f t="shared" si="2161"/>
        <v>1.8799999999999994E-2</v>
      </c>
      <c r="AM709" s="127">
        <f t="shared" si="2161"/>
        <v>1.9249999999999993E-2</v>
      </c>
      <c r="AN709" s="126">
        <f t="shared" si="1584"/>
        <v>1.9699999999999999E-2</v>
      </c>
      <c r="AO709" s="127">
        <f t="shared" ref="AO709:AW709" si="2162">+($AX709-$AN709)/10+AN709</f>
        <v>1.975E-2</v>
      </c>
      <c r="AP709" s="127">
        <f t="shared" si="2162"/>
        <v>1.9800000000000002E-2</v>
      </c>
      <c r="AQ709" s="127">
        <f t="shared" si="2162"/>
        <v>1.9850000000000003E-2</v>
      </c>
      <c r="AR709" s="127">
        <f t="shared" si="2162"/>
        <v>1.9900000000000004E-2</v>
      </c>
      <c r="AS709" s="127">
        <f t="shared" si="2162"/>
        <v>1.9950000000000006E-2</v>
      </c>
      <c r="AT709" s="127">
        <f t="shared" si="2162"/>
        <v>2.0000000000000007E-2</v>
      </c>
      <c r="AU709" s="127">
        <f t="shared" si="2162"/>
        <v>2.0050000000000009E-2</v>
      </c>
      <c r="AV709" s="127">
        <f t="shared" si="2162"/>
        <v>2.010000000000001E-2</v>
      </c>
      <c r="AW709" s="127">
        <f t="shared" si="2162"/>
        <v>2.0150000000000012E-2</v>
      </c>
      <c r="AX709" s="126">
        <f t="shared" si="1586"/>
        <v>2.0199999999999999E-2</v>
      </c>
    </row>
    <row r="710" spans="2:50" ht="15.75" customHeight="1" x14ac:dyDescent="0.2">
      <c r="B710" s="123">
        <v>44484</v>
      </c>
      <c r="C710" s="128">
        <v>0.04</v>
      </c>
      <c r="D710" s="128">
        <v>0.08</v>
      </c>
      <c r="E710" s="128">
        <v>0.05</v>
      </c>
      <c r="F710" s="128">
        <v>0.06</v>
      </c>
      <c r="G710" s="128">
        <v>0.12</v>
      </c>
      <c r="H710" s="128">
        <v>0.41</v>
      </c>
      <c r="I710" s="128">
        <v>0.7</v>
      </c>
      <c r="J710" s="128">
        <v>1.1299999999999999</v>
      </c>
      <c r="K710" s="128">
        <v>1.42</v>
      </c>
      <c r="L710" s="128">
        <v>1.59</v>
      </c>
      <c r="M710" s="128">
        <v>2.02</v>
      </c>
      <c r="N710" s="129">
        <v>2.0499999999999998</v>
      </c>
      <c r="O710" s="119"/>
      <c r="P710" s="120">
        <f t="shared" si="1576"/>
        <v>44484</v>
      </c>
      <c r="Q710" s="121">
        <f t="shared" ref="Q710:W710" si="2163">SUMIF($B$9:$N$9,Q$9,$B710:$N710)/100</f>
        <v>4.0000000000000002E-4</v>
      </c>
      <c r="R710" s="121">
        <f t="shared" si="2163"/>
        <v>8.0000000000000004E-4</v>
      </c>
      <c r="S710" s="121">
        <f t="shared" si="2163"/>
        <v>5.0000000000000001E-4</v>
      </c>
      <c r="T710" s="121">
        <f t="shared" si="2163"/>
        <v>5.9999999999999995E-4</v>
      </c>
      <c r="U710" s="121">
        <f t="shared" si="2163"/>
        <v>1.1999999999999999E-3</v>
      </c>
      <c r="V710" s="121">
        <f t="shared" si="2163"/>
        <v>4.0999999999999995E-3</v>
      </c>
      <c r="W710" s="121">
        <f t="shared" si="2163"/>
        <v>6.9999999999999993E-3</v>
      </c>
      <c r="X710" s="122">
        <f t="shared" si="1578"/>
        <v>9.1499999999999984E-3</v>
      </c>
      <c r="Y710" s="121">
        <f t="shared" si="1579"/>
        <v>1.1299999999999999E-2</v>
      </c>
      <c r="Z710" s="122">
        <f t="shared" si="1580"/>
        <v>1.2749999999999999E-2</v>
      </c>
      <c r="AA710" s="121">
        <f t="shared" si="1581"/>
        <v>1.4199999999999999E-2</v>
      </c>
      <c r="AB710" s="122">
        <f t="shared" si="2106"/>
        <v>1.4766666666666666E-2</v>
      </c>
      <c r="AC710" s="122">
        <f t="shared" si="2106"/>
        <v>1.5333333333333332E-2</v>
      </c>
      <c r="AD710" s="121">
        <f t="shared" si="1582"/>
        <v>1.5900000000000001E-2</v>
      </c>
      <c r="AE710" s="122">
        <f t="shared" ref="AE710:AM710" si="2164">+($AN710-$AD710)/10+AD710</f>
        <v>1.6330000000000001E-2</v>
      </c>
      <c r="AF710" s="122">
        <f t="shared" si="2164"/>
        <v>1.6760000000000001E-2</v>
      </c>
      <c r="AG710" s="122">
        <f t="shared" si="2164"/>
        <v>1.719E-2</v>
      </c>
      <c r="AH710" s="122">
        <f t="shared" si="2164"/>
        <v>1.762E-2</v>
      </c>
      <c r="AI710" s="122">
        <f t="shared" si="2164"/>
        <v>1.805E-2</v>
      </c>
      <c r="AJ710" s="122">
        <f t="shared" si="2164"/>
        <v>1.848E-2</v>
      </c>
      <c r="AK710" s="122">
        <f t="shared" si="2164"/>
        <v>1.891E-2</v>
      </c>
      <c r="AL710" s="122">
        <f t="shared" si="2164"/>
        <v>1.934E-2</v>
      </c>
      <c r="AM710" s="122">
        <f t="shared" si="2164"/>
        <v>1.9769999999999999E-2</v>
      </c>
      <c r="AN710" s="121">
        <f t="shared" si="1584"/>
        <v>2.0199999999999999E-2</v>
      </c>
      <c r="AO710" s="122">
        <f t="shared" ref="AO710:AW710" si="2165">+($AX710-$AN710)/10+AN710</f>
        <v>2.0229999999999998E-2</v>
      </c>
      <c r="AP710" s="122">
        <f t="shared" si="2165"/>
        <v>2.0259999999999997E-2</v>
      </c>
      <c r="AQ710" s="122">
        <f t="shared" si="2165"/>
        <v>2.0289999999999996E-2</v>
      </c>
      <c r="AR710" s="122">
        <f t="shared" si="2165"/>
        <v>2.0319999999999994E-2</v>
      </c>
      <c r="AS710" s="122">
        <f t="shared" si="2165"/>
        <v>2.0349999999999993E-2</v>
      </c>
      <c r="AT710" s="122">
        <f t="shared" si="2165"/>
        <v>2.0379999999999992E-2</v>
      </c>
      <c r="AU710" s="122">
        <f t="shared" si="2165"/>
        <v>2.0409999999999991E-2</v>
      </c>
      <c r="AV710" s="122">
        <f t="shared" si="2165"/>
        <v>2.0439999999999989E-2</v>
      </c>
      <c r="AW710" s="122">
        <f t="shared" si="2165"/>
        <v>2.0469999999999988E-2</v>
      </c>
      <c r="AX710" s="121">
        <f t="shared" si="1586"/>
        <v>2.0499999999999997E-2</v>
      </c>
    </row>
    <row r="711" spans="2:50" ht="15.75" customHeight="1" x14ac:dyDescent="0.2">
      <c r="B711" s="123">
        <v>44487</v>
      </c>
      <c r="C711" s="124">
        <v>0.05</v>
      </c>
      <c r="D711" s="124">
        <v>0.09</v>
      </c>
      <c r="E711" s="124">
        <v>0.06</v>
      </c>
      <c r="F711" s="124">
        <v>0.06</v>
      </c>
      <c r="G711" s="124">
        <v>0.11</v>
      </c>
      <c r="H711" s="124">
        <v>0.44</v>
      </c>
      <c r="I711" s="124">
        <v>0.72</v>
      </c>
      <c r="J711" s="124">
        <v>1.1599999999999999</v>
      </c>
      <c r="K711" s="124">
        <v>1.43</v>
      </c>
      <c r="L711" s="124">
        <v>1.59</v>
      </c>
      <c r="M711" s="124">
        <v>1.99</v>
      </c>
      <c r="N711" s="125">
        <v>2.0099999999999998</v>
      </c>
      <c r="O711" s="119"/>
      <c r="P711" s="120">
        <f t="shared" si="1576"/>
        <v>44487</v>
      </c>
      <c r="Q711" s="126">
        <f t="shared" ref="Q711:W711" si="2166">SUMIF($B$9:$N$9,Q$9,$B711:$N711)/100</f>
        <v>5.0000000000000001E-4</v>
      </c>
      <c r="R711" s="126">
        <f t="shared" si="2166"/>
        <v>8.9999999999999998E-4</v>
      </c>
      <c r="S711" s="126">
        <f t="shared" si="2166"/>
        <v>5.9999999999999995E-4</v>
      </c>
      <c r="T711" s="126">
        <f t="shared" si="2166"/>
        <v>5.9999999999999995E-4</v>
      </c>
      <c r="U711" s="126">
        <f t="shared" si="2166"/>
        <v>1.1000000000000001E-3</v>
      </c>
      <c r="V711" s="126">
        <f t="shared" si="2166"/>
        <v>4.4000000000000003E-3</v>
      </c>
      <c r="W711" s="126">
        <f t="shared" si="2166"/>
        <v>7.1999999999999998E-3</v>
      </c>
      <c r="X711" s="127">
        <f t="shared" si="1578"/>
        <v>9.3999999999999986E-3</v>
      </c>
      <c r="Y711" s="126">
        <f t="shared" si="1579"/>
        <v>1.1599999999999999E-2</v>
      </c>
      <c r="Z711" s="127">
        <f t="shared" si="1580"/>
        <v>1.295E-2</v>
      </c>
      <c r="AA711" s="126">
        <f t="shared" si="1581"/>
        <v>1.43E-2</v>
      </c>
      <c r="AB711" s="127">
        <f t="shared" ref="AB711:AC730" si="2167">+($AD711-$AA711)/3+AA711</f>
        <v>1.4833333333333334E-2</v>
      </c>
      <c r="AC711" s="127">
        <f t="shared" si="2167"/>
        <v>1.5366666666666667E-2</v>
      </c>
      <c r="AD711" s="126">
        <f t="shared" si="1582"/>
        <v>1.5900000000000001E-2</v>
      </c>
      <c r="AE711" s="127">
        <f t="shared" ref="AE711:AM711" si="2168">+($AN711-$AD711)/10+AD711</f>
        <v>1.6300000000000002E-2</v>
      </c>
      <c r="AF711" s="127">
        <f t="shared" si="2168"/>
        <v>1.6700000000000003E-2</v>
      </c>
      <c r="AG711" s="127">
        <f t="shared" si="2168"/>
        <v>1.7100000000000004E-2</v>
      </c>
      <c r="AH711" s="127">
        <f t="shared" si="2168"/>
        <v>1.7500000000000005E-2</v>
      </c>
      <c r="AI711" s="127">
        <f t="shared" si="2168"/>
        <v>1.7900000000000006E-2</v>
      </c>
      <c r="AJ711" s="127">
        <f t="shared" si="2168"/>
        <v>1.8300000000000007E-2</v>
      </c>
      <c r="AK711" s="127">
        <f t="shared" si="2168"/>
        <v>1.8700000000000008E-2</v>
      </c>
      <c r="AL711" s="127">
        <f t="shared" si="2168"/>
        <v>1.9100000000000009E-2</v>
      </c>
      <c r="AM711" s="127">
        <f t="shared" si="2168"/>
        <v>1.950000000000001E-2</v>
      </c>
      <c r="AN711" s="126">
        <f t="shared" si="1584"/>
        <v>1.9900000000000001E-2</v>
      </c>
      <c r="AO711" s="127">
        <f t="shared" ref="AO711:AW711" si="2169">+($AX711-$AN711)/10+AN711</f>
        <v>1.992E-2</v>
      </c>
      <c r="AP711" s="127">
        <f t="shared" si="2169"/>
        <v>1.9939999999999999E-2</v>
      </c>
      <c r="AQ711" s="127">
        <f t="shared" si="2169"/>
        <v>1.9959999999999999E-2</v>
      </c>
      <c r="AR711" s="127">
        <f t="shared" si="2169"/>
        <v>1.9979999999999998E-2</v>
      </c>
      <c r="AS711" s="127">
        <f t="shared" si="2169"/>
        <v>1.9999999999999997E-2</v>
      </c>
      <c r="AT711" s="127">
        <f t="shared" si="2169"/>
        <v>2.0019999999999996E-2</v>
      </c>
      <c r="AU711" s="127">
        <f t="shared" si="2169"/>
        <v>2.0039999999999995E-2</v>
      </c>
      <c r="AV711" s="127">
        <f t="shared" si="2169"/>
        <v>2.0059999999999995E-2</v>
      </c>
      <c r="AW711" s="127">
        <f t="shared" si="2169"/>
        <v>2.0079999999999994E-2</v>
      </c>
      <c r="AX711" s="126">
        <f t="shared" si="1586"/>
        <v>2.0099999999999996E-2</v>
      </c>
    </row>
    <row r="712" spans="2:50" ht="15.75" customHeight="1" x14ac:dyDescent="0.2">
      <c r="B712" s="123">
        <v>44488</v>
      </c>
      <c r="C712" s="128">
        <v>0.06</v>
      </c>
      <c r="D712" s="128">
        <v>0.09</v>
      </c>
      <c r="E712" s="128">
        <v>0.05</v>
      </c>
      <c r="F712" s="128">
        <v>0.06</v>
      </c>
      <c r="G712" s="128">
        <v>0.11</v>
      </c>
      <c r="H712" s="128">
        <v>0.41</v>
      </c>
      <c r="I712" s="128">
        <v>0.71</v>
      </c>
      <c r="J712" s="128">
        <v>1.17</v>
      </c>
      <c r="K712" s="128">
        <v>1.47</v>
      </c>
      <c r="L712" s="128">
        <v>1.65</v>
      </c>
      <c r="M712" s="128">
        <v>2.0699999999999998</v>
      </c>
      <c r="N712" s="129">
        <v>2.09</v>
      </c>
      <c r="O712" s="119"/>
      <c r="P712" s="120">
        <f t="shared" si="1576"/>
        <v>44488</v>
      </c>
      <c r="Q712" s="121">
        <f t="shared" ref="Q712:W712" si="2170">SUMIF($B$9:$N$9,Q$9,$B712:$N712)/100</f>
        <v>5.9999999999999995E-4</v>
      </c>
      <c r="R712" s="121">
        <f t="shared" si="2170"/>
        <v>8.9999999999999998E-4</v>
      </c>
      <c r="S712" s="121">
        <f t="shared" si="2170"/>
        <v>5.0000000000000001E-4</v>
      </c>
      <c r="T712" s="121">
        <f t="shared" si="2170"/>
        <v>5.9999999999999995E-4</v>
      </c>
      <c r="U712" s="121">
        <f t="shared" si="2170"/>
        <v>1.1000000000000001E-3</v>
      </c>
      <c r="V712" s="121">
        <f t="shared" si="2170"/>
        <v>4.0999999999999995E-3</v>
      </c>
      <c r="W712" s="121">
        <f t="shared" si="2170"/>
        <v>7.0999999999999995E-3</v>
      </c>
      <c r="X712" s="122">
        <f t="shared" si="1578"/>
        <v>9.3999999999999986E-3</v>
      </c>
      <c r="Y712" s="121">
        <f t="shared" si="1579"/>
        <v>1.1699999999999999E-2</v>
      </c>
      <c r="Z712" s="122">
        <f t="shared" si="1580"/>
        <v>1.32E-2</v>
      </c>
      <c r="AA712" s="121">
        <f t="shared" si="1581"/>
        <v>1.47E-2</v>
      </c>
      <c r="AB712" s="122">
        <f t="shared" si="2167"/>
        <v>1.5299999999999999E-2</v>
      </c>
      <c r="AC712" s="122">
        <f t="shared" si="2167"/>
        <v>1.5900000000000001E-2</v>
      </c>
      <c r="AD712" s="121">
        <f t="shared" si="1582"/>
        <v>1.6500000000000001E-2</v>
      </c>
      <c r="AE712" s="122">
        <f t="shared" ref="AE712:AM712" si="2171">+($AN712-$AD712)/10+AD712</f>
        <v>1.6920000000000001E-2</v>
      </c>
      <c r="AF712" s="122">
        <f t="shared" si="2171"/>
        <v>1.7340000000000001E-2</v>
      </c>
      <c r="AG712" s="122">
        <f t="shared" si="2171"/>
        <v>1.7760000000000001E-2</v>
      </c>
      <c r="AH712" s="122">
        <f t="shared" si="2171"/>
        <v>1.8180000000000002E-2</v>
      </c>
      <c r="AI712" s="122">
        <f t="shared" si="2171"/>
        <v>1.8600000000000002E-2</v>
      </c>
      <c r="AJ712" s="122">
        <f t="shared" si="2171"/>
        <v>1.9020000000000002E-2</v>
      </c>
      <c r="AK712" s="122">
        <f t="shared" si="2171"/>
        <v>1.9440000000000002E-2</v>
      </c>
      <c r="AL712" s="122">
        <f t="shared" si="2171"/>
        <v>1.9860000000000003E-2</v>
      </c>
      <c r="AM712" s="122">
        <f t="shared" si="2171"/>
        <v>2.0280000000000003E-2</v>
      </c>
      <c r="AN712" s="121">
        <f t="shared" si="1584"/>
        <v>2.07E-2</v>
      </c>
      <c r="AO712" s="122">
        <f t="shared" ref="AO712:AW712" si="2172">+($AX712-$AN712)/10+AN712</f>
        <v>2.0719999999999999E-2</v>
      </c>
      <c r="AP712" s="122">
        <f t="shared" si="2172"/>
        <v>2.0739999999999998E-2</v>
      </c>
      <c r="AQ712" s="122">
        <f t="shared" si="2172"/>
        <v>2.0759999999999997E-2</v>
      </c>
      <c r="AR712" s="122">
        <f t="shared" si="2172"/>
        <v>2.0779999999999996E-2</v>
      </c>
      <c r="AS712" s="122">
        <f t="shared" si="2172"/>
        <v>2.0799999999999996E-2</v>
      </c>
      <c r="AT712" s="122">
        <f t="shared" si="2172"/>
        <v>2.0819999999999995E-2</v>
      </c>
      <c r="AU712" s="122">
        <f t="shared" si="2172"/>
        <v>2.0839999999999994E-2</v>
      </c>
      <c r="AV712" s="122">
        <f t="shared" si="2172"/>
        <v>2.0859999999999993E-2</v>
      </c>
      <c r="AW712" s="122">
        <f t="shared" si="2172"/>
        <v>2.0879999999999992E-2</v>
      </c>
      <c r="AX712" s="121">
        <f t="shared" si="1586"/>
        <v>2.0899999999999998E-2</v>
      </c>
    </row>
    <row r="713" spans="2:50" ht="15.75" customHeight="1" x14ac:dyDescent="0.2">
      <c r="B713" s="123">
        <v>44489</v>
      </c>
      <c r="C713" s="124">
        <v>0.06</v>
      </c>
      <c r="D713" s="124">
        <v>7.0000000000000007E-2</v>
      </c>
      <c r="E713" s="124">
        <v>0.05</v>
      </c>
      <c r="F713" s="124">
        <v>0.06</v>
      </c>
      <c r="G713" s="124">
        <v>0.1</v>
      </c>
      <c r="H713" s="124">
        <v>0.4</v>
      </c>
      <c r="I713" s="124">
        <v>0.7</v>
      </c>
      <c r="J713" s="124">
        <v>1.1599999999999999</v>
      </c>
      <c r="K713" s="124">
        <v>1.46</v>
      </c>
      <c r="L713" s="124">
        <v>1.65</v>
      </c>
      <c r="M713" s="124">
        <v>2.09</v>
      </c>
      <c r="N713" s="125">
        <v>2.12</v>
      </c>
      <c r="O713" s="119"/>
      <c r="P713" s="120">
        <f t="shared" si="1576"/>
        <v>44489</v>
      </c>
      <c r="Q713" s="126">
        <f t="shared" ref="Q713:W713" si="2173">SUMIF($B$9:$N$9,Q$9,$B713:$N713)/100</f>
        <v>5.9999999999999995E-4</v>
      </c>
      <c r="R713" s="126">
        <f t="shared" si="2173"/>
        <v>7.000000000000001E-4</v>
      </c>
      <c r="S713" s="126">
        <f t="shared" si="2173"/>
        <v>5.0000000000000001E-4</v>
      </c>
      <c r="T713" s="126">
        <f t="shared" si="2173"/>
        <v>5.9999999999999995E-4</v>
      </c>
      <c r="U713" s="126">
        <f t="shared" si="2173"/>
        <v>1E-3</v>
      </c>
      <c r="V713" s="126">
        <f t="shared" si="2173"/>
        <v>4.0000000000000001E-3</v>
      </c>
      <c r="W713" s="126">
        <f t="shared" si="2173"/>
        <v>6.9999999999999993E-3</v>
      </c>
      <c r="X713" s="127">
        <f t="shared" si="1578"/>
        <v>9.2999999999999992E-3</v>
      </c>
      <c r="Y713" s="126">
        <f t="shared" si="1579"/>
        <v>1.1599999999999999E-2</v>
      </c>
      <c r="Z713" s="127">
        <f t="shared" si="1580"/>
        <v>1.3100000000000001E-2</v>
      </c>
      <c r="AA713" s="126">
        <f t="shared" si="1581"/>
        <v>1.46E-2</v>
      </c>
      <c r="AB713" s="127">
        <f t="shared" si="2167"/>
        <v>1.5233333333333333E-2</v>
      </c>
      <c r="AC713" s="127">
        <f t="shared" si="2167"/>
        <v>1.5866666666666668E-2</v>
      </c>
      <c r="AD713" s="126">
        <f t="shared" si="1582"/>
        <v>1.6500000000000001E-2</v>
      </c>
      <c r="AE713" s="127">
        <f t="shared" ref="AE713:AM713" si="2174">+($AN713-$AD713)/10+AD713</f>
        <v>1.694E-2</v>
      </c>
      <c r="AF713" s="127">
        <f t="shared" si="2174"/>
        <v>1.738E-2</v>
      </c>
      <c r="AG713" s="127">
        <f t="shared" si="2174"/>
        <v>1.7819999999999999E-2</v>
      </c>
      <c r="AH713" s="127">
        <f t="shared" si="2174"/>
        <v>1.8259999999999998E-2</v>
      </c>
      <c r="AI713" s="127">
        <f t="shared" si="2174"/>
        <v>1.8699999999999998E-2</v>
      </c>
      <c r="AJ713" s="127">
        <f t="shared" si="2174"/>
        <v>1.9139999999999997E-2</v>
      </c>
      <c r="AK713" s="127">
        <f t="shared" si="2174"/>
        <v>1.9579999999999997E-2</v>
      </c>
      <c r="AL713" s="127">
        <f t="shared" si="2174"/>
        <v>2.0019999999999996E-2</v>
      </c>
      <c r="AM713" s="127">
        <f t="shared" si="2174"/>
        <v>2.0459999999999996E-2</v>
      </c>
      <c r="AN713" s="126">
        <f t="shared" si="1584"/>
        <v>2.0899999999999998E-2</v>
      </c>
      <c r="AO713" s="127">
        <f t="shared" ref="AO713:AW713" si="2175">+($AX713-$AN713)/10+AN713</f>
        <v>2.0929999999999997E-2</v>
      </c>
      <c r="AP713" s="127">
        <f t="shared" si="2175"/>
        <v>2.0959999999999996E-2</v>
      </c>
      <c r="AQ713" s="127">
        <f t="shared" si="2175"/>
        <v>2.0989999999999995E-2</v>
      </c>
      <c r="AR713" s="127">
        <f t="shared" si="2175"/>
        <v>2.1019999999999994E-2</v>
      </c>
      <c r="AS713" s="127">
        <f t="shared" si="2175"/>
        <v>2.1049999999999992E-2</v>
      </c>
      <c r="AT713" s="127">
        <f t="shared" si="2175"/>
        <v>2.1079999999999991E-2</v>
      </c>
      <c r="AU713" s="127">
        <f t="shared" si="2175"/>
        <v>2.110999999999999E-2</v>
      </c>
      <c r="AV713" s="127">
        <f t="shared" si="2175"/>
        <v>2.1139999999999989E-2</v>
      </c>
      <c r="AW713" s="127">
        <f t="shared" si="2175"/>
        <v>2.1169999999999987E-2</v>
      </c>
      <c r="AX713" s="126">
        <f t="shared" si="1586"/>
        <v>2.12E-2</v>
      </c>
    </row>
    <row r="714" spans="2:50" ht="15.75" customHeight="1" x14ac:dyDescent="0.2">
      <c r="B714" s="123">
        <v>44490</v>
      </c>
      <c r="C714" s="128">
        <v>0.06</v>
      </c>
      <c r="D714" s="128">
        <v>0.08</v>
      </c>
      <c r="E714" s="128">
        <v>0.06</v>
      </c>
      <c r="F714" s="128">
        <v>0.06</v>
      </c>
      <c r="G714" s="128">
        <v>0.12</v>
      </c>
      <c r="H714" s="128">
        <v>0.45</v>
      </c>
      <c r="I714" s="128">
        <v>0.78</v>
      </c>
      <c r="J714" s="128">
        <v>1.23</v>
      </c>
      <c r="K714" s="128">
        <v>1.52</v>
      </c>
      <c r="L714" s="128">
        <v>1.68</v>
      </c>
      <c r="M714" s="128">
        <v>2.1</v>
      </c>
      <c r="N714" s="129">
        <v>2.13</v>
      </c>
      <c r="O714" s="119"/>
      <c r="P714" s="120">
        <f t="shared" si="1576"/>
        <v>44490</v>
      </c>
      <c r="Q714" s="121">
        <f t="shared" ref="Q714:W714" si="2176">SUMIF($B$9:$N$9,Q$9,$B714:$N714)/100</f>
        <v>5.9999999999999995E-4</v>
      </c>
      <c r="R714" s="121">
        <f t="shared" si="2176"/>
        <v>8.0000000000000004E-4</v>
      </c>
      <c r="S714" s="121">
        <f t="shared" si="2176"/>
        <v>5.9999999999999995E-4</v>
      </c>
      <c r="T714" s="121">
        <f t="shared" si="2176"/>
        <v>5.9999999999999995E-4</v>
      </c>
      <c r="U714" s="121">
        <f t="shared" si="2176"/>
        <v>1.1999999999999999E-3</v>
      </c>
      <c r="V714" s="121">
        <f t="shared" si="2176"/>
        <v>4.5000000000000005E-3</v>
      </c>
      <c r="W714" s="121">
        <f t="shared" si="2176"/>
        <v>7.8000000000000005E-3</v>
      </c>
      <c r="X714" s="122">
        <f t="shared" si="1578"/>
        <v>1.005E-2</v>
      </c>
      <c r="Y714" s="121">
        <f t="shared" si="1579"/>
        <v>1.23E-2</v>
      </c>
      <c r="Z714" s="122">
        <f t="shared" si="1580"/>
        <v>1.375E-2</v>
      </c>
      <c r="AA714" s="121">
        <f t="shared" si="1581"/>
        <v>1.52E-2</v>
      </c>
      <c r="AB714" s="122">
        <f t="shared" si="2167"/>
        <v>1.5733333333333332E-2</v>
      </c>
      <c r="AC714" s="122">
        <f t="shared" si="2167"/>
        <v>1.6266666666666665E-2</v>
      </c>
      <c r="AD714" s="121">
        <f t="shared" si="1582"/>
        <v>1.6799999999999999E-2</v>
      </c>
      <c r="AE714" s="122">
        <f t="shared" ref="AE714:AM714" si="2177">+($AN714-$AD714)/10+AD714</f>
        <v>1.7219999999999999E-2</v>
      </c>
      <c r="AF714" s="122">
        <f t="shared" si="2177"/>
        <v>1.7639999999999999E-2</v>
      </c>
      <c r="AG714" s="122">
        <f t="shared" si="2177"/>
        <v>1.806E-2</v>
      </c>
      <c r="AH714" s="122">
        <f t="shared" si="2177"/>
        <v>1.848E-2</v>
      </c>
      <c r="AI714" s="122">
        <f t="shared" si="2177"/>
        <v>1.89E-2</v>
      </c>
      <c r="AJ714" s="122">
        <f t="shared" si="2177"/>
        <v>1.932E-2</v>
      </c>
      <c r="AK714" s="122">
        <f t="shared" si="2177"/>
        <v>1.9740000000000001E-2</v>
      </c>
      <c r="AL714" s="122">
        <f t="shared" si="2177"/>
        <v>2.0160000000000001E-2</v>
      </c>
      <c r="AM714" s="122">
        <f t="shared" si="2177"/>
        <v>2.0580000000000001E-2</v>
      </c>
      <c r="AN714" s="121">
        <f t="shared" si="1584"/>
        <v>2.1000000000000001E-2</v>
      </c>
      <c r="AO714" s="122">
        <f t="shared" ref="AO714:AW714" si="2178">+($AX714-$AN714)/10+AN714</f>
        <v>2.103E-2</v>
      </c>
      <c r="AP714" s="122">
        <f t="shared" si="2178"/>
        <v>2.1059999999999999E-2</v>
      </c>
      <c r="AQ714" s="122">
        <f t="shared" si="2178"/>
        <v>2.1089999999999998E-2</v>
      </c>
      <c r="AR714" s="122">
        <f t="shared" si="2178"/>
        <v>2.1119999999999996E-2</v>
      </c>
      <c r="AS714" s="122">
        <f t="shared" si="2178"/>
        <v>2.1149999999999995E-2</v>
      </c>
      <c r="AT714" s="122">
        <f t="shared" si="2178"/>
        <v>2.1179999999999994E-2</v>
      </c>
      <c r="AU714" s="122">
        <f t="shared" si="2178"/>
        <v>2.1209999999999993E-2</v>
      </c>
      <c r="AV714" s="122">
        <f t="shared" si="2178"/>
        <v>2.1239999999999992E-2</v>
      </c>
      <c r="AW714" s="122">
        <f t="shared" si="2178"/>
        <v>2.126999999999999E-2</v>
      </c>
      <c r="AX714" s="121">
        <f t="shared" si="1586"/>
        <v>2.1299999999999999E-2</v>
      </c>
    </row>
    <row r="715" spans="2:50" ht="15.75" customHeight="1" x14ac:dyDescent="0.2">
      <c r="B715" s="123">
        <v>44491</v>
      </c>
      <c r="C715" s="124">
        <v>0.05</v>
      </c>
      <c r="D715" s="124">
        <v>0.09</v>
      </c>
      <c r="E715" s="124">
        <v>0.06</v>
      </c>
      <c r="F715" s="124">
        <v>7.0000000000000007E-2</v>
      </c>
      <c r="G715" s="124">
        <v>0.13</v>
      </c>
      <c r="H715" s="124">
        <v>0.48</v>
      </c>
      <c r="I715" s="124">
        <v>0.79</v>
      </c>
      <c r="J715" s="124">
        <v>1.22</v>
      </c>
      <c r="K715" s="124">
        <v>1.49</v>
      </c>
      <c r="L715" s="124">
        <v>1.66</v>
      </c>
      <c r="M715" s="124">
        <v>2.06</v>
      </c>
      <c r="N715" s="125">
        <v>2.08</v>
      </c>
      <c r="O715" s="119"/>
      <c r="P715" s="120">
        <f t="shared" si="1576"/>
        <v>44491</v>
      </c>
      <c r="Q715" s="126">
        <f t="shared" ref="Q715:W715" si="2179">SUMIF($B$9:$N$9,Q$9,$B715:$N715)/100</f>
        <v>5.0000000000000001E-4</v>
      </c>
      <c r="R715" s="126">
        <f t="shared" si="2179"/>
        <v>8.9999999999999998E-4</v>
      </c>
      <c r="S715" s="126">
        <f t="shared" si="2179"/>
        <v>5.9999999999999995E-4</v>
      </c>
      <c r="T715" s="126">
        <f t="shared" si="2179"/>
        <v>7.000000000000001E-4</v>
      </c>
      <c r="U715" s="126">
        <f t="shared" si="2179"/>
        <v>1.2999999999999999E-3</v>
      </c>
      <c r="V715" s="126">
        <f t="shared" si="2179"/>
        <v>4.7999999999999996E-3</v>
      </c>
      <c r="W715" s="126">
        <f t="shared" si="2179"/>
        <v>7.9000000000000008E-3</v>
      </c>
      <c r="X715" s="127">
        <f t="shared" si="1578"/>
        <v>1.005E-2</v>
      </c>
      <c r="Y715" s="126">
        <f t="shared" si="1579"/>
        <v>1.2199999999999999E-2</v>
      </c>
      <c r="Z715" s="127">
        <f t="shared" si="1580"/>
        <v>1.355E-2</v>
      </c>
      <c r="AA715" s="126">
        <f t="shared" si="1581"/>
        <v>1.49E-2</v>
      </c>
      <c r="AB715" s="127">
        <f t="shared" si="2167"/>
        <v>1.5466666666666667E-2</v>
      </c>
      <c r="AC715" s="127">
        <f t="shared" si="2167"/>
        <v>1.6033333333333333E-2</v>
      </c>
      <c r="AD715" s="126">
        <f t="shared" si="1582"/>
        <v>1.66E-2</v>
      </c>
      <c r="AE715" s="127">
        <f t="shared" ref="AE715:AM715" si="2180">+($AN715-$AD715)/10+AD715</f>
        <v>1.7000000000000001E-2</v>
      </c>
      <c r="AF715" s="127">
        <f t="shared" si="2180"/>
        <v>1.7400000000000002E-2</v>
      </c>
      <c r="AG715" s="127">
        <f t="shared" si="2180"/>
        <v>1.7800000000000003E-2</v>
      </c>
      <c r="AH715" s="127">
        <f t="shared" si="2180"/>
        <v>1.8200000000000004E-2</v>
      </c>
      <c r="AI715" s="127">
        <f t="shared" si="2180"/>
        <v>1.8600000000000005E-2</v>
      </c>
      <c r="AJ715" s="127">
        <f t="shared" si="2180"/>
        <v>1.9000000000000006E-2</v>
      </c>
      <c r="AK715" s="127">
        <f t="shared" si="2180"/>
        <v>1.9400000000000008E-2</v>
      </c>
      <c r="AL715" s="127">
        <f t="shared" si="2180"/>
        <v>1.9800000000000009E-2</v>
      </c>
      <c r="AM715" s="127">
        <f t="shared" si="2180"/>
        <v>2.020000000000001E-2</v>
      </c>
      <c r="AN715" s="126">
        <f t="shared" si="1584"/>
        <v>2.06E-2</v>
      </c>
      <c r="AO715" s="127">
        <f t="shared" ref="AO715:AW715" si="2181">+($AX715-$AN715)/10+AN715</f>
        <v>2.0619999999999999E-2</v>
      </c>
      <c r="AP715" s="127">
        <f t="shared" si="2181"/>
        <v>2.0639999999999999E-2</v>
      </c>
      <c r="AQ715" s="127">
        <f t="shared" si="2181"/>
        <v>2.0659999999999998E-2</v>
      </c>
      <c r="AR715" s="127">
        <f t="shared" si="2181"/>
        <v>2.0679999999999997E-2</v>
      </c>
      <c r="AS715" s="127">
        <f t="shared" si="2181"/>
        <v>2.0699999999999996E-2</v>
      </c>
      <c r="AT715" s="127">
        <f t="shared" si="2181"/>
        <v>2.0719999999999995E-2</v>
      </c>
      <c r="AU715" s="127">
        <f t="shared" si="2181"/>
        <v>2.0739999999999995E-2</v>
      </c>
      <c r="AV715" s="127">
        <f t="shared" si="2181"/>
        <v>2.0759999999999994E-2</v>
      </c>
      <c r="AW715" s="127">
        <f t="shared" si="2181"/>
        <v>2.0779999999999993E-2</v>
      </c>
      <c r="AX715" s="126">
        <f t="shared" si="1586"/>
        <v>2.0799999999999999E-2</v>
      </c>
    </row>
    <row r="716" spans="2:50" ht="15.75" customHeight="1" x14ac:dyDescent="0.2">
      <c r="B716" s="123">
        <v>44494</v>
      </c>
      <c r="C716" s="128">
        <v>7.0000000000000007E-2</v>
      </c>
      <c r="D716" s="128">
        <v>0.1</v>
      </c>
      <c r="E716" s="128">
        <v>0.06</v>
      </c>
      <c r="F716" s="128">
        <v>0.06</v>
      </c>
      <c r="G716" s="128">
        <v>0.14000000000000001</v>
      </c>
      <c r="H716" s="128">
        <v>0.47</v>
      </c>
      <c r="I716" s="128">
        <v>0.76</v>
      </c>
      <c r="J716" s="128">
        <v>1.19</v>
      </c>
      <c r="K716" s="128">
        <v>1.47</v>
      </c>
      <c r="L716" s="128">
        <v>1.64</v>
      </c>
      <c r="M716" s="128">
        <v>2.0699999999999998</v>
      </c>
      <c r="N716" s="129">
        <v>2.09</v>
      </c>
      <c r="O716" s="119"/>
      <c r="P716" s="120">
        <f t="shared" si="1576"/>
        <v>44494</v>
      </c>
      <c r="Q716" s="121">
        <f t="shared" ref="Q716:W716" si="2182">SUMIF($B$9:$N$9,Q$9,$B716:$N716)/100</f>
        <v>7.000000000000001E-4</v>
      </c>
      <c r="R716" s="121">
        <f t="shared" si="2182"/>
        <v>1E-3</v>
      </c>
      <c r="S716" s="121">
        <f t="shared" si="2182"/>
        <v>5.9999999999999995E-4</v>
      </c>
      <c r="T716" s="121">
        <f t="shared" si="2182"/>
        <v>5.9999999999999995E-4</v>
      </c>
      <c r="U716" s="121">
        <f t="shared" si="2182"/>
        <v>1.4000000000000002E-3</v>
      </c>
      <c r="V716" s="121">
        <f t="shared" si="2182"/>
        <v>4.6999999999999993E-3</v>
      </c>
      <c r="W716" s="121">
        <f t="shared" si="2182"/>
        <v>7.6E-3</v>
      </c>
      <c r="X716" s="122">
        <f t="shared" si="1578"/>
        <v>9.75E-3</v>
      </c>
      <c r="Y716" s="121">
        <f t="shared" si="1579"/>
        <v>1.1899999999999999E-2</v>
      </c>
      <c r="Z716" s="122">
        <f t="shared" si="1580"/>
        <v>1.3299999999999999E-2</v>
      </c>
      <c r="AA716" s="121">
        <f t="shared" si="1581"/>
        <v>1.47E-2</v>
      </c>
      <c r="AB716" s="122">
        <f t="shared" si="2167"/>
        <v>1.5266666666666666E-2</v>
      </c>
      <c r="AC716" s="122">
        <f t="shared" si="2167"/>
        <v>1.5833333333333331E-2</v>
      </c>
      <c r="AD716" s="121">
        <f t="shared" si="1582"/>
        <v>1.6399999999999998E-2</v>
      </c>
      <c r="AE716" s="122">
        <f t="shared" ref="AE716:AM716" si="2183">+($AN716-$AD716)/10+AD716</f>
        <v>1.6829999999999998E-2</v>
      </c>
      <c r="AF716" s="122">
        <f t="shared" si="2183"/>
        <v>1.7259999999999998E-2</v>
      </c>
      <c r="AG716" s="122">
        <f t="shared" si="2183"/>
        <v>1.7689999999999997E-2</v>
      </c>
      <c r="AH716" s="122">
        <f t="shared" si="2183"/>
        <v>1.8119999999999997E-2</v>
      </c>
      <c r="AI716" s="122">
        <f t="shared" si="2183"/>
        <v>1.8549999999999997E-2</v>
      </c>
      <c r="AJ716" s="122">
        <f t="shared" si="2183"/>
        <v>1.8979999999999997E-2</v>
      </c>
      <c r="AK716" s="122">
        <f t="shared" si="2183"/>
        <v>1.9409999999999997E-2</v>
      </c>
      <c r="AL716" s="122">
        <f t="shared" si="2183"/>
        <v>1.9839999999999997E-2</v>
      </c>
      <c r="AM716" s="122">
        <f t="shared" si="2183"/>
        <v>2.0269999999999996E-2</v>
      </c>
      <c r="AN716" s="121">
        <f t="shared" si="1584"/>
        <v>2.07E-2</v>
      </c>
      <c r="AO716" s="122">
        <f t="shared" ref="AO716:AW716" si="2184">+($AX716-$AN716)/10+AN716</f>
        <v>2.0719999999999999E-2</v>
      </c>
      <c r="AP716" s="122">
        <f t="shared" si="2184"/>
        <v>2.0739999999999998E-2</v>
      </c>
      <c r="AQ716" s="122">
        <f t="shared" si="2184"/>
        <v>2.0759999999999997E-2</v>
      </c>
      <c r="AR716" s="122">
        <f t="shared" si="2184"/>
        <v>2.0779999999999996E-2</v>
      </c>
      <c r="AS716" s="122">
        <f t="shared" si="2184"/>
        <v>2.0799999999999996E-2</v>
      </c>
      <c r="AT716" s="122">
        <f t="shared" si="2184"/>
        <v>2.0819999999999995E-2</v>
      </c>
      <c r="AU716" s="122">
        <f t="shared" si="2184"/>
        <v>2.0839999999999994E-2</v>
      </c>
      <c r="AV716" s="122">
        <f t="shared" si="2184"/>
        <v>2.0859999999999993E-2</v>
      </c>
      <c r="AW716" s="122">
        <f t="shared" si="2184"/>
        <v>2.0879999999999992E-2</v>
      </c>
      <c r="AX716" s="121">
        <f t="shared" si="1586"/>
        <v>2.0899999999999998E-2</v>
      </c>
    </row>
    <row r="717" spans="2:50" ht="15.75" customHeight="1" x14ac:dyDescent="0.2">
      <c r="B717" s="123">
        <v>44495</v>
      </c>
      <c r="C717" s="124">
        <v>0.06</v>
      </c>
      <c r="D717" s="124">
        <v>0.08</v>
      </c>
      <c r="E717" s="124">
        <v>0.06</v>
      </c>
      <c r="F717" s="124">
        <v>0.06</v>
      </c>
      <c r="G717" s="124">
        <v>0.14000000000000001</v>
      </c>
      <c r="H717" s="124">
        <v>0.47</v>
      </c>
      <c r="I717" s="124">
        <v>0.77</v>
      </c>
      <c r="J717" s="124">
        <v>1.2</v>
      </c>
      <c r="K717" s="124">
        <v>1.46</v>
      </c>
      <c r="L717" s="124">
        <v>1.63</v>
      </c>
      <c r="M717" s="124">
        <v>2.0299999999999998</v>
      </c>
      <c r="N717" s="125">
        <v>2.0499999999999998</v>
      </c>
      <c r="O717" s="119"/>
      <c r="P717" s="120">
        <f t="shared" si="1576"/>
        <v>44495</v>
      </c>
      <c r="Q717" s="126">
        <f t="shared" ref="Q717:W717" si="2185">SUMIF($B$9:$N$9,Q$9,$B717:$N717)/100</f>
        <v>5.9999999999999995E-4</v>
      </c>
      <c r="R717" s="126">
        <f t="shared" si="2185"/>
        <v>8.0000000000000004E-4</v>
      </c>
      <c r="S717" s="126">
        <f t="shared" si="2185"/>
        <v>5.9999999999999995E-4</v>
      </c>
      <c r="T717" s="126">
        <f t="shared" si="2185"/>
        <v>5.9999999999999995E-4</v>
      </c>
      <c r="U717" s="126">
        <f t="shared" si="2185"/>
        <v>1.4000000000000002E-3</v>
      </c>
      <c r="V717" s="126">
        <f t="shared" si="2185"/>
        <v>4.6999999999999993E-3</v>
      </c>
      <c r="W717" s="126">
        <f t="shared" si="2185"/>
        <v>7.7000000000000002E-3</v>
      </c>
      <c r="X717" s="127">
        <f t="shared" si="1578"/>
        <v>9.8500000000000011E-3</v>
      </c>
      <c r="Y717" s="126">
        <f t="shared" si="1579"/>
        <v>1.2E-2</v>
      </c>
      <c r="Z717" s="127">
        <f t="shared" si="1580"/>
        <v>1.3299999999999999E-2</v>
      </c>
      <c r="AA717" s="126">
        <f t="shared" si="1581"/>
        <v>1.46E-2</v>
      </c>
      <c r="AB717" s="127">
        <f t="shared" si="2167"/>
        <v>1.5166666666666667E-2</v>
      </c>
      <c r="AC717" s="127">
        <f t="shared" si="2167"/>
        <v>1.5733333333333332E-2</v>
      </c>
      <c r="AD717" s="126">
        <f t="shared" si="1582"/>
        <v>1.6299999999999999E-2</v>
      </c>
      <c r="AE717" s="127">
        <f t="shared" ref="AE717:AM717" si="2186">+($AN717-$AD717)/10+AD717</f>
        <v>1.67E-2</v>
      </c>
      <c r="AF717" s="127">
        <f t="shared" si="2186"/>
        <v>1.7100000000000001E-2</v>
      </c>
      <c r="AG717" s="127">
        <f t="shared" si="2186"/>
        <v>1.7500000000000002E-2</v>
      </c>
      <c r="AH717" s="127">
        <f t="shared" si="2186"/>
        <v>1.7900000000000003E-2</v>
      </c>
      <c r="AI717" s="127">
        <f t="shared" si="2186"/>
        <v>1.8300000000000004E-2</v>
      </c>
      <c r="AJ717" s="127">
        <f t="shared" si="2186"/>
        <v>1.8700000000000005E-2</v>
      </c>
      <c r="AK717" s="127">
        <f t="shared" si="2186"/>
        <v>1.9100000000000006E-2</v>
      </c>
      <c r="AL717" s="127">
        <f t="shared" si="2186"/>
        <v>1.9500000000000007E-2</v>
      </c>
      <c r="AM717" s="127">
        <f t="shared" si="2186"/>
        <v>1.9900000000000008E-2</v>
      </c>
      <c r="AN717" s="126">
        <f t="shared" si="1584"/>
        <v>2.0299999999999999E-2</v>
      </c>
      <c r="AO717" s="127">
        <f t="shared" ref="AO717:AW717" si="2187">+($AX717-$AN717)/10+AN717</f>
        <v>2.0319999999999998E-2</v>
      </c>
      <c r="AP717" s="127">
        <f t="shared" si="2187"/>
        <v>2.0339999999999997E-2</v>
      </c>
      <c r="AQ717" s="127">
        <f t="shared" si="2187"/>
        <v>2.0359999999999996E-2</v>
      </c>
      <c r="AR717" s="127">
        <f t="shared" si="2187"/>
        <v>2.0379999999999995E-2</v>
      </c>
      <c r="AS717" s="127">
        <f t="shared" si="2187"/>
        <v>2.0399999999999995E-2</v>
      </c>
      <c r="AT717" s="127">
        <f t="shared" si="2187"/>
        <v>2.0419999999999994E-2</v>
      </c>
      <c r="AU717" s="127">
        <f t="shared" si="2187"/>
        <v>2.0439999999999993E-2</v>
      </c>
      <c r="AV717" s="127">
        <f t="shared" si="2187"/>
        <v>2.0459999999999992E-2</v>
      </c>
      <c r="AW717" s="127">
        <f t="shared" si="2187"/>
        <v>2.0479999999999991E-2</v>
      </c>
      <c r="AX717" s="126">
        <f t="shared" si="1586"/>
        <v>2.0499999999999997E-2</v>
      </c>
    </row>
    <row r="718" spans="2:50" ht="15.75" customHeight="1" x14ac:dyDescent="0.2">
      <c r="B718" s="123">
        <v>44496</v>
      </c>
      <c r="C718" s="128">
        <v>0.06</v>
      </c>
      <c r="D718" s="128">
        <v>7.0000000000000007E-2</v>
      </c>
      <c r="E718" s="128">
        <v>0.06</v>
      </c>
      <c r="F718" s="128">
        <v>7.0000000000000007E-2</v>
      </c>
      <c r="G718" s="128">
        <v>0.12</v>
      </c>
      <c r="H718" s="128">
        <v>0.5</v>
      </c>
      <c r="I718" s="128">
        <v>0.77</v>
      </c>
      <c r="J718" s="128">
        <v>1.1599999999999999</v>
      </c>
      <c r="K718" s="128">
        <v>1.41</v>
      </c>
      <c r="L718" s="128">
        <v>1.54</v>
      </c>
      <c r="M718" s="128">
        <v>1.93</v>
      </c>
      <c r="N718" s="129">
        <v>1.95</v>
      </c>
      <c r="O718" s="119"/>
      <c r="P718" s="120">
        <f t="shared" si="1576"/>
        <v>44496</v>
      </c>
      <c r="Q718" s="121">
        <f t="shared" ref="Q718:W718" si="2188">SUMIF($B$9:$N$9,Q$9,$B718:$N718)/100</f>
        <v>5.9999999999999995E-4</v>
      </c>
      <c r="R718" s="121">
        <f t="shared" si="2188"/>
        <v>7.000000000000001E-4</v>
      </c>
      <c r="S718" s="121">
        <f t="shared" si="2188"/>
        <v>5.9999999999999995E-4</v>
      </c>
      <c r="T718" s="121">
        <f t="shared" si="2188"/>
        <v>7.000000000000001E-4</v>
      </c>
      <c r="U718" s="121">
        <f t="shared" si="2188"/>
        <v>1.1999999999999999E-3</v>
      </c>
      <c r="V718" s="121">
        <f t="shared" si="2188"/>
        <v>5.0000000000000001E-3</v>
      </c>
      <c r="W718" s="121">
        <f t="shared" si="2188"/>
        <v>7.7000000000000002E-3</v>
      </c>
      <c r="X718" s="122">
        <f t="shared" si="1578"/>
        <v>9.6499999999999989E-3</v>
      </c>
      <c r="Y718" s="121">
        <f t="shared" si="1579"/>
        <v>1.1599999999999999E-2</v>
      </c>
      <c r="Z718" s="122">
        <f t="shared" si="1580"/>
        <v>1.285E-2</v>
      </c>
      <c r="AA718" s="121">
        <f t="shared" si="1581"/>
        <v>1.41E-2</v>
      </c>
      <c r="AB718" s="122">
        <f t="shared" si="2167"/>
        <v>1.4533333333333334E-2</v>
      </c>
      <c r="AC718" s="122">
        <f t="shared" si="2167"/>
        <v>1.4966666666666668E-2</v>
      </c>
      <c r="AD718" s="121">
        <f t="shared" si="1582"/>
        <v>1.54E-2</v>
      </c>
      <c r="AE718" s="122">
        <f t="shared" ref="AE718:AM718" si="2189">+($AN718-$AD718)/10+AD718</f>
        <v>1.5789999999999998E-2</v>
      </c>
      <c r="AF718" s="122">
        <f t="shared" si="2189"/>
        <v>1.618E-2</v>
      </c>
      <c r="AG718" s="122">
        <f t="shared" si="2189"/>
        <v>1.6570000000000001E-2</v>
      </c>
      <c r="AH718" s="122">
        <f t="shared" si="2189"/>
        <v>1.6960000000000003E-2</v>
      </c>
      <c r="AI718" s="122">
        <f t="shared" si="2189"/>
        <v>1.7350000000000004E-2</v>
      </c>
      <c r="AJ718" s="122">
        <f t="shared" si="2189"/>
        <v>1.7740000000000006E-2</v>
      </c>
      <c r="AK718" s="122">
        <f t="shared" si="2189"/>
        <v>1.8130000000000007E-2</v>
      </c>
      <c r="AL718" s="122">
        <f t="shared" si="2189"/>
        <v>1.8520000000000009E-2</v>
      </c>
      <c r="AM718" s="122">
        <f t="shared" si="2189"/>
        <v>1.891000000000001E-2</v>
      </c>
      <c r="AN718" s="121">
        <f t="shared" si="1584"/>
        <v>1.9299999999999998E-2</v>
      </c>
      <c r="AO718" s="122">
        <f t="shared" ref="AO718:AW718" si="2190">+($AX718-$AN718)/10+AN718</f>
        <v>1.9319999999999997E-2</v>
      </c>
      <c r="AP718" s="122">
        <f t="shared" si="2190"/>
        <v>1.9339999999999996E-2</v>
      </c>
      <c r="AQ718" s="122">
        <f t="shared" si="2190"/>
        <v>1.9359999999999995E-2</v>
      </c>
      <c r="AR718" s="122">
        <f t="shared" si="2190"/>
        <v>1.9379999999999994E-2</v>
      </c>
      <c r="AS718" s="122">
        <f t="shared" si="2190"/>
        <v>1.9399999999999994E-2</v>
      </c>
      <c r="AT718" s="122">
        <f t="shared" si="2190"/>
        <v>1.9419999999999993E-2</v>
      </c>
      <c r="AU718" s="122">
        <f t="shared" si="2190"/>
        <v>1.9439999999999992E-2</v>
      </c>
      <c r="AV718" s="122">
        <f t="shared" si="2190"/>
        <v>1.9459999999999991E-2</v>
      </c>
      <c r="AW718" s="122">
        <f t="shared" si="2190"/>
        <v>1.947999999999999E-2</v>
      </c>
      <c r="AX718" s="121">
        <f t="shared" si="1586"/>
        <v>1.95E-2</v>
      </c>
    </row>
    <row r="719" spans="2:50" ht="15.75" customHeight="1" x14ac:dyDescent="0.2">
      <c r="B719" s="123">
        <v>44497</v>
      </c>
      <c r="C719" s="124">
        <v>0.06</v>
      </c>
      <c r="D719" s="124">
        <v>0.1</v>
      </c>
      <c r="E719" s="124">
        <v>0.06</v>
      </c>
      <c r="F719" s="124">
        <v>0.06</v>
      </c>
      <c r="G719" s="124">
        <v>0.15</v>
      </c>
      <c r="H719" s="124">
        <v>0.5</v>
      </c>
      <c r="I719" s="124">
        <v>0.77</v>
      </c>
      <c r="J719" s="124">
        <v>1.18</v>
      </c>
      <c r="K719" s="124">
        <v>1.44</v>
      </c>
      <c r="L719" s="124">
        <v>1.57</v>
      </c>
      <c r="M719" s="124">
        <v>1.98</v>
      </c>
      <c r="N719" s="125">
        <v>1.96</v>
      </c>
      <c r="O719" s="119"/>
      <c r="P719" s="120">
        <f t="shared" si="1576"/>
        <v>44497</v>
      </c>
      <c r="Q719" s="126">
        <f t="shared" ref="Q719:W719" si="2191">SUMIF($B$9:$N$9,Q$9,$B719:$N719)/100</f>
        <v>5.9999999999999995E-4</v>
      </c>
      <c r="R719" s="126">
        <f t="shared" si="2191"/>
        <v>1E-3</v>
      </c>
      <c r="S719" s="126">
        <f t="shared" si="2191"/>
        <v>5.9999999999999995E-4</v>
      </c>
      <c r="T719" s="126">
        <f t="shared" si="2191"/>
        <v>5.9999999999999995E-4</v>
      </c>
      <c r="U719" s="126">
        <f t="shared" si="2191"/>
        <v>1.5E-3</v>
      </c>
      <c r="V719" s="126">
        <f t="shared" si="2191"/>
        <v>5.0000000000000001E-3</v>
      </c>
      <c r="W719" s="126">
        <f t="shared" si="2191"/>
        <v>7.7000000000000002E-3</v>
      </c>
      <c r="X719" s="127">
        <f t="shared" si="1578"/>
        <v>9.75E-3</v>
      </c>
      <c r="Y719" s="126">
        <f t="shared" si="1579"/>
        <v>1.18E-2</v>
      </c>
      <c r="Z719" s="127">
        <f t="shared" si="1580"/>
        <v>1.3100000000000001E-2</v>
      </c>
      <c r="AA719" s="126">
        <f t="shared" si="1581"/>
        <v>1.44E-2</v>
      </c>
      <c r="AB719" s="127">
        <f t="shared" si="2167"/>
        <v>1.4833333333333334E-2</v>
      </c>
      <c r="AC719" s="127">
        <f t="shared" si="2167"/>
        <v>1.5266666666666668E-2</v>
      </c>
      <c r="AD719" s="126">
        <f t="shared" si="1582"/>
        <v>1.5700000000000002E-2</v>
      </c>
      <c r="AE719" s="127">
        <f t="shared" ref="AE719:AM719" si="2192">+($AN719-$AD719)/10+AD719</f>
        <v>1.6110000000000003E-2</v>
      </c>
      <c r="AF719" s="127">
        <f t="shared" si="2192"/>
        <v>1.6520000000000003E-2</v>
      </c>
      <c r="AG719" s="127">
        <f t="shared" si="2192"/>
        <v>1.6930000000000004E-2</v>
      </c>
      <c r="AH719" s="127">
        <f t="shared" si="2192"/>
        <v>1.7340000000000005E-2</v>
      </c>
      <c r="AI719" s="127">
        <f t="shared" si="2192"/>
        <v>1.7750000000000005E-2</v>
      </c>
      <c r="AJ719" s="127">
        <f t="shared" si="2192"/>
        <v>1.8160000000000006E-2</v>
      </c>
      <c r="AK719" s="127">
        <f t="shared" si="2192"/>
        <v>1.8570000000000007E-2</v>
      </c>
      <c r="AL719" s="127">
        <f t="shared" si="2192"/>
        <v>1.8980000000000007E-2</v>
      </c>
      <c r="AM719" s="127">
        <f t="shared" si="2192"/>
        <v>1.9390000000000008E-2</v>
      </c>
      <c r="AN719" s="126">
        <f t="shared" si="1584"/>
        <v>1.9799999999999998E-2</v>
      </c>
      <c r="AO719" s="127">
        <f t="shared" ref="AO719:AW719" si="2193">+($AX719-$AN719)/10+AN719</f>
        <v>1.9779999999999999E-2</v>
      </c>
      <c r="AP719" s="127">
        <f t="shared" si="2193"/>
        <v>1.976E-2</v>
      </c>
      <c r="AQ719" s="127">
        <f t="shared" si="2193"/>
        <v>1.9740000000000001E-2</v>
      </c>
      <c r="AR719" s="127">
        <f t="shared" si="2193"/>
        <v>1.9720000000000001E-2</v>
      </c>
      <c r="AS719" s="127">
        <f t="shared" si="2193"/>
        <v>1.9700000000000002E-2</v>
      </c>
      <c r="AT719" s="127">
        <f t="shared" si="2193"/>
        <v>1.9680000000000003E-2</v>
      </c>
      <c r="AU719" s="127">
        <f t="shared" si="2193"/>
        <v>1.9660000000000004E-2</v>
      </c>
      <c r="AV719" s="127">
        <f t="shared" si="2193"/>
        <v>1.9640000000000005E-2</v>
      </c>
      <c r="AW719" s="127">
        <f t="shared" si="2193"/>
        <v>1.9620000000000005E-2</v>
      </c>
      <c r="AX719" s="126">
        <f t="shared" si="1586"/>
        <v>1.9599999999999999E-2</v>
      </c>
    </row>
    <row r="720" spans="2:50" ht="15.75" customHeight="1" x14ac:dyDescent="0.2">
      <c r="B720" s="123">
        <v>44498</v>
      </c>
      <c r="C720" s="128">
        <v>0.06</v>
      </c>
      <c r="D720" s="128">
        <v>0.08</v>
      </c>
      <c r="E720" s="128">
        <v>0.05</v>
      </c>
      <c r="F720" s="128">
        <v>7.0000000000000007E-2</v>
      </c>
      <c r="G720" s="128">
        <v>0.15</v>
      </c>
      <c r="H720" s="128">
        <v>0.48</v>
      </c>
      <c r="I720" s="128">
        <v>0.75</v>
      </c>
      <c r="J720" s="128">
        <v>1.18</v>
      </c>
      <c r="K720" s="128">
        <v>1.44</v>
      </c>
      <c r="L720" s="128">
        <v>1.55</v>
      </c>
      <c r="M720" s="128">
        <v>1.98</v>
      </c>
      <c r="N720" s="129">
        <v>1.93</v>
      </c>
      <c r="O720" s="119"/>
      <c r="P720" s="120">
        <f t="shared" si="1576"/>
        <v>44498</v>
      </c>
      <c r="Q720" s="121">
        <f t="shared" ref="Q720:W720" si="2194">SUMIF($B$9:$N$9,Q$9,$B720:$N720)/100</f>
        <v>5.9999999999999995E-4</v>
      </c>
      <c r="R720" s="121">
        <f t="shared" si="2194"/>
        <v>8.0000000000000004E-4</v>
      </c>
      <c r="S720" s="121">
        <f t="shared" si="2194"/>
        <v>5.0000000000000001E-4</v>
      </c>
      <c r="T720" s="121">
        <f t="shared" si="2194"/>
        <v>7.000000000000001E-4</v>
      </c>
      <c r="U720" s="121">
        <f t="shared" si="2194"/>
        <v>1.5E-3</v>
      </c>
      <c r="V720" s="121">
        <f t="shared" si="2194"/>
        <v>4.7999999999999996E-3</v>
      </c>
      <c r="W720" s="121">
        <f t="shared" si="2194"/>
        <v>7.4999999999999997E-3</v>
      </c>
      <c r="X720" s="122">
        <f t="shared" si="1578"/>
        <v>9.6499999999999989E-3</v>
      </c>
      <c r="Y720" s="121">
        <f t="shared" si="1579"/>
        <v>1.18E-2</v>
      </c>
      <c r="Z720" s="122">
        <f t="shared" si="1580"/>
        <v>1.3100000000000001E-2</v>
      </c>
      <c r="AA720" s="121">
        <f t="shared" si="1581"/>
        <v>1.44E-2</v>
      </c>
      <c r="AB720" s="122">
        <f t="shared" si="2167"/>
        <v>1.4766666666666666E-2</v>
      </c>
      <c r="AC720" s="122">
        <f t="shared" si="2167"/>
        <v>1.5133333333333332E-2</v>
      </c>
      <c r="AD720" s="121">
        <f t="shared" si="1582"/>
        <v>1.55E-2</v>
      </c>
      <c r="AE720" s="122">
        <f t="shared" ref="AE720:AM720" si="2195">+($AN720-$AD720)/10+AD720</f>
        <v>1.593E-2</v>
      </c>
      <c r="AF720" s="122">
        <f t="shared" si="2195"/>
        <v>1.636E-2</v>
      </c>
      <c r="AG720" s="122">
        <f t="shared" si="2195"/>
        <v>1.6789999999999999E-2</v>
      </c>
      <c r="AH720" s="122">
        <f t="shared" si="2195"/>
        <v>1.7219999999999999E-2</v>
      </c>
      <c r="AI720" s="122">
        <f t="shared" si="2195"/>
        <v>1.7649999999999999E-2</v>
      </c>
      <c r="AJ720" s="122">
        <f t="shared" si="2195"/>
        <v>1.8079999999999999E-2</v>
      </c>
      <c r="AK720" s="122">
        <f t="shared" si="2195"/>
        <v>1.8509999999999999E-2</v>
      </c>
      <c r="AL720" s="122">
        <f t="shared" si="2195"/>
        <v>1.8939999999999999E-2</v>
      </c>
      <c r="AM720" s="122">
        <f t="shared" si="2195"/>
        <v>1.9369999999999998E-2</v>
      </c>
      <c r="AN720" s="121">
        <f t="shared" si="1584"/>
        <v>1.9799999999999998E-2</v>
      </c>
      <c r="AO720" s="122">
        <f t="shared" ref="AO720:AW720" si="2196">+($AX720-$AN720)/10+AN720</f>
        <v>1.9749999999999997E-2</v>
      </c>
      <c r="AP720" s="122">
        <f t="shared" si="2196"/>
        <v>1.9699999999999995E-2</v>
      </c>
      <c r="AQ720" s="122">
        <f t="shared" si="2196"/>
        <v>1.9649999999999994E-2</v>
      </c>
      <c r="AR720" s="122">
        <f t="shared" si="2196"/>
        <v>1.9599999999999992E-2</v>
      </c>
      <c r="AS720" s="122">
        <f t="shared" si="2196"/>
        <v>1.9549999999999991E-2</v>
      </c>
      <c r="AT720" s="122">
        <f t="shared" si="2196"/>
        <v>1.949999999999999E-2</v>
      </c>
      <c r="AU720" s="122">
        <f t="shared" si="2196"/>
        <v>1.9449999999999988E-2</v>
      </c>
      <c r="AV720" s="122">
        <f t="shared" si="2196"/>
        <v>1.9399999999999987E-2</v>
      </c>
      <c r="AW720" s="122">
        <f t="shared" si="2196"/>
        <v>1.9349999999999985E-2</v>
      </c>
      <c r="AX720" s="121">
        <f t="shared" si="1586"/>
        <v>1.9299999999999998E-2</v>
      </c>
    </row>
    <row r="721" spans="2:50" ht="15.75" customHeight="1" x14ac:dyDescent="0.2">
      <c r="B721" s="123">
        <v>44501</v>
      </c>
      <c r="C721" s="124">
        <v>0.05</v>
      </c>
      <c r="D721" s="124">
        <v>0.09</v>
      </c>
      <c r="E721" s="124">
        <v>0.05</v>
      </c>
      <c r="F721" s="124">
        <v>0.06</v>
      </c>
      <c r="G721" s="124">
        <v>0.15</v>
      </c>
      <c r="H721" s="124">
        <v>0.5</v>
      </c>
      <c r="I721" s="124">
        <v>0.79</v>
      </c>
      <c r="J721" s="124">
        <v>1.2</v>
      </c>
      <c r="K721" s="124">
        <v>1.46</v>
      </c>
      <c r="L721" s="124">
        <v>1.58</v>
      </c>
      <c r="M721" s="124">
        <v>2.0099999999999998</v>
      </c>
      <c r="N721" s="125">
        <v>1.98</v>
      </c>
      <c r="O721" s="119"/>
      <c r="P721" s="120">
        <f t="shared" si="1576"/>
        <v>44501</v>
      </c>
      <c r="Q721" s="126">
        <f t="shared" ref="Q721:W721" si="2197">SUMIF($B$9:$N$9,Q$9,$B721:$N721)/100</f>
        <v>5.0000000000000001E-4</v>
      </c>
      <c r="R721" s="126">
        <f t="shared" si="2197"/>
        <v>8.9999999999999998E-4</v>
      </c>
      <c r="S721" s="126">
        <f t="shared" si="2197"/>
        <v>5.0000000000000001E-4</v>
      </c>
      <c r="T721" s="126">
        <f t="shared" si="2197"/>
        <v>5.9999999999999995E-4</v>
      </c>
      <c r="U721" s="126">
        <f t="shared" si="2197"/>
        <v>1.5E-3</v>
      </c>
      <c r="V721" s="126">
        <f t="shared" si="2197"/>
        <v>5.0000000000000001E-3</v>
      </c>
      <c r="W721" s="126">
        <f t="shared" si="2197"/>
        <v>7.9000000000000008E-3</v>
      </c>
      <c r="X721" s="127">
        <f t="shared" si="1578"/>
        <v>9.9500000000000005E-3</v>
      </c>
      <c r="Y721" s="126">
        <f t="shared" si="1579"/>
        <v>1.2E-2</v>
      </c>
      <c r="Z721" s="127">
        <f t="shared" si="1580"/>
        <v>1.3299999999999999E-2</v>
      </c>
      <c r="AA721" s="126">
        <f t="shared" si="1581"/>
        <v>1.46E-2</v>
      </c>
      <c r="AB721" s="127">
        <f t="shared" si="2167"/>
        <v>1.5000000000000001E-2</v>
      </c>
      <c r="AC721" s="127">
        <f t="shared" si="2167"/>
        <v>1.5400000000000002E-2</v>
      </c>
      <c r="AD721" s="126">
        <f t="shared" si="1582"/>
        <v>1.5800000000000002E-2</v>
      </c>
      <c r="AE721" s="127">
        <f t="shared" ref="AE721:AM721" si="2198">+($AN721-$AD721)/10+AD721</f>
        <v>1.6230000000000001E-2</v>
      </c>
      <c r="AF721" s="127">
        <f t="shared" si="2198"/>
        <v>1.6660000000000001E-2</v>
      </c>
      <c r="AG721" s="127">
        <f t="shared" si="2198"/>
        <v>1.7090000000000001E-2</v>
      </c>
      <c r="AH721" s="127">
        <f t="shared" si="2198"/>
        <v>1.7520000000000001E-2</v>
      </c>
      <c r="AI721" s="127">
        <f t="shared" si="2198"/>
        <v>1.7950000000000001E-2</v>
      </c>
      <c r="AJ721" s="127">
        <f t="shared" si="2198"/>
        <v>1.8380000000000001E-2</v>
      </c>
      <c r="AK721" s="127">
        <f t="shared" si="2198"/>
        <v>1.881E-2</v>
      </c>
      <c r="AL721" s="127">
        <f t="shared" si="2198"/>
        <v>1.924E-2</v>
      </c>
      <c r="AM721" s="127">
        <f t="shared" si="2198"/>
        <v>1.967E-2</v>
      </c>
      <c r="AN721" s="126">
        <f t="shared" si="1584"/>
        <v>2.0099999999999996E-2</v>
      </c>
      <c r="AO721" s="127">
        <f t="shared" ref="AO721:AW721" si="2199">+($AX721-$AN721)/10+AN721</f>
        <v>2.0069999999999998E-2</v>
      </c>
      <c r="AP721" s="127">
        <f t="shared" si="2199"/>
        <v>2.0039999999999999E-2</v>
      </c>
      <c r="AQ721" s="127">
        <f t="shared" si="2199"/>
        <v>2.001E-2</v>
      </c>
      <c r="AR721" s="127">
        <f t="shared" si="2199"/>
        <v>1.9980000000000001E-2</v>
      </c>
      <c r="AS721" s="127">
        <f t="shared" si="2199"/>
        <v>1.9950000000000002E-2</v>
      </c>
      <c r="AT721" s="127">
        <f t="shared" si="2199"/>
        <v>1.9920000000000004E-2</v>
      </c>
      <c r="AU721" s="127">
        <f t="shared" si="2199"/>
        <v>1.9890000000000005E-2</v>
      </c>
      <c r="AV721" s="127">
        <f t="shared" si="2199"/>
        <v>1.9860000000000006E-2</v>
      </c>
      <c r="AW721" s="127">
        <f t="shared" si="2199"/>
        <v>1.9830000000000007E-2</v>
      </c>
      <c r="AX721" s="126">
        <f t="shared" si="1586"/>
        <v>1.9799999999999998E-2</v>
      </c>
    </row>
    <row r="722" spans="2:50" ht="15.75" customHeight="1" x14ac:dyDescent="0.2">
      <c r="B722" s="123">
        <v>44502</v>
      </c>
      <c r="C722" s="128">
        <v>0.05</v>
      </c>
      <c r="D722" s="128">
        <v>0.06</v>
      </c>
      <c r="E722" s="128">
        <v>0.05</v>
      </c>
      <c r="F722" s="128">
        <v>7.0000000000000007E-2</v>
      </c>
      <c r="G722" s="128">
        <v>0.15</v>
      </c>
      <c r="H722" s="128">
        <v>0.46</v>
      </c>
      <c r="I722" s="128">
        <v>0.73</v>
      </c>
      <c r="J722" s="128">
        <v>1.1499999999999999</v>
      </c>
      <c r="K722" s="128">
        <v>1.42</v>
      </c>
      <c r="L722" s="128">
        <v>1.56</v>
      </c>
      <c r="M722" s="128">
        <v>1.97</v>
      </c>
      <c r="N722" s="129">
        <v>1.96</v>
      </c>
      <c r="O722" s="119"/>
      <c r="P722" s="120">
        <f t="shared" si="1576"/>
        <v>44502</v>
      </c>
      <c r="Q722" s="121">
        <f t="shared" ref="Q722:W722" si="2200">SUMIF($B$9:$N$9,Q$9,$B722:$N722)/100</f>
        <v>5.0000000000000001E-4</v>
      </c>
      <c r="R722" s="121">
        <f t="shared" si="2200"/>
        <v>5.9999999999999995E-4</v>
      </c>
      <c r="S722" s="121">
        <f t="shared" si="2200"/>
        <v>5.0000000000000001E-4</v>
      </c>
      <c r="T722" s="121">
        <f t="shared" si="2200"/>
        <v>7.000000000000001E-4</v>
      </c>
      <c r="U722" s="121">
        <f t="shared" si="2200"/>
        <v>1.5E-3</v>
      </c>
      <c r="V722" s="121">
        <f t="shared" si="2200"/>
        <v>4.5999999999999999E-3</v>
      </c>
      <c r="W722" s="121">
        <f t="shared" si="2200"/>
        <v>7.3000000000000001E-3</v>
      </c>
      <c r="X722" s="122">
        <f t="shared" si="1578"/>
        <v>9.4000000000000004E-3</v>
      </c>
      <c r="Y722" s="121">
        <f t="shared" si="1579"/>
        <v>1.15E-2</v>
      </c>
      <c r="Z722" s="122">
        <f t="shared" si="1580"/>
        <v>1.285E-2</v>
      </c>
      <c r="AA722" s="121">
        <f t="shared" si="1581"/>
        <v>1.4199999999999999E-2</v>
      </c>
      <c r="AB722" s="122">
        <f t="shared" si="2167"/>
        <v>1.4666666666666666E-2</v>
      </c>
      <c r="AC722" s="122">
        <f t="shared" si="2167"/>
        <v>1.5133333333333334E-2</v>
      </c>
      <c r="AD722" s="121">
        <f t="shared" si="1582"/>
        <v>1.5600000000000001E-2</v>
      </c>
      <c r="AE722" s="122">
        <f t="shared" ref="AE722:AM722" si="2201">+($AN722-$AD722)/10+AD722</f>
        <v>1.601E-2</v>
      </c>
      <c r="AF722" s="122">
        <f t="shared" si="2201"/>
        <v>1.6420000000000001E-2</v>
      </c>
      <c r="AG722" s="122">
        <f t="shared" si="2201"/>
        <v>1.6830000000000001E-2</v>
      </c>
      <c r="AH722" s="122">
        <f t="shared" si="2201"/>
        <v>1.7240000000000002E-2</v>
      </c>
      <c r="AI722" s="122">
        <f t="shared" si="2201"/>
        <v>1.7650000000000002E-2</v>
      </c>
      <c r="AJ722" s="122">
        <f t="shared" si="2201"/>
        <v>1.8060000000000003E-2</v>
      </c>
      <c r="AK722" s="122">
        <f t="shared" si="2201"/>
        <v>1.8470000000000004E-2</v>
      </c>
      <c r="AL722" s="122">
        <f t="shared" si="2201"/>
        <v>1.8880000000000004E-2</v>
      </c>
      <c r="AM722" s="122">
        <f t="shared" si="2201"/>
        <v>1.9290000000000005E-2</v>
      </c>
      <c r="AN722" s="121">
        <f t="shared" si="1584"/>
        <v>1.9699999999999999E-2</v>
      </c>
      <c r="AO722" s="122">
        <f t="shared" ref="AO722:AW722" si="2202">+($AX722-$AN722)/10+AN722</f>
        <v>1.9689999999999999E-2</v>
      </c>
      <c r="AP722" s="122">
        <f t="shared" si="2202"/>
        <v>1.968E-2</v>
      </c>
      <c r="AQ722" s="122">
        <f t="shared" si="2202"/>
        <v>1.967E-2</v>
      </c>
      <c r="AR722" s="122">
        <f t="shared" si="2202"/>
        <v>1.966E-2</v>
      </c>
      <c r="AS722" s="122">
        <f t="shared" si="2202"/>
        <v>1.9650000000000001E-2</v>
      </c>
      <c r="AT722" s="122">
        <f t="shared" si="2202"/>
        <v>1.9640000000000001E-2</v>
      </c>
      <c r="AU722" s="122">
        <f t="shared" si="2202"/>
        <v>1.9630000000000002E-2</v>
      </c>
      <c r="AV722" s="122">
        <f t="shared" si="2202"/>
        <v>1.9620000000000002E-2</v>
      </c>
      <c r="AW722" s="122">
        <f t="shared" si="2202"/>
        <v>1.9610000000000002E-2</v>
      </c>
      <c r="AX722" s="121">
        <f t="shared" si="1586"/>
        <v>1.9599999999999999E-2</v>
      </c>
    </row>
    <row r="723" spans="2:50" ht="15.75" customHeight="1" x14ac:dyDescent="0.2">
      <c r="B723" s="123">
        <v>44503</v>
      </c>
      <c r="C723" s="124">
        <v>0.05</v>
      </c>
      <c r="D723" s="124">
        <v>7.0000000000000007E-2</v>
      </c>
      <c r="E723" s="124">
        <v>0.05</v>
      </c>
      <c r="F723" s="124">
        <v>7.0000000000000007E-2</v>
      </c>
      <c r="G723" s="124">
        <v>0.17</v>
      </c>
      <c r="H723" s="124">
        <v>0.47</v>
      </c>
      <c r="I723" s="124">
        <v>0.77</v>
      </c>
      <c r="J723" s="124">
        <v>1.19</v>
      </c>
      <c r="K723" s="124">
        <v>1.46</v>
      </c>
      <c r="L723" s="124">
        <v>1.6</v>
      </c>
      <c r="M723" s="124">
        <v>2.0099999999999998</v>
      </c>
      <c r="N723" s="125">
        <v>2</v>
      </c>
      <c r="O723" s="119"/>
      <c r="P723" s="120">
        <f t="shared" si="1576"/>
        <v>44503</v>
      </c>
      <c r="Q723" s="126">
        <f t="shared" ref="Q723:W723" si="2203">SUMIF($B$9:$N$9,Q$9,$B723:$N723)/100</f>
        <v>5.0000000000000001E-4</v>
      </c>
      <c r="R723" s="126">
        <f t="shared" si="2203"/>
        <v>7.000000000000001E-4</v>
      </c>
      <c r="S723" s="126">
        <f t="shared" si="2203"/>
        <v>5.0000000000000001E-4</v>
      </c>
      <c r="T723" s="126">
        <f t="shared" si="2203"/>
        <v>7.000000000000001E-4</v>
      </c>
      <c r="U723" s="126">
        <f t="shared" si="2203"/>
        <v>1.7000000000000001E-3</v>
      </c>
      <c r="V723" s="126">
        <f t="shared" si="2203"/>
        <v>4.6999999999999993E-3</v>
      </c>
      <c r="W723" s="126">
        <f t="shared" si="2203"/>
        <v>7.7000000000000002E-3</v>
      </c>
      <c r="X723" s="127">
        <f t="shared" si="1578"/>
        <v>9.7999999999999997E-3</v>
      </c>
      <c r="Y723" s="126">
        <f t="shared" si="1579"/>
        <v>1.1899999999999999E-2</v>
      </c>
      <c r="Z723" s="127">
        <f t="shared" si="1580"/>
        <v>1.325E-2</v>
      </c>
      <c r="AA723" s="126">
        <f t="shared" si="1581"/>
        <v>1.46E-2</v>
      </c>
      <c r="AB723" s="127">
        <f t="shared" si="2167"/>
        <v>1.5066666666666667E-2</v>
      </c>
      <c r="AC723" s="127">
        <f t="shared" si="2167"/>
        <v>1.5533333333333335E-2</v>
      </c>
      <c r="AD723" s="126">
        <f t="shared" si="1582"/>
        <v>1.6E-2</v>
      </c>
      <c r="AE723" s="127">
        <f t="shared" ref="AE723:AM723" si="2204">+($AN723-$AD723)/10+AD723</f>
        <v>1.6410000000000001E-2</v>
      </c>
      <c r="AF723" s="127">
        <f t="shared" si="2204"/>
        <v>1.6820000000000002E-2</v>
      </c>
      <c r="AG723" s="127">
        <f t="shared" si="2204"/>
        <v>1.7230000000000002E-2</v>
      </c>
      <c r="AH723" s="127">
        <f t="shared" si="2204"/>
        <v>1.7640000000000003E-2</v>
      </c>
      <c r="AI723" s="127">
        <f t="shared" si="2204"/>
        <v>1.8050000000000004E-2</v>
      </c>
      <c r="AJ723" s="127">
        <f t="shared" si="2204"/>
        <v>1.8460000000000004E-2</v>
      </c>
      <c r="AK723" s="127">
        <f t="shared" si="2204"/>
        <v>1.8870000000000005E-2</v>
      </c>
      <c r="AL723" s="127">
        <f t="shared" si="2204"/>
        <v>1.9280000000000005E-2</v>
      </c>
      <c r="AM723" s="127">
        <f t="shared" si="2204"/>
        <v>1.9690000000000006E-2</v>
      </c>
      <c r="AN723" s="126">
        <f t="shared" si="1584"/>
        <v>2.0099999999999996E-2</v>
      </c>
      <c r="AO723" s="127">
        <f t="shared" ref="AO723:AW723" si="2205">+($AX723-$AN723)/10+AN723</f>
        <v>2.0089999999999997E-2</v>
      </c>
      <c r="AP723" s="127">
        <f t="shared" si="2205"/>
        <v>2.0079999999999997E-2</v>
      </c>
      <c r="AQ723" s="127">
        <f t="shared" si="2205"/>
        <v>2.0069999999999998E-2</v>
      </c>
      <c r="AR723" s="127">
        <f t="shared" si="2205"/>
        <v>2.0059999999999998E-2</v>
      </c>
      <c r="AS723" s="127">
        <f t="shared" si="2205"/>
        <v>2.0049999999999998E-2</v>
      </c>
      <c r="AT723" s="127">
        <f t="shared" si="2205"/>
        <v>2.0039999999999999E-2</v>
      </c>
      <c r="AU723" s="127">
        <f t="shared" si="2205"/>
        <v>2.0029999999999999E-2</v>
      </c>
      <c r="AV723" s="127">
        <f t="shared" si="2205"/>
        <v>2.002E-2</v>
      </c>
      <c r="AW723" s="127">
        <f t="shared" si="2205"/>
        <v>2.001E-2</v>
      </c>
      <c r="AX723" s="126">
        <f t="shared" si="1586"/>
        <v>0.02</v>
      </c>
    </row>
    <row r="724" spans="2:50" ht="15.75" customHeight="1" x14ac:dyDescent="0.2">
      <c r="B724" s="123">
        <v>44504</v>
      </c>
      <c r="C724" s="128">
        <v>0.05</v>
      </c>
      <c r="D724" s="128">
        <v>0.05</v>
      </c>
      <c r="E724" s="128">
        <v>0.04</v>
      </c>
      <c r="F724" s="128">
        <v>7.0000000000000007E-2</v>
      </c>
      <c r="G724" s="128">
        <v>0.14000000000000001</v>
      </c>
      <c r="H724" s="128">
        <v>0.41</v>
      </c>
      <c r="I724" s="128">
        <v>0.69</v>
      </c>
      <c r="J724" s="128">
        <v>1.1000000000000001</v>
      </c>
      <c r="K724" s="128">
        <v>1.37</v>
      </c>
      <c r="L724" s="128">
        <v>1.53</v>
      </c>
      <c r="M724" s="128">
        <v>1.96</v>
      </c>
      <c r="N724" s="129">
        <v>1.96</v>
      </c>
      <c r="O724" s="119"/>
      <c r="P724" s="120">
        <f t="shared" si="1576"/>
        <v>44504</v>
      </c>
      <c r="Q724" s="121">
        <f t="shared" ref="Q724:W724" si="2206">SUMIF($B$9:$N$9,Q$9,$B724:$N724)/100</f>
        <v>5.0000000000000001E-4</v>
      </c>
      <c r="R724" s="121">
        <f t="shared" si="2206"/>
        <v>5.0000000000000001E-4</v>
      </c>
      <c r="S724" s="121">
        <f t="shared" si="2206"/>
        <v>4.0000000000000002E-4</v>
      </c>
      <c r="T724" s="121">
        <f t="shared" si="2206"/>
        <v>7.000000000000001E-4</v>
      </c>
      <c r="U724" s="121">
        <f t="shared" si="2206"/>
        <v>1.4000000000000002E-3</v>
      </c>
      <c r="V724" s="121">
        <f t="shared" si="2206"/>
        <v>4.0999999999999995E-3</v>
      </c>
      <c r="W724" s="121">
        <f t="shared" si="2206"/>
        <v>6.8999999999999999E-3</v>
      </c>
      <c r="X724" s="122">
        <f t="shared" si="1578"/>
        <v>8.9499999999999996E-3</v>
      </c>
      <c r="Y724" s="121">
        <f t="shared" si="1579"/>
        <v>1.1000000000000001E-2</v>
      </c>
      <c r="Z724" s="122">
        <f t="shared" si="1580"/>
        <v>1.235E-2</v>
      </c>
      <c r="AA724" s="121">
        <f t="shared" si="1581"/>
        <v>1.37E-2</v>
      </c>
      <c r="AB724" s="122">
        <f t="shared" si="2167"/>
        <v>1.4233333333333334E-2</v>
      </c>
      <c r="AC724" s="122">
        <f t="shared" si="2167"/>
        <v>1.4766666666666668E-2</v>
      </c>
      <c r="AD724" s="121">
        <f t="shared" si="1582"/>
        <v>1.5300000000000001E-2</v>
      </c>
      <c r="AE724" s="122">
        <f t="shared" ref="AE724:AM724" si="2207">+($AN724-$AD724)/10+AD724</f>
        <v>1.5730000000000001E-2</v>
      </c>
      <c r="AF724" s="122">
        <f t="shared" si="2207"/>
        <v>1.6160000000000001E-2</v>
      </c>
      <c r="AG724" s="122">
        <f t="shared" si="2207"/>
        <v>1.6590000000000001E-2</v>
      </c>
      <c r="AH724" s="122">
        <f t="shared" si="2207"/>
        <v>1.702E-2</v>
      </c>
      <c r="AI724" s="122">
        <f t="shared" si="2207"/>
        <v>1.745E-2</v>
      </c>
      <c r="AJ724" s="122">
        <f t="shared" si="2207"/>
        <v>1.788E-2</v>
      </c>
      <c r="AK724" s="122">
        <f t="shared" si="2207"/>
        <v>1.831E-2</v>
      </c>
      <c r="AL724" s="122">
        <f t="shared" si="2207"/>
        <v>1.874E-2</v>
      </c>
      <c r="AM724" s="122">
        <f t="shared" si="2207"/>
        <v>1.917E-2</v>
      </c>
      <c r="AN724" s="121">
        <f t="shared" si="1584"/>
        <v>1.9599999999999999E-2</v>
      </c>
      <c r="AO724" s="122">
        <f t="shared" ref="AO724:AW724" si="2208">+($AX724-$AN724)/10+AN724</f>
        <v>1.9599999999999999E-2</v>
      </c>
      <c r="AP724" s="122">
        <f t="shared" si="2208"/>
        <v>1.9599999999999999E-2</v>
      </c>
      <c r="AQ724" s="122">
        <f t="shared" si="2208"/>
        <v>1.9599999999999999E-2</v>
      </c>
      <c r="AR724" s="122">
        <f t="shared" si="2208"/>
        <v>1.9599999999999999E-2</v>
      </c>
      <c r="AS724" s="122">
        <f t="shared" si="2208"/>
        <v>1.9599999999999999E-2</v>
      </c>
      <c r="AT724" s="122">
        <f t="shared" si="2208"/>
        <v>1.9599999999999999E-2</v>
      </c>
      <c r="AU724" s="122">
        <f t="shared" si="2208"/>
        <v>1.9599999999999999E-2</v>
      </c>
      <c r="AV724" s="122">
        <f t="shared" si="2208"/>
        <v>1.9599999999999999E-2</v>
      </c>
      <c r="AW724" s="122">
        <f t="shared" si="2208"/>
        <v>1.9599999999999999E-2</v>
      </c>
      <c r="AX724" s="121">
        <f t="shared" si="1586"/>
        <v>1.9599999999999999E-2</v>
      </c>
    </row>
    <row r="725" spans="2:50" ht="15" customHeight="1" x14ac:dyDescent="0.2">
      <c r="B725" s="123">
        <v>44505</v>
      </c>
      <c r="C725" s="124">
        <v>0.05</v>
      </c>
      <c r="D725" s="124">
        <v>0.06</v>
      </c>
      <c r="E725" s="124">
        <v>0.05</v>
      </c>
      <c r="F725" s="124">
        <v>7.0000000000000007E-2</v>
      </c>
      <c r="G725" s="124">
        <v>0.14000000000000001</v>
      </c>
      <c r="H725" s="124">
        <v>0.39</v>
      </c>
      <c r="I725" s="124">
        <v>0.66</v>
      </c>
      <c r="J725" s="124">
        <v>1.04</v>
      </c>
      <c r="K725" s="124">
        <v>1.3</v>
      </c>
      <c r="L725" s="124">
        <v>1.45</v>
      </c>
      <c r="M725" s="124">
        <v>1.88</v>
      </c>
      <c r="N725" s="125">
        <v>1.87</v>
      </c>
      <c r="O725" s="119"/>
      <c r="P725" s="120">
        <f t="shared" si="1576"/>
        <v>44505</v>
      </c>
      <c r="Q725" s="126">
        <f t="shared" ref="Q725:W725" si="2209">SUMIF($B$9:$N$9,Q$9,$B725:$N725)/100</f>
        <v>5.0000000000000001E-4</v>
      </c>
      <c r="R725" s="126">
        <f t="shared" si="2209"/>
        <v>5.9999999999999995E-4</v>
      </c>
      <c r="S725" s="126">
        <f t="shared" si="2209"/>
        <v>5.0000000000000001E-4</v>
      </c>
      <c r="T725" s="126">
        <f t="shared" si="2209"/>
        <v>7.000000000000001E-4</v>
      </c>
      <c r="U725" s="126">
        <f t="shared" si="2209"/>
        <v>1.4000000000000002E-3</v>
      </c>
      <c r="V725" s="126">
        <f t="shared" si="2209"/>
        <v>3.9000000000000003E-3</v>
      </c>
      <c r="W725" s="126">
        <f t="shared" si="2209"/>
        <v>6.6E-3</v>
      </c>
      <c r="X725" s="127">
        <f t="shared" si="1578"/>
        <v>8.5000000000000006E-3</v>
      </c>
      <c r="Y725" s="126">
        <f t="shared" si="1579"/>
        <v>1.04E-2</v>
      </c>
      <c r="Z725" s="127">
        <f t="shared" si="1580"/>
        <v>1.17E-2</v>
      </c>
      <c r="AA725" s="126">
        <f t="shared" si="1581"/>
        <v>1.3000000000000001E-2</v>
      </c>
      <c r="AB725" s="127">
        <f t="shared" si="2167"/>
        <v>1.35E-2</v>
      </c>
      <c r="AC725" s="127">
        <f t="shared" si="2167"/>
        <v>1.3999999999999999E-2</v>
      </c>
      <c r="AD725" s="126">
        <f t="shared" si="1582"/>
        <v>1.4499999999999999E-2</v>
      </c>
      <c r="AE725" s="127">
        <f t="shared" ref="AE725:AM725" si="2210">+($AN725-$AD725)/10+AD725</f>
        <v>1.4929999999999999E-2</v>
      </c>
      <c r="AF725" s="127">
        <f t="shared" si="2210"/>
        <v>1.5359999999999999E-2</v>
      </c>
      <c r="AG725" s="127">
        <f t="shared" si="2210"/>
        <v>1.5789999999999998E-2</v>
      </c>
      <c r="AH725" s="127">
        <f t="shared" si="2210"/>
        <v>1.6219999999999998E-2</v>
      </c>
      <c r="AI725" s="127">
        <f t="shared" si="2210"/>
        <v>1.6649999999999998E-2</v>
      </c>
      <c r="AJ725" s="127">
        <f t="shared" si="2210"/>
        <v>1.7079999999999998E-2</v>
      </c>
      <c r="AK725" s="127">
        <f t="shared" si="2210"/>
        <v>1.7509999999999998E-2</v>
      </c>
      <c r="AL725" s="127">
        <f t="shared" si="2210"/>
        <v>1.7939999999999998E-2</v>
      </c>
      <c r="AM725" s="127">
        <f t="shared" si="2210"/>
        <v>1.8369999999999997E-2</v>
      </c>
      <c r="AN725" s="126">
        <f t="shared" si="1584"/>
        <v>1.8799999999999997E-2</v>
      </c>
      <c r="AO725" s="127">
        <f t="shared" ref="AO725:AW725" si="2211">+($AX725-$AN725)/10+AN725</f>
        <v>1.8789999999999998E-2</v>
      </c>
      <c r="AP725" s="127">
        <f t="shared" si="2211"/>
        <v>1.8779999999999998E-2</v>
      </c>
      <c r="AQ725" s="127">
        <f t="shared" si="2211"/>
        <v>1.8769999999999998E-2</v>
      </c>
      <c r="AR725" s="127">
        <f t="shared" si="2211"/>
        <v>1.8759999999999999E-2</v>
      </c>
      <c r="AS725" s="127">
        <f t="shared" si="2211"/>
        <v>1.8749999999999999E-2</v>
      </c>
      <c r="AT725" s="127">
        <f t="shared" si="2211"/>
        <v>1.874E-2</v>
      </c>
      <c r="AU725" s="127">
        <f t="shared" si="2211"/>
        <v>1.873E-2</v>
      </c>
      <c r="AV725" s="127">
        <f t="shared" si="2211"/>
        <v>1.8720000000000001E-2</v>
      </c>
      <c r="AW725" s="127">
        <f t="shared" si="2211"/>
        <v>1.8710000000000001E-2</v>
      </c>
      <c r="AX725" s="126">
        <f t="shared" si="1586"/>
        <v>1.8700000000000001E-2</v>
      </c>
    </row>
    <row r="726" spans="2:50" ht="15.75" customHeight="1" x14ac:dyDescent="0.2">
      <c r="B726" s="123">
        <v>44508</v>
      </c>
      <c r="C726" s="128">
        <v>0.04</v>
      </c>
      <c r="D726" s="128">
        <v>0.06</v>
      </c>
      <c r="E726" s="128">
        <v>0.06</v>
      </c>
      <c r="F726" s="128">
        <v>7.0000000000000007E-2</v>
      </c>
      <c r="G726" s="128">
        <v>0.16</v>
      </c>
      <c r="H726" s="128">
        <v>0.45</v>
      </c>
      <c r="I726" s="128">
        <v>0.75</v>
      </c>
      <c r="J726" s="128">
        <v>1.1299999999999999</v>
      </c>
      <c r="K726" s="128">
        <v>1.38</v>
      </c>
      <c r="L726" s="128">
        <v>1.51</v>
      </c>
      <c r="M726" s="128">
        <v>1.91</v>
      </c>
      <c r="N726" s="129">
        <v>1.89</v>
      </c>
      <c r="O726" s="119"/>
      <c r="P726" s="120">
        <f t="shared" si="1576"/>
        <v>44508</v>
      </c>
      <c r="Q726" s="121">
        <f t="shared" ref="Q726:W726" si="2212">SUMIF($B$9:$N$9,Q$9,$B726:$N726)/100</f>
        <v>4.0000000000000002E-4</v>
      </c>
      <c r="R726" s="121">
        <f t="shared" si="2212"/>
        <v>5.9999999999999995E-4</v>
      </c>
      <c r="S726" s="121">
        <f t="shared" si="2212"/>
        <v>5.9999999999999995E-4</v>
      </c>
      <c r="T726" s="121">
        <f t="shared" si="2212"/>
        <v>7.000000000000001E-4</v>
      </c>
      <c r="U726" s="121">
        <f t="shared" si="2212"/>
        <v>1.6000000000000001E-3</v>
      </c>
      <c r="V726" s="121">
        <f t="shared" si="2212"/>
        <v>4.5000000000000005E-3</v>
      </c>
      <c r="W726" s="121">
        <f t="shared" si="2212"/>
        <v>7.4999999999999997E-3</v>
      </c>
      <c r="X726" s="122">
        <f t="shared" si="1578"/>
        <v>9.3999999999999986E-3</v>
      </c>
      <c r="Y726" s="121">
        <f t="shared" si="1579"/>
        <v>1.1299999999999999E-2</v>
      </c>
      <c r="Z726" s="122">
        <f t="shared" si="1580"/>
        <v>1.2549999999999999E-2</v>
      </c>
      <c r="AA726" s="121">
        <f t="shared" si="1581"/>
        <v>1.38E-2</v>
      </c>
      <c r="AB726" s="122">
        <f t="shared" si="2167"/>
        <v>1.4233333333333334E-2</v>
      </c>
      <c r="AC726" s="122">
        <f t="shared" si="2167"/>
        <v>1.4666666666666668E-2</v>
      </c>
      <c r="AD726" s="121">
        <f t="shared" si="1582"/>
        <v>1.5100000000000001E-2</v>
      </c>
      <c r="AE726" s="122">
        <f t="shared" ref="AE726:AM726" si="2213">+($AN726-$AD726)/10+AD726</f>
        <v>1.55E-2</v>
      </c>
      <c r="AF726" s="122">
        <f t="shared" si="2213"/>
        <v>1.5900000000000001E-2</v>
      </c>
      <c r="AG726" s="122">
        <f t="shared" si="2213"/>
        <v>1.6300000000000002E-2</v>
      </c>
      <c r="AH726" s="122">
        <f t="shared" si="2213"/>
        <v>1.6700000000000003E-2</v>
      </c>
      <c r="AI726" s="122">
        <f t="shared" si="2213"/>
        <v>1.7100000000000004E-2</v>
      </c>
      <c r="AJ726" s="122">
        <f t="shared" si="2213"/>
        <v>1.7500000000000005E-2</v>
      </c>
      <c r="AK726" s="122">
        <f t="shared" si="2213"/>
        <v>1.7900000000000006E-2</v>
      </c>
      <c r="AL726" s="122">
        <f t="shared" si="2213"/>
        <v>1.8300000000000007E-2</v>
      </c>
      <c r="AM726" s="122">
        <f t="shared" si="2213"/>
        <v>1.8700000000000008E-2</v>
      </c>
      <c r="AN726" s="121">
        <f t="shared" si="1584"/>
        <v>1.9099999999999999E-2</v>
      </c>
      <c r="AO726" s="122">
        <f t="shared" ref="AO726:AW726" si="2214">+($AX726-$AN726)/10+AN726</f>
        <v>1.908E-2</v>
      </c>
      <c r="AP726" s="122">
        <f t="shared" si="2214"/>
        <v>1.9060000000000001E-2</v>
      </c>
      <c r="AQ726" s="122">
        <f t="shared" si="2214"/>
        <v>1.9040000000000001E-2</v>
      </c>
      <c r="AR726" s="122">
        <f t="shared" si="2214"/>
        <v>1.9020000000000002E-2</v>
      </c>
      <c r="AS726" s="122">
        <f t="shared" si="2214"/>
        <v>1.9000000000000003E-2</v>
      </c>
      <c r="AT726" s="122">
        <f t="shared" si="2214"/>
        <v>1.8980000000000004E-2</v>
      </c>
      <c r="AU726" s="122">
        <f t="shared" si="2214"/>
        <v>1.8960000000000005E-2</v>
      </c>
      <c r="AV726" s="122">
        <f t="shared" si="2214"/>
        <v>1.8940000000000005E-2</v>
      </c>
      <c r="AW726" s="122">
        <f t="shared" si="2214"/>
        <v>1.8920000000000006E-2</v>
      </c>
      <c r="AX726" s="121">
        <f t="shared" si="1586"/>
        <v>1.89E-2</v>
      </c>
    </row>
    <row r="727" spans="2:50" ht="15.75" customHeight="1" x14ac:dyDescent="0.2">
      <c r="B727" s="123">
        <v>44509</v>
      </c>
      <c r="C727" s="124">
        <v>0.04</v>
      </c>
      <c r="D727" s="124">
        <v>0.05</v>
      </c>
      <c r="E727" s="124">
        <v>0.04</v>
      </c>
      <c r="F727" s="124">
        <v>0.06</v>
      </c>
      <c r="G727" s="124">
        <v>0.14000000000000001</v>
      </c>
      <c r="H727" s="124">
        <v>0.41</v>
      </c>
      <c r="I727" s="124">
        <v>0.71</v>
      </c>
      <c r="J727" s="124">
        <v>1.08</v>
      </c>
      <c r="K727" s="124">
        <v>1.32</v>
      </c>
      <c r="L727" s="124">
        <v>1.46</v>
      </c>
      <c r="M727" s="124">
        <v>1.86</v>
      </c>
      <c r="N727" s="125">
        <v>1.83</v>
      </c>
      <c r="O727" s="119"/>
      <c r="P727" s="120">
        <f t="shared" si="1576"/>
        <v>44509</v>
      </c>
      <c r="Q727" s="126">
        <f t="shared" ref="Q727:W727" si="2215">SUMIF($B$9:$N$9,Q$9,$B727:$N727)/100</f>
        <v>4.0000000000000002E-4</v>
      </c>
      <c r="R727" s="126">
        <f t="shared" si="2215"/>
        <v>5.0000000000000001E-4</v>
      </c>
      <c r="S727" s="126">
        <f t="shared" si="2215"/>
        <v>4.0000000000000002E-4</v>
      </c>
      <c r="T727" s="126">
        <f t="shared" si="2215"/>
        <v>5.9999999999999995E-4</v>
      </c>
      <c r="U727" s="126">
        <f t="shared" si="2215"/>
        <v>1.4000000000000002E-3</v>
      </c>
      <c r="V727" s="126">
        <f t="shared" si="2215"/>
        <v>4.0999999999999995E-3</v>
      </c>
      <c r="W727" s="126">
        <f t="shared" si="2215"/>
        <v>7.0999999999999995E-3</v>
      </c>
      <c r="X727" s="127">
        <f t="shared" si="1578"/>
        <v>8.9499999999999996E-3</v>
      </c>
      <c r="Y727" s="126">
        <f t="shared" si="1579"/>
        <v>1.0800000000000001E-2</v>
      </c>
      <c r="Z727" s="127">
        <f t="shared" si="1580"/>
        <v>1.2E-2</v>
      </c>
      <c r="AA727" s="126">
        <f t="shared" si="1581"/>
        <v>1.32E-2</v>
      </c>
      <c r="AB727" s="127">
        <f t="shared" si="2167"/>
        <v>1.3666666666666667E-2</v>
      </c>
      <c r="AC727" s="127">
        <f t="shared" si="2167"/>
        <v>1.4133333333333335E-2</v>
      </c>
      <c r="AD727" s="126">
        <f t="shared" si="1582"/>
        <v>1.46E-2</v>
      </c>
      <c r="AE727" s="127">
        <f t="shared" ref="AE727:AM727" si="2216">+($AN727-$AD727)/10+AD727</f>
        <v>1.4999999999999999E-2</v>
      </c>
      <c r="AF727" s="127">
        <f t="shared" si="2216"/>
        <v>1.54E-2</v>
      </c>
      <c r="AG727" s="127">
        <f t="shared" si="2216"/>
        <v>1.5800000000000002E-2</v>
      </c>
      <c r="AH727" s="127">
        <f t="shared" si="2216"/>
        <v>1.6200000000000003E-2</v>
      </c>
      <c r="AI727" s="127">
        <f t="shared" si="2216"/>
        <v>1.6600000000000004E-2</v>
      </c>
      <c r="AJ727" s="127">
        <f t="shared" si="2216"/>
        <v>1.7000000000000005E-2</v>
      </c>
      <c r="AK727" s="127">
        <f t="shared" si="2216"/>
        <v>1.7400000000000006E-2</v>
      </c>
      <c r="AL727" s="127">
        <f t="shared" si="2216"/>
        <v>1.7800000000000007E-2</v>
      </c>
      <c r="AM727" s="127">
        <f t="shared" si="2216"/>
        <v>1.8200000000000008E-2</v>
      </c>
      <c r="AN727" s="126">
        <f t="shared" si="1584"/>
        <v>1.8600000000000002E-2</v>
      </c>
      <c r="AO727" s="127">
        <f t="shared" ref="AO727:AW727" si="2217">+($AX727-$AN727)/10+AN727</f>
        <v>1.8570000000000003E-2</v>
      </c>
      <c r="AP727" s="127">
        <f t="shared" si="2217"/>
        <v>1.8540000000000004E-2</v>
      </c>
      <c r="AQ727" s="127">
        <f t="shared" si="2217"/>
        <v>1.8510000000000006E-2</v>
      </c>
      <c r="AR727" s="127">
        <f t="shared" si="2217"/>
        <v>1.8480000000000007E-2</v>
      </c>
      <c r="AS727" s="127">
        <f t="shared" si="2217"/>
        <v>1.8450000000000008E-2</v>
      </c>
      <c r="AT727" s="127">
        <f t="shared" si="2217"/>
        <v>1.8420000000000009E-2</v>
      </c>
      <c r="AU727" s="127">
        <f t="shared" si="2217"/>
        <v>1.8390000000000011E-2</v>
      </c>
      <c r="AV727" s="127">
        <f t="shared" si="2217"/>
        <v>1.8360000000000012E-2</v>
      </c>
      <c r="AW727" s="127">
        <f t="shared" si="2217"/>
        <v>1.8330000000000013E-2</v>
      </c>
      <c r="AX727" s="126">
        <f t="shared" si="1586"/>
        <v>1.83E-2</v>
      </c>
    </row>
    <row r="728" spans="2:50" ht="15.75" customHeight="1" x14ac:dyDescent="0.2">
      <c r="B728" s="123">
        <v>44510</v>
      </c>
      <c r="C728" s="128">
        <v>0.06</v>
      </c>
      <c r="D728" s="128">
        <v>0.06</v>
      </c>
      <c r="E728" s="128">
        <v>0.05</v>
      </c>
      <c r="F728" s="128">
        <v>7.0000000000000007E-2</v>
      </c>
      <c r="G728" s="128">
        <v>0.17</v>
      </c>
      <c r="H728" s="128">
        <v>0.51</v>
      </c>
      <c r="I728" s="128">
        <v>0.83</v>
      </c>
      <c r="J728" s="128">
        <v>1.23</v>
      </c>
      <c r="K728" s="128">
        <v>1.45</v>
      </c>
      <c r="L728" s="128">
        <v>1.56</v>
      </c>
      <c r="M728" s="128">
        <v>1.96</v>
      </c>
      <c r="N728" s="129">
        <v>1.92</v>
      </c>
      <c r="O728" s="119"/>
      <c r="P728" s="120">
        <f t="shared" si="1576"/>
        <v>44510</v>
      </c>
      <c r="Q728" s="121">
        <f t="shared" ref="Q728:W728" si="2218">SUMIF($B$9:$N$9,Q$9,$B728:$N728)/100</f>
        <v>5.9999999999999995E-4</v>
      </c>
      <c r="R728" s="121">
        <f t="shared" si="2218"/>
        <v>5.9999999999999995E-4</v>
      </c>
      <c r="S728" s="121">
        <f t="shared" si="2218"/>
        <v>5.0000000000000001E-4</v>
      </c>
      <c r="T728" s="121">
        <f t="shared" si="2218"/>
        <v>7.000000000000001E-4</v>
      </c>
      <c r="U728" s="121">
        <f t="shared" si="2218"/>
        <v>1.7000000000000001E-3</v>
      </c>
      <c r="V728" s="121">
        <f t="shared" si="2218"/>
        <v>5.1000000000000004E-3</v>
      </c>
      <c r="W728" s="121">
        <f t="shared" si="2218"/>
        <v>8.3000000000000001E-3</v>
      </c>
      <c r="X728" s="122">
        <f t="shared" si="1578"/>
        <v>1.03E-2</v>
      </c>
      <c r="Y728" s="121">
        <f t="shared" si="1579"/>
        <v>1.23E-2</v>
      </c>
      <c r="Z728" s="122">
        <f t="shared" si="1580"/>
        <v>1.3399999999999999E-2</v>
      </c>
      <c r="AA728" s="121">
        <f t="shared" si="1581"/>
        <v>1.4499999999999999E-2</v>
      </c>
      <c r="AB728" s="122">
        <f t="shared" si="2167"/>
        <v>1.4866666666666667E-2</v>
      </c>
      <c r="AC728" s="122">
        <f t="shared" si="2167"/>
        <v>1.5233333333333335E-2</v>
      </c>
      <c r="AD728" s="121">
        <f t="shared" si="1582"/>
        <v>1.5600000000000001E-2</v>
      </c>
      <c r="AE728" s="122">
        <f t="shared" ref="AE728:AM728" si="2219">+($AN728-$AD728)/10+AD728</f>
        <v>1.6E-2</v>
      </c>
      <c r="AF728" s="122">
        <f t="shared" si="2219"/>
        <v>1.6400000000000001E-2</v>
      </c>
      <c r="AG728" s="122">
        <f t="shared" si="2219"/>
        <v>1.6800000000000002E-2</v>
      </c>
      <c r="AH728" s="122">
        <f t="shared" si="2219"/>
        <v>1.7200000000000003E-2</v>
      </c>
      <c r="AI728" s="122">
        <f t="shared" si="2219"/>
        <v>1.7600000000000005E-2</v>
      </c>
      <c r="AJ728" s="122">
        <f t="shared" si="2219"/>
        <v>1.8000000000000006E-2</v>
      </c>
      <c r="AK728" s="122">
        <f t="shared" si="2219"/>
        <v>1.8400000000000007E-2</v>
      </c>
      <c r="AL728" s="122">
        <f t="shared" si="2219"/>
        <v>1.8800000000000008E-2</v>
      </c>
      <c r="AM728" s="122">
        <f t="shared" si="2219"/>
        <v>1.9200000000000009E-2</v>
      </c>
      <c r="AN728" s="121">
        <f t="shared" si="1584"/>
        <v>1.9599999999999999E-2</v>
      </c>
      <c r="AO728" s="122">
        <f t="shared" ref="AO728:AW728" si="2220">+($AX728-$AN728)/10+AN728</f>
        <v>1.9560000000000001E-2</v>
      </c>
      <c r="AP728" s="122">
        <f t="shared" si="2220"/>
        <v>1.9520000000000003E-2</v>
      </c>
      <c r="AQ728" s="122">
        <f t="shared" si="2220"/>
        <v>1.9480000000000004E-2</v>
      </c>
      <c r="AR728" s="122">
        <f t="shared" si="2220"/>
        <v>1.9440000000000006E-2</v>
      </c>
      <c r="AS728" s="122">
        <f t="shared" si="2220"/>
        <v>1.9400000000000008E-2</v>
      </c>
      <c r="AT728" s="122">
        <f t="shared" si="2220"/>
        <v>1.9360000000000009E-2</v>
      </c>
      <c r="AU728" s="122">
        <f t="shared" si="2220"/>
        <v>1.9320000000000011E-2</v>
      </c>
      <c r="AV728" s="122">
        <f t="shared" si="2220"/>
        <v>1.9280000000000012E-2</v>
      </c>
      <c r="AW728" s="122">
        <f t="shared" si="2220"/>
        <v>1.9240000000000014E-2</v>
      </c>
      <c r="AX728" s="121">
        <f t="shared" si="1586"/>
        <v>1.9199999999999998E-2</v>
      </c>
    </row>
    <row r="729" spans="2:50" ht="15.75" customHeight="1" x14ac:dyDescent="0.2">
      <c r="B729" s="123">
        <v>44512</v>
      </c>
      <c r="C729" s="124">
        <v>0.05</v>
      </c>
      <c r="D729" s="124">
        <v>0.05</v>
      </c>
      <c r="E729" s="124">
        <v>0.05</v>
      </c>
      <c r="F729" s="124">
        <v>7.0000000000000007E-2</v>
      </c>
      <c r="G729" s="124">
        <v>0.17</v>
      </c>
      <c r="H729" s="124">
        <v>0.53</v>
      </c>
      <c r="I729" s="124">
        <v>0.85</v>
      </c>
      <c r="J729" s="124">
        <v>1.24</v>
      </c>
      <c r="K729" s="124">
        <v>1.47</v>
      </c>
      <c r="L729" s="124">
        <v>1.58</v>
      </c>
      <c r="M729" s="124">
        <v>1.99</v>
      </c>
      <c r="N729" s="125">
        <v>1.95</v>
      </c>
      <c r="O729" s="119"/>
      <c r="P729" s="120">
        <f t="shared" si="1576"/>
        <v>44512</v>
      </c>
      <c r="Q729" s="126">
        <f t="shared" ref="Q729:W729" si="2221">SUMIF($B$9:$N$9,Q$9,$B729:$N729)/100</f>
        <v>5.0000000000000001E-4</v>
      </c>
      <c r="R729" s="126">
        <f t="shared" si="2221"/>
        <v>5.0000000000000001E-4</v>
      </c>
      <c r="S729" s="126">
        <f t="shared" si="2221"/>
        <v>5.0000000000000001E-4</v>
      </c>
      <c r="T729" s="126">
        <f t="shared" si="2221"/>
        <v>7.000000000000001E-4</v>
      </c>
      <c r="U729" s="126">
        <f t="shared" si="2221"/>
        <v>1.7000000000000001E-3</v>
      </c>
      <c r="V729" s="126">
        <f t="shared" si="2221"/>
        <v>5.3E-3</v>
      </c>
      <c r="W729" s="126">
        <f t="shared" si="2221"/>
        <v>8.5000000000000006E-3</v>
      </c>
      <c r="X729" s="127">
        <f t="shared" si="1578"/>
        <v>1.0450000000000001E-2</v>
      </c>
      <c r="Y729" s="126">
        <f t="shared" si="1579"/>
        <v>1.24E-2</v>
      </c>
      <c r="Z729" s="127">
        <f t="shared" si="1580"/>
        <v>1.355E-2</v>
      </c>
      <c r="AA729" s="126">
        <f t="shared" si="1581"/>
        <v>1.47E-2</v>
      </c>
      <c r="AB729" s="127">
        <f t="shared" si="2167"/>
        <v>1.5066666666666667E-2</v>
      </c>
      <c r="AC729" s="127">
        <f t="shared" si="2167"/>
        <v>1.5433333333333335E-2</v>
      </c>
      <c r="AD729" s="126">
        <f t="shared" si="1582"/>
        <v>1.5800000000000002E-2</v>
      </c>
      <c r="AE729" s="127">
        <f t="shared" ref="AE729:AM729" si="2222">+($AN729-$AD729)/10+AD729</f>
        <v>1.6210000000000002E-2</v>
      </c>
      <c r="AF729" s="127">
        <f t="shared" si="2222"/>
        <v>1.6620000000000003E-2</v>
      </c>
      <c r="AG729" s="127">
        <f t="shared" si="2222"/>
        <v>1.7030000000000003E-2</v>
      </c>
      <c r="AH729" s="127">
        <f t="shared" si="2222"/>
        <v>1.7440000000000004E-2</v>
      </c>
      <c r="AI729" s="127">
        <f t="shared" si="2222"/>
        <v>1.7850000000000005E-2</v>
      </c>
      <c r="AJ729" s="127">
        <f t="shared" si="2222"/>
        <v>1.8260000000000005E-2</v>
      </c>
      <c r="AK729" s="127">
        <f t="shared" si="2222"/>
        <v>1.8670000000000006E-2</v>
      </c>
      <c r="AL729" s="127">
        <f t="shared" si="2222"/>
        <v>1.9080000000000007E-2</v>
      </c>
      <c r="AM729" s="127">
        <f t="shared" si="2222"/>
        <v>1.9490000000000007E-2</v>
      </c>
      <c r="AN729" s="126">
        <f t="shared" si="1584"/>
        <v>1.9900000000000001E-2</v>
      </c>
      <c r="AO729" s="127">
        <f t="shared" ref="AO729:AW729" si="2223">+($AX729-$AN729)/10+AN729</f>
        <v>1.9860000000000003E-2</v>
      </c>
      <c r="AP729" s="127">
        <f t="shared" si="2223"/>
        <v>1.9820000000000004E-2</v>
      </c>
      <c r="AQ729" s="127">
        <f t="shared" si="2223"/>
        <v>1.9780000000000006E-2</v>
      </c>
      <c r="AR729" s="127">
        <f t="shared" si="2223"/>
        <v>1.9740000000000008E-2</v>
      </c>
      <c r="AS729" s="127">
        <f t="shared" si="2223"/>
        <v>1.9700000000000009E-2</v>
      </c>
      <c r="AT729" s="127">
        <f t="shared" si="2223"/>
        <v>1.9660000000000011E-2</v>
      </c>
      <c r="AU729" s="127">
        <f t="shared" si="2223"/>
        <v>1.9620000000000012E-2</v>
      </c>
      <c r="AV729" s="127">
        <f t="shared" si="2223"/>
        <v>1.9580000000000014E-2</v>
      </c>
      <c r="AW729" s="127">
        <f t="shared" si="2223"/>
        <v>1.9540000000000016E-2</v>
      </c>
      <c r="AX729" s="126">
        <f t="shared" si="1586"/>
        <v>1.95E-2</v>
      </c>
    </row>
    <row r="730" spans="2:50" ht="15.75" customHeight="1" x14ac:dyDescent="0.2">
      <c r="B730" s="123">
        <v>44515</v>
      </c>
      <c r="C730" s="128">
        <v>0.06</v>
      </c>
      <c r="D730" s="128">
        <v>0.06</v>
      </c>
      <c r="E730" s="128">
        <v>0.05</v>
      </c>
      <c r="F730" s="128">
        <v>0.06</v>
      </c>
      <c r="G730" s="128">
        <v>0.18</v>
      </c>
      <c r="H730" s="128">
        <v>0.53</v>
      </c>
      <c r="I730" s="128">
        <v>0.87</v>
      </c>
      <c r="J730" s="128">
        <v>1.26</v>
      </c>
      <c r="K730" s="128">
        <v>1.51</v>
      </c>
      <c r="L730" s="128">
        <v>1.63</v>
      </c>
      <c r="M730" s="128">
        <v>2.0499999999999998</v>
      </c>
      <c r="N730" s="129">
        <v>2.0099999999999998</v>
      </c>
      <c r="O730" s="119"/>
      <c r="P730" s="120">
        <f t="shared" si="1576"/>
        <v>44515</v>
      </c>
      <c r="Q730" s="121">
        <f t="shared" ref="Q730:W730" si="2224">SUMIF($B$9:$N$9,Q$9,$B730:$N730)/100</f>
        <v>5.9999999999999995E-4</v>
      </c>
      <c r="R730" s="121">
        <f t="shared" si="2224"/>
        <v>5.9999999999999995E-4</v>
      </c>
      <c r="S730" s="121">
        <f t="shared" si="2224"/>
        <v>5.0000000000000001E-4</v>
      </c>
      <c r="T730" s="121">
        <f t="shared" si="2224"/>
        <v>5.9999999999999995E-4</v>
      </c>
      <c r="U730" s="121">
        <f t="shared" si="2224"/>
        <v>1.8E-3</v>
      </c>
      <c r="V730" s="121">
        <f t="shared" si="2224"/>
        <v>5.3E-3</v>
      </c>
      <c r="W730" s="121">
        <f t="shared" si="2224"/>
        <v>8.6999999999999994E-3</v>
      </c>
      <c r="X730" s="122">
        <f t="shared" si="1578"/>
        <v>1.065E-2</v>
      </c>
      <c r="Y730" s="121">
        <f t="shared" si="1579"/>
        <v>1.26E-2</v>
      </c>
      <c r="Z730" s="122">
        <f t="shared" si="1580"/>
        <v>1.3850000000000001E-2</v>
      </c>
      <c r="AA730" s="121">
        <f t="shared" si="1581"/>
        <v>1.5100000000000001E-2</v>
      </c>
      <c r="AB730" s="122">
        <f t="shared" si="2167"/>
        <v>1.55E-2</v>
      </c>
      <c r="AC730" s="122">
        <f t="shared" si="2167"/>
        <v>1.5899999999999997E-2</v>
      </c>
      <c r="AD730" s="121">
        <f t="shared" si="1582"/>
        <v>1.6299999999999999E-2</v>
      </c>
      <c r="AE730" s="122">
        <f t="shared" ref="AE730:AM730" si="2225">+($AN730-$AD730)/10+AD730</f>
        <v>1.6719999999999999E-2</v>
      </c>
      <c r="AF730" s="122">
        <f t="shared" si="2225"/>
        <v>1.7139999999999999E-2</v>
      </c>
      <c r="AG730" s="122">
        <f t="shared" si="2225"/>
        <v>1.7559999999999999E-2</v>
      </c>
      <c r="AH730" s="122">
        <f t="shared" si="2225"/>
        <v>1.7979999999999999E-2</v>
      </c>
      <c r="AI730" s="122">
        <f t="shared" si="2225"/>
        <v>1.84E-2</v>
      </c>
      <c r="AJ730" s="122">
        <f t="shared" si="2225"/>
        <v>1.882E-2</v>
      </c>
      <c r="AK730" s="122">
        <f t="shared" si="2225"/>
        <v>1.924E-2</v>
      </c>
      <c r="AL730" s="122">
        <f t="shared" si="2225"/>
        <v>1.966E-2</v>
      </c>
      <c r="AM730" s="122">
        <f t="shared" si="2225"/>
        <v>2.0080000000000001E-2</v>
      </c>
      <c r="AN730" s="121">
        <f t="shared" si="1584"/>
        <v>2.0499999999999997E-2</v>
      </c>
      <c r="AO730" s="122">
        <f t="shared" ref="AO730:AW730" si="2226">+($AX730-$AN730)/10+AN730</f>
        <v>2.0459999999999999E-2</v>
      </c>
      <c r="AP730" s="122">
        <f t="shared" si="2226"/>
        <v>2.0420000000000001E-2</v>
      </c>
      <c r="AQ730" s="122">
        <f t="shared" si="2226"/>
        <v>2.0380000000000002E-2</v>
      </c>
      <c r="AR730" s="122">
        <f t="shared" si="2226"/>
        <v>2.0340000000000004E-2</v>
      </c>
      <c r="AS730" s="122">
        <f t="shared" si="2226"/>
        <v>2.0300000000000006E-2</v>
      </c>
      <c r="AT730" s="122">
        <f t="shared" si="2226"/>
        <v>2.0260000000000007E-2</v>
      </c>
      <c r="AU730" s="122">
        <f t="shared" si="2226"/>
        <v>2.0220000000000009E-2</v>
      </c>
      <c r="AV730" s="122">
        <f t="shared" si="2226"/>
        <v>2.018000000000001E-2</v>
      </c>
      <c r="AW730" s="122">
        <f t="shared" si="2226"/>
        <v>2.0140000000000012E-2</v>
      </c>
      <c r="AX730" s="121">
        <f t="shared" si="1586"/>
        <v>2.0099999999999996E-2</v>
      </c>
    </row>
    <row r="731" spans="2:50" ht="15.75" customHeight="1" x14ac:dyDescent="0.2">
      <c r="B731" s="123">
        <v>44516</v>
      </c>
      <c r="C731" s="124">
        <v>0.06</v>
      </c>
      <c r="D731" s="124">
        <v>0.06</v>
      </c>
      <c r="E731" s="124">
        <v>0.05</v>
      </c>
      <c r="F731" s="124">
        <v>7.0000000000000007E-2</v>
      </c>
      <c r="G731" s="124">
        <v>0.17</v>
      </c>
      <c r="H731" s="124">
        <v>0.54</v>
      </c>
      <c r="I731" s="124">
        <v>0.87</v>
      </c>
      <c r="J731" s="124">
        <v>1.27</v>
      </c>
      <c r="K731" s="124">
        <v>1.52</v>
      </c>
      <c r="L731" s="124">
        <v>1.63</v>
      </c>
      <c r="M731" s="124">
        <v>2.06</v>
      </c>
      <c r="N731" s="125">
        <v>2.02</v>
      </c>
      <c r="O731" s="119"/>
      <c r="P731" s="120">
        <f t="shared" si="1576"/>
        <v>44516</v>
      </c>
      <c r="Q731" s="126">
        <f t="shared" ref="Q731:W731" si="2227">SUMIF($B$9:$N$9,Q$9,$B731:$N731)/100</f>
        <v>5.9999999999999995E-4</v>
      </c>
      <c r="R731" s="126">
        <f t="shared" si="2227"/>
        <v>5.9999999999999995E-4</v>
      </c>
      <c r="S731" s="126">
        <f t="shared" si="2227"/>
        <v>5.0000000000000001E-4</v>
      </c>
      <c r="T731" s="126">
        <f t="shared" si="2227"/>
        <v>7.000000000000001E-4</v>
      </c>
      <c r="U731" s="126">
        <f t="shared" si="2227"/>
        <v>1.7000000000000001E-3</v>
      </c>
      <c r="V731" s="126">
        <f t="shared" si="2227"/>
        <v>5.4000000000000003E-3</v>
      </c>
      <c r="W731" s="126">
        <f t="shared" si="2227"/>
        <v>8.6999999999999994E-3</v>
      </c>
      <c r="X731" s="127">
        <f t="shared" si="1578"/>
        <v>1.0699999999999999E-2</v>
      </c>
      <c r="Y731" s="126">
        <f t="shared" si="1579"/>
        <v>1.2699999999999999E-2</v>
      </c>
      <c r="Z731" s="127">
        <f t="shared" si="1580"/>
        <v>1.3950000000000001E-2</v>
      </c>
      <c r="AA731" s="126">
        <f t="shared" si="1581"/>
        <v>1.52E-2</v>
      </c>
      <c r="AB731" s="127">
        <f t="shared" ref="AB731:AC750" si="2228">+($AD731-$AA731)/3+AA731</f>
        <v>1.5566666666666666E-2</v>
      </c>
      <c r="AC731" s="127">
        <f t="shared" si="2228"/>
        <v>1.5933333333333334E-2</v>
      </c>
      <c r="AD731" s="126">
        <f t="shared" si="1582"/>
        <v>1.6299999999999999E-2</v>
      </c>
      <c r="AE731" s="127">
        <f t="shared" ref="AE731:AM731" si="2229">+($AN731-$AD731)/10+AD731</f>
        <v>1.6729999999999998E-2</v>
      </c>
      <c r="AF731" s="127">
        <f t="shared" si="2229"/>
        <v>1.7159999999999998E-2</v>
      </c>
      <c r="AG731" s="127">
        <f t="shared" si="2229"/>
        <v>1.7589999999999998E-2</v>
      </c>
      <c r="AH731" s="127">
        <f t="shared" si="2229"/>
        <v>1.8019999999999998E-2</v>
      </c>
      <c r="AI731" s="127">
        <f t="shared" si="2229"/>
        <v>1.8449999999999998E-2</v>
      </c>
      <c r="AJ731" s="127">
        <f t="shared" si="2229"/>
        <v>1.8879999999999997E-2</v>
      </c>
      <c r="AK731" s="127">
        <f t="shared" si="2229"/>
        <v>1.9309999999999997E-2</v>
      </c>
      <c r="AL731" s="127">
        <f t="shared" si="2229"/>
        <v>1.9739999999999997E-2</v>
      </c>
      <c r="AM731" s="127">
        <f t="shared" si="2229"/>
        <v>2.0169999999999997E-2</v>
      </c>
      <c r="AN731" s="126">
        <f t="shared" si="1584"/>
        <v>2.06E-2</v>
      </c>
      <c r="AO731" s="127">
        <f t="shared" ref="AO731:AW731" si="2230">+($AX731-$AN731)/10+AN731</f>
        <v>2.0560000000000002E-2</v>
      </c>
      <c r="AP731" s="127">
        <f t="shared" si="2230"/>
        <v>2.0520000000000004E-2</v>
      </c>
      <c r="AQ731" s="127">
        <f t="shared" si="2230"/>
        <v>2.0480000000000005E-2</v>
      </c>
      <c r="AR731" s="127">
        <f t="shared" si="2230"/>
        <v>2.0440000000000007E-2</v>
      </c>
      <c r="AS731" s="127">
        <f t="shared" si="2230"/>
        <v>2.0400000000000008E-2</v>
      </c>
      <c r="AT731" s="127">
        <f t="shared" si="2230"/>
        <v>2.036000000000001E-2</v>
      </c>
      <c r="AU731" s="127">
        <f t="shared" si="2230"/>
        <v>2.0320000000000012E-2</v>
      </c>
      <c r="AV731" s="127">
        <f t="shared" si="2230"/>
        <v>2.0280000000000013E-2</v>
      </c>
      <c r="AW731" s="127">
        <f t="shared" si="2230"/>
        <v>2.0240000000000015E-2</v>
      </c>
      <c r="AX731" s="126">
        <f t="shared" si="1586"/>
        <v>2.0199999999999999E-2</v>
      </c>
    </row>
    <row r="732" spans="2:50" ht="15.75" customHeight="1" x14ac:dyDescent="0.2">
      <c r="B732" s="123">
        <v>44517</v>
      </c>
      <c r="C732" s="128">
        <v>0.06</v>
      </c>
      <c r="D732" s="128">
        <v>0.05</v>
      </c>
      <c r="E732" s="128">
        <v>0.05</v>
      </c>
      <c r="F732" s="128">
        <v>0.06</v>
      </c>
      <c r="G732" s="128">
        <v>0.18</v>
      </c>
      <c r="H732" s="128">
        <v>0.52</v>
      </c>
      <c r="I732" s="128">
        <v>0.85</v>
      </c>
      <c r="J732" s="128">
        <v>1.24</v>
      </c>
      <c r="K732" s="128">
        <v>1.49</v>
      </c>
      <c r="L732" s="128">
        <v>1.6</v>
      </c>
      <c r="M732" s="128">
        <v>2.04</v>
      </c>
      <c r="N732" s="129">
        <v>2</v>
      </c>
      <c r="O732" s="119"/>
      <c r="P732" s="120">
        <f t="shared" si="1576"/>
        <v>44517</v>
      </c>
      <c r="Q732" s="121">
        <f t="shared" ref="Q732:W732" si="2231">SUMIF($B$9:$N$9,Q$9,$B732:$N732)/100</f>
        <v>5.9999999999999995E-4</v>
      </c>
      <c r="R732" s="121">
        <f t="shared" si="2231"/>
        <v>5.0000000000000001E-4</v>
      </c>
      <c r="S732" s="121">
        <f t="shared" si="2231"/>
        <v>5.0000000000000001E-4</v>
      </c>
      <c r="T732" s="121">
        <f t="shared" si="2231"/>
        <v>5.9999999999999995E-4</v>
      </c>
      <c r="U732" s="121">
        <f t="shared" si="2231"/>
        <v>1.8E-3</v>
      </c>
      <c r="V732" s="121">
        <f t="shared" si="2231"/>
        <v>5.1999999999999998E-3</v>
      </c>
      <c r="W732" s="121">
        <f t="shared" si="2231"/>
        <v>8.5000000000000006E-3</v>
      </c>
      <c r="X732" s="122">
        <f t="shared" si="1578"/>
        <v>1.0450000000000001E-2</v>
      </c>
      <c r="Y732" s="121">
        <f t="shared" si="1579"/>
        <v>1.24E-2</v>
      </c>
      <c r="Z732" s="122">
        <f t="shared" si="1580"/>
        <v>1.3649999999999999E-2</v>
      </c>
      <c r="AA732" s="121">
        <f t="shared" si="1581"/>
        <v>1.49E-2</v>
      </c>
      <c r="AB732" s="122">
        <f t="shared" si="2228"/>
        <v>1.5266666666666666E-2</v>
      </c>
      <c r="AC732" s="122">
        <f t="shared" si="2228"/>
        <v>1.5633333333333332E-2</v>
      </c>
      <c r="AD732" s="121">
        <f t="shared" si="1582"/>
        <v>1.6E-2</v>
      </c>
      <c r="AE732" s="122">
        <f t="shared" ref="AE732:AM732" si="2232">+($AN732-$AD732)/10+AD732</f>
        <v>1.644E-2</v>
      </c>
      <c r="AF732" s="122">
        <f t="shared" si="2232"/>
        <v>1.6879999999999999E-2</v>
      </c>
      <c r="AG732" s="122">
        <f t="shared" si="2232"/>
        <v>1.7319999999999999E-2</v>
      </c>
      <c r="AH732" s="122">
        <f t="shared" si="2232"/>
        <v>1.7759999999999998E-2</v>
      </c>
      <c r="AI732" s="122">
        <f t="shared" si="2232"/>
        <v>1.8199999999999997E-2</v>
      </c>
      <c r="AJ732" s="122">
        <f t="shared" si="2232"/>
        <v>1.8639999999999997E-2</v>
      </c>
      <c r="AK732" s="122">
        <f t="shared" si="2232"/>
        <v>1.9079999999999996E-2</v>
      </c>
      <c r="AL732" s="122">
        <f t="shared" si="2232"/>
        <v>1.9519999999999996E-2</v>
      </c>
      <c r="AM732" s="122">
        <f t="shared" si="2232"/>
        <v>1.9959999999999995E-2</v>
      </c>
      <c r="AN732" s="121">
        <f t="shared" si="1584"/>
        <v>2.0400000000000001E-2</v>
      </c>
      <c r="AO732" s="122">
        <f t="shared" ref="AO732:AW732" si="2233">+($AX732-$AN732)/10+AN732</f>
        <v>2.0360000000000003E-2</v>
      </c>
      <c r="AP732" s="122">
        <f t="shared" si="2233"/>
        <v>2.0320000000000005E-2</v>
      </c>
      <c r="AQ732" s="122">
        <f t="shared" si="2233"/>
        <v>2.0280000000000006E-2</v>
      </c>
      <c r="AR732" s="122">
        <f t="shared" si="2233"/>
        <v>2.0240000000000008E-2</v>
      </c>
      <c r="AS732" s="122">
        <f t="shared" si="2233"/>
        <v>2.020000000000001E-2</v>
      </c>
      <c r="AT732" s="122">
        <f t="shared" si="2233"/>
        <v>2.0160000000000011E-2</v>
      </c>
      <c r="AU732" s="122">
        <f t="shared" si="2233"/>
        <v>2.0120000000000013E-2</v>
      </c>
      <c r="AV732" s="122">
        <f t="shared" si="2233"/>
        <v>2.0080000000000015E-2</v>
      </c>
      <c r="AW732" s="122">
        <f t="shared" si="2233"/>
        <v>2.0040000000000016E-2</v>
      </c>
      <c r="AX732" s="121">
        <f t="shared" si="1586"/>
        <v>0.02</v>
      </c>
    </row>
    <row r="733" spans="2:50" ht="15.75" customHeight="1" x14ac:dyDescent="0.2">
      <c r="B733" s="123">
        <v>44518</v>
      </c>
      <c r="C733" s="124">
        <v>0.12</v>
      </c>
      <c r="D733" s="124">
        <v>0.05</v>
      </c>
      <c r="E733" s="124">
        <v>0.05</v>
      </c>
      <c r="F733" s="124">
        <v>0.06</v>
      </c>
      <c r="G733" s="124">
        <v>0.18</v>
      </c>
      <c r="H733" s="124">
        <v>0.52</v>
      </c>
      <c r="I733" s="124">
        <v>0.84</v>
      </c>
      <c r="J733" s="124">
        <v>1.22</v>
      </c>
      <c r="K733" s="124">
        <v>1.47</v>
      </c>
      <c r="L733" s="124">
        <v>1.59</v>
      </c>
      <c r="M733" s="124">
        <v>2.0099999999999998</v>
      </c>
      <c r="N733" s="125">
        <v>1.97</v>
      </c>
      <c r="O733" s="119"/>
      <c r="P733" s="120">
        <f t="shared" si="1576"/>
        <v>44518</v>
      </c>
      <c r="Q733" s="126">
        <f t="shared" ref="Q733:W733" si="2234">SUMIF($B$9:$N$9,Q$9,$B733:$N733)/100</f>
        <v>1.1999999999999999E-3</v>
      </c>
      <c r="R733" s="126">
        <f t="shared" si="2234"/>
        <v>5.0000000000000001E-4</v>
      </c>
      <c r="S733" s="126">
        <f t="shared" si="2234"/>
        <v>5.0000000000000001E-4</v>
      </c>
      <c r="T733" s="126">
        <f t="shared" si="2234"/>
        <v>5.9999999999999995E-4</v>
      </c>
      <c r="U733" s="126">
        <f t="shared" si="2234"/>
        <v>1.8E-3</v>
      </c>
      <c r="V733" s="126">
        <f t="shared" si="2234"/>
        <v>5.1999999999999998E-3</v>
      </c>
      <c r="W733" s="126">
        <f t="shared" si="2234"/>
        <v>8.3999999999999995E-3</v>
      </c>
      <c r="X733" s="127">
        <f t="shared" si="1578"/>
        <v>1.03E-2</v>
      </c>
      <c r="Y733" s="126">
        <f t="shared" si="1579"/>
        <v>1.2199999999999999E-2</v>
      </c>
      <c r="Z733" s="127">
        <f t="shared" si="1580"/>
        <v>1.345E-2</v>
      </c>
      <c r="AA733" s="126">
        <f t="shared" si="1581"/>
        <v>1.47E-2</v>
      </c>
      <c r="AB733" s="127">
        <f t="shared" si="2228"/>
        <v>1.5100000000000001E-2</v>
      </c>
      <c r="AC733" s="127">
        <f t="shared" si="2228"/>
        <v>1.5500000000000002E-2</v>
      </c>
      <c r="AD733" s="126">
        <f t="shared" si="1582"/>
        <v>1.5900000000000001E-2</v>
      </c>
      <c r="AE733" s="127">
        <f t="shared" ref="AE733:AM733" si="2235">+($AN733-$AD733)/10+AD733</f>
        <v>1.6320000000000001E-2</v>
      </c>
      <c r="AF733" s="127">
        <f t="shared" si="2235"/>
        <v>1.6740000000000001E-2</v>
      </c>
      <c r="AG733" s="127">
        <f t="shared" si="2235"/>
        <v>1.7160000000000002E-2</v>
      </c>
      <c r="AH733" s="127">
        <f t="shared" si="2235"/>
        <v>1.7580000000000002E-2</v>
      </c>
      <c r="AI733" s="127">
        <f t="shared" si="2235"/>
        <v>1.8000000000000002E-2</v>
      </c>
      <c r="AJ733" s="127">
        <f t="shared" si="2235"/>
        <v>1.8420000000000002E-2</v>
      </c>
      <c r="AK733" s="127">
        <f t="shared" si="2235"/>
        <v>1.8840000000000003E-2</v>
      </c>
      <c r="AL733" s="127">
        <f t="shared" si="2235"/>
        <v>1.9260000000000003E-2</v>
      </c>
      <c r="AM733" s="127">
        <f t="shared" si="2235"/>
        <v>1.9680000000000003E-2</v>
      </c>
      <c r="AN733" s="126">
        <f t="shared" si="1584"/>
        <v>2.0099999999999996E-2</v>
      </c>
      <c r="AO733" s="127">
        <f t="shared" ref="AO733:AW733" si="2236">+($AX733-$AN733)/10+AN733</f>
        <v>2.0059999999999998E-2</v>
      </c>
      <c r="AP733" s="127">
        <f t="shared" si="2236"/>
        <v>2.002E-2</v>
      </c>
      <c r="AQ733" s="127">
        <f t="shared" si="2236"/>
        <v>1.9980000000000001E-2</v>
      </c>
      <c r="AR733" s="127">
        <f t="shared" si="2236"/>
        <v>1.9940000000000003E-2</v>
      </c>
      <c r="AS733" s="127">
        <f t="shared" si="2236"/>
        <v>1.9900000000000004E-2</v>
      </c>
      <c r="AT733" s="127">
        <f t="shared" si="2236"/>
        <v>1.9860000000000006E-2</v>
      </c>
      <c r="AU733" s="127">
        <f t="shared" si="2236"/>
        <v>1.9820000000000008E-2</v>
      </c>
      <c r="AV733" s="127">
        <f t="shared" si="2236"/>
        <v>1.9780000000000009E-2</v>
      </c>
      <c r="AW733" s="127">
        <f t="shared" si="2236"/>
        <v>1.9740000000000011E-2</v>
      </c>
      <c r="AX733" s="126">
        <f t="shared" si="1586"/>
        <v>1.9699999999999999E-2</v>
      </c>
    </row>
    <row r="734" spans="2:50" ht="15.75" customHeight="1" x14ac:dyDescent="0.2">
      <c r="B734" s="123">
        <v>44519</v>
      </c>
      <c r="C734" s="128">
        <v>0.11</v>
      </c>
      <c r="D734" s="128">
        <v>0.04</v>
      </c>
      <c r="E734" s="128">
        <v>0.05</v>
      </c>
      <c r="F734" s="128">
        <v>0.06</v>
      </c>
      <c r="G734" s="128">
        <v>0.18</v>
      </c>
      <c r="H734" s="128">
        <v>0.52</v>
      </c>
      <c r="I734" s="128">
        <v>0.86</v>
      </c>
      <c r="J734" s="128">
        <v>1.22</v>
      </c>
      <c r="K734" s="128">
        <v>1.45</v>
      </c>
      <c r="L734" s="128">
        <v>1.54</v>
      </c>
      <c r="M734" s="128">
        <v>1.95</v>
      </c>
      <c r="N734" s="129">
        <v>1.91</v>
      </c>
      <c r="O734" s="119"/>
      <c r="P734" s="120">
        <f t="shared" si="1576"/>
        <v>44519</v>
      </c>
      <c r="Q734" s="121">
        <f t="shared" ref="Q734:W734" si="2237">SUMIF($B$9:$N$9,Q$9,$B734:$N734)/100</f>
        <v>1.1000000000000001E-3</v>
      </c>
      <c r="R734" s="121">
        <f t="shared" si="2237"/>
        <v>4.0000000000000002E-4</v>
      </c>
      <c r="S734" s="121">
        <f t="shared" si="2237"/>
        <v>5.0000000000000001E-4</v>
      </c>
      <c r="T734" s="121">
        <f t="shared" si="2237"/>
        <v>5.9999999999999995E-4</v>
      </c>
      <c r="U734" s="121">
        <f t="shared" si="2237"/>
        <v>1.8E-3</v>
      </c>
      <c r="V734" s="121">
        <f t="shared" si="2237"/>
        <v>5.1999999999999998E-3</v>
      </c>
      <c r="W734" s="121">
        <f t="shared" si="2237"/>
        <v>8.6E-3</v>
      </c>
      <c r="X734" s="122">
        <f t="shared" si="1578"/>
        <v>1.04E-2</v>
      </c>
      <c r="Y734" s="121">
        <f t="shared" si="1579"/>
        <v>1.2199999999999999E-2</v>
      </c>
      <c r="Z734" s="122">
        <f t="shared" si="1580"/>
        <v>1.3349999999999999E-2</v>
      </c>
      <c r="AA734" s="121">
        <f t="shared" si="1581"/>
        <v>1.4499999999999999E-2</v>
      </c>
      <c r="AB734" s="122">
        <f t="shared" si="2228"/>
        <v>1.4799999999999999E-2</v>
      </c>
      <c r="AC734" s="122">
        <f t="shared" si="2228"/>
        <v>1.5099999999999999E-2</v>
      </c>
      <c r="AD734" s="121">
        <f t="shared" si="1582"/>
        <v>1.54E-2</v>
      </c>
      <c r="AE734" s="122">
        <f t="shared" ref="AE734:AM734" si="2238">+($AN734-$AD734)/10+AD734</f>
        <v>1.5810000000000001E-2</v>
      </c>
      <c r="AF734" s="122">
        <f t="shared" si="2238"/>
        <v>1.6220000000000002E-2</v>
      </c>
      <c r="AG734" s="122">
        <f t="shared" si="2238"/>
        <v>1.6630000000000002E-2</v>
      </c>
      <c r="AH734" s="122">
        <f t="shared" si="2238"/>
        <v>1.7040000000000003E-2</v>
      </c>
      <c r="AI734" s="122">
        <f t="shared" si="2238"/>
        <v>1.7450000000000004E-2</v>
      </c>
      <c r="AJ734" s="122">
        <f t="shared" si="2238"/>
        <v>1.7860000000000004E-2</v>
      </c>
      <c r="AK734" s="122">
        <f t="shared" si="2238"/>
        <v>1.8270000000000005E-2</v>
      </c>
      <c r="AL734" s="122">
        <f t="shared" si="2238"/>
        <v>1.8680000000000006E-2</v>
      </c>
      <c r="AM734" s="122">
        <f t="shared" si="2238"/>
        <v>1.9090000000000006E-2</v>
      </c>
      <c r="AN734" s="121">
        <f t="shared" si="1584"/>
        <v>1.95E-2</v>
      </c>
      <c r="AO734" s="122">
        <f t="shared" ref="AO734:AW734" si="2239">+($AX734-$AN734)/10+AN734</f>
        <v>1.9459999999999998E-2</v>
      </c>
      <c r="AP734" s="122">
        <f t="shared" si="2239"/>
        <v>1.942E-2</v>
      </c>
      <c r="AQ734" s="122">
        <f t="shared" si="2239"/>
        <v>1.9380000000000001E-2</v>
      </c>
      <c r="AR734" s="122">
        <f t="shared" si="2239"/>
        <v>1.9340000000000003E-2</v>
      </c>
      <c r="AS734" s="122">
        <f t="shared" si="2239"/>
        <v>1.9300000000000005E-2</v>
      </c>
      <c r="AT734" s="122">
        <f t="shared" si="2239"/>
        <v>1.9260000000000006E-2</v>
      </c>
      <c r="AU734" s="122">
        <f t="shared" si="2239"/>
        <v>1.9220000000000008E-2</v>
      </c>
      <c r="AV734" s="122">
        <f t="shared" si="2239"/>
        <v>1.918000000000001E-2</v>
      </c>
      <c r="AW734" s="122">
        <f t="shared" si="2239"/>
        <v>1.9140000000000011E-2</v>
      </c>
      <c r="AX734" s="121">
        <f t="shared" si="1586"/>
        <v>1.9099999999999999E-2</v>
      </c>
    </row>
    <row r="735" spans="2:50" ht="15.75" customHeight="1" x14ac:dyDescent="0.2">
      <c r="B735" s="123">
        <v>44522</v>
      </c>
      <c r="C735" s="124">
        <v>7.0000000000000007E-2</v>
      </c>
      <c r="D735" s="124">
        <v>0.03</v>
      </c>
      <c r="E735" s="124">
        <v>0.05</v>
      </c>
      <c r="F735" s="124">
        <v>7.0000000000000007E-2</v>
      </c>
      <c r="G735" s="124">
        <v>0.2</v>
      </c>
      <c r="H735" s="124">
        <v>0.63</v>
      </c>
      <c r="I735" s="124">
        <v>0.95</v>
      </c>
      <c r="J735" s="124">
        <v>1.33</v>
      </c>
      <c r="K735" s="124">
        <v>1.55</v>
      </c>
      <c r="L735" s="124">
        <v>1.63</v>
      </c>
      <c r="M735" s="124">
        <v>2.0299999999999998</v>
      </c>
      <c r="N735" s="125">
        <v>1.98</v>
      </c>
      <c r="O735" s="119"/>
      <c r="P735" s="120">
        <f t="shared" si="1576"/>
        <v>44522</v>
      </c>
      <c r="Q735" s="126">
        <f t="shared" ref="Q735:W735" si="2240">SUMIF($B$9:$N$9,Q$9,$B735:$N735)/100</f>
        <v>7.000000000000001E-4</v>
      </c>
      <c r="R735" s="126">
        <f t="shared" si="2240"/>
        <v>2.9999999999999997E-4</v>
      </c>
      <c r="S735" s="126">
        <f t="shared" si="2240"/>
        <v>5.0000000000000001E-4</v>
      </c>
      <c r="T735" s="126">
        <f t="shared" si="2240"/>
        <v>7.000000000000001E-4</v>
      </c>
      <c r="U735" s="126">
        <f t="shared" si="2240"/>
        <v>2E-3</v>
      </c>
      <c r="V735" s="126">
        <f t="shared" si="2240"/>
        <v>6.3E-3</v>
      </c>
      <c r="W735" s="126">
        <f t="shared" si="2240"/>
        <v>9.4999999999999998E-3</v>
      </c>
      <c r="X735" s="127">
        <f t="shared" si="1578"/>
        <v>1.14E-2</v>
      </c>
      <c r="Y735" s="126">
        <f t="shared" si="1579"/>
        <v>1.3300000000000001E-2</v>
      </c>
      <c r="Z735" s="127">
        <f t="shared" si="1580"/>
        <v>1.44E-2</v>
      </c>
      <c r="AA735" s="126">
        <f t="shared" si="1581"/>
        <v>1.55E-2</v>
      </c>
      <c r="AB735" s="127">
        <f t="shared" si="2228"/>
        <v>1.5766666666666665E-2</v>
      </c>
      <c r="AC735" s="127">
        <f t="shared" si="2228"/>
        <v>1.603333333333333E-2</v>
      </c>
      <c r="AD735" s="126">
        <f t="shared" si="1582"/>
        <v>1.6299999999999999E-2</v>
      </c>
      <c r="AE735" s="127">
        <f t="shared" ref="AE735:AM735" si="2241">+($AN735-$AD735)/10+AD735</f>
        <v>1.67E-2</v>
      </c>
      <c r="AF735" s="127">
        <f t="shared" si="2241"/>
        <v>1.7100000000000001E-2</v>
      </c>
      <c r="AG735" s="127">
        <f t="shared" si="2241"/>
        <v>1.7500000000000002E-2</v>
      </c>
      <c r="AH735" s="127">
        <f t="shared" si="2241"/>
        <v>1.7900000000000003E-2</v>
      </c>
      <c r="AI735" s="127">
        <f t="shared" si="2241"/>
        <v>1.8300000000000004E-2</v>
      </c>
      <c r="AJ735" s="127">
        <f t="shared" si="2241"/>
        <v>1.8700000000000005E-2</v>
      </c>
      <c r="AK735" s="127">
        <f t="shared" si="2241"/>
        <v>1.9100000000000006E-2</v>
      </c>
      <c r="AL735" s="127">
        <f t="shared" si="2241"/>
        <v>1.9500000000000007E-2</v>
      </c>
      <c r="AM735" s="127">
        <f t="shared" si="2241"/>
        <v>1.9900000000000008E-2</v>
      </c>
      <c r="AN735" s="126">
        <f t="shared" si="1584"/>
        <v>2.0299999999999999E-2</v>
      </c>
      <c r="AO735" s="127">
        <f t="shared" ref="AO735:AW735" si="2242">+($AX735-$AN735)/10+AN735</f>
        <v>2.0249999999999997E-2</v>
      </c>
      <c r="AP735" s="127">
        <f t="shared" si="2242"/>
        <v>2.0199999999999996E-2</v>
      </c>
      <c r="AQ735" s="127">
        <f t="shared" si="2242"/>
        <v>2.0149999999999994E-2</v>
      </c>
      <c r="AR735" s="127">
        <f t="shared" si="2242"/>
        <v>2.0099999999999993E-2</v>
      </c>
      <c r="AS735" s="127">
        <f t="shared" si="2242"/>
        <v>2.0049999999999991E-2</v>
      </c>
      <c r="AT735" s="127">
        <f t="shared" si="2242"/>
        <v>1.999999999999999E-2</v>
      </c>
      <c r="AU735" s="127">
        <f t="shared" si="2242"/>
        <v>1.9949999999999989E-2</v>
      </c>
      <c r="AV735" s="127">
        <f t="shared" si="2242"/>
        <v>1.9899999999999987E-2</v>
      </c>
      <c r="AW735" s="127">
        <f t="shared" si="2242"/>
        <v>1.9849999999999986E-2</v>
      </c>
      <c r="AX735" s="126">
        <f t="shared" si="1586"/>
        <v>1.9799999999999998E-2</v>
      </c>
    </row>
    <row r="736" spans="2:50" ht="15.75" customHeight="1" x14ac:dyDescent="0.2">
      <c r="B736" s="123">
        <v>44523</v>
      </c>
      <c r="C736" s="128">
        <v>0.06</v>
      </c>
      <c r="D736" s="128">
        <v>0.04</v>
      </c>
      <c r="E736" s="128">
        <v>0.06</v>
      </c>
      <c r="F736" s="128">
        <v>7.0000000000000007E-2</v>
      </c>
      <c r="G736" s="128">
        <v>0.21</v>
      </c>
      <c r="H736" s="128">
        <v>0.6</v>
      </c>
      <c r="I736" s="128">
        <v>0.95</v>
      </c>
      <c r="J736" s="128">
        <v>1.33</v>
      </c>
      <c r="K736" s="128">
        <v>1.58</v>
      </c>
      <c r="L736" s="128">
        <v>1.67</v>
      </c>
      <c r="M736" s="128">
        <v>2.08</v>
      </c>
      <c r="N736" s="129">
        <v>2.02</v>
      </c>
      <c r="O736" s="119"/>
      <c r="P736" s="120">
        <f t="shared" si="1576"/>
        <v>44523</v>
      </c>
      <c r="Q736" s="121">
        <f t="shared" ref="Q736:W736" si="2243">SUMIF($B$9:$N$9,Q$9,$B736:$N736)/100</f>
        <v>5.9999999999999995E-4</v>
      </c>
      <c r="R736" s="121">
        <f t="shared" si="2243"/>
        <v>4.0000000000000002E-4</v>
      </c>
      <c r="S736" s="121">
        <f t="shared" si="2243"/>
        <v>5.9999999999999995E-4</v>
      </c>
      <c r="T736" s="121">
        <f t="shared" si="2243"/>
        <v>7.000000000000001E-4</v>
      </c>
      <c r="U736" s="121">
        <f t="shared" si="2243"/>
        <v>2.0999999999999999E-3</v>
      </c>
      <c r="V736" s="121">
        <f t="shared" si="2243"/>
        <v>6.0000000000000001E-3</v>
      </c>
      <c r="W736" s="121">
        <f t="shared" si="2243"/>
        <v>9.4999999999999998E-3</v>
      </c>
      <c r="X736" s="122">
        <f t="shared" si="1578"/>
        <v>1.14E-2</v>
      </c>
      <c r="Y736" s="121">
        <f t="shared" si="1579"/>
        <v>1.3300000000000001E-2</v>
      </c>
      <c r="Z736" s="122">
        <f t="shared" si="1580"/>
        <v>1.455E-2</v>
      </c>
      <c r="AA736" s="121">
        <f t="shared" si="1581"/>
        <v>1.5800000000000002E-2</v>
      </c>
      <c r="AB736" s="122">
        <f t="shared" si="2228"/>
        <v>1.61E-2</v>
      </c>
      <c r="AC736" s="122">
        <f t="shared" si="2228"/>
        <v>1.6399999999999998E-2</v>
      </c>
      <c r="AD736" s="121">
        <f t="shared" si="1582"/>
        <v>1.67E-2</v>
      </c>
      <c r="AE736" s="122">
        <f t="shared" ref="AE736:AM736" si="2244">+($AN736-$AD736)/10+AD736</f>
        <v>1.711E-2</v>
      </c>
      <c r="AF736" s="122">
        <f t="shared" si="2244"/>
        <v>1.7520000000000001E-2</v>
      </c>
      <c r="AG736" s="122">
        <f t="shared" si="2244"/>
        <v>1.7930000000000001E-2</v>
      </c>
      <c r="AH736" s="122">
        <f t="shared" si="2244"/>
        <v>1.8340000000000002E-2</v>
      </c>
      <c r="AI736" s="122">
        <f t="shared" si="2244"/>
        <v>1.8750000000000003E-2</v>
      </c>
      <c r="AJ736" s="122">
        <f t="shared" si="2244"/>
        <v>1.9160000000000003E-2</v>
      </c>
      <c r="AK736" s="122">
        <f t="shared" si="2244"/>
        <v>1.9570000000000004E-2</v>
      </c>
      <c r="AL736" s="122">
        <f t="shared" si="2244"/>
        <v>1.9980000000000005E-2</v>
      </c>
      <c r="AM736" s="122">
        <f t="shared" si="2244"/>
        <v>2.0390000000000005E-2</v>
      </c>
      <c r="AN736" s="121">
        <f t="shared" si="1584"/>
        <v>2.0799999999999999E-2</v>
      </c>
      <c r="AO736" s="122">
        <f t="shared" ref="AO736:AW736" si="2245">+($AX736-$AN736)/10+AN736</f>
        <v>2.0739999999999998E-2</v>
      </c>
      <c r="AP736" s="122">
        <f t="shared" si="2245"/>
        <v>2.0679999999999997E-2</v>
      </c>
      <c r="AQ736" s="122">
        <f t="shared" si="2245"/>
        <v>2.0619999999999996E-2</v>
      </c>
      <c r="AR736" s="122">
        <f t="shared" si="2245"/>
        <v>2.0559999999999995E-2</v>
      </c>
      <c r="AS736" s="122">
        <f t="shared" si="2245"/>
        <v>2.0499999999999994E-2</v>
      </c>
      <c r="AT736" s="122">
        <f t="shared" si="2245"/>
        <v>2.0439999999999993E-2</v>
      </c>
      <c r="AU736" s="122">
        <f t="shared" si="2245"/>
        <v>2.0379999999999992E-2</v>
      </c>
      <c r="AV736" s="122">
        <f t="shared" si="2245"/>
        <v>2.0319999999999991E-2</v>
      </c>
      <c r="AW736" s="122">
        <f t="shared" si="2245"/>
        <v>2.025999999999999E-2</v>
      </c>
      <c r="AX736" s="121">
        <f t="shared" si="1586"/>
        <v>2.0199999999999999E-2</v>
      </c>
    </row>
    <row r="737" spans="2:50" ht="15.75" customHeight="1" x14ac:dyDescent="0.2">
      <c r="B737" s="123">
        <v>44524</v>
      </c>
      <c r="C737" s="124">
        <v>0.14000000000000001</v>
      </c>
      <c r="D737" s="124">
        <v>0.05</v>
      </c>
      <c r="E737" s="124">
        <v>0.06</v>
      </c>
      <c r="F737" s="124">
        <v>0.1</v>
      </c>
      <c r="G737" s="124">
        <v>0.24</v>
      </c>
      <c r="H737" s="124">
        <v>0.64</v>
      </c>
      <c r="I737" s="124">
        <v>0.97</v>
      </c>
      <c r="J737" s="124">
        <v>1.34</v>
      </c>
      <c r="K737" s="124">
        <v>1.58</v>
      </c>
      <c r="L737" s="124">
        <v>1.64</v>
      </c>
      <c r="M737" s="124">
        <v>2.0299999999999998</v>
      </c>
      <c r="N737" s="125">
        <v>1.96</v>
      </c>
      <c r="O737" s="119"/>
      <c r="P737" s="120">
        <f t="shared" si="1576"/>
        <v>44524</v>
      </c>
      <c r="Q737" s="126">
        <f t="shared" ref="Q737:W737" si="2246">SUMIF($B$9:$N$9,Q$9,$B737:$N737)/100</f>
        <v>1.4000000000000002E-3</v>
      </c>
      <c r="R737" s="126">
        <f t="shared" si="2246"/>
        <v>5.0000000000000001E-4</v>
      </c>
      <c r="S737" s="126">
        <f t="shared" si="2246"/>
        <v>5.9999999999999995E-4</v>
      </c>
      <c r="T737" s="126">
        <f t="shared" si="2246"/>
        <v>1E-3</v>
      </c>
      <c r="U737" s="126">
        <f t="shared" si="2246"/>
        <v>2.3999999999999998E-3</v>
      </c>
      <c r="V737" s="126">
        <f t="shared" si="2246"/>
        <v>6.4000000000000003E-3</v>
      </c>
      <c r="W737" s="126">
        <f t="shared" si="2246"/>
        <v>9.7000000000000003E-3</v>
      </c>
      <c r="X737" s="127">
        <f t="shared" si="1578"/>
        <v>1.1550000000000001E-2</v>
      </c>
      <c r="Y737" s="126">
        <f t="shared" si="1579"/>
        <v>1.34E-2</v>
      </c>
      <c r="Z737" s="127">
        <f t="shared" si="1580"/>
        <v>1.4600000000000002E-2</v>
      </c>
      <c r="AA737" s="126">
        <f t="shared" si="1581"/>
        <v>1.5800000000000002E-2</v>
      </c>
      <c r="AB737" s="127">
        <f t="shared" si="2228"/>
        <v>1.6E-2</v>
      </c>
      <c r="AC737" s="127">
        <f t="shared" si="2228"/>
        <v>1.6199999999999999E-2</v>
      </c>
      <c r="AD737" s="126">
        <f t="shared" si="1582"/>
        <v>1.6399999999999998E-2</v>
      </c>
      <c r="AE737" s="127">
        <f t="shared" ref="AE737:AM737" si="2247">+($AN737-$AD737)/10+AD737</f>
        <v>1.6789999999999999E-2</v>
      </c>
      <c r="AF737" s="127">
        <f t="shared" si="2247"/>
        <v>1.7180000000000001E-2</v>
      </c>
      <c r="AG737" s="127">
        <f t="shared" si="2247"/>
        <v>1.7570000000000002E-2</v>
      </c>
      <c r="AH737" s="127">
        <f t="shared" si="2247"/>
        <v>1.7960000000000004E-2</v>
      </c>
      <c r="AI737" s="127">
        <f t="shared" si="2247"/>
        <v>1.8350000000000005E-2</v>
      </c>
      <c r="AJ737" s="127">
        <f t="shared" si="2247"/>
        <v>1.8740000000000007E-2</v>
      </c>
      <c r="AK737" s="127">
        <f t="shared" si="2247"/>
        <v>1.9130000000000008E-2</v>
      </c>
      <c r="AL737" s="127">
        <f t="shared" si="2247"/>
        <v>1.952000000000001E-2</v>
      </c>
      <c r="AM737" s="127">
        <f t="shared" si="2247"/>
        <v>1.9910000000000011E-2</v>
      </c>
      <c r="AN737" s="126">
        <f t="shared" si="1584"/>
        <v>2.0299999999999999E-2</v>
      </c>
      <c r="AO737" s="127">
        <f t="shared" ref="AO737:AW737" si="2248">+($AX737-$AN737)/10+AN737</f>
        <v>2.0229999999999998E-2</v>
      </c>
      <c r="AP737" s="127">
        <f t="shared" si="2248"/>
        <v>2.0159999999999997E-2</v>
      </c>
      <c r="AQ737" s="127">
        <f t="shared" si="2248"/>
        <v>2.0089999999999997E-2</v>
      </c>
      <c r="AR737" s="127">
        <f t="shared" si="2248"/>
        <v>2.0019999999999996E-2</v>
      </c>
      <c r="AS737" s="127">
        <f t="shared" si="2248"/>
        <v>1.9949999999999996E-2</v>
      </c>
      <c r="AT737" s="127">
        <f t="shared" si="2248"/>
        <v>1.9879999999999995E-2</v>
      </c>
      <c r="AU737" s="127">
        <f t="shared" si="2248"/>
        <v>1.9809999999999994E-2</v>
      </c>
      <c r="AV737" s="127">
        <f t="shared" si="2248"/>
        <v>1.9739999999999994E-2</v>
      </c>
      <c r="AW737" s="127">
        <f t="shared" si="2248"/>
        <v>1.9669999999999993E-2</v>
      </c>
      <c r="AX737" s="126">
        <f t="shared" si="1586"/>
        <v>1.9599999999999999E-2</v>
      </c>
    </row>
    <row r="738" spans="2:50" ht="15.75" customHeight="1" x14ac:dyDescent="0.2">
      <c r="B738" s="123">
        <v>44526</v>
      </c>
      <c r="C738" s="128">
        <v>0.11</v>
      </c>
      <c r="D738" s="128">
        <v>0.04</v>
      </c>
      <c r="E738" s="128">
        <v>0.06</v>
      </c>
      <c r="F738" s="128">
        <v>0.1</v>
      </c>
      <c r="G738" s="128">
        <v>0.2</v>
      </c>
      <c r="H738" s="128">
        <v>0.5</v>
      </c>
      <c r="I738" s="128">
        <v>0.81</v>
      </c>
      <c r="J738" s="128">
        <v>1.1599999999999999</v>
      </c>
      <c r="K738" s="128">
        <v>1.4</v>
      </c>
      <c r="L738" s="128">
        <v>1.48</v>
      </c>
      <c r="M738" s="128">
        <v>1.89</v>
      </c>
      <c r="N738" s="129">
        <v>1.83</v>
      </c>
      <c r="O738" s="119"/>
      <c r="P738" s="120">
        <f t="shared" si="1576"/>
        <v>44526</v>
      </c>
      <c r="Q738" s="121">
        <f t="shared" ref="Q738:W738" si="2249">SUMIF($B$9:$N$9,Q$9,$B738:$N738)/100</f>
        <v>1.1000000000000001E-3</v>
      </c>
      <c r="R738" s="121">
        <f t="shared" si="2249"/>
        <v>4.0000000000000002E-4</v>
      </c>
      <c r="S738" s="121">
        <f t="shared" si="2249"/>
        <v>5.9999999999999995E-4</v>
      </c>
      <c r="T738" s="121">
        <f t="shared" si="2249"/>
        <v>1E-3</v>
      </c>
      <c r="U738" s="121">
        <f t="shared" si="2249"/>
        <v>2E-3</v>
      </c>
      <c r="V738" s="121">
        <f t="shared" si="2249"/>
        <v>5.0000000000000001E-3</v>
      </c>
      <c r="W738" s="121">
        <f t="shared" si="2249"/>
        <v>8.1000000000000013E-3</v>
      </c>
      <c r="X738" s="122">
        <f t="shared" si="1578"/>
        <v>9.8500000000000011E-3</v>
      </c>
      <c r="Y738" s="121">
        <f t="shared" si="1579"/>
        <v>1.1599999999999999E-2</v>
      </c>
      <c r="Z738" s="122">
        <f t="shared" si="1580"/>
        <v>1.2799999999999999E-2</v>
      </c>
      <c r="AA738" s="121">
        <f t="shared" si="1581"/>
        <v>1.3999999999999999E-2</v>
      </c>
      <c r="AB738" s="122">
        <f t="shared" si="2228"/>
        <v>1.4266666666666665E-2</v>
      </c>
      <c r="AC738" s="122">
        <f t="shared" si="2228"/>
        <v>1.4533333333333332E-2</v>
      </c>
      <c r="AD738" s="121">
        <f t="shared" si="1582"/>
        <v>1.4800000000000001E-2</v>
      </c>
      <c r="AE738" s="122">
        <f t="shared" ref="AE738:AM738" si="2250">+($AN738-$AD738)/10+AD738</f>
        <v>1.5210000000000001E-2</v>
      </c>
      <c r="AF738" s="122">
        <f t="shared" si="2250"/>
        <v>1.5620000000000002E-2</v>
      </c>
      <c r="AG738" s="122">
        <f t="shared" si="2250"/>
        <v>1.6030000000000003E-2</v>
      </c>
      <c r="AH738" s="122">
        <f t="shared" si="2250"/>
        <v>1.6440000000000003E-2</v>
      </c>
      <c r="AI738" s="122">
        <f t="shared" si="2250"/>
        <v>1.6850000000000004E-2</v>
      </c>
      <c r="AJ738" s="122">
        <f t="shared" si="2250"/>
        <v>1.7260000000000005E-2</v>
      </c>
      <c r="AK738" s="122">
        <f t="shared" si="2250"/>
        <v>1.7670000000000005E-2</v>
      </c>
      <c r="AL738" s="122">
        <f t="shared" si="2250"/>
        <v>1.8080000000000006E-2</v>
      </c>
      <c r="AM738" s="122">
        <f t="shared" si="2250"/>
        <v>1.8490000000000006E-2</v>
      </c>
      <c r="AN738" s="121">
        <f t="shared" si="1584"/>
        <v>1.89E-2</v>
      </c>
      <c r="AO738" s="122">
        <f t="shared" ref="AO738:AW738" si="2251">+($AX738-$AN738)/10+AN738</f>
        <v>1.8839999999999999E-2</v>
      </c>
      <c r="AP738" s="122">
        <f t="shared" si="2251"/>
        <v>1.8779999999999998E-2</v>
      </c>
      <c r="AQ738" s="122">
        <f t="shared" si="2251"/>
        <v>1.8719999999999997E-2</v>
      </c>
      <c r="AR738" s="122">
        <f t="shared" si="2251"/>
        <v>1.8659999999999996E-2</v>
      </c>
      <c r="AS738" s="122">
        <f t="shared" si="2251"/>
        <v>1.8599999999999995E-2</v>
      </c>
      <c r="AT738" s="122">
        <f t="shared" si="2251"/>
        <v>1.8539999999999994E-2</v>
      </c>
      <c r="AU738" s="122">
        <f t="shared" si="2251"/>
        <v>1.8479999999999993E-2</v>
      </c>
      <c r="AV738" s="122">
        <f t="shared" si="2251"/>
        <v>1.8419999999999992E-2</v>
      </c>
      <c r="AW738" s="122">
        <f t="shared" si="2251"/>
        <v>1.8359999999999991E-2</v>
      </c>
      <c r="AX738" s="121">
        <f t="shared" si="1586"/>
        <v>1.83E-2</v>
      </c>
    </row>
    <row r="739" spans="2:50" ht="15.75" customHeight="1" x14ac:dyDescent="0.2">
      <c r="B739" s="123">
        <v>44529</v>
      </c>
      <c r="C739" s="124">
        <v>7.0000000000000007E-2</v>
      </c>
      <c r="D739" s="124">
        <v>0.04</v>
      </c>
      <c r="E739" s="124">
        <v>0.06</v>
      </c>
      <c r="F739" s="124">
        <v>0.1</v>
      </c>
      <c r="G739" s="124">
        <v>0.21</v>
      </c>
      <c r="H739" s="124">
        <v>0.51</v>
      </c>
      <c r="I739" s="124">
        <v>0.83</v>
      </c>
      <c r="J739" s="124">
        <v>1.18</v>
      </c>
      <c r="K739" s="124">
        <v>1.42</v>
      </c>
      <c r="L739" s="124">
        <v>1.52</v>
      </c>
      <c r="M739" s="124">
        <v>1.93</v>
      </c>
      <c r="N739" s="125">
        <v>1.87</v>
      </c>
      <c r="O739" s="119"/>
      <c r="P739" s="120">
        <f t="shared" si="1576"/>
        <v>44529</v>
      </c>
      <c r="Q739" s="126">
        <f t="shared" ref="Q739:W739" si="2252">SUMIF($B$9:$N$9,Q$9,$B739:$N739)/100</f>
        <v>7.000000000000001E-4</v>
      </c>
      <c r="R739" s="126">
        <f t="shared" si="2252"/>
        <v>4.0000000000000002E-4</v>
      </c>
      <c r="S739" s="126">
        <f t="shared" si="2252"/>
        <v>5.9999999999999995E-4</v>
      </c>
      <c r="T739" s="126">
        <f t="shared" si="2252"/>
        <v>1E-3</v>
      </c>
      <c r="U739" s="126">
        <f t="shared" si="2252"/>
        <v>2.0999999999999999E-3</v>
      </c>
      <c r="V739" s="126">
        <f t="shared" si="2252"/>
        <v>5.1000000000000004E-3</v>
      </c>
      <c r="W739" s="126">
        <f t="shared" si="2252"/>
        <v>8.3000000000000001E-3</v>
      </c>
      <c r="X739" s="127">
        <f t="shared" si="1578"/>
        <v>1.005E-2</v>
      </c>
      <c r="Y739" s="126">
        <f t="shared" si="1579"/>
        <v>1.18E-2</v>
      </c>
      <c r="Z739" s="127">
        <f t="shared" si="1580"/>
        <v>1.2999999999999999E-2</v>
      </c>
      <c r="AA739" s="126">
        <f t="shared" si="1581"/>
        <v>1.4199999999999999E-2</v>
      </c>
      <c r="AB739" s="127">
        <f t="shared" si="2228"/>
        <v>1.4533333333333332E-2</v>
      </c>
      <c r="AC739" s="127">
        <f t="shared" si="2228"/>
        <v>1.4866666666666665E-2</v>
      </c>
      <c r="AD739" s="126">
        <f t="shared" si="1582"/>
        <v>1.52E-2</v>
      </c>
      <c r="AE739" s="127">
        <f t="shared" ref="AE739:AM739" si="2253">+($AN739-$AD739)/10+AD739</f>
        <v>1.5609999999999999E-2</v>
      </c>
      <c r="AF739" s="127">
        <f t="shared" si="2253"/>
        <v>1.602E-2</v>
      </c>
      <c r="AG739" s="127">
        <f t="shared" si="2253"/>
        <v>1.643E-2</v>
      </c>
      <c r="AH739" s="127">
        <f t="shared" si="2253"/>
        <v>1.6840000000000001E-2</v>
      </c>
      <c r="AI739" s="127">
        <f t="shared" si="2253"/>
        <v>1.7250000000000001E-2</v>
      </c>
      <c r="AJ739" s="127">
        <f t="shared" si="2253"/>
        <v>1.7660000000000002E-2</v>
      </c>
      <c r="AK739" s="127">
        <f t="shared" si="2253"/>
        <v>1.8070000000000003E-2</v>
      </c>
      <c r="AL739" s="127">
        <f t="shared" si="2253"/>
        <v>1.8480000000000003E-2</v>
      </c>
      <c r="AM739" s="127">
        <f t="shared" si="2253"/>
        <v>1.8890000000000004E-2</v>
      </c>
      <c r="AN739" s="126">
        <f t="shared" si="1584"/>
        <v>1.9299999999999998E-2</v>
      </c>
      <c r="AO739" s="127">
        <f t="shared" ref="AO739:AW739" si="2254">+($AX739-$AN739)/10+AN739</f>
        <v>1.9239999999999997E-2</v>
      </c>
      <c r="AP739" s="127">
        <f t="shared" si="2254"/>
        <v>1.9179999999999996E-2</v>
      </c>
      <c r="AQ739" s="127">
        <f t="shared" si="2254"/>
        <v>1.9119999999999995E-2</v>
      </c>
      <c r="AR739" s="127">
        <f t="shared" si="2254"/>
        <v>1.9059999999999994E-2</v>
      </c>
      <c r="AS739" s="127">
        <f t="shared" si="2254"/>
        <v>1.8999999999999993E-2</v>
      </c>
      <c r="AT739" s="127">
        <f t="shared" si="2254"/>
        <v>1.8939999999999992E-2</v>
      </c>
      <c r="AU739" s="127">
        <f t="shared" si="2254"/>
        <v>1.8879999999999991E-2</v>
      </c>
      <c r="AV739" s="127">
        <f t="shared" si="2254"/>
        <v>1.881999999999999E-2</v>
      </c>
      <c r="AW739" s="127">
        <f t="shared" si="2254"/>
        <v>1.8759999999999988E-2</v>
      </c>
      <c r="AX739" s="126">
        <f t="shared" si="1586"/>
        <v>1.8700000000000001E-2</v>
      </c>
    </row>
    <row r="740" spans="2:50" ht="15.75" customHeight="1" x14ac:dyDescent="0.2">
      <c r="B740" s="123">
        <v>44530</v>
      </c>
      <c r="C740" s="128">
        <v>0.11</v>
      </c>
      <c r="D740" s="128">
        <v>0.05</v>
      </c>
      <c r="E740" s="128">
        <v>0.05</v>
      </c>
      <c r="F740" s="128">
        <v>0.1</v>
      </c>
      <c r="G740" s="128">
        <v>0.24</v>
      </c>
      <c r="H740" s="128">
        <v>0.52</v>
      </c>
      <c r="I740" s="128">
        <v>0.81</v>
      </c>
      <c r="J740" s="128">
        <v>1.1399999999999999</v>
      </c>
      <c r="K740" s="128">
        <v>1.36</v>
      </c>
      <c r="L740" s="128">
        <v>1.43</v>
      </c>
      <c r="M740" s="128">
        <v>1.85</v>
      </c>
      <c r="N740" s="129">
        <v>1.78</v>
      </c>
      <c r="O740" s="119"/>
      <c r="P740" s="120">
        <f t="shared" si="1576"/>
        <v>44530</v>
      </c>
      <c r="Q740" s="121">
        <f t="shared" ref="Q740:W740" si="2255">SUMIF($B$9:$N$9,Q$9,$B740:$N740)/100</f>
        <v>1.1000000000000001E-3</v>
      </c>
      <c r="R740" s="121">
        <f t="shared" si="2255"/>
        <v>5.0000000000000001E-4</v>
      </c>
      <c r="S740" s="121">
        <f t="shared" si="2255"/>
        <v>5.0000000000000001E-4</v>
      </c>
      <c r="T740" s="121">
        <f t="shared" si="2255"/>
        <v>1E-3</v>
      </c>
      <c r="U740" s="121">
        <f t="shared" si="2255"/>
        <v>2.3999999999999998E-3</v>
      </c>
      <c r="V740" s="121">
        <f t="shared" si="2255"/>
        <v>5.1999999999999998E-3</v>
      </c>
      <c r="W740" s="121">
        <f t="shared" si="2255"/>
        <v>8.1000000000000013E-3</v>
      </c>
      <c r="X740" s="122">
        <f t="shared" si="1578"/>
        <v>9.75E-3</v>
      </c>
      <c r="Y740" s="121">
        <f t="shared" si="1579"/>
        <v>1.1399999999999999E-2</v>
      </c>
      <c r="Z740" s="122">
        <f t="shared" si="1580"/>
        <v>1.2500000000000001E-2</v>
      </c>
      <c r="AA740" s="121">
        <f t="shared" si="1581"/>
        <v>1.3600000000000001E-2</v>
      </c>
      <c r="AB740" s="122">
        <f t="shared" si="2228"/>
        <v>1.3833333333333335E-2</v>
      </c>
      <c r="AC740" s="122">
        <f t="shared" si="2228"/>
        <v>1.4066666666666668E-2</v>
      </c>
      <c r="AD740" s="121">
        <f t="shared" si="1582"/>
        <v>1.43E-2</v>
      </c>
      <c r="AE740" s="122">
        <f t="shared" ref="AE740:AM740" si="2256">+($AN740-$AD740)/10+AD740</f>
        <v>1.472E-2</v>
      </c>
      <c r="AF740" s="122">
        <f t="shared" si="2256"/>
        <v>1.5140000000000001E-2</v>
      </c>
      <c r="AG740" s="122">
        <f t="shared" si="2256"/>
        <v>1.5560000000000001E-2</v>
      </c>
      <c r="AH740" s="122">
        <f t="shared" si="2256"/>
        <v>1.5980000000000001E-2</v>
      </c>
      <c r="AI740" s="122">
        <f t="shared" si="2256"/>
        <v>1.6400000000000001E-2</v>
      </c>
      <c r="AJ740" s="122">
        <f t="shared" si="2256"/>
        <v>1.6820000000000002E-2</v>
      </c>
      <c r="AK740" s="122">
        <f t="shared" si="2256"/>
        <v>1.7240000000000002E-2</v>
      </c>
      <c r="AL740" s="122">
        <f t="shared" si="2256"/>
        <v>1.7660000000000002E-2</v>
      </c>
      <c r="AM740" s="122">
        <f t="shared" si="2256"/>
        <v>1.8080000000000002E-2</v>
      </c>
      <c r="AN740" s="121">
        <f t="shared" si="1584"/>
        <v>1.8500000000000003E-2</v>
      </c>
      <c r="AO740" s="122">
        <f t="shared" ref="AO740:AW740" si="2257">+($AX740-$AN740)/10+AN740</f>
        <v>1.8430000000000002E-2</v>
      </c>
      <c r="AP740" s="122">
        <f t="shared" si="2257"/>
        <v>1.8360000000000001E-2</v>
      </c>
      <c r="AQ740" s="122">
        <f t="shared" si="2257"/>
        <v>1.8290000000000001E-2</v>
      </c>
      <c r="AR740" s="122">
        <f t="shared" si="2257"/>
        <v>1.822E-2</v>
      </c>
      <c r="AS740" s="122">
        <f t="shared" si="2257"/>
        <v>1.8149999999999999E-2</v>
      </c>
      <c r="AT740" s="122">
        <f t="shared" si="2257"/>
        <v>1.8079999999999999E-2</v>
      </c>
      <c r="AU740" s="122">
        <f t="shared" si="2257"/>
        <v>1.8009999999999998E-2</v>
      </c>
      <c r="AV740" s="122">
        <f t="shared" si="2257"/>
        <v>1.7939999999999998E-2</v>
      </c>
      <c r="AW740" s="122">
        <f t="shared" si="2257"/>
        <v>1.7869999999999997E-2</v>
      </c>
      <c r="AX740" s="121">
        <f t="shared" si="1586"/>
        <v>1.78E-2</v>
      </c>
    </row>
    <row r="741" spans="2:50" ht="15.75" customHeight="1" x14ac:dyDescent="0.2">
      <c r="B741" s="123">
        <v>44531</v>
      </c>
      <c r="C741" s="124">
        <v>0.09</v>
      </c>
      <c r="D741" s="124">
        <v>0.04</v>
      </c>
      <c r="E741" s="124">
        <v>0.06</v>
      </c>
      <c r="F741" s="124">
        <v>0.1</v>
      </c>
      <c r="G741" s="124">
        <v>0.25</v>
      </c>
      <c r="H741" s="124">
        <v>0.56000000000000005</v>
      </c>
      <c r="I741" s="124">
        <v>0.85</v>
      </c>
      <c r="J741" s="124">
        <v>1.1499999999999999</v>
      </c>
      <c r="K741" s="124">
        <v>1.35</v>
      </c>
      <c r="L741" s="124">
        <v>1.43</v>
      </c>
      <c r="M741" s="124">
        <v>1.84</v>
      </c>
      <c r="N741" s="125">
        <v>1.77</v>
      </c>
      <c r="O741" s="119"/>
      <c r="P741" s="120">
        <f t="shared" si="1576"/>
        <v>44531</v>
      </c>
      <c r="Q741" s="126">
        <f t="shared" ref="Q741:W741" si="2258">SUMIF($B$9:$N$9,Q$9,$B741:$N741)/100</f>
        <v>8.9999999999999998E-4</v>
      </c>
      <c r="R741" s="126">
        <f t="shared" si="2258"/>
        <v>4.0000000000000002E-4</v>
      </c>
      <c r="S741" s="126">
        <f t="shared" si="2258"/>
        <v>5.9999999999999995E-4</v>
      </c>
      <c r="T741" s="126">
        <f t="shared" si="2258"/>
        <v>1E-3</v>
      </c>
      <c r="U741" s="126">
        <f t="shared" si="2258"/>
        <v>2.5000000000000001E-3</v>
      </c>
      <c r="V741" s="126">
        <f t="shared" si="2258"/>
        <v>5.6000000000000008E-3</v>
      </c>
      <c r="W741" s="126">
        <f t="shared" si="2258"/>
        <v>8.5000000000000006E-3</v>
      </c>
      <c r="X741" s="127">
        <f t="shared" si="1578"/>
        <v>0.01</v>
      </c>
      <c r="Y741" s="126">
        <f t="shared" si="1579"/>
        <v>1.15E-2</v>
      </c>
      <c r="Z741" s="127">
        <f t="shared" si="1580"/>
        <v>1.2500000000000001E-2</v>
      </c>
      <c r="AA741" s="126">
        <f t="shared" si="1581"/>
        <v>1.3500000000000002E-2</v>
      </c>
      <c r="AB741" s="127">
        <f t="shared" si="2228"/>
        <v>1.3766666666666668E-2</v>
      </c>
      <c r="AC741" s="127">
        <f t="shared" si="2228"/>
        <v>1.4033333333333335E-2</v>
      </c>
      <c r="AD741" s="126">
        <f t="shared" si="1582"/>
        <v>1.43E-2</v>
      </c>
      <c r="AE741" s="127">
        <f t="shared" ref="AE741:AM741" si="2259">+($AN741-$AD741)/10+AD741</f>
        <v>1.4710000000000001E-2</v>
      </c>
      <c r="AF741" s="127">
        <f t="shared" si="2259"/>
        <v>1.5120000000000001E-2</v>
      </c>
      <c r="AG741" s="127">
        <f t="shared" si="2259"/>
        <v>1.5530000000000002E-2</v>
      </c>
      <c r="AH741" s="127">
        <f t="shared" si="2259"/>
        <v>1.5940000000000003E-2</v>
      </c>
      <c r="AI741" s="127">
        <f t="shared" si="2259"/>
        <v>1.6350000000000003E-2</v>
      </c>
      <c r="AJ741" s="127">
        <f t="shared" si="2259"/>
        <v>1.6760000000000004E-2</v>
      </c>
      <c r="AK741" s="127">
        <f t="shared" si="2259"/>
        <v>1.7170000000000005E-2</v>
      </c>
      <c r="AL741" s="127">
        <f t="shared" si="2259"/>
        <v>1.7580000000000005E-2</v>
      </c>
      <c r="AM741" s="127">
        <f t="shared" si="2259"/>
        <v>1.7990000000000006E-2</v>
      </c>
      <c r="AN741" s="126">
        <f t="shared" si="1584"/>
        <v>1.84E-2</v>
      </c>
      <c r="AO741" s="127">
        <f t="shared" ref="AO741:AW741" si="2260">+($AX741-$AN741)/10+AN741</f>
        <v>1.8329999999999999E-2</v>
      </c>
      <c r="AP741" s="127">
        <f t="shared" si="2260"/>
        <v>1.8259999999999998E-2</v>
      </c>
      <c r="AQ741" s="127">
        <f t="shared" si="2260"/>
        <v>1.8189999999999998E-2</v>
      </c>
      <c r="AR741" s="127">
        <f t="shared" si="2260"/>
        <v>1.8119999999999997E-2</v>
      </c>
      <c r="AS741" s="127">
        <f t="shared" si="2260"/>
        <v>1.8049999999999997E-2</v>
      </c>
      <c r="AT741" s="127">
        <f t="shared" si="2260"/>
        <v>1.7979999999999996E-2</v>
      </c>
      <c r="AU741" s="127">
        <f t="shared" si="2260"/>
        <v>1.7909999999999995E-2</v>
      </c>
      <c r="AV741" s="127">
        <f t="shared" si="2260"/>
        <v>1.7839999999999995E-2</v>
      </c>
      <c r="AW741" s="127">
        <f t="shared" si="2260"/>
        <v>1.7769999999999994E-2</v>
      </c>
      <c r="AX741" s="126">
        <f t="shared" si="1586"/>
        <v>1.77E-2</v>
      </c>
    </row>
    <row r="742" spans="2:50" ht="15.75" customHeight="1" x14ac:dyDescent="0.2">
      <c r="B742" s="123">
        <v>44532</v>
      </c>
      <c r="C742" s="128">
        <v>0.05</v>
      </c>
      <c r="D742" s="128">
        <v>0.05</v>
      </c>
      <c r="E742" s="128">
        <v>0.05</v>
      </c>
      <c r="F742" s="128">
        <v>0.09</v>
      </c>
      <c r="G742" s="128">
        <v>0.27</v>
      </c>
      <c r="H742" s="128">
        <v>0.63</v>
      </c>
      <c r="I742" s="128">
        <v>0.9</v>
      </c>
      <c r="J742" s="128">
        <v>1.21</v>
      </c>
      <c r="K742" s="128">
        <v>1.38</v>
      </c>
      <c r="L742" s="128">
        <v>1.44</v>
      </c>
      <c r="M742" s="128">
        <v>1.87</v>
      </c>
      <c r="N742" s="129">
        <v>1.76</v>
      </c>
      <c r="O742" s="119"/>
      <c r="P742" s="120">
        <f t="shared" si="1576"/>
        <v>44532</v>
      </c>
      <c r="Q742" s="121">
        <f t="shared" ref="Q742:W742" si="2261">SUMIF($B$9:$N$9,Q$9,$B742:$N742)/100</f>
        <v>5.0000000000000001E-4</v>
      </c>
      <c r="R742" s="121">
        <f t="shared" si="2261"/>
        <v>5.0000000000000001E-4</v>
      </c>
      <c r="S742" s="121">
        <f t="shared" si="2261"/>
        <v>5.0000000000000001E-4</v>
      </c>
      <c r="T742" s="121">
        <f t="shared" si="2261"/>
        <v>8.9999999999999998E-4</v>
      </c>
      <c r="U742" s="121">
        <f t="shared" si="2261"/>
        <v>2.7000000000000001E-3</v>
      </c>
      <c r="V742" s="121">
        <f t="shared" si="2261"/>
        <v>6.3E-3</v>
      </c>
      <c r="W742" s="121">
        <f t="shared" si="2261"/>
        <v>9.0000000000000011E-3</v>
      </c>
      <c r="X742" s="122">
        <f t="shared" si="1578"/>
        <v>1.055E-2</v>
      </c>
      <c r="Y742" s="121">
        <f t="shared" si="1579"/>
        <v>1.21E-2</v>
      </c>
      <c r="Z742" s="122">
        <f t="shared" si="1580"/>
        <v>1.295E-2</v>
      </c>
      <c r="AA742" s="121">
        <f t="shared" si="1581"/>
        <v>1.38E-2</v>
      </c>
      <c r="AB742" s="122">
        <f t="shared" si="2228"/>
        <v>1.4E-2</v>
      </c>
      <c r="AC742" s="122">
        <f t="shared" si="2228"/>
        <v>1.4200000000000001E-2</v>
      </c>
      <c r="AD742" s="121">
        <f t="shared" si="1582"/>
        <v>1.44E-2</v>
      </c>
      <c r="AE742" s="122">
        <f t="shared" ref="AE742:AM742" si="2262">+($AN742-$AD742)/10+AD742</f>
        <v>1.4829999999999999E-2</v>
      </c>
      <c r="AF742" s="122">
        <f t="shared" si="2262"/>
        <v>1.5259999999999999E-2</v>
      </c>
      <c r="AG742" s="122">
        <f t="shared" si="2262"/>
        <v>1.5689999999999999E-2</v>
      </c>
      <c r="AH742" s="122">
        <f t="shared" si="2262"/>
        <v>1.6119999999999999E-2</v>
      </c>
      <c r="AI742" s="122">
        <f t="shared" si="2262"/>
        <v>1.6549999999999999E-2</v>
      </c>
      <c r="AJ742" s="122">
        <f t="shared" si="2262"/>
        <v>1.6979999999999999E-2</v>
      </c>
      <c r="AK742" s="122">
        <f t="shared" si="2262"/>
        <v>1.7409999999999998E-2</v>
      </c>
      <c r="AL742" s="122">
        <f t="shared" si="2262"/>
        <v>1.7839999999999998E-2</v>
      </c>
      <c r="AM742" s="122">
        <f t="shared" si="2262"/>
        <v>1.8269999999999998E-2</v>
      </c>
      <c r="AN742" s="121">
        <f t="shared" si="1584"/>
        <v>1.8700000000000001E-2</v>
      </c>
      <c r="AO742" s="122">
        <f t="shared" ref="AO742:AW742" si="2263">+($AX742-$AN742)/10+AN742</f>
        <v>1.8590000000000002E-2</v>
      </c>
      <c r="AP742" s="122">
        <f t="shared" si="2263"/>
        <v>1.8480000000000003E-2</v>
      </c>
      <c r="AQ742" s="122">
        <f t="shared" si="2263"/>
        <v>1.8370000000000004E-2</v>
      </c>
      <c r="AR742" s="122">
        <f t="shared" si="2263"/>
        <v>1.8260000000000005E-2</v>
      </c>
      <c r="AS742" s="122">
        <f t="shared" si="2263"/>
        <v>1.8150000000000006E-2</v>
      </c>
      <c r="AT742" s="122">
        <f t="shared" si="2263"/>
        <v>1.8040000000000007E-2</v>
      </c>
      <c r="AU742" s="122">
        <f t="shared" si="2263"/>
        <v>1.7930000000000008E-2</v>
      </c>
      <c r="AV742" s="122">
        <f t="shared" si="2263"/>
        <v>1.7820000000000009E-2</v>
      </c>
      <c r="AW742" s="122">
        <f t="shared" si="2263"/>
        <v>1.771000000000001E-2</v>
      </c>
      <c r="AX742" s="121">
        <f t="shared" si="1586"/>
        <v>1.7600000000000001E-2</v>
      </c>
    </row>
    <row r="743" spans="2:50" ht="15.75" customHeight="1" x14ac:dyDescent="0.2">
      <c r="B743" s="123">
        <v>44533</v>
      </c>
      <c r="C743" s="124">
        <v>0.04</v>
      </c>
      <c r="D743" s="124">
        <v>0.05</v>
      </c>
      <c r="E743" s="124">
        <v>0.06</v>
      </c>
      <c r="F743" s="124">
        <v>0.09</v>
      </c>
      <c r="G743" s="124">
        <v>0.26</v>
      </c>
      <c r="H743" s="124">
        <v>0.6</v>
      </c>
      <c r="I743" s="124">
        <v>0.86</v>
      </c>
      <c r="J743" s="124">
        <v>1.1299999999999999</v>
      </c>
      <c r="K743" s="124">
        <v>1.29</v>
      </c>
      <c r="L743" s="124">
        <v>1.35</v>
      </c>
      <c r="M743" s="124">
        <v>1.77</v>
      </c>
      <c r="N743" s="125">
        <v>1.69</v>
      </c>
      <c r="O743" s="119"/>
      <c r="P743" s="120">
        <f t="shared" si="1576"/>
        <v>44533</v>
      </c>
      <c r="Q743" s="126">
        <f t="shared" ref="Q743:W743" si="2264">SUMIF($B$9:$N$9,Q$9,$B743:$N743)/100</f>
        <v>4.0000000000000002E-4</v>
      </c>
      <c r="R743" s="126">
        <f t="shared" si="2264"/>
        <v>5.0000000000000001E-4</v>
      </c>
      <c r="S743" s="126">
        <f t="shared" si="2264"/>
        <v>5.9999999999999995E-4</v>
      </c>
      <c r="T743" s="126">
        <f t="shared" si="2264"/>
        <v>8.9999999999999998E-4</v>
      </c>
      <c r="U743" s="126">
        <f t="shared" si="2264"/>
        <v>2.5999999999999999E-3</v>
      </c>
      <c r="V743" s="126">
        <f t="shared" si="2264"/>
        <v>6.0000000000000001E-3</v>
      </c>
      <c r="W743" s="126">
        <f t="shared" si="2264"/>
        <v>8.6E-3</v>
      </c>
      <c r="X743" s="127">
        <f t="shared" si="1578"/>
        <v>9.9500000000000005E-3</v>
      </c>
      <c r="Y743" s="126">
        <f t="shared" si="1579"/>
        <v>1.1299999999999999E-2</v>
      </c>
      <c r="Z743" s="127">
        <f t="shared" si="1580"/>
        <v>1.21E-2</v>
      </c>
      <c r="AA743" s="126">
        <f t="shared" si="1581"/>
        <v>1.29E-2</v>
      </c>
      <c r="AB743" s="127">
        <f t="shared" si="2228"/>
        <v>1.3100000000000001E-2</v>
      </c>
      <c r="AC743" s="127">
        <f t="shared" si="2228"/>
        <v>1.3300000000000001E-2</v>
      </c>
      <c r="AD743" s="126">
        <f t="shared" si="1582"/>
        <v>1.3500000000000002E-2</v>
      </c>
      <c r="AE743" s="127">
        <f t="shared" ref="AE743:AM743" si="2265">+($AN743-$AD743)/10+AD743</f>
        <v>1.3920000000000002E-2</v>
      </c>
      <c r="AF743" s="127">
        <f t="shared" si="2265"/>
        <v>1.4340000000000002E-2</v>
      </c>
      <c r="AG743" s="127">
        <f t="shared" si="2265"/>
        <v>1.4760000000000002E-2</v>
      </c>
      <c r="AH743" s="127">
        <f t="shared" si="2265"/>
        <v>1.5180000000000003E-2</v>
      </c>
      <c r="AI743" s="127">
        <f t="shared" si="2265"/>
        <v>1.5600000000000003E-2</v>
      </c>
      <c r="AJ743" s="127">
        <f t="shared" si="2265"/>
        <v>1.6020000000000003E-2</v>
      </c>
      <c r="AK743" s="127">
        <f t="shared" si="2265"/>
        <v>1.6440000000000003E-2</v>
      </c>
      <c r="AL743" s="127">
        <f t="shared" si="2265"/>
        <v>1.6860000000000003E-2</v>
      </c>
      <c r="AM743" s="127">
        <f t="shared" si="2265"/>
        <v>1.7280000000000004E-2</v>
      </c>
      <c r="AN743" s="126">
        <f t="shared" si="1584"/>
        <v>1.77E-2</v>
      </c>
      <c r="AO743" s="127">
        <f t="shared" ref="AO743:AW743" si="2266">+($AX743-$AN743)/10+AN743</f>
        <v>1.762E-2</v>
      </c>
      <c r="AP743" s="127">
        <f t="shared" si="2266"/>
        <v>1.754E-2</v>
      </c>
      <c r="AQ743" s="127">
        <f t="shared" si="2266"/>
        <v>1.746E-2</v>
      </c>
      <c r="AR743" s="127">
        <f t="shared" si="2266"/>
        <v>1.738E-2</v>
      </c>
      <c r="AS743" s="127">
        <f t="shared" si="2266"/>
        <v>1.7299999999999999E-2</v>
      </c>
      <c r="AT743" s="127">
        <f t="shared" si="2266"/>
        <v>1.7219999999999999E-2</v>
      </c>
      <c r="AU743" s="127">
        <f t="shared" si="2266"/>
        <v>1.7139999999999999E-2</v>
      </c>
      <c r="AV743" s="127">
        <f t="shared" si="2266"/>
        <v>1.7059999999999999E-2</v>
      </c>
      <c r="AW743" s="127">
        <f t="shared" si="2266"/>
        <v>1.6979999999999999E-2</v>
      </c>
      <c r="AX743" s="126">
        <f t="shared" si="1586"/>
        <v>1.6899999999999998E-2</v>
      </c>
    </row>
    <row r="744" spans="2:50" ht="15.75" customHeight="1" x14ac:dyDescent="0.2">
      <c r="B744" s="123">
        <v>44536</v>
      </c>
      <c r="C744" s="128">
        <v>0.05</v>
      </c>
      <c r="D744" s="128">
        <v>0.05</v>
      </c>
      <c r="E744" s="128">
        <v>0.05</v>
      </c>
      <c r="F744" s="128">
        <v>0.12</v>
      </c>
      <c r="G744" s="128">
        <v>0.28000000000000003</v>
      </c>
      <c r="H744" s="128">
        <v>0.65</v>
      </c>
      <c r="I744" s="128">
        <v>0.91</v>
      </c>
      <c r="J744" s="128">
        <v>1.21</v>
      </c>
      <c r="K744" s="128">
        <v>1.38</v>
      </c>
      <c r="L744" s="128">
        <v>1.43</v>
      </c>
      <c r="M744" s="128">
        <v>1.84</v>
      </c>
      <c r="N744" s="129">
        <v>1.75</v>
      </c>
      <c r="O744" s="119"/>
      <c r="P744" s="120">
        <f t="shared" si="1576"/>
        <v>44536</v>
      </c>
      <c r="Q744" s="121">
        <f t="shared" ref="Q744:W744" si="2267">SUMIF($B$9:$N$9,Q$9,$B744:$N744)/100</f>
        <v>5.0000000000000001E-4</v>
      </c>
      <c r="R744" s="121">
        <f t="shared" si="2267"/>
        <v>5.0000000000000001E-4</v>
      </c>
      <c r="S744" s="121">
        <f t="shared" si="2267"/>
        <v>5.0000000000000001E-4</v>
      </c>
      <c r="T744" s="121">
        <f t="shared" si="2267"/>
        <v>1.1999999999999999E-3</v>
      </c>
      <c r="U744" s="121">
        <f t="shared" si="2267"/>
        <v>2.8000000000000004E-3</v>
      </c>
      <c r="V744" s="121">
        <f t="shared" si="2267"/>
        <v>6.5000000000000006E-3</v>
      </c>
      <c r="W744" s="121">
        <f t="shared" si="2267"/>
        <v>9.1000000000000004E-3</v>
      </c>
      <c r="X744" s="122">
        <f t="shared" si="1578"/>
        <v>1.06E-2</v>
      </c>
      <c r="Y744" s="121">
        <f t="shared" si="1579"/>
        <v>1.21E-2</v>
      </c>
      <c r="Z744" s="122">
        <f t="shared" si="1580"/>
        <v>1.295E-2</v>
      </c>
      <c r="AA744" s="121">
        <f t="shared" si="1581"/>
        <v>1.38E-2</v>
      </c>
      <c r="AB744" s="122">
        <f t="shared" si="2228"/>
        <v>1.3966666666666667E-2</v>
      </c>
      <c r="AC744" s="122">
        <f t="shared" si="2228"/>
        <v>1.4133333333333335E-2</v>
      </c>
      <c r="AD744" s="121">
        <f t="shared" si="1582"/>
        <v>1.43E-2</v>
      </c>
      <c r="AE744" s="122">
        <f t="shared" ref="AE744:AM744" si="2268">+($AN744-$AD744)/10+AD744</f>
        <v>1.4710000000000001E-2</v>
      </c>
      <c r="AF744" s="122">
        <f t="shared" si="2268"/>
        <v>1.5120000000000001E-2</v>
      </c>
      <c r="AG744" s="122">
        <f t="shared" si="2268"/>
        <v>1.5530000000000002E-2</v>
      </c>
      <c r="AH744" s="122">
        <f t="shared" si="2268"/>
        <v>1.5940000000000003E-2</v>
      </c>
      <c r="AI744" s="122">
        <f t="shared" si="2268"/>
        <v>1.6350000000000003E-2</v>
      </c>
      <c r="AJ744" s="122">
        <f t="shared" si="2268"/>
        <v>1.6760000000000004E-2</v>
      </c>
      <c r="AK744" s="122">
        <f t="shared" si="2268"/>
        <v>1.7170000000000005E-2</v>
      </c>
      <c r="AL744" s="122">
        <f t="shared" si="2268"/>
        <v>1.7580000000000005E-2</v>
      </c>
      <c r="AM744" s="122">
        <f t="shared" si="2268"/>
        <v>1.7990000000000006E-2</v>
      </c>
      <c r="AN744" s="121">
        <f t="shared" si="1584"/>
        <v>1.84E-2</v>
      </c>
      <c r="AO744" s="122">
        <f t="shared" ref="AO744:AW744" si="2269">+($AX744-$AN744)/10+AN744</f>
        <v>1.831E-2</v>
      </c>
      <c r="AP744" s="122">
        <f t="shared" si="2269"/>
        <v>1.822E-2</v>
      </c>
      <c r="AQ744" s="122">
        <f t="shared" si="2269"/>
        <v>1.813E-2</v>
      </c>
      <c r="AR744" s="122">
        <f t="shared" si="2269"/>
        <v>1.804E-2</v>
      </c>
      <c r="AS744" s="122">
        <f t="shared" si="2269"/>
        <v>1.7950000000000001E-2</v>
      </c>
      <c r="AT744" s="122">
        <f t="shared" si="2269"/>
        <v>1.7860000000000001E-2</v>
      </c>
      <c r="AU744" s="122">
        <f t="shared" si="2269"/>
        <v>1.7770000000000001E-2</v>
      </c>
      <c r="AV744" s="122">
        <f t="shared" si="2269"/>
        <v>1.7680000000000001E-2</v>
      </c>
      <c r="AW744" s="122">
        <f t="shared" si="2269"/>
        <v>1.7590000000000001E-2</v>
      </c>
      <c r="AX744" s="121">
        <f t="shared" si="1586"/>
        <v>1.7500000000000002E-2</v>
      </c>
    </row>
    <row r="745" spans="2:50" ht="15.75" customHeight="1" x14ac:dyDescent="0.2">
      <c r="B745" s="123">
        <v>44537</v>
      </c>
      <c r="C745" s="124">
        <v>0.05</v>
      </c>
      <c r="D745" s="124">
        <v>0.06</v>
      </c>
      <c r="E745" s="124">
        <v>0.06</v>
      </c>
      <c r="F745" s="124">
        <v>0.15</v>
      </c>
      <c r="G745" s="124">
        <v>0.31</v>
      </c>
      <c r="H745" s="124">
        <v>0.7</v>
      </c>
      <c r="I745" s="124">
        <v>0.99</v>
      </c>
      <c r="J745" s="124">
        <v>1.26</v>
      </c>
      <c r="K745" s="124">
        <v>1.43</v>
      </c>
      <c r="L745" s="124">
        <v>1.48</v>
      </c>
      <c r="M745" s="124">
        <v>1.88</v>
      </c>
      <c r="N745" s="125">
        <v>1.8</v>
      </c>
      <c r="O745" s="119"/>
      <c r="P745" s="120">
        <f t="shared" si="1576"/>
        <v>44537</v>
      </c>
      <c r="Q745" s="126">
        <f t="shared" ref="Q745:W745" si="2270">SUMIF($B$9:$N$9,Q$9,$B745:$N745)/100</f>
        <v>5.0000000000000001E-4</v>
      </c>
      <c r="R745" s="126">
        <f t="shared" si="2270"/>
        <v>5.9999999999999995E-4</v>
      </c>
      <c r="S745" s="126">
        <f t="shared" si="2270"/>
        <v>5.9999999999999995E-4</v>
      </c>
      <c r="T745" s="126">
        <f t="shared" si="2270"/>
        <v>1.5E-3</v>
      </c>
      <c r="U745" s="126">
        <f t="shared" si="2270"/>
        <v>3.0999999999999999E-3</v>
      </c>
      <c r="V745" s="126">
        <f t="shared" si="2270"/>
        <v>6.9999999999999993E-3</v>
      </c>
      <c r="W745" s="126">
        <f t="shared" si="2270"/>
        <v>9.8999999999999991E-3</v>
      </c>
      <c r="X745" s="127">
        <f t="shared" si="1578"/>
        <v>1.125E-2</v>
      </c>
      <c r="Y745" s="126">
        <f t="shared" si="1579"/>
        <v>1.26E-2</v>
      </c>
      <c r="Z745" s="127">
        <f t="shared" si="1580"/>
        <v>1.345E-2</v>
      </c>
      <c r="AA745" s="126">
        <f t="shared" si="1581"/>
        <v>1.43E-2</v>
      </c>
      <c r="AB745" s="127">
        <f t="shared" si="2228"/>
        <v>1.4466666666666668E-2</v>
      </c>
      <c r="AC745" s="127">
        <f t="shared" si="2228"/>
        <v>1.4633333333333335E-2</v>
      </c>
      <c r="AD745" s="126">
        <f t="shared" si="1582"/>
        <v>1.4800000000000001E-2</v>
      </c>
      <c r="AE745" s="127">
        <f t="shared" ref="AE745:AM745" si="2271">+($AN745-$AD745)/10+AD745</f>
        <v>1.52E-2</v>
      </c>
      <c r="AF745" s="127">
        <f t="shared" si="2271"/>
        <v>1.5599999999999999E-2</v>
      </c>
      <c r="AG745" s="127">
        <f t="shared" si="2271"/>
        <v>1.6E-2</v>
      </c>
      <c r="AH745" s="127">
        <f t="shared" si="2271"/>
        <v>1.6400000000000001E-2</v>
      </c>
      <c r="AI745" s="127">
        <f t="shared" si="2271"/>
        <v>1.6800000000000002E-2</v>
      </c>
      <c r="AJ745" s="127">
        <f t="shared" si="2271"/>
        <v>1.7200000000000003E-2</v>
      </c>
      <c r="AK745" s="127">
        <f t="shared" si="2271"/>
        <v>1.7600000000000005E-2</v>
      </c>
      <c r="AL745" s="127">
        <f t="shared" si="2271"/>
        <v>1.8000000000000006E-2</v>
      </c>
      <c r="AM745" s="127">
        <f t="shared" si="2271"/>
        <v>1.8400000000000007E-2</v>
      </c>
      <c r="AN745" s="126">
        <f t="shared" si="1584"/>
        <v>1.8799999999999997E-2</v>
      </c>
      <c r="AO745" s="127">
        <f t="shared" ref="AO745:AW745" si="2272">+($AX745-$AN745)/10+AN745</f>
        <v>1.8719999999999997E-2</v>
      </c>
      <c r="AP745" s="127">
        <f t="shared" si="2272"/>
        <v>1.8639999999999997E-2</v>
      </c>
      <c r="AQ745" s="127">
        <f t="shared" si="2272"/>
        <v>1.8559999999999997E-2</v>
      </c>
      <c r="AR745" s="127">
        <f t="shared" si="2272"/>
        <v>1.8479999999999996E-2</v>
      </c>
      <c r="AS745" s="127">
        <f t="shared" si="2272"/>
        <v>1.8399999999999996E-2</v>
      </c>
      <c r="AT745" s="127">
        <f t="shared" si="2272"/>
        <v>1.8319999999999996E-2</v>
      </c>
      <c r="AU745" s="127">
        <f t="shared" si="2272"/>
        <v>1.8239999999999996E-2</v>
      </c>
      <c r="AV745" s="127">
        <f t="shared" si="2272"/>
        <v>1.8159999999999996E-2</v>
      </c>
      <c r="AW745" s="127">
        <f t="shared" si="2272"/>
        <v>1.8079999999999995E-2</v>
      </c>
      <c r="AX745" s="126">
        <f t="shared" si="1586"/>
        <v>1.8000000000000002E-2</v>
      </c>
    </row>
    <row r="746" spans="2:50" ht="15.75" customHeight="1" x14ac:dyDescent="0.2">
      <c r="B746" s="123">
        <v>44538</v>
      </c>
      <c r="C746" s="128">
        <v>0.04</v>
      </c>
      <c r="D746" s="128">
        <v>0.05</v>
      </c>
      <c r="E746" s="128">
        <v>7.0000000000000007E-2</v>
      </c>
      <c r="F746" s="128">
        <v>0.13</v>
      </c>
      <c r="G746" s="128">
        <v>0.28999999999999998</v>
      </c>
      <c r="H746" s="128">
        <v>0.68</v>
      </c>
      <c r="I746" s="128">
        <v>0.99</v>
      </c>
      <c r="J746" s="128">
        <v>1.27</v>
      </c>
      <c r="K746" s="128">
        <v>1.44</v>
      </c>
      <c r="L746" s="128">
        <v>1.52</v>
      </c>
      <c r="M746" s="128">
        <v>1.93</v>
      </c>
      <c r="N746" s="129">
        <v>1.87</v>
      </c>
      <c r="O746" s="119"/>
      <c r="P746" s="120">
        <f t="shared" si="1576"/>
        <v>44538</v>
      </c>
      <c r="Q746" s="121">
        <f t="shared" ref="Q746:W746" si="2273">SUMIF($B$9:$N$9,Q$9,$B746:$N746)/100</f>
        <v>4.0000000000000002E-4</v>
      </c>
      <c r="R746" s="121">
        <f t="shared" si="2273"/>
        <v>5.0000000000000001E-4</v>
      </c>
      <c r="S746" s="121">
        <f t="shared" si="2273"/>
        <v>7.000000000000001E-4</v>
      </c>
      <c r="T746" s="121">
        <f t="shared" si="2273"/>
        <v>1.2999999999999999E-3</v>
      </c>
      <c r="U746" s="121">
        <f t="shared" si="2273"/>
        <v>2.8999999999999998E-3</v>
      </c>
      <c r="V746" s="121">
        <f t="shared" si="2273"/>
        <v>6.8000000000000005E-3</v>
      </c>
      <c r="W746" s="121">
        <f t="shared" si="2273"/>
        <v>9.8999999999999991E-3</v>
      </c>
      <c r="X746" s="122">
        <f t="shared" si="1578"/>
        <v>1.1299999999999999E-2</v>
      </c>
      <c r="Y746" s="121">
        <f t="shared" si="1579"/>
        <v>1.2699999999999999E-2</v>
      </c>
      <c r="Z746" s="122">
        <f t="shared" si="1580"/>
        <v>1.355E-2</v>
      </c>
      <c r="AA746" s="121">
        <f t="shared" si="1581"/>
        <v>1.44E-2</v>
      </c>
      <c r="AB746" s="122">
        <f t="shared" si="2228"/>
        <v>1.4666666666666666E-2</v>
      </c>
      <c r="AC746" s="122">
        <f t="shared" si="2228"/>
        <v>1.4933333333333333E-2</v>
      </c>
      <c r="AD746" s="121">
        <f t="shared" si="1582"/>
        <v>1.52E-2</v>
      </c>
      <c r="AE746" s="122">
        <f t="shared" ref="AE746:AM746" si="2274">+($AN746-$AD746)/10+AD746</f>
        <v>1.5609999999999999E-2</v>
      </c>
      <c r="AF746" s="122">
        <f t="shared" si="2274"/>
        <v>1.602E-2</v>
      </c>
      <c r="AG746" s="122">
        <f t="shared" si="2274"/>
        <v>1.643E-2</v>
      </c>
      <c r="AH746" s="122">
        <f t="shared" si="2274"/>
        <v>1.6840000000000001E-2</v>
      </c>
      <c r="AI746" s="122">
        <f t="shared" si="2274"/>
        <v>1.7250000000000001E-2</v>
      </c>
      <c r="AJ746" s="122">
        <f t="shared" si="2274"/>
        <v>1.7660000000000002E-2</v>
      </c>
      <c r="AK746" s="122">
        <f t="shared" si="2274"/>
        <v>1.8070000000000003E-2</v>
      </c>
      <c r="AL746" s="122">
        <f t="shared" si="2274"/>
        <v>1.8480000000000003E-2</v>
      </c>
      <c r="AM746" s="122">
        <f t="shared" si="2274"/>
        <v>1.8890000000000004E-2</v>
      </c>
      <c r="AN746" s="121">
        <f t="shared" si="1584"/>
        <v>1.9299999999999998E-2</v>
      </c>
      <c r="AO746" s="122">
        <f t="shared" ref="AO746:AW746" si="2275">+($AX746-$AN746)/10+AN746</f>
        <v>1.9239999999999997E-2</v>
      </c>
      <c r="AP746" s="122">
        <f t="shared" si="2275"/>
        <v>1.9179999999999996E-2</v>
      </c>
      <c r="AQ746" s="122">
        <f t="shared" si="2275"/>
        <v>1.9119999999999995E-2</v>
      </c>
      <c r="AR746" s="122">
        <f t="shared" si="2275"/>
        <v>1.9059999999999994E-2</v>
      </c>
      <c r="AS746" s="122">
        <f t="shared" si="2275"/>
        <v>1.8999999999999993E-2</v>
      </c>
      <c r="AT746" s="122">
        <f t="shared" si="2275"/>
        <v>1.8939999999999992E-2</v>
      </c>
      <c r="AU746" s="122">
        <f t="shared" si="2275"/>
        <v>1.8879999999999991E-2</v>
      </c>
      <c r="AV746" s="122">
        <f t="shared" si="2275"/>
        <v>1.881999999999999E-2</v>
      </c>
      <c r="AW746" s="122">
        <f t="shared" si="2275"/>
        <v>1.8759999999999988E-2</v>
      </c>
      <c r="AX746" s="121">
        <f t="shared" si="1586"/>
        <v>1.8700000000000001E-2</v>
      </c>
    </row>
    <row r="747" spans="2:50" ht="15.75" customHeight="1" x14ac:dyDescent="0.2">
      <c r="B747" s="123">
        <v>44539</v>
      </c>
      <c r="C747" s="124">
        <v>0.03</v>
      </c>
      <c r="D747" s="124">
        <v>0.06</v>
      </c>
      <c r="E747" s="124">
        <v>0.06</v>
      </c>
      <c r="F747" s="124">
        <v>0.12</v>
      </c>
      <c r="G747" s="124">
        <v>0.28000000000000003</v>
      </c>
      <c r="H747" s="124">
        <v>0.7</v>
      </c>
      <c r="I747" s="124">
        <v>0.99</v>
      </c>
      <c r="J747" s="124">
        <v>1.26</v>
      </c>
      <c r="K747" s="124">
        <v>1.42</v>
      </c>
      <c r="L747" s="124">
        <v>1.49</v>
      </c>
      <c r="M747" s="124">
        <v>1.91</v>
      </c>
      <c r="N747" s="125">
        <v>1.87</v>
      </c>
      <c r="O747" s="119"/>
      <c r="P747" s="120">
        <f t="shared" si="1576"/>
        <v>44539</v>
      </c>
      <c r="Q747" s="126">
        <f t="shared" ref="Q747:W747" si="2276">SUMIF($B$9:$N$9,Q$9,$B747:$N747)/100</f>
        <v>2.9999999999999997E-4</v>
      </c>
      <c r="R747" s="126">
        <f t="shared" si="2276"/>
        <v>5.9999999999999995E-4</v>
      </c>
      <c r="S747" s="126">
        <f t="shared" si="2276"/>
        <v>5.9999999999999995E-4</v>
      </c>
      <c r="T747" s="126">
        <f t="shared" si="2276"/>
        <v>1.1999999999999999E-3</v>
      </c>
      <c r="U747" s="126">
        <f t="shared" si="2276"/>
        <v>2.8000000000000004E-3</v>
      </c>
      <c r="V747" s="126">
        <f t="shared" si="2276"/>
        <v>6.9999999999999993E-3</v>
      </c>
      <c r="W747" s="126">
        <f t="shared" si="2276"/>
        <v>9.8999999999999991E-3</v>
      </c>
      <c r="X747" s="127">
        <f t="shared" si="1578"/>
        <v>1.125E-2</v>
      </c>
      <c r="Y747" s="126">
        <f t="shared" si="1579"/>
        <v>1.26E-2</v>
      </c>
      <c r="Z747" s="127">
        <f t="shared" si="1580"/>
        <v>1.3399999999999999E-2</v>
      </c>
      <c r="AA747" s="126">
        <f t="shared" si="1581"/>
        <v>1.4199999999999999E-2</v>
      </c>
      <c r="AB747" s="127">
        <f t="shared" si="2228"/>
        <v>1.4433333333333333E-2</v>
      </c>
      <c r="AC747" s="127">
        <f t="shared" si="2228"/>
        <v>1.4666666666666666E-2</v>
      </c>
      <c r="AD747" s="126">
        <f t="shared" si="1582"/>
        <v>1.49E-2</v>
      </c>
      <c r="AE747" s="127">
        <f t="shared" ref="AE747:AM747" si="2277">+($AN747-$AD747)/10+AD747</f>
        <v>1.532E-2</v>
      </c>
      <c r="AF747" s="127">
        <f t="shared" si="2277"/>
        <v>1.5740000000000001E-2</v>
      </c>
      <c r="AG747" s="127">
        <f t="shared" si="2277"/>
        <v>1.6160000000000001E-2</v>
      </c>
      <c r="AH747" s="127">
        <f t="shared" si="2277"/>
        <v>1.6580000000000001E-2</v>
      </c>
      <c r="AI747" s="127">
        <f t="shared" si="2277"/>
        <v>1.7000000000000001E-2</v>
      </c>
      <c r="AJ747" s="127">
        <f t="shared" si="2277"/>
        <v>1.7420000000000001E-2</v>
      </c>
      <c r="AK747" s="127">
        <f t="shared" si="2277"/>
        <v>1.7840000000000002E-2</v>
      </c>
      <c r="AL747" s="127">
        <f t="shared" si="2277"/>
        <v>1.8260000000000002E-2</v>
      </c>
      <c r="AM747" s="127">
        <f t="shared" si="2277"/>
        <v>1.8680000000000002E-2</v>
      </c>
      <c r="AN747" s="126">
        <f t="shared" si="1584"/>
        <v>1.9099999999999999E-2</v>
      </c>
      <c r="AO747" s="127">
        <f t="shared" ref="AO747:AW747" si="2278">+($AX747-$AN747)/10+AN747</f>
        <v>1.9060000000000001E-2</v>
      </c>
      <c r="AP747" s="127">
        <f t="shared" si="2278"/>
        <v>1.9020000000000002E-2</v>
      </c>
      <c r="AQ747" s="127">
        <f t="shared" si="2278"/>
        <v>1.8980000000000004E-2</v>
      </c>
      <c r="AR747" s="127">
        <f t="shared" si="2278"/>
        <v>1.8940000000000005E-2</v>
      </c>
      <c r="AS747" s="127">
        <f t="shared" si="2278"/>
        <v>1.8900000000000007E-2</v>
      </c>
      <c r="AT747" s="127">
        <f t="shared" si="2278"/>
        <v>1.8860000000000009E-2</v>
      </c>
      <c r="AU747" s="127">
        <f t="shared" si="2278"/>
        <v>1.882000000000001E-2</v>
      </c>
      <c r="AV747" s="127">
        <f t="shared" si="2278"/>
        <v>1.8780000000000012E-2</v>
      </c>
      <c r="AW747" s="127">
        <f t="shared" si="2278"/>
        <v>1.8740000000000014E-2</v>
      </c>
      <c r="AX747" s="126">
        <f t="shared" si="1586"/>
        <v>1.8700000000000001E-2</v>
      </c>
    </row>
    <row r="748" spans="2:50" ht="15.75" customHeight="1" x14ac:dyDescent="0.2">
      <c r="B748" s="123">
        <v>44540</v>
      </c>
      <c r="C748" s="128">
        <v>0.03</v>
      </c>
      <c r="D748" s="128">
        <v>0.06</v>
      </c>
      <c r="E748" s="128">
        <v>0.06</v>
      </c>
      <c r="F748" s="128">
        <v>0.13</v>
      </c>
      <c r="G748" s="128">
        <v>0.27</v>
      </c>
      <c r="H748" s="128">
        <v>0.67</v>
      </c>
      <c r="I748" s="128">
        <v>0.98</v>
      </c>
      <c r="J748" s="128">
        <v>1.25</v>
      </c>
      <c r="K748" s="128">
        <v>1.42</v>
      </c>
      <c r="L748" s="128">
        <v>1.48</v>
      </c>
      <c r="M748" s="128">
        <v>1.91</v>
      </c>
      <c r="N748" s="129">
        <v>1.88</v>
      </c>
      <c r="O748" s="119"/>
      <c r="P748" s="120">
        <f t="shared" si="1576"/>
        <v>44540</v>
      </c>
      <c r="Q748" s="121">
        <f t="shared" ref="Q748:W748" si="2279">SUMIF($B$9:$N$9,Q$9,$B748:$N748)/100</f>
        <v>2.9999999999999997E-4</v>
      </c>
      <c r="R748" s="121">
        <f t="shared" si="2279"/>
        <v>5.9999999999999995E-4</v>
      </c>
      <c r="S748" s="121">
        <f t="shared" si="2279"/>
        <v>5.9999999999999995E-4</v>
      </c>
      <c r="T748" s="121">
        <f t="shared" si="2279"/>
        <v>1.2999999999999999E-3</v>
      </c>
      <c r="U748" s="121">
        <f t="shared" si="2279"/>
        <v>2.7000000000000001E-3</v>
      </c>
      <c r="V748" s="121">
        <f t="shared" si="2279"/>
        <v>6.7000000000000002E-3</v>
      </c>
      <c r="W748" s="121">
        <f t="shared" si="2279"/>
        <v>9.7999999999999997E-3</v>
      </c>
      <c r="X748" s="122">
        <f t="shared" si="1578"/>
        <v>1.115E-2</v>
      </c>
      <c r="Y748" s="121">
        <f t="shared" si="1579"/>
        <v>1.2500000000000001E-2</v>
      </c>
      <c r="Z748" s="122">
        <f t="shared" si="1580"/>
        <v>1.3350000000000001E-2</v>
      </c>
      <c r="AA748" s="121">
        <f t="shared" si="1581"/>
        <v>1.4199999999999999E-2</v>
      </c>
      <c r="AB748" s="122">
        <f t="shared" si="2228"/>
        <v>1.44E-2</v>
      </c>
      <c r="AC748" s="122">
        <f t="shared" si="2228"/>
        <v>1.46E-2</v>
      </c>
      <c r="AD748" s="121">
        <f t="shared" si="1582"/>
        <v>1.4800000000000001E-2</v>
      </c>
      <c r="AE748" s="122">
        <f t="shared" ref="AE748:AM748" si="2280">+($AN748-$AD748)/10+AD748</f>
        <v>1.523E-2</v>
      </c>
      <c r="AF748" s="122">
        <f t="shared" si="2280"/>
        <v>1.566E-2</v>
      </c>
      <c r="AG748" s="122">
        <f t="shared" si="2280"/>
        <v>1.609E-2</v>
      </c>
      <c r="AH748" s="122">
        <f t="shared" si="2280"/>
        <v>1.652E-2</v>
      </c>
      <c r="AI748" s="122">
        <f t="shared" si="2280"/>
        <v>1.695E-2</v>
      </c>
      <c r="AJ748" s="122">
        <f t="shared" si="2280"/>
        <v>1.738E-2</v>
      </c>
      <c r="AK748" s="122">
        <f t="shared" si="2280"/>
        <v>1.7809999999999999E-2</v>
      </c>
      <c r="AL748" s="122">
        <f t="shared" si="2280"/>
        <v>1.8239999999999999E-2</v>
      </c>
      <c r="AM748" s="122">
        <f t="shared" si="2280"/>
        <v>1.8669999999999999E-2</v>
      </c>
      <c r="AN748" s="121">
        <f t="shared" si="1584"/>
        <v>1.9099999999999999E-2</v>
      </c>
      <c r="AO748" s="122">
        <f t="shared" ref="AO748:AW748" si="2281">+($AX748-$AN748)/10+AN748</f>
        <v>1.907E-2</v>
      </c>
      <c r="AP748" s="122">
        <f t="shared" si="2281"/>
        <v>1.9040000000000001E-2</v>
      </c>
      <c r="AQ748" s="122">
        <f t="shared" si="2281"/>
        <v>1.9010000000000003E-2</v>
      </c>
      <c r="AR748" s="122">
        <f t="shared" si="2281"/>
        <v>1.8980000000000004E-2</v>
      </c>
      <c r="AS748" s="122">
        <f t="shared" si="2281"/>
        <v>1.8950000000000005E-2</v>
      </c>
      <c r="AT748" s="122">
        <f t="shared" si="2281"/>
        <v>1.8920000000000006E-2</v>
      </c>
      <c r="AU748" s="122">
        <f t="shared" si="2281"/>
        <v>1.8890000000000007E-2</v>
      </c>
      <c r="AV748" s="122">
        <f t="shared" si="2281"/>
        <v>1.8860000000000009E-2</v>
      </c>
      <c r="AW748" s="122">
        <f t="shared" si="2281"/>
        <v>1.883000000000001E-2</v>
      </c>
      <c r="AX748" s="121">
        <f t="shared" si="1586"/>
        <v>1.8799999999999997E-2</v>
      </c>
    </row>
    <row r="749" spans="2:50" ht="15.75" customHeight="1" x14ac:dyDescent="0.2">
      <c r="B749" s="123">
        <v>44543</v>
      </c>
      <c r="C749" s="124">
        <v>0.01</v>
      </c>
      <c r="D749" s="124">
        <v>0.05</v>
      </c>
      <c r="E749" s="124">
        <v>0.05</v>
      </c>
      <c r="F749" s="124">
        <v>0.11</v>
      </c>
      <c r="G749" s="124">
        <v>0.27</v>
      </c>
      <c r="H749" s="124">
        <v>0.66</v>
      </c>
      <c r="I749" s="124">
        <v>0.95</v>
      </c>
      <c r="J749" s="124">
        <v>1.21</v>
      </c>
      <c r="K749" s="124">
        <v>1.37</v>
      </c>
      <c r="L749" s="124">
        <v>1.42</v>
      </c>
      <c r="M749" s="124">
        <v>1.86</v>
      </c>
      <c r="N749" s="125">
        <v>1.81</v>
      </c>
      <c r="O749" s="119"/>
      <c r="P749" s="120">
        <f t="shared" si="1576"/>
        <v>44543</v>
      </c>
      <c r="Q749" s="126">
        <f t="shared" ref="Q749:W749" si="2282">SUMIF($B$9:$N$9,Q$9,$B749:$N749)/100</f>
        <v>1E-4</v>
      </c>
      <c r="R749" s="126">
        <f t="shared" si="2282"/>
        <v>5.0000000000000001E-4</v>
      </c>
      <c r="S749" s="126">
        <f t="shared" si="2282"/>
        <v>5.0000000000000001E-4</v>
      </c>
      <c r="T749" s="126">
        <f t="shared" si="2282"/>
        <v>1.1000000000000001E-3</v>
      </c>
      <c r="U749" s="126">
        <f t="shared" si="2282"/>
        <v>2.7000000000000001E-3</v>
      </c>
      <c r="V749" s="126">
        <f t="shared" si="2282"/>
        <v>6.6E-3</v>
      </c>
      <c r="W749" s="126">
        <f t="shared" si="2282"/>
        <v>9.4999999999999998E-3</v>
      </c>
      <c r="X749" s="127">
        <f t="shared" si="1578"/>
        <v>1.0800000000000001E-2</v>
      </c>
      <c r="Y749" s="126">
        <f t="shared" si="1579"/>
        <v>1.21E-2</v>
      </c>
      <c r="Z749" s="127">
        <f t="shared" si="1580"/>
        <v>1.29E-2</v>
      </c>
      <c r="AA749" s="126">
        <f t="shared" si="1581"/>
        <v>1.37E-2</v>
      </c>
      <c r="AB749" s="127">
        <f t="shared" si="2228"/>
        <v>1.3866666666666666E-2</v>
      </c>
      <c r="AC749" s="127">
        <f t="shared" si="2228"/>
        <v>1.4033333333333332E-2</v>
      </c>
      <c r="AD749" s="126">
        <f t="shared" si="1582"/>
        <v>1.4199999999999999E-2</v>
      </c>
      <c r="AE749" s="127">
        <f t="shared" ref="AE749:AM749" si="2283">+($AN749-$AD749)/10+AD749</f>
        <v>1.464E-2</v>
      </c>
      <c r="AF749" s="127">
        <f t="shared" si="2283"/>
        <v>1.508E-2</v>
      </c>
      <c r="AG749" s="127">
        <f t="shared" si="2283"/>
        <v>1.5519999999999999E-2</v>
      </c>
      <c r="AH749" s="127">
        <f t="shared" si="2283"/>
        <v>1.5959999999999998E-2</v>
      </c>
      <c r="AI749" s="127">
        <f t="shared" si="2283"/>
        <v>1.6399999999999998E-2</v>
      </c>
      <c r="AJ749" s="127">
        <f t="shared" si="2283"/>
        <v>1.6839999999999997E-2</v>
      </c>
      <c r="AK749" s="127">
        <f t="shared" si="2283"/>
        <v>1.7279999999999997E-2</v>
      </c>
      <c r="AL749" s="127">
        <f t="shared" si="2283"/>
        <v>1.7719999999999996E-2</v>
      </c>
      <c r="AM749" s="127">
        <f t="shared" si="2283"/>
        <v>1.8159999999999996E-2</v>
      </c>
      <c r="AN749" s="126">
        <f t="shared" si="1584"/>
        <v>1.8600000000000002E-2</v>
      </c>
      <c r="AO749" s="127">
        <f t="shared" ref="AO749:AW749" si="2284">+($AX749-$AN749)/10+AN749</f>
        <v>1.8550000000000001E-2</v>
      </c>
      <c r="AP749" s="127">
        <f t="shared" si="2284"/>
        <v>1.8499999999999999E-2</v>
      </c>
      <c r="AQ749" s="127">
        <f t="shared" si="2284"/>
        <v>1.8449999999999998E-2</v>
      </c>
      <c r="AR749" s="127">
        <f t="shared" si="2284"/>
        <v>1.8399999999999996E-2</v>
      </c>
      <c r="AS749" s="127">
        <f t="shared" si="2284"/>
        <v>1.8349999999999995E-2</v>
      </c>
      <c r="AT749" s="127">
        <f t="shared" si="2284"/>
        <v>1.8299999999999993E-2</v>
      </c>
      <c r="AU749" s="127">
        <f t="shared" si="2284"/>
        <v>1.8249999999999992E-2</v>
      </c>
      <c r="AV749" s="127">
        <f t="shared" si="2284"/>
        <v>1.819999999999999E-2</v>
      </c>
      <c r="AW749" s="127">
        <f t="shared" si="2284"/>
        <v>1.8149999999999989E-2</v>
      </c>
      <c r="AX749" s="126">
        <f t="shared" si="1586"/>
        <v>1.8100000000000002E-2</v>
      </c>
    </row>
    <row r="750" spans="2:50" ht="15.75" customHeight="1" x14ac:dyDescent="0.2">
      <c r="B750" s="123">
        <v>44544</v>
      </c>
      <c r="C750" s="128">
        <v>0.02</v>
      </c>
      <c r="D750" s="128">
        <v>0.05</v>
      </c>
      <c r="E750" s="128">
        <v>0.05</v>
      </c>
      <c r="F750" s="128">
        <v>0.13</v>
      </c>
      <c r="G750" s="128">
        <v>0.26</v>
      </c>
      <c r="H750" s="128">
        <v>0.67</v>
      </c>
      <c r="I750" s="128">
        <v>0.98</v>
      </c>
      <c r="J750" s="128">
        <v>1.23</v>
      </c>
      <c r="K750" s="128">
        <v>1.39</v>
      </c>
      <c r="L750" s="128">
        <v>1.44</v>
      </c>
      <c r="M750" s="128">
        <v>1.87</v>
      </c>
      <c r="N750" s="129">
        <v>1.82</v>
      </c>
      <c r="O750" s="119"/>
      <c r="P750" s="120">
        <f t="shared" si="1576"/>
        <v>44544</v>
      </c>
      <c r="Q750" s="121">
        <f t="shared" ref="Q750:W750" si="2285">SUMIF($B$9:$N$9,Q$9,$B750:$N750)/100</f>
        <v>2.0000000000000001E-4</v>
      </c>
      <c r="R750" s="121">
        <f t="shared" si="2285"/>
        <v>5.0000000000000001E-4</v>
      </c>
      <c r="S750" s="121">
        <f t="shared" si="2285"/>
        <v>5.0000000000000001E-4</v>
      </c>
      <c r="T750" s="121">
        <f t="shared" si="2285"/>
        <v>1.2999999999999999E-3</v>
      </c>
      <c r="U750" s="121">
        <f t="shared" si="2285"/>
        <v>2.5999999999999999E-3</v>
      </c>
      <c r="V750" s="121">
        <f t="shared" si="2285"/>
        <v>6.7000000000000002E-3</v>
      </c>
      <c r="W750" s="121">
        <f t="shared" si="2285"/>
        <v>9.7999999999999997E-3</v>
      </c>
      <c r="X750" s="122">
        <f t="shared" si="1578"/>
        <v>1.1050000000000001E-2</v>
      </c>
      <c r="Y750" s="121">
        <f t="shared" si="1579"/>
        <v>1.23E-2</v>
      </c>
      <c r="Z750" s="122">
        <f t="shared" si="1580"/>
        <v>1.3100000000000001E-2</v>
      </c>
      <c r="AA750" s="121">
        <f t="shared" si="1581"/>
        <v>1.3899999999999999E-2</v>
      </c>
      <c r="AB750" s="122">
        <f t="shared" si="2228"/>
        <v>1.4066666666666667E-2</v>
      </c>
      <c r="AC750" s="122">
        <f t="shared" si="2228"/>
        <v>1.4233333333333334E-2</v>
      </c>
      <c r="AD750" s="121">
        <f t="shared" si="1582"/>
        <v>1.44E-2</v>
      </c>
      <c r="AE750" s="122">
        <f t="shared" ref="AE750:AM750" si="2286">+($AN750-$AD750)/10+AD750</f>
        <v>1.4829999999999999E-2</v>
      </c>
      <c r="AF750" s="122">
        <f t="shared" si="2286"/>
        <v>1.5259999999999999E-2</v>
      </c>
      <c r="AG750" s="122">
        <f t="shared" si="2286"/>
        <v>1.5689999999999999E-2</v>
      </c>
      <c r="AH750" s="122">
        <f t="shared" si="2286"/>
        <v>1.6119999999999999E-2</v>
      </c>
      <c r="AI750" s="122">
        <f t="shared" si="2286"/>
        <v>1.6549999999999999E-2</v>
      </c>
      <c r="AJ750" s="122">
        <f t="shared" si="2286"/>
        <v>1.6979999999999999E-2</v>
      </c>
      <c r="AK750" s="122">
        <f t="shared" si="2286"/>
        <v>1.7409999999999998E-2</v>
      </c>
      <c r="AL750" s="122">
        <f t="shared" si="2286"/>
        <v>1.7839999999999998E-2</v>
      </c>
      <c r="AM750" s="122">
        <f t="shared" si="2286"/>
        <v>1.8269999999999998E-2</v>
      </c>
      <c r="AN750" s="121">
        <f t="shared" si="1584"/>
        <v>1.8700000000000001E-2</v>
      </c>
      <c r="AO750" s="122">
        <f t="shared" ref="AO750:AW750" si="2287">+($AX750-$AN750)/10+AN750</f>
        <v>1.865E-2</v>
      </c>
      <c r="AP750" s="122">
        <f t="shared" si="2287"/>
        <v>1.8599999999999998E-2</v>
      </c>
      <c r="AQ750" s="122">
        <f t="shared" si="2287"/>
        <v>1.8549999999999997E-2</v>
      </c>
      <c r="AR750" s="122">
        <f t="shared" si="2287"/>
        <v>1.8499999999999996E-2</v>
      </c>
      <c r="AS750" s="122">
        <f t="shared" si="2287"/>
        <v>1.8449999999999994E-2</v>
      </c>
      <c r="AT750" s="122">
        <f t="shared" si="2287"/>
        <v>1.8399999999999993E-2</v>
      </c>
      <c r="AU750" s="122">
        <f t="shared" si="2287"/>
        <v>1.8349999999999991E-2</v>
      </c>
      <c r="AV750" s="122">
        <f t="shared" si="2287"/>
        <v>1.829999999999999E-2</v>
      </c>
      <c r="AW750" s="122">
        <f t="shared" si="2287"/>
        <v>1.8249999999999988E-2</v>
      </c>
      <c r="AX750" s="121">
        <f t="shared" si="1586"/>
        <v>1.8200000000000001E-2</v>
      </c>
    </row>
    <row r="751" spans="2:50" ht="15.75" customHeight="1" x14ac:dyDescent="0.2">
      <c r="B751" s="123">
        <v>44545</v>
      </c>
      <c r="C751" s="124">
        <v>0.03</v>
      </c>
      <c r="D751" s="124">
        <v>0.05</v>
      </c>
      <c r="E751" s="124">
        <v>0.05</v>
      </c>
      <c r="F751" s="124">
        <v>0.13</v>
      </c>
      <c r="G751" s="124">
        <v>0.28999999999999998</v>
      </c>
      <c r="H751" s="124">
        <v>0.69</v>
      </c>
      <c r="I751" s="124">
        <v>1</v>
      </c>
      <c r="J751" s="124">
        <v>1.26</v>
      </c>
      <c r="K751" s="124">
        <v>1.42</v>
      </c>
      <c r="L751" s="124">
        <v>1.47</v>
      </c>
      <c r="M751" s="124">
        <v>1.91</v>
      </c>
      <c r="N751" s="125">
        <v>1.86</v>
      </c>
      <c r="O751" s="119"/>
      <c r="P751" s="120">
        <f t="shared" si="1576"/>
        <v>44545</v>
      </c>
      <c r="Q751" s="126">
        <f t="shared" ref="Q751:W751" si="2288">SUMIF($B$9:$N$9,Q$9,$B751:$N751)/100</f>
        <v>2.9999999999999997E-4</v>
      </c>
      <c r="R751" s="126">
        <f t="shared" si="2288"/>
        <v>5.0000000000000001E-4</v>
      </c>
      <c r="S751" s="126">
        <f t="shared" si="2288"/>
        <v>5.0000000000000001E-4</v>
      </c>
      <c r="T751" s="126">
        <f t="shared" si="2288"/>
        <v>1.2999999999999999E-3</v>
      </c>
      <c r="U751" s="126">
        <f t="shared" si="2288"/>
        <v>2.8999999999999998E-3</v>
      </c>
      <c r="V751" s="126">
        <f t="shared" si="2288"/>
        <v>6.8999999999999999E-3</v>
      </c>
      <c r="W751" s="126">
        <f t="shared" si="2288"/>
        <v>0.01</v>
      </c>
      <c r="X751" s="127">
        <f t="shared" si="1578"/>
        <v>1.1300000000000001E-2</v>
      </c>
      <c r="Y751" s="126">
        <f t="shared" si="1579"/>
        <v>1.26E-2</v>
      </c>
      <c r="Z751" s="127">
        <f t="shared" si="1580"/>
        <v>1.3399999999999999E-2</v>
      </c>
      <c r="AA751" s="126">
        <f t="shared" si="1581"/>
        <v>1.4199999999999999E-2</v>
      </c>
      <c r="AB751" s="127">
        <f t="shared" ref="AB751:AC770" si="2289">+($AD751-$AA751)/3+AA751</f>
        <v>1.4366666666666666E-2</v>
      </c>
      <c r="AC751" s="127">
        <f t="shared" si="2289"/>
        <v>1.4533333333333334E-2</v>
      </c>
      <c r="AD751" s="126">
        <f t="shared" si="1582"/>
        <v>1.47E-2</v>
      </c>
      <c r="AE751" s="127">
        <f t="shared" ref="AE751:AM751" si="2290">+($AN751-$AD751)/10+AD751</f>
        <v>1.5139999999999999E-2</v>
      </c>
      <c r="AF751" s="127">
        <f t="shared" si="2290"/>
        <v>1.5579999999999998E-2</v>
      </c>
      <c r="AG751" s="127">
        <f t="shared" si="2290"/>
        <v>1.602E-2</v>
      </c>
      <c r="AH751" s="127">
        <f t="shared" si="2290"/>
        <v>1.6459999999999999E-2</v>
      </c>
      <c r="AI751" s="127">
        <f t="shared" si="2290"/>
        <v>1.6899999999999998E-2</v>
      </c>
      <c r="AJ751" s="127">
        <f t="shared" si="2290"/>
        <v>1.7339999999999998E-2</v>
      </c>
      <c r="AK751" s="127">
        <f t="shared" si="2290"/>
        <v>1.7779999999999997E-2</v>
      </c>
      <c r="AL751" s="127">
        <f t="shared" si="2290"/>
        <v>1.8219999999999997E-2</v>
      </c>
      <c r="AM751" s="127">
        <f t="shared" si="2290"/>
        <v>1.8659999999999996E-2</v>
      </c>
      <c r="AN751" s="126">
        <f t="shared" si="1584"/>
        <v>1.9099999999999999E-2</v>
      </c>
      <c r="AO751" s="127">
        <f t="shared" ref="AO751:AW751" si="2291">+($AX751-$AN751)/10+AN751</f>
        <v>1.9049999999999997E-2</v>
      </c>
      <c r="AP751" s="127">
        <f t="shared" si="2291"/>
        <v>1.8999999999999996E-2</v>
      </c>
      <c r="AQ751" s="127">
        <f t="shared" si="2291"/>
        <v>1.8949999999999995E-2</v>
      </c>
      <c r="AR751" s="127">
        <f t="shared" si="2291"/>
        <v>1.8899999999999993E-2</v>
      </c>
      <c r="AS751" s="127">
        <f t="shared" si="2291"/>
        <v>1.8849999999999992E-2</v>
      </c>
      <c r="AT751" s="127">
        <f t="shared" si="2291"/>
        <v>1.879999999999999E-2</v>
      </c>
      <c r="AU751" s="127">
        <f t="shared" si="2291"/>
        <v>1.8749999999999989E-2</v>
      </c>
      <c r="AV751" s="127">
        <f t="shared" si="2291"/>
        <v>1.8699999999999987E-2</v>
      </c>
      <c r="AW751" s="127">
        <f t="shared" si="2291"/>
        <v>1.8649999999999986E-2</v>
      </c>
      <c r="AX751" s="126">
        <f t="shared" si="1586"/>
        <v>1.8600000000000002E-2</v>
      </c>
    </row>
    <row r="752" spans="2:50" ht="15.75" customHeight="1" x14ac:dyDescent="0.2">
      <c r="B752" s="123">
        <v>44546</v>
      </c>
      <c r="C752" s="128">
        <v>0.04</v>
      </c>
      <c r="D752" s="128">
        <v>0.06</v>
      </c>
      <c r="E752" s="128">
        <v>0.05</v>
      </c>
      <c r="F752" s="128">
        <v>0.13</v>
      </c>
      <c r="G752" s="128">
        <v>0.26</v>
      </c>
      <c r="H752" s="128">
        <v>0.64</v>
      </c>
      <c r="I752" s="128">
        <v>0.92</v>
      </c>
      <c r="J752" s="128">
        <v>1.19</v>
      </c>
      <c r="K752" s="128">
        <v>1.36</v>
      </c>
      <c r="L752" s="128">
        <v>1.44</v>
      </c>
      <c r="M752" s="128">
        <v>1.91</v>
      </c>
      <c r="N752" s="129">
        <v>1.87</v>
      </c>
      <c r="O752" s="119"/>
      <c r="P752" s="120">
        <f t="shared" si="1576"/>
        <v>44546</v>
      </c>
      <c r="Q752" s="121">
        <f t="shared" ref="Q752:W752" si="2292">SUMIF($B$9:$N$9,Q$9,$B752:$N752)/100</f>
        <v>4.0000000000000002E-4</v>
      </c>
      <c r="R752" s="121">
        <f t="shared" si="2292"/>
        <v>5.9999999999999995E-4</v>
      </c>
      <c r="S752" s="121">
        <f t="shared" si="2292"/>
        <v>5.0000000000000001E-4</v>
      </c>
      <c r="T752" s="121">
        <f t="shared" si="2292"/>
        <v>1.2999999999999999E-3</v>
      </c>
      <c r="U752" s="121">
        <f t="shared" si="2292"/>
        <v>2.5999999999999999E-3</v>
      </c>
      <c r="V752" s="121">
        <f t="shared" si="2292"/>
        <v>6.4000000000000003E-3</v>
      </c>
      <c r="W752" s="121">
        <f t="shared" si="2292"/>
        <v>9.1999999999999998E-3</v>
      </c>
      <c r="X752" s="122">
        <f t="shared" si="1578"/>
        <v>1.055E-2</v>
      </c>
      <c r="Y752" s="121">
        <f t="shared" si="1579"/>
        <v>1.1899999999999999E-2</v>
      </c>
      <c r="Z752" s="122">
        <f t="shared" si="1580"/>
        <v>1.2750000000000001E-2</v>
      </c>
      <c r="AA752" s="121">
        <f t="shared" si="1581"/>
        <v>1.3600000000000001E-2</v>
      </c>
      <c r="AB752" s="122">
        <f t="shared" si="2289"/>
        <v>1.3866666666666668E-2</v>
      </c>
      <c r="AC752" s="122">
        <f t="shared" si="2289"/>
        <v>1.4133333333333335E-2</v>
      </c>
      <c r="AD752" s="121">
        <f t="shared" si="1582"/>
        <v>1.44E-2</v>
      </c>
      <c r="AE752" s="122">
        <f t="shared" ref="AE752:AM752" si="2293">+($AN752-$AD752)/10+AD752</f>
        <v>1.487E-2</v>
      </c>
      <c r="AF752" s="122">
        <f t="shared" si="2293"/>
        <v>1.5339999999999999E-2</v>
      </c>
      <c r="AG752" s="122">
        <f t="shared" si="2293"/>
        <v>1.5809999999999998E-2</v>
      </c>
      <c r="AH752" s="122">
        <f t="shared" si="2293"/>
        <v>1.6279999999999996E-2</v>
      </c>
      <c r="AI752" s="122">
        <f t="shared" si="2293"/>
        <v>1.6749999999999994E-2</v>
      </c>
      <c r="AJ752" s="122">
        <f t="shared" si="2293"/>
        <v>1.7219999999999992E-2</v>
      </c>
      <c r="AK752" s="122">
        <f t="shared" si="2293"/>
        <v>1.768999999999999E-2</v>
      </c>
      <c r="AL752" s="122">
        <f t="shared" si="2293"/>
        <v>1.8159999999999989E-2</v>
      </c>
      <c r="AM752" s="122">
        <f t="shared" si="2293"/>
        <v>1.8629999999999987E-2</v>
      </c>
      <c r="AN752" s="121">
        <f t="shared" si="1584"/>
        <v>1.9099999999999999E-2</v>
      </c>
      <c r="AO752" s="122">
        <f t="shared" ref="AO752:AW752" si="2294">+($AX752-$AN752)/10+AN752</f>
        <v>1.9060000000000001E-2</v>
      </c>
      <c r="AP752" s="122">
        <f t="shared" si="2294"/>
        <v>1.9020000000000002E-2</v>
      </c>
      <c r="AQ752" s="122">
        <f t="shared" si="2294"/>
        <v>1.8980000000000004E-2</v>
      </c>
      <c r="AR752" s="122">
        <f t="shared" si="2294"/>
        <v>1.8940000000000005E-2</v>
      </c>
      <c r="AS752" s="122">
        <f t="shared" si="2294"/>
        <v>1.8900000000000007E-2</v>
      </c>
      <c r="AT752" s="122">
        <f t="shared" si="2294"/>
        <v>1.8860000000000009E-2</v>
      </c>
      <c r="AU752" s="122">
        <f t="shared" si="2294"/>
        <v>1.882000000000001E-2</v>
      </c>
      <c r="AV752" s="122">
        <f t="shared" si="2294"/>
        <v>1.8780000000000012E-2</v>
      </c>
      <c r="AW752" s="122">
        <f t="shared" si="2294"/>
        <v>1.8740000000000014E-2</v>
      </c>
      <c r="AX752" s="121">
        <f t="shared" si="1586"/>
        <v>1.8700000000000001E-2</v>
      </c>
    </row>
    <row r="753" spans="2:50" ht="15.75" customHeight="1" x14ac:dyDescent="0.2">
      <c r="B753" s="123">
        <v>44547</v>
      </c>
      <c r="C753" s="124">
        <v>0.03</v>
      </c>
      <c r="D753" s="124">
        <v>0.04</v>
      </c>
      <c r="E753" s="124">
        <v>0.05</v>
      </c>
      <c r="F753" s="124">
        <v>0.13</v>
      </c>
      <c r="G753" s="124">
        <v>0.27</v>
      </c>
      <c r="H753" s="124">
        <v>0.66</v>
      </c>
      <c r="I753" s="124">
        <v>0.93</v>
      </c>
      <c r="J753" s="124">
        <v>1.18</v>
      </c>
      <c r="K753" s="124">
        <v>1.34</v>
      </c>
      <c r="L753" s="124">
        <v>1.41</v>
      </c>
      <c r="M753" s="124">
        <v>1.87</v>
      </c>
      <c r="N753" s="125">
        <v>1.82</v>
      </c>
      <c r="O753" s="119"/>
      <c r="P753" s="120">
        <f t="shared" si="1576"/>
        <v>44547</v>
      </c>
      <c r="Q753" s="126">
        <f t="shared" ref="Q753:W753" si="2295">SUMIF($B$9:$N$9,Q$9,$B753:$N753)/100</f>
        <v>2.9999999999999997E-4</v>
      </c>
      <c r="R753" s="126">
        <f t="shared" si="2295"/>
        <v>4.0000000000000002E-4</v>
      </c>
      <c r="S753" s="126">
        <f t="shared" si="2295"/>
        <v>5.0000000000000001E-4</v>
      </c>
      <c r="T753" s="126">
        <f t="shared" si="2295"/>
        <v>1.2999999999999999E-3</v>
      </c>
      <c r="U753" s="126">
        <f t="shared" si="2295"/>
        <v>2.7000000000000001E-3</v>
      </c>
      <c r="V753" s="126">
        <f t="shared" si="2295"/>
        <v>6.6E-3</v>
      </c>
      <c r="W753" s="126">
        <f t="shared" si="2295"/>
        <v>9.300000000000001E-3</v>
      </c>
      <c r="X753" s="127">
        <f t="shared" si="1578"/>
        <v>1.055E-2</v>
      </c>
      <c r="Y753" s="126">
        <f t="shared" si="1579"/>
        <v>1.18E-2</v>
      </c>
      <c r="Z753" s="127">
        <f t="shared" si="1580"/>
        <v>1.26E-2</v>
      </c>
      <c r="AA753" s="126">
        <f t="shared" si="1581"/>
        <v>1.34E-2</v>
      </c>
      <c r="AB753" s="127">
        <f t="shared" si="2289"/>
        <v>1.3633333333333334E-2</v>
      </c>
      <c r="AC753" s="127">
        <f t="shared" si="2289"/>
        <v>1.3866666666666668E-2</v>
      </c>
      <c r="AD753" s="126">
        <f t="shared" si="1582"/>
        <v>1.41E-2</v>
      </c>
      <c r="AE753" s="127">
        <f t="shared" ref="AE753:AM753" si="2296">+($AN753-$AD753)/10+AD753</f>
        <v>1.456E-2</v>
      </c>
      <c r="AF753" s="127">
        <f t="shared" si="2296"/>
        <v>1.502E-2</v>
      </c>
      <c r="AG753" s="127">
        <f t="shared" si="2296"/>
        <v>1.5480000000000001E-2</v>
      </c>
      <c r="AH753" s="127">
        <f t="shared" si="2296"/>
        <v>1.5939999999999999E-2</v>
      </c>
      <c r="AI753" s="127">
        <f t="shared" si="2296"/>
        <v>1.6399999999999998E-2</v>
      </c>
      <c r="AJ753" s="127">
        <f t="shared" si="2296"/>
        <v>1.6859999999999997E-2</v>
      </c>
      <c r="AK753" s="127">
        <f t="shared" si="2296"/>
        <v>1.7319999999999995E-2</v>
      </c>
      <c r="AL753" s="127">
        <f t="shared" si="2296"/>
        <v>1.7779999999999994E-2</v>
      </c>
      <c r="AM753" s="127">
        <f t="shared" si="2296"/>
        <v>1.8239999999999992E-2</v>
      </c>
      <c r="AN753" s="126">
        <f t="shared" si="1584"/>
        <v>1.8700000000000001E-2</v>
      </c>
      <c r="AO753" s="127">
        <f t="shared" ref="AO753:AW753" si="2297">+($AX753-$AN753)/10+AN753</f>
        <v>1.865E-2</v>
      </c>
      <c r="AP753" s="127">
        <f t="shared" si="2297"/>
        <v>1.8599999999999998E-2</v>
      </c>
      <c r="AQ753" s="127">
        <f t="shared" si="2297"/>
        <v>1.8549999999999997E-2</v>
      </c>
      <c r="AR753" s="127">
        <f t="shared" si="2297"/>
        <v>1.8499999999999996E-2</v>
      </c>
      <c r="AS753" s="127">
        <f t="shared" si="2297"/>
        <v>1.8449999999999994E-2</v>
      </c>
      <c r="AT753" s="127">
        <f t="shared" si="2297"/>
        <v>1.8399999999999993E-2</v>
      </c>
      <c r="AU753" s="127">
        <f t="shared" si="2297"/>
        <v>1.8349999999999991E-2</v>
      </c>
      <c r="AV753" s="127">
        <f t="shared" si="2297"/>
        <v>1.829999999999999E-2</v>
      </c>
      <c r="AW753" s="127">
        <f t="shared" si="2297"/>
        <v>1.8249999999999988E-2</v>
      </c>
      <c r="AX753" s="126">
        <f t="shared" si="1586"/>
        <v>1.8200000000000001E-2</v>
      </c>
    </row>
    <row r="754" spans="2:50" ht="15.75" customHeight="1" x14ac:dyDescent="0.2">
      <c r="B754" s="123">
        <v>44550</v>
      </c>
      <c r="C754" s="128">
        <v>0.03</v>
      </c>
      <c r="D754" s="128">
        <v>0.05</v>
      </c>
      <c r="E754" s="128">
        <v>7.0000000000000007E-2</v>
      </c>
      <c r="F754" s="128">
        <v>0.16</v>
      </c>
      <c r="G754" s="128">
        <v>0.27</v>
      </c>
      <c r="H754" s="128">
        <v>0.65</v>
      </c>
      <c r="I754" s="128">
        <v>0.91</v>
      </c>
      <c r="J754" s="128">
        <v>1.17</v>
      </c>
      <c r="K754" s="128">
        <v>1.34</v>
      </c>
      <c r="L754" s="128">
        <v>1.43</v>
      </c>
      <c r="M754" s="128">
        <v>1.9</v>
      </c>
      <c r="N754" s="129">
        <v>1.85</v>
      </c>
      <c r="O754" s="119"/>
      <c r="P754" s="120">
        <f t="shared" si="1576"/>
        <v>44550</v>
      </c>
      <c r="Q754" s="121">
        <f t="shared" ref="Q754:W754" si="2298">SUMIF($B$9:$N$9,Q$9,$B754:$N754)/100</f>
        <v>2.9999999999999997E-4</v>
      </c>
      <c r="R754" s="121">
        <f t="shared" si="2298"/>
        <v>5.0000000000000001E-4</v>
      </c>
      <c r="S754" s="121">
        <f t="shared" si="2298"/>
        <v>7.000000000000001E-4</v>
      </c>
      <c r="T754" s="121">
        <f t="shared" si="2298"/>
        <v>1.6000000000000001E-3</v>
      </c>
      <c r="U754" s="121">
        <f t="shared" si="2298"/>
        <v>2.7000000000000001E-3</v>
      </c>
      <c r="V754" s="121">
        <f t="shared" si="2298"/>
        <v>6.5000000000000006E-3</v>
      </c>
      <c r="W754" s="121">
        <f t="shared" si="2298"/>
        <v>9.1000000000000004E-3</v>
      </c>
      <c r="X754" s="122">
        <f t="shared" si="1578"/>
        <v>1.04E-2</v>
      </c>
      <c r="Y754" s="121">
        <f t="shared" si="1579"/>
        <v>1.1699999999999999E-2</v>
      </c>
      <c r="Z754" s="122">
        <f t="shared" si="1580"/>
        <v>1.2549999999999999E-2</v>
      </c>
      <c r="AA754" s="121">
        <f t="shared" si="1581"/>
        <v>1.34E-2</v>
      </c>
      <c r="AB754" s="122">
        <f t="shared" si="2289"/>
        <v>1.37E-2</v>
      </c>
      <c r="AC754" s="122">
        <f t="shared" si="2289"/>
        <v>1.4E-2</v>
      </c>
      <c r="AD754" s="121">
        <f t="shared" si="1582"/>
        <v>1.43E-2</v>
      </c>
      <c r="AE754" s="122">
        <f t="shared" ref="AE754:AM754" si="2299">+($AN754-$AD754)/10+AD754</f>
        <v>1.477E-2</v>
      </c>
      <c r="AF754" s="122">
        <f t="shared" si="2299"/>
        <v>1.524E-2</v>
      </c>
      <c r="AG754" s="122">
        <f t="shared" si="2299"/>
        <v>1.5710000000000002E-2</v>
      </c>
      <c r="AH754" s="122">
        <f t="shared" si="2299"/>
        <v>1.618E-2</v>
      </c>
      <c r="AI754" s="122">
        <f t="shared" si="2299"/>
        <v>1.6649999999999998E-2</v>
      </c>
      <c r="AJ754" s="122">
        <f t="shared" si="2299"/>
        <v>1.7119999999999996E-2</v>
      </c>
      <c r="AK754" s="122">
        <f t="shared" si="2299"/>
        <v>1.7589999999999995E-2</v>
      </c>
      <c r="AL754" s="122">
        <f t="shared" si="2299"/>
        <v>1.8059999999999993E-2</v>
      </c>
      <c r="AM754" s="122">
        <f t="shared" si="2299"/>
        <v>1.8529999999999991E-2</v>
      </c>
      <c r="AN754" s="121">
        <f t="shared" si="1584"/>
        <v>1.9E-2</v>
      </c>
      <c r="AO754" s="122">
        <f t="shared" ref="AO754:AW754" si="2300">+($AX754-$AN754)/10+AN754</f>
        <v>1.8950000000000002E-2</v>
      </c>
      <c r="AP754" s="122">
        <f t="shared" si="2300"/>
        <v>1.89E-2</v>
      </c>
      <c r="AQ754" s="122">
        <f t="shared" si="2300"/>
        <v>1.8849999999999999E-2</v>
      </c>
      <c r="AR754" s="122">
        <f t="shared" si="2300"/>
        <v>1.8799999999999997E-2</v>
      </c>
      <c r="AS754" s="122">
        <f t="shared" si="2300"/>
        <v>1.8749999999999996E-2</v>
      </c>
      <c r="AT754" s="122">
        <f t="shared" si="2300"/>
        <v>1.8699999999999994E-2</v>
      </c>
      <c r="AU754" s="122">
        <f t="shared" si="2300"/>
        <v>1.8649999999999993E-2</v>
      </c>
      <c r="AV754" s="122">
        <f t="shared" si="2300"/>
        <v>1.8599999999999992E-2</v>
      </c>
      <c r="AW754" s="122">
        <f t="shared" si="2300"/>
        <v>1.854999999999999E-2</v>
      </c>
      <c r="AX754" s="121">
        <f t="shared" si="1586"/>
        <v>1.8500000000000003E-2</v>
      </c>
    </row>
    <row r="755" spans="2:50" ht="15.75" customHeight="1" x14ac:dyDescent="0.2">
      <c r="B755" s="123">
        <v>44551</v>
      </c>
      <c r="C755" s="124">
        <v>0.03</v>
      </c>
      <c r="D755" s="124">
        <v>0.04</v>
      </c>
      <c r="E755" s="124">
        <v>7.0000000000000007E-2</v>
      </c>
      <c r="F755" s="124">
        <v>0.16</v>
      </c>
      <c r="G755" s="124">
        <v>0.28999999999999998</v>
      </c>
      <c r="H755" s="124">
        <v>0.7</v>
      </c>
      <c r="I755" s="124">
        <v>0.96</v>
      </c>
      <c r="J755" s="124">
        <v>1.24</v>
      </c>
      <c r="K755" s="124">
        <v>1.4</v>
      </c>
      <c r="L755" s="124">
        <v>1.48</v>
      </c>
      <c r="M755" s="124">
        <v>1.92</v>
      </c>
      <c r="N755" s="125">
        <v>1.89</v>
      </c>
      <c r="O755" s="119"/>
      <c r="P755" s="120">
        <f t="shared" si="1576"/>
        <v>44551</v>
      </c>
      <c r="Q755" s="126">
        <f t="shared" ref="Q755:W755" si="2301">SUMIF($B$9:$N$9,Q$9,$B755:$N755)/100</f>
        <v>2.9999999999999997E-4</v>
      </c>
      <c r="R755" s="126">
        <f t="shared" si="2301"/>
        <v>4.0000000000000002E-4</v>
      </c>
      <c r="S755" s="126">
        <f t="shared" si="2301"/>
        <v>7.000000000000001E-4</v>
      </c>
      <c r="T755" s="126">
        <f t="shared" si="2301"/>
        <v>1.6000000000000001E-3</v>
      </c>
      <c r="U755" s="126">
        <f t="shared" si="2301"/>
        <v>2.8999999999999998E-3</v>
      </c>
      <c r="V755" s="126">
        <f t="shared" si="2301"/>
        <v>6.9999999999999993E-3</v>
      </c>
      <c r="W755" s="126">
        <f t="shared" si="2301"/>
        <v>9.5999999999999992E-3</v>
      </c>
      <c r="X755" s="127">
        <f t="shared" si="1578"/>
        <v>1.0999999999999999E-2</v>
      </c>
      <c r="Y755" s="126">
        <f t="shared" si="1579"/>
        <v>1.24E-2</v>
      </c>
      <c r="Z755" s="127">
        <f t="shared" si="1580"/>
        <v>1.32E-2</v>
      </c>
      <c r="AA755" s="126">
        <f t="shared" si="1581"/>
        <v>1.3999999999999999E-2</v>
      </c>
      <c r="AB755" s="127">
        <f t="shared" si="2289"/>
        <v>1.4266666666666665E-2</v>
      </c>
      <c r="AC755" s="127">
        <f t="shared" si="2289"/>
        <v>1.4533333333333332E-2</v>
      </c>
      <c r="AD755" s="126">
        <f t="shared" si="1582"/>
        <v>1.4800000000000001E-2</v>
      </c>
      <c r="AE755" s="127">
        <f t="shared" ref="AE755:AM755" si="2302">+($AN755-$AD755)/10+AD755</f>
        <v>1.524E-2</v>
      </c>
      <c r="AF755" s="127">
        <f t="shared" si="2302"/>
        <v>1.5679999999999999E-2</v>
      </c>
      <c r="AG755" s="127">
        <f t="shared" si="2302"/>
        <v>1.6119999999999999E-2</v>
      </c>
      <c r="AH755" s="127">
        <f t="shared" si="2302"/>
        <v>1.6559999999999998E-2</v>
      </c>
      <c r="AI755" s="127">
        <f t="shared" si="2302"/>
        <v>1.6999999999999998E-2</v>
      </c>
      <c r="AJ755" s="127">
        <f t="shared" si="2302"/>
        <v>1.7439999999999997E-2</v>
      </c>
      <c r="AK755" s="127">
        <f t="shared" si="2302"/>
        <v>1.7879999999999997E-2</v>
      </c>
      <c r="AL755" s="127">
        <f t="shared" si="2302"/>
        <v>1.8319999999999996E-2</v>
      </c>
      <c r="AM755" s="127">
        <f t="shared" si="2302"/>
        <v>1.8759999999999995E-2</v>
      </c>
      <c r="AN755" s="126">
        <f t="shared" si="1584"/>
        <v>1.9199999999999998E-2</v>
      </c>
      <c r="AO755" s="127">
        <f t="shared" ref="AO755:AW755" si="2303">+($AX755-$AN755)/10+AN755</f>
        <v>1.917E-2</v>
      </c>
      <c r="AP755" s="127">
        <f t="shared" si="2303"/>
        <v>1.9140000000000001E-2</v>
      </c>
      <c r="AQ755" s="127">
        <f t="shared" si="2303"/>
        <v>1.9110000000000002E-2</v>
      </c>
      <c r="AR755" s="127">
        <f t="shared" si="2303"/>
        <v>1.9080000000000003E-2</v>
      </c>
      <c r="AS755" s="127">
        <f t="shared" si="2303"/>
        <v>1.9050000000000004E-2</v>
      </c>
      <c r="AT755" s="127">
        <f t="shared" si="2303"/>
        <v>1.9020000000000006E-2</v>
      </c>
      <c r="AU755" s="127">
        <f t="shared" si="2303"/>
        <v>1.8990000000000007E-2</v>
      </c>
      <c r="AV755" s="127">
        <f t="shared" si="2303"/>
        <v>1.8960000000000008E-2</v>
      </c>
      <c r="AW755" s="127">
        <f t="shared" si="2303"/>
        <v>1.8930000000000009E-2</v>
      </c>
      <c r="AX755" s="126">
        <f t="shared" si="1586"/>
        <v>1.89E-2</v>
      </c>
    </row>
    <row r="756" spans="2:50" ht="15.75" customHeight="1" x14ac:dyDescent="0.2">
      <c r="B756" s="123">
        <v>44552</v>
      </c>
      <c r="C756" s="128">
        <v>0.03</v>
      </c>
      <c r="D756" s="128">
        <v>0.04</v>
      </c>
      <c r="E756" s="128">
        <v>0.08</v>
      </c>
      <c r="F756" s="128">
        <v>0.16</v>
      </c>
      <c r="G756" s="128">
        <v>0.28000000000000003</v>
      </c>
      <c r="H756" s="128">
        <v>0.68</v>
      </c>
      <c r="I756" s="128">
        <v>0.96</v>
      </c>
      <c r="J756" s="128">
        <v>1.23</v>
      </c>
      <c r="K756" s="128">
        <v>1.39</v>
      </c>
      <c r="L756" s="128">
        <v>1.46</v>
      </c>
      <c r="M756" s="128">
        <v>1.89</v>
      </c>
      <c r="N756" s="129">
        <v>1.86</v>
      </c>
      <c r="O756" s="119"/>
      <c r="P756" s="120">
        <f t="shared" si="1576"/>
        <v>44552</v>
      </c>
      <c r="Q756" s="121">
        <f t="shared" ref="Q756:W756" si="2304">SUMIF($B$9:$N$9,Q$9,$B756:$N756)/100</f>
        <v>2.9999999999999997E-4</v>
      </c>
      <c r="R756" s="121">
        <f t="shared" si="2304"/>
        <v>4.0000000000000002E-4</v>
      </c>
      <c r="S756" s="121">
        <f t="shared" si="2304"/>
        <v>8.0000000000000004E-4</v>
      </c>
      <c r="T756" s="121">
        <f t="shared" si="2304"/>
        <v>1.6000000000000001E-3</v>
      </c>
      <c r="U756" s="121">
        <f t="shared" si="2304"/>
        <v>2.8000000000000004E-3</v>
      </c>
      <c r="V756" s="121">
        <f t="shared" si="2304"/>
        <v>6.8000000000000005E-3</v>
      </c>
      <c r="W756" s="121">
        <f t="shared" si="2304"/>
        <v>9.5999999999999992E-3</v>
      </c>
      <c r="X756" s="122">
        <f t="shared" si="1578"/>
        <v>1.095E-2</v>
      </c>
      <c r="Y756" s="121">
        <f t="shared" si="1579"/>
        <v>1.23E-2</v>
      </c>
      <c r="Z756" s="122">
        <f t="shared" si="1580"/>
        <v>1.3100000000000001E-2</v>
      </c>
      <c r="AA756" s="121">
        <f t="shared" si="1581"/>
        <v>1.3899999999999999E-2</v>
      </c>
      <c r="AB756" s="122">
        <f t="shared" si="2289"/>
        <v>1.4133333333333333E-2</v>
      </c>
      <c r="AC756" s="122">
        <f t="shared" si="2289"/>
        <v>1.4366666666666666E-2</v>
      </c>
      <c r="AD756" s="121">
        <f t="shared" si="1582"/>
        <v>1.46E-2</v>
      </c>
      <c r="AE756" s="122">
        <f t="shared" ref="AE756:AM756" si="2305">+($AN756-$AD756)/10+AD756</f>
        <v>1.503E-2</v>
      </c>
      <c r="AF756" s="122">
        <f t="shared" si="2305"/>
        <v>1.546E-2</v>
      </c>
      <c r="AG756" s="122">
        <f t="shared" si="2305"/>
        <v>1.5890000000000001E-2</v>
      </c>
      <c r="AH756" s="122">
        <f t="shared" si="2305"/>
        <v>1.6320000000000001E-2</v>
      </c>
      <c r="AI756" s="122">
        <f t="shared" si="2305"/>
        <v>1.6750000000000001E-2</v>
      </c>
      <c r="AJ756" s="122">
        <f t="shared" si="2305"/>
        <v>1.7180000000000001E-2</v>
      </c>
      <c r="AK756" s="122">
        <f t="shared" si="2305"/>
        <v>1.7610000000000001E-2</v>
      </c>
      <c r="AL756" s="122">
        <f t="shared" si="2305"/>
        <v>1.804E-2</v>
      </c>
      <c r="AM756" s="122">
        <f t="shared" si="2305"/>
        <v>1.847E-2</v>
      </c>
      <c r="AN756" s="121">
        <f t="shared" si="1584"/>
        <v>1.89E-2</v>
      </c>
      <c r="AO756" s="122">
        <f t="shared" ref="AO756:AW756" si="2306">+($AX756-$AN756)/10+AN756</f>
        <v>1.8870000000000001E-2</v>
      </c>
      <c r="AP756" s="122">
        <f t="shared" si="2306"/>
        <v>1.8840000000000003E-2</v>
      </c>
      <c r="AQ756" s="122">
        <f t="shared" si="2306"/>
        <v>1.8810000000000004E-2</v>
      </c>
      <c r="AR756" s="122">
        <f t="shared" si="2306"/>
        <v>1.8780000000000005E-2</v>
      </c>
      <c r="AS756" s="122">
        <f t="shared" si="2306"/>
        <v>1.8750000000000006E-2</v>
      </c>
      <c r="AT756" s="122">
        <f t="shared" si="2306"/>
        <v>1.8720000000000007E-2</v>
      </c>
      <c r="AU756" s="122">
        <f t="shared" si="2306"/>
        <v>1.8690000000000009E-2</v>
      </c>
      <c r="AV756" s="122">
        <f t="shared" si="2306"/>
        <v>1.866000000000001E-2</v>
      </c>
      <c r="AW756" s="122">
        <f t="shared" si="2306"/>
        <v>1.8630000000000011E-2</v>
      </c>
      <c r="AX756" s="121">
        <f t="shared" si="1586"/>
        <v>1.8600000000000002E-2</v>
      </c>
    </row>
    <row r="757" spans="2:50" ht="15.75" customHeight="1" x14ac:dyDescent="0.2">
      <c r="B757" s="123">
        <v>44553</v>
      </c>
      <c r="C757" s="124">
        <v>0.04</v>
      </c>
      <c r="D757" s="124">
        <v>0.05</v>
      </c>
      <c r="E757" s="124">
        <v>7.0000000000000007E-2</v>
      </c>
      <c r="F757" s="124">
        <v>0.18</v>
      </c>
      <c r="G757" s="124">
        <v>0.31</v>
      </c>
      <c r="H757" s="124">
        <v>0.71</v>
      </c>
      <c r="I757" s="124">
        <v>0.97</v>
      </c>
      <c r="J757" s="124">
        <v>1.25</v>
      </c>
      <c r="K757" s="124">
        <v>1.42</v>
      </c>
      <c r="L757" s="124">
        <v>1.5</v>
      </c>
      <c r="M757" s="124">
        <v>1.94</v>
      </c>
      <c r="N757" s="125">
        <v>1.91</v>
      </c>
      <c r="O757" s="119"/>
      <c r="P757" s="120">
        <f t="shared" si="1576"/>
        <v>44553</v>
      </c>
      <c r="Q757" s="126">
        <f t="shared" ref="Q757:W757" si="2307">SUMIF($B$9:$N$9,Q$9,$B757:$N757)/100</f>
        <v>4.0000000000000002E-4</v>
      </c>
      <c r="R757" s="126">
        <f t="shared" si="2307"/>
        <v>5.0000000000000001E-4</v>
      </c>
      <c r="S757" s="126">
        <f t="shared" si="2307"/>
        <v>7.000000000000001E-4</v>
      </c>
      <c r="T757" s="126">
        <f t="shared" si="2307"/>
        <v>1.8E-3</v>
      </c>
      <c r="U757" s="126">
        <f t="shared" si="2307"/>
        <v>3.0999999999999999E-3</v>
      </c>
      <c r="V757" s="126">
        <f t="shared" si="2307"/>
        <v>7.0999999999999995E-3</v>
      </c>
      <c r="W757" s="126">
        <f t="shared" si="2307"/>
        <v>9.7000000000000003E-3</v>
      </c>
      <c r="X757" s="127">
        <f t="shared" si="1578"/>
        <v>1.11E-2</v>
      </c>
      <c r="Y757" s="126">
        <f t="shared" si="1579"/>
        <v>1.2500000000000001E-2</v>
      </c>
      <c r="Z757" s="127">
        <f t="shared" si="1580"/>
        <v>1.3350000000000001E-2</v>
      </c>
      <c r="AA757" s="126">
        <f t="shared" si="1581"/>
        <v>1.4199999999999999E-2</v>
      </c>
      <c r="AB757" s="127">
        <f t="shared" si="2289"/>
        <v>1.4466666666666666E-2</v>
      </c>
      <c r="AC757" s="127">
        <f t="shared" si="2289"/>
        <v>1.4733333333333333E-2</v>
      </c>
      <c r="AD757" s="126">
        <f t="shared" si="1582"/>
        <v>1.4999999999999999E-2</v>
      </c>
      <c r="AE757" s="127">
        <f t="shared" ref="AE757:AM757" si="2308">+($AN757-$AD757)/10+AD757</f>
        <v>1.5439999999999999E-2</v>
      </c>
      <c r="AF757" s="127">
        <f t="shared" si="2308"/>
        <v>1.5879999999999998E-2</v>
      </c>
      <c r="AG757" s="127">
        <f t="shared" si="2308"/>
        <v>1.6319999999999998E-2</v>
      </c>
      <c r="AH757" s="127">
        <f t="shared" si="2308"/>
        <v>1.6759999999999997E-2</v>
      </c>
      <c r="AI757" s="127">
        <f t="shared" si="2308"/>
        <v>1.7199999999999997E-2</v>
      </c>
      <c r="AJ757" s="127">
        <f t="shared" si="2308"/>
        <v>1.7639999999999996E-2</v>
      </c>
      <c r="AK757" s="127">
        <f t="shared" si="2308"/>
        <v>1.8079999999999995E-2</v>
      </c>
      <c r="AL757" s="127">
        <f t="shared" si="2308"/>
        <v>1.8519999999999995E-2</v>
      </c>
      <c r="AM757" s="127">
        <f t="shared" si="2308"/>
        <v>1.8959999999999994E-2</v>
      </c>
      <c r="AN757" s="126">
        <f t="shared" si="1584"/>
        <v>1.9400000000000001E-2</v>
      </c>
      <c r="AO757" s="127">
        <f t="shared" ref="AO757:AW757" si="2309">+($AX757-$AN757)/10+AN757</f>
        <v>1.9370000000000002E-2</v>
      </c>
      <c r="AP757" s="127">
        <f t="shared" si="2309"/>
        <v>1.9340000000000003E-2</v>
      </c>
      <c r="AQ757" s="127">
        <f t="shared" si="2309"/>
        <v>1.9310000000000004E-2</v>
      </c>
      <c r="AR757" s="127">
        <f t="shared" si="2309"/>
        <v>1.9280000000000005E-2</v>
      </c>
      <c r="AS757" s="127">
        <f t="shared" si="2309"/>
        <v>1.9250000000000007E-2</v>
      </c>
      <c r="AT757" s="127">
        <f t="shared" si="2309"/>
        <v>1.9220000000000008E-2</v>
      </c>
      <c r="AU757" s="127">
        <f t="shared" si="2309"/>
        <v>1.9190000000000009E-2</v>
      </c>
      <c r="AV757" s="127">
        <f t="shared" si="2309"/>
        <v>1.916000000000001E-2</v>
      </c>
      <c r="AW757" s="127">
        <f t="shared" si="2309"/>
        <v>1.9130000000000012E-2</v>
      </c>
      <c r="AX757" s="126">
        <f t="shared" si="1586"/>
        <v>1.9099999999999999E-2</v>
      </c>
    </row>
    <row r="758" spans="2:50" ht="15.75" customHeight="1" x14ac:dyDescent="0.2">
      <c r="B758" s="123">
        <v>44557</v>
      </c>
      <c r="C758" s="128">
        <v>0.04</v>
      </c>
      <c r="D758" s="128">
        <v>0.05</v>
      </c>
      <c r="E758" s="128">
        <v>0.06</v>
      </c>
      <c r="F758" s="128">
        <v>0.21</v>
      </c>
      <c r="G758" s="128">
        <v>0.33</v>
      </c>
      <c r="H758" s="128">
        <v>0.76</v>
      </c>
      <c r="I758" s="128">
        <v>0.98</v>
      </c>
      <c r="J758" s="128">
        <v>1.26</v>
      </c>
      <c r="K758" s="128">
        <v>1.41</v>
      </c>
      <c r="L758" s="128">
        <v>1.48</v>
      </c>
      <c r="M758" s="128">
        <v>1.92</v>
      </c>
      <c r="N758" s="129">
        <v>1.88</v>
      </c>
      <c r="O758" s="119"/>
      <c r="P758" s="120">
        <f t="shared" si="1576"/>
        <v>44557</v>
      </c>
      <c r="Q758" s="121">
        <f t="shared" ref="Q758:W758" si="2310">SUMIF($B$9:$N$9,Q$9,$B758:$N758)/100</f>
        <v>4.0000000000000002E-4</v>
      </c>
      <c r="R758" s="121">
        <f t="shared" si="2310"/>
        <v>5.0000000000000001E-4</v>
      </c>
      <c r="S758" s="121">
        <f t="shared" si="2310"/>
        <v>5.9999999999999995E-4</v>
      </c>
      <c r="T758" s="121">
        <f t="shared" si="2310"/>
        <v>2.0999999999999999E-3</v>
      </c>
      <c r="U758" s="121">
        <f t="shared" si="2310"/>
        <v>3.3E-3</v>
      </c>
      <c r="V758" s="121">
        <f t="shared" si="2310"/>
        <v>7.6E-3</v>
      </c>
      <c r="W758" s="121">
        <f t="shared" si="2310"/>
        <v>9.7999999999999997E-3</v>
      </c>
      <c r="X758" s="122">
        <f t="shared" si="1578"/>
        <v>1.12E-2</v>
      </c>
      <c r="Y758" s="121">
        <f t="shared" si="1579"/>
        <v>1.26E-2</v>
      </c>
      <c r="Z758" s="122">
        <f t="shared" si="1580"/>
        <v>1.3350000000000001E-2</v>
      </c>
      <c r="AA758" s="121">
        <f t="shared" si="1581"/>
        <v>1.41E-2</v>
      </c>
      <c r="AB758" s="122">
        <f t="shared" si="2289"/>
        <v>1.4333333333333333E-2</v>
      </c>
      <c r="AC758" s="122">
        <f t="shared" si="2289"/>
        <v>1.4566666666666667E-2</v>
      </c>
      <c r="AD758" s="121">
        <f t="shared" si="1582"/>
        <v>1.4800000000000001E-2</v>
      </c>
      <c r="AE758" s="122">
        <f t="shared" ref="AE758:AM758" si="2311">+($AN758-$AD758)/10+AD758</f>
        <v>1.524E-2</v>
      </c>
      <c r="AF758" s="122">
        <f t="shared" si="2311"/>
        <v>1.5679999999999999E-2</v>
      </c>
      <c r="AG758" s="122">
        <f t="shared" si="2311"/>
        <v>1.6119999999999999E-2</v>
      </c>
      <c r="AH758" s="122">
        <f t="shared" si="2311"/>
        <v>1.6559999999999998E-2</v>
      </c>
      <c r="AI758" s="122">
        <f t="shared" si="2311"/>
        <v>1.6999999999999998E-2</v>
      </c>
      <c r="AJ758" s="122">
        <f t="shared" si="2311"/>
        <v>1.7439999999999997E-2</v>
      </c>
      <c r="AK758" s="122">
        <f t="shared" si="2311"/>
        <v>1.7879999999999997E-2</v>
      </c>
      <c r="AL758" s="122">
        <f t="shared" si="2311"/>
        <v>1.8319999999999996E-2</v>
      </c>
      <c r="AM758" s="122">
        <f t="shared" si="2311"/>
        <v>1.8759999999999995E-2</v>
      </c>
      <c r="AN758" s="121">
        <f t="shared" si="1584"/>
        <v>1.9199999999999998E-2</v>
      </c>
      <c r="AO758" s="122">
        <f t="shared" ref="AO758:AW758" si="2312">+($AX758-$AN758)/10+AN758</f>
        <v>1.9159999999999996E-2</v>
      </c>
      <c r="AP758" s="122">
        <f t="shared" si="2312"/>
        <v>1.9119999999999998E-2</v>
      </c>
      <c r="AQ758" s="122">
        <f t="shared" si="2312"/>
        <v>1.908E-2</v>
      </c>
      <c r="AR758" s="122">
        <f t="shared" si="2312"/>
        <v>1.9040000000000001E-2</v>
      </c>
      <c r="AS758" s="122">
        <f t="shared" si="2312"/>
        <v>1.9000000000000003E-2</v>
      </c>
      <c r="AT758" s="122">
        <f t="shared" si="2312"/>
        <v>1.8960000000000005E-2</v>
      </c>
      <c r="AU758" s="122">
        <f t="shared" si="2312"/>
        <v>1.8920000000000006E-2</v>
      </c>
      <c r="AV758" s="122">
        <f t="shared" si="2312"/>
        <v>1.8880000000000008E-2</v>
      </c>
      <c r="AW758" s="122">
        <f t="shared" si="2312"/>
        <v>1.884000000000001E-2</v>
      </c>
      <c r="AX758" s="121">
        <f t="shared" si="1586"/>
        <v>1.8799999999999997E-2</v>
      </c>
    </row>
    <row r="759" spans="2:50" ht="15.75" customHeight="1" x14ac:dyDescent="0.2">
      <c r="B759" s="123">
        <v>44558</v>
      </c>
      <c r="C759" s="124">
        <v>0.03</v>
      </c>
      <c r="D759" s="124">
        <v>0.04</v>
      </c>
      <c r="E759" s="124">
        <v>0.06</v>
      </c>
      <c r="F759" s="124">
        <v>0.2</v>
      </c>
      <c r="G759" s="124">
        <v>0.39</v>
      </c>
      <c r="H759" s="124">
        <v>0.74</v>
      </c>
      <c r="I759" s="124">
        <v>0.99</v>
      </c>
      <c r="J759" s="124">
        <v>1.27</v>
      </c>
      <c r="K759" s="124">
        <v>1.41</v>
      </c>
      <c r="L759" s="124">
        <v>1.49</v>
      </c>
      <c r="M759" s="124">
        <v>1.94</v>
      </c>
      <c r="N759" s="125">
        <v>1.9</v>
      </c>
      <c r="O759" s="119"/>
      <c r="P759" s="120">
        <f t="shared" si="1576"/>
        <v>44558</v>
      </c>
      <c r="Q759" s="126">
        <f t="shared" ref="Q759:W759" si="2313">SUMIF($B$9:$N$9,Q$9,$B759:$N759)/100</f>
        <v>2.9999999999999997E-4</v>
      </c>
      <c r="R759" s="126">
        <f t="shared" si="2313"/>
        <v>4.0000000000000002E-4</v>
      </c>
      <c r="S759" s="126">
        <f t="shared" si="2313"/>
        <v>5.9999999999999995E-4</v>
      </c>
      <c r="T759" s="126">
        <f t="shared" si="2313"/>
        <v>2E-3</v>
      </c>
      <c r="U759" s="126">
        <f t="shared" si="2313"/>
        <v>3.9000000000000003E-3</v>
      </c>
      <c r="V759" s="126">
        <f t="shared" si="2313"/>
        <v>7.4000000000000003E-3</v>
      </c>
      <c r="W759" s="126">
        <f t="shared" si="2313"/>
        <v>9.8999999999999991E-3</v>
      </c>
      <c r="X759" s="127">
        <f t="shared" si="1578"/>
        <v>1.1299999999999999E-2</v>
      </c>
      <c r="Y759" s="126">
        <f t="shared" si="1579"/>
        <v>1.2699999999999999E-2</v>
      </c>
      <c r="Z759" s="127">
        <f t="shared" si="1580"/>
        <v>1.3399999999999999E-2</v>
      </c>
      <c r="AA759" s="126">
        <f t="shared" si="1581"/>
        <v>1.41E-2</v>
      </c>
      <c r="AB759" s="127">
        <f t="shared" si="2289"/>
        <v>1.4366666666666666E-2</v>
      </c>
      <c r="AC759" s="127">
        <f t="shared" si="2289"/>
        <v>1.4633333333333333E-2</v>
      </c>
      <c r="AD759" s="126">
        <f t="shared" si="1582"/>
        <v>1.49E-2</v>
      </c>
      <c r="AE759" s="127">
        <f t="shared" ref="AE759:AM759" si="2314">+($AN759-$AD759)/10+AD759</f>
        <v>1.5350000000000001E-2</v>
      </c>
      <c r="AF759" s="127">
        <f t="shared" si="2314"/>
        <v>1.5800000000000002E-2</v>
      </c>
      <c r="AG759" s="127">
        <f t="shared" si="2314"/>
        <v>1.6250000000000001E-2</v>
      </c>
      <c r="AH759" s="127">
        <f t="shared" si="2314"/>
        <v>1.67E-2</v>
      </c>
      <c r="AI759" s="127">
        <f t="shared" si="2314"/>
        <v>1.7149999999999999E-2</v>
      </c>
      <c r="AJ759" s="127">
        <f t="shared" si="2314"/>
        <v>1.7599999999999998E-2</v>
      </c>
      <c r="AK759" s="127">
        <f t="shared" si="2314"/>
        <v>1.8049999999999997E-2</v>
      </c>
      <c r="AL759" s="127">
        <f t="shared" si="2314"/>
        <v>1.8499999999999996E-2</v>
      </c>
      <c r="AM759" s="127">
        <f t="shared" si="2314"/>
        <v>1.8949999999999995E-2</v>
      </c>
      <c r="AN759" s="126">
        <f t="shared" si="1584"/>
        <v>1.9400000000000001E-2</v>
      </c>
      <c r="AO759" s="127">
        <f t="shared" ref="AO759:AW759" si="2315">+($AX759-$AN759)/10+AN759</f>
        <v>1.9360000000000002E-2</v>
      </c>
      <c r="AP759" s="127">
        <f t="shared" si="2315"/>
        <v>1.9320000000000004E-2</v>
      </c>
      <c r="AQ759" s="127">
        <f t="shared" si="2315"/>
        <v>1.9280000000000005E-2</v>
      </c>
      <c r="AR759" s="127">
        <f t="shared" si="2315"/>
        <v>1.9240000000000007E-2</v>
      </c>
      <c r="AS759" s="127">
        <f t="shared" si="2315"/>
        <v>1.9200000000000009E-2</v>
      </c>
      <c r="AT759" s="127">
        <f t="shared" si="2315"/>
        <v>1.916000000000001E-2</v>
      </c>
      <c r="AU759" s="127">
        <f t="shared" si="2315"/>
        <v>1.9120000000000012E-2</v>
      </c>
      <c r="AV759" s="127">
        <f t="shared" si="2315"/>
        <v>1.9080000000000014E-2</v>
      </c>
      <c r="AW759" s="127">
        <f t="shared" si="2315"/>
        <v>1.9040000000000015E-2</v>
      </c>
      <c r="AX759" s="126">
        <f t="shared" si="1586"/>
        <v>1.9E-2</v>
      </c>
    </row>
    <row r="760" spans="2:50" ht="15.75" customHeight="1" x14ac:dyDescent="0.2">
      <c r="B760" s="123">
        <v>44559</v>
      </c>
      <c r="C760" s="128">
        <v>0.01</v>
      </c>
      <c r="D760" s="128">
        <v>0.02</v>
      </c>
      <c r="E760" s="128">
        <v>0.05</v>
      </c>
      <c r="F760" s="128">
        <v>0.19</v>
      </c>
      <c r="G760" s="128">
        <v>0.38</v>
      </c>
      <c r="H760" s="128">
        <v>0.75</v>
      </c>
      <c r="I760" s="128">
        <v>0.99</v>
      </c>
      <c r="J760" s="128">
        <v>1.29</v>
      </c>
      <c r="K760" s="128">
        <v>1.47</v>
      </c>
      <c r="L760" s="128">
        <v>1.55</v>
      </c>
      <c r="M760" s="128">
        <v>2</v>
      </c>
      <c r="N760" s="129">
        <v>1.96</v>
      </c>
      <c r="O760" s="119"/>
      <c r="P760" s="120">
        <f t="shared" si="1576"/>
        <v>44559</v>
      </c>
      <c r="Q760" s="121">
        <f t="shared" ref="Q760:W760" si="2316">SUMIF($B$9:$N$9,Q$9,$B760:$N760)/100</f>
        <v>1E-4</v>
      </c>
      <c r="R760" s="121">
        <f t="shared" si="2316"/>
        <v>2.0000000000000001E-4</v>
      </c>
      <c r="S760" s="121">
        <f t="shared" si="2316"/>
        <v>5.0000000000000001E-4</v>
      </c>
      <c r="T760" s="121">
        <f t="shared" si="2316"/>
        <v>1.9E-3</v>
      </c>
      <c r="U760" s="121">
        <f t="shared" si="2316"/>
        <v>3.8E-3</v>
      </c>
      <c r="V760" s="121">
        <f t="shared" si="2316"/>
        <v>7.4999999999999997E-3</v>
      </c>
      <c r="W760" s="121">
        <f t="shared" si="2316"/>
        <v>9.8999999999999991E-3</v>
      </c>
      <c r="X760" s="122">
        <f t="shared" si="1578"/>
        <v>1.14E-2</v>
      </c>
      <c r="Y760" s="121">
        <f t="shared" si="1579"/>
        <v>1.29E-2</v>
      </c>
      <c r="Z760" s="122">
        <f t="shared" si="1580"/>
        <v>1.38E-2</v>
      </c>
      <c r="AA760" s="121">
        <f t="shared" si="1581"/>
        <v>1.47E-2</v>
      </c>
      <c r="AB760" s="122">
        <f t="shared" si="2289"/>
        <v>1.4966666666666666E-2</v>
      </c>
      <c r="AC760" s="122">
        <f t="shared" si="2289"/>
        <v>1.5233333333333333E-2</v>
      </c>
      <c r="AD760" s="121">
        <f t="shared" si="1582"/>
        <v>1.55E-2</v>
      </c>
      <c r="AE760" s="122">
        <f t="shared" ref="AE760:AM760" si="2317">+($AN760-$AD760)/10+AD760</f>
        <v>1.5949999999999999E-2</v>
      </c>
      <c r="AF760" s="122">
        <f t="shared" si="2317"/>
        <v>1.6399999999999998E-2</v>
      </c>
      <c r="AG760" s="122">
        <f t="shared" si="2317"/>
        <v>1.6849999999999997E-2</v>
      </c>
      <c r="AH760" s="122">
        <f t="shared" si="2317"/>
        <v>1.7299999999999996E-2</v>
      </c>
      <c r="AI760" s="122">
        <f t="shared" si="2317"/>
        <v>1.7749999999999995E-2</v>
      </c>
      <c r="AJ760" s="122">
        <f t="shared" si="2317"/>
        <v>1.8199999999999994E-2</v>
      </c>
      <c r="AK760" s="122">
        <f t="shared" si="2317"/>
        <v>1.8649999999999993E-2</v>
      </c>
      <c r="AL760" s="122">
        <f t="shared" si="2317"/>
        <v>1.9099999999999992E-2</v>
      </c>
      <c r="AM760" s="122">
        <f t="shared" si="2317"/>
        <v>1.9549999999999991E-2</v>
      </c>
      <c r="AN760" s="121">
        <f t="shared" si="1584"/>
        <v>0.02</v>
      </c>
      <c r="AO760" s="122">
        <f t="shared" ref="AO760:AW760" si="2318">+($AX760-$AN760)/10+AN760</f>
        <v>1.9959999999999999E-2</v>
      </c>
      <c r="AP760" s="122">
        <f t="shared" si="2318"/>
        <v>1.992E-2</v>
      </c>
      <c r="AQ760" s="122">
        <f t="shared" si="2318"/>
        <v>1.9880000000000002E-2</v>
      </c>
      <c r="AR760" s="122">
        <f t="shared" si="2318"/>
        <v>1.9840000000000003E-2</v>
      </c>
      <c r="AS760" s="122">
        <f t="shared" si="2318"/>
        <v>1.9800000000000005E-2</v>
      </c>
      <c r="AT760" s="122">
        <f t="shared" si="2318"/>
        <v>1.9760000000000007E-2</v>
      </c>
      <c r="AU760" s="122">
        <f t="shared" si="2318"/>
        <v>1.9720000000000008E-2</v>
      </c>
      <c r="AV760" s="122">
        <f t="shared" si="2318"/>
        <v>1.968000000000001E-2</v>
      </c>
      <c r="AW760" s="122">
        <f t="shared" si="2318"/>
        <v>1.9640000000000012E-2</v>
      </c>
      <c r="AX760" s="121">
        <f t="shared" si="1586"/>
        <v>1.9599999999999999E-2</v>
      </c>
    </row>
    <row r="761" spans="2:50" ht="15.75" customHeight="1" x14ac:dyDescent="0.2">
      <c r="B761" s="123">
        <v>44560</v>
      </c>
      <c r="C761" s="124">
        <v>0.06</v>
      </c>
      <c r="D761" s="124">
        <v>0.06</v>
      </c>
      <c r="E761" s="124">
        <v>0.05</v>
      </c>
      <c r="F761" s="124">
        <v>0.19</v>
      </c>
      <c r="G761" s="124">
        <v>0.38</v>
      </c>
      <c r="H761" s="124">
        <v>0.73</v>
      </c>
      <c r="I761" s="124">
        <v>0.98</v>
      </c>
      <c r="J761" s="124">
        <v>1.27</v>
      </c>
      <c r="K761" s="124">
        <v>1.44</v>
      </c>
      <c r="L761" s="124">
        <v>1.52</v>
      </c>
      <c r="M761" s="124">
        <v>1.97</v>
      </c>
      <c r="N761" s="125">
        <v>1.93</v>
      </c>
      <c r="O761" s="119"/>
      <c r="P761" s="120">
        <f t="shared" si="1576"/>
        <v>44560</v>
      </c>
      <c r="Q761" s="126">
        <f t="shared" ref="Q761:W761" si="2319">SUMIF($B$9:$N$9,Q$9,$B761:$N761)/100</f>
        <v>5.9999999999999995E-4</v>
      </c>
      <c r="R761" s="126">
        <f t="shared" si="2319"/>
        <v>5.9999999999999995E-4</v>
      </c>
      <c r="S761" s="126">
        <f t="shared" si="2319"/>
        <v>5.0000000000000001E-4</v>
      </c>
      <c r="T761" s="126">
        <f t="shared" si="2319"/>
        <v>1.9E-3</v>
      </c>
      <c r="U761" s="126">
        <f t="shared" si="2319"/>
        <v>3.8E-3</v>
      </c>
      <c r="V761" s="126">
        <f t="shared" si="2319"/>
        <v>7.3000000000000001E-3</v>
      </c>
      <c r="W761" s="126">
        <f t="shared" si="2319"/>
        <v>9.7999999999999997E-3</v>
      </c>
      <c r="X761" s="127">
        <f t="shared" si="1578"/>
        <v>1.125E-2</v>
      </c>
      <c r="Y761" s="126">
        <f t="shared" si="1579"/>
        <v>1.2699999999999999E-2</v>
      </c>
      <c r="Z761" s="127">
        <f t="shared" si="1580"/>
        <v>1.355E-2</v>
      </c>
      <c r="AA761" s="126">
        <f t="shared" si="1581"/>
        <v>1.44E-2</v>
      </c>
      <c r="AB761" s="127">
        <f t="shared" si="2289"/>
        <v>1.4666666666666666E-2</v>
      </c>
      <c r="AC761" s="127">
        <f t="shared" si="2289"/>
        <v>1.4933333333333333E-2</v>
      </c>
      <c r="AD761" s="126">
        <f t="shared" si="1582"/>
        <v>1.52E-2</v>
      </c>
      <c r="AE761" s="127">
        <f t="shared" ref="AE761:AM761" si="2320">+($AN761-$AD761)/10+AD761</f>
        <v>1.5650000000000001E-2</v>
      </c>
      <c r="AF761" s="127">
        <f t="shared" si="2320"/>
        <v>1.61E-2</v>
      </c>
      <c r="AG761" s="127">
        <f t="shared" si="2320"/>
        <v>1.6549999999999999E-2</v>
      </c>
      <c r="AH761" s="127">
        <f t="shared" si="2320"/>
        <v>1.6999999999999998E-2</v>
      </c>
      <c r="AI761" s="127">
        <f t="shared" si="2320"/>
        <v>1.7449999999999997E-2</v>
      </c>
      <c r="AJ761" s="127">
        <f t="shared" si="2320"/>
        <v>1.7899999999999996E-2</v>
      </c>
      <c r="AK761" s="127">
        <f t="shared" si="2320"/>
        <v>1.8349999999999995E-2</v>
      </c>
      <c r="AL761" s="127">
        <f t="shared" si="2320"/>
        <v>1.8799999999999994E-2</v>
      </c>
      <c r="AM761" s="127">
        <f t="shared" si="2320"/>
        <v>1.9249999999999993E-2</v>
      </c>
      <c r="AN761" s="126">
        <f t="shared" si="1584"/>
        <v>1.9699999999999999E-2</v>
      </c>
      <c r="AO761" s="127">
        <f t="shared" ref="AO761:AW761" si="2321">+($AX761-$AN761)/10+AN761</f>
        <v>1.9659999999999997E-2</v>
      </c>
      <c r="AP761" s="127">
        <f t="shared" si="2321"/>
        <v>1.9619999999999999E-2</v>
      </c>
      <c r="AQ761" s="127">
        <f t="shared" si="2321"/>
        <v>1.958E-2</v>
      </c>
      <c r="AR761" s="127">
        <f t="shared" si="2321"/>
        <v>1.9540000000000002E-2</v>
      </c>
      <c r="AS761" s="127">
        <f t="shared" si="2321"/>
        <v>1.9500000000000003E-2</v>
      </c>
      <c r="AT761" s="127">
        <f t="shared" si="2321"/>
        <v>1.9460000000000005E-2</v>
      </c>
      <c r="AU761" s="127">
        <f t="shared" si="2321"/>
        <v>1.9420000000000007E-2</v>
      </c>
      <c r="AV761" s="127">
        <f t="shared" si="2321"/>
        <v>1.9380000000000008E-2</v>
      </c>
      <c r="AW761" s="127">
        <f t="shared" si="2321"/>
        <v>1.934000000000001E-2</v>
      </c>
      <c r="AX761" s="126">
        <f t="shared" si="1586"/>
        <v>1.9299999999999998E-2</v>
      </c>
    </row>
    <row r="762" spans="2:50" ht="15.75" customHeight="1" x14ac:dyDescent="0.2">
      <c r="B762" s="123">
        <v>44561</v>
      </c>
      <c r="C762" s="128">
        <v>0.06</v>
      </c>
      <c r="D762" s="128">
        <v>0.05</v>
      </c>
      <c r="E762" s="128">
        <v>0.06</v>
      </c>
      <c r="F762" s="128">
        <v>0.19</v>
      </c>
      <c r="G762" s="128">
        <v>0.39</v>
      </c>
      <c r="H762" s="128">
        <v>0.73</v>
      </c>
      <c r="I762" s="128">
        <v>0.97</v>
      </c>
      <c r="J762" s="128">
        <v>1.26</v>
      </c>
      <c r="K762" s="128">
        <v>1.44</v>
      </c>
      <c r="L762" s="128">
        <v>1.52</v>
      </c>
      <c r="M762" s="128">
        <v>1.94</v>
      </c>
      <c r="N762" s="129">
        <v>1.9</v>
      </c>
      <c r="O762" s="119"/>
      <c r="P762" s="120">
        <f t="shared" si="1576"/>
        <v>44561</v>
      </c>
      <c r="Q762" s="121">
        <f t="shared" ref="Q762:W762" si="2322">SUMIF($B$9:$N$9,Q$9,$B762:$N762)/100</f>
        <v>5.9999999999999995E-4</v>
      </c>
      <c r="R762" s="121">
        <f t="shared" si="2322"/>
        <v>5.0000000000000001E-4</v>
      </c>
      <c r="S762" s="121">
        <f t="shared" si="2322"/>
        <v>5.9999999999999995E-4</v>
      </c>
      <c r="T762" s="121">
        <f t="shared" si="2322"/>
        <v>1.9E-3</v>
      </c>
      <c r="U762" s="121">
        <f t="shared" si="2322"/>
        <v>3.9000000000000003E-3</v>
      </c>
      <c r="V762" s="121">
        <f t="shared" si="2322"/>
        <v>7.3000000000000001E-3</v>
      </c>
      <c r="W762" s="121">
        <f t="shared" si="2322"/>
        <v>9.7000000000000003E-3</v>
      </c>
      <c r="X762" s="122">
        <f t="shared" si="1578"/>
        <v>1.115E-2</v>
      </c>
      <c r="Y762" s="121">
        <f t="shared" si="1579"/>
        <v>1.26E-2</v>
      </c>
      <c r="Z762" s="122">
        <f t="shared" si="1580"/>
        <v>1.35E-2</v>
      </c>
      <c r="AA762" s="121">
        <f t="shared" si="1581"/>
        <v>1.44E-2</v>
      </c>
      <c r="AB762" s="122">
        <f t="shared" si="2289"/>
        <v>1.4666666666666666E-2</v>
      </c>
      <c r="AC762" s="122">
        <f t="shared" si="2289"/>
        <v>1.4933333333333333E-2</v>
      </c>
      <c r="AD762" s="121">
        <f t="shared" si="1582"/>
        <v>1.52E-2</v>
      </c>
      <c r="AE762" s="122">
        <f t="shared" ref="AE762:AM762" si="2323">+($AN762-$AD762)/10+AD762</f>
        <v>1.562E-2</v>
      </c>
      <c r="AF762" s="122">
        <f t="shared" si="2323"/>
        <v>1.6039999999999999E-2</v>
      </c>
      <c r="AG762" s="122">
        <f t="shared" si="2323"/>
        <v>1.6459999999999999E-2</v>
      </c>
      <c r="AH762" s="122">
        <f t="shared" si="2323"/>
        <v>1.6879999999999999E-2</v>
      </c>
      <c r="AI762" s="122">
        <f t="shared" si="2323"/>
        <v>1.7299999999999999E-2</v>
      </c>
      <c r="AJ762" s="122">
        <f t="shared" si="2323"/>
        <v>1.772E-2</v>
      </c>
      <c r="AK762" s="122">
        <f t="shared" si="2323"/>
        <v>1.814E-2</v>
      </c>
      <c r="AL762" s="122">
        <f t="shared" si="2323"/>
        <v>1.856E-2</v>
      </c>
      <c r="AM762" s="122">
        <f t="shared" si="2323"/>
        <v>1.898E-2</v>
      </c>
      <c r="AN762" s="121">
        <f t="shared" si="1584"/>
        <v>1.9400000000000001E-2</v>
      </c>
      <c r="AO762" s="122">
        <f t="shared" ref="AO762:AW762" si="2324">+($AX762-$AN762)/10+AN762</f>
        <v>1.9360000000000002E-2</v>
      </c>
      <c r="AP762" s="122">
        <f t="shared" si="2324"/>
        <v>1.9320000000000004E-2</v>
      </c>
      <c r="AQ762" s="122">
        <f t="shared" si="2324"/>
        <v>1.9280000000000005E-2</v>
      </c>
      <c r="AR762" s="122">
        <f t="shared" si="2324"/>
        <v>1.9240000000000007E-2</v>
      </c>
      <c r="AS762" s="122">
        <f t="shared" si="2324"/>
        <v>1.9200000000000009E-2</v>
      </c>
      <c r="AT762" s="122">
        <f t="shared" si="2324"/>
        <v>1.916000000000001E-2</v>
      </c>
      <c r="AU762" s="122">
        <f t="shared" si="2324"/>
        <v>1.9120000000000012E-2</v>
      </c>
      <c r="AV762" s="122">
        <f t="shared" si="2324"/>
        <v>1.9080000000000014E-2</v>
      </c>
      <c r="AW762" s="122">
        <f t="shared" si="2324"/>
        <v>1.9040000000000015E-2</v>
      </c>
      <c r="AX762" s="121">
        <f t="shared" si="1586"/>
        <v>1.9E-2</v>
      </c>
    </row>
    <row r="763" spans="2:50" ht="15.75" customHeight="1" x14ac:dyDescent="0.2">
      <c r="B763" s="123">
        <v>44564</v>
      </c>
      <c r="C763" s="124">
        <v>0.05</v>
      </c>
      <c r="D763" s="124">
        <v>0.06</v>
      </c>
      <c r="E763" s="124">
        <v>0.08</v>
      </c>
      <c r="F763" s="124">
        <v>0.22</v>
      </c>
      <c r="G763" s="124">
        <v>0.4</v>
      </c>
      <c r="H763" s="124">
        <v>0.78</v>
      </c>
      <c r="I763" s="124">
        <v>1.04</v>
      </c>
      <c r="J763" s="124">
        <v>1.37</v>
      </c>
      <c r="K763" s="124">
        <v>1.55</v>
      </c>
      <c r="L763" s="124">
        <v>1.63</v>
      </c>
      <c r="M763" s="124">
        <v>2.0499999999999998</v>
      </c>
      <c r="N763" s="125">
        <v>2.0099999999999998</v>
      </c>
      <c r="O763" s="119"/>
      <c r="P763" s="120">
        <f t="shared" si="1576"/>
        <v>44564</v>
      </c>
      <c r="Q763" s="126">
        <f t="shared" ref="Q763:W763" si="2325">SUMIF($B$9:$N$9,Q$9,$B763:$N763)/100</f>
        <v>5.0000000000000001E-4</v>
      </c>
      <c r="R763" s="126">
        <f t="shared" si="2325"/>
        <v>5.9999999999999995E-4</v>
      </c>
      <c r="S763" s="126">
        <f t="shared" si="2325"/>
        <v>8.0000000000000004E-4</v>
      </c>
      <c r="T763" s="126">
        <f t="shared" si="2325"/>
        <v>2.2000000000000001E-3</v>
      </c>
      <c r="U763" s="126">
        <f t="shared" si="2325"/>
        <v>4.0000000000000001E-3</v>
      </c>
      <c r="V763" s="126">
        <f t="shared" si="2325"/>
        <v>7.8000000000000005E-3</v>
      </c>
      <c r="W763" s="126">
        <f t="shared" si="2325"/>
        <v>1.04E-2</v>
      </c>
      <c r="X763" s="127">
        <f t="shared" si="1578"/>
        <v>1.205E-2</v>
      </c>
      <c r="Y763" s="126">
        <f t="shared" si="1579"/>
        <v>1.37E-2</v>
      </c>
      <c r="Z763" s="127">
        <f t="shared" si="1580"/>
        <v>1.46E-2</v>
      </c>
      <c r="AA763" s="126">
        <f t="shared" si="1581"/>
        <v>1.55E-2</v>
      </c>
      <c r="AB763" s="127">
        <f t="shared" si="2289"/>
        <v>1.5766666666666665E-2</v>
      </c>
      <c r="AC763" s="127">
        <f t="shared" si="2289"/>
        <v>1.603333333333333E-2</v>
      </c>
      <c r="AD763" s="126">
        <f t="shared" si="1582"/>
        <v>1.6299999999999999E-2</v>
      </c>
      <c r="AE763" s="127">
        <f t="shared" ref="AE763:AM763" si="2326">+($AN763-$AD763)/10+AD763</f>
        <v>1.6719999999999999E-2</v>
      </c>
      <c r="AF763" s="127">
        <f t="shared" si="2326"/>
        <v>1.7139999999999999E-2</v>
      </c>
      <c r="AG763" s="127">
        <f t="shared" si="2326"/>
        <v>1.7559999999999999E-2</v>
      </c>
      <c r="AH763" s="127">
        <f t="shared" si="2326"/>
        <v>1.7979999999999999E-2</v>
      </c>
      <c r="AI763" s="127">
        <f t="shared" si="2326"/>
        <v>1.84E-2</v>
      </c>
      <c r="AJ763" s="127">
        <f t="shared" si="2326"/>
        <v>1.882E-2</v>
      </c>
      <c r="AK763" s="127">
        <f t="shared" si="2326"/>
        <v>1.924E-2</v>
      </c>
      <c r="AL763" s="127">
        <f t="shared" si="2326"/>
        <v>1.966E-2</v>
      </c>
      <c r="AM763" s="127">
        <f t="shared" si="2326"/>
        <v>2.0080000000000001E-2</v>
      </c>
      <c r="AN763" s="126">
        <f t="shared" si="1584"/>
        <v>2.0499999999999997E-2</v>
      </c>
      <c r="AO763" s="127">
        <f t="shared" ref="AO763:AW763" si="2327">+($AX763-$AN763)/10+AN763</f>
        <v>2.0459999999999999E-2</v>
      </c>
      <c r="AP763" s="127">
        <f t="shared" si="2327"/>
        <v>2.0420000000000001E-2</v>
      </c>
      <c r="AQ763" s="127">
        <f t="shared" si="2327"/>
        <v>2.0380000000000002E-2</v>
      </c>
      <c r="AR763" s="127">
        <f t="shared" si="2327"/>
        <v>2.0340000000000004E-2</v>
      </c>
      <c r="AS763" s="127">
        <f t="shared" si="2327"/>
        <v>2.0300000000000006E-2</v>
      </c>
      <c r="AT763" s="127">
        <f t="shared" si="2327"/>
        <v>2.0260000000000007E-2</v>
      </c>
      <c r="AU763" s="127">
        <f t="shared" si="2327"/>
        <v>2.0220000000000009E-2</v>
      </c>
      <c r="AV763" s="127">
        <f t="shared" si="2327"/>
        <v>2.018000000000001E-2</v>
      </c>
      <c r="AW763" s="127">
        <f t="shared" si="2327"/>
        <v>2.0140000000000012E-2</v>
      </c>
      <c r="AX763" s="126">
        <f t="shared" si="1586"/>
        <v>2.0099999999999996E-2</v>
      </c>
    </row>
    <row r="764" spans="2:50" ht="15.75" customHeight="1" x14ac:dyDescent="0.2">
      <c r="B764" s="123">
        <v>44565</v>
      </c>
      <c r="C764" s="128">
        <v>0.06</v>
      </c>
      <c r="D764" s="128">
        <v>0.05</v>
      </c>
      <c r="E764" s="128">
        <v>0.08</v>
      </c>
      <c r="F764" s="128">
        <v>0.22</v>
      </c>
      <c r="G764" s="128">
        <v>0.38</v>
      </c>
      <c r="H764" s="128">
        <v>0.77</v>
      </c>
      <c r="I764" s="128">
        <v>1.02</v>
      </c>
      <c r="J764" s="128">
        <v>1.37</v>
      </c>
      <c r="K764" s="128">
        <v>1.57</v>
      </c>
      <c r="L764" s="128">
        <v>1.66</v>
      </c>
      <c r="M764" s="128">
        <v>2.1</v>
      </c>
      <c r="N764" s="129">
        <v>2.0699999999999998</v>
      </c>
      <c r="O764" s="119"/>
      <c r="P764" s="120">
        <f t="shared" si="1576"/>
        <v>44565</v>
      </c>
      <c r="Q764" s="121">
        <f t="shared" ref="Q764:W764" si="2328">SUMIF($B$9:$N$9,Q$9,$B764:$N764)/100</f>
        <v>5.9999999999999995E-4</v>
      </c>
      <c r="R764" s="121">
        <f t="shared" si="2328"/>
        <v>5.0000000000000001E-4</v>
      </c>
      <c r="S764" s="121">
        <f t="shared" si="2328"/>
        <v>8.0000000000000004E-4</v>
      </c>
      <c r="T764" s="121">
        <f t="shared" si="2328"/>
        <v>2.2000000000000001E-3</v>
      </c>
      <c r="U764" s="121">
        <f t="shared" si="2328"/>
        <v>3.8E-3</v>
      </c>
      <c r="V764" s="121">
        <f t="shared" si="2328"/>
        <v>7.7000000000000002E-3</v>
      </c>
      <c r="W764" s="121">
        <f t="shared" si="2328"/>
        <v>1.0200000000000001E-2</v>
      </c>
      <c r="X764" s="122">
        <f t="shared" si="1578"/>
        <v>1.1950000000000001E-2</v>
      </c>
      <c r="Y764" s="121">
        <f t="shared" si="1579"/>
        <v>1.37E-2</v>
      </c>
      <c r="Z764" s="122">
        <f t="shared" si="1580"/>
        <v>1.4700000000000001E-2</v>
      </c>
      <c r="AA764" s="121">
        <f t="shared" si="1581"/>
        <v>1.5700000000000002E-2</v>
      </c>
      <c r="AB764" s="122">
        <f t="shared" si="2289"/>
        <v>1.6E-2</v>
      </c>
      <c r="AC764" s="122">
        <f t="shared" si="2289"/>
        <v>1.6299999999999999E-2</v>
      </c>
      <c r="AD764" s="121">
        <f t="shared" si="1582"/>
        <v>1.66E-2</v>
      </c>
      <c r="AE764" s="122">
        <f t="shared" ref="AE764:AM764" si="2329">+($AN764-$AD764)/10+AD764</f>
        <v>1.704E-2</v>
      </c>
      <c r="AF764" s="122">
        <f t="shared" si="2329"/>
        <v>1.7479999999999999E-2</v>
      </c>
      <c r="AG764" s="122">
        <f t="shared" si="2329"/>
        <v>1.7919999999999998E-2</v>
      </c>
      <c r="AH764" s="122">
        <f t="shared" si="2329"/>
        <v>1.8359999999999998E-2</v>
      </c>
      <c r="AI764" s="122">
        <f t="shared" si="2329"/>
        <v>1.8799999999999997E-2</v>
      </c>
      <c r="AJ764" s="122">
        <f t="shared" si="2329"/>
        <v>1.9239999999999997E-2</v>
      </c>
      <c r="AK764" s="122">
        <f t="shared" si="2329"/>
        <v>1.9679999999999996E-2</v>
      </c>
      <c r="AL764" s="122">
        <f t="shared" si="2329"/>
        <v>2.0119999999999996E-2</v>
      </c>
      <c r="AM764" s="122">
        <f t="shared" si="2329"/>
        <v>2.0559999999999995E-2</v>
      </c>
      <c r="AN764" s="121">
        <f t="shared" si="1584"/>
        <v>2.1000000000000001E-2</v>
      </c>
      <c r="AO764" s="122">
        <f t="shared" ref="AO764:AW764" si="2330">+($AX764-$AN764)/10+AN764</f>
        <v>2.0970000000000003E-2</v>
      </c>
      <c r="AP764" s="122">
        <f t="shared" si="2330"/>
        <v>2.0940000000000004E-2</v>
      </c>
      <c r="AQ764" s="122">
        <f t="shared" si="2330"/>
        <v>2.0910000000000005E-2</v>
      </c>
      <c r="AR764" s="122">
        <f t="shared" si="2330"/>
        <v>2.0880000000000006E-2</v>
      </c>
      <c r="AS764" s="122">
        <f t="shared" si="2330"/>
        <v>2.0850000000000007E-2</v>
      </c>
      <c r="AT764" s="122">
        <f t="shared" si="2330"/>
        <v>2.0820000000000009E-2</v>
      </c>
      <c r="AU764" s="122">
        <f t="shared" si="2330"/>
        <v>2.079000000000001E-2</v>
      </c>
      <c r="AV764" s="122">
        <f t="shared" si="2330"/>
        <v>2.0760000000000011E-2</v>
      </c>
      <c r="AW764" s="122">
        <f t="shared" si="2330"/>
        <v>2.0730000000000012E-2</v>
      </c>
      <c r="AX764" s="121">
        <f t="shared" si="1586"/>
        <v>2.07E-2</v>
      </c>
    </row>
    <row r="765" spans="2:50" ht="15.75" customHeight="1" x14ac:dyDescent="0.2">
      <c r="B765" s="123">
        <v>44566</v>
      </c>
      <c r="C765" s="124">
        <v>0.05</v>
      </c>
      <c r="D765" s="124">
        <v>0.06</v>
      </c>
      <c r="E765" s="124">
        <v>0.09</v>
      </c>
      <c r="F765" s="124">
        <v>0.22</v>
      </c>
      <c r="G765" s="124">
        <v>0.41</v>
      </c>
      <c r="H765" s="124">
        <v>0.83</v>
      </c>
      <c r="I765" s="124">
        <v>1.1000000000000001</v>
      </c>
      <c r="J765" s="124">
        <v>1.43</v>
      </c>
      <c r="K765" s="124">
        <v>1.62</v>
      </c>
      <c r="L765" s="124">
        <v>1.71</v>
      </c>
      <c r="M765" s="124">
        <v>2.12</v>
      </c>
      <c r="N765" s="125">
        <v>2.09</v>
      </c>
      <c r="O765" s="119"/>
      <c r="P765" s="120">
        <f t="shared" si="1576"/>
        <v>44566</v>
      </c>
      <c r="Q765" s="126">
        <f t="shared" ref="Q765:W765" si="2331">SUMIF($B$9:$N$9,Q$9,$B765:$N765)/100</f>
        <v>5.0000000000000001E-4</v>
      </c>
      <c r="R765" s="126">
        <f t="shared" si="2331"/>
        <v>5.9999999999999995E-4</v>
      </c>
      <c r="S765" s="126">
        <f t="shared" si="2331"/>
        <v>8.9999999999999998E-4</v>
      </c>
      <c r="T765" s="126">
        <f t="shared" si="2331"/>
        <v>2.2000000000000001E-3</v>
      </c>
      <c r="U765" s="126">
        <f t="shared" si="2331"/>
        <v>4.0999999999999995E-3</v>
      </c>
      <c r="V765" s="126">
        <f t="shared" si="2331"/>
        <v>8.3000000000000001E-3</v>
      </c>
      <c r="W765" s="126">
        <f t="shared" si="2331"/>
        <v>1.1000000000000001E-2</v>
      </c>
      <c r="X765" s="127">
        <f t="shared" si="1578"/>
        <v>1.2650000000000002E-2</v>
      </c>
      <c r="Y765" s="126">
        <f t="shared" si="1579"/>
        <v>1.43E-2</v>
      </c>
      <c r="Z765" s="127">
        <f t="shared" si="1580"/>
        <v>1.5250000000000001E-2</v>
      </c>
      <c r="AA765" s="126">
        <f t="shared" si="1581"/>
        <v>1.6200000000000003E-2</v>
      </c>
      <c r="AB765" s="127">
        <f t="shared" si="2289"/>
        <v>1.6500000000000001E-2</v>
      </c>
      <c r="AC765" s="127">
        <f t="shared" si="2289"/>
        <v>1.6799999999999999E-2</v>
      </c>
      <c r="AD765" s="126">
        <f t="shared" si="1582"/>
        <v>1.7100000000000001E-2</v>
      </c>
      <c r="AE765" s="127">
        <f t="shared" ref="AE765:AM765" si="2332">+($AN765-$AD765)/10+AD765</f>
        <v>1.7510000000000001E-2</v>
      </c>
      <c r="AF765" s="127">
        <f t="shared" si="2332"/>
        <v>1.7920000000000002E-2</v>
      </c>
      <c r="AG765" s="127">
        <f t="shared" si="2332"/>
        <v>1.8330000000000003E-2</v>
      </c>
      <c r="AH765" s="127">
        <f t="shared" si="2332"/>
        <v>1.8740000000000003E-2</v>
      </c>
      <c r="AI765" s="127">
        <f t="shared" si="2332"/>
        <v>1.9150000000000004E-2</v>
      </c>
      <c r="AJ765" s="127">
        <f t="shared" si="2332"/>
        <v>1.9560000000000004E-2</v>
      </c>
      <c r="AK765" s="127">
        <f t="shared" si="2332"/>
        <v>1.9970000000000005E-2</v>
      </c>
      <c r="AL765" s="127">
        <f t="shared" si="2332"/>
        <v>2.0380000000000006E-2</v>
      </c>
      <c r="AM765" s="127">
        <f t="shared" si="2332"/>
        <v>2.0790000000000006E-2</v>
      </c>
      <c r="AN765" s="126">
        <f t="shared" si="1584"/>
        <v>2.12E-2</v>
      </c>
      <c r="AO765" s="127">
        <f t="shared" ref="AO765:AW765" si="2333">+($AX765-$AN765)/10+AN765</f>
        <v>2.1170000000000001E-2</v>
      </c>
      <c r="AP765" s="127">
        <f t="shared" si="2333"/>
        <v>2.1140000000000003E-2</v>
      </c>
      <c r="AQ765" s="127">
        <f t="shared" si="2333"/>
        <v>2.1110000000000004E-2</v>
      </c>
      <c r="AR765" s="127">
        <f t="shared" si="2333"/>
        <v>2.1080000000000005E-2</v>
      </c>
      <c r="AS765" s="127">
        <f t="shared" si="2333"/>
        <v>2.1050000000000006E-2</v>
      </c>
      <c r="AT765" s="127">
        <f t="shared" si="2333"/>
        <v>2.1020000000000007E-2</v>
      </c>
      <c r="AU765" s="127">
        <f t="shared" si="2333"/>
        <v>2.0990000000000009E-2</v>
      </c>
      <c r="AV765" s="127">
        <f t="shared" si="2333"/>
        <v>2.096000000000001E-2</v>
      </c>
      <c r="AW765" s="127">
        <f t="shared" si="2333"/>
        <v>2.0930000000000011E-2</v>
      </c>
      <c r="AX765" s="126">
        <f t="shared" si="1586"/>
        <v>2.0899999999999998E-2</v>
      </c>
    </row>
    <row r="766" spans="2:50" ht="15.75" customHeight="1" x14ac:dyDescent="0.2">
      <c r="B766" s="123">
        <v>44567</v>
      </c>
      <c r="C766" s="128">
        <v>0.04</v>
      </c>
      <c r="D766" s="128">
        <v>0.05</v>
      </c>
      <c r="E766" s="128">
        <v>0.1</v>
      </c>
      <c r="F766" s="128">
        <v>0.23</v>
      </c>
      <c r="G766" s="128">
        <v>0.45</v>
      </c>
      <c r="H766" s="128">
        <v>0.88</v>
      </c>
      <c r="I766" s="128">
        <v>1.1499999999999999</v>
      </c>
      <c r="J766" s="128">
        <v>1.47</v>
      </c>
      <c r="K766" s="128">
        <v>1.66</v>
      </c>
      <c r="L766" s="128">
        <v>1.73</v>
      </c>
      <c r="M766" s="128">
        <v>2.12</v>
      </c>
      <c r="N766" s="129">
        <v>2.09</v>
      </c>
      <c r="O766" s="119"/>
      <c r="P766" s="120">
        <f t="shared" si="1576"/>
        <v>44567</v>
      </c>
      <c r="Q766" s="121">
        <f t="shared" ref="Q766:W766" si="2334">SUMIF($B$9:$N$9,Q$9,$B766:$N766)/100</f>
        <v>4.0000000000000002E-4</v>
      </c>
      <c r="R766" s="121">
        <f t="shared" si="2334"/>
        <v>5.0000000000000001E-4</v>
      </c>
      <c r="S766" s="121">
        <f t="shared" si="2334"/>
        <v>1E-3</v>
      </c>
      <c r="T766" s="121">
        <f t="shared" si="2334"/>
        <v>2.3E-3</v>
      </c>
      <c r="U766" s="121">
        <f t="shared" si="2334"/>
        <v>4.5000000000000005E-3</v>
      </c>
      <c r="V766" s="121">
        <f t="shared" si="2334"/>
        <v>8.8000000000000005E-3</v>
      </c>
      <c r="W766" s="121">
        <f t="shared" si="2334"/>
        <v>1.15E-2</v>
      </c>
      <c r="X766" s="122">
        <f t="shared" si="1578"/>
        <v>1.3100000000000001E-2</v>
      </c>
      <c r="Y766" s="121">
        <f t="shared" si="1579"/>
        <v>1.47E-2</v>
      </c>
      <c r="Z766" s="122">
        <f t="shared" si="1580"/>
        <v>1.5650000000000001E-2</v>
      </c>
      <c r="AA766" s="121">
        <f t="shared" si="1581"/>
        <v>1.66E-2</v>
      </c>
      <c r="AB766" s="122">
        <f t="shared" si="2289"/>
        <v>1.6833333333333332E-2</v>
      </c>
      <c r="AC766" s="122">
        <f t="shared" si="2289"/>
        <v>1.7066666666666664E-2</v>
      </c>
      <c r="AD766" s="121">
        <f t="shared" si="1582"/>
        <v>1.7299999999999999E-2</v>
      </c>
      <c r="AE766" s="122">
        <f t="shared" ref="AE766:AM766" si="2335">+($AN766-$AD766)/10+AD766</f>
        <v>1.7690000000000001E-2</v>
      </c>
      <c r="AF766" s="122">
        <f t="shared" si="2335"/>
        <v>1.8080000000000002E-2</v>
      </c>
      <c r="AG766" s="122">
        <f t="shared" si="2335"/>
        <v>1.8470000000000004E-2</v>
      </c>
      <c r="AH766" s="122">
        <f t="shared" si="2335"/>
        <v>1.8860000000000005E-2</v>
      </c>
      <c r="AI766" s="122">
        <f t="shared" si="2335"/>
        <v>1.9250000000000007E-2</v>
      </c>
      <c r="AJ766" s="122">
        <f t="shared" si="2335"/>
        <v>1.9640000000000008E-2</v>
      </c>
      <c r="AK766" s="122">
        <f t="shared" si="2335"/>
        <v>2.003000000000001E-2</v>
      </c>
      <c r="AL766" s="122">
        <f t="shared" si="2335"/>
        <v>2.0420000000000011E-2</v>
      </c>
      <c r="AM766" s="122">
        <f t="shared" si="2335"/>
        <v>2.0810000000000013E-2</v>
      </c>
      <c r="AN766" s="121">
        <f t="shared" si="1584"/>
        <v>2.12E-2</v>
      </c>
      <c r="AO766" s="122">
        <f t="shared" ref="AO766:AW766" si="2336">+($AX766-$AN766)/10+AN766</f>
        <v>2.1170000000000001E-2</v>
      </c>
      <c r="AP766" s="122">
        <f t="shared" si="2336"/>
        <v>2.1140000000000003E-2</v>
      </c>
      <c r="AQ766" s="122">
        <f t="shared" si="2336"/>
        <v>2.1110000000000004E-2</v>
      </c>
      <c r="AR766" s="122">
        <f t="shared" si="2336"/>
        <v>2.1080000000000005E-2</v>
      </c>
      <c r="AS766" s="122">
        <f t="shared" si="2336"/>
        <v>2.1050000000000006E-2</v>
      </c>
      <c r="AT766" s="122">
        <f t="shared" si="2336"/>
        <v>2.1020000000000007E-2</v>
      </c>
      <c r="AU766" s="122">
        <f t="shared" si="2336"/>
        <v>2.0990000000000009E-2</v>
      </c>
      <c r="AV766" s="122">
        <f t="shared" si="2336"/>
        <v>2.096000000000001E-2</v>
      </c>
      <c r="AW766" s="122">
        <f t="shared" si="2336"/>
        <v>2.0930000000000011E-2</v>
      </c>
      <c r="AX766" s="121">
        <f t="shared" si="1586"/>
        <v>2.0899999999999998E-2</v>
      </c>
    </row>
    <row r="767" spans="2:50" ht="15.75" customHeight="1" x14ac:dyDescent="0.2">
      <c r="B767" s="123">
        <v>44568</v>
      </c>
      <c r="C767" s="124">
        <v>0.05</v>
      </c>
      <c r="D767" s="124">
        <v>0.05</v>
      </c>
      <c r="E767" s="124">
        <v>0.1</v>
      </c>
      <c r="F767" s="124">
        <v>0.24</v>
      </c>
      <c r="G767" s="124">
        <v>0.43</v>
      </c>
      <c r="H767" s="124">
        <v>0.87</v>
      </c>
      <c r="I767" s="124">
        <v>1.17</v>
      </c>
      <c r="J767" s="124">
        <v>1.5</v>
      </c>
      <c r="K767" s="124">
        <v>1.69</v>
      </c>
      <c r="L767" s="124">
        <v>1.76</v>
      </c>
      <c r="M767" s="124">
        <v>2.15</v>
      </c>
      <c r="N767" s="125">
        <v>2.11</v>
      </c>
      <c r="O767" s="119"/>
      <c r="P767" s="120">
        <f t="shared" si="1576"/>
        <v>44568</v>
      </c>
      <c r="Q767" s="126">
        <f t="shared" ref="Q767:W767" si="2337">SUMIF($B$9:$N$9,Q$9,$B767:$N767)/100</f>
        <v>5.0000000000000001E-4</v>
      </c>
      <c r="R767" s="126">
        <f t="shared" si="2337"/>
        <v>5.0000000000000001E-4</v>
      </c>
      <c r="S767" s="126">
        <f t="shared" si="2337"/>
        <v>1E-3</v>
      </c>
      <c r="T767" s="126">
        <f t="shared" si="2337"/>
        <v>2.3999999999999998E-3</v>
      </c>
      <c r="U767" s="126">
        <f t="shared" si="2337"/>
        <v>4.3E-3</v>
      </c>
      <c r="V767" s="126">
        <f t="shared" si="2337"/>
        <v>8.6999999999999994E-3</v>
      </c>
      <c r="W767" s="126">
        <f t="shared" si="2337"/>
        <v>1.1699999999999999E-2</v>
      </c>
      <c r="X767" s="127">
        <f t="shared" si="1578"/>
        <v>1.3349999999999999E-2</v>
      </c>
      <c r="Y767" s="126">
        <f t="shared" si="1579"/>
        <v>1.4999999999999999E-2</v>
      </c>
      <c r="Z767" s="127">
        <f t="shared" si="1580"/>
        <v>1.5949999999999999E-2</v>
      </c>
      <c r="AA767" s="126">
        <f t="shared" si="1581"/>
        <v>1.6899999999999998E-2</v>
      </c>
      <c r="AB767" s="127">
        <f t="shared" si="2289"/>
        <v>1.7133333333333334E-2</v>
      </c>
      <c r="AC767" s="127">
        <f t="shared" si="2289"/>
        <v>1.7366666666666669E-2</v>
      </c>
      <c r="AD767" s="126">
        <f t="shared" si="1582"/>
        <v>1.7600000000000001E-2</v>
      </c>
      <c r="AE767" s="127">
        <f t="shared" ref="AE767:AM767" si="2338">+($AN767-$AD767)/10+AD767</f>
        <v>1.7989999999999999E-2</v>
      </c>
      <c r="AF767" s="127">
        <f t="shared" si="2338"/>
        <v>1.8380000000000001E-2</v>
      </c>
      <c r="AG767" s="127">
        <f t="shared" si="2338"/>
        <v>1.8770000000000002E-2</v>
      </c>
      <c r="AH767" s="127">
        <f t="shared" si="2338"/>
        <v>1.9160000000000003E-2</v>
      </c>
      <c r="AI767" s="127">
        <f t="shared" si="2338"/>
        <v>1.9550000000000005E-2</v>
      </c>
      <c r="AJ767" s="127">
        <f t="shared" si="2338"/>
        <v>1.9940000000000006E-2</v>
      </c>
      <c r="AK767" s="127">
        <f t="shared" si="2338"/>
        <v>2.0330000000000008E-2</v>
      </c>
      <c r="AL767" s="127">
        <f t="shared" si="2338"/>
        <v>2.0720000000000009E-2</v>
      </c>
      <c r="AM767" s="127">
        <f t="shared" si="2338"/>
        <v>2.1110000000000011E-2</v>
      </c>
      <c r="AN767" s="126">
        <f t="shared" si="1584"/>
        <v>2.1499999999999998E-2</v>
      </c>
      <c r="AO767" s="127">
        <f t="shared" ref="AO767:AW767" si="2339">+($AX767-$AN767)/10+AN767</f>
        <v>2.146E-2</v>
      </c>
      <c r="AP767" s="127">
        <f t="shared" si="2339"/>
        <v>2.1420000000000002E-2</v>
      </c>
      <c r="AQ767" s="127">
        <f t="shared" si="2339"/>
        <v>2.1380000000000003E-2</v>
      </c>
      <c r="AR767" s="127">
        <f t="shared" si="2339"/>
        <v>2.1340000000000005E-2</v>
      </c>
      <c r="AS767" s="127">
        <f t="shared" si="2339"/>
        <v>2.1300000000000006E-2</v>
      </c>
      <c r="AT767" s="127">
        <f t="shared" si="2339"/>
        <v>2.1260000000000008E-2</v>
      </c>
      <c r="AU767" s="127">
        <f t="shared" si="2339"/>
        <v>2.122000000000001E-2</v>
      </c>
      <c r="AV767" s="127">
        <f t="shared" si="2339"/>
        <v>2.1180000000000011E-2</v>
      </c>
      <c r="AW767" s="127">
        <f t="shared" si="2339"/>
        <v>2.1140000000000013E-2</v>
      </c>
      <c r="AX767" s="126">
        <f t="shared" si="1586"/>
        <v>2.1099999999999997E-2</v>
      </c>
    </row>
    <row r="768" spans="2:50" ht="15.75" customHeight="1" x14ac:dyDescent="0.2">
      <c r="B768" s="123">
        <v>44571</v>
      </c>
      <c r="C768" s="128">
        <v>0.05</v>
      </c>
      <c r="D768" s="128">
        <v>0.06</v>
      </c>
      <c r="E768" s="128">
        <v>0.13</v>
      </c>
      <c r="F768" s="128">
        <v>0.28000000000000003</v>
      </c>
      <c r="G768" s="128">
        <v>0.46</v>
      </c>
      <c r="H768" s="128">
        <v>0.92</v>
      </c>
      <c r="I768" s="128">
        <v>1.21</v>
      </c>
      <c r="J768" s="128">
        <v>1.53</v>
      </c>
      <c r="K768" s="128">
        <v>1.71</v>
      </c>
      <c r="L768" s="128">
        <v>1.78</v>
      </c>
      <c r="M768" s="128">
        <v>2.15</v>
      </c>
      <c r="N768" s="129">
        <v>2.11</v>
      </c>
      <c r="O768" s="119"/>
      <c r="P768" s="120">
        <f t="shared" si="1576"/>
        <v>44571</v>
      </c>
      <c r="Q768" s="121">
        <f t="shared" ref="Q768:W768" si="2340">SUMIF($B$9:$N$9,Q$9,$B768:$N768)/100</f>
        <v>5.0000000000000001E-4</v>
      </c>
      <c r="R768" s="121">
        <f t="shared" si="2340"/>
        <v>5.9999999999999995E-4</v>
      </c>
      <c r="S768" s="121">
        <f t="shared" si="2340"/>
        <v>1.2999999999999999E-3</v>
      </c>
      <c r="T768" s="121">
        <f t="shared" si="2340"/>
        <v>2.8000000000000004E-3</v>
      </c>
      <c r="U768" s="121">
        <f t="shared" si="2340"/>
        <v>4.5999999999999999E-3</v>
      </c>
      <c r="V768" s="121">
        <f t="shared" si="2340"/>
        <v>9.1999999999999998E-3</v>
      </c>
      <c r="W768" s="121">
        <f t="shared" si="2340"/>
        <v>1.21E-2</v>
      </c>
      <c r="X768" s="122">
        <f t="shared" si="1578"/>
        <v>1.37E-2</v>
      </c>
      <c r="Y768" s="121">
        <f t="shared" si="1579"/>
        <v>1.5300000000000001E-2</v>
      </c>
      <c r="Z768" s="122">
        <f t="shared" si="1580"/>
        <v>1.6199999999999999E-2</v>
      </c>
      <c r="AA768" s="121">
        <f t="shared" si="1581"/>
        <v>1.7100000000000001E-2</v>
      </c>
      <c r="AB768" s="122">
        <f t="shared" si="2289"/>
        <v>1.7333333333333333E-2</v>
      </c>
      <c r="AC768" s="122">
        <f t="shared" si="2289"/>
        <v>1.7566666666666664E-2</v>
      </c>
      <c r="AD768" s="121">
        <f t="shared" si="1582"/>
        <v>1.78E-2</v>
      </c>
      <c r="AE768" s="122">
        <f t="shared" ref="AE768:AM768" si="2341">+($AN768-$AD768)/10+AD768</f>
        <v>1.8169999999999999E-2</v>
      </c>
      <c r="AF768" s="122">
        <f t="shared" si="2341"/>
        <v>1.8539999999999997E-2</v>
      </c>
      <c r="AG768" s="122">
        <f t="shared" si="2341"/>
        <v>1.8909999999999996E-2</v>
      </c>
      <c r="AH768" s="122">
        <f t="shared" si="2341"/>
        <v>1.9279999999999995E-2</v>
      </c>
      <c r="AI768" s="122">
        <f t="shared" si="2341"/>
        <v>1.9649999999999994E-2</v>
      </c>
      <c r="AJ768" s="122">
        <f t="shared" si="2341"/>
        <v>2.0019999999999993E-2</v>
      </c>
      <c r="AK768" s="122">
        <f t="shared" si="2341"/>
        <v>2.0389999999999991E-2</v>
      </c>
      <c r="AL768" s="122">
        <f t="shared" si="2341"/>
        <v>2.075999999999999E-2</v>
      </c>
      <c r="AM768" s="122">
        <f t="shared" si="2341"/>
        <v>2.1129999999999989E-2</v>
      </c>
      <c r="AN768" s="121">
        <f t="shared" si="1584"/>
        <v>2.1499999999999998E-2</v>
      </c>
      <c r="AO768" s="122">
        <f t="shared" ref="AO768:AW768" si="2342">+($AX768-$AN768)/10+AN768</f>
        <v>2.146E-2</v>
      </c>
      <c r="AP768" s="122">
        <f t="shared" si="2342"/>
        <v>2.1420000000000002E-2</v>
      </c>
      <c r="AQ768" s="122">
        <f t="shared" si="2342"/>
        <v>2.1380000000000003E-2</v>
      </c>
      <c r="AR768" s="122">
        <f t="shared" si="2342"/>
        <v>2.1340000000000005E-2</v>
      </c>
      <c r="AS768" s="122">
        <f t="shared" si="2342"/>
        <v>2.1300000000000006E-2</v>
      </c>
      <c r="AT768" s="122">
        <f t="shared" si="2342"/>
        <v>2.1260000000000008E-2</v>
      </c>
      <c r="AU768" s="122">
        <f t="shared" si="2342"/>
        <v>2.122000000000001E-2</v>
      </c>
      <c r="AV768" s="122">
        <f t="shared" si="2342"/>
        <v>2.1180000000000011E-2</v>
      </c>
      <c r="AW768" s="122">
        <f t="shared" si="2342"/>
        <v>2.1140000000000013E-2</v>
      </c>
      <c r="AX768" s="121">
        <f t="shared" si="1586"/>
        <v>2.1099999999999997E-2</v>
      </c>
    </row>
    <row r="769" spans="2:50" ht="15.75" customHeight="1" x14ac:dyDescent="0.2">
      <c r="B769" s="123">
        <v>44572</v>
      </c>
      <c r="C769" s="124">
        <v>0.04</v>
      </c>
      <c r="D769" s="124">
        <v>0.05</v>
      </c>
      <c r="E769" s="124">
        <v>0.11</v>
      </c>
      <c r="F769" s="124">
        <v>0.28000000000000003</v>
      </c>
      <c r="G769" s="124">
        <v>0.46</v>
      </c>
      <c r="H769" s="124">
        <v>0.9</v>
      </c>
      <c r="I769" s="124">
        <v>1.22</v>
      </c>
      <c r="J769" s="124">
        <v>1.51</v>
      </c>
      <c r="K769" s="124">
        <v>1.69</v>
      </c>
      <c r="L769" s="124">
        <v>1.75</v>
      </c>
      <c r="M769" s="124">
        <v>2.13</v>
      </c>
      <c r="N769" s="125">
        <v>2.08</v>
      </c>
      <c r="O769" s="119"/>
      <c r="P769" s="120">
        <f t="shared" si="1576"/>
        <v>44572</v>
      </c>
      <c r="Q769" s="126">
        <f t="shared" ref="Q769:W769" si="2343">SUMIF($B$9:$N$9,Q$9,$B769:$N769)/100</f>
        <v>4.0000000000000002E-4</v>
      </c>
      <c r="R769" s="126">
        <f t="shared" si="2343"/>
        <v>5.0000000000000001E-4</v>
      </c>
      <c r="S769" s="126">
        <f t="shared" si="2343"/>
        <v>1.1000000000000001E-3</v>
      </c>
      <c r="T769" s="126">
        <f t="shared" si="2343"/>
        <v>2.8000000000000004E-3</v>
      </c>
      <c r="U769" s="126">
        <f t="shared" si="2343"/>
        <v>4.5999999999999999E-3</v>
      </c>
      <c r="V769" s="126">
        <f t="shared" si="2343"/>
        <v>9.0000000000000011E-3</v>
      </c>
      <c r="W769" s="126">
        <f t="shared" si="2343"/>
        <v>1.2199999999999999E-2</v>
      </c>
      <c r="X769" s="127">
        <f t="shared" si="1578"/>
        <v>1.3649999999999999E-2</v>
      </c>
      <c r="Y769" s="126">
        <f t="shared" si="1579"/>
        <v>1.5100000000000001E-2</v>
      </c>
      <c r="Z769" s="127">
        <f t="shared" si="1580"/>
        <v>1.6E-2</v>
      </c>
      <c r="AA769" s="126">
        <f t="shared" si="1581"/>
        <v>1.6899999999999998E-2</v>
      </c>
      <c r="AB769" s="127">
        <f t="shared" si="2289"/>
        <v>1.7100000000000001E-2</v>
      </c>
      <c r="AC769" s="127">
        <f t="shared" si="2289"/>
        <v>1.7300000000000003E-2</v>
      </c>
      <c r="AD769" s="126">
        <f t="shared" si="1582"/>
        <v>1.7500000000000002E-2</v>
      </c>
      <c r="AE769" s="127">
        <f t="shared" ref="AE769:AM769" si="2344">+($AN769-$AD769)/10+AD769</f>
        <v>1.788E-2</v>
      </c>
      <c r="AF769" s="127">
        <f t="shared" si="2344"/>
        <v>1.8259999999999998E-2</v>
      </c>
      <c r="AG769" s="127">
        <f t="shared" si="2344"/>
        <v>1.8639999999999997E-2</v>
      </c>
      <c r="AH769" s="127">
        <f t="shared" si="2344"/>
        <v>1.9019999999999995E-2</v>
      </c>
      <c r="AI769" s="127">
        <f t="shared" si="2344"/>
        <v>1.9399999999999994E-2</v>
      </c>
      <c r="AJ769" s="127">
        <f t="shared" si="2344"/>
        <v>1.9779999999999992E-2</v>
      </c>
      <c r="AK769" s="127">
        <f t="shared" si="2344"/>
        <v>2.015999999999999E-2</v>
      </c>
      <c r="AL769" s="127">
        <f t="shared" si="2344"/>
        <v>2.0539999999999989E-2</v>
      </c>
      <c r="AM769" s="127">
        <f t="shared" si="2344"/>
        <v>2.0919999999999987E-2</v>
      </c>
      <c r="AN769" s="126">
        <f t="shared" si="1584"/>
        <v>2.1299999999999999E-2</v>
      </c>
      <c r="AO769" s="127">
        <f t="shared" ref="AO769:AW769" si="2345">+($AX769-$AN769)/10+AN769</f>
        <v>2.1249999999999998E-2</v>
      </c>
      <c r="AP769" s="127">
        <f t="shared" si="2345"/>
        <v>2.1199999999999997E-2</v>
      </c>
      <c r="AQ769" s="127">
        <f t="shared" si="2345"/>
        <v>2.1149999999999995E-2</v>
      </c>
      <c r="AR769" s="127">
        <f t="shared" si="2345"/>
        <v>2.1099999999999994E-2</v>
      </c>
      <c r="AS769" s="127">
        <f t="shared" si="2345"/>
        <v>2.1049999999999992E-2</v>
      </c>
      <c r="AT769" s="127">
        <f t="shared" si="2345"/>
        <v>2.0999999999999991E-2</v>
      </c>
      <c r="AU769" s="127">
        <f t="shared" si="2345"/>
        <v>2.0949999999999989E-2</v>
      </c>
      <c r="AV769" s="127">
        <f t="shared" si="2345"/>
        <v>2.0899999999999988E-2</v>
      </c>
      <c r="AW769" s="127">
        <f t="shared" si="2345"/>
        <v>2.0849999999999987E-2</v>
      </c>
      <c r="AX769" s="126">
        <f t="shared" si="1586"/>
        <v>2.0799999999999999E-2</v>
      </c>
    </row>
    <row r="770" spans="2:50" ht="15.75" customHeight="1" x14ac:dyDescent="0.2">
      <c r="B770" s="123">
        <v>44573</v>
      </c>
      <c r="C770" s="128">
        <v>0.04</v>
      </c>
      <c r="D770" s="128">
        <v>0.06</v>
      </c>
      <c r="E770" s="128">
        <v>0.12</v>
      </c>
      <c r="F770" s="128">
        <v>0.27</v>
      </c>
      <c r="G770" s="128">
        <v>0.48</v>
      </c>
      <c r="H770" s="128">
        <v>0.92</v>
      </c>
      <c r="I770" s="128">
        <v>1.21</v>
      </c>
      <c r="J770" s="128">
        <v>1.5</v>
      </c>
      <c r="K770" s="128">
        <v>1.67</v>
      </c>
      <c r="L770" s="128">
        <v>1.74</v>
      </c>
      <c r="M770" s="128">
        <v>2.13</v>
      </c>
      <c r="N770" s="129">
        <v>2.08</v>
      </c>
      <c r="O770" s="119"/>
      <c r="P770" s="120">
        <f t="shared" si="1576"/>
        <v>44573</v>
      </c>
      <c r="Q770" s="121">
        <f t="shared" ref="Q770:W770" si="2346">SUMIF($B$9:$N$9,Q$9,$B770:$N770)/100</f>
        <v>4.0000000000000002E-4</v>
      </c>
      <c r="R770" s="121">
        <f t="shared" si="2346"/>
        <v>5.9999999999999995E-4</v>
      </c>
      <c r="S770" s="121">
        <f t="shared" si="2346"/>
        <v>1.1999999999999999E-3</v>
      </c>
      <c r="T770" s="121">
        <f t="shared" si="2346"/>
        <v>2.7000000000000001E-3</v>
      </c>
      <c r="U770" s="121">
        <f t="shared" si="2346"/>
        <v>4.7999999999999996E-3</v>
      </c>
      <c r="V770" s="121">
        <f t="shared" si="2346"/>
        <v>9.1999999999999998E-3</v>
      </c>
      <c r="W770" s="121">
        <f t="shared" si="2346"/>
        <v>1.21E-2</v>
      </c>
      <c r="X770" s="122">
        <f t="shared" si="1578"/>
        <v>1.355E-2</v>
      </c>
      <c r="Y770" s="121">
        <f t="shared" si="1579"/>
        <v>1.4999999999999999E-2</v>
      </c>
      <c r="Z770" s="122">
        <f t="shared" si="1580"/>
        <v>1.585E-2</v>
      </c>
      <c r="AA770" s="121">
        <f t="shared" si="1581"/>
        <v>1.67E-2</v>
      </c>
      <c r="AB770" s="122">
        <f t="shared" si="2289"/>
        <v>1.6933333333333331E-2</v>
      </c>
      <c r="AC770" s="122">
        <f t="shared" si="2289"/>
        <v>1.7166666666666663E-2</v>
      </c>
      <c r="AD770" s="121">
        <f t="shared" si="1582"/>
        <v>1.7399999999999999E-2</v>
      </c>
      <c r="AE770" s="122">
        <f t="shared" ref="AE770:AM770" si="2347">+($AN770-$AD770)/10+AD770</f>
        <v>1.779E-2</v>
      </c>
      <c r="AF770" s="122">
        <f t="shared" si="2347"/>
        <v>1.8180000000000002E-2</v>
      </c>
      <c r="AG770" s="122">
        <f t="shared" si="2347"/>
        <v>1.8570000000000003E-2</v>
      </c>
      <c r="AH770" s="122">
        <f t="shared" si="2347"/>
        <v>1.8960000000000005E-2</v>
      </c>
      <c r="AI770" s="122">
        <f t="shared" si="2347"/>
        <v>1.9350000000000006E-2</v>
      </c>
      <c r="AJ770" s="122">
        <f t="shared" si="2347"/>
        <v>1.9740000000000008E-2</v>
      </c>
      <c r="AK770" s="122">
        <f t="shared" si="2347"/>
        <v>2.0130000000000009E-2</v>
      </c>
      <c r="AL770" s="122">
        <f t="shared" si="2347"/>
        <v>2.052000000000001E-2</v>
      </c>
      <c r="AM770" s="122">
        <f t="shared" si="2347"/>
        <v>2.0910000000000012E-2</v>
      </c>
      <c r="AN770" s="121">
        <f t="shared" si="1584"/>
        <v>2.1299999999999999E-2</v>
      </c>
      <c r="AO770" s="122">
        <f t="shared" ref="AO770:AW770" si="2348">+($AX770-$AN770)/10+AN770</f>
        <v>2.1249999999999998E-2</v>
      </c>
      <c r="AP770" s="122">
        <f t="shared" si="2348"/>
        <v>2.1199999999999997E-2</v>
      </c>
      <c r="AQ770" s="122">
        <f t="shared" si="2348"/>
        <v>2.1149999999999995E-2</v>
      </c>
      <c r="AR770" s="122">
        <f t="shared" si="2348"/>
        <v>2.1099999999999994E-2</v>
      </c>
      <c r="AS770" s="122">
        <f t="shared" si="2348"/>
        <v>2.1049999999999992E-2</v>
      </c>
      <c r="AT770" s="122">
        <f t="shared" si="2348"/>
        <v>2.0999999999999991E-2</v>
      </c>
      <c r="AU770" s="122">
        <f t="shared" si="2348"/>
        <v>2.0949999999999989E-2</v>
      </c>
      <c r="AV770" s="122">
        <f t="shared" si="2348"/>
        <v>2.0899999999999988E-2</v>
      </c>
      <c r="AW770" s="122">
        <f t="shared" si="2348"/>
        <v>2.0849999999999987E-2</v>
      </c>
      <c r="AX770" s="121">
        <f t="shared" si="1586"/>
        <v>2.0799999999999999E-2</v>
      </c>
    </row>
    <row r="771" spans="2:50" ht="15.75" customHeight="1" x14ac:dyDescent="0.2">
      <c r="B771" s="123">
        <v>44574</v>
      </c>
      <c r="C771" s="124">
        <v>0.05</v>
      </c>
      <c r="D771" s="124">
        <v>0.05</v>
      </c>
      <c r="E771" s="124">
        <v>0.12</v>
      </c>
      <c r="F771" s="124">
        <v>0.28000000000000003</v>
      </c>
      <c r="G771" s="124">
        <v>0.47</v>
      </c>
      <c r="H771" s="124">
        <v>0.91</v>
      </c>
      <c r="I771" s="124">
        <v>1.18</v>
      </c>
      <c r="J771" s="124">
        <v>1.47</v>
      </c>
      <c r="K771" s="124">
        <v>1.64</v>
      </c>
      <c r="L771" s="124">
        <v>1.7</v>
      </c>
      <c r="M771" s="124">
        <v>2.1</v>
      </c>
      <c r="N771" s="125">
        <v>2.0499999999999998</v>
      </c>
      <c r="O771" s="119"/>
      <c r="P771" s="120">
        <f t="shared" si="1576"/>
        <v>44574</v>
      </c>
      <c r="Q771" s="126">
        <f t="shared" ref="Q771:W771" si="2349">SUMIF($B$9:$N$9,Q$9,$B771:$N771)/100</f>
        <v>5.0000000000000001E-4</v>
      </c>
      <c r="R771" s="126">
        <f t="shared" si="2349"/>
        <v>5.0000000000000001E-4</v>
      </c>
      <c r="S771" s="126">
        <f t="shared" si="2349"/>
        <v>1.1999999999999999E-3</v>
      </c>
      <c r="T771" s="126">
        <f t="shared" si="2349"/>
        <v>2.8000000000000004E-3</v>
      </c>
      <c r="U771" s="126">
        <f t="shared" si="2349"/>
        <v>4.6999999999999993E-3</v>
      </c>
      <c r="V771" s="126">
        <f t="shared" si="2349"/>
        <v>9.1000000000000004E-3</v>
      </c>
      <c r="W771" s="126">
        <f t="shared" si="2349"/>
        <v>1.18E-2</v>
      </c>
      <c r="X771" s="127">
        <f t="shared" si="1578"/>
        <v>1.325E-2</v>
      </c>
      <c r="Y771" s="126">
        <f t="shared" si="1579"/>
        <v>1.47E-2</v>
      </c>
      <c r="Z771" s="127">
        <f t="shared" si="1580"/>
        <v>1.5549999999999998E-2</v>
      </c>
      <c r="AA771" s="126">
        <f t="shared" si="1581"/>
        <v>1.6399999999999998E-2</v>
      </c>
      <c r="AB771" s="127">
        <f t="shared" ref="AB771:AC790" si="2350">+($AD771-$AA771)/3+AA771</f>
        <v>1.66E-2</v>
      </c>
      <c r="AC771" s="127">
        <f t="shared" si="2350"/>
        <v>1.6800000000000002E-2</v>
      </c>
      <c r="AD771" s="126">
        <f t="shared" si="1582"/>
        <v>1.7000000000000001E-2</v>
      </c>
      <c r="AE771" s="127">
        <f t="shared" ref="AE771:AM771" si="2351">+($AN771-$AD771)/10+AD771</f>
        <v>1.7400000000000002E-2</v>
      </c>
      <c r="AF771" s="127">
        <f t="shared" si="2351"/>
        <v>1.7800000000000003E-2</v>
      </c>
      <c r="AG771" s="127">
        <f t="shared" si="2351"/>
        <v>1.8200000000000004E-2</v>
      </c>
      <c r="AH771" s="127">
        <f t="shared" si="2351"/>
        <v>1.8600000000000005E-2</v>
      </c>
      <c r="AI771" s="127">
        <f t="shared" si="2351"/>
        <v>1.9000000000000006E-2</v>
      </c>
      <c r="AJ771" s="127">
        <f t="shared" si="2351"/>
        <v>1.9400000000000008E-2</v>
      </c>
      <c r="AK771" s="127">
        <f t="shared" si="2351"/>
        <v>1.9800000000000009E-2</v>
      </c>
      <c r="AL771" s="127">
        <f t="shared" si="2351"/>
        <v>2.020000000000001E-2</v>
      </c>
      <c r="AM771" s="127">
        <f t="shared" si="2351"/>
        <v>2.0600000000000011E-2</v>
      </c>
      <c r="AN771" s="126">
        <f t="shared" si="1584"/>
        <v>2.1000000000000001E-2</v>
      </c>
      <c r="AO771" s="127">
        <f t="shared" ref="AO771:AW771" si="2352">+($AX771-$AN771)/10+AN771</f>
        <v>2.095E-2</v>
      </c>
      <c r="AP771" s="127">
        <f t="shared" si="2352"/>
        <v>2.0899999999999998E-2</v>
      </c>
      <c r="AQ771" s="127">
        <f t="shared" si="2352"/>
        <v>2.0849999999999997E-2</v>
      </c>
      <c r="AR771" s="127">
        <f t="shared" si="2352"/>
        <v>2.0799999999999996E-2</v>
      </c>
      <c r="AS771" s="127">
        <f t="shared" si="2352"/>
        <v>2.0749999999999994E-2</v>
      </c>
      <c r="AT771" s="127">
        <f t="shared" si="2352"/>
        <v>2.0699999999999993E-2</v>
      </c>
      <c r="AU771" s="127">
        <f t="shared" si="2352"/>
        <v>2.0649999999999991E-2</v>
      </c>
      <c r="AV771" s="127">
        <f t="shared" si="2352"/>
        <v>2.059999999999999E-2</v>
      </c>
      <c r="AW771" s="127">
        <f t="shared" si="2352"/>
        <v>2.0549999999999988E-2</v>
      </c>
      <c r="AX771" s="126">
        <f t="shared" si="1586"/>
        <v>2.0499999999999997E-2</v>
      </c>
    </row>
    <row r="772" spans="2:50" ht="15.75" customHeight="1" x14ac:dyDescent="0.2">
      <c r="B772" s="123">
        <v>44575</v>
      </c>
      <c r="C772" s="128">
        <v>0.05</v>
      </c>
      <c r="D772" s="128">
        <v>0.05</v>
      </c>
      <c r="E772" s="128">
        <v>0.13</v>
      </c>
      <c r="F772" s="128">
        <v>0.3</v>
      </c>
      <c r="G772" s="128">
        <v>0.51</v>
      </c>
      <c r="H772" s="128">
        <v>0.99</v>
      </c>
      <c r="I772" s="128">
        <v>1.26</v>
      </c>
      <c r="J772" s="128">
        <v>1.55</v>
      </c>
      <c r="K772" s="128">
        <v>1.72</v>
      </c>
      <c r="L772" s="128">
        <v>1.78</v>
      </c>
      <c r="M772" s="128">
        <v>2.1800000000000002</v>
      </c>
      <c r="N772" s="129">
        <v>2.12</v>
      </c>
      <c r="O772" s="119"/>
      <c r="P772" s="120">
        <f t="shared" si="1576"/>
        <v>44575</v>
      </c>
      <c r="Q772" s="121">
        <f t="shared" ref="Q772:W772" si="2353">SUMIF($B$9:$N$9,Q$9,$B772:$N772)/100</f>
        <v>5.0000000000000001E-4</v>
      </c>
      <c r="R772" s="121">
        <f t="shared" si="2353"/>
        <v>5.0000000000000001E-4</v>
      </c>
      <c r="S772" s="121">
        <f t="shared" si="2353"/>
        <v>1.2999999999999999E-3</v>
      </c>
      <c r="T772" s="121">
        <f t="shared" si="2353"/>
        <v>3.0000000000000001E-3</v>
      </c>
      <c r="U772" s="121">
        <f t="shared" si="2353"/>
        <v>5.1000000000000004E-3</v>
      </c>
      <c r="V772" s="121">
        <f t="shared" si="2353"/>
        <v>9.8999999999999991E-3</v>
      </c>
      <c r="W772" s="121">
        <f t="shared" si="2353"/>
        <v>1.26E-2</v>
      </c>
      <c r="X772" s="122">
        <f t="shared" si="1578"/>
        <v>1.405E-2</v>
      </c>
      <c r="Y772" s="121">
        <f t="shared" si="1579"/>
        <v>1.55E-2</v>
      </c>
      <c r="Z772" s="122">
        <f t="shared" si="1580"/>
        <v>1.635E-2</v>
      </c>
      <c r="AA772" s="121">
        <f t="shared" si="1581"/>
        <v>1.72E-2</v>
      </c>
      <c r="AB772" s="122">
        <f t="shared" si="2350"/>
        <v>1.7399999999999999E-2</v>
      </c>
      <c r="AC772" s="122">
        <f t="shared" si="2350"/>
        <v>1.7599999999999998E-2</v>
      </c>
      <c r="AD772" s="121">
        <f t="shared" si="1582"/>
        <v>1.78E-2</v>
      </c>
      <c r="AE772" s="122">
        <f t="shared" ref="AE772:AM772" si="2354">+($AN772-$AD772)/10+AD772</f>
        <v>1.8200000000000001E-2</v>
      </c>
      <c r="AF772" s="122">
        <f t="shared" si="2354"/>
        <v>1.8600000000000002E-2</v>
      </c>
      <c r="AG772" s="122">
        <f t="shared" si="2354"/>
        <v>1.9000000000000003E-2</v>
      </c>
      <c r="AH772" s="122">
        <f t="shared" si="2354"/>
        <v>1.9400000000000004E-2</v>
      </c>
      <c r="AI772" s="122">
        <f t="shared" si="2354"/>
        <v>1.9800000000000005E-2</v>
      </c>
      <c r="AJ772" s="122">
        <f t="shared" si="2354"/>
        <v>2.0200000000000006E-2</v>
      </c>
      <c r="AK772" s="122">
        <f t="shared" si="2354"/>
        <v>2.0600000000000007E-2</v>
      </c>
      <c r="AL772" s="122">
        <f t="shared" si="2354"/>
        <v>2.1000000000000008E-2</v>
      </c>
      <c r="AM772" s="122">
        <f t="shared" si="2354"/>
        <v>2.1400000000000009E-2</v>
      </c>
      <c r="AN772" s="121">
        <f t="shared" si="1584"/>
        <v>2.18E-2</v>
      </c>
      <c r="AO772" s="122">
        <f t="shared" ref="AO772:AW772" si="2355">+($AX772-$AN772)/10+AN772</f>
        <v>2.1739999999999999E-2</v>
      </c>
      <c r="AP772" s="122">
        <f t="shared" si="2355"/>
        <v>2.1679999999999998E-2</v>
      </c>
      <c r="AQ772" s="122">
        <f t="shared" si="2355"/>
        <v>2.1619999999999997E-2</v>
      </c>
      <c r="AR772" s="122">
        <f t="shared" si="2355"/>
        <v>2.1559999999999996E-2</v>
      </c>
      <c r="AS772" s="122">
        <f t="shared" si="2355"/>
        <v>2.1499999999999995E-2</v>
      </c>
      <c r="AT772" s="122">
        <f t="shared" si="2355"/>
        <v>2.1439999999999994E-2</v>
      </c>
      <c r="AU772" s="122">
        <f t="shared" si="2355"/>
        <v>2.1379999999999993E-2</v>
      </c>
      <c r="AV772" s="122">
        <f t="shared" si="2355"/>
        <v>2.1319999999999992E-2</v>
      </c>
      <c r="AW772" s="122">
        <f t="shared" si="2355"/>
        <v>2.1259999999999991E-2</v>
      </c>
      <c r="AX772" s="121">
        <f t="shared" si="1586"/>
        <v>2.12E-2</v>
      </c>
    </row>
    <row r="773" spans="2:50" ht="15.75" customHeight="1" x14ac:dyDescent="0.2">
      <c r="B773" s="123">
        <v>44579</v>
      </c>
      <c r="C773" s="124">
        <v>0.05</v>
      </c>
      <c r="D773" s="124">
        <v>0.06</v>
      </c>
      <c r="E773" s="124">
        <v>0.16</v>
      </c>
      <c r="F773" s="124">
        <v>0.37</v>
      </c>
      <c r="G773" s="124">
        <v>0.57999999999999996</v>
      </c>
      <c r="H773" s="124">
        <v>1.06</v>
      </c>
      <c r="I773" s="124">
        <v>1.35</v>
      </c>
      <c r="J773" s="124">
        <v>1.65</v>
      </c>
      <c r="K773" s="124">
        <v>1.82</v>
      </c>
      <c r="L773" s="124">
        <v>1.87</v>
      </c>
      <c r="M773" s="124">
        <v>2.2400000000000002</v>
      </c>
      <c r="N773" s="125">
        <v>2.1800000000000002</v>
      </c>
      <c r="O773" s="119"/>
      <c r="P773" s="120">
        <f t="shared" si="1576"/>
        <v>44579</v>
      </c>
      <c r="Q773" s="126">
        <f t="shared" ref="Q773:W773" si="2356">SUMIF($B$9:$N$9,Q$9,$B773:$N773)/100</f>
        <v>5.0000000000000001E-4</v>
      </c>
      <c r="R773" s="126">
        <f t="shared" si="2356"/>
        <v>5.9999999999999995E-4</v>
      </c>
      <c r="S773" s="126">
        <f t="shared" si="2356"/>
        <v>1.6000000000000001E-3</v>
      </c>
      <c r="T773" s="126">
        <f t="shared" si="2356"/>
        <v>3.7000000000000002E-3</v>
      </c>
      <c r="U773" s="126">
        <f t="shared" si="2356"/>
        <v>5.7999999999999996E-3</v>
      </c>
      <c r="V773" s="126">
        <f t="shared" si="2356"/>
        <v>1.06E-2</v>
      </c>
      <c r="W773" s="126">
        <f t="shared" si="2356"/>
        <v>1.3500000000000002E-2</v>
      </c>
      <c r="X773" s="127">
        <f t="shared" si="1578"/>
        <v>1.5000000000000001E-2</v>
      </c>
      <c r="Y773" s="126">
        <f t="shared" si="1579"/>
        <v>1.6500000000000001E-2</v>
      </c>
      <c r="Z773" s="127">
        <f t="shared" si="1580"/>
        <v>1.7350000000000001E-2</v>
      </c>
      <c r="AA773" s="126">
        <f t="shared" si="1581"/>
        <v>1.8200000000000001E-2</v>
      </c>
      <c r="AB773" s="127">
        <f t="shared" si="2350"/>
        <v>1.8366666666666667E-2</v>
      </c>
      <c r="AC773" s="127">
        <f t="shared" si="2350"/>
        <v>1.8533333333333332E-2</v>
      </c>
      <c r="AD773" s="126">
        <f t="shared" si="1582"/>
        <v>1.8700000000000001E-2</v>
      </c>
      <c r="AE773" s="127">
        <f t="shared" ref="AE773:AM773" si="2357">+($AN773-$AD773)/10+AD773</f>
        <v>1.907E-2</v>
      </c>
      <c r="AF773" s="127">
        <f t="shared" si="2357"/>
        <v>1.9439999999999999E-2</v>
      </c>
      <c r="AG773" s="127">
        <f t="shared" si="2357"/>
        <v>1.9809999999999998E-2</v>
      </c>
      <c r="AH773" s="127">
        <f t="shared" si="2357"/>
        <v>2.0179999999999997E-2</v>
      </c>
      <c r="AI773" s="127">
        <f t="shared" si="2357"/>
        <v>2.0549999999999995E-2</v>
      </c>
      <c r="AJ773" s="127">
        <f t="shared" si="2357"/>
        <v>2.0919999999999994E-2</v>
      </c>
      <c r="AK773" s="127">
        <f t="shared" si="2357"/>
        <v>2.1289999999999993E-2</v>
      </c>
      <c r="AL773" s="127">
        <f t="shared" si="2357"/>
        <v>2.1659999999999992E-2</v>
      </c>
      <c r="AM773" s="127">
        <f t="shared" si="2357"/>
        <v>2.2029999999999991E-2</v>
      </c>
      <c r="AN773" s="126">
        <f t="shared" si="1584"/>
        <v>2.2400000000000003E-2</v>
      </c>
      <c r="AO773" s="127">
        <f t="shared" ref="AO773:AW773" si="2358">+($AX773-$AN773)/10+AN773</f>
        <v>2.2340000000000002E-2</v>
      </c>
      <c r="AP773" s="127">
        <f t="shared" si="2358"/>
        <v>2.2280000000000001E-2</v>
      </c>
      <c r="AQ773" s="127">
        <f t="shared" si="2358"/>
        <v>2.222E-2</v>
      </c>
      <c r="AR773" s="127">
        <f t="shared" si="2358"/>
        <v>2.2159999999999999E-2</v>
      </c>
      <c r="AS773" s="127">
        <f t="shared" si="2358"/>
        <v>2.2099999999999998E-2</v>
      </c>
      <c r="AT773" s="127">
        <f t="shared" si="2358"/>
        <v>2.2039999999999997E-2</v>
      </c>
      <c r="AU773" s="127">
        <f t="shared" si="2358"/>
        <v>2.1979999999999996E-2</v>
      </c>
      <c r="AV773" s="127">
        <f t="shared" si="2358"/>
        <v>2.1919999999999995E-2</v>
      </c>
      <c r="AW773" s="127">
        <f t="shared" si="2358"/>
        <v>2.1859999999999994E-2</v>
      </c>
      <c r="AX773" s="126">
        <f t="shared" si="1586"/>
        <v>2.18E-2</v>
      </c>
    </row>
    <row r="774" spans="2:50" ht="15.75" customHeight="1" x14ac:dyDescent="0.2">
      <c r="B774" s="123">
        <v>44580</v>
      </c>
      <c r="C774" s="128">
        <v>0.05</v>
      </c>
      <c r="D774" s="128">
        <v>0.06</v>
      </c>
      <c r="E774" s="128">
        <v>0.17</v>
      </c>
      <c r="F774" s="128">
        <v>0.36</v>
      </c>
      <c r="G774" s="128">
        <v>0.56999999999999995</v>
      </c>
      <c r="H774" s="128">
        <v>1.04</v>
      </c>
      <c r="I774" s="128">
        <v>1.33</v>
      </c>
      <c r="J774" s="128">
        <v>1.62</v>
      </c>
      <c r="K774" s="128">
        <v>1.78</v>
      </c>
      <c r="L774" s="128">
        <v>1.83</v>
      </c>
      <c r="M774" s="128">
        <v>2.2000000000000002</v>
      </c>
      <c r="N774" s="129">
        <v>2.14</v>
      </c>
      <c r="O774" s="119"/>
      <c r="P774" s="120">
        <f t="shared" si="1576"/>
        <v>44580</v>
      </c>
      <c r="Q774" s="121">
        <f t="shared" ref="Q774:W774" si="2359">SUMIF($B$9:$N$9,Q$9,$B774:$N774)/100</f>
        <v>5.0000000000000001E-4</v>
      </c>
      <c r="R774" s="121">
        <f t="shared" si="2359"/>
        <v>5.9999999999999995E-4</v>
      </c>
      <c r="S774" s="121">
        <f t="shared" si="2359"/>
        <v>1.7000000000000001E-3</v>
      </c>
      <c r="T774" s="121">
        <f t="shared" si="2359"/>
        <v>3.5999999999999999E-3</v>
      </c>
      <c r="U774" s="121">
        <f t="shared" si="2359"/>
        <v>5.6999999999999993E-3</v>
      </c>
      <c r="V774" s="121">
        <f t="shared" si="2359"/>
        <v>1.04E-2</v>
      </c>
      <c r="W774" s="121">
        <f t="shared" si="2359"/>
        <v>1.3300000000000001E-2</v>
      </c>
      <c r="X774" s="122">
        <f t="shared" si="1578"/>
        <v>1.4750000000000003E-2</v>
      </c>
      <c r="Y774" s="121">
        <f t="shared" si="1579"/>
        <v>1.6200000000000003E-2</v>
      </c>
      <c r="Z774" s="122">
        <f t="shared" si="1580"/>
        <v>1.7000000000000001E-2</v>
      </c>
      <c r="AA774" s="121">
        <f t="shared" si="1581"/>
        <v>1.78E-2</v>
      </c>
      <c r="AB774" s="122">
        <f t="shared" si="2350"/>
        <v>1.7966666666666666E-2</v>
      </c>
      <c r="AC774" s="122">
        <f t="shared" si="2350"/>
        <v>1.8133333333333331E-2</v>
      </c>
      <c r="AD774" s="121">
        <f t="shared" si="1582"/>
        <v>1.83E-2</v>
      </c>
      <c r="AE774" s="122">
        <f t="shared" ref="AE774:AM774" si="2360">+($AN774-$AD774)/10+AD774</f>
        <v>1.8669999999999999E-2</v>
      </c>
      <c r="AF774" s="122">
        <f t="shared" si="2360"/>
        <v>1.9039999999999998E-2</v>
      </c>
      <c r="AG774" s="122">
        <f t="shared" si="2360"/>
        <v>1.9409999999999997E-2</v>
      </c>
      <c r="AH774" s="122">
        <f t="shared" si="2360"/>
        <v>1.9779999999999996E-2</v>
      </c>
      <c r="AI774" s="122">
        <f t="shared" si="2360"/>
        <v>2.0149999999999994E-2</v>
      </c>
      <c r="AJ774" s="122">
        <f t="shared" si="2360"/>
        <v>2.0519999999999993E-2</v>
      </c>
      <c r="AK774" s="122">
        <f t="shared" si="2360"/>
        <v>2.0889999999999992E-2</v>
      </c>
      <c r="AL774" s="122">
        <f t="shared" si="2360"/>
        <v>2.1259999999999991E-2</v>
      </c>
      <c r="AM774" s="122">
        <f t="shared" si="2360"/>
        <v>2.162999999999999E-2</v>
      </c>
      <c r="AN774" s="121">
        <f t="shared" si="1584"/>
        <v>2.2000000000000002E-2</v>
      </c>
      <c r="AO774" s="122">
        <f t="shared" ref="AO774:AW774" si="2361">+($AX774-$AN774)/10+AN774</f>
        <v>2.1940000000000001E-2</v>
      </c>
      <c r="AP774" s="122">
        <f t="shared" si="2361"/>
        <v>2.188E-2</v>
      </c>
      <c r="AQ774" s="122">
        <f t="shared" si="2361"/>
        <v>2.1819999999999999E-2</v>
      </c>
      <c r="AR774" s="122">
        <f t="shared" si="2361"/>
        <v>2.1759999999999998E-2</v>
      </c>
      <c r="AS774" s="122">
        <f t="shared" si="2361"/>
        <v>2.1699999999999997E-2</v>
      </c>
      <c r="AT774" s="122">
        <f t="shared" si="2361"/>
        <v>2.1639999999999996E-2</v>
      </c>
      <c r="AU774" s="122">
        <f t="shared" si="2361"/>
        <v>2.1579999999999995E-2</v>
      </c>
      <c r="AV774" s="122">
        <f t="shared" si="2361"/>
        <v>2.1519999999999994E-2</v>
      </c>
      <c r="AW774" s="122">
        <f t="shared" si="2361"/>
        <v>2.1459999999999993E-2</v>
      </c>
      <c r="AX774" s="121">
        <f t="shared" si="1586"/>
        <v>2.1400000000000002E-2</v>
      </c>
    </row>
    <row r="775" spans="2:50" ht="15.75" customHeight="1" x14ac:dyDescent="0.2">
      <c r="B775" s="123">
        <v>44581</v>
      </c>
      <c r="C775" s="124">
        <v>0.05</v>
      </c>
      <c r="D775" s="124">
        <v>0.09</v>
      </c>
      <c r="E775" s="124">
        <v>0.17</v>
      </c>
      <c r="F775" s="124">
        <v>0.36</v>
      </c>
      <c r="G775" s="124">
        <v>0.6</v>
      </c>
      <c r="H775" s="124">
        <v>1.08</v>
      </c>
      <c r="I775" s="124">
        <v>1.34</v>
      </c>
      <c r="J775" s="124">
        <v>1.62</v>
      </c>
      <c r="K775" s="124">
        <v>1.77</v>
      </c>
      <c r="L775" s="124">
        <v>1.83</v>
      </c>
      <c r="M775" s="124">
        <v>2.19</v>
      </c>
      <c r="N775" s="125">
        <v>2.14</v>
      </c>
      <c r="O775" s="119"/>
      <c r="P775" s="120">
        <f t="shared" ref="P775:P899" si="2362">IF(B775="","",B775)</f>
        <v>44581</v>
      </c>
      <c r="Q775" s="126">
        <f t="shared" ref="Q775:W775" si="2363">SUMIF($B$9:$N$9,Q$9,$B775:$N775)/100</f>
        <v>5.0000000000000001E-4</v>
      </c>
      <c r="R775" s="126">
        <f t="shared" si="2363"/>
        <v>8.9999999999999998E-4</v>
      </c>
      <c r="S775" s="126">
        <f t="shared" si="2363"/>
        <v>1.7000000000000001E-3</v>
      </c>
      <c r="T775" s="126">
        <f t="shared" si="2363"/>
        <v>3.5999999999999999E-3</v>
      </c>
      <c r="U775" s="126">
        <f t="shared" si="2363"/>
        <v>6.0000000000000001E-3</v>
      </c>
      <c r="V775" s="126">
        <f t="shared" si="2363"/>
        <v>1.0800000000000001E-2</v>
      </c>
      <c r="W775" s="126">
        <f t="shared" si="2363"/>
        <v>1.34E-2</v>
      </c>
      <c r="X775" s="127">
        <f t="shared" ref="X775:X1029" si="2364">+(Y775-W775)/2+W775</f>
        <v>1.4800000000000001E-2</v>
      </c>
      <c r="Y775" s="126">
        <f t="shared" ref="Y775:Y1029" si="2365">SUMIF($B$9:$N$9,Y$9,$B775:$N775)/100</f>
        <v>1.6200000000000003E-2</v>
      </c>
      <c r="Z775" s="127">
        <f t="shared" ref="Z775:Z1029" si="2366">+(AA775-Y775)/2+Y775</f>
        <v>1.695E-2</v>
      </c>
      <c r="AA775" s="126">
        <f t="shared" ref="AA775:AA1029" si="2367">SUMIF($B$9:$N$9,AA$9,$B775:$N775)/100</f>
        <v>1.77E-2</v>
      </c>
      <c r="AB775" s="127">
        <f t="shared" si="2350"/>
        <v>1.7899999999999999E-2</v>
      </c>
      <c r="AC775" s="127">
        <f t="shared" si="2350"/>
        <v>1.8099999999999998E-2</v>
      </c>
      <c r="AD775" s="126">
        <f t="shared" ref="AD775:AD1029" si="2368">SUMIF($B$9:$N$9,AD$9,$B775:$N775)/100</f>
        <v>1.83E-2</v>
      </c>
      <c r="AE775" s="127">
        <f t="shared" ref="AE775:AM775" si="2369">+($AN775-$AD775)/10+AD775</f>
        <v>1.866E-2</v>
      </c>
      <c r="AF775" s="127">
        <f t="shared" si="2369"/>
        <v>1.9019999999999999E-2</v>
      </c>
      <c r="AG775" s="127">
        <f t="shared" si="2369"/>
        <v>1.9379999999999998E-2</v>
      </c>
      <c r="AH775" s="127">
        <f t="shared" si="2369"/>
        <v>1.9739999999999997E-2</v>
      </c>
      <c r="AI775" s="127">
        <f t="shared" si="2369"/>
        <v>2.0099999999999996E-2</v>
      </c>
      <c r="AJ775" s="127">
        <f t="shared" si="2369"/>
        <v>2.0459999999999996E-2</v>
      </c>
      <c r="AK775" s="127">
        <f t="shared" si="2369"/>
        <v>2.0819999999999995E-2</v>
      </c>
      <c r="AL775" s="127">
        <f t="shared" si="2369"/>
        <v>2.1179999999999994E-2</v>
      </c>
      <c r="AM775" s="127">
        <f t="shared" si="2369"/>
        <v>2.1539999999999993E-2</v>
      </c>
      <c r="AN775" s="126">
        <f t="shared" ref="AN775:AN1029" si="2370">SUMIF($B$9:$N$9,AN$9,$B775:$N775)/100</f>
        <v>2.1899999999999999E-2</v>
      </c>
      <c r="AO775" s="127">
        <f t="shared" ref="AO775:AW775" si="2371">+($AX775-$AN775)/10+AN775</f>
        <v>2.1850000000000001E-2</v>
      </c>
      <c r="AP775" s="127">
        <f t="shared" si="2371"/>
        <v>2.18E-2</v>
      </c>
      <c r="AQ775" s="127">
        <f t="shared" si="2371"/>
        <v>2.1749999999999999E-2</v>
      </c>
      <c r="AR775" s="127">
        <f t="shared" si="2371"/>
        <v>2.1699999999999997E-2</v>
      </c>
      <c r="AS775" s="127">
        <f t="shared" si="2371"/>
        <v>2.1649999999999996E-2</v>
      </c>
      <c r="AT775" s="127">
        <f t="shared" si="2371"/>
        <v>2.1599999999999994E-2</v>
      </c>
      <c r="AU775" s="127">
        <f t="shared" si="2371"/>
        <v>2.1549999999999993E-2</v>
      </c>
      <c r="AV775" s="127">
        <f t="shared" si="2371"/>
        <v>2.1499999999999991E-2</v>
      </c>
      <c r="AW775" s="127">
        <f t="shared" si="2371"/>
        <v>2.144999999999999E-2</v>
      </c>
      <c r="AX775" s="126">
        <f t="shared" ref="AX775:AX1029" si="2372">SUMIF($B$9:$N$9,AX$9,$B775:$N775)/100</f>
        <v>2.1400000000000002E-2</v>
      </c>
    </row>
    <row r="776" spans="2:50" ht="15.75" customHeight="1" x14ac:dyDescent="0.2">
      <c r="B776" s="123">
        <v>44582</v>
      </c>
      <c r="C776" s="128">
        <v>0.05</v>
      </c>
      <c r="D776" s="128">
        <v>0.08</v>
      </c>
      <c r="E776" s="128">
        <v>0.17</v>
      </c>
      <c r="F776" s="128">
        <v>0.35</v>
      </c>
      <c r="G776" s="128">
        <v>0.57999999999999996</v>
      </c>
      <c r="H776" s="128">
        <v>1.01</v>
      </c>
      <c r="I776" s="128">
        <v>1.28</v>
      </c>
      <c r="J776" s="128">
        <v>1.54</v>
      </c>
      <c r="K776" s="128">
        <v>1.7</v>
      </c>
      <c r="L776" s="128">
        <v>1.75</v>
      </c>
      <c r="M776" s="128">
        <v>2.13</v>
      </c>
      <c r="N776" s="129">
        <v>2.0699999999999998</v>
      </c>
      <c r="O776" s="119"/>
      <c r="P776" s="120">
        <f t="shared" si="2362"/>
        <v>44582</v>
      </c>
      <c r="Q776" s="121">
        <f t="shared" ref="Q776:W776" si="2373">SUMIF($B$9:$N$9,Q$9,$B776:$N776)/100</f>
        <v>5.0000000000000001E-4</v>
      </c>
      <c r="R776" s="121">
        <f t="shared" si="2373"/>
        <v>8.0000000000000004E-4</v>
      </c>
      <c r="S776" s="121">
        <f t="shared" si="2373"/>
        <v>1.7000000000000001E-3</v>
      </c>
      <c r="T776" s="121">
        <f t="shared" si="2373"/>
        <v>3.4999999999999996E-3</v>
      </c>
      <c r="U776" s="121">
        <f t="shared" si="2373"/>
        <v>5.7999999999999996E-3</v>
      </c>
      <c r="V776" s="121">
        <f t="shared" si="2373"/>
        <v>1.01E-2</v>
      </c>
      <c r="W776" s="121">
        <f t="shared" si="2373"/>
        <v>1.2800000000000001E-2</v>
      </c>
      <c r="X776" s="122">
        <f t="shared" si="2364"/>
        <v>1.4100000000000001E-2</v>
      </c>
      <c r="Y776" s="121">
        <f t="shared" si="2365"/>
        <v>1.54E-2</v>
      </c>
      <c r="Z776" s="122">
        <f t="shared" si="2366"/>
        <v>1.6199999999999999E-2</v>
      </c>
      <c r="AA776" s="121">
        <f t="shared" si="2367"/>
        <v>1.7000000000000001E-2</v>
      </c>
      <c r="AB776" s="122">
        <f t="shared" si="2350"/>
        <v>1.7166666666666667E-2</v>
      </c>
      <c r="AC776" s="122">
        <f t="shared" si="2350"/>
        <v>1.7333333333333333E-2</v>
      </c>
      <c r="AD776" s="121">
        <f t="shared" si="2368"/>
        <v>1.7500000000000002E-2</v>
      </c>
      <c r="AE776" s="122">
        <f t="shared" ref="AE776:AM776" si="2374">+($AN776-$AD776)/10+AD776</f>
        <v>1.788E-2</v>
      </c>
      <c r="AF776" s="122">
        <f t="shared" si="2374"/>
        <v>1.8259999999999998E-2</v>
      </c>
      <c r="AG776" s="122">
        <f t="shared" si="2374"/>
        <v>1.8639999999999997E-2</v>
      </c>
      <c r="AH776" s="122">
        <f t="shared" si="2374"/>
        <v>1.9019999999999995E-2</v>
      </c>
      <c r="AI776" s="122">
        <f t="shared" si="2374"/>
        <v>1.9399999999999994E-2</v>
      </c>
      <c r="AJ776" s="122">
        <f t="shared" si="2374"/>
        <v>1.9779999999999992E-2</v>
      </c>
      <c r="AK776" s="122">
        <f t="shared" si="2374"/>
        <v>2.015999999999999E-2</v>
      </c>
      <c r="AL776" s="122">
        <f t="shared" si="2374"/>
        <v>2.0539999999999989E-2</v>
      </c>
      <c r="AM776" s="122">
        <f t="shared" si="2374"/>
        <v>2.0919999999999987E-2</v>
      </c>
      <c r="AN776" s="121">
        <f t="shared" si="2370"/>
        <v>2.1299999999999999E-2</v>
      </c>
      <c r="AO776" s="122">
        <f t="shared" ref="AO776:AW776" si="2375">+($AX776-$AN776)/10+AN776</f>
        <v>2.1239999999999998E-2</v>
      </c>
      <c r="AP776" s="122">
        <f t="shared" si="2375"/>
        <v>2.1179999999999997E-2</v>
      </c>
      <c r="AQ776" s="122">
        <f t="shared" si="2375"/>
        <v>2.1119999999999996E-2</v>
      </c>
      <c r="AR776" s="122">
        <f t="shared" si="2375"/>
        <v>2.1059999999999995E-2</v>
      </c>
      <c r="AS776" s="122">
        <f t="shared" si="2375"/>
        <v>2.0999999999999994E-2</v>
      </c>
      <c r="AT776" s="122">
        <f t="shared" si="2375"/>
        <v>2.0939999999999993E-2</v>
      </c>
      <c r="AU776" s="122">
        <f t="shared" si="2375"/>
        <v>2.0879999999999992E-2</v>
      </c>
      <c r="AV776" s="122">
        <f t="shared" si="2375"/>
        <v>2.0819999999999991E-2</v>
      </c>
      <c r="AW776" s="122">
        <f t="shared" si="2375"/>
        <v>2.075999999999999E-2</v>
      </c>
      <c r="AX776" s="121">
        <f t="shared" si="2372"/>
        <v>2.07E-2</v>
      </c>
    </row>
    <row r="777" spans="2:50" ht="15.75" customHeight="1" x14ac:dyDescent="0.2">
      <c r="B777" s="123">
        <v>44585</v>
      </c>
      <c r="C777" s="124">
        <v>0.05</v>
      </c>
      <c r="D777" s="124">
        <v>0.09</v>
      </c>
      <c r="E777" s="124">
        <v>0.19</v>
      </c>
      <c r="F777" s="124">
        <v>0.39</v>
      </c>
      <c r="G777" s="124">
        <v>0.57999999999999996</v>
      </c>
      <c r="H777" s="124">
        <v>0.99</v>
      </c>
      <c r="I777" s="124">
        <v>1.25</v>
      </c>
      <c r="J777" s="124">
        <v>1.53</v>
      </c>
      <c r="K777" s="124">
        <v>1.69</v>
      </c>
      <c r="L777" s="124">
        <v>1.75</v>
      </c>
      <c r="M777" s="124">
        <v>2.15</v>
      </c>
      <c r="N777" s="125">
        <v>2.1</v>
      </c>
      <c r="O777" s="119"/>
      <c r="P777" s="120">
        <f t="shared" si="2362"/>
        <v>44585</v>
      </c>
      <c r="Q777" s="126">
        <f t="shared" ref="Q777:W777" si="2376">SUMIF($B$9:$N$9,Q$9,$B777:$N777)/100</f>
        <v>5.0000000000000001E-4</v>
      </c>
      <c r="R777" s="126">
        <f t="shared" si="2376"/>
        <v>8.9999999999999998E-4</v>
      </c>
      <c r="S777" s="126">
        <f t="shared" si="2376"/>
        <v>1.9E-3</v>
      </c>
      <c r="T777" s="126">
        <f t="shared" si="2376"/>
        <v>3.9000000000000003E-3</v>
      </c>
      <c r="U777" s="126">
        <f t="shared" si="2376"/>
        <v>5.7999999999999996E-3</v>
      </c>
      <c r="V777" s="126">
        <f t="shared" si="2376"/>
        <v>9.8999999999999991E-3</v>
      </c>
      <c r="W777" s="126">
        <f t="shared" si="2376"/>
        <v>1.2500000000000001E-2</v>
      </c>
      <c r="X777" s="127">
        <f t="shared" si="2364"/>
        <v>1.3900000000000001E-2</v>
      </c>
      <c r="Y777" s="126">
        <f t="shared" si="2365"/>
        <v>1.5300000000000001E-2</v>
      </c>
      <c r="Z777" s="127">
        <f t="shared" si="2366"/>
        <v>1.61E-2</v>
      </c>
      <c r="AA777" s="126">
        <f t="shared" si="2367"/>
        <v>1.6899999999999998E-2</v>
      </c>
      <c r="AB777" s="127">
        <f t="shared" si="2350"/>
        <v>1.7100000000000001E-2</v>
      </c>
      <c r="AC777" s="127">
        <f t="shared" si="2350"/>
        <v>1.7300000000000003E-2</v>
      </c>
      <c r="AD777" s="126">
        <f t="shared" si="2368"/>
        <v>1.7500000000000002E-2</v>
      </c>
      <c r="AE777" s="127">
        <f t="shared" ref="AE777:AM777" si="2377">+($AN777-$AD777)/10+AD777</f>
        <v>1.7900000000000003E-2</v>
      </c>
      <c r="AF777" s="127">
        <f t="shared" si="2377"/>
        <v>1.8300000000000004E-2</v>
      </c>
      <c r="AG777" s="127">
        <f t="shared" si="2377"/>
        <v>1.8700000000000005E-2</v>
      </c>
      <c r="AH777" s="127">
        <f t="shared" si="2377"/>
        <v>1.9100000000000006E-2</v>
      </c>
      <c r="AI777" s="127">
        <f t="shared" si="2377"/>
        <v>1.9500000000000007E-2</v>
      </c>
      <c r="AJ777" s="127">
        <f t="shared" si="2377"/>
        <v>1.9900000000000008E-2</v>
      </c>
      <c r="AK777" s="127">
        <f t="shared" si="2377"/>
        <v>2.0300000000000009E-2</v>
      </c>
      <c r="AL777" s="127">
        <f t="shared" si="2377"/>
        <v>2.070000000000001E-2</v>
      </c>
      <c r="AM777" s="127">
        <f t="shared" si="2377"/>
        <v>2.1100000000000011E-2</v>
      </c>
      <c r="AN777" s="126">
        <f t="shared" si="2370"/>
        <v>2.1499999999999998E-2</v>
      </c>
      <c r="AO777" s="127">
        <f t="shared" ref="AO777:AW777" si="2378">+($AX777-$AN777)/10+AN777</f>
        <v>2.1449999999999997E-2</v>
      </c>
      <c r="AP777" s="127">
        <f t="shared" si="2378"/>
        <v>2.1399999999999995E-2</v>
      </c>
      <c r="AQ777" s="127">
        <f t="shared" si="2378"/>
        <v>2.1349999999999994E-2</v>
      </c>
      <c r="AR777" s="127">
        <f t="shared" si="2378"/>
        <v>2.1299999999999993E-2</v>
      </c>
      <c r="AS777" s="127">
        <f t="shared" si="2378"/>
        <v>2.1249999999999991E-2</v>
      </c>
      <c r="AT777" s="127">
        <f t="shared" si="2378"/>
        <v>2.119999999999999E-2</v>
      </c>
      <c r="AU777" s="127">
        <f t="shared" si="2378"/>
        <v>2.1149999999999988E-2</v>
      </c>
      <c r="AV777" s="127">
        <f t="shared" si="2378"/>
        <v>2.1099999999999987E-2</v>
      </c>
      <c r="AW777" s="127">
        <f t="shared" si="2378"/>
        <v>2.1049999999999985E-2</v>
      </c>
      <c r="AX777" s="126">
        <f t="shared" si="2372"/>
        <v>2.1000000000000001E-2</v>
      </c>
    </row>
    <row r="778" spans="2:50" ht="15.75" customHeight="1" x14ac:dyDescent="0.2">
      <c r="B778" s="123">
        <v>44586</v>
      </c>
      <c r="C778" s="128">
        <v>0.05</v>
      </c>
      <c r="D778" s="128">
        <v>0.09</v>
      </c>
      <c r="E778" s="128">
        <v>0.19</v>
      </c>
      <c r="F778" s="128">
        <v>0.39</v>
      </c>
      <c r="G778" s="128">
        <v>0.65</v>
      </c>
      <c r="H778" s="128">
        <v>1.02</v>
      </c>
      <c r="I778" s="128">
        <v>1.28</v>
      </c>
      <c r="J778" s="128">
        <v>1.56</v>
      </c>
      <c r="K778" s="128">
        <v>1.73</v>
      </c>
      <c r="L778" s="128">
        <v>1.78</v>
      </c>
      <c r="M778" s="128">
        <v>2.1800000000000002</v>
      </c>
      <c r="N778" s="129">
        <v>2.12</v>
      </c>
      <c r="O778" s="119"/>
      <c r="P778" s="120">
        <f t="shared" si="2362"/>
        <v>44586</v>
      </c>
      <c r="Q778" s="121">
        <f t="shared" ref="Q778:W778" si="2379">SUMIF($B$9:$N$9,Q$9,$B778:$N778)/100</f>
        <v>5.0000000000000001E-4</v>
      </c>
      <c r="R778" s="121">
        <f t="shared" si="2379"/>
        <v>8.9999999999999998E-4</v>
      </c>
      <c r="S778" s="121">
        <f t="shared" si="2379"/>
        <v>1.9E-3</v>
      </c>
      <c r="T778" s="121">
        <f t="shared" si="2379"/>
        <v>3.9000000000000003E-3</v>
      </c>
      <c r="U778" s="121">
        <f t="shared" si="2379"/>
        <v>6.5000000000000006E-3</v>
      </c>
      <c r="V778" s="121">
        <f t="shared" si="2379"/>
        <v>1.0200000000000001E-2</v>
      </c>
      <c r="W778" s="121">
        <f t="shared" si="2379"/>
        <v>1.2800000000000001E-2</v>
      </c>
      <c r="X778" s="122">
        <f t="shared" si="2364"/>
        <v>1.4200000000000001E-2</v>
      </c>
      <c r="Y778" s="121">
        <f t="shared" si="2365"/>
        <v>1.5600000000000001E-2</v>
      </c>
      <c r="Z778" s="122">
        <f t="shared" si="2366"/>
        <v>1.6449999999999999E-2</v>
      </c>
      <c r="AA778" s="121">
        <f t="shared" si="2367"/>
        <v>1.7299999999999999E-2</v>
      </c>
      <c r="AB778" s="122">
        <f t="shared" si="2350"/>
        <v>1.7466666666666665E-2</v>
      </c>
      <c r="AC778" s="122">
        <f t="shared" si="2350"/>
        <v>1.7633333333333331E-2</v>
      </c>
      <c r="AD778" s="121">
        <f t="shared" si="2368"/>
        <v>1.78E-2</v>
      </c>
      <c r="AE778" s="122">
        <f t="shared" ref="AE778:AM778" si="2380">+($AN778-$AD778)/10+AD778</f>
        <v>1.8200000000000001E-2</v>
      </c>
      <c r="AF778" s="122">
        <f t="shared" si="2380"/>
        <v>1.8600000000000002E-2</v>
      </c>
      <c r="AG778" s="122">
        <f t="shared" si="2380"/>
        <v>1.9000000000000003E-2</v>
      </c>
      <c r="AH778" s="122">
        <f t="shared" si="2380"/>
        <v>1.9400000000000004E-2</v>
      </c>
      <c r="AI778" s="122">
        <f t="shared" si="2380"/>
        <v>1.9800000000000005E-2</v>
      </c>
      <c r="AJ778" s="122">
        <f t="shared" si="2380"/>
        <v>2.0200000000000006E-2</v>
      </c>
      <c r="AK778" s="122">
        <f t="shared" si="2380"/>
        <v>2.0600000000000007E-2</v>
      </c>
      <c r="AL778" s="122">
        <f t="shared" si="2380"/>
        <v>2.1000000000000008E-2</v>
      </c>
      <c r="AM778" s="122">
        <f t="shared" si="2380"/>
        <v>2.1400000000000009E-2</v>
      </c>
      <c r="AN778" s="121">
        <f t="shared" si="2370"/>
        <v>2.18E-2</v>
      </c>
      <c r="AO778" s="122">
        <f t="shared" ref="AO778:AW778" si="2381">+($AX778-$AN778)/10+AN778</f>
        <v>2.1739999999999999E-2</v>
      </c>
      <c r="AP778" s="122">
        <f t="shared" si="2381"/>
        <v>2.1679999999999998E-2</v>
      </c>
      <c r="AQ778" s="122">
        <f t="shared" si="2381"/>
        <v>2.1619999999999997E-2</v>
      </c>
      <c r="AR778" s="122">
        <f t="shared" si="2381"/>
        <v>2.1559999999999996E-2</v>
      </c>
      <c r="AS778" s="122">
        <f t="shared" si="2381"/>
        <v>2.1499999999999995E-2</v>
      </c>
      <c r="AT778" s="122">
        <f t="shared" si="2381"/>
        <v>2.1439999999999994E-2</v>
      </c>
      <c r="AU778" s="122">
        <f t="shared" si="2381"/>
        <v>2.1379999999999993E-2</v>
      </c>
      <c r="AV778" s="122">
        <f t="shared" si="2381"/>
        <v>2.1319999999999992E-2</v>
      </c>
      <c r="AW778" s="122">
        <f t="shared" si="2381"/>
        <v>2.1259999999999991E-2</v>
      </c>
      <c r="AX778" s="121">
        <f t="shared" si="2372"/>
        <v>2.12E-2</v>
      </c>
    </row>
    <row r="779" spans="2:50" ht="15.75" customHeight="1" x14ac:dyDescent="0.2">
      <c r="B779" s="123">
        <v>44587</v>
      </c>
      <c r="C779" s="124">
        <v>0.06</v>
      </c>
      <c r="D779" s="124">
        <v>0.11</v>
      </c>
      <c r="E779" s="124">
        <v>0.19</v>
      </c>
      <c r="F779" s="124">
        <v>0.4</v>
      </c>
      <c r="G779" s="124">
        <v>0.7</v>
      </c>
      <c r="H779" s="124">
        <v>1.1299999999999999</v>
      </c>
      <c r="I779" s="124">
        <v>1.39</v>
      </c>
      <c r="J779" s="124">
        <v>1.66</v>
      </c>
      <c r="K779" s="124">
        <v>1.81</v>
      </c>
      <c r="L779" s="124">
        <v>1.85</v>
      </c>
      <c r="M779" s="124">
        <v>2.2200000000000002</v>
      </c>
      <c r="N779" s="125">
        <v>2.16</v>
      </c>
      <c r="O779" s="119"/>
      <c r="P779" s="120">
        <f t="shared" si="2362"/>
        <v>44587</v>
      </c>
      <c r="Q779" s="126">
        <f t="shared" ref="Q779:W779" si="2382">SUMIF($B$9:$N$9,Q$9,$B779:$N779)/100</f>
        <v>5.9999999999999995E-4</v>
      </c>
      <c r="R779" s="126">
        <f t="shared" si="2382"/>
        <v>1.1000000000000001E-3</v>
      </c>
      <c r="S779" s="126">
        <f t="shared" si="2382"/>
        <v>1.9E-3</v>
      </c>
      <c r="T779" s="126">
        <f t="shared" si="2382"/>
        <v>4.0000000000000001E-3</v>
      </c>
      <c r="U779" s="126">
        <f t="shared" si="2382"/>
        <v>6.9999999999999993E-3</v>
      </c>
      <c r="V779" s="126">
        <f t="shared" si="2382"/>
        <v>1.1299999999999999E-2</v>
      </c>
      <c r="W779" s="126">
        <f t="shared" si="2382"/>
        <v>1.3899999999999999E-2</v>
      </c>
      <c r="X779" s="127">
        <f t="shared" si="2364"/>
        <v>1.525E-2</v>
      </c>
      <c r="Y779" s="126">
        <f t="shared" si="2365"/>
        <v>1.66E-2</v>
      </c>
      <c r="Z779" s="127">
        <f t="shared" si="2366"/>
        <v>1.7350000000000001E-2</v>
      </c>
      <c r="AA779" s="126">
        <f t="shared" si="2367"/>
        <v>1.8100000000000002E-2</v>
      </c>
      <c r="AB779" s="127">
        <f t="shared" si="2350"/>
        <v>1.8233333333333334E-2</v>
      </c>
      <c r="AC779" s="127">
        <f t="shared" si="2350"/>
        <v>1.8366666666666667E-2</v>
      </c>
      <c r="AD779" s="126">
        <f t="shared" si="2368"/>
        <v>1.8500000000000003E-2</v>
      </c>
      <c r="AE779" s="127">
        <f t="shared" ref="AE779:AM779" si="2383">+($AN779-$AD779)/10+AD779</f>
        <v>1.8870000000000001E-2</v>
      </c>
      <c r="AF779" s="127">
        <f t="shared" si="2383"/>
        <v>1.924E-2</v>
      </c>
      <c r="AG779" s="127">
        <f t="shared" si="2383"/>
        <v>1.9609999999999999E-2</v>
      </c>
      <c r="AH779" s="127">
        <f t="shared" si="2383"/>
        <v>1.9979999999999998E-2</v>
      </c>
      <c r="AI779" s="127">
        <f t="shared" si="2383"/>
        <v>2.0349999999999997E-2</v>
      </c>
      <c r="AJ779" s="127">
        <f t="shared" si="2383"/>
        <v>2.0719999999999995E-2</v>
      </c>
      <c r="AK779" s="127">
        <f t="shared" si="2383"/>
        <v>2.1089999999999994E-2</v>
      </c>
      <c r="AL779" s="127">
        <f t="shared" si="2383"/>
        <v>2.1459999999999993E-2</v>
      </c>
      <c r="AM779" s="127">
        <f t="shared" si="2383"/>
        <v>2.1829999999999992E-2</v>
      </c>
      <c r="AN779" s="126">
        <f t="shared" si="2370"/>
        <v>2.2200000000000001E-2</v>
      </c>
      <c r="AO779" s="127">
        <f t="shared" ref="AO779:AW779" si="2384">+($AX779-$AN779)/10+AN779</f>
        <v>2.214E-2</v>
      </c>
      <c r="AP779" s="127">
        <f t="shared" si="2384"/>
        <v>2.2079999999999999E-2</v>
      </c>
      <c r="AQ779" s="127">
        <f t="shared" si="2384"/>
        <v>2.2019999999999998E-2</v>
      </c>
      <c r="AR779" s="127">
        <f t="shared" si="2384"/>
        <v>2.1959999999999997E-2</v>
      </c>
      <c r="AS779" s="127">
        <f t="shared" si="2384"/>
        <v>2.1899999999999996E-2</v>
      </c>
      <c r="AT779" s="127">
        <f t="shared" si="2384"/>
        <v>2.1839999999999995E-2</v>
      </c>
      <c r="AU779" s="127">
        <f t="shared" si="2384"/>
        <v>2.1779999999999994E-2</v>
      </c>
      <c r="AV779" s="127">
        <f t="shared" si="2384"/>
        <v>2.1719999999999993E-2</v>
      </c>
      <c r="AW779" s="127">
        <f t="shared" si="2384"/>
        <v>2.1659999999999992E-2</v>
      </c>
      <c r="AX779" s="126">
        <f t="shared" si="2372"/>
        <v>2.1600000000000001E-2</v>
      </c>
    </row>
    <row r="780" spans="2:50" ht="15.75" customHeight="1" x14ac:dyDescent="0.2">
      <c r="B780" s="123">
        <v>44588</v>
      </c>
      <c r="C780" s="128">
        <v>0.04</v>
      </c>
      <c r="D780" s="128">
        <v>0.14000000000000001</v>
      </c>
      <c r="E780" s="128">
        <v>0.2</v>
      </c>
      <c r="F780" s="128">
        <v>0.43</v>
      </c>
      <c r="G780" s="128">
        <v>0.75</v>
      </c>
      <c r="H780" s="128">
        <v>1.18</v>
      </c>
      <c r="I780" s="128">
        <v>1.43</v>
      </c>
      <c r="J780" s="128">
        <v>1.66</v>
      </c>
      <c r="K780" s="128">
        <v>1.78</v>
      </c>
      <c r="L780" s="128">
        <v>1.81</v>
      </c>
      <c r="M780" s="128">
        <v>2.17</v>
      </c>
      <c r="N780" s="129">
        <v>2.09</v>
      </c>
      <c r="O780" s="119"/>
      <c r="P780" s="120">
        <f t="shared" si="2362"/>
        <v>44588</v>
      </c>
      <c r="Q780" s="121">
        <f t="shared" ref="Q780:W780" si="2385">SUMIF($B$9:$N$9,Q$9,$B780:$N780)/100</f>
        <v>4.0000000000000002E-4</v>
      </c>
      <c r="R780" s="121">
        <f t="shared" si="2385"/>
        <v>1.4000000000000002E-3</v>
      </c>
      <c r="S780" s="121">
        <f t="shared" si="2385"/>
        <v>2E-3</v>
      </c>
      <c r="T780" s="121">
        <f t="shared" si="2385"/>
        <v>4.3E-3</v>
      </c>
      <c r="U780" s="121">
        <f t="shared" si="2385"/>
        <v>7.4999999999999997E-3</v>
      </c>
      <c r="V780" s="121">
        <f t="shared" si="2385"/>
        <v>1.18E-2</v>
      </c>
      <c r="W780" s="121">
        <f t="shared" si="2385"/>
        <v>1.43E-2</v>
      </c>
      <c r="X780" s="122">
        <f t="shared" si="2364"/>
        <v>1.545E-2</v>
      </c>
      <c r="Y780" s="121">
        <f t="shared" si="2365"/>
        <v>1.66E-2</v>
      </c>
      <c r="Z780" s="122">
        <f t="shared" si="2366"/>
        <v>1.72E-2</v>
      </c>
      <c r="AA780" s="121">
        <f t="shared" si="2367"/>
        <v>1.78E-2</v>
      </c>
      <c r="AB780" s="122">
        <f t="shared" si="2350"/>
        <v>1.7899999999999999E-2</v>
      </c>
      <c r="AC780" s="122">
        <f t="shared" si="2350"/>
        <v>1.7999999999999999E-2</v>
      </c>
      <c r="AD780" s="121">
        <f t="shared" si="2368"/>
        <v>1.8100000000000002E-2</v>
      </c>
      <c r="AE780" s="122">
        <f t="shared" ref="AE780:AM780" si="2386">+($AN780-$AD780)/10+AD780</f>
        <v>1.8460000000000001E-2</v>
      </c>
      <c r="AF780" s="122">
        <f t="shared" si="2386"/>
        <v>1.882E-2</v>
      </c>
      <c r="AG780" s="122">
        <f t="shared" si="2386"/>
        <v>1.9179999999999999E-2</v>
      </c>
      <c r="AH780" s="122">
        <f t="shared" si="2386"/>
        <v>1.9539999999999998E-2</v>
      </c>
      <c r="AI780" s="122">
        <f t="shared" si="2386"/>
        <v>1.9899999999999998E-2</v>
      </c>
      <c r="AJ780" s="122">
        <f t="shared" si="2386"/>
        <v>2.0259999999999997E-2</v>
      </c>
      <c r="AK780" s="122">
        <f t="shared" si="2386"/>
        <v>2.0619999999999996E-2</v>
      </c>
      <c r="AL780" s="122">
        <f t="shared" si="2386"/>
        <v>2.0979999999999995E-2</v>
      </c>
      <c r="AM780" s="122">
        <f t="shared" si="2386"/>
        <v>2.1339999999999994E-2</v>
      </c>
      <c r="AN780" s="121">
        <f t="shared" si="2370"/>
        <v>2.1700000000000001E-2</v>
      </c>
      <c r="AO780" s="122">
        <f t="shared" ref="AO780:AW780" si="2387">+($AX780-$AN780)/10+AN780</f>
        <v>2.162E-2</v>
      </c>
      <c r="AP780" s="122">
        <f t="shared" si="2387"/>
        <v>2.154E-2</v>
      </c>
      <c r="AQ780" s="122">
        <f t="shared" si="2387"/>
        <v>2.146E-2</v>
      </c>
      <c r="AR780" s="122">
        <f t="shared" si="2387"/>
        <v>2.138E-2</v>
      </c>
      <c r="AS780" s="122">
        <f t="shared" si="2387"/>
        <v>2.1299999999999999E-2</v>
      </c>
      <c r="AT780" s="122">
        <f t="shared" si="2387"/>
        <v>2.1219999999999999E-2</v>
      </c>
      <c r="AU780" s="122">
        <f t="shared" si="2387"/>
        <v>2.1139999999999999E-2</v>
      </c>
      <c r="AV780" s="122">
        <f t="shared" si="2387"/>
        <v>2.1059999999999999E-2</v>
      </c>
      <c r="AW780" s="122">
        <f t="shared" si="2387"/>
        <v>2.0979999999999999E-2</v>
      </c>
      <c r="AX780" s="121">
        <f t="shared" si="2372"/>
        <v>2.0899999999999998E-2</v>
      </c>
    </row>
    <row r="781" spans="2:50" ht="15.75" customHeight="1" x14ac:dyDescent="0.2">
      <c r="B781" s="123">
        <v>44589</v>
      </c>
      <c r="C781" s="124">
        <v>0.04</v>
      </c>
      <c r="D781" s="124">
        <v>0.1</v>
      </c>
      <c r="E781" s="124">
        <v>0.19</v>
      </c>
      <c r="F781" s="124">
        <v>0.43</v>
      </c>
      <c r="G781" s="124">
        <v>0.75</v>
      </c>
      <c r="H781" s="124">
        <v>1.1499999999999999</v>
      </c>
      <c r="I781" s="124">
        <v>1.38</v>
      </c>
      <c r="J781" s="124">
        <v>1.61</v>
      </c>
      <c r="K781" s="124">
        <v>1.74</v>
      </c>
      <c r="L781" s="124">
        <v>1.78</v>
      </c>
      <c r="M781" s="124">
        <v>2.14</v>
      </c>
      <c r="N781" s="125">
        <v>2.0699999999999998</v>
      </c>
      <c r="O781" s="119"/>
      <c r="P781" s="120">
        <f t="shared" si="2362"/>
        <v>44589</v>
      </c>
      <c r="Q781" s="126">
        <f t="shared" ref="Q781:W781" si="2388">SUMIF($B$9:$N$9,Q$9,$B781:$N781)/100</f>
        <v>4.0000000000000002E-4</v>
      </c>
      <c r="R781" s="126">
        <f t="shared" si="2388"/>
        <v>1E-3</v>
      </c>
      <c r="S781" s="126">
        <f t="shared" si="2388"/>
        <v>1.9E-3</v>
      </c>
      <c r="T781" s="126">
        <f t="shared" si="2388"/>
        <v>4.3E-3</v>
      </c>
      <c r="U781" s="126">
        <f t="shared" si="2388"/>
        <v>7.4999999999999997E-3</v>
      </c>
      <c r="V781" s="126">
        <f t="shared" si="2388"/>
        <v>1.15E-2</v>
      </c>
      <c r="W781" s="126">
        <f t="shared" si="2388"/>
        <v>1.38E-2</v>
      </c>
      <c r="X781" s="127">
        <f t="shared" si="2364"/>
        <v>1.495E-2</v>
      </c>
      <c r="Y781" s="126">
        <f t="shared" si="2365"/>
        <v>1.61E-2</v>
      </c>
      <c r="Z781" s="127">
        <f t="shared" si="2366"/>
        <v>1.6750000000000001E-2</v>
      </c>
      <c r="AA781" s="126">
        <f t="shared" si="2367"/>
        <v>1.7399999999999999E-2</v>
      </c>
      <c r="AB781" s="127">
        <f t="shared" si="2350"/>
        <v>1.7533333333333331E-2</v>
      </c>
      <c r="AC781" s="127">
        <f t="shared" si="2350"/>
        <v>1.7666666666666664E-2</v>
      </c>
      <c r="AD781" s="126">
        <f t="shared" si="2368"/>
        <v>1.78E-2</v>
      </c>
      <c r="AE781" s="127">
        <f t="shared" ref="AE781:AM781" si="2389">+($AN781-$AD781)/10+AD781</f>
        <v>1.8159999999999999E-2</v>
      </c>
      <c r="AF781" s="127">
        <f t="shared" si="2389"/>
        <v>1.8519999999999998E-2</v>
      </c>
      <c r="AG781" s="127">
        <f t="shared" si="2389"/>
        <v>1.8879999999999997E-2</v>
      </c>
      <c r="AH781" s="127">
        <f t="shared" si="2389"/>
        <v>1.9239999999999997E-2</v>
      </c>
      <c r="AI781" s="127">
        <f t="shared" si="2389"/>
        <v>1.9599999999999996E-2</v>
      </c>
      <c r="AJ781" s="127">
        <f t="shared" si="2389"/>
        <v>1.9959999999999995E-2</v>
      </c>
      <c r="AK781" s="127">
        <f t="shared" si="2389"/>
        <v>2.0319999999999994E-2</v>
      </c>
      <c r="AL781" s="127">
        <f t="shared" si="2389"/>
        <v>2.0679999999999994E-2</v>
      </c>
      <c r="AM781" s="127">
        <f t="shared" si="2389"/>
        <v>2.1039999999999993E-2</v>
      </c>
      <c r="AN781" s="126">
        <f t="shared" si="2370"/>
        <v>2.1400000000000002E-2</v>
      </c>
      <c r="AO781" s="127">
        <f t="shared" ref="AO781:AW781" si="2390">+($AX781-$AN781)/10+AN781</f>
        <v>2.1330000000000002E-2</v>
      </c>
      <c r="AP781" s="127">
        <f t="shared" si="2390"/>
        <v>2.1260000000000001E-2</v>
      </c>
      <c r="AQ781" s="127">
        <f t="shared" si="2390"/>
        <v>2.1190000000000001E-2</v>
      </c>
      <c r="AR781" s="127">
        <f t="shared" si="2390"/>
        <v>2.112E-2</v>
      </c>
      <c r="AS781" s="127">
        <f t="shared" si="2390"/>
        <v>2.1049999999999999E-2</v>
      </c>
      <c r="AT781" s="127">
        <f t="shared" si="2390"/>
        <v>2.0979999999999999E-2</v>
      </c>
      <c r="AU781" s="127">
        <f t="shared" si="2390"/>
        <v>2.0909999999999998E-2</v>
      </c>
      <c r="AV781" s="127">
        <f t="shared" si="2390"/>
        <v>2.0839999999999997E-2</v>
      </c>
      <c r="AW781" s="127">
        <f t="shared" si="2390"/>
        <v>2.0769999999999997E-2</v>
      </c>
      <c r="AX781" s="126">
        <f t="shared" si="2372"/>
        <v>2.07E-2</v>
      </c>
    </row>
    <row r="782" spans="2:50" ht="15.75" customHeight="1" x14ac:dyDescent="0.2">
      <c r="B782" s="123">
        <v>44592</v>
      </c>
      <c r="C782" s="128">
        <v>0.03</v>
      </c>
      <c r="D782" s="128">
        <v>0.13</v>
      </c>
      <c r="E782" s="128">
        <v>0.22</v>
      </c>
      <c r="F782" s="128">
        <v>0.49</v>
      </c>
      <c r="G782" s="128">
        <v>0.78</v>
      </c>
      <c r="H782" s="128">
        <v>1.18</v>
      </c>
      <c r="I782" s="128">
        <v>1.39</v>
      </c>
      <c r="J782" s="128">
        <v>1.62</v>
      </c>
      <c r="K782" s="128">
        <v>1.75</v>
      </c>
      <c r="L782" s="128">
        <v>1.79</v>
      </c>
      <c r="M782" s="128">
        <v>2.17</v>
      </c>
      <c r="N782" s="129">
        <v>2.11</v>
      </c>
      <c r="O782" s="119"/>
      <c r="P782" s="120">
        <f t="shared" si="2362"/>
        <v>44592</v>
      </c>
      <c r="Q782" s="121">
        <f t="shared" ref="Q782:W782" si="2391">SUMIF($B$9:$N$9,Q$9,$B782:$N782)/100</f>
        <v>2.9999999999999997E-4</v>
      </c>
      <c r="R782" s="121">
        <f t="shared" si="2391"/>
        <v>1.2999999999999999E-3</v>
      </c>
      <c r="S782" s="121">
        <f t="shared" si="2391"/>
        <v>2.2000000000000001E-3</v>
      </c>
      <c r="T782" s="121">
        <f t="shared" si="2391"/>
        <v>4.8999999999999998E-3</v>
      </c>
      <c r="U782" s="121">
        <f t="shared" si="2391"/>
        <v>7.8000000000000005E-3</v>
      </c>
      <c r="V782" s="121">
        <f t="shared" si="2391"/>
        <v>1.18E-2</v>
      </c>
      <c r="W782" s="121">
        <f t="shared" si="2391"/>
        <v>1.3899999999999999E-2</v>
      </c>
      <c r="X782" s="122">
        <f t="shared" si="2364"/>
        <v>1.5050000000000001E-2</v>
      </c>
      <c r="Y782" s="121">
        <f t="shared" si="2365"/>
        <v>1.6200000000000003E-2</v>
      </c>
      <c r="Z782" s="122">
        <f t="shared" si="2366"/>
        <v>1.6850000000000004E-2</v>
      </c>
      <c r="AA782" s="121">
        <f t="shared" si="2367"/>
        <v>1.7500000000000002E-2</v>
      </c>
      <c r="AB782" s="122">
        <f t="shared" si="2350"/>
        <v>1.7633333333333334E-2</v>
      </c>
      <c r="AC782" s="122">
        <f t="shared" si="2350"/>
        <v>1.7766666666666667E-2</v>
      </c>
      <c r="AD782" s="121">
        <f t="shared" si="2368"/>
        <v>1.7899999999999999E-2</v>
      </c>
      <c r="AE782" s="122">
        <f t="shared" ref="AE782:AM782" si="2392">+($AN782-$AD782)/10+AD782</f>
        <v>1.8279999999999998E-2</v>
      </c>
      <c r="AF782" s="122">
        <f t="shared" si="2392"/>
        <v>1.8659999999999996E-2</v>
      </c>
      <c r="AG782" s="122">
        <f t="shared" si="2392"/>
        <v>1.9039999999999994E-2</v>
      </c>
      <c r="AH782" s="122">
        <f t="shared" si="2392"/>
        <v>1.9419999999999993E-2</v>
      </c>
      <c r="AI782" s="122">
        <f t="shared" si="2392"/>
        <v>1.9799999999999991E-2</v>
      </c>
      <c r="AJ782" s="122">
        <f t="shared" si="2392"/>
        <v>2.017999999999999E-2</v>
      </c>
      <c r="AK782" s="122">
        <f t="shared" si="2392"/>
        <v>2.0559999999999988E-2</v>
      </c>
      <c r="AL782" s="122">
        <f t="shared" si="2392"/>
        <v>2.0939999999999986E-2</v>
      </c>
      <c r="AM782" s="122">
        <f t="shared" si="2392"/>
        <v>2.1319999999999985E-2</v>
      </c>
      <c r="AN782" s="121">
        <f t="shared" si="2370"/>
        <v>2.1700000000000001E-2</v>
      </c>
      <c r="AO782" s="122">
        <f t="shared" ref="AO782:AW782" si="2393">+($AX782-$AN782)/10+AN782</f>
        <v>2.164E-2</v>
      </c>
      <c r="AP782" s="122">
        <f t="shared" si="2393"/>
        <v>2.1579999999999998E-2</v>
      </c>
      <c r="AQ782" s="122">
        <f t="shared" si="2393"/>
        <v>2.1519999999999997E-2</v>
      </c>
      <c r="AR782" s="122">
        <f t="shared" si="2393"/>
        <v>2.1459999999999996E-2</v>
      </c>
      <c r="AS782" s="122">
        <f t="shared" si="2393"/>
        <v>2.1399999999999995E-2</v>
      </c>
      <c r="AT782" s="122">
        <f t="shared" si="2393"/>
        <v>2.1339999999999994E-2</v>
      </c>
      <c r="AU782" s="122">
        <f t="shared" si="2393"/>
        <v>2.1279999999999993E-2</v>
      </c>
      <c r="AV782" s="122">
        <f t="shared" si="2393"/>
        <v>2.1219999999999992E-2</v>
      </c>
      <c r="AW782" s="122">
        <f t="shared" si="2393"/>
        <v>2.1159999999999991E-2</v>
      </c>
      <c r="AX782" s="121">
        <f t="shared" si="2372"/>
        <v>2.1099999999999997E-2</v>
      </c>
    </row>
    <row r="783" spans="2:50" ht="15.75" customHeight="1" x14ac:dyDescent="0.2">
      <c r="B783" s="123">
        <v>44593</v>
      </c>
      <c r="C783" s="124">
        <v>0.04</v>
      </c>
      <c r="D783" s="124">
        <v>0.1</v>
      </c>
      <c r="E783" s="124">
        <v>0.19</v>
      </c>
      <c r="F783" s="124">
        <v>0.48</v>
      </c>
      <c r="G783" s="124">
        <v>0.78</v>
      </c>
      <c r="H783" s="124">
        <v>1.18</v>
      </c>
      <c r="I783" s="124">
        <v>1.39</v>
      </c>
      <c r="J783" s="124">
        <v>1.63</v>
      </c>
      <c r="K783" s="124">
        <v>1.76</v>
      </c>
      <c r="L783" s="124">
        <v>1.81</v>
      </c>
      <c r="M783" s="124">
        <v>2.19</v>
      </c>
      <c r="N783" s="125">
        <v>2.12</v>
      </c>
      <c r="O783" s="119"/>
      <c r="P783" s="120">
        <f t="shared" si="2362"/>
        <v>44593</v>
      </c>
      <c r="Q783" s="126">
        <f t="shared" ref="Q783:W783" si="2394">SUMIF($B$9:$N$9,Q$9,$B783:$N783)/100</f>
        <v>4.0000000000000002E-4</v>
      </c>
      <c r="R783" s="126">
        <f t="shared" si="2394"/>
        <v>1E-3</v>
      </c>
      <c r="S783" s="126">
        <f t="shared" si="2394"/>
        <v>1.9E-3</v>
      </c>
      <c r="T783" s="126">
        <f t="shared" si="2394"/>
        <v>4.7999999999999996E-3</v>
      </c>
      <c r="U783" s="126">
        <f t="shared" si="2394"/>
        <v>7.8000000000000005E-3</v>
      </c>
      <c r="V783" s="126">
        <f t="shared" si="2394"/>
        <v>1.18E-2</v>
      </c>
      <c r="W783" s="126">
        <f t="shared" si="2394"/>
        <v>1.3899999999999999E-2</v>
      </c>
      <c r="X783" s="127">
        <f t="shared" si="2364"/>
        <v>1.5099999999999999E-2</v>
      </c>
      <c r="Y783" s="126">
        <f t="shared" si="2365"/>
        <v>1.6299999999999999E-2</v>
      </c>
      <c r="Z783" s="127">
        <f t="shared" si="2366"/>
        <v>1.695E-2</v>
      </c>
      <c r="AA783" s="126">
        <f t="shared" si="2367"/>
        <v>1.7600000000000001E-2</v>
      </c>
      <c r="AB783" s="127">
        <f t="shared" si="2350"/>
        <v>1.7766666666666667E-2</v>
      </c>
      <c r="AC783" s="127">
        <f t="shared" si="2350"/>
        <v>1.7933333333333332E-2</v>
      </c>
      <c r="AD783" s="126">
        <f t="shared" si="2368"/>
        <v>1.8100000000000002E-2</v>
      </c>
      <c r="AE783" s="127">
        <f t="shared" ref="AE783:AM783" si="2395">+($AN783-$AD783)/10+AD783</f>
        <v>1.848E-2</v>
      </c>
      <c r="AF783" s="127">
        <f t="shared" si="2395"/>
        <v>1.8859999999999998E-2</v>
      </c>
      <c r="AG783" s="127">
        <f t="shared" si="2395"/>
        <v>1.9239999999999997E-2</v>
      </c>
      <c r="AH783" s="127">
        <f t="shared" si="2395"/>
        <v>1.9619999999999995E-2</v>
      </c>
      <c r="AI783" s="127">
        <f t="shared" si="2395"/>
        <v>1.9999999999999993E-2</v>
      </c>
      <c r="AJ783" s="127">
        <f t="shared" si="2395"/>
        <v>2.0379999999999992E-2</v>
      </c>
      <c r="AK783" s="127">
        <f t="shared" si="2395"/>
        <v>2.075999999999999E-2</v>
      </c>
      <c r="AL783" s="127">
        <f t="shared" si="2395"/>
        <v>2.1139999999999989E-2</v>
      </c>
      <c r="AM783" s="127">
        <f t="shared" si="2395"/>
        <v>2.1519999999999987E-2</v>
      </c>
      <c r="AN783" s="126">
        <f t="shared" si="2370"/>
        <v>2.1899999999999999E-2</v>
      </c>
      <c r="AO783" s="127">
        <f t="shared" ref="AO783:AW783" si="2396">+($AX783-$AN783)/10+AN783</f>
        <v>2.1829999999999999E-2</v>
      </c>
      <c r="AP783" s="127">
        <f t="shared" si="2396"/>
        <v>2.1759999999999998E-2</v>
      </c>
      <c r="AQ783" s="127">
        <f t="shared" si="2396"/>
        <v>2.1689999999999997E-2</v>
      </c>
      <c r="AR783" s="127">
        <f t="shared" si="2396"/>
        <v>2.1619999999999997E-2</v>
      </c>
      <c r="AS783" s="127">
        <f t="shared" si="2396"/>
        <v>2.1549999999999996E-2</v>
      </c>
      <c r="AT783" s="127">
        <f t="shared" si="2396"/>
        <v>2.1479999999999996E-2</v>
      </c>
      <c r="AU783" s="127">
        <f t="shared" si="2396"/>
        <v>2.1409999999999995E-2</v>
      </c>
      <c r="AV783" s="127">
        <f t="shared" si="2396"/>
        <v>2.1339999999999994E-2</v>
      </c>
      <c r="AW783" s="127">
        <f t="shared" si="2396"/>
        <v>2.1269999999999994E-2</v>
      </c>
      <c r="AX783" s="126">
        <f t="shared" si="2372"/>
        <v>2.12E-2</v>
      </c>
    </row>
    <row r="784" spans="2:50" ht="15.75" customHeight="1" x14ac:dyDescent="0.2">
      <c r="B784" s="123">
        <v>44594</v>
      </c>
      <c r="C784" s="128">
        <v>0.04</v>
      </c>
      <c r="D784" s="128">
        <v>0.1</v>
      </c>
      <c r="E784" s="128">
        <v>0.19</v>
      </c>
      <c r="F784" s="128">
        <v>0.45</v>
      </c>
      <c r="G784" s="128">
        <v>0.76</v>
      </c>
      <c r="H784" s="128">
        <v>1.1599999999999999</v>
      </c>
      <c r="I784" s="128">
        <v>1.38</v>
      </c>
      <c r="J784" s="128">
        <v>1.6</v>
      </c>
      <c r="K784" s="128">
        <v>1.74</v>
      </c>
      <c r="L784" s="128">
        <v>1.78</v>
      </c>
      <c r="M784" s="128">
        <v>2.17</v>
      </c>
      <c r="N784" s="129">
        <v>2.11</v>
      </c>
      <c r="O784" s="119"/>
      <c r="P784" s="120">
        <f t="shared" si="2362"/>
        <v>44594</v>
      </c>
      <c r="Q784" s="121">
        <f t="shared" ref="Q784:W784" si="2397">SUMIF($B$9:$N$9,Q$9,$B784:$N784)/100</f>
        <v>4.0000000000000002E-4</v>
      </c>
      <c r="R784" s="121">
        <f t="shared" si="2397"/>
        <v>1E-3</v>
      </c>
      <c r="S784" s="121">
        <f t="shared" si="2397"/>
        <v>1.9E-3</v>
      </c>
      <c r="T784" s="121">
        <f t="shared" si="2397"/>
        <v>4.5000000000000005E-3</v>
      </c>
      <c r="U784" s="121">
        <f t="shared" si="2397"/>
        <v>7.6E-3</v>
      </c>
      <c r="V784" s="121">
        <f t="shared" si="2397"/>
        <v>1.1599999999999999E-2</v>
      </c>
      <c r="W784" s="121">
        <f t="shared" si="2397"/>
        <v>1.38E-2</v>
      </c>
      <c r="X784" s="122">
        <f t="shared" si="2364"/>
        <v>1.49E-2</v>
      </c>
      <c r="Y784" s="121">
        <f t="shared" si="2365"/>
        <v>1.6E-2</v>
      </c>
      <c r="Z784" s="122">
        <f t="shared" si="2366"/>
        <v>1.67E-2</v>
      </c>
      <c r="AA784" s="121">
        <f t="shared" si="2367"/>
        <v>1.7399999999999999E-2</v>
      </c>
      <c r="AB784" s="122">
        <f t="shared" si="2350"/>
        <v>1.7533333333333331E-2</v>
      </c>
      <c r="AC784" s="122">
        <f t="shared" si="2350"/>
        <v>1.7666666666666664E-2</v>
      </c>
      <c r="AD784" s="121">
        <f t="shared" si="2368"/>
        <v>1.78E-2</v>
      </c>
      <c r="AE784" s="122">
        <f t="shared" ref="AE784:AM784" si="2398">+($AN784-$AD784)/10+AD784</f>
        <v>1.8190000000000001E-2</v>
      </c>
      <c r="AF784" s="122">
        <f t="shared" si="2398"/>
        <v>1.8580000000000003E-2</v>
      </c>
      <c r="AG784" s="122">
        <f t="shared" si="2398"/>
        <v>1.8970000000000004E-2</v>
      </c>
      <c r="AH784" s="122">
        <f t="shared" si="2398"/>
        <v>1.9360000000000006E-2</v>
      </c>
      <c r="AI784" s="122">
        <f t="shared" si="2398"/>
        <v>1.9750000000000007E-2</v>
      </c>
      <c r="AJ784" s="122">
        <f t="shared" si="2398"/>
        <v>2.0140000000000009E-2</v>
      </c>
      <c r="AK784" s="122">
        <f t="shared" si="2398"/>
        <v>2.053000000000001E-2</v>
      </c>
      <c r="AL784" s="122">
        <f t="shared" si="2398"/>
        <v>2.0920000000000012E-2</v>
      </c>
      <c r="AM784" s="122">
        <f t="shared" si="2398"/>
        <v>2.1310000000000013E-2</v>
      </c>
      <c r="AN784" s="121">
        <f t="shared" si="2370"/>
        <v>2.1700000000000001E-2</v>
      </c>
      <c r="AO784" s="122">
        <f t="shared" ref="AO784:AW784" si="2399">+($AX784-$AN784)/10+AN784</f>
        <v>2.164E-2</v>
      </c>
      <c r="AP784" s="122">
        <f t="shared" si="2399"/>
        <v>2.1579999999999998E-2</v>
      </c>
      <c r="AQ784" s="122">
        <f t="shared" si="2399"/>
        <v>2.1519999999999997E-2</v>
      </c>
      <c r="AR784" s="122">
        <f t="shared" si="2399"/>
        <v>2.1459999999999996E-2</v>
      </c>
      <c r="AS784" s="122">
        <f t="shared" si="2399"/>
        <v>2.1399999999999995E-2</v>
      </c>
      <c r="AT784" s="122">
        <f t="shared" si="2399"/>
        <v>2.1339999999999994E-2</v>
      </c>
      <c r="AU784" s="122">
        <f t="shared" si="2399"/>
        <v>2.1279999999999993E-2</v>
      </c>
      <c r="AV784" s="122">
        <f t="shared" si="2399"/>
        <v>2.1219999999999992E-2</v>
      </c>
      <c r="AW784" s="122">
        <f t="shared" si="2399"/>
        <v>2.1159999999999991E-2</v>
      </c>
      <c r="AX784" s="121">
        <f t="shared" si="2372"/>
        <v>2.1099999999999997E-2</v>
      </c>
    </row>
    <row r="785" spans="2:50" ht="15.75" customHeight="1" x14ac:dyDescent="0.2">
      <c r="B785" s="123">
        <v>44595</v>
      </c>
      <c r="C785" s="124">
        <v>0.03</v>
      </c>
      <c r="D785" s="124">
        <v>0.15</v>
      </c>
      <c r="E785" s="124">
        <v>0.2</v>
      </c>
      <c r="F785" s="124">
        <v>0.48</v>
      </c>
      <c r="G785" s="124">
        <v>0.78</v>
      </c>
      <c r="H785" s="124">
        <v>1.19</v>
      </c>
      <c r="I785" s="124">
        <v>1.42</v>
      </c>
      <c r="J785" s="124">
        <v>1.66</v>
      </c>
      <c r="K785" s="124">
        <v>1.78</v>
      </c>
      <c r="L785" s="124">
        <v>1.82</v>
      </c>
      <c r="M785" s="124">
        <v>2.2000000000000002</v>
      </c>
      <c r="N785" s="125">
        <v>2.14</v>
      </c>
      <c r="O785" s="119"/>
      <c r="P785" s="120">
        <f t="shared" si="2362"/>
        <v>44595</v>
      </c>
      <c r="Q785" s="126">
        <f t="shared" ref="Q785:W785" si="2400">SUMIF($B$9:$N$9,Q$9,$B785:$N785)/100</f>
        <v>2.9999999999999997E-4</v>
      </c>
      <c r="R785" s="126">
        <f t="shared" si="2400"/>
        <v>1.5E-3</v>
      </c>
      <c r="S785" s="126">
        <f t="shared" si="2400"/>
        <v>2E-3</v>
      </c>
      <c r="T785" s="126">
        <f t="shared" si="2400"/>
        <v>4.7999999999999996E-3</v>
      </c>
      <c r="U785" s="126">
        <f t="shared" si="2400"/>
        <v>7.8000000000000005E-3</v>
      </c>
      <c r="V785" s="126">
        <f t="shared" si="2400"/>
        <v>1.1899999999999999E-2</v>
      </c>
      <c r="W785" s="126">
        <f t="shared" si="2400"/>
        <v>1.4199999999999999E-2</v>
      </c>
      <c r="X785" s="127">
        <f t="shared" si="2364"/>
        <v>1.54E-2</v>
      </c>
      <c r="Y785" s="126">
        <f t="shared" si="2365"/>
        <v>1.66E-2</v>
      </c>
      <c r="Z785" s="127">
        <f t="shared" si="2366"/>
        <v>1.72E-2</v>
      </c>
      <c r="AA785" s="126">
        <f t="shared" si="2367"/>
        <v>1.78E-2</v>
      </c>
      <c r="AB785" s="127">
        <f t="shared" si="2350"/>
        <v>1.7933333333333332E-2</v>
      </c>
      <c r="AC785" s="127">
        <f t="shared" si="2350"/>
        <v>1.8066666666666665E-2</v>
      </c>
      <c r="AD785" s="126">
        <f t="shared" si="2368"/>
        <v>1.8200000000000001E-2</v>
      </c>
      <c r="AE785" s="127">
        <f t="shared" ref="AE785:AM785" si="2401">+($AN785-$AD785)/10+AD785</f>
        <v>1.8579999999999999E-2</v>
      </c>
      <c r="AF785" s="127">
        <f t="shared" si="2401"/>
        <v>1.8959999999999998E-2</v>
      </c>
      <c r="AG785" s="127">
        <f t="shared" si="2401"/>
        <v>1.9339999999999996E-2</v>
      </c>
      <c r="AH785" s="127">
        <f t="shared" si="2401"/>
        <v>1.9719999999999994E-2</v>
      </c>
      <c r="AI785" s="127">
        <f t="shared" si="2401"/>
        <v>2.0099999999999993E-2</v>
      </c>
      <c r="AJ785" s="127">
        <f t="shared" si="2401"/>
        <v>2.0479999999999991E-2</v>
      </c>
      <c r="AK785" s="127">
        <f t="shared" si="2401"/>
        <v>2.085999999999999E-2</v>
      </c>
      <c r="AL785" s="127">
        <f t="shared" si="2401"/>
        <v>2.1239999999999988E-2</v>
      </c>
      <c r="AM785" s="127">
        <f t="shared" si="2401"/>
        <v>2.1619999999999986E-2</v>
      </c>
      <c r="AN785" s="126">
        <f t="shared" si="2370"/>
        <v>2.2000000000000002E-2</v>
      </c>
      <c r="AO785" s="127">
        <f t="shared" ref="AO785:AW785" si="2402">+($AX785-$AN785)/10+AN785</f>
        <v>2.1940000000000001E-2</v>
      </c>
      <c r="AP785" s="127">
        <f t="shared" si="2402"/>
        <v>2.188E-2</v>
      </c>
      <c r="AQ785" s="127">
        <f t="shared" si="2402"/>
        <v>2.1819999999999999E-2</v>
      </c>
      <c r="AR785" s="127">
        <f t="shared" si="2402"/>
        <v>2.1759999999999998E-2</v>
      </c>
      <c r="AS785" s="127">
        <f t="shared" si="2402"/>
        <v>2.1699999999999997E-2</v>
      </c>
      <c r="AT785" s="127">
        <f t="shared" si="2402"/>
        <v>2.1639999999999996E-2</v>
      </c>
      <c r="AU785" s="127">
        <f t="shared" si="2402"/>
        <v>2.1579999999999995E-2</v>
      </c>
      <c r="AV785" s="127">
        <f t="shared" si="2402"/>
        <v>2.1519999999999994E-2</v>
      </c>
      <c r="AW785" s="127">
        <f t="shared" si="2402"/>
        <v>2.1459999999999993E-2</v>
      </c>
      <c r="AX785" s="126">
        <f t="shared" si="2372"/>
        <v>2.1400000000000002E-2</v>
      </c>
    </row>
    <row r="786" spans="2:50" ht="15.75" customHeight="1" x14ac:dyDescent="0.2">
      <c r="B786" s="123">
        <v>44596</v>
      </c>
      <c r="C786" s="128">
        <v>0.05</v>
      </c>
      <c r="D786" s="128">
        <v>0.12</v>
      </c>
      <c r="E786" s="128">
        <v>0.23</v>
      </c>
      <c r="F786" s="128">
        <v>0.56000000000000005</v>
      </c>
      <c r="G786" s="128">
        <v>0.89</v>
      </c>
      <c r="H786" s="128">
        <v>1.31</v>
      </c>
      <c r="I786" s="128">
        <v>1.55</v>
      </c>
      <c r="J786" s="128">
        <v>1.78</v>
      </c>
      <c r="K786" s="128">
        <v>1.9</v>
      </c>
      <c r="L786" s="128">
        <v>1.93</v>
      </c>
      <c r="M786" s="128">
        <v>2.29</v>
      </c>
      <c r="N786" s="129">
        <v>2.23</v>
      </c>
      <c r="O786" s="119"/>
      <c r="P786" s="120">
        <f t="shared" si="2362"/>
        <v>44596</v>
      </c>
      <c r="Q786" s="121">
        <f t="shared" ref="Q786:W786" si="2403">SUMIF($B$9:$N$9,Q$9,$B786:$N786)/100</f>
        <v>5.0000000000000001E-4</v>
      </c>
      <c r="R786" s="121">
        <f t="shared" si="2403"/>
        <v>1.1999999999999999E-3</v>
      </c>
      <c r="S786" s="121">
        <f t="shared" si="2403"/>
        <v>2.3E-3</v>
      </c>
      <c r="T786" s="121">
        <f t="shared" si="2403"/>
        <v>5.6000000000000008E-3</v>
      </c>
      <c r="U786" s="121">
        <f t="shared" si="2403"/>
        <v>8.8999999999999999E-3</v>
      </c>
      <c r="V786" s="121">
        <f t="shared" si="2403"/>
        <v>1.3100000000000001E-2</v>
      </c>
      <c r="W786" s="121">
        <f t="shared" si="2403"/>
        <v>1.55E-2</v>
      </c>
      <c r="X786" s="122">
        <f t="shared" si="2364"/>
        <v>1.6649999999999998E-2</v>
      </c>
      <c r="Y786" s="121">
        <f t="shared" si="2365"/>
        <v>1.78E-2</v>
      </c>
      <c r="Z786" s="122">
        <f t="shared" si="2366"/>
        <v>1.84E-2</v>
      </c>
      <c r="AA786" s="121">
        <f t="shared" si="2367"/>
        <v>1.9E-2</v>
      </c>
      <c r="AB786" s="122">
        <f t="shared" si="2350"/>
        <v>1.9099999999999999E-2</v>
      </c>
      <c r="AC786" s="122">
        <f t="shared" si="2350"/>
        <v>1.9199999999999998E-2</v>
      </c>
      <c r="AD786" s="121">
        <f t="shared" si="2368"/>
        <v>1.9299999999999998E-2</v>
      </c>
      <c r="AE786" s="122">
        <f t="shared" ref="AE786:AM786" si="2404">+($AN786-$AD786)/10+AD786</f>
        <v>1.9659999999999997E-2</v>
      </c>
      <c r="AF786" s="122">
        <f t="shared" si="2404"/>
        <v>2.0019999999999996E-2</v>
      </c>
      <c r="AG786" s="122">
        <f t="shared" si="2404"/>
        <v>2.0379999999999995E-2</v>
      </c>
      <c r="AH786" s="122">
        <f t="shared" si="2404"/>
        <v>2.0739999999999995E-2</v>
      </c>
      <c r="AI786" s="122">
        <f t="shared" si="2404"/>
        <v>2.1099999999999994E-2</v>
      </c>
      <c r="AJ786" s="122">
        <f t="shared" si="2404"/>
        <v>2.1459999999999993E-2</v>
      </c>
      <c r="AK786" s="122">
        <f t="shared" si="2404"/>
        <v>2.1819999999999992E-2</v>
      </c>
      <c r="AL786" s="122">
        <f t="shared" si="2404"/>
        <v>2.2179999999999991E-2</v>
      </c>
      <c r="AM786" s="122">
        <f t="shared" si="2404"/>
        <v>2.2539999999999991E-2</v>
      </c>
      <c r="AN786" s="121">
        <f t="shared" si="2370"/>
        <v>2.29E-2</v>
      </c>
      <c r="AO786" s="122">
        <f t="shared" ref="AO786:AW786" si="2405">+($AX786-$AN786)/10+AN786</f>
        <v>2.2839999999999999E-2</v>
      </c>
      <c r="AP786" s="122">
        <f t="shared" si="2405"/>
        <v>2.2779999999999998E-2</v>
      </c>
      <c r="AQ786" s="122">
        <f t="shared" si="2405"/>
        <v>2.2719999999999997E-2</v>
      </c>
      <c r="AR786" s="122">
        <f t="shared" si="2405"/>
        <v>2.2659999999999996E-2</v>
      </c>
      <c r="AS786" s="122">
        <f t="shared" si="2405"/>
        <v>2.2599999999999995E-2</v>
      </c>
      <c r="AT786" s="122">
        <f t="shared" si="2405"/>
        <v>2.2539999999999994E-2</v>
      </c>
      <c r="AU786" s="122">
        <f t="shared" si="2405"/>
        <v>2.2479999999999993E-2</v>
      </c>
      <c r="AV786" s="122">
        <f t="shared" si="2405"/>
        <v>2.2419999999999992E-2</v>
      </c>
      <c r="AW786" s="122">
        <f t="shared" si="2405"/>
        <v>2.2359999999999991E-2</v>
      </c>
      <c r="AX786" s="121">
        <f t="shared" si="2372"/>
        <v>2.23E-2</v>
      </c>
    </row>
    <row r="787" spans="2:50" ht="15.75" customHeight="1" x14ac:dyDescent="0.2">
      <c r="B787" s="123">
        <v>44599</v>
      </c>
      <c r="C787" s="124">
        <v>0.03</v>
      </c>
      <c r="D787" s="124">
        <v>0.14000000000000001</v>
      </c>
      <c r="E787" s="124">
        <v>0.27</v>
      </c>
      <c r="F787" s="124">
        <v>0.57999999999999996</v>
      </c>
      <c r="G787" s="124">
        <v>0.88</v>
      </c>
      <c r="H787" s="124">
        <v>1.3</v>
      </c>
      <c r="I787" s="124">
        <v>1.54</v>
      </c>
      <c r="J787" s="124">
        <v>1.76</v>
      </c>
      <c r="K787" s="124">
        <v>1.88</v>
      </c>
      <c r="L787" s="124">
        <v>1.92</v>
      </c>
      <c r="M787" s="124">
        <v>2.2799999999999998</v>
      </c>
      <c r="N787" s="125">
        <v>2.2200000000000002</v>
      </c>
      <c r="O787" s="119"/>
      <c r="P787" s="120">
        <f t="shared" si="2362"/>
        <v>44599</v>
      </c>
      <c r="Q787" s="126">
        <f t="shared" ref="Q787:W787" si="2406">SUMIF($B$9:$N$9,Q$9,$B787:$N787)/100</f>
        <v>2.9999999999999997E-4</v>
      </c>
      <c r="R787" s="126">
        <f t="shared" si="2406"/>
        <v>1.4000000000000002E-3</v>
      </c>
      <c r="S787" s="126">
        <f t="shared" si="2406"/>
        <v>2.7000000000000001E-3</v>
      </c>
      <c r="T787" s="126">
        <f t="shared" si="2406"/>
        <v>5.7999999999999996E-3</v>
      </c>
      <c r="U787" s="126">
        <f t="shared" si="2406"/>
        <v>8.8000000000000005E-3</v>
      </c>
      <c r="V787" s="126">
        <f t="shared" si="2406"/>
        <v>1.3000000000000001E-2</v>
      </c>
      <c r="W787" s="126">
        <f t="shared" si="2406"/>
        <v>1.54E-2</v>
      </c>
      <c r="X787" s="127">
        <f t="shared" si="2364"/>
        <v>1.6500000000000001E-2</v>
      </c>
      <c r="Y787" s="126">
        <f t="shared" si="2365"/>
        <v>1.7600000000000001E-2</v>
      </c>
      <c r="Z787" s="127">
        <f t="shared" si="2366"/>
        <v>1.8200000000000001E-2</v>
      </c>
      <c r="AA787" s="126">
        <f t="shared" si="2367"/>
        <v>1.8799999999999997E-2</v>
      </c>
      <c r="AB787" s="127">
        <f t="shared" si="2350"/>
        <v>1.893333333333333E-2</v>
      </c>
      <c r="AC787" s="127">
        <f t="shared" si="2350"/>
        <v>1.9066666666666662E-2</v>
      </c>
      <c r="AD787" s="126">
        <f t="shared" si="2368"/>
        <v>1.9199999999999998E-2</v>
      </c>
      <c r="AE787" s="127">
        <f t="shared" ref="AE787:AM787" si="2407">+($AN787-$AD787)/10+AD787</f>
        <v>1.9559999999999998E-2</v>
      </c>
      <c r="AF787" s="127">
        <f t="shared" si="2407"/>
        <v>1.9919999999999997E-2</v>
      </c>
      <c r="AG787" s="127">
        <f t="shared" si="2407"/>
        <v>2.0279999999999996E-2</v>
      </c>
      <c r="AH787" s="127">
        <f t="shared" si="2407"/>
        <v>2.0639999999999995E-2</v>
      </c>
      <c r="AI787" s="127">
        <f t="shared" si="2407"/>
        <v>2.0999999999999994E-2</v>
      </c>
      <c r="AJ787" s="127">
        <f t="shared" si="2407"/>
        <v>2.1359999999999994E-2</v>
      </c>
      <c r="AK787" s="127">
        <f t="shared" si="2407"/>
        <v>2.1719999999999993E-2</v>
      </c>
      <c r="AL787" s="127">
        <f t="shared" si="2407"/>
        <v>2.2079999999999992E-2</v>
      </c>
      <c r="AM787" s="127">
        <f t="shared" si="2407"/>
        <v>2.2439999999999991E-2</v>
      </c>
      <c r="AN787" s="126">
        <f t="shared" si="2370"/>
        <v>2.2799999999999997E-2</v>
      </c>
      <c r="AO787" s="127">
        <f t="shared" ref="AO787:AW787" si="2408">+($AX787-$AN787)/10+AN787</f>
        <v>2.2739999999999996E-2</v>
      </c>
      <c r="AP787" s="127">
        <f t="shared" si="2408"/>
        <v>2.2679999999999995E-2</v>
      </c>
      <c r="AQ787" s="127">
        <f t="shared" si="2408"/>
        <v>2.2619999999999994E-2</v>
      </c>
      <c r="AR787" s="127">
        <f t="shared" si="2408"/>
        <v>2.2559999999999993E-2</v>
      </c>
      <c r="AS787" s="127">
        <f t="shared" si="2408"/>
        <v>2.2499999999999992E-2</v>
      </c>
      <c r="AT787" s="127">
        <f t="shared" si="2408"/>
        <v>2.2439999999999991E-2</v>
      </c>
      <c r="AU787" s="127">
        <f t="shared" si="2408"/>
        <v>2.237999999999999E-2</v>
      </c>
      <c r="AV787" s="127">
        <f t="shared" si="2408"/>
        <v>2.2319999999999989E-2</v>
      </c>
      <c r="AW787" s="127">
        <f t="shared" si="2408"/>
        <v>2.2259999999999988E-2</v>
      </c>
      <c r="AX787" s="126">
        <f t="shared" si="2372"/>
        <v>2.2200000000000001E-2</v>
      </c>
    </row>
    <row r="788" spans="2:50" ht="15.75" customHeight="1" x14ac:dyDescent="0.2">
      <c r="B788" s="123">
        <v>44600</v>
      </c>
      <c r="C788" s="128">
        <v>0.03</v>
      </c>
      <c r="D788" s="128">
        <v>0.14000000000000001</v>
      </c>
      <c r="E788" s="128">
        <v>0.25</v>
      </c>
      <c r="F788" s="128">
        <v>0.59</v>
      </c>
      <c r="G788" s="128">
        <v>0.91</v>
      </c>
      <c r="H788" s="128">
        <v>1.35</v>
      </c>
      <c r="I788" s="128">
        <v>1.59</v>
      </c>
      <c r="J788" s="128">
        <v>1.81</v>
      </c>
      <c r="K788" s="128">
        <v>1.93</v>
      </c>
      <c r="L788" s="128">
        <v>1.96</v>
      </c>
      <c r="M788" s="128">
        <v>2.31</v>
      </c>
      <c r="N788" s="129">
        <v>2.25</v>
      </c>
      <c r="O788" s="119"/>
      <c r="P788" s="120">
        <f t="shared" si="2362"/>
        <v>44600</v>
      </c>
      <c r="Q788" s="121">
        <f t="shared" ref="Q788:W788" si="2409">SUMIF($B$9:$N$9,Q$9,$B788:$N788)/100</f>
        <v>2.9999999999999997E-4</v>
      </c>
      <c r="R788" s="121">
        <f t="shared" si="2409"/>
        <v>1.4000000000000002E-3</v>
      </c>
      <c r="S788" s="121">
        <f t="shared" si="2409"/>
        <v>2.5000000000000001E-3</v>
      </c>
      <c r="T788" s="121">
        <f t="shared" si="2409"/>
        <v>5.8999999999999999E-3</v>
      </c>
      <c r="U788" s="121">
        <f t="shared" si="2409"/>
        <v>9.1000000000000004E-3</v>
      </c>
      <c r="V788" s="121">
        <f t="shared" si="2409"/>
        <v>1.3500000000000002E-2</v>
      </c>
      <c r="W788" s="121">
        <f t="shared" si="2409"/>
        <v>1.5900000000000001E-2</v>
      </c>
      <c r="X788" s="122">
        <f t="shared" si="2364"/>
        <v>1.7000000000000001E-2</v>
      </c>
      <c r="Y788" s="121">
        <f t="shared" si="2365"/>
        <v>1.8100000000000002E-2</v>
      </c>
      <c r="Z788" s="122">
        <f t="shared" si="2366"/>
        <v>1.8700000000000001E-2</v>
      </c>
      <c r="AA788" s="121">
        <f t="shared" si="2367"/>
        <v>1.9299999999999998E-2</v>
      </c>
      <c r="AB788" s="122">
        <f t="shared" si="2350"/>
        <v>1.9399999999999997E-2</v>
      </c>
      <c r="AC788" s="122">
        <f t="shared" si="2350"/>
        <v>1.9499999999999997E-2</v>
      </c>
      <c r="AD788" s="121">
        <f t="shared" si="2368"/>
        <v>1.9599999999999999E-2</v>
      </c>
      <c r="AE788" s="122">
        <f t="shared" ref="AE788:AM788" si="2410">+($AN788-$AD788)/10+AD788</f>
        <v>1.9949999999999999E-2</v>
      </c>
      <c r="AF788" s="122">
        <f t="shared" si="2410"/>
        <v>2.0299999999999999E-2</v>
      </c>
      <c r="AG788" s="122">
        <f t="shared" si="2410"/>
        <v>2.0649999999999998E-2</v>
      </c>
      <c r="AH788" s="122">
        <f t="shared" si="2410"/>
        <v>2.0999999999999998E-2</v>
      </c>
      <c r="AI788" s="122">
        <f t="shared" si="2410"/>
        <v>2.1349999999999997E-2</v>
      </c>
      <c r="AJ788" s="122">
        <f t="shared" si="2410"/>
        <v>2.1699999999999997E-2</v>
      </c>
      <c r="AK788" s="122">
        <f t="shared" si="2410"/>
        <v>2.2049999999999997E-2</v>
      </c>
      <c r="AL788" s="122">
        <f t="shared" si="2410"/>
        <v>2.2399999999999996E-2</v>
      </c>
      <c r="AM788" s="122">
        <f t="shared" si="2410"/>
        <v>2.2749999999999996E-2</v>
      </c>
      <c r="AN788" s="121">
        <f t="shared" si="2370"/>
        <v>2.3099999999999999E-2</v>
      </c>
      <c r="AO788" s="122">
        <f t="shared" ref="AO788:AW788" si="2411">+($AX788-$AN788)/10+AN788</f>
        <v>2.3039999999999998E-2</v>
      </c>
      <c r="AP788" s="122">
        <f t="shared" si="2411"/>
        <v>2.2979999999999997E-2</v>
      </c>
      <c r="AQ788" s="122">
        <f t="shared" si="2411"/>
        <v>2.2919999999999996E-2</v>
      </c>
      <c r="AR788" s="122">
        <f t="shared" si="2411"/>
        <v>2.2859999999999995E-2</v>
      </c>
      <c r="AS788" s="122">
        <f t="shared" si="2411"/>
        <v>2.2799999999999994E-2</v>
      </c>
      <c r="AT788" s="122">
        <f t="shared" si="2411"/>
        <v>2.2739999999999993E-2</v>
      </c>
      <c r="AU788" s="122">
        <f t="shared" si="2411"/>
        <v>2.2679999999999992E-2</v>
      </c>
      <c r="AV788" s="122">
        <f t="shared" si="2411"/>
        <v>2.2619999999999991E-2</v>
      </c>
      <c r="AW788" s="122">
        <f t="shared" si="2411"/>
        <v>2.255999999999999E-2</v>
      </c>
      <c r="AX788" s="121">
        <f t="shared" si="2372"/>
        <v>2.2499999999999999E-2</v>
      </c>
    </row>
    <row r="789" spans="2:50" ht="15.75" customHeight="1" x14ac:dyDescent="0.2">
      <c r="B789" s="123">
        <v>44601</v>
      </c>
      <c r="C789" s="124">
        <v>0.04</v>
      </c>
      <c r="D789" s="124">
        <v>0.15</v>
      </c>
      <c r="E789" s="124">
        <v>0.26</v>
      </c>
      <c r="F789" s="124">
        <v>0.56999999999999995</v>
      </c>
      <c r="G789" s="124">
        <v>0.91</v>
      </c>
      <c r="H789" s="124">
        <v>1.36</v>
      </c>
      <c r="I789" s="124">
        <v>1.61</v>
      </c>
      <c r="J789" s="124">
        <v>1.82</v>
      </c>
      <c r="K789" s="124">
        <v>1.92</v>
      </c>
      <c r="L789" s="124">
        <v>1.94</v>
      </c>
      <c r="M789" s="124">
        <v>2.31</v>
      </c>
      <c r="N789" s="125">
        <v>2.25</v>
      </c>
      <c r="O789" s="119"/>
      <c r="P789" s="120">
        <f t="shared" si="2362"/>
        <v>44601</v>
      </c>
      <c r="Q789" s="126">
        <f t="shared" ref="Q789:W789" si="2412">SUMIF($B$9:$N$9,Q$9,$B789:$N789)/100</f>
        <v>4.0000000000000002E-4</v>
      </c>
      <c r="R789" s="126">
        <f t="shared" si="2412"/>
        <v>1.5E-3</v>
      </c>
      <c r="S789" s="126">
        <f t="shared" si="2412"/>
        <v>2.5999999999999999E-3</v>
      </c>
      <c r="T789" s="126">
        <f t="shared" si="2412"/>
        <v>5.6999999999999993E-3</v>
      </c>
      <c r="U789" s="126">
        <f t="shared" si="2412"/>
        <v>9.1000000000000004E-3</v>
      </c>
      <c r="V789" s="126">
        <f t="shared" si="2412"/>
        <v>1.3600000000000001E-2</v>
      </c>
      <c r="W789" s="126">
        <f t="shared" si="2412"/>
        <v>1.61E-2</v>
      </c>
      <c r="X789" s="127">
        <f t="shared" si="2364"/>
        <v>1.7149999999999999E-2</v>
      </c>
      <c r="Y789" s="126">
        <f t="shared" si="2365"/>
        <v>1.8200000000000001E-2</v>
      </c>
      <c r="Z789" s="127">
        <f t="shared" si="2366"/>
        <v>1.8700000000000001E-2</v>
      </c>
      <c r="AA789" s="126">
        <f t="shared" si="2367"/>
        <v>1.9199999999999998E-2</v>
      </c>
      <c r="AB789" s="127">
        <f t="shared" si="2350"/>
        <v>1.9266666666666665E-2</v>
      </c>
      <c r="AC789" s="127">
        <f t="shared" si="2350"/>
        <v>1.9333333333333331E-2</v>
      </c>
      <c r="AD789" s="126">
        <f t="shared" si="2368"/>
        <v>1.9400000000000001E-2</v>
      </c>
      <c r="AE789" s="127">
        <f t="shared" ref="AE789:AM789" si="2413">+($AN789-$AD789)/10+AD789</f>
        <v>1.9769999999999999E-2</v>
      </c>
      <c r="AF789" s="127">
        <f t="shared" si="2413"/>
        <v>2.0139999999999998E-2</v>
      </c>
      <c r="AG789" s="127">
        <f t="shared" si="2413"/>
        <v>2.0509999999999997E-2</v>
      </c>
      <c r="AH789" s="127">
        <f t="shared" si="2413"/>
        <v>2.0879999999999996E-2</v>
      </c>
      <c r="AI789" s="127">
        <f t="shared" si="2413"/>
        <v>2.1249999999999995E-2</v>
      </c>
      <c r="AJ789" s="127">
        <f t="shared" si="2413"/>
        <v>2.1619999999999993E-2</v>
      </c>
      <c r="AK789" s="127">
        <f t="shared" si="2413"/>
        <v>2.1989999999999992E-2</v>
      </c>
      <c r="AL789" s="127">
        <f t="shared" si="2413"/>
        <v>2.2359999999999991E-2</v>
      </c>
      <c r="AM789" s="127">
        <f t="shared" si="2413"/>
        <v>2.272999999999999E-2</v>
      </c>
      <c r="AN789" s="126">
        <f t="shared" si="2370"/>
        <v>2.3099999999999999E-2</v>
      </c>
      <c r="AO789" s="127">
        <f t="shared" ref="AO789:AW789" si="2414">+($AX789-$AN789)/10+AN789</f>
        <v>2.3039999999999998E-2</v>
      </c>
      <c r="AP789" s="127">
        <f t="shared" si="2414"/>
        <v>2.2979999999999997E-2</v>
      </c>
      <c r="AQ789" s="127">
        <f t="shared" si="2414"/>
        <v>2.2919999999999996E-2</v>
      </c>
      <c r="AR789" s="127">
        <f t="shared" si="2414"/>
        <v>2.2859999999999995E-2</v>
      </c>
      <c r="AS789" s="127">
        <f t="shared" si="2414"/>
        <v>2.2799999999999994E-2</v>
      </c>
      <c r="AT789" s="127">
        <f t="shared" si="2414"/>
        <v>2.2739999999999993E-2</v>
      </c>
      <c r="AU789" s="127">
        <f t="shared" si="2414"/>
        <v>2.2679999999999992E-2</v>
      </c>
      <c r="AV789" s="127">
        <f t="shared" si="2414"/>
        <v>2.2619999999999991E-2</v>
      </c>
      <c r="AW789" s="127">
        <f t="shared" si="2414"/>
        <v>2.255999999999999E-2</v>
      </c>
      <c r="AX789" s="126">
        <f t="shared" si="2372"/>
        <v>2.2499999999999999E-2</v>
      </c>
    </row>
    <row r="790" spans="2:50" ht="15.75" customHeight="1" x14ac:dyDescent="0.2">
      <c r="B790" s="123">
        <v>44602</v>
      </c>
      <c r="C790" s="128">
        <v>0.05</v>
      </c>
      <c r="D790" s="128">
        <v>0.31</v>
      </c>
      <c r="E790" s="128">
        <v>0.4</v>
      </c>
      <c r="F790" s="128">
        <v>0.74</v>
      </c>
      <c r="G790" s="128">
        <v>1.1399999999999999</v>
      </c>
      <c r="H790" s="128">
        <v>1.61</v>
      </c>
      <c r="I790" s="128">
        <v>1.82</v>
      </c>
      <c r="J790" s="128">
        <v>1.96</v>
      </c>
      <c r="K790" s="128">
        <v>2.0299999999999998</v>
      </c>
      <c r="L790" s="128">
        <v>2.0299999999999998</v>
      </c>
      <c r="M790" s="128">
        <v>2.37</v>
      </c>
      <c r="N790" s="129">
        <v>2.2999999999999998</v>
      </c>
      <c r="O790" s="119"/>
      <c r="P790" s="120">
        <f t="shared" si="2362"/>
        <v>44602</v>
      </c>
      <c r="Q790" s="121">
        <f t="shared" ref="Q790:W790" si="2415">SUMIF($B$9:$N$9,Q$9,$B790:$N790)/100</f>
        <v>5.0000000000000001E-4</v>
      </c>
      <c r="R790" s="121">
        <f t="shared" si="2415"/>
        <v>3.0999999999999999E-3</v>
      </c>
      <c r="S790" s="121">
        <f t="shared" si="2415"/>
        <v>4.0000000000000001E-3</v>
      </c>
      <c r="T790" s="121">
        <f t="shared" si="2415"/>
        <v>7.4000000000000003E-3</v>
      </c>
      <c r="U790" s="121">
        <f t="shared" si="2415"/>
        <v>1.1399999999999999E-2</v>
      </c>
      <c r="V790" s="121">
        <f t="shared" si="2415"/>
        <v>1.61E-2</v>
      </c>
      <c r="W790" s="121">
        <f t="shared" si="2415"/>
        <v>1.8200000000000001E-2</v>
      </c>
      <c r="X790" s="122">
        <f t="shared" si="2364"/>
        <v>1.89E-2</v>
      </c>
      <c r="Y790" s="121">
        <f t="shared" si="2365"/>
        <v>1.9599999999999999E-2</v>
      </c>
      <c r="Z790" s="122">
        <f t="shared" si="2366"/>
        <v>1.9949999999999999E-2</v>
      </c>
      <c r="AA790" s="121">
        <f t="shared" si="2367"/>
        <v>2.0299999999999999E-2</v>
      </c>
      <c r="AB790" s="122">
        <f t="shared" si="2350"/>
        <v>2.0299999999999999E-2</v>
      </c>
      <c r="AC790" s="122">
        <f t="shared" si="2350"/>
        <v>2.0299999999999999E-2</v>
      </c>
      <c r="AD790" s="121">
        <f t="shared" si="2368"/>
        <v>2.0299999999999999E-2</v>
      </c>
      <c r="AE790" s="122">
        <f t="shared" ref="AE790:AM790" si="2416">+($AN790-$AD790)/10+AD790</f>
        <v>2.0639999999999999E-2</v>
      </c>
      <c r="AF790" s="122">
        <f t="shared" si="2416"/>
        <v>2.0979999999999999E-2</v>
      </c>
      <c r="AG790" s="122">
        <f t="shared" si="2416"/>
        <v>2.1319999999999999E-2</v>
      </c>
      <c r="AH790" s="122">
        <f t="shared" si="2416"/>
        <v>2.1659999999999999E-2</v>
      </c>
      <c r="AI790" s="122">
        <f t="shared" si="2416"/>
        <v>2.1999999999999999E-2</v>
      </c>
      <c r="AJ790" s="122">
        <f t="shared" si="2416"/>
        <v>2.2339999999999999E-2</v>
      </c>
      <c r="AK790" s="122">
        <f t="shared" si="2416"/>
        <v>2.2679999999999999E-2</v>
      </c>
      <c r="AL790" s="122">
        <f t="shared" si="2416"/>
        <v>2.3019999999999999E-2</v>
      </c>
      <c r="AM790" s="122">
        <f t="shared" si="2416"/>
        <v>2.3359999999999999E-2</v>
      </c>
      <c r="AN790" s="121">
        <f t="shared" si="2370"/>
        <v>2.3700000000000002E-2</v>
      </c>
      <c r="AO790" s="122">
        <f t="shared" ref="AO790:AW790" si="2417">+($AX790-$AN790)/10+AN790</f>
        <v>2.3630000000000002E-2</v>
      </c>
      <c r="AP790" s="122">
        <f t="shared" si="2417"/>
        <v>2.3560000000000001E-2</v>
      </c>
      <c r="AQ790" s="122">
        <f t="shared" si="2417"/>
        <v>2.349E-2</v>
      </c>
      <c r="AR790" s="122">
        <f t="shared" si="2417"/>
        <v>2.342E-2</v>
      </c>
      <c r="AS790" s="122">
        <f t="shared" si="2417"/>
        <v>2.3349999999999999E-2</v>
      </c>
      <c r="AT790" s="122">
        <f t="shared" si="2417"/>
        <v>2.3279999999999999E-2</v>
      </c>
      <c r="AU790" s="122">
        <f t="shared" si="2417"/>
        <v>2.3209999999999998E-2</v>
      </c>
      <c r="AV790" s="122">
        <f t="shared" si="2417"/>
        <v>2.3139999999999997E-2</v>
      </c>
      <c r="AW790" s="122">
        <f t="shared" si="2417"/>
        <v>2.3069999999999997E-2</v>
      </c>
      <c r="AX790" s="121">
        <f t="shared" si="2372"/>
        <v>2.3E-2</v>
      </c>
    </row>
    <row r="791" spans="2:50" ht="15.75" customHeight="1" x14ac:dyDescent="0.2">
      <c r="B791" s="123">
        <v>44603</v>
      </c>
      <c r="C791" s="124">
        <v>0.03</v>
      </c>
      <c r="D791" s="124">
        <v>0.22</v>
      </c>
      <c r="E791" s="124">
        <v>0.36</v>
      </c>
      <c r="F791" s="124">
        <v>0.71</v>
      </c>
      <c r="G791" s="124">
        <v>1.07</v>
      </c>
      <c r="H791" s="124">
        <v>1.5</v>
      </c>
      <c r="I791" s="124">
        <v>1.71</v>
      </c>
      <c r="J791" s="124">
        <v>1.84</v>
      </c>
      <c r="K791" s="124">
        <v>1.92</v>
      </c>
      <c r="L791" s="124">
        <v>1.92</v>
      </c>
      <c r="M791" s="124">
        <v>2.2999999999999998</v>
      </c>
      <c r="N791" s="125">
        <v>2.2400000000000002</v>
      </c>
      <c r="O791" s="119"/>
      <c r="P791" s="120">
        <f t="shared" si="2362"/>
        <v>44603</v>
      </c>
      <c r="Q791" s="126">
        <f t="shared" ref="Q791:W791" si="2418">SUMIF($B$9:$N$9,Q$9,$B791:$N791)/100</f>
        <v>2.9999999999999997E-4</v>
      </c>
      <c r="R791" s="126">
        <f t="shared" si="2418"/>
        <v>2.2000000000000001E-3</v>
      </c>
      <c r="S791" s="126">
        <f t="shared" si="2418"/>
        <v>3.5999999999999999E-3</v>
      </c>
      <c r="T791" s="126">
        <f t="shared" si="2418"/>
        <v>7.0999999999999995E-3</v>
      </c>
      <c r="U791" s="126">
        <f t="shared" si="2418"/>
        <v>1.0700000000000001E-2</v>
      </c>
      <c r="V791" s="126">
        <f t="shared" si="2418"/>
        <v>1.4999999999999999E-2</v>
      </c>
      <c r="W791" s="126">
        <f t="shared" si="2418"/>
        <v>1.7100000000000001E-2</v>
      </c>
      <c r="X791" s="127">
        <f t="shared" si="2364"/>
        <v>1.7750000000000002E-2</v>
      </c>
      <c r="Y791" s="126">
        <f t="shared" si="2365"/>
        <v>1.84E-2</v>
      </c>
      <c r="Z791" s="127">
        <f t="shared" si="2366"/>
        <v>1.8799999999999997E-2</v>
      </c>
      <c r="AA791" s="126">
        <f t="shared" si="2367"/>
        <v>1.9199999999999998E-2</v>
      </c>
      <c r="AB791" s="127">
        <f t="shared" ref="AB791:AC810" si="2419">+($AD791-$AA791)/3+AA791</f>
        <v>1.9199999999999998E-2</v>
      </c>
      <c r="AC791" s="127">
        <f t="shared" si="2419"/>
        <v>1.9199999999999998E-2</v>
      </c>
      <c r="AD791" s="126">
        <f t="shared" si="2368"/>
        <v>1.9199999999999998E-2</v>
      </c>
      <c r="AE791" s="127">
        <f t="shared" ref="AE791:AM791" si="2420">+($AN791-$AD791)/10+AD791</f>
        <v>1.958E-2</v>
      </c>
      <c r="AF791" s="127">
        <f t="shared" si="2420"/>
        <v>1.9959999999999999E-2</v>
      </c>
      <c r="AG791" s="127">
        <f t="shared" si="2420"/>
        <v>2.0339999999999997E-2</v>
      </c>
      <c r="AH791" s="127">
        <f t="shared" si="2420"/>
        <v>2.0719999999999995E-2</v>
      </c>
      <c r="AI791" s="127">
        <f t="shared" si="2420"/>
        <v>2.1099999999999994E-2</v>
      </c>
      <c r="AJ791" s="127">
        <f t="shared" si="2420"/>
        <v>2.1479999999999992E-2</v>
      </c>
      <c r="AK791" s="127">
        <f t="shared" si="2420"/>
        <v>2.1859999999999991E-2</v>
      </c>
      <c r="AL791" s="127">
        <f t="shared" si="2420"/>
        <v>2.2239999999999989E-2</v>
      </c>
      <c r="AM791" s="127">
        <f t="shared" si="2420"/>
        <v>2.2619999999999987E-2</v>
      </c>
      <c r="AN791" s="126">
        <f t="shared" si="2370"/>
        <v>2.3E-2</v>
      </c>
      <c r="AO791" s="127">
        <f t="shared" ref="AO791:AW791" si="2421">+($AX791-$AN791)/10+AN791</f>
        <v>2.2939999999999999E-2</v>
      </c>
      <c r="AP791" s="127">
        <f t="shared" si="2421"/>
        <v>2.2879999999999998E-2</v>
      </c>
      <c r="AQ791" s="127">
        <f t="shared" si="2421"/>
        <v>2.2819999999999997E-2</v>
      </c>
      <c r="AR791" s="127">
        <f t="shared" si="2421"/>
        <v>2.2759999999999996E-2</v>
      </c>
      <c r="AS791" s="127">
        <f t="shared" si="2421"/>
        <v>2.2699999999999994E-2</v>
      </c>
      <c r="AT791" s="127">
        <f t="shared" si="2421"/>
        <v>2.2639999999999993E-2</v>
      </c>
      <c r="AU791" s="127">
        <f t="shared" si="2421"/>
        <v>2.2579999999999992E-2</v>
      </c>
      <c r="AV791" s="127">
        <f t="shared" si="2421"/>
        <v>2.2519999999999991E-2</v>
      </c>
      <c r="AW791" s="127">
        <f t="shared" si="2421"/>
        <v>2.245999999999999E-2</v>
      </c>
      <c r="AX791" s="126">
        <f t="shared" si="2372"/>
        <v>2.2400000000000003E-2</v>
      </c>
    </row>
    <row r="792" spans="2:50" ht="15.75" customHeight="1" x14ac:dyDescent="0.2">
      <c r="B792" s="123">
        <v>44606</v>
      </c>
      <c r="C792" s="128">
        <v>0.03</v>
      </c>
      <c r="D792" s="128">
        <v>0.25</v>
      </c>
      <c r="E792" s="128">
        <v>0.43</v>
      </c>
      <c r="F792" s="128">
        <v>0.76</v>
      </c>
      <c r="G792" s="128">
        <v>1.1299999999999999</v>
      </c>
      <c r="H792" s="128">
        <v>1.58</v>
      </c>
      <c r="I792" s="128">
        <v>1.8</v>
      </c>
      <c r="J792" s="128">
        <v>1.9</v>
      </c>
      <c r="K792" s="128">
        <v>1.98</v>
      </c>
      <c r="L792" s="128">
        <v>1.98</v>
      </c>
      <c r="M792" s="128">
        <v>2.35</v>
      </c>
      <c r="N792" s="129">
        <v>2.29</v>
      </c>
      <c r="O792" s="119"/>
      <c r="P792" s="120">
        <f t="shared" si="2362"/>
        <v>44606</v>
      </c>
      <c r="Q792" s="121">
        <f t="shared" ref="Q792:W792" si="2422">SUMIF($B$9:$N$9,Q$9,$B792:$N792)/100</f>
        <v>2.9999999999999997E-4</v>
      </c>
      <c r="R792" s="121">
        <f t="shared" si="2422"/>
        <v>2.5000000000000001E-3</v>
      </c>
      <c r="S792" s="121">
        <f t="shared" si="2422"/>
        <v>4.3E-3</v>
      </c>
      <c r="T792" s="121">
        <f t="shared" si="2422"/>
        <v>7.6E-3</v>
      </c>
      <c r="U792" s="121">
        <f t="shared" si="2422"/>
        <v>1.1299999999999999E-2</v>
      </c>
      <c r="V792" s="121">
        <f t="shared" si="2422"/>
        <v>1.5800000000000002E-2</v>
      </c>
      <c r="W792" s="121">
        <f t="shared" si="2422"/>
        <v>1.8000000000000002E-2</v>
      </c>
      <c r="X792" s="122">
        <f t="shared" si="2364"/>
        <v>1.8500000000000003E-2</v>
      </c>
      <c r="Y792" s="121">
        <f t="shared" si="2365"/>
        <v>1.9E-2</v>
      </c>
      <c r="Z792" s="122">
        <f t="shared" si="2366"/>
        <v>1.9400000000000001E-2</v>
      </c>
      <c r="AA792" s="121">
        <f t="shared" si="2367"/>
        <v>1.9799999999999998E-2</v>
      </c>
      <c r="AB792" s="122">
        <f t="shared" si="2419"/>
        <v>1.9799999999999998E-2</v>
      </c>
      <c r="AC792" s="122">
        <f t="shared" si="2419"/>
        <v>1.9799999999999998E-2</v>
      </c>
      <c r="AD792" s="121">
        <f t="shared" si="2368"/>
        <v>1.9799999999999998E-2</v>
      </c>
      <c r="AE792" s="122">
        <f t="shared" ref="AE792:AM792" si="2423">+($AN792-$AD792)/10+AD792</f>
        <v>2.0169999999999997E-2</v>
      </c>
      <c r="AF792" s="122">
        <f t="shared" si="2423"/>
        <v>2.0539999999999996E-2</v>
      </c>
      <c r="AG792" s="122">
        <f t="shared" si="2423"/>
        <v>2.0909999999999995E-2</v>
      </c>
      <c r="AH792" s="122">
        <f t="shared" si="2423"/>
        <v>2.1279999999999993E-2</v>
      </c>
      <c r="AI792" s="122">
        <f t="shared" si="2423"/>
        <v>2.1649999999999992E-2</v>
      </c>
      <c r="AJ792" s="122">
        <f t="shared" si="2423"/>
        <v>2.2019999999999991E-2</v>
      </c>
      <c r="AK792" s="122">
        <f t="shared" si="2423"/>
        <v>2.238999999999999E-2</v>
      </c>
      <c r="AL792" s="122">
        <f t="shared" si="2423"/>
        <v>2.2759999999999989E-2</v>
      </c>
      <c r="AM792" s="122">
        <f t="shared" si="2423"/>
        <v>2.3129999999999987E-2</v>
      </c>
      <c r="AN792" s="121">
        <f t="shared" si="2370"/>
        <v>2.35E-2</v>
      </c>
      <c r="AO792" s="122">
        <f t="shared" ref="AO792:AW792" si="2424">+($AX792-$AN792)/10+AN792</f>
        <v>2.3439999999999999E-2</v>
      </c>
      <c r="AP792" s="122">
        <f t="shared" si="2424"/>
        <v>2.3379999999999998E-2</v>
      </c>
      <c r="AQ792" s="122">
        <f t="shared" si="2424"/>
        <v>2.3319999999999997E-2</v>
      </c>
      <c r="AR792" s="122">
        <f t="shared" si="2424"/>
        <v>2.3259999999999996E-2</v>
      </c>
      <c r="AS792" s="122">
        <f t="shared" si="2424"/>
        <v>2.3199999999999995E-2</v>
      </c>
      <c r="AT792" s="122">
        <f t="shared" si="2424"/>
        <v>2.3139999999999994E-2</v>
      </c>
      <c r="AU792" s="122">
        <f t="shared" si="2424"/>
        <v>2.3079999999999993E-2</v>
      </c>
      <c r="AV792" s="122">
        <f t="shared" si="2424"/>
        <v>2.3019999999999992E-2</v>
      </c>
      <c r="AW792" s="122">
        <f t="shared" si="2424"/>
        <v>2.2959999999999991E-2</v>
      </c>
      <c r="AX792" s="121">
        <f t="shared" si="2372"/>
        <v>2.29E-2</v>
      </c>
    </row>
    <row r="793" spans="2:50" ht="15.75" customHeight="1" x14ac:dyDescent="0.2">
      <c r="B793" s="123">
        <v>44607</v>
      </c>
      <c r="C793" s="124">
        <v>0.02</v>
      </c>
      <c r="D793" s="124">
        <v>0.19</v>
      </c>
      <c r="E793" s="124">
        <v>0.4</v>
      </c>
      <c r="F793" s="124">
        <v>0.72</v>
      </c>
      <c r="G793" s="124">
        <v>1.1100000000000001</v>
      </c>
      <c r="H793" s="124">
        <v>1.58</v>
      </c>
      <c r="I793" s="124">
        <v>1.8</v>
      </c>
      <c r="J793" s="124">
        <v>1.94</v>
      </c>
      <c r="K793" s="124">
        <v>2.0299999999999998</v>
      </c>
      <c r="L793" s="124">
        <v>2.0499999999999998</v>
      </c>
      <c r="M793" s="124">
        <v>2.42</v>
      </c>
      <c r="N793" s="125">
        <v>2.37</v>
      </c>
      <c r="O793" s="119"/>
      <c r="P793" s="120">
        <f t="shared" si="2362"/>
        <v>44607</v>
      </c>
      <c r="Q793" s="126">
        <f t="shared" ref="Q793:W793" si="2425">SUMIF($B$9:$N$9,Q$9,$B793:$N793)/100</f>
        <v>2.0000000000000001E-4</v>
      </c>
      <c r="R793" s="126">
        <f t="shared" si="2425"/>
        <v>1.9E-3</v>
      </c>
      <c r="S793" s="126">
        <f t="shared" si="2425"/>
        <v>4.0000000000000001E-3</v>
      </c>
      <c r="T793" s="126">
        <f t="shared" si="2425"/>
        <v>7.1999999999999998E-3</v>
      </c>
      <c r="U793" s="126">
        <f t="shared" si="2425"/>
        <v>1.11E-2</v>
      </c>
      <c r="V793" s="126">
        <f t="shared" si="2425"/>
        <v>1.5800000000000002E-2</v>
      </c>
      <c r="W793" s="126">
        <f t="shared" si="2425"/>
        <v>1.8000000000000002E-2</v>
      </c>
      <c r="X793" s="127">
        <f t="shared" si="2364"/>
        <v>1.8700000000000001E-2</v>
      </c>
      <c r="Y793" s="126">
        <f t="shared" si="2365"/>
        <v>1.9400000000000001E-2</v>
      </c>
      <c r="Z793" s="127">
        <f t="shared" si="2366"/>
        <v>1.985E-2</v>
      </c>
      <c r="AA793" s="126">
        <f t="shared" si="2367"/>
        <v>2.0299999999999999E-2</v>
      </c>
      <c r="AB793" s="127">
        <f t="shared" si="2419"/>
        <v>2.0366666666666665E-2</v>
      </c>
      <c r="AC793" s="127">
        <f t="shared" si="2419"/>
        <v>2.0433333333333331E-2</v>
      </c>
      <c r="AD793" s="126">
        <f t="shared" si="2368"/>
        <v>2.0499999999999997E-2</v>
      </c>
      <c r="AE793" s="127">
        <f t="shared" ref="AE793:AM793" si="2426">+($AN793-$AD793)/10+AD793</f>
        <v>2.0869999999999996E-2</v>
      </c>
      <c r="AF793" s="127">
        <f t="shared" si="2426"/>
        <v>2.1239999999999995E-2</v>
      </c>
      <c r="AG793" s="127">
        <f t="shared" si="2426"/>
        <v>2.1609999999999994E-2</v>
      </c>
      <c r="AH793" s="127">
        <f t="shared" si="2426"/>
        <v>2.1979999999999993E-2</v>
      </c>
      <c r="AI793" s="127">
        <f t="shared" si="2426"/>
        <v>2.2349999999999991E-2</v>
      </c>
      <c r="AJ793" s="127">
        <f t="shared" si="2426"/>
        <v>2.271999999999999E-2</v>
      </c>
      <c r="AK793" s="127">
        <f t="shared" si="2426"/>
        <v>2.3089999999999989E-2</v>
      </c>
      <c r="AL793" s="127">
        <f t="shared" si="2426"/>
        <v>2.3459999999999988E-2</v>
      </c>
      <c r="AM793" s="127">
        <f t="shared" si="2426"/>
        <v>2.3829999999999987E-2</v>
      </c>
      <c r="AN793" s="126">
        <f t="shared" si="2370"/>
        <v>2.4199999999999999E-2</v>
      </c>
      <c r="AO793" s="127">
        <f t="shared" ref="AO793:AW793" si="2427">+($AX793-$AN793)/10+AN793</f>
        <v>2.4149999999999998E-2</v>
      </c>
      <c r="AP793" s="127">
        <f t="shared" si="2427"/>
        <v>2.4099999999999996E-2</v>
      </c>
      <c r="AQ793" s="127">
        <f t="shared" si="2427"/>
        <v>2.4049999999999995E-2</v>
      </c>
      <c r="AR793" s="127">
        <f t="shared" si="2427"/>
        <v>2.3999999999999994E-2</v>
      </c>
      <c r="AS793" s="127">
        <f t="shared" si="2427"/>
        <v>2.3949999999999992E-2</v>
      </c>
      <c r="AT793" s="127">
        <f t="shared" si="2427"/>
        <v>2.3899999999999991E-2</v>
      </c>
      <c r="AU793" s="127">
        <f t="shared" si="2427"/>
        <v>2.3849999999999989E-2</v>
      </c>
      <c r="AV793" s="127">
        <f t="shared" si="2427"/>
        <v>2.3799999999999988E-2</v>
      </c>
      <c r="AW793" s="127">
        <f t="shared" si="2427"/>
        <v>2.3749999999999986E-2</v>
      </c>
      <c r="AX793" s="126">
        <f t="shared" si="2372"/>
        <v>2.3700000000000002E-2</v>
      </c>
    </row>
    <row r="794" spans="2:50" ht="15.75" customHeight="1" x14ac:dyDescent="0.2">
      <c r="B794" s="123">
        <v>44608</v>
      </c>
      <c r="C794" s="128">
        <v>0.03</v>
      </c>
      <c r="D794" s="128">
        <v>0.17</v>
      </c>
      <c r="E794" s="128">
        <v>0.38</v>
      </c>
      <c r="F794" s="128">
        <v>0.67</v>
      </c>
      <c r="G794" s="128">
        <v>1.0900000000000001</v>
      </c>
      <c r="H794" s="128">
        <v>1.52</v>
      </c>
      <c r="I794" s="128">
        <v>1.75</v>
      </c>
      <c r="J794" s="128">
        <v>1.9</v>
      </c>
      <c r="K794" s="128">
        <v>2</v>
      </c>
      <c r="L794" s="128">
        <v>2.0299999999999998</v>
      </c>
      <c r="M794" s="128">
        <v>2.39</v>
      </c>
      <c r="N794" s="129">
        <v>2.34</v>
      </c>
      <c r="O794" s="119"/>
      <c r="P794" s="120">
        <f t="shared" si="2362"/>
        <v>44608</v>
      </c>
      <c r="Q794" s="121">
        <f t="shared" ref="Q794:W794" si="2428">SUMIF($B$9:$N$9,Q$9,$B794:$N794)/100</f>
        <v>2.9999999999999997E-4</v>
      </c>
      <c r="R794" s="121">
        <f t="shared" si="2428"/>
        <v>1.7000000000000001E-3</v>
      </c>
      <c r="S794" s="121">
        <f t="shared" si="2428"/>
        <v>3.8E-3</v>
      </c>
      <c r="T794" s="121">
        <f t="shared" si="2428"/>
        <v>6.7000000000000002E-3</v>
      </c>
      <c r="U794" s="121">
        <f t="shared" si="2428"/>
        <v>1.09E-2</v>
      </c>
      <c r="V794" s="121">
        <f t="shared" si="2428"/>
        <v>1.52E-2</v>
      </c>
      <c r="W794" s="121">
        <f t="shared" si="2428"/>
        <v>1.7500000000000002E-2</v>
      </c>
      <c r="X794" s="122">
        <f t="shared" si="2364"/>
        <v>1.8250000000000002E-2</v>
      </c>
      <c r="Y794" s="121">
        <f t="shared" si="2365"/>
        <v>1.9E-2</v>
      </c>
      <c r="Z794" s="122">
        <f t="shared" si="2366"/>
        <v>1.95E-2</v>
      </c>
      <c r="AA794" s="121">
        <f t="shared" si="2367"/>
        <v>0.02</v>
      </c>
      <c r="AB794" s="122">
        <f t="shared" si="2419"/>
        <v>2.01E-2</v>
      </c>
      <c r="AC794" s="122">
        <f t="shared" si="2419"/>
        <v>2.0199999999999999E-2</v>
      </c>
      <c r="AD794" s="121">
        <f t="shared" si="2368"/>
        <v>2.0299999999999999E-2</v>
      </c>
      <c r="AE794" s="122">
        <f t="shared" ref="AE794:AM794" si="2429">+($AN794-$AD794)/10+AD794</f>
        <v>2.0659999999999998E-2</v>
      </c>
      <c r="AF794" s="122">
        <f t="shared" si="2429"/>
        <v>2.1019999999999997E-2</v>
      </c>
      <c r="AG794" s="122">
        <f t="shared" si="2429"/>
        <v>2.1379999999999996E-2</v>
      </c>
      <c r="AH794" s="122">
        <f t="shared" si="2429"/>
        <v>2.1739999999999995E-2</v>
      </c>
      <c r="AI794" s="122">
        <f t="shared" si="2429"/>
        <v>2.2099999999999995E-2</v>
      </c>
      <c r="AJ794" s="122">
        <f t="shared" si="2429"/>
        <v>2.2459999999999994E-2</v>
      </c>
      <c r="AK794" s="122">
        <f t="shared" si="2429"/>
        <v>2.2819999999999993E-2</v>
      </c>
      <c r="AL794" s="122">
        <f t="shared" si="2429"/>
        <v>2.3179999999999992E-2</v>
      </c>
      <c r="AM794" s="122">
        <f t="shared" si="2429"/>
        <v>2.3539999999999991E-2</v>
      </c>
      <c r="AN794" s="121">
        <f t="shared" si="2370"/>
        <v>2.3900000000000001E-2</v>
      </c>
      <c r="AO794" s="122">
        <f t="shared" ref="AO794:AW794" si="2430">+($AX794-$AN794)/10+AN794</f>
        <v>2.385E-2</v>
      </c>
      <c r="AP794" s="122">
        <f t="shared" si="2430"/>
        <v>2.3799999999999998E-2</v>
      </c>
      <c r="AQ794" s="122">
        <f t="shared" si="2430"/>
        <v>2.3749999999999997E-2</v>
      </c>
      <c r="AR794" s="122">
        <f t="shared" si="2430"/>
        <v>2.3699999999999995E-2</v>
      </c>
      <c r="AS794" s="122">
        <f t="shared" si="2430"/>
        <v>2.3649999999999994E-2</v>
      </c>
      <c r="AT794" s="122">
        <f t="shared" si="2430"/>
        <v>2.3599999999999993E-2</v>
      </c>
      <c r="AU794" s="122">
        <f t="shared" si="2430"/>
        <v>2.3549999999999991E-2</v>
      </c>
      <c r="AV794" s="122">
        <f t="shared" si="2430"/>
        <v>2.349999999999999E-2</v>
      </c>
      <c r="AW794" s="122">
        <f t="shared" si="2430"/>
        <v>2.3449999999999988E-2</v>
      </c>
      <c r="AX794" s="121">
        <f t="shared" si="2372"/>
        <v>2.3399999999999997E-2</v>
      </c>
    </row>
    <row r="795" spans="2:50" ht="15.75" customHeight="1" x14ac:dyDescent="0.2">
      <c r="B795" s="123">
        <v>44609</v>
      </c>
      <c r="C795" s="124">
        <v>0.06</v>
      </c>
      <c r="D795" s="124">
        <v>0.23</v>
      </c>
      <c r="E795" s="124">
        <v>0.36</v>
      </c>
      <c r="F795" s="124">
        <v>0.65</v>
      </c>
      <c r="G795" s="124">
        <v>1.05</v>
      </c>
      <c r="H795" s="124">
        <v>1.49</v>
      </c>
      <c r="I795" s="124">
        <v>1.7</v>
      </c>
      <c r="J795" s="124">
        <v>1.85</v>
      </c>
      <c r="K795" s="124">
        <v>1.94</v>
      </c>
      <c r="L795" s="124">
        <v>1.97</v>
      </c>
      <c r="M795" s="124">
        <v>2.35</v>
      </c>
      <c r="N795" s="125">
        <v>2.31</v>
      </c>
      <c r="O795" s="119"/>
      <c r="P795" s="120">
        <f t="shared" si="2362"/>
        <v>44609</v>
      </c>
      <c r="Q795" s="126">
        <f t="shared" ref="Q795:W795" si="2431">SUMIF($B$9:$N$9,Q$9,$B795:$N795)/100</f>
        <v>5.9999999999999995E-4</v>
      </c>
      <c r="R795" s="126">
        <f t="shared" si="2431"/>
        <v>2.3E-3</v>
      </c>
      <c r="S795" s="126">
        <f t="shared" si="2431"/>
        <v>3.5999999999999999E-3</v>
      </c>
      <c r="T795" s="126">
        <f t="shared" si="2431"/>
        <v>6.5000000000000006E-3</v>
      </c>
      <c r="U795" s="126">
        <f t="shared" si="2431"/>
        <v>1.0500000000000001E-2</v>
      </c>
      <c r="V795" s="126">
        <f t="shared" si="2431"/>
        <v>1.49E-2</v>
      </c>
      <c r="W795" s="126">
        <f t="shared" si="2431"/>
        <v>1.7000000000000001E-2</v>
      </c>
      <c r="X795" s="127">
        <f t="shared" si="2364"/>
        <v>1.7750000000000002E-2</v>
      </c>
      <c r="Y795" s="126">
        <f t="shared" si="2365"/>
        <v>1.8500000000000003E-2</v>
      </c>
      <c r="Z795" s="127">
        <f t="shared" si="2366"/>
        <v>1.8950000000000002E-2</v>
      </c>
      <c r="AA795" s="126">
        <f t="shared" si="2367"/>
        <v>1.9400000000000001E-2</v>
      </c>
      <c r="AB795" s="127">
        <f t="shared" si="2419"/>
        <v>1.95E-2</v>
      </c>
      <c r="AC795" s="127">
        <f t="shared" si="2419"/>
        <v>1.9599999999999999E-2</v>
      </c>
      <c r="AD795" s="126">
        <f t="shared" si="2368"/>
        <v>1.9699999999999999E-2</v>
      </c>
      <c r="AE795" s="127">
        <f t="shared" ref="AE795:AM795" si="2432">+($AN795-$AD795)/10+AD795</f>
        <v>2.0080000000000001E-2</v>
      </c>
      <c r="AF795" s="127">
        <f t="shared" si="2432"/>
        <v>2.0459999999999999E-2</v>
      </c>
      <c r="AG795" s="127">
        <f t="shared" si="2432"/>
        <v>2.0839999999999997E-2</v>
      </c>
      <c r="AH795" s="127">
        <f t="shared" si="2432"/>
        <v>2.1219999999999996E-2</v>
      </c>
      <c r="AI795" s="127">
        <f t="shared" si="2432"/>
        <v>2.1599999999999994E-2</v>
      </c>
      <c r="AJ795" s="127">
        <f t="shared" si="2432"/>
        <v>2.1979999999999993E-2</v>
      </c>
      <c r="AK795" s="127">
        <f t="shared" si="2432"/>
        <v>2.2359999999999991E-2</v>
      </c>
      <c r="AL795" s="127">
        <f t="shared" si="2432"/>
        <v>2.2739999999999989E-2</v>
      </c>
      <c r="AM795" s="127">
        <f t="shared" si="2432"/>
        <v>2.3119999999999988E-2</v>
      </c>
      <c r="AN795" s="126">
        <f t="shared" si="2370"/>
        <v>2.35E-2</v>
      </c>
      <c r="AO795" s="127">
        <f t="shared" ref="AO795:AW795" si="2433">+($AX795-$AN795)/10+AN795</f>
        <v>2.3460000000000002E-2</v>
      </c>
      <c r="AP795" s="127">
        <f t="shared" si="2433"/>
        <v>2.3420000000000003E-2</v>
      </c>
      <c r="AQ795" s="127">
        <f t="shared" si="2433"/>
        <v>2.3380000000000005E-2</v>
      </c>
      <c r="AR795" s="127">
        <f t="shared" si="2433"/>
        <v>2.3340000000000007E-2</v>
      </c>
      <c r="AS795" s="127">
        <f t="shared" si="2433"/>
        <v>2.3300000000000008E-2</v>
      </c>
      <c r="AT795" s="127">
        <f t="shared" si="2433"/>
        <v>2.326000000000001E-2</v>
      </c>
      <c r="AU795" s="127">
        <f t="shared" si="2433"/>
        <v>2.3220000000000011E-2</v>
      </c>
      <c r="AV795" s="127">
        <f t="shared" si="2433"/>
        <v>2.3180000000000013E-2</v>
      </c>
      <c r="AW795" s="127">
        <f t="shared" si="2433"/>
        <v>2.3140000000000015E-2</v>
      </c>
      <c r="AX795" s="126">
        <f t="shared" si="2372"/>
        <v>2.3099999999999999E-2</v>
      </c>
    </row>
    <row r="796" spans="2:50" ht="15.75" customHeight="1" x14ac:dyDescent="0.2">
      <c r="B796" s="123">
        <v>44610</v>
      </c>
      <c r="C796" s="128">
        <v>0.03</v>
      </c>
      <c r="D796" s="128">
        <v>0.19</v>
      </c>
      <c r="E796" s="128">
        <v>0.35</v>
      </c>
      <c r="F796" s="128">
        <v>0.65</v>
      </c>
      <c r="G796" s="128">
        <v>1.03</v>
      </c>
      <c r="H796" s="128">
        <v>1.47</v>
      </c>
      <c r="I796" s="128">
        <v>1.68</v>
      </c>
      <c r="J796" s="128">
        <v>1.82</v>
      </c>
      <c r="K796" s="128">
        <v>1.9</v>
      </c>
      <c r="L796" s="128">
        <v>1.92</v>
      </c>
      <c r="M796" s="128">
        <v>2.2999999999999998</v>
      </c>
      <c r="N796" s="129">
        <v>2.2400000000000002</v>
      </c>
      <c r="O796" s="119"/>
      <c r="P796" s="120">
        <f t="shared" si="2362"/>
        <v>44610</v>
      </c>
      <c r="Q796" s="121">
        <f t="shared" ref="Q796:W796" si="2434">SUMIF($B$9:$N$9,Q$9,$B796:$N796)/100</f>
        <v>2.9999999999999997E-4</v>
      </c>
      <c r="R796" s="121">
        <f t="shared" si="2434"/>
        <v>1.9E-3</v>
      </c>
      <c r="S796" s="121">
        <f t="shared" si="2434"/>
        <v>3.4999999999999996E-3</v>
      </c>
      <c r="T796" s="121">
        <f t="shared" si="2434"/>
        <v>6.5000000000000006E-3</v>
      </c>
      <c r="U796" s="121">
        <f t="shared" si="2434"/>
        <v>1.03E-2</v>
      </c>
      <c r="V796" s="121">
        <f t="shared" si="2434"/>
        <v>1.47E-2</v>
      </c>
      <c r="W796" s="121">
        <f t="shared" si="2434"/>
        <v>1.6799999999999999E-2</v>
      </c>
      <c r="X796" s="122">
        <f t="shared" si="2364"/>
        <v>1.7500000000000002E-2</v>
      </c>
      <c r="Y796" s="121">
        <f t="shared" si="2365"/>
        <v>1.8200000000000001E-2</v>
      </c>
      <c r="Z796" s="122">
        <f t="shared" si="2366"/>
        <v>1.8599999999999998E-2</v>
      </c>
      <c r="AA796" s="121">
        <f t="shared" si="2367"/>
        <v>1.9E-2</v>
      </c>
      <c r="AB796" s="122">
        <f t="shared" si="2419"/>
        <v>1.9066666666666666E-2</v>
      </c>
      <c r="AC796" s="122">
        <f t="shared" si="2419"/>
        <v>1.9133333333333332E-2</v>
      </c>
      <c r="AD796" s="121">
        <f t="shared" si="2368"/>
        <v>1.9199999999999998E-2</v>
      </c>
      <c r="AE796" s="122">
        <f t="shared" ref="AE796:AM796" si="2435">+($AN796-$AD796)/10+AD796</f>
        <v>1.958E-2</v>
      </c>
      <c r="AF796" s="122">
        <f t="shared" si="2435"/>
        <v>1.9959999999999999E-2</v>
      </c>
      <c r="AG796" s="122">
        <f t="shared" si="2435"/>
        <v>2.0339999999999997E-2</v>
      </c>
      <c r="AH796" s="122">
        <f t="shared" si="2435"/>
        <v>2.0719999999999995E-2</v>
      </c>
      <c r="AI796" s="122">
        <f t="shared" si="2435"/>
        <v>2.1099999999999994E-2</v>
      </c>
      <c r="AJ796" s="122">
        <f t="shared" si="2435"/>
        <v>2.1479999999999992E-2</v>
      </c>
      <c r="AK796" s="122">
        <f t="shared" si="2435"/>
        <v>2.1859999999999991E-2</v>
      </c>
      <c r="AL796" s="122">
        <f t="shared" si="2435"/>
        <v>2.2239999999999989E-2</v>
      </c>
      <c r="AM796" s="122">
        <f t="shared" si="2435"/>
        <v>2.2619999999999987E-2</v>
      </c>
      <c r="AN796" s="121">
        <f t="shared" si="2370"/>
        <v>2.3E-2</v>
      </c>
      <c r="AO796" s="122">
        <f t="shared" ref="AO796:AW796" si="2436">+($AX796-$AN796)/10+AN796</f>
        <v>2.2939999999999999E-2</v>
      </c>
      <c r="AP796" s="122">
        <f t="shared" si="2436"/>
        <v>2.2879999999999998E-2</v>
      </c>
      <c r="AQ796" s="122">
        <f t="shared" si="2436"/>
        <v>2.2819999999999997E-2</v>
      </c>
      <c r="AR796" s="122">
        <f t="shared" si="2436"/>
        <v>2.2759999999999996E-2</v>
      </c>
      <c r="AS796" s="122">
        <f t="shared" si="2436"/>
        <v>2.2699999999999994E-2</v>
      </c>
      <c r="AT796" s="122">
        <f t="shared" si="2436"/>
        <v>2.2639999999999993E-2</v>
      </c>
      <c r="AU796" s="122">
        <f t="shared" si="2436"/>
        <v>2.2579999999999992E-2</v>
      </c>
      <c r="AV796" s="122">
        <f t="shared" si="2436"/>
        <v>2.2519999999999991E-2</v>
      </c>
      <c r="AW796" s="122">
        <f t="shared" si="2436"/>
        <v>2.245999999999999E-2</v>
      </c>
      <c r="AX796" s="121">
        <f t="shared" si="2372"/>
        <v>2.2400000000000003E-2</v>
      </c>
    </row>
    <row r="797" spans="2:50" ht="15.75" customHeight="1" x14ac:dyDescent="0.2">
      <c r="B797" s="123">
        <v>44614</v>
      </c>
      <c r="C797" s="124">
        <v>0.03</v>
      </c>
      <c r="D797" s="124">
        <v>0.2</v>
      </c>
      <c r="E797" s="124">
        <v>0.37</v>
      </c>
      <c r="F797" s="124">
        <v>0.73</v>
      </c>
      <c r="G797" s="124">
        <v>1.17</v>
      </c>
      <c r="H797" s="124">
        <v>1.56</v>
      </c>
      <c r="I797" s="124">
        <v>1.74</v>
      </c>
      <c r="J797" s="124">
        <v>1.85</v>
      </c>
      <c r="K797" s="124">
        <v>1.93</v>
      </c>
      <c r="L797" s="124">
        <v>1.94</v>
      </c>
      <c r="M797" s="124">
        <v>2.31</v>
      </c>
      <c r="N797" s="125">
        <v>2.2400000000000002</v>
      </c>
      <c r="O797" s="119"/>
      <c r="P797" s="120">
        <f t="shared" si="2362"/>
        <v>44614</v>
      </c>
      <c r="Q797" s="126">
        <f t="shared" ref="Q797:W797" si="2437">SUMIF($B$9:$N$9,Q$9,$B797:$N797)/100</f>
        <v>2.9999999999999997E-4</v>
      </c>
      <c r="R797" s="126">
        <f t="shared" si="2437"/>
        <v>2E-3</v>
      </c>
      <c r="S797" s="126">
        <f t="shared" si="2437"/>
        <v>3.7000000000000002E-3</v>
      </c>
      <c r="T797" s="126">
        <f t="shared" si="2437"/>
        <v>7.3000000000000001E-3</v>
      </c>
      <c r="U797" s="126">
        <f t="shared" si="2437"/>
        <v>1.1699999999999999E-2</v>
      </c>
      <c r="V797" s="126">
        <f t="shared" si="2437"/>
        <v>1.5600000000000001E-2</v>
      </c>
      <c r="W797" s="126">
        <f t="shared" si="2437"/>
        <v>1.7399999999999999E-2</v>
      </c>
      <c r="X797" s="127">
        <f t="shared" si="2364"/>
        <v>1.7950000000000001E-2</v>
      </c>
      <c r="Y797" s="126">
        <f t="shared" si="2365"/>
        <v>1.8500000000000003E-2</v>
      </c>
      <c r="Z797" s="127">
        <f t="shared" si="2366"/>
        <v>1.89E-2</v>
      </c>
      <c r="AA797" s="126">
        <f t="shared" si="2367"/>
        <v>1.9299999999999998E-2</v>
      </c>
      <c r="AB797" s="127">
        <f t="shared" si="2419"/>
        <v>1.9333333333333331E-2</v>
      </c>
      <c r="AC797" s="127">
        <f t="shared" si="2419"/>
        <v>1.9366666666666664E-2</v>
      </c>
      <c r="AD797" s="126">
        <f t="shared" si="2368"/>
        <v>1.9400000000000001E-2</v>
      </c>
      <c r="AE797" s="127">
        <f t="shared" ref="AE797:AM797" si="2438">+($AN797-$AD797)/10+AD797</f>
        <v>1.9769999999999999E-2</v>
      </c>
      <c r="AF797" s="127">
        <f t="shared" si="2438"/>
        <v>2.0139999999999998E-2</v>
      </c>
      <c r="AG797" s="127">
        <f t="shared" si="2438"/>
        <v>2.0509999999999997E-2</v>
      </c>
      <c r="AH797" s="127">
        <f t="shared" si="2438"/>
        <v>2.0879999999999996E-2</v>
      </c>
      <c r="AI797" s="127">
        <f t="shared" si="2438"/>
        <v>2.1249999999999995E-2</v>
      </c>
      <c r="AJ797" s="127">
        <f t="shared" si="2438"/>
        <v>2.1619999999999993E-2</v>
      </c>
      <c r="AK797" s="127">
        <f t="shared" si="2438"/>
        <v>2.1989999999999992E-2</v>
      </c>
      <c r="AL797" s="127">
        <f t="shared" si="2438"/>
        <v>2.2359999999999991E-2</v>
      </c>
      <c r="AM797" s="127">
        <f t="shared" si="2438"/>
        <v>2.272999999999999E-2</v>
      </c>
      <c r="AN797" s="126">
        <f t="shared" si="2370"/>
        <v>2.3099999999999999E-2</v>
      </c>
      <c r="AO797" s="127">
        <f t="shared" ref="AO797:AW797" si="2439">+($AX797-$AN797)/10+AN797</f>
        <v>2.3029999999999998E-2</v>
      </c>
      <c r="AP797" s="127">
        <f t="shared" si="2439"/>
        <v>2.2959999999999998E-2</v>
      </c>
      <c r="AQ797" s="127">
        <f t="shared" si="2439"/>
        <v>2.2889999999999997E-2</v>
      </c>
      <c r="AR797" s="127">
        <f t="shared" si="2439"/>
        <v>2.2819999999999997E-2</v>
      </c>
      <c r="AS797" s="127">
        <f t="shared" si="2439"/>
        <v>2.2749999999999996E-2</v>
      </c>
      <c r="AT797" s="127">
        <f t="shared" si="2439"/>
        <v>2.2679999999999995E-2</v>
      </c>
      <c r="AU797" s="127">
        <f t="shared" si="2439"/>
        <v>2.2609999999999995E-2</v>
      </c>
      <c r="AV797" s="127">
        <f t="shared" si="2439"/>
        <v>2.2539999999999994E-2</v>
      </c>
      <c r="AW797" s="127">
        <f t="shared" si="2439"/>
        <v>2.2469999999999993E-2</v>
      </c>
      <c r="AX797" s="126">
        <f t="shared" si="2372"/>
        <v>2.2400000000000003E-2</v>
      </c>
    </row>
    <row r="798" spans="2:50" ht="15.75" customHeight="1" x14ac:dyDescent="0.2">
      <c r="B798" s="123">
        <v>44615</v>
      </c>
      <c r="C798" s="128">
        <v>0.02</v>
      </c>
      <c r="D798" s="128">
        <v>0.2</v>
      </c>
      <c r="E798" s="128">
        <v>0.34</v>
      </c>
      <c r="F798" s="128">
        <v>0.74</v>
      </c>
      <c r="G798" s="128">
        <v>1.1599999999999999</v>
      </c>
      <c r="H798" s="128">
        <v>1.58</v>
      </c>
      <c r="I798" s="128">
        <v>1.78</v>
      </c>
      <c r="J798" s="128">
        <v>1.89</v>
      </c>
      <c r="K798" s="128">
        <v>1.98</v>
      </c>
      <c r="L798" s="128">
        <v>1.99</v>
      </c>
      <c r="M798" s="128">
        <v>2.36</v>
      </c>
      <c r="N798" s="129">
        <v>2.29</v>
      </c>
      <c r="O798" s="119"/>
      <c r="P798" s="120">
        <f t="shared" si="2362"/>
        <v>44615</v>
      </c>
      <c r="Q798" s="121">
        <f t="shared" ref="Q798:W798" si="2440">SUMIF($B$9:$N$9,Q$9,$B798:$N798)/100</f>
        <v>2.0000000000000001E-4</v>
      </c>
      <c r="R798" s="121">
        <f t="shared" si="2440"/>
        <v>2E-3</v>
      </c>
      <c r="S798" s="121">
        <f t="shared" si="2440"/>
        <v>3.4000000000000002E-3</v>
      </c>
      <c r="T798" s="121">
        <f t="shared" si="2440"/>
        <v>7.4000000000000003E-3</v>
      </c>
      <c r="U798" s="121">
        <f t="shared" si="2440"/>
        <v>1.1599999999999999E-2</v>
      </c>
      <c r="V798" s="121">
        <f t="shared" si="2440"/>
        <v>1.5800000000000002E-2</v>
      </c>
      <c r="W798" s="121">
        <f t="shared" si="2440"/>
        <v>1.78E-2</v>
      </c>
      <c r="X798" s="122">
        <f t="shared" si="2364"/>
        <v>1.8349999999999998E-2</v>
      </c>
      <c r="Y798" s="121">
        <f t="shared" si="2365"/>
        <v>1.89E-2</v>
      </c>
      <c r="Z798" s="122">
        <f t="shared" si="2366"/>
        <v>1.9349999999999999E-2</v>
      </c>
      <c r="AA798" s="121">
        <f t="shared" si="2367"/>
        <v>1.9799999999999998E-2</v>
      </c>
      <c r="AB798" s="122">
        <f t="shared" si="2419"/>
        <v>1.9833333333333331E-2</v>
      </c>
      <c r="AC798" s="122">
        <f t="shared" si="2419"/>
        <v>1.9866666666666664E-2</v>
      </c>
      <c r="AD798" s="121">
        <f t="shared" si="2368"/>
        <v>1.9900000000000001E-2</v>
      </c>
      <c r="AE798" s="122">
        <f t="shared" ref="AE798:AM798" si="2441">+($AN798-$AD798)/10+AD798</f>
        <v>2.027E-2</v>
      </c>
      <c r="AF798" s="122">
        <f t="shared" si="2441"/>
        <v>2.0639999999999999E-2</v>
      </c>
      <c r="AG798" s="122">
        <f t="shared" si="2441"/>
        <v>2.1009999999999997E-2</v>
      </c>
      <c r="AH798" s="122">
        <f t="shared" si="2441"/>
        <v>2.1379999999999996E-2</v>
      </c>
      <c r="AI798" s="122">
        <f t="shared" si="2441"/>
        <v>2.1749999999999995E-2</v>
      </c>
      <c r="AJ798" s="122">
        <f t="shared" si="2441"/>
        <v>2.2119999999999994E-2</v>
      </c>
      <c r="AK798" s="122">
        <f t="shared" si="2441"/>
        <v>2.2489999999999993E-2</v>
      </c>
      <c r="AL798" s="122">
        <f t="shared" si="2441"/>
        <v>2.2859999999999991E-2</v>
      </c>
      <c r="AM798" s="122">
        <f t="shared" si="2441"/>
        <v>2.322999999999999E-2</v>
      </c>
      <c r="AN798" s="121">
        <f t="shared" si="2370"/>
        <v>2.3599999999999999E-2</v>
      </c>
      <c r="AO798" s="122">
        <f t="shared" ref="AO798:AW798" si="2442">+($AX798-$AN798)/10+AN798</f>
        <v>2.3529999999999999E-2</v>
      </c>
      <c r="AP798" s="122">
        <f t="shared" si="2442"/>
        <v>2.3459999999999998E-2</v>
      </c>
      <c r="AQ798" s="122">
        <f t="shared" si="2442"/>
        <v>2.3389999999999998E-2</v>
      </c>
      <c r="AR798" s="122">
        <f t="shared" si="2442"/>
        <v>2.3319999999999997E-2</v>
      </c>
      <c r="AS798" s="122">
        <f t="shared" si="2442"/>
        <v>2.3249999999999996E-2</v>
      </c>
      <c r="AT798" s="122">
        <f t="shared" si="2442"/>
        <v>2.3179999999999996E-2</v>
      </c>
      <c r="AU798" s="122">
        <f t="shared" si="2442"/>
        <v>2.3109999999999995E-2</v>
      </c>
      <c r="AV798" s="122">
        <f t="shared" si="2442"/>
        <v>2.3039999999999995E-2</v>
      </c>
      <c r="AW798" s="122">
        <f t="shared" si="2442"/>
        <v>2.2969999999999994E-2</v>
      </c>
      <c r="AX798" s="121">
        <f t="shared" si="2372"/>
        <v>2.29E-2</v>
      </c>
    </row>
    <row r="799" spans="2:50" ht="15.75" customHeight="1" x14ac:dyDescent="0.2">
      <c r="B799" s="123">
        <v>44616</v>
      </c>
      <c r="C799" s="124">
        <v>0.05</v>
      </c>
      <c r="D799" s="124">
        <v>0.18</v>
      </c>
      <c r="E799" s="124">
        <v>0.32</v>
      </c>
      <c r="F799" s="124">
        <v>0.65</v>
      </c>
      <c r="G799" s="124">
        <v>1.08</v>
      </c>
      <c r="H799" s="124">
        <v>1.54</v>
      </c>
      <c r="I799" s="124">
        <v>1.73</v>
      </c>
      <c r="J799" s="124">
        <v>1.84</v>
      </c>
      <c r="K799" s="124">
        <v>1.94</v>
      </c>
      <c r="L799" s="124">
        <v>1.96</v>
      </c>
      <c r="M799" s="124">
        <v>2.36</v>
      </c>
      <c r="N799" s="125">
        <v>2.2799999999999998</v>
      </c>
      <c r="O799" s="119"/>
      <c r="P799" s="120">
        <f t="shared" si="2362"/>
        <v>44616</v>
      </c>
      <c r="Q799" s="126">
        <f t="shared" ref="Q799:W799" si="2443">SUMIF($B$9:$N$9,Q$9,$B799:$N799)/100</f>
        <v>5.0000000000000001E-4</v>
      </c>
      <c r="R799" s="126">
        <f t="shared" si="2443"/>
        <v>1.8E-3</v>
      </c>
      <c r="S799" s="126">
        <f t="shared" si="2443"/>
        <v>3.2000000000000002E-3</v>
      </c>
      <c r="T799" s="126">
        <f t="shared" si="2443"/>
        <v>6.5000000000000006E-3</v>
      </c>
      <c r="U799" s="126">
        <f t="shared" si="2443"/>
        <v>1.0800000000000001E-2</v>
      </c>
      <c r="V799" s="126">
        <f t="shared" si="2443"/>
        <v>1.54E-2</v>
      </c>
      <c r="W799" s="126">
        <f t="shared" si="2443"/>
        <v>1.7299999999999999E-2</v>
      </c>
      <c r="X799" s="127">
        <f t="shared" si="2364"/>
        <v>1.7849999999999998E-2</v>
      </c>
      <c r="Y799" s="126">
        <f t="shared" si="2365"/>
        <v>1.84E-2</v>
      </c>
      <c r="Z799" s="127">
        <f t="shared" si="2366"/>
        <v>1.89E-2</v>
      </c>
      <c r="AA799" s="126">
        <f t="shared" si="2367"/>
        <v>1.9400000000000001E-2</v>
      </c>
      <c r="AB799" s="127">
        <f t="shared" si="2419"/>
        <v>1.9466666666666667E-2</v>
      </c>
      <c r="AC799" s="127">
        <f t="shared" si="2419"/>
        <v>1.9533333333333333E-2</v>
      </c>
      <c r="AD799" s="126">
        <f t="shared" si="2368"/>
        <v>1.9599999999999999E-2</v>
      </c>
      <c r="AE799" s="127">
        <f t="shared" ref="AE799:AM799" si="2444">+($AN799-$AD799)/10+AD799</f>
        <v>0.02</v>
      </c>
      <c r="AF799" s="127">
        <f t="shared" si="2444"/>
        <v>2.0400000000000001E-2</v>
      </c>
      <c r="AG799" s="127">
        <f t="shared" si="2444"/>
        <v>2.0800000000000003E-2</v>
      </c>
      <c r="AH799" s="127">
        <f t="shared" si="2444"/>
        <v>2.1200000000000004E-2</v>
      </c>
      <c r="AI799" s="127">
        <f t="shared" si="2444"/>
        <v>2.1600000000000005E-2</v>
      </c>
      <c r="AJ799" s="127">
        <f t="shared" si="2444"/>
        <v>2.2000000000000006E-2</v>
      </c>
      <c r="AK799" s="127">
        <f t="shared" si="2444"/>
        <v>2.2400000000000007E-2</v>
      </c>
      <c r="AL799" s="127">
        <f t="shared" si="2444"/>
        <v>2.2800000000000008E-2</v>
      </c>
      <c r="AM799" s="127">
        <f t="shared" si="2444"/>
        <v>2.3200000000000009E-2</v>
      </c>
      <c r="AN799" s="126">
        <f t="shared" si="2370"/>
        <v>2.3599999999999999E-2</v>
      </c>
      <c r="AO799" s="127">
        <f t="shared" ref="AO799:AW799" si="2445">+($AX799-$AN799)/10+AN799</f>
        <v>2.3519999999999999E-2</v>
      </c>
      <c r="AP799" s="127">
        <f t="shared" si="2445"/>
        <v>2.3439999999999999E-2</v>
      </c>
      <c r="AQ799" s="127">
        <f t="shared" si="2445"/>
        <v>2.3359999999999999E-2</v>
      </c>
      <c r="AR799" s="127">
        <f t="shared" si="2445"/>
        <v>2.3279999999999999E-2</v>
      </c>
      <c r="AS799" s="127">
        <f t="shared" si="2445"/>
        <v>2.3199999999999998E-2</v>
      </c>
      <c r="AT799" s="127">
        <f t="shared" si="2445"/>
        <v>2.3119999999999998E-2</v>
      </c>
      <c r="AU799" s="127">
        <f t="shared" si="2445"/>
        <v>2.3039999999999998E-2</v>
      </c>
      <c r="AV799" s="127">
        <f t="shared" si="2445"/>
        <v>2.2959999999999998E-2</v>
      </c>
      <c r="AW799" s="127">
        <f t="shared" si="2445"/>
        <v>2.2879999999999998E-2</v>
      </c>
      <c r="AX799" s="126">
        <f t="shared" si="2372"/>
        <v>2.2799999999999997E-2</v>
      </c>
    </row>
    <row r="800" spans="2:50" ht="15.75" customHeight="1" x14ac:dyDescent="0.2">
      <c r="B800" s="123">
        <v>44617</v>
      </c>
      <c r="C800" s="128">
        <v>0.03</v>
      </c>
      <c r="D800" s="128">
        <v>0.2</v>
      </c>
      <c r="E800" s="128">
        <v>0.33</v>
      </c>
      <c r="F800" s="128">
        <v>0.71</v>
      </c>
      <c r="G800" s="128">
        <v>1.1299999999999999</v>
      </c>
      <c r="H800" s="128">
        <v>1.55</v>
      </c>
      <c r="I800" s="128">
        <v>1.76</v>
      </c>
      <c r="J800" s="128">
        <v>1.86</v>
      </c>
      <c r="K800" s="128">
        <v>1.96</v>
      </c>
      <c r="L800" s="128">
        <v>1.97</v>
      </c>
      <c r="M800" s="128">
        <v>2.37</v>
      </c>
      <c r="N800" s="129">
        <v>2.29</v>
      </c>
      <c r="O800" s="119"/>
      <c r="P800" s="120">
        <f t="shared" si="2362"/>
        <v>44617</v>
      </c>
      <c r="Q800" s="121">
        <f t="shared" ref="Q800:W800" si="2446">SUMIF($B$9:$N$9,Q$9,$B800:$N800)/100</f>
        <v>2.9999999999999997E-4</v>
      </c>
      <c r="R800" s="121">
        <f t="shared" si="2446"/>
        <v>2E-3</v>
      </c>
      <c r="S800" s="121">
        <f t="shared" si="2446"/>
        <v>3.3E-3</v>
      </c>
      <c r="T800" s="121">
        <f t="shared" si="2446"/>
        <v>7.0999999999999995E-3</v>
      </c>
      <c r="U800" s="121">
        <f t="shared" si="2446"/>
        <v>1.1299999999999999E-2</v>
      </c>
      <c r="V800" s="121">
        <f t="shared" si="2446"/>
        <v>1.55E-2</v>
      </c>
      <c r="W800" s="121">
        <f t="shared" si="2446"/>
        <v>1.7600000000000001E-2</v>
      </c>
      <c r="X800" s="122">
        <f t="shared" si="2364"/>
        <v>1.8100000000000002E-2</v>
      </c>
      <c r="Y800" s="121">
        <f t="shared" si="2365"/>
        <v>1.8600000000000002E-2</v>
      </c>
      <c r="Z800" s="122">
        <f t="shared" si="2366"/>
        <v>1.9099999999999999E-2</v>
      </c>
      <c r="AA800" s="121">
        <f t="shared" si="2367"/>
        <v>1.9599999999999999E-2</v>
      </c>
      <c r="AB800" s="122">
        <f t="shared" si="2419"/>
        <v>1.9633333333333332E-2</v>
      </c>
      <c r="AC800" s="122">
        <f t="shared" si="2419"/>
        <v>1.9666666666666666E-2</v>
      </c>
      <c r="AD800" s="121">
        <f t="shared" si="2368"/>
        <v>1.9699999999999999E-2</v>
      </c>
      <c r="AE800" s="122">
        <f t="shared" ref="AE800:AM800" si="2447">+($AN800-$AD800)/10+AD800</f>
        <v>2.01E-2</v>
      </c>
      <c r="AF800" s="122">
        <f t="shared" si="2447"/>
        <v>2.0500000000000001E-2</v>
      </c>
      <c r="AG800" s="122">
        <f t="shared" si="2447"/>
        <v>2.0900000000000002E-2</v>
      </c>
      <c r="AH800" s="122">
        <f t="shared" si="2447"/>
        <v>2.1300000000000003E-2</v>
      </c>
      <c r="AI800" s="122">
        <f t="shared" si="2447"/>
        <v>2.1700000000000004E-2</v>
      </c>
      <c r="AJ800" s="122">
        <f t="shared" si="2447"/>
        <v>2.2100000000000005E-2</v>
      </c>
      <c r="AK800" s="122">
        <f t="shared" si="2447"/>
        <v>2.2500000000000006E-2</v>
      </c>
      <c r="AL800" s="122">
        <f t="shared" si="2447"/>
        <v>2.2900000000000007E-2</v>
      </c>
      <c r="AM800" s="122">
        <f t="shared" si="2447"/>
        <v>2.3300000000000008E-2</v>
      </c>
      <c r="AN800" s="121">
        <f t="shared" si="2370"/>
        <v>2.3700000000000002E-2</v>
      </c>
      <c r="AO800" s="122">
        <f t="shared" ref="AO800:AW800" si="2448">+($AX800-$AN800)/10+AN800</f>
        <v>2.3620000000000002E-2</v>
      </c>
      <c r="AP800" s="122">
        <f t="shared" si="2448"/>
        <v>2.3540000000000002E-2</v>
      </c>
      <c r="AQ800" s="122">
        <f t="shared" si="2448"/>
        <v>2.3460000000000002E-2</v>
      </c>
      <c r="AR800" s="122">
        <f t="shared" si="2448"/>
        <v>2.3380000000000001E-2</v>
      </c>
      <c r="AS800" s="122">
        <f t="shared" si="2448"/>
        <v>2.3300000000000001E-2</v>
      </c>
      <c r="AT800" s="122">
        <f t="shared" si="2448"/>
        <v>2.3220000000000001E-2</v>
      </c>
      <c r="AU800" s="122">
        <f t="shared" si="2448"/>
        <v>2.3140000000000001E-2</v>
      </c>
      <c r="AV800" s="122">
        <f t="shared" si="2448"/>
        <v>2.3060000000000001E-2</v>
      </c>
      <c r="AW800" s="122">
        <f t="shared" si="2448"/>
        <v>2.298E-2</v>
      </c>
      <c r="AX800" s="121">
        <f t="shared" si="2372"/>
        <v>2.29E-2</v>
      </c>
    </row>
    <row r="801" spans="2:50" ht="15.75" customHeight="1" x14ac:dyDescent="0.2">
      <c r="B801" s="123">
        <v>44620</v>
      </c>
      <c r="C801" s="124">
        <v>0.06</v>
      </c>
      <c r="D801" s="124">
        <v>0.2</v>
      </c>
      <c r="E801" s="124">
        <v>0.35</v>
      </c>
      <c r="F801" s="124">
        <v>0.69</v>
      </c>
      <c r="G801" s="124">
        <v>1.01</v>
      </c>
      <c r="H801" s="124">
        <v>1.44</v>
      </c>
      <c r="I801" s="124">
        <v>1.62</v>
      </c>
      <c r="J801" s="124">
        <v>1.71</v>
      </c>
      <c r="K801" s="124">
        <v>1.81</v>
      </c>
      <c r="L801" s="124">
        <v>1.83</v>
      </c>
      <c r="M801" s="124">
        <v>2.25</v>
      </c>
      <c r="N801" s="125">
        <v>2.17</v>
      </c>
      <c r="O801" s="119"/>
      <c r="P801" s="120">
        <f t="shared" si="2362"/>
        <v>44620</v>
      </c>
      <c r="Q801" s="126">
        <f t="shared" ref="Q801:W801" si="2449">SUMIF($B$9:$N$9,Q$9,$B801:$N801)/100</f>
        <v>5.9999999999999995E-4</v>
      </c>
      <c r="R801" s="126">
        <f t="shared" si="2449"/>
        <v>2E-3</v>
      </c>
      <c r="S801" s="126">
        <f t="shared" si="2449"/>
        <v>3.4999999999999996E-3</v>
      </c>
      <c r="T801" s="126">
        <f t="shared" si="2449"/>
        <v>6.8999999999999999E-3</v>
      </c>
      <c r="U801" s="126">
        <f t="shared" si="2449"/>
        <v>1.01E-2</v>
      </c>
      <c r="V801" s="126">
        <f t="shared" si="2449"/>
        <v>1.44E-2</v>
      </c>
      <c r="W801" s="126">
        <f t="shared" si="2449"/>
        <v>1.6200000000000003E-2</v>
      </c>
      <c r="X801" s="127">
        <f t="shared" si="2364"/>
        <v>1.6650000000000002E-2</v>
      </c>
      <c r="Y801" s="126">
        <f t="shared" si="2365"/>
        <v>1.7100000000000001E-2</v>
      </c>
      <c r="Z801" s="127">
        <f t="shared" si="2366"/>
        <v>1.7600000000000001E-2</v>
      </c>
      <c r="AA801" s="126">
        <f t="shared" si="2367"/>
        <v>1.8100000000000002E-2</v>
      </c>
      <c r="AB801" s="127">
        <f t="shared" si="2419"/>
        <v>1.8166666666666668E-2</v>
      </c>
      <c r="AC801" s="127">
        <f t="shared" si="2419"/>
        <v>1.8233333333333334E-2</v>
      </c>
      <c r="AD801" s="126">
        <f t="shared" si="2368"/>
        <v>1.83E-2</v>
      </c>
      <c r="AE801" s="127">
        <f t="shared" ref="AE801:AM801" si="2450">+($AN801-$AD801)/10+AD801</f>
        <v>1.8720000000000001E-2</v>
      </c>
      <c r="AF801" s="127">
        <f t="shared" si="2450"/>
        <v>1.9140000000000001E-2</v>
      </c>
      <c r="AG801" s="127">
        <f t="shared" si="2450"/>
        <v>1.9560000000000001E-2</v>
      </c>
      <c r="AH801" s="127">
        <f t="shared" si="2450"/>
        <v>1.9980000000000001E-2</v>
      </c>
      <c r="AI801" s="127">
        <f t="shared" si="2450"/>
        <v>2.0400000000000001E-2</v>
      </c>
      <c r="AJ801" s="127">
        <f t="shared" si="2450"/>
        <v>2.0820000000000002E-2</v>
      </c>
      <c r="AK801" s="127">
        <f t="shared" si="2450"/>
        <v>2.1240000000000002E-2</v>
      </c>
      <c r="AL801" s="127">
        <f t="shared" si="2450"/>
        <v>2.1660000000000002E-2</v>
      </c>
      <c r="AM801" s="127">
        <f t="shared" si="2450"/>
        <v>2.2080000000000002E-2</v>
      </c>
      <c r="AN801" s="126">
        <f t="shared" si="2370"/>
        <v>2.2499999999999999E-2</v>
      </c>
      <c r="AO801" s="127">
        <f t="shared" ref="AO801:AW801" si="2451">+($AX801-$AN801)/10+AN801</f>
        <v>2.2419999999999999E-2</v>
      </c>
      <c r="AP801" s="127">
        <f t="shared" si="2451"/>
        <v>2.2339999999999999E-2</v>
      </c>
      <c r="AQ801" s="127">
        <f t="shared" si="2451"/>
        <v>2.2259999999999999E-2</v>
      </c>
      <c r="AR801" s="127">
        <f t="shared" si="2451"/>
        <v>2.2179999999999998E-2</v>
      </c>
      <c r="AS801" s="127">
        <f t="shared" si="2451"/>
        <v>2.2099999999999998E-2</v>
      </c>
      <c r="AT801" s="127">
        <f t="shared" si="2451"/>
        <v>2.2019999999999998E-2</v>
      </c>
      <c r="AU801" s="127">
        <f t="shared" si="2451"/>
        <v>2.1939999999999998E-2</v>
      </c>
      <c r="AV801" s="127">
        <f t="shared" si="2451"/>
        <v>2.1859999999999997E-2</v>
      </c>
      <c r="AW801" s="127">
        <f t="shared" si="2451"/>
        <v>2.1779999999999997E-2</v>
      </c>
      <c r="AX801" s="126">
        <f t="shared" si="2372"/>
        <v>2.1700000000000001E-2</v>
      </c>
    </row>
    <row r="802" spans="2:50" ht="15.75" customHeight="1" x14ac:dyDescent="0.2">
      <c r="B802" s="123">
        <v>44621</v>
      </c>
      <c r="C802" s="128">
        <v>0.11</v>
      </c>
      <c r="D802" s="128">
        <v>0.21</v>
      </c>
      <c r="E802" s="128">
        <v>0.32</v>
      </c>
      <c r="F802" s="128">
        <v>0.6</v>
      </c>
      <c r="G802" s="128">
        <v>0.91</v>
      </c>
      <c r="H802" s="128">
        <v>1.31</v>
      </c>
      <c r="I802" s="128">
        <v>1.47</v>
      </c>
      <c r="J802" s="128">
        <v>1.56</v>
      </c>
      <c r="K802" s="128">
        <v>1.67</v>
      </c>
      <c r="L802" s="128">
        <v>1.72</v>
      </c>
      <c r="M802" s="128">
        <v>2.19</v>
      </c>
      <c r="N802" s="129">
        <v>2.11</v>
      </c>
      <c r="O802" s="119"/>
      <c r="P802" s="120">
        <f t="shared" si="2362"/>
        <v>44621</v>
      </c>
      <c r="Q802" s="121">
        <f t="shared" ref="Q802:W802" si="2452">SUMIF($B$9:$N$9,Q$9,$B802:$N802)/100</f>
        <v>1.1000000000000001E-3</v>
      </c>
      <c r="R802" s="121">
        <f t="shared" si="2452"/>
        <v>2.0999999999999999E-3</v>
      </c>
      <c r="S802" s="121">
        <f t="shared" si="2452"/>
        <v>3.2000000000000002E-3</v>
      </c>
      <c r="T802" s="121">
        <f t="shared" si="2452"/>
        <v>6.0000000000000001E-3</v>
      </c>
      <c r="U802" s="121">
        <f t="shared" si="2452"/>
        <v>9.1000000000000004E-3</v>
      </c>
      <c r="V802" s="121">
        <f t="shared" si="2452"/>
        <v>1.3100000000000001E-2</v>
      </c>
      <c r="W802" s="121">
        <f t="shared" si="2452"/>
        <v>1.47E-2</v>
      </c>
      <c r="X802" s="122">
        <f t="shared" si="2364"/>
        <v>1.515E-2</v>
      </c>
      <c r="Y802" s="121">
        <f t="shared" si="2365"/>
        <v>1.5600000000000001E-2</v>
      </c>
      <c r="Z802" s="122">
        <f t="shared" si="2366"/>
        <v>1.6150000000000001E-2</v>
      </c>
      <c r="AA802" s="121">
        <f t="shared" si="2367"/>
        <v>1.67E-2</v>
      </c>
      <c r="AB802" s="122">
        <f t="shared" si="2419"/>
        <v>1.6866666666666665E-2</v>
      </c>
      <c r="AC802" s="122">
        <f t="shared" si="2419"/>
        <v>1.7033333333333331E-2</v>
      </c>
      <c r="AD802" s="121">
        <f t="shared" si="2368"/>
        <v>1.72E-2</v>
      </c>
      <c r="AE802" s="122">
        <f t="shared" ref="AE802:AM802" si="2453">+($AN802-$AD802)/10+AD802</f>
        <v>1.7669999999999998E-2</v>
      </c>
      <c r="AF802" s="122">
        <f t="shared" si="2453"/>
        <v>1.8139999999999996E-2</v>
      </c>
      <c r="AG802" s="122">
        <f t="shared" si="2453"/>
        <v>1.8609999999999995E-2</v>
      </c>
      <c r="AH802" s="122">
        <f t="shared" si="2453"/>
        <v>1.9079999999999993E-2</v>
      </c>
      <c r="AI802" s="122">
        <f t="shared" si="2453"/>
        <v>1.9549999999999991E-2</v>
      </c>
      <c r="AJ802" s="122">
        <f t="shared" si="2453"/>
        <v>2.0019999999999989E-2</v>
      </c>
      <c r="AK802" s="122">
        <f t="shared" si="2453"/>
        <v>2.0489999999999987E-2</v>
      </c>
      <c r="AL802" s="122">
        <f t="shared" si="2453"/>
        <v>2.0959999999999986E-2</v>
      </c>
      <c r="AM802" s="122">
        <f t="shared" si="2453"/>
        <v>2.1429999999999984E-2</v>
      </c>
      <c r="AN802" s="121">
        <f t="shared" si="2370"/>
        <v>2.1899999999999999E-2</v>
      </c>
      <c r="AO802" s="122">
        <f t="shared" ref="AO802:AW802" si="2454">+($AX802-$AN802)/10+AN802</f>
        <v>2.1819999999999999E-2</v>
      </c>
      <c r="AP802" s="122">
        <f t="shared" si="2454"/>
        <v>2.1739999999999999E-2</v>
      </c>
      <c r="AQ802" s="122">
        <f t="shared" si="2454"/>
        <v>2.1659999999999999E-2</v>
      </c>
      <c r="AR802" s="122">
        <f t="shared" si="2454"/>
        <v>2.1579999999999998E-2</v>
      </c>
      <c r="AS802" s="122">
        <f t="shared" si="2454"/>
        <v>2.1499999999999998E-2</v>
      </c>
      <c r="AT802" s="122">
        <f t="shared" si="2454"/>
        <v>2.1419999999999998E-2</v>
      </c>
      <c r="AU802" s="122">
        <f t="shared" si="2454"/>
        <v>2.1339999999999998E-2</v>
      </c>
      <c r="AV802" s="122">
        <f t="shared" si="2454"/>
        <v>2.1259999999999998E-2</v>
      </c>
      <c r="AW802" s="122">
        <f t="shared" si="2454"/>
        <v>2.1179999999999997E-2</v>
      </c>
      <c r="AX802" s="121">
        <f t="shared" si="2372"/>
        <v>2.1099999999999997E-2</v>
      </c>
    </row>
    <row r="803" spans="2:50" ht="15.75" customHeight="1" x14ac:dyDescent="0.2">
      <c r="B803" s="123">
        <v>44622</v>
      </c>
      <c r="C803" s="124">
        <v>0.13</v>
      </c>
      <c r="D803" s="124">
        <v>0.24</v>
      </c>
      <c r="E803" s="124">
        <v>0.34</v>
      </c>
      <c r="F803" s="124">
        <v>0.68</v>
      </c>
      <c r="G803" s="124">
        <v>1.06</v>
      </c>
      <c r="H803" s="124">
        <v>1.5</v>
      </c>
      <c r="I803" s="124">
        <v>1.67</v>
      </c>
      <c r="J803" s="124">
        <v>1.74</v>
      </c>
      <c r="K803" s="124">
        <v>1.83</v>
      </c>
      <c r="L803" s="124">
        <v>1.86</v>
      </c>
      <c r="M803" s="124">
        <v>2.3199999999999998</v>
      </c>
      <c r="N803" s="125">
        <v>2.2400000000000002</v>
      </c>
      <c r="O803" s="119"/>
      <c r="P803" s="120">
        <f t="shared" si="2362"/>
        <v>44622</v>
      </c>
      <c r="Q803" s="126">
        <f t="shared" ref="Q803:W803" si="2455">SUMIF($B$9:$N$9,Q$9,$B803:$N803)/100</f>
        <v>1.2999999999999999E-3</v>
      </c>
      <c r="R803" s="126">
        <f t="shared" si="2455"/>
        <v>2.3999999999999998E-3</v>
      </c>
      <c r="S803" s="126">
        <f t="shared" si="2455"/>
        <v>3.4000000000000002E-3</v>
      </c>
      <c r="T803" s="126">
        <f t="shared" si="2455"/>
        <v>6.8000000000000005E-3</v>
      </c>
      <c r="U803" s="126">
        <f t="shared" si="2455"/>
        <v>1.06E-2</v>
      </c>
      <c r="V803" s="126">
        <f t="shared" si="2455"/>
        <v>1.4999999999999999E-2</v>
      </c>
      <c r="W803" s="126">
        <f t="shared" si="2455"/>
        <v>1.67E-2</v>
      </c>
      <c r="X803" s="127">
        <f t="shared" si="2364"/>
        <v>1.7049999999999999E-2</v>
      </c>
      <c r="Y803" s="126">
        <f t="shared" si="2365"/>
        <v>1.7399999999999999E-2</v>
      </c>
      <c r="Z803" s="127">
        <f t="shared" si="2366"/>
        <v>1.7849999999999998E-2</v>
      </c>
      <c r="AA803" s="126">
        <f t="shared" si="2367"/>
        <v>1.83E-2</v>
      </c>
      <c r="AB803" s="127">
        <f t="shared" si="2419"/>
        <v>1.84E-2</v>
      </c>
      <c r="AC803" s="127">
        <f t="shared" si="2419"/>
        <v>1.8499999999999999E-2</v>
      </c>
      <c r="AD803" s="126">
        <f t="shared" si="2368"/>
        <v>1.8600000000000002E-2</v>
      </c>
      <c r="AE803" s="127">
        <f t="shared" ref="AE803:AM803" si="2456">+($AN803-$AD803)/10+AD803</f>
        <v>1.9060000000000001E-2</v>
      </c>
      <c r="AF803" s="127">
        <f t="shared" si="2456"/>
        <v>1.9519999999999999E-2</v>
      </c>
      <c r="AG803" s="127">
        <f t="shared" si="2456"/>
        <v>1.9979999999999998E-2</v>
      </c>
      <c r="AH803" s="127">
        <f t="shared" si="2456"/>
        <v>2.0439999999999996E-2</v>
      </c>
      <c r="AI803" s="127">
        <f t="shared" si="2456"/>
        <v>2.0899999999999995E-2</v>
      </c>
      <c r="AJ803" s="127">
        <f t="shared" si="2456"/>
        <v>2.1359999999999994E-2</v>
      </c>
      <c r="AK803" s="127">
        <f t="shared" si="2456"/>
        <v>2.1819999999999992E-2</v>
      </c>
      <c r="AL803" s="127">
        <f t="shared" si="2456"/>
        <v>2.2279999999999991E-2</v>
      </c>
      <c r="AM803" s="127">
        <f t="shared" si="2456"/>
        <v>2.2739999999999989E-2</v>
      </c>
      <c r="AN803" s="126">
        <f t="shared" si="2370"/>
        <v>2.3199999999999998E-2</v>
      </c>
      <c r="AO803" s="127">
        <f t="shared" ref="AO803:AW803" si="2457">+($AX803-$AN803)/10+AN803</f>
        <v>2.3119999999999998E-2</v>
      </c>
      <c r="AP803" s="127">
        <f t="shared" si="2457"/>
        <v>2.3039999999999998E-2</v>
      </c>
      <c r="AQ803" s="127">
        <f t="shared" si="2457"/>
        <v>2.2959999999999998E-2</v>
      </c>
      <c r="AR803" s="127">
        <f t="shared" si="2457"/>
        <v>2.2879999999999998E-2</v>
      </c>
      <c r="AS803" s="127">
        <f t="shared" si="2457"/>
        <v>2.2799999999999997E-2</v>
      </c>
      <c r="AT803" s="127">
        <f t="shared" si="2457"/>
        <v>2.2719999999999997E-2</v>
      </c>
      <c r="AU803" s="127">
        <f t="shared" si="2457"/>
        <v>2.2639999999999997E-2</v>
      </c>
      <c r="AV803" s="127">
        <f t="shared" si="2457"/>
        <v>2.2559999999999997E-2</v>
      </c>
      <c r="AW803" s="127">
        <f t="shared" si="2457"/>
        <v>2.2479999999999997E-2</v>
      </c>
      <c r="AX803" s="126">
        <f t="shared" si="2372"/>
        <v>2.2400000000000003E-2</v>
      </c>
    </row>
    <row r="804" spans="2:50" ht="15.75" customHeight="1" x14ac:dyDescent="0.2">
      <c r="B804" s="123">
        <v>44623</v>
      </c>
      <c r="C804" s="128">
        <v>0.19</v>
      </c>
      <c r="D804" s="128">
        <v>0.25</v>
      </c>
      <c r="E804" s="128">
        <v>0.38</v>
      </c>
      <c r="F804" s="128">
        <v>0.69</v>
      </c>
      <c r="G804" s="128">
        <v>1.08</v>
      </c>
      <c r="H804" s="128">
        <v>1.53</v>
      </c>
      <c r="I804" s="128">
        <v>1.69</v>
      </c>
      <c r="J804" s="128">
        <v>1.74</v>
      </c>
      <c r="K804" s="128">
        <v>1.82</v>
      </c>
      <c r="L804" s="128">
        <v>1.86</v>
      </c>
      <c r="M804" s="128">
        <v>2.3199999999999998</v>
      </c>
      <c r="N804" s="129">
        <v>2.2400000000000002</v>
      </c>
      <c r="O804" s="119"/>
      <c r="P804" s="120">
        <f t="shared" si="2362"/>
        <v>44623</v>
      </c>
      <c r="Q804" s="121">
        <f t="shared" ref="Q804:W804" si="2458">SUMIF($B$9:$N$9,Q$9,$B804:$N804)/100</f>
        <v>1.9E-3</v>
      </c>
      <c r="R804" s="121">
        <f t="shared" si="2458"/>
        <v>2.5000000000000001E-3</v>
      </c>
      <c r="S804" s="121">
        <f t="shared" si="2458"/>
        <v>3.8E-3</v>
      </c>
      <c r="T804" s="121">
        <f t="shared" si="2458"/>
        <v>6.8999999999999999E-3</v>
      </c>
      <c r="U804" s="121">
        <f t="shared" si="2458"/>
        <v>1.0800000000000001E-2</v>
      </c>
      <c r="V804" s="121">
        <f t="shared" si="2458"/>
        <v>1.5300000000000001E-2</v>
      </c>
      <c r="W804" s="121">
        <f t="shared" si="2458"/>
        <v>1.6899999999999998E-2</v>
      </c>
      <c r="X804" s="122">
        <f t="shared" si="2364"/>
        <v>1.7149999999999999E-2</v>
      </c>
      <c r="Y804" s="121">
        <f t="shared" si="2365"/>
        <v>1.7399999999999999E-2</v>
      </c>
      <c r="Z804" s="122">
        <f t="shared" si="2366"/>
        <v>1.78E-2</v>
      </c>
      <c r="AA804" s="121">
        <f t="shared" si="2367"/>
        <v>1.8200000000000001E-2</v>
      </c>
      <c r="AB804" s="122">
        <f t="shared" si="2419"/>
        <v>1.8333333333333333E-2</v>
      </c>
      <c r="AC804" s="122">
        <f t="shared" si="2419"/>
        <v>1.8466666666666666E-2</v>
      </c>
      <c r="AD804" s="121">
        <f t="shared" si="2368"/>
        <v>1.8600000000000002E-2</v>
      </c>
      <c r="AE804" s="122">
        <f t="shared" ref="AE804:AM804" si="2459">+($AN804-$AD804)/10+AD804</f>
        <v>1.9060000000000001E-2</v>
      </c>
      <c r="AF804" s="122">
        <f t="shared" si="2459"/>
        <v>1.9519999999999999E-2</v>
      </c>
      <c r="AG804" s="122">
        <f t="shared" si="2459"/>
        <v>1.9979999999999998E-2</v>
      </c>
      <c r="AH804" s="122">
        <f t="shared" si="2459"/>
        <v>2.0439999999999996E-2</v>
      </c>
      <c r="AI804" s="122">
        <f t="shared" si="2459"/>
        <v>2.0899999999999995E-2</v>
      </c>
      <c r="AJ804" s="122">
        <f t="shared" si="2459"/>
        <v>2.1359999999999994E-2</v>
      </c>
      <c r="AK804" s="122">
        <f t="shared" si="2459"/>
        <v>2.1819999999999992E-2</v>
      </c>
      <c r="AL804" s="122">
        <f t="shared" si="2459"/>
        <v>2.2279999999999991E-2</v>
      </c>
      <c r="AM804" s="122">
        <f t="shared" si="2459"/>
        <v>2.2739999999999989E-2</v>
      </c>
      <c r="AN804" s="121">
        <f t="shared" si="2370"/>
        <v>2.3199999999999998E-2</v>
      </c>
      <c r="AO804" s="122">
        <f t="shared" ref="AO804:AW804" si="2460">+($AX804-$AN804)/10+AN804</f>
        <v>2.3119999999999998E-2</v>
      </c>
      <c r="AP804" s="122">
        <f t="shared" si="2460"/>
        <v>2.3039999999999998E-2</v>
      </c>
      <c r="AQ804" s="122">
        <f t="shared" si="2460"/>
        <v>2.2959999999999998E-2</v>
      </c>
      <c r="AR804" s="122">
        <f t="shared" si="2460"/>
        <v>2.2879999999999998E-2</v>
      </c>
      <c r="AS804" s="122">
        <f t="shared" si="2460"/>
        <v>2.2799999999999997E-2</v>
      </c>
      <c r="AT804" s="122">
        <f t="shared" si="2460"/>
        <v>2.2719999999999997E-2</v>
      </c>
      <c r="AU804" s="122">
        <f t="shared" si="2460"/>
        <v>2.2639999999999997E-2</v>
      </c>
      <c r="AV804" s="122">
        <f t="shared" si="2460"/>
        <v>2.2559999999999997E-2</v>
      </c>
      <c r="AW804" s="122">
        <f t="shared" si="2460"/>
        <v>2.2479999999999997E-2</v>
      </c>
      <c r="AX804" s="121">
        <f t="shared" si="2372"/>
        <v>2.2400000000000003E-2</v>
      </c>
    </row>
    <row r="805" spans="2:50" ht="15.75" customHeight="1" x14ac:dyDescent="0.2">
      <c r="B805" s="123">
        <v>44624</v>
      </c>
      <c r="C805" s="124">
        <v>0.15</v>
      </c>
      <c r="D805" s="124">
        <v>0.21</v>
      </c>
      <c r="E805" s="124">
        <v>0.34</v>
      </c>
      <c r="F805" s="124">
        <v>0.69</v>
      </c>
      <c r="G805" s="124">
        <v>1.05</v>
      </c>
      <c r="H805" s="124">
        <v>1.5</v>
      </c>
      <c r="I805" s="124">
        <v>1.62</v>
      </c>
      <c r="J805" s="124">
        <v>1.65</v>
      </c>
      <c r="K805" s="124">
        <v>1.7</v>
      </c>
      <c r="L805" s="124">
        <v>1.74</v>
      </c>
      <c r="M805" s="124">
        <v>2.23</v>
      </c>
      <c r="N805" s="125">
        <v>2.16</v>
      </c>
      <c r="O805" s="119"/>
      <c r="P805" s="120">
        <f t="shared" si="2362"/>
        <v>44624</v>
      </c>
      <c r="Q805" s="126">
        <f t="shared" ref="Q805:W805" si="2461">SUMIF($B$9:$N$9,Q$9,$B805:$N805)/100</f>
        <v>1.5E-3</v>
      </c>
      <c r="R805" s="126">
        <f t="shared" si="2461"/>
        <v>2.0999999999999999E-3</v>
      </c>
      <c r="S805" s="126">
        <f t="shared" si="2461"/>
        <v>3.4000000000000002E-3</v>
      </c>
      <c r="T805" s="126">
        <f t="shared" si="2461"/>
        <v>6.8999999999999999E-3</v>
      </c>
      <c r="U805" s="126">
        <f t="shared" si="2461"/>
        <v>1.0500000000000001E-2</v>
      </c>
      <c r="V805" s="126">
        <f t="shared" si="2461"/>
        <v>1.4999999999999999E-2</v>
      </c>
      <c r="W805" s="126">
        <f t="shared" si="2461"/>
        <v>1.6200000000000003E-2</v>
      </c>
      <c r="X805" s="127">
        <f t="shared" si="2364"/>
        <v>1.6350000000000003E-2</v>
      </c>
      <c r="Y805" s="126">
        <f t="shared" si="2365"/>
        <v>1.6500000000000001E-2</v>
      </c>
      <c r="Z805" s="127">
        <f t="shared" si="2366"/>
        <v>1.6750000000000001E-2</v>
      </c>
      <c r="AA805" s="126">
        <f t="shared" si="2367"/>
        <v>1.7000000000000001E-2</v>
      </c>
      <c r="AB805" s="127">
        <f t="shared" si="2419"/>
        <v>1.7133333333333334E-2</v>
      </c>
      <c r="AC805" s="127">
        <f t="shared" si="2419"/>
        <v>1.7266666666666666E-2</v>
      </c>
      <c r="AD805" s="126">
        <f t="shared" si="2368"/>
        <v>1.7399999999999999E-2</v>
      </c>
      <c r="AE805" s="127">
        <f t="shared" ref="AE805:AM805" si="2462">+($AN805-$AD805)/10+AD805</f>
        <v>1.789E-2</v>
      </c>
      <c r="AF805" s="127">
        <f t="shared" si="2462"/>
        <v>1.8380000000000001E-2</v>
      </c>
      <c r="AG805" s="127">
        <f t="shared" si="2462"/>
        <v>1.8870000000000001E-2</v>
      </c>
      <c r="AH805" s="127">
        <f t="shared" si="2462"/>
        <v>1.9360000000000002E-2</v>
      </c>
      <c r="AI805" s="127">
        <f t="shared" si="2462"/>
        <v>1.9850000000000003E-2</v>
      </c>
      <c r="AJ805" s="127">
        <f t="shared" si="2462"/>
        <v>2.0340000000000004E-2</v>
      </c>
      <c r="AK805" s="127">
        <f t="shared" si="2462"/>
        <v>2.0830000000000005E-2</v>
      </c>
      <c r="AL805" s="127">
        <f t="shared" si="2462"/>
        <v>2.1320000000000006E-2</v>
      </c>
      <c r="AM805" s="127">
        <f t="shared" si="2462"/>
        <v>2.1810000000000006E-2</v>
      </c>
      <c r="AN805" s="126">
        <f t="shared" si="2370"/>
        <v>2.23E-2</v>
      </c>
      <c r="AO805" s="127">
        <f t="shared" ref="AO805:AW805" si="2463">+($AX805-$AN805)/10+AN805</f>
        <v>2.223E-2</v>
      </c>
      <c r="AP805" s="127">
        <f t="shared" si="2463"/>
        <v>2.2159999999999999E-2</v>
      </c>
      <c r="AQ805" s="127">
        <f t="shared" si="2463"/>
        <v>2.2089999999999999E-2</v>
      </c>
      <c r="AR805" s="127">
        <f t="shared" si="2463"/>
        <v>2.2019999999999998E-2</v>
      </c>
      <c r="AS805" s="127">
        <f t="shared" si="2463"/>
        <v>2.1949999999999997E-2</v>
      </c>
      <c r="AT805" s="127">
        <f t="shared" si="2463"/>
        <v>2.1879999999999997E-2</v>
      </c>
      <c r="AU805" s="127">
        <f t="shared" si="2463"/>
        <v>2.1809999999999996E-2</v>
      </c>
      <c r="AV805" s="127">
        <f t="shared" si="2463"/>
        <v>2.1739999999999995E-2</v>
      </c>
      <c r="AW805" s="127">
        <f t="shared" si="2463"/>
        <v>2.1669999999999995E-2</v>
      </c>
      <c r="AX805" s="126">
        <f t="shared" si="2372"/>
        <v>2.1600000000000001E-2</v>
      </c>
    </row>
    <row r="806" spans="2:50" ht="15.75" customHeight="1" x14ac:dyDescent="0.2">
      <c r="B806" s="123">
        <v>44627</v>
      </c>
      <c r="C806" s="128">
        <v>0.17</v>
      </c>
      <c r="D806" s="128">
        <v>0.23</v>
      </c>
      <c r="E806" s="128">
        <v>0.38</v>
      </c>
      <c r="F806" s="128">
        <v>0.75</v>
      </c>
      <c r="G806" s="128">
        <v>1.07</v>
      </c>
      <c r="H806" s="128">
        <v>1.55</v>
      </c>
      <c r="I806" s="128">
        <v>1.68</v>
      </c>
      <c r="J806" s="128">
        <v>1.71</v>
      </c>
      <c r="K806" s="128">
        <v>1.77</v>
      </c>
      <c r="L806" s="128">
        <v>1.78</v>
      </c>
      <c r="M806" s="128">
        <v>2.29</v>
      </c>
      <c r="N806" s="129">
        <v>2.19</v>
      </c>
      <c r="O806" s="119"/>
      <c r="P806" s="120">
        <f t="shared" si="2362"/>
        <v>44627</v>
      </c>
      <c r="Q806" s="121">
        <f t="shared" ref="Q806:W806" si="2464">SUMIF($B$9:$N$9,Q$9,$B806:$N806)/100</f>
        <v>1.7000000000000001E-3</v>
      </c>
      <c r="R806" s="121">
        <f t="shared" si="2464"/>
        <v>2.3E-3</v>
      </c>
      <c r="S806" s="121">
        <f t="shared" si="2464"/>
        <v>3.8E-3</v>
      </c>
      <c r="T806" s="121">
        <f t="shared" si="2464"/>
        <v>7.4999999999999997E-3</v>
      </c>
      <c r="U806" s="121">
        <f t="shared" si="2464"/>
        <v>1.0700000000000001E-2</v>
      </c>
      <c r="V806" s="121">
        <f t="shared" si="2464"/>
        <v>1.55E-2</v>
      </c>
      <c r="W806" s="121">
        <f t="shared" si="2464"/>
        <v>1.6799999999999999E-2</v>
      </c>
      <c r="X806" s="122">
        <f t="shared" si="2364"/>
        <v>1.695E-2</v>
      </c>
      <c r="Y806" s="121">
        <f t="shared" si="2365"/>
        <v>1.7100000000000001E-2</v>
      </c>
      <c r="Z806" s="122">
        <f t="shared" si="2366"/>
        <v>1.7399999999999999E-2</v>
      </c>
      <c r="AA806" s="121">
        <f t="shared" si="2367"/>
        <v>1.77E-2</v>
      </c>
      <c r="AB806" s="122">
        <f t="shared" si="2419"/>
        <v>1.7733333333333334E-2</v>
      </c>
      <c r="AC806" s="122">
        <f t="shared" si="2419"/>
        <v>1.7766666666666667E-2</v>
      </c>
      <c r="AD806" s="121">
        <f t="shared" si="2368"/>
        <v>1.78E-2</v>
      </c>
      <c r="AE806" s="122">
        <f t="shared" ref="AE806:AM806" si="2465">+($AN806-$AD806)/10+AD806</f>
        <v>1.831E-2</v>
      </c>
      <c r="AF806" s="122">
        <f t="shared" si="2465"/>
        <v>1.882E-2</v>
      </c>
      <c r="AG806" s="122">
        <f t="shared" si="2465"/>
        <v>1.933E-2</v>
      </c>
      <c r="AH806" s="122">
        <f t="shared" si="2465"/>
        <v>1.984E-2</v>
      </c>
      <c r="AI806" s="122">
        <f t="shared" si="2465"/>
        <v>2.035E-2</v>
      </c>
      <c r="AJ806" s="122">
        <f t="shared" si="2465"/>
        <v>2.086E-2</v>
      </c>
      <c r="AK806" s="122">
        <f t="shared" si="2465"/>
        <v>2.137E-2</v>
      </c>
      <c r="AL806" s="122">
        <f t="shared" si="2465"/>
        <v>2.188E-2</v>
      </c>
      <c r="AM806" s="122">
        <f t="shared" si="2465"/>
        <v>2.239E-2</v>
      </c>
      <c r="AN806" s="121">
        <f t="shared" si="2370"/>
        <v>2.29E-2</v>
      </c>
      <c r="AO806" s="122">
        <f t="shared" ref="AO806:AW806" si="2466">+($AX806-$AN806)/10+AN806</f>
        <v>2.2800000000000001E-2</v>
      </c>
      <c r="AP806" s="122">
        <f t="shared" si="2466"/>
        <v>2.2700000000000001E-2</v>
      </c>
      <c r="AQ806" s="122">
        <f t="shared" si="2466"/>
        <v>2.2600000000000002E-2</v>
      </c>
      <c r="AR806" s="122">
        <f t="shared" si="2466"/>
        <v>2.2500000000000003E-2</v>
      </c>
      <c r="AS806" s="122">
        <f t="shared" si="2466"/>
        <v>2.2400000000000003E-2</v>
      </c>
      <c r="AT806" s="122">
        <f t="shared" si="2466"/>
        <v>2.2300000000000004E-2</v>
      </c>
      <c r="AU806" s="122">
        <f t="shared" si="2466"/>
        <v>2.2200000000000004E-2</v>
      </c>
      <c r="AV806" s="122">
        <f t="shared" si="2466"/>
        <v>2.2100000000000005E-2</v>
      </c>
      <c r="AW806" s="122">
        <f t="shared" si="2466"/>
        <v>2.2000000000000006E-2</v>
      </c>
      <c r="AX806" s="121">
        <f t="shared" si="2372"/>
        <v>2.1899999999999999E-2</v>
      </c>
    </row>
    <row r="807" spans="2:50" ht="15.75" customHeight="1" x14ac:dyDescent="0.2">
      <c r="B807" s="123">
        <v>44628</v>
      </c>
      <c r="C807" s="124">
        <v>0.16</v>
      </c>
      <c r="D807" s="124">
        <v>0.24</v>
      </c>
      <c r="E807" s="124">
        <v>0.36</v>
      </c>
      <c r="F807" s="124">
        <v>0.72</v>
      </c>
      <c r="G807" s="124">
        <v>1.1200000000000001</v>
      </c>
      <c r="H807" s="124">
        <v>1.63</v>
      </c>
      <c r="I807" s="124">
        <v>1.78</v>
      </c>
      <c r="J807" s="124">
        <v>1.8</v>
      </c>
      <c r="K807" s="124">
        <v>1.85</v>
      </c>
      <c r="L807" s="124">
        <v>1.86</v>
      </c>
      <c r="M807" s="124">
        <v>2.34</v>
      </c>
      <c r="N807" s="125">
        <v>2.2400000000000002</v>
      </c>
      <c r="O807" s="119"/>
      <c r="P807" s="120">
        <f t="shared" si="2362"/>
        <v>44628</v>
      </c>
      <c r="Q807" s="126">
        <f t="shared" ref="Q807:W807" si="2467">SUMIF($B$9:$N$9,Q$9,$B807:$N807)/100</f>
        <v>1.6000000000000001E-3</v>
      </c>
      <c r="R807" s="126">
        <f t="shared" si="2467"/>
        <v>2.3999999999999998E-3</v>
      </c>
      <c r="S807" s="126">
        <f t="shared" si="2467"/>
        <v>3.5999999999999999E-3</v>
      </c>
      <c r="T807" s="126">
        <f t="shared" si="2467"/>
        <v>7.1999999999999998E-3</v>
      </c>
      <c r="U807" s="126">
        <f t="shared" si="2467"/>
        <v>1.1200000000000002E-2</v>
      </c>
      <c r="V807" s="126">
        <f t="shared" si="2467"/>
        <v>1.6299999999999999E-2</v>
      </c>
      <c r="W807" s="126">
        <f t="shared" si="2467"/>
        <v>1.78E-2</v>
      </c>
      <c r="X807" s="127">
        <f t="shared" si="2364"/>
        <v>1.7899999999999999E-2</v>
      </c>
      <c r="Y807" s="126">
        <f t="shared" si="2365"/>
        <v>1.8000000000000002E-2</v>
      </c>
      <c r="Z807" s="127">
        <f t="shared" si="2366"/>
        <v>1.8250000000000002E-2</v>
      </c>
      <c r="AA807" s="126">
        <f t="shared" si="2367"/>
        <v>1.8500000000000003E-2</v>
      </c>
      <c r="AB807" s="127">
        <f t="shared" si="2419"/>
        <v>1.8533333333333336E-2</v>
      </c>
      <c r="AC807" s="127">
        <f t="shared" si="2419"/>
        <v>1.8566666666666669E-2</v>
      </c>
      <c r="AD807" s="126">
        <f t="shared" si="2368"/>
        <v>1.8600000000000002E-2</v>
      </c>
      <c r="AE807" s="127">
        <f t="shared" ref="AE807:AM807" si="2468">+($AN807-$AD807)/10+AD807</f>
        <v>1.908E-2</v>
      </c>
      <c r="AF807" s="127">
        <f t="shared" si="2468"/>
        <v>1.9560000000000001E-2</v>
      </c>
      <c r="AG807" s="127">
        <f t="shared" si="2468"/>
        <v>2.0040000000000002E-2</v>
      </c>
      <c r="AH807" s="127">
        <f t="shared" si="2468"/>
        <v>2.0520000000000004E-2</v>
      </c>
      <c r="AI807" s="127">
        <f t="shared" si="2468"/>
        <v>2.1000000000000005E-2</v>
      </c>
      <c r="AJ807" s="127">
        <f t="shared" si="2468"/>
        <v>2.1480000000000006E-2</v>
      </c>
      <c r="AK807" s="127">
        <f t="shared" si="2468"/>
        <v>2.1960000000000007E-2</v>
      </c>
      <c r="AL807" s="127">
        <f t="shared" si="2468"/>
        <v>2.2440000000000009E-2</v>
      </c>
      <c r="AM807" s="127">
        <f t="shared" si="2468"/>
        <v>2.292000000000001E-2</v>
      </c>
      <c r="AN807" s="126">
        <f t="shared" si="2370"/>
        <v>2.3399999999999997E-2</v>
      </c>
      <c r="AO807" s="127">
        <f t="shared" ref="AO807:AW807" si="2469">+($AX807-$AN807)/10+AN807</f>
        <v>2.3299999999999998E-2</v>
      </c>
      <c r="AP807" s="127">
        <f t="shared" si="2469"/>
        <v>2.3199999999999998E-2</v>
      </c>
      <c r="AQ807" s="127">
        <f t="shared" si="2469"/>
        <v>2.3099999999999999E-2</v>
      </c>
      <c r="AR807" s="127">
        <f t="shared" si="2469"/>
        <v>2.3E-2</v>
      </c>
      <c r="AS807" s="127">
        <f t="shared" si="2469"/>
        <v>2.29E-2</v>
      </c>
      <c r="AT807" s="127">
        <f t="shared" si="2469"/>
        <v>2.2800000000000001E-2</v>
      </c>
      <c r="AU807" s="127">
        <f t="shared" si="2469"/>
        <v>2.2700000000000001E-2</v>
      </c>
      <c r="AV807" s="127">
        <f t="shared" si="2469"/>
        <v>2.2600000000000002E-2</v>
      </c>
      <c r="AW807" s="127">
        <f t="shared" si="2469"/>
        <v>2.2500000000000003E-2</v>
      </c>
      <c r="AX807" s="126">
        <f t="shared" si="2372"/>
        <v>2.2400000000000003E-2</v>
      </c>
    </row>
    <row r="808" spans="2:50" ht="15.75" customHeight="1" x14ac:dyDescent="0.2">
      <c r="B808" s="123">
        <v>44629</v>
      </c>
      <c r="C808" s="128">
        <v>0.18</v>
      </c>
      <c r="D808" s="128">
        <v>0.26</v>
      </c>
      <c r="E808" s="128">
        <v>0.38</v>
      </c>
      <c r="F808" s="128">
        <v>0.75</v>
      </c>
      <c r="G808" s="128">
        <v>1.1499999999999999</v>
      </c>
      <c r="H808" s="128">
        <v>1.68</v>
      </c>
      <c r="I808" s="128">
        <v>1.83</v>
      </c>
      <c r="J808" s="128">
        <v>1.87</v>
      </c>
      <c r="K808" s="128">
        <v>1.92</v>
      </c>
      <c r="L808" s="128">
        <v>1.94</v>
      </c>
      <c r="M808" s="128">
        <v>2.38</v>
      </c>
      <c r="N808" s="129">
        <v>2.29</v>
      </c>
      <c r="O808" s="119"/>
      <c r="P808" s="120">
        <f t="shared" si="2362"/>
        <v>44629</v>
      </c>
      <c r="Q808" s="121">
        <f t="shared" ref="Q808:W808" si="2470">SUMIF($B$9:$N$9,Q$9,$B808:$N808)/100</f>
        <v>1.8E-3</v>
      </c>
      <c r="R808" s="121">
        <f t="shared" si="2470"/>
        <v>2.5999999999999999E-3</v>
      </c>
      <c r="S808" s="121">
        <f t="shared" si="2470"/>
        <v>3.8E-3</v>
      </c>
      <c r="T808" s="121">
        <f t="shared" si="2470"/>
        <v>7.4999999999999997E-3</v>
      </c>
      <c r="U808" s="121">
        <f t="shared" si="2470"/>
        <v>1.15E-2</v>
      </c>
      <c r="V808" s="121">
        <f t="shared" si="2470"/>
        <v>1.6799999999999999E-2</v>
      </c>
      <c r="W808" s="121">
        <f t="shared" si="2470"/>
        <v>1.83E-2</v>
      </c>
      <c r="X808" s="122">
        <f t="shared" si="2364"/>
        <v>1.8500000000000003E-2</v>
      </c>
      <c r="Y808" s="121">
        <f t="shared" si="2365"/>
        <v>1.8700000000000001E-2</v>
      </c>
      <c r="Z808" s="122">
        <f t="shared" si="2366"/>
        <v>1.8950000000000002E-2</v>
      </c>
      <c r="AA808" s="121">
        <f t="shared" si="2367"/>
        <v>1.9199999999999998E-2</v>
      </c>
      <c r="AB808" s="122">
        <f t="shared" si="2419"/>
        <v>1.9266666666666665E-2</v>
      </c>
      <c r="AC808" s="122">
        <f t="shared" si="2419"/>
        <v>1.9333333333333331E-2</v>
      </c>
      <c r="AD808" s="121">
        <f t="shared" si="2368"/>
        <v>1.9400000000000001E-2</v>
      </c>
      <c r="AE808" s="122">
        <f t="shared" ref="AE808:AM808" si="2471">+($AN808-$AD808)/10+AD808</f>
        <v>1.984E-2</v>
      </c>
      <c r="AF808" s="122">
        <f t="shared" si="2471"/>
        <v>2.0279999999999999E-2</v>
      </c>
      <c r="AG808" s="122">
        <f t="shared" si="2471"/>
        <v>2.0719999999999999E-2</v>
      </c>
      <c r="AH808" s="122">
        <f t="shared" si="2471"/>
        <v>2.1159999999999998E-2</v>
      </c>
      <c r="AI808" s="122">
        <f t="shared" si="2471"/>
        <v>2.1599999999999998E-2</v>
      </c>
      <c r="AJ808" s="122">
        <f t="shared" si="2471"/>
        <v>2.2039999999999997E-2</v>
      </c>
      <c r="AK808" s="122">
        <f t="shared" si="2471"/>
        <v>2.2479999999999997E-2</v>
      </c>
      <c r="AL808" s="122">
        <f t="shared" si="2471"/>
        <v>2.2919999999999996E-2</v>
      </c>
      <c r="AM808" s="122">
        <f t="shared" si="2471"/>
        <v>2.3359999999999995E-2</v>
      </c>
      <c r="AN808" s="121">
        <f t="shared" si="2370"/>
        <v>2.3799999999999998E-2</v>
      </c>
      <c r="AO808" s="122">
        <f t="shared" ref="AO808:AW808" si="2472">+($AX808-$AN808)/10+AN808</f>
        <v>2.3709999999999998E-2</v>
      </c>
      <c r="AP808" s="122">
        <f t="shared" si="2472"/>
        <v>2.3619999999999999E-2</v>
      </c>
      <c r="AQ808" s="122">
        <f t="shared" si="2472"/>
        <v>2.3529999999999999E-2</v>
      </c>
      <c r="AR808" s="122">
        <f t="shared" si="2472"/>
        <v>2.3439999999999999E-2</v>
      </c>
      <c r="AS808" s="122">
        <f t="shared" si="2472"/>
        <v>2.3349999999999999E-2</v>
      </c>
      <c r="AT808" s="122">
        <f t="shared" si="2472"/>
        <v>2.3259999999999999E-2</v>
      </c>
      <c r="AU808" s="122">
        <f t="shared" si="2472"/>
        <v>2.317E-2</v>
      </c>
      <c r="AV808" s="122">
        <f t="shared" si="2472"/>
        <v>2.308E-2</v>
      </c>
      <c r="AW808" s="122">
        <f t="shared" si="2472"/>
        <v>2.299E-2</v>
      </c>
      <c r="AX808" s="121">
        <f t="shared" si="2372"/>
        <v>2.29E-2</v>
      </c>
    </row>
    <row r="809" spans="2:50" ht="15.75" customHeight="1" x14ac:dyDescent="0.2">
      <c r="B809" s="123">
        <v>44630</v>
      </c>
      <c r="C809" s="124">
        <v>0.19</v>
      </c>
      <c r="D809" s="124">
        <v>0.28000000000000003</v>
      </c>
      <c r="E809" s="124">
        <v>0.39</v>
      </c>
      <c r="F809" s="124">
        <v>0.75</v>
      </c>
      <c r="G809" s="124">
        <v>1.19</v>
      </c>
      <c r="H809" s="124">
        <v>1.72</v>
      </c>
      <c r="I809" s="124">
        <v>1.88</v>
      </c>
      <c r="J809" s="124">
        <v>1.92</v>
      </c>
      <c r="K809" s="124">
        <v>1.98</v>
      </c>
      <c r="L809" s="124">
        <v>1.98</v>
      </c>
      <c r="M809" s="124">
        <v>2.4500000000000002</v>
      </c>
      <c r="N809" s="125">
        <v>2.38</v>
      </c>
      <c r="O809" s="119"/>
      <c r="P809" s="120">
        <f t="shared" si="2362"/>
        <v>44630</v>
      </c>
      <c r="Q809" s="126">
        <f t="shared" ref="Q809:W809" si="2473">SUMIF($B$9:$N$9,Q$9,$B809:$N809)/100</f>
        <v>1.9E-3</v>
      </c>
      <c r="R809" s="126">
        <f t="shared" si="2473"/>
        <v>2.8000000000000004E-3</v>
      </c>
      <c r="S809" s="126">
        <f t="shared" si="2473"/>
        <v>3.9000000000000003E-3</v>
      </c>
      <c r="T809" s="126">
        <f t="shared" si="2473"/>
        <v>7.4999999999999997E-3</v>
      </c>
      <c r="U809" s="126">
        <f t="shared" si="2473"/>
        <v>1.1899999999999999E-2</v>
      </c>
      <c r="V809" s="126">
        <f t="shared" si="2473"/>
        <v>1.72E-2</v>
      </c>
      <c r="W809" s="126">
        <f t="shared" si="2473"/>
        <v>1.8799999999999997E-2</v>
      </c>
      <c r="X809" s="127">
        <f t="shared" si="2364"/>
        <v>1.8999999999999996E-2</v>
      </c>
      <c r="Y809" s="126">
        <f t="shared" si="2365"/>
        <v>1.9199999999999998E-2</v>
      </c>
      <c r="Z809" s="127">
        <f t="shared" si="2366"/>
        <v>1.9499999999999997E-2</v>
      </c>
      <c r="AA809" s="126">
        <f t="shared" si="2367"/>
        <v>1.9799999999999998E-2</v>
      </c>
      <c r="AB809" s="127">
        <f t="shared" si="2419"/>
        <v>1.9799999999999998E-2</v>
      </c>
      <c r="AC809" s="127">
        <f t="shared" si="2419"/>
        <v>1.9799999999999998E-2</v>
      </c>
      <c r="AD809" s="126">
        <f t="shared" si="2368"/>
        <v>1.9799999999999998E-2</v>
      </c>
      <c r="AE809" s="127">
        <f t="shared" ref="AE809:AM809" si="2474">+($AN809-$AD809)/10+AD809</f>
        <v>2.027E-2</v>
      </c>
      <c r="AF809" s="127">
        <f t="shared" si="2474"/>
        <v>2.0740000000000001E-2</v>
      </c>
      <c r="AG809" s="127">
        <f t="shared" si="2474"/>
        <v>2.1210000000000003E-2</v>
      </c>
      <c r="AH809" s="127">
        <f t="shared" si="2474"/>
        <v>2.1680000000000005E-2</v>
      </c>
      <c r="AI809" s="127">
        <f t="shared" si="2474"/>
        <v>2.2150000000000006E-2</v>
      </c>
      <c r="AJ809" s="127">
        <f t="shared" si="2474"/>
        <v>2.2620000000000008E-2</v>
      </c>
      <c r="AK809" s="127">
        <f t="shared" si="2474"/>
        <v>2.309000000000001E-2</v>
      </c>
      <c r="AL809" s="127">
        <f t="shared" si="2474"/>
        <v>2.3560000000000011E-2</v>
      </c>
      <c r="AM809" s="127">
        <f t="shared" si="2474"/>
        <v>2.4030000000000013E-2</v>
      </c>
      <c r="AN809" s="126">
        <f t="shared" si="2370"/>
        <v>2.4500000000000001E-2</v>
      </c>
      <c r="AO809" s="127">
        <f t="shared" ref="AO809:AW809" si="2475">+($AX809-$AN809)/10+AN809</f>
        <v>2.443E-2</v>
      </c>
      <c r="AP809" s="127">
        <f t="shared" si="2475"/>
        <v>2.436E-2</v>
      </c>
      <c r="AQ809" s="127">
        <f t="shared" si="2475"/>
        <v>2.4289999999999999E-2</v>
      </c>
      <c r="AR809" s="127">
        <f t="shared" si="2475"/>
        <v>2.4219999999999998E-2</v>
      </c>
      <c r="AS809" s="127">
        <f t="shared" si="2475"/>
        <v>2.4149999999999998E-2</v>
      </c>
      <c r="AT809" s="127">
        <f t="shared" si="2475"/>
        <v>2.4079999999999997E-2</v>
      </c>
      <c r="AU809" s="127">
        <f t="shared" si="2475"/>
        <v>2.4009999999999997E-2</v>
      </c>
      <c r="AV809" s="127">
        <f t="shared" si="2475"/>
        <v>2.3939999999999996E-2</v>
      </c>
      <c r="AW809" s="127">
        <f t="shared" si="2475"/>
        <v>2.3869999999999995E-2</v>
      </c>
      <c r="AX809" s="126">
        <f t="shared" si="2372"/>
        <v>2.3799999999999998E-2</v>
      </c>
    </row>
    <row r="810" spans="2:50" ht="15.75" customHeight="1" x14ac:dyDescent="0.2">
      <c r="B810" s="123">
        <v>44631</v>
      </c>
      <c r="C810" s="128">
        <v>0.17</v>
      </c>
      <c r="D810" s="128">
        <v>0.28000000000000003</v>
      </c>
      <c r="E810" s="128">
        <v>0.4</v>
      </c>
      <c r="F810" s="128">
        <v>0.78</v>
      </c>
      <c r="G810" s="128">
        <v>1.22</v>
      </c>
      <c r="H810" s="128">
        <v>1.75</v>
      </c>
      <c r="I810" s="128">
        <v>1.91</v>
      </c>
      <c r="J810" s="128">
        <v>1.96</v>
      </c>
      <c r="K810" s="128">
        <v>2.0099999999999998</v>
      </c>
      <c r="L810" s="128">
        <v>2</v>
      </c>
      <c r="M810" s="128">
        <v>2.4500000000000002</v>
      </c>
      <c r="N810" s="129">
        <v>2.36</v>
      </c>
      <c r="O810" s="119"/>
      <c r="P810" s="120">
        <f t="shared" si="2362"/>
        <v>44631</v>
      </c>
      <c r="Q810" s="121">
        <f t="shared" ref="Q810:W810" si="2476">SUMIF($B$9:$N$9,Q$9,$B810:$N810)/100</f>
        <v>1.7000000000000001E-3</v>
      </c>
      <c r="R810" s="121">
        <f t="shared" si="2476"/>
        <v>2.8000000000000004E-3</v>
      </c>
      <c r="S810" s="121">
        <f t="shared" si="2476"/>
        <v>4.0000000000000001E-3</v>
      </c>
      <c r="T810" s="121">
        <f t="shared" si="2476"/>
        <v>7.8000000000000005E-3</v>
      </c>
      <c r="U810" s="121">
        <f t="shared" si="2476"/>
        <v>1.2199999999999999E-2</v>
      </c>
      <c r="V810" s="121">
        <f t="shared" si="2476"/>
        <v>1.7500000000000002E-2</v>
      </c>
      <c r="W810" s="121">
        <f t="shared" si="2476"/>
        <v>1.9099999999999999E-2</v>
      </c>
      <c r="X810" s="122">
        <f t="shared" si="2364"/>
        <v>1.9349999999999999E-2</v>
      </c>
      <c r="Y810" s="121">
        <f t="shared" si="2365"/>
        <v>1.9599999999999999E-2</v>
      </c>
      <c r="Z810" s="122">
        <f t="shared" si="2366"/>
        <v>1.985E-2</v>
      </c>
      <c r="AA810" s="121">
        <f t="shared" si="2367"/>
        <v>2.0099999999999996E-2</v>
      </c>
      <c r="AB810" s="122">
        <f t="shared" si="2419"/>
        <v>2.0066666666666663E-2</v>
      </c>
      <c r="AC810" s="122">
        <f t="shared" si="2419"/>
        <v>2.003333333333333E-2</v>
      </c>
      <c r="AD810" s="121">
        <f t="shared" si="2368"/>
        <v>0.02</v>
      </c>
      <c r="AE810" s="122">
        <f t="shared" ref="AE810:AM810" si="2477">+($AN810-$AD810)/10+AD810</f>
        <v>2.0449999999999999E-2</v>
      </c>
      <c r="AF810" s="122">
        <f t="shared" si="2477"/>
        <v>2.0899999999999998E-2</v>
      </c>
      <c r="AG810" s="122">
        <f t="shared" si="2477"/>
        <v>2.1349999999999997E-2</v>
      </c>
      <c r="AH810" s="122">
        <f t="shared" si="2477"/>
        <v>2.1799999999999996E-2</v>
      </c>
      <c r="AI810" s="122">
        <f t="shared" si="2477"/>
        <v>2.2249999999999995E-2</v>
      </c>
      <c r="AJ810" s="122">
        <f t="shared" si="2477"/>
        <v>2.2699999999999994E-2</v>
      </c>
      <c r="AK810" s="122">
        <f t="shared" si="2477"/>
        <v>2.3149999999999993E-2</v>
      </c>
      <c r="AL810" s="122">
        <f t="shared" si="2477"/>
        <v>2.3599999999999993E-2</v>
      </c>
      <c r="AM810" s="122">
        <f t="shared" si="2477"/>
        <v>2.4049999999999992E-2</v>
      </c>
      <c r="AN810" s="121">
        <f t="shared" si="2370"/>
        <v>2.4500000000000001E-2</v>
      </c>
      <c r="AO810" s="122">
        <f t="shared" ref="AO810:AW810" si="2478">+($AX810-$AN810)/10+AN810</f>
        <v>2.4410000000000001E-2</v>
      </c>
      <c r="AP810" s="122">
        <f t="shared" si="2478"/>
        <v>2.4320000000000001E-2</v>
      </c>
      <c r="AQ810" s="122">
        <f t="shared" si="2478"/>
        <v>2.4230000000000002E-2</v>
      </c>
      <c r="AR810" s="122">
        <f t="shared" si="2478"/>
        <v>2.4140000000000002E-2</v>
      </c>
      <c r="AS810" s="122">
        <f t="shared" si="2478"/>
        <v>2.4050000000000002E-2</v>
      </c>
      <c r="AT810" s="122">
        <f t="shared" si="2478"/>
        <v>2.3960000000000002E-2</v>
      </c>
      <c r="AU810" s="122">
        <f t="shared" si="2478"/>
        <v>2.3870000000000002E-2</v>
      </c>
      <c r="AV810" s="122">
        <f t="shared" si="2478"/>
        <v>2.3780000000000003E-2</v>
      </c>
      <c r="AW810" s="122">
        <f t="shared" si="2478"/>
        <v>2.3690000000000003E-2</v>
      </c>
      <c r="AX810" s="121">
        <f t="shared" si="2372"/>
        <v>2.3599999999999999E-2</v>
      </c>
    </row>
    <row r="811" spans="2:50" ht="15.75" customHeight="1" x14ac:dyDescent="0.2">
      <c r="B811" s="123">
        <v>44634</v>
      </c>
      <c r="C811" s="124">
        <v>0.23</v>
      </c>
      <c r="D811" s="124">
        <v>0.32</v>
      </c>
      <c r="E811" s="124">
        <v>0.45</v>
      </c>
      <c r="F811" s="124">
        <v>0.86</v>
      </c>
      <c r="G811" s="124">
        <v>1.28</v>
      </c>
      <c r="H811" s="124">
        <v>1.87</v>
      </c>
      <c r="I811" s="124">
        <v>2.04</v>
      </c>
      <c r="J811" s="124">
        <v>2.1</v>
      </c>
      <c r="K811" s="124">
        <v>2.16</v>
      </c>
      <c r="L811" s="124">
        <v>2.14</v>
      </c>
      <c r="M811" s="124">
        <v>2.56</v>
      </c>
      <c r="N811" s="125">
        <v>2.4700000000000002</v>
      </c>
      <c r="O811" s="119"/>
      <c r="P811" s="120">
        <f t="shared" si="2362"/>
        <v>44634</v>
      </c>
      <c r="Q811" s="126">
        <f t="shared" ref="Q811:W811" si="2479">SUMIF($B$9:$N$9,Q$9,$B811:$N811)/100</f>
        <v>2.3E-3</v>
      </c>
      <c r="R811" s="126">
        <f t="shared" si="2479"/>
        <v>3.2000000000000002E-3</v>
      </c>
      <c r="S811" s="126">
        <f t="shared" si="2479"/>
        <v>4.5000000000000005E-3</v>
      </c>
      <c r="T811" s="126">
        <f t="shared" si="2479"/>
        <v>8.6E-3</v>
      </c>
      <c r="U811" s="126">
        <f t="shared" si="2479"/>
        <v>1.2800000000000001E-2</v>
      </c>
      <c r="V811" s="126">
        <f t="shared" si="2479"/>
        <v>1.8700000000000001E-2</v>
      </c>
      <c r="W811" s="126">
        <f t="shared" si="2479"/>
        <v>2.0400000000000001E-2</v>
      </c>
      <c r="X811" s="127">
        <f t="shared" si="2364"/>
        <v>2.0700000000000003E-2</v>
      </c>
      <c r="Y811" s="126">
        <f t="shared" si="2365"/>
        <v>2.1000000000000001E-2</v>
      </c>
      <c r="Z811" s="127">
        <f t="shared" si="2366"/>
        <v>2.1299999999999999E-2</v>
      </c>
      <c r="AA811" s="126">
        <f t="shared" si="2367"/>
        <v>2.1600000000000001E-2</v>
      </c>
      <c r="AB811" s="127">
        <f t="shared" ref="AB811:AC830" si="2480">+($AD811-$AA811)/3+AA811</f>
        <v>2.1533333333333335E-2</v>
      </c>
      <c r="AC811" s="127">
        <f t="shared" si="2480"/>
        <v>2.1466666666666669E-2</v>
      </c>
      <c r="AD811" s="126">
        <f t="shared" si="2368"/>
        <v>2.1400000000000002E-2</v>
      </c>
      <c r="AE811" s="127">
        <f t="shared" ref="AE811:AM811" si="2481">+($AN811-$AD811)/10+AD811</f>
        <v>2.1820000000000003E-2</v>
      </c>
      <c r="AF811" s="127">
        <f t="shared" si="2481"/>
        <v>2.2240000000000003E-2</v>
      </c>
      <c r="AG811" s="127">
        <f t="shared" si="2481"/>
        <v>2.2660000000000003E-2</v>
      </c>
      <c r="AH811" s="127">
        <f t="shared" si="2481"/>
        <v>2.3080000000000003E-2</v>
      </c>
      <c r="AI811" s="127">
        <f t="shared" si="2481"/>
        <v>2.3500000000000004E-2</v>
      </c>
      <c r="AJ811" s="127">
        <f t="shared" si="2481"/>
        <v>2.3920000000000004E-2</v>
      </c>
      <c r="AK811" s="127">
        <f t="shared" si="2481"/>
        <v>2.4340000000000004E-2</v>
      </c>
      <c r="AL811" s="127">
        <f t="shared" si="2481"/>
        <v>2.4760000000000004E-2</v>
      </c>
      <c r="AM811" s="127">
        <f t="shared" si="2481"/>
        <v>2.5180000000000004E-2</v>
      </c>
      <c r="AN811" s="126">
        <f t="shared" si="2370"/>
        <v>2.5600000000000001E-2</v>
      </c>
      <c r="AO811" s="127">
        <f t="shared" ref="AO811:AW811" si="2482">+($AX811-$AN811)/10+AN811</f>
        <v>2.5510000000000001E-2</v>
      </c>
      <c r="AP811" s="127">
        <f t="shared" si="2482"/>
        <v>2.5420000000000002E-2</v>
      </c>
      <c r="AQ811" s="127">
        <f t="shared" si="2482"/>
        <v>2.5330000000000002E-2</v>
      </c>
      <c r="AR811" s="127">
        <f t="shared" si="2482"/>
        <v>2.5240000000000002E-2</v>
      </c>
      <c r="AS811" s="127">
        <f t="shared" si="2482"/>
        <v>2.5150000000000002E-2</v>
      </c>
      <c r="AT811" s="127">
        <f t="shared" si="2482"/>
        <v>2.5060000000000002E-2</v>
      </c>
      <c r="AU811" s="127">
        <f t="shared" si="2482"/>
        <v>2.4970000000000003E-2</v>
      </c>
      <c r="AV811" s="127">
        <f t="shared" si="2482"/>
        <v>2.4880000000000003E-2</v>
      </c>
      <c r="AW811" s="127">
        <f t="shared" si="2482"/>
        <v>2.4790000000000003E-2</v>
      </c>
      <c r="AX811" s="126">
        <f t="shared" si="2372"/>
        <v>2.4700000000000003E-2</v>
      </c>
    </row>
    <row r="812" spans="2:50" ht="15.75" customHeight="1" x14ac:dyDescent="0.2">
      <c r="B812" s="123">
        <v>44635</v>
      </c>
      <c r="C812" s="128">
        <v>0.22</v>
      </c>
      <c r="D812" s="128">
        <v>0.31</v>
      </c>
      <c r="E812" s="128">
        <v>0.46</v>
      </c>
      <c r="F812" s="128">
        <v>0.86</v>
      </c>
      <c r="G812" s="128">
        <v>1.28</v>
      </c>
      <c r="H812" s="128">
        <v>1.85</v>
      </c>
      <c r="I812" s="128">
        <v>2.04</v>
      </c>
      <c r="J812" s="128">
        <v>2.1</v>
      </c>
      <c r="K812" s="128">
        <v>2.16</v>
      </c>
      <c r="L812" s="128">
        <v>2.15</v>
      </c>
      <c r="M812" s="128">
        <v>2.57</v>
      </c>
      <c r="N812" s="129">
        <v>2.4900000000000002</v>
      </c>
      <c r="O812" s="119"/>
      <c r="P812" s="120">
        <f t="shared" si="2362"/>
        <v>44635</v>
      </c>
      <c r="Q812" s="121">
        <f t="shared" ref="Q812:W812" si="2483">SUMIF($B$9:$N$9,Q$9,$B812:$N812)/100</f>
        <v>2.2000000000000001E-3</v>
      </c>
      <c r="R812" s="121">
        <f t="shared" si="2483"/>
        <v>3.0999999999999999E-3</v>
      </c>
      <c r="S812" s="121">
        <f t="shared" si="2483"/>
        <v>4.5999999999999999E-3</v>
      </c>
      <c r="T812" s="121">
        <f t="shared" si="2483"/>
        <v>8.6E-3</v>
      </c>
      <c r="U812" s="121">
        <f t="shared" si="2483"/>
        <v>1.2800000000000001E-2</v>
      </c>
      <c r="V812" s="121">
        <f t="shared" si="2483"/>
        <v>1.8500000000000003E-2</v>
      </c>
      <c r="W812" s="121">
        <f t="shared" si="2483"/>
        <v>2.0400000000000001E-2</v>
      </c>
      <c r="X812" s="122">
        <f t="shared" si="2364"/>
        <v>2.0700000000000003E-2</v>
      </c>
      <c r="Y812" s="121">
        <f t="shared" si="2365"/>
        <v>2.1000000000000001E-2</v>
      </c>
      <c r="Z812" s="122">
        <f t="shared" si="2366"/>
        <v>2.1299999999999999E-2</v>
      </c>
      <c r="AA812" s="121">
        <f t="shared" si="2367"/>
        <v>2.1600000000000001E-2</v>
      </c>
      <c r="AB812" s="122">
        <f t="shared" si="2480"/>
        <v>2.1566666666666668E-2</v>
      </c>
      <c r="AC812" s="122">
        <f t="shared" si="2480"/>
        <v>2.1533333333333335E-2</v>
      </c>
      <c r="AD812" s="121">
        <f t="shared" si="2368"/>
        <v>2.1499999999999998E-2</v>
      </c>
      <c r="AE812" s="122">
        <f t="shared" ref="AE812:AM812" si="2484">+($AN812-$AD812)/10+AD812</f>
        <v>2.1919999999999999E-2</v>
      </c>
      <c r="AF812" s="122">
        <f t="shared" si="2484"/>
        <v>2.2339999999999999E-2</v>
      </c>
      <c r="AG812" s="122">
        <f t="shared" si="2484"/>
        <v>2.2759999999999999E-2</v>
      </c>
      <c r="AH812" s="122">
        <f t="shared" si="2484"/>
        <v>2.3179999999999999E-2</v>
      </c>
      <c r="AI812" s="122">
        <f t="shared" si="2484"/>
        <v>2.3599999999999999E-2</v>
      </c>
      <c r="AJ812" s="122">
        <f t="shared" si="2484"/>
        <v>2.402E-2</v>
      </c>
      <c r="AK812" s="122">
        <f t="shared" si="2484"/>
        <v>2.444E-2</v>
      </c>
      <c r="AL812" s="122">
        <f t="shared" si="2484"/>
        <v>2.486E-2</v>
      </c>
      <c r="AM812" s="122">
        <f t="shared" si="2484"/>
        <v>2.528E-2</v>
      </c>
      <c r="AN812" s="121">
        <f t="shared" si="2370"/>
        <v>2.5699999999999997E-2</v>
      </c>
      <c r="AO812" s="122">
        <f t="shared" ref="AO812:AW812" si="2485">+($AX812-$AN812)/10+AN812</f>
        <v>2.5619999999999997E-2</v>
      </c>
      <c r="AP812" s="122">
        <f t="shared" si="2485"/>
        <v>2.5539999999999997E-2</v>
      </c>
      <c r="AQ812" s="122">
        <f t="shared" si="2485"/>
        <v>2.5459999999999997E-2</v>
      </c>
      <c r="AR812" s="122">
        <f t="shared" si="2485"/>
        <v>2.5379999999999996E-2</v>
      </c>
      <c r="AS812" s="122">
        <f t="shared" si="2485"/>
        <v>2.5299999999999996E-2</v>
      </c>
      <c r="AT812" s="122">
        <f t="shared" si="2485"/>
        <v>2.5219999999999996E-2</v>
      </c>
      <c r="AU812" s="122">
        <f t="shared" si="2485"/>
        <v>2.5139999999999996E-2</v>
      </c>
      <c r="AV812" s="122">
        <f t="shared" si="2485"/>
        <v>2.5059999999999995E-2</v>
      </c>
      <c r="AW812" s="122">
        <f t="shared" si="2485"/>
        <v>2.4979999999999995E-2</v>
      </c>
      <c r="AX812" s="121">
        <f t="shared" si="2372"/>
        <v>2.4900000000000002E-2</v>
      </c>
    </row>
    <row r="813" spans="2:50" ht="15.75" customHeight="1" x14ac:dyDescent="0.2">
      <c r="B813" s="123">
        <v>44636</v>
      </c>
      <c r="C813" s="124">
        <v>0.24</v>
      </c>
      <c r="D813" s="124">
        <v>0.3</v>
      </c>
      <c r="E813" s="124">
        <v>0.44</v>
      </c>
      <c r="F813" s="124">
        <v>0.86</v>
      </c>
      <c r="G813" s="124">
        <v>1.35</v>
      </c>
      <c r="H813" s="124">
        <v>1.95</v>
      </c>
      <c r="I813" s="124">
        <v>2.14</v>
      </c>
      <c r="J813" s="124">
        <v>2.1800000000000002</v>
      </c>
      <c r="K813" s="124">
        <v>2.2200000000000002</v>
      </c>
      <c r="L813" s="124">
        <v>2.19</v>
      </c>
      <c r="M813" s="124">
        <v>2.56</v>
      </c>
      <c r="N813" s="125">
        <v>2.46</v>
      </c>
      <c r="O813" s="119"/>
      <c r="P813" s="120">
        <f t="shared" si="2362"/>
        <v>44636</v>
      </c>
      <c r="Q813" s="126">
        <f t="shared" ref="Q813:W813" si="2486">SUMIF($B$9:$N$9,Q$9,$B813:$N813)/100</f>
        <v>2.3999999999999998E-3</v>
      </c>
      <c r="R813" s="126">
        <f t="shared" si="2486"/>
        <v>3.0000000000000001E-3</v>
      </c>
      <c r="S813" s="126">
        <f t="shared" si="2486"/>
        <v>4.4000000000000003E-3</v>
      </c>
      <c r="T813" s="126">
        <f t="shared" si="2486"/>
        <v>8.6E-3</v>
      </c>
      <c r="U813" s="126">
        <f t="shared" si="2486"/>
        <v>1.3500000000000002E-2</v>
      </c>
      <c r="V813" s="126">
        <f t="shared" si="2486"/>
        <v>1.95E-2</v>
      </c>
      <c r="W813" s="126">
        <f t="shared" si="2486"/>
        <v>2.1400000000000002E-2</v>
      </c>
      <c r="X813" s="127">
        <f t="shared" si="2364"/>
        <v>2.1600000000000001E-2</v>
      </c>
      <c r="Y813" s="126">
        <f t="shared" si="2365"/>
        <v>2.18E-2</v>
      </c>
      <c r="Z813" s="127">
        <f t="shared" si="2366"/>
        <v>2.1999999999999999E-2</v>
      </c>
      <c r="AA813" s="126">
        <f t="shared" si="2367"/>
        <v>2.2200000000000001E-2</v>
      </c>
      <c r="AB813" s="127">
        <f t="shared" si="2480"/>
        <v>2.2100000000000002E-2</v>
      </c>
      <c r="AC813" s="127">
        <f t="shared" si="2480"/>
        <v>2.2000000000000002E-2</v>
      </c>
      <c r="AD813" s="126">
        <f t="shared" si="2368"/>
        <v>2.1899999999999999E-2</v>
      </c>
      <c r="AE813" s="127">
        <f t="shared" ref="AE813:AM813" si="2487">+($AN813-$AD813)/10+AD813</f>
        <v>2.2269999999999998E-2</v>
      </c>
      <c r="AF813" s="127">
        <f t="shared" si="2487"/>
        <v>2.2639999999999997E-2</v>
      </c>
      <c r="AG813" s="127">
        <f t="shared" si="2487"/>
        <v>2.3009999999999996E-2</v>
      </c>
      <c r="AH813" s="127">
        <f t="shared" si="2487"/>
        <v>2.3379999999999995E-2</v>
      </c>
      <c r="AI813" s="127">
        <f t="shared" si="2487"/>
        <v>2.3749999999999993E-2</v>
      </c>
      <c r="AJ813" s="127">
        <f t="shared" si="2487"/>
        <v>2.4119999999999992E-2</v>
      </c>
      <c r="AK813" s="127">
        <f t="shared" si="2487"/>
        <v>2.4489999999999991E-2</v>
      </c>
      <c r="AL813" s="127">
        <f t="shared" si="2487"/>
        <v>2.485999999999999E-2</v>
      </c>
      <c r="AM813" s="127">
        <f t="shared" si="2487"/>
        <v>2.5229999999999989E-2</v>
      </c>
      <c r="AN813" s="126">
        <f t="shared" si="2370"/>
        <v>2.5600000000000001E-2</v>
      </c>
      <c r="AO813" s="127">
        <f t="shared" ref="AO813:AW813" si="2488">+($AX813-$AN813)/10+AN813</f>
        <v>2.5500000000000002E-2</v>
      </c>
      <c r="AP813" s="127">
        <f t="shared" si="2488"/>
        <v>2.5400000000000002E-2</v>
      </c>
      <c r="AQ813" s="127">
        <f t="shared" si="2488"/>
        <v>2.5300000000000003E-2</v>
      </c>
      <c r="AR813" s="127">
        <f t="shared" si="2488"/>
        <v>2.5200000000000004E-2</v>
      </c>
      <c r="AS813" s="127">
        <f t="shared" si="2488"/>
        <v>2.5100000000000004E-2</v>
      </c>
      <c r="AT813" s="127">
        <f t="shared" si="2488"/>
        <v>2.5000000000000005E-2</v>
      </c>
      <c r="AU813" s="127">
        <f t="shared" si="2488"/>
        <v>2.4900000000000005E-2</v>
      </c>
      <c r="AV813" s="127">
        <f t="shared" si="2488"/>
        <v>2.4800000000000006E-2</v>
      </c>
      <c r="AW813" s="127">
        <f t="shared" si="2488"/>
        <v>2.4700000000000007E-2</v>
      </c>
      <c r="AX813" s="126">
        <f t="shared" si="2372"/>
        <v>2.46E-2</v>
      </c>
    </row>
    <row r="814" spans="2:50" ht="15.75" customHeight="1" x14ac:dyDescent="0.2">
      <c r="B814" s="123">
        <v>44637</v>
      </c>
      <c r="C814" s="128">
        <v>0.2</v>
      </c>
      <c r="D814" s="128">
        <v>0.3</v>
      </c>
      <c r="E814" s="128">
        <v>0.4</v>
      </c>
      <c r="F814" s="128">
        <v>0.81</v>
      </c>
      <c r="G814" s="128">
        <v>1.3</v>
      </c>
      <c r="H814" s="128">
        <v>1.94</v>
      </c>
      <c r="I814" s="128">
        <v>2.14</v>
      </c>
      <c r="J814" s="128">
        <v>2.17</v>
      </c>
      <c r="K814" s="128">
        <v>2.2200000000000002</v>
      </c>
      <c r="L814" s="128">
        <v>2.2000000000000002</v>
      </c>
      <c r="M814" s="128">
        <v>2.6</v>
      </c>
      <c r="N814" s="129">
        <v>2.5</v>
      </c>
      <c r="O814" s="119"/>
      <c r="P814" s="120">
        <f t="shared" si="2362"/>
        <v>44637</v>
      </c>
      <c r="Q814" s="121">
        <f t="shared" ref="Q814:W814" si="2489">SUMIF($B$9:$N$9,Q$9,$B814:$N814)/100</f>
        <v>2E-3</v>
      </c>
      <c r="R814" s="121">
        <f t="shared" si="2489"/>
        <v>3.0000000000000001E-3</v>
      </c>
      <c r="S814" s="121">
        <f t="shared" si="2489"/>
        <v>4.0000000000000001E-3</v>
      </c>
      <c r="T814" s="121">
        <f t="shared" si="2489"/>
        <v>8.1000000000000013E-3</v>
      </c>
      <c r="U814" s="121">
        <f t="shared" si="2489"/>
        <v>1.3000000000000001E-2</v>
      </c>
      <c r="V814" s="121">
        <f t="shared" si="2489"/>
        <v>1.9400000000000001E-2</v>
      </c>
      <c r="W814" s="121">
        <f t="shared" si="2489"/>
        <v>2.1400000000000002E-2</v>
      </c>
      <c r="X814" s="122">
        <f t="shared" si="2364"/>
        <v>2.155E-2</v>
      </c>
      <c r="Y814" s="121">
        <f t="shared" si="2365"/>
        <v>2.1700000000000001E-2</v>
      </c>
      <c r="Z814" s="122">
        <f t="shared" si="2366"/>
        <v>2.1950000000000001E-2</v>
      </c>
      <c r="AA814" s="121">
        <f t="shared" si="2367"/>
        <v>2.2200000000000001E-2</v>
      </c>
      <c r="AB814" s="122">
        <f t="shared" si="2480"/>
        <v>2.2133333333333335E-2</v>
      </c>
      <c r="AC814" s="122">
        <f t="shared" si="2480"/>
        <v>2.2066666666666668E-2</v>
      </c>
      <c r="AD814" s="121">
        <f t="shared" si="2368"/>
        <v>2.2000000000000002E-2</v>
      </c>
      <c r="AE814" s="122">
        <f t="shared" ref="AE814:AM814" si="2490">+($AN814-$AD814)/10+AD814</f>
        <v>2.2400000000000003E-2</v>
      </c>
      <c r="AF814" s="122">
        <f t="shared" si="2490"/>
        <v>2.2800000000000004E-2</v>
      </c>
      <c r="AG814" s="122">
        <f t="shared" si="2490"/>
        <v>2.3200000000000005E-2</v>
      </c>
      <c r="AH814" s="122">
        <f t="shared" si="2490"/>
        <v>2.3600000000000006E-2</v>
      </c>
      <c r="AI814" s="122">
        <f t="shared" si="2490"/>
        <v>2.4000000000000007E-2</v>
      </c>
      <c r="AJ814" s="122">
        <f t="shared" si="2490"/>
        <v>2.4400000000000008E-2</v>
      </c>
      <c r="AK814" s="122">
        <f t="shared" si="2490"/>
        <v>2.480000000000001E-2</v>
      </c>
      <c r="AL814" s="122">
        <f t="shared" si="2490"/>
        <v>2.5200000000000011E-2</v>
      </c>
      <c r="AM814" s="122">
        <f t="shared" si="2490"/>
        <v>2.5600000000000012E-2</v>
      </c>
      <c r="AN814" s="121">
        <f t="shared" si="2370"/>
        <v>2.6000000000000002E-2</v>
      </c>
      <c r="AO814" s="122">
        <f t="shared" ref="AO814:AW814" si="2491">+($AX814-$AN814)/10+AN814</f>
        <v>2.5900000000000003E-2</v>
      </c>
      <c r="AP814" s="122">
        <f t="shared" si="2491"/>
        <v>2.5800000000000003E-2</v>
      </c>
      <c r="AQ814" s="122">
        <f t="shared" si="2491"/>
        <v>2.5700000000000004E-2</v>
      </c>
      <c r="AR814" s="122">
        <f t="shared" si="2491"/>
        <v>2.5600000000000005E-2</v>
      </c>
      <c r="AS814" s="122">
        <f t="shared" si="2491"/>
        <v>2.5500000000000005E-2</v>
      </c>
      <c r="AT814" s="122">
        <f t="shared" si="2491"/>
        <v>2.5400000000000006E-2</v>
      </c>
      <c r="AU814" s="122">
        <f t="shared" si="2491"/>
        <v>2.5300000000000007E-2</v>
      </c>
      <c r="AV814" s="122">
        <f t="shared" si="2491"/>
        <v>2.5200000000000007E-2</v>
      </c>
      <c r="AW814" s="122">
        <f t="shared" si="2491"/>
        <v>2.5100000000000008E-2</v>
      </c>
      <c r="AX814" s="121">
        <f t="shared" si="2372"/>
        <v>2.5000000000000001E-2</v>
      </c>
    </row>
    <row r="815" spans="2:50" ht="15.75" customHeight="1" x14ac:dyDescent="0.2">
      <c r="B815" s="123">
        <v>44638</v>
      </c>
      <c r="C815" s="124">
        <v>0.19</v>
      </c>
      <c r="D815" s="124">
        <v>0.28000000000000003</v>
      </c>
      <c r="E815" s="124">
        <v>0.42</v>
      </c>
      <c r="F815" s="124">
        <v>0.83</v>
      </c>
      <c r="G815" s="124">
        <v>1.29</v>
      </c>
      <c r="H815" s="124">
        <v>1.97</v>
      </c>
      <c r="I815" s="124">
        <v>2.15</v>
      </c>
      <c r="J815" s="124">
        <v>2.14</v>
      </c>
      <c r="K815" s="124">
        <v>2.17</v>
      </c>
      <c r="L815" s="124">
        <v>2.14</v>
      </c>
      <c r="M815" s="124">
        <v>2.5299999999999998</v>
      </c>
      <c r="N815" s="125">
        <v>2.42</v>
      </c>
      <c r="O815" s="119"/>
      <c r="P815" s="120">
        <f t="shared" si="2362"/>
        <v>44638</v>
      </c>
      <c r="Q815" s="126">
        <f t="shared" ref="Q815:W815" si="2492">SUMIF($B$9:$N$9,Q$9,$B815:$N815)/100</f>
        <v>1.9E-3</v>
      </c>
      <c r="R815" s="126">
        <f t="shared" si="2492"/>
        <v>2.8000000000000004E-3</v>
      </c>
      <c r="S815" s="126">
        <f t="shared" si="2492"/>
        <v>4.1999999999999997E-3</v>
      </c>
      <c r="T815" s="126">
        <f t="shared" si="2492"/>
        <v>8.3000000000000001E-3</v>
      </c>
      <c r="U815" s="126">
        <f t="shared" si="2492"/>
        <v>1.29E-2</v>
      </c>
      <c r="V815" s="126">
        <f t="shared" si="2492"/>
        <v>1.9699999999999999E-2</v>
      </c>
      <c r="W815" s="126">
        <f t="shared" si="2492"/>
        <v>2.1499999999999998E-2</v>
      </c>
      <c r="X815" s="127">
        <f t="shared" si="2364"/>
        <v>2.145E-2</v>
      </c>
      <c r="Y815" s="126">
        <f t="shared" si="2365"/>
        <v>2.1400000000000002E-2</v>
      </c>
      <c r="Z815" s="127">
        <f t="shared" si="2366"/>
        <v>2.155E-2</v>
      </c>
      <c r="AA815" s="126">
        <f t="shared" si="2367"/>
        <v>2.1700000000000001E-2</v>
      </c>
      <c r="AB815" s="127">
        <f t="shared" si="2480"/>
        <v>2.1600000000000001E-2</v>
      </c>
      <c r="AC815" s="127">
        <f t="shared" si="2480"/>
        <v>2.1500000000000002E-2</v>
      </c>
      <c r="AD815" s="126">
        <f t="shared" si="2368"/>
        <v>2.1400000000000002E-2</v>
      </c>
      <c r="AE815" s="127">
        <f t="shared" ref="AE815:AM815" si="2493">+($AN815-$AD815)/10+AD815</f>
        <v>2.1790000000000004E-2</v>
      </c>
      <c r="AF815" s="127">
        <f t="shared" si="2493"/>
        <v>2.2180000000000005E-2</v>
      </c>
      <c r="AG815" s="127">
        <f t="shared" si="2493"/>
        <v>2.2570000000000007E-2</v>
      </c>
      <c r="AH815" s="127">
        <f t="shared" si="2493"/>
        <v>2.2960000000000008E-2</v>
      </c>
      <c r="AI815" s="127">
        <f t="shared" si="2493"/>
        <v>2.335000000000001E-2</v>
      </c>
      <c r="AJ815" s="127">
        <f t="shared" si="2493"/>
        <v>2.3740000000000011E-2</v>
      </c>
      <c r="AK815" s="127">
        <f t="shared" si="2493"/>
        <v>2.4130000000000013E-2</v>
      </c>
      <c r="AL815" s="127">
        <f t="shared" si="2493"/>
        <v>2.4520000000000014E-2</v>
      </c>
      <c r="AM815" s="127">
        <f t="shared" si="2493"/>
        <v>2.4910000000000015E-2</v>
      </c>
      <c r="AN815" s="126">
        <f t="shared" si="2370"/>
        <v>2.53E-2</v>
      </c>
      <c r="AO815" s="127">
        <f t="shared" ref="AO815:AW815" si="2494">+($AX815-$AN815)/10+AN815</f>
        <v>2.5190000000000001E-2</v>
      </c>
      <c r="AP815" s="127">
        <f t="shared" si="2494"/>
        <v>2.5080000000000002E-2</v>
      </c>
      <c r="AQ815" s="127">
        <f t="shared" si="2494"/>
        <v>2.4970000000000003E-2</v>
      </c>
      <c r="AR815" s="127">
        <f t="shared" si="2494"/>
        <v>2.4860000000000004E-2</v>
      </c>
      <c r="AS815" s="127">
        <f t="shared" si="2494"/>
        <v>2.4750000000000005E-2</v>
      </c>
      <c r="AT815" s="127">
        <f t="shared" si="2494"/>
        <v>2.4640000000000006E-2</v>
      </c>
      <c r="AU815" s="127">
        <f t="shared" si="2494"/>
        <v>2.4530000000000007E-2</v>
      </c>
      <c r="AV815" s="127">
        <f t="shared" si="2494"/>
        <v>2.4420000000000008E-2</v>
      </c>
      <c r="AW815" s="127">
        <f t="shared" si="2494"/>
        <v>2.4310000000000009E-2</v>
      </c>
      <c r="AX815" s="126">
        <f t="shared" si="2372"/>
        <v>2.4199999999999999E-2</v>
      </c>
    </row>
    <row r="816" spans="2:50" ht="15.75" customHeight="1" x14ac:dyDescent="0.2">
      <c r="B816" s="123">
        <v>44641</v>
      </c>
      <c r="C816" s="128">
        <v>0.22</v>
      </c>
      <c r="D816" s="128">
        <v>0.33</v>
      </c>
      <c r="E816" s="128">
        <v>0.54</v>
      </c>
      <c r="F816" s="128">
        <v>0.95</v>
      </c>
      <c r="G816" s="128">
        <v>1.4</v>
      </c>
      <c r="H816" s="128">
        <v>2.14</v>
      </c>
      <c r="I816" s="128">
        <v>2.34</v>
      </c>
      <c r="J816" s="128">
        <v>2.33</v>
      </c>
      <c r="K816" s="128">
        <v>2.36</v>
      </c>
      <c r="L816" s="128">
        <v>2.3199999999999998</v>
      </c>
      <c r="M816" s="128">
        <v>2.67</v>
      </c>
      <c r="N816" s="129">
        <v>2.5499999999999998</v>
      </c>
      <c r="O816" s="119"/>
      <c r="P816" s="120">
        <f t="shared" si="2362"/>
        <v>44641</v>
      </c>
      <c r="Q816" s="121">
        <f t="shared" ref="Q816:W816" si="2495">SUMIF($B$9:$N$9,Q$9,$B816:$N816)/100</f>
        <v>2.2000000000000001E-3</v>
      </c>
      <c r="R816" s="121">
        <f t="shared" si="2495"/>
        <v>3.3E-3</v>
      </c>
      <c r="S816" s="121">
        <f t="shared" si="2495"/>
        <v>5.4000000000000003E-3</v>
      </c>
      <c r="T816" s="121">
        <f t="shared" si="2495"/>
        <v>9.4999999999999998E-3</v>
      </c>
      <c r="U816" s="121">
        <f t="shared" si="2495"/>
        <v>1.3999999999999999E-2</v>
      </c>
      <c r="V816" s="121">
        <f t="shared" si="2495"/>
        <v>2.1400000000000002E-2</v>
      </c>
      <c r="W816" s="121">
        <f t="shared" si="2495"/>
        <v>2.3399999999999997E-2</v>
      </c>
      <c r="X816" s="122">
        <f t="shared" si="2364"/>
        <v>2.3349999999999999E-2</v>
      </c>
      <c r="Y816" s="121">
        <f t="shared" si="2365"/>
        <v>2.3300000000000001E-2</v>
      </c>
      <c r="Z816" s="122">
        <f t="shared" si="2366"/>
        <v>2.3449999999999999E-2</v>
      </c>
      <c r="AA816" s="121">
        <f t="shared" si="2367"/>
        <v>2.3599999999999999E-2</v>
      </c>
      <c r="AB816" s="122">
        <f t="shared" si="2480"/>
        <v>2.3466666666666667E-2</v>
      </c>
      <c r="AC816" s="122">
        <f t="shared" si="2480"/>
        <v>2.3333333333333334E-2</v>
      </c>
      <c r="AD816" s="121">
        <f t="shared" si="2368"/>
        <v>2.3199999999999998E-2</v>
      </c>
      <c r="AE816" s="122">
        <f t="shared" ref="AE816:AM816" si="2496">+($AN816-$AD816)/10+AD816</f>
        <v>2.3549999999999998E-2</v>
      </c>
      <c r="AF816" s="122">
        <f t="shared" si="2496"/>
        <v>2.3899999999999998E-2</v>
      </c>
      <c r="AG816" s="122">
        <f t="shared" si="2496"/>
        <v>2.4249999999999997E-2</v>
      </c>
      <c r="AH816" s="122">
        <f t="shared" si="2496"/>
        <v>2.4599999999999997E-2</v>
      </c>
      <c r="AI816" s="122">
        <f t="shared" si="2496"/>
        <v>2.4949999999999996E-2</v>
      </c>
      <c r="AJ816" s="122">
        <f t="shared" si="2496"/>
        <v>2.5299999999999996E-2</v>
      </c>
      <c r="AK816" s="122">
        <f t="shared" si="2496"/>
        <v>2.5649999999999996E-2</v>
      </c>
      <c r="AL816" s="122">
        <f t="shared" si="2496"/>
        <v>2.5999999999999995E-2</v>
      </c>
      <c r="AM816" s="122">
        <f t="shared" si="2496"/>
        <v>2.6349999999999995E-2</v>
      </c>
      <c r="AN816" s="121">
        <f t="shared" si="2370"/>
        <v>2.6699999999999998E-2</v>
      </c>
      <c r="AO816" s="122">
        <f t="shared" ref="AO816:AW816" si="2497">+($AX816-$AN816)/10+AN816</f>
        <v>2.6579999999999999E-2</v>
      </c>
      <c r="AP816" s="122">
        <f t="shared" si="2497"/>
        <v>2.6460000000000001E-2</v>
      </c>
      <c r="AQ816" s="122">
        <f t="shared" si="2497"/>
        <v>2.6340000000000002E-2</v>
      </c>
      <c r="AR816" s="122">
        <f t="shared" si="2497"/>
        <v>2.6220000000000004E-2</v>
      </c>
      <c r="AS816" s="122">
        <f t="shared" si="2497"/>
        <v>2.6100000000000005E-2</v>
      </c>
      <c r="AT816" s="122">
        <f t="shared" si="2497"/>
        <v>2.5980000000000007E-2</v>
      </c>
      <c r="AU816" s="122">
        <f t="shared" si="2497"/>
        <v>2.5860000000000008E-2</v>
      </c>
      <c r="AV816" s="122">
        <f t="shared" si="2497"/>
        <v>2.5740000000000009E-2</v>
      </c>
      <c r="AW816" s="122">
        <f t="shared" si="2497"/>
        <v>2.5620000000000011E-2</v>
      </c>
      <c r="AX816" s="121">
        <f t="shared" si="2372"/>
        <v>2.5499999999999998E-2</v>
      </c>
    </row>
    <row r="817" spans="2:50" ht="15.75" customHeight="1" x14ac:dyDescent="0.2">
      <c r="B817" s="123">
        <v>44642</v>
      </c>
      <c r="C817" s="124">
        <v>0.2</v>
      </c>
      <c r="D817" s="124">
        <v>0.3</v>
      </c>
      <c r="E817" s="124">
        <v>0.51</v>
      </c>
      <c r="F817" s="124">
        <v>0.96</v>
      </c>
      <c r="G817" s="124">
        <v>1.59</v>
      </c>
      <c r="H817" s="124">
        <v>2.1800000000000002</v>
      </c>
      <c r="I817" s="124">
        <v>2.38</v>
      </c>
      <c r="J817" s="124">
        <v>2.39</v>
      </c>
      <c r="K817" s="124">
        <v>2.42</v>
      </c>
      <c r="L817" s="124">
        <v>2.38</v>
      </c>
      <c r="M817" s="124">
        <v>2.71</v>
      </c>
      <c r="N817" s="125">
        <v>2.6</v>
      </c>
      <c r="O817" s="119"/>
      <c r="P817" s="120">
        <f t="shared" si="2362"/>
        <v>44642</v>
      </c>
      <c r="Q817" s="126">
        <f t="shared" ref="Q817:W817" si="2498">SUMIF($B$9:$N$9,Q$9,$B817:$N817)/100</f>
        <v>2E-3</v>
      </c>
      <c r="R817" s="126">
        <f t="shared" si="2498"/>
        <v>3.0000000000000001E-3</v>
      </c>
      <c r="S817" s="126">
        <f t="shared" si="2498"/>
        <v>5.1000000000000004E-3</v>
      </c>
      <c r="T817" s="126">
        <f t="shared" si="2498"/>
        <v>9.5999999999999992E-3</v>
      </c>
      <c r="U817" s="126">
        <f t="shared" si="2498"/>
        <v>1.5900000000000001E-2</v>
      </c>
      <c r="V817" s="126">
        <f t="shared" si="2498"/>
        <v>2.18E-2</v>
      </c>
      <c r="W817" s="126">
        <f t="shared" si="2498"/>
        <v>2.3799999999999998E-2</v>
      </c>
      <c r="X817" s="127">
        <f t="shared" si="2364"/>
        <v>2.385E-2</v>
      </c>
      <c r="Y817" s="126">
        <f t="shared" si="2365"/>
        <v>2.3900000000000001E-2</v>
      </c>
      <c r="Z817" s="127">
        <f t="shared" si="2366"/>
        <v>2.4050000000000002E-2</v>
      </c>
      <c r="AA817" s="126">
        <f t="shared" si="2367"/>
        <v>2.4199999999999999E-2</v>
      </c>
      <c r="AB817" s="127">
        <f t="shared" si="2480"/>
        <v>2.4066666666666667E-2</v>
      </c>
      <c r="AC817" s="127">
        <f t="shared" si="2480"/>
        <v>2.3933333333333334E-2</v>
      </c>
      <c r="AD817" s="126">
        <f t="shared" si="2368"/>
        <v>2.3799999999999998E-2</v>
      </c>
      <c r="AE817" s="127">
        <f t="shared" ref="AE817:AM817" si="2499">+($AN817-$AD817)/10+AD817</f>
        <v>2.4129999999999999E-2</v>
      </c>
      <c r="AF817" s="127">
        <f t="shared" si="2499"/>
        <v>2.4459999999999999E-2</v>
      </c>
      <c r="AG817" s="127">
        <f t="shared" si="2499"/>
        <v>2.479E-2</v>
      </c>
      <c r="AH817" s="127">
        <f t="shared" si="2499"/>
        <v>2.512E-2</v>
      </c>
      <c r="AI817" s="127">
        <f t="shared" si="2499"/>
        <v>2.545E-2</v>
      </c>
      <c r="AJ817" s="127">
        <f t="shared" si="2499"/>
        <v>2.5780000000000001E-2</v>
      </c>
      <c r="AK817" s="127">
        <f t="shared" si="2499"/>
        <v>2.6110000000000001E-2</v>
      </c>
      <c r="AL817" s="127">
        <f t="shared" si="2499"/>
        <v>2.6440000000000002E-2</v>
      </c>
      <c r="AM817" s="127">
        <f t="shared" si="2499"/>
        <v>2.6770000000000002E-2</v>
      </c>
      <c r="AN817" s="126">
        <f t="shared" si="2370"/>
        <v>2.7099999999999999E-2</v>
      </c>
      <c r="AO817" s="127">
        <f t="shared" ref="AO817:AW817" si="2500">+($AX817-$AN817)/10+AN817</f>
        <v>2.699E-2</v>
      </c>
      <c r="AP817" s="127">
        <f t="shared" si="2500"/>
        <v>2.6880000000000001E-2</v>
      </c>
      <c r="AQ817" s="127">
        <f t="shared" si="2500"/>
        <v>2.6770000000000002E-2</v>
      </c>
      <c r="AR817" s="127">
        <f t="shared" si="2500"/>
        <v>2.6660000000000003E-2</v>
      </c>
      <c r="AS817" s="127">
        <f t="shared" si="2500"/>
        <v>2.6550000000000004E-2</v>
      </c>
      <c r="AT817" s="127">
        <f t="shared" si="2500"/>
        <v>2.6440000000000005E-2</v>
      </c>
      <c r="AU817" s="127">
        <f t="shared" si="2500"/>
        <v>2.6330000000000006E-2</v>
      </c>
      <c r="AV817" s="127">
        <f t="shared" si="2500"/>
        <v>2.6220000000000007E-2</v>
      </c>
      <c r="AW817" s="127">
        <f t="shared" si="2500"/>
        <v>2.6110000000000008E-2</v>
      </c>
      <c r="AX817" s="126">
        <f t="shared" si="2372"/>
        <v>2.6000000000000002E-2</v>
      </c>
    </row>
    <row r="818" spans="2:50" ht="15.75" customHeight="1" x14ac:dyDescent="0.2">
      <c r="B818" s="123">
        <v>44643</v>
      </c>
      <c r="C818" s="128">
        <v>0.15</v>
      </c>
      <c r="D818" s="128">
        <v>0.27</v>
      </c>
      <c r="E818" s="128">
        <v>0.5</v>
      </c>
      <c r="F818" s="128">
        <v>0.93</v>
      </c>
      <c r="G818" s="128">
        <v>1.52</v>
      </c>
      <c r="H818" s="128">
        <v>2.13</v>
      </c>
      <c r="I818" s="128">
        <v>2.3199999999999998</v>
      </c>
      <c r="J818" s="128">
        <v>2.34</v>
      </c>
      <c r="K818" s="128">
        <v>2.37</v>
      </c>
      <c r="L818" s="128">
        <v>2.3199999999999998</v>
      </c>
      <c r="M818" s="128">
        <v>2.65</v>
      </c>
      <c r="N818" s="129">
        <v>2.52</v>
      </c>
      <c r="O818" s="119"/>
      <c r="P818" s="120">
        <f t="shared" si="2362"/>
        <v>44643</v>
      </c>
      <c r="Q818" s="121">
        <f t="shared" ref="Q818:W818" si="2501">SUMIF($B$9:$N$9,Q$9,$B818:$N818)/100</f>
        <v>1.5E-3</v>
      </c>
      <c r="R818" s="121">
        <f t="shared" si="2501"/>
        <v>2.7000000000000001E-3</v>
      </c>
      <c r="S818" s="121">
        <f t="shared" si="2501"/>
        <v>5.0000000000000001E-3</v>
      </c>
      <c r="T818" s="121">
        <f t="shared" si="2501"/>
        <v>9.300000000000001E-3</v>
      </c>
      <c r="U818" s="121">
        <f t="shared" si="2501"/>
        <v>1.52E-2</v>
      </c>
      <c r="V818" s="121">
        <f t="shared" si="2501"/>
        <v>2.1299999999999999E-2</v>
      </c>
      <c r="W818" s="121">
        <f t="shared" si="2501"/>
        <v>2.3199999999999998E-2</v>
      </c>
      <c r="X818" s="122">
        <f t="shared" si="2364"/>
        <v>2.3299999999999998E-2</v>
      </c>
      <c r="Y818" s="121">
        <f t="shared" si="2365"/>
        <v>2.3399999999999997E-2</v>
      </c>
      <c r="Z818" s="122">
        <f t="shared" si="2366"/>
        <v>2.3550000000000001E-2</v>
      </c>
      <c r="AA818" s="121">
        <f t="shared" si="2367"/>
        <v>2.3700000000000002E-2</v>
      </c>
      <c r="AB818" s="122">
        <f t="shared" si="2480"/>
        <v>2.3533333333333333E-2</v>
      </c>
      <c r="AC818" s="122">
        <f t="shared" si="2480"/>
        <v>2.3366666666666664E-2</v>
      </c>
      <c r="AD818" s="121">
        <f t="shared" si="2368"/>
        <v>2.3199999999999998E-2</v>
      </c>
      <c r="AE818" s="122">
        <f t="shared" ref="AE818:AM818" si="2502">+($AN818-$AD818)/10+AD818</f>
        <v>2.3529999999999999E-2</v>
      </c>
      <c r="AF818" s="122">
        <f t="shared" si="2502"/>
        <v>2.3859999999999999E-2</v>
      </c>
      <c r="AG818" s="122">
        <f t="shared" si="2502"/>
        <v>2.419E-2</v>
      </c>
      <c r="AH818" s="122">
        <f t="shared" si="2502"/>
        <v>2.452E-2</v>
      </c>
      <c r="AI818" s="122">
        <f t="shared" si="2502"/>
        <v>2.4850000000000001E-2</v>
      </c>
      <c r="AJ818" s="122">
        <f t="shared" si="2502"/>
        <v>2.5180000000000001E-2</v>
      </c>
      <c r="AK818" s="122">
        <f t="shared" si="2502"/>
        <v>2.5510000000000001E-2</v>
      </c>
      <c r="AL818" s="122">
        <f t="shared" si="2502"/>
        <v>2.5840000000000002E-2</v>
      </c>
      <c r="AM818" s="122">
        <f t="shared" si="2502"/>
        <v>2.6170000000000002E-2</v>
      </c>
      <c r="AN818" s="121">
        <f t="shared" si="2370"/>
        <v>2.6499999999999999E-2</v>
      </c>
      <c r="AO818" s="122">
        <f t="shared" ref="AO818:AW818" si="2503">+($AX818-$AN818)/10+AN818</f>
        <v>2.6369999999999998E-2</v>
      </c>
      <c r="AP818" s="122">
        <f t="shared" si="2503"/>
        <v>2.6239999999999999E-2</v>
      </c>
      <c r="AQ818" s="122">
        <f t="shared" si="2503"/>
        <v>2.6110000000000001E-2</v>
      </c>
      <c r="AR818" s="122">
        <f t="shared" si="2503"/>
        <v>2.5980000000000003E-2</v>
      </c>
      <c r="AS818" s="122">
        <f t="shared" si="2503"/>
        <v>2.5850000000000005E-2</v>
      </c>
      <c r="AT818" s="122">
        <f t="shared" si="2503"/>
        <v>2.5720000000000007E-2</v>
      </c>
      <c r="AU818" s="122">
        <f t="shared" si="2503"/>
        <v>2.5590000000000009E-2</v>
      </c>
      <c r="AV818" s="122">
        <f t="shared" si="2503"/>
        <v>2.546000000000001E-2</v>
      </c>
      <c r="AW818" s="122">
        <f t="shared" si="2503"/>
        <v>2.5330000000000012E-2</v>
      </c>
      <c r="AX818" s="121">
        <f t="shared" si="2372"/>
        <v>2.52E-2</v>
      </c>
    </row>
    <row r="819" spans="2:50" ht="15.75" customHeight="1" x14ac:dyDescent="0.2">
      <c r="B819" s="123">
        <v>44644</v>
      </c>
      <c r="C819" s="124">
        <v>0.16</v>
      </c>
      <c r="D819" s="124">
        <v>0.31</v>
      </c>
      <c r="E819" s="124">
        <v>0.52</v>
      </c>
      <c r="F819" s="124">
        <v>0.96</v>
      </c>
      <c r="G819" s="124">
        <v>1.55</v>
      </c>
      <c r="H819" s="124">
        <v>2.13</v>
      </c>
      <c r="I819" s="124">
        <v>2.35</v>
      </c>
      <c r="J819" s="124">
        <v>2.37</v>
      </c>
      <c r="K819" s="124">
        <v>2.39</v>
      </c>
      <c r="L819" s="124">
        <v>2.34</v>
      </c>
      <c r="M819" s="124">
        <v>2.63</v>
      </c>
      <c r="N819" s="125">
        <v>2.5099999999999998</v>
      </c>
      <c r="O819" s="119"/>
      <c r="P819" s="120">
        <f t="shared" si="2362"/>
        <v>44644</v>
      </c>
      <c r="Q819" s="126">
        <f t="shared" ref="Q819:W819" si="2504">SUMIF($B$9:$N$9,Q$9,$B819:$N819)/100</f>
        <v>1.6000000000000001E-3</v>
      </c>
      <c r="R819" s="126">
        <f t="shared" si="2504"/>
        <v>3.0999999999999999E-3</v>
      </c>
      <c r="S819" s="126">
        <f t="shared" si="2504"/>
        <v>5.1999999999999998E-3</v>
      </c>
      <c r="T819" s="126">
        <f t="shared" si="2504"/>
        <v>9.5999999999999992E-3</v>
      </c>
      <c r="U819" s="126">
        <f t="shared" si="2504"/>
        <v>1.55E-2</v>
      </c>
      <c r="V819" s="126">
        <f t="shared" si="2504"/>
        <v>2.1299999999999999E-2</v>
      </c>
      <c r="W819" s="126">
        <f t="shared" si="2504"/>
        <v>2.35E-2</v>
      </c>
      <c r="X819" s="127">
        <f t="shared" si="2364"/>
        <v>2.3600000000000003E-2</v>
      </c>
      <c r="Y819" s="126">
        <f t="shared" si="2365"/>
        <v>2.3700000000000002E-2</v>
      </c>
      <c r="Z819" s="127">
        <f t="shared" si="2366"/>
        <v>2.3800000000000002E-2</v>
      </c>
      <c r="AA819" s="126">
        <f t="shared" si="2367"/>
        <v>2.3900000000000001E-2</v>
      </c>
      <c r="AB819" s="127">
        <f t="shared" si="2480"/>
        <v>2.3733333333333332E-2</v>
      </c>
      <c r="AC819" s="127">
        <f t="shared" si="2480"/>
        <v>2.3566666666666663E-2</v>
      </c>
      <c r="AD819" s="126">
        <f t="shared" si="2368"/>
        <v>2.3399999999999997E-2</v>
      </c>
      <c r="AE819" s="127">
        <f t="shared" ref="AE819:AM819" si="2505">+($AN819-$AD819)/10+AD819</f>
        <v>2.3689999999999996E-2</v>
      </c>
      <c r="AF819" s="127">
        <f t="shared" si="2505"/>
        <v>2.3979999999999994E-2</v>
      </c>
      <c r="AG819" s="127">
        <f t="shared" si="2505"/>
        <v>2.4269999999999993E-2</v>
      </c>
      <c r="AH819" s="127">
        <f t="shared" si="2505"/>
        <v>2.4559999999999992E-2</v>
      </c>
      <c r="AI819" s="127">
        <f t="shared" si="2505"/>
        <v>2.484999999999999E-2</v>
      </c>
      <c r="AJ819" s="127">
        <f t="shared" si="2505"/>
        <v>2.5139999999999989E-2</v>
      </c>
      <c r="AK819" s="127">
        <f t="shared" si="2505"/>
        <v>2.5429999999999987E-2</v>
      </c>
      <c r="AL819" s="127">
        <f t="shared" si="2505"/>
        <v>2.5719999999999986E-2</v>
      </c>
      <c r="AM819" s="127">
        <f t="shared" si="2505"/>
        <v>2.6009999999999985E-2</v>
      </c>
      <c r="AN819" s="126">
        <f t="shared" si="2370"/>
        <v>2.63E-2</v>
      </c>
      <c r="AO819" s="127">
        <f t="shared" ref="AO819:AW819" si="2506">+($AX819-$AN819)/10+AN819</f>
        <v>2.6180000000000002E-2</v>
      </c>
      <c r="AP819" s="127">
        <f t="shared" si="2506"/>
        <v>2.606E-2</v>
      </c>
      <c r="AQ819" s="127">
        <f t="shared" si="2506"/>
        <v>2.5939999999999998E-2</v>
      </c>
      <c r="AR819" s="127">
        <f t="shared" si="2506"/>
        <v>2.5819999999999996E-2</v>
      </c>
      <c r="AS819" s="127">
        <f t="shared" si="2506"/>
        <v>2.5699999999999994E-2</v>
      </c>
      <c r="AT819" s="127">
        <f t="shared" si="2506"/>
        <v>2.5579999999999992E-2</v>
      </c>
      <c r="AU819" s="127">
        <f t="shared" si="2506"/>
        <v>2.545999999999999E-2</v>
      </c>
      <c r="AV819" s="127">
        <f t="shared" si="2506"/>
        <v>2.5339999999999988E-2</v>
      </c>
      <c r="AW819" s="127">
        <f t="shared" si="2506"/>
        <v>2.5219999999999985E-2</v>
      </c>
      <c r="AX819" s="126">
        <f t="shared" si="2372"/>
        <v>2.5099999999999997E-2</v>
      </c>
    </row>
    <row r="820" spans="2:50" ht="15.75" customHeight="1" x14ac:dyDescent="0.2">
      <c r="B820" s="123">
        <v>44645</v>
      </c>
      <c r="C820" s="128">
        <v>0.17</v>
      </c>
      <c r="D820" s="128">
        <v>0.32</v>
      </c>
      <c r="E820" s="128">
        <v>0.55000000000000004</v>
      </c>
      <c r="F820" s="128">
        <v>1.01</v>
      </c>
      <c r="G820" s="128">
        <v>1.67</v>
      </c>
      <c r="H820" s="128">
        <v>2.2999999999999998</v>
      </c>
      <c r="I820" s="128">
        <v>2.5099999999999998</v>
      </c>
      <c r="J820" s="128">
        <v>2.5499999999999998</v>
      </c>
      <c r="K820" s="128">
        <v>2.56</v>
      </c>
      <c r="L820" s="128">
        <v>2.48</v>
      </c>
      <c r="M820" s="128">
        <v>2.74</v>
      </c>
      <c r="N820" s="129">
        <v>2.6</v>
      </c>
      <c r="O820" s="119"/>
      <c r="P820" s="120">
        <f t="shared" si="2362"/>
        <v>44645</v>
      </c>
      <c r="Q820" s="121">
        <f t="shared" ref="Q820:W820" si="2507">SUMIF($B$9:$N$9,Q$9,$B820:$N820)/100</f>
        <v>1.7000000000000001E-3</v>
      </c>
      <c r="R820" s="121">
        <f t="shared" si="2507"/>
        <v>3.2000000000000002E-3</v>
      </c>
      <c r="S820" s="121">
        <f t="shared" si="2507"/>
        <v>5.5000000000000005E-3</v>
      </c>
      <c r="T820" s="121">
        <f t="shared" si="2507"/>
        <v>1.01E-2</v>
      </c>
      <c r="U820" s="121">
        <f t="shared" si="2507"/>
        <v>1.67E-2</v>
      </c>
      <c r="V820" s="121">
        <f t="shared" si="2507"/>
        <v>2.3E-2</v>
      </c>
      <c r="W820" s="121">
        <f t="shared" si="2507"/>
        <v>2.5099999999999997E-2</v>
      </c>
      <c r="X820" s="122">
        <f t="shared" si="2364"/>
        <v>2.5299999999999996E-2</v>
      </c>
      <c r="Y820" s="121">
        <f t="shared" si="2365"/>
        <v>2.5499999999999998E-2</v>
      </c>
      <c r="Z820" s="122">
        <f t="shared" si="2366"/>
        <v>2.555E-2</v>
      </c>
      <c r="AA820" s="121">
        <f t="shared" si="2367"/>
        <v>2.5600000000000001E-2</v>
      </c>
      <c r="AB820" s="122">
        <f t="shared" si="2480"/>
        <v>2.5333333333333333E-2</v>
      </c>
      <c r="AC820" s="122">
        <f t="shared" si="2480"/>
        <v>2.5066666666666664E-2</v>
      </c>
      <c r="AD820" s="121">
        <f t="shared" si="2368"/>
        <v>2.4799999999999999E-2</v>
      </c>
      <c r="AE820" s="122">
        <f t="shared" ref="AE820:AM820" si="2508">+($AN820-$AD820)/10+AD820</f>
        <v>2.5059999999999999E-2</v>
      </c>
      <c r="AF820" s="122">
        <f t="shared" si="2508"/>
        <v>2.5319999999999999E-2</v>
      </c>
      <c r="AG820" s="122">
        <f t="shared" si="2508"/>
        <v>2.5579999999999999E-2</v>
      </c>
      <c r="AH820" s="122">
        <f t="shared" si="2508"/>
        <v>2.5839999999999998E-2</v>
      </c>
      <c r="AI820" s="122">
        <f t="shared" si="2508"/>
        <v>2.6099999999999998E-2</v>
      </c>
      <c r="AJ820" s="122">
        <f t="shared" si="2508"/>
        <v>2.6359999999999998E-2</v>
      </c>
      <c r="AK820" s="122">
        <f t="shared" si="2508"/>
        <v>2.6619999999999998E-2</v>
      </c>
      <c r="AL820" s="122">
        <f t="shared" si="2508"/>
        <v>2.6879999999999998E-2</v>
      </c>
      <c r="AM820" s="122">
        <f t="shared" si="2508"/>
        <v>2.7139999999999997E-2</v>
      </c>
      <c r="AN820" s="121">
        <f t="shared" si="2370"/>
        <v>2.7400000000000001E-2</v>
      </c>
      <c r="AO820" s="122">
        <f t="shared" ref="AO820:AW820" si="2509">+($AX820-$AN820)/10+AN820</f>
        <v>2.726E-2</v>
      </c>
      <c r="AP820" s="122">
        <f t="shared" si="2509"/>
        <v>2.7119999999999998E-2</v>
      </c>
      <c r="AQ820" s="122">
        <f t="shared" si="2509"/>
        <v>2.6979999999999997E-2</v>
      </c>
      <c r="AR820" s="122">
        <f t="shared" si="2509"/>
        <v>2.6839999999999996E-2</v>
      </c>
      <c r="AS820" s="122">
        <f t="shared" si="2509"/>
        <v>2.6699999999999995E-2</v>
      </c>
      <c r="AT820" s="122">
        <f t="shared" si="2509"/>
        <v>2.6559999999999993E-2</v>
      </c>
      <c r="AU820" s="122">
        <f t="shared" si="2509"/>
        <v>2.6419999999999992E-2</v>
      </c>
      <c r="AV820" s="122">
        <f t="shared" si="2509"/>
        <v>2.6279999999999991E-2</v>
      </c>
      <c r="AW820" s="122">
        <f t="shared" si="2509"/>
        <v>2.613999999999999E-2</v>
      </c>
      <c r="AX820" s="121">
        <f t="shared" si="2372"/>
        <v>2.6000000000000002E-2</v>
      </c>
    </row>
    <row r="821" spans="2:50" ht="15.75" customHeight="1" x14ac:dyDescent="0.2">
      <c r="B821" s="123">
        <v>44648</v>
      </c>
      <c r="C821" s="124">
        <v>0.19</v>
      </c>
      <c r="D821" s="124">
        <v>0.36</v>
      </c>
      <c r="E821" s="124">
        <v>0.59</v>
      </c>
      <c r="F821" s="124">
        <v>1.08</v>
      </c>
      <c r="G821" s="124">
        <v>1.69</v>
      </c>
      <c r="H821" s="124">
        <v>2.35</v>
      </c>
      <c r="I821" s="124">
        <v>2.5499999999999998</v>
      </c>
      <c r="J821" s="124">
        <v>2.54</v>
      </c>
      <c r="K821" s="124">
        <v>2.5499999999999998</v>
      </c>
      <c r="L821" s="124">
        <v>2.46</v>
      </c>
      <c r="M821" s="124">
        <v>2.72</v>
      </c>
      <c r="N821" s="125">
        <v>2.57</v>
      </c>
      <c r="O821" s="119"/>
      <c r="P821" s="120">
        <f t="shared" si="2362"/>
        <v>44648</v>
      </c>
      <c r="Q821" s="126">
        <f t="shared" ref="Q821:W821" si="2510">SUMIF($B$9:$N$9,Q$9,$B821:$N821)/100</f>
        <v>1.9E-3</v>
      </c>
      <c r="R821" s="126">
        <f t="shared" si="2510"/>
        <v>3.5999999999999999E-3</v>
      </c>
      <c r="S821" s="126">
        <f t="shared" si="2510"/>
        <v>5.8999999999999999E-3</v>
      </c>
      <c r="T821" s="126">
        <f t="shared" si="2510"/>
        <v>1.0800000000000001E-2</v>
      </c>
      <c r="U821" s="126">
        <f t="shared" si="2510"/>
        <v>1.6899999999999998E-2</v>
      </c>
      <c r="V821" s="126">
        <f t="shared" si="2510"/>
        <v>2.35E-2</v>
      </c>
      <c r="W821" s="126">
        <f t="shared" si="2510"/>
        <v>2.5499999999999998E-2</v>
      </c>
      <c r="X821" s="127">
        <f t="shared" si="2364"/>
        <v>2.545E-2</v>
      </c>
      <c r="Y821" s="126">
        <f t="shared" si="2365"/>
        <v>2.5399999999999999E-2</v>
      </c>
      <c r="Z821" s="127">
        <f t="shared" si="2366"/>
        <v>2.545E-2</v>
      </c>
      <c r="AA821" s="126">
        <f t="shared" si="2367"/>
        <v>2.5499999999999998E-2</v>
      </c>
      <c r="AB821" s="127">
        <f t="shared" si="2480"/>
        <v>2.52E-2</v>
      </c>
      <c r="AC821" s="127">
        <f t="shared" si="2480"/>
        <v>2.4900000000000002E-2</v>
      </c>
      <c r="AD821" s="126">
        <f t="shared" si="2368"/>
        <v>2.46E-2</v>
      </c>
      <c r="AE821" s="127">
        <f t="shared" ref="AE821:AM821" si="2511">+($AN821-$AD821)/10+AD821</f>
        <v>2.486E-2</v>
      </c>
      <c r="AF821" s="127">
        <f t="shared" si="2511"/>
        <v>2.512E-2</v>
      </c>
      <c r="AG821" s="127">
        <f t="shared" si="2511"/>
        <v>2.538E-2</v>
      </c>
      <c r="AH821" s="127">
        <f t="shared" si="2511"/>
        <v>2.564E-2</v>
      </c>
      <c r="AI821" s="127">
        <f t="shared" si="2511"/>
        <v>2.5899999999999999E-2</v>
      </c>
      <c r="AJ821" s="127">
        <f t="shared" si="2511"/>
        <v>2.6159999999999999E-2</v>
      </c>
      <c r="AK821" s="127">
        <f t="shared" si="2511"/>
        <v>2.6419999999999999E-2</v>
      </c>
      <c r="AL821" s="127">
        <f t="shared" si="2511"/>
        <v>2.6679999999999999E-2</v>
      </c>
      <c r="AM821" s="127">
        <f t="shared" si="2511"/>
        <v>2.6939999999999999E-2</v>
      </c>
      <c r="AN821" s="126">
        <f t="shared" si="2370"/>
        <v>2.7200000000000002E-2</v>
      </c>
      <c r="AO821" s="127">
        <f t="shared" ref="AO821:AW821" si="2512">+($AX821-$AN821)/10+AN821</f>
        <v>2.7050000000000001E-2</v>
      </c>
      <c r="AP821" s="127">
        <f t="shared" si="2512"/>
        <v>2.69E-2</v>
      </c>
      <c r="AQ821" s="127">
        <f t="shared" si="2512"/>
        <v>2.6749999999999999E-2</v>
      </c>
      <c r="AR821" s="127">
        <f t="shared" si="2512"/>
        <v>2.6599999999999999E-2</v>
      </c>
      <c r="AS821" s="127">
        <f t="shared" si="2512"/>
        <v>2.6449999999999998E-2</v>
      </c>
      <c r="AT821" s="127">
        <f t="shared" si="2512"/>
        <v>2.6299999999999997E-2</v>
      </c>
      <c r="AU821" s="127">
        <f t="shared" si="2512"/>
        <v>2.6149999999999996E-2</v>
      </c>
      <c r="AV821" s="127">
        <f t="shared" si="2512"/>
        <v>2.5999999999999995E-2</v>
      </c>
      <c r="AW821" s="127">
        <f t="shared" si="2512"/>
        <v>2.5849999999999995E-2</v>
      </c>
      <c r="AX821" s="126">
        <f t="shared" si="2372"/>
        <v>2.5699999999999997E-2</v>
      </c>
    </row>
    <row r="822" spans="2:50" ht="15.75" customHeight="1" x14ac:dyDescent="0.2">
      <c r="B822" s="123">
        <v>44649</v>
      </c>
      <c r="C822" s="128">
        <v>0.18</v>
      </c>
      <c r="D822" s="128">
        <v>0.34</v>
      </c>
      <c r="E822" s="128">
        <v>0.55000000000000004</v>
      </c>
      <c r="F822" s="128">
        <v>1.06</v>
      </c>
      <c r="G822" s="128">
        <v>1.67</v>
      </c>
      <c r="H822" s="128">
        <v>2.35</v>
      </c>
      <c r="I822" s="128">
        <v>2.54</v>
      </c>
      <c r="J822" s="128">
        <v>2.4900000000000002</v>
      </c>
      <c r="K822" s="128">
        <v>2.5</v>
      </c>
      <c r="L822" s="128">
        <v>2.41</v>
      </c>
      <c r="M822" s="128">
        <v>2.68</v>
      </c>
      <c r="N822" s="129">
        <v>2.5299999999999998</v>
      </c>
      <c r="O822" s="119"/>
      <c r="P822" s="120">
        <f t="shared" si="2362"/>
        <v>44649</v>
      </c>
      <c r="Q822" s="121">
        <f t="shared" ref="Q822:W822" si="2513">SUMIF($B$9:$N$9,Q$9,$B822:$N822)/100</f>
        <v>1.8E-3</v>
      </c>
      <c r="R822" s="121">
        <f t="shared" si="2513"/>
        <v>3.4000000000000002E-3</v>
      </c>
      <c r="S822" s="121">
        <f t="shared" si="2513"/>
        <v>5.5000000000000005E-3</v>
      </c>
      <c r="T822" s="121">
        <f t="shared" si="2513"/>
        <v>1.06E-2</v>
      </c>
      <c r="U822" s="121">
        <f t="shared" si="2513"/>
        <v>1.67E-2</v>
      </c>
      <c r="V822" s="121">
        <f t="shared" si="2513"/>
        <v>2.35E-2</v>
      </c>
      <c r="W822" s="121">
        <f t="shared" si="2513"/>
        <v>2.5399999999999999E-2</v>
      </c>
      <c r="X822" s="122">
        <f t="shared" si="2364"/>
        <v>2.5149999999999999E-2</v>
      </c>
      <c r="Y822" s="121">
        <f t="shared" si="2365"/>
        <v>2.4900000000000002E-2</v>
      </c>
      <c r="Z822" s="122">
        <f t="shared" si="2366"/>
        <v>2.495E-2</v>
      </c>
      <c r="AA822" s="121">
        <f t="shared" si="2367"/>
        <v>2.5000000000000001E-2</v>
      </c>
      <c r="AB822" s="122">
        <f t="shared" si="2480"/>
        <v>2.47E-2</v>
      </c>
      <c r="AC822" s="122">
        <f t="shared" si="2480"/>
        <v>2.4399999999999998E-2</v>
      </c>
      <c r="AD822" s="121">
        <f t="shared" si="2368"/>
        <v>2.41E-2</v>
      </c>
      <c r="AE822" s="122">
        <f t="shared" ref="AE822:AM822" si="2514">+($AN822-$AD822)/10+AD822</f>
        <v>2.4369999999999999E-2</v>
      </c>
      <c r="AF822" s="122">
        <f t="shared" si="2514"/>
        <v>2.4639999999999999E-2</v>
      </c>
      <c r="AG822" s="122">
        <f t="shared" si="2514"/>
        <v>2.4909999999999998E-2</v>
      </c>
      <c r="AH822" s="122">
        <f t="shared" si="2514"/>
        <v>2.5179999999999998E-2</v>
      </c>
      <c r="AI822" s="122">
        <f t="shared" si="2514"/>
        <v>2.5449999999999997E-2</v>
      </c>
      <c r="AJ822" s="122">
        <f t="shared" si="2514"/>
        <v>2.5719999999999996E-2</v>
      </c>
      <c r="AK822" s="122">
        <f t="shared" si="2514"/>
        <v>2.5989999999999996E-2</v>
      </c>
      <c r="AL822" s="122">
        <f t="shared" si="2514"/>
        <v>2.6259999999999995E-2</v>
      </c>
      <c r="AM822" s="122">
        <f t="shared" si="2514"/>
        <v>2.6529999999999995E-2</v>
      </c>
      <c r="AN822" s="121">
        <f t="shared" si="2370"/>
        <v>2.6800000000000001E-2</v>
      </c>
      <c r="AO822" s="122">
        <f t="shared" ref="AO822:AW822" si="2515">+($AX822-$AN822)/10+AN822</f>
        <v>2.665E-2</v>
      </c>
      <c r="AP822" s="122">
        <f t="shared" si="2515"/>
        <v>2.6499999999999999E-2</v>
      </c>
      <c r="AQ822" s="122">
        <f t="shared" si="2515"/>
        <v>2.6349999999999998E-2</v>
      </c>
      <c r="AR822" s="122">
        <f t="shared" si="2515"/>
        <v>2.6199999999999998E-2</v>
      </c>
      <c r="AS822" s="122">
        <f t="shared" si="2515"/>
        <v>2.6049999999999997E-2</v>
      </c>
      <c r="AT822" s="122">
        <f t="shared" si="2515"/>
        <v>2.5899999999999996E-2</v>
      </c>
      <c r="AU822" s="122">
        <f t="shared" si="2515"/>
        <v>2.5749999999999995E-2</v>
      </c>
      <c r="AV822" s="122">
        <f t="shared" si="2515"/>
        <v>2.5599999999999994E-2</v>
      </c>
      <c r="AW822" s="122">
        <f t="shared" si="2515"/>
        <v>2.5449999999999993E-2</v>
      </c>
      <c r="AX822" s="121">
        <f t="shared" si="2372"/>
        <v>2.53E-2</v>
      </c>
    </row>
    <row r="823" spans="2:50" ht="15.75" customHeight="1" x14ac:dyDescent="0.2">
      <c r="B823" s="123">
        <v>44650</v>
      </c>
      <c r="C823" s="124">
        <v>0.16</v>
      </c>
      <c r="D823" s="124">
        <v>0.33</v>
      </c>
      <c r="E823" s="124">
        <v>0.55000000000000004</v>
      </c>
      <c r="F823" s="124">
        <v>1.04</v>
      </c>
      <c r="G823" s="124">
        <v>1.64</v>
      </c>
      <c r="H823" s="124">
        <v>2.31</v>
      </c>
      <c r="I823" s="124">
        <v>2.4900000000000002</v>
      </c>
      <c r="J823" s="124">
        <v>2.44</v>
      </c>
      <c r="K823" s="124">
        <v>2.4300000000000002</v>
      </c>
      <c r="L823" s="124">
        <v>2.35</v>
      </c>
      <c r="M823" s="124">
        <v>2.63</v>
      </c>
      <c r="N823" s="125">
        <v>2.48</v>
      </c>
      <c r="O823" s="119"/>
      <c r="P823" s="120">
        <f t="shared" si="2362"/>
        <v>44650</v>
      </c>
      <c r="Q823" s="126">
        <f t="shared" ref="Q823:W823" si="2516">SUMIF($B$9:$N$9,Q$9,$B823:$N823)/100</f>
        <v>1.6000000000000001E-3</v>
      </c>
      <c r="R823" s="126">
        <f t="shared" si="2516"/>
        <v>3.3E-3</v>
      </c>
      <c r="S823" s="126">
        <f t="shared" si="2516"/>
        <v>5.5000000000000005E-3</v>
      </c>
      <c r="T823" s="126">
        <f t="shared" si="2516"/>
        <v>1.04E-2</v>
      </c>
      <c r="U823" s="126">
        <f t="shared" si="2516"/>
        <v>1.6399999999999998E-2</v>
      </c>
      <c r="V823" s="126">
        <f t="shared" si="2516"/>
        <v>2.3099999999999999E-2</v>
      </c>
      <c r="W823" s="126">
        <f t="shared" si="2516"/>
        <v>2.4900000000000002E-2</v>
      </c>
      <c r="X823" s="127">
        <f t="shared" si="2364"/>
        <v>2.4649999999999998E-2</v>
      </c>
      <c r="Y823" s="126">
        <f t="shared" si="2365"/>
        <v>2.4399999999999998E-2</v>
      </c>
      <c r="Z823" s="127">
        <f t="shared" si="2366"/>
        <v>2.435E-2</v>
      </c>
      <c r="AA823" s="126">
        <f t="shared" si="2367"/>
        <v>2.4300000000000002E-2</v>
      </c>
      <c r="AB823" s="127">
        <f t="shared" si="2480"/>
        <v>2.4033333333333334E-2</v>
      </c>
      <c r="AC823" s="127">
        <f t="shared" si="2480"/>
        <v>2.3766666666666665E-2</v>
      </c>
      <c r="AD823" s="126">
        <f t="shared" si="2368"/>
        <v>2.35E-2</v>
      </c>
      <c r="AE823" s="127">
        <f t="shared" ref="AE823:AM823" si="2517">+($AN823-$AD823)/10+AD823</f>
        <v>2.3779999999999999E-2</v>
      </c>
      <c r="AF823" s="127">
        <f t="shared" si="2517"/>
        <v>2.4059999999999998E-2</v>
      </c>
      <c r="AG823" s="127">
        <f t="shared" si="2517"/>
        <v>2.4339999999999997E-2</v>
      </c>
      <c r="AH823" s="127">
        <f t="shared" si="2517"/>
        <v>2.4619999999999996E-2</v>
      </c>
      <c r="AI823" s="127">
        <f t="shared" si="2517"/>
        <v>2.4899999999999995E-2</v>
      </c>
      <c r="AJ823" s="127">
        <f t="shared" si="2517"/>
        <v>2.5179999999999994E-2</v>
      </c>
      <c r="AK823" s="127">
        <f t="shared" si="2517"/>
        <v>2.5459999999999993E-2</v>
      </c>
      <c r="AL823" s="127">
        <f t="shared" si="2517"/>
        <v>2.5739999999999992E-2</v>
      </c>
      <c r="AM823" s="127">
        <f t="shared" si="2517"/>
        <v>2.6019999999999991E-2</v>
      </c>
      <c r="AN823" s="126">
        <f t="shared" si="2370"/>
        <v>2.63E-2</v>
      </c>
      <c r="AO823" s="127">
        <f t="shared" ref="AO823:AW823" si="2518">+($AX823-$AN823)/10+AN823</f>
        <v>2.615E-2</v>
      </c>
      <c r="AP823" s="127">
        <f t="shared" si="2518"/>
        <v>2.5999999999999999E-2</v>
      </c>
      <c r="AQ823" s="127">
        <f t="shared" si="2518"/>
        <v>2.5849999999999998E-2</v>
      </c>
      <c r="AR823" s="127">
        <f t="shared" si="2518"/>
        <v>2.5699999999999997E-2</v>
      </c>
      <c r="AS823" s="127">
        <f t="shared" si="2518"/>
        <v>2.5549999999999996E-2</v>
      </c>
      <c r="AT823" s="127">
        <f t="shared" si="2518"/>
        <v>2.5399999999999995E-2</v>
      </c>
      <c r="AU823" s="127">
        <f t="shared" si="2518"/>
        <v>2.5249999999999995E-2</v>
      </c>
      <c r="AV823" s="127">
        <f t="shared" si="2518"/>
        <v>2.5099999999999994E-2</v>
      </c>
      <c r="AW823" s="127">
        <f t="shared" si="2518"/>
        <v>2.4949999999999993E-2</v>
      </c>
      <c r="AX823" s="126">
        <f t="shared" si="2372"/>
        <v>2.4799999999999999E-2</v>
      </c>
    </row>
    <row r="824" spans="2:50" ht="15.75" customHeight="1" x14ac:dyDescent="0.2">
      <c r="B824" s="123">
        <v>44651</v>
      </c>
      <c r="C824" s="128">
        <v>0.17</v>
      </c>
      <c r="D824" s="128">
        <v>0.35</v>
      </c>
      <c r="E824" s="128">
        <v>0.52</v>
      </c>
      <c r="F824" s="128">
        <v>1.06</v>
      </c>
      <c r="G824" s="128">
        <v>1.63</v>
      </c>
      <c r="H824" s="128">
        <v>2.2799999999999998</v>
      </c>
      <c r="I824" s="128">
        <v>2.4500000000000002</v>
      </c>
      <c r="J824" s="128">
        <v>2.42</v>
      </c>
      <c r="K824" s="128">
        <v>2.4</v>
      </c>
      <c r="L824" s="128">
        <v>2.3199999999999998</v>
      </c>
      <c r="M824" s="128">
        <v>2.59</v>
      </c>
      <c r="N824" s="129">
        <v>2.44</v>
      </c>
      <c r="O824" s="119"/>
      <c r="P824" s="120">
        <f t="shared" si="2362"/>
        <v>44651</v>
      </c>
      <c r="Q824" s="121">
        <f t="shared" ref="Q824:W824" si="2519">SUMIF($B$9:$N$9,Q$9,$B824:$N824)/100</f>
        <v>1.7000000000000001E-3</v>
      </c>
      <c r="R824" s="121">
        <f t="shared" si="2519"/>
        <v>3.4999999999999996E-3</v>
      </c>
      <c r="S824" s="121">
        <f t="shared" si="2519"/>
        <v>5.1999999999999998E-3</v>
      </c>
      <c r="T824" s="121">
        <f t="shared" si="2519"/>
        <v>1.06E-2</v>
      </c>
      <c r="U824" s="121">
        <f t="shared" si="2519"/>
        <v>1.6299999999999999E-2</v>
      </c>
      <c r="V824" s="121">
        <f t="shared" si="2519"/>
        <v>2.2799999999999997E-2</v>
      </c>
      <c r="W824" s="121">
        <f t="shared" si="2519"/>
        <v>2.4500000000000001E-2</v>
      </c>
      <c r="X824" s="122">
        <f t="shared" si="2364"/>
        <v>2.435E-2</v>
      </c>
      <c r="Y824" s="121">
        <f t="shared" si="2365"/>
        <v>2.4199999999999999E-2</v>
      </c>
      <c r="Z824" s="122">
        <f t="shared" si="2366"/>
        <v>2.41E-2</v>
      </c>
      <c r="AA824" s="121">
        <f t="shared" si="2367"/>
        <v>2.4E-2</v>
      </c>
      <c r="AB824" s="122">
        <f t="shared" si="2480"/>
        <v>2.3733333333333332E-2</v>
      </c>
      <c r="AC824" s="122">
        <f t="shared" si="2480"/>
        <v>2.3466666666666663E-2</v>
      </c>
      <c r="AD824" s="121">
        <f t="shared" si="2368"/>
        <v>2.3199999999999998E-2</v>
      </c>
      <c r="AE824" s="122">
        <f t="shared" ref="AE824:AM824" si="2520">+($AN824-$AD824)/10+AD824</f>
        <v>2.3469999999999998E-2</v>
      </c>
      <c r="AF824" s="122">
        <f t="shared" si="2520"/>
        <v>2.3739999999999997E-2</v>
      </c>
      <c r="AG824" s="122">
        <f t="shared" si="2520"/>
        <v>2.4009999999999997E-2</v>
      </c>
      <c r="AH824" s="122">
        <f t="shared" si="2520"/>
        <v>2.4279999999999996E-2</v>
      </c>
      <c r="AI824" s="122">
        <f t="shared" si="2520"/>
        <v>2.4549999999999995E-2</v>
      </c>
      <c r="AJ824" s="122">
        <f t="shared" si="2520"/>
        <v>2.4819999999999995E-2</v>
      </c>
      <c r="AK824" s="122">
        <f t="shared" si="2520"/>
        <v>2.5089999999999994E-2</v>
      </c>
      <c r="AL824" s="122">
        <f t="shared" si="2520"/>
        <v>2.5359999999999994E-2</v>
      </c>
      <c r="AM824" s="122">
        <f t="shared" si="2520"/>
        <v>2.5629999999999993E-2</v>
      </c>
      <c r="AN824" s="121">
        <f t="shared" si="2370"/>
        <v>2.5899999999999999E-2</v>
      </c>
      <c r="AO824" s="122">
        <f t="shared" ref="AO824:AW824" si="2521">+($AX824-$AN824)/10+AN824</f>
        <v>2.5749999999999999E-2</v>
      </c>
      <c r="AP824" s="122">
        <f t="shared" si="2521"/>
        <v>2.5599999999999998E-2</v>
      </c>
      <c r="AQ824" s="122">
        <f t="shared" si="2521"/>
        <v>2.5449999999999997E-2</v>
      </c>
      <c r="AR824" s="122">
        <f t="shared" si="2521"/>
        <v>2.5299999999999996E-2</v>
      </c>
      <c r="AS824" s="122">
        <f t="shared" si="2521"/>
        <v>2.5149999999999995E-2</v>
      </c>
      <c r="AT824" s="122">
        <f t="shared" si="2521"/>
        <v>2.4999999999999994E-2</v>
      </c>
      <c r="AU824" s="122">
        <f t="shared" si="2521"/>
        <v>2.4849999999999994E-2</v>
      </c>
      <c r="AV824" s="122">
        <f t="shared" si="2521"/>
        <v>2.4699999999999993E-2</v>
      </c>
      <c r="AW824" s="122">
        <f t="shared" si="2521"/>
        <v>2.4549999999999992E-2</v>
      </c>
      <c r="AX824" s="121">
        <f t="shared" si="2372"/>
        <v>2.4399999999999998E-2</v>
      </c>
    </row>
    <row r="825" spans="2:50" ht="15.75" customHeight="1" x14ac:dyDescent="0.2">
      <c r="B825" s="123">
        <v>44652</v>
      </c>
      <c r="C825" s="124">
        <v>0.15</v>
      </c>
      <c r="D825" s="124">
        <v>0.37</v>
      </c>
      <c r="E825" s="124">
        <v>0.53</v>
      </c>
      <c r="F825" s="124">
        <v>1.0900000000000001</v>
      </c>
      <c r="G825" s="124">
        <v>1.72</v>
      </c>
      <c r="H825" s="124">
        <v>2.44</v>
      </c>
      <c r="I825" s="124">
        <v>2.61</v>
      </c>
      <c r="J825" s="124">
        <v>2.5499999999999998</v>
      </c>
      <c r="K825" s="124">
        <v>2.5</v>
      </c>
      <c r="L825" s="124">
        <v>2.39</v>
      </c>
      <c r="M825" s="124">
        <v>2.6</v>
      </c>
      <c r="N825" s="125">
        <v>2.44</v>
      </c>
      <c r="O825" s="119"/>
      <c r="P825" s="120">
        <f t="shared" si="2362"/>
        <v>44652</v>
      </c>
      <c r="Q825" s="126">
        <f t="shared" ref="Q825:W825" si="2522">SUMIF($B$9:$N$9,Q$9,$B825:$N825)/100</f>
        <v>1.5E-3</v>
      </c>
      <c r="R825" s="126">
        <f t="shared" si="2522"/>
        <v>3.7000000000000002E-3</v>
      </c>
      <c r="S825" s="126">
        <f t="shared" si="2522"/>
        <v>5.3E-3</v>
      </c>
      <c r="T825" s="126">
        <f t="shared" si="2522"/>
        <v>1.09E-2</v>
      </c>
      <c r="U825" s="126">
        <f t="shared" si="2522"/>
        <v>1.72E-2</v>
      </c>
      <c r="V825" s="126">
        <f t="shared" si="2522"/>
        <v>2.4399999999999998E-2</v>
      </c>
      <c r="W825" s="126">
        <f t="shared" si="2522"/>
        <v>2.6099999999999998E-2</v>
      </c>
      <c r="X825" s="127">
        <f t="shared" si="2364"/>
        <v>2.5799999999999997E-2</v>
      </c>
      <c r="Y825" s="126">
        <f t="shared" si="2365"/>
        <v>2.5499999999999998E-2</v>
      </c>
      <c r="Z825" s="127">
        <f t="shared" si="2366"/>
        <v>2.5250000000000002E-2</v>
      </c>
      <c r="AA825" s="126">
        <f t="shared" si="2367"/>
        <v>2.5000000000000001E-2</v>
      </c>
      <c r="AB825" s="127">
        <f t="shared" si="2480"/>
        <v>2.4633333333333333E-2</v>
      </c>
      <c r="AC825" s="127">
        <f t="shared" si="2480"/>
        <v>2.4266666666666666E-2</v>
      </c>
      <c r="AD825" s="126">
        <f t="shared" si="2368"/>
        <v>2.3900000000000001E-2</v>
      </c>
      <c r="AE825" s="127">
        <f t="shared" ref="AE825:AM825" si="2523">+($AN825-$AD825)/10+AD825</f>
        <v>2.4109999999999999E-2</v>
      </c>
      <c r="AF825" s="127">
        <f t="shared" si="2523"/>
        <v>2.4320000000000001E-2</v>
      </c>
      <c r="AG825" s="127">
        <f t="shared" si="2523"/>
        <v>2.4530000000000003E-2</v>
      </c>
      <c r="AH825" s="127">
        <f t="shared" si="2523"/>
        <v>2.4740000000000005E-2</v>
      </c>
      <c r="AI825" s="127">
        <f t="shared" si="2523"/>
        <v>2.4950000000000007E-2</v>
      </c>
      <c r="AJ825" s="127">
        <f t="shared" si="2523"/>
        <v>2.5160000000000009E-2</v>
      </c>
      <c r="AK825" s="127">
        <f t="shared" si="2523"/>
        <v>2.5370000000000011E-2</v>
      </c>
      <c r="AL825" s="127">
        <f t="shared" si="2523"/>
        <v>2.5580000000000012E-2</v>
      </c>
      <c r="AM825" s="127">
        <f t="shared" si="2523"/>
        <v>2.5790000000000014E-2</v>
      </c>
      <c r="AN825" s="126">
        <f t="shared" si="2370"/>
        <v>2.6000000000000002E-2</v>
      </c>
      <c r="AO825" s="127">
        <f t="shared" ref="AO825:AW825" si="2524">+($AX825-$AN825)/10+AN825</f>
        <v>2.5840000000000002E-2</v>
      </c>
      <c r="AP825" s="127">
        <f t="shared" si="2524"/>
        <v>2.5680000000000001E-2</v>
      </c>
      <c r="AQ825" s="127">
        <f t="shared" si="2524"/>
        <v>2.5520000000000001E-2</v>
      </c>
      <c r="AR825" s="127">
        <f t="shared" si="2524"/>
        <v>2.5360000000000001E-2</v>
      </c>
      <c r="AS825" s="127">
        <f t="shared" si="2524"/>
        <v>2.52E-2</v>
      </c>
      <c r="AT825" s="127">
        <f t="shared" si="2524"/>
        <v>2.504E-2</v>
      </c>
      <c r="AU825" s="127">
        <f t="shared" si="2524"/>
        <v>2.4879999999999999E-2</v>
      </c>
      <c r="AV825" s="127">
        <f t="shared" si="2524"/>
        <v>2.4719999999999999E-2</v>
      </c>
      <c r="AW825" s="127">
        <f t="shared" si="2524"/>
        <v>2.4559999999999998E-2</v>
      </c>
      <c r="AX825" s="126">
        <f t="shared" si="2372"/>
        <v>2.4399999999999998E-2</v>
      </c>
    </row>
    <row r="826" spans="2:50" ht="15.75" customHeight="1" x14ac:dyDescent="0.2">
      <c r="B826" s="123">
        <v>44655</v>
      </c>
      <c r="C826" s="128">
        <v>0.18</v>
      </c>
      <c r="D826" s="128">
        <v>0.42</v>
      </c>
      <c r="E826" s="128">
        <v>0.66</v>
      </c>
      <c r="F826" s="128">
        <v>1.1399999999999999</v>
      </c>
      <c r="G826" s="128">
        <v>1.72</v>
      </c>
      <c r="H826" s="128">
        <v>2.4300000000000002</v>
      </c>
      <c r="I826" s="128">
        <v>2.61</v>
      </c>
      <c r="J826" s="128">
        <v>2.56</v>
      </c>
      <c r="K826" s="128">
        <v>2.52</v>
      </c>
      <c r="L826" s="128">
        <v>2.42</v>
      </c>
      <c r="M826" s="128">
        <v>2.64</v>
      </c>
      <c r="N826" s="129">
        <v>2.48</v>
      </c>
      <c r="O826" s="119"/>
      <c r="P826" s="120">
        <f t="shared" si="2362"/>
        <v>44655</v>
      </c>
      <c r="Q826" s="121">
        <f t="shared" ref="Q826:W826" si="2525">SUMIF($B$9:$N$9,Q$9,$B826:$N826)/100</f>
        <v>1.8E-3</v>
      </c>
      <c r="R826" s="121">
        <f t="shared" si="2525"/>
        <v>4.1999999999999997E-3</v>
      </c>
      <c r="S826" s="121">
        <f t="shared" si="2525"/>
        <v>6.6E-3</v>
      </c>
      <c r="T826" s="121">
        <f t="shared" si="2525"/>
        <v>1.1399999999999999E-2</v>
      </c>
      <c r="U826" s="121">
        <f t="shared" si="2525"/>
        <v>1.72E-2</v>
      </c>
      <c r="V826" s="121">
        <f t="shared" si="2525"/>
        <v>2.4300000000000002E-2</v>
      </c>
      <c r="W826" s="121">
        <f t="shared" si="2525"/>
        <v>2.6099999999999998E-2</v>
      </c>
      <c r="X826" s="122">
        <f t="shared" si="2364"/>
        <v>2.5849999999999998E-2</v>
      </c>
      <c r="Y826" s="121">
        <f t="shared" si="2365"/>
        <v>2.5600000000000001E-2</v>
      </c>
      <c r="Z826" s="122">
        <f t="shared" si="2366"/>
        <v>2.5399999999999999E-2</v>
      </c>
      <c r="AA826" s="121">
        <f t="shared" si="2367"/>
        <v>2.52E-2</v>
      </c>
      <c r="AB826" s="122">
        <f t="shared" si="2480"/>
        <v>2.4866666666666665E-2</v>
      </c>
      <c r="AC826" s="122">
        <f t="shared" si="2480"/>
        <v>2.4533333333333331E-2</v>
      </c>
      <c r="AD826" s="121">
        <f t="shared" si="2368"/>
        <v>2.4199999999999999E-2</v>
      </c>
      <c r="AE826" s="122">
        <f t="shared" ref="AE826:AM826" si="2526">+($AN826-$AD826)/10+AD826</f>
        <v>2.4420000000000001E-2</v>
      </c>
      <c r="AF826" s="122">
        <f t="shared" si="2526"/>
        <v>2.4640000000000002E-2</v>
      </c>
      <c r="AG826" s="122">
        <f t="shared" si="2526"/>
        <v>2.4860000000000004E-2</v>
      </c>
      <c r="AH826" s="122">
        <f t="shared" si="2526"/>
        <v>2.5080000000000005E-2</v>
      </c>
      <c r="AI826" s="122">
        <f t="shared" si="2526"/>
        <v>2.5300000000000007E-2</v>
      </c>
      <c r="AJ826" s="122">
        <f t="shared" si="2526"/>
        <v>2.5520000000000008E-2</v>
      </c>
      <c r="AK826" s="122">
        <f t="shared" si="2526"/>
        <v>2.5740000000000009E-2</v>
      </c>
      <c r="AL826" s="122">
        <f t="shared" si="2526"/>
        <v>2.5960000000000011E-2</v>
      </c>
      <c r="AM826" s="122">
        <f t="shared" si="2526"/>
        <v>2.6180000000000012E-2</v>
      </c>
      <c r="AN826" s="121">
        <f t="shared" si="2370"/>
        <v>2.64E-2</v>
      </c>
      <c r="AO826" s="122">
        <f t="shared" ref="AO826:AW826" si="2527">+($AX826-$AN826)/10+AN826</f>
        <v>2.6239999999999999E-2</v>
      </c>
      <c r="AP826" s="122">
        <f t="shared" si="2527"/>
        <v>2.6079999999999999E-2</v>
      </c>
      <c r="AQ826" s="122">
        <f t="shared" si="2527"/>
        <v>2.5919999999999999E-2</v>
      </c>
      <c r="AR826" s="122">
        <f t="shared" si="2527"/>
        <v>2.5759999999999998E-2</v>
      </c>
      <c r="AS826" s="122">
        <f t="shared" si="2527"/>
        <v>2.5599999999999998E-2</v>
      </c>
      <c r="AT826" s="122">
        <f t="shared" si="2527"/>
        <v>2.5439999999999997E-2</v>
      </c>
      <c r="AU826" s="122">
        <f t="shared" si="2527"/>
        <v>2.5279999999999997E-2</v>
      </c>
      <c r="AV826" s="122">
        <f t="shared" si="2527"/>
        <v>2.5119999999999996E-2</v>
      </c>
      <c r="AW826" s="122">
        <f t="shared" si="2527"/>
        <v>2.4959999999999996E-2</v>
      </c>
      <c r="AX826" s="121">
        <f t="shared" si="2372"/>
        <v>2.4799999999999999E-2</v>
      </c>
    </row>
    <row r="827" spans="2:50" ht="15.75" customHeight="1" x14ac:dyDescent="0.2">
      <c r="B827" s="123">
        <v>44656</v>
      </c>
      <c r="C827" s="124">
        <v>0.18</v>
      </c>
      <c r="D827" s="124">
        <v>0.42</v>
      </c>
      <c r="E827" s="124">
        <v>0.65</v>
      </c>
      <c r="F827" s="124">
        <v>1.1299999999999999</v>
      </c>
      <c r="G827" s="124">
        <v>1.77</v>
      </c>
      <c r="H827" s="124">
        <v>2.5099999999999998</v>
      </c>
      <c r="I827" s="124">
        <v>2.69</v>
      </c>
      <c r="J827" s="124">
        <v>2.69</v>
      </c>
      <c r="K827" s="124">
        <v>2.65</v>
      </c>
      <c r="L827" s="124">
        <v>2.54</v>
      </c>
      <c r="M827" s="124">
        <v>2.74</v>
      </c>
      <c r="N827" s="125">
        <v>2.57</v>
      </c>
      <c r="O827" s="119"/>
      <c r="P827" s="120">
        <f t="shared" si="2362"/>
        <v>44656</v>
      </c>
      <c r="Q827" s="126">
        <f t="shared" ref="Q827:W827" si="2528">SUMIF($B$9:$N$9,Q$9,$B827:$N827)/100</f>
        <v>1.8E-3</v>
      </c>
      <c r="R827" s="126">
        <f t="shared" si="2528"/>
        <v>4.1999999999999997E-3</v>
      </c>
      <c r="S827" s="126">
        <f t="shared" si="2528"/>
        <v>6.5000000000000006E-3</v>
      </c>
      <c r="T827" s="126">
        <f t="shared" si="2528"/>
        <v>1.1299999999999999E-2</v>
      </c>
      <c r="U827" s="126">
        <f t="shared" si="2528"/>
        <v>1.77E-2</v>
      </c>
      <c r="V827" s="126">
        <f t="shared" si="2528"/>
        <v>2.5099999999999997E-2</v>
      </c>
      <c r="W827" s="126">
        <f t="shared" si="2528"/>
        <v>2.69E-2</v>
      </c>
      <c r="X827" s="127">
        <f t="shared" si="2364"/>
        <v>2.69E-2</v>
      </c>
      <c r="Y827" s="126">
        <f t="shared" si="2365"/>
        <v>2.69E-2</v>
      </c>
      <c r="Z827" s="127">
        <f t="shared" si="2366"/>
        <v>2.6700000000000002E-2</v>
      </c>
      <c r="AA827" s="126">
        <f t="shared" si="2367"/>
        <v>2.6499999999999999E-2</v>
      </c>
      <c r="AB827" s="127">
        <f t="shared" si="2480"/>
        <v>2.6133333333333331E-2</v>
      </c>
      <c r="AC827" s="127">
        <f t="shared" si="2480"/>
        <v>2.5766666666666663E-2</v>
      </c>
      <c r="AD827" s="126">
        <f t="shared" si="2368"/>
        <v>2.5399999999999999E-2</v>
      </c>
      <c r="AE827" s="127">
        <f t="shared" ref="AE827:AM827" si="2529">+($AN827-$AD827)/10+AD827</f>
        <v>2.5599999999999998E-2</v>
      </c>
      <c r="AF827" s="127">
        <f t="shared" si="2529"/>
        <v>2.5799999999999997E-2</v>
      </c>
      <c r="AG827" s="127">
        <f t="shared" si="2529"/>
        <v>2.5999999999999995E-2</v>
      </c>
      <c r="AH827" s="127">
        <f t="shared" si="2529"/>
        <v>2.6199999999999994E-2</v>
      </c>
      <c r="AI827" s="127">
        <f t="shared" si="2529"/>
        <v>2.6399999999999993E-2</v>
      </c>
      <c r="AJ827" s="127">
        <f t="shared" si="2529"/>
        <v>2.6599999999999992E-2</v>
      </c>
      <c r="AK827" s="127">
        <f t="shared" si="2529"/>
        <v>2.679999999999999E-2</v>
      </c>
      <c r="AL827" s="127">
        <f t="shared" si="2529"/>
        <v>2.6999999999999989E-2</v>
      </c>
      <c r="AM827" s="127">
        <f t="shared" si="2529"/>
        <v>2.7199999999999988E-2</v>
      </c>
      <c r="AN827" s="126">
        <f t="shared" si="2370"/>
        <v>2.7400000000000001E-2</v>
      </c>
      <c r="AO827" s="127">
        <f t="shared" ref="AO827:AW827" si="2530">+($AX827-$AN827)/10+AN827</f>
        <v>2.7230000000000001E-2</v>
      </c>
      <c r="AP827" s="127">
        <f t="shared" si="2530"/>
        <v>2.7060000000000001E-2</v>
      </c>
      <c r="AQ827" s="127">
        <f t="shared" si="2530"/>
        <v>2.6890000000000001E-2</v>
      </c>
      <c r="AR827" s="127">
        <f t="shared" si="2530"/>
        <v>2.6720000000000001E-2</v>
      </c>
      <c r="AS827" s="127">
        <f t="shared" si="2530"/>
        <v>2.6550000000000001E-2</v>
      </c>
      <c r="AT827" s="127">
        <f t="shared" si="2530"/>
        <v>2.6380000000000001E-2</v>
      </c>
      <c r="AU827" s="127">
        <f t="shared" si="2530"/>
        <v>2.6210000000000001E-2</v>
      </c>
      <c r="AV827" s="127">
        <f t="shared" si="2530"/>
        <v>2.6040000000000001E-2</v>
      </c>
      <c r="AW827" s="127">
        <f t="shared" si="2530"/>
        <v>2.5870000000000001E-2</v>
      </c>
      <c r="AX827" s="126">
        <f t="shared" si="2372"/>
        <v>2.5699999999999997E-2</v>
      </c>
    </row>
    <row r="828" spans="2:50" ht="15.75" customHeight="1" x14ac:dyDescent="0.2">
      <c r="B828" s="123">
        <v>44657</v>
      </c>
      <c r="C828" s="128">
        <v>0.21</v>
      </c>
      <c r="D828" s="128">
        <v>0.44</v>
      </c>
      <c r="E828" s="128">
        <v>0.67</v>
      </c>
      <c r="F828" s="128">
        <v>1.1499999999999999</v>
      </c>
      <c r="G828" s="128">
        <v>1.79</v>
      </c>
      <c r="H828" s="128">
        <v>2.5</v>
      </c>
      <c r="I828" s="128">
        <v>2.67</v>
      </c>
      <c r="J828" s="128">
        <v>2.7</v>
      </c>
      <c r="K828" s="128">
        <v>2.69</v>
      </c>
      <c r="L828" s="128">
        <v>2.61</v>
      </c>
      <c r="M828" s="128">
        <v>2.81</v>
      </c>
      <c r="N828" s="129">
        <v>2.63</v>
      </c>
      <c r="O828" s="119"/>
      <c r="P828" s="120">
        <f t="shared" si="2362"/>
        <v>44657</v>
      </c>
      <c r="Q828" s="121">
        <f t="shared" ref="Q828:W828" si="2531">SUMIF($B$9:$N$9,Q$9,$B828:$N828)/100</f>
        <v>2.0999999999999999E-3</v>
      </c>
      <c r="R828" s="121">
        <f t="shared" si="2531"/>
        <v>4.4000000000000003E-3</v>
      </c>
      <c r="S828" s="121">
        <f t="shared" si="2531"/>
        <v>6.7000000000000002E-3</v>
      </c>
      <c r="T828" s="121">
        <f t="shared" si="2531"/>
        <v>1.15E-2</v>
      </c>
      <c r="U828" s="121">
        <f t="shared" si="2531"/>
        <v>1.7899999999999999E-2</v>
      </c>
      <c r="V828" s="121">
        <f t="shared" si="2531"/>
        <v>2.5000000000000001E-2</v>
      </c>
      <c r="W828" s="121">
        <f t="shared" si="2531"/>
        <v>2.6699999999999998E-2</v>
      </c>
      <c r="X828" s="122">
        <f t="shared" si="2364"/>
        <v>2.6849999999999999E-2</v>
      </c>
      <c r="Y828" s="121">
        <f t="shared" si="2365"/>
        <v>2.7000000000000003E-2</v>
      </c>
      <c r="Z828" s="122">
        <f t="shared" si="2366"/>
        <v>2.6950000000000002E-2</v>
      </c>
      <c r="AA828" s="121">
        <f t="shared" si="2367"/>
        <v>2.69E-2</v>
      </c>
      <c r="AB828" s="122">
        <f t="shared" si="2480"/>
        <v>2.6633333333333332E-2</v>
      </c>
      <c r="AC828" s="122">
        <f t="shared" si="2480"/>
        <v>2.6366666666666663E-2</v>
      </c>
      <c r="AD828" s="121">
        <f t="shared" si="2368"/>
        <v>2.6099999999999998E-2</v>
      </c>
      <c r="AE828" s="122">
        <f t="shared" ref="AE828:AM828" si="2532">+($AN828-$AD828)/10+AD828</f>
        <v>2.6299999999999997E-2</v>
      </c>
      <c r="AF828" s="122">
        <f t="shared" si="2532"/>
        <v>2.6499999999999996E-2</v>
      </c>
      <c r="AG828" s="122">
        <f t="shared" si="2532"/>
        <v>2.6699999999999995E-2</v>
      </c>
      <c r="AH828" s="122">
        <f t="shared" si="2532"/>
        <v>2.6899999999999993E-2</v>
      </c>
      <c r="AI828" s="122">
        <f t="shared" si="2532"/>
        <v>2.7099999999999992E-2</v>
      </c>
      <c r="AJ828" s="122">
        <f t="shared" si="2532"/>
        <v>2.7299999999999991E-2</v>
      </c>
      <c r="AK828" s="122">
        <f t="shared" si="2532"/>
        <v>2.749999999999999E-2</v>
      </c>
      <c r="AL828" s="122">
        <f t="shared" si="2532"/>
        <v>2.7699999999999989E-2</v>
      </c>
      <c r="AM828" s="122">
        <f t="shared" si="2532"/>
        <v>2.7899999999999987E-2</v>
      </c>
      <c r="AN828" s="121">
        <f t="shared" si="2370"/>
        <v>2.81E-2</v>
      </c>
      <c r="AO828" s="122">
        <f t="shared" ref="AO828:AW828" si="2533">+($AX828-$AN828)/10+AN828</f>
        <v>2.792E-2</v>
      </c>
      <c r="AP828" s="122">
        <f t="shared" si="2533"/>
        <v>2.7740000000000001E-2</v>
      </c>
      <c r="AQ828" s="122">
        <f t="shared" si="2533"/>
        <v>2.7560000000000001E-2</v>
      </c>
      <c r="AR828" s="122">
        <f t="shared" si="2533"/>
        <v>2.7380000000000002E-2</v>
      </c>
      <c r="AS828" s="122">
        <f t="shared" si="2533"/>
        <v>2.7200000000000002E-2</v>
      </c>
      <c r="AT828" s="122">
        <f t="shared" si="2533"/>
        <v>2.7020000000000002E-2</v>
      </c>
      <c r="AU828" s="122">
        <f t="shared" si="2533"/>
        <v>2.6840000000000003E-2</v>
      </c>
      <c r="AV828" s="122">
        <f t="shared" si="2533"/>
        <v>2.6660000000000003E-2</v>
      </c>
      <c r="AW828" s="122">
        <f t="shared" si="2533"/>
        <v>2.6480000000000004E-2</v>
      </c>
      <c r="AX828" s="121">
        <f t="shared" si="2372"/>
        <v>2.63E-2</v>
      </c>
    </row>
    <row r="829" spans="2:50" ht="15.75" customHeight="1" x14ac:dyDescent="0.2">
      <c r="B829" s="123">
        <v>44658</v>
      </c>
      <c r="C829" s="124">
        <v>0.21</v>
      </c>
      <c r="D829" s="124">
        <v>0.5</v>
      </c>
      <c r="E829" s="124">
        <v>0.68</v>
      </c>
      <c r="F829" s="124">
        <v>1.1499999999999999</v>
      </c>
      <c r="G829" s="124">
        <v>1.78</v>
      </c>
      <c r="H829" s="124">
        <v>2.4700000000000002</v>
      </c>
      <c r="I829" s="124">
        <v>2.66</v>
      </c>
      <c r="J829" s="124">
        <v>2.7</v>
      </c>
      <c r="K829" s="124">
        <v>2.73</v>
      </c>
      <c r="L829" s="124">
        <v>2.66</v>
      </c>
      <c r="M829" s="124">
        <v>2.87</v>
      </c>
      <c r="N829" s="125">
        <v>2.69</v>
      </c>
      <c r="O829" s="119"/>
      <c r="P829" s="120">
        <f t="shared" si="2362"/>
        <v>44658</v>
      </c>
      <c r="Q829" s="126">
        <f t="shared" ref="Q829:W829" si="2534">SUMIF($B$9:$N$9,Q$9,$B829:$N829)/100</f>
        <v>2.0999999999999999E-3</v>
      </c>
      <c r="R829" s="126">
        <f t="shared" si="2534"/>
        <v>5.0000000000000001E-3</v>
      </c>
      <c r="S829" s="126">
        <f t="shared" si="2534"/>
        <v>6.8000000000000005E-3</v>
      </c>
      <c r="T829" s="126">
        <f t="shared" si="2534"/>
        <v>1.15E-2</v>
      </c>
      <c r="U829" s="126">
        <f t="shared" si="2534"/>
        <v>1.78E-2</v>
      </c>
      <c r="V829" s="126">
        <f t="shared" si="2534"/>
        <v>2.4700000000000003E-2</v>
      </c>
      <c r="W829" s="126">
        <f t="shared" si="2534"/>
        <v>2.6600000000000002E-2</v>
      </c>
      <c r="X829" s="127">
        <f t="shared" si="2364"/>
        <v>2.6800000000000004E-2</v>
      </c>
      <c r="Y829" s="126">
        <f t="shared" si="2365"/>
        <v>2.7000000000000003E-2</v>
      </c>
      <c r="Z829" s="127">
        <f t="shared" si="2366"/>
        <v>2.7150000000000001E-2</v>
      </c>
      <c r="AA829" s="126">
        <f t="shared" si="2367"/>
        <v>2.7300000000000001E-2</v>
      </c>
      <c r="AB829" s="127">
        <f t="shared" si="2480"/>
        <v>2.7066666666666669E-2</v>
      </c>
      <c r="AC829" s="127">
        <f t="shared" si="2480"/>
        <v>2.6833333333333338E-2</v>
      </c>
      <c r="AD829" s="126">
        <f t="shared" si="2368"/>
        <v>2.6600000000000002E-2</v>
      </c>
      <c r="AE829" s="127">
        <f t="shared" ref="AE829:AM829" si="2535">+($AN829-$AD829)/10+AD829</f>
        <v>2.681E-2</v>
      </c>
      <c r="AF829" s="127">
        <f t="shared" si="2535"/>
        <v>2.7019999999999999E-2</v>
      </c>
      <c r="AG829" s="127">
        <f t="shared" si="2535"/>
        <v>2.7229999999999997E-2</v>
      </c>
      <c r="AH829" s="127">
        <f t="shared" si="2535"/>
        <v>2.7439999999999996E-2</v>
      </c>
      <c r="AI829" s="127">
        <f t="shared" si="2535"/>
        <v>2.7649999999999994E-2</v>
      </c>
      <c r="AJ829" s="127">
        <f t="shared" si="2535"/>
        <v>2.7859999999999992E-2</v>
      </c>
      <c r="AK829" s="127">
        <f t="shared" si="2535"/>
        <v>2.8069999999999991E-2</v>
      </c>
      <c r="AL829" s="127">
        <f t="shared" si="2535"/>
        <v>2.8279999999999989E-2</v>
      </c>
      <c r="AM829" s="127">
        <f t="shared" si="2535"/>
        <v>2.8489999999999988E-2</v>
      </c>
      <c r="AN829" s="126">
        <f t="shared" si="2370"/>
        <v>2.87E-2</v>
      </c>
      <c r="AO829" s="127">
        <f t="shared" ref="AO829:AW829" si="2536">+($AX829-$AN829)/10+AN829</f>
        <v>2.852E-2</v>
      </c>
      <c r="AP829" s="127">
        <f t="shared" si="2536"/>
        <v>2.8340000000000001E-2</v>
      </c>
      <c r="AQ829" s="127">
        <f t="shared" si="2536"/>
        <v>2.8160000000000001E-2</v>
      </c>
      <c r="AR829" s="127">
        <f t="shared" si="2536"/>
        <v>2.7980000000000001E-2</v>
      </c>
      <c r="AS829" s="127">
        <f t="shared" si="2536"/>
        <v>2.7800000000000002E-2</v>
      </c>
      <c r="AT829" s="127">
        <f t="shared" si="2536"/>
        <v>2.7620000000000002E-2</v>
      </c>
      <c r="AU829" s="127">
        <f t="shared" si="2536"/>
        <v>2.7440000000000003E-2</v>
      </c>
      <c r="AV829" s="127">
        <f t="shared" si="2536"/>
        <v>2.7260000000000003E-2</v>
      </c>
      <c r="AW829" s="127">
        <f t="shared" si="2536"/>
        <v>2.7080000000000003E-2</v>
      </c>
      <c r="AX829" s="126">
        <f t="shared" si="2372"/>
        <v>2.69E-2</v>
      </c>
    </row>
    <row r="830" spans="2:50" ht="15.75" customHeight="1" x14ac:dyDescent="0.2">
      <c r="B830" s="123">
        <v>44659</v>
      </c>
      <c r="C830" s="128">
        <v>0.2</v>
      </c>
      <c r="D830" s="128">
        <v>0.49</v>
      </c>
      <c r="E830" s="128">
        <v>0.7</v>
      </c>
      <c r="F830" s="128">
        <v>1.19</v>
      </c>
      <c r="G830" s="128">
        <v>1.81</v>
      </c>
      <c r="H830" s="128">
        <v>2.5299999999999998</v>
      </c>
      <c r="I830" s="128">
        <v>2.73</v>
      </c>
      <c r="J830" s="128">
        <v>2.76</v>
      </c>
      <c r="K830" s="128">
        <v>2.79</v>
      </c>
      <c r="L830" s="128">
        <v>2.72</v>
      </c>
      <c r="M830" s="128">
        <v>2.94</v>
      </c>
      <c r="N830" s="129">
        <v>2.76</v>
      </c>
      <c r="O830" s="119"/>
      <c r="P830" s="120">
        <f t="shared" si="2362"/>
        <v>44659</v>
      </c>
      <c r="Q830" s="121">
        <f t="shared" ref="Q830:W830" si="2537">SUMIF($B$9:$N$9,Q$9,$B830:$N830)/100</f>
        <v>2E-3</v>
      </c>
      <c r="R830" s="121">
        <f t="shared" si="2537"/>
        <v>4.8999999999999998E-3</v>
      </c>
      <c r="S830" s="121">
        <f t="shared" si="2537"/>
        <v>6.9999999999999993E-3</v>
      </c>
      <c r="T830" s="121">
        <f t="shared" si="2537"/>
        <v>1.1899999999999999E-2</v>
      </c>
      <c r="U830" s="121">
        <f t="shared" si="2537"/>
        <v>1.8100000000000002E-2</v>
      </c>
      <c r="V830" s="121">
        <f t="shared" si="2537"/>
        <v>2.53E-2</v>
      </c>
      <c r="W830" s="121">
        <f t="shared" si="2537"/>
        <v>2.7300000000000001E-2</v>
      </c>
      <c r="X830" s="122">
        <f t="shared" si="2364"/>
        <v>2.7450000000000002E-2</v>
      </c>
      <c r="Y830" s="121">
        <f t="shared" si="2365"/>
        <v>2.76E-2</v>
      </c>
      <c r="Z830" s="122">
        <f t="shared" si="2366"/>
        <v>2.775E-2</v>
      </c>
      <c r="AA830" s="121">
        <f t="shared" si="2367"/>
        <v>2.7900000000000001E-2</v>
      </c>
      <c r="AB830" s="122">
        <f t="shared" si="2480"/>
        <v>2.7666666666666669E-2</v>
      </c>
      <c r="AC830" s="122">
        <f t="shared" si="2480"/>
        <v>2.7433333333333337E-2</v>
      </c>
      <c r="AD830" s="121">
        <f t="shared" si="2368"/>
        <v>2.7200000000000002E-2</v>
      </c>
      <c r="AE830" s="122">
        <f t="shared" ref="AE830:AM830" si="2538">+($AN830-$AD830)/10+AD830</f>
        <v>2.742E-2</v>
      </c>
      <c r="AF830" s="122">
        <f t="shared" si="2538"/>
        <v>2.7639999999999998E-2</v>
      </c>
      <c r="AG830" s="122">
        <f t="shared" si="2538"/>
        <v>2.7859999999999996E-2</v>
      </c>
      <c r="AH830" s="122">
        <f t="shared" si="2538"/>
        <v>2.8079999999999994E-2</v>
      </c>
      <c r="AI830" s="122">
        <f t="shared" si="2538"/>
        <v>2.8299999999999992E-2</v>
      </c>
      <c r="AJ830" s="122">
        <f t="shared" si="2538"/>
        <v>2.851999999999999E-2</v>
      </c>
      <c r="AK830" s="122">
        <f t="shared" si="2538"/>
        <v>2.8739999999999988E-2</v>
      </c>
      <c r="AL830" s="122">
        <f t="shared" si="2538"/>
        <v>2.8959999999999986E-2</v>
      </c>
      <c r="AM830" s="122">
        <f t="shared" si="2538"/>
        <v>2.9179999999999984E-2</v>
      </c>
      <c r="AN830" s="121">
        <f t="shared" si="2370"/>
        <v>2.9399999999999999E-2</v>
      </c>
      <c r="AO830" s="122">
        <f t="shared" ref="AO830:AW830" si="2539">+($AX830-$AN830)/10+AN830</f>
        <v>2.9219999999999999E-2</v>
      </c>
      <c r="AP830" s="122">
        <f t="shared" si="2539"/>
        <v>2.904E-2</v>
      </c>
      <c r="AQ830" s="122">
        <f t="shared" si="2539"/>
        <v>2.886E-2</v>
      </c>
      <c r="AR830" s="122">
        <f t="shared" si="2539"/>
        <v>2.8680000000000001E-2</v>
      </c>
      <c r="AS830" s="122">
        <f t="shared" si="2539"/>
        <v>2.8500000000000001E-2</v>
      </c>
      <c r="AT830" s="122">
        <f t="shared" si="2539"/>
        <v>2.8320000000000001E-2</v>
      </c>
      <c r="AU830" s="122">
        <f t="shared" si="2539"/>
        <v>2.8140000000000002E-2</v>
      </c>
      <c r="AV830" s="122">
        <f t="shared" si="2539"/>
        <v>2.7960000000000002E-2</v>
      </c>
      <c r="AW830" s="122">
        <f t="shared" si="2539"/>
        <v>2.7780000000000003E-2</v>
      </c>
      <c r="AX830" s="121">
        <f t="shared" si="2372"/>
        <v>2.76E-2</v>
      </c>
    </row>
    <row r="831" spans="2:50" ht="15.75" customHeight="1" x14ac:dyDescent="0.2">
      <c r="B831" s="123">
        <v>44662</v>
      </c>
      <c r="C831" s="124">
        <v>0.22</v>
      </c>
      <c r="D831" s="124">
        <v>0.54</v>
      </c>
      <c r="E831" s="124">
        <v>0.77</v>
      </c>
      <c r="F831" s="124">
        <v>1.23</v>
      </c>
      <c r="G831" s="124">
        <v>1.85</v>
      </c>
      <c r="H831" s="124">
        <v>2.5</v>
      </c>
      <c r="I831" s="124">
        <v>2.73</v>
      </c>
      <c r="J831" s="124">
        <v>2.79</v>
      </c>
      <c r="K831" s="124">
        <v>2.84</v>
      </c>
      <c r="L831" s="124">
        <v>2.79</v>
      </c>
      <c r="M831" s="124">
        <v>3.02</v>
      </c>
      <c r="N831" s="125">
        <v>2.84</v>
      </c>
      <c r="O831" s="119"/>
      <c r="P831" s="120">
        <f t="shared" si="2362"/>
        <v>44662</v>
      </c>
      <c r="Q831" s="126">
        <f t="shared" ref="Q831:W831" si="2540">SUMIF($B$9:$N$9,Q$9,$B831:$N831)/100</f>
        <v>2.2000000000000001E-3</v>
      </c>
      <c r="R831" s="126">
        <f t="shared" si="2540"/>
        <v>5.4000000000000003E-3</v>
      </c>
      <c r="S831" s="126">
        <f t="shared" si="2540"/>
        <v>7.7000000000000002E-3</v>
      </c>
      <c r="T831" s="126">
        <f t="shared" si="2540"/>
        <v>1.23E-2</v>
      </c>
      <c r="U831" s="126">
        <f t="shared" si="2540"/>
        <v>1.8500000000000003E-2</v>
      </c>
      <c r="V831" s="126">
        <f t="shared" si="2540"/>
        <v>2.5000000000000001E-2</v>
      </c>
      <c r="W831" s="126">
        <f t="shared" si="2540"/>
        <v>2.7300000000000001E-2</v>
      </c>
      <c r="X831" s="127">
        <f t="shared" si="2364"/>
        <v>2.76E-2</v>
      </c>
      <c r="Y831" s="126">
        <f t="shared" si="2365"/>
        <v>2.7900000000000001E-2</v>
      </c>
      <c r="Z831" s="127">
        <f t="shared" si="2366"/>
        <v>2.8150000000000001E-2</v>
      </c>
      <c r="AA831" s="126">
        <f t="shared" si="2367"/>
        <v>2.8399999999999998E-2</v>
      </c>
      <c r="AB831" s="127">
        <f t="shared" ref="AB831:AC850" si="2541">+($AD831-$AA831)/3+AA831</f>
        <v>2.8233333333333333E-2</v>
      </c>
      <c r="AC831" s="127">
        <f t="shared" si="2541"/>
        <v>2.8066666666666667E-2</v>
      </c>
      <c r="AD831" s="126">
        <f t="shared" si="2368"/>
        <v>2.7900000000000001E-2</v>
      </c>
      <c r="AE831" s="127">
        <f t="shared" ref="AE831:AM831" si="2542">+($AN831-$AD831)/10+AD831</f>
        <v>2.8130000000000002E-2</v>
      </c>
      <c r="AF831" s="127">
        <f t="shared" si="2542"/>
        <v>2.8360000000000003E-2</v>
      </c>
      <c r="AG831" s="127">
        <f t="shared" si="2542"/>
        <v>2.8590000000000004E-2</v>
      </c>
      <c r="AH831" s="127">
        <f t="shared" si="2542"/>
        <v>2.8820000000000005E-2</v>
      </c>
      <c r="AI831" s="127">
        <f t="shared" si="2542"/>
        <v>2.9050000000000006E-2</v>
      </c>
      <c r="AJ831" s="127">
        <f t="shared" si="2542"/>
        <v>2.9280000000000007E-2</v>
      </c>
      <c r="AK831" s="127">
        <f t="shared" si="2542"/>
        <v>2.9510000000000008E-2</v>
      </c>
      <c r="AL831" s="127">
        <f t="shared" si="2542"/>
        <v>2.9740000000000009E-2</v>
      </c>
      <c r="AM831" s="127">
        <f t="shared" si="2542"/>
        <v>2.9970000000000011E-2</v>
      </c>
      <c r="AN831" s="126">
        <f t="shared" si="2370"/>
        <v>3.0200000000000001E-2</v>
      </c>
      <c r="AO831" s="127">
        <f t="shared" ref="AO831:AW831" si="2543">+($AX831-$AN831)/10+AN831</f>
        <v>3.0020000000000002E-2</v>
      </c>
      <c r="AP831" s="127">
        <f t="shared" si="2543"/>
        <v>2.9840000000000002E-2</v>
      </c>
      <c r="AQ831" s="127">
        <f t="shared" si="2543"/>
        <v>2.9660000000000002E-2</v>
      </c>
      <c r="AR831" s="127">
        <f t="shared" si="2543"/>
        <v>2.9480000000000003E-2</v>
      </c>
      <c r="AS831" s="127">
        <f t="shared" si="2543"/>
        <v>2.9300000000000003E-2</v>
      </c>
      <c r="AT831" s="127">
        <f t="shared" si="2543"/>
        <v>2.9120000000000004E-2</v>
      </c>
      <c r="AU831" s="127">
        <f t="shared" si="2543"/>
        <v>2.8940000000000004E-2</v>
      </c>
      <c r="AV831" s="127">
        <f t="shared" si="2543"/>
        <v>2.8760000000000004E-2</v>
      </c>
      <c r="AW831" s="127">
        <f t="shared" si="2543"/>
        <v>2.8580000000000005E-2</v>
      </c>
      <c r="AX831" s="126">
        <f t="shared" si="2372"/>
        <v>2.8399999999999998E-2</v>
      </c>
    </row>
    <row r="832" spans="2:50" ht="15.75" customHeight="1" x14ac:dyDescent="0.2">
      <c r="B832" s="123">
        <v>44663</v>
      </c>
      <c r="C832" s="128">
        <v>0.21</v>
      </c>
      <c r="D832" s="128">
        <v>0.52</v>
      </c>
      <c r="E832" s="128">
        <v>0.74</v>
      </c>
      <c r="F832" s="128">
        <v>1.2</v>
      </c>
      <c r="G832" s="128">
        <v>1.77</v>
      </c>
      <c r="H832" s="128">
        <v>2.39</v>
      </c>
      <c r="I832" s="128">
        <v>2.58</v>
      </c>
      <c r="J832" s="128">
        <v>2.66</v>
      </c>
      <c r="K832" s="128">
        <v>2.73</v>
      </c>
      <c r="L832" s="128">
        <v>2.72</v>
      </c>
      <c r="M832" s="128">
        <v>2.99</v>
      </c>
      <c r="N832" s="129">
        <v>2.82</v>
      </c>
      <c r="O832" s="119"/>
      <c r="P832" s="120">
        <f t="shared" si="2362"/>
        <v>44663</v>
      </c>
      <c r="Q832" s="121">
        <f t="shared" ref="Q832:W832" si="2544">SUMIF($B$9:$N$9,Q$9,$B832:$N832)/100</f>
        <v>2.0999999999999999E-3</v>
      </c>
      <c r="R832" s="121">
        <f t="shared" si="2544"/>
        <v>5.1999999999999998E-3</v>
      </c>
      <c r="S832" s="121">
        <f t="shared" si="2544"/>
        <v>7.4000000000000003E-3</v>
      </c>
      <c r="T832" s="121">
        <f t="shared" si="2544"/>
        <v>1.2E-2</v>
      </c>
      <c r="U832" s="121">
        <f t="shared" si="2544"/>
        <v>1.77E-2</v>
      </c>
      <c r="V832" s="121">
        <f t="shared" si="2544"/>
        <v>2.3900000000000001E-2</v>
      </c>
      <c r="W832" s="121">
        <f t="shared" si="2544"/>
        <v>2.58E-2</v>
      </c>
      <c r="X832" s="122">
        <f t="shared" si="2364"/>
        <v>2.6200000000000001E-2</v>
      </c>
      <c r="Y832" s="121">
        <f t="shared" si="2365"/>
        <v>2.6600000000000002E-2</v>
      </c>
      <c r="Z832" s="122">
        <f t="shared" si="2366"/>
        <v>2.6950000000000002E-2</v>
      </c>
      <c r="AA832" s="121">
        <f t="shared" si="2367"/>
        <v>2.7300000000000001E-2</v>
      </c>
      <c r="AB832" s="122">
        <f t="shared" si="2541"/>
        <v>2.7266666666666668E-2</v>
      </c>
      <c r="AC832" s="122">
        <f t="shared" si="2541"/>
        <v>2.7233333333333335E-2</v>
      </c>
      <c r="AD832" s="121">
        <f t="shared" si="2368"/>
        <v>2.7200000000000002E-2</v>
      </c>
      <c r="AE832" s="122">
        <f t="shared" ref="AE832:AM832" si="2545">+($AN832-$AD832)/10+AD832</f>
        <v>2.7470000000000001E-2</v>
      </c>
      <c r="AF832" s="122">
        <f t="shared" si="2545"/>
        <v>2.7740000000000001E-2</v>
      </c>
      <c r="AG832" s="122">
        <f t="shared" si="2545"/>
        <v>2.801E-2</v>
      </c>
      <c r="AH832" s="122">
        <f t="shared" si="2545"/>
        <v>2.828E-2</v>
      </c>
      <c r="AI832" s="122">
        <f t="shared" si="2545"/>
        <v>2.8549999999999999E-2</v>
      </c>
      <c r="AJ832" s="122">
        <f t="shared" si="2545"/>
        <v>2.8819999999999998E-2</v>
      </c>
      <c r="AK832" s="122">
        <f t="shared" si="2545"/>
        <v>2.9089999999999998E-2</v>
      </c>
      <c r="AL832" s="122">
        <f t="shared" si="2545"/>
        <v>2.9359999999999997E-2</v>
      </c>
      <c r="AM832" s="122">
        <f t="shared" si="2545"/>
        <v>2.9629999999999997E-2</v>
      </c>
      <c r="AN832" s="121">
        <f t="shared" si="2370"/>
        <v>2.9900000000000003E-2</v>
      </c>
      <c r="AO832" s="122">
        <f t="shared" ref="AO832:AW832" si="2546">+($AX832-$AN832)/10+AN832</f>
        <v>2.9730000000000003E-2</v>
      </c>
      <c r="AP832" s="122">
        <f t="shared" si="2546"/>
        <v>2.9560000000000003E-2</v>
      </c>
      <c r="AQ832" s="122">
        <f t="shared" si="2546"/>
        <v>2.9390000000000003E-2</v>
      </c>
      <c r="AR832" s="122">
        <f t="shared" si="2546"/>
        <v>2.9220000000000003E-2</v>
      </c>
      <c r="AS832" s="122">
        <f t="shared" si="2546"/>
        <v>2.9050000000000003E-2</v>
      </c>
      <c r="AT832" s="122">
        <f t="shared" si="2546"/>
        <v>2.8880000000000003E-2</v>
      </c>
      <c r="AU832" s="122">
        <f t="shared" si="2546"/>
        <v>2.8710000000000003E-2</v>
      </c>
      <c r="AV832" s="122">
        <f t="shared" si="2546"/>
        <v>2.8540000000000003E-2</v>
      </c>
      <c r="AW832" s="122">
        <f t="shared" si="2546"/>
        <v>2.8370000000000003E-2</v>
      </c>
      <c r="AX832" s="121">
        <f t="shared" si="2372"/>
        <v>2.8199999999999999E-2</v>
      </c>
    </row>
    <row r="833" spans="2:50" ht="15.75" customHeight="1" x14ac:dyDescent="0.2">
      <c r="B833" s="123">
        <v>44664</v>
      </c>
      <c r="C833" s="124">
        <v>0.26</v>
      </c>
      <c r="D833" s="124">
        <v>0.52</v>
      </c>
      <c r="E833" s="124">
        <v>0.75</v>
      </c>
      <c r="F833" s="124">
        <v>1.2</v>
      </c>
      <c r="G833" s="124">
        <v>1.78</v>
      </c>
      <c r="H833" s="124">
        <v>2.37</v>
      </c>
      <c r="I833" s="124">
        <v>2.57</v>
      </c>
      <c r="J833" s="124">
        <v>2.66</v>
      </c>
      <c r="K833" s="124">
        <v>2.71</v>
      </c>
      <c r="L833" s="124">
        <v>2.7</v>
      </c>
      <c r="M833" s="124">
        <v>2.97</v>
      </c>
      <c r="N833" s="125">
        <v>2.81</v>
      </c>
      <c r="O833" s="119"/>
      <c r="P833" s="120">
        <f t="shared" si="2362"/>
        <v>44664</v>
      </c>
      <c r="Q833" s="126">
        <f t="shared" ref="Q833:W833" si="2547">SUMIF($B$9:$N$9,Q$9,$B833:$N833)/100</f>
        <v>2.5999999999999999E-3</v>
      </c>
      <c r="R833" s="126">
        <f t="shared" si="2547"/>
        <v>5.1999999999999998E-3</v>
      </c>
      <c r="S833" s="126">
        <f t="shared" si="2547"/>
        <v>7.4999999999999997E-3</v>
      </c>
      <c r="T833" s="126">
        <f t="shared" si="2547"/>
        <v>1.2E-2</v>
      </c>
      <c r="U833" s="126">
        <f t="shared" si="2547"/>
        <v>1.78E-2</v>
      </c>
      <c r="V833" s="126">
        <f t="shared" si="2547"/>
        <v>2.3700000000000002E-2</v>
      </c>
      <c r="W833" s="126">
        <f t="shared" si="2547"/>
        <v>2.5699999999999997E-2</v>
      </c>
      <c r="X833" s="127">
        <f t="shared" si="2364"/>
        <v>2.615E-2</v>
      </c>
      <c r="Y833" s="126">
        <f t="shared" si="2365"/>
        <v>2.6600000000000002E-2</v>
      </c>
      <c r="Z833" s="127">
        <f t="shared" si="2366"/>
        <v>2.6849999999999999E-2</v>
      </c>
      <c r="AA833" s="126">
        <f t="shared" si="2367"/>
        <v>2.7099999999999999E-2</v>
      </c>
      <c r="AB833" s="127">
        <f t="shared" si="2541"/>
        <v>2.7066666666666666E-2</v>
      </c>
      <c r="AC833" s="127">
        <f t="shared" si="2541"/>
        <v>2.7033333333333333E-2</v>
      </c>
      <c r="AD833" s="126">
        <f t="shared" si="2368"/>
        <v>2.7000000000000003E-2</v>
      </c>
      <c r="AE833" s="127">
        <f t="shared" ref="AE833:AM833" si="2548">+($AN833-$AD833)/10+AD833</f>
        <v>2.7270000000000003E-2</v>
      </c>
      <c r="AF833" s="127">
        <f t="shared" si="2548"/>
        <v>2.7540000000000002E-2</v>
      </c>
      <c r="AG833" s="127">
        <f t="shared" si="2548"/>
        <v>2.7810000000000001E-2</v>
      </c>
      <c r="AH833" s="127">
        <f t="shared" si="2548"/>
        <v>2.8080000000000001E-2</v>
      </c>
      <c r="AI833" s="127">
        <f t="shared" si="2548"/>
        <v>2.835E-2</v>
      </c>
      <c r="AJ833" s="127">
        <f t="shared" si="2548"/>
        <v>2.862E-2</v>
      </c>
      <c r="AK833" s="127">
        <f t="shared" si="2548"/>
        <v>2.8889999999999999E-2</v>
      </c>
      <c r="AL833" s="127">
        <f t="shared" si="2548"/>
        <v>2.9159999999999998E-2</v>
      </c>
      <c r="AM833" s="127">
        <f t="shared" si="2548"/>
        <v>2.9429999999999998E-2</v>
      </c>
      <c r="AN833" s="126">
        <f t="shared" si="2370"/>
        <v>2.9700000000000001E-2</v>
      </c>
      <c r="AO833" s="127">
        <f t="shared" ref="AO833:AW833" si="2549">+($AX833-$AN833)/10+AN833</f>
        <v>2.954E-2</v>
      </c>
      <c r="AP833" s="127">
        <f t="shared" si="2549"/>
        <v>2.938E-2</v>
      </c>
      <c r="AQ833" s="127">
        <f t="shared" si="2549"/>
        <v>2.9219999999999999E-2</v>
      </c>
      <c r="AR833" s="127">
        <f t="shared" si="2549"/>
        <v>2.9059999999999999E-2</v>
      </c>
      <c r="AS833" s="127">
        <f t="shared" si="2549"/>
        <v>2.8899999999999999E-2</v>
      </c>
      <c r="AT833" s="127">
        <f t="shared" si="2549"/>
        <v>2.8739999999999998E-2</v>
      </c>
      <c r="AU833" s="127">
        <f t="shared" si="2549"/>
        <v>2.8579999999999998E-2</v>
      </c>
      <c r="AV833" s="127">
        <f t="shared" si="2549"/>
        <v>2.8419999999999997E-2</v>
      </c>
      <c r="AW833" s="127">
        <f t="shared" si="2549"/>
        <v>2.8259999999999997E-2</v>
      </c>
      <c r="AX833" s="126">
        <f t="shared" si="2372"/>
        <v>2.81E-2</v>
      </c>
    </row>
    <row r="834" spans="2:50" ht="15.75" customHeight="1" x14ac:dyDescent="0.2">
      <c r="B834" s="123">
        <v>44665</v>
      </c>
      <c r="C834" s="128">
        <v>0.37</v>
      </c>
      <c r="D834" s="128">
        <v>0.56999999999999995</v>
      </c>
      <c r="E834" s="128">
        <v>0.79</v>
      </c>
      <c r="F834" s="128">
        <v>1.25</v>
      </c>
      <c r="G834" s="128">
        <v>1.84</v>
      </c>
      <c r="H834" s="128">
        <v>2.4700000000000002</v>
      </c>
      <c r="I834" s="128">
        <v>2.67</v>
      </c>
      <c r="J834" s="128">
        <v>2.79</v>
      </c>
      <c r="K834" s="128">
        <v>2.84</v>
      </c>
      <c r="L834" s="128">
        <v>2.83</v>
      </c>
      <c r="M834" s="128">
        <v>3.09</v>
      </c>
      <c r="N834" s="129">
        <v>2.92</v>
      </c>
      <c r="O834" s="119"/>
      <c r="P834" s="120">
        <f t="shared" si="2362"/>
        <v>44665</v>
      </c>
      <c r="Q834" s="121">
        <f t="shared" ref="Q834:W834" si="2550">SUMIF($B$9:$N$9,Q$9,$B834:$N834)/100</f>
        <v>3.7000000000000002E-3</v>
      </c>
      <c r="R834" s="121">
        <f t="shared" si="2550"/>
        <v>5.6999999999999993E-3</v>
      </c>
      <c r="S834" s="121">
        <f t="shared" si="2550"/>
        <v>7.9000000000000008E-3</v>
      </c>
      <c r="T834" s="121">
        <f t="shared" si="2550"/>
        <v>1.2500000000000001E-2</v>
      </c>
      <c r="U834" s="121">
        <f t="shared" si="2550"/>
        <v>1.84E-2</v>
      </c>
      <c r="V834" s="121">
        <f t="shared" si="2550"/>
        <v>2.4700000000000003E-2</v>
      </c>
      <c r="W834" s="121">
        <f t="shared" si="2550"/>
        <v>2.6699999999999998E-2</v>
      </c>
      <c r="X834" s="122">
        <f t="shared" si="2364"/>
        <v>2.7299999999999998E-2</v>
      </c>
      <c r="Y834" s="121">
        <f t="shared" si="2365"/>
        <v>2.7900000000000001E-2</v>
      </c>
      <c r="Z834" s="122">
        <f t="shared" si="2366"/>
        <v>2.8150000000000001E-2</v>
      </c>
      <c r="AA834" s="121">
        <f t="shared" si="2367"/>
        <v>2.8399999999999998E-2</v>
      </c>
      <c r="AB834" s="122">
        <f t="shared" si="2541"/>
        <v>2.8366666666666665E-2</v>
      </c>
      <c r="AC834" s="122">
        <f t="shared" si="2541"/>
        <v>2.8333333333333332E-2</v>
      </c>
      <c r="AD834" s="121">
        <f t="shared" si="2368"/>
        <v>2.8300000000000002E-2</v>
      </c>
      <c r="AE834" s="122">
        <f t="shared" ref="AE834:AM834" si="2551">+($AN834-$AD834)/10+AD834</f>
        <v>2.8560000000000002E-2</v>
      </c>
      <c r="AF834" s="122">
        <f t="shared" si="2551"/>
        <v>2.8820000000000002E-2</v>
      </c>
      <c r="AG834" s="122">
        <f t="shared" si="2551"/>
        <v>2.9080000000000002E-2</v>
      </c>
      <c r="AH834" s="122">
        <f t="shared" si="2551"/>
        <v>2.9340000000000001E-2</v>
      </c>
      <c r="AI834" s="122">
        <f t="shared" si="2551"/>
        <v>2.9600000000000001E-2</v>
      </c>
      <c r="AJ834" s="122">
        <f t="shared" si="2551"/>
        <v>2.9860000000000001E-2</v>
      </c>
      <c r="AK834" s="122">
        <f t="shared" si="2551"/>
        <v>3.0120000000000001E-2</v>
      </c>
      <c r="AL834" s="122">
        <f t="shared" si="2551"/>
        <v>3.0380000000000001E-2</v>
      </c>
      <c r="AM834" s="122">
        <f t="shared" si="2551"/>
        <v>3.0640000000000001E-2</v>
      </c>
      <c r="AN834" s="121">
        <f t="shared" si="2370"/>
        <v>3.0899999999999997E-2</v>
      </c>
      <c r="AO834" s="122">
        <f t="shared" ref="AO834:AW834" si="2552">+($AX834-$AN834)/10+AN834</f>
        <v>3.0729999999999997E-2</v>
      </c>
      <c r="AP834" s="122">
        <f t="shared" si="2552"/>
        <v>3.0559999999999997E-2</v>
      </c>
      <c r="AQ834" s="122">
        <f t="shared" si="2552"/>
        <v>3.0389999999999997E-2</v>
      </c>
      <c r="AR834" s="122">
        <f t="shared" si="2552"/>
        <v>3.0219999999999997E-2</v>
      </c>
      <c r="AS834" s="122">
        <f t="shared" si="2552"/>
        <v>3.0049999999999997E-2</v>
      </c>
      <c r="AT834" s="122">
        <f t="shared" si="2552"/>
        <v>2.9879999999999997E-2</v>
      </c>
      <c r="AU834" s="122">
        <f t="shared" si="2552"/>
        <v>2.9709999999999997E-2</v>
      </c>
      <c r="AV834" s="122">
        <f t="shared" si="2552"/>
        <v>2.9539999999999997E-2</v>
      </c>
      <c r="AW834" s="122">
        <f t="shared" si="2552"/>
        <v>2.9369999999999997E-2</v>
      </c>
      <c r="AX834" s="121">
        <f t="shared" si="2372"/>
        <v>2.92E-2</v>
      </c>
    </row>
    <row r="835" spans="2:50" ht="15.75" customHeight="1" x14ac:dyDescent="0.2">
      <c r="B835" s="123">
        <v>44669</v>
      </c>
      <c r="C835" s="124">
        <v>0.38</v>
      </c>
      <c r="D835" s="124">
        <v>0.6</v>
      </c>
      <c r="E835" s="124">
        <v>0.81</v>
      </c>
      <c r="F835" s="124">
        <v>1.27</v>
      </c>
      <c r="G835" s="124">
        <v>1.84</v>
      </c>
      <c r="H835" s="124">
        <v>2.46</v>
      </c>
      <c r="I835" s="124">
        <v>2.68</v>
      </c>
      <c r="J835" s="124">
        <v>2.79</v>
      </c>
      <c r="K835" s="124">
        <v>2.85</v>
      </c>
      <c r="L835" s="124">
        <v>2.85</v>
      </c>
      <c r="M835" s="124">
        <v>3.12</v>
      </c>
      <c r="N835" s="125">
        <v>2.95</v>
      </c>
      <c r="O835" s="119"/>
      <c r="P835" s="120">
        <f t="shared" si="2362"/>
        <v>44669</v>
      </c>
      <c r="Q835" s="126">
        <f t="shared" ref="Q835:W835" si="2553">SUMIF($B$9:$N$9,Q$9,$B835:$N835)/100</f>
        <v>3.8E-3</v>
      </c>
      <c r="R835" s="126">
        <f t="shared" si="2553"/>
        <v>6.0000000000000001E-3</v>
      </c>
      <c r="S835" s="126">
        <f t="shared" si="2553"/>
        <v>8.1000000000000013E-3</v>
      </c>
      <c r="T835" s="126">
        <f t="shared" si="2553"/>
        <v>1.2699999999999999E-2</v>
      </c>
      <c r="U835" s="126">
        <f t="shared" si="2553"/>
        <v>1.84E-2</v>
      </c>
      <c r="V835" s="126">
        <f t="shared" si="2553"/>
        <v>2.46E-2</v>
      </c>
      <c r="W835" s="126">
        <f t="shared" si="2553"/>
        <v>2.6800000000000001E-2</v>
      </c>
      <c r="X835" s="127">
        <f t="shared" si="2364"/>
        <v>2.7349999999999999E-2</v>
      </c>
      <c r="Y835" s="126">
        <f t="shared" si="2365"/>
        <v>2.7900000000000001E-2</v>
      </c>
      <c r="Z835" s="127">
        <f t="shared" si="2366"/>
        <v>2.8200000000000003E-2</v>
      </c>
      <c r="AA835" s="126">
        <f t="shared" si="2367"/>
        <v>2.8500000000000001E-2</v>
      </c>
      <c r="AB835" s="127">
        <f t="shared" si="2541"/>
        <v>2.8500000000000001E-2</v>
      </c>
      <c r="AC835" s="127">
        <f t="shared" si="2541"/>
        <v>2.8500000000000001E-2</v>
      </c>
      <c r="AD835" s="126">
        <f t="shared" si="2368"/>
        <v>2.8500000000000001E-2</v>
      </c>
      <c r="AE835" s="127">
        <f t="shared" ref="AE835:AM835" si="2554">+($AN835-$AD835)/10+AD835</f>
        <v>2.877E-2</v>
      </c>
      <c r="AF835" s="127">
        <f t="shared" si="2554"/>
        <v>2.904E-2</v>
      </c>
      <c r="AG835" s="127">
        <f t="shared" si="2554"/>
        <v>2.9309999999999999E-2</v>
      </c>
      <c r="AH835" s="127">
        <f t="shared" si="2554"/>
        <v>2.9579999999999999E-2</v>
      </c>
      <c r="AI835" s="127">
        <f t="shared" si="2554"/>
        <v>2.9849999999999998E-2</v>
      </c>
      <c r="AJ835" s="127">
        <f t="shared" si="2554"/>
        <v>3.0119999999999997E-2</v>
      </c>
      <c r="AK835" s="127">
        <f t="shared" si="2554"/>
        <v>3.0389999999999997E-2</v>
      </c>
      <c r="AL835" s="127">
        <f t="shared" si="2554"/>
        <v>3.0659999999999996E-2</v>
      </c>
      <c r="AM835" s="127">
        <f t="shared" si="2554"/>
        <v>3.0929999999999996E-2</v>
      </c>
      <c r="AN835" s="126">
        <f t="shared" si="2370"/>
        <v>3.1200000000000002E-2</v>
      </c>
      <c r="AO835" s="127">
        <f t="shared" ref="AO835:AW835" si="2555">+($AX835-$AN835)/10+AN835</f>
        <v>3.1030000000000002E-2</v>
      </c>
      <c r="AP835" s="127">
        <f t="shared" si="2555"/>
        <v>3.0860000000000002E-2</v>
      </c>
      <c r="AQ835" s="127">
        <f t="shared" si="2555"/>
        <v>3.0690000000000002E-2</v>
      </c>
      <c r="AR835" s="127">
        <f t="shared" si="2555"/>
        <v>3.0520000000000002E-2</v>
      </c>
      <c r="AS835" s="127">
        <f t="shared" si="2555"/>
        <v>3.0350000000000002E-2</v>
      </c>
      <c r="AT835" s="127">
        <f t="shared" si="2555"/>
        <v>3.0180000000000002E-2</v>
      </c>
      <c r="AU835" s="127">
        <f t="shared" si="2555"/>
        <v>3.0010000000000002E-2</v>
      </c>
      <c r="AV835" s="127">
        <f t="shared" si="2555"/>
        <v>2.9840000000000002E-2</v>
      </c>
      <c r="AW835" s="127">
        <f t="shared" si="2555"/>
        <v>2.9670000000000002E-2</v>
      </c>
      <c r="AX835" s="126">
        <f t="shared" si="2372"/>
        <v>2.9500000000000002E-2</v>
      </c>
    </row>
    <row r="836" spans="2:50" ht="15.75" customHeight="1" x14ac:dyDescent="0.2">
      <c r="B836" s="123">
        <v>44670</v>
      </c>
      <c r="C836" s="128">
        <v>0.37</v>
      </c>
      <c r="D836" s="128">
        <v>0.57999999999999996</v>
      </c>
      <c r="E836" s="128">
        <v>0.81</v>
      </c>
      <c r="F836" s="128">
        <v>1.28</v>
      </c>
      <c r="G836" s="128">
        <v>1.94</v>
      </c>
      <c r="H836" s="128">
        <v>2.61</v>
      </c>
      <c r="I836" s="128">
        <v>2.81</v>
      </c>
      <c r="J836" s="128">
        <v>2.91</v>
      </c>
      <c r="K836" s="128">
        <v>2.95</v>
      </c>
      <c r="L836" s="128">
        <v>2.93</v>
      </c>
      <c r="M836" s="128">
        <v>3.19</v>
      </c>
      <c r="N836" s="129">
        <v>3.01</v>
      </c>
      <c r="O836" s="119"/>
      <c r="P836" s="120">
        <f t="shared" si="2362"/>
        <v>44670</v>
      </c>
      <c r="Q836" s="121">
        <f t="shared" ref="Q836:W836" si="2556">SUMIF($B$9:$N$9,Q$9,$B836:$N836)/100</f>
        <v>3.7000000000000002E-3</v>
      </c>
      <c r="R836" s="121">
        <f t="shared" si="2556"/>
        <v>5.7999999999999996E-3</v>
      </c>
      <c r="S836" s="121">
        <f t="shared" si="2556"/>
        <v>8.1000000000000013E-3</v>
      </c>
      <c r="T836" s="121">
        <f t="shared" si="2556"/>
        <v>1.2800000000000001E-2</v>
      </c>
      <c r="U836" s="121">
        <f t="shared" si="2556"/>
        <v>1.9400000000000001E-2</v>
      </c>
      <c r="V836" s="121">
        <f t="shared" si="2556"/>
        <v>2.6099999999999998E-2</v>
      </c>
      <c r="W836" s="121">
        <f t="shared" si="2556"/>
        <v>2.81E-2</v>
      </c>
      <c r="X836" s="122">
        <f t="shared" si="2364"/>
        <v>2.86E-2</v>
      </c>
      <c r="Y836" s="121">
        <f t="shared" si="2365"/>
        <v>2.9100000000000001E-2</v>
      </c>
      <c r="Z836" s="122">
        <f t="shared" si="2366"/>
        <v>2.93E-2</v>
      </c>
      <c r="AA836" s="121">
        <f t="shared" si="2367"/>
        <v>2.9500000000000002E-2</v>
      </c>
      <c r="AB836" s="122">
        <f t="shared" si="2541"/>
        <v>2.9433333333333336E-2</v>
      </c>
      <c r="AC836" s="122">
        <f t="shared" si="2541"/>
        <v>2.9366666666666669E-2</v>
      </c>
      <c r="AD836" s="121">
        <f t="shared" si="2368"/>
        <v>2.9300000000000003E-2</v>
      </c>
      <c r="AE836" s="122">
        <f t="shared" ref="AE836:AM836" si="2557">+($AN836-$AD836)/10+AD836</f>
        <v>2.9560000000000003E-2</v>
      </c>
      <c r="AF836" s="122">
        <f t="shared" si="2557"/>
        <v>2.9820000000000003E-2</v>
      </c>
      <c r="AG836" s="122">
        <f t="shared" si="2557"/>
        <v>3.0080000000000003E-2</v>
      </c>
      <c r="AH836" s="122">
        <f t="shared" si="2557"/>
        <v>3.0340000000000002E-2</v>
      </c>
      <c r="AI836" s="122">
        <f t="shared" si="2557"/>
        <v>3.0600000000000002E-2</v>
      </c>
      <c r="AJ836" s="122">
        <f t="shared" si="2557"/>
        <v>3.0860000000000002E-2</v>
      </c>
      <c r="AK836" s="122">
        <f t="shared" si="2557"/>
        <v>3.1120000000000002E-2</v>
      </c>
      <c r="AL836" s="122">
        <f t="shared" si="2557"/>
        <v>3.1379999999999998E-2</v>
      </c>
      <c r="AM836" s="122">
        <f t="shared" si="2557"/>
        <v>3.1639999999999995E-2</v>
      </c>
      <c r="AN836" s="121">
        <f t="shared" si="2370"/>
        <v>3.1899999999999998E-2</v>
      </c>
      <c r="AO836" s="122">
        <f t="shared" ref="AO836:AW836" si="2558">+($AX836-$AN836)/10+AN836</f>
        <v>3.1719999999999998E-2</v>
      </c>
      <c r="AP836" s="122">
        <f t="shared" si="2558"/>
        <v>3.1539999999999999E-2</v>
      </c>
      <c r="AQ836" s="122">
        <f t="shared" si="2558"/>
        <v>3.1359999999999999E-2</v>
      </c>
      <c r="AR836" s="122">
        <f t="shared" si="2558"/>
        <v>3.1179999999999999E-2</v>
      </c>
      <c r="AS836" s="122">
        <f t="shared" si="2558"/>
        <v>3.1E-2</v>
      </c>
      <c r="AT836" s="122">
        <f t="shared" si="2558"/>
        <v>3.082E-2</v>
      </c>
      <c r="AU836" s="122">
        <f t="shared" si="2558"/>
        <v>3.0640000000000001E-2</v>
      </c>
      <c r="AV836" s="122">
        <f t="shared" si="2558"/>
        <v>3.0460000000000001E-2</v>
      </c>
      <c r="AW836" s="122">
        <f t="shared" si="2558"/>
        <v>3.0280000000000001E-2</v>
      </c>
      <c r="AX836" s="121">
        <f t="shared" si="2372"/>
        <v>3.0099999999999998E-2</v>
      </c>
    </row>
    <row r="837" spans="2:50" ht="15.75" customHeight="1" x14ac:dyDescent="0.2">
      <c r="B837" s="123">
        <v>44671</v>
      </c>
      <c r="C837" s="124">
        <v>0.35</v>
      </c>
      <c r="D837" s="124">
        <v>0.56000000000000005</v>
      </c>
      <c r="E837" s="124">
        <v>0.82</v>
      </c>
      <c r="F837" s="124">
        <v>1.29</v>
      </c>
      <c r="G837" s="124">
        <v>1.93</v>
      </c>
      <c r="H837" s="124">
        <v>2.6</v>
      </c>
      <c r="I837" s="124">
        <v>2.79</v>
      </c>
      <c r="J837" s="124">
        <v>2.87</v>
      </c>
      <c r="K837" s="124">
        <v>2.88</v>
      </c>
      <c r="L837" s="124">
        <v>2.85</v>
      </c>
      <c r="M837" s="124">
        <v>3.08</v>
      </c>
      <c r="N837" s="125">
        <v>2.9</v>
      </c>
      <c r="O837" s="119"/>
      <c r="P837" s="120">
        <f t="shared" si="2362"/>
        <v>44671</v>
      </c>
      <c r="Q837" s="126">
        <f t="shared" ref="Q837:W837" si="2559">SUMIF($B$9:$N$9,Q$9,$B837:$N837)/100</f>
        <v>3.4999999999999996E-3</v>
      </c>
      <c r="R837" s="126">
        <f t="shared" si="2559"/>
        <v>5.6000000000000008E-3</v>
      </c>
      <c r="S837" s="126">
        <f t="shared" si="2559"/>
        <v>8.199999999999999E-3</v>
      </c>
      <c r="T837" s="126">
        <f t="shared" si="2559"/>
        <v>1.29E-2</v>
      </c>
      <c r="U837" s="126">
        <f t="shared" si="2559"/>
        <v>1.9299999999999998E-2</v>
      </c>
      <c r="V837" s="126">
        <f t="shared" si="2559"/>
        <v>2.6000000000000002E-2</v>
      </c>
      <c r="W837" s="126">
        <f t="shared" si="2559"/>
        <v>2.7900000000000001E-2</v>
      </c>
      <c r="X837" s="127">
        <f t="shared" si="2364"/>
        <v>2.8299999999999999E-2</v>
      </c>
      <c r="Y837" s="126">
        <f t="shared" si="2365"/>
        <v>2.87E-2</v>
      </c>
      <c r="Z837" s="127">
        <f t="shared" si="2366"/>
        <v>2.8749999999999998E-2</v>
      </c>
      <c r="AA837" s="126">
        <f t="shared" si="2367"/>
        <v>2.8799999999999999E-2</v>
      </c>
      <c r="AB837" s="127">
        <f t="shared" si="2541"/>
        <v>2.87E-2</v>
      </c>
      <c r="AC837" s="127">
        <f t="shared" si="2541"/>
        <v>2.86E-2</v>
      </c>
      <c r="AD837" s="126">
        <f t="shared" si="2368"/>
        <v>2.8500000000000001E-2</v>
      </c>
      <c r="AE837" s="127">
        <f t="shared" ref="AE837:AM837" si="2560">+($AN837-$AD837)/10+AD837</f>
        <v>2.8730000000000002E-2</v>
      </c>
      <c r="AF837" s="127">
        <f t="shared" si="2560"/>
        <v>2.8960000000000003E-2</v>
      </c>
      <c r="AG837" s="127">
        <f t="shared" si="2560"/>
        <v>2.9190000000000004E-2</v>
      </c>
      <c r="AH837" s="127">
        <f t="shared" si="2560"/>
        <v>2.9420000000000005E-2</v>
      </c>
      <c r="AI837" s="127">
        <f t="shared" si="2560"/>
        <v>2.9650000000000006E-2</v>
      </c>
      <c r="AJ837" s="127">
        <f t="shared" si="2560"/>
        <v>2.9880000000000007E-2</v>
      </c>
      <c r="AK837" s="127">
        <f t="shared" si="2560"/>
        <v>3.0110000000000008E-2</v>
      </c>
      <c r="AL837" s="127">
        <f t="shared" si="2560"/>
        <v>3.0340000000000009E-2</v>
      </c>
      <c r="AM837" s="127">
        <f t="shared" si="2560"/>
        <v>3.057000000000001E-2</v>
      </c>
      <c r="AN837" s="126">
        <f t="shared" si="2370"/>
        <v>3.0800000000000001E-2</v>
      </c>
      <c r="AO837" s="127">
        <f t="shared" ref="AO837:AW837" si="2561">+($AX837-$AN837)/10+AN837</f>
        <v>3.0620000000000001E-2</v>
      </c>
      <c r="AP837" s="127">
        <f t="shared" si="2561"/>
        <v>3.0440000000000002E-2</v>
      </c>
      <c r="AQ837" s="127">
        <f t="shared" si="2561"/>
        <v>3.0260000000000002E-2</v>
      </c>
      <c r="AR837" s="127">
        <f t="shared" si="2561"/>
        <v>3.0080000000000003E-2</v>
      </c>
      <c r="AS837" s="127">
        <f t="shared" si="2561"/>
        <v>2.9900000000000003E-2</v>
      </c>
      <c r="AT837" s="127">
        <f t="shared" si="2561"/>
        <v>2.9720000000000003E-2</v>
      </c>
      <c r="AU837" s="127">
        <f t="shared" si="2561"/>
        <v>2.9540000000000004E-2</v>
      </c>
      <c r="AV837" s="127">
        <f t="shared" si="2561"/>
        <v>2.9360000000000004E-2</v>
      </c>
      <c r="AW837" s="127">
        <f t="shared" si="2561"/>
        <v>2.9180000000000005E-2</v>
      </c>
      <c r="AX837" s="126">
        <f t="shared" si="2372"/>
        <v>2.8999999999999998E-2</v>
      </c>
    </row>
    <row r="838" spans="2:50" ht="15.75" customHeight="1" x14ac:dyDescent="0.2">
      <c r="B838" s="123">
        <v>44672</v>
      </c>
      <c r="C838" s="128">
        <v>0.5</v>
      </c>
      <c r="D838" s="128">
        <v>0.65</v>
      </c>
      <c r="E838" s="128">
        <v>0.83</v>
      </c>
      <c r="F838" s="128">
        <v>1.32</v>
      </c>
      <c r="G838" s="128">
        <v>2.0099999999999998</v>
      </c>
      <c r="H838" s="128">
        <v>2.68</v>
      </c>
      <c r="I838" s="128">
        <v>2.87</v>
      </c>
      <c r="J838" s="128">
        <v>2.96</v>
      </c>
      <c r="K838" s="128">
        <v>2.96</v>
      </c>
      <c r="L838" s="128">
        <v>2.9</v>
      </c>
      <c r="M838" s="128">
        <v>3.12</v>
      </c>
      <c r="N838" s="129">
        <v>2.94</v>
      </c>
      <c r="O838" s="119"/>
      <c r="P838" s="120">
        <f t="shared" si="2362"/>
        <v>44672</v>
      </c>
      <c r="Q838" s="121">
        <f t="shared" ref="Q838:W838" si="2562">SUMIF($B$9:$N$9,Q$9,$B838:$N838)/100</f>
        <v>5.0000000000000001E-3</v>
      </c>
      <c r="R838" s="121">
        <f t="shared" si="2562"/>
        <v>6.5000000000000006E-3</v>
      </c>
      <c r="S838" s="121">
        <f t="shared" si="2562"/>
        <v>8.3000000000000001E-3</v>
      </c>
      <c r="T838" s="121">
        <f t="shared" si="2562"/>
        <v>1.32E-2</v>
      </c>
      <c r="U838" s="121">
        <f t="shared" si="2562"/>
        <v>2.0099999999999996E-2</v>
      </c>
      <c r="V838" s="121">
        <f t="shared" si="2562"/>
        <v>2.6800000000000001E-2</v>
      </c>
      <c r="W838" s="121">
        <f t="shared" si="2562"/>
        <v>2.87E-2</v>
      </c>
      <c r="X838" s="122">
        <f t="shared" si="2364"/>
        <v>2.9150000000000002E-2</v>
      </c>
      <c r="Y838" s="121">
        <f t="shared" si="2365"/>
        <v>2.9600000000000001E-2</v>
      </c>
      <c r="Z838" s="122">
        <f t="shared" si="2366"/>
        <v>2.9600000000000001E-2</v>
      </c>
      <c r="AA838" s="121">
        <f t="shared" si="2367"/>
        <v>2.9600000000000001E-2</v>
      </c>
      <c r="AB838" s="122">
        <f t="shared" si="2541"/>
        <v>2.9399999999999999E-2</v>
      </c>
      <c r="AC838" s="122">
        <f t="shared" si="2541"/>
        <v>2.9199999999999997E-2</v>
      </c>
      <c r="AD838" s="121">
        <f t="shared" si="2368"/>
        <v>2.8999999999999998E-2</v>
      </c>
      <c r="AE838" s="122">
        <f t="shared" ref="AE838:AM838" si="2563">+($AN838-$AD838)/10+AD838</f>
        <v>2.9219999999999999E-2</v>
      </c>
      <c r="AF838" s="122">
        <f t="shared" si="2563"/>
        <v>2.9440000000000001E-2</v>
      </c>
      <c r="AG838" s="122">
        <f t="shared" si="2563"/>
        <v>2.9660000000000002E-2</v>
      </c>
      <c r="AH838" s="122">
        <f t="shared" si="2563"/>
        <v>2.9880000000000004E-2</v>
      </c>
      <c r="AI838" s="122">
        <f t="shared" si="2563"/>
        <v>3.0100000000000005E-2</v>
      </c>
      <c r="AJ838" s="122">
        <f t="shared" si="2563"/>
        <v>3.0320000000000007E-2</v>
      </c>
      <c r="AK838" s="122">
        <f t="shared" si="2563"/>
        <v>3.0540000000000008E-2</v>
      </c>
      <c r="AL838" s="122">
        <f t="shared" si="2563"/>
        <v>3.076000000000001E-2</v>
      </c>
      <c r="AM838" s="122">
        <f t="shared" si="2563"/>
        <v>3.0980000000000011E-2</v>
      </c>
      <c r="AN838" s="121">
        <f t="shared" si="2370"/>
        <v>3.1200000000000002E-2</v>
      </c>
      <c r="AO838" s="122">
        <f t="shared" ref="AO838:AW838" si="2564">+($AX838-$AN838)/10+AN838</f>
        <v>3.1020000000000002E-2</v>
      </c>
      <c r="AP838" s="122">
        <f t="shared" si="2564"/>
        <v>3.0840000000000003E-2</v>
      </c>
      <c r="AQ838" s="122">
        <f t="shared" si="2564"/>
        <v>3.0660000000000003E-2</v>
      </c>
      <c r="AR838" s="122">
        <f t="shared" si="2564"/>
        <v>3.0480000000000004E-2</v>
      </c>
      <c r="AS838" s="122">
        <f t="shared" si="2564"/>
        <v>3.0300000000000004E-2</v>
      </c>
      <c r="AT838" s="122">
        <f t="shared" si="2564"/>
        <v>3.0120000000000004E-2</v>
      </c>
      <c r="AU838" s="122">
        <f t="shared" si="2564"/>
        <v>2.9940000000000005E-2</v>
      </c>
      <c r="AV838" s="122">
        <f t="shared" si="2564"/>
        <v>2.9760000000000005E-2</v>
      </c>
      <c r="AW838" s="122">
        <f t="shared" si="2564"/>
        <v>2.9580000000000006E-2</v>
      </c>
      <c r="AX838" s="121">
        <f t="shared" si="2372"/>
        <v>2.9399999999999999E-2</v>
      </c>
    </row>
    <row r="839" spans="2:50" ht="15.75" customHeight="1" x14ac:dyDescent="0.2">
      <c r="B839" s="123">
        <v>44673</v>
      </c>
      <c r="C839" s="124">
        <v>0.46</v>
      </c>
      <c r="D839" s="124">
        <v>0.64</v>
      </c>
      <c r="E839" s="124">
        <v>0.83</v>
      </c>
      <c r="F839" s="124">
        <v>1.34</v>
      </c>
      <c r="G839" s="124">
        <v>2.06</v>
      </c>
      <c r="H839" s="124">
        <v>2.72</v>
      </c>
      <c r="I839" s="124">
        <v>2.88</v>
      </c>
      <c r="J839" s="124">
        <v>2.94</v>
      </c>
      <c r="K839" s="124">
        <v>2.95</v>
      </c>
      <c r="L839" s="124">
        <v>2.9</v>
      </c>
      <c r="M839" s="124">
        <v>3.14</v>
      </c>
      <c r="N839" s="125">
        <v>2.95</v>
      </c>
      <c r="O839" s="119"/>
      <c r="P839" s="120">
        <f t="shared" si="2362"/>
        <v>44673</v>
      </c>
      <c r="Q839" s="126">
        <f t="shared" ref="Q839:W839" si="2565">SUMIF($B$9:$N$9,Q$9,$B839:$N839)/100</f>
        <v>4.5999999999999999E-3</v>
      </c>
      <c r="R839" s="126">
        <f t="shared" si="2565"/>
        <v>6.4000000000000003E-3</v>
      </c>
      <c r="S839" s="126">
        <f t="shared" si="2565"/>
        <v>8.3000000000000001E-3</v>
      </c>
      <c r="T839" s="126">
        <f t="shared" si="2565"/>
        <v>1.34E-2</v>
      </c>
      <c r="U839" s="126">
        <f t="shared" si="2565"/>
        <v>2.06E-2</v>
      </c>
      <c r="V839" s="126">
        <f t="shared" si="2565"/>
        <v>2.7200000000000002E-2</v>
      </c>
      <c r="W839" s="126">
        <f t="shared" si="2565"/>
        <v>2.8799999999999999E-2</v>
      </c>
      <c r="X839" s="127">
        <f t="shared" si="2364"/>
        <v>2.9100000000000001E-2</v>
      </c>
      <c r="Y839" s="126">
        <f t="shared" si="2365"/>
        <v>2.9399999999999999E-2</v>
      </c>
      <c r="Z839" s="127">
        <f t="shared" si="2366"/>
        <v>2.945E-2</v>
      </c>
      <c r="AA839" s="126">
        <f t="shared" si="2367"/>
        <v>2.9500000000000002E-2</v>
      </c>
      <c r="AB839" s="127">
        <f t="shared" si="2541"/>
        <v>2.9333333333333333E-2</v>
      </c>
      <c r="AC839" s="127">
        <f t="shared" si="2541"/>
        <v>2.9166666666666664E-2</v>
      </c>
      <c r="AD839" s="126">
        <f t="shared" si="2368"/>
        <v>2.8999999999999998E-2</v>
      </c>
      <c r="AE839" s="127">
        <f t="shared" ref="AE839:AM839" si="2566">+($AN839-$AD839)/10+AD839</f>
        <v>2.9239999999999999E-2</v>
      </c>
      <c r="AF839" s="127">
        <f t="shared" si="2566"/>
        <v>2.9479999999999999E-2</v>
      </c>
      <c r="AG839" s="127">
        <f t="shared" si="2566"/>
        <v>2.972E-2</v>
      </c>
      <c r="AH839" s="127">
        <f t="shared" si="2566"/>
        <v>2.9960000000000001E-2</v>
      </c>
      <c r="AI839" s="127">
        <f t="shared" si="2566"/>
        <v>3.0200000000000001E-2</v>
      </c>
      <c r="AJ839" s="127">
        <f t="shared" si="2566"/>
        <v>3.0440000000000002E-2</v>
      </c>
      <c r="AK839" s="127">
        <f t="shared" si="2566"/>
        <v>3.0680000000000002E-2</v>
      </c>
      <c r="AL839" s="127">
        <f t="shared" si="2566"/>
        <v>3.0920000000000003E-2</v>
      </c>
      <c r="AM839" s="127">
        <f t="shared" si="2566"/>
        <v>3.1160000000000004E-2</v>
      </c>
      <c r="AN839" s="126">
        <f t="shared" si="2370"/>
        <v>3.1400000000000004E-2</v>
      </c>
      <c r="AO839" s="127">
        <f t="shared" ref="AO839:AW839" si="2567">+($AX839-$AN839)/10+AN839</f>
        <v>3.1210000000000005E-2</v>
      </c>
      <c r="AP839" s="127">
        <f t="shared" si="2567"/>
        <v>3.1020000000000006E-2</v>
      </c>
      <c r="AQ839" s="127">
        <f t="shared" si="2567"/>
        <v>3.0830000000000007E-2</v>
      </c>
      <c r="AR839" s="127">
        <f t="shared" si="2567"/>
        <v>3.0640000000000008E-2</v>
      </c>
      <c r="AS839" s="127">
        <f t="shared" si="2567"/>
        <v>3.0450000000000008E-2</v>
      </c>
      <c r="AT839" s="127">
        <f t="shared" si="2567"/>
        <v>3.0260000000000009E-2</v>
      </c>
      <c r="AU839" s="127">
        <f t="shared" si="2567"/>
        <v>3.007000000000001E-2</v>
      </c>
      <c r="AV839" s="127">
        <f t="shared" si="2567"/>
        <v>2.9880000000000011E-2</v>
      </c>
      <c r="AW839" s="127">
        <f t="shared" si="2567"/>
        <v>2.9690000000000012E-2</v>
      </c>
      <c r="AX839" s="126">
        <f t="shared" si="2372"/>
        <v>2.9500000000000002E-2</v>
      </c>
    </row>
    <row r="840" spans="2:50" ht="15.75" customHeight="1" x14ac:dyDescent="0.2">
      <c r="B840" s="123">
        <v>44676</v>
      </c>
      <c r="C840" s="128">
        <v>0.4</v>
      </c>
      <c r="D840" s="128">
        <v>0.61</v>
      </c>
      <c r="E840" s="128">
        <v>0.91</v>
      </c>
      <c r="F840" s="128">
        <v>1.42</v>
      </c>
      <c r="G840" s="128">
        <v>2.0299999999999998</v>
      </c>
      <c r="H840" s="128">
        <v>2.63</v>
      </c>
      <c r="I840" s="128">
        <v>2.79</v>
      </c>
      <c r="J840" s="128">
        <v>2.84</v>
      </c>
      <c r="K840" s="128">
        <v>2.85</v>
      </c>
      <c r="L840" s="128">
        <v>2.81</v>
      </c>
      <c r="M840" s="128">
        <v>3.06</v>
      </c>
      <c r="N840" s="129">
        <v>2.88</v>
      </c>
      <c r="O840" s="119"/>
      <c r="P840" s="120">
        <f t="shared" si="2362"/>
        <v>44676</v>
      </c>
      <c r="Q840" s="121">
        <f t="shared" ref="Q840:W840" si="2568">SUMIF($B$9:$N$9,Q$9,$B840:$N840)/100</f>
        <v>4.0000000000000001E-3</v>
      </c>
      <c r="R840" s="121">
        <f t="shared" si="2568"/>
        <v>6.0999999999999995E-3</v>
      </c>
      <c r="S840" s="121">
        <f t="shared" si="2568"/>
        <v>9.1000000000000004E-3</v>
      </c>
      <c r="T840" s="121">
        <f t="shared" si="2568"/>
        <v>1.4199999999999999E-2</v>
      </c>
      <c r="U840" s="121">
        <f t="shared" si="2568"/>
        <v>2.0299999999999999E-2</v>
      </c>
      <c r="V840" s="121">
        <f t="shared" si="2568"/>
        <v>2.63E-2</v>
      </c>
      <c r="W840" s="121">
        <f t="shared" si="2568"/>
        <v>2.7900000000000001E-2</v>
      </c>
      <c r="X840" s="122">
        <f t="shared" si="2364"/>
        <v>2.8150000000000001E-2</v>
      </c>
      <c r="Y840" s="121">
        <f t="shared" si="2365"/>
        <v>2.8399999999999998E-2</v>
      </c>
      <c r="Z840" s="122">
        <f t="shared" si="2366"/>
        <v>2.845E-2</v>
      </c>
      <c r="AA840" s="121">
        <f t="shared" si="2367"/>
        <v>2.8500000000000001E-2</v>
      </c>
      <c r="AB840" s="122">
        <f t="shared" si="2541"/>
        <v>2.8366666666666669E-2</v>
      </c>
      <c r="AC840" s="122">
        <f t="shared" si="2541"/>
        <v>2.8233333333333336E-2</v>
      </c>
      <c r="AD840" s="121">
        <f t="shared" si="2368"/>
        <v>2.81E-2</v>
      </c>
      <c r="AE840" s="122">
        <f t="shared" ref="AE840:AM840" si="2569">+($AN840-$AD840)/10+AD840</f>
        <v>2.835E-2</v>
      </c>
      <c r="AF840" s="122">
        <f t="shared" si="2569"/>
        <v>2.86E-2</v>
      </c>
      <c r="AG840" s="122">
        <f t="shared" si="2569"/>
        <v>2.8850000000000001E-2</v>
      </c>
      <c r="AH840" s="122">
        <f t="shared" si="2569"/>
        <v>2.9100000000000001E-2</v>
      </c>
      <c r="AI840" s="122">
        <f t="shared" si="2569"/>
        <v>2.9350000000000001E-2</v>
      </c>
      <c r="AJ840" s="122">
        <f t="shared" si="2569"/>
        <v>2.9600000000000001E-2</v>
      </c>
      <c r="AK840" s="122">
        <f t="shared" si="2569"/>
        <v>2.9850000000000002E-2</v>
      </c>
      <c r="AL840" s="122">
        <f t="shared" si="2569"/>
        <v>3.0100000000000002E-2</v>
      </c>
      <c r="AM840" s="122">
        <f t="shared" si="2569"/>
        <v>3.0350000000000002E-2</v>
      </c>
      <c r="AN840" s="121">
        <f t="shared" si="2370"/>
        <v>3.0600000000000002E-2</v>
      </c>
      <c r="AO840" s="122">
        <f t="shared" ref="AO840:AW840" si="2570">+($AX840-$AN840)/10+AN840</f>
        <v>3.0420000000000003E-2</v>
      </c>
      <c r="AP840" s="122">
        <f t="shared" si="2570"/>
        <v>3.0240000000000003E-2</v>
      </c>
      <c r="AQ840" s="122">
        <f t="shared" si="2570"/>
        <v>3.0060000000000003E-2</v>
      </c>
      <c r="AR840" s="122">
        <f t="shared" si="2570"/>
        <v>2.9880000000000004E-2</v>
      </c>
      <c r="AS840" s="122">
        <f t="shared" si="2570"/>
        <v>2.9700000000000004E-2</v>
      </c>
      <c r="AT840" s="122">
        <f t="shared" si="2570"/>
        <v>2.9520000000000005E-2</v>
      </c>
      <c r="AU840" s="122">
        <f t="shared" si="2570"/>
        <v>2.9340000000000005E-2</v>
      </c>
      <c r="AV840" s="122">
        <f t="shared" si="2570"/>
        <v>2.9160000000000005E-2</v>
      </c>
      <c r="AW840" s="122">
        <f t="shared" si="2570"/>
        <v>2.8980000000000006E-2</v>
      </c>
      <c r="AX840" s="121">
        <f t="shared" si="2372"/>
        <v>2.8799999999999999E-2</v>
      </c>
    </row>
    <row r="841" spans="2:50" ht="15.75" customHeight="1" x14ac:dyDescent="0.2">
      <c r="B841" s="123">
        <v>44677</v>
      </c>
      <c r="C841" s="124">
        <v>0.38</v>
      </c>
      <c r="D841" s="124">
        <v>0.61</v>
      </c>
      <c r="E841" s="124">
        <v>0.83</v>
      </c>
      <c r="F841" s="124">
        <v>1.4</v>
      </c>
      <c r="G841" s="124">
        <v>1.99</v>
      </c>
      <c r="H841" s="124">
        <v>2.54</v>
      </c>
      <c r="I841" s="124">
        <v>2.72</v>
      </c>
      <c r="J841" s="124">
        <v>2.79</v>
      </c>
      <c r="K841" s="124">
        <v>2.8</v>
      </c>
      <c r="L841" s="124">
        <v>2.77</v>
      </c>
      <c r="M841" s="124">
        <v>3.03</v>
      </c>
      <c r="N841" s="125">
        <v>2.86</v>
      </c>
      <c r="O841" s="119"/>
      <c r="P841" s="120">
        <f t="shared" si="2362"/>
        <v>44677</v>
      </c>
      <c r="Q841" s="126">
        <f t="shared" ref="Q841:W841" si="2571">SUMIF($B$9:$N$9,Q$9,$B841:$N841)/100</f>
        <v>3.8E-3</v>
      </c>
      <c r="R841" s="126">
        <f t="shared" si="2571"/>
        <v>6.0999999999999995E-3</v>
      </c>
      <c r="S841" s="126">
        <f t="shared" si="2571"/>
        <v>8.3000000000000001E-3</v>
      </c>
      <c r="T841" s="126">
        <f t="shared" si="2571"/>
        <v>1.3999999999999999E-2</v>
      </c>
      <c r="U841" s="126">
        <f t="shared" si="2571"/>
        <v>1.9900000000000001E-2</v>
      </c>
      <c r="V841" s="126">
        <f t="shared" si="2571"/>
        <v>2.5399999999999999E-2</v>
      </c>
      <c r="W841" s="126">
        <f t="shared" si="2571"/>
        <v>2.7200000000000002E-2</v>
      </c>
      <c r="X841" s="127">
        <f t="shared" si="2364"/>
        <v>2.7550000000000002E-2</v>
      </c>
      <c r="Y841" s="126">
        <f t="shared" si="2365"/>
        <v>2.7900000000000001E-2</v>
      </c>
      <c r="Z841" s="127">
        <f t="shared" si="2366"/>
        <v>2.7949999999999999E-2</v>
      </c>
      <c r="AA841" s="126">
        <f t="shared" si="2367"/>
        <v>2.7999999999999997E-2</v>
      </c>
      <c r="AB841" s="127">
        <f t="shared" si="2541"/>
        <v>2.7899999999999998E-2</v>
      </c>
      <c r="AC841" s="127">
        <f t="shared" si="2541"/>
        <v>2.7799999999999998E-2</v>
      </c>
      <c r="AD841" s="126">
        <f t="shared" si="2368"/>
        <v>2.7699999999999999E-2</v>
      </c>
      <c r="AE841" s="127">
        <f t="shared" ref="AE841:AM841" si="2572">+($AN841-$AD841)/10+AD841</f>
        <v>2.7959999999999999E-2</v>
      </c>
      <c r="AF841" s="127">
        <f t="shared" si="2572"/>
        <v>2.8219999999999999E-2</v>
      </c>
      <c r="AG841" s="127">
        <f t="shared" si="2572"/>
        <v>2.8479999999999998E-2</v>
      </c>
      <c r="AH841" s="127">
        <f t="shared" si="2572"/>
        <v>2.8739999999999998E-2</v>
      </c>
      <c r="AI841" s="127">
        <f t="shared" si="2572"/>
        <v>2.8999999999999998E-2</v>
      </c>
      <c r="AJ841" s="127">
        <f t="shared" si="2572"/>
        <v>2.9259999999999998E-2</v>
      </c>
      <c r="AK841" s="127">
        <f t="shared" si="2572"/>
        <v>2.9519999999999998E-2</v>
      </c>
      <c r="AL841" s="127">
        <f t="shared" si="2572"/>
        <v>2.9779999999999997E-2</v>
      </c>
      <c r="AM841" s="127">
        <f t="shared" si="2572"/>
        <v>3.0039999999999997E-2</v>
      </c>
      <c r="AN841" s="126">
        <f t="shared" si="2370"/>
        <v>3.0299999999999997E-2</v>
      </c>
      <c r="AO841" s="127">
        <f t="shared" ref="AO841:AW841" si="2573">+($AX841-$AN841)/10+AN841</f>
        <v>3.0129999999999997E-2</v>
      </c>
      <c r="AP841" s="127">
        <f t="shared" si="2573"/>
        <v>2.9959999999999997E-2</v>
      </c>
      <c r="AQ841" s="127">
        <f t="shared" si="2573"/>
        <v>2.9789999999999997E-2</v>
      </c>
      <c r="AR841" s="127">
        <f t="shared" si="2573"/>
        <v>2.9619999999999997E-2</v>
      </c>
      <c r="AS841" s="127">
        <f t="shared" si="2573"/>
        <v>2.9449999999999997E-2</v>
      </c>
      <c r="AT841" s="127">
        <f t="shared" si="2573"/>
        <v>2.9279999999999997E-2</v>
      </c>
      <c r="AU841" s="127">
        <f t="shared" si="2573"/>
        <v>2.9109999999999997E-2</v>
      </c>
      <c r="AV841" s="127">
        <f t="shared" si="2573"/>
        <v>2.8939999999999997E-2</v>
      </c>
      <c r="AW841" s="127">
        <f t="shared" si="2573"/>
        <v>2.8769999999999997E-2</v>
      </c>
      <c r="AX841" s="126">
        <f t="shared" si="2372"/>
        <v>2.86E-2</v>
      </c>
    </row>
    <row r="842" spans="2:50" ht="15.75" customHeight="1" x14ac:dyDescent="0.2">
      <c r="B842" s="123">
        <v>44678</v>
      </c>
      <c r="C842" s="128">
        <v>0.37</v>
      </c>
      <c r="D842" s="128">
        <v>0.63</v>
      </c>
      <c r="E842" s="128">
        <v>0.82</v>
      </c>
      <c r="F842" s="128">
        <v>1.39</v>
      </c>
      <c r="G842" s="128">
        <v>1.97</v>
      </c>
      <c r="H842" s="128">
        <v>2.58</v>
      </c>
      <c r="I842" s="128">
        <v>2.75</v>
      </c>
      <c r="J842" s="128">
        <v>2.81</v>
      </c>
      <c r="K842" s="128">
        <v>2.84</v>
      </c>
      <c r="L842" s="128">
        <v>2.82</v>
      </c>
      <c r="M842" s="128">
        <v>3.08</v>
      </c>
      <c r="N842" s="129">
        <v>2.91</v>
      </c>
      <c r="O842" s="119"/>
      <c r="P842" s="120">
        <f t="shared" si="2362"/>
        <v>44678</v>
      </c>
      <c r="Q842" s="121">
        <f t="shared" ref="Q842:W842" si="2574">SUMIF($B$9:$N$9,Q$9,$B842:$N842)/100</f>
        <v>3.7000000000000002E-3</v>
      </c>
      <c r="R842" s="121">
        <f t="shared" si="2574"/>
        <v>6.3E-3</v>
      </c>
      <c r="S842" s="121">
        <f t="shared" si="2574"/>
        <v>8.199999999999999E-3</v>
      </c>
      <c r="T842" s="121">
        <f t="shared" si="2574"/>
        <v>1.3899999999999999E-2</v>
      </c>
      <c r="U842" s="121">
        <f t="shared" si="2574"/>
        <v>1.9699999999999999E-2</v>
      </c>
      <c r="V842" s="121">
        <f t="shared" si="2574"/>
        <v>2.58E-2</v>
      </c>
      <c r="W842" s="121">
        <f t="shared" si="2574"/>
        <v>2.75E-2</v>
      </c>
      <c r="X842" s="122">
        <f t="shared" si="2364"/>
        <v>2.7799999999999998E-2</v>
      </c>
      <c r="Y842" s="121">
        <f t="shared" si="2365"/>
        <v>2.81E-2</v>
      </c>
      <c r="Z842" s="122">
        <f t="shared" si="2366"/>
        <v>2.8249999999999997E-2</v>
      </c>
      <c r="AA842" s="121">
        <f t="shared" si="2367"/>
        <v>2.8399999999999998E-2</v>
      </c>
      <c r="AB842" s="122">
        <f t="shared" si="2541"/>
        <v>2.8333333333333332E-2</v>
      </c>
      <c r="AC842" s="122">
        <f t="shared" si="2541"/>
        <v>2.8266666666666666E-2</v>
      </c>
      <c r="AD842" s="121">
        <f t="shared" si="2368"/>
        <v>2.8199999999999999E-2</v>
      </c>
      <c r="AE842" s="122">
        <f t="shared" ref="AE842:AM842" si="2575">+($AN842-$AD842)/10+AD842</f>
        <v>2.8459999999999999E-2</v>
      </c>
      <c r="AF842" s="122">
        <f t="shared" si="2575"/>
        <v>2.8719999999999999E-2</v>
      </c>
      <c r="AG842" s="122">
        <f t="shared" si="2575"/>
        <v>2.8979999999999999E-2</v>
      </c>
      <c r="AH842" s="122">
        <f t="shared" si="2575"/>
        <v>2.9239999999999999E-2</v>
      </c>
      <c r="AI842" s="122">
        <f t="shared" si="2575"/>
        <v>2.9499999999999998E-2</v>
      </c>
      <c r="AJ842" s="122">
        <f t="shared" si="2575"/>
        <v>2.9759999999999998E-2</v>
      </c>
      <c r="AK842" s="122">
        <f t="shared" si="2575"/>
        <v>3.0019999999999998E-2</v>
      </c>
      <c r="AL842" s="122">
        <f t="shared" si="2575"/>
        <v>3.0279999999999998E-2</v>
      </c>
      <c r="AM842" s="122">
        <f t="shared" si="2575"/>
        <v>3.0539999999999998E-2</v>
      </c>
      <c r="AN842" s="121">
        <f t="shared" si="2370"/>
        <v>3.0800000000000001E-2</v>
      </c>
      <c r="AO842" s="122">
        <f t="shared" ref="AO842:AW842" si="2576">+($AX842-$AN842)/10+AN842</f>
        <v>3.0630000000000001E-2</v>
      </c>
      <c r="AP842" s="122">
        <f t="shared" si="2576"/>
        <v>3.0460000000000001E-2</v>
      </c>
      <c r="AQ842" s="122">
        <f t="shared" si="2576"/>
        <v>3.0290000000000001E-2</v>
      </c>
      <c r="AR842" s="122">
        <f t="shared" si="2576"/>
        <v>3.0120000000000001E-2</v>
      </c>
      <c r="AS842" s="122">
        <f t="shared" si="2576"/>
        <v>2.9950000000000001E-2</v>
      </c>
      <c r="AT842" s="122">
        <f t="shared" si="2576"/>
        <v>2.9780000000000001E-2</v>
      </c>
      <c r="AU842" s="122">
        <f t="shared" si="2576"/>
        <v>2.9610000000000001E-2</v>
      </c>
      <c r="AV842" s="122">
        <f t="shared" si="2576"/>
        <v>2.9440000000000001E-2</v>
      </c>
      <c r="AW842" s="122">
        <f t="shared" si="2576"/>
        <v>2.9270000000000001E-2</v>
      </c>
      <c r="AX842" s="121">
        <f t="shared" si="2372"/>
        <v>2.9100000000000001E-2</v>
      </c>
    </row>
    <row r="843" spans="2:50" ht="15.75" customHeight="1" x14ac:dyDescent="0.2">
      <c r="B843" s="123">
        <v>44679</v>
      </c>
      <c r="C843" s="124">
        <v>0.37</v>
      </c>
      <c r="D843" s="124">
        <v>0.71</v>
      </c>
      <c r="E843" s="124">
        <v>0.82</v>
      </c>
      <c r="F843" s="124">
        <v>1.38</v>
      </c>
      <c r="G843" s="124">
        <v>2.04</v>
      </c>
      <c r="H843" s="124">
        <v>2.63</v>
      </c>
      <c r="I843" s="124">
        <v>2.8</v>
      </c>
      <c r="J843" s="124">
        <v>2.86</v>
      </c>
      <c r="K843" s="124">
        <v>2.88</v>
      </c>
      <c r="L843" s="124">
        <v>2.85</v>
      </c>
      <c r="M843" s="124">
        <v>3.1</v>
      </c>
      <c r="N843" s="125">
        <v>2.92</v>
      </c>
      <c r="O843" s="119"/>
      <c r="P843" s="120">
        <f t="shared" si="2362"/>
        <v>44679</v>
      </c>
      <c r="Q843" s="126">
        <f t="shared" ref="Q843:W843" si="2577">SUMIF($B$9:$N$9,Q$9,$B843:$N843)/100</f>
        <v>3.7000000000000002E-3</v>
      </c>
      <c r="R843" s="126">
        <f t="shared" si="2577"/>
        <v>7.0999999999999995E-3</v>
      </c>
      <c r="S843" s="126">
        <f t="shared" si="2577"/>
        <v>8.199999999999999E-3</v>
      </c>
      <c r="T843" s="126">
        <f t="shared" si="2577"/>
        <v>1.38E-2</v>
      </c>
      <c r="U843" s="126">
        <f t="shared" si="2577"/>
        <v>2.0400000000000001E-2</v>
      </c>
      <c r="V843" s="126">
        <f t="shared" si="2577"/>
        <v>2.63E-2</v>
      </c>
      <c r="W843" s="126">
        <f t="shared" si="2577"/>
        <v>2.7999999999999997E-2</v>
      </c>
      <c r="X843" s="127">
        <f t="shared" si="2364"/>
        <v>2.8299999999999999E-2</v>
      </c>
      <c r="Y843" s="126">
        <f t="shared" si="2365"/>
        <v>2.86E-2</v>
      </c>
      <c r="Z843" s="127">
        <f t="shared" si="2366"/>
        <v>2.87E-2</v>
      </c>
      <c r="AA843" s="126">
        <f t="shared" si="2367"/>
        <v>2.8799999999999999E-2</v>
      </c>
      <c r="AB843" s="127">
        <f t="shared" si="2541"/>
        <v>2.87E-2</v>
      </c>
      <c r="AC843" s="127">
        <f t="shared" si="2541"/>
        <v>2.86E-2</v>
      </c>
      <c r="AD843" s="126">
        <f t="shared" si="2368"/>
        <v>2.8500000000000001E-2</v>
      </c>
      <c r="AE843" s="127">
        <f t="shared" ref="AE843:AM843" si="2578">+($AN843-$AD843)/10+AD843</f>
        <v>2.8750000000000001E-2</v>
      </c>
      <c r="AF843" s="127">
        <f t="shared" si="2578"/>
        <v>2.9000000000000001E-2</v>
      </c>
      <c r="AG843" s="127">
        <f t="shared" si="2578"/>
        <v>2.9250000000000002E-2</v>
      </c>
      <c r="AH843" s="127">
        <f t="shared" si="2578"/>
        <v>2.9500000000000002E-2</v>
      </c>
      <c r="AI843" s="127">
        <f t="shared" si="2578"/>
        <v>2.9750000000000002E-2</v>
      </c>
      <c r="AJ843" s="127">
        <f t="shared" si="2578"/>
        <v>3.0000000000000002E-2</v>
      </c>
      <c r="AK843" s="127">
        <f t="shared" si="2578"/>
        <v>3.0250000000000003E-2</v>
      </c>
      <c r="AL843" s="127">
        <f t="shared" si="2578"/>
        <v>3.0500000000000003E-2</v>
      </c>
      <c r="AM843" s="127">
        <f t="shared" si="2578"/>
        <v>3.0750000000000003E-2</v>
      </c>
      <c r="AN843" s="126">
        <f t="shared" si="2370"/>
        <v>3.1E-2</v>
      </c>
      <c r="AO843" s="127">
        <f t="shared" ref="AO843:AW843" si="2579">+($AX843-$AN843)/10+AN843</f>
        <v>3.082E-2</v>
      </c>
      <c r="AP843" s="127">
        <f t="shared" si="2579"/>
        <v>3.0640000000000001E-2</v>
      </c>
      <c r="AQ843" s="127">
        <f t="shared" si="2579"/>
        <v>3.0460000000000001E-2</v>
      </c>
      <c r="AR843" s="127">
        <f t="shared" si="2579"/>
        <v>3.0280000000000001E-2</v>
      </c>
      <c r="AS843" s="127">
        <f t="shared" si="2579"/>
        <v>3.0100000000000002E-2</v>
      </c>
      <c r="AT843" s="127">
        <f t="shared" si="2579"/>
        <v>2.9920000000000002E-2</v>
      </c>
      <c r="AU843" s="127">
        <f t="shared" si="2579"/>
        <v>2.9740000000000003E-2</v>
      </c>
      <c r="AV843" s="127">
        <f t="shared" si="2579"/>
        <v>2.9560000000000003E-2</v>
      </c>
      <c r="AW843" s="127">
        <f t="shared" si="2579"/>
        <v>2.9380000000000003E-2</v>
      </c>
      <c r="AX843" s="126">
        <f t="shared" si="2372"/>
        <v>2.92E-2</v>
      </c>
    </row>
    <row r="844" spans="2:50" ht="15.75" customHeight="1" x14ac:dyDescent="0.2">
      <c r="B844" s="123">
        <v>44680</v>
      </c>
      <c r="C844" s="128">
        <v>0.37</v>
      </c>
      <c r="D844" s="128">
        <v>0.73</v>
      </c>
      <c r="E844" s="128">
        <v>0.85</v>
      </c>
      <c r="F844" s="128">
        <v>1.41</v>
      </c>
      <c r="G844" s="128">
        <v>2.1</v>
      </c>
      <c r="H844" s="128">
        <v>2.7</v>
      </c>
      <c r="I844" s="128">
        <v>2.87</v>
      </c>
      <c r="J844" s="128">
        <v>2.92</v>
      </c>
      <c r="K844" s="128">
        <v>2.94</v>
      </c>
      <c r="L844" s="128">
        <v>2.89</v>
      </c>
      <c r="M844" s="128">
        <v>3.14</v>
      </c>
      <c r="N844" s="129">
        <v>2.96</v>
      </c>
      <c r="O844" s="119"/>
      <c r="P844" s="120">
        <f t="shared" si="2362"/>
        <v>44680</v>
      </c>
      <c r="Q844" s="121">
        <f t="shared" ref="Q844:W844" si="2580">SUMIF($B$9:$N$9,Q$9,$B844:$N844)/100</f>
        <v>3.7000000000000002E-3</v>
      </c>
      <c r="R844" s="121">
        <f t="shared" si="2580"/>
        <v>7.3000000000000001E-3</v>
      </c>
      <c r="S844" s="121">
        <f t="shared" si="2580"/>
        <v>8.5000000000000006E-3</v>
      </c>
      <c r="T844" s="121">
        <f t="shared" si="2580"/>
        <v>1.41E-2</v>
      </c>
      <c r="U844" s="121">
        <f t="shared" si="2580"/>
        <v>2.1000000000000001E-2</v>
      </c>
      <c r="V844" s="121">
        <f t="shared" si="2580"/>
        <v>2.7000000000000003E-2</v>
      </c>
      <c r="W844" s="121">
        <f t="shared" si="2580"/>
        <v>2.87E-2</v>
      </c>
      <c r="X844" s="122">
        <f t="shared" si="2364"/>
        <v>2.895E-2</v>
      </c>
      <c r="Y844" s="121">
        <f t="shared" si="2365"/>
        <v>2.92E-2</v>
      </c>
      <c r="Z844" s="122">
        <f t="shared" si="2366"/>
        <v>2.93E-2</v>
      </c>
      <c r="AA844" s="121">
        <f t="shared" si="2367"/>
        <v>2.9399999999999999E-2</v>
      </c>
      <c r="AB844" s="122">
        <f t="shared" si="2541"/>
        <v>2.9233333333333333E-2</v>
      </c>
      <c r="AC844" s="122">
        <f t="shared" si="2541"/>
        <v>2.9066666666666668E-2</v>
      </c>
      <c r="AD844" s="121">
        <f t="shared" si="2368"/>
        <v>2.8900000000000002E-2</v>
      </c>
      <c r="AE844" s="122">
        <f t="shared" ref="AE844:AM844" si="2581">+($AN844-$AD844)/10+AD844</f>
        <v>2.9150000000000002E-2</v>
      </c>
      <c r="AF844" s="122">
        <f t="shared" si="2581"/>
        <v>2.9400000000000003E-2</v>
      </c>
      <c r="AG844" s="122">
        <f t="shared" si="2581"/>
        <v>2.9650000000000003E-2</v>
      </c>
      <c r="AH844" s="122">
        <f t="shared" si="2581"/>
        <v>2.9900000000000003E-2</v>
      </c>
      <c r="AI844" s="122">
        <f t="shared" si="2581"/>
        <v>3.0150000000000003E-2</v>
      </c>
      <c r="AJ844" s="122">
        <f t="shared" si="2581"/>
        <v>3.0400000000000003E-2</v>
      </c>
      <c r="AK844" s="122">
        <f t="shared" si="2581"/>
        <v>3.0650000000000004E-2</v>
      </c>
      <c r="AL844" s="122">
        <f t="shared" si="2581"/>
        <v>3.0900000000000004E-2</v>
      </c>
      <c r="AM844" s="122">
        <f t="shared" si="2581"/>
        <v>3.1150000000000004E-2</v>
      </c>
      <c r="AN844" s="121">
        <f t="shared" si="2370"/>
        <v>3.1400000000000004E-2</v>
      </c>
      <c r="AO844" s="122">
        <f t="shared" ref="AO844:AW844" si="2582">+($AX844-$AN844)/10+AN844</f>
        <v>3.1220000000000005E-2</v>
      </c>
      <c r="AP844" s="122">
        <f t="shared" si="2582"/>
        <v>3.1040000000000005E-2</v>
      </c>
      <c r="AQ844" s="122">
        <f t="shared" si="2582"/>
        <v>3.0860000000000005E-2</v>
      </c>
      <c r="AR844" s="122">
        <f t="shared" si="2582"/>
        <v>3.0680000000000006E-2</v>
      </c>
      <c r="AS844" s="122">
        <f t="shared" si="2582"/>
        <v>3.0500000000000006E-2</v>
      </c>
      <c r="AT844" s="122">
        <f t="shared" si="2582"/>
        <v>3.0320000000000007E-2</v>
      </c>
      <c r="AU844" s="122">
        <f t="shared" si="2582"/>
        <v>3.0140000000000007E-2</v>
      </c>
      <c r="AV844" s="122">
        <f t="shared" si="2582"/>
        <v>2.9960000000000007E-2</v>
      </c>
      <c r="AW844" s="122">
        <f t="shared" si="2582"/>
        <v>2.9780000000000008E-2</v>
      </c>
      <c r="AX844" s="121">
        <f t="shared" si="2372"/>
        <v>2.9600000000000001E-2</v>
      </c>
    </row>
    <row r="845" spans="2:50" ht="15.75" customHeight="1" x14ac:dyDescent="0.2">
      <c r="B845" s="123">
        <v>44683</v>
      </c>
      <c r="C845" s="124">
        <v>0.41</v>
      </c>
      <c r="D845" s="124">
        <v>0.71</v>
      </c>
      <c r="E845" s="124">
        <v>0.9</v>
      </c>
      <c r="F845" s="124">
        <v>1.49</v>
      </c>
      <c r="G845" s="124">
        <v>2.1</v>
      </c>
      <c r="H845" s="124">
        <v>2.73</v>
      </c>
      <c r="I845" s="124">
        <v>2.93</v>
      </c>
      <c r="J845" s="124">
        <v>3.01</v>
      </c>
      <c r="K845" s="124">
        <v>3.04</v>
      </c>
      <c r="L845" s="124">
        <v>2.99</v>
      </c>
      <c r="M845" s="124">
        <v>3.26</v>
      </c>
      <c r="N845" s="125">
        <v>3.07</v>
      </c>
      <c r="O845" s="119"/>
      <c r="P845" s="120">
        <f t="shared" si="2362"/>
        <v>44683</v>
      </c>
      <c r="Q845" s="126">
        <f t="shared" ref="Q845:W845" si="2583">SUMIF($B$9:$N$9,Q$9,$B845:$N845)/100</f>
        <v>4.0999999999999995E-3</v>
      </c>
      <c r="R845" s="126">
        <f t="shared" si="2583"/>
        <v>7.0999999999999995E-3</v>
      </c>
      <c r="S845" s="126">
        <f t="shared" si="2583"/>
        <v>9.0000000000000011E-3</v>
      </c>
      <c r="T845" s="126">
        <f t="shared" si="2583"/>
        <v>1.49E-2</v>
      </c>
      <c r="U845" s="126">
        <f t="shared" si="2583"/>
        <v>2.1000000000000001E-2</v>
      </c>
      <c r="V845" s="126">
        <f t="shared" si="2583"/>
        <v>2.7300000000000001E-2</v>
      </c>
      <c r="W845" s="126">
        <f t="shared" si="2583"/>
        <v>2.9300000000000003E-2</v>
      </c>
      <c r="X845" s="127">
        <f t="shared" si="2364"/>
        <v>2.9700000000000001E-2</v>
      </c>
      <c r="Y845" s="126">
        <f t="shared" si="2365"/>
        <v>3.0099999999999998E-2</v>
      </c>
      <c r="Z845" s="127">
        <f t="shared" si="2366"/>
        <v>3.0249999999999999E-2</v>
      </c>
      <c r="AA845" s="126">
        <f t="shared" si="2367"/>
        <v>3.04E-2</v>
      </c>
      <c r="AB845" s="127">
        <f t="shared" si="2541"/>
        <v>3.0233333333333334E-2</v>
      </c>
      <c r="AC845" s="127">
        <f t="shared" si="2541"/>
        <v>3.0066666666666669E-2</v>
      </c>
      <c r="AD845" s="126">
        <f t="shared" si="2368"/>
        <v>2.9900000000000003E-2</v>
      </c>
      <c r="AE845" s="127">
        <f t="shared" ref="AE845:AM845" si="2584">+($AN845-$AD845)/10+AD845</f>
        <v>3.0170000000000002E-2</v>
      </c>
      <c r="AF845" s="127">
        <f t="shared" si="2584"/>
        <v>3.0440000000000002E-2</v>
      </c>
      <c r="AG845" s="127">
        <f t="shared" si="2584"/>
        <v>3.0710000000000001E-2</v>
      </c>
      <c r="AH845" s="127">
        <f t="shared" si="2584"/>
        <v>3.0980000000000001E-2</v>
      </c>
      <c r="AI845" s="127">
        <f t="shared" si="2584"/>
        <v>3.125E-2</v>
      </c>
      <c r="AJ845" s="127">
        <f t="shared" si="2584"/>
        <v>3.1519999999999999E-2</v>
      </c>
      <c r="AK845" s="127">
        <f t="shared" si="2584"/>
        <v>3.1789999999999999E-2</v>
      </c>
      <c r="AL845" s="127">
        <f t="shared" si="2584"/>
        <v>3.2059999999999998E-2</v>
      </c>
      <c r="AM845" s="127">
        <f t="shared" si="2584"/>
        <v>3.2329999999999998E-2</v>
      </c>
      <c r="AN845" s="126">
        <f t="shared" si="2370"/>
        <v>3.2599999999999997E-2</v>
      </c>
      <c r="AO845" s="127">
        <f t="shared" ref="AO845:AW845" si="2585">+($AX845-$AN845)/10+AN845</f>
        <v>3.2409999999999994E-2</v>
      </c>
      <c r="AP845" s="127">
        <f t="shared" si="2585"/>
        <v>3.2219999999999992E-2</v>
      </c>
      <c r="AQ845" s="127">
        <f t="shared" si="2585"/>
        <v>3.2029999999999989E-2</v>
      </c>
      <c r="AR845" s="127">
        <f t="shared" si="2585"/>
        <v>3.1839999999999986E-2</v>
      </c>
      <c r="AS845" s="127">
        <f t="shared" si="2585"/>
        <v>3.1649999999999984E-2</v>
      </c>
      <c r="AT845" s="127">
        <f t="shared" si="2585"/>
        <v>3.1459999999999981E-2</v>
      </c>
      <c r="AU845" s="127">
        <f t="shared" si="2585"/>
        <v>3.1269999999999978E-2</v>
      </c>
      <c r="AV845" s="127">
        <f t="shared" si="2585"/>
        <v>3.1079999999999979E-2</v>
      </c>
      <c r="AW845" s="127">
        <f t="shared" si="2585"/>
        <v>3.088999999999998E-2</v>
      </c>
      <c r="AX845" s="126">
        <f t="shared" si="2372"/>
        <v>3.0699999999999998E-2</v>
      </c>
    </row>
    <row r="846" spans="2:50" ht="15.75" customHeight="1" x14ac:dyDescent="0.2">
      <c r="B846" s="123">
        <v>44684</v>
      </c>
      <c r="C846" s="128">
        <v>0.48</v>
      </c>
      <c r="D846" s="128">
        <v>0.77</v>
      </c>
      <c r="E846" s="128">
        <v>0.91</v>
      </c>
      <c r="F846" s="128">
        <v>1.45</v>
      </c>
      <c r="G846" s="128">
        <v>2.16</v>
      </c>
      <c r="H846" s="128">
        <v>2.78</v>
      </c>
      <c r="I846" s="128">
        <v>2.95</v>
      </c>
      <c r="J846" s="128">
        <v>3.01</v>
      </c>
      <c r="K846" s="128">
        <v>3.03</v>
      </c>
      <c r="L846" s="128">
        <v>2.97</v>
      </c>
      <c r="M846" s="128">
        <v>3.21</v>
      </c>
      <c r="N846" s="129">
        <v>3.03</v>
      </c>
      <c r="O846" s="119"/>
      <c r="P846" s="120">
        <f t="shared" si="2362"/>
        <v>44684</v>
      </c>
      <c r="Q846" s="121">
        <f t="shared" ref="Q846:W846" si="2586">SUMIF($B$9:$N$9,Q$9,$B846:$N846)/100</f>
        <v>4.7999999999999996E-3</v>
      </c>
      <c r="R846" s="121">
        <f t="shared" si="2586"/>
        <v>7.7000000000000002E-3</v>
      </c>
      <c r="S846" s="121">
        <f t="shared" si="2586"/>
        <v>9.1000000000000004E-3</v>
      </c>
      <c r="T846" s="121">
        <f t="shared" si="2586"/>
        <v>1.4499999999999999E-2</v>
      </c>
      <c r="U846" s="121">
        <f t="shared" si="2586"/>
        <v>2.1600000000000001E-2</v>
      </c>
      <c r="V846" s="121">
        <f t="shared" si="2586"/>
        <v>2.7799999999999998E-2</v>
      </c>
      <c r="W846" s="121">
        <f t="shared" si="2586"/>
        <v>2.9500000000000002E-2</v>
      </c>
      <c r="X846" s="122">
        <f t="shared" si="2364"/>
        <v>2.98E-2</v>
      </c>
      <c r="Y846" s="121">
        <f t="shared" si="2365"/>
        <v>3.0099999999999998E-2</v>
      </c>
      <c r="Z846" s="122">
        <f t="shared" si="2366"/>
        <v>3.0199999999999998E-2</v>
      </c>
      <c r="AA846" s="121">
        <f t="shared" si="2367"/>
        <v>3.0299999999999997E-2</v>
      </c>
      <c r="AB846" s="122">
        <f t="shared" si="2541"/>
        <v>3.0099999999999998E-2</v>
      </c>
      <c r="AC846" s="122">
        <f t="shared" si="2541"/>
        <v>2.9899999999999999E-2</v>
      </c>
      <c r="AD846" s="121">
        <f t="shared" si="2368"/>
        <v>2.9700000000000001E-2</v>
      </c>
      <c r="AE846" s="122">
        <f t="shared" ref="AE846:AM846" si="2587">+($AN846-$AD846)/10+AD846</f>
        <v>2.9940000000000001E-2</v>
      </c>
      <c r="AF846" s="122">
        <f t="shared" si="2587"/>
        <v>3.0180000000000002E-2</v>
      </c>
      <c r="AG846" s="122">
        <f t="shared" si="2587"/>
        <v>3.0420000000000003E-2</v>
      </c>
      <c r="AH846" s="122">
        <f t="shared" si="2587"/>
        <v>3.0660000000000003E-2</v>
      </c>
      <c r="AI846" s="122">
        <f t="shared" si="2587"/>
        <v>3.0900000000000004E-2</v>
      </c>
      <c r="AJ846" s="122">
        <f t="shared" si="2587"/>
        <v>3.1140000000000004E-2</v>
      </c>
      <c r="AK846" s="122">
        <f t="shared" si="2587"/>
        <v>3.1380000000000005E-2</v>
      </c>
      <c r="AL846" s="122">
        <f t="shared" si="2587"/>
        <v>3.1620000000000002E-2</v>
      </c>
      <c r="AM846" s="122">
        <f t="shared" si="2587"/>
        <v>3.1859999999999999E-2</v>
      </c>
      <c r="AN846" s="121">
        <f t="shared" si="2370"/>
        <v>3.2099999999999997E-2</v>
      </c>
      <c r="AO846" s="122">
        <f t="shared" ref="AO846:AW846" si="2588">+($AX846-$AN846)/10+AN846</f>
        <v>3.1919999999999997E-2</v>
      </c>
      <c r="AP846" s="122">
        <f t="shared" si="2588"/>
        <v>3.1739999999999997E-2</v>
      </c>
      <c r="AQ846" s="122">
        <f t="shared" si="2588"/>
        <v>3.1559999999999998E-2</v>
      </c>
      <c r="AR846" s="122">
        <f t="shared" si="2588"/>
        <v>3.1379999999999998E-2</v>
      </c>
      <c r="AS846" s="122">
        <f t="shared" si="2588"/>
        <v>3.1199999999999999E-2</v>
      </c>
      <c r="AT846" s="122">
        <f t="shared" si="2588"/>
        <v>3.1019999999999999E-2</v>
      </c>
      <c r="AU846" s="122">
        <f t="shared" si="2588"/>
        <v>3.0839999999999999E-2</v>
      </c>
      <c r="AV846" s="122">
        <f t="shared" si="2588"/>
        <v>3.066E-2</v>
      </c>
      <c r="AW846" s="122">
        <f t="shared" si="2588"/>
        <v>3.048E-2</v>
      </c>
      <c r="AX846" s="121">
        <f t="shared" si="2372"/>
        <v>3.0299999999999997E-2</v>
      </c>
    </row>
    <row r="847" spans="2:50" ht="15.75" customHeight="1" x14ac:dyDescent="0.2">
      <c r="B847" s="123">
        <v>44685</v>
      </c>
      <c r="C847" s="124">
        <v>0.49</v>
      </c>
      <c r="D847" s="124">
        <v>0.74</v>
      </c>
      <c r="E847" s="124">
        <v>0.89</v>
      </c>
      <c r="F847" s="124">
        <v>1.44</v>
      </c>
      <c r="G847" s="124">
        <v>2.0699999999999998</v>
      </c>
      <c r="H847" s="124">
        <v>2.66</v>
      </c>
      <c r="I847" s="124">
        <v>2.85</v>
      </c>
      <c r="J847" s="124">
        <v>2.93</v>
      </c>
      <c r="K847" s="124">
        <v>2.97</v>
      </c>
      <c r="L847" s="124">
        <v>2.93</v>
      </c>
      <c r="M847" s="124">
        <v>3.21</v>
      </c>
      <c r="N847" s="125">
        <v>3.01</v>
      </c>
      <c r="O847" s="119"/>
      <c r="P847" s="120">
        <f t="shared" si="2362"/>
        <v>44685</v>
      </c>
      <c r="Q847" s="126">
        <f t="shared" ref="Q847:W847" si="2589">SUMIF($B$9:$N$9,Q$9,$B847:$N847)/100</f>
        <v>4.8999999999999998E-3</v>
      </c>
      <c r="R847" s="126">
        <f t="shared" si="2589"/>
        <v>7.4000000000000003E-3</v>
      </c>
      <c r="S847" s="126">
        <f t="shared" si="2589"/>
        <v>8.8999999999999999E-3</v>
      </c>
      <c r="T847" s="126">
        <f t="shared" si="2589"/>
        <v>1.44E-2</v>
      </c>
      <c r="U847" s="126">
        <f t="shared" si="2589"/>
        <v>2.07E-2</v>
      </c>
      <c r="V847" s="126">
        <f t="shared" si="2589"/>
        <v>2.6600000000000002E-2</v>
      </c>
      <c r="W847" s="126">
        <f t="shared" si="2589"/>
        <v>2.8500000000000001E-2</v>
      </c>
      <c r="X847" s="127">
        <f t="shared" si="2364"/>
        <v>2.8900000000000002E-2</v>
      </c>
      <c r="Y847" s="126">
        <f t="shared" si="2365"/>
        <v>2.9300000000000003E-2</v>
      </c>
      <c r="Z847" s="127">
        <f t="shared" si="2366"/>
        <v>2.9500000000000002E-2</v>
      </c>
      <c r="AA847" s="126">
        <f t="shared" si="2367"/>
        <v>2.9700000000000001E-2</v>
      </c>
      <c r="AB847" s="127">
        <f t="shared" si="2541"/>
        <v>2.9566666666666668E-2</v>
      </c>
      <c r="AC847" s="127">
        <f t="shared" si="2541"/>
        <v>2.9433333333333336E-2</v>
      </c>
      <c r="AD847" s="126">
        <f t="shared" si="2368"/>
        <v>2.9300000000000003E-2</v>
      </c>
      <c r="AE847" s="127">
        <f t="shared" ref="AE847:AM847" si="2590">+($AN847-$AD847)/10+AD847</f>
        <v>2.9580000000000002E-2</v>
      </c>
      <c r="AF847" s="127">
        <f t="shared" si="2590"/>
        <v>2.9860000000000001E-2</v>
      </c>
      <c r="AG847" s="127">
        <f t="shared" si="2590"/>
        <v>3.014E-2</v>
      </c>
      <c r="AH847" s="127">
        <f t="shared" si="2590"/>
        <v>3.0419999999999999E-2</v>
      </c>
      <c r="AI847" s="127">
        <f t="shared" si="2590"/>
        <v>3.0699999999999998E-2</v>
      </c>
      <c r="AJ847" s="127">
        <f t="shared" si="2590"/>
        <v>3.0979999999999997E-2</v>
      </c>
      <c r="AK847" s="127">
        <f t="shared" si="2590"/>
        <v>3.1259999999999996E-2</v>
      </c>
      <c r="AL847" s="127">
        <f t="shared" si="2590"/>
        <v>3.1539999999999999E-2</v>
      </c>
      <c r="AM847" s="127">
        <f t="shared" si="2590"/>
        <v>3.1820000000000001E-2</v>
      </c>
      <c r="AN847" s="126">
        <f t="shared" si="2370"/>
        <v>3.2099999999999997E-2</v>
      </c>
      <c r="AO847" s="127">
        <f t="shared" ref="AO847:AW847" si="2591">+($AX847-$AN847)/10+AN847</f>
        <v>3.1899999999999998E-2</v>
      </c>
      <c r="AP847" s="127">
        <f t="shared" si="2591"/>
        <v>3.1699999999999999E-2</v>
      </c>
      <c r="AQ847" s="127">
        <f t="shared" si="2591"/>
        <v>3.15E-2</v>
      </c>
      <c r="AR847" s="127">
        <f t="shared" si="2591"/>
        <v>3.1300000000000001E-2</v>
      </c>
      <c r="AS847" s="127">
        <f t="shared" si="2591"/>
        <v>3.1100000000000003E-2</v>
      </c>
      <c r="AT847" s="127">
        <f t="shared" si="2591"/>
        <v>3.0900000000000004E-2</v>
      </c>
      <c r="AU847" s="127">
        <f t="shared" si="2591"/>
        <v>3.0700000000000005E-2</v>
      </c>
      <c r="AV847" s="127">
        <f t="shared" si="2591"/>
        <v>3.0500000000000006E-2</v>
      </c>
      <c r="AW847" s="127">
        <f t="shared" si="2591"/>
        <v>3.0300000000000007E-2</v>
      </c>
      <c r="AX847" s="126">
        <f t="shared" si="2372"/>
        <v>3.0099999999999998E-2</v>
      </c>
    </row>
    <row r="848" spans="2:50" ht="15.75" customHeight="1" x14ac:dyDescent="0.2">
      <c r="B848" s="123">
        <v>44686</v>
      </c>
      <c r="C848" s="128">
        <v>0.49</v>
      </c>
      <c r="D848" s="128">
        <v>0.71</v>
      </c>
      <c r="E848" s="128">
        <v>0.85</v>
      </c>
      <c r="F848" s="128">
        <v>1.37</v>
      </c>
      <c r="G848" s="128">
        <v>2.08</v>
      </c>
      <c r="H848" s="128">
        <v>2.71</v>
      </c>
      <c r="I848" s="128">
        <v>2.91</v>
      </c>
      <c r="J848" s="128">
        <v>3.01</v>
      </c>
      <c r="K848" s="128">
        <v>3.07</v>
      </c>
      <c r="L848" s="128">
        <v>3.05</v>
      </c>
      <c r="M848" s="128">
        <v>3.35</v>
      </c>
      <c r="N848" s="129">
        <v>3.15</v>
      </c>
      <c r="O848" s="119"/>
      <c r="P848" s="120">
        <f t="shared" si="2362"/>
        <v>44686</v>
      </c>
      <c r="Q848" s="121">
        <f t="shared" ref="Q848:W848" si="2592">SUMIF($B$9:$N$9,Q$9,$B848:$N848)/100</f>
        <v>4.8999999999999998E-3</v>
      </c>
      <c r="R848" s="121">
        <f t="shared" si="2592"/>
        <v>7.0999999999999995E-3</v>
      </c>
      <c r="S848" s="121">
        <f t="shared" si="2592"/>
        <v>8.5000000000000006E-3</v>
      </c>
      <c r="T848" s="121">
        <f t="shared" si="2592"/>
        <v>1.37E-2</v>
      </c>
      <c r="U848" s="121">
        <f t="shared" si="2592"/>
        <v>2.0799999999999999E-2</v>
      </c>
      <c r="V848" s="121">
        <f t="shared" si="2592"/>
        <v>2.7099999999999999E-2</v>
      </c>
      <c r="W848" s="121">
        <f t="shared" si="2592"/>
        <v>2.9100000000000001E-2</v>
      </c>
      <c r="X848" s="122">
        <f t="shared" si="2364"/>
        <v>2.9600000000000001E-2</v>
      </c>
      <c r="Y848" s="121">
        <f t="shared" si="2365"/>
        <v>3.0099999999999998E-2</v>
      </c>
      <c r="Z848" s="122">
        <f t="shared" si="2366"/>
        <v>3.0399999999999996E-2</v>
      </c>
      <c r="AA848" s="121">
        <f t="shared" si="2367"/>
        <v>3.0699999999999998E-2</v>
      </c>
      <c r="AB848" s="122">
        <f t="shared" si="2541"/>
        <v>3.0633333333333332E-2</v>
      </c>
      <c r="AC848" s="122">
        <f t="shared" si="2541"/>
        <v>3.0566666666666666E-2</v>
      </c>
      <c r="AD848" s="121">
        <f t="shared" si="2368"/>
        <v>3.0499999999999999E-2</v>
      </c>
      <c r="AE848" s="122">
        <f t="shared" ref="AE848:AM848" si="2593">+($AN848-$AD848)/10+AD848</f>
        <v>3.0800000000000001E-2</v>
      </c>
      <c r="AF848" s="122">
        <f t="shared" si="2593"/>
        <v>3.1100000000000003E-2</v>
      </c>
      <c r="AG848" s="122">
        <f t="shared" si="2593"/>
        <v>3.1400000000000004E-2</v>
      </c>
      <c r="AH848" s="122">
        <f t="shared" si="2593"/>
        <v>3.1700000000000006E-2</v>
      </c>
      <c r="AI848" s="122">
        <f t="shared" si="2593"/>
        <v>3.2000000000000008E-2</v>
      </c>
      <c r="AJ848" s="122">
        <f t="shared" si="2593"/>
        <v>3.2300000000000009E-2</v>
      </c>
      <c r="AK848" s="122">
        <f t="shared" si="2593"/>
        <v>3.2600000000000011E-2</v>
      </c>
      <c r="AL848" s="122">
        <f t="shared" si="2593"/>
        <v>3.2900000000000013E-2</v>
      </c>
      <c r="AM848" s="122">
        <f t="shared" si="2593"/>
        <v>3.3200000000000014E-2</v>
      </c>
      <c r="AN848" s="121">
        <f t="shared" si="2370"/>
        <v>3.3500000000000002E-2</v>
      </c>
      <c r="AO848" s="122">
        <f t="shared" ref="AO848:AW848" si="2594">+($AX848-$AN848)/10+AN848</f>
        <v>3.3300000000000003E-2</v>
      </c>
      <c r="AP848" s="122">
        <f t="shared" si="2594"/>
        <v>3.3100000000000004E-2</v>
      </c>
      <c r="AQ848" s="122">
        <f t="shared" si="2594"/>
        <v>3.2900000000000006E-2</v>
      </c>
      <c r="AR848" s="122">
        <f t="shared" si="2594"/>
        <v>3.2700000000000007E-2</v>
      </c>
      <c r="AS848" s="122">
        <f t="shared" si="2594"/>
        <v>3.2500000000000008E-2</v>
      </c>
      <c r="AT848" s="122">
        <f t="shared" si="2594"/>
        <v>3.2300000000000009E-2</v>
      </c>
      <c r="AU848" s="122">
        <f t="shared" si="2594"/>
        <v>3.210000000000001E-2</v>
      </c>
      <c r="AV848" s="122">
        <f t="shared" si="2594"/>
        <v>3.1900000000000012E-2</v>
      </c>
      <c r="AW848" s="122">
        <f t="shared" si="2594"/>
        <v>3.1700000000000013E-2</v>
      </c>
      <c r="AX848" s="121">
        <f t="shared" si="2372"/>
        <v>3.15E-2</v>
      </c>
    </row>
    <row r="849" spans="2:50" ht="15.75" customHeight="1" x14ac:dyDescent="0.2">
      <c r="B849" s="123">
        <v>44687</v>
      </c>
      <c r="C849" s="124">
        <v>0.48</v>
      </c>
      <c r="D849" s="124">
        <v>0.72</v>
      </c>
      <c r="E849" s="124">
        <v>0.85</v>
      </c>
      <c r="F849" s="124">
        <v>1.41</v>
      </c>
      <c r="G849" s="124">
        <v>2.08</v>
      </c>
      <c r="H849" s="124">
        <v>2.72</v>
      </c>
      <c r="I849" s="124">
        <v>2.94</v>
      </c>
      <c r="J849" s="124">
        <v>3.06</v>
      </c>
      <c r="K849" s="124">
        <v>3.13</v>
      </c>
      <c r="L849" s="124">
        <v>3.12</v>
      </c>
      <c r="M849" s="124">
        <v>3.43</v>
      </c>
      <c r="N849" s="125">
        <v>3.23</v>
      </c>
      <c r="O849" s="119"/>
      <c r="P849" s="120">
        <f t="shared" si="2362"/>
        <v>44687</v>
      </c>
      <c r="Q849" s="126">
        <f t="shared" ref="Q849:W849" si="2595">SUMIF($B$9:$N$9,Q$9,$B849:$N849)/100</f>
        <v>4.7999999999999996E-3</v>
      </c>
      <c r="R849" s="126">
        <f t="shared" si="2595"/>
        <v>7.1999999999999998E-3</v>
      </c>
      <c r="S849" s="126">
        <f t="shared" si="2595"/>
        <v>8.5000000000000006E-3</v>
      </c>
      <c r="T849" s="126">
        <f t="shared" si="2595"/>
        <v>1.41E-2</v>
      </c>
      <c r="U849" s="126">
        <f t="shared" si="2595"/>
        <v>2.0799999999999999E-2</v>
      </c>
      <c r="V849" s="126">
        <f t="shared" si="2595"/>
        <v>2.7200000000000002E-2</v>
      </c>
      <c r="W849" s="126">
        <f t="shared" si="2595"/>
        <v>2.9399999999999999E-2</v>
      </c>
      <c r="X849" s="127">
        <f t="shared" si="2364"/>
        <v>0.03</v>
      </c>
      <c r="Y849" s="126">
        <f t="shared" si="2365"/>
        <v>3.0600000000000002E-2</v>
      </c>
      <c r="Z849" s="127">
        <f t="shared" si="2366"/>
        <v>3.0950000000000002E-2</v>
      </c>
      <c r="AA849" s="126">
        <f t="shared" si="2367"/>
        <v>3.1300000000000001E-2</v>
      </c>
      <c r="AB849" s="127">
        <f t="shared" si="2541"/>
        <v>3.1266666666666665E-2</v>
      </c>
      <c r="AC849" s="127">
        <f t="shared" si="2541"/>
        <v>3.1233333333333332E-2</v>
      </c>
      <c r="AD849" s="126">
        <f t="shared" si="2368"/>
        <v>3.1200000000000002E-2</v>
      </c>
      <c r="AE849" s="127">
        <f t="shared" ref="AE849:AM849" si="2596">+($AN849-$AD849)/10+AD849</f>
        <v>3.1510000000000003E-2</v>
      </c>
      <c r="AF849" s="127">
        <f t="shared" si="2596"/>
        <v>3.1820000000000001E-2</v>
      </c>
      <c r="AG849" s="127">
        <f t="shared" si="2596"/>
        <v>3.2129999999999999E-2</v>
      </c>
      <c r="AH849" s="127">
        <f t="shared" si="2596"/>
        <v>3.2439999999999997E-2</v>
      </c>
      <c r="AI849" s="127">
        <f t="shared" si="2596"/>
        <v>3.2749999999999994E-2</v>
      </c>
      <c r="AJ849" s="127">
        <f t="shared" si="2596"/>
        <v>3.3059999999999992E-2</v>
      </c>
      <c r="AK849" s="127">
        <f t="shared" si="2596"/>
        <v>3.336999999999999E-2</v>
      </c>
      <c r="AL849" s="127">
        <f t="shared" si="2596"/>
        <v>3.3679999999999988E-2</v>
      </c>
      <c r="AM849" s="127">
        <f t="shared" si="2596"/>
        <v>3.3989999999999986E-2</v>
      </c>
      <c r="AN849" s="126">
        <f t="shared" si="2370"/>
        <v>3.4300000000000004E-2</v>
      </c>
      <c r="AO849" s="127">
        <f t="shared" ref="AO849:AW849" si="2597">+($AX849-$AN849)/10+AN849</f>
        <v>3.4100000000000005E-2</v>
      </c>
      <c r="AP849" s="127">
        <f t="shared" si="2597"/>
        <v>3.3900000000000007E-2</v>
      </c>
      <c r="AQ849" s="127">
        <f t="shared" si="2597"/>
        <v>3.3700000000000008E-2</v>
      </c>
      <c r="AR849" s="127">
        <f t="shared" si="2597"/>
        <v>3.3500000000000009E-2</v>
      </c>
      <c r="AS849" s="127">
        <f t="shared" si="2597"/>
        <v>3.330000000000001E-2</v>
      </c>
      <c r="AT849" s="127">
        <f t="shared" si="2597"/>
        <v>3.3100000000000011E-2</v>
      </c>
      <c r="AU849" s="127">
        <f t="shared" si="2597"/>
        <v>3.2900000000000013E-2</v>
      </c>
      <c r="AV849" s="127">
        <f t="shared" si="2597"/>
        <v>3.2700000000000014E-2</v>
      </c>
      <c r="AW849" s="127">
        <f t="shared" si="2597"/>
        <v>3.2500000000000015E-2</v>
      </c>
      <c r="AX849" s="126">
        <f t="shared" si="2372"/>
        <v>3.2300000000000002E-2</v>
      </c>
    </row>
    <row r="850" spans="2:50" ht="15.75" customHeight="1" x14ac:dyDescent="0.2">
      <c r="B850" s="123">
        <v>44690</v>
      </c>
      <c r="C850" s="128">
        <v>0.51</v>
      </c>
      <c r="D850" s="128">
        <v>0.73</v>
      </c>
      <c r="E850" s="128">
        <v>0.92</v>
      </c>
      <c r="F850" s="128">
        <v>1.43</v>
      </c>
      <c r="G850" s="128">
        <v>1.99</v>
      </c>
      <c r="H850" s="128">
        <v>2.61</v>
      </c>
      <c r="I850" s="128">
        <v>2.81</v>
      </c>
      <c r="J850" s="128">
        <v>2.95</v>
      </c>
      <c r="K850" s="128">
        <v>3.04</v>
      </c>
      <c r="L850" s="128">
        <v>3.05</v>
      </c>
      <c r="M850" s="128">
        <v>3.38</v>
      </c>
      <c r="N850" s="129">
        <v>3.19</v>
      </c>
      <c r="O850" s="119"/>
      <c r="P850" s="120">
        <f t="shared" si="2362"/>
        <v>44690</v>
      </c>
      <c r="Q850" s="121">
        <f t="shared" ref="Q850:W850" si="2598">SUMIF($B$9:$N$9,Q$9,$B850:$N850)/100</f>
        <v>5.1000000000000004E-3</v>
      </c>
      <c r="R850" s="121">
        <f t="shared" si="2598"/>
        <v>7.3000000000000001E-3</v>
      </c>
      <c r="S850" s="121">
        <f t="shared" si="2598"/>
        <v>9.1999999999999998E-3</v>
      </c>
      <c r="T850" s="121">
        <f t="shared" si="2598"/>
        <v>1.43E-2</v>
      </c>
      <c r="U850" s="121">
        <f t="shared" si="2598"/>
        <v>1.9900000000000001E-2</v>
      </c>
      <c r="V850" s="121">
        <f t="shared" si="2598"/>
        <v>2.6099999999999998E-2</v>
      </c>
      <c r="W850" s="121">
        <f t="shared" si="2598"/>
        <v>2.81E-2</v>
      </c>
      <c r="X850" s="122">
        <f t="shared" si="2364"/>
        <v>2.8799999999999999E-2</v>
      </c>
      <c r="Y850" s="121">
        <f t="shared" si="2365"/>
        <v>2.9500000000000002E-2</v>
      </c>
      <c r="Z850" s="122">
        <f t="shared" si="2366"/>
        <v>2.9950000000000001E-2</v>
      </c>
      <c r="AA850" s="121">
        <f t="shared" si="2367"/>
        <v>3.04E-2</v>
      </c>
      <c r="AB850" s="122">
        <f t="shared" si="2541"/>
        <v>3.0433333333333333E-2</v>
      </c>
      <c r="AC850" s="122">
        <f t="shared" si="2541"/>
        <v>3.0466666666666666E-2</v>
      </c>
      <c r="AD850" s="121">
        <f t="shared" si="2368"/>
        <v>3.0499999999999999E-2</v>
      </c>
      <c r="AE850" s="122">
        <f t="shared" ref="AE850:AM850" si="2599">+($AN850-$AD850)/10+AD850</f>
        <v>3.083E-2</v>
      </c>
      <c r="AF850" s="122">
        <f t="shared" si="2599"/>
        <v>3.116E-2</v>
      </c>
      <c r="AG850" s="122">
        <f t="shared" si="2599"/>
        <v>3.1489999999999997E-2</v>
      </c>
      <c r="AH850" s="122">
        <f t="shared" si="2599"/>
        <v>3.1819999999999994E-2</v>
      </c>
      <c r="AI850" s="122">
        <f t="shared" si="2599"/>
        <v>3.2149999999999991E-2</v>
      </c>
      <c r="AJ850" s="122">
        <f t="shared" si="2599"/>
        <v>3.2479999999999988E-2</v>
      </c>
      <c r="AK850" s="122">
        <f t="shared" si="2599"/>
        <v>3.2809999999999985E-2</v>
      </c>
      <c r="AL850" s="122">
        <f t="shared" si="2599"/>
        <v>3.3139999999999982E-2</v>
      </c>
      <c r="AM850" s="122">
        <f t="shared" si="2599"/>
        <v>3.3469999999999979E-2</v>
      </c>
      <c r="AN850" s="121">
        <f t="shared" si="2370"/>
        <v>3.3799999999999997E-2</v>
      </c>
      <c r="AO850" s="122">
        <f t="shared" ref="AO850:AW850" si="2600">+($AX850-$AN850)/10+AN850</f>
        <v>3.3609999999999994E-2</v>
      </c>
      <c r="AP850" s="122">
        <f t="shared" si="2600"/>
        <v>3.3419999999999991E-2</v>
      </c>
      <c r="AQ850" s="122">
        <f t="shared" si="2600"/>
        <v>3.3229999999999989E-2</v>
      </c>
      <c r="AR850" s="122">
        <f t="shared" si="2600"/>
        <v>3.3039999999999986E-2</v>
      </c>
      <c r="AS850" s="122">
        <f t="shared" si="2600"/>
        <v>3.2849999999999983E-2</v>
      </c>
      <c r="AT850" s="122">
        <f t="shared" si="2600"/>
        <v>3.2659999999999981E-2</v>
      </c>
      <c r="AU850" s="122">
        <f t="shared" si="2600"/>
        <v>3.2469999999999978E-2</v>
      </c>
      <c r="AV850" s="122">
        <f t="shared" si="2600"/>
        <v>3.2279999999999975E-2</v>
      </c>
      <c r="AW850" s="122">
        <f t="shared" si="2600"/>
        <v>3.2089999999999973E-2</v>
      </c>
      <c r="AX850" s="121">
        <f t="shared" si="2372"/>
        <v>3.1899999999999998E-2</v>
      </c>
    </row>
    <row r="851" spans="2:50" ht="15.75" customHeight="1" x14ac:dyDescent="0.2">
      <c r="B851" s="123">
        <v>44691</v>
      </c>
      <c r="C851" s="124">
        <v>0.56999999999999995</v>
      </c>
      <c r="D851" s="124">
        <v>0.75</v>
      </c>
      <c r="E851" s="124">
        <v>0.89</v>
      </c>
      <c r="F851" s="124">
        <v>1.44</v>
      </c>
      <c r="G851" s="124">
        <v>2.0099999999999998</v>
      </c>
      <c r="H851" s="124">
        <v>2.62</v>
      </c>
      <c r="I851" s="124">
        <v>2.81</v>
      </c>
      <c r="J851" s="124">
        <v>2.91</v>
      </c>
      <c r="K851" s="124">
        <v>2.99</v>
      </c>
      <c r="L851" s="124">
        <v>2.99</v>
      </c>
      <c r="M851" s="124">
        <v>3.31</v>
      </c>
      <c r="N851" s="125">
        <v>3.12</v>
      </c>
      <c r="O851" s="119"/>
      <c r="P851" s="120">
        <f t="shared" si="2362"/>
        <v>44691</v>
      </c>
      <c r="Q851" s="126">
        <f t="shared" ref="Q851:W851" si="2601">SUMIF($B$9:$N$9,Q$9,$B851:$N851)/100</f>
        <v>5.6999999999999993E-3</v>
      </c>
      <c r="R851" s="126">
        <f t="shared" si="2601"/>
        <v>7.4999999999999997E-3</v>
      </c>
      <c r="S851" s="126">
        <f t="shared" si="2601"/>
        <v>8.8999999999999999E-3</v>
      </c>
      <c r="T851" s="126">
        <f t="shared" si="2601"/>
        <v>1.44E-2</v>
      </c>
      <c r="U851" s="126">
        <f t="shared" si="2601"/>
        <v>2.0099999999999996E-2</v>
      </c>
      <c r="V851" s="126">
        <f t="shared" si="2601"/>
        <v>2.6200000000000001E-2</v>
      </c>
      <c r="W851" s="126">
        <f t="shared" si="2601"/>
        <v>2.81E-2</v>
      </c>
      <c r="X851" s="127">
        <f t="shared" si="2364"/>
        <v>2.86E-2</v>
      </c>
      <c r="Y851" s="126">
        <f t="shared" si="2365"/>
        <v>2.9100000000000001E-2</v>
      </c>
      <c r="Z851" s="127">
        <f t="shared" si="2366"/>
        <v>2.9500000000000002E-2</v>
      </c>
      <c r="AA851" s="126">
        <f t="shared" si="2367"/>
        <v>2.9900000000000003E-2</v>
      </c>
      <c r="AB851" s="127">
        <f t="shared" ref="AB851:AC870" si="2602">+($AD851-$AA851)/3+AA851</f>
        <v>2.9900000000000003E-2</v>
      </c>
      <c r="AC851" s="127">
        <f t="shared" si="2602"/>
        <v>2.9900000000000003E-2</v>
      </c>
      <c r="AD851" s="126">
        <f t="shared" si="2368"/>
        <v>2.9900000000000003E-2</v>
      </c>
      <c r="AE851" s="127">
        <f t="shared" ref="AE851:AM851" si="2603">+($AN851-$AD851)/10+AD851</f>
        <v>3.0220000000000004E-2</v>
      </c>
      <c r="AF851" s="127">
        <f t="shared" si="2603"/>
        <v>3.0540000000000005E-2</v>
      </c>
      <c r="AG851" s="127">
        <f t="shared" si="2603"/>
        <v>3.0860000000000005E-2</v>
      </c>
      <c r="AH851" s="127">
        <f t="shared" si="2603"/>
        <v>3.1180000000000006E-2</v>
      </c>
      <c r="AI851" s="127">
        <f t="shared" si="2603"/>
        <v>3.1500000000000007E-2</v>
      </c>
      <c r="AJ851" s="127">
        <f t="shared" si="2603"/>
        <v>3.1820000000000008E-2</v>
      </c>
      <c r="AK851" s="127">
        <f t="shared" si="2603"/>
        <v>3.2140000000000009E-2</v>
      </c>
      <c r="AL851" s="127">
        <f t="shared" si="2603"/>
        <v>3.246000000000001E-2</v>
      </c>
      <c r="AM851" s="127">
        <f t="shared" si="2603"/>
        <v>3.2780000000000011E-2</v>
      </c>
      <c r="AN851" s="126">
        <f t="shared" si="2370"/>
        <v>3.3099999999999997E-2</v>
      </c>
      <c r="AO851" s="127">
        <f t="shared" ref="AO851:AW851" si="2604">+($AX851-$AN851)/10+AN851</f>
        <v>3.2909999999999995E-2</v>
      </c>
      <c r="AP851" s="127">
        <f t="shared" si="2604"/>
        <v>3.2719999999999992E-2</v>
      </c>
      <c r="AQ851" s="127">
        <f t="shared" si="2604"/>
        <v>3.2529999999999989E-2</v>
      </c>
      <c r="AR851" s="127">
        <f t="shared" si="2604"/>
        <v>3.2339999999999987E-2</v>
      </c>
      <c r="AS851" s="127">
        <f t="shared" si="2604"/>
        <v>3.2149999999999984E-2</v>
      </c>
      <c r="AT851" s="127">
        <f t="shared" si="2604"/>
        <v>3.1959999999999981E-2</v>
      </c>
      <c r="AU851" s="127">
        <f t="shared" si="2604"/>
        <v>3.1769999999999979E-2</v>
      </c>
      <c r="AV851" s="127">
        <f t="shared" si="2604"/>
        <v>3.1579999999999976E-2</v>
      </c>
      <c r="AW851" s="127">
        <f t="shared" si="2604"/>
        <v>3.1389999999999973E-2</v>
      </c>
      <c r="AX851" s="126">
        <f t="shared" si="2372"/>
        <v>3.1200000000000002E-2</v>
      </c>
    </row>
    <row r="852" spans="2:50" ht="15.75" customHeight="1" x14ac:dyDescent="0.2">
      <c r="B852" s="123">
        <v>44692</v>
      </c>
      <c r="C852" s="128">
        <v>0.59</v>
      </c>
      <c r="D852" s="128">
        <v>0.77</v>
      </c>
      <c r="E852" s="128">
        <v>0.91</v>
      </c>
      <c r="F852" s="128">
        <v>1.43</v>
      </c>
      <c r="G852" s="128">
        <v>1.99</v>
      </c>
      <c r="H852" s="128">
        <v>2.66</v>
      </c>
      <c r="I852" s="128">
        <v>2.81</v>
      </c>
      <c r="J852" s="128">
        <v>2.89</v>
      </c>
      <c r="K852" s="128">
        <v>2.94</v>
      </c>
      <c r="L852" s="128">
        <v>2.91</v>
      </c>
      <c r="M852" s="128">
        <v>3.25</v>
      </c>
      <c r="N852" s="129">
        <v>3.05</v>
      </c>
      <c r="O852" s="119"/>
      <c r="P852" s="120">
        <f t="shared" si="2362"/>
        <v>44692</v>
      </c>
      <c r="Q852" s="121">
        <f t="shared" ref="Q852:W852" si="2605">SUMIF($B$9:$N$9,Q$9,$B852:$N852)/100</f>
        <v>5.8999999999999999E-3</v>
      </c>
      <c r="R852" s="121">
        <f t="shared" si="2605"/>
        <v>7.7000000000000002E-3</v>
      </c>
      <c r="S852" s="121">
        <f t="shared" si="2605"/>
        <v>9.1000000000000004E-3</v>
      </c>
      <c r="T852" s="121">
        <f t="shared" si="2605"/>
        <v>1.43E-2</v>
      </c>
      <c r="U852" s="121">
        <f t="shared" si="2605"/>
        <v>1.9900000000000001E-2</v>
      </c>
      <c r="V852" s="121">
        <f t="shared" si="2605"/>
        <v>2.6600000000000002E-2</v>
      </c>
      <c r="W852" s="121">
        <f t="shared" si="2605"/>
        <v>2.81E-2</v>
      </c>
      <c r="X852" s="122">
        <f t="shared" si="2364"/>
        <v>2.8500000000000001E-2</v>
      </c>
      <c r="Y852" s="121">
        <f t="shared" si="2365"/>
        <v>2.8900000000000002E-2</v>
      </c>
      <c r="Z852" s="122">
        <f t="shared" si="2366"/>
        <v>2.9150000000000002E-2</v>
      </c>
      <c r="AA852" s="121">
        <f t="shared" si="2367"/>
        <v>2.9399999999999999E-2</v>
      </c>
      <c r="AB852" s="122">
        <f t="shared" si="2602"/>
        <v>2.93E-2</v>
      </c>
      <c r="AC852" s="122">
        <f t="shared" si="2602"/>
        <v>2.92E-2</v>
      </c>
      <c r="AD852" s="121">
        <f t="shared" si="2368"/>
        <v>2.9100000000000001E-2</v>
      </c>
      <c r="AE852" s="122">
        <f t="shared" ref="AE852:AM852" si="2606">+($AN852-$AD852)/10+AD852</f>
        <v>2.9440000000000001E-2</v>
      </c>
      <c r="AF852" s="122">
        <f t="shared" si="2606"/>
        <v>2.9780000000000001E-2</v>
      </c>
      <c r="AG852" s="122">
        <f t="shared" si="2606"/>
        <v>3.0120000000000001E-2</v>
      </c>
      <c r="AH852" s="122">
        <f t="shared" si="2606"/>
        <v>3.0460000000000001E-2</v>
      </c>
      <c r="AI852" s="122">
        <f t="shared" si="2606"/>
        <v>3.0800000000000001E-2</v>
      </c>
      <c r="AJ852" s="122">
        <f t="shared" si="2606"/>
        <v>3.1140000000000001E-2</v>
      </c>
      <c r="AK852" s="122">
        <f t="shared" si="2606"/>
        <v>3.1480000000000001E-2</v>
      </c>
      <c r="AL852" s="122">
        <f t="shared" si="2606"/>
        <v>3.1820000000000001E-2</v>
      </c>
      <c r="AM852" s="122">
        <f t="shared" si="2606"/>
        <v>3.2160000000000001E-2</v>
      </c>
      <c r="AN852" s="121">
        <f t="shared" si="2370"/>
        <v>3.2500000000000001E-2</v>
      </c>
      <c r="AO852" s="122">
        <f t="shared" ref="AO852:AW852" si="2607">+($AX852-$AN852)/10+AN852</f>
        <v>3.2300000000000002E-2</v>
      </c>
      <c r="AP852" s="122">
        <f t="shared" si="2607"/>
        <v>3.2100000000000004E-2</v>
      </c>
      <c r="AQ852" s="122">
        <f t="shared" si="2607"/>
        <v>3.1900000000000005E-2</v>
      </c>
      <c r="AR852" s="122">
        <f t="shared" si="2607"/>
        <v>3.1700000000000006E-2</v>
      </c>
      <c r="AS852" s="122">
        <f t="shared" si="2607"/>
        <v>3.1500000000000007E-2</v>
      </c>
      <c r="AT852" s="122">
        <f t="shared" si="2607"/>
        <v>3.1300000000000008E-2</v>
      </c>
      <c r="AU852" s="122">
        <f t="shared" si="2607"/>
        <v>3.110000000000001E-2</v>
      </c>
      <c r="AV852" s="122">
        <f t="shared" si="2607"/>
        <v>3.0900000000000011E-2</v>
      </c>
      <c r="AW852" s="122">
        <f t="shared" si="2607"/>
        <v>3.0700000000000012E-2</v>
      </c>
      <c r="AX852" s="121">
        <f t="shared" si="2372"/>
        <v>3.0499999999999999E-2</v>
      </c>
    </row>
    <row r="853" spans="2:50" ht="15.75" customHeight="1" x14ac:dyDescent="0.2">
      <c r="B853" s="123">
        <v>44693</v>
      </c>
      <c r="C853" s="124">
        <v>0.61</v>
      </c>
      <c r="D853" s="124">
        <v>0.77</v>
      </c>
      <c r="E853" s="124">
        <v>0.96</v>
      </c>
      <c r="F853" s="124">
        <v>1.44</v>
      </c>
      <c r="G853" s="124">
        <v>1.96</v>
      </c>
      <c r="H853" s="124">
        <v>2.56</v>
      </c>
      <c r="I853" s="124">
        <v>2.73</v>
      </c>
      <c r="J853" s="124">
        <v>2.81</v>
      </c>
      <c r="K853" s="124">
        <v>2.86</v>
      </c>
      <c r="L853" s="124">
        <v>2.84</v>
      </c>
      <c r="M853" s="124">
        <v>3.22</v>
      </c>
      <c r="N853" s="125">
        <v>3</v>
      </c>
      <c r="O853" s="119"/>
      <c r="P853" s="120">
        <f t="shared" si="2362"/>
        <v>44693</v>
      </c>
      <c r="Q853" s="126">
        <f t="shared" ref="Q853:W853" si="2608">SUMIF($B$9:$N$9,Q$9,$B853:$N853)/100</f>
        <v>6.0999999999999995E-3</v>
      </c>
      <c r="R853" s="126">
        <f t="shared" si="2608"/>
        <v>7.7000000000000002E-3</v>
      </c>
      <c r="S853" s="126">
        <f t="shared" si="2608"/>
        <v>9.5999999999999992E-3</v>
      </c>
      <c r="T853" s="126">
        <f t="shared" si="2608"/>
        <v>1.44E-2</v>
      </c>
      <c r="U853" s="126">
        <f t="shared" si="2608"/>
        <v>1.9599999999999999E-2</v>
      </c>
      <c r="V853" s="126">
        <f t="shared" si="2608"/>
        <v>2.5600000000000001E-2</v>
      </c>
      <c r="W853" s="126">
        <f t="shared" si="2608"/>
        <v>2.7300000000000001E-2</v>
      </c>
      <c r="X853" s="127">
        <f t="shared" si="2364"/>
        <v>2.7700000000000002E-2</v>
      </c>
      <c r="Y853" s="126">
        <f t="shared" si="2365"/>
        <v>2.81E-2</v>
      </c>
      <c r="Z853" s="127">
        <f t="shared" si="2366"/>
        <v>2.835E-2</v>
      </c>
      <c r="AA853" s="126">
        <f t="shared" si="2367"/>
        <v>2.86E-2</v>
      </c>
      <c r="AB853" s="127">
        <f t="shared" si="2602"/>
        <v>2.8533333333333334E-2</v>
      </c>
      <c r="AC853" s="127">
        <f t="shared" si="2602"/>
        <v>2.8466666666666668E-2</v>
      </c>
      <c r="AD853" s="126">
        <f t="shared" si="2368"/>
        <v>2.8399999999999998E-2</v>
      </c>
      <c r="AE853" s="127">
        <f t="shared" ref="AE853:AM853" si="2609">+($AN853-$AD853)/10+AD853</f>
        <v>2.878E-2</v>
      </c>
      <c r="AF853" s="127">
        <f t="shared" si="2609"/>
        <v>2.9159999999999998E-2</v>
      </c>
      <c r="AG853" s="127">
        <f t="shared" si="2609"/>
        <v>2.9539999999999997E-2</v>
      </c>
      <c r="AH853" s="127">
        <f t="shared" si="2609"/>
        <v>2.9919999999999995E-2</v>
      </c>
      <c r="AI853" s="127">
        <f t="shared" si="2609"/>
        <v>3.0299999999999994E-2</v>
      </c>
      <c r="AJ853" s="127">
        <f t="shared" si="2609"/>
        <v>3.0679999999999992E-2</v>
      </c>
      <c r="AK853" s="127">
        <f t="shared" si="2609"/>
        <v>3.105999999999999E-2</v>
      </c>
      <c r="AL853" s="127">
        <f t="shared" si="2609"/>
        <v>3.1439999999999989E-2</v>
      </c>
      <c r="AM853" s="127">
        <f t="shared" si="2609"/>
        <v>3.1819999999999987E-2</v>
      </c>
      <c r="AN853" s="126">
        <f t="shared" si="2370"/>
        <v>3.2199999999999999E-2</v>
      </c>
      <c r="AO853" s="127">
        <f t="shared" ref="AO853:AW853" si="2610">+($AX853-$AN853)/10+AN853</f>
        <v>3.1980000000000001E-2</v>
      </c>
      <c r="AP853" s="127">
        <f t="shared" si="2610"/>
        <v>3.1760000000000004E-2</v>
      </c>
      <c r="AQ853" s="127">
        <f t="shared" si="2610"/>
        <v>3.1540000000000006E-2</v>
      </c>
      <c r="AR853" s="127">
        <f t="shared" si="2610"/>
        <v>3.1320000000000008E-2</v>
      </c>
      <c r="AS853" s="127">
        <f t="shared" si="2610"/>
        <v>3.1100000000000006E-2</v>
      </c>
      <c r="AT853" s="127">
        <f t="shared" si="2610"/>
        <v>3.0880000000000005E-2</v>
      </c>
      <c r="AU853" s="127">
        <f t="shared" si="2610"/>
        <v>3.0660000000000003E-2</v>
      </c>
      <c r="AV853" s="127">
        <f t="shared" si="2610"/>
        <v>3.0440000000000002E-2</v>
      </c>
      <c r="AW853" s="127">
        <f t="shared" si="2610"/>
        <v>3.022E-2</v>
      </c>
      <c r="AX853" s="126">
        <f t="shared" si="2372"/>
        <v>0.03</v>
      </c>
    </row>
    <row r="854" spans="2:50" ht="15.75" customHeight="1" x14ac:dyDescent="0.2">
      <c r="B854" s="123">
        <v>44694</v>
      </c>
      <c r="C854" s="128">
        <v>0.67</v>
      </c>
      <c r="D854" s="128">
        <v>0.79</v>
      </c>
      <c r="E854" s="128">
        <v>1.03</v>
      </c>
      <c r="F854" s="128">
        <v>1.47</v>
      </c>
      <c r="G854" s="128">
        <v>2.04</v>
      </c>
      <c r="H854" s="128">
        <v>2.61</v>
      </c>
      <c r="I854" s="128">
        <v>2.79</v>
      </c>
      <c r="J854" s="128">
        <v>2.89</v>
      </c>
      <c r="K854" s="128">
        <v>2.95</v>
      </c>
      <c r="L854" s="128">
        <v>2.93</v>
      </c>
      <c r="M854" s="128">
        <v>3.32</v>
      </c>
      <c r="N854" s="129">
        <v>3.1</v>
      </c>
      <c r="O854" s="119"/>
      <c r="P854" s="120">
        <f t="shared" si="2362"/>
        <v>44694</v>
      </c>
      <c r="Q854" s="121">
        <f t="shared" ref="Q854:W854" si="2611">SUMIF($B$9:$N$9,Q$9,$B854:$N854)/100</f>
        <v>6.7000000000000002E-3</v>
      </c>
      <c r="R854" s="121">
        <f t="shared" si="2611"/>
        <v>7.9000000000000008E-3</v>
      </c>
      <c r="S854" s="121">
        <f t="shared" si="2611"/>
        <v>1.03E-2</v>
      </c>
      <c r="T854" s="121">
        <f t="shared" si="2611"/>
        <v>1.47E-2</v>
      </c>
      <c r="U854" s="121">
        <f t="shared" si="2611"/>
        <v>2.0400000000000001E-2</v>
      </c>
      <c r="V854" s="121">
        <f t="shared" si="2611"/>
        <v>2.6099999999999998E-2</v>
      </c>
      <c r="W854" s="121">
        <f t="shared" si="2611"/>
        <v>2.7900000000000001E-2</v>
      </c>
      <c r="X854" s="122">
        <f t="shared" si="2364"/>
        <v>2.8400000000000002E-2</v>
      </c>
      <c r="Y854" s="121">
        <f t="shared" si="2365"/>
        <v>2.8900000000000002E-2</v>
      </c>
      <c r="Z854" s="122">
        <f t="shared" si="2366"/>
        <v>2.9200000000000004E-2</v>
      </c>
      <c r="AA854" s="121">
        <f t="shared" si="2367"/>
        <v>2.9500000000000002E-2</v>
      </c>
      <c r="AB854" s="122">
        <f t="shared" si="2602"/>
        <v>2.9433333333333336E-2</v>
      </c>
      <c r="AC854" s="122">
        <f t="shared" si="2602"/>
        <v>2.9366666666666669E-2</v>
      </c>
      <c r="AD854" s="121">
        <f t="shared" si="2368"/>
        <v>2.9300000000000003E-2</v>
      </c>
      <c r="AE854" s="122">
        <f t="shared" ref="AE854:AM854" si="2612">+($AN854-$AD854)/10+AD854</f>
        <v>2.9690000000000001E-2</v>
      </c>
      <c r="AF854" s="122">
        <f t="shared" si="2612"/>
        <v>3.0080000000000003E-2</v>
      </c>
      <c r="AG854" s="122">
        <f t="shared" si="2612"/>
        <v>3.0470000000000004E-2</v>
      </c>
      <c r="AH854" s="122">
        <f t="shared" si="2612"/>
        <v>3.0860000000000005E-2</v>
      </c>
      <c r="AI854" s="122">
        <f t="shared" si="2612"/>
        <v>3.1250000000000007E-2</v>
      </c>
      <c r="AJ854" s="122">
        <f t="shared" si="2612"/>
        <v>3.1640000000000008E-2</v>
      </c>
      <c r="AK854" s="122">
        <f t="shared" si="2612"/>
        <v>3.203000000000001E-2</v>
      </c>
      <c r="AL854" s="122">
        <f t="shared" si="2612"/>
        <v>3.2420000000000011E-2</v>
      </c>
      <c r="AM854" s="122">
        <f t="shared" si="2612"/>
        <v>3.2810000000000013E-2</v>
      </c>
      <c r="AN854" s="121">
        <f t="shared" si="2370"/>
        <v>3.32E-2</v>
      </c>
      <c r="AO854" s="122">
        <f t="shared" ref="AO854:AW854" si="2613">+($AX854-$AN854)/10+AN854</f>
        <v>3.2980000000000002E-2</v>
      </c>
      <c r="AP854" s="122">
        <f t="shared" si="2613"/>
        <v>3.2760000000000004E-2</v>
      </c>
      <c r="AQ854" s="122">
        <f t="shared" si="2613"/>
        <v>3.2540000000000006E-2</v>
      </c>
      <c r="AR854" s="122">
        <f t="shared" si="2613"/>
        <v>3.2320000000000008E-2</v>
      </c>
      <c r="AS854" s="122">
        <f t="shared" si="2613"/>
        <v>3.210000000000001E-2</v>
      </c>
      <c r="AT854" s="122">
        <f t="shared" si="2613"/>
        <v>3.1880000000000012E-2</v>
      </c>
      <c r="AU854" s="122">
        <f t="shared" si="2613"/>
        <v>3.1660000000000015E-2</v>
      </c>
      <c r="AV854" s="122">
        <f t="shared" si="2613"/>
        <v>3.1440000000000017E-2</v>
      </c>
      <c r="AW854" s="122">
        <f t="shared" si="2613"/>
        <v>3.1220000000000015E-2</v>
      </c>
      <c r="AX854" s="121">
        <f t="shared" si="2372"/>
        <v>3.1E-2</v>
      </c>
    </row>
    <row r="855" spans="2:50" ht="15.75" customHeight="1" x14ac:dyDescent="0.2">
      <c r="B855" s="123">
        <v>44697</v>
      </c>
      <c r="C855" s="124">
        <v>0.64</v>
      </c>
      <c r="D855" s="124">
        <v>0.85</v>
      </c>
      <c r="E855" s="124">
        <v>1.07</v>
      </c>
      <c r="F855" s="124">
        <v>1.54</v>
      </c>
      <c r="G855" s="124">
        <v>2.0699999999999998</v>
      </c>
      <c r="H855" s="124">
        <v>2.58</v>
      </c>
      <c r="I855" s="124">
        <v>2.75</v>
      </c>
      <c r="J855" s="124">
        <v>2.83</v>
      </c>
      <c r="K855" s="124">
        <v>2.89</v>
      </c>
      <c r="L855" s="124">
        <v>2.88</v>
      </c>
      <c r="M855" s="124">
        <v>3.3</v>
      </c>
      <c r="N855" s="125">
        <v>3.09</v>
      </c>
      <c r="O855" s="119"/>
      <c r="P855" s="120">
        <f t="shared" si="2362"/>
        <v>44697</v>
      </c>
      <c r="Q855" s="126">
        <f t="shared" ref="Q855:W855" si="2614">SUMIF($B$9:$N$9,Q$9,$B855:$N855)/100</f>
        <v>6.4000000000000003E-3</v>
      </c>
      <c r="R855" s="126">
        <f t="shared" si="2614"/>
        <v>8.5000000000000006E-3</v>
      </c>
      <c r="S855" s="126">
        <f t="shared" si="2614"/>
        <v>1.0700000000000001E-2</v>
      </c>
      <c r="T855" s="126">
        <f t="shared" si="2614"/>
        <v>1.54E-2</v>
      </c>
      <c r="U855" s="126">
        <f t="shared" si="2614"/>
        <v>2.07E-2</v>
      </c>
      <c r="V855" s="126">
        <f t="shared" si="2614"/>
        <v>2.58E-2</v>
      </c>
      <c r="W855" s="126">
        <f t="shared" si="2614"/>
        <v>2.75E-2</v>
      </c>
      <c r="X855" s="127">
        <f t="shared" si="2364"/>
        <v>2.7900000000000001E-2</v>
      </c>
      <c r="Y855" s="126">
        <f t="shared" si="2365"/>
        <v>2.8300000000000002E-2</v>
      </c>
      <c r="Z855" s="127">
        <f t="shared" si="2366"/>
        <v>2.86E-2</v>
      </c>
      <c r="AA855" s="126">
        <f t="shared" si="2367"/>
        <v>2.8900000000000002E-2</v>
      </c>
      <c r="AB855" s="127">
        <f t="shared" si="2602"/>
        <v>2.8866666666666669E-2</v>
      </c>
      <c r="AC855" s="127">
        <f t="shared" si="2602"/>
        <v>2.8833333333333336E-2</v>
      </c>
      <c r="AD855" s="126">
        <f t="shared" si="2368"/>
        <v>2.8799999999999999E-2</v>
      </c>
      <c r="AE855" s="127">
        <f t="shared" ref="AE855:AM855" si="2615">+($AN855-$AD855)/10+AD855</f>
        <v>2.9219999999999999E-2</v>
      </c>
      <c r="AF855" s="127">
        <f t="shared" si="2615"/>
        <v>2.964E-2</v>
      </c>
      <c r="AG855" s="127">
        <f t="shared" si="2615"/>
        <v>3.006E-2</v>
      </c>
      <c r="AH855" s="127">
        <f t="shared" si="2615"/>
        <v>3.048E-2</v>
      </c>
      <c r="AI855" s="127">
        <f t="shared" si="2615"/>
        <v>3.09E-2</v>
      </c>
      <c r="AJ855" s="127">
        <f t="shared" si="2615"/>
        <v>3.1320000000000001E-2</v>
      </c>
      <c r="AK855" s="127">
        <f t="shared" si="2615"/>
        <v>3.1740000000000004E-2</v>
      </c>
      <c r="AL855" s="127">
        <f t="shared" si="2615"/>
        <v>3.2160000000000008E-2</v>
      </c>
      <c r="AM855" s="127">
        <f t="shared" si="2615"/>
        <v>3.2580000000000012E-2</v>
      </c>
      <c r="AN855" s="126">
        <f t="shared" si="2370"/>
        <v>3.3000000000000002E-2</v>
      </c>
      <c r="AO855" s="127">
        <f t="shared" ref="AO855:AW855" si="2616">+($AX855-$AN855)/10+AN855</f>
        <v>3.279E-2</v>
      </c>
      <c r="AP855" s="127">
        <f t="shared" si="2616"/>
        <v>3.2579999999999998E-2</v>
      </c>
      <c r="AQ855" s="127">
        <f t="shared" si="2616"/>
        <v>3.2369999999999996E-2</v>
      </c>
      <c r="AR855" s="127">
        <f t="shared" si="2616"/>
        <v>3.2159999999999994E-2</v>
      </c>
      <c r="AS855" s="127">
        <f t="shared" si="2616"/>
        <v>3.1949999999999992E-2</v>
      </c>
      <c r="AT855" s="127">
        <f t="shared" si="2616"/>
        <v>3.173999999999999E-2</v>
      </c>
      <c r="AU855" s="127">
        <f t="shared" si="2616"/>
        <v>3.1529999999999989E-2</v>
      </c>
      <c r="AV855" s="127">
        <f t="shared" si="2616"/>
        <v>3.1319999999999987E-2</v>
      </c>
      <c r="AW855" s="127">
        <f t="shared" si="2616"/>
        <v>3.1109999999999985E-2</v>
      </c>
      <c r="AX855" s="126">
        <f t="shared" si="2372"/>
        <v>3.0899999999999997E-2</v>
      </c>
    </row>
    <row r="856" spans="2:50" ht="15.75" customHeight="1" x14ac:dyDescent="0.2">
      <c r="B856" s="123">
        <v>44698</v>
      </c>
      <c r="C856" s="128">
        <v>0.61</v>
      </c>
      <c r="D856" s="128">
        <v>0.85</v>
      </c>
      <c r="E856" s="128">
        <v>1.06</v>
      </c>
      <c r="F856" s="128">
        <v>1.57</v>
      </c>
      <c r="G856" s="128">
        <v>2.16</v>
      </c>
      <c r="H856" s="128">
        <v>2.71</v>
      </c>
      <c r="I856" s="128">
        <v>2.89</v>
      </c>
      <c r="J856" s="128">
        <v>2.96</v>
      </c>
      <c r="K856" s="128">
        <v>3</v>
      </c>
      <c r="L856" s="128">
        <v>2.98</v>
      </c>
      <c r="M856" s="128">
        <v>3.36</v>
      </c>
      <c r="N856" s="129">
        <v>3.17</v>
      </c>
      <c r="O856" s="119"/>
      <c r="P856" s="120">
        <f t="shared" si="2362"/>
        <v>44698</v>
      </c>
      <c r="Q856" s="121">
        <f t="shared" ref="Q856:W856" si="2617">SUMIF($B$9:$N$9,Q$9,$B856:$N856)/100</f>
        <v>6.0999999999999995E-3</v>
      </c>
      <c r="R856" s="121">
        <f t="shared" si="2617"/>
        <v>8.5000000000000006E-3</v>
      </c>
      <c r="S856" s="121">
        <f t="shared" si="2617"/>
        <v>1.06E-2</v>
      </c>
      <c r="T856" s="121">
        <f t="shared" si="2617"/>
        <v>1.5700000000000002E-2</v>
      </c>
      <c r="U856" s="121">
        <f t="shared" si="2617"/>
        <v>2.1600000000000001E-2</v>
      </c>
      <c r="V856" s="121">
        <f t="shared" si="2617"/>
        <v>2.7099999999999999E-2</v>
      </c>
      <c r="W856" s="121">
        <f t="shared" si="2617"/>
        <v>2.8900000000000002E-2</v>
      </c>
      <c r="X856" s="122">
        <f t="shared" si="2364"/>
        <v>2.9250000000000002E-2</v>
      </c>
      <c r="Y856" s="121">
        <f t="shared" si="2365"/>
        <v>2.9600000000000001E-2</v>
      </c>
      <c r="Z856" s="122">
        <f t="shared" si="2366"/>
        <v>2.98E-2</v>
      </c>
      <c r="AA856" s="121">
        <f t="shared" si="2367"/>
        <v>0.03</v>
      </c>
      <c r="AB856" s="122">
        <f t="shared" si="2602"/>
        <v>2.9933333333333333E-2</v>
      </c>
      <c r="AC856" s="122">
        <f t="shared" si="2602"/>
        <v>2.9866666666666666E-2</v>
      </c>
      <c r="AD856" s="121">
        <f t="shared" si="2368"/>
        <v>2.98E-2</v>
      </c>
      <c r="AE856" s="122">
        <f t="shared" ref="AE856:AM856" si="2618">+($AN856-$AD856)/10+AD856</f>
        <v>3.0179999999999998E-2</v>
      </c>
      <c r="AF856" s="122">
        <f t="shared" si="2618"/>
        <v>3.0559999999999997E-2</v>
      </c>
      <c r="AG856" s="122">
        <f t="shared" si="2618"/>
        <v>3.0939999999999995E-2</v>
      </c>
      <c r="AH856" s="122">
        <f t="shared" si="2618"/>
        <v>3.1319999999999994E-2</v>
      </c>
      <c r="AI856" s="122">
        <f t="shared" si="2618"/>
        <v>3.1699999999999992E-2</v>
      </c>
      <c r="AJ856" s="122">
        <f t="shared" si="2618"/>
        <v>3.207999999999999E-2</v>
      </c>
      <c r="AK856" s="122">
        <f t="shared" si="2618"/>
        <v>3.2459999999999989E-2</v>
      </c>
      <c r="AL856" s="122">
        <f t="shared" si="2618"/>
        <v>3.2839999999999987E-2</v>
      </c>
      <c r="AM856" s="122">
        <f t="shared" si="2618"/>
        <v>3.3219999999999986E-2</v>
      </c>
      <c r="AN856" s="121">
        <f t="shared" si="2370"/>
        <v>3.3599999999999998E-2</v>
      </c>
      <c r="AO856" s="122">
        <f t="shared" ref="AO856:AW856" si="2619">+($AX856-$AN856)/10+AN856</f>
        <v>3.3409999999999995E-2</v>
      </c>
      <c r="AP856" s="122">
        <f t="shared" si="2619"/>
        <v>3.3219999999999993E-2</v>
      </c>
      <c r="AQ856" s="122">
        <f t="shared" si="2619"/>
        <v>3.302999999999999E-2</v>
      </c>
      <c r="AR856" s="122">
        <f t="shared" si="2619"/>
        <v>3.2839999999999987E-2</v>
      </c>
      <c r="AS856" s="122">
        <f t="shared" si="2619"/>
        <v>3.2649999999999985E-2</v>
      </c>
      <c r="AT856" s="122">
        <f t="shared" si="2619"/>
        <v>3.2459999999999982E-2</v>
      </c>
      <c r="AU856" s="122">
        <f t="shared" si="2619"/>
        <v>3.2269999999999979E-2</v>
      </c>
      <c r="AV856" s="122">
        <f t="shared" si="2619"/>
        <v>3.2079999999999977E-2</v>
      </c>
      <c r="AW856" s="122">
        <f t="shared" si="2619"/>
        <v>3.1889999999999974E-2</v>
      </c>
      <c r="AX856" s="121">
        <f t="shared" si="2372"/>
        <v>3.1699999999999999E-2</v>
      </c>
    </row>
    <row r="857" spans="2:50" ht="15.75" customHeight="1" x14ac:dyDescent="0.2">
      <c r="B857" s="123">
        <v>44699</v>
      </c>
      <c r="C857" s="124">
        <v>0.56000000000000005</v>
      </c>
      <c r="D857" s="124">
        <v>0.85</v>
      </c>
      <c r="E857" s="124">
        <v>1.03</v>
      </c>
      <c r="F857" s="124">
        <v>1.56</v>
      </c>
      <c r="G857" s="124">
        <v>2.16</v>
      </c>
      <c r="H857" s="124">
        <v>2.68</v>
      </c>
      <c r="I857" s="124">
        <v>2.84</v>
      </c>
      <c r="J857" s="124">
        <v>2.89</v>
      </c>
      <c r="K857" s="124">
        <v>2.91</v>
      </c>
      <c r="L857" s="124">
        <v>2.89</v>
      </c>
      <c r="M857" s="124">
        <v>3.24</v>
      </c>
      <c r="N857" s="125">
        <v>3.07</v>
      </c>
      <c r="O857" s="119"/>
      <c r="P857" s="120">
        <f t="shared" si="2362"/>
        <v>44699</v>
      </c>
      <c r="Q857" s="126">
        <f t="shared" ref="Q857:W857" si="2620">SUMIF($B$9:$N$9,Q$9,$B857:$N857)/100</f>
        <v>5.6000000000000008E-3</v>
      </c>
      <c r="R857" s="126">
        <f t="shared" si="2620"/>
        <v>8.5000000000000006E-3</v>
      </c>
      <c r="S857" s="126">
        <f t="shared" si="2620"/>
        <v>1.03E-2</v>
      </c>
      <c r="T857" s="126">
        <f t="shared" si="2620"/>
        <v>1.5600000000000001E-2</v>
      </c>
      <c r="U857" s="126">
        <f t="shared" si="2620"/>
        <v>2.1600000000000001E-2</v>
      </c>
      <c r="V857" s="126">
        <f t="shared" si="2620"/>
        <v>2.6800000000000001E-2</v>
      </c>
      <c r="W857" s="126">
        <f t="shared" si="2620"/>
        <v>2.8399999999999998E-2</v>
      </c>
      <c r="X857" s="127">
        <f t="shared" si="2364"/>
        <v>2.8650000000000002E-2</v>
      </c>
      <c r="Y857" s="126">
        <f t="shared" si="2365"/>
        <v>2.8900000000000002E-2</v>
      </c>
      <c r="Z857" s="127">
        <f t="shared" si="2366"/>
        <v>2.9000000000000001E-2</v>
      </c>
      <c r="AA857" s="126">
        <f t="shared" si="2367"/>
        <v>2.9100000000000001E-2</v>
      </c>
      <c r="AB857" s="127">
        <f t="shared" si="2602"/>
        <v>2.9033333333333335E-2</v>
      </c>
      <c r="AC857" s="127">
        <f t="shared" si="2602"/>
        <v>2.8966666666666668E-2</v>
      </c>
      <c r="AD857" s="126">
        <f t="shared" si="2368"/>
        <v>2.8900000000000002E-2</v>
      </c>
      <c r="AE857" s="127">
        <f t="shared" ref="AE857:AM857" si="2621">+($AN857-$AD857)/10+AD857</f>
        <v>2.9250000000000002E-2</v>
      </c>
      <c r="AF857" s="127">
        <f t="shared" si="2621"/>
        <v>2.9600000000000001E-2</v>
      </c>
      <c r="AG857" s="127">
        <f t="shared" si="2621"/>
        <v>2.9950000000000001E-2</v>
      </c>
      <c r="AH857" s="127">
        <f t="shared" si="2621"/>
        <v>3.0300000000000001E-2</v>
      </c>
      <c r="AI857" s="127">
        <f t="shared" si="2621"/>
        <v>3.065E-2</v>
      </c>
      <c r="AJ857" s="127">
        <f t="shared" si="2621"/>
        <v>3.1E-2</v>
      </c>
      <c r="AK857" s="127">
        <f t="shared" si="2621"/>
        <v>3.1350000000000003E-2</v>
      </c>
      <c r="AL857" s="127">
        <f t="shared" si="2621"/>
        <v>3.1700000000000006E-2</v>
      </c>
      <c r="AM857" s="127">
        <f t="shared" si="2621"/>
        <v>3.2050000000000009E-2</v>
      </c>
      <c r="AN857" s="126">
        <f t="shared" si="2370"/>
        <v>3.2400000000000005E-2</v>
      </c>
      <c r="AO857" s="127">
        <f t="shared" ref="AO857:AW857" si="2622">+($AX857-$AN857)/10+AN857</f>
        <v>3.2230000000000002E-2</v>
      </c>
      <c r="AP857" s="127">
        <f t="shared" si="2622"/>
        <v>3.2059999999999998E-2</v>
      </c>
      <c r="AQ857" s="127">
        <f t="shared" si="2622"/>
        <v>3.1889999999999995E-2</v>
      </c>
      <c r="AR857" s="127">
        <f t="shared" si="2622"/>
        <v>3.1719999999999991E-2</v>
      </c>
      <c r="AS857" s="127">
        <f t="shared" si="2622"/>
        <v>3.1549999999999988E-2</v>
      </c>
      <c r="AT857" s="127">
        <f t="shared" si="2622"/>
        <v>3.1379999999999984E-2</v>
      </c>
      <c r="AU857" s="127">
        <f t="shared" si="2622"/>
        <v>3.1209999999999984E-2</v>
      </c>
      <c r="AV857" s="127">
        <f t="shared" si="2622"/>
        <v>3.1039999999999984E-2</v>
      </c>
      <c r="AW857" s="127">
        <f t="shared" si="2622"/>
        <v>3.0869999999999984E-2</v>
      </c>
      <c r="AX857" s="126">
        <f t="shared" si="2372"/>
        <v>3.0699999999999998E-2</v>
      </c>
    </row>
    <row r="858" spans="2:50" ht="15.75" customHeight="1" x14ac:dyDescent="0.2">
      <c r="B858" s="123">
        <v>44700</v>
      </c>
      <c r="C858" s="128">
        <v>0.65</v>
      </c>
      <c r="D858" s="128">
        <v>0.91</v>
      </c>
      <c r="E858" s="128">
        <v>1.05</v>
      </c>
      <c r="F858" s="128">
        <v>1.52</v>
      </c>
      <c r="G858" s="128">
        <v>2.11</v>
      </c>
      <c r="H858" s="128">
        <v>2.63</v>
      </c>
      <c r="I858" s="128">
        <v>2.78</v>
      </c>
      <c r="J858" s="128">
        <v>2.84</v>
      </c>
      <c r="K858" s="128">
        <v>2.87</v>
      </c>
      <c r="L858" s="128">
        <v>2.84</v>
      </c>
      <c r="M858" s="128">
        <v>3.24</v>
      </c>
      <c r="N858" s="129">
        <v>3.05</v>
      </c>
      <c r="O858" s="119"/>
      <c r="P858" s="120">
        <f t="shared" si="2362"/>
        <v>44700</v>
      </c>
      <c r="Q858" s="121">
        <f t="shared" ref="Q858:W858" si="2623">SUMIF($B$9:$N$9,Q$9,$B858:$N858)/100</f>
        <v>6.5000000000000006E-3</v>
      </c>
      <c r="R858" s="121">
        <f t="shared" si="2623"/>
        <v>9.1000000000000004E-3</v>
      </c>
      <c r="S858" s="121">
        <f t="shared" si="2623"/>
        <v>1.0500000000000001E-2</v>
      </c>
      <c r="T858" s="121">
        <f t="shared" si="2623"/>
        <v>1.52E-2</v>
      </c>
      <c r="U858" s="121">
        <f t="shared" si="2623"/>
        <v>2.1099999999999997E-2</v>
      </c>
      <c r="V858" s="121">
        <f t="shared" si="2623"/>
        <v>2.63E-2</v>
      </c>
      <c r="W858" s="121">
        <f t="shared" si="2623"/>
        <v>2.7799999999999998E-2</v>
      </c>
      <c r="X858" s="122">
        <f t="shared" si="2364"/>
        <v>2.81E-2</v>
      </c>
      <c r="Y858" s="121">
        <f t="shared" si="2365"/>
        <v>2.8399999999999998E-2</v>
      </c>
      <c r="Z858" s="122">
        <f t="shared" si="2366"/>
        <v>2.8549999999999999E-2</v>
      </c>
      <c r="AA858" s="121">
        <f t="shared" si="2367"/>
        <v>2.87E-2</v>
      </c>
      <c r="AB858" s="122">
        <f t="shared" si="2602"/>
        <v>2.86E-2</v>
      </c>
      <c r="AC858" s="122">
        <f t="shared" si="2602"/>
        <v>2.8500000000000001E-2</v>
      </c>
      <c r="AD858" s="121">
        <f t="shared" si="2368"/>
        <v>2.8399999999999998E-2</v>
      </c>
      <c r="AE858" s="122">
        <f t="shared" ref="AE858:AM858" si="2624">+($AN858-$AD858)/10+AD858</f>
        <v>2.8799999999999999E-2</v>
      </c>
      <c r="AF858" s="122">
        <f t="shared" si="2624"/>
        <v>2.92E-2</v>
      </c>
      <c r="AG858" s="122">
        <f t="shared" si="2624"/>
        <v>2.9600000000000001E-2</v>
      </c>
      <c r="AH858" s="122">
        <f t="shared" si="2624"/>
        <v>3.0000000000000002E-2</v>
      </c>
      <c r="AI858" s="122">
        <f t="shared" si="2624"/>
        <v>3.0400000000000003E-2</v>
      </c>
      <c r="AJ858" s="122">
        <f t="shared" si="2624"/>
        <v>3.0800000000000004E-2</v>
      </c>
      <c r="AK858" s="122">
        <f t="shared" si="2624"/>
        <v>3.1200000000000006E-2</v>
      </c>
      <c r="AL858" s="122">
        <f t="shared" si="2624"/>
        <v>3.1600000000000003E-2</v>
      </c>
      <c r="AM858" s="122">
        <f t="shared" si="2624"/>
        <v>3.2000000000000001E-2</v>
      </c>
      <c r="AN858" s="121">
        <f t="shared" si="2370"/>
        <v>3.2400000000000005E-2</v>
      </c>
      <c r="AO858" s="122">
        <f t="shared" ref="AO858:AW858" si="2625">+($AX858-$AN858)/10+AN858</f>
        <v>3.2210000000000003E-2</v>
      </c>
      <c r="AP858" s="122">
        <f t="shared" si="2625"/>
        <v>3.202E-2</v>
      </c>
      <c r="AQ858" s="122">
        <f t="shared" si="2625"/>
        <v>3.1829999999999997E-2</v>
      </c>
      <c r="AR858" s="122">
        <f t="shared" si="2625"/>
        <v>3.1639999999999995E-2</v>
      </c>
      <c r="AS858" s="122">
        <f t="shared" si="2625"/>
        <v>3.1449999999999992E-2</v>
      </c>
      <c r="AT858" s="122">
        <f t="shared" si="2625"/>
        <v>3.1259999999999989E-2</v>
      </c>
      <c r="AU858" s="122">
        <f t="shared" si="2625"/>
        <v>3.106999999999999E-2</v>
      </c>
      <c r="AV858" s="122">
        <f t="shared" si="2625"/>
        <v>3.0879999999999991E-2</v>
      </c>
      <c r="AW858" s="122">
        <f t="shared" si="2625"/>
        <v>3.0689999999999992E-2</v>
      </c>
      <c r="AX858" s="121">
        <f t="shared" si="2372"/>
        <v>3.0499999999999999E-2</v>
      </c>
    </row>
    <row r="859" spans="2:50" ht="15.75" customHeight="1" x14ac:dyDescent="0.2">
      <c r="B859" s="123">
        <v>44701</v>
      </c>
      <c r="C859" s="124">
        <v>0.63</v>
      </c>
      <c r="D859" s="124">
        <v>0.87</v>
      </c>
      <c r="E859" s="124">
        <v>1.03</v>
      </c>
      <c r="F859" s="124">
        <v>1.51</v>
      </c>
      <c r="G859" s="124">
        <v>2.0699999999999998</v>
      </c>
      <c r="H859" s="124">
        <v>2.6</v>
      </c>
      <c r="I859" s="124">
        <v>2.73</v>
      </c>
      <c r="J859" s="124">
        <v>2.8</v>
      </c>
      <c r="K859" s="124">
        <v>2.82</v>
      </c>
      <c r="L859" s="124">
        <v>2.78</v>
      </c>
      <c r="M859" s="124">
        <v>3.17</v>
      </c>
      <c r="N859" s="125">
        <v>2.99</v>
      </c>
      <c r="O859" s="119"/>
      <c r="P859" s="120">
        <f t="shared" si="2362"/>
        <v>44701</v>
      </c>
      <c r="Q859" s="126">
        <f t="shared" ref="Q859:W859" si="2626">SUMIF($B$9:$N$9,Q$9,$B859:$N859)/100</f>
        <v>6.3E-3</v>
      </c>
      <c r="R859" s="126">
        <f t="shared" si="2626"/>
        <v>8.6999999999999994E-3</v>
      </c>
      <c r="S859" s="126">
        <f t="shared" si="2626"/>
        <v>1.03E-2</v>
      </c>
      <c r="T859" s="126">
        <f t="shared" si="2626"/>
        <v>1.5100000000000001E-2</v>
      </c>
      <c r="U859" s="126">
        <f t="shared" si="2626"/>
        <v>2.07E-2</v>
      </c>
      <c r="V859" s="126">
        <f t="shared" si="2626"/>
        <v>2.6000000000000002E-2</v>
      </c>
      <c r="W859" s="126">
        <f t="shared" si="2626"/>
        <v>2.7300000000000001E-2</v>
      </c>
      <c r="X859" s="127">
        <f t="shared" si="2364"/>
        <v>2.7650000000000001E-2</v>
      </c>
      <c r="Y859" s="126">
        <f t="shared" si="2365"/>
        <v>2.7999999999999997E-2</v>
      </c>
      <c r="Z859" s="127">
        <f t="shared" si="2366"/>
        <v>2.81E-2</v>
      </c>
      <c r="AA859" s="126">
        <f t="shared" si="2367"/>
        <v>2.8199999999999999E-2</v>
      </c>
      <c r="AB859" s="127">
        <f t="shared" si="2602"/>
        <v>2.8066666666666667E-2</v>
      </c>
      <c r="AC859" s="127">
        <f t="shared" si="2602"/>
        <v>2.7933333333333334E-2</v>
      </c>
      <c r="AD859" s="126">
        <f t="shared" si="2368"/>
        <v>2.7799999999999998E-2</v>
      </c>
      <c r="AE859" s="127">
        <f t="shared" ref="AE859:AM859" si="2627">+($AN859-$AD859)/10+AD859</f>
        <v>2.819E-2</v>
      </c>
      <c r="AF859" s="127">
        <f t="shared" si="2627"/>
        <v>2.8580000000000001E-2</v>
      </c>
      <c r="AG859" s="127">
        <f t="shared" si="2627"/>
        <v>2.8970000000000003E-2</v>
      </c>
      <c r="AH859" s="127">
        <f t="shared" si="2627"/>
        <v>2.9360000000000004E-2</v>
      </c>
      <c r="AI859" s="127">
        <f t="shared" si="2627"/>
        <v>2.9750000000000006E-2</v>
      </c>
      <c r="AJ859" s="127">
        <f t="shared" si="2627"/>
        <v>3.0140000000000007E-2</v>
      </c>
      <c r="AK859" s="127">
        <f t="shared" si="2627"/>
        <v>3.0530000000000009E-2</v>
      </c>
      <c r="AL859" s="127">
        <f t="shared" si="2627"/>
        <v>3.092000000000001E-2</v>
      </c>
      <c r="AM859" s="127">
        <f t="shared" si="2627"/>
        <v>3.1310000000000011E-2</v>
      </c>
      <c r="AN859" s="126">
        <f t="shared" si="2370"/>
        <v>3.1699999999999999E-2</v>
      </c>
      <c r="AO859" s="127">
        <f t="shared" ref="AO859:AW859" si="2628">+($AX859-$AN859)/10+AN859</f>
        <v>3.1519999999999999E-2</v>
      </c>
      <c r="AP859" s="127">
        <f t="shared" si="2628"/>
        <v>3.134E-2</v>
      </c>
      <c r="AQ859" s="127">
        <f t="shared" si="2628"/>
        <v>3.116E-2</v>
      </c>
      <c r="AR859" s="127">
        <f t="shared" si="2628"/>
        <v>3.0980000000000001E-2</v>
      </c>
      <c r="AS859" s="127">
        <f t="shared" si="2628"/>
        <v>3.0800000000000001E-2</v>
      </c>
      <c r="AT859" s="127">
        <f t="shared" si="2628"/>
        <v>3.0620000000000001E-2</v>
      </c>
      <c r="AU859" s="127">
        <f t="shared" si="2628"/>
        <v>3.0440000000000002E-2</v>
      </c>
      <c r="AV859" s="127">
        <f t="shared" si="2628"/>
        <v>3.0260000000000002E-2</v>
      </c>
      <c r="AW859" s="127">
        <f t="shared" si="2628"/>
        <v>3.0080000000000003E-2</v>
      </c>
      <c r="AX859" s="126">
        <f t="shared" si="2372"/>
        <v>2.9900000000000003E-2</v>
      </c>
    </row>
    <row r="860" spans="2:50" ht="15.75" customHeight="1" x14ac:dyDescent="0.2">
      <c r="B860" s="123">
        <v>44704</v>
      </c>
      <c r="C860" s="128">
        <v>0.55000000000000004</v>
      </c>
      <c r="D860" s="128">
        <v>0.9</v>
      </c>
      <c r="E860" s="128">
        <v>1.07</v>
      </c>
      <c r="F860" s="128">
        <v>1.57</v>
      </c>
      <c r="G860" s="128">
        <v>2.09</v>
      </c>
      <c r="H860" s="128">
        <v>2.65</v>
      </c>
      <c r="I860" s="128">
        <v>2.8</v>
      </c>
      <c r="J860" s="128">
        <v>2.88</v>
      </c>
      <c r="K860" s="128">
        <v>2.9</v>
      </c>
      <c r="L860" s="128">
        <v>2.86</v>
      </c>
      <c r="M860" s="128">
        <v>3.26</v>
      </c>
      <c r="N860" s="129">
        <v>3.08</v>
      </c>
      <c r="O860" s="119"/>
      <c r="P860" s="120">
        <f t="shared" si="2362"/>
        <v>44704</v>
      </c>
      <c r="Q860" s="121">
        <f t="shared" ref="Q860:W860" si="2629">SUMIF($B$9:$N$9,Q$9,$B860:$N860)/100</f>
        <v>5.5000000000000005E-3</v>
      </c>
      <c r="R860" s="121">
        <f t="shared" si="2629"/>
        <v>9.0000000000000011E-3</v>
      </c>
      <c r="S860" s="121">
        <f t="shared" si="2629"/>
        <v>1.0700000000000001E-2</v>
      </c>
      <c r="T860" s="121">
        <f t="shared" si="2629"/>
        <v>1.5700000000000002E-2</v>
      </c>
      <c r="U860" s="121">
        <f t="shared" si="2629"/>
        <v>2.0899999999999998E-2</v>
      </c>
      <c r="V860" s="121">
        <f t="shared" si="2629"/>
        <v>2.6499999999999999E-2</v>
      </c>
      <c r="W860" s="121">
        <f t="shared" si="2629"/>
        <v>2.7999999999999997E-2</v>
      </c>
      <c r="X860" s="122">
        <f t="shared" si="2364"/>
        <v>2.8399999999999998E-2</v>
      </c>
      <c r="Y860" s="121">
        <f t="shared" si="2365"/>
        <v>2.8799999999999999E-2</v>
      </c>
      <c r="Z860" s="122">
        <f t="shared" si="2366"/>
        <v>2.8899999999999999E-2</v>
      </c>
      <c r="AA860" s="121">
        <f t="shared" si="2367"/>
        <v>2.8999999999999998E-2</v>
      </c>
      <c r="AB860" s="122">
        <f t="shared" si="2602"/>
        <v>2.8866666666666665E-2</v>
      </c>
      <c r="AC860" s="122">
        <f t="shared" si="2602"/>
        <v>2.8733333333333333E-2</v>
      </c>
      <c r="AD860" s="121">
        <f t="shared" si="2368"/>
        <v>2.86E-2</v>
      </c>
      <c r="AE860" s="122">
        <f t="shared" ref="AE860:AM860" si="2630">+($AN860-$AD860)/10+AD860</f>
        <v>2.9000000000000001E-2</v>
      </c>
      <c r="AF860" s="122">
        <f t="shared" si="2630"/>
        <v>2.9400000000000003E-2</v>
      </c>
      <c r="AG860" s="122">
        <f t="shared" si="2630"/>
        <v>2.9800000000000004E-2</v>
      </c>
      <c r="AH860" s="122">
        <f t="shared" si="2630"/>
        <v>3.0200000000000005E-2</v>
      </c>
      <c r="AI860" s="122">
        <f t="shared" si="2630"/>
        <v>3.0600000000000006E-2</v>
      </c>
      <c r="AJ860" s="122">
        <f t="shared" si="2630"/>
        <v>3.1000000000000007E-2</v>
      </c>
      <c r="AK860" s="122">
        <f t="shared" si="2630"/>
        <v>3.1400000000000004E-2</v>
      </c>
      <c r="AL860" s="122">
        <f t="shared" si="2630"/>
        <v>3.1800000000000002E-2</v>
      </c>
      <c r="AM860" s="122">
        <f t="shared" si="2630"/>
        <v>3.2199999999999999E-2</v>
      </c>
      <c r="AN860" s="121">
        <f t="shared" si="2370"/>
        <v>3.2599999999999997E-2</v>
      </c>
      <c r="AO860" s="122">
        <f t="shared" ref="AO860:AW860" si="2631">+($AX860-$AN860)/10+AN860</f>
        <v>3.2419999999999997E-2</v>
      </c>
      <c r="AP860" s="122">
        <f t="shared" si="2631"/>
        <v>3.2239999999999998E-2</v>
      </c>
      <c r="AQ860" s="122">
        <f t="shared" si="2631"/>
        <v>3.2059999999999998E-2</v>
      </c>
      <c r="AR860" s="122">
        <f t="shared" si="2631"/>
        <v>3.1879999999999999E-2</v>
      </c>
      <c r="AS860" s="122">
        <f t="shared" si="2631"/>
        <v>3.1699999999999999E-2</v>
      </c>
      <c r="AT860" s="122">
        <f t="shared" si="2631"/>
        <v>3.1519999999999999E-2</v>
      </c>
      <c r="AU860" s="122">
        <f t="shared" si="2631"/>
        <v>3.134E-2</v>
      </c>
      <c r="AV860" s="122">
        <f t="shared" si="2631"/>
        <v>3.116E-2</v>
      </c>
      <c r="AW860" s="122">
        <f t="shared" si="2631"/>
        <v>3.0980000000000001E-2</v>
      </c>
      <c r="AX860" s="121">
        <f t="shared" si="2372"/>
        <v>3.0800000000000001E-2</v>
      </c>
    </row>
    <row r="861" spans="2:50" ht="15.75" customHeight="1" x14ac:dyDescent="0.2">
      <c r="B861" s="123">
        <v>44705</v>
      </c>
      <c r="C861" s="124">
        <v>0.55000000000000004</v>
      </c>
      <c r="D861" s="124">
        <v>0.88</v>
      </c>
      <c r="E861" s="124">
        <v>1.06</v>
      </c>
      <c r="F861" s="124">
        <v>1.53</v>
      </c>
      <c r="G861" s="124">
        <v>2.02</v>
      </c>
      <c r="H861" s="124">
        <v>2.5</v>
      </c>
      <c r="I861" s="124">
        <v>2.66</v>
      </c>
      <c r="J861" s="124">
        <v>2.76</v>
      </c>
      <c r="K861" s="124">
        <v>2.8</v>
      </c>
      <c r="L861" s="124">
        <v>2.76</v>
      </c>
      <c r="M861" s="124">
        <v>3.16</v>
      </c>
      <c r="N861" s="125">
        <v>2.98</v>
      </c>
      <c r="O861" s="119"/>
      <c r="P861" s="120">
        <f t="shared" si="2362"/>
        <v>44705</v>
      </c>
      <c r="Q861" s="126">
        <f t="shared" ref="Q861:W861" si="2632">SUMIF($B$9:$N$9,Q$9,$B861:$N861)/100</f>
        <v>5.5000000000000005E-3</v>
      </c>
      <c r="R861" s="126">
        <f t="shared" si="2632"/>
        <v>8.8000000000000005E-3</v>
      </c>
      <c r="S861" s="126">
        <f t="shared" si="2632"/>
        <v>1.06E-2</v>
      </c>
      <c r="T861" s="126">
        <f t="shared" si="2632"/>
        <v>1.5300000000000001E-2</v>
      </c>
      <c r="U861" s="126">
        <f t="shared" si="2632"/>
        <v>2.0199999999999999E-2</v>
      </c>
      <c r="V861" s="126">
        <f t="shared" si="2632"/>
        <v>2.5000000000000001E-2</v>
      </c>
      <c r="W861" s="126">
        <f t="shared" si="2632"/>
        <v>2.6600000000000002E-2</v>
      </c>
      <c r="X861" s="127">
        <f t="shared" si="2364"/>
        <v>2.7099999999999999E-2</v>
      </c>
      <c r="Y861" s="126">
        <f t="shared" si="2365"/>
        <v>2.76E-2</v>
      </c>
      <c r="Z861" s="127">
        <f t="shared" si="2366"/>
        <v>2.7799999999999998E-2</v>
      </c>
      <c r="AA861" s="126">
        <f t="shared" si="2367"/>
        <v>2.7999999999999997E-2</v>
      </c>
      <c r="AB861" s="127">
        <f t="shared" si="2602"/>
        <v>2.7866666666666665E-2</v>
      </c>
      <c r="AC861" s="127">
        <f t="shared" si="2602"/>
        <v>2.7733333333333332E-2</v>
      </c>
      <c r="AD861" s="126">
        <f t="shared" si="2368"/>
        <v>2.76E-2</v>
      </c>
      <c r="AE861" s="127">
        <f t="shared" ref="AE861:AM861" si="2633">+($AN861-$AD861)/10+AD861</f>
        <v>2.8000000000000001E-2</v>
      </c>
      <c r="AF861" s="127">
        <f t="shared" si="2633"/>
        <v>2.8400000000000002E-2</v>
      </c>
      <c r="AG861" s="127">
        <f t="shared" si="2633"/>
        <v>2.8800000000000003E-2</v>
      </c>
      <c r="AH861" s="127">
        <f t="shared" si="2633"/>
        <v>2.9200000000000004E-2</v>
      </c>
      <c r="AI861" s="127">
        <f t="shared" si="2633"/>
        <v>2.9600000000000005E-2</v>
      </c>
      <c r="AJ861" s="127">
        <f t="shared" si="2633"/>
        <v>3.0000000000000006E-2</v>
      </c>
      <c r="AK861" s="127">
        <f t="shared" si="2633"/>
        <v>3.0400000000000007E-2</v>
      </c>
      <c r="AL861" s="127">
        <f t="shared" si="2633"/>
        <v>3.0800000000000008E-2</v>
      </c>
      <c r="AM861" s="127">
        <f t="shared" si="2633"/>
        <v>3.1200000000000009E-2</v>
      </c>
      <c r="AN861" s="126">
        <f t="shared" si="2370"/>
        <v>3.1600000000000003E-2</v>
      </c>
      <c r="AO861" s="127">
        <f t="shared" ref="AO861:AW861" si="2634">+($AX861-$AN861)/10+AN861</f>
        <v>3.1420000000000003E-2</v>
      </c>
      <c r="AP861" s="127">
        <f t="shared" si="2634"/>
        <v>3.1240000000000004E-2</v>
      </c>
      <c r="AQ861" s="127">
        <f t="shared" si="2634"/>
        <v>3.1060000000000004E-2</v>
      </c>
      <c r="AR861" s="127">
        <f t="shared" si="2634"/>
        <v>3.0880000000000005E-2</v>
      </c>
      <c r="AS861" s="127">
        <f t="shared" si="2634"/>
        <v>3.0700000000000005E-2</v>
      </c>
      <c r="AT861" s="127">
        <f t="shared" si="2634"/>
        <v>3.0520000000000005E-2</v>
      </c>
      <c r="AU861" s="127">
        <f t="shared" si="2634"/>
        <v>3.0340000000000006E-2</v>
      </c>
      <c r="AV861" s="127">
        <f t="shared" si="2634"/>
        <v>3.0160000000000006E-2</v>
      </c>
      <c r="AW861" s="127">
        <f t="shared" si="2634"/>
        <v>2.9980000000000007E-2</v>
      </c>
      <c r="AX861" s="126">
        <f t="shared" si="2372"/>
        <v>2.98E-2</v>
      </c>
    </row>
    <row r="862" spans="2:50" ht="15.75" customHeight="1" x14ac:dyDescent="0.2">
      <c r="B862" s="123">
        <v>44706</v>
      </c>
      <c r="C862" s="128">
        <v>0.57999999999999996</v>
      </c>
      <c r="D862" s="128">
        <v>0.88</v>
      </c>
      <c r="E862" s="128">
        <v>1.06</v>
      </c>
      <c r="F862" s="128">
        <v>1.52</v>
      </c>
      <c r="G862" s="128">
        <v>2.0099999999999998</v>
      </c>
      <c r="H862" s="128">
        <v>2.48</v>
      </c>
      <c r="I862" s="128">
        <v>2.63</v>
      </c>
      <c r="J862" s="128">
        <v>2.71</v>
      </c>
      <c r="K862" s="128">
        <v>2.76</v>
      </c>
      <c r="L862" s="128">
        <v>2.75</v>
      </c>
      <c r="M862" s="128">
        <v>3.14</v>
      </c>
      <c r="N862" s="129">
        <v>2.97</v>
      </c>
      <c r="O862" s="119"/>
      <c r="P862" s="120">
        <f t="shared" si="2362"/>
        <v>44706</v>
      </c>
      <c r="Q862" s="121">
        <f t="shared" ref="Q862:W862" si="2635">SUMIF($B$9:$N$9,Q$9,$B862:$N862)/100</f>
        <v>5.7999999999999996E-3</v>
      </c>
      <c r="R862" s="121">
        <f t="shared" si="2635"/>
        <v>8.8000000000000005E-3</v>
      </c>
      <c r="S862" s="121">
        <f t="shared" si="2635"/>
        <v>1.06E-2</v>
      </c>
      <c r="T862" s="121">
        <f t="shared" si="2635"/>
        <v>1.52E-2</v>
      </c>
      <c r="U862" s="121">
        <f t="shared" si="2635"/>
        <v>2.0099999999999996E-2</v>
      </c>
      <c r="V862" s="121">
        <f t="shared" si="2635"/>
        <v>2.4799999999999999E-2</v>
      </c>
      <c r="W862" s="121">
        <f t="shared" si="2635"/>
        <v>2.63E-2</v>
      </c>
      <c r="X862" s="122">
        <f t="shared" si="2364"/>
        <v>2.6700000000000002E-2</v>
      </c>
      <c r="Y862" s="121">
        <f t="shared" si="2365"/>
        <v>2.7099999999999999E-2</v>
      </c>
      <c r="Z862" s="122">
        <f t="shared" si="2366"/>
        <v>2.7349999999999999E-2</v>
      </c>
      <c r="AA862" s="121">
        <f t="shared" si="2367"/>
        <v>2.76E-2</v>
      </c>
      <c r="AB862" s="122">
        <f t="shared" si="2602"/>
        <v>2.7566666666666666E-2</v>
      </c>
      <c r="AC862" s="122">
        <f t="shared" si="2602"/>
        <v>2.7533333333333333E-2</v>
      </c>
      <c r="AD862" s="121">
        <f t="shared" si="2368"/>
        <v>2.75E-2</v>
      </c>
      <c r="AE862" s="122">
        <f t="shared" ref="AE862:AM862" si="2636">+($AN862-$AD862)/10+AD862</f>
        <v>2.7890000000000002E-2</v>
      </c>
      <c r="AF862" s="122">
        <f t="shared" si="2636"/>
        <v>2.8280000000000003E-2</v>
      </c>
      <c r="AG862" s="122">
        <f t="shared" si="2636"/>
        <v>2.8670000000000005E-2</v>
      </c>
      <c r="AH862" s="122">
        <f t="shared" si="2636"/>
        <v>2.9060000000000006E-2</v>
      </c>
      <c r="AI862" s="122">
        <f t="shared" si="2636"/>
        <v>2.9450000000000007E-2</v>
      </c>
      <c r="AJ862" s="122">
        <f t="shared" si="2636"/>
        <v>2.9840000000000009E-2</v>
      </c>
      <c r="AK862" s="122">
        <f t="shared" si="2636"/>
        <v>3.023000000000001E-2</v>
      </c>
      <c r="AL862" s="122">
        <f t="shared" si="2636"/>
        <v>3.0620000000000012E-2</v>
      </c>
      <c r="AM862" s="122">
        <f t="shared" si="2636"/>
        <v>3.1010000000000013E-2</v>
      </c>
      <c r="AN862" s="121">
        <f t="shared" si="2370"/>
        <v>3.1400000000000004E-2</v>
      </c>
      <c r="AO862" s="122">
        <f t="shared" ref="AO862:AW862" si="2637">+($AX862-$AN862)/10+AN862</f>
        <v>3.1230000000000004E-2</v>
      </c>
      <c r="AP862" s="122">
        <f t="shared" si="2637"/>
        <v>3.1060000000000004E-2</v>
      </c>
      <c r="AQ862" s="122">
        <f t="shared" si="2637"/>
        <v>3.0890000000000004E-2</v>
      </c>
      <c r="AR862" s="122">
        <f t="shared" si="2637"/>
        <v>3.0720000000000004E-2</v>
      </c>
      <c r="AS862" s="122">
        <f t="shared" si="2637"/>
        <v>3.0550000000000004E-2</v>
      </c>
      <c r="AT862" s="122">
        <f t="shared" si="2637"/>
        <v>3.0380000000000004E-2</v>
      </c>
      <c r="AU862" s="122">
        <f t="shared" si="2637"/>
        <v>3.0210000000000004E-2</v>
      </c>
      <c r="AV862" s="122">
        <f t="shared" si="2637"/>
        <v>3.0040000000000004E-2</v>
      </c>
      <c r="AW862" s="122">
        <f t="shared" si="2637"/>
        <v>2.9870000000000004E-2</v>
      </c>
      <c r="AX862" s="121">
        <f t="shared" si="2372"/>
        <v>2.9700000000000001E-2</v>
      </c>
    </row>
    <row r="863" spans="2:50" ht="15.75" customHeight="1" x14ac:dyDescent="0.2">
      <c r="B863" s="123">
        <v>44707</v>
      </c>
      <c r="C863" s="124">
        <v>0.71</v>
      </c>
      <c r="D863" s="124">
        <v>0.9</v>
      </c>
      <c r="E863" s="124">
        <v>1.07</v>
      </c>
      <c r="F863" s="124">
        <v>1.52</v>
      </c>
      <c r="G863" s="124">
        <v>1.99</v>
      </c>
      <c r="H863" s="124">
        <v>2.46</v>
      </c>
      <c r="I863" s="124">
        <v>2.63</v>
      </c>
      <c r="J863" s="124">
        <v>2.7</v>
      </c>
      <c r="K863" s="124">
        <v>2.75</v>
      </c>
      <c r="L863" s="124">
        <v>2.75</v>
      </c>
      <c r="M863" s="124">
        <v>3.18</v>
      </c>
      <c r="N863" s="125">
        <v>2.99</v>
      </c>
      <c r="O863" s="119"/>
      <c r="P863" s="120">
        <f t="shared" si="2362"/>
        <v>44707</v>
      </c>
      <c r="Q863" s="126">
        <f t="shared" ref="Q863:W863" si="2638">SUMIF($B$9:$N$9,Q$9,$B863:$N863)/100</f>
        <v>7.0999999999999995E-3</v>
      </c>
      <c r="R863" s="126">
        <f t="shared" si="2638"/>
        <v>9.0000000000000011E-3</v>
      </c>
      <c r="S863" s="126">
        <f t="shared" si="2638"/>
        <v>1.0700000000000001E-2</v>
      </c>
      <c r="T863" s="126">
        <f t="shared" si="2638"/>
        <v>1.52E-2</v>
      </c>
      <c r="U863" s="126">
        <f t="shared" si="2638"/>
        <v>1.9900000000000001E-2</v>
      </c>
      <c r="V863" s="126">
        <f t="shared" si="2638"/>
        <v>2.46E-2</v>
      </c>
      <c r="W863" s="126">
        <f t="shared" si="2638"/>
        <v>2.63E-2</v>
      </c>
      <c r="X863" s="127">
        <f t="shared" si="2364"/>
        <v>2.665E-2</v>
      </c>
      <c r="Y863" s="126">
        <f t="shared" si="2365"/>
        <v>2.7000000000000003E-2</v>
      </c>
      <c r="Z863" s="127">
        <f t="shared" si="2366"/>
        <v>2.7250000000000003E-2</v>
      </c>
      <c r="AA863" s="126">
        <f t="shared" si="2367"/>
        <v>2.75E-2</v>
      </c>
      <c r="AB863" s="127">
        <f t="shared" si="2602"/>
        <v>2.75E-2</v>
      </c>
      <c r="AC863" s="127">
        <f t="shared" si="2602"/>
        <v>2.75E-2</v>
      </c>
      <c r="AD863" s="126">
        <f t="shared" si="2368"/>
        <v>2.75E-2</v>
      </c>
      <c r="AE863" s="127">
        <f t="shared" ref="AE863:AM863" si="2639">+($AN863-$AD863)/10+AD863</f>
        <v>2.793E-2</v>
      </c>
      <c r="AF863" s="127">
        <f t="shared" si="2639"/>
        <v>2.836E-2</v>
      </c>
      <c r="AG863" s="127">
        <f t="shared" si="2639"/>
        <v>2.879E-2</v>
      </c>
      <c r="AH863" s="127">
        <f t="shared" si="2639"/>
        <v>2.9219999999999999E-2</v>
      </c>
      <c r="AI863" s="127">
        <f t="shared" si="2639"/>
        <v>2.9649999999999999E-2</v>
      </c>
      <c r="AJ863" s="127">
        <f t="shared" si="2639"/>
        <v>3.0079999999999999E-2</v>
      </c>
      <c r="AK863" s="127">
        <f t="shared" si="2639"/>
        <v>3.0509999999999999E-2</v>
      </c>
      <c r="AL863" s="127">
        <f t="shared" si="2639"/>
        <v>3.0939999999999999E-2</v>
      </c>
      <c r="AM863" s="127">
        <f t="shared" si="2639"/>
        <v>3.1370000000000002E-2</v>
      </c>
      <c r="AN863" s="126">
        <f t="shared" si="2370"/>
        <v>3.1800000000000002E-2</v>
      </c>
      <c r="AO863" s="127">
        <f t="shared" ref="AO863:AW863" si="2640">+($AX863-$AN863)/10+AN863</f>
        <v>3.1609999999999999E-2</v>
      </c>
      <c r="AP863" s="127">
        <f t="shared" si="2640"/>
        <v>3.1419999999999997E-2</v>
      </c>
      <c r="AQ863" s="127">
        <f t="shared" si="2640"/>
        <v>3.1229999999999997E-2</v>
      </c>
      <c r="AR863" s="127">
        <f t="shared" si="2640"/>
        <v>3.1039999999999998E-2</v>
      </c>
      <c r="AS863" s="127">
        <f t="shared" si="2640"/>
        <v>3.0849999999999999E-2</v>
      </c>
      <c r="AT863" s="127">
        <f t="shared" si="2640"/>
        <v>3.066E-2</v>
      </c>
      <c r="AU863" s="127">
        <f t="shared" si="2640"/>
        <v>3.0470000000000001E-2</v>
      </c>
      <c r="AV863" s="127">
        <f t="shared" si="2640"/>
        <v>3.0280000000000001E-2</v>
      </c>
      <c r="AW863" s="127">
        <f t="shared" si="2640"/>
        <v>3.0090000000000002E-2</v>
      </c>
      <c r="AX863" s="126">
        <f t="shared" si="2372"/>
        <v>2.9900000000000003E-2</v>
      </c>
    </row>
    <row r="864" spans="2:50" ht="15.75" customHeight="1" x14ac:dyDescent="0.2">
      <c r="B864" s="123">
        <v>44708</v>
      </c>
      <c r="C864" s="128">
        <v>0.69</v>
      </c>
      <c r="D864" s="128">
        <v>0.91</v>
      </c>
      <c r="E864" s="128">
        <v>1.08</v>
      </c>
      <c r="F864" s="128">
        <v>1.54</v>
      </c>
      <c r="G864" s="128">
        <v>2.0099999999999998</v>
      </c>
      <c r="H864" s="128">
        <v>2.4700000000000002</v>
      </c>
      <c r="I864" s="128">
        <v>2.64</v>
      </c>
      <c r="J864" s="128">
        <v>2.71</v>
      </c>
      <c r="K864" s="128">
        <v>2.76</v>
      </c>
      <c r="L864" s="128">
        <v>2.74</v>
      </c>
      <c r="M864" s="128">
        <v>3.16</v>
      </c>
      <c r="N864" s="129">
        <v>2.97</v>
      </c>
      <c r="O864" s="119"/>
      <c r="P864" s="120">
        <f t="shared" si="2362"/>
        <v>44708</v>
      </c>
      <c r="Q864" s="121">
        <f t="shared" ref="Q864:W864" si="2641">SUMIF($B$9:$N$9,Q$9,$B864:$N864)/100</f>
        <v>6.8999999999999999E-3</v>
      </c>
      <c r="R864" s="121">
        <f t="shared" si="2641"/>
        <v>9.1000000000000004E-3</v>
      </c>
      <c r="S864" s="121">
        <f t="shared" si="2641"/>
        <v>1.0800000000000001E-2</v>
      </c>
      <c r="T864" s="121">
        <f t="shared" si="2641"/>
        <v>1.54E-2</v>
      </c>
      <c r="U864" s="121">
        <f t="shared" si="2641"/>
        <v>2.0099999999999996E-2</v>
      </c>
      <c r="V864" s="121">
        <f t="shared" si="2641"/>
        <v>2.4700000000000003E-2</v>
      </c>
      <c r="W864" s="121">
        <f t="shared" si="2641"/>
        <v>2.64E-2</v>
      </c>
      <c r="X864" s="122">
        <f t="shared" si="2364"/>
        <v>2.6749999999999999E-2</v>
      </c>
      <c r="Y864" s="121">
        <f t="shared" si="2365"/>
        <v>2.7099999999999999E-2</v>
      </c>
      <c r="Z864" s="122">
        <f t="shared" si="2366"/>
        <v>2.7349999999999999E-2</v>
      </c>
      <c r="AA864" s="121">
        <f t="shared" si="2367"/>
        <v>2.76E-2</v>
      </c>
      <c r="AB864" s="122">
        <f t="shared" si="2602"/>
        <v>2.7533333333333333E-2</v>
      </c>
      <c r="AC864" s="122">
        <f t="shared" si="2602"/>
        <v>2.7466666666666667E-2</v>
      </c>
      <c r="AD864" s="121">
        <f t="shared" si="2368"/>
        <v>2.7400000000000001E-2</v>
      </c>
      <c r="AE864" s="122">
        <f t="shared" ref="AE864:AM864" si="2642">+($AN864-$AD864)/10+AD864</f>
        <v>2.7820000000000001E-2</v>
      </c>
      <c r="AF864" s="122">
        <f t="shared" si="2642"/>
        <v>2.8240000000000001E-2</v>
      </c>
      <c r="AG864" s="122">
        <f t="shared" si="2642"/>
        <v>2.8660000000000001E-2</v>
      </c>
      <c r="AH864" s="122">
        <f t="shared" si="2642"/>
        <v>2.9080000000000002E-2</v>
      </c>
      <c r="AI864" s="122">
        <f t="shared" si="2642"/>
        <v>2.9500000000000002E-2</v>
      </c>
      <c r="AJ864" s="122">
        <f t="shared" si="2642"/>
        <v>2.9920000000000002E-2</v>
      </c>
      <c r="AK864" s="122">
        <f t="shared" si="2642"/>
        <v>3.0340000000000002E-2</v>
      </c>
      <c r="AL864" s="122">
        <f t="shared" si="2642"/>
        <v>3.0760000000000003E-2</v>
      </c>
      <c r="AM864" s="122">
        <f t="shared" si="2642"/>
        <v>3.1180000000000003E-2</v>
      </c>
      <c r="AN864" s="121">
        <f t="shared" si="2370"/>
        <v>3.1600000000000003E-2</v>
      </c>
      <c r="AO864" s="122">
        <f t="shared" ref="AO864:AW864" si="2643">+($AX864-$AN864)/10+AN864</f>
        <v>3.141E-2</v>
      </c>
      <c r="AP864" s="122">
        <f t="shared" si="2643"/>
        <v>3.1220000000000001E-2</v>
      </c>
      <c r="AQ864" s="122">
        <f t="shared" si="2643"/>
        <v>3.1030000000000002E-2</v>
      </c>
      <c r="AR864" s="122">
        <f t="shared" si="2643"/>
        <v>3.0840000000000003E-2</v>
      </c>
      <c r="AS864" s="122">
        <f t="shared" si="2643"/>
        <v>3.0650000000000004E-2</v>
      </c>
      <c r="AT864" s="122">
        <f t="shared" si="2643"/>
        <v>3.0460000000000004E-2</v>
      </c>
      <c r="AU864" s="122">
        <f t="shared" si="2643"/>
        <v>3.0270000000000005E-2</v>
      </c>
      <c r="AV864" s="122">
        <f t="shared" si="2643"/>
        <v>3.0080000000000006E-2</v>
      </c>
      <c r="AW864" s="122">
        <f t="shared" si="2643"/>
        <v>2.9890000000000007E-2</v>
      </c>
      <c r="AX864" s="121">
        <f t="shared" si="2372"/>
        <v>2.9700000000000001E-2</v>
      </c>
    </row>
    <row r="865" spans="2:50" ht="15.75" customHeight="1" x14ac:dyDescent="0.2">
      <c r="B865" s="123">
        <v>44712</v>
      </c>
      <c r="C865" s="124">
        <v>0.73</v>
      </c>
      <c r="D865" s="124">
        <v>0.89</v>
      </c>
      <c r="E865" s="124">
        <v>1.1599999999999999</v>
      </c>
      <c r="F865" s="124">
        <v>1.64</v>
      </c>
      <c r="G865" s="124">
        <v>2.08</v>
      </c>
      <c r="H865" s="124">
        <v>2.5299999999999998</v>
      </c>
      <c r="I865" s="124">
        <v>2.71</v>
      </c>
      <c r="J865" s="124">
        <v>2.81</v>
      </c>
      <c r="K865" s="124">
        <v>2.87</v>
      </c>
      <c r="L865" s="124">
        <v>2.85</v>
      </c>
      <c r="M865" s="124">
        <v>3.28</v>
      </c>
      <c r="N865" s="125">
        <v>3.07</v>
      </c>
      <c r="O865" s="119"/>
      <c r="P865" s="120">
        <f t="shared" si="2362"/>
        <v>44712</v>
      </c>
      <c r="Q865" s="126">
        <f t="shared" ref="Q865:W865" si="2644">SUMIF($B$9:$N$9,Q$9,$B865:$N865)/100</f>
        <v>7.3000000000000001E-3</v>
      </c>
      <c r="R865" s="126">
        <f t="shared" si="2644"/>
        <v>8.8999999999999999E-3</v>
      </c>
      <c r="S865" s="126">
        <f t="shared" si="2644"/>
        <v>1.1599999999999999E-2</v>
      </c>
      <c r="T865" s="126">
        <f t="shared" si="2644"/>
        <v>1.6399999999999998E-2</v>
      </c>
      <c r="U865" s="126">
        <f t="shared" si="2644"/>
        <v>2.0799999999999999E-2</v>
      </c>
      <c r="V865" s="126">
        <f t="shared" si="2644"/>
        <v>2.53E-2</v>
      </c>
      <c r="W865" s="126">
        <f t="shared" si="2644"/>
        <v>2.7099999999999999E-2</v>
      </c>
      <c r="X865" s="127">
        <f t="shared" si="2364"/>
        <v>2.76E-2</v>
      </c>
      <c r="Y865" s="126">
        <f t="shared" si="2365"/>
        <v>2.81E-2</v>
      </c>
      <c r="Z865" s="127">
        <f t="shared" si="2366"/>
        <v>2.8400000000000002E-2</v>
      </c>
      <c r="AA865" s="126">
        <f t="shared" si="2367"/>
        <v>2.87E-2</v>
      </c>
      <c r="AB865" s="127">
        <f t="shared" si="2602"/>
        <v>2.8633333333333334E-2</v>
      </c>
      <c r="AC865" s="127">
        <f t="shared" si="2602"/>
        <v>2.8566666666666667E-2</v>
      </c>
      <c r="AD865" s="126">
        <f t="shared" si="2368"/>
        <v>2.8500000000000001E-2</v>
      </c>
      <c r="AE865" s="127">
        <f t="shared" ref="AE865:AM865" si="2645">+($AN865-$AD865)/10+AD865</f>
        <v>2.8930000000000001E-2</v>
      </c>
      <c r="AF865" s="127">
        <f t="shared" si="2645"/>
        <v>2.9360000000000001E-2</v>
      </c>
      <c r="AG865" s="127">
        <f t="shared" si="2645"/>
        <v>2.9790000000000001E-2</v>
      </c>
      <c r="AH865" s="127">
        <f t="shared" si="2645"/>
        <v>3.022E-2</v>
      </c>
      <c r="AI865" s="127">
        <f t="shared" si="2645"/>
        <v>3.065E-2</v>
      </c>
      <c r="AJ865" s="127">
        <f t="shared" si="2645"/>
        <v>3.108E-2</v>
      </c>
      <c r="AK865" s="127">
        <f t="shared" si="2645"/>
        <v>3.1509999999999996E-2</v>
      </c>
      <c r="AL865" s="127">
        <f t="shared" si="2645"/>
        <v>3.1939999999999996E-2</v>
      </c>
      <c r="AM865" s="127">
        <f t="shared" si="2645"/>
        <v>3.2369999999999996E-2</v>
      </c>
      <c r="AN865" s="126">
        <f t="shared" si="2370"/>
        <v>3.2799999999999996E-2</v>
      </c>
      <c r="AO865" s="127">
        <f t="shared" ref="AO865:AW865" si="2646">+($AX865-$AN865)/10+AN865</f>
        <v>3.2589999999999994E-2</v>
      </c>
      <c r="AP865" s="127">
        <f t="shared" si="2646"/>
        <v>3.2379999999999992E-2</v>
      </c>
      <c r="AQ865" s="127">
        <f t="shared" si="2646"/>
        <v>3.216999999999999E-2</v>
      </c>
      <c r="AR865" s="127">
        <f t="shared" si="2646"/>
        <v>3.1959999999999988E-2</v>
      </c>
      <c r="AS865" s="127">
        <f t="shared" si="2646"/>
        <v>3.1749999999999987E-2</v>
      </c>
      <c r="AT865" s="127">
        <f t="shared" si="2646"/>
        <v>3.1539999999999985E-2</v>
      </c>
      <c r="AU865" s="127">
        <f t="shared" si="2646"/>
        <v>3.1329999999999983E-2</v>
      </c>
      <c r="AV865" s="127">
        <f t="shared" si="2646"/>
        <v>3.1119999999999984E-2</v>
      </c>
      <c r="AW865" s="127">
        <f t="shared" si="2646"/>
        <v>3.0909999999999986E-2</v>
      </c>
      <c r="AX865" s="126">
        <f t="shared" si="2372"/>
        <v>3.0699999999999998E-2</v>
      </c>
    </row>
    <row r="866" spans="2:50" ht="15.75" customHeight="1" x14ac:dyDescent="0.2">
      <c r="B866" s="123">
        <v>44713</v>
      </c>
      <c r="C866" s="128">
        <v>0.77</v>
      </c>
      <c r="D866" s="128">
        <v>0.9</v>
      </c>
      <c r="E866" s="128">
        <v>1.1499999999999999</v>
      </c>
      <c r="F866" s="128">
        <v>1.63</v>
      </c>
      <c r="G866" s="128">
        <v>2.16</v>
      </c>
      <c r="H866" s="128">
        <v>2.66</v>
      </c>
      <c r="I866" s="128">
        <v>2.84</v>
      </c>
      <c r="J866" s="128">
        <v>2.94</v>
      </c>
      <c r="K866" s="128">
        <v>2.98</v>
      </c>
      <c r="L866" s="128">
        <v>2.94</v>
      </c>
      <c r="M866" s="128">
        <v>3.31</v>
      </c>
      <c r="N866" s="129">
        <v>3.09</v>
      </c>
      <c r="O866" s="119"/>
      <c r="P866" s="120">
        <f t="shared" si="2362"/>
        <v>44713</v>
      </c>
      <c r="Q866" s="121">
        <f t="shared" ref="Q866:W866" si="2647">SUMIF($B$9:$N$9,Q$9,$B866:$N866)/100</f>
        <v>7.7000000000000002E-3</v>
      </c>
      <c r="R866" s="121">
        <f t="shared" si="2647"/>
        <v>9.0000000000000011E-3</v>
      </c>
      <c r="S866" s="121">
        <f t="shared" si="2647"/>
        <v>1.15E-2</v>
      </c>
      <c r="T866" s="121">
        <f t="shared" si="2647"/>
        <v>1.6299999999999999E-2</v>
      </c>
      <c r="U866" s="121">
        <f t="shared" si="2647"/>
        <v>2.1600000000000001E-2</v>
      </c>
      <c r="V866" s="121">
        <f t="shared" si="2647"/>
        <v>2.6600000000000002E-2</v>
      </c>
      <c r="W866" s="121">
        <f t="shared" si="2647"/>
        <v>2.8399999999999998E-2</v>
      </c>
      <c r="X866" s="122">
        <f t="shared" si="2364"/>
        <v>2.8899999999999999E-2</v>
      </c>
      <c r="Y866" s="121">
        <f t="shared" si="2365"/>
        <v>2.9399999999999999E-2</v>
      </c>
      <c r="Z866" s="122">
        <f t="shared" si="2366"/>
        <v>2.9600000000000001E-2</v>
      </c>
      <c r="AA866" s="121">
        <f t="shared" si="2367"/>
        <v>2.98E-2</v>
      </c>
      <c r="AB866" s="122">
        <f t="shared" si="2602"/>
        <v>2.9666666666666668E-2</v>
      </c>
      <c r="AC866" s="122">
        <f t="shared" si="2602"/>
        <v>2.9533333333333335E-2</v>
      </c>
      <c r="AD866" s="121">
        <f t="shared" si="2368"/>
        <v>2.9399999999999999E-2</v>
      </c>
      <c r="AE866" s="122">
        <f t="shared" ref="AE866:AM866" si="2648">+($AN866-$AD866)/10+AD866</f>
        <v>2.9769999999999998E-2</v>
      </c>
      <c r="AF866" s="122">
        <f t="shared" si="2648"/>
        <v>3.0139999999999997E-2</v>
      </c>
      <c r="AG866" s="122">
        <f t="shared" si="2648"/>
        <v>3.0509999999999995E-2</v>
      </c>
      <c r="AH866" s="122">
        <f t="shared" si="2648"/>
        <v>3.0879999999999994E-2</v>
      </c>
      <c r="AI866" s="122">
        <f t="shared" si="2648"/>
        <v>3.1249999999999993E-2</v>
      </c>
      <c r="AJ866" s="122">
        <f t="shared" si="2648"/>
        <v>3.1619999999999995E-2</v>
      </c>
      <c r="AK866" s="122">
        <f t="shared" si="2648"/>
        <v>3.1989999999999998E-2</v>
      </c>
      <c r="AL866" s="122">
        <f t="shared" si="2648"/>
        <v>3.236E-2</v>
      </c>
      <c r="AM866" s="122">
        <f t="shared" si="2648"/>
        <v>3.2730000000000002E-2</v>
      </c>
      <c r="AN866" s="121">
        <f t="shared" si="2370"/>
        <v>3.3099999999999997E-2</v>
      </c>
      <c r="AO866" s="122">
        <f t="shared" ref="AO866:AW866" si="2649">+($AX866-$AN866)/10+AN866</f>
        <v>3.288E-2</v>
      </c>
      <c r="AP866" s="122">
        <f t="shared" si="2649"/>
        <v>3.2660000000000002E-2</v>
      </c>
      <c r="AQ866" s="122">
        <f t="shared" si="2649"/>
        <v>3.2440000000000004E-2</v>
      </c>
      <c r="AR866" s="122">
        <f t="shared" si="2649"/>
        <v>3.2220000000000006E-2</v>
      </c>
      <c r="AS866" s="122">
        <f t="shared" si="2649"/>
        <v>3.2000000000000008E-2</v>
      </c>
      <c r="AT866" s="122">
        <f t="shared" si="2649"/>
        <v>3.178000000000001E-2</v>
      </c>
      <c r="AU866" s="122">
        <f t="shared" si="2649"/>
        <v>3.1560000000000012E-2</v>
      </c>
      <c r="AV866" s="122">
        <f t="shared" si="2649"/>
        <v>3.1340000000000014E-2</v>
      </c>
      <c r="AW866" s="122">
        <f t="shared" si="2649"/>
        <v>3.1120000000000012E-2</v>
      </c>
      <c r="AX866" s="121">
        <f t="shared" si="2372"/>
        <v>3.0899999999999997E-2</v>
      </c>
    </row>
    <row r="867" spans="2:50" ht="15.75" customHeight="1" x14ac:dyDescent="0.2">
      <c r="B867" s="123">
        <v>44714</v>
      </c>
      <c r="C867" s="124">
        <v>0.85</v>
      </c>
      <c r="D867" s="124">
        <v>1.05</v>
      </c>
      <c r="E867" s="124">
        <v>1.17</v>
      </c>
      <c r="F867" s="124">
        <v>1.64</v>
      </c>
      <c r="G867" s="124">
        <v>2.15</v>
      </c>
      <c r="H867" s="124">
        <v>2.65</v>
      </c>
      <c r="I867" s="124">
        <v>2.83</v>
      </c>
      <c r="J867" s="124">
        <v>2.92</v>
      </c>
      <c r="K867" s="124">
        <v>2.95</v>
      </c>
      <c r="L867" s="124">
        <v>2.92</v>
      </c>
      <c r="M867" s="124">
        <v>3.3</v>
      </c>
      <c r="N867" s="125">
        <v>3.09</v>
      </c>
      <c r="O867" s="119"/>
      <c r="P867" s="120">
        <f t="shared" si="2362"/>
        <v>44714</v>
      </c>
      <c r="Q867" s="126">
        <f t="shared" ref="Q867:W867" si="2650">SUMIF($B$9:$N$9,Q$9,$B867:$N867)/100</f>
        <v>8.5000000000000006E-3</v>
      </c>
      <c r="R867" s="126">
        <f t="shared" si="2650"/>
        <v>1.0500000000000001E-2</v>
      </c>
      <c r="S867" s="126">
        <f t="shared" si="2650"/>
        <v>1.1699999999999999E-2</v>
      </c>
      <c r="T867" s="126">
        <f t="shared" si="2650"/>
        <v>1.6399999999999998E-2</v>
      </c>
      <c r="U867" s="126">
        <f t="shared" si="2650"/>
        <v>2.1499999999999998E-2</v>
      </c>
      <c r="V867" s="126">
        <f t="shared" si="2650"/>
        <v>2.6499999999999999E-2</v>
      </c>
      <c r="W867" s="126">
        <f t="shared" si="2650"/>
        <v>2.8300000000000002E-2</v>
      </c>
      <c r="X867" s="127">
        <f t="shared" si="2364"/>
        <v>2.8750000000000001E-2</v>
      </c>
      <c r="Y867" s="126">
        <f t="shared" si="2365"/>
        <v>2.92E-2</v>
      </c>
      <c r="Z867" s="127">
        <f t="shared" si="2366"/>
        <v>2.9350000000000001E-2</v>
      </c>
      <c r="AA867" s="126">
        <f t="shared" si="2367"/>
        <v>2.9500000000000002E-2</v>
      </c>
      <c r="AB867" s="127">
        <f t="shared" si="2602"/>
        <v>2.9400000000000003E-2</v>
      </c>
      <c r="AC867" s="127">
        <f t="shared" si="2602"/>
        <v>2.9300000000000003E-2</v>
      </c>
      <c r="AD867" s="126">
        <f t="shared" si="2368"/>
        <v>2.92E-2</v>
      </c>
      <c r="AE867" s="127">
        <f t="shared" ref="AE867:AM867" si="2651">+($AN867-$AD867)/10+AD867</f>
        <v>2.9580000000000002E-2</v>
      </c>
      <c r="AF867" s="127">
        <f t="shared" si="2651"/>
        <v>2.9960000000000001E-2</v>
      </c>
      <c r="AG867" s="127">
        <f t="shared" si="2651"/>
        <v>3.0339999999999999E-2</v>
      </c>
      <c r="AH867" s="127">
        <f t="shared" si="2651"/>
        <v>3.0719999999999997E-2</v>
      </c>
      <c r="AI867" s="127">
        <f t="shared" si="2651"/>
        <v>3.1099999999999996E-2</v>
      </c>
      <c r="AJ867" s="127">
        <f t="shared" si="2651"/>
        <v>3.1479999999999994E-2</v>
      </c>
      <c r="AK867" s="127">
        <f t="shared" si="2651"/>
        <v>3.1859999999999992E-2</v>
      </c>
      <c r="AL867" s="127">
        <f t="shared" si="2651"/>
        <v>3.2239999999999991E-2</v>
      </c>
      <c r="AM867" s="127">
        <f t="shared" si="2651"/>
        <v>3.2619999999999989E-2</v>
      </c>
      <c r="AN867" s="126">
        <f t="shared" si="2370"/>
        <v>3.3000000000000002E-2</v>
      </c>
      <c r="AO867" s="127">
        <f t="shared" ref="AO867:AW867" si="2652">+($AX867-$AN867)/10+AN867</f>
        <v>3.279E-2</v>
      </c>
      <c r="AP867" s="127">
        <f t="shared" si="2652"/>
        <v>3.2579999999999998E-2</v>
      </c>
      <c r="AQ867" s="127">
        <f t="shared" si="2652"/>
        <v>3.2369999999999996E-2</v>
      </c>
      <c r="AR867" s="127">
        <f t="shared" si="2652"/>
        <v>3.2159999999999994E-2</v>
      </c>
      <c r="AS867" s="127">
        <f t="shared" si="2652"/>
        <v>3.1949999999999992E-2</v>
      </c>
      <c r="AT867" s="127">
        <f t="shared" si="2652"/>
        <v>3.173999999999999E-2</v>
      </c>
      <c r="AU867" s="127">
        <f t="shared" si="2652"/>
        <v>3.1529999999999989E-2</v>
      </c>
      <c r="AV867" s="127">
        <f t="shared" si="2652"/>
        <v>3.1319999999999987E-2</v>
      </c>
      <c r="AW867" s="127">
        <f t="shared" si="2652"/>
        <v>3.1109999999999985E-2</v>
      </c>
      <c r="AX867" s="126">
        <f t="shared" si="2372"/>
        <v>3.0899999999999997E-2</v>
      </c>
    </row>
    <row r="868" spans="2:50" ht="15.75" customHeight="1" x14ac:dyDescent="0.2">
      <c r="B868" s="123">
        <v>44715</v>
      </c>
      <c r="C868" s="128">
        <v>0.87</v>
      </c>
      <c r="D868" s="128">
        <v>1.05</v>
      </c>
      <c r="E868" s="128">
        <v>1.21</v>
      </c>
      <c r="F868" s="128">
        <v>1.68</v>
      </c>
      <c r="G868" s="128">
        <v>2.1800000000000002</v>
      </c>
      <c r="H868" s="128">
        <v>2.66</v>
      </c>
      <c r="I868" s="128">
        <v>2.87</v>
      </c>
      <c r="J868" s="128">
        <v>2.95</v>
      </c>
      <c r="K868" s="128">
        <v>2.99</v>
      </c>
      <c r="L868" s="128">
        <v>2.96</v>
      </c>
      <c r="M868" s="128">
        <v>3.33</v>
      </c>
      <c r="N868" s="129">
        <v>3.11</v>
      </c>
      <c r="O868" s="119"/>
      <c r="P868" s="120">
        <f t="shared" si="2362"/>
        <v>44715</v>
      </c>
      <c r="Q868" s="121">
        <f t="shared" ref="Q868:W868" si="2653">SUMIF($B$9:$N$9,Q$9,$B868:$N868)/100</f>
        <v>8.6999999999999994E-3</v>
      </c>
      <c r="R868" s="121">
        <f t="shared" si="2653"/>
        <v>1.0500000000000001E-2</v>
      </c>
      <c r="S868" s="121">
        <f t="shared" si="2653"/>
        <v>1.21E-2</v>
      </c>
      <c r="T868" s="121">
        <f t="shared" si="2653"/>
        <v>1.6799999999999999E-2</v>
      </c>
      <c r="U868" s="121">
        <f t="shared" si="2653"/>
        <v>2.18E-2</v>
      </c>
      <c r="V868" s="121">
        <f t="shared" si="2653"/>
        <v>2.6600000000000002E-2</v>
      </c>
      <c r="W868" s="121">
        <f t="shared" si="2653"/>
        <v>2.87E-2</v>
      </c>
      <c r="X868" s="122">
        <f t="shared" si="2364"/>
        <v>2.9100000000000001E-2</v>
      </c>
      <c r="Y868" s="121">
        <f t="shared" si="2365"/>
        <v>2.9500000000000002E-2</v>
      </c>
      <c r="Z868" s="122">
        <f t="shared" si="2366"/>
        <v>2.9700000000000004E-2</v>
      </c>
      <c r="AA868" s="121">
        <f t="shared" si="2367"/>
        <v>2.9900000000000003E-2</v>
      </c>
      <c r="AB868" s="122">
        <f t="shared" si="2602"/>
        <v>2.9800000000000004E-2</v>
      </c>
      <c r="AC868" s="122">
        <f t="shared" si="2602"/>
        <v>2.9700000000000004E-2</v>
      </c>
      <c r="AD868" s="121">
        <f t="shared" si="2368"/>
        <v>2.9600000000000001E-2</v>
      </c>
      <c r="AE868" s="122">
        <f t="shared" ref="AE868:AM868" si="2654">+($AN868-$AD868)/10+AD868</f>
        <v>2.997E-2</v>
      </c>
      <c r="AF868" s="122">
        <f t="shared" si="2654"/>
        <v>3.0339999999999999E-2</v>
      </c>
      <c r="AG868" s="122">
        <f t="shared" si="2654"/>
        <v>3.0709999999999998E-2</v>
      </c>
      <c r="AH868" s="122">
        <f t="shared" si="2654"/>
        <v>3.1079999999999997E-2</v>
      </c>
      <c r="AI868" s="122">
        <f t="shared" si="2654"/>
        <v>3.1449999999999999E-2</v>
      </c>
      <c r="AJ868" s="122">
        <f t="shared" si="2654"/>
        <v>3.1820000000000001E-2</v>
      </c>
      <c r="AK868" s="122">
        <f t="shared" si="2654"/>
        <v>3.2190000000000003E-2</v>
      </c>
      <c r="AL868" s="122">
        <f t="shared" si="2654"/>
        <v>3.2560000000000006E-2</v>
      </c>
      <c r="AM868" s="122">
        <f t="shared" si="2654"/>
        <v>3.2930000000000008E-2</v>
      </c>
      <c r="AN868" s="121">
        <f t="shared" si="2370"/>
        <v>3.3300000000000003E-2</v>
      </c>
      <c r="AO868" s="122">
        <f t="shared" ref="AO868:AW868" si="2655">+($AX868-$AN868)/10+AN868</f>
        <v>3.3080000000000005E-2</v>
      </c>
      <c r="AP868" s="122">
        <f t="shared" si="2655"/>
        <v>3.2860000000000007E-2</v>
      </c>
      <c r="AQ868" s="122">
        <f t="shared" si="2655"/>
        <v>3.2640000000000009E-2</v>
      </c>
      <c r="AR868" s="122">
        <f t="shared" si="2655"/>
        <v>3.2420000000000011E-2</v>
      </c>
      <c r="AS868" s="122">
        <f t="shared" si="2655"/>
        <v>3.2200000000000013E-2</v>
      </c>
      <c r="AT868" s="122">
        <f t="shared" si="2655"/>
        <v>3.1980000000000015E-2</v>
      </c>
      <c r="AU868" s="122">
        <f t="shared" si="2655"/>
        <v>3.1760000000000017E-2</v>
      </c>
      <c r="AV868" s="122">
        <f t="shared" si="2655"/>
        <v>3.1540000000000019E-2</v>
      </c>
      <c r="AW868" s="122">
        <f t="shared" si="2655"/>
        <v>3.1320000000000021E-2</v>
      </c>
      <c r="AX868" s="121">
        <f t="shared" si="2372"/>
        <v>3.1099999999999999E-2</v>
      </c>
    </row>
    <row r="869" spans="2:50" ht="15.75" customHeight="1" x14ac:dyDescent="0.2">
      <c r="B869" s="123">
        <v>44718</v>
      </c>
      <c r="C869" s="124">
        <v>0.88</v>
      </c>
      <c r="D869" s="124">
        <v>1.07</v>
      </c>
      <c r="E869" s="124">
        <v>1.26</v>
      </c>
      <c r="F869" s="124">
        <v>1.74</v>
      </c>
      <c r="G869" s="124">
        <v>2.23</v>
      </c>
      <c r="H869" s="124">
        <v>2.73</v>
      </c>
      <c r="I869" s="124">
        <v>2.94</v>
      </c>
      <c r="J869" s="124">
        <v>3.03</v>
      </c>
      <c r="K869" s="124">
        <v>3.07</v>
      </c>
      <c r="L869" s="124">
        <v>3.04</v>
      </c>
      <c r="M869" s="124">
        <v>3.41</v>
      </c>
      <c r="N869" s="125">
        <v>3.19</v>
      </c>
      <c r="O869" s="119"/>
      <c r="P869" s="120">
        <f t="shared" si="2362"/>
        <v>44718</v>
      </c>
      <c r="Q869" s="126">
        <f t="shared" ref="Q869:W869" si="2656">SUMIF($B$9:$N$9,Q$9,$B869:$N869)/100</f>
        <v>8.8000000000000005E-3</v>
      </c>
      <c r="R869" s="126">
        <f t="shared" si="2656"/>
        <v>1.0700000000000001E-2</v>
      </c>
      <c r="S869" s="126">
        <f t="shared" si="2656"/>
        <v>1.26E-2</v>
      </c>
      <c r="T869" s="126">
        <f t="shared" si="2656"/>
        <v>1.7399999999999999E-2</v>
      </c>
      <c r="U869" s="126">
        <f t="shared" si="2656"/>
        <v>2.23E-2</v>
      </c>
      <c r="V869" s="126">
        <f t="shared" si="2656"/>
        <v>2.7300000000000001E-2</v>
      </c>
      <c r="W869" s="126">
        <f t="shared" si="2656"/>
        <v>2.9399999999999999E-2</v>
      </c>
      <c r="X869" s="127">
        <f t="shared" si="2364"/>
        <v>2.9849999999999998E-2</v>
      </c>
      <c r="Y869" s="126">
        <f t="shared" si="2365"/>
        <v>3.0299999999999997E-2</v>
      </c>
      <c r="Z869" s="127">
        <f t="shared" si="2366"/>
        <v>3.0499999999999999E-2</v>
      </c>
      <c r="AA869" s="126">
        <f t="shared" si="2367"/>
        <v>3.0699999999999998E-2</v>
      </c>
      <c r="AB869" s="127">
        <f t="shared" si="2602"/>
        <v>3.0599999999999999E-2</v>
      </c>
      <c r="AC869" s="127">
        <f t="shared" si="2602"/>
        <v>3.0499999999999999E-2</v>
      </c>
      <c r="AD869" s="126">
        <f t="shared" si="2368"/>
        <v>3.04E-2</v>
      </c>
      <c r="AE869" s="127">
        <f t="shared" ref="AE869:AM869" si="2657">+($AN869-$AD869)/10+AD869</f>
        <v>3.0769999999999999E-2</v>
      </c>
      <c r="AF869" s="127">
        <f t="shared" si="2657"/>
        <v>3.1139999999999998E-2</v>
      </c>
      <c r="AG869" s="127">
        <f t="shared" si="2657"/>
        <v>3.1509999999999996E-2</v>
      </c>
      <c r="AH869" s="127">
        <f t="shared" si="2657"/>
        <v>3.1879999999999999E-2</v>
      </c>
      <c r="AI869" s="127">
        <f t="shared" si="2657"/>
        <v>3.2250000000000001E-2</v>
      </c>
      <c r="AJ869" s="127">
        <f t="shared" si="2657"/>
        <v>3.2620000000000003E-2</v>
      </c>
      <c r="AK869" s="127">
        <f t="shared" si="2657"/>
        <v>3.2990000000000005E-2</v>
      </c>
      <c r="AL869" s="127">
        <f t="shared" si="2657"/>
        <v>3.3360000000000008E-2</v>
      </c>
      <c r="AM869" s="127">
        <f t="shared" si="2657"/>
        <v>3.373000000000001E-2</v>
      </c>
      <c r="AN869" s="126">
        <f t="shared" si="2370"/>
        <v>3.4099999999999998E-2</v>
      </c>
      <c r="AO869" s="127">
        <f t="shared" ref="AO869:AW869" si="2658">+($AX869-$AN869)/10+AN869</f>
        <v>3.388E-2</v>
      </c>
      <c r="AP869" s="127">
        <f t="shared" si="2658"/>
        <v>3.3660000000000002E-2</v>
      </c>
      <c r="AQ869" s="127">
        <f t="shared" si="2658"/>
        <v>3.3440000000000004E-2</v>
      </c>
      <c r="AR869" s="127">
        <f t="shared" si="2658"/>
        <v>3.3220000000000006E-2</v>
      </c>
      <c r="AS869" s="127">
        <f t="shared" si="2658"/>
        <v>3.3000000000000008E-2</v>
      </c>
      <c r="AT869" s="127">
        <f t="shared" si="2658"/>
        <v>3.2780000000000011E-2</v>
      </c>
      <c r="AU869" s="127">
        <f t="shared" si="2658"/>
        <v>3.2560000000000013E-2</v>
      </c>
      <c r="AV869" s="127">
        <f t="shared" si="2658"/>
        <v>3.2340000000000015E-2</v>
      </c>
      <c r="AW869" s="127">
        <f t="shared" si="2658"/>
        <v>3.2120000000000017E-2</v>
      </c>
      <c r="AX869" s="126">
        <f t="shared" si="2372"/>
        <v>3.1899999999999998E-2</v>
      </c>
    </row>
    <row r="870" spans="2:50" ht="15.75" customHeight="1" x14ac:dyDescent="0.2">
      <c r="B870" s="123">
        <v>44719</v>
      </c>
      <c r="C870" s="128">
        <v>0.87</v>
      </c>
      <c r="D870" s="128">
        <v>1.08</v>
      </c>
      <c r="E870" s="128">
        <v>1.26</v>
      </c>
      <c r="F870" s="128">
        <v>1.75</v>
      </c>
      <c r="G870" s="128">
        <v>2.2599999999999998</v>
      </c>
      <c r="H870" s="128">
        <v>2.75</v>
      </c>
      <c r="I870" s="128">
        <v>2.91</v>
      </c>
      <c r="J870" s="128">
        <v>2.99</v>
      </c>
      <c r="K870" s="128">
        <v>3.02</v>
      </c>
      <c r="L870" s="128">
        <v>2.98</v>
      </c>
      <c r="M870" s="128">
        <v>3.35</v>
      </c>
      <c r="N870" s="129">
        <v>3.13</v>
      </c>
      <c r="O870" s="119"/>
      <c r="P870" s="120">
        <f t="shared" si="2362"/>
        <v>44719</v>
      </c>
      <c r="Q870" s="121">
        <f t="shared" ref="Q870:W870" si="2659">SUMIF($B$9:$N$9,Q$9,$B870:$N870)/100</f>
        <v>8.6999999999999994E-3</v>
      </c>
      <c r="R870" s="121">
        <f t="shared" si="2659"/>
        <v>1.0800000000000001E-2</v>
      </c>
      <c r="S870" s="121">
        <f t="shared" si="2659"/>
        <v>1.26E-2</v>
      </c>
      <c r="T870" s="121">
        <f t="shared" si="2659"/>
        <v>1.7500000000000002E-2</v>
      </c>
      <c r="U870" s="121">
        <f t="shared" si="2659"/>
        <v>2.2599999999999999E-2</v>
      </c>
      <c r="V870" s="121">
        <f t="shared" si="2659"/>
        <v>2.75E-2</v>
      </c>
      <c r="W870" s="121">
        <f t="shared" si="2659"/>
        <v>2.9100000000000001E-2</v>
      </c>
      <c r="X870" s="122">
        <f t="shared" si="2364"/>
        <v>2.9500000000000002E-2</v>
      </c>
      <c r="Y870" s="121">
        <f t="shared" si="2365"/>
        <v>2.9900000000000003E-2</v>
      </c>
      <c r="Z870" s="122">
        <f t="shared" si="2366"/>
        <v>3.005E-2</v>
      </c>
      <c r="AA870" s="121">
        <f t="shared" si="2367"/>
        <v>3.0200000000000001E-2</v>
      </c>
      <c r="AB870" s="122">
        <f t="shared" si="2602"/>
        <v>3.0066666666666669E-2</v>
      </c>
      <c r="AC870" s="122">
        <f t="shared" si="2602"/>
        <v>2.9933333333333336E-2</v>
      </c>
      <c r="AD870" s="121">
        <f t="shared" si="2368"/>
        <v>2.98E-2</v>
      </c>
      <c r="AE870" s="122">
        <f t="shared" ref="AE870:AM870" si="2660">+($AN870-$AD870)/10+AD870</f>
        <v>3.0169999999999999E-2</v>
      </c>
      <c r="AF870" s="122">
        <f t="shared" si="2660"/>
        <v>3.0539999999999998E-2</v>
      </c>
      <c r="AG870" s="122">
        <f t="shared" si="2660"/>
        <v>3.0909999999999997E-2</v>
      </c>
      <c r="AH870" s="122">
        <f t="shared" si="2660"/>
        <v>3.1279999999999995E-2</v>
      </c>
      <c r="AI870" s="122">
        <f t="shared" si="2660"/>
        <v>3.1649999999999998E-2</v>
      </c>
      <c r="AJ870" s="122">
        <f t="shared" si="2660"/>
        <v>3.202E-2</v>
      </c>
      <c r="AK870" s="122">
        <f t="shared" si="2660"/>
        <v>3.2390000000000002E-2</v>
      </c>
      <c r="AL870" s="122">
        <f t="shared" si="2660"/>
        <v>3.2760000000000004E-2</v>
      </c>
      <c r="AM870" s="122">
        <f t="shared" si="2660"/>
        <v>3.3130000000000007E-2</v>
      </c>
      <c r="AN870" s="121">
        <f t="shared" si="2370"/>
        <v>3.3500000000000002E-2</v>
      </c>
      <c r="AO870" s="122">
        <f t="shared" ref="AO870:AW870" si="2661">+($AX870-$AN870)/10+AN870</f>
        <v>3.3280000000000004E-2</v>
      </c>
      <c r="AP870" s="122">
        <f t="shared" si="2661"/>
        <v>3.3060000000000006E-2</v>
      </c>
      <c r="AQ870" s="122">
        <f t="shared" si="2661"/>
        <v>3.2840000000000008E-2</v>
      </c>
      <c r="AR870" s="122">
        <f t="shared" si="2661"/>
        <v>3.262000000000001E-2</v>
      </c>
      <c r="AS870" s="122">
        <f t="shared" si="2661"/>
        <v>3.2400000000000012E-2</v>
      </c>
      <c r="AT870" s="122">
        <f t="shared" si="2661"/>
        <v>3.2180000000000014E-2</v>
      </c>
      <c r="AU870" s="122">
        <f t="shared" si="2661"/>
        <v>3.1960000000000016E-2</v>
      </c>
      <c r="AV870" s="122">
        <f t="shared" si="2661"/>
        <v>3.1740000000000018E-2</v>
      </c>
      <c r="AW870" s="122">
        <f t="shared" si="2661"/>
        <v>3.152000000000002E-2</v>
      </c>
      <c r="AX870" s="121">
        <f t="shared" si="2372"/>
        <v>3.1300000000000001E-2</v>
      </c>
    </row>
    <row r="871" spans="2:50" ht="15.75" customHeight="1" x14ac:dyDescent="0.2">
      <c r="B871" s="123">
        <v>44720</v>
      </c>
      <c r="C871" s="124">
        <v>0.89</v>
      </c>
      <c r="D871" s="124">
        <v>1.1000000000000001</v>
      </c>
      <c r="E871" s="124">
        <v>1.28</v>
      </c>
      <c r="F871" s="124">
        <v>1.77</v>
      </c>
      <c r="G871" s="124">
        <v>2.29</v>
      </c>
      <c r="H871" s="124">
        <v>2.78</v>
      </c>
      <c r="I871" s="124">
        <v>2.94</v>
      </c>
      <c r="J871" s="124">
        <v>3.03</v>
      </c>
      <c r="K871" s="124">
        <v>3.06</v>
      </c>
      <c r="L871" s="124">
        <v>3.03</v>
      </c>
      <c r="M871" s="124">
        <v>3.4</v>
      </c>
      <c r="N871" s="125">
        <v>3.18</v>
      </c>
      <c r="O871" s="119"/>
      <c r="P871" s="120">
        <f t="shared" si="2362"/>
        <v>44720</v>
      </c>
      <c r="Q871" s="126">
        <f t="shared" ref="Q871:W871" si="2662">SUMIF($B$9:$N$9,Q$9,$B871:$N871)/100</f>
        <v>8.8999999999999999E-3</v>
      </c>
      <c r="R871" s="126">
        <f t="shared" si="2662"/>
        <v>1.1000000000000001E-2</v>
      </c>
      <c r="S871" s="126">
        <f t="shared" si="2662"/>
        <v>1.2800000000000001E-2</v>
      </c>
      <c r="T871" s="126">
        <f t="shared" si="2662"/>
        <v>1.77E-2</v>
      </c>
      <c r="U871" s="126">
        <f t="shared" si="2662"/>
        <v>2.29E-2</v>
      </c>
      <c r="V871" s="126">
        <f t="shared" si="2662"/>
        <v>2.7799999999999998E-2</v>
      </c>
      <c r="W871" s="126">
        <f t="shared" si="2662"/>
        <v>2.9399999999999999E-2</v>
      </c>
      <c r="X871" s="127">
        <f t="shared" si="2364"/>
        <v>2.9849999999999998E-2</v>
      </c>
      <c r="Y871" s="126">
        <f t="shared" si="2365"/>
        <v>3.0299999999999997E-2</v>
      </c>
      <c r="Z871" s="127">
        <f t="shared" si="2366"/>
        <v>3.0449999999999998E-2</v>
      </c>
      <c r="AA871" s="126">
        <f t="shared" si="2367"/>
        <v>3.0600000000000002E-2</v>
      </c>
      <c r="AB871" s="127">
        <f t="shared" ref="AB871:AC890" si="2663">+($AD871-$AA871)/3+AA871</f>
        <v>3.0499999999999999E-2</v>
      </c>
      <c r="AC871" s="127">
        <f t="shared" si="2663"/>
        <v>3.0399999999999996E-2</v>
      </c>
      <c r="AD871" s="126">
        <f t="shared" si="2368"/>
        <v>3.0299999999999997E-2</v>
      </c>
      <c r="AE871" s="127">
        <f t="shared" ref="AE871:AM871" si="2664">+($AN871-$AD871)/10+AD871</f>
        <v>3.0669999999999996E-2</v>
      </c>
      <c r="AF871" s="127">
        <f t="shared" si="2664"/>
        <v>3.1039999999999998E-2</v>
      </c>
      <c r="AG871" s="127">
        <f t="shared" si="2664"/>
        <v>3.141E-2</v>
      </c>
      <c r="AH871" s="127">
        <f t="shared" si="2664"/>
        <v>3.1780000000000003E-2</v>
      </c>
      <c r="AI871" s="127">
        <f t="shared" si="2664"/>
        <v>3.2150000000000005E-2</v>
      </c>
      <c r="AJ871" s="127">
        <f t="shared" si="2664"/>
        <v>3.2520000000000007E-2</v>
      </c>
      <c r="AK871" s="127">
        <f t="shared" si="2664"/>
        <v>3.289000000000001E-2</v>
      </c>
      <c r="AL871" s="127">
        <f t="shared" si="2664"/>
        <v>3.3260000000000012E-2</v>
      </c>
      <c r="AM871" s="127">
        <f t="shared" si="2664"/>
        <v>3.3630000000000014E-2</v>
      </c>
      <c r="AN871" s="126">
        <f t="shared" si="2370"/>
        <v>3.4000000000000002E-2</v>
      </c>
      <c r="AO871" s="127">
        <f t="shared" ref="AO871:AW871" si="2665">+($AX871-$AN871)/10+AN871</f>
        <v>3.3780000000000004E-2</v>
      </c>
      <c r="AP871" s="127">
        <f t="shared" si="2665"/>
        <v>3.3560000000000006E-2</v>
      </c>
      <c r="AQ871" s="127">
        <f t="shared" si="2665"/>
        <v>3.3340000000000009E-2</v>
      </c>
      <c r="AR871" s="127">
        <f t="shared" si="2665"/>
        <v>3.3120000000000011E-2</v>
      </c>
      <c r="AS871" s="127">
        <f t="shared" si="2665"/>
        <v>3.2900000000000013E-2</v>
      </c>
      <c r="AT871" s="127">
        <f t="shared" si="2665"/>
        <v>3.2680000000000015E-2</v>
      </c>
      <c r="AU871" s="127">
        <f t="shared" si="2665"/>
        <v>3.2460000000000017E-2</v>
      </c>
      <c r="AV871" s="127">
        <f t="shared" si="2665"/>
        <v>3.2240000000000019E-2</v>
      </c>
      <c r="AW871" s="127">
        <f t="shared" si="2665"/>
        <v>3.2020000000000021E-2</v>
      </c>
      <c r="AX871" s="126">
        <f t="shared" si="2372"/>
        <v>3.1800000000000002E-2</v>
      </c>
    </row>
    <row r="872" spans="2:50" ht="15.75" customHeight="1" x14ac:dyDescent="0.2">
      <c r="B872" s="123">
        <v>44721</v>
      </c>
      <c r="C872" s="128">
        <v>1.05</v>
      </c>
      <c r="D872" s="128">
        <v>1.17</v>
      </c>
      <c r="E872" s="128">
        <v>1.3</v>
      </c>
      <c r="F872" s="128">
        <v>1.81</v>
      </c>
      <c r="G872" s="128">
        <v>2.35</v>
      </c>
      <c r="H872" s="128">
        <v>2.83</v>
      </c>
      <c r="I872" s="128">
        <v>2.99</v>
      </c>
      <c r="J872" s="128">
        <v>3.07</v>
      </c>
      <c r="K872" s="128">
        <v>3.08</v>
      </c>
      <c r="L872" s="128">
        <v>3.04</v>
      </c>
      <c r="M872" s="128">
        <v>3.4</v>
      </c>
      <c r="N872" s="129">
        <v>3.18</v>
      </c>
      <c r="O872" s="119"/>
      <c r="P872" s="120">
        <f t="shared" si="2362"/>
        <v>44721</v>
      </c>
      <c r="Q872" s="121">
        <f t="shared" ref="Q872:W872" si="2666">SUMIF($B$9:$N$9,Q$9,$B872:$N872)/100</f>
        <v>1.0500000000000001E-2</v>
      </c>
      <c r="R872" s="121">
        <f t="shared" si="2666"/>
        <v>1.1699999999999999E-2</v>
      </c>
      <c r="S872" s="121">
        <f t="shared" si="2666"/>
        <v>1.3000000000000001E-2</v>
      </c>
      <c r="T872" s="121">
        <f t="shared" si="2666"/>
        <v>1.8100000000000002E-2</v>
      </c>
      <c r="U872" s="121">
        <f t="shared" si="2666"/>
        <v>2.35E-2</v>
      </c>
      <c r="V872" s="121">
        <f t="shared" si="2666"/>
        <v>2.8300000000000002E-2</v>
      </c>
      <c r="W872" s="121">
        <f t="shared" si="2666"/>
        <v>2.9900000000000003E-2</v>
      </c>
      <c r="X872" s="122">
        <f t="shared" si="2364"/>
        <v>3.0300000000000001E-2</v>
      </c>
      <c r="Y872" s="121">
        <f t="shared" si="2365"/>
        <v>3.0699999999999998E-2</v>
      </c>
      <c r="Z872" s="122">
        <f t="shared" si="2366"/>
        <v>3.075E-2</v>
      </c>
      <c r="AA872" s="121">
        <f t="shared" si="2367"/>
        <v>3.0800000000000001E-2</v>
      </c>
      <c r="AB872" s="122">
        <f t="shared" si="2663"/>
        <v>3.0666666666666668E-2</v>
      </c>
      <c r="AC872" s="122">
        <f t="shared" si="2663"/>
        <v>3.0533333333333336E-2</v>
      </c>
      <c r="AD872" s="121">
        <f t="shared" si="2368"/>
        <v>3.04E-2</v>
      </c>
      <c r="AE872" s="122">
        <f t="shared" ref="AE872:AM872" si="2667">+($AN872-$AD872)/10+AD872</f>
        <v>3.0759999999999999E-2</v>
      </c>
      <c r="AF872" s="122">
        <f t="shared" si="2667"/>
        <v>3.1119999999999998E-2</v>
      </c>
      <c r="AG872" s="122">
        <f t="shared" si="2667"/>
        <v>3.1480000000000001E-2</v>
      </c>
      <c r="AH872" s="122">
        <f t="shared" si="2667"/>
        <v>3.184E-2</v>
      </c>
      <c r="AI872" s="122">
        <f t="shared" si="2667"/>
        <v>3.2199999999999999E-2</v>
      </c>
      <c r="AJ872" s="122">
        <f t="shared" si="2667"/>
        <v>3.2559999999999999E-2</v>
      </c>
      <c r="AK872" s="122">
        <f t="shared" si="2667"/>
        <v>3.2919999999999998E-2</v>
      </c>
      <c r="AL872" s="122">
        <f t="shared" si="2667"/>
        <v>3.3279999999999997E-2</v>
      </c>
      <c r="AM872" s="122">
        <f t="shared" si="2667"/>
        <v>3.3639999999999996E-2</v>
      </c>
      <c r="AN872" s="121">
        <f t="shared" si="2370"/>
        <v>3.4000000000000002E-2</v>
      </c>
      <c r="AO872" s="122">
        <f t="shared" ref="AO872:AW872" si="2668">+($AX872-$AN872)/10+AN872</f>
        <v>3.3780000000000004E-2</v>
      </c>
      <c r="AP872" s="122">
        <f t="shared" si="2668"/>
        <v>3.3560000000000006E-2</v>
      </c>
      <c r="AQ872" s="122">
        <f t="shared" si="2668"/>
        <v>3.3340000000000009E-2</v>
      </c>
      <c r="AR872" s="122">
        <f t="shared" si="2668"/>
        <v>3.3120000000000011E-2</v>
      </c>
      <c r="AS872" s="122">
        <f t="shared" si="2668"/>
        <v>3.2900000000000013E-2</v>
      </c>
      <c r="AT872" s="122">
        <f t="shared" si="2668"/>
        <v>3.2680000000000015E-2</v>
      </c>
      <c r="AU872" s="122">
        <f t="shared" si="2668"/>
        <v>3.2460000000000017E-2</v>
      </c>
      <c r="AV872" s="122">
        <f t="shared" si="2668"/>
        <v>3.2240000000000019E-2</v>
      </c>
      <c r="AW872" s="122">
        <f t="shared" si="2668"/>
        <v>3.2020000000000021E-2</v>
      </c>
      <c r="AX872" s="121">
        <f t="shared" si="2372"/>
        <v>3.1800000000000002E-2</v>
      </c>
    </row>
    <row r="873" spans="2:50" ht="15.75" customHeight="1" x14ac:dyDescent="0.2">
      <c r="B873" s="123">
        <v>44722</v>
      </c>
      <c r="C873" s="124">
        <v>1.1000000000000001</v>
      </c>
      <c r="D873" s="124">
        <v>1.25</v>
      </c>
      <c r="E873" s="124">
        <v>1.39</v>
      </c>
      <c r="F873" s="124">
        <v>1.98</v>
      </c>
      <c r="G873" s="124">
        <v>2.58</v>
      </c>
      <c r="H873" s="124">
        <v>3.06</v>
      </c>
      <c r="I873" s="124">
        <v>3.21</v>
      </c>
      <c r="J873" s="124">
        <v>3.25</v>
      </c>
      <c r="K873" s="124">
        <v>3.24</v>
      </c>
      <c r="L873" s="124">
        <v>3.15</v>
      </c>
      <c r="M873" s="124">
        <v>3.45</v>
      </c>
      <c r="N873" s="125">
        <v>3.2</v>
      </c>
      <c r="O873" s="119"/>
      <c r="P873" s="120">
        <f t="shared" si="2362"/>
        <v>44722</v>
      </c>
      <c r="Q873" s="126">
        <f t="shared" ref="Q873:W873" si="2669">SUMIF($B$9:$N$9,Q$9,$B873:$N873)/100</f>
        <v>1.1000000000000001E-2</v>
      </c>
      <c r="R873" s="126">
        <f t="shared" si="2669"/>
        <v>1.2500000000000001E-2</v>
      </c>
      <c r="S873" s="126">
        <f t="shared" si="2669"/>
        <v>1.3899999999999999E-2</v>
      </c>
      <c r="T873" s="126">
        <f t="shared" si="2669"/>
        <v>1.9799999999999998E-2</v>
      </c>
      <c r="U873" s="126">
        <f t="shared" si="2669"/>
        <v>2.58E-2</v>
      </c>
      <c r="V873" s="126">
        <f t="shared" si="2669"/>
        <v>3.0600000000000002E-2</v>
      </c>
      <c r="W873" s="126">
        <f t="shared" si="2669"/>
        <v>3.2099999999999997E-2</v>
      </c>
      <c r="X873" s="127">
        <f t="shared" si="2364"/>
        <v>3.2299999999999995E-2</v>
      </c>
      <c r="Y873" s="126">
        <f t="shared" si="2365"/>
        <v>3.2500000000000001E-2</v>
      </c>
      <c r="Z873" s="127">
        <f t="shared" si="2366"/>
        <v>3.2450000000000007E-2</v>
      </c>
      <c r="AA873" s="126">
        <f t="shared" si="2367"/>
        <v>3.2400000000000005E-2</v>
      </c>
      <c r="AB873" s="127">
        <f t="shared" si="2663"/>
        <v>3.2100000000000004E-2</v>
      </c>
      <c r="AC873" s="127">
        <f t="shared" si="2663"/>
        <v>3.1800000000000002E-2</v>
      </c>
      <c r="AD873" s="126">
        <f t="shared" si="2368"/>
        <v>3.15E-2</v>
      </c>
      <c r="AE873" s="127">
        <f t="shared" ref="AE873:AM873" si="2670">+($AN873-$AD873)/10+AD873</f>
        <v>3.1800000000000002E-2</v>
      </c>
      <c r="AF873" s="127">
        <f t="shared" si="2670"/>
        <v>3.2100000000000004E-2</v>
      </c>
      <c r="AG873" s="127">
        <f t="shared" si="2670"/>
        <v>3.2400000000000005E-2</v>
      </c>
      <c r="AH873" s="127">
        <f t="shared" si="2670"/>
        <v>3.2700000000000007E-2</v>
      </c>
      <c r="AI873" s="127">
        <f t="shared" si="2670"/>
        <v>3.3000000000000008E-2</v>
      </c>
      <c r="AJ873" s="127">
        <f t="shared" si="2670"/>
        <v>3.330000000000001E-2</v>
      </c>
      <c r="AK873" s="127">
        <f t="shared" si="2670"/>
        <v>3.3600000000000012E-2</v>
      </c>
      <c r="AL873" s="127">
        <f t="shared" si="2670"/>
        <v>3.3900000000000013E-2</v>
      </c>
      <c r="AM873" s="127">
        <f t="shared" si="2670"/>
        <v>3.4200000000000015E-2</v>
      </c>
      <c r="AN873" s="126">
        <f t="shared" si="2370"/>
        <v>3.4500000000000003E-2</v>
      </c>
      <c r="AO873" s="127">
        <f t="shared" ref="AO873:AW873" si="2671">+($AX873-$AN873)/10+AN873</f>
        <v>3.4250000000000003E-2</v>
      </c>
      <c r="AP873" s="127">
        <f t="shared" si="2671"/>
        <v>3.4000000000000002E-2</v>
      </c>
      <c r="AQ873" s="127">
        <f t="shared" si="2671"/>
        <v>3.3750000000000002E-2</v>
      </c>
      <c r="AR873" s="127">
        <f t="shared" si="2671"/>
        <v>3.3500000000000002E-2</v>
      </c>
      <c r="AS873" s="127">
        <f t="shared" si="2671"/>
        <v>3.3250000000000002E-2</v>
      </c>
      <c r="AT873" s="127">
        <f t="shared" si="2671"/>
        <v>3.3000000000000002E-2</v>
      </c>
      <c r="AU873" s="127">
        <f t="shared" si="2671"/>
        <v>3.2750000000000001E-2</v>
      </c>
      <c r="AV873" s="127">
        <f t="shared" si="2671"/>
        <v>3.2500000000000001E-2</v>
      </c>
      <c r="AW873" s="127">
        <f t="shared" si="2671"/>
        <v>3.2250000000000001E-2</v>
      </c>
      <c r="AX873" s="126">
        <f t="shared" si="2372"/>
        <v>3.2000000000000001E-2</v>
      </c>
    </row>
    <row r="874" spans="2:50" ht="15.75" customHeight="1" x14ac:dyDescent="0.2">
      <c r="B874" s="123">
        <v>44725</v>
      </c>
      <c r="C874" s="128">
        <v>1.1299999999999999</v>
      </c>
      <c r="D874" s="128">
        <v>1.45</v>
      </c>
      <c r="E874" s="128">
        <v>1.73</v>
      </c>
      <c r="F874" s="128">
        <v>2.25</v>
      </c>
      <c r="G874" s="128">
        <v>2.89</v>
      </c>
      <c r="H874" s="128">
        <v>3.4</v>
      </c>
      <c r="I874" s="128">
        <v>3.56</v>
      </c>
      <c r="J874" s="128">
        <v>3.56</v>
      </c>
      <c r="K874" s="128">
        <v>3.53</v>
      </c>
      <c r="L874" s="128">
        <v>3.43</v>
      </c>
      <c r="M874" s="128">
        <v>3.68</v>
      </c>
      <c r="N874" s="129">
        <v>3.42</v>
      </c>
      <c r="O874" s="119"/>
      <c r="P874" s="120">
        <f t="shared" si="2362"/>
        <v>44725</v>
      </c>
      <c r="Q874" s="121">
        <f t="shared" ref="Q874:W874" si="2672">SUMIF($B$9:$N$9,Q$9,$B874:$N874)/100</f>
        <v>1.1299999999999999E-2</v>
      </c>
      <c r="R874" s="121">
        <f t="shared" si="2672"/>
        <v>1.4499999999999999E-2</v>
      </c>
      <c r="S874" s="121">
        <f t="shared" si="2672"/>
        <v>1.7299999999999999E-2</v>
      </c>
      <c r="T874" s="121">
        <f t="shared" si="2672"/>
        <v>2.2499999999999999E-2</v>
      </c>
      <c r="U874" s="121">
        <f t="shared" si="2672"/>
        <v>2.8900000000000002E-2</v>
      </c>
      <c r="V874" s="121">
        <f t="shared" si="2672"/>
        <v>3.4000000000000002E-2</v>
      </c>
      <c r="W874" s="121">
        <f t="shared" si="2672"/>
        <v>3.56E-2</v>
      </c>
      <c r="X874" s="122">
        <f t="shared" si="2364"/>
        <v>3.56E-2</v>
      </c>
      <c r="Y874" s="121">
        <f t="shared" si="2365"/>
        <v>3.56E-2</v>
      </c>
      <c r="Z874" s="122">
        <f t="shared" si="2366"/>
        <v>3.5449999999999995E-2</v>
      </c>
      <c r="AA874" s="121">
        <f t="shared" si="2367"/>
        <v>3.5299999999999998E-2</v>
      </c>
      <c r="AB874" s="122">
        <f t="shared" si="2663"/>
        <v>3.4966666666666667E-2</v>
      </c>
      <c r="AC874" s="122">
        <f t="shared" si="2663"/>
        <v>3.4633333333333335E-2</v>
      </c>
      <c r="AD874" s="121">
        <f t="shared" si="2368"/>
        <v>3.4300000000000004E-2</v>
      </c>
      <c r="AE874" s="122">
        <f t="shared" ref="AE874:AM874" si="2673">+($AN874-$AD874)/10+AD874</f>
        <v>3.4550000000000004E-2</v>
      </c>
      <c r="AF874" s="122">
        <f t="shared" si="2673"/>
        <v>3.4800000000000005E-2</v>
      </c>
      <c r="AG874" s="122">
        <f t="shared" si="2673"/>
        <v>3.5050000000000005E-2</v>
      </c>
      <c r="AH874" s="122">
        <f t="shared" si="2673"/>
        <v>3.5300000000000005E-2</v>
      </c>
      <c r="AI874" s="122">
        <f t="shared" si="2673"/>
        <v>3.5550000000000005E-2</v>
      </c>
      <c r="AJ874" s="122">
        <f t="shared" si="2673"/>
        <v>3.5800000000000005E-2</v>
      </c>
      <c r="AK874" s="122">
        <f t="shared" si="2673"/>
        <v>3.6050000000000006E-2</v>
      </c>
      <c r="AL874" s="122">
        <f t="shared" si="2673"/>
        <v>3.6300000000000006E-2</v>
      </c>
      <c r="AM874" s="122">
        <f t="shared" si="2673"/>
        <v>3.6550000000000006E-2</v>
      </c>
      <c r="AN874" s="121">
        <f t="shared" si="2370"/>
        <v>3.6799999999999999E-2</v>
      </c>
      <c r="AO874" s="122">
        <f t="shared" ref="AO874:AW874" si="2674">+($AX874-$AN874)/10+AN874</f>
        <v>3.6540000000000003E-2</v>
      </c>
      <c r="AP874" s="122">
        <f t="shared" si="2674"/>
        <v>3.6280000000000007E-2</v>
      </c>
      <c r="AQ874" s="122">
        <f t="shared" si="2674"/>
        <v>3.602000000000001E-2</v>
      </c>
      <c r="AR874" s="122">
        <f t="shared" si="2674"/>
        <v>3.5760000000000014E-2</v>
      </c>
      <c r="AS874" s="122">
        <f t="shared" si="2674"/>
        <v>3.5500000000000018E-2</v>
      </c>
      <c r="AT874" s="122">
        <f t="shared" si="2674"/>
        <v>3.5240000000000021E-2</v>
      </c>
      <c r="AU874" s="122">
        <f t="shared" si="2674"/>
        <v>3.4980000000000025E-2</v>
      </c>
      <c r="AV874" s="122">
        <f t="shared" si="2674"/>
        <v>3.4720000000000029E-2</v>
      </c>
      <c r="AW874" s="122">
        <f t="shared" si="2674"/>
        <v>3.4460000000000032E-2</v>
      </c>
      <c r="AX874" s="121">
        <f t="shared" si="2372"/>
        <v>3.4200000000000001E-2</v>
      </c>
    </row>
    <row r="875" spans="2:50" ht="15.75" customHeight="1" x14ac:dyDescent="0.2">
      <c r="B875" s="123">
        <v>44726</v>
      </c>
      <c r="C875" s="124">
        <v>1.19</v>
      </c>
      <c r="D875" s="124">
        <v>1.55</v>
      </c>
      <c r="E875" s="124">
        <v>1.83</v>
      </c>
      <c r="F875" s="124">
        <v>2.4300000000000002</v>
      </c>
      <c r="G875" s="124">
        <v>3.15</v>
      </c>
      <c r="H875" s="124">
        <v>3.45</v>
      </c>
      <c r="I875" s="124">
        <v>3.6</v>
      </c>
      <c r="J875" s="124">
        <v>3.61</v>
      </c>
      <c r="K875" s="124">
        <v>3.6</v>
      </c>
      <c r="L875" s="124">
        <v>3.49</v>
      </c>
      <c r="M875" s="124">
        <v>3.72</v>
      </c>
      <c r="N875" s="125">
        <v>3.45</v>
      </c>
      <c r="O875" s="119"/>
      <c r="P875" s="120">
        <f t="shared" si="2362"/>
        <v>44726</v>
      </c>
      <c r="Q875" s="126">
        <f t="shared" ref="Q875:W875" si="2675">SUMIF($B$9:$N$9,Q$9,$B875:$N875)/100</f>
        <v>1.1899999999999999E-2</v>
      </c>
      <c r="R875" s="126">
        <f t="shared" si="2675"/>
        <v>1.55E-2</v>
      </c>
      <c r="S875" s="126">
        <f t="shared" si="2675"/>
        <v>1.83E-2</v>
      </c>
      <c r="T875" s="126">
        <f t="shared" si="2675"/>
        <v>2.4300000000000002E-2</v>
      </c>
      <c r="U875" s="126">
        <f t="shared" si="2675"/>
        <v>3.15E-2</v>
      </c>
      <c r="V875" s="126">
        <f t="shared" si="2675"/>
        <v>3.4500000000000003E-2</v>
      </c>
      <c r="W875" s="126">
        <f t="shared" si="2675"/>
        <v>3.6000000000000004E-2</v>
      </c>
      <c r="X875" s="127">
        <f t="shared" si="2364"/>
        <v>3.6049999999999999E-2</v>
      </c>
      <c r="Y875" s="126">
        <f t="shared" si="2365"/>
        <v>3.61E-2</v>
      </c>
      <c r="Z875" s="127">
        <f t="shared" si="2366"/>
        <v>3.6049999999999999E-2</v>
      </c>
      <c r="AA875" s="126">
        <f t="shared" si="2367"/>
        <v>3.6000000000000004E-2</v>
      </c>
      <c r="AB875" s="127">
        <f t="shared" si="2663"/>
        <v>3.5633333333333336E-2</v>
      </c>
      <c r="AC875" s="127">
        <f t="shared" si="2663"/>
        <v>3.5266666666666668E-2</v>
      </c>
      <c r="AD875" s="126">
        <f t="shared" si="2368"/>
        <v>3.49E-2</v>
      </c>
      <c r="AE875" s="127">
        <f t="shared" ref="AE875:AM875" si="2676">+($AN875-$AD875)/10+AD875</f>
        <v>3.5130000000000002E-2</v>
      </c>
      <c r="AF875" s="127">
        <f t="shared" si="2676"/>
        <v>3.5360000000000003E-2</v>
      </c>
      <c r="AG875" s="127">
        <f t="shared" si="2676"/>
        <v>3.5590000000000004E-2</v>
      </c>
      <c r="AH875" s="127">
        <f t="shared" si="2676"/>
        <v>3.5820000000000005E-2</v>
      </c>
      <c r="AI875" s="127">
        <f t="shared" si="2676"/>
        <v>3.6050000000000006E-2</v>
      </c>
      <c r="AJ875" s="127">
        <f t="shared" si="2676"/>
        <v>3.6280000000000007E-2</v>
      </c>
      <c r="AK875" s="127">
        <f t="shared" si="2676"/>
        <v>3.6510000000000008E-2</v>
      </c>
      <c r="AL875" s="127">
        <f t="shared" si="2676"/>
        <v>3.6740000000000009E-2</v>
      </c>
      <c r="AM875" s="127">
        <f t="shared" si="2676"/>
        <v>3.697000000000001E-2</v>
      </c>
      <c r="AN875" s="126">
        <f t="shared" si="2370"/>
        <v>3.7200000000000004E-2</v>
      </c>
      <c r="AO875" s="127">
        <f t="shared" ref="AO875:AW875" si="2677">+($AX875-$AN875)/10+AN875</f>
        <v>3.6930000000000004E-2</v>
      </c>
      <c r="AP875" s="127">
        <f t="shared" si="2677"/>
        <v>3.6660000000000005E-2</v>
      </c>
      <c r="AQ875" s="127">
        <f t="shared" si="2677"/>
        <v>3.6390000000000006E-2</v>
      </c>
      <c r="AR875" s="127">
        <f t="shared" si="2677"/>
        <v>3.6120000000000006E-2</v>
      </c>
      <c r="AS875" s="127">
        <f t="shared" si="2677"/>
        <v>3.5850000000000007E-2</v>
      </c>
      <c r="AT875" s="127">
        <f t="shared" si="2677"/>
        <v>3.5580000000000007E-2</v>
      </c>
      <c r="AU875" s="127">
        <f t="shared" si="2677"/>
        <v>3.5310000000000008E-2</v>
      </c>
      <c r="AV875" s="127">
        <f t="shared" si="2677"/>
        <v>3.5040000000000009E-2</v>
      </c>
      <c r="AW875" s="127">
        <f t="shared" si="2677"/>
        <v>3.4770000000000009E-2</v>
      </c>
      <c r="AX875" s="126">
        <f t="shared" si="2372"/>
        <v>3.4500000000000003E-2</v>
      </c>
    </row>
    <row r="876" spans="2:50" ht="15.75" customHeight="1" x14ac:dyDescent="0.2">
      <c r="B876" s="123">
        <v>44727</v>
      </c>
      <c r="C876" s="128">
        <v>1.21</v>
      </c>
      <c r="D876" s="128">
        <v>1.56</v>
      </c>
      <c r="E876" s="128">
        <v>1.74</v>
      </c>
      <c r="F876" s="128">
        <v>2.3199999999999998</v>
      </c>
      <c r="G876" s="128">
        <v>2.93</v>
      </c>
      <c r="H876" s="128">
        <v>3.2</v>
      </c>
      <c r="I876" s="128">
        <v>3.35</v>
      </c>
      <c r="J876" s="128">
        <v>3.38</v>
      </c>
      <c r="K876" s="128">
        <v>3.39</v>
      </c>
      <c r="L876" s="128">
        <v>3.33</v>
      </c>
      <c r="M876" s="128">
        <v>3.64</v>
      </c>
      <c r="N876" s="129">
        <v>3.39</v>
      </c>
      <c r="O876" s="119"/>
      <c r="P876" s="120">
        <f t="shared" si="2362"/>
        <v>44727</v>
      </c>
      <c r="Q876" s="121">
        <f t="shared" ref="Q876:W876" si="2678">SUMIF($B$9:$N$9,Q$9,$B876:$N876)/100</f>
        <v>1.21E-2</v>
      </c>
      <c r="R876" s="121">
        <f t="shared" si="2678"/>
        <v>1.5600000000000001E-2</v>
      </c>
      <c r="S876" s="121">
        <f t="shared" si="2678"/>
        <v>1.7399999999999999E-2</v>
      </c>
      <c r="T876" s="121">
        <f t="shared" si="2678"/>
        <v>2.3199999999999998E-2</v>
      </c>
      <c r="U876" s="121">
        <f t="shared" si="2678"/>
        <v>2.9300000000000003E-2</v>
      </c>
      <c r="V876" s="121">
        <f t="shared" si="2678"/>
        <v>3.2000000000000001E-2</v>
      </c>
      <c r="W876" s="121">
        <f t="shared" si="2678"/>
        <v>3.3500000000000002E-2</v>
      </c>
      <c r="X876" s="122">
        <f t="shared" si="2364"/>
        <v>3.3649999999999999E-2</v>
      </c>
      <c r="Y876" s="121">
        <f t="shared" si="2365"/>
        <v>3.3799999999999997E-2</v>
      </c>
      <c r="Z876" s="122">
        <f t="shared" si="2366"/>
        <v>3.3849999999999998E-2</v>
      </c>
      <c r="AA876" s="121">
        <f t="shared" si="2367"/>
        <v>3.39E-2</v>
      </c>
      <c r="AB876" s="122">
        <f t="shared" si="2663"/>
        <v>3.3700000000000001E-2</v>
      </c>
      <c r="AC876" s="122">
        <f t="shared" si="2663"/>
        <v>3.3500000000000002E-2</v>
      </c>
      <c r="AD876" s="121">
        <f t="shared" si="2368"/>
        <v>3.3300000000000003E-2</v>
      </c>
      <c r="AE876" s="122">
        <f t="shared" ref="AE876:AM876" si="2679">+($AN876-$AD876)/10+AD876</f>
        <v>3.3610000000000001E-2</v>
      </c>
      <c r="AF876" s="122">
        <f t="shared" si="2679"/>
        <v>3.3919999999999999E-2</v>
      </c>
      <c r="AG876" s="122">
        <f t="shared" si="2679"/>
        <v>3.4229999999999997E-2</v>
      </c>
      <c r="AH876" s="122">
        <f t="shared" si="2679"/>
        <v>3.4539999999999994E-2</v>
      </c>
      <c r="AI876" s="122">
        <f t="shared" si="2679"/>
        <v>3.4849999999999992E-2</v>
      </c>
      <c r="AJ876" s="122">
        <f t="shared" si="2679"/>
        <v>3.515999999999999E-2</v>
      </c>
      <c r="AK876" s="122">
        <f t="shared" si="2679"/>
        <v>3.5469999999999988E-2</v>
      </c>
      <c r="AL876" s="122">
        <f t="shared" si="2679"/>
        <v>3.5779999999999985E-2</v>
      </c>
      <c r="AM876" s="122">
        <f t="shared" si="2679"/>
        <v>3.6089999999999983E-2</v>
      </c>
      <c r="AN876" s="121">
        <f t="shared" si="2370"/>
        <v>3.6400000000000002E-2</v>
      </c>
      <c r="AO876" s="122">
        <f t="shared" ref="AO876:AW876" si="2680">+($AX876-$AN876)/10+AN876</f>
        <v>3.6150000000000002E-2</v>
      </c>
      <c r="AP876" s="122">
        <f t="shared" si="2680"/>
        <v>3.5900000000000001E-2</v>
      </c>
      <c r="AQ876" s="122">
        <f t="shared" si="2680"/>
        <v>3.5650000000000001E-2</v>
      </c>
      <c r="AR876" s="122">
        <f t="shared" si="2680"/>
        <v>3.5400000000000001E-2</v>
      </c>
      <c r="AS876" s="122">
        <f t="shared" si="2680"/>
        <v>3.5150000000000001E-2</v>
      </c>
      <c r="AT876" s="122">
        <f t="shared" si="2680"/>
        <v>3.49E-2</v>
      </c>
      <c r="AU876" s="122">
        <f t="shared" si="2680"/>
        <v>3.465E-2</v>
      </c>
      <c r="AV876" s="122">
        <f t="shared" si="2680"/>
        <v>3.44E-2</v>
      </c>
      <c r="AW876" s="122">
        <f t="shared" si="2680"/>
        <v>3.415E-2</v>
      </c>
      <c r="AX876" s="121">
        <f t="shared" si="2372"/>
        <v>3.39E-2</v>
      </c>
    </row>
    <row r="877" spans="2:50" ht="15.75" customHeight="1" x14ac:dyDescent="0.2">
      <c r="B877" s="123">
        <v>44728</v>
      </c>
      <c r="C877" s="124">
        <v>1.19</v>
      </c>
      <c r="D877" s="124">
        <v>1.47</v>
      </c>
      <c r="E877" s="124">
        <v>1.59</v>
      </c>
      <c r="F877" s="124">
        <v>2.2400000000000002</v>
      </c>
      <c r="G877" s="124">
        <v>2.88</v>
      </c>
      <c r="H877" s="124">
        <v>3.14</v>
      </c>
      <c r="I877" s="124">
        <v>3.33</v>
      </c>
      <c r="J877" s="124">
        <v>3.35</v>
      </c>
      <c r="K877" s="124">
        <v>3.36</v>
      </c>
      <c r="L877" s="124">
        <v>3.28</v>
      </c>
      <c r="M877" s="124">
        <v>3.59</v>
      </c>
      <c r="N877" s="125">
        <v>3.35</v>
      </c>
      <c r="O877" s="119"/>
      <c r="P877" s="120">
        <f t="shared" si="2362"/>
        <v>44728</v>
      </c>
      <c r="Q877" s="126">
        <f t="shared" ref="Q877:W877" si="2681">SUMIF($B$9:$N$9,Q$9,$B877:$N877)/100</f>
        <v>1.1899999999999999E-2</v>
      </c>
      <c r="R877" s="126">
        <f t="shared" si="2681"/>
        <v>1.47E-2</v>
      </c>
      <c r="S877" s="126">
        <f t="shared" si="2681"/>
        <v>1.5900000000000001E-2</v>
      </c>
      <c r="T877" s="126">
        <f t="shared" si="2681"/>
        <v>2.2400000000000003E-2</v>
      </c>
      <c r="U877" s="126">
        <f t="shared" si="2681"/>
        <v>2.8799999999999999E-2</v>
      </c>
      <c r="V877" s="126">
        <f t="shared" si="2681"/>
        <v>3.1400000000000004E-2</v>
      </c>
      <c r="W877" s="126">
        <f t="shared" si="2681"/>
        <v>3.3300000000000003E-2</v>
      </c>
      <c r="X877" s="127">
        <f t="shared" si="2364"/>
        <v>3.3399999999999999E-2</v>
      </c>
      <c r="Y877" s="126">
        <f t="shared" si="2365"/>
        <v>3.3500000000000002E-2</v>
      </c>
      <c r="Z877" s="127">
        <f t="shared" si="2366"/>
        <v>3.3549999999999996E-2</v>
      </c>
      <c r="AA877" s="126">
        <f t="shared" si="2367"/>
        <v>3.3599999999999998E-2</v>
      </c>
      <c r="AB877" s="127">
        <f t="shared" si="2663"/>
        <v>3.3333333333333333E-2</v>
      </c>
      <c r="AC877" s="127">
        <f t="shared" si="2663"/>
        <v>3.3066666666666668E-2</v>
      </c>
      <c r="AD877" s="126">
        <f t="shared" si="2368"/>
        <v>3.2799999999999996E-2</v>
      </c>
      <c r="AE877" s="127">
        <f t="shared" ref="AE877:AM877" si="2682">+($AN877-$AD877)/10+AD877</f>
        <v>3.3109999999999994E-2</v>
      </c>
      <c r="AF877" s="127">
        <f t="shared" si="2682"/>
        <v>3.3419999999999991E-2</v>
      </c>
      <c r="AG877" s="127">
        <f t="shared" si="2682"/>
        <v>3.3729999999999989E-2</v>
      </c>
      <c r="AH877" s="127">
        <f t="shared" si="2682"/>
        <v>3.4039999999999987E-2</v>
      </c>
      <c r="AI877" s="127">
        <f t="shared" si="2682"/>
        <v>3.4349999999999985E-2</v>
      </c>
      <c r="AJ877" s="127">
        <f t="shared" si="2682"/>
        <v>3.4659999999999982E-2</v>
      </c>
      <c r="AK877" s="127">
        <f t="shared" si="2682"/>
        <v>3.496999999999998E-2</v>
      </c>
      <c r="AL877" s="127">
        <f t="shared" si="2682"/>
        <v>3.5279999999999978E-2</v>
      </c>
      <c r="AM877" s="127">
        <f t="shared" si="2682"/>
        <v>3.5589999999999976E-2</v>
      </c>
      <c r="AN877" s="126">
        <f t="shared" si="2370"/>
        <v>3.5900000000000001E-2</v>
      </c>
      <c r="AO877" s="127">
        <f t="shared" ref="AO877:AW877" si="2683">+($AX877-$AN877)/10+AN877</f>
        <v>3.5660000000000004E-2</v>
      </c>
      <c r="AP877" s="127">
        <f t="shared" si="2683"/>
        <v>3.5420000000000007E-2</v>
      </c>
      <c r="AQ877" s="127">
        <f t="shared" si="2683"/>
        <v>3.518000000000001E-2</v>
      </c>
      <c r="AR877" s="127">
        <f t="shared" si="2683"/>
        <v>3.4940000000000013E-2</v>
      </c>
      <c r="AS877" s="127">
        <f t="shared" si="2683"/>
        <v>3.4700000000000016E-2</v>
      </c>
      <c r="AT877" s="127">
        <f t="shared" si="2683"/>
        <v>3.4460000000000018E-2</v>
      </c>
      <c r="AU877" s="127">
        <f t="shared" si="2683"/>
        <v>3.4220000000000021E-2</v>
      </c>
      <c r="AV877" s="127">
        <f t="shared" si="2683"/>
        <v>3.3980000000000024E-2</v>
      </c>
      <c r="AW877" s="127">
        <f t="shared" si="2683"/>
        <v>3.3740000000000027E-2</v>
      </c>
      <c r="AX877" s="126">
        <f t="shared" si="2372"/>
        <v>3.3500000000000002E-2</v>
      </c>
    </row>
    <row r="878" spans="2:50" ht="15.75" customHeight="1" x14ac:dyDescent="0.2">
      <c r="B878" s="123">
        <v>44729</v>
      </c>
      <c r="C878" s="128">
        <v>1.1499999999999999</v>
      </c>
      <c r="D878" s="128">
        <v>1.5</v>
      </c>
      <c r="E878" s="128">
        <v>1.63</v>
      </c>
      <c r="F878" s="128">
        <v>2.25</v>
      </c>
      <c r="G878" s="128">
        <v>2.86</v>
      </c>
      <c r="H878" s="128">
        <v>3.17</v>
      </c>
      <c r="I878" s="128">
        <v>3.35</v>
      </c>
      <c r="J878" s="128">
        <v>3.34</v>
      </c>
      <c r="K878" s="128">
        <v>3.34</v>
      </c>
      <c r="L878" s="128">
        <v>3.25</v>
      </c>
      <c r="M878" s="128">
        <v>3.55</v>
      </c>
      <c r="N878" s="129">
        <v>3.3</v>
      </c>
      <c r="O878" s="119"/>
      <c r="P878" s="120">
        <f t="shared" si="2362"/>
        <v>44729</v>
      </c>
      <c r="Q878" s="121">
        <f t="shared" ref="Q878:W878" si="2684">SUMIF($B$9:$N$9,Q$9,$B878:$N878)/100</f>
        <v>1.15E-2</v>
      </c>
      <c r="R878" s="121">
        <f t="shared" si="2684"/>
        <v>1.4999999999999999E-2</v>
      </c>
      <c r="S878" s="121">
        <f t="shared" si="2684"/>
        <v>1.6299999999999999E-2</v>
      </c>
      <c r="T878" s="121">
        <f t="shared" si="2684"/>
        <v>2.2499999999999999E-2</v>
      </c>
      <c r="U878" s="121">
        <f t="shared" si="2684"/>
        <v>2.86E-2</v>
      </c>
      <c r="V878" s="121">
        <f t="shared" si="2684"/>
        <v>3.1699999999999999E-2</v>
      </c>
      <c r="W878" s="121">
        <f t="shared" si="2684"/>
        <v>3.3500000000000002E-2</v>
      </c>
      <c r="X878" s="122">
        <f t="shared" si="2364"/>
        <v>3.3450000000000001E-2</v>
      </c>
      <c r="Y878" s="121">
        <f t="shared" si="2365"/>
        <v>3.3399999999999999E-2</v>
      </c>
      <c r="Z878" s="122">
        <f t="shared" si="2366"/>
        <v>3.3399999999999999E-2</v>
      </c>
      <c r="AA878" s="121">
        <f t="shared" si="2367"/>
        <v>3.3399999999999999E-2</v>
      </c>
      <c r="AB878" s="122">
        <f t="shared" si="2663"/>
        <v>3.3099999999999997E-2</v>
      </c>
      <c r="AC878" s="122">
        <f t="shared" si="2663"/>
        <v>3.2799999999999996E-2</v>
      </c>
      <c r="AD878" s="121">
        <f t="shared" si="2368"/>
        <v>3.2500000000000001E-2</v>
      </c>
      <c r="AE878" s="122">
        <f t="shared" ref="AE878:AM878" si="2685">+($AN878-$AD878)/10+AD878</f>
        <v>3.2800000000000003E-2</v>
      </c>
      <c r="AF878" s="122">
        <f t="shared" si="2685"/>
        <v>3.3100000000000004E-2</v>
      </c>
      <c r="AG878" s="122">
        <f t="shared" si="2685"/>
        <v>3.3400000000000006E-2</v>
      </c>
      <c r="AH878" s="122">
        <f t="shared" si="2685"/>
        <v>3.3700000000000008E-2</v>
      </c>
      <c r="AI878" s="122">
        <f t="shared" si="2685"/>
        <v>3.4000000000000009E-2</v>
      </c>
      <c r="AJ878" s="122">
        <f t="shared" si="2685"/>
        <v>3.4300000000000011E-2</v>
      </c>
      <c r="AK878" s="122">
        <f t="shared" si="2685"/>
        <v>3.4600000000000013E-2</v>
      </c>
      <c r="AL878" s="122">
        <f t="shared" si="2685"/>
        <v>3.4900000000000014E-2</v>
      </c>
      <c r="AM878" s="122">
        <f t="shared" si="2685"/>
        <v>3.5200000000000016E-2</v>
      </c>
      <c r="AN878" s="121">
        <f t="shared" si="2370"/>
        <v>3.5499999999999997E-2</v>
      </c>
      <c r="AO878" s="122">
        <f t="shared" ref="AO878:AW878" si="2686">+($AX878-$AN878)/10+AN878</f>
        <v>3.5249999999999997E-2</v>
      </c>
      <c r="AP878" s="122">
        <f t="shared" si="2686"/>
        <v>3.4999999999999996E-2</v>
      </c>
      <c r="AQ878" s="122">
        <f t="shared" si="2686"/>
        <v>3.4749999999999996E-2</v>
      </c>
      <c r="AR878" s="122">
        <f t="shared" si="2686"/>
        <v>3.4499999999999996E-2</v>
      </c>
      <c r="AS878" s="122">
        <f t="shared" si="2686"/>
        <v>3.4249999999999996E-2</v>
      </c>
      <c r="AT878" s="122">
        <f t="shared" si="2686"/>
        <v>3.3999999999999996E-2</v>
      </c>
      <c r="AU878" s="122">
        <f t="shared" si="2686"/>
        <v>3.3749999999999995E-2</v>
      </c>
      <c r="AV878" s="122">
        <f t="shared" si="2686"/>
        <v>3.3499999999999995E-2</v>
      </c>
      <c r="AW878" s="122">
        <f t="shared" si="2686"/>
        <v>3.3249999999999995E-2</v>
      </c>
      <c r="AX878" s="121">
        <f t="shared" si="2372"/>
        <v>3.3000000000000002E-2</v>
      </c>
    </row>
    <row r="879" spans="2:50" ht="15.75" customHeight="1" x14ac:dyDescent="0.2">
      <c r="B879" s="123">
        <v>44733</v>
      </c>
      <c r="C879" s="124">
        <v>1.08</v>
      </c>
      <c r="D879" s="124">
        <v>1.48</v>
      </c>
      <c r="E879" s="124">
        <v>1.7</v>
      </c>
      <c r="F879" s="124">
        <v>2.46</v>
      </c>
      <c r="G879" s="124">
        <v>2.92</v>
      </c>
      <c r="H879" s="124">
        <v>3.21</v>
      </c>
      <c r="I879" s="124">
        <v>3.35</v>
      </c>
      <c r="J879" s="124">
        <v>3.38</v>
      </c>
      <c r="K879" s="124">
        <v>3.39</v>
      </c>
      <c r="L879" s="124">
        <v>3.31</v>
      </c>
      <c r="M879" s="124">
        <v>3.63</v>
      </c>
      <c r="N879" s="125">
        <v>3.39</v>
      </c>
      <c r="O879" s="119"/>
      <c r="P879" s="120">
        <f t="shared" si="2362"/>
        <v>44733</v>
      </c>
      <c r="Q879" s="126">
        <f t="shared" ref="Q879:W879" si="2687">SUMIF($B$9:$N$9,Q$9,$B879:$N879)/100</f>
        <v>1.0800000000000001E-2</v>
      </c>
      <c r="R879" s="126">
        <f t="shared" si="2687"/>
        <v>1.4800000000000001E-2</v>
      </c>
      <c r="S879" s="126">
        <f t="shared" si="2687"/>
        <v>1.7000000000000001E-2</v>
      </c>
      <c r="T879" s="126">
        <f t="shared" si="2687"/>
        <v>2.46E-2</v>
      </c>
      <c r="U879" s="126">
        <f t="shared" si="2687"/>
        <v>2.92E-2</v>
      </c>
      <c r="V879" s="126">
        <f t="shared" si="2687"/>
        <v>3.2099999999999997E-2</v>
      </c>
      <c r="W879" s="126">
        <f t="shared" si="2687"/>
        <v>3.3500000000000002E-2</v>
      </c>
      <c r="X879" s="127">
        <f t="shared" si="2364"/>
        <v>3.3649999999999999E-2</v>
      </c>
      <c r="Y879" s="126">
        <f t="shared" si="2365"/>
        <v>3.3799999999999997E-2</v>
      </c>
      <c r="Z879" s="127">
        <f t="shared" si="2366"/>
        <v>3.3849999999999998E-2</v>
      </c>
      <c r="AA879" s="126">
        <f t="shared" si="2367"/>
        <v>3.39E-2</v>
      </c>
      <c r="AB879" s="127">
        <f t="shared" si="2663"/>
        <v>3.3633333333333335E-2</v>
      </c>
      <c r="AC879" s="127">
        <f t="shared" si="2663"/>
        <v>3.3366666666666669E-2</v>
      </c>
      <c r="AD879" s="126">
        <f t="shared" si="2368"/>
        <v>3.3099999999999997E-2</v>
      </c>
      <c r="AE879" s="127">
        <f t="shared" ref="AE879:AM879" si="2688">+($AN879-$AD879)/10+AD879</f>
        <v>3.3419999999999998E-2</v>
      </c>
      <c r="AF879" s="127">
        <f t="shared" si="2688"/>
        <v>3.3739999999999999E-2</v>
      </c>
      <c r="AG879" s="127">
        <f t="shared" si="2688"/>
        <v>3.406E-2</v>
      </c>
      <c r="AH879" s="127">
        <f t="shared" si="2688"/>
        <v>3.4380000000000001E-2</v>
      </c>
      <c r="AI879" s="127">
        <f t="shared" si="2688"/>
        <v>3.4700000000000002E-2</v>
      </c>
      <c r="AJ879" s="127">
        <f t="shared" si="2688"/>
        <v>3.5020000000000003E-2</v>
      </c>
      <c r="AK879" s="127">
        <f t="shared" si="2688"/>
        <v>3.5340000000000003E-2</v>
      </c>
      <c r="AL879" s="127">
        <f t="shared" si="2688"/>
        <v>3.5660000000000004E-2</v>
      </c>
      <c r="AM879" s="127">
        <f t="shared" si="2688"/>
        <v>3.5980000000000005E-2</v>
      </c>
      <c r="AN879" s="126">
        <f t="shared" si="2370"/>
        <v>3.6299999999999999E-2</v>
      </c>
      <c r="AO879" s="127">
        <f t="shared" ref="AO879:AW879" si="2689">+($AX879-$AN879)/10+AN879</f>
        <v>3.6060000000000002E-2</v>
      </c>
      <c r="AP879" s="127">
        <f t="shared" si="2689"/>
        <v>3.5820000000000005E-2</v>
      </c>
      <c r="AQ879" s="127">
        <f t="shared" si="2689"/>
        <v>3.5580000000000007E-2</v>
      </c>
      <c r="AR879" s="127">
        <f t="shared" si="2689"/>
        <v>3.534000000000001E-2</v>
      </c>
      <c r="AS879" s="127">
        <f t="shared" si="2689"/>
        <v>3.5100000000000013E-2</v>
      </c>
      <c r="AT879" s="127">
        <f t="shared" si="2689"/>
        <v>3.4860000000000016E-2</v>
      </c>
      <c r="AU879" s="127">
        <f t="shared" si="2689"/>
        <v>3.4620000000000019E-2</v>
      </c>
      <c r="AV879" s="127">
        <f t="shared" si="2689"/>
        <v>3.4380000000000022E-2</v>
      </c>
      <c r="AW879" s="127">
        <f t="shared" si="2689"/>
        <v>3.4140000000000024E-2</v>
      </c>
      <c r="AX879" s="126">
        <f t="shared" si="2372"/>
        <v>3.39E-2</v>
      </c>
    </row>
    <row r="880" spans="2:50" ht="15.75" customHeight="1" x14ac:dyDescent="0.2">
      <c r="B880" s="123">
        <v>44734</v>
      </c>
      <c r="C880" s="128">
        <v>0.98</v>
      </c>
      <c r="D880" s="128">
        <v>1.42</v>
      </c>
      <c r="E880" s="128">
        <v>1.61</v>
      </c>
      <c r="F880" s="128">
        <v>2.4</v>
      </c>
      <c r="G880" s="128">
        <v>2.79</v>
      </c>
      <c r="H880" s="128">
        <v>3.06</v>
      </c>
      <c r="I880" s="128">
        <v>3.2</v>
      </c>
      <c r="J880" s="128">
        <v>3.22</v>
      </c>
      <c r="K880" s="128">
        <v>3.24</v>
      </c>
      <c r="L880" s="128">
        <v>3.16</v>
      </c>
      <c r="M880" s="128">
        <v>3.49</v>
      </c>
      <c r="N880" s="129">
        <v>3.25</v>
      </c>
      <c r="O880" s="119"/>
      <c r="P880" s="120">
        <f t="shared" si="2362"/>
        <v>44734</v>
      </c>
      <c r="Q880" s="121">
        <f t="shared" ref="Q880:W880" si="2690">SUMIF($B$9:$N$9,Q$9,$B880:$N880)/100</f>
        <v>9.7999999999999997E-3</v>
      </c>
      <c r="R880" s="121">
        <f t="shared" si="2690"/>
        <v>1.4199999999999999E-2</v>
      </c>
      <c r="S880" s="121">
        <f t="shared" si="2690"/>
        <v>1.61E-2</v>
      </c>
      <c r="T880" s="121">
        <f t="shared" si="2690"/>
        <v>2.4E-2</v>
      </c>
      <c r="U880" s="121">
        <f t="shared" si="2690"/>
        <v>2.7900000000000001E-2</v>
      </c>
      <c r="V880" s="121">
        <f t="shared" si="2690"/>
        <v>3.0600000000000002E-2</v>
      </c>
      <c r="W880" s="121">
        <f t="shared" si="2690"/>
        <v>3.2000000000000001E-2</v>
      </c>
      <c r="X880" s="122">
        <f t="shared" si="2364"/>
        <v>3.2100000000000004E-2</v>
      </c>
      <c r="Y880" s="121">
        <f t="shared" si="2365"/>
        <v>3.2199999999999999E-2</v>
      </c>
      <c r="Z880" s="122">
        <f t="shared" si="2366"/>
        <v>3.2300000000000002E-2</v>
      </c>
      <c r="AA880" s="121">
        <f t="shared" si="2367"/>
        <v>3.2400000000000005E-2</v>
      </c>
      <c r="AB880" s="122">
        <f t="shared" si="2663"/>
        <v>3.213333333333334E-2</v>
      </c>
      <c r="AC880" s="122">
        <f t="shared" si="2663"/>
        <v>3.1866666666666675E-2</v>
      </c>
      <c r="AD880" s="121">
        <f t="shared" si="2368"/>
        <v>3.1600000000000003E-2</v>
      </c>
      <c r="AE880" s="122">
        <f t="shared" ref="AE880:AM880" si="2691">+($AN880-$AD880)/10+AD880</f>
        <v>3.193E-2</v>
      </c>
      <c r="AF880" s="122">
        <f t="shared" si="2691"/>
        <v>3.2259999999999997E-2</v>
      </c>
      <c r="AG880" s="122">
        <f t="shared" si="2691"/>
        <v>3.2589999999999994E-2</v>
      </c>
      <c r="AH880" s="122">
        <f t="shared" si="2691"/>
        <v>3.2919999999999991E-2</v>
      </c>
      <c r="AI880" s="122">
        <f t="shared" si="2691"/>
        <v>3.3249999999999988E-2</v>
      </c>
      <c r="AJ880" s="122">
        <f t="shared" si="2691"/>
        <v>3.3579999999999985E-2</v>
      </c>
      <c r="AK880" s="122">
        <f t="shared" si="2691"/>
        <v>3.3909999999999982E-2</v>
      </c>
      <c r="AL880" s="122">
        <f t="shared" si="2691"/>
        <v>3.4239999999999979E-2</v>
      </c>
      <c r="AM880" s="122">
        <f t="shared" si="2691"/>
        <v>3.4569999999999976E-2</v>
      </c>
      <c r="AN880" s="121">
        <f t="shared" si="2370"/>
        <v>3.49E-2</v>
      </c>
      <c r="AO880" s="122">
        <f t="shared" ref="AO880:AW880" si="2692">+($AX880-$AN880)/10+AN880</f>
        <v>3.4660000000000003E-2</v>
      </c>
      <c r="AP880" s="122">
        <f t="shared" si="2692"/>
        <v>3.4420000000000006E-2</v>
      </c>
      <c r="AQ880" s="122">
        <f t="shared" si="2692"/>
        <v>3.4180000000000009E-2</v>
      </c>
      <c r="AR880" s="122">
        <f t="shared" si="2692"/>
        <v>3.3940000000000012E-2</v>
      </c>
      <c r="AS880" s="122">
        <f t="shared" si="2692"/>
        <v>3.3700000000000015E-2</v>
      </c>
      <c r="AT880" s="122">
        <f t="shared" si="2692"/>
        <v>3.3460000000000018E-2</v>
      </c>
      <c r="AU880" s="122">
        <f t="shared" si="2692"/>
        <v>3.322000000000002E-2</v>
      </c>
      <c r="AV880" s="122">
        <f t="shared" si="2692"/>
        <v>3.2980000000000023E-2</v>
      </c>
      <c r="AW880" s="122">
        <f t="shared" si="2692"/>
        <v>3.2740000000000026E-2</v>
      </c>
      <c r="AX880" s="121">
        <f t="shared" si="2372"/>
        <v>3.2500000000000001E-2</v>
      </c>
    </row>
    <row r="881" spans="2:50" ht="15.75" customHeight="1" x14ac:dyDescent="0.2">
      <c r="B881" s="123">
        <v>44735</v>
      </c>
      <c r="C881" s="124">
        <v>1.1200000000000001</v>
      </c>
      <c r="D881" s="124">
        <v>1.54</v>
      </c>
      <c r="E881" s="124">
        <v>1.65</v>
      </c>
      <c r="F881" s="124">
        <v>2.44</v>
      </c>
      <c r="G881" s="124">
        <v>2.78</v>
      </c>
      <c r="H881" s="124">
        <v>3.01</v>
      </c>
      <c r="I881" s="124">
        <v>3.12</v>
      </c>
      <c r="J881" s="124">
        <v>3.14</v>
      </c>
      <c r="K881" s="124">
        <v>3.16</v>
      </c>
      <c r="L881" s="124">
        <v>3.09</v>
      </c>
      <c r="M881" s="124">
        <v>3.45</v>
      </c>
      <c r="N881" s="125">
        <v>3.21</v>
      </c>
      <c r="O881" s="119"/>
      <c r="P881" s="120">
        <f t="shared" si="2362"/>
        <v>44735</v>
      </c>
      <c r="Q881" s="126">
        <f t="shared" ref="Q881:W881" si="2693">SUMIF($B$9:$N$9,Q$9,$B881:$N881)/100</f>
        <v>1.1200000000000002E-2</v>
      </c>
      <c r="R881" s="126">
        <f t="shared" si="2693"/>
        <v>1.54E-2</v>
      </c>
      <c r="S881" s="126">
        <f t="shared" si="2693"/>
        <v>1.6500000000000001E-2</v>
      </c>
      <c r="T881" s="126">
        <f t="shared" si="2693"/>
        <v>2.4399999999999998E-2</v>
      </c>
      <c r="U881" s="126">
        <f t="shared" si="2693"/>
        <v>2.7799999999999998E-2</v>
      </c>
      <c r="V881" s="126">
        <f t="shared" si="2693"/>
        <v>3.0099999999999998E-2</v>
      </c>
      <c r="W881" s="126">
        <f t="shared" si="2693"/>
        <v>3.1200000000000002E-2</v>
      </c>
      <c r="X881" s="127">
        <f t="shared" si="2364"/>
        <v>3.1300000000000001E-2</v>
      </c>
      <c r="Y881" s="126">
        <f t="shared" si="2365"/>
        <v>3.1400000000000004E-2</v>
      </c>
      <c r="Z881" s="127">
        <f t="shared" si="2366"/>
        <v>3.15E-2</v>
      </c>
      <c r="AA881" s="126">
        <f t="shared" si="2367"/>
        <v>3.1600000000000003E-2</v>
      </c>
      <c r="AB881" s="127">
        <f t="shared" si="2663"/>
        <v>3.1366666666666668E-2</v>
      </c>
      <c r="AC881" s="127">
        <f t="shared" si="2663"/>
        <v>3.1133333333333332E-2</v>
      </c>
      <c r="AD881" s="126">
        <f t="shared" si="2368"/>
        <v>3.0899999999999997E-2</v>
      </c>
      <c r="AE881" s="127">
        <f t="shared" ref="AE881:AM881" si="2694">+($AN881-$AD881)/10+AD881</f>
        <v>3.1259999999999996E-2</v>
      </c>
      <c r="AF881" s="127">
        <f t="shared" si="2694"/>
        <v>3.1619999999999995E-2</v>
      </c>
      <c r="AG881" s="127">
        <f t="shared" si="2694"/>
        <v>3.1979999999999995E-2</v>
      </c>
      <c r="AH881" s="127">
        <f t="shared" si="2694"/>
        <v>3.2339999999999994E-2</v>
      </c>
      <c r="AI881" s="127">
        <f t="shared" si="2694"/>
        <v>3.2699999999999993E-2</v>
      </c>
      <c r="AJ881" s="127">
        <f t="shared" si="2694"/>
        <v>3.3059999999999992E-2</v>
      </c>
      <c r="AK881" s="127">
        <f t="shared" si="2694"/>
        <v>3.3419999999999991E-2</v>
      </c>
      <c r="AL881" s="127">
        <f t="shared" si="2694"/>
        <v>3.3779999999999991E-2</v>
      </c>
      <c r="AM881" s="127">
        <f t="shared" si="2694"/>
        <v>3.413999999999999E-2</v>
      </c>
      <c r="AN881" s="126">
        <f t="shared" si="2370"/>
        <v>3.4500000000000003E-2</v>
      </c>
      <c r="AO881" s="127">
        <f t="shared" ref="AO881:AW881" si="2695">+($AX881-$AN881)/10+AN881</f>
        <v>3.4259999999999999E-2</v>
      </c>
      <c r="AP881" s="127">
        <f t="shared" si="2695"/>
        <v>3.4019999999999995E-2</v>
      </c>
      <c r="AQ881" s="127">
        <f t="shared" si="2695"/>
        <v>3.3779999999999991E-2</v>
      </c>
      <c r="AR881" s="127">
        <f t="shared" si="2695"/>
        <v>3.3539999999999986E-2</v>
      </c>
      <c r="AS881" s="127">
        <f t="shared" si="2695"/>
        <v>3.3299999999999982E-2</v>
      </c>
      <c r="AT881" s="127">
        <f t="shared" si="2695"/>
        <v>3.3059999999999978E-2</v>
      </c>
      <c r="AU881" s="127">
        <f t="shared" si="2695"/>
        <v>3.2819999999999974E-2</v>
      </c>
      <c r="AV881" s="127">
        <f t="shared" si="2695"/>
        <v>3.257999999999997E-2</v>
      </c>
      <c r="AW881" s="127">
        <f t="shared" si="2695"/>
        <v>3.2339999999999966E-2</v>
      </c>
      <c r="AX881" s="126">
        <f t="shared" si="2372"/>
        <v>3.2099999999999997E-2</v>
      </c>
    </row>
    <row r="882" spans="2:50" ht="15.75" customHeight="1" x14ac:dyDescent="0.2">
      <c r="B882" s="123">
        <v>44736</v>
      </c>
      <c r="C882" s="128">
        <v>1.19</v>
      </c>
      <c r="D882" s="128">
        <v>1.6</v>
      </c>
      <c r="E882" s="128">
        <v>1.73</v>
      </c>
      <c r="F882" s="128">
        <v>2.5099999999999998</v>
      </c>
      <c r="G882" s="128">
        <v>2.83</v>
      </c>
      <c r="H882" s="128">
        <v>3.04</v>
      </c>
      <c r="I882" s="128">
        <v>3.13</v>
      </c>
      <c r="J882" s="128">
        <v>3.18</v>
      </c>
      <c r="K882" s="128">
        <v>3.19</v>
      </c>
      <c r="L882" s="128">
        <v>3.13</v>
      </c>
      <c r="M882" s="128">
        <v>3.51</v>
      </c>
      <c r="N882" s="129">
        <v>3.26</v>
      </c>
      <c r="O882" s="119"/>
      <c r="P882" s="120">
        <f t="shared" si="2362"/>
        <v>44736</v>
      </c>
      <c r="Q882" s="121">
        <f t="shared" ref="Q882:W882" si="2696">SUMIF($B$9:$N$9,Q$9,$B882:$N882)/100</f>
        <v>1.1899999999999999E-2</v>
      </c>
      <c r="R882" s="121">
        <f t="shared" si="2696"/>
        <v>1.6E-2</v>
      </c>
      <c r="S882" s="121">
        <f t="shared" si="2696"/>
        <v>1.7299999999999999E-2</v>
      </c>
      <c r="T882" s="121">
        <f t="shared" si="2696"/>
        <v>2.5099999999999997E-2</v>
      </c>
      <c r="U882" s="121">
        <f t="shared" si="2696"/>
        <v>2.8300000000000002E-2</v>
      </c>
      <c r="V882" s="121">
        <f t="shared" si="2696"/>
        <v>3.04E-2</v>
      </c>
      <c r="W882" s="121">
        <f t="shared" si="2696"/>
        <v>3.1300000000000001E-2</v>
      </c>
      <c r="X882" s="122">
        <f t="shared" si="2364"/>
        <v>3.1550000000000002E-2</v>
      </c>
      <c r="Y882" s="121">
        <f t="shared" si="2365"/>
        <v>3.1800000000000002E-2</v>
      </c>
      <c r="Z882" s="122">
        <f t="shared" si="2366"/>
        <v>3.1850000000000003E-2</v>
      </c>
      <c r="AA882" s="121">
        <f t="shared" si="2367"/>
        <v>3.1899999999999998E-2</v>
      </c>
      <c r="AB882" s="122">
        <f t="shared" si="2663"/>
        <v>3.1699999999999999E-2</v>
      </c>
      <c r="AC882" s="122">
        <f t="shared" si="2663"/>
        <v>3.15E-2</v>
      </c>
      <c r="AD882" s="121">
        <f t="shared" si="2368"/>
        <v>3.1300000000000001E-2</v>
      </c>
      <c r="AE882" s="122">
        <f t="shared" ref="AE882:AM882" si="2697">+($AN882-$AD882)/10+AD882</f>
        <v>3.168E-2</v>
      </c>
      <c r="AF882" s="122">
        <f t="shared" si="2697"/>
        <v>3.2059999999999998E-2</v>
      </c>
      <c r="AG882" s="122">
        <f t="shared" si="2697"/>
        <v>3.2439999999999997E-2</v>
      </c>
      <c r="AH882" s="122">
        <f t="shared" si="2697"/>
        <v>3.2819999999999995E-2</v>
      </c>
      <c r="AI882" s="122">
        <f t="shared" si="2697"/>
        <v>3.3199999999999993E-2</v>
      </c>
      <c r="AJ882" s="122">
        <f t="shared" si="2697"/>
        <v>3.3579999999999992E-2</v>
      </c>
      <c r="AK882" s="122">
        <f t="shared" si="2697"/>
        <v>3.395999999999999E-2</v>
      </c>
      <c r="AL882" s="122">
        <f t="shared" si="2697"/>
        <v>3.4339999999999989E-2</v>
      </c>
      <c r="AM882" s="122">
        <f t="shared" si="2697"/>
        <v>3.4719999999999987E-2</v>
      </c>
      <c r="AN882" s="121">
        <f t="shared" si="2370"/>
        <v>3.5099999999999999E-2</v>
      </c>
      <c r="AO882" s="122">
        <f t="shared" ref="AO882:AW882" si="2698">+($AX882-$AN882)/10+AN882</f>
        <v>3.4849999999999999E-2</v>
      </c>
      <c r="AP882" s="122">
        <f t="shared" si="2698"/>
        <v>3.4599999999999999E-2</v>
      </c>
      <c r="AQ882" s="122">
        <f t="shared" si="2698"/>
        <v>3.4349999999999999E-2</v>
      </c>
      <c r="AR882" s="122">
        <f t="shared" si="2698"/>
        <v>3.4099999999999998E-2</v>
      </c>
      <c r="AS882" s="122">
        <f t="shared" si="2698"/>
        <v>3.3849999999999998E-2</v>
      </c>
      <c r="AT882" s="122">
        <f t="shared" si="2698"/>
        <v>3.3599999999999998E-2</v>
      </c>
      <c r="AU882" s="122">
        <f t="shared" si="2698"/>
        <v>3.3349999999999998E-2</v>
      </c>
      <c r="AV882" s="122">
        <f t="shared" si="2698"/>
        <v>3.3099999999999997E-2</v>
      </c>
      <c r="AW882" s="122">
        <f t="shared" si="2698"/>
        <v>3.2849999999999997E-2</v>
      </c>
      <c r="AX882" s="121">
        <f t="shared" si="2372"/>
        <v>3.2599999999999997E-2</v>
      </c>
    </row>
    <row r="883" spans="2:50" ht="15.75" customHeight="1" x14ac:dyDescent="0.2">
      <c r="B883" s="123">
        <v>44739</v>
      </c>
      <c r="C883" s="124">
        <v>1.1599999999999999</v>
      </c>
      <c r="D883" s="124">
        <v>1.57</v>
      </c>
      <c r="E883" s="124">
        <v>1.79</v>
      </c>
      <c r="F883" s="124">
        <v>2.56</v>
      </c>
      <c r="G883" s="124">
        <v>2.89</v>
      </c>
      <c r="H883" s="124">
        <v>3.08</v>
      </c>
      <c r="I883" s="124">
        <v>3.21</v>
      </c>
      <c r="J883" s="124">
        <v>3.24</v>
      </c>
      <c r="K883" s="124">
        <v>3.27</v>
      </c>
      <c r="L883" s="124">
        <v>3.2</v>
      </c>
      <c r="M883" s="124">
        <v>3.56</v>
      </c>
      <c r="N883" s="125">
        <v>3.31</v>
      </c>
      <c r="O883" s="119"/>
      <c r="P883" s="120">
        <f t="shared" si="2362"/>
        <v>44739</v>
      </c>
      <c r="Q883" s="126">
        <f t="shared" ref="Q883:W883" si="2699">SUMIF($B$9:$N$9,Q$9,$B883:$N883)/100</f>
        <v>1.1599999999999999E-2</v>
      </c>
      <c r="R883" s="126">
        <f t="shared" si="2699"/>
        <v>1.5700000000000002E-2</v>
      </c>
      <c r="S883" s="126">
        <f t="shared" si="2699"/>
        <v>1.7899999999999999E-2</v>
      </c>
      <c r="T883" s="126">
        <f t="shared" si="2699"/>
        <v>2.5600000000000001E-2</v>
      </c>
      <c r="U883" s="126">
        <f t="shared" si="2699"/>
        <v>2.8900000000000002E-2</v>
      </c>
      <c r="V883" s="126">
        <f t="shared" si="2699"/>
        <v>3.0800000000000001E-2</v>
      </c>
      <c r="W883" s="126">
        <f t="shared" si="2699"/>
        <v>3.2099999999999997E-2</v>
      </c>
      <c r="X883" s="127">
        <f t="shared" si="2364"/>
        <v>3.2250000000000001E-2</v>
      </c>
      <c r="Y883" s="126">
        <f t="shared" si="2365"/>
        <v>3.2400000000000005E-2</v>
      </c>
      <c r="Z883" s="127">
        <f t="shared" si="2366"/>
        <v>3.2550000000000003E-2</v>
      </c>
      <c r="AA883" s="126">
        <f t="shared" si="2367"/>
        <v>3.27E-2</v>
      </c>
      <c r="AB883" s="127">
        <f t="shared" si="2663"/>
        <v>3.2466666666666665E-2</v>
      </c>
      <c r="AC883" s="127">
        <f t="shared" si="2663"/>
        <v>3.2233333333333329E-2</v>
      </c>
      <c r="AD883" s="126">
        <f t="shared" si="2368"/>
        <v>3.2000000000000001E-2</v>
      </c>
      <c r="AE883" s="127">
        <f t="shared" ref="AE883:AM883" si="2700">+($AN883-$AD883)/10+AD883</f>
        <v>3.236E-2</v>
      </c>
      <c r="AF883" s="127">
        <f t="shared" si="2700"/>
        <v>3.2719999999999999E-2</v>
      </c>
      <c r="AG883" s="127">
        <f t="shared" si="2700"/>
        <v>3.3079999999999998E-2</v>
      </c>
      <c r="AH883" s="127">
        <f t="shared" si="2700"/>
        <v>3.3439999999999998E-2</v>
      </c>
      <c r="AI883" s="127">
        <f t="shared" si="2700"/>
        <v>3.3799999999999997E-2</v>
      </c>
      <c r="AJ883" s="127">
        <f t="shared" si="2700"/>
        <v>3.4159999999999996E-2</v>
      </c>
      <c r="AK883" s="127">
        <f t="shared" si="2700"/>
        <v>3.4519999999999995E-2</v>
      </c>
      <c r="AL883" s="127">
        <f t="shared" si="2700"/>
        <v>3.4879999999999994E-2</v>
      </c>
      <c r="AM883" s="127">
        <f t="shared" si="2700"/>
        <v>3.5239999999999994E-2</v>
      </c>
      <c r="AN883" s="126">
        <f t="shared" si="2370"/>
        <v>3.56E-2</v>
      </c>
      <c r="AO883" s="127">
        <f t="shared" ref="AO883:AW883" si="2701">+($AX883-$AN883)/10+AN883</f>
        <v>3.5349999999999999E-2</v>
      </c>
      <c r="AP883" s="127">
        <f t="shared" si="2701"/>
        <v>3.5099999999999999E-2</v>
      </c>
      <c r="AQ883" s="127">
        <f t="shared" si="2701"/>
        <v>3.4849999999999999E-2</v>
      </c>
      <c r="AR883" s="127">
        <f t="shared" si="2701"/>
        <v>3.4599999999999999E-2</v>
      </c>
      <c r="AS883" s="127">
        <f t="shared" si="2701"/>
        <v>3.4349999999999999E-2</v>
      </c>
      <c r="AT883" s="127">
        <f t="shared" si="2701"/>
        <v>3.4099999999999998E-2</v>
      </c>
      <c r="AU883" s="127">
        <f t="shared" si="2701"/>
        <v>3.3849999999999998E-2</v>
      </c>
      <c r="AV883" s="127">
        <f t="shared" si="2701"/>
        <v>3.3599999999999998E-2</v>
      </c>
      <c r="AW883" s="127">
        <f t="shared" si="2701"/>
        <v>3.3349999999999998E-2</v>
      </c>
      <c r="AX883" s="126">
        <f t="shared" si="2372"/>
        <v>3.3099999999999997E-2</v>
      </c>
    </row>
    <row r="884" spans="2:50" ht="15.75" customHeight="1" x14ac:dyDescent="0.2">
      <c r="B884" s="123">
        <v>44740</v>
      </c>
      <c r="C884" s="128">
        <v>1.1200000000000001</v>
      </c>
      <c r="D884" s="128">
        <v>1.59</v>
      </c>
      <c r="E884" s="128">
        <v>1.79</v>
      </c>
      <c r="F884" s="128">
        <v>2.5499999999999998</v>
      </c>
      <c r="G884" s="128">
        <v>2.88</v>
      </c>
      <c r="H884" s="128">
        <v>3.1</v>
      </c>
      <c r="I884" s="128">
        <v>3.21</v>
      </c>
      <c r="J884" s="128">
        <v>3.25</v>
      </c>
      <c r="K884" s="128">
        <v>3.27</v>
      </c>
      <c r="L884" s="128">
        <v>3.2</v>
      </c>
      <c r="M884" s="128">
        <v>3.55</v>
      </c>
      <c r="N884" s="129">
        <v>3.3</v>
      </c>
      <c r="O884" s="119"/>
      <c r="P884" s="120">
        <f t="shared" si="2362"/>
        <v>44740</v>
      </c>
      <c r="Q884" s="121">
        <f t="shared" ref="Q884:W884" si="2702">SUMIF($B$9:$N$9,Q$9,$B884:$N884)/100</f>
        <v>1.1200000000000002E-2</v>
      </c>
      <c r="R884" s="121">
        <f t="shared" si="2702"/>
        <v>1.5900000000000001E-2</v>
      </c>
      <c r="S884" s="121">
        <f t="shared" si="2702"/>
        <v>1.7899999999999999E-2</v>
      </c>
      <c r="T884" s="121">
        <f t="shared" si="2702"/>
        <v>2.5499999999999998E-2</v>
      </c>
      <c r="U884" s="121">
        <f t="shared" si="2702"/>
        <v>2.8799999999999999E-2</v>
      </c>
      <c r="V884" s="121">
        <f t="shared" si="2702"/>
        <v>3.1E-2</v>
      </c>
      <c r="W884" s="121">
        <f t="shared" si="2702"/>
        <v>3.2099999999999997E-2</v>
      </c>
      <c r="X884" s="122">
        <f t="shared" si="2364"/>
        <v>3.2299999999999995E-2</v>
      </c>
      <c r="Y884" s="121">
        <f t="shared" si="2365"/>
        <v>3.2500000000000001E-2</v>
      </c>
      <c r="Z884" s="122">
        <f t="shared" si="2366"/>
        <v>3.2600000000000004E-2</v>
      </c>
      <c r="AA884" s="121">
        <f t="shared" si="2367"/>
        <v>3.27E-2</v>
      </c>
      <c r="AB884" s="122">
        <f t="shared" si="2663"/>
        <v>3.2466666666666665E-2</v>
      </c>
      <c r="AC884" s="122">
        <f t="shared" si="2663"/>
        <v>3.2233333333333329E-2</v>
      </c>
      <c r="AD884" s="121">
        <f t="shared" si="2368"/>
        <v>3.2000000000000001E-2</v>
      </c>
      <c r="AE884" s="122">
        <f t="shared" ref="AE884:AM884" si="2703">+($AN884-$AD884)/10+AD884</f>
        <v>3.2350000000000004E-2</v>
      </c>
      <c r="AF884" s="122">
        <f t="shared" si="2703"/>
        <v>3.2700000000000007E-2</v>
      </c>
      <c r="AG884" s="122">
        <f t="shared" si="2703"/>
        <v>3.305000000000001E-2</v>
      </c>
      <c r="AH884" s="122">
        <f t="shared" si="2703"/>
        <v>3.3400000000000013E-2</v>
      </c>
      <c r="AI884" s="122">
        <f t="shared" si="2703"/>
        <v>3.3750000000000016E-2</v>
      </c>
      <c r="AJ884" s="122">
        <f t="shared" si="2703"/>
        <v>3.4100000000000019E-2</v>
      </c>
      <c r="AK884" s="122">
        <f t="shared" si="2703"/>
        <v>3.4450000000000022E-2</v>
      </c>
      <c r="AL884" s="122">
        <f t="shared" si="2703"/>
        <v>3.4800000000000025E-2</v>
      </c>
      <c r="AM884" s="122">
        <f t="shared" si="2703"/>
        <v>3.5150000000000028E-2</v>
      </c>
      <c r="AN884" s="121">
        <f t="shared" si="2370"/>
        <v>3.5499999999999997E-2</v>
      </c>
      <c r="AO884" s="122">
        <f t="shared" ref="AO884:AW884" si="2704">+($AX884-$AN884)/10+AN884</f>
        <v>3.5249999999999997E-2</v>
      </c>
      <c r="AP884" s="122">
        <f t="shared" si="2704"/>
        <v>3.4999999999999996E-2</v>
      </c>
      <c r="AQ884" s="122">
        <f t="shared" si="2704"/>
        <v>3.4749999999999996E-2</v>
      </c>
      <c r="AR884" s="122">
        <f t="shared" si="2704"/>
        <v>3.4499999999999996E-2</v>
      </c>
      <c r="AS884" s="122">
        <f t="shared" si="2704"/>
        <v>3.4249999999999996E-2</v>
      </c>
      <c r="AT884" s="122">
        <f t="shared" si="2704"/>
        <v>3.3999999999999996E-2</v>
      </c>
      <c r="AU884" s="122">
        <f t="shared" si="2704"/>
        <v>3.3749999999999995E-2</v>
      </c>
      <c r="AV884" s="122">
        <f t="shared" si="2704"/>
        <v>3.3499999999999995E-2</v>
      </c>
      <c r="AW884" s="122">
        <f t="shared" si="2704"/>
        <v>3.3249999999999995E-2</v>
      </c>
      <c r="AX884" s="121">
        <f t="shared" si="2372"/>
        <v>3.3000000000000002E-2</v>
      </c>
    </row>
    <row r="885" spans="2:50" ht="15.75" customHeight="1" x14ac:dyDescent="0.2">
      <c r="B885" s="123">
        <v>44741</v>
      </c>
      <c r="C885" s="124">
        <v>1.1200000000000001</v>
      </c>
      <c r="D885" s="124">
        <v>1.53</v>
      </c>
      <c r="E885" s="124">
        <v>1.78</v>
      </c>
      <c r="F885" s="124">
        <v>2.5499999999999998</v>
      </c>
      <c r="G885" s="124">
        <v>2.88</v>
      </c>
      <c r="H885" s="124">
        <v>3.06</v>
      </c>
      <c r="I885" s="124">
        <v>3.13</v>
      </c>
      <c r="J885" s="124">
        <v>3.15</v>
      </c>
      <c r="K885" s="124">
        <v>3.17</v>
      </c>
      <c r="L885" s="124">
        <v>3.1</v>
      </c>
      <c r="M885" s="124">
        <v>3.46</v>
      </c>
      <c r="N885" s="125">
        <v>3.22</v>
      </c>
      <c r="O885" s="119"/>
      <c r="P885" s="120">
        <f t="shared" si="2362"/>
        <v>44741</v>
      </c>
      <c r="Q885" s="126">
        <f t="shared" ref="Q885:W885" si="2705">SUMIF($B$9:$N$9,Q$9,$B885:$N885)/100</f>
        <v>1.1200000000000002E-2</v>
      </c>
      <c r="R885" s="126">
        <f t="shared" si="2705"/>
        <v>1.5300000000000001E-2</v>
      </c>
      <c r="S885" s="126">
        <f t="shared" si="2705"/>
        <v>1.78E-2</v>
      </c>
      <c r="T885" s="126">
        <f t="shared" si="2705"/>
        <v>2.5499999999999998E-2</v>
      </c>
      <c r="U885" s="126">
        <f t="shared" si="2705"/>
        <v>2.8799999999999999E-2</v>
      </c>
      <c r="V885" s="126">
        <f t="shared" si="2705"/>
        <v>3.0600000000000002E-2</v>
      </c>
      <c r="W885" s="126">
        <f t="shared" si="2705"/>
        <v>3.1300000000000001E-2</v>
      </c>
      <c r="X885" s="127">
        <f t="shared" si="2364"/>
        <v>3.1399999999999997E-2</v>
      </c>
      <c r="Y885" s="126">
        <f t="shared" si="2365"/>
        <v>3.15E-2</v>
      </c>
      <c r="Z885" s="127">
        <f t="shared" si="2366"/>
        <v>3.1600000000000003E-2</v>
      </c>
      <c r="AA885" s="126">
        <f t="shared" si="2367"/>
        <v>3.1699999999999999E-2</v>
      </c>
      <c r="AB885" s="127">
        <f t="shared" si="2663"/>
        <v>3.1466666666666664E-2</v>
      </c>
      <c r="AC885" s="127">
        <f t="shared" si="2663"/>
        <v>3.1233333333333332E-2</v>
      </c>
      <c r="AD885" s="126">
        <f t="shared" si="2368"/>
        <v>3.1E-2</v>
      </c>
      <c r="AE885" s="127">
        <f t="shared" ref="AE885:AM885" si="2706">+($AN885-$AD885)/10+AD885</f>
        <v>3.1359999999999999E-2</v>
      </c>
      <c r="AF885" s="127">
        <f t="shared" si="2706"/>
        <v>3.1719999999999998E-2</v>
      </c>
      <c r="AG885" s="127">
        <f t="shared" si="2706"/>
        <v>3.2079999999999997E-2</v>
      </c>
      <c r="AH885" s="127">
        <f t="shared" si="2706"/>
        <v>3.2439999999999997E-2</v>
      </c>
      <c r="AI885" s="127">
        <f t="shared" si="2706"/>
        <v>3.2799999999999996E-2</v>
      </c>
      <c r="AJ885" s="127">
        <f t="shared" si="2706"/>
        <v>3.3159999999999995E-2</v>
      </c>
      <c r="AK885" s="127">
        <f t="shared" si="2706"/>
        <v>3.3519999999999994E-2</v>
      </c>
      <c r="AL885" s="127">
        <f t="shared" si="2706"/>
        <v>3.3879999999999993E-2</v>
      </c>
      <c r="AM885" s="127">
        <f t="shared" si="2706"/>
        <v>3.4239999999999993E-2</v>
      </c>
      <c r="AN885" s="126">
        <f t="shared" si="2370"/>
        <v>3.4599999999999999E-2</v>
      </c>
      <c r="AO885" s="127">
        <f t="shared" ref="AO885:AW885" si="2707">+($AX885-$AN885)/10+AN885</f>
        <v>3.4360000000000002E-2</v>
      </c>
      <c r="AP885" s="127">
        <f t="shared" si="2707"/>
        <v>3.4120000000000004E-2</v>
      </c>
      <c r="AQ885" s="127">
        <f t="shared" si="2707"/>
        <v>3.3880000000000007E-2</v>
      </c>
      <c r="AR885" s="127">
        <f t="shared" si="2707"/>
        <v>3.364000000000001E-2</v>
      </c>
      <c r="AS885" s="127">
        <f t="shared" si="2707"/>
        <v>3.3400000000000013E-2</v>
      </c>
      <c r="AT885" s="127">
        <f t="shared" si="2707"/>
        <v>3.3160000000000016E-2</v>
      </c>
      <c r="AU885" s="127">
        <f t="shared" si="2707"/>
        <v>3.2920000000000019E-2</v>
      </c>
      <c r="AV885" s="127">
        <f t="shared" si="2707"/>
        <v>3.2680000000000022E-2</v>
      </c>
      <c r="AW885" s="127">
        <f t="shared" si="2707"/>
        <v>3.2440000000000024E-2</v>
      </c>
      <c r="AX885" s="126">
        <f t="shared" si="2372"/>
        <v>3.2199999999999999E-2</v>
      </c>
    </row>
    <row r="886" spans="2:50" ht="15.75" customHeight="1" x14ac:dyDescent="0.2">
      <c r="B886" s="123">
        <v>44742</v>
      </c>
      <c r="C886" s="128">
        <v>1.28</v>
      </c>
      <c r="D886" s="128">
        <v>1.68</v>
      </c>
      <c r="E886" s="128">
        <v>1.72</v>
      </c>
      <c r="F886" s="128">
        <v>2.5099999999999998</v>
      </c>
      <c r="G886" s="128">
        <v>2.8</v>
      </c>
      <c r="H886" s="128">
        <v>2.92</v>
      </c>
      <c r="I886" s="128">
        <v>2.99</v>
      </c>
      <c r="J886" s="128">
        <v>3.01</v>
      </c>
      <c r="K886" s="128">
        <v>3.04</v>
      </c>
      <c r="L886" s="128">
        <v>2.98</v>
      </c>
      <c r="M886" s="128">
        <v>3.38</v>
      </c>
      <c r="N886" s="129">
        <v>3.14</v>
      </c>
      <c r="O886" s="119"/>
      <c r="P886" s="120">
        <f t="shared" si="2362"/>
        <v>44742</v>
      </c>
      <c r="Q886" s="121">
        <f t="shared" ref="Q886:W886" si="2708">SUMIF($B$9:$N$9,Q$9,$B886:$N886)/100</f>
        <v>1.2800000000000001E-2</v>
      </c>
      <c r="R886" s="121">
        <f t="shared" si="2708"/>
        <v>1.6799999999999999E-2</v>
      </c>
      <c r="S886" s="121">
        <f t="shared" si="2708"/>
        <v>1.72E-2</v>
      </c>
      <c r="T886" s="121">
        <f t="shared" si="2708"/>
        <v>2.5099999999999997E-2</v>
      </c>
      <c r="U886" s="121">
        <f t="shared" si="2708"/>
        <v>2.7999999999999997E-2</v>
      </c>
      <c r="V886" s="121">
        <f t="shared" si="2708"/>
        <v>2.92E-2</v>
      </c>
      <c r="W886" s="121">
        <f t="shared" si="2708"/>
        <v>2.9900000000000003E-2</v>
      </c>
      <c r="X886" s="122">
        <f t="shared" si="2364"/>
        <v>0.03</v>
      </c>
      <c r="Y886" s="121">
        <f t="shared" si="2365"/>
        <v>3.0099999999999998E-2</v>
      </c>
      <c r="Z886" s="122">
        <f t="shared" si="2366"/>
        <v>3.0249999999999999E-2</v>
      </c>
      <c r="AA886" s="121">
        <f t="shared" si="2367"/>
        <v>3.04E-2</v>
      </c>
      <c r="AB886" s="122">
        <f t="shared" si="2663"/>
        <v>3.0200000000000001E-2</v>
      </c>
      <c r="AC886" s="122">
        <f t="shared" si="2663"/>
        <v>3.0000000000000002E-2</v>
      </c>
      <c r="AD886" s="121">
        <f t="shared" si="2368"/>
        <v>2.98E-2</v>
      </c>
      <c r="AE886" s="122">
        <f t="shared" ref="AE886:AM886" si="2709">+($AN886-$AD886)/10+AD886</f>
        <v>3.0200000000000001E-2</v>
      </c>
      <c r="AF886" s="122">
        <f t="shared" si="2709"/>
        <v>3.0600000000000002E-2</v>
      </c>
      <c r="AG886" s="122">
        <f t="shared" si="2709"/>
        <v>3.1000000000000003E-2</v>
      </c>
      <c r="AH886" s="122">
        <f t="shared" si="2709"/>
        <v>3.1400000000000004E-2</v>
      </c>
      <c r="AI886" s="122">
        <f t="shared" si="2709"/>
        <v>3.1800000000000002E-2</v>
      </c>
      <c r="AJ886" s="122">
        <f t="shared" si="2709"/>
        <v>3.2199999999999999E-2</v>
      </c>
      <c r="AK886" s="122">
        <f t="shared" si="2709"/>
        <v>3.2599999999999997E-2</v>
      </c>
      <c r="AL886" s="122">
        <f t="shared" si="2709"/>
        <v>3.2999999999999995E-2</v>
      </c>
      <c r="AM886" s="122">
        <f t="shared" si="2709"/>
        <v>3.3399999999999992E-2</v>
      </c>
      <c r="AN886" s="121">
        <f t="shared" si="2370"/>
        <v>3.3799999999999997E-2</v>
      </c>
      <c r="AO886" s="122">
        <f t="shared" ref="AO886:AW886" si="2710">+($AX886-$AN886)/10+AN886</f>
        <v>3.356E-2</v>
      </c>
      <c r="AP886" s="122">
        <f t="shared" si="2710"/>
        <v>3.3320000000000002E-2</v>
      </c>
      <c r="AQ886" s="122">
        <f t="shared" si="2710"/>
        <v>3.3080000000000005E-2</v>
      </c>
      <c r="AR886" s="122">
        <f t="shared" si="2710"/>
        <v>3.2840000000000008E-2</v>
      </c>
      <c r="AS886" s="122">
        <f t="shared" si="2710"/>
        <v>3.2600000000000011E-2</v>
      </c>
      <c r="AT886" s="122">
        <f t="shared" si="2710"/>
        <v>3.2360000000000014E-2</v>
      </c>
      <c r="AU886" s="122">
        <f t="shared" si="2710"/>
        <v>3.2120000000000017E-2</v>
      </c>
      <c r="AV886" s="122">
        <f t="shared" si="2710"/>
        <v>3.1880000000000019E-2</v>
      </c>
      <c r="AW886" s="122">
        <f t="shared" si="2710"/>
        <v>3.1640000000000022E-2</v>
      </c>
      <c r="AX886" s="121">
        <f t="shared" si="2372"/>
        <v>3.1400000000000004E-2</v>
      </c>
    </row>
    <row r="887" spans="2:50" ht="15.75" customHeight="1" x14ac:dyDescent="0.2">
      <c r="B887" s="123">
        <v>44743</v>
      </c>
      <c r="C887" s="124">
        <v>1.27</v>
      </c>
      <c r="D887" s="124">
        <v>1.68</v>
      </c>
      <c r="E887" s="124">
        <v>1.73</v>
      </c>
      <c r="F887" s="124">
        <v>2.52</v>
      </c>
      <c r="G887" s="124">
        <v>2.79</v>
      </c>
      <c r="H887" s="124">
        <v>2.84</v>
      </c>
      <c r="I887" s="124">
        <v>2.85</v>
      </c>
      <c r="J887" s="124">
        <v>2.88</v>
      </c>
      <c r="K887" s="124">
        <v>2.92</v>
      </c>
      <c r="L887" s="124">
        <v>2.88</v>
      </c>
      <c r="M887" s="124">
        <v>3.35</v>
      </c>
      <c r="N887" s="125">
        <v>3.11</v>
      </c>
      <c r="O887" s="119"/>
      <c r="P887" s="120">
        <f t="shared" si="2362"/>
        <v>44743</v>
      </c>
      <c r="Q887" s="126">
        <f t="shared" ref="Q887:W887" si="2711">SUMIF($B$9:$N$9,Q$9,$B887:$N887)/100</f>
        <v>1.2699999999999999E-2</v>
      </c>
      <c r="R887" s="126">
        <f t="shared" si="2711"/>
        <v>1.6799999999999999E-2</v>
      </c>
      <c r="S887" s="126">
        <f t="shared" si="2711"/>
        <v>1.7299999999999999E-2</v>
      </c>
      <c r="T887" s="126">
        <f t="shared" si="2711"/>
        <v>2.52E-2</v>
      </c>
      <c r="U887" s="126">
        <f t="shared" si="2711"/>
        <v>2.7900000000000001E-2</v>
      </c>
      <c r="V887" s="126">
        <f t="shared" si="2711"/>
        <v>2.8399999999999998E-2</v>
      </c>
      <c r="W887" s="126">
        <f t="shared" si="2711"/>
        <v>2.8500000000000001E-2</v>
      </c>
      <c r="X887" s="127">
        <f t="shared" si="2364"/>
        <v>2.8650000000000002E-2</v>
      </c>
      <c r="Y887" s="126">
        <f t="shared" si="2365"/>
        <v>2.8799999999999999E-2</v>
      </c>
      <c r="Z887" s="127">
        <f t="shared" si="2366"/>
        <v>2.8999999999999998E-2</v>
      </c>
      <c r="AA887" s="126">
        <f t="shared" si="2367"/>
        <v>2.92E-2</v>
      </c>
      <c r="AB887" s="127">
        <f t="shared" si="2663"/>
        <v>2.9066666666666668E-2</v>
      </c>
      <c r="AC887" s="127">
        <f t="shared" si="2663"/>
        <v>2.8933333333333335E-2</v>
      </c>
      <c r="AD887" s="126">
        <f t="shared" si="2368"/>
        <v>2.8799999999999999E-2</v>
      </c>
      <c r="AE887" s="127">
        <f t="shared" ref="AE887:AM887" si="2712">+($AN887-$AD887)/10+AD887</f>
        <v>2.9270000000000001E-2</v>
      </c>
      <c r="AF887" s="127">
        <f t="shared" si="2712"/>
        <v>2.9740000000000003E-2</v>
      </c>
      <c r="AG887" s="127">
        <f t="shared" si="2712"/>
        <v>3.0210000000000004E-2</v>
      </c>
      <c r="AH887" s="127">
        <f t="shared" si="2712"/>
        <v>3.0680000000000006E-2</v>
      </c>
      <c r="AI887" s="127">
        <f t="shared" si="2712"/>
        <v>3.1150000000000008E-2</v>
      </c>
      <c r="AJ887" s="127">
        <f t="shared" si="2712"/>
        <v>3.1620000000000009E-2</v>
      </c>
      <c r="AK887" s="127">
        <f t="shared" si="2712"/>
        <v>3.2090000000000007E-2</v>
      </c>
      <c r="AL887" s="127">
        <f t="shared" si="2712"/>
        <v>3.2560000000000006E-2</v>
      </c>
      <c r="AM887" s="127">
        <f t="shared" si="2712"/>
        <v>3.3030000000000004E-2</v>
      </c>
      <c r="AN887" s="126">
        <f t="shared" si="2370"/>
        <v>3.3500000000000002E-2</v>
      </c>
      <c r="AO887" s="127">
        <f t="shared" ref="AO887:AW887" si="2713">+($AX887-$AN887)/10+AN887</f>
        <v>3.3260000000000005E-2</v>
      </c>
      <c r="AP887" s="127">
        <f t="shared" si="2713"/>
        <v>3.3020000000000008E-2</v>
      </c>
      <c r="AQ887" s="127">
        <f t="shared" si="2713"/>
        <v>3.2780000000000011E-2</v>
      </c>
      <c r="AR887" s="127">
        <f t="shared" si="2713"/>
        <v>3.2540000000000013E-2</v>
      </c>
      <c r="AS887" s="127">
        <f t="shared" si="2713"/>
        <v>3.2300000000000016E-2</v>
      </c>
      <c r="AT887" s="127">
        <f t="shared" si="2713"/>
        <v>3.2060000000000019E-2</v>
      </c>
      <c r="AU887" s="127">
        <f t="shared" si="2713"/>
        <v>3.1820000000000022E-2</v>
      </c>
      <c r="AV887" s="127">
        <f t="shared" si="2713"/>
        <v>3.1580000000000025E-2</v>
      </c>
      <c r="AW887" s="127">
        <f t="shared" si="2713"/>
        <v>3.1340000000000028E-2</v>
      </c>
      <c r="AX887" s="126">
        <f t="shared" si="2372"/>
        <v>3.1099999999999999E-2</v>
      </c>
    </row>
    <row r="888" spans="2:50" ht="15.75" customHeight="1" x14ac:dyDescent="0.2">
      <c r="B888" s="123">
        <v>44747</v>
      </c>
      <c r="C888" s="128">
        <v>1.33</v>
      </c>
      <c r="D888" s="128">
        <v>1.71</v>
      </c>
      <c r="E888" s="128">
        <v>1.9</v>
      </c>
      <c r="F888" s="128">
        <v>2.59</v>
      </c>
      <c r="G888" s="128">
        <v>2.77</v>
      </c>
      <c r="H888" s="128">
        <v>2.82</v>
      </c>
      <c r="I888" s="128">
        <v>2.82</v>
      </c>
      <c r="J888" s="128">
        <v>2.82</v>
      </c>
      <c r="K888" s="128">
        <v>2.87</v>
      </c>
      <c r="L888" s="128">
        <v>2.82</v>
      </c>
      <c r="M888" s="128">
        <v>3.31</v>
      </c>
      <c r="N888" s="129">
        <v>3.05</v>
      </c>
      <c r="O888" s="119"/>
      <c r="P888" s="120">
        <f t="shared" si="2362"/>
        <v>44747</v>
      </c>
      <c r="Q888" s="121">
        <f t="shared" ref="Q888:W888" si="2714">SUMIF($B$9:$N$9,Q$9,$B888:$N888)/100</f>
        <v>1.3300000000000001E-2</v>
      </c>
      <c r="R888" s="121">
        <f t="shared" si="2714"/>
        <v>1.7100000000000001E-2</v>
      </c>
      <c r="S888" s="121">
        <f t="shared" si="2714"/>
        <v>1.9E-2</v>
      </c>
      <c r="T888" s="121">
        <f t="shared" si="2714"/>
        <v>2.5899999999999999E-2</v>
      </c>
      <c r="U888" s="121">
        <f t="shared" si="2714"/>
        <v>2.7699999999999999E-2</v>
      </c>
      <c r="V888" s="121">
        <f t="shared" si="2714"/>
        <v>2.8199999999999999E-2</v>
      </c>
      <c r="W888" s="121">
        <f t="shared" si="2714"/>
        <v>2.8199999999999999E-2</v>
      </c>
      <c r="X888" s="122">
        <f t="shared" si="2364"/>
        <v>2.8199999999999999E-2</v>
      </c>
      <c r="Y888" s="121">
        <f t="shared" si="2365"/>
        <v>2.8199999999999999E-2</v>
      </c>
      <c r="Z888" s="122">
        <f t="shared" si="2366"/>
        <v>2.845E-2</v>
      </c>
      <c r="AA888" s="121">
        <f t="shared" si="2367"/>
        <v>2.87E-2</v>
      </c>
      <c r="AB888" s="122">
        <f t="shared" si="2663"/>
        <v>2.8533333333333334E-2</v>
      </c>
      <c r="AC888" s="122">
        <f t="shared" si="2663"/>
        <v>2.8366666666666669E-2</v>
      </c>
      <c r="AD888" s="121">
        <f t="shared" si="2368"/>
        <v>2.8199999999999999E-2</v>
      </c>
      <c r="AE888" s="122">
        <f t="shared" ref="AE888:AM888" si="2715">+($AN888-$AD888)/10+AD888</f>
        <v>2.869E-2</v>
      </c>
      <c r="AF888" s="122">
        <f t="shared" si="2715"/>
        <v>2.9180000000000001E-2</v>
      </c>
      <c r="AG888" s="122">
        <f t="shared" si="2715"/>
        <v>2.9670000000000002E-2</v>
      </c>
      <c r="AH888" s="122">
        <f t="shared" si="2715"/>
        <v>3.0160000000000003E-2</v>
      </c>
      <c r="AI888" s="122">
        <f t="shared" si="2715"/>
        <v>3.0650000000000004E-2</v>
      </c>
      <c r="AJ888" s="122">
        <f t="shared" si="2715"/>
        <v>3.1140000000000004E-2</v>
      </c>
      <c r="AK888" s="122">
        <f t="shared" si="2715"/>
        <v>3.1630000000000005E-2</v>
      </c>
      <c r="AL888" s="122">
        <f t="shared" si="2715"/>
        <v>3.2120000000000003E-2</v>
      </c>
      <c r="AM888" s="122">
        <f t="shared" si="2715"/>
        <v>3.261E-2</v>
      </c>
      <c r="AN888" s="121">
        <f t="shared" si="2370"/>
        <v>3.3099999999999997E-2</v>
      </c>
      <c r="AO888" s="122">
        <f t="shared" ref="AO888:AW888" si="2716">+($AX888-$AN888)/10+AN888</f>
        <v>3.2839999999999994E-2</v>
      </c>
      <c r="AP888" s="122">
        <f t="shared" si="2716"/>
        <v>3.2579999999999998E-2</v>
      </c>
      <c r="AQ888" s="122">
        <f t="shared" si="2716"/>
        <v>3.2320000000000002E-2</v>
      </c>
      <c r="AR888" s="122">
        <f t="shared" si="2716"/>
        <v>3.2060000000000005E-2</v>
      </c>
      <c r="AS888" s="122">
        <f t="shared" si="2716"/>
        <v>3.1800000000000009E-2</v>
      </c>
      <c r="AT888" s="122">
        <f t="shared" si="2716"/>
        <v>3.1540000000000012E-2</v>
      </c>
      <c r="AU888" s="122">
        <f t="shared" si="2716"/>
        <v>3.1280000000000016E-2</v>
      </c>
      <c r="AV888" s="122">
        <f t="shared" si="2716"/>
        <v>3.1020000000000016E-2</v>
      </c>
      <c r="AW888" s="122">
        <f t="shared" si="2716"/>
        <v>3.0760000000000016E-2</v>
      </c>
      <c r="AX888" s="121">
        <f t="shared" si="2372"/>
        <v>3.0499999999999999E-2</v>
      </c>
    </row>
    <row r="889" spans="2:50" ht="15.75" customHeight="1" x14ac:dyDescent="0.2">
      <c r="B889" s="123">
        <v>44748</v>
      </c>
      <c r="C889" s="124">
        <v>1.36</v>
      </c>
      <c r="D889" s="124">
        <v>1.7</v>
      </c>
      <c r="E889" s="124">
        <v>1.9</v>
      </c>
      <c r="F889" s="124">
        <v>2.62</v>
      </c>
      <c r="G889" s="124">
        <v>2.82</v>
      </c>
      <c r="H889" s="124">
        <v>2.97</v>
      </c>
      <c r="I889" s="124">
        <v>2.99</v>
      </c>
      <c r="J889" s="124">
        <v>2.96</v>
      </c>
      <c r="K889" s="124">
        <v>2.99</v>
      </c>
      <c r="L889" s="124">
        <v>2.93</v>
      </c>
      <c r="M889" s="124">
        <v>3.42</v>
      </c>
      <c r="N889" s="125">
        <v>3.14</v>
      </c>
      <c r="O889" s="119"/>
      <c r="P889" s="120">
        <f t="shared" si="2362"/>
        <v>44748</v>
      </c>
      <c r="Q889" s="126">
        <f t="shared" ref="Q889:W889" si="2717">SUMIF($B$9:$N$9,Q$9,$B889:$N889)/100</f>
        <v>1.3600000000000001E-2</v>
      </c>
      <c r="R889" s="126">
        <f t="shared" si="2717"/>
        <v>1.7000000000000001E-2</v>
      </c>
      <c r="S889" s="126">
        <f t="shared" si="2717"/>
        <v>1.9E-2</v>
      </c>
      <c r="T889" s="126">
        <f t="shared" si="2717"/>
        <v>2.6200000000000001E-2</v>
      </c>
      <c r="U889" s="126">
        <f t="shared" si="2717"/>
        <v>2.8199999999999999E-2</v>
      </c>
      <c r="V889" s="126">
        <f t="shared" si="2717"/>
        <v>2.9700000000000001E-2</v>
      </c>
      <c r="W889" s="126">
        <f t="shared" si="2717"/>
        <v>2.9900000000000003E-2</v>
      </c>
      <c r="X889" s="127">
        <f t="shared" si="2364"/>
        <v>2.9750000000000002E-2</v>
      </c>
      <c r="Y889" s="126">
        <f t="shared" si="2365"/>
        <v>2.9600000000000001E-2</v>
      </c>
      <c r="Z889" s="127">
        <f t="shared" si="2366"/>
        <v>2.9750000000000002E-2</v>
      </c>
      <c r="AA889" s="126">
        <f t="shared" si="2367"/>
        <v>2.9900000000000003E-2</v>
      </c>
      <c r="AB889" s="127">
        <f t="shared" si="2663"/>
        <v>2.9700000000000004E-2</v>
      </c>
      <c r="AC889" s="127">
        <f t="shared" si="2663"/>
        <v>2.9500000000000005E-2</v>
      </c>
      <c r="AD889" s="126">
        <f t="shared" si="2368"/>
        <v>2.9300000000000003E-2</v>
      </c>
      <c r="AE889" s="127">
        <f t="shared" ref="AE889:AM889" si="2718">+($AN889-$AD889)/10+AD889</f>
        <v>2.9790000000000004E-2</v>
      </c>
      <c r="AF889" s="127">
        <f t="shared" si="2718"/>
        <v>3.0280000000000005E-2</v>
      </c>
      <c r="AG889" s="127">
        <f t="shared" si="2718"/>
        <v>3.0770000000000006E-2</v>
      </c>
      <c r="AH889" s="127">
        <f t="shared" si="2718"/>
        <v>3.1260000000000003E-2</v>
      </c>
      <c r="AI889" s="127">
        <f t="shared" si="2718"/>
        <v>3.175E-2</v>
      </c>
      <c r="AJ889" s="127">
        <f t="shared" si="2718"/>
        <v>3.2239999999999998E-2</v>
      </c>
      <c r="AK889" s="127">
        <f t="shared" si="2718"/>
        <v>3.2729999999999995E-2</v>
      </c>
      <c r="AL889" s="127">
        <f t="shared" si="2718"/>
        <v>3.3219999999999993E-2</v>
      </c>
      <c r="AM889" s="127">
        <f t="shared" si="2718"/>
        <v>3.370999999999999E-2</v>
      </c>
      <c r="AN889" s="126">
        <f t="shared" si="2370"/>
        <v>3.4200000000000001E-2</v>
      </c>
      <c r="AO889" s="127">
        <f t="shared" ref="AO889:AW889" si="2719">+($AX889-$AN889)/10+AN889</f>
        <v>3.3919999999999999E-2</v>
      </c>
      <c r="AP889" s="127">
        <f t="shared" si="2719"/>
        <v>3.3639999999999996E-2</v>
      </c>
      <c r="AQ889" s="127">
        <f t="shared" si="2719"/>
        <v>3.3359999999999994E-2</v>
      </c>
      <c r="AR889" s="127">
        <f t="shared" si="2719"/>
        <v>3.3079999999999991E-2</v>
      </c>
      <c r="AS889" s="127">
        <f t="shared" si="2719"/>
        <v>3.2799999999999989E-2</v>
      </c>
      <c r="AT889" s="127">
        <f t="shared" si="2719"/>
        <v>3.2519999999999986E-2</v>
      </c>
      <c r="AU889" s="127">
        <f t="shared" si="2719"/>
        <v>3.2239999999999984E-2</v>
      </c>
      <c r="AV889" s="127">
        <f t="shared" si="2719"/>
        <v>3.1959999999999981E-2</v>
      </c>
      <c r="AW889" s="127">
        <f t="shared" si="2719"/>
        <v>3.1679999999999979E-2</v>
      </c>
      <c r="AX889" s="126">
        <f t="shared" si="2372"/>
        <v>3.1400000000000004E-2</v>
      </c>
    </row>
    <row r="890" spans="2:50" ht="15.75" customHeight="1" x14ac:dyDescent="0.2">
      <c r="B890" s="123">
        <v>44749</v>
      </c>
      <c r="C890" s="128">
        <v>1.55</v>
      </c>
      <c r="D890" s="128">
        <v>1.9</v>
      </c>
      <c r="E890" s="128">
        <v>1.95</v>
      </c>
      <c r="F890" s="128">
        <v>2.64</v>
      </c>
      <c r="G890" s="128">
        <v>2.87</v>
      </c>
      <c r="H890" s="128">
        <v>3.03</v>
      </c>
      <c r="I890" s="128">
        <v>3.05</v>
      </c>
      <c r="J890" s="128">
        <v>3.05</v>
      </c>
      <c r="K890" s="128">
        <v>3.07</v>
      </c>
      <c r="L890" s="128">
        <v>3.01</v>
      </c>
      <c r="M890" s="128">
        <v>3.45</v>
      </c>
      <c r="N890" s="129">
        <v>3.2</v>
      </c>
      <c r="O890" s="119"/>
      <c r="P890" s="120">
        <f t="shared" si="2362"/>
        <v>44749</v>
      </c>
      <c r="Q890" s="121">
        <f t="shared" ref="Q890:W890" si="2720">SUMIF($B$9:$N$9,Q$9,$B890:$N890)/100</f>
        <v>1.55E-2</v>
      </c>
      <c r="R890" s="121">
        <f t="shared" si="2720"/>
        <v>1.9E-2</v>
      </c>
      <c r="S890" s="121">
        <f t="shared" si="2720"/>
        <v>1.95E-2</v>
      </c>
      <c r="T890" s="121">
        <f t="shared" si="2720"/>
        <v>2.64E-2</v>
      </c>
      <c r="U890" s="121">
        <f t="shared" si="2720"/>
        <v>2.87E-2</v>
      </c>
      <c r="V890" s="121">
        <f t="shared" si="2720"/>
        <v>3.0299999999999997E-2</v>
      </c>
      <c r="W890" s="121">
        <f t="shared" si="2720"/>
        <v>3.0499999999999999E-2</v>
      </c>
      <c r="X890" s="122">
        <f t="shared" si="2364"/>
        <v>3.0499999999999999E-2</v>
      </c>
      <c r="Y890" s="121">
        <f t="shared" si="2365"/>
        <v>3.0499999999999999E-2</v>
      </c>
      <c r="Z890" s="122">
        <f t="shared" si="2366"/>
        <v>3.0599999999999999E-2</v>
      </c>
      <c r="AA890" s="121">
        <f t="shared" si="2367"/>
        <v>3.0699999999999998E-2</v>
      </c>
      <c r="AB890" s="122">
        <f t="shared" si="2663"/>
        <v>3.0499999999999999E-2</v>
      </c>
      <c r="AC890" s="122">
        <f t="shared" si="2663"/>
        <v>3.0300000000000001E-2</v>
      </c>
      <c r="AD890" s="121">
        <f t="shared" si="2368"/>
        <v>3.0099999999999998E-2</v>
      </c>
      <c r="AE890" s="122">
        <f t="shared" ref="AE890:AM890" si="2721">+($AN890-$AD890)/10+AD890</f>
        <v>3.0539999999999998E-2</v>
      </c>
      <c r="AF890" s="122">
        <f t="shared" si="2721"/>
        <v>3.0979999999999997E-2</v>
      </c>
      <c r="AG890" s="122">
        <f t="shared" si="2721"/>
        <v>3.1419999999999997E-2</v>
      </c>
      <c r="AH890" s="122">
        <f t="shared" si="2721"/>
        <v>3.1859999999999999E-2</v>
      </c>
      <c r="AI890" s="122">
        <f t="shared" si="2721"/>
        <v>3.2300000000000002E-2</v>
      </c>
      <c r="AJ890" s="122">
        <f t="shared" si="2721"/>
        <v>3.2740000000000005E-2</v>
      </c>
      <c r="AK890" s="122">
        <f t="shared" si="2721"/>
        <v>3.3180000000000008E-2</v>
      </c>
      <c r="AL890" s="122">
        <f t="shared" si="2721"/>
        <v>3.3620000000000011E-2</v>
      </c>
      <c r="AM890" s="122">
        <f t="shared" si="2721"/>
        <v>3.4060000000000014E-2</v>
      </c>
      <c r="AN890" s="121">
        <f t="shared" si="2370"/>
        <v>3.4500000000000003E-2</v>
      </c>
      <c r="AO890" s="122">
        <f t="shared" ref="AO890:AW890" si="2722">+($AX890-$AN890)/10+AN890</f>
        <v>3.4250000000000003E-2</v>
      </c>
      <c r="AP890" s="122">
        <f t="shared" si="2722"/>
        <v>3.4000000000000002E-2</v>
      </c>
      <c r="AQ890" s="122">
        <f t="shared" si="2722"/>
        <v>3.3750000000000002E-2</v>
      </c>
      <c r="AR890" s="122">
        <f t="shared" si="2722"/>
        <v>3.3500000000000002E-2</v>
      </c>
      <c r="AS890" s="122">
        <f t="shared" si="2722"/>
        <v>3.3250000000000002E-2</v>
      </c>
      <c r="AT890" s="122">
        <f t="shared" si="2722"/>
        <v>3.3000000000000002E-2</v>
      </c>
      <c r="AU890" s="122">
        <f t="shared" si="2722"/>
        <v>3.2750000000000001E-2</v>
      </c>
      <c r="AV890" s="122">
        <f t="shared" si="2722"/>
        <v>3.2500000000000001E-2</v>
      </c>
      <c r="AW890" s="122">
        <f t="shared" si="2722"/>
        <v>3.2250000000000001E-2</v>
      </c>
      <c r="AX890" s="121">
        <f t="shared" si="2372"/>
        <v>3.2000000000000001E-2</v>
      </c>
    </row>
    <row r="891" spans="2:50" ht="15.75" customHeight="1" x14ac:dyDescent="0.2">
      <c r="B891" s="123">
        <v>44750</v>
      </c>
      <c r="C891" s="124">
        <v>1.57</v>
      </c>
      <c r="D891" s="124">
        <v>1.92</v>
      </c>
      <c r="E891" s="124">
        <v>1.98</v>
      </c>
      <c r="F891" s="124">
        <v>2.68</v>
      </c>
      <c r="G891" s="124">
        <v>2.96</v>
      </c>
      <c r="H891" s="124">
        <v>3.12</v>
      </c>
      <c r="I891" s="124">
        <v>3.14</v>
      </c>
      <c r="J891" s="124">
        <v>3.13</v>
      </c>
      <c r="K891" s="124">
        <v>3.16</v>
      </c>
      <c r="L891" s="124">
        <v>3.09</v>
      </c>
      <c r="M891" s="124">
        <v>3.53</v>
      </c>
      <c r="N891" s="125">
        <v>3.27</v>
      </c>
      <c r="O891" s="119"/>
      <c r="P891" s="120">
        <f t="shared" si="2362"/>
        <v>44750</v>
      </c>
      <c r="Q891" s="126">
        <f t="shared" ref="Q891:W891" si="2723">SUMIF($B$9:$N$9,Q$9,$B891:$N891)/100</f>
        <v>1.5700000000000002E-2</v>
      </c>
      <c r="R891" s="126">
        <f t="shared" si="2723"/>
        <v>1.9199999999999998E-2</v>
      </c>
      <c r="S891" s="126">
        <f t="shared" si="2723"/>
        <v>1.9799999999999998E-2</v>
      </c>
      <c r="T891" s="126">
        <f t="shared" si="2723"/>
        <v>2.6800000000000001E-2</v>
      </c>
      <c r="U891" s="126">
        <f t="shared" si="2723"/>
        <v>2.9600000000000001E-2</v>
      </c>
      <c r="V891" s="126">
        <f t="shared" si="2723"/>
        <v>3.1200000000000002E-2</v>
      </c>
      <c r="W891" s="126">
        <f t="shared" si="2723"/>
        <v>3.1400000000000004E-2</v>
      </c>
      <c r="X891" s="127">
        <f t="shared" si="2364"/>
        <v>3.1350000000000003E-2</v>
      </c>
      <c r="Y891" s="126">
        <f t="shared" si="2365"/>
        <v>3.1300000000000001E-2</v>
      </c>
      <c r="Z891" s="127">
        <f t="shared" si="2366"/>
        <v>3.1450000000000006E-2</v>
      </c>
      <c r="AA891" s="126">
        <f t="shared" si="2367"/>
        <v>3.1600000000000003E-2</v>
      </c>
      <c r="AB891" s="127">
        <f t="shared" ref="AB891:AC910" si="2724">+($AD891-$AA891)/3+AA891</f>
        <v>3.1366666666666668E-2</v>
      </c>
      <c r="AC891" s="127">
        <f t="shared" si="2724"/>
        <v>3.1133333333333332E-2</v>
      </c>
      <c r="AD891" s="126">
        <f t="shared" si="2368"/>
        <v>3.0899999999999997E-2</v>
      </c>
      <c r="AE891" s="127">
        <f t="shared" ref="AE891:AM891" si="2725">+($AN891-$AD891)/10+AD891</f>
        <v>3.134E-2</v>
      </c>
      <c r="AF891" s="127">
        <f t="shared" si="2725"/>
        <v>3.1780000000000003E-2</v>
      </c>
      <c r="AG891" s="127">
        <f t="shared" si="2725"/>
        <v>3.2220000000000006E-2</v>
      </c>
      <c r="AH891" s="127">
        <f t="shared" si="2725"/>
        <v>3.2660000000000008E-2</v>
      </c>
      <c r="AI891" s="127">
        <f t="shared" si="2725"/>
        <v>3.3100000000000011E-2</v>
      </c>
      <c r="AJ891" s="127">
        <f t="shared" si="2725"/>
        <v>3.3540000000000014E-2</v>
      </c>
      <c r="AK891" s="127">
        <f t="shared" si="2725"/>
        <v>3.3980000000000017E-2</v>
      </c>
      <c r="AL891" s="127">
        <f t="shared" si="2725"/>
        <v>3.442000000000002E-2</v>
      </c>
      <c r="AM891" s="127">
        <f t="shared" si="2725"/>
        <v>3.4860000000000023E-2</v>
      </c>
      <c r="AN891" s="126">
        <f t="shared" si="2370"/>
        <v>3.5299999999999998E-2</v>
      </c>
      <c r="AO891" s="127">
        <f t="shared" ref="AO891:AW891" si="2726">+($AX891-$AN891)/10+AN891</f>
        <v>3.5040000000000002E-2</v>
      </c>
      <c r="AP891" s="127">
        <f t="shared" si="2726"/>
        <v>3.4780000000000005E-2</v>
      </c>
      <c r="AQ891" s="127">
        <f t="shared" si="2726"/>
        <v>3.4520000000000009E-2</v>
      </c>
      <c r="AR891" s="127">
        <f t="shared" si="2726"/>
        <v>3.4260000000000013E-2</v>
      </c>
      <c r="AS891" s="127">
        <f t="shared" si="2726"/>
        <v>3.4000000000000016E-2</v>
      </c>
      <c r="AT891" s="127">
        <f t="shared" si="2726"/>
        <v>3.374000000000002E-2</v>
      </c>
      <c r="AU891" s="127">
        <f t="shared" si="2726"/>
        <v>3.3480000000000024E-2</v>
      </c>
      <c r="AV891" s="127">
        <f t="shared" si="2726"/>
        <v>3.3220000000000027E-2</v>
      </c>
      <c r="AW891" s="127">
        <f t="shared" si="2726"/>
        <v>3.2960000000000031E-2</v>
      </c>
      <c r="AX891" s="126">
        <f t="shared" si="2372"/>
        <v>3.27E-2</v>
      </c>
    </row>
    <row r="892" spans="2:50" ht="15.75" customHeight="1" x14ac:dyDescent="0.2">
      <c r="B892" s="123">
        <v>44753</v>
      </c>
      <c r="C892" s="128">
        <v>1.58</v>
      </c>
      <c r="D892" s="128">
        <v>1.95</v>
      </c>
      <c r="E892" s="128">
        <v>2.1800000000000002</v>
      </c>
      <c r="F892" s="128">
        <v>2.79</v>
      </c>
      <c r="G892" s="128">
        <v>2.97</v>
      </c>
      <c r="H892" s="128">
        <v>3.07</v>
      </c>
      <c r="I892" s="128">
        <v>3.09</v>
      </c>
      <c r="J892" s="128">
        <v>3.05</v>
      </c>
      <c r="K892" s="128">
        <v>3.06</v>
      </c>
      <c r="L892" s="128">
        <v>2.99</v>
      </c>
      <c r="M892" s="128">
        <v>3.43</v>
      </c>
      <c r="N892" s="129">
        <v>3.18</v>
      </c>
      <c r="O892" s="119"/>
      <c r="P892" s="120">
        <f t="shared" si="2362"/>
        <v>44753</v>
      </c>
      <c r="Q892" s="121">
        <f t="shared" ref="Q892:W892" si="2727">SUMIF($B$9:$N$9,Q$9,$B892:$N892)/100</f>
        <v>1.5800000000000002E-2</v>
      </c>
      <c r="R892" s="121">
        <f t="shared" si="2727"/>
        <v>1.95E-2</v>
      </c>
      <c r="S892" s="121">
        <f t="shared" si="2727"/>
        <v>2.18E-2</v>
      </c>
      <c r="T892" s="121">
        <f t="shared" si="2727"/>
        <v>2.7900000000000001E-2</v>
      </c>
      <c r="U892" s="121">
        <f t="shared" si="2727"/>
        <v>2.9700000000000001E-2</v>
      </c>
      <c r="V892" s="121">
        <f t="shared" si="2727"/>
        <v>3.0699999999999998E-2</v>
      </c>
      <c r="W892" s="121">
        <f t="shared" si="2727"/>
        <v>3.0899999999999997E-2</v>
      </c>
      <c r="X892" s="122">
        <f t="shared" si="2364"/>
        <v>3.0699999999999998E-2</v>
      </c>
      <c r="Y892" s="121">
        <f t="shared" si="2365"/>
        <v>3.0499999999999999E-2</v>
      </c>
      <c r="Z892" s="122">
        <f t="shared" si="2366"/>
        <v>3.0550000000000001E-2</v>
      </c>
      <c r="AA892" s="121">
        <f t="shared" si="2367"/>
        <v>3.0600000000000002E-2</v>
      </c>
      <c r="AB892" s="122">
        <f t="shared" si="2724"/>
        <v>3.036666666666667E-2</v>
      </c>
      <c r="AC892" s="122">
        <f t="shared" si="2724"/>
        <v>3.0133333333333338E-2</v>
      </c>
      <c r="AD892" s="121">
        <f t="shared" si="2368"/>
        <v>2.9900000000000003E-2</v>
      </c>
      <c r="AE892" s="122">
        <f t="shared" ref="AE892:AM892" si="2728">+($AN892-$AD892)/10+AD892</f>
        <v>3.0340000000000002E-2</v>
      </c>
      <c r="AF892" s="122">
        <f t="shared" si="2728"/>
        <v>3.0780000000000002E-2</v>
      </c>
      <c r="AG892" s="122">
        <f t="shared" si="2728"/>
        <v>3.1220000000000001E-2</v>
      </c>
      <c r="AH892" s="122">
        <f t="shared" si="2728"/>
        <v>3.1660000000000001E-2</v>
      </c>
      <c r="AI892" s="122">
        <f t="shared" si="2728"/>
        <v>3.2100000000000004E-2</v>
      </c>
      <c r="AJ892" s="122">
        <f t="shared" si="2728"/>
        <v>3.2540000000000006E-2</v>
      </c>
      <c r="AK892" s="122">
        <f t="shared" si="2728"/>
        <v>3.2980000000000009E-2</v>
      </c>
      <c r="AL892" s="122">
        <f t="shared" si="2728"/>
        <v>3.3420000000000012E-2</v>
      </c>
      <c r="AM892" s="122">
        <f t="shared" si="2728"/>
        <v>3.3860000000000015E-2</v>
      </c>
      <c r="AN892" s="121">
        <f t="shared" si="2370"/>
        <v>3.4300000000000004E-2</v>
      </c>
      <c r="AO892" s="122">
        <f t="shared" ref="AO892:AW892" si="2729">+($AX892-$AN892)/10+AN892</f>
        <v>3.4050000000000004E-2</v>
      </c>
      <c r="AP892" s="122">
        <f t="shared" si="2729"/>
        <v>3.3800000000000004E-2</v>
      </c>
      <c r="AQ892" s="122">
        <f t="shared" si="2729"/>
        <v>3.3550000000000003E-2</v>
      </c>
      <c r="AR892" s="122">
        <f t="shared" si="2729"/>
        <v>3.3300000000000003E-2</v>
      </c>
      <c r="AS892" s="122">
        <f t="shared" si="2729"/>
        <v>3.3050000000000003E-2</v>
      </c>
      <c r="AT892" s="122">
        <f t="shared" si="2729"/>
        <v>3.2800000000000003E-2</v>
      </c>
      <c r="AU892" s="122">
        <f t="shared" si="2729"/>
        <v>3.2550000000000003E-2</v>
      </c>
      <c r="AV892" s="122">
        <f t="shared" si="2729"/>
        <v>3.2300000000000002E-2</v>
      </c>
      <c r="AW892" s="122">
        <f t="shared" si="2729"/>
        <v>3.2050000000000002E-2</v>
      </c>
      <c r="AX892" s="121">
        <f t="shared" si="2372"/>
        <v>3.1800000000000002E-2</v>
      </c>
    </row>
    <row r="893" spans="2:50" ht="15.75" customHeight="1" x14ac:dyDescent="0.2">
      <c r="B893" s="123">
        <v>44754</v>
      </c>
      <c r="C893" s="124">
        <v>1.63</v>
      </c>
      <c r="D893" s="124">
        <v>2.0099999999999998</v>
      </c>
      <c r="E893" s="124">
        <v>2.2200000000000002</v>
      </c>
      <c r="F893" s="124">
        <v>2.78</v>
      </c>
      <c r="G893" s="124">
        <v>3.07</v>
      </c>
      <c r="H893" s="124">
        <v>3.03</v>
      </c>
      <c r="I893" s="124">
        <v>3.07</v>
      </c>
      <c r="J893" s="124">
        <v>3.01</v>
      </c>
      <c r="K893" s="124">
        <v>3.01</v>
      </c>
      <c r="L893" s="124">
        <v>2.96</v>
      </c>
      <c r="M893" s="124">
        <v>3.37</v>
      </c>
      <c r="N893" s="125">
        <v>3.13</v>
      </c>
      <c r="O893" s="119"/>
      <c r="P893" s="120">
        <f t="shared" si="2362"/>
        <v>44754</v>
      </c>
      <c r="Q893" s="126">
        <f t="shared" ref="Q893:W893" si="2730">SUMIF($B$9:$N$9,Q$9,$B893:$N893)/100</f>
        <v>1.6299999999999999E-2</v>
      </c>
      <c r="R893" s="126">
        <f t="shared" si="2730"/>
        <v>2.0099999999999996E-2</v>
      </c>
      <c r="S893" s="126">
        <f t="shared" si="2730"/>
        <v>2.2200000000000001E-2</v>
      </c>
      <c r="T893" s="126">
        <f t="shared" si="2730"/>
        <v>2.7799999999999998E-2</v>
      </c>
      <c r="U893" s="126">
        <f t="shared" si="2730"/>
        <v>3.0699999999999998E-2</v>
      </c>
      <c r="V893" s="126">
        <f t="shared" si="2730"/>
        <v>3.0299999999999997E-2</v>
      </c>
      <c r="W893" s="126">
        <f t="shared" si="2730"/>
        <v>3.0699999999999998E-2</v>
      </c>
      <c r="X893" s="127">
        <f t="shared" si="2364"/>
        <v>3.0399999999999996E-2</v>
      </c>
      <c r="Y893" s="126">
        <f t="shared" si="2365"/>
        <v>3.0099999999999998E-2</v>
      </c>
      <c r="Z893" s="127">
        <f t="shared" si="2366"/>
        <v>3.0099999999999998E-2</v>
      </c>
      <c r="AA893" s="126">
        <f t="shared" si="2367"/>
        <v>3.0099999999999998E-2</v>
      </c>
      <c r="AB893" s="127">
        <f t="shared" si="2724"/>
        <v>2.9933333333333333E-2</v>
      </c>
      <c r="AC893" s="127">
        <f t="shared" si="2724"/>
        <v>2.9766666666666667E-2</v>
      </c>
      <c r="AD893" s="126">
        <f t="shared" si="2368"/>
        <v>2.9600000000000001E-2</v>
      </c>
      <c r="AE893" s="127">
        <f t="shared" ref="AE893:AM893" si="2731">+($AN893-$AD893)/10+AD893</f>
        <v>3.0010000000000002E-2</v>
      </c>
      <c r="AF893" s="127">
        <f t="shared" si="2731"/>
        <v>3.0420000000000003E-2</v>
      </c>
      <c r="AG893" s="127">
        <f t="shared" si="2731"/>
        <v>3.0830000000000003E-2</v>
      </c>
      <c r="AH893" s="127">
        <f t="shared" si="2731"/>
        <v>3.1240000000000004E-2</v>
      </c>
      <c r="AI893" s="127">
        <f t="shared" si="2731"/>
        <v>3.1650000000000005E-2</v>
      </c>
      <c r="AJ893" s="127">
        <f t="shared" si="2731"/>
        <v>3.2060000000000005E-2</v>
      </c>
      <c r="AK893" s="127">
        <f t="shared" si="2731"/>
        <v>3.2470000000000006E-2</v>
      </c>
      <c r="AL893" s="127">
        <f t="shared" si="2731"/>
        <v>3.2880000000000006E-2</v>
      </c>
      <c r="AM893" s="127">
        <f t="shared" si="2731"/>
        <v>3.3290000000000007E-2</v>
      </c>
      <c r="AN893" s="126">
        <f t="shared" si="2370"/>
        <v>3.3700000000000001E-2</v>
      </c>
      <c r="AO893" s="127">
        <f t="shared" ref="AO893:AW893" si="2732">+($AX893-$AN893)/10+AN893</f>
        <v>3.3460000000000004E-2</v>
      </c>
      <c r="AP893" s="127">
        <f t="shared" si="2732"/>
        <v>3.3220000000000006E-2</v>
      </c>
      <c r="AQ893" s="127">
        <f t="shared" si="2732"/>
        <v>3.2980000000000009E-2</v>
      </c>
      <c r="AR893" s="127">
        <f t="shared" si="2732"/>
        <v>3.2740000000000012E-2</v>
      </c>
      <c r="AS893" s="127">
        <f t="shared" si="2732"/>
        <v>3.2500000000000015E-2</v>
      </c>
      <c r="AT893" s="127">
        <f t="shared" si="2732"/>
        <v>3.2260000000000018E-2</v>
      </c>
      <c r="AU893" s="127">
        <f t="shared" si="2732"/>
        <v>3.2020000000000021E-2</v>
      </c>
      <c r="AV893" s="127">
        <f t="shared" si="2732"/>
        <v>3.1780000000000024E-2</v>
      </c>
      <c r="AW893" s="127">
        <f t="shared" si="2732"/>
        <v>3.1540000000000026E-2</v>
      </c>
      <c r="AX893" s="126">
        <f t="shared" si="2372"/>
        <v>3.1300000000000001E-2</v>
      </c>
    </row>
    <row r="894" spans="2:50" ht="15.75" customHeight="1" x14ac:dyDescent="0.2">
      <c r="B894" s="123">
        <v>44755</v>
      </c>
      <c r="C894" s="128">
        <v>1.78</v>
      </c>
      <c r="D894" s="128">
        <v>2.2000000000000002</v>
      </c>
      <c r="E894" s="128">
        <v>2.39</v>
      </c>
      <c r="F894" s="128">
        <v>2.96</v>
      </c>
      <c r="G894" s="128">
        <v>3.21</v>
      </c>
      <c r="H894" s="128">
        <v>3.13</v>
      </c>
      <c r="I894" s="128">
        <v>3.14</v>
      </c>
      <c r="J894" s="128">
        <v>3.02</v>
      </c>
      <c r="K894" s="128">
        <v>3</v>
      </c>
      <c r="L894" s="128">
        <v>2.91</v>
      </c>
      <c r="M894" s="128">
        <v>3.35</v>
      </c>
      <c r="N894" s="129">
        <v>3.08</v>
      </c>
      <c r="O894" s="119"/>
      <c r="P894" s="120">
        <f t="shared" si="2362"/>
        <v>44755</v>
      </c>
      <c r="Q894" s="121">
        <f t="shared" ref="Q894:W894" si="2733">SUMIF($B$9:$N$9,Q$9,$B894:$N894)/100</f>
        <v>1.78E-2</v>
      </c>
      <c r="R894" s="121">
        <f t="shared" si="2733"/>
        <v>2.2000000000000002E-2</v>
      </c>
      <c r="S894" s="121">
        <f t="shared" si="2733"/>
        <v>2.3900000000000001E-2</v>
      </c>
      <c r="T894" s="121">
        <f t="shared" si="2733"/>
        <v>2.9600000000000001E-2</v>
      </c>
      <c r="U894" s="121">
        <f t="shared" si="2733"/>
        <v>3.2099999999999997E-2</v>
      </c>
      <c r="V894" s="121">
        <f t="shared" si="2733"/>
        <v>3.1300000000000001E-2</v>
      </c>
      <c r="W894" s="121">
        <f t="shared" si="2733"/>
        <v>3.1400000000000004E-2</v>
      </c>
      <c r="X894" s="122">
        <f t="shared" si="2364"/>
        <v>3.0800000000000001E-2</v>
      </c>
      <c r="Y894" s="121">
        <f t="shared" si="2365"/>
        <v>3.0200000000000001E-2</v>
      </c>
      <c r="Z894" s="122">
        <f t="shared" si="2366"/>
        <v>3.0100000000000002E-2</v>
      </c>
      <c r="AA894" s="121">
        <f t="shared" si="2367"/>
        <v>0.03</v>
      </c>
      <c r="AB894" s="122">
        <f t="shared" si="2724"/>
        <v>2.9700000000000001E-2</v>
      </c>
      <c r="AC894" s="122">
        <f t="shared" si="2724"/>
        <v>2.9400000000000003E-2</v>
      </c>
      <c r="AD894" s="121">
        <f t="shared" si="2368"/>
        <v>2.9100000000000001E-2</v>
      </c>
      <c r="AE894" s="122">
        <f t="shared" ref="AE894:AM894" si="2734">+($AN894-$AD894)/10+AD894</f>
        <v>2.954E-2</v>
      </c>
      <c r="AF894" s="122">
        <f t="shared" si="2734"/>
        <v>2.998E-2</v>
      </c>
      <c r="AG894" s="122">
        <f t="shared" si="2734"/>
        <v>3.0419999999999999E-2</v>
      </c>
      <c r="AH894" s="122">
        <f t="shared" si="2734"/>
        <v>3.0859999999999999E-2</v>
      </c>
      <c r="AI894" s="122">
        <f t="shared" si="2734"/>
        <v>3.1300000000000001E-2</v>
      </c>
      <c r="AJ894" s="122">
        <f t="shared" si="2734"/>
        <v>3.1740000000000004E-2</v>
      </c>
      <c r="AK894" s="122">
        <f t="shared" si="2734"/>
        <v>3.2180000000000007E-2</v>
      </c>
      <c r="AL894" s="122">
        <f t="shared" si="2734"/>
        <v>3.262000000000001E-2</v>
      </c>
      <c r="AM894" s="122">
        <f t="shared" si="2734"/>
        <v>3.3060000000000013E-2</v>
      </c>
      <c r="AN894" s="121">
        <f t="shared" si="2370"/>
        <v>3.3500000000000002E-2</v>
      </c>
      <c r="AO894" s="122">
        <f t="shared" ref="AO894:AW894" si="2735">+($AX894-$AN894)/10+AN894</f>
        <v>3.3230000000000003E-2</v>
      </c>
      <c r="AP894" s="122">
        <f t="shared" si="2735"/>
        <v>3.2960000000000003E-2</v>
      </c>
      <c r="AQ894" s="122">
        <f t="shared" si="2735"/>
        <v>3.2690000000000004E-2</v>
      </c>
      <c r="AR894" s="122">
        <f t="shared" si="2735"/>
        <v>3.2420000000000004E-2</v>
      </c>
      <c r="AS894" s="122">
        <f t="shared" si="2735"/>
        <v>3.2150000000000005E-2</v>
      </c>
      <c r="AT894" s="122">
        <f t="shared" si="2735"/>
        <v>3.1880000000000006E-2</v>
      </c>
      <c r="AU894" s="122">
        <f t="shared" si="2735"/>
        <v>3.1610000000000006E-2</v>
      </c>
      <c r="AV894" s="122">
        <f t="shared" si="2735"/>
        <v>3.1340000000000007E-2</v>
      </c>
      <c r="AW894" s="122">
        <f t="shared" si="2735"/>
        <v>3.1070000000000007E-2</v>
      </c>
      <c r="AX894" s="121">
        <f t="shared" si="2372"/>
        <v>3.0800000000000001E-2</v>
      </c>
    </row>
    <row r="895" spans="2:50" ht="15.75" customHeight="1" x14ac:dyDescent="0.2">
      <c r="B895" s="123">
        <v>44756</v>
      </c>
      <c r="C895" s="124">
        <v>1.99</v>
      </c>
      <c r="D895" s="124">
        <v>2.3199999999999998</v>
      </c>
      <c r="E895" s="124">
        <v>2.4</v>
      </c>
      <c r="F895" s="124">
        <v>2.93</v>
      </c>
      <c r="G895" s="124">
        <v>3.16</v>
      </c>
      <c r="H895" s="124">
        <v>3.15</v>
      </c>
      <c r="I895" s="124">
        <v>3.16</v>
      </c>
      <c r="J895" s="124">
        <v>3.06</v>
      </c>
      <c r="K895" s="124">
        <v>3.05</v>
      </c>
      <c r="L895" s="124">
        <v>2.96</v>
      </c>
      <c r="M895" s="124">
        <v>3.36</v>
      </c>
      <c r="N895" s="125">
        <v>3.11</v>
      </c>
      <c r="O895" s="119"/>
      <c r="P895" s="120">
        <f t="shared" si="2362"/>
        <v>44756</v>
      </c>
      <c r="Q895" s="126">
        <f t="shared" ref="Q895:W895" si="2736">SUMIF($B$9:$N$9,Q$9,$B895:$N895)/100</f>
        <v>1.9900000000000001E-2</v>
      </c>
      <c r="R895" s="126">
        <f t="shared" si="2736"/>
        <v>2.3199999999999998E-2</v>
      </c>
      <c r="S895" s="126">
        <f t="shared" si="2736"/>
        <v>2.4E-2</v>
      </c>
      <c r="T895" s="126">
        <f t="shared" si="2736"/>
        <v>2.9300000000000003E-2</v>
      </c>
      <c r="U895" s="126">
        <f t="shared" si="2736"/>
        <v>3.1600000000000003E-2</v>
      </c>
      <c r="V895" s="126">
        <f t="shared" si="2736"/>
        <v>3.15E-2</v>
      </c>
      <c r="W895" s="126">
        <f t="shared" si="2736"/>
        <v>3.1600000000000003E-2</v>
      </c>
      <c r="X895" s="127">
        <f t="shared" si="2364"/>
        <v>3.1100000000000003E-2</v>
      </c>
      <c r="Y895" s="126">
        <f t="shared" si="2365"/>
        <v>3.0600000000000002E-2</v>
      </c>
      <c r="Z895" s="127">
        <f t="shared" si="2366"/>
        <v>3.0550000000000001E-2</v>
      </c>
      <c r="AA895" s="126">
        <f t="shared" si="2367"/>
        <v>3.0499999999999999E-2</v>
      </c>
      <c r="AB895" s="127">
        <f t="shared" si="2724"/>
        <v>3.0200000000000001E-2</v>
      </c>
      <c r="AC895" s="127">
        <f t="shared" si="2724"/>
        <v>2.9900000000000003E-2</v>
      </c>
      <c r="AD895" s="126">
        <f t="shared" si="2368"/>
        <v>2.9600000000000001E-2</v>
      </c>
      <c r="AE895" s="127">
        <f t="shared" ref="AE895:AM895" si="2737">+($AN895-$AD895)/10+AD895</f>
        <v>3.0000000000000002E-2</v>
      </c>
      <c r="AF895" s="127">
        <f t="shared" si="2737"/>
        <v>3.0400000000000003E-2</v>
      </c>
      <c r="AG895" s="127">
        <f t="shared" si="2737"/>
        <v>3.0800000000000004E-2</v>
      </c>
      <c r="AH895" s="127">
        <f t="shared" si="2737"/>
        <v>3.1200000000000006E-2</v>
      </c>
      <c r="AI895" s="127">
        <f t="shared" si="2737"/>
        <v>3.1600000000000003E-2</v>
      </c>
      <c r="AJ895" s="127">
        <f t="shared" si="2737"/>
        <v>3.2000000000000001E-2</v>
      </c>
      <c r="AK895" s="127">
        <f t="shared" si="2737"/>
        <v>3.2399999999999998E-2</v>
      </c>
      <c r="AL895" s="127">
        <f t="shared" si="2737"/>
        <v>3.2799999999999996E-2</v>
      </c>
      <c r="AM895" s="127">
        <f t="shared" si="2737"/>
        <v>3.3199999999999993E-2</v>
      </c>
      <c r="AN895" s="126">
        <f t="shared" si="2370"/>
        <v>3.3599999999999998E-2</v>
      </c>
      <c r="AO895" s="127">
        <f t="shared" ref="AO895:AW895" si="2738">+($AX895-$AN895)/10+AN895</f>
        <v>3.3349999999999998E-2</v>
      </c>
      <c r="AP895" s="127">
        <f t="shared" si="2738"/>
        <v>3.3099999999999997E-2</v>
      </c>
      <c r="AQ895" s="127">
        <f t="shared" si="2738"/>
        <v>3.2849999999999997E-2</v>
      </c>
      <c r="AR895" s="127">
        <f t="shared" si="2738"/>
        <v>3.2599999999999997E-2</v>
      </c>
      <c r="AS895" s="127">
        <f t="shared" si="2738"/>
        <v>3.2349999999999997E-2</v>
      </c>
      <c r="AT895" s="127">
        <f t="shared" si="2738"/>
        <v>3.2099999999999997E-2</v>
      </c>
      <c r="AU895" s="127">
        <f t="shared" si="2738"/>
        <v>3.1849999999999996E-2</v>
      </c>
      <c r="AV895" s="127">
        <f t="shared" si="2738"/>
        <v>3.1599999999999996E-2</v>
      </c>
      <c r="AW895" s="127">
        <f t="shared" si="2738"/>
        <v>3.1349999999999996E-2</v>
      </c>
      <c r="AX895" s="126">
        <f t="shared" si="2372"/>
        <v>3.1099999999999999E-2</v>
      </c>
    </row>
    <row r="896" spans="2:50" ht="15.75" customHeight="1" x14ac:dyDescent="0.2">
      <c r="B896" s="123">
        <v>44757</v>
      </c>
      <c r="C896" s="128">
        <v>1.98</v>
      </c>
      <c r="D896" s="128">
        <v>2.2599999999999998</v>
      </c>
      <c r="E896" s="128">
        <v>2.37</v>
      </c>
      <c r="F896" s="128">
        <v>2.94</v>
      </c>
      <c r="G896" s="128">
        <v>3.12</v>
      </c>
      <c r="H896" s="128">
        <v>3.13</v>
      </c>
      <c r="I896" s="128">
        <v>3.14</v>
      </c>
      <c r="J896" s="128">
        <v>3.05</v>
      </c>
      <c r="K896" s="128">
        <v>3.03</v>
      </c>
      <c r="L896" s="128">
        <v>2.93</v>
      </c>
      <c r="M896" s="128">
        <v>3.34</v>
      </c>
      <c r="N896" s="129">
        <v>3.1</v>
      </c>
      <c r="O896" s="119"/>
      <c r="P896" s="120">
        <f t="shared" si="2362"/>
        <v>44757</v>
      </c>
      <c r="Q896" s="121">
        <f t="shared" ref="Q896:W896" si="2739">SUMIF($B$9:$N$9,Q$9,$B896:$N896)/100</f>
        <v>1.9799999999999998E-2</v>
      </c>
      <c r="R896" s="121">
        <f t="shared" si="2739"/>
        <v>2.2599999999999999E-2</v>
      </c>
      <c r="S896" s="121">
        <f t="shared" si="2739"/>
        <v>2.3700000000000002E-2</v>
      </c>
      <c r="T896" s="121">
        <f t="shared" si="2739"/>
        <v>2.9399999999999999E-2</v>
      </c>
      <c r="U896" s="121">
        <f t="shared" si="2739"/>
        <v>3.1200000000000002E-2</v>
      </c>
      <c r="V896" s="121">
        <f t="shared" si="2739"/>
        <v>3.1300000000000001E-2</v>
      </c>
      <c r="W896" s="121">
        <f t="shared" si="2739"/>
        <v>3.1400000000000004E-2</v>
      </c>
      <c r="X896" s="122">
        <f t="shared" si="2364"/>
        <v>3.0950000000000002E-2</v>
      </c>
      <c r="Y896" s="121">
        <f t="shared" si="2365"/>
        <v>3.0499999999999999E-2</v>
      </c>
      <c r="Z896" s="122">
        <f t="shared" si="2366"/>
        <v>3.0399999999999996E-2</v>
      </c>
      <c r="AA896" s="121">
        <f t="shared" si="2367"/>
        <v>3.0299999999999997E-2</v>
      </c>
      <c r="AB896" s="122">
        <f t="shared" si="2724"/>
        <v>2.9966666666666666E-2</v>
      </c>
      <c r="AC896" s="122">
        <f t="shared" si="2724"/>
        <v>2.9633333333333334E-2</v>
      </c>
      <c r="AD896" s="121">
        <f t="shared" si="2368"/>
        <v>2.9300000000000003E-2</v>
      </c>
      <c r="AE896" s="122">
        <f t="shared" ref="AE896:AM896" si="2740">+($AN896-$AD896)/10+AD896</f>
        <v>2.9710000000000004E-2</v>
      </c>
      <c r="AF896" s="122">
        <f t="shared" si="2740"/>
        <v>3.0120000000000004E-2</v>
      </c>
      <c r="AG896" s="122">
        <f t="shared" si="2740"/>
        <v>3.0530000000000005E-2</v>
      </c>
      <c r="AH896" s="122">
        <f t="shared" si="2740"/>
        <v>3.0940000000000006E-2</v>
      </c>
      <c r="AI896" s="122">
        <f t="shared" si="2740"/>
        <v>3.1350000000000003E-2</v>
      </c>
      <c r="AJ896" s="122">
        <f t="shared" si="2740"/>
        <v>3.1760000000000004E-2</v>
      </c>
      <c r="AK896" s="122">
        <f t="shared" si="2740"/>
        <v>3.2170000000000004E-2</v>
      </c>
      <c r="AL896" s="122">
        <f t="shared" si="2740"/>
        <v>3.2580000000000005E-2</v>
      </c>
      <c r="AM896" s="122">
        <f t="shared" si="2740"/>
        <v>3.2990000000000005E-2</v>
      </c>
      <c r="AN896" s="121">
        <f t="shared" si="2370"/>
        <v>3.3399999999999999E-2</v>
      </c>
      <c r="AO896" s="122">
        <f t="shared" ref="AO896:AW896" si="2741">+($AX896-$AN896)/10+AN896</f>
        <v>3.3160000000000002E-2</v>
      </c>
      <c r="AP896" s="122">
        <f t="shared" si="2741"/>
        <v>3.2920000000000005E-2</v>
      </c>
      <c r="AQ896" s="122">
        <f t="shared" si="2741"/>
        <v>3.2680000000000008E-2</v>
      </c>
      <c r="AR896" s="122">
        <f t="shared" si="2741"/>
        <v>3.244000000000001E-2</v>
      </c>
      <c r="AS896" s="122">
        <f t="shared" si="2741"/>
        <v>3.2200000000000013E-2</v>
      </c>
      <c r="AT896" s="122">
        <f t="shared" si="2741"/>
        <v>3.1960000000000016E-2</v>
      </c>
      <c r="AU896" s="122">
        <f t="shared" si="2741"/>
        <v>3.1720000000000019E-2</v>
      </c>
      <c r="AV896" s="122">
        <f t="shared" si="2741"/>
        <v>3.1480000000000022E-2</v>
      </c>
      <c r="AW896" s="122">
        <f t="shared" si="2741"/>
        <v>3.1240000000000021E-2</v>
      </c>
      <c r="AX896" s="121">
        <f t="shared" si="2372"/>
        <v>3.1E-2</v>
      </c>
    </row>
    <row r="897" spans="2:50" ht="15.75" customHeight="1" x14ac:dyDescent="0.2">
      <c r="B897" s="123">
        <v>44760</v>
      </c>
      <c r="C897" s="124">
        <v>1.96</v>
      </c>
      <c r="D897" s="124">
        <v>2.2799999999999998</v>
      </c>
      <c r="E897" s="124">
        <v>2.5</v>
      </c>
      <c r="F897" s="124">
        <v>3.02</v>
      </c>
      <c r="G897" s="124">
        <v>3.13</v>
      </c>
      <c r="H897" s="124">
        <v>3.15</v>
      </c>
      <c r="I897" s="124">
        <v>3.15</v>
      </c>
      <c r="J897" s="124">
        <v>3.06</v>
      </c>
      <c r="K897" s="124">
        <v>3.05</v>
      </c>
      <c r="L897" s="124">
        <v>2.96</v>
      </c>
      <c r="M897" s="124">
        <v>3.39</v>
      </c>
      <c r="N897" s="125">
        <v>3.14</v>
      </c>
      <c r="O897" s="119"/>
      <c r="P897" s="120">
        <f t="shared" si="2362"/>
        <v>44760</v>
      </c>
      <c r="Q897" s="126">
        <f t="shared" ref="Q897:W897" si="2742">SUMIF($B$9:$N$9,Q$9,$B897:$N897)/100</f>
        <v>1.9599999999999999E-2</v>
      </c>
      <c r="R897" s="126">
        <f t="shared" si="2742"/>
        <v>2.2799999999999997E-2</v>
      </c>
      <c r="S897" s="126">
        <f t="shared" si="2742"/>
        <v>2.5000000000000001E-2</v>
      </c>
      <c r="T897" s="126">
        <f t="shared" si="2742"/>
        <v>3.0200000000000001E-2</v>
      </c>
      <c r="U897" s="126">
        <f t="shared" si="2742"/>
        <v>3.1300000000000001E-2</v>
      </c>
      <c r="V897" s="126">
        <f t="shared" si="2742"/>
        <v>3.15E-2</v>
      </c>
      <c r="W897" s="126">
        <f t="shared" si="2742"/>
        <v>3.15E-2</v>
      </c>
      <c r="X897" s="127">
        <f t="shared" si="2364"/>
        <v>3.1050000000000001E-2</v>
      </c>
      <c r="Y897" s="126">
        <f t="shared" si="2365"/>
        <v>3.0600000000000002E-2</v>
      </c>
      <c r="Z897" s="127">
        <f t="shared" si="2366"/>
        <v>3.0550000000000001E-2</v>
      </c>
      <c r="AA897" s="126">
        <f t="shared" si="2367"/>
        <v>3.0499999999999999E-2</v>
      </c>
      <c r="AB897" s="127">
        <f t="shared" si="2724"/>
        <v>3.0200000000000001E-2</v>
      </c>
      <c r="AC897" s="127">
        <f t="shared" si="2724"/>
        <v>2.9900000000000003E-2</v>
      </c>
      <c r="AD897" s="126">
        <f t="shared" si="2368"/>
        <v>2.9600000000000001E-2</v>
      </c>
      <c r="AE897" s="127">
        <f t="shared" ref="AE897:AM897" si="2743">+($AN897-$AD897)/10+AD897</f>
        <v>3.0030000000000001E-2</v>
      </c>
      <c r="AF897" s="127">
        <f t="shared" si="2743"/>
        <v>3.0460000000000001E-2</v>
      </c>
      <c r="AG897" s="127">
        <f t="shared" si="2743"/>
        <v>3.0890000000000001E-2</v>
      </c>
      <c r="AH897" s="127">
        <f t="shared" si="2743"/>
        <v>3.1320000000000001E-2</v>
      </c>
      <c r="AI897" s="127">
        <f t="shared" si="2743"/>
        <v>3.175E-2</v>
      </c>
      <c r="AJ897" s="127">
        <f t="shared" si="2743"/>
        <v>3.218E-2</v>
      </c>
      <c r="AK897" s="127">
        <f t="shared" si="2743"/>
        <v>3.261E-2</v>
      </c>
      <c r="AL897" s="127">
        <f t="shared" si="2743"/>
        <v>3.304E-2</v>
      </c>
      <c r="AM897" s="127">
        <f t="shared" si="2743"/>
        <v>3.347E-2</v>
      </c>
      <c r="AN897" s="126">
        <f t="shared" si="2370"/>
        <v>3.39E-2</v>
      </c>
      <c r="AO897" s="127">
        <f t="shared" ref="AO897:AW897" si="2744">+($AX897-$AN897)/10+AN897</f>
        <v>3.3649999999999999E-2</v>
      </c>
      <c r="AP897" s="127">
        <f t="shared" si="2744"/>
        <v>3.3399999999999999E-2</v>
      </c>
      <c r="AQ897" s="127">
        <f t="shared" si="2744"/>
        <v>3.3149999999999999E-2</v>
      </c>
      <c r="AR897" s="127">
        <f t="shared" si="2744"/>
        <v>3.2899999999999999E-2</v>
      </c>
      <c r="AS897" s="127">
        <f t="shared" si="2744"/>
        <v>3.2649999999999998E-2</v>
      </c>
      <c r="AT897" s="127">
        <f t="shared" si="2744"/>
        <v>3.2399999999999998E-2</v>
      </c>
      <c r="AU897" s="127">
        <f t="shared" si="2744"/>
        <v>3.2149999999999998E-2</v>
      </c>
      <c r="AV897" s="127">
        <f t="shared" si="2744"/>
        <v>3.1899999999999998E-2</v>
      </c>
      <c r="AW897" s="127">
        <f t="shared" si="2744"/>
        <v>3.1649999999999998E-2</v>
      </c>
      <c r="AX897" s="126">
        <f t="shared" si="2372"/>
        <v>3.1400000000000004E-2</v>
      </c>
    </row>
    <row r="898" spans="2:50" ht="15.75" customHeight="1" x14ac:dyDescent="0.2">
      <c r="B898" s="123">
        <v>44761</v>
      </c>
      <c r="C898" s="128">
        <v>1.93</v>
      </c>
      <c r="D898" s="128">
        <v>2.29</v>
      </c>
      <c r="E898" s="128">
        <v>2.52</v>
      </c>
      <c r="F898" s="128">
        <v>3.06</v>
      </c>
      <c r="G898" s="128">
        <v>3.18</v>
      </c>
      <c r="H898" s="128">
        <v>3.23</v>
      </c>
      <c r="I898" s="128">
        <v>3.22</v>
      </c>
      <c r="J898" s="128">
        <v>3.14</v>
      </c>
      <c r="K898" s="128">
        <v>3.11</v>
      </c>
      <c r="L898" s="128">
        <v>3.01</v>
      </c>
      <c r="M898" s="128">
        <v>3.42</v>
      </c>
      <c r="N898" s="129">
        <v>3.17</v>
      </c>
      <c r="O898" s="119"/>
      <c r="P898" s="120">
        <f t="shared" si="2362"/>
        <v>44761</v>
      </c>
      <c r="Q898" s="121">
        <f t="shared" ref="Q898:W898" si="2745">SUMIF($B$9:$N$9,Q$9,$B898:$N898)/100</f>
        <v>1.9299999999999998E-2</v>
      </c>
      <c r="R898" s="121">
        <f t="shared" si="2745"/>
        <v>2.29E-2</v>
      </c>
      <c r="S898" s="121">
        <f t="shared" si="2745"/>
        <v>2.52E-2</v>
      </c>
      <c r="T898" s="121">
        <f t="shared" si="2745"/>
        <v>3.0600000000000002E-2</v>
      </c>
      <c r="U898" s="121">
        <f t="shared" si="2745"/>
        <v>3.1800000000000002E-2</v>
      </c>
      <c r="V898" s="121">
        <f t="shared" si="2745"/>
        <v>3.2300000000000002E-2</v>
      </c>
      <c r="W898" s="121">
        <f t="shared" si="2745"/>
        <v>3.2199999999999999E-2</v>
      </c>
      <c r="X898" s="122">
        <f t="shared" si="2364"/>
        <v>3.1800000000000002E-2</v>
      </c>
      <c r="Y898" s="121">
        <f t="shared" si="2365"/>
        <v>3.1400000000000004E-2</v>
      </c>
      <c r="Z898" s="122">
        <f t="shared" si="2366"/>
        <v>3.125E-2</v>
      </c>
      <c r="AA898" s="121">
        <f t="shared" si="2367"/>
        <v>3.1099999999999999E-2</v>
      </c>
      <c r="AB898" s="122">
        <f t="shared" si="2724"/>
        <v>3.0766666666666664E-2</v>
      </c>
      <c r="AC898" s="122">
        <f t="shared" si="2724"/>
        <v>3.043333333333333E-2</v>
      </c>
      <c r="AD898" s="121">
        <f t="shared" si="2368"/>
        <v>3.0099999999999998E-2</v>
      </c>
      <c r="AE898" s="122">
        <f t="shared" ref="AE898:AM898" si="2746">+($AN898-$AD898)/10+AD898</f>
        <v>3.0509999999999999E-2</v>
      </c>
      <c r="AF898" s="122">
        <f t="shared" si="2746"/>
        <v>3.092E-2</v>
      </c>
      <c r="AG898" s="122">
        <f t="shared" si="2746"/>
        <v>3.1329999999999997E-2</v>
      </c>
      <c r="AH898" s="122">
        <f t="shared" si="2746"/>
        <v>3.1739999999999997E-2</v>
      </c>
      <c r="AI898" s="122">
        <f t="shared" si="2746"/>
        <v>3.2149999999999998E-2</v>
      </c>
      <c r="AJ898" s="122">
        <f t="shared" si="2746"/>
        <v>3.2559999999999999E-2</v>
      </c>
      <c r="AK898" s="122">
        <f t="shared" si="2746"/>
        <v>3.2969999999999999E-2</v>
      </c>
      <c r="AL898" s="122">
        <f t="shared" si="2746"/>
        <v>3.338E-2</v>
      </c>
      <c r="AM898" s="122">
        <f t="shared" si="2746"/>
        <v>3.3790000000000001E-2</v>
      </c>
      <c r="AN898" s="121">
        <f t="shared" si="2370"/>
        <v>3.4200000000000001E-2</v>
      </c>
      <c r="AO898" s="122">
        <f t="shared" ref="AO898:AW898" si="2747">+($AX898-$AN898)/10+AN898</f>
        <v>3.3950000000000001E-2</v>
      </c>
      <c r="AP898" s="122">
        <f t="shared" si="2747"/>
        <v>3.3700000000000001E-2</v>
      </c>
      <c r="AQ898" s="122">
        <f t="shared" si="2747"/>
        <v>3.3450000000000001E-2</v>
      </c>
      <c r="AR898" s="122">
        <f t="shared" si="2747"/>
        <v>3.32E-2</v>
      </c>
      <c r="AS898" s="122">
        <f t="shared" si="2747"/>
        <v>3.295E-2</v>
      </c>
      <c r="AT898" s="122">
        <f t="shared" si="2747"/>
        <v>3.27E-2</v>
      </c>
      <c r="AU898" s="122">
        <f t="shared" si="2747"/>
        <v>3.245E-2</v>
      </c>
      <c r="AV898" s="122">
        <f t="shared" si="2747"/>
        <v>3.2199999999999999E-2</v>
      </c>
      <c r="AW898" s="122">
        <f t="shared" si="2747"/>
        <v>3.1949999999999999E-2</v>
      </c>
      <c r="AX898" s="121">
        <f t="shared" si="2372"/>
        <v>3.1699999999999999E-2</v>
      </c>
    </row>
    <row r="899" spans="2:50" ht="15.75" customHeight="1" x14ac:dyDescent="0.2">
      <c r="B899" s="123">
        <v>44762</v>
      </c>
      <c r="C899" s="124">
        <v>1.92</v>
      </c>
      <c r="D899" s="124">
        <v>2.29</v>
      </c>
      <c r="E899" s="124">
        <v>2.5099999999999998</v>
      </c>
      <c r="F899" s="124">
        <v>3.04</v>
      </c>
      <c r="G899" s="124">
        <v>3.18</v>
      </c>
      <c r="H899" s="124">
        <v>3.25</v>
      </c>
      <c r="I899" s="124">
        <v>3.25</v>
      </c>
      <c r="J899" s="124">
        <v>3.18</v>
      </c>
      <c r="K899" s="124">
        <v>3.15</v>
      </c>
      <c r="L899" s="124">
        <v>3.04</v>
      </c>
      <c r="M899" s="124">
        <v>3.43</v>
      </c>
      <c r="N899" s="125">
        <v>3.17</v>
      </c>
      <c r="O899" s="119"/>
      <c r="P899" s="120">
        <f t="shared" si="2362"/>
        <v>44762</v>
      </c>
      <c r="Q899" s="126">
        <f t="shared" ref="Q899:W899" si="2748">SUMIF($B$9:$N$9,Q$9,$B899:$N899)/100</f>
        <v>1.9199999999999998E-2</v>
      </c>
      <c r="R899" s="126">
        <f t="shared" si="2748"/>
        <v>2.29E-2</v>
      </c>
      <c r="S899" s="126">
        <f t="shared" si="2748"/>
        <v>2.5099999999999997E-2</v>
      </c>
      <c r="T899" s="126">
        <f t="shared" si="2748"/>
        <v>3.04E-2</v>
      </c>
      <c r="U899" s="126">
        <f t="shared" si="2748"/>
        <v>3.1800000000000002E-2</v>
      </c>
      <c r="V899" s="126">
        <f t="shared" si="2748"/>
        <v>3.2500000000000001E-2</v>
      </c>
      <c r="W899" s="126">
        <f t="shared" si="2748"/>
        <v>3.2500000000000001E-2</v>
      </c>
      <c r="X899" s="127">
        <f t="shared" si="2364"/>
        <v>3.2149999999999998E-2</v>
      </c>
      <c r="Y899" s="126">
        <f t="shared" si="2365"/>
        <v>3.1800000000000002E-2</v>
      </c>
      <c r="Z899" s="127">
        <f t="shared" si="2366"/>
        <v>3.1649999999999998E-2</v>
      </c>
      <c r="AA899" s="126">
        <f t="shared" si="2367"/>
        <v>3.15E-2</v>
      </c>
      <c r="AB899" s="127">
        <f t="shared" si="2724"/>
        <v>3.1133333333333332E-2</v>
      </c>
      <c r="AC899" s="127">
        <f t="shared" si="2724"/>
        <v>3.0766666666666664E-2</v>
      </c>
      <c r="AD899" s="126">
        <f t="shared" si="2368"/>
        <v>3.04E-2</v>
      </c>
      <c r="AE899" s="127">
        <f t="shared" ref="AE899:AM899" si="2749">+($AN899-$AD899)/10+AD899</f>
        <v>3.0790000000000001E-2</v>
      </c>
      <c r="AF899" s="127">
        <f t="shared" si="2749"/>
        <v>3.1180000000000003E-2</v>
      </c>
      <c r="AG899" s="127">
        <f t="shared" si="2749"/>
        <v>3.1570000000000001E-2</v>
      </c>
      <c r="AH899" s="127">
        <f t="shared" si="2749"/>
        <v>3.1960000000000002E-2</v>
      </c>
      <c r="AI899" s="127">
        <f t="shared" si="2749"/>
        <v>3.2350000000000004E-2</v>
      </c>
      <c r="AJ899" s="127">
        <f t="shared" si="2749"/>
        <v>3.2740000000000005E-2</v>
      </c>
      <c r="AK899" s="127">
        <f t="shared" si="2749"/>
        <v>3.3130000000000007E-2</v>
      </c>
      <c r="AL899" s="127">
        <f t="shared" si="2749"/>
        <v>3.3520000000000008E-2</v>
      </c>
      <c r="AM899" s="127">
        <f t="shared" si="2749"/>
        <v>3.391000000000001E-2</v>
      </c>
      <c r="AN899" s="126">
        <f t="shared" si="2370"/>
        <v>3.4300000000000004E-2</v>
      </c>
      <c r="AO899" s="127">
        <f t="shared" ref="AO899:AW899" si="2750">+($AX899-$AN899)/10+AN899</f>
        <v>3.4040000000000001E-2</v>
      </c>
      <c r="AP899" s="127">
        <f t="shared" si="2750"/>
        <v>3.3779999999999998E-2</v>
      </c>
      <c r="AQ899" s="127">
        <f t="shared" si="2750"/>
        <v>3.3519999999999994E-2</v>
      </c>
      <c r="AR899" s="127">
        <f t="shared" si="2750"/>
        <v>3.3259999999999991E-2</v>
      </c>
      <c r="AS899" s="127">
        <f t="shared" si="2750"/>
        <v>3.2999999999999988E-2</v>
      </c>
      <c r="AT899" s="127">
        <f t="shared" si="2750"/>
        <v>3.2739999999999984E-2</v>
      </c>
      <c r="AU899" s="127">
        <f t="shared" si="2750"/>
        <v>3.2479999999999981E-2</v>
      </c>
      <c r="AV899" s="127">
        <f t="shared" si="2750"/>
        <v>3.2219999999999978E-2</v>
      </c>
      <c r="AW899" s="127">
        <f t="shared" si="2750"/>
        <v>3.1959999999999975E-2</v>
      </c>
      <c r="AX899" s="126">
        <f t="shared" si="2372"/>
        <v>3.1699999999999999E-2</v>
      </c>
    </row>
    <row r="900" spans="2:50" ht="15.75" customHeight="1" x14ac:dyDescent="0.2">
      <c r="B900" s="123"/>
      <c r="C900" s="128"/>
      <c r="D900" s="128"/>
      <c r="E900" s="128"/>
      <c r="F900" s="128"/>
      <c r="G900" s="128"/>
      <c r="H900" s="128"/>
      <c r="I900" s="128"/>
      <c r="J900" s="128"/>
      <c r="K900" s="128"/>
      <c r="L900" s="128"/>
      <c r="M900" s="128"/>
      <c r="N900" s="129"/>
      <c r="O900" s="119"/>
      <c r="P900" s="120" t="str">
        <f t="shared" ref="P900:P1154" si="2751">IF(B937="","",B937)</f>
        <v/>
      </c>
      <c r="Q900" s="121">
        <f t="shared" ref="Q900:W900" si="2752">SUMIF($B$9:$N$9,Q$9,$B900:$N900)/100</f>
        <v>0</v>
      </c>
      <c r="R900" s="121">
        <f t="shared" si="2752"/>
        <v>0</v>
      </c>
      <c r="S900" s="121">
        <f t="shared" si="2752"/>
        <v>0</v>
      </c>
      <c r="T900" s="121">
        <f t="shared" si="2752"/>
        <v>0</v>
      </c>
      <c r="U900" s="121">
        <f t="shared" si="2752"/>
        <v>0</v>
      </c>
      <c r="V900" s="121">
        <f t="shared" si="2752"/>
        <v>0</v>
      </c>
      <c r="W900" s="121">
        <f t="shared" si="2752"/>
        <v>0</v>
      </c>
      <c r="X900" s="122">
        <f t="shared" si="2364"/>
        <v>0</v>
      </c>
      <c r="Y900" s="121">
        <f t="shared" si="2365"/>
        <v>0</v>
      </c>
      <c r="Z900" s="122">
        <f t="shared" si="2366"/>
        <v>0</v>
      </c>
      <c r="AA900" s="121">
        <f t="shared" si="2367"/>
        <v>0</v>
      </c>
      <c r="AB900" s="122">
        <f t="shared" si="2724"/>
        <v>0</v>
      </c>
      <c r="AC900" s="122">
        <f t="shared" si="2724"/>
        <v>0</v>
      </c>
      <c r="AD900" s="121">
        <f t="shared" si="2368"/>
        <v>0</v>
      </c>
      <c r="AE900" s="122">
        <f t="shared" ref="AE900:AM900" si="2753">+($AN900-$AD900)/10+AD900</f>
        <v>0</v>
      </c>
      <c r="AF900" s="122">
        <f t="shared" si="2753"/>
        <v>0</v>
      </c>
      <c r="AG900" s="122">
        <f t="shared" si="2753"/>
        <v>0</v>
      </c>
      <c r="AH900" s="122">
        <f t="shared" si="2753"/>
        <v>0</v>
      </c>
      <c r="AI900" s="122">
        <f t="shared" si="2753"/>
        <v>0</v>
      </c>
      <c r="AJ900" s="122">
        <f t="shared" si="2753"/>
        <v>0</v>
      </c>
      <c r="AK900" s="122">
        <f t="shared" si="2753"/>
        <v>0</v>
      </c>
      <c r="AL900" s="122">
        <f t="shared" si="2753"/>
        <v>0</v>
      </c>
      <c r="AM900" s="122">
        <f t="shared" si="2753"/>
        <v>0</v>
      </c>
      <c r="AN900" s="121">
        <f t="shared" si="2370"/>
        <v>0</v>
      </c>
      <c r="AO900" s="122">
        <f t="shared" ref="AO900:AW900" si="2754">+($AX900-$AN900)/10+AN900</f>
        <v>0</v>
      </c>
      <c r="AP900" s="122">
        <f t="shared" si="2754"/>
        <v>0</v>
      </c>
      <c r="AQ900" s="122">
        <f t="shared" si="2754"/>
        <v>0</v>
      </c>
      <c r="AR900" s="122">
        <f t="shared" si="2754"/>
        <v>0</v>
      </c>
      <c r="AS900" s="122">
        <f t="shared" si="2754"/>
        <v>0</v>
      </c>
      <c r="AT900" s="122">
        <f t="shared" si="2754"/>
        <v>0</v>
      </c>
      <c r="AU900" s="122">
        <f t="shared" si="2754"/>
        <v>0</v>
      </c>
      <c r="AV900" s="122">
        <f t="shared" si="2754"/>
        <v>0</v>
      </c>
      <c r="AW900" s="122">
        <f t="shared" si="2754"/>
        <v>0</v>
      </c>
      <c r="AX900" s="121">
        <f t="shared" si="2372"/>
        <v>0</v>
      </c>
    </row>
    <row r="901" spans="2:50" ht="15.75" customHeight="1" x14ac:dyDescent="0.2">
      <c r="B901" s="123"/>
      <c r="C901" s="124"/>
      <c r="D901" s="124"/>
      <c r="E901" s="124"/>
      <c r="F901" s="124"/>
      <c r="G901" s="124"/>
      <c r="H901" s="124"/>
      <c r="I901" s="124"/>
      <c r="J901" s="124"/>
      <c r="K901" s="124"/>
      <c r="L901" s="124"/>
      <c r="M901" s="124"/>
      <c r="N901" s="125"/>
      <c r="O901" s="119"/>
      <c r="P901" s="120" t="str">
        <f t="shared" si="2751"/>
        <v/>
      </c>
      <c r="Q901" s="126">
        <f t="shared" ref="Q901:W901" si="2755">SUMIF($B$9:$N$9,Q$9,$B901:$N901)/100</f>
        <v>0</v>
      </c>
      <c r="R901" s="126">
        <f t="shared" si="2755"/>
        <v>0</v>
      </c>
      <c r="S901" s="126">
        <f t="shared" si="2755"/>
        <v>0</v>
      </c>
      <c r="T901" s="126">
        <f t="shared" si="2755"/>
        <v>0</v>
      </c>
      <c r="U901" s="126">
        <f t="shared" si="2755"/>
        <v>0</v>
      </c>
      <c r="V901" s="126">
        <f t="shared" si="2755"/>
        <v>0</v>
      </c>
      <c r="W901" s="126">
        <f t="shared" si="2755"/>
        <v>0</v>
      </c>
      <c r="X901" s="127">
        <f t="shared" si="2364"/>
        <v>0</v>
      </c>
      <c r="Y901" s="126">
        <f t="shared" si="2365"/>
        <v>0</v>
      </c>
      <c r="Z901" s="127">
        <f t="shared" si="2366"/>
        <v>0</v>
      </c>
      <c r="AA901" s="126">
        <f t="shared" si="2367"/>
        <v>0</v>
      </c>
      <c r="AB901" s="127">
        <f t="shared" si="2724"/>
        <v>0</v>
      </c>
      <c r="AC901" s="127">
        <f t="shared" si="2724"/>
        <v>0</v>
      </c>
      <c r="AD901" s="126">
        <f t="shared" si="2368"/>
        <v>0</v>
      </c>
      <c r="AE901" s="127">
        <f t="shared" ref="AE901:AM901" si="2756">+($AN901-$AD901)/10+AD901</f>
        <v>0</v>
      </c>
      <c r="AF901" s="127">
        <f t="shared" si="2756"/>
        <v>0</v>
      </c>
      <c r="AG901" s="127">
        <f t="shared" si="2756"/>
        <v>0</v>
      </c>
      <c r="AH901" s="127">
        <f t="shared" si="2756"/>
        <v>0</v>
      </c>
      <c r="AI901" s="127">
        <f t="shared" si="2756"/>
        <v>0</v>
      </c>
      <c r="AJ901" s="127">
        <f t="shared" si="2756"/>
        <v>0</v>
      </c>
      <c r="AK901" s="127">
        <f t="shared" si="2756"/>
        <v>0</v>
      </c>
      <c r="AL901" s="127">
        <f t="shared" si="2756"/>
        <v>0</v>
      </c>
      <c r="AM901" s="127">
        <f t="shared" si="2756"/>
        <v>0</v>
      </c>
      <c r="AN901" s="126">
        <f t="shared" si="2370"/>
        <v>0</v>
      </c>
      <c r="AO901" s="127">
        <f t="shared" ref="AO901:AW901" si="2757">+($AX901-$AN901)/10+AN901</f>
        <v>0</v>
      </c>
      <c r="AP901" s="127">
        <f t="shared" si="2757"/>
        <v>0</v>
      </c>
      <c r="AQ901" s="127">
        <f t="shared" si="2757"/>
        <v>0</v>
      </c>
      <c r="AR901" s="127">
        <f t="shared" si="2757"/>
        <v>0</v>
      </c>
      <c r="AS901" s="127">
        <f t="shared" si="2757"/>
        <v>0</v>
      </c>
      <c r="AT901" s="127">
        <f t="shared" si="2757"/>
        <v>0</v>
      </c>
      <c r="AU901" s="127">
        <f t="shared" si="2757"/>
        <v>0</v>
      </c>
      <c r="AV901" s="127">
        <f t="shared" si="2757"/>
        <v>0</v>
      </c>
      <c r="AW901" s="127">
        <f t="shared" si="2757"/>
        <v>0</v>
      </c>
      <c r="AX901" s="126">
        <f t="shared" si="2372"/>
        <v>0</v>
      </c>
    </row>
    <row r="902" spans="2:50" ht="15.75" customHeight="1" x14ac:dyDescent="0.2">
      <c r="B902" s="123"/>
      <c r="C902" s="128"/>
      <c r="D902" s="128"/>
      <c r="E902" s="128"/>
      <c r="F902" s="128"/>
      <c r="G902" s="128"/>
      <c r="H902" s="128"/>
      <c r="I902" s="128"/>
      <c r="J902" s="128"/>
      <c r="K902" s="128"/>
      <c r="L902" s="128"/>
      <c r="M902" s="128"/>
      <c r="N902" s="129"/>
      <c r="O902" s="119"/>
      <c r="P902" s="120" t="str">
        <f t="shared" si="2751"/>
        <v/>
      </c>
      <c r="Q902" s="121">
        <f t="shared" ref="Q902:W902" si="2758">SUMIF($B$9:$N$9,Q$9,$B902:$N902)/100</f>
        <v>0</v>
      </c>
      <c r="R902" s="121">
        <f t="shared" si="2758"/>
        <v>0</v>
      </c>
      <c r="S902" s="121">
        <f t="shared" si="2758"/>
        <v>0</v>
      </c>
      <c r="T902" s="121">
        <f t="shared" si="2758"/>
        <v>0</v>
      </c>
      <c r="U902" s="121">
        <f t="shared" si="2758"/>
        <v>0</v>
      </c>
      <c r="V902" s="121">
        <f t="shared" si="2758"/>
        <v>0</v>
      </c>
      <c r="W902" s="121">
        <f t="shared" si="2758"/>
        <v>0</v>
      </c>
      <c r="X902" s="122">
        <f t="shared" si="2364"/>
        <v>0</v>
      </c>
      <c r="Y902" s="121">
        <f t="shared" si="2365"/>
        <v>0</v>
      </c>
      <c r="Z902" s="122">
        <f t="shared" si="2366"/>
        <v>0</v>
      </c>
      <c r="AA902" s="121">
        <f t="shared" si="2367"/>
        <v>0</v>
      </c>
      <c r="AB902" s="122">
        <f t="shared" si="2724"/>
        <v>0</v>
      </c>
      <c r="AC902" s="122">
        <f t="shared" si="2724"/>
        <v>0</v>
      </c>
      <c r="AD902" s="121">
        <f t="shared" si="2368"/>
        <v>0</v>
      </c>
      <c r="AE902" s="122">
        <f t="shared" ref="AE902:AM902" si="2759">+($AN902-$AD902)/10+AD902</f>
        <v>0</v>
      </c>
      <c r="AF902" s="122">
        <f t="shared" si="2759"/>
        <v>0</v>
      </c>
      <c r="AG902" s="122">
        <f t="shared" si="2759"/>
        <v>0</v>
      </c>
      <c r="AH902" s="122">
        <f t="shared" si="2759"/>
        <v>0</v>
      </c>
      <c r="AI902" s="122">
        <f t="shared" si="2759"/>
        <v>0</v>
      </c>
      <c r="AJ902" s="122">
        <f t="shared" si="2759"/>
        <v>0</v>
      </c>
      <c r="AK902" s="122">
        <f t="shared" si="2759"/>
        <v>0</v>
      </c>
      <c r="AL902" s="122">
        <f t="shared" si="2759"/>
        <v>0</v>
      </c>
      <c r="AM902" s="122">
        <f t="shared" si="2759"/>
        <v>0</v>
      </c>
      <c r="AN902" s="121">
        <f t="shared" si="2370"/>
        <v>0</v>
      </c>
      <c r="AO902" s="122">
        <f t="shared" ref="AO902:AW902" si="2760">+($AX902-$AN902)/10+AN902</f>
        <v>0</v>
      </c>
      <c r="AP902" s="122">
        <f t="shared" si="2760"/>
        <v>0</v>
      </c>
      <c r="AQ902" s="122">
        <f t="shared" si="2760"/>
        <v>0</v>
      </c>
      <c r="AR902" s="122">
        <f t="shared" si="2760"/>
        <v>0</v>
      </c>
      <c r="AS902" s="122">
        <f t="shared" si="2760"/>
        <v>0</v>
      </c>
      <c r="AT902" s="122">
        <f t="shared" si="2760"/>
        <v>0</v>
      </c>
      <c r="AU902" s="122">
        <f t="shared" si="2760"/>
        <v>0</v>
      </c>
      <c r="AV902" s="122">
        <f t="shared" si="2760"/>
        <v>0</v>
      </c>
      <c r="AW902" s="122">
        <f t="shared" si="2760"/>
        <v>0</v>
      </c>
      <c r="AX902" s="121">
        <f t="shared" si="2372"/>
        <v>0</v>
      </c>
    </row>
    <row r="903" spans="2:50" ht="15.75" customHeight="1" x14ac:dyDescent="0.2">
      <c r="B903" s="123"/>
      <c r="C903" s="124"/>
      <c r="D903" s="124"/>
      <c r="E903" s="124"/>
      <c r="F903" s="124"/>
      <c r="G903" s="124"/>
      <c r="H903" s="124"/>
      <c r="I903" s="124"/>
      <c r="J903" s="124"/>
      <c r="K903" s="124"/>
      <c r="L903" s="124"/>
      <c r="M903" s="124"/>
      <c r="N903" s="125"/>
      <c r="O903" s="119"/>
      <c r="P903" s="120" t="str">
        <f t="shared" si="2751"/>
        <v/>
      </c>
      <c r="Q903" s="126">
        <f t="shared" ref="Q903:W903" si="2761">SUMIF($B$9:$N$9,Q$9,$B903:$N903)/100</f>
        <v>0</v>
      </c>
      <c r="R903" s="126">
        <f t="shared" si="2761"/>
        <v>0</v>
      </c>
      <c r="S903" s="126">
        <f t="shared" si="2761"/>
        <v>0</v>
      </c>
      <c r="T903" s="126">
        <f t="shared" si="2761"/>
        <v>0</v>
      </c>
      <c r="U903" s="126">
        <f t="shared" si="2761"/>
        <v>0</v>
      </c>
      <c r="V903" s="126">
        <f t="shared" si="2761"/>
        <v>0</v>
      </c>
      <c r="W903" s="126">
        <f t="shared" si="2761"/>
        <v>0</v>
      </c>
      <c r="X903" s="127">
        <f t="shared" si="2364"/>
        <v>0</v>
      </c>
      <c r="Y903" s="126">
        <f t="shared" si="2365"/>
        <v>0</v>
      </c>
      <c r="Z903" s="127">
        <f t="shared" si="2366"/>
        <v>0</v>
      </c>
      <c r="AA903" s="126">
        <f t="shared" si="2367"/>
        <v>0</v>
      </c>
      <c r="AB903" s="127">
        <f t="shared" si="2724"/>
        <v>0</v>
      </c>
      <c r="AC903" s="127">
        <f t="shared" si="2724"/>
        <v>0</v>
      </c>
      <c r="AD903" s="126">
        <f t="shared" si="2368"/>
        <v>0</v>
      </c>
      <c r="AE903" s="127">
        <f t="shared" ref="AE903:AM903" si="2762">+($AN903-$AD903)/10+AD903</f>
        <v>0</v>
      </c>
      <c r="AF903" s="127">
        <f t="shared" si="2762"/>
        <v>0</v>
      </c>
      <c r="AG903" s="127">
        <f t="shared" si="2762"/>
        <v>0</v>
      </c>
      <c r="AH903" s="127">
        <f t="shared" si="2762"/>
        <v>0</v>
      </c>
      <c r="AI903" s="127">
        <f t="shared" si="2762"/>
        <v>0</v>
      </c>
      <c r="AJ903" s="127">
        <f t="shared" si="2762"/>
        <v>0</v>
      </c>
      <c r="AK903" s="127">
        <f t="shared" si="2762"/>
        <v>0</v>
      </c>
      <c r="AL903" s="127">
        <f t="shared" si="2762"/>
        <v>0</v>
      </c>
      <c r="AM903" s="127">
        <f t="shared" si="2762"/>
        <v>0</v>
      </c>
      <c r="AN903" s="126">
        <f t="shared" si="2370"/>
        <v>0</v>
      </c>
      <c r="AO903" s="127">
        <f t="shared" ref="AO903:AW903" si="2763">+($AX903-$AN903)/10+AN903</f>
        <v>0</v>
      </c>
      <c r="AP903" s="127">
        <f t="shared" si="2763"/>
        <v>0</v>
      </c>
      <c r="AQ903" s="127">
        <f t="shared" si="2763"/>
        <v>0</v>
      </c>
      <c r="AR903" s="127">
        <f t="shared" si="2763"/>
        <v>0</v>
      </c>
      <c r="AS903" s="127">
        <f t="shared" si="2763"/>
        <v>0</v>
      </c>
      <c r="AT903" s="127">
        <f t="shared" si="2763"/>
        <v>0</v>
      </c>
      <c r="AU903" s="127">
        <f t="shared" si="2763"/>
        <v>0</v>
      </c>
      <c r="AV903" s="127">
        <f t="shared" si="2763"/>
        <v>0</v>
      </c>
      <c r="AW903" s="127">
        <f t="shared" si="2763"/>
        <v>0</v>
      </c>
      <c r="AX903" s="126">
        <f t="shared" si="2372"/>
        <v>0</v>
      </c>
    </row>
    <row r="904" spans="2:50" ht="15.75" customHeight="1" x14ac:dyDescent="0.2">
      <c r="B904" s="123"/>
      <c r="C904" s="128"/>
      <c r="D904" s="128"/>
      <c r="E904" s="128"/>
      <c r="F904" s="128"/>
      <c r="G904" s="128"/>
      <c r="H904" s="128"/>
      <c r="I904" s="128"/>
      <c r="J904" s="128"/>
      <c r="K904" s="128"/>
      <c r="L904" s="128"/>
      <c r="M904" s="128"/>
      <c r="N904" s="129"/>
      <c r="O904" s="119"/>
      <c r="P904" s="120" t="str">
        <f t="shared" si="2751"/>
        <v/>
      </c>
      <c r="Q904" s="121">
        <f t="shared" ref="Q904:W904" si="2764">SUMIF($B$9:$N$9,Q$9,$B904:$N904)/100</f>
        <v>0</v>
      </c>
      <c r="R904" s="121">
        <f t="shared" si="2764"/>
        <v>0</v>
      </c>
      <c r="S904" s="121">
        <f t="shared" si="2764"/>
        <v>0</v>
      </c>
      <c r="T904" s="121">
        <f t="shared" si="2764"/>
        <v>0</v>
      </c>
      <c r="U904" s="121">
        <f t="shared" si="2764"/>
        <v>0</v>
      </c>
      <c r="V904" s="121">
        <f t="shared" si="2764"/>
        <v>0</v>
      </c>
      <c r="W904" s="121">
        <f t="shared" si="2764"/>
        <v>0</v>
      </c>
      <c r="X904" s="122">
        <f t="shared" si="2364"/>
        <v>0</v>
      </c>
      <c r="Y904" s="121">
        <f t="shared" si="2365"/>
        <v>0</v>
      </c>
      <c r="Z904" s="122">
        <f t="shared" si="2366"/>
        <v>0</v>
      </c>
      <c r="AA904" s="121">
        <f t="shared" si="2367"/>
        <v>0</v>
      </c>
      <c r="AB904" s="122">
        <f t="shared" si="2724"/>
        <v>0</v>
      </c>
      <c r="AC904" s="122">
        <f t="shared" si="2724"/>
        <v>0</v>
      </c>
      <c r="AD904" s="121">
        <f t="shared" si="2368"/>
        <v>0</v>
      </c>
      <c r="AE904" s="122">
        <f t="shared" ref="AE904:AM904" si="2765">+($AN904-$AD904)/10+AD904</f>
        <v>0</v>
      </c>
      <c r="AF904" s="122">
        <f t="shared" si="2765"/>
        <v>0</v>
      </c>
      <c r="AG904" s="122">
        <f t="shared" si="2765"/>
        <v>0</v>
      </c>
      <c r="AH904" s="122">
        <f t="shared" si="2765"/>
        <v>0</v>
      </c>
      <c r="AI904" s="122">
        <f t="shared" si="2765"/>
        <v>0</v>
      </c>
      <c r="AJ904" s="122">
        <f t="shared" si="2765"/>
        <v>0</v>
      </c>
      <c r="AK904" s="122">
        <f t="shared" si="2765"/>
        <v>0</v>
      </c>
      <c r="AL904" s="122">
        <f t="shared" si="2765"/>
        <v>0</v>
      </c>
      <c r="AM904" s="122">
        <f t="shared" si="2765"/>
        <v>0</v>
      </c>
      <c r="AN904" s="121">
        <f t="shared" si="2370"/>
        <v>0</v>
      </c>
      <c r="AO904" s="122">
        <f t="shared" ref="AO904:AW904" si="2766">+($AX904-$AN904)/10+AN904</f>
        <v>0</v>
      </c>
      <c r="AP904" s="122">
        <f t="shared" si="2766"/>
        <v>0</v>
      </c>
      <c r="AQ904" s="122">
        <f t="shared" si="2766"/>
        <v>0</v>
      </c>
      <c r="AR904" s="122">
        <f t="shared" si="2766"/>
        <v>0</v>
      </c>
      <c r="AS904" s="122">
        <f t="shared" si="2766"/>
        <v>0</v>
      </c>
      <c r="AT904" s="122">
        <f t="shared" si="2766"/>
        <v>0</v>
      </c>
      <c r="AU904" s="122">
        <f t="shared" si="2766"/>
        <v>0</v>
      </c>
      <c r="AV904" s="122">
        <f t="shared" si="2766"/>
        <v>0</v>
      </c>
      <c r="AW904" s="122">
        <f t="shared" si="2766"/>
        <v>0</v>
      </c>
      <c r="AX904" s="121">
        <f t="shared" si="2372"/>
        <v>0</v>
      </c>
    </row>
    <row r="905" spans="2:50" ht="15.75" customHeight="1" x14ac:dyDescent="0.2">
      <c r="B905" s="123"/>
      <c r="C905" s="124"/>
      <c r="D905" s="124"/>
      <c r="E905" s="124"/>
      <c r="F905" s="124"/>
      <c r="G905" s="124"/>
      <c r="H905" s="124"/>
      <c r="I905" s="124"/>
      <c r="J905" s="124"/>
      <c r="K905" s="124"/>
      <c r="L905" s="124"/>
      <c r="M905" s="124"/>
      <c r="N905" s="125"/>
      <c r="O905" s="119"/>
      <c r="P905" s="120" t="str">
        <f t="shared" si="2751"/>
        <v/>
      </c>
      <c r="Q905" s="126">
        <f t="shared" ref="Q905:W905" si="2767">SUMIF($B$9:$N$9,Q$9,$B905:$N905)/100</f>
        <v>0</v>
      </c>
      <c r="R905" s="126">
        <f t="shared" si="2767"/>
        <v>0</v>
      </c>
      <c r="S905" s="126">
        <f t="shared" si="2767"/>
        <v>0</v>
      </c>
      <c r="T905" s="126">
        <f t="shared" si="2767"/>
        <v>0</v>
      </c>
      <c r="U905" s="126">
        <f t="shared" si="2767"/>
        <v>0</v>
      </c>
      <c r="V905" s="126">
        <f t="shared" si="2767"/>
        <v>0</v>
      </c>
      <c r="W905" s="126">
        <f t="shared" si="2767"/>
        <v>0</v>
      </c>
      <c r="X905" s="127">
        <f t="shared" si="2364"/>
        <v>0</v>
      </c>
      <c r="Y905" s="126">
        <f t="shared" si="2365"/>
        <v>0</v>
      </c>
      <c r="Z905" s="127">
        <f t="shared" si="2366"/>
        <v>0</v>
      </c>
      <c r="AA905" s="126">
        <f t="shared" si="2367"/>
        <v>0</v>
      </c>
      <c r="AB905" s="127">
        <f t="shared" si="2724"/>
        <v>0</v>
      </c>
      <c r="AC905" s="127">
        <f t="shared" si="2724"/>
        <v>0</v>
      </c>
      <c r="AD905" s="126">
        <f t="shared" si="2368"/>
        <v>0</v>
      </c>
      <c r="AE905" s="127">
        <f t="shared" ref="AE905:AM905" si="2768">+($AN905-$AD905)/10+AD905</f>
        <v>0</v>
      </c>
      <c r="AF905" s="127">
        <f t="shared" si="2768"/>
        <v>0</v>
      </c>
      <c r="AG905" s="127">
        <f t="shared" si="2768"/>
        <v>0</v>
      </c>
      <c r="AH905" s="127">
        <f t="shared" si="2768"/>
        <v>0</v>
      </c>
      <c r="AI905" s="127">
        <f t="shared" si="2768"/>
        <v>0</v>
      </c>
      <c r="AJ905" s="127">
        <f t="shared" si="2768"/>
        <v>0</v>
      </c>
      <c r="AK905" s="127">
        <f t="shared" si="2768"/>
        <v>0</v>
      </c>
      <c r="AL905" s="127">
        <f t="shared" si="2768"/>
        <v>0</v>
      </c>
      <c r="AM905" s="127">
        <f t="shared" si="2768"/>
        <v>0</v>
      </c>
      <c r="AN905" s="126">
        <f t="shared" si="2370"/>
        <v>0</v>
      </c>
      <c r="AO905" s="127">
        <f t="shared" ref="AO905:AW905" si="2769">+($AX905-$AN905)/10+AN905</f>
        <v>0</v>
      </c>
      <c r="AP905" s="127">
        <f t="shared" si="2769"/>
        <v>0</v>
      </c>
      <c r="AQ905" s="127">
        <f t="shared" si="2769"/>
        <v>0</v>
      </c>
      <c r="AR905" s="127">
        <f t="shared" si="2769"/>
        <v>0</v>
      </c>
      <c r="AS905" s="127">
        <f t="shared" si="2769"/>
        <v>0</v>
      </c>
      <c r="AT905" s="127">
        <f t="shared" si="2769"/>
        <v>0</v>
      </c>
      <c r="AU905" s="127">
        <f t="shared" si="2769"/>
        <v>0</v>
      </c>
      <c r="AV905" s="127">
        <f t="shared" si="2769"/>
        <v>0</v>
      </c>
      <c r="AW905" s="127">
        <f t="shared" si="2769"/>
        <v>0</v>
      </c>
      <c r="AX905" s="126">
        <f t="shared" si="2372"/>
        <v>0</v>
      </c>
    </row>
    <row r="906" spans="2:50" ht="15.75" customHeight="1" x14ac:dyDescent="0.2">
      <c r="B906" s="123"/>
      <c r="C906" s="128"/>
      <c r="D906" s="128"/>
      <c r="E906" s="128"/>
      <c r="F906" s="128"/>
      <c r="G906" s="128"/>
      <c r="H906" s="128"/>
      <c r="I906" s="128"/>
      <c r="J906" s="128"/>
      <c r="K906" s="128"/>
      <c r="L906" s="128"/>
      <c r="M906" s="128"/>
      <c r="N906" s="129"/>
      <c r="O906" s="119"/>
      <c r="P906" s="120" t="str">
        <f t="shared" si="2751"/>
        <v/>
      </c>
      <c r="Q906" s="121">
        <f t="shared" ref="Q906:W906" si="2770">SUMIF($B$9:$N$9,Q$9,$B906:$N906)/100</f>
        <v>0</v>
      </c>
      <c r="R906" s="121">
        <f t="shared" si="2770"/>
        <v>0</v>
      </c>
      <c r="S906" s="121">
        <f t="shared" si="2770"/>
        <v>0</v>
      </c>
      <c r="T906" s="121">
        <f t="shared" si="2770"/>
        <v>0</v>
      </c>
      <c r="U906" s="121">
        <f t="shared" si="2770"/>
        <v>0</v>
      </c>
      <c r="V906" s="121">
        <f t="shared" si="2770"/>
        <v>0</v>
      </c>
      <c r="W906" s="121">
        <f t="shared" si="2770"/>
        <v>0</v>
      </c>
      <c r="X906" s="122">
        <f t="shared" si="2364"/>
        <v>0</v>
      </c>
      <c r="Y906" s="121">
        <f t="shared" si="2365"/>
        <v>0</v>
      </c>
      <c r="Z906" s="122">
        <f t="shared" si="2366"/>
        <v>0</v>
      </c>
      <c r="AA906" s="121">
        <f t="shared" si="2367"/>
        <v>0</v>
      </c>
      <c r="AB906" s="122">
        <f t="shared" si="2724"/>
        <v>0</v>
      </c>
      <c r="AC906" s="122">
        <f t="shared" si="2724"/>
        <v>0</v>
      </c>
      <c r="AD906" s="121">
        <f t="shared" si="2368"/>
        <v>0</v>
      </c>
      <c r="AE906" s="122">
        <f t="shared" ref="AE906:AM906" si="2771">+($AN906-$AD906)/10+AD906</f>
        <v>0</v>
      </c>
      <c r="AF906" s="122">
        <f t="shared" si="2771"/>
        <v>0</v>
      </c>
      <c r="AG906" s="122">
        <f t="shared" si="2771"/>
        <v>0</v>
      </c>
      <c r="AH906" s="122">
        <f t="shared" si="2771"/>
        <v>0</v>
      </c>
      <c r="AI906" s="122">
        <f t="shared" si="2771"/>
        <v>0</v>
      </c>
      <c r="AJ906" s="122">
        <f t="shared" si="2771"/>
        <v>0</v>
      </c>
      <c r="AK906" s="122">
        <f t="shared" si="2771"/>
        <v>0</v>
      </c>
      <c r="AL906" s="122">
        <f t="shared" si="2771"/>
        <v>0</v>
      </c>
      <c r="AM906" s="122">
        <f t="shared" si="2771"/>
        <v>0</v>
      </c>
      <c r="AN906" s="121">
        <f t="shared" si="2370"/>
        <v>0</v>
      </c>
      <c r="AO906" s="122">
        <f t="shared" ref="AO906:AW906" si="2772">+($AX906-$AN906)/10+AN906</f>
        <v>0</v>
      </c>
      <c r="AP906" s="122">
        <f t="shared" si="2772"/>
        <v>0</v>
      </c>
      <c r="AQ906" s="122">
        <f t="shared" si="2772"/>
        <v>0</v>
      </c>
      <c r="AR906" s="122">
        <f t="shared" si="2772"/>
        <v>0</v>
      </c>
      <c r="AS906" s="122">
        <f t="shared" si="2772"/>
        <v>0</v>
      </c>
      <c r="AT906" s="122">
        <f t="shared" si="2772"/>
        <v>0</v>
      </c>
      <c r="AU906" s="122">
        <f t="shared" si="2772"/>
        <v>0</v>
      </c>
      <c r="AV906" s="122">
        <f t="shared" si="2772"/>
        <v>0</v>
      </c>
      <c r="AW906" s="122">
        <f t="shared" si="2772"/>
        <v>0</v>
      </c>
      <c r="AX906" s="121">
        <f t="shared" si="2372"/>
        <v>0</v>
      </c>
    </row>
    <row r="907" spans="2:50" ht="15.75" customHeight="1" x14ac:dyDescent="0.2">
      <c r="B907" s="123"/>
      <c r="C907" s="124"/>
      <c r="D907" s="124"/>
      <c r="E907" s="124"/>
      <c r="F907" s="124"/>
      <c r="G907" s="124"/>
      <c r="H907" s="124"/>
      <c r="I907" s="124"/>
      <c r="J907" s="124"/>
      <c r="K907" s="124"/>
      <c r="L907" s="124"/>
      <c r="M907" s="124"/>
      <c r="N907" s="125"/>
      <c r="O907" s="119"/>
      <c r="P907" s="120" t="str">
        <f t="shared" si="2751"/>
        <v/>
      </c>
      <c r="Q907" s="126">
        <f t="shared" ref="Q907:W907" si="2773">SUMIF($B$9:$N$9,Q$9,$B907:$N907)/100</f>
        <v>0</v>
      </c>
      <c r="R907" s="126">
        <f t="shared" si="2773"/>
        <v>0</v>
      </c>
      <c r="S907" s="126">
        <f t="shared" si="2773"/>
        <v>0</v>
      </c>
      <c r="T907" s="126">
        <f t="shared" si="2773"/>
        <v>0</v>
      </c>
      <c r="U907" s="126">
        <f t="shared" si="2773"/>
        <v>0</v>
      </c>
      <c r="V907" s="126">
        <f t="shared" si="2773"/>
        <v>0</v>
      </c>
      <c r="W907" s="126">
        <f t="shared" si="2773"/>
        <v>0</v>
      </c>
      <c r="X907" s="127">
        <f t="shared" si="2364"/>
        <v>0</v>
      </c>
      <c r="Y907" s="126">
        <f t="shared" si="2365"/>
        <v>0</v>
      </c>
      <c r="Z907" s="127">
        <f t="shared" si="2366"/>
        <v>0</v>
      </c>
      <c r="AA907" s="126">
        <f t="shared" si="2367"/>
        <v>0</v>
      </c>
      <c r="AB907" s="127">
        <f t="shared" si="2724"/>
        <v>0</v>
      </c>
      <c r="AC907" s="127">
        <f t="shared" si="2724"/>
        <v>0</v>
      </c>
      <c r="AD907" s="126">
        <f t="shared" si="2368"/>
        <v>0</v>
      </c>
      <c r="AE907" s="127">
        <f t="shared" ref="AE907:AM907" si="2774">+($AN907-$AD907)/10+AD907</f>
        <v>0</v>
      </c>
      <c r="AF907" s="127">
        <f t="shared" si="2774"/>
        <v>0</v>
      </c>
      <c r="AG907" s="127">
        <f t="shared" si="2774"/>
        <v>0</v>
      </c>
      <c r="AH907" s="127">
        <f t="shared" si="2774"/>
        <v>0</v>
      </c>
      <c r="AI907" s="127">
        <f t="shared" si="2774"/>
        <v>0</v>
      </c>
      <c r="AJ907" s="127">
        <f t="shared" si="2774"/>
        <v>0</v>
      </c>
      <c r="AK907" s="127">
        <f t="shared" si="2774"/>
        <v>0</v>
      </c>
      <c r="AL907" s="127">
        <f t="shared" si="2774"/>
        <v>0</v>
      </c>
      <c r="AM907" s="127">
        <f t="shared" si="2774"/>
        <v>0</v>
      </c>
      <c r="AN907" s="126">
        <f t="shared" si="2370"/>
        <v>0</v>
      </c>
      <c r="AO907" s="127">
        <f t="shared" ref="AO907:AW907" si="2775">+($AX907-$AN907)/10+AN907</f>
        <v>0</v>
      </c>
      <c r="AP907" s="127">
        <f t="shared" si="2775"/>
        <v>0</v>
      </c>
      <c r="AQ907" s="127">
        <f t="shared" si="2775"/>
        <v>0</v>
      </c>
      <c r="AR907" s="127">
        <f t="shared" si="2775"/>
        <v>0</v>
      </c>
      <c r="AS907" s="127">
        <f t="shared" si="2775"/>
        <v>0</v>
      </c>
      <c r="AT907" s="127">
        <f t="shared" si="2775"/>
        <v>0</v>
      </c>
      <c r="AU907" s="127">
        <f t="shared" si="2775"/>
        <v>0</v>
      </c>
      <c r="AV907" s="127">
        <f t="shared" si="2775"/>
        <v>0</v>
      </c>
      <c r="AW907" s="127">
        <f t="shared" si="2775"/>
        <v>0</v>
      </c>
      <c r="AX907" s="126">
        <f t="shared" si="2372"/>
        <v>0</v>
      </c>
    </row>
    <row r="908" spans="2:50" ht="15.75" customHeight="1" x14ac:dyDescent="0.2">
      <c r="B908" s="123"/>
      <c r="C908" s="128"/>
      <c r="D908" s="128"/>
      <c r="E908" s="128"/>
      <c r="F908" s="128"/>
      <c r="G908" s="128"/>
      <c r="H908" s="128"/>
      <c r="I908" s="128"/>
      <c r="J908" s="128"/>
      <c r="K908" s="128"/>
      <c r="L908" s="128"/>
      <c r="M908" s="128"/>
      <c r="N908" s="129"/>
      <c r="O908" s="119"/>
      <c r="P908" s="120" t="str">
        <f t="shared" si="2751"/>
        <v/>
      </c>
      <c r="Q908" s="121">
        <f t="shared" ref="Q908:W908" si="2776">SUMIF($B$9:$N$9,Q$9,$B908:$N908)/100</f>
        <v>0</v>
      </c>
      <c r="R908" s="121">
        <f t="shared" si="2776"/>
        <v>0</v>
      </c>
      <c r="S908" s="121">
        <f t="shared" si="2776"/>
        <v>0</v>
      </c>
      <c r="T908" s="121">
        <f t="shared" si="2776"/>
        <v>0</v>
      </c>
      <c r="U908" s="121">
        <f t="shared" si="2776"/>
        <v>0</v>
      </c>
      <c r="V908" s="121">
        <f t="shared" si="2776"/>
        <v>0</v>
      </c>
      <c r="W908" s="121">
        <f t="shared" si="2776"/>
        <v>0</v>
      </c>
      <c r="X908" s="122">
        <f t="shared" si="2364"/>
        <v>0</v>
      </c>
      <c r="Y908" s="121">
        <f t="shared" si="2365"/>
        <v>0</v>
      </c>
      <c r="Z908" s="122">
        <f t="shared" si="2366"/>
        <v>0</v>
      </c>
      <c r="AA908" s="121">
        <f t="shared" si="2367"/>
        <v>0</v>
      </c>
      <c r="AB908" s="122">
        <f t="shared" si="2724"/>
        <v>0</v>
      </c>
      <c r="AC908" s="122">
        <f t="shared" si="2724"/>
        <v>0</v>
      </c>
      <c r="AD908" s="121">
        <f t="shared" si="2368"/>
        <v>0</v>
      </c>
      <c r="AE908" s="122">
        <f t="shared" ref="AE908:AM908" si="2777">+($AN908-$AD908)/10+AD908</f>
        <v>0</v>
      </c>
      <c r="AF908" s="122">
        <f t="shared" si="2777"/>
        <v>0</v>
      </c>
      <c r="AG908" s="122">
        <f t="shared" si="2777"/>
        <v>0</v>
      </c>
      <c r="AH908" s="122">
        <f t="shared" si="2777"/>
        <v>0</v>
      </c>
      <c r="AI908" s="122">
        <f t="shared" si="2777"/>
        <v>0</v>
      </c>
      <c r="AJ908" s="122">
        <f t="shared" si="2777"/>
        <v>0</v>
      </c>
      <c r="AK908" s="122">
        <f t="shared" si="2777"/>
        <v>0</v>
      </c>
      <c r="AL908" s="122">
        <f t="shared" si="2777"/>
        <v>0</v>
      </c>
      <c r="AM908" s="122">
        <f t="shared" si="2777"/>
        <v>0</v>
      </c>
      <c r="AN908" s="121">
        <f t="shared" si="2370"/>
        <v>0</v>
      </c>
      <c r="AO908" s="122">
        <f t="shared" ref="AO908:AW908" si="2778">+($AX908-$AN908)/10+AN908</f>
        <v>0</v>
      </c>
      <c r="AP908" s="122">
        <f t="shared" si="2778"/>
        <v>0</v>
      </c>
      <c r="AQ908" s="122">
        <f t="shared" si="2778"/>
        <v>0</v>
      </c>
      <c r="AR908" s="122">
        <f t="shared" si="2778"/>
        <v>0</v>
      </c>
      <c r="AS908" s="122">
        <f t="shared" si="2778"/>
        <v>0</v>
      </c>
      <c r="AT908" s="122">
        <f t="shared" si="2778"/>
        <v>0</v>
      </c>
      <c r="AU908" s="122">
        <f t="shared" si="2778"/>
        <v>0</v>
      </c>
      <c r="AV908" s="122">
        <f t="shared" si="2778"/>
        <v>0</v>
      </c>
      <c r="AW908" s="122">
        <f t="shared" si="2778"/>
        <v>0</v>
      </c>
      <c r="AX908" s="121">
        <f t="shared" si="2372"/>
        <v>0</v>
      </c>
    </row>
    <row r="909" spans="2:50" ht="15.75" customHeight="1" x14ac:dyDescent="0.2">
      <c r="B909" s="123"/>
      <c r="C909" s="124"/>
      <c r="D909" s="124"/>
      <c r="E909" s="124"/>
      <c r="F909" s="124"/>
      <c r="G909" s="124"/>
      <c r="H909" s="124"/>
      <c r="I909" s="124"/>
      <c r="J909" s="124"/>
      <c r="K909" s="124"/>
      <c r="L909" s="124"/>
      <c r="M909" s="124"/>
      <c r="N909" s="125"/>
      <c r="O909" s="119"/>
      <c r="P909" s="120" t="str">
        <f t="shared" si="2751"/>
        <v/>
      </c>
      <c r="Q909" s="126">
        <f t="shared" ref="Q909:W909" si="2779">SUMIF($B$9:$N$9,Q$9,$B909:$N909)/100</f>
        <v>0</v>
      </c>
      <c r="R909" s="126">
        <f t="shared" si="2779"/>
        <v>0</v>
      </c>
      <c r="S909" s="126">
        <f t="shared" si="2779"/>
        <v>0</v>
      </c>
      <c r="T909" s="126">
        <f t="shared" si="2779"/>
        <v>0</v>
      </c>
      <c r="U909" s="126">
        <f t="shared" si="2779"/>
        <v>0</v>
      </c>
      <c r="V909" s="126">
        <f t="shared" si="2779"/>
        <v>0</v>
      </c>
      <c r="W909" s="126">
        <f t="shared" si="2779"/>
        <v>0</v>
      </c>
      <c r="X909" s="127">
        <f t="shared" si="2364"/>
        <v>0</v>
      </c>
      <c r="Y909" s="126">
        <f t="shared" si="2365"/>
        <v>0</v>
      </c>
      <c r="Z909" s="127">
        <f t="shared" si="2366"/>
        <v>0</v>
      </c>
      <c r="AA909" s="126">
        <f t="shared" si="2367"/>
        <v>0</v>
      </c>
      <c r="AB909" s="127">
        <f t="shared" si="2724"/>
        <v>0</v>
      </c>
      <c r="AC909" s="127">
        <f t="shared" si="2724"/>
        <v>0</v>
      </c>
      <c r="AD909" s="126">
        <f t="shared" si="2368"/>
        <v>0</v>
      </c>
      <c r="AE909" s="127">
        <f t="shared" ref="AE909:AM909" si="2780">+($AN909-$AD909)/10+AD909</f>
        <v>0</v>
      </c>
      <c r="AF909" s="127">
        <f t="shared" si="2780"/>
        <v>0</v>
      </c>
      <c r="AG909" s="127">
        <f t="shared" si="2780"/>
        <v>0</v>
      </c>
      <c r="AH909" s="127">
        <f t="shared" si="2780"/>
        <v>0</v>
      </c>
      <c r="AI909" s="127">
        <f t="shared" si="2780"/>
        <v>0</v>
      </c>
      <c r="AJ909" s="127">
        <f t="shared" si="2780"/>
        <v>0</v>
      </c>
      <c r="AK909" s="127">
        <f t="shared" si="2780"/>
        <v>0</v>
      </c>
      <c r="AL909" s="127">
        <f t="shared" si="2780"/>
        <v>0</v>
      </c>
      <c r="AM909" s="127">
        <f t="shared" si="2780"/>
        <v>0</v>
      </c>
      <c r="AN909" s="126">
        <f t="shared" si="2370"/>
        <v>0</v>
      </c>
      <c r="AO909" s="127">
        <f t="shared" ref="AO909:AW909" si="2781">+($AX909-$AN909)/10+AN909</f>
        <v>0</v>
      </c>
      <c r="AP909" s="127">
        <f t="shared" si="2781"/>
        <v>0</v>
      </c>
      <c r="AQ909" s="127">
        <f t="shared" si="2781"/>
        <v>0</v>
      </c>
      <c r="AR909" s="127">
        <f t="shared" si="2781"/>
        <v>0</v>
      </c>
      <c r="AS909" s="127">
        <f t="shared" si="2781"/>
        <v>0</v>
      </c>
      <c r="AT909" s="127">
        <f t="shared" si="2781"/>
        <v>0</v>
      </c>
      <c r="AU909" s="127">
        <f t="shared" si="2781"/>
        <v>0</v>
      </c>
      <c r="AV909" s="127">
        <f t="shared" si="2781"/>
        <v>0</v>
      </c>
      <c r="AW909" s="127">
        <f t="shared" si="2781"/>
        <v>0</v>
      </c>
      <c r="AX909" s="126">
        <f t="shared" si="2372"/>
        <v>0</v>
      </c>
    </row>
    <row r="910" spans="2:50" ht="15.75" customHeight="1" x14ac:dyDescent="0.2">
      <c r="B910" s="123"/>
      <c r="C910" s="128"/>
      <c r="D910" s="128"/>
      <c r="E910" s="128"/>
      <c r="F910" s="128"/>
      <c r="G910" s="128"/>
      <c r="H910" s="128"/>
      <c r="I910" s="128"/>
      <c r="J910" s="128"/>
      <c r="K910" s="128"/>
      <c r="L910" s="128"/>
      <c r="M910" s="128"/>
      <c r="N910" s="129"/>
      <c r="O910" s="119"/>
      <c r="P910" s="120" t="str">
        <f t="shared" si="2751"/>
        <v/>
      </c>
      <c r="Q910" s="121">
        <f t="shared" ref="Q910:W910" si="2782">SUMIF($B$9:$N$9,Q$9,$B910:$N910)/100</f>
        <v>0</v>
      </c>
      <c r="R910" s="121">
        <f t="shared" si="2782"/>
        <v>0</v>
      </c>
      <c r="S910" s="121">
        <f t="shared" si="2782"/>
        <v>0</v>
      </c>
      <c r="T910" s="121">
        <f t="shared" si="2782"/>
        <v>0</v>
      </c>
      <c r="U910" s="121">
        <f t="shared" si="2782"/>
        <v>0</v>
      </c>
      <c r="V910" s="121">
        <f t="shared" si="2782"/>
        <v>0</v>
      </c>
      <c r="W910" s="121">
        <f t="shared" si="2782"/>
        <v>0</v>
      </c>
      <c r="X910" s="122">
        <f t="shared" si="2364"/>
        <v>0</v>
      </c>
      <c r="Y910" s="121">
        <f t="shared" si="2365"/>
        <v>0</v>
      </c>
      <c r="Z910" s="122">
        <f t="shared" si="2366"/>
        <v>0</v>
      </c>
      <c r="AA910" s="121">
        <f t="shared" si="2367"/>
        <v>0</v>
      </c>
      <c r="AB910" s="122">
        <f t="shared" si="2724"/>
        <v>0</v>
      </c>
      <c r="AC910" s="122">
        <f t="shared" si="2724"/>
        <v>0</v>
      </c>
      <c r="AD910" s="121">
        <f t="shared" si="2368"/>
        <v>0</v>
      </c>
      <c r="AE910" s="122">
        <f t="shared" ref="AE910:AM910" si="2783">+($AN910-$AD910)/10+AD910</f>
        <v>0</v>
      </c>
      <c r="AF910" s="122">
        <f t="shared" si="2783"/>
        <v>0</v>
      </c>
      <c r="AG910" s="122">
        <f t="shared" si="2783"/>
        <v>0</v>
      </c>
      <c r="AH910" s="122">
        <f t="shared" si="2783"/>
        <v>0</v>
      </c>
      <c r="AI910" s="122">
        <f t="shared" si="2783"/>
        <v>0</v>
      </c>
      <c r="AJ910" s="122">
        <f t="shared" si="2783"/>
        <v>0</v>
      </c>
      <c r="AK910" s="122">
        <f t="shared" si="2783"/>
        <v>0</v>
      </c>
      <c r="AL910" s="122">
        <f t="shared" si="2783"/>
        <v>0</v>
      </c>
      <c r="AM910" s="122">
        <f t="shared" si="2783"/>
        <v>0</v>
      </c>
      <c r="AN910" s="121">
        <f t="shared" si="2370"/>
        <v>0</v>
      </c>
      <c r="AO910" s="122">
        <f t="shared" ref="AO910:AW910" si="2784">+($AX910-$AN910)/10+AN910</f>
        <v>0</v>
      </c>
      <c r="AP910" s="122">
        <f t="shared" si="2784"/>
        <v>0</v>
      </c>
      <c r="AQ910" s="122">
        <f t="shared" si="2784"/>
        <v>0</v>
      </c>
      <c r="AR910" s="122">
        <f t="shared" si="2784"/>
        <v>0</v>
      </c>
      <c r="AS910" s="122">
        <f t="shared" si="2784"/>
        <v>0</v>
      </c>
      <c r="AT910" s="122">
        <f t="shared" si="2784"/>
        <v>0</v>
      </c>
      <c r="AU910" s="122">
        <f t="shared" si="2784"/>
        <v>0</v>
      </c>
      <c r="AV910" s="122">
        <f t="shared" si="2784"/>
        <v>0</v>
      </c>
      <c r="AW910" s="122">
        <f t="shared" si="2784"/>
        <v>0</v>
      </c>
      <c r="AX910" s="121">
        <f t="shared" si="2372"/>
        <v>0</v>
      </c>
    </row>
    <row r="911" spans="2:50" ht="15.75" customHeight="1" x14ac:dyDescent="0.2">
      <c r="B911" s="123"/>
      <c r="C911" s="124"/>
      <c r="D911" s="124"/>
      <c r="E911" s="124"/>
      <c r="F911" s="124"/>
      <c r="G911" s="124"/>
      <c r="H911" s="124"/>
      <c r="I911" s="124"/>
      <c r="J911" s="124"/>
      <c r="K911" s="124"/>
      <c r="L911" s="124"/>
      <c r="M911" s="124"/>
      <c r="N911" s="125"/>
      <c r="O911" s="119"/>
      <c r="P911" s="120" t="str">
        <f t="shared" si="2751"/>
        <v/>
      </c>
      <c r="Q911" s="126">
        <f t="shared" ref="Q911:W911" si="2785">SUMIF($B$9:$N$9,Q$9,$B911:$N911)/100</f>
        <v>0</v>
      </c>
      <c r="R911" s="126">
        <f t="shared" si="2785"/>
        <v>0</v>
      </c>
      <c r="S911" s="126">
        <f t="shared" si="2785"/>
        <v>0</v>
      </c>
      <c r="T911" s="126">
        <f t="shared" si="2785"/>
        <v>0</v>
      </c>
      <c r="U911" s="126">
        <f t="shared" si="2785"/>
        <v>0</v>
      </c>
      <c r="V911" s="126">
        <f t="shared" si="2785"/>
        <v>0</v>
      </c>
      <c r="W911" s="126">
        <f t="shared" si="2785"/>
        <v>0</v>
      </c>
      <c r="X911" s="127">
        <f t="shared" si="2364"/>
        <v>0</v>
      </c>
      <c r="Y911" s="126">
        <f t="shared" si="2365"/>
        <v>0</v>
      </c>
      <c r="Z911" s="127">
        <f t="shared" si="2366"/>
        <v>0</v>
      </c>
      <c r="AA911" s="126">
        <f t="shared" si="2367"/>
        <v>0</v>
      </c>
      <c r="AB911" s="127">
        <f t="shared" ref="AB911:AC930" si="2786">+($AD911-$AA911)/3+AA911</f>
        <v>0</v>
      </c>
      <c r="AC911" s="127">
        <f t="shared" si="2786"/>
        <v>0</v>
      </c>
      <c r="AD911" s="126">
        <f t="shared" si="2368"/>
        <v>0</v>
      </c>
      <c r="AE911" s="127">
        <f t="shared" ref="AE911:AM911" si="2787">+($AN911-$AD911)/10+AD911</f>
        <v>0</v>
      </c>
      <c r="AF911" s="127">
        <f t="shared" si="2787"/>
        <v>0</v>
      </c>
      <c r="AG911" s="127">
        <f t="shared" si="2787"/>
        <v>0</v>
      </c>
      <c r="AH911" s="127">
        <f t="shared" si="2787"/>
        <v>0</v>
      </c>
      <c r="AI911" s="127">
        <f t="shared" si="2787"/>
        <v>0</v>
      </c>
      <c r="AJ911" s="127">
        <f t="shared" si="2787"/>
        <v>0</v>
      </c>
      <c r="AK911" s="127">
        <f t="shared" si="2787"/>
        <v>0</v>
      </c>
      <c r="AL911" s="127">
        <f t="shared" si="2787"/>
        <v>0</v>
      </c>
      <c r="AM911" s="127">
        <f t="shared" si="2787"/>
        <v>0</v>
      </c>
      <c r="AN911" s="126">
        <f t="shared" si="2370"/>
        <v>0</v>
      </c>
      <c r="AO911" s="127">
        <f t="shared" ref="AO911:AW911" si="2788">+($AX911-$AN911)/10+AN911</f>
        <v>0</v>
      </c>
      <c r="AP911" s="127">
        <f t="shared" si="2788"/>
        <v>0</v>
      </c>
      <c r="AQ911" s="127">
        <f t="shared" si="2788"/>
        <v>0</v>
      </c>
      <c r="AR911" s="127">
        <f t="shared" si="2788"/>
        <v>0</v>
      </c>
      <c r="AS911" s="127">
        <f t="shared" si="2788"/>
        <v>0</v>
      </c>
      <c r="AT911" s="127">
        <f t="shared" si="2788"/>
        <v>0</v>
      </c>
      <c r="AU911" s="127">
        <f t="shared" si="2788"/>
        <v>0</v>
      </c>
      <c r="AV911" s="127">
        <f t="shared" si="2788"/>
        <v>0</v>
      </c>
      <c r="AW911" s="127">
        <f t="shared" si="2788"/>
        <v>0</v>
      </c>
      <c r="AX911" s="126">
        <f t="shared" si="2372"/>
        <v>0</v>
      </c>
    </row>
    <row r="912" spans="2:50" ht="15.75" customHeight="1" x14ac:dyDescent="0.2">
      <c r="B912" s="123"/>
      <c r="C912" s="128"/>
      <c r="D912" s="128"/>
      <c r="E912" s="128"/>
      <c r="F912" s="128"/>
      <c r="G912" s="128"/>
      <c r="H912" s="128"/>
      <c r="I912" s="128"/>
      <c r="J912" s="128"/>
      <c r="K912" s="128"/>
      <c r="L912" s="128"/>
      <c r="M912" s="128"/>
      <c r="N912" s="129"/>
      <c r="O912" s="119"/>
      <c r="P912" s="120" t="str">
        <f t="shared" si="2751"/>
        <v/>
      </c>
      <c r="Q912" s="121">
        <f t="shared" ref="Q912:W912" si="2789">SUMIF($B$9:$N$9,Q$9,$B912:$N912)/100</f>
        <v>0</v>
      </c>
      <c r="R912" s="121">
        <f t="shared" si="2789"/>
        <v>0</v>
      </c>
      <c r="S912" s="121">
        <f t="shared" si="2789"/>
        <v>0</v>
      </c>
      <c r="T912" s="121">
        <f t="shared" si="2789"/>
        <v>0</v>
      </c>
      <c r="U912" s="121">
        <f t="shared" si="2789"/>
        <v>0</v>
      </c>
      <c r="V912" s="121">
        <f t="shared" si="2789"/>
        <v>0</v>
      </c>
      <c r="W912" s="121">
        <f t="shared" si="2789"/>
        <v>0</v>
      </c>
      <c r="X912" s="122">
        <f t="shared" si="2364"/>
        <v>0</v>
      </c>
      <c r="Y912" s="121">
        <f t="shared" si="2365"/>
        <v>0</v>
      </c>
      <c r="Z912" s="122">
        <f t="shared" si="2366"/>
        <v>0</v>
      </c>
      <c r="AA912" s="121">
        <f t="shared" si="2367"/>
        <v>0</v>
      </c>
      <c r="AB912" s="122">
        <f t="shared" si="2786"/>
        <v>0</v>
      </c>
      <c r="AC912" s="122">
        <f t="shared" si="2786"/>
        <v>0</v>
      </c>
      <c r="AD912" s="121">
        <f t="shared" si="2368"/>
        <v>0</v>
      </c>
      <c r="AE912" s="122">
        <f t="shared" ref="AE912:AM912" si="2790">+($AN912-$AD912)/10+AD912</f>
        <v>0</v>
      </c>
      <c r="AF912" s="122">
        <f t="shared" si="2790"/>
        <v>0</v>
      </c>
      <c r="AG912" s="122">
        <f t="shared" si="2790"/>
        <v>0</v>
      </c>
      <c r="AH912" s="122">
        <f t="shared" si="2790"/>
        <v>0</v>
      </c>
      <c r="AI912" s="122">
        <f t="shared" si="2790"/>
        <v>0</v>
      </c>
      <c r="AJ912" s="122">
        <f t="shared" si="2790"/>
        <v>0</v>
      </c>
      <c r="AK912" s="122">
        <f t="shared" si="2790"/>
        <v>0</v>
      </c>
      <c r="AL912" s="122">
        <f t="shared" si="2790"/>
        <v>0</v>
      </c>
      <c r="AM912" s="122">
        <f t="shared" si="2790"/>
        <v>0</v>
      </c>
      <c r="AN912" s="121">
        <f t="shared" si="2370"/>
        <v>0</v>
      </c>
      <c r="AO912" s="122">
        <f t="shared" ref="AO912:AW912" si="2791">+($AX912-$AN912)/10+AN912</f>
        <v>0</v>
      </c>
      <c r="AP912" s="122">
        <f t="shared" si="2791"/>
        <v>0</v>
      </c>
      <c r="AQ912" s="122">
        <f t="shared" si="2791"/>
        <v>0</v>
      </c>
      <c r="AR912" s="122">
        <f t="shared" si="2791"/>
        <v>0</v>
      </c>
      <c r="AS912" s="122">
        <f t="shared" si="2791"/>
        <v>0</v>
      </c>
      <c r="AT912" s="122">
        <f t="shared" si="2791"/>
        <v>0</v>
      </c>
      <c r="AU912" s="122">
        <f t="shared" si="2791"/>
        <v>0</v>
      </c>
      <c r="AV912" s="122">
        <f t="shared" si="2791"/>
        <v>0</v>
      </c>
      <c r="AW912" s="122">
        <f t="shared" si="2791"/>
        <v>0</v>
      </c>
      <c r="AX912" s="121">
        <f t="shared" si="2372"/>
        <v>0</v>
      </c>
    </row>
    <row r="913" spans="2:50" ht="15.75" customHeight="1" x14ac:dyDescent="0.2">
      <c r="B913" s="123"/>
      <c r="C913" s="124"/>
      <c r="D913" s="124"/>
      <c r="E913" s="124"/>
      <c r="F913" s="124"/>
      <c r="G913" s="124"/>
      <c r="H913" s="124"/>
      <c r="I913" s="124"/>
      <c r="J913" s="124"/>
      <c r="K913" s="124"/>
      <c r="L913" s="124"/>
      <c r="M913" s="124"/>
      <c r="N913" s="125"/>
      <c r="O913" s="119"/>
      <c r="P913" s="120" t="str">
        <f t="shared" si="2751"/>
        <v/>
      </c>
      <c r="Q913" s="126">
        <f t="shared" ref="Q913:W913" si="2792">SUMIF($B$9:$N$9,Q$9,$B913:$N913)/100</f>
        <v>0</v>
      </c>
      <c r="R913" s="126">
        <f t="shared" si="2792"/>
        <v>0</v>
      </c>
      <c r="S913" s="126">
        <f t="shared" si="2792"/>
        <v>0</v>
      </c>
      <c r="T913" s="126">
        <f t="shared" si="2792"/>
        <v>0</v>
      </c>
      <c r="U913" s="126">
        <f t="shared" si="2792"/>
        <v>0</v>
      </c>
      <c r="V913" s="126">
        <f t="shared" si="2792"/>
        <v>0</v>
      </c>
      <c r="W913" s="126">
        <f t="shared" si="2792"/>
        <v>0</v>
      </c>
      <c r="X913" s="127">
        <f t="shared" si="2364"/>
        <v>0</v>
      </c>
      <c r="Y913" s="126">
        <f t="shared" si="2365"/>
        <v>0</v>
      </c>
      <c r="Z913" s="127">
        <f t="shared" si="2366"/>
        <v>0</v>
      </c>
      <c r="AA913" s="126">
        <f t="shared" si="2367"/>
        <v>0</v>
      </c>
      <c r="AB913" s="127">
        <f t="shared" si="2786"/>
        <v>0</v>
      </c>
      <c r="AC913" s="127">
        <f t="shared" si="2786"/>
        <v>0</v>
      </c>
      <c r="AD913" s="126">
        <f t="shared" si="2368"/>
        <v>0</v>
      </c>
      <c r="AE913" s="127">
        <f t="shared" ref="AE913:AM913" si="2793">+($AN913-$AD913)/10+AD913</f>
        <v>0</v>
      </c>
      <c r="AF913" s="127">
        <f t="shared" si="2793"/>
        <v>0</v>
      </c>
      <c r="AG913" s="127">
        <f t="shared" si="2793"/>
        <v>0</v>
      </c>
      <c r="AH913" s="127">
        <f t="shared" si="2793"/>
        <v>0</v>
      </c>
      <c r="AI913" s="127">
        <f t="shared" si="2793"/>
        <v>0</v>
      </c>
      <c r="AJ913" s="127">
        <f t="shared" si="2793"/>
        <v>0</v>
      </c>
      <c r="AK913" s="127">
        <f t="shared" si="2793"/>
        <v>0</v>
      </c>
      <c r="AL913" s="127">
        <f t="shared" si="2793"/>
        <v>0</v>
      </c>
      <c r="AM913" s="127">
        <f t="shared" si="2793"/>
        <v>0</v>
      </c>
      <c r="AN913" s="126">
        <f t="shared" si="2370"/>
        <v>0</v>
      </c>
      <c r="AO913" s="127">
        <f t="shared" ref="AO913:AW913" si="2794">+($AX913-$AN913)/10+AN913</f>
        <v>0</v>
      </c>
      <c r="AP913" s="127">
        <f t="shared" si="2794"/>
        <v>0</v>
      </c>
      <c r="AQ913" s="127">
        <f t="shared" si="2794"/>
        <v>0</v>
      </c>
      <c r="AR913" s="127">
        <f t="shared" si="2794"/>
        <v>0</v>
      </c>
      <c r="AS913" s="127">
        <f t="shared" si="2794"/>
        <v>0</v>
      </c>
      <c r="AT913" s="127">
        <f t="shared" si="2794"/>
        <v>0</v>
      </c>
      <c r="AU913" s="127">
        <f t="shared" si="2794"/>
        <v>0</v>
      </c>
      <c r="AV913" s="127">
        <f t="shared" si="2794"/>
        <v>0</v>
      </c>
      <c r="AW913" s="127">
        <f t="shared" si="2794"/>
        <v>0</v>
      </c>
      <c r="AX913" s="126">
        <f t="shared" si="2372"/>
        <v>0</v>
      </c>
    </row>
    <row r="914" spans="2:50" ht="15.75" customHeight="1" x14ac:dyDescent="0.2">
      <c r="B914" s="123"/>
      <c r="C914" s="128"/>
      <c r="D914" s="128"/>
      <c r="E914" s="128"/>
      <c r="F914" s="128"/>
      <c r="G914" s="128"/>
      <c r="H914" s="128"/>
      <c r="I914" s="128"/>
      <c r="J914" s="128"/>
      <c r="K914" s="128"/>
      <c r="L914" s="128"/>
      <c r="M914" s="128"/>
      <c r="N914" s="129"/>
      <c r="O914" s="119"/>
      <c r="P914" s="120" t="str">
        <f t="shared" si="2751"/>
        <v/>
      </c>
      <c r="Q914" s="121">
        <f t="shared" ref="Q914:W914" si="2795">SUMIF($B$9:$N$9,Q$9,$B914:$N914)/100</f>
        <v>0</v>
      </c>
      <c r="R914" s="121">
        <f t="shared" si="2795"/>
        <v>0</v>
      </c>
      <c r="S914" s="121">
        <f t="shared" si="2795"/>
        <v>0</v>
      </c>
      <c r="T914" s="121">
        <f t="shared" si="2795"/>
        <v>0</v>
      </c>
      <c r="U914" s="121">
        <f t="shared" si="2795"/>
        <v>0</v>
      </c>
      <c r="V914" s="121">
        <f t="shared" si="2795"/>
        <v>0</v>
      </c>
      <c r="W914" s="121">
        <f t="shared" si="2795"/>
        <v>0</v>
      </c>
      <c r="X914" s="122">
        <f t="shared" si="2364"/>
        <v>0</v>
      </c>
      <c r="Y914" s="121">
        <f t="shared" si="2365"/>
        <v>0</v>
      </c>
      <c r="Z914" s="122">
        <f t="shared" si="2366"/>
        <v>0</v>
      </c>
      <c r="AA914" s="121">
        <f t="shared" si="2367"/>
        <v>0</v>
      </c>
      <c r="AB914" s="122">
        <f t="shared" si="2786"/>
        <v>0</v>
      </c>
      <c r="AC914" s="122">
        <f t="shared" si="2786"/>
        <v>0</v>
      </c>
      <c r="AD914" s="121">
        <f t="shared" si="2368"/>
        <v>0</v>
      </c>
      <c r="AE914" s="122">
        <f t="shared" ref="AE914:AM914" si="2796">+($AN914-$AD914)/10+AD914</f>
        <v>0</v>
      </c>
      <c r="AF914" s="122">
        <f t="shared" si="2796"/>
        <v>0</v>
      </c>
      <c r="AG914" s="122">
        <f t="shared" si="2796"/>
        <v>0</v>
      </c>
      <c r="AH914" s="122">
        <f t="shared" si="2796"/>
        <v>0</v>
      </c>
      <c r="AI914" s="122">
        <f t="shared" si="2796"/>
        <v>0</v>
      </c>
      <c r="AJ914" s="122">
        <f t="shared" si="2796"/>
        <v>0</v>
      </c>
      <c r="AK914" s="122">
        <f t="shared" si="2796"/>
        <v>0</v>
      </c>
      <c r="AL914" s="122">
        <f t="shared" si="2796"/>
        <v>0</v>
      </c>
      <c r="AM914" s="122">
        <f t="shared" si="2796"/>
        <v>0</v>
      </c>
      <c r="AN914" s="121">
        <f t="shared" si="2370"/>
        <v>0</v>
      </c>
      <c r="AO914" s="122">
        <f t="shared" ref="AO914:AW914" si="2797">+($AX914-$AN914)/10+AN914</f>
        <v>0</v>
      </c>
      <c r="AP914" s="122">
        <f t="shared" si="2797"/>
        <v>0</v>
      </c>
      <c r="AQ914" s="122">
        <f t="shared" si="2797"/>
        <v>0</v>
      </c>
      <c r="AR914" s="122">
        <f t="shared" si="2797"/>
        <v>0</v>
      </c>
      <c r="AS914" s="122">
        <f t="shared" si="2797"/>
        <v>0</v>
      </c>
      <c r="AT914" s="122">
        <f t="shared" si="2797"/>
        <v>0</v>
      </c>
      <c r="AU914" s="122">
        <f t="shared" si="2797"/>
        <v>0</v>
      </c>
      <c r="AV914" s="122">
        <f t="shared" si="2797"/>
        <v>0</v>
      </c>
      <c r="AW914" s="122">
        <f t="shared" si="2797"/>
        <v>0</v>
      </c>
      <c r="AX914" s="121">
        <f t="shared" si="2372"/>
        <v>0</v>
      </c>
    </row>
    <row r="915" spans="2:50" ht="15.75" customHeight="1" x14ac:dyDescent="0.2">
      <c r="B915" s="123"/>
      <c r="C915" s="124"/>
      <c r="D915" s="124"/>
      <c r="E915" s="124"/>
      <c r="F915" s="124"/>
      <c r="G915" s="124"/>
      <c r="H915" s="124"/>
      <c r="I915" s="124"/>
      <c r="J915" s="124"/>
      <c r="K915" s="124"/>
      <c r="L915" s="124"/>
      <c r="M915" s="124"/>
      <c r="N915" s="125"/>
      <c r="O915" s="119"/>
      <c r="P915" s="120" t="str">
        <f t="shared" si="2751"/>
        <v/>
      </c>
      <c r="Q915" s="126">
        <f t="shared" ref="Q915:W915" si="2798">SUMIF($B$9:$N$9,Q$9,$B915:$N915)/100</f>
        <v>0</v>
      </c>
      <c r="R915" s="126">
        <f t="shared" si="2798"/>
        <v>0</v>
      </c>
      <c r="S915" s="126">
        <f t="shared" si="2798"/>
        <v>0</v>
      </c>
      <c r="T915" s="126">
        <f t="shared" si="2798"/>
        <v>0</v>
      </c>
      <c r="U915" s="126">
        <f t="shared" si="2798"/>
        <v>0</v>
      </c>
      <c r="V915" s="126">
        <f t="shared" si="2798"/>
        <v>0</v>
      </c>
      <c r="W915" s="126">
        <f t="shared" si="2798"/>
        <v>0</v>
      </c>
      <c r="X915" s="127">
        <f t="shared" si="2364"/>
        <v>0</v>
      </c>
      <c r="Y915" s="126">
        <f t="shared" si="2365"/>
        <v>0</v>
      </c>
      <c r="Z915" s="127">
        <f t="shared" si="2366"/>
        <v>0</v>
      </c>
      <c r="AA915" s="126">
        <f t="shared" si="2367"/>
        <v>0</v>
      </c>
      <c r="AB915" s="127">
        <f t="shared" si="2786"/>
        <v>0</v>
      </c>
      <c r="AC915" s="127">
        <f t="shared" si="2786"/>
        <v>0</v>
      </c>
      <c r="AD915" s="126">
        <f t="shared" si="2368"/>
        <v>0</v>
      </c>
      <c r="AE915" s="127">
        <f t="shared" ref="AE915:AM915" si="2799">+($AN915-$AD915)/10+AD915</f>
        <v>0</v>
      </c>
      <c r="AF915" s="127">
        <f t="shared" si="2799"/>
        <v>0</v>
      </c>
      <c r="AG915" s="127">
        <f t="shared" si="2799"/>
        <v>0</v>
      </c>
      <c r="AH915" s="127">
        <f t="shared" si="2799"/>
        <v>0</v>
      </c>
      <c r="AI915" s="127">
        <f t="shared" si="2799"/>
        <v>0</v>
      </c>
      <c r="AJ915" s="127">
        <f t="shared" si="2799"/>
        <v>0</v>
      </c>
      <c r="AK915" s="127">
        <f t="shared" si="2799"/>
        <v>0</v>
      </c>
      <c r="AL915" s="127">
        <f t="shared" si="2799"/>
        <v>0</v>
      </c>
      <c r="AM915" s="127">
        <f t="shared" si="2799"/>
        <v>0</v>
      </c>
      <c r="AN915" s="126">
        <f t="shared" si="2370"/>
        <v>0</v>
      </c>
      <c r="AO915" s="127">
        <f t="shared" ref="AO915:AW915" si="2800">+($AX915-$AN915)/10+AN915</f>
        <v>0</v>
      </c>
      <c r="AP915" s="127">
        <f t="shared" si="2800"/>
        <v>0</v>
      </c>
      <c r="AQ915" s="127">
        <f t="shared" si="2800"/>
        <v>0</v>
      </c>
      <c r="AR915" s="127">
        <f t="shared" si="2800"/>
        <v>0</v>
      </c>
      <c r="AS915" s="127">
        <f t="shared" si="2800"/>
        <v>0</v>
      </c>
      <c r="AT915" s="127">
        <f t="shared" si="2800"/>
        <v>0</v>
      </c>
      <c r="AU915" s="127">
        <f t="shared" si="2800"/>
        <v>0</v>
      </c>
      <c r="AV915" s="127">
        <f t="shared" si="2800"/>
        <v>0</v>
      </c>
      <c r="AW915" s="127">
        <f t="shared" si="2800"/>
        <v>0</v>
      </c>
      <c r="AX915" s="126">
        <f t="shared" si="2372"/>
        <v>0</v>
      </c>
    </row>
    <row r="916" spans="2:50" ht="15.75" customHeight="1" x14ac:dyDescent="0.2">
      <c r="B916" s="123"/>
      <c r="C916" s="128"/>
      <c r="D916" s="128"/>
      <c r="E916" s="128"/>
      <c r="F916" s="128"/>
      <c r="G916" s="128"/>
      <c r="H916" s="128"/>
      <c r="I916" s="128"/>
      <c r="J916" s="128"/>
      <c r="K916" s="128"/>
      <c r="L916" s="128"/>
      <c r="M916" s="128"/>
      <c r="N916" s="129"/>
      <c r="O916" s="119"/>
      <c r="P916" s="120" t="str">
        <f t="shared" si="2751"/>
        <v/>
      </c>
      <c r="Q916" s="121">
        <f t="shared" ref="Q916:W916" si="2801">SUMIF($B$9:$N$9,Q$9,$B916:$N916)/100</f>
        <v>0</v>
      </c>
      <c r="R916" s="121">
        <f t="shared" si="2801"/>
        <v>0</v>
      </c>
      <c r="S916" s="121">
        <f t="shared" si="2801"/>
        <v>0</v>
      </c>
      <c r="T916" s="121">
        <f t="shared" si="2801"/>
        <v>0</v>
      </c>
      <c r="U916" s="121">
        <f t="shared" si="2801"/>
        <v>0</v>
      </c>
      <c r="V916" s="121">
        <f t="shared" si="2801"/>
        <v>0</v>
      </c>
      <c r="W916" s="121">
        <f t="shared" si="2801"/>
        <v>0</v>
      </c>
      <c r="X916" s="122">
        <f t="shared" si="2364"/>
        <v>0</v>
      </c>
      <c r="Y916" s="121">
        <f t="shared" si="2365"/>
        <v>0</v>
      </c>
      <c r="Z916" s="122">
        <f t="shared" si="2366"/>
        <v>0</v>
      </c>
      <c r="AA916" s="121">
        <f t="shared" si="2367"/>
        <v>0</v>
      </c>
      <c r="AB916" s="122">
        <f t="shared" si="2786"/>
        <v>0</v>
      </c>
      <c r="AC916" s="122">
        <f t="shared" si="2786"/>
        <v>0</v>
      </c>
      <c r="AD916" s="121">
        <f t="shared" si="2368"/>
        <v>0</v>
      </c>
      <c r="AE916" s="122">
        <f t="shared" ref="AE916:AM916" si="2802">+($AN916-$AD916)/10+AD916</f>
        <v>0</v>
      </c>
      <c r="AF916" s="122">
        <f t="shared" si="2802"/>
        <v>0</v>
      </c>
      <c r="AG916" s="122">
        <f t="shared" si="2802"/>
        <v>0</v>
      </c>
      <c r="AH916" s="122">
        <f t="shared" si="2802"/>
        <v>0</v>
      </c>
      <c r="AI916" s="122">
        <f t="shared" si="2802"/>
        <v>0</v>
      </c>
      <c r="AJ916" s="122">
        <f t="shared" si="2802"/>
        <v>0</v>
      </c>
      <c r="AK916" s="122">
        <f t="shared" si="2802"/>
        <v>0</v>
      </c>
      <c r="AL916" s="122">
        <f t="shared" si="2802"/>
        <v>0</v>
      </c>
      <c r="AM916" s="122">
        <f t="shared" si="2802"/>
        <v>0</v>
      </c>
      <c r="AN916" s="121">
        <f t="shared" si="2370"/>
        <v>0</v>
      </c>
      <c r="AO916" s="122">
        <f t="shared" ref="AO916:AW916" si="2803">+($AX916-$AN916)/10+AN916</f>
        <v>0</v>
      </c>
      <c r="AP916" s="122">
        <f t="shared" si="2803"/>
        <v>0</v>
      </c>
      <c r="AQ916" s="122">
        <f t="shared" si="2803"/>
        <v>0</v>
      </c>
      <c r="AR916" s="122">
        <f t="shared" si="2803"/>
        <v>0</v>
      </c>
      <c r="AS916" s="122">
        <f t="shared" si="2803"/>
        <v>0</v>
      </c>
      <c r="AT916" s="122">
        <f t="shared" si="2803"/>
        <v>0</v>
      </c>
      <c r="AU916" s="122">
        <f t="shared" si="2803"/>
        <v>0</v>
      </c>
      <c r="AV916" s="122">
        <f t="shared" si="2803"/>
        <v>0</v>
      </c>
      <c r="AW916" s="122">
        <f t="shared" si="2803"/>
        <v>0</v>
      </c>
      <c r="AX916" s="121">
        <f t="shared" si="2372"/>
        <v>0</v>
      </c>
    </row>
    <row r="917" spans="2:50" ht="15.75" customHeight="1" x14ac:dyDescent="0.2">
      <c r="B917" s="123"/>
      <c r="C917" s="124"/>
      <c r="D917" s="124"/>
      <c r="E917" s="124"/>
      <c r="F917" s="124"/>
      <c r="G917" s="124"/>
      <c r="H917" s="124"/>
      <c r="I917" s="124"/>
      <c r="J917" s="124"/>
      <c r="K917" s="124"/>
      <c r="L917" s="124"/>
      <c r="M917" s="124"/>
      <c r="N917" s="125"/>
      <c r="O917" s="119"/>
      <c r="P917" s="120" t="str">
        <f t="shared" si="2751"/>
        <v/>
      </c>
      <c r="Q917" s="126">
        <f t="shared" ref="Q917:W917" si="2804">SUMIF($B$9:$N$9,Q$9,$B917:$N917)/100</f>
        <v>0</v>
      </c>
      <c r="R917" s="126">
        <f t="shared" si="2804"/>
        <v>0</v>
      </c>
      <c r="S917" s="126">
        <f t="shared" si="2804"/>
        <v>0</v>
      </c>
      <c r="T917" s="126">
        <f t="shared" si="2804"/>
        <v>0</v>
      </c>
      <c r="U917" s="126">
        <f t="shared" si="2804"/>
        <v>0</v>
      </c>
      <c r="V917" s="126">
        <f t="shared" si="2804"/>
        <v>0</v>
      </c>
      <c r="W917" s="126">
        <f t="shared" si="2804"/>
        <v>0</v>
      </c>
      <c r="X917" s="127">
        <f t="shared" si="2364"/>
        <v>0</v>
      </c>
      <c r="Y917" s="126">
        <f t="shared" si="2365"/>
        <v>0</v>
      </c>
      <c r="Z917" s="127">
        <f t="shared" si="2366"/>
        <v>0</v>
      </c>
      <c r="AA917" s="126">
        <f t="shared" si="2367"/>
        <v>0</v>
      </c>
      <c r="AB917" s="127">
        <f t="shared" si="2786"/>
        <v>0</v>
      </c>
      <c r="AC917" s="127">
        <f t="shared" si="2786"/>
        <v>0</v>
      </c>
      <c r="AD917" s="126">
        <f t="shared" si="2368"/>
        <v>0</v>
      </c>
      <c r="AE917" s="127">
        <f t="shared" ref="AE917:AM917" si="2805">+($AN917-$AD917)/10+AD917</f>
        <v>0</v>
      </c>
      <c r="AF917" s="127">
        <f t="shared" si="2805"/>
        <v>0</v>
      </c>
      <c r="AG917" s="127">
        <f t="shared" si="2805"/>
        <v>0</v>
      </c>
      <c r="AH917" s="127">
        <f t="shared" si="2805"/>
        <v>0</v>
      </c>
      <c r="AI917" s="127">
        <f t="shared" si="2805"/>
        <v>0</v>
      </c>
      <c r="AJ917" s="127">
        <f t="shared" si="2805"/>
        <v>0</v>
      </c>
      <c r="AK917" s="127">
        <f t="shared" si="2805"/>
        <v>0</v>
      </c>
      <c r="AL917" s="127">
        <f t="shared" si="2805"/>
        <v>0</v>
      </c>
      <c r="AM917" s="127">
        <f t="shared" si="2805"/>
        <v>0</v>
      </c>
      <c r="AN917" s="126">
        <f t="shared" si="2370"/>
        <v>0</v>
      </c>
      <c r="AO917" s="127">
        <f t="shared" ref="AO917:AW917" si="2806">+($AX917-$AN917)/10+AN917</f>
        <v>0</v>
      </c>
      <c r="AP917" s="127">
        <f t="shared" si="2806"/>
        <v>0</v>
      </c>
      <c r="AQ917" s="127">
        <f t="shared" si="2806"/>
        <v>0</v>
      </c>
      <c r="AR917" s="127">
        <f t="shared" si="2806"/>
        <v>0</v>
      </c>
      <c r="AS917" s="127">
        <f t="shared" si="2806"/>
        <v>0</v>
      </c>
      <c r="AT917" s="127">
        <f t="shared" si="2806"/>
        <v>0</v>
      </c>
      <c r="AU917" s="127">
        <f t="shared" si="2806"/>
        <v>0</v>
      </c>
      <c r="AV917" s="127">
        <f t="shared" si="2806"/>
        <v>0</v>
      </c>
      <c r="AW917" s="127">
        <f t="shared" si="2806"/>
        <v>0</v>
      </c>
      <c r="AX917" s="126">
        <f t="shared" si="2372"/>
        <v>0</v>
      </c>
    </row>
    <row r="918" spans="2:50" ht="15.75" customHeight="1" x14ac:dyDescent="0.2">
      <c r="B918" s="123"/>
      <c r="C918" s="128"/>
      <c r="D918" s="128"/>
      <c r="E918" s="128"/>
      <c r="F918" s="128"/>
      <c r="G918" s="128"/>
      <c r="H918" s="128"/>
      <c r="I918" s="128"/>
      <c r="J918" s="128"/>
      <c r="K918" s="128"/>
      <c r="L918" s="128"/>
      <c r="M918" s="128"/>
      <c r="N918" s="129"/>
      <c r="O918" s="119"/>
      <c r="P918" s="120" t="str">
        <f t="shared" si="2751"/>
        <v/>
      </c>
      <c r="Q918" s="121">
        <f t="shared" ref="Q918:W918" si="2807">SUMIF($B$9:$N$9,Q$9,$B918:$N918)/100</f>
        <v>0</v>
      </c>
      <c r="R918" s="121">
        <f t="shared" si="2807"/>
        <v>0</v>
      </c>
      <c r="S918" s="121">
        <f t="shared" si="2807"/>
        <v>0</v>
      </c>
      <c r="T918" s="121">
        <f t="shared" si="2807"/>
        <v>0</v>
      </c>
      <c r="U918" s="121">
        <f t="shared" si="2807"/>
        <v>0</v>
      </c>
      <c r="V918" s="121">
        <f t="shared" si="2807"/>
        <v>0</v>
      </c>
      <c r="W918" s="121">
        <f t="shared" si="2807"/>
        <v>0</v>
      </c>
      <c r="X918" s="122">
        <f t="shared" si="2364"/>
        <v>0</v>
      </c>
      <c r="Y918" s="121">
        <f t="shared" si="2365"/>
        <v>0</v>
      </c>
      <c r="Z918" s="122">
        <f t="shared" si="2366"/>
        <v>0</v>
      </c>
      <c r="AA918" s="121">
        <f t="shared" si="2367"/>
        <v>0</v>
      </c>
      <c r="AB918" s="122">
        <f t="shared" si="2786"/>
        <v>0</v>
      </c>
      <c r="AC918" s="122">
        <f t="shared" si="2786"/>
        <v>0</v>
      </c>
      <c r="AD918" s="121">
        <f t="shared" si="2368"/>
        <v>0</v>
      </c>
      <c r="AE918" s="122">
        <f t="shared" ref="AE918:AM918" si="2808">+($AN918-$AD918)/10+AD918</f>
        <v>0</v>
      </c>
      <c r="AF918" s="122">
        <f t="shared" si="2808"/>
        <v>0</v>
      </c>
      <c r="AG918" s="122">
        <f t="shared" si="2808"/>
        <v>0</v>
      </c>
      <c r="AH918" s="122">
        <f t="shared" si="2808"/>
        <v>0</v>
      </c>
      <c r="AI918" s="122">
        <f t="shared" si="2808"/>
        <v>0</v>
      </c>
      <c r="AJ918" s="122">
        <f t="shared" si="2808"/>
        <v>0</v>
      </c>
      <c r="AK918" s="122">
        <f t="shared" si="2808"/>
        <v>0</v>
      </c>
      <c r="AL918" s="122">
        <f t="shared" si="2808"/>
        <v>0</v>
      </c>
      <c r="AM918" s="122">
        <f t="shared" si="2808"/>
        <v>0</v>
      </c>
      <c r="AN918" s="121">
        <f t="shared" si="2370"/>
        <v>0</v>
      </c>
      <c r="AO918" s="122">
        <f t="shared" ref="AO918:AW918" si="2809">+($AX918-$AN918)/10+AN918</f>
        <v>0</v>
      </c>
      <c r="AP918" s="122">
        <f t="shared" si="2809"/>
        <v>0</v>
      </c>
      <c r="AQ918" s="122">
        <f t="shared" si="2809"/>
        <v>0</v>
      </c>
      <c r="AR918" s="122">
        <f t="shared" si="2809"/>
        <v>0</v>
      </c>
      <c r="AS918" s="122">
        <f t="shared" si="2809"/>
        <v>0</v>
      </c>
      <c r="AT918" s="122">
        <f t="shared" si="2809"/>
        <v>0</v>
      </c>
      <c r="AU918" s="122">
        <f t="shared" si="2809"/>
        <v>0</v>
      </c>
      <c r="AV918" s="122">
        <f t="shared" si="2809"/>
        <v>0</v>
      </c>
      <c r="AW918" s="122">
        <f t="shared" si="2809"/>
        <v>0</v>
      </c>
      <c r="AX918" s="121">
        <f t="shared" si="2372"/>
        <v>0</v>
      </c>
    </row>
    <row r="919" spans="2:50" ht="15.75" customHeight="1" x14ac:dyDescent="0.2">
      <c r="B919" s="123"/>
      <c r="C919" s="124"/>
      <c r="D919" s="124"/>
      <c r="E919" s="124"/>
      <c r="F919" s="124"/>
      <c r="G919" s="124"/>
      <c r="H919" s="124"/>
      <c r="I919" s="124"/>
      <c r="J919" s="124"/>
      <c r="K919" s="124"/>
      <c r="L919" s="124"/>
      <c r="M919" s="124"/>
      <c r="N919" s="125"/>
      <c r="O919" s="119"/>
      <c r="P919" s="120" t="str">
        <f t="shared" si="2751"/>
        <v/>
      </c>
      <c r="Q919" s="126">
        <f t="shared" ref="Q919:W919" si="2810">SUMIF($B$9:$N$9,Q$9,$B919:$N919)/100</f>
        <v>0</v>
      </c>
      <c r="R919" s="126">
        <f t="shared" si="2810"/>
        <v>0</v>
      </c>
      <c r="S919" s="126">
        <f t="shared" si="2810"/>
        <v>0</v>
      </c>
      <c r="T919" s="126">
        <f t="shared" si="2810"/>
        <v>0</v>
      </c>
      <c r="U919" s="126">
        <f t="shared" si="2810"/>
        <v>0</v>
      </c>
      <c r="V919" s="126">
        <f t="shared" si="2810"/>
        <v>0</v>
      </c>
      <c r="W919" s="126">
        <f t="shared" si="2810"/>
        <v>0</v>
      </c>
      <c r="X919" s="127">
        <f t="shared" si="2364"/>
        <v>0</v>
      </c>
      <c r="Y919" s="126">
        <f t="shared" si="2365"/>
        <v>0</v>
      </c>
      <c r="Z919" s="127">
        <f t="shared" si="2366"/>
        <v>0</v>
      </c>
      <c r="AA919" s="126">
        <f t="shared" si="2367"/>
        <v>0</v>
      </c>
      <c r="AB919" s="127">
        <f t="shared" si="2786"/>
        <v>0</v>
      </c>
      <c r="AC919" s="127">
        <f t="shared" si="2786"/>
        <v>0</v>
      </c>
      <c r="AD919" s="126">
        <f t="shared" si="2368"/>
        <v>0</v>
      </c>
      <c r="AE919" s="127">
        <f t="shared" ref="AE919:AM919" si="2811">+($AN919-$AD919)/10+AD919</f>
        <v>0</v>
      </c>
      <c r="AF919" s="127">
        <f t="shared" si="2811"/>
        <v>0</v>
      </c>
      <c r="AG919" s="127">
        <f t="shared" si="2811"/>
        <v>0</v>
      </c>
      <c r="AH919" s="127">
        <f t="shared" si="2811"/>
        <v>0</v>
      </c>
      <c r="AI919" s="127">
        <f t="shared" si="2811"/>
        <v>0</v>
      </c>
      <c r="AJ919" s="127">
        <f t="shared" si="2811"/>
        <v>0</v>
      </c>
      <c r="AK919" s="127">
        <f t="shared" si="2811"/>
        <v>0</v>
      </c>
      <c r="AL919" s="127">
        <f t="shared" si="2811"/>
        <v>0</v>
      </c>
      <c r="AM919" s="127">
        <f t="shared" si="2811"/>
        <v>0</v>
      </c>
      <c r="AN919" s="126">
        <f t="shared" si="2370"/>
        <v>0</v>
      </c>
      <c r="AO919" s="127">
        <f t="shared" ref="AO919:AW919" si="2812">+($AX919-$AN919)/10+AN919</f>
        <v>0</v>
      </c>
      <c r="AP919" s="127">
        <f t="shared" si="2812"/>
        <v>0</v>
      </c>
      <c r="AQ919" s="127">
        <f t="shared" si="2812"/>
        <v>0</v>
      </c>
      <c r="AR919" s="127">
        <f t="shared" si="2812"/>
        <v>0</v>
      </c>
      <c r="AS919" s="127">
        <f t="shared" si="2812"/>
        <v>0</v>
      </c>
      <c r="AT919" s="127">
        <f t="shared" si="2812"/>
        <v>0</v>
      </c>
      <c r="AU919" s="127">
        <f t="shared" si="2812"/>
        <v>0</v>
      </c>
      <c r="AV919" s="127">
        <f t="shared" si="2812"/>
        <v>0</v>
      </c>
      <c r="AW919" s="127">
        <f t="shared" si="2812"/>
        <v>0</v>
      </c>
      <c r="AX919" s="126">
        <f t="shared" si="2372"/>
        <v>0</v>
      </c>
    </row>
    <row r="920" spans="2:50" ht="15.75" customHeight="1" x14ac:dyDescent="0.2">
      <c r="B920" s="123"/>
      <c r="C920" s="128"/>
      <c r="D920" s="128"/>
      <c r="E920" s="128"/>
      <c r="F920" s="128"/>
      <c r="G920" s="128"/>
      <c r="H920" s="128"/>
      <c r="I920" s="128"/>
      <c r="J920" s="128"/>
      <c r="K920" s="128"/>
      <c r="L920" s="128"/>
      <c r="M920" s="128"/>
      <c r="N920" s="129"/>
      <c r="O920" s="119"/>
      <c r="P920" s="120" t="str">
        <f t="shared" si="2751"/>
        <v/>
      </c>
      <c r="Q920" s="121">
        <f t="shared" ref="Q920:W920" si="2813">SUMIF($B$9:$N$9,Q$9,$B920:$N920)/100</f>
        <v>0</v>
      </c>
      <c r="R920" s="121">
        <f t="shared" si="2813"/>
        <v>0</v>
      </c>
      <c r="S920" s="121">
        <f t="shared" si="2813"/>
        <v>0</v>
      </c>
      <c r="T920" s="121">
        <f t="shared" si="2813"/>
        <v>0</v>
      </c>
      <c r="U920" s="121">
        <f t="shared" si="2813"/>
        <v>0</v>
      </c>
      <c r="V920" s="121">
        <f t="shared" si="2813"/>
        <v>0</v>
      </c>
      <c r="W920" s="121">
        <f t="shared" si="2813"/>
        <v>0</v>
      </c>
      <c r="X920" s="122">
        <f t="shared" si="2364"/>
        <v>0</v>
      </c>
      <c r="Y920" s="121">
        <f t="shared" si="2365"/>
        <v>0</v>
      </c>
      <c r="Z920" s="122">
        <f t="shared" si="2366"/>
        <v>0</v>
      </c>
      <c r="AA920" s="121">
        <f t="shared" si="2367"/>
        <v>0</v>
      </c>
      <c r="AB920" s="122">
        <f t="shared" si="2786"/>
        <v>0</v>
      </c>
      <c r="AC920" s="122">
        <f t="shared" si="2786"/>
        <v>0</v>
      </c>
      <c r="AD920" s="121">
        <f t="shared" si="2368"/>
        <v>0</v>
      </c>
      <c r="AE920" s="122">
        <f t="shared" ref="AE920:AM920" si="2814">+($AN920-$AD920)/10+AD920</f>
        <v>0</v>
      </c>
      <c r="AF920" s="122">
        <f t="shared" si="2814"/>
        <v>0</v>
      </c>
      <c r="AG920" s="122">
        <f t="shared" si="2814"/>
        <v>0</v>
      </c>
      <c r="AH920" s="122">
        <f t="shared" si="2814"/>
        <v>0</v>
      </c>
      <c r="AI920" s="122">
        <f t="shared" si="2814"/>
        <v>0</v>
      </c>
      <c r="AJ920" s="122">
        <f t="shared" si="2814"/>
        <v>0</v>
      </c>
      <c r="AK920" s="122">
        <f t="shared" si="2814"/>
        <v>0</v>
      </c>
      <c r="AL920" s="122">
        <f t="shared" si="2814"/>
        <v>0</v>
      </c>
      <c r="AM920" s="122">
        <f t="shared" si="2814"/>
        <v>0</v>
      </c>
      <c r="AN920" s="121">
        <f t="shared" si="2370"/>
        <v>0</v>
      </c>
      <c r="AO920" s="122">
        <f t="shared" ref="AO920:AW920" si="2815">+($AX920-$AN920)/10+AN920</f>
        <v>0</v>
      </c>
      <c r="AP920" s="122">
        <f t="shared" si="2815"/>
        <v>0</v>
      </c>
      <c r="AQ920" s="122">
        <f t="shared" si="2815"/>
        <v>0</v>
      </c>
      <c r="AR920" s="122">
        <f t="shared" si="2815"/>
        <v>0</v>
      </c>
      <c r="AS920" s="122">
        <f t="shared" si="2815"/>
        <v>0</v>
      </c>
      <c r="AT920" s="122">
        <f t="shared" si="2815"/>
        <v>0</v>
      </c>
      <c r="AU920" s="122">
        <f t="shared" si="2815"/>
        <v>0</v>
      </c>
      <c r="AV920" s="122">
        <f t="shared" si="2815"/>
        <v>0</v>
      </c>
      <c r="AW920" s="122">
        <f t="shared" si="2815"/>
        <v>0</v>
      </c>
      <c r="AX920" s="121">
        <f t="shared" si="2372"/>
        <v>0</v>
      </c>
    </row>
    <row r="921" spans="2:50" ht="15.75" customHeight="1" x14ac:dyDescent="0.2">
      <c r="B921" s="123"/>
      <c r="C921" s="124"/>
      <c r="D921" s="124"/>
      <c r="E921" s="124"/>
      <c r="F921" s="124"/>
      <c r="G921" s="124"/>
      <c r="H921" s="124"/>
      <c r="I921" s="124"/>
      <c r="J921" s="124"/>
      <c r="K921" s="124"/>
      <c r="L921" s="124"/>
      <c r="M921" s="124"/>
      <c r="N921" s="125"/>
      <c r="O921" s="119"/>
      <c r="P921" s="120" t="str">
        <f t="shared" si="2751"/>
        <v/>
      </c>
      <c r="Q921" s="126">
        <f t="shared" ref="Q921:W921" si="2816">SUMIF($B$9:$N$9,Q$9,$B921:$N921)/100</f>
        <v>0</v>
      </c>
      <c r="R921" s="126">
        <f t="shared" si="2816"/>
        <v>0</v>
      </c>
      <c r="S921" s="126">
        <f t="shared" si="2816"/>
        <v>0</v>
      </c>
      <c r="T921" s="126">
        <f t="shared" si="2816"/>
        <v>0</v>
      </c>
      <c r="U921" s="126">
        <f t="shared" si="2816"/>
        <v>0</v>
      </c>
      <c r="V921" s="126">
        <f t="shared" si="2816"/>
        <v>0</v>
      </c>
      <c r="W921" s="126">
        <f t="shared" si="2816"/>
        <v>0</v>
      </c>
      <c r="X921" s="127">
        <f t="shared" si="2364"/>
        <v>0</v>
      </c>
      <c r="Y921" s="126">
        <f t="shared" si="2365"/>
        <v>0</v>
      </c>
      <c r="Z921" s="127">
        <f t="shared" si="2366"/>
        <v>0</v>
      </c>
      <c r="AA921" s="126">
        <f t="shared" si="2367"/>
        <v>0</v>
      </c>
      <c r="AB921" s="127">
        <f t="shared" si="2786"/>
        <v>0</v>
      </c>
      <c r="AC921" s="127">
        <f t="shared" si="2786"/>
        <v>0</v>
      </c>
      <c r="AD921" s="126">
        <f t="shared" si="2368"/>
        <v>0</v>
      </c>
      <c r="AE921" s="127">
        <f t="shared" ref="AE921:AM921" si="2817">+($AN921-$AD921)/10+AD921</f>
        <v>0</v>
      </c>
      <c r="AF921" s="127">
        <f t="shared" si="2817"/>
        <v>0</v>
      </c>
      <c r="AG921" s="127">
        <f t="shared" si="2817"/>
        <v>0</v>
      </c>
      <c r="AH921" s="127">
        <f t="shared" si="2817"/>
        <v>0</v>
      </c>
      <c r="AI921" s="127">
        <f t="shared" si="2817"/>
        <v>0</v>
      </c>
      <c r="AJ921" s="127">
        <f t="shared" si="2817"/>
        <v>0</v>
      </c>
      <c r="AK921" s="127">
        <f t="shared" si="2817"/>
        <v>0</v>
      </c>
      <c r="AL921" s="127">
        <f t="shared" si="2817"/>
        <v>0</v>
      </c>
      <c r="AM921" s="127">
        <f t="shared" si="2817"/>
        <v>0</v>
      </c>
      <c r="AN921" s="126">
        <f t="shared" si="2370"/>
        <v>0</v>
      </c>
      <c r="AO921" s="127">
        <f t="shared" ref="AO921:AW921" si="2818">+($AX921-$AN921)/10+AN921</f>
        <v>0</v>
      </c>
      <c r="AP921" s="127">
        <f t="shared" si="2818"/>
        <v>0</v>
      </c>
      <c r="AQ921" s="127">
        <f t="shared" si="2818"/>
        <v>0</v>
      </c>
      <c r="AR921" s="127">
        <f t="shared" si="2818"/>
        <v>0</v>
      </c>
      <c r="AS921" s="127">
        <f t="shared" si="2818"/>
        <v>0</v>
      </c>
      <c r="AT921" s="127">
        <f t="shared" si="2818"/>
        <v>0</v>
      </c>
      <c r="AU921" s="127">
        <f t="shared" si="2818"/>
        <v>0</v>
      </c>
      <c r="AV921" s="127">
        <f t="shared" si="2818"/>
        <v>0</v>
      </c>
      <c r="AW921" s="127">
        <f t="shared" si="2818"/>
        <v>0</v>
      </c>
      <c r="AX921" s="126">
        <f t="shared" si="2372"/>
        <v>0</v>
      </c>
    </row>
    <row r="922" spans="2:50" ht="15.75" customHeight="1" x14ac:dyDescent="0.2">
      <c r="B922" s="123"/>
      <c r="C922" s="128"/>
      <c r="D922" s="128"/>
      <c r="E922" s="128"/>
      <c r="F922" s="128"/>
      <c r="G922" s="128"/>
      <c r="H922" s="128"/>
      <c r="I922" s="128"/>
      <c r="J922" s="128"/>
      <c r="K922" s="128"/>
      <c r="L922" s="128"/>
      <c r="M922" s="128"/>
      <c r="N922" s="129"/>
      <c r="O922" s="119"/>
      <c r="P922" s="120" t="str">
        <f t="shared" si="2751"/>
        <v/>
      </c>
      <c r="Q922" s="121">
        <f t="shared" ref="Q922:W922" si="2819">SUMIF($B$9:$N$9,Q$9,$B922:$N922)/100</f>
        <v>0</v>
      </c>
      <c r="R922" s="121">
        <f t="shared" si="2819"/>
        <v>0</v>
      </c>
      <c r="S922" s="121">
        <f t="shared" si="2819"/>
        <v>0</v>
      </c>
      <c r="T922" s="121">
        <f t="shared" si="2819"/>
        <v>0</v>
      </c>
      <c r="U922" s="121">
        <f t="shared" si="2819"/>
        <v>0</v>
      </c>
      <c r="V922" s="121">
        <f t="shared" si="2819"/>
        <v>0</v>
      </c>
      <c r="W922" s="121">
        <f t="shared" si="2819"/>
        <v>0</v>
      </c>
      <c r="X922" s="122">
        <f t="shared" si="2364"/>
        <v>0</v>
      </c>
      <c r="Y922" s="121">
        <f t="shared" si="2365"/>
        <v>0</v>
      </c>
      <c r="Z922" s="122">
        <f t="shared" si="2366"/>
        <v>0</v>
      </c>
      <c r="AA922" s="121">
        <f t="shared" si="2367"/>
        <v>0</v>
      </c>
      <c r="AB922" s="122">
        <f t="shared" si="2786"/>
        <v>0</v>
      </c>
      <c r="AC922" s="122">
        <f t="shared" si="2786"/>
        <v>0</v>
      </c>
      <c r="AD922" s="121">
        <f t="shared" si="2368"/>
        <v>0</v>
      </c>
      <c r="AE922" s="122">
        <f t="shared" ref="AE922:AM922" si="2820">+($AN922-$AD922)/10+AD922</f>
        <v>0</v>
      </c>
      <c r="AF922" s="122">
        <f t="shared" si="2820"/>
        <v>0</v>
      </c>
      <c r="AG922" s="122">
        <f t="shared" si="2820"/>
        <v>0</v>
      </c>
      <c r="AH922" s="122">
        <f t="shared" si="2820"/>
        <v>0</v>
      </c>
      <c r="AI922" s="122">
        <f t="shared" si="2820"/>
        <v>0</v>
      </c>
      <c r="AJ922" s="122">
        <f t="shared" si="2820"/>
        <v>0</v>
      </c>
      <c r="AK922" s="122">
        <f t="shared" si="2820"/>
        <v>0</v>
      </c>
      <c r="AL922" s="122">
        <f t="shared" si="2820"/>
        <v>0</v>
      </c>
      <c r="AM922" s="122">
        <f t="shared" si="2820"/>
        <v>0</v>
      </c>
      <c r="AN922" s="121">
        <f t="shared" si="2370"/>
        <v>0</v>
      </c>
      <c r="AO922" s="122">
        <f t="shared" ref="AO922:AW922" si="2821">+($AX922-$AN922)/10+AN922</f>
        <v>0</v>
      </c>
      <c r="AP922" s="122">
        <f t="shared" si="2821"/>
        <v>0</v>
      </c>
      <c r="AQ922" s="122">
        <f t="shared" si="2821"/>
        <v>0</v>
      </c>
      <c r="AR922" s="122">
        <f t="shared" si="2821"/>
        <v>0</v>
      </c>
      <c r="AS922" s="122">
        <f t="shared" si="2821"/>
        <v>0</v>
      </c>
      <c r="AT922" s="122">
        <f t="shared" si="2821"/>
        <v>0</v>
      </c>
      <c r="AU922" s="122">
        <f t="shared" si="2821"/>
        <v>0</v>
      </c>
      <c r="AV922" s="122">
        <f t="shared" si="2821"/>
        <v>0</v>
      </c>
      <c r="AW922" s="122">
        <f t="shared" si="2821"/>
        <v>0</v>
      </c>
      <c r="AX922" s="121">
        <f t="shared" si="2372"/>
        <v>0</v>
      </c>
    </row>
    <row r="923" spans="2:50" ht="15.75" customHeight="1" x14ac:dyDescent="0.2">
      <c r="B923" s="123"/>
      <c r="C923" s="124"/>
      <c r="D923" s="124"/>
      <c r="E923" s="124"/>
      <c r="F923" s="124"/>
      <c r="G923" s="124"/>
      <c r="H923" s="124"/>
      <c r="I923" s="124"/>
      <c r="J923" s="124"/>
      <c r="K923" s="124"/>
      <c r="L923" s="124"/>
      <c r="M923" s="124"/>
      <c r="N923" s="125"/>
      <c r="O923" s="119"/>
      <c r="P923" s="120" t="str">
        <f t="shared" si="2751"/>
        <v/>
      </c>
      <c r="Q923" s="126">
        <f t="shared" ref="Q923:W923" si="2822">SUMIF($B$9:$N$9,Q$9,$B923:$N923)/100</f>
        <v>0</v>
      </c>
      <c r="R923" s="126">
        <f t="shared" si="2822"/>
        <v>0</v>
      </c>
      <c r="S923" s="126">
        <f t="shared" si="2822"/>
        <v>0</v>
      </c>
      <c r="T923" s="126">
        <f t="shared" si="2822"/>
        <v>0</v>
      </c>
      <c r="U923" s="126">
        <f t="shared" si="2822"/>
        <v>0</v>
      </c>
      <c r="V923" s="126">
        <f t="shared" si="2822"/>
        <v>0</v>
      </c>
      <c r="W923" s="126">
        <f t="shared" si="2822"/>
        <v>0</v>
      </c>
      <c r="X923" s="127">
        <f t="shared" si="2364"/>
        <v>0</v>
      </c>
      <c r="Y923" s="126">
        <f t="shared" si="2365"/>
        <v>0</v>
      </c>
      <c r="Z923" s="127">
        <f t="shared" si="2366"/>
        <v>0</v>
      </c>
      <c r="AA923" s="126">
        <f t="shared" si="2367"/>
        <v>0</v>
      </c>
      <c r="AB923" s="127">
        <f t="shared" si="2786"/>
        <v>0</v>
      </c>
      <c r="AC923" s="127">
        <f t="shared" si="2786"/>
        <v>0</v>
      </c>
      <c r="AD923" s="126">
        <f t="shared" si="2368"/>
        <v>0</v>
      </c>
      <c r="AE923" s="127">
        <f t="shared" ref="AE923:AM923" si="2823">+($AN923-$AD923)/10+AD923</f>
        <v>0</v>
      </c>
      <c r="AF923" s="127">
        <f t="shared" si="2823"/>
        <v>0</v>
      </c>
      <c r="AG923" s="127">
        <f t="shared" si="2823"/>
        <v>0</v>
      </c>
      <c r="AH923" s="127">
        <f t="shared" si="2823"/>
        <v>0</v>
      </c>
      <c r="AI923" s="127">
        <f t="shared" si="2823"/>
        <v>0</v>
      </c>
      <c r="AJ923" s="127">
        <f t="shared" si="2823"/>
        <v>0</v>
      </c>
      <c r="AK923" s="127">
        <f t="shared" si="2823"/>
        <v>0</v>
      </c>
      <c r="AL923" s="127">
        <f t="shared" si="2823"/>
        <v>0</v>
      </c>
      <c r="AM923" s="127">
        <f t="shared" si="2823"/>
        <v>0</v>
      </c>
      <c r="AN923" s="126">
        <f t="shared" si="2370"/>
        <v>0</v>
      </c>
      <c r="AO923" s="127">
        <f t="shared" ref="AO923:AW923" si="2824">+($AX923-$AN923)/10+AN923</f>
        <v>0</v>
      </c>
      <c r="AP923" s="127">
        <f t="shared" si="2824"/>
        <v>0</v>
      </c>
      <c r="AQ923" s="127">
        <f t="shared" si="2824"/>
        <v>0</v>
      </c>
      <c r="AR923" s="127">
        <f t="shared" si="2824"/>
        <v>0</v>
      </c>
      <c r="AS923" s="127">
        <f t="shared" si="2824"/>
        <v>0</v>
      </c>
      <c r="AT923" s="127">
        <f t="shared" si="2824"/>
        <v>0</v>
      </c>
      <c r="AU923" s="127">
        <f t="shared" si="2824"/>
        <v>0</v>
      </c>
      <c r="AV923" s="127">
        <f t="shared" si="2824"/>
        <v>0</v>
      </c>
      <c r="AW923" s="127">
        <f t="shared" si="2824"/>
        <v>0</v>
      </c>
      <c r="AX923" s="126">
        <f t="shared" si="2372"/>
        <v>0</v>
      </c>
    </row>
    <row r="924" spans="2:50" ht="15.75" customHeight="1" x14ac:dyDescent="0.2">
      <c r="B924" s="123"/>
      <c r="C924" s="128"/>
      <c r="D924" s="128"/>
      <c r="E924" s="128"/>
      <c r="F924" s="128"/>
      <c r="G924" s="128"/>
      <c r="H924" s="128"/>
      <c r="I924" s="128"/>
      <c r="J924" s="128"/>
      <c r="K924" s="128"/>
      <c r="L924" s="128"/>
      <c r="M924" s="128"/>
      <c r="N924" s="129"/>
      <c r="O924" s="119"/>
      <c r="P924" s="120" t="str">
        <f t="shared" si="2751"/>
        <v/>
      </c>
      <c r="Q924" s="121">
        <f t="shared" ref="Q924:W924" si="2825">SUMIF($B$9:$N$9,Q$9,$B924:$N924)/100</f>
        <v>0</v>
      </c>
      <c r="R924" s="121">
        <f t="shared" si="2825"/>
        <v>0</v>
      </c>
      <c r="S924" s="121">
        <f t="shared" si="2825"/>
        <v>0</v>
      </c>
      <c r="T924" s="121">
        <f t="shared" si="2825"/>
        <v>0</v>
      </c>
      <c r="U924" s="121">
        <f t="shared" si="2825"/>
        <v>0</v>
      </c>
      <c r="V924" s="121">
        <f t="shared" si="2825"/>
        <v>0</v>
      </c>
      <c r="W924" s="121">
        <f t="shared" si="2825"/>
        <v>0</v>
      </c>
      <c r="X924" s="122">
        <f t="shared" si="2364"/>
        <v>0</v>
      </c>
      <c r="Y924" s="121">
        <f t="shared" si="2365"/>
        <v>0</v>
      </c>
      <c r="Z924" s="122">
        <f t="shared" si="2366"/>
        <v>0</v>
      </c>
      <c r="AA924" s="121">
        <f t="shared" si="2367"/>
        <v>0</v>
      </c>
      <c r="AB924" s="122">
        <f t="shared" si="2786"/>
        <v>0</v>
      </c>
      <c r="AC924" s="122">
        <f t="shared" si="2786"/>
        <v>0</v>
      </c>
      <c r="AD924" s="121">
        <f t="shared" si="2368"/>
        <v>0</v>
      </c>
      <c r="AE924" s="122">
        <f t="shared" ref="AE924:AM924" si="2826">+($AN924-$AD924)/10+AD924</f>
        <v>0</v>
      </c>
      <c r="AF924" s="122">
        <f t="shared" si="2826"/>
        <v>0</v>
      </c>
      <c r="AG924" s="122">
        <f t="shared" si="2826"/>
        <v>0</v>
      </c>
      <c r="AH924" s="122">
        <f t="shared" si="2826"/>
        <v>0</v>
      </c>
      <c r="AI924" s="122">
        <f t="shared" si="2826"/>
        <v>0</v>
      </c>
      <c r="AJ924" s="122">
        <f t="shared" si="2826"/>
        <v>0</v>
      </c>
      <c r="AK924" s="122">
        <f t="shared" si="2826"/>
        <v>0</v>
      </c>
      <c r="AL924" s="122">
        <f t="shared" si="2826"/>
        <v>0</v>
      </c>
      <c r="AM924" s="122">
        <f t="shared" si="2826"/>
        <v>0</v>
      </c>
      <c r="AN924" s="121">
        <f t="shared" si="2370"/>
        <v>0</v>
      </c>
      <c r="AO924" s="122">
        <f t="shared" ref="AO924:AW924" si="2827">+($AX924-$AN924)/10+AN924</f>
        <v>0</v>
      </c>
      <c r="AP924" s="122">
        <f t="shared" si="2827"/>
        <v>0</v>
      </c>
      <c r="AQ924" s="122">
        <f t="shared" si="2827"/>
        <v>0</v>
      </c>
      <c r="AR924" s="122">
        <f t="shared" si="2827"/>
        <v>0</v>
      </c>
      <c r="AS924" s="122">
        <f t="shared" si="2827"/>
        <v>0</v>
      </c>
      <c r="AT924" s="122">
        <f t="shared" si="2827"/>
        <v>0</v>
      </c>
      <c r="AU924" s="122">
        <f t="shared" si="2827"/>
        <v>0</v>
      </c>
      <c r="AV924" s="122">
        <f t="shared" si="2827"/>
        <v>0</v>
      </c>
      <c r="AW924" s="122">
        <f t="shared" si="2827"/>
        <v>0</v>
      </c>
      <c r="AX924" s="121">
        <f t="shared" si="2372"/>
        <v>0</v>
      </c>
    </row>
    <row r="925" spans="2:50" ht="15.75" customHeight="1" x14ac:dyDescent="0.2">
      <c r="B925" s="123"/>
      <c r="C925" s="124"/>
      <c r="D925" s="124"/>
      <c r="E925" s="124"/>
      <c r="F925" s="124"/>
      <c r="G925" s="124"/>
      <c r="H925" s="124"/>
      <c r="I925" s="124"/>
      <c r="J925" s="124"/>
      <c r="K925" s="124"/>
      <c r="L925" s="124"/>
      <c r="M925" s="124"/>
      <c r="N925" s="125"/>
      <c r="O925" s="119"/>
      <c r="P925" s="120" t="str">
        <f t="shared" si="2751"/>
        <v/>
      </c>
      <c r="Q925" s="126">
        <f t="shared" ref="Q925:W925" si="2828">SUMIF($B$9:$N$9,Q$9,$B925:$N925)/100</f>
        <v>0</v>
      </c>
      <c r="R925" s="126">
        <f t="shared" si="2828"/>
        <v>0</v>
      </c>
      <c r="S925" s="126">
        <f t="shared" si="2828"/>
        <v>0</v>
      </c>
      <c r="T925" s="126">
        <f t="shared" si="2828"/>
        <v>0</v>
      </c>
      <c r="U925" s="126">
        <f t="shared" si="2828"/>
        <v>0</v>
      </c>
      <c r="V925" s="126">
        <f t="shared" si="2828"/>
        <v>0</v>
      </c>
      <c r="W925" s="126">
        <f t="shared" si="2828"/>
        <v>0</v>
      </c>
      <c r="X925" s="127">
        <f t="shared" si="2364"/>
        <v>0</v>
      </c>
      <c r="Y925" s="126">
        <f t="shared" si="2365"/>
        <v>0</v>
      </c>
      <c r="Z925" s="127">
        <f t="shared" si="2366"/>
        <v>0</v>
      </c>
      <c r="AA925" s="126">
        <f t="shared" si="2367"/>
        <v>0</v>
      </c>
      <c r="AB925" s="127">
        <f t="shared" si="2786"/>
        <v>0</v>
      </c>
      <c r="AC925" s="127">
        <f t="shared" si="2786"/>
        <v>0</v>
      </c>
      <c r="AD925" s="126">
        <f t="shared" si="2368"/>
        <v>0</v>
      </c>
      <c r="AE925" s="127">
        <f t="shared" ref="AE925:AM925" si="2829">+($AN925-$AD925)/10+AD925</f>
        <v>0</v>
      </c>
      <c r="AF925" s="127">
        <f t="shared" si="2829"/>
        <v>0</v>
      </c>
      <c r="AG925" s="127">
        <f t="shared" si="2829"/>
        <v>0</v>
      </c>
      <c r="AH925" s="127">
        <f t="shared" si="2829"/>
        <v>0</v>
      </c>
      <c r="AI925" s="127">
        <f t="shared" si="2829"/>
        <v>0</v>
      </c>
      <c r="AJ925" s="127">
        <f t="shared" si="2829"/>
        <v>0</v>
      </c>
      <c r="AK925" s="127">
        <f t="shared" si="2829"/>
        <v>0</v>
      </c>
      <c r="AL925" s="127">
        <f t="shared" si="2829"/>
        <v>0</v>
      </c>
      <c r="AM925" s="127">
        <f t="shared" si="2829"/>
        <v>0</v>
      </c>
      <c r="AN925" s="126">
        <f t="shared" si="2370"/>
        <v>0</v>
      </c>
      <c r="AO925" s="127">
        <f t="shared" ref="AO925:AW925" si="2830">+($AX925-$AN925)/10+AN925</f>
        <v>0</v>
      </c>
      <c r="AP925" s="127">
        <f t="shared" si="2830"/>
        <v>0</v>
      </c>
      <c r="AQ925" s="127">
        <f t="shared" si="2830"/>
        <v>0</v>
      </c>
      <c r="AR925" s="127">
        <f t="shared" si="2830"/>
        <v>0</v>
      </c>
      <c r="AS925" s="127">
        <f t="shared" si="2830"/>
        <v>0</v>
      </c>
      <c r="AT925" s="127">
        <f t="shared" si="2830"/>
        <v>0</v>
      </c>
      <c r="AU925" s="127">
        <f t="shared" si="2830"/>
        <v>0</v>
      </c>
      <c r="AV925" s="127">
        <f t="shared" si="2830"/>
        <v>0</v>
      </c>
      <c r="AW925" s="127">
        <f t="shared" si="2830"/>
        <v>0</v>
      </c>
      <c r="AX925" s="126">
        <f t="shared" si="2372"/>
        <v>0</v>
      </c>
    </row>
    <row r="926" spans="2:50" ht="15.75" customHeight="1" x14ac:dyDescent="0.2">
      <c r="B926" s="123"/>
      <c r="C926" s="128"/>
      <c r="D926" s="128"/>
      <c r="E926" s="128"/>
      <c r="F926" s="128"/>
      <c r="G926" s="128"/>
      <c r="H926" s="128"/>
      <c r="I926" s="128"/>
      <c r="J926" s="128"/>
      <c r="K926" s="128"/>
      <c r="L926" s="128"/>
      <c r="M926" s="128"/>
      <c r="N926" s="129"/>
      <c r="O926" s="119"/>
      <c r="P926" s="120" t="str">
        <f t="shared" si="2751"/>
        <v/>
      </c>
      <c r="Q926" s="121">
        <f t="shared" ref="Q926:W926" si="2831">SUMIF($B$9:$N$9,Q$9,$B926:$N926)/100</f>
        <v>0</v>
      </c>
      <c r="R926" s="121">
        <f t="shared" si="2831"/>
        <v>0</v>
      </c>
      <c r="S926" s="121">
        <f t="shared" si="2831"/>
        <v>0</v>
      </c>
      <c r="T926" s="121">
        <f t="shared" si="2831"/>
        <v>0</v>
      </c>
      <c r="U926" s="121">
        <f t="shared" si="2831"/>
        <v>0</v>
      </c>
      <c r="V926" s="121">
        <f t="shared" si="2831"/>
        <v>0</v>
      </c>
      <c r="W926" s="121">
        <f t="shared" si="2831"/>
        <v>0</v>
      </c>
      <c r="X926" s="122">
        <f t="shared" si="2364"/>
        <v>0</v>
      </c>
      <c r="Y926" s="121">
        <f t="shared" si="2365"/>
        <v>0</v>
      </c>
      <c r="Z926" s="122">
        <f t="shared" si="2366"/>
        <v>0</v>
      </c>
      <c r="AA926" s="121">
        <f t="shared" si="2367"/>
        <v>0</v>
      </c>
      <c r="AB926" s="122">
        <f t="shared" si="2786"/>
        <v>0</v>
      </c>
      <c r="AC926" s="122">
        <f t="shared" si="2786"/>
        <v>0</v>
      </c>
      <c r="AD926" s="121">
        <f t="shared" si="2368"/>
        <v>0</v>
      </c>
      <c r="AE926" s="122">
        <f t="shared" ref="AE926:AM926" si="2832">+($AN926-$AD926)/10+AD926</f>
        <v>0</v>
      </c>
      <c r="AF926" s="122">
        <f t="shared" si="2832"/>
        <v>0</v>
      </c>
      <c r="AG926" s="122">
        <f t="shared" si="2832"/>
        <v>0</v>
      </c>
      <c r="AH926" s="122">
        <f t="shared" si="2832"/>
        <v>0</v>
      </c>
      <c r="AI926" s="122">
        <f t="shared" si="2832"/>
        <v>0</v>
      </c>
      <c r="AJ926" s="122">
        <f t="shared" si="2832"/>
        <v>0</v>
      </c>
      <c r="AK926" s="122">
        <f t="shared" si="2832"/>
        <v>0</v>
      </c>
      <c r="AL926" s="122">
        <f t="shared" si="2832"/>
        <v>0</v>
      </c>
      <c r="AM926" s="122">
        <f t="shared" si="2832"/>
        <v>0</v>
      </c>
      <c r="AN926" s="121">
        <f t="shared" si="2370"/>
        <v>0</v>
      </c>
      <c r="AO926" s="122">
        <f t="shared" ref="AO926:AW926" si="2833">+($AX926-$AN926)/10+AN926</f>
        <v>0</v>
      </c>
      <c r="AP926" s="122">
        <f t="shared" si="2833"/>
        <v>0</v>
      </c>
      <c r="AQ926" s="122">
        <f t="shared" si="2833"/>
        <v>0</v>
      </c>
      <c r="AR926" s="122">
        <f t="shared" si="2833"/>
        <v>0</v>
      </c>
      <c r="AS926" s="122">
        <f t="shared" si="2833"/>
        <v>0</v>
      </c>
      <c r="AT926" s="122">
        <f t="shared" si="2833"/>
        <v>0</v>
      </c>
      <c r="AU926" s="122">
        <f t="shared" si="2833"/>
        <v>0</v>
      </c>
      <c r="AV926" s="122">
        <f t="shared" si="2833"/>
        <v>0</v>
      </c>
      <c r="AW926" s="122">
        <f t="shared" si="2833"/>
        <v>0</v>
      </c>
      <c r="AX926" s="121">
        <f t="shared" si="2372"/>
        <v>0</v>
      </c>
    </row>
    <row r="927" spans="2:50" ht="15.75" customHeight="1" x14ac:dyDescent="0.2">
      <c r="B927" s="123"/>
      <c r="C927" s="124"/>
      <c r="D927" s="124"/>
      <c r="E927" s="124"/>
      <c r="F927" s="124"/>
      <c r="G927" s="124"/>
      <c r="H927" s="124"/>
      <c r="I927" s="124"/>
      <c r="J927" s="124"/>
      <c r="K927" s="124"/>
      <c r="L927" s="124"/>
      <c r="M927" s="124"/>
      <c r="N927" s="125"/>
      <c r="O927" s="119"/>
      <c r="P927" s="120" t="str">
        <f t="shared" si="2751"/>
        <v/>
      </c>
      <c r="Q927" s="126">
        <f t="shared" ref="Q927:W927" si="2834">SUMIF($B$9:$N$9,Q$9,$B927:$N927)/100</f>
        <v>0</v>
      </c>
      <c r="R927" s="126">
        <f t="shared" si="2834"/>
        <v>0</v>
      </c>
      <c r="S927" s="126">
        <f t="shared" si="2834"/>
        <v>0</v>
      </c>
      <c r="T927" s="126">
        <f t="shared" si="2834"/>
        <v>0</v>
      </c>
      <c r="U927" s="126">
        <f t="shared" si="2834"/>
        <v>0</v>
      </c>
      <c r="V927" s="126">
        <f t="shared" si="2834"/>
        <v>0</v>
      </c>
      <c r="W927" s="126">
        <f t="shared" si="2834"/>
        <v>0</v>
      </c>
      <c r="X927" s="127">
        <f t="shared" si="2364"/>
        <v>0</v>
      </c>
      <c r="Y927" s="126">
        <f t="shared" si="2365"/>
        <v>0</v>
      </c>
      <c r="Z927" s="127">
        <f t="shared" si="2366"/>
        <v>0</v>
      </c>
      <c r="AA927" s="126">
        <f t="shared" si="2367"/>
        <v>0</v>
      </c>
      <c r="AB927" s="127">
        <f t="shared" si="2786"/>
        <v>0</v>
      </c>
      <c r="AC927" s="127">
        <f t="shared" si="2786"/>
        <v>0</v>
      </c>
      <c r="AD927" s="126">
        <f t="shared" si="2368"/>
        <v>0</v>
      </c>
      <c r="AE927" s="127">
        <f t="shared" ref="AE927:AM927" si="2835">+($AN927-$AD927)/10+AD927</f>
        <v>0</v>
      </c>
      <c r="AF927" s="127">
        <f t="shared" si="2835"/>
        <v>0</v>
      </c>
      <c r="AG927" s="127">
        <f t="shared" si="2835"/>
        <v>0</v>
      </c>
      <c r="AH927" s="127">
        <f t="shared" si="2835"/>
        <v>0</v>
      </c>
      <c r="AI927" s="127">
        <f t="shared" si="2835"/>
        <v>0</v>
      </c>
      <c r="AJ927" s="127">
        <f t="shared" si="2835"/>
        <v>0</v>
      </c>
      <c r="AK927" s="127">
        <f t="shared" si="2835"/>
        <v>0</v>
      </c>
      <c r="AL927" s="127">
        <f t="shared" si="2835"/>
        <v>0</v>
      </c>
      <c r="AM927" s="127">
        <f t="shared" si="2835"/>
        <v>0</v>
      </c>
      <c r="AN927" s="126">
        <f t="shared" si="2370"/>
        <v>0</v>
      </c>
      <c r="AO927" s="127">
        <f t="shared" ref="AO927:AW927" si="2836">+($AX927-$AN927)/10+AN927</f>
        <v>0</v>
      </c>
      <c r="AP927" s="127">
        <f t="shared" si="2836"/>
        <v>0</v>
      </c>
      <c r="AQ927" s="127">
        <f t="shared" si="2836"/>
        <v>0</v>
      </c>
      <c r="AR927" s="127">
        <f t="shared" si="2836"/>
        <v>0</v>
      </c>
      <c r="AS927" s="127">
        <f t="shared" si="2836"/>
        <v>0</v>
      </c>
      <c r="AT927" s="127">
        <f t="shared" si="2836"/>
        <v>0</v>
      </c>
      <c r="AU927" s="127">
        <f t="shared" si="2836"/>
        <v>0</v>
      </c>
      <c r="AV927" s="127">
        <f t="shared" si="2836"/>
        <v>0</v>
      </c>
      <c r="AW927" s="127">
        <f t="shared" si="2836"/>
        <v>0</v>
      </c>
      <c r="AX927" s="126">
        <f t="shared" si="2372"/>
        <v>0</v>
      </c>
    </row>
    <row r="928" spans="2:50" ht="15.75" customHeight="1" x14ac:dyDescent="0.2">
      <c r="B928" s="123"/>
      <c r="C928" s="128"/>
      <c r="D928" s="128"/>
      <c r="E928" s="128"/>
      <c r="F928" s="128"/>
      <c r="G928" s="128"/>
      <c r="H928" s="128"/>
      <c r="I928" s="128"/>
      <c r="J928" s="128"/>
      <c r="K928" s="128"/>
      <c r="L928" s="128"/>
      <c r="M928" s="128"/>
      <c r="N928" s="129"/>
      <c r="O928" s="119"/>
      <c r="P928" s="120" t="str">
        <f t="shared" si="2751"/>
        <v/>
      </c>
      <c r="Q928" s="121">
        <f t="shared" ref="Q928:W928" si="2837">SUMIF($B$9:$N$9,Q$9,$B928:$N928)/100</f>
        <v>0</v>
      </c>
      <c r="R928" s="121">
        <f t="shared" si="2837"/>
        <v>0</v>
      </c>
      <c r="S928" s="121">
        <f t="shared" si="2837"/>
        <v>0</v>
      </c>
      <c r="T928" s="121">
        <f t="shared" si="2837"/>
        <v>0</v>
      </c>
      <c r="U928" s="121">
        <f t="shared" si="2837"/>
        <v>0</v>
      </c>
      <c r="V928" s="121">
        <f t="shared" si="2837"/>
        <v>0</v>
      </c>
      <c r="W928" s="121">
        <f t="shared" si="2837"/>
        <v>0</v>
      </c>
      <c r="X928" s="122">
        <f t="shared" si="2364"/>
        <v>0</v>
      </c>
      <c r="Y928" s="121">
        <f t="shared" si="2365"/>
        <v>0</v>
      </c>
      <c r="Z928" s="122">
        <f t="shared" si="2366"/>
        <v>0</v>
      </c>
      <c r="AA928" s="121">
        <f t="shared" si="2367"/>
        <v>0</v>
      </c>
      <c r="AB928" s="122">
        <f t="shared" si="2786"/>
        <v>0</v>
      </c>
      <c r="AC928" s="122">
        <f t="shared" si="2786"/>
        <v>0</v>
      </c>
      <c r="AD928" s="121">
        <f t="shared" si="2368"/>
        <v>0</v>
      </c>
      <c r="AE928" s="122">
        <f t="shared" ref="AE928:AM928" si="2838">+($AN928-$AD928)/10+AD928</f>
        <v>0</v>
      </c>
      <c r="AF928" s="122">
        <f t="shared" si="2838"/>
        <v>0</v>
      </c>
      <c r="AG928" s="122">
        <f t="shared" si="2838"/>
        <v>0</v>
      </c>
      <c r="AH928" s="122">
        <f t="shared" si="2838"/>
        <v>0</v>
      </c>
      <c r="AI928" s="122">
        <f t="shared" si="2838"/>
        <v>0</v>
      </c>
      <c r="AJ928" s="122">
        <f t="shared" si="2838"/>
        <v>0</v>
      </c>
      <c r="AK928" s="122">
        <f t="shared" si="2838"/>
        <v>0</v>
      </c>
      <c r="AL928" s="122">
        <f t="shared" si="2838"/>
        <v>0</v>
      </c>
      <c r="AM928" s="122">
        <f t="shared" si="2838"/>
        <v>0</v>
      </c>
      <c r="AN928" s="121">
        <f t="shared" si="2370"/>
        <v>0</v>
      </c>
      <c r="AO928" s="122">
        <f t="shared" ref="AO928:AW928" si="2839">+($AX928-$AN928)/10+AN928</f>
        <v>0</v>
      </c>
      <c r="AP928" s="122">
        <f t="shared" si="2839"/>
        <v>0</v>
      </c>
      <c r="AQ928" s="122">
        <f t="shared" si="2839"/>
        <v>0</v>
      </c>
      <c r="AR928" s="122">
        <f t="shared" si="2839"/>
        <v>0</v>
      </c>
      <c r="AS928" s="122">
        <f t="shared" si="2839"/>
        <v>0</v>
      </c>
      <c r="AT928" s="122">
        <f t="shared" si="2839"/>
        <v>0</v>
      </c>
      <c r="AU928" s="122">
        <f t="shared" si="2839"/>
        <v>0</v>
      </c>
      <c r="AV928" s="122">
        <f t="shared" si="2839"/>
        <v>0</v>
      </c>
      <c r="AW928" s="122">
        <f t="shared" si="2839"/>
        <v>0</v>
      </c>
      <c r="AX928" s="121">
        <f t="shared" si="2372"/>
        <v>0</v>
      </c>
    </row>
    <row r="929" spans="2:50" ht="15.75" customHeight="1" x14ac:dyDescent="0.2">
      <c r="B929" s="123"/>
      <c r="C929" s="124"/>
      <c r="D929" s="124"/>
      <c r="E929" s="124"/>
      <c r="F929" s="124"/>
      <c r="G929" s="124"/>
      <c r="H929" s="124"/>
      <c r="I929" s="124"/>
      <c r="J929" s="124"/>
      <c r="K929" s="124"/>
      <c r="L929" s="124"/>
      <c r="M929" s="124"/>
      <c r="N929" s="125"/>
      <c r="O929" s="119"/>
      <c r="P929" s="120" t="str">
        <f t="shared" si="2751"/>
        <v/>
      </c>
      <c r="Q929" s="126">
        <f t="shared" ref="Q929:W929" si="2840">SUMIF($B$9:$N$9,Q$9,$B929:$N929)/100</f>
        <v>0</v>
      </c>
      <c r="R929" s="126">
        <f t="shared" si="2840"/>
        <v>0</v>
      </c>
      <c r="S929" s="126">
        <f t="shared" si="2840"/>
        <v>0</v>
      </c>
      <c r="T929" s="126">
        <f t="shared" si="2840"/>
        <v>0</v>
      </c>
      <c r="U929" s="126">
        <f t="shared" si="2840"/>
        <v>0</v>
      </c>
      <c r="V929" s="126">
        <f t="shared" si="2840"/>
        <v>0</v>
      </c>
      <c r="W929" s="126">
        <f t="shared" si="2840"/>
        <v>0</v>
      </c>
      <c r="X929" s="127">
        <f t="shared" si="2364"/>
        <v>0</v>
      </c>
      <c r="Y929" s="126">
        <f t="shared" si="2365"/>
        <v>0</v>
      </c>
      <c r="Z929" s="127">
        <f t="shared" si="2366"/>
        <v>0</v>
      </c>
      <c r="AA929" s="126">
        <f t="shared" si="2367"/>
        <v>0</v>
      </c>
      <c r="AB929" s="127">
        <f t="shared" si="2786"/>
        <v>0</v>
      </c>
      <c r="AC929" s="127">
        <f t="shared" si="2786"/>
        <v>0</v>
      </c>
      <c r="AD929" s="126">
        <f t="shared" si="2368"/>
        <v>0</v>
      </c>
      <c r="AE929" s="127">
        <f t="shared" ref="AE929:AM929" si="2841">+($AN929-$AD929)/10+AD929</f>
        <v>0</v>
      </c>
      <c r="AF929" s="127">
        <f t="shared" si="2841"/>
        <v>0</v>
      </c>
      <c r="AG929" s="127">
        <f t="shared" si="2841"/>
        <v>0</v>
      </c>
      <c r="AH929" s="127">
        <f t="shared" si="2841"/>
        <v>0</v>
      </c>
      <c r="AI929" s="127">
        <f t="shared" si="2841"/>
        <v>0</v>
      </c>
      <c r="AJ929" s="127">
        <f t="shared" si="2841"/>
        <v>0</v>
      </c>
      <c r="AK929" s="127">
        <f t="shared" si="2841"/>
        <v>0</v>
      </c>
      <c r="AL929" s="127">
        <f t="shared" si="2841"/>
        <v>0</v>
      </c>
      <c r="AM929" s="127">
        <f t="shared" si="2841"/>
        <v>0</v>
      </c>
      <c r="AN929" s="126">
        <f t="shared" si="2370"/>
        <v>0</v>
      </c>
      <c r="AO929" s="127">
        <f t="shared" ref="AO929:AW929" si="2842">+($AX929-$AN929)/10+AN929</f>
        <v>0</v>
      </c>
      <c r="AP929" s="127">
        <f t="shared" si="2842"/>
        <v>0</v>
      </c>
      <c r="AQ929" s="127">
        <f t="shared" si="2842"/>
        <v>0</v>
      </c>
      <c r="AR929" s="127">
        <f t="shared" si="2842"/>
        <v>0</v>
      </c>
      <c r="AS929" s="127">
        <f t="shared" si="2842"/>
        <v>0</v>
      </c>
      <c r="AT929" s="127">
        <f t="shared" si="2842"/>
        <v>0</v>
      </c>
      <c r="AU929" s="127">
        <f t="shared" si="2842"/>
        <v>0</v>
      </c>
      <c r="AV929" s="127">
        <f t="shared" si="2842"/>
        <v>0</v>
      </c>
      <c r="AW929" s="127">
        <f t="shared" si="2842"/>
        <v>0</v>
      </c>
      <c r="AX929" s="126">
        <f t="shared" si="2372"/>
        <v>0</v>
      </c>
    </row>
    <row r="930" spans="2:50" ht="15.75" customHeight="1" x14ac:dyDescent="0.2">
      <c r="B930" s="123"/>
      <c r="C930" s="128"/>
      <c r="D930" s="128"/>
      <c r="E930" s="128"/>
      <c r="F930" s="128"/>
      <c r="G930" s="128"/>
      <c r="H930" s="128"/>
      <c r="I930" s="128"/>
      <c r="J930" s="128"/>
      <c r="K930" s="128"/>
      <c r="L930" s="128"/>
      <c r="M930" s="128"/>
      <c r="N930" s="129"/>
      <c r="O930" s="119"/>
      <c r="P930" s="120" t="str">
        <f t="shared" si="2751"/>
        <v/>
      </c>
      <c r="Q930" s="121">
        <f t="shared" ref="Q930:W930" si="2843">SUMIF($B$9:$N$9,Q$9,$B930:$N930)/100</f>
        <v>0</v>
      </c>
      <c r="R930" s="121">
        <f t="shared" si="2843"/>
        <v>0</v>
      </c>
      <c r="S930" s="121">
        <f t="shared" si="2843"/>
        <v>0</v>
      </c>
      <c r="T930" s="121">
        <f t="shared" si="2843"/>
        <v>0</v>
      </c>
      <c r="U930" s="121">
        <f t="shared" si="2843"/>
        <v>0</v>
      </c>
      <c r="V930" s="121">
        <f t="shared" si="2843"/>
        <v>0</v>
      </c>
      <c r="W930" s="121">
        <f t="shared" si="2843"/>
        <v>0</v>
      </c>
      <c r="X930" s="122">
        <f t="shared" si="2364"/>
        <v>0</v>
      </c>
      <c r="Y930" s="121">
        <f t="shared" si="2365"/>
        <v>0</v>
      </c>
      <c r="Z930" s="122">
        <f t="shared" si="2366"/>
        <v>0</v>
      </c>
      <c r="AA930" s="121">
        <f t="shared" si="2367"/>
        <v>0</v>
      </c>
      <c r="AB930" s="122">
        <f t="shared" si="2786"/>
        <v>0</v>
      </c>
      <c r="AC930" s="122">
        <f t="shared" si="2786"/>
        <v>0</v>
      </c>
      <c r="AD930" s="121">
        <f t="shared" si="2368"/>
        <v>0</v>
      </c>
      <c r="AE930" s="122">
        <f t="shared" ref="AE930:AM930" si="2844">+($AN930-$AD930)/10+AD930</f>
        <v>0</v>
      </c>
      <c r="AF930" s="122">
        <f t="shared" si="2844"/>
        <v>0</v>
      </c>
      <c r="AG930" s="122">
        <f t="shared" si="2844"/>
        <v>0</v>
      </c>
      <c r="AH930" s="122">
        <f t="shared" si="2844"/>
        <v>0</v>
      </c>
      <c r="AI930" s="122">
        <f t="shared" si="2844"/>
        <v>0</v>
      </c>
      <c r="AJ930" s="122">
        <f t="shared" si="2844"/>
        <v>0</v>
      </c>
      <c r="AK930" s="122">
        <f t="shared" si="2844"/>
        <v>0</v>
      </c>
      <c r="AL930" s="122">
        <f t="shared" si="2844"/>
        <v>0</v>
      </c>
      <c r="AM930" s="122">
        <f t="shared" si="2844"/>
        <v>0</v>
      </c>
      <c r="AN930" s="121">
        <f t="shared" si="2370"/>
        <v>0</v>
      </c>
      <c r="AO930" s="122">
        <f t="shared" ref="AO930:AW930" si="2845">+($AX930-$AN930)/10+AN930</f>
        <v>0</v>
      </c>
      <c r="AP930" s="122">
        <f t="shared" si="2845"/>
        <v>0</v>
      </c>
      <c r="AQ930" s="122">
        <f t="shared" si="2845"/>
        <v>0</v>
      </c>
      <c r="AR930" s="122">
        <f t="shared" si="2845"/>
        <v>0</v>
      </c>
      <c r="AS930" s="122">
        <f t="shared" si="2845"/>
        <v>0</v>
      </c>
      <c r="AT930" s="122">
        <f t="shared" si="2845"/>
        <v>0</v>
      </c>
      <c r="AU930" s="122">
        <f t="shared" si="2845"/>
        <v>0</v>
      </c>
      <c r="AV930" s="122">
        <f t="shared" si="2845"/>
        <v>0</v>
      </c>
      <c r="AW930" s="122">
        <f t="shared" si="2845"/>
        <v>0</v>
      </c>
      <c r="AX930" s="121">
        <f t="shared" si="2372"/>
        <v>0</v>
      </c>
    </row>
    <row r="931" spans="2:50" ht="15.75" customHeight="1" x14ac:dyDescent="0.2">
      <c r="B931" s="123"/>
      <c r="C931" s="124"/>
      <c r="D931" s="124"/>
      <c r="E931" s="124"/>
      <c r="F931" s="124"/>
      <c r="G931" s="124"/>
      <c r="H931" s="124"/>
      <c r="I931" s="124"/>
      <c r="J931" s="124"/>
      <c r="K931" s="124"/>
      <c r="L931" s="124"/>
      <c r="M931" s="124"/>
      <c r="N931" s="125"/>
      <c r="O931" s="119"/>
      <c r="P931" s="120" t="str">
        <f t="shared" si="2751"/>
        <v/>
      </c>
      <c r="Q931" s="126">
        <f t="shared" ref="Q931:W931" si="2846">SUMIF($B$9:$N$9,Q$9,$B931:$N931)/100</f>
        <v>0</v>
      </c>
      <c r="R931" s="126">
        <f t="shared" si="2846"/>
        <v>0</v>
      </c>
      <c r="S931" s="126">
        <f t="shared" si="2846"/>
        <v>0</v>
      </c>
      <c r="T931" s="126">
        <f t="shared" si="2846"/>
        <v>0</v>
      </c>
      <c r="U931" s="126">
        <f t="shared" si="2846"/>
        <v>0</v>
      </c>
      <c r="V931" s="126">
        <f t="shared" si="2846"/>
        <v>0</v>
      </c>
      <c r="W931" s="126">
        <f t="shared" si="2846"/>
        <v>0</v>
      </c>
      <c r="X931" s="127">
        <f t="shared" si="2364"/>
        <v>0</v>
      </c>
      <c r="Y931" s="126">
        <f t="shared" si="2365"/>
        <v>0</v>
      </c>
      <c r="Z931" s="127">
        <f t="shared" si="2366"/>
        <v>0</v>
      </c>
      <c r="AA931" s="126">
        <f t="shared" si="2367"/>
        <v>0</v>
      </c>
      <c r="AB931" s="127">
        <f t="shared" ref="AB931:AC950" si="2847">+($AD931-$AA931)/3+AA931</f>
        <v>0</v>
      </c>
      <c r="AC931" s="127">
        <f t="shared" si="2847"/>
        <v>0</v>
      </c>
      <c r="AD931" s="126">
        <f t="shared" si="2368"/>
        <v>0</v>
      </c>
      <c r="AE931" s="127">
        <f t="shared" ref="AE931:AM931" si="2848">+($AN931-$AD931)/10+AD931</f>
        <v>0</v>
      </c>
      <c r="AF931" s="127">
        <f t="shared" si="2848"/>
        <v>0</v>
      </c>
      <c r="AG931" s="127">
        <f t="shared" si="2848"/>
        <v>0</v>
      </c>
      <c r="AH931" s="127">
        <f t="shared" si="2848"/>
        <v>0</v>
      </c>
      <c r="AI931" s="127">
        <f t="shared" si="2848"/>
        <v>0</v>
      </c>
      <c r="AJ931" s="127">
        <f t="shared" si="2848"/>
        <v>0</v>
      </c>
      <c r="AK931" s="127">
        <f t="shared" si="2848"/>
        <v>0</v>
      </c>
      <c r="AL931" s="127">
        <f t="shared" si="2848"/>
        <v>0</v>
      </c>
      <c r="AM931" s="127">
        <f t="shared" si="2848"/>
        <v>0</v>
      </c>
      <c r="AN931" s="126">
        <f t="shared" si="2370"/>
        <v>0</v>
      </c>
      <c r="AO931" s="127">
        <f t="shared" ref="AO931:AW931" si="2849">+($AX931-$AN931)/10+AN931</f>
        <v>0</v>
      </c>
      <c r="AP931" s="127">
        <f t="shared" si="2849"/>
        <v>0</v>
      </c>
      <c r="AQ931" s="127">
        <f t="shared" si="2849"/>
        <v>0</v>
      </c>
      <c r="AR931" s="127">
        <f t="shared" si="2849"/>
        <v>0</v>
      </c>
      <c r="AS931" s="127">
        <f t="shared" si="2849"/>
        <v>0</v>
      </c>
      <c r="AT931" s="127">
        <f t="shared" si="2849"/>
        <v>0</v>
      </c>
      <c r="AU931" s="127">
        <f t="shared" si="2849"/>
        <v>0</v>
      </c>
      <c r="AV931" s="127">
        <f t="shared" si="2849"/>
        <v>0</v>
      </c>
      <c r="AW931" s="127">
        <f t="shared" si="2849"/>
        <v>0</v>
      </c>
      <c r="AX931" s="126">
        <f t="shared" si="2372"/>
        <v>0</v>
      </c>
    </row>
    <row r="932" spans="2:50" ht="15.75" customHeight="1" x14ac:dyDescent="0.2">
      <c r="B932" s="123"/>
      <c r="C932" s="128"/>
      <c r="D932" s="128"/>
      <c r="E932" s="128"/>
      <c r="F932" s="128"/>
      <c r="G932" s="128"/>
      <c r="H932" s="128"/>
      <c r="I932" s="128"/>
      <c r="J932" s="128"/>
      <c r="K932" s="128"/>
      <c r="L932" s="128"/>
      <c r="M932" s="128"/>
      <c r="N932" s="129"/>
      <c r="O932" s="119"/>
      <c r="P932" s="120" t="str">
        <f t="shared" si="2751"/>
        <v/>
      </c>
      <c r="Q932" s="121">
        <f t="shared" ref="Q932:W932" si="2850">SUMIF($B$9:$N$9,Q$9,$B932:$N932)/100</f>
        <v>0</v>
      </c>
      <c r="R932" s="121">
        <f t="shared" si="2850"/>
        <v>0</v>
      </c>
      <c r="S932" s="121">
        <f t="shared" si="2850"/>
        <v>0</v>
      </c>
      <c r="T932" s="121">
        <f t="shared" si="2850"/>
        <v>0</v>
      </c>
      <c r="U932" s="121">
        <f t="shared" si="2850"/>
        <v>0</v>
      </c>
      <c r="V932" s="121">
        <f t="shared" si="2850"/>
        <v>0</v>
      </c>
      <c r="W932" s="121">
        <f t="shared" si="2850"/>
        <v>0</v>
      </c>
      <c r="X932" s="122">
        <f t="shared" si="2364"/>
        <v>0</v>
      </c>
      <c r="Y932" s="121">
        <f t="shared" si="2365"/>
        <v>0</v>
      </c>
      <c r="Z932" s="122">
        <f t="shared" si="2366"/>
        <v>0</v>
      </c>
      <c r="AA932" s="121">
        <f t="shared" si="2367"/>
        <v>0</v>
      </c>
      <c r="AB932" s="122">
        <f t="shared" si="2847"/>
        <v>0</v>
      </c>
      <c r="AC932" s="122">
        <f t="shared" si="2847"/>
        <v>0</v>
      </c>
      <c r="AD932" s="121">
        <f t="shared" si="2368"/>
        <v>0</v>
      </c>
      <c r="AE932" s="122">
        <f t="shared" ref="AE932:AM932" si="2851">+($AN932-$AD932)/10+AD932</f>
        <v>0</v>
      </c>
      <c r="AF932" s="122">
        <f t="shared" si="2851"/>
        <v>0</v>
      </c>
      <c r="AG932" s="122">
        <f t="shared" si="2851"/>
        <v>0</v>
      </c>
      <c r="AH932" s="122">
        <f t="shared" si="2851"/>
        <v>0</v>
      </c>
      <c r="AI932" s="122">
        <f t="shared" si="2851"/>
        <v>0</v>
      </c>
      <c r="AJ932" s="122">
        <f t="shared" si="2851"/>
        <v>0</v>
      </c>
      <c r="AK932" s="122">
        <f t="shared" si="2851"/>
        <v>0</v>
      </c>
      <c r="AL932" s="122">
        <f t="shared" si="2851"/>
        <v>0</v>
      </c>
      <c r="AM932" s="122">
        <f t="shared" si="2851"/>
        <v>0</v>
      </c>
      <c r="AN932" s="121">
        <f t="shared" si="2370"/>
        <v>0</v>
      </c>
      <c r="AO932" s="122">
        <f t="shared" ref="AO932:AW932" si="2852">+($AX932-$AN932)/10+AN932</f>
        <v>0</v>
      </c>
      <c r="AP932" s="122">
        <f t="shared" si="2852"/>
        <v>0</v>
      </c>
      <c r="AQ932" s="122">
        <f t="shared" si="2852"/>
        <v>0</v>
      </c>
      <c r="AR932" s="122">
        <f t="shared" si="2852"/>
        <v>0</v>
      </c>
      <c r="AS932" s="122">
        <f t="shared" si="2852"/>
        <v>0</v>
      </c>
      <c r="AT932" s="122">
        <f t="shared" si="2852"/>
        <v>0</v>
      </c>
      <c r="AU932" s="122">
        <f t="shared" si="2852"/>
        <v>0</v>
      </c>
      <c r="AV932" s="122">
        <f t="shared" si="2852"/>
        <v>0</v>
      </c>
      <c r="AW932" s="122">
        <f t="shared" si="2852"/>
        <v>0</v>
      </c>
      <c r="AX932" s="121">
        <f t="shared" si="2372"/>
        <v>0</v>
      </c>
    </row>
    <row r="933" spans="2:50" ht="15.75" customHeight="1" x14ac:dyDescent="0.2">
      <c r="B933" s="123"/>
      <c r="C933" s="124"/>
      <c r="D933" s="124"/>
      <c r="E933" s="124"/>
      <c r="F933" s="124"/>
      <c r="G933" s="124"/>
      <c r="H933" s="124"/>
      <c r="I933" s="124"/>
      <c r="J933" s="124"/>
      <c r="K933" s="124"/>
      <c r="L933" s="124"/>
      <c r="M933" s="124"/>
      <c r="N933" s="125"/>
      <c r="O933" s="119"/>
      <c r="P933" s="120" t="str">
        <f t="shared" si="2751"/>
        <v/>
      </c>
      <c r="Q933" s="126">
        <f t="shared" ref="Q933:W933" si="2853">SUMIF($B$9:$N$9,Q$9,$B933:$N933)/100</f>
        <v>0</v>
      </c>
      <c r="R933" s="126">
        <f t="shared" si="2853"/>
        <v>0</v>
      </c>
      <c r="S933" s="126">
        <f t="shared" si="2853"/>
        <v>0</v>
      </c>
      <c r="T933" s="126">
        <f t="shared" si="2853"/>
        <v>0</v>
      </c>
      <c r="U933" s="126">
        <f t="shared" si="2853"/>
        <v>0</v>
      </c>
      <c r="V933" s="126">
        <f t="shared" si="2853"/>
        <v>0</v>
      </c>
      <c r="W933" s="126">
        <f t="shared" si="2853"/>
        <v>0</v>
      </c>
      <c r="X933" s="127">
        <f t="shared" si="2364"/>
        <v>0</v>
      </c>
      <c r="Y933" s="126">
        <f t="shared" si="2365"/>
        <v>0</v>
      </c>
      <c r="Z933" s="127">
        <f t="shared" si="2366"/>
        <v>0</v>
      </c>
      <c r="AA933" s="126">
        <f t="shared" si="2367"/>
        <v>0</v>
      </c>
      <c r="AB933" s="127">
        <f t="shared" si="2847"/>
        <v>0</v>
      </c>
      <c r="AC933" s="127">
        <f t="shared" si="2847"/>
        <v>0</v>
      </c>
      <c r="AD933" s="126">
        <f t="shared" si="2368"/>
        <v>0</v>
      </c>
      <c r="AE933" s="127">
        <f t="shared" ref="AE933:AM933" si="2854">+($AN933-$AD933)/10+AD933</f>
        <v>0</v>
      </c>
      <c r="AF933" s="127">
        <f t="shared" si="2854"/>
        <v>0</v>
      </c>
      <c r="AG933" s="127">
        <f t="shared" si="2854"/>
        <v>0</v>
      </c>
      <c r="AH933" s="127">
        <f t="shared" si="2854"/>
        <v>0</v>
      </c>
      <c r="AI933" s="127">
        <f t="shared" si="2854"/>
        <v>0</v>
      </c>
      <c r="AJ933" s="127">
        <f t="shared" si="2854"/>
        <v>0</v>
      </c>
      <c r="AK933" s="127">
        <f t="shared" si="2854"/>
        <v>0</v>
      </c>
      <c r="AL933" s="127">
        <f t="shared" si="2854"/>
        <v>0</v>
      </c>
      <c r="AM933" s="127">
        <f t="shared" si="2854"/>
        <v>0</v>
      </c>
      <c r="AN933" s="126">
        <f t="shared" si="2370"/>
        <v>0</v>
      </c>
      <c r="AO933" s="127">
        <f t="shared" ref="AO933:AW933" si="2855">+($AX933-$AN933)/10+AN933</f>
        <v>0</v>
      </c>
      <c r="AP933" s="127">
        <f t="shared" si="2855"/>
        <v>0</v>
      </c>
      <c r="AQ933" s="127">
        <f t="shared" si="2855"/>
        <v>0</v>
      </c>
      <c r="AR933" s="127">
        <f t="shared" si="2855"/>
        <v>0</v>
      </c>
      <c r="AS933" s="127">
        <f t="shared" si="2855"/>
        <v>0</v>
      </c>
      <c r="AT933" s="127">
        <f t="shared" si="2855"/>
        <v>0</v>
      </c>
      <c r="AU933" s="127">
        <f t="shared" si="2855"/>
        <v>0</v>
      </c>
      <c r="AV933" s="127">
        <f t="shared" si="2855"/>
        <v>0</v>
      </c>
      <c r="AW933" s="127">
        <f t="shared" si="2855"/>
        <v>0</v>
      </c>
      <c r="AX933" s="126">
        <f t="shared" si="2372"/>
        <v>0</v>
      </c>
    </row>
    <row r="934" spans="2:50" ht="15.75" customHeight="1" x14ac:dyDescent="0.2">
      <c r="B934" s="123"/>
      <c r="C934" s="128"/>
      <c r="D934" s="128"/>
      <c r="E934" s="128"/>
      <c r="F934" s="128"/>
      <c r="G934" s="128"/>
      <c r="H934" s="128"/>
      <c r="I934" s="128"/>
      <c r="J934" s="128"/>
      <c r="K934" s="128"/>
      <c r="L934" s="128"/>
      <c r="M934" s="128"/>
      <c r="N934" s="129"/>
      <c r="O934" s="119"/>
      <c r="P934" s="120" t="str">
        <f t="shared" si="2751"/>
        <v/>
      </c>
      <c r="Q934" s="121">
        <f t="shared" ref="Q934:W934" si="2856">SUMIF($B$9:$N$9,Q$9,$B934:$N934)/100</f>
        <v>0</v>
      </c>
      <c r="R934" s="121">
        <f t="shared" si="2856"/>
        <v>0</v>
      </c>
      <c r="S934" s="121">
        <f t="shared" si="2856"/>
        <v>0</v>
      </c>
      <c r="T934" s="121">
        <f t="shared" si="2856"/>
        <v>0</v>
      </c>
      <c r="U934" s="121">
        <f t="shared" si="2856"/>
        <v>0</v>
      </c>
      <c r="V934" s="121">
        <f t="shared" si="2856"/>
        <v>0</v>
      </c>
      <c r="W934" s="121">
        <f t="shared" si="2856"/>
        <v>0</v>
      </c>
      <c r="X934" s="122">
        <f t="shared" si="2364"/>
        <v>0</v>
      </c>
      <c r="Y934" s="121">
        <f t="shared" si="2365"/>
        <v>0</v>
      </c>
      <c r="Z934" s="122">
        <f t="shared" si="2366"/>
        <v>0</v>
      </c>
      <c r="AA934" s="121">
        <f t="shared" si="2367"/>
        <v>0</v>
      </c>
      <c r="AB934" s="122">
        <f t="shared" si="2847"/>
        <v>0</v>
      </c>
      <c r="AC934" s="122">
        <f t="shared" si="2847"/>
        <v>0</v>
      </c>
      <c r="AD934" s="121">
        <f t="shared" si="2368"/>
        <v>0</v>
      </c>
      <c r="AE934" s="122">
        <f t="shared" ref="AE934:AM934" si="2857">+($AN934-$AD934)/10+AD934</f>
        <v>0</v>
      </c>
      <c r="AF934" s="122">
        <f t="shared" si="2857"/>
        <v>0</v>
      </c>
      <c r="AG934" s="122">
        <f t="shared" si="2857"/>
        <v>0</v>
      </c>
      <c r="AH934" s="122">
        <f t="shared" si="2857"/>
        <v>0</v>
      </c>
      <c r="AI934" s="122">
        <f t="shared" si="2857"/>
        <v>0</v>
      </c>
      <c r="AJ934" s="122">
        <f t="shared" si="2857"/>
        <v>0</v>
      </c>
      <c r="AK934" s="122">
        <f t="shared" si="2857"/>
        <v>0</v>
      </c>
      <c r="AL934" s="122">
        <f t="shared" si="2857"/>
        <v>0</v>
      </c>
      <c r="AM934" s="122">
        <f t="shared" si="2857"/>
        <v>0</v>
      </c>
      <c r="AN934" s="121">
        <f t="shared" si="2370"/>
        <v>0</v>
      </c>
      <c r="AO934" s="122">
        <f t="shared" ref="AO934:AW934" si="2858">+($AX934-$AN934)/10+AN934</f>
        <v>0</v>
      </c>
      <c r="AP934" s="122">
        <f t="shared" si="2858"/>
        <v>0</v>
      </c>
      <c r="AQ934" s="122">
        <f t="shared" si="2858"/>
        <v>0</v>
      </c>
      <c r="AR934" s="122">
        <f t="shared" si="2858"/>
        <v>0</v>
      </c>
      <c r="AS934" s="122">
        <f t="shared" si="2858"/>
        <v>0</v>
      </c>
      <c r="AT934" s="122">
        <f t="shared" si="2858"/>
        <v>0</v>
      </c>
      <c r="AU934" s="122">
        <f t="shared" si="2858"/>
        <v>0</v>
      </c>
      <c r="AV934" s="122">
        <f t="shared" si="2858"/>
        <v>0</v>
      </c>
      <c r="AW934" s="122">
        <f t="shared" si="2858"/>
        <v>0</v>
      </c>
      <c r="AX934" s="121">
        <f t="shared" si="2372"/>
        <v>0</v>
      </c>
    </row>
    <row r="935" spans="2:50" ht="15.75" customHeight="1" x14ac:dyDescent="0.2">
      <c r="B935" s="123"/>
      <c r="C935" s="124"/>
      <c r="D935" s="124"/>
      <c r="E935" s="124"/>
      <c r="F935" s="124"/>
      <c r="G935" s="124"/>
      <c r="H935" s="124"/>
      <c r="I935" s="124"/>
      <c r="J935" s="124"/>
      <c r="K935" s="124"/>
      <c r="L935" s="124"/>
      <c r="M935" s="124"/>
      <c r="N935" s="125"/>
      <c r="O935" s="119"/>
      <c r="P935" s="120" t="str">
        <f t="shared" si="2751"/>
        <v/>
      </c>
      <c r="Q935" s="126">
        <f t="shared" ref="Q935:W935" si="2859">SUMIF($B$9:$N$9,Q$9,$B935:$N935)/100</f>
        <v>0</v>
      </c>
      <c r="R935" s="126">
        <f t="shared" si="2859"/>
        <v>0</v>
      </c>
      <c r="S935" s="126">
        <f t="shared" si="2859"/>
        <v>0</v>
      </c>
      <c r="T935" s="126">
        <f t="shared" si="2859"/>
        <v>0</v>
      </c>
      <c r="U935" s="126">
        <f t="shared" si="2859"/>
        <v>0</v>
      </c>
      <c r="V935" s="126">
        <f t="shared" si="2859"/>
        <v>0</v>
      </c>
      <c r="W935" s="126">
        <f t="shared" si="2859"/>
        <v>0</v>
      </c>
      <c r="X935" s="127">
        <f t="shared" si="2364"/>
        <v>0</v>
      </c>
      <c r="Y935" s="126">
        <f t="shared" si="2365"/>
        <v>0</v>
      </c>
      <c r="Z935" s="127">
        <f t="shared" si="2366"/>
        <v>0</v>
      </c>
      <c r="AA935" s="126">
        <f t="shared" si="2367"/>
        <v>0</v>
      </c>
      <c r="AB935" s="127">
        <f t="shared" si="2847"/>
        <v>0</v>
      </c>
      <c r="AC935" s="127">
        <f t="shared" si="2847"/>
        <v>0</v>
      </c>
      <c r="AD935" s="126">
        <f t="shared" si="2368"/>
        <v>0</v>
      </c>
      <c r="AE935" s="127">
        <f t="shared" ref="AE935:AM935" si="2860">+($AN935-$AD935)/10+AD935</f>
        <v>0</v>
      </c>
      <c r="AF935" s="127">
        <f t="shared" si="2860"/>
        <v>0</v>
      </c>
      <c r="AG935" s="127">
        <f t="shared" si="2860"/>
        <v>0</v>
      </c>
      <c r="AH935" s="127">
        <f t="shared" si="2860"/>
        <v>0</v>
      </c>
      <c r="AI935" s="127">
        <f t="shared" si="2860"/>
        <v>0</v>
      </c>
      <c r="AJ935" s="127">
        <f t="shared" si="2860"/>
        <v>0</v>
      </c>
      <c r="AK935" s="127">
        <f t="shared" si="2860"/>
        <v>0</v>
      </c>
      <c r="AL935" s="127">
        <f t="shared" si="2860"/>
        <v>0</v>
      </c>
      <c r="AM935" s="127">
        <f t="shared" si="2860"/>
        <v>0</v>
      </c>
      <c r="AN935" s="126">
        <f t="shared" si="2370"/>
        <v>0</v>
      </c>
      <c r="AO935" s="127">
        <f t="shared" ref="AO935:AW935" si="2861">+($AX935-$AN935)/10+AN935</f>
        <v>0</v>
      </c>
      <c r="AP935" s="127">
        <f t="shared" si="2861"/>
        <v>0</v>
      </c>
      <c r="AQ935" s="127">
        <f t="shared" si="2861"/>
        <v>0</v>
      </c>
      <c r="AR935" s="127">
        <f t="shared" si="2861"/>
        <v>0</v>
      </c>
      <c r="AS935" s="127">
        <f t="shared" si="2861"/>
        <v>0</v>
      </c>
      <c r="AT935" s="127">
        <f t="shared" si="2861"/>
        <v>0</v>
      </c>
      <c r="AU935" s="127">
        <f t="shared" si="2861"/>
        <v>0</v>
      </c>
      <c r="AV935" s="127">
        <f t="shared" si="2861"/>
        <v>0</v>
      </c>
      <c r="AW935" s="127">
        <f t="shared" si="2861"/>
        <v>0</v>
      </c>
      <c r="AX935" s="126">
        <f t="shared" si="2372"/>
        <v>0</v>
      </c>
    </row>
    <row r="936" spans="2:50" ht="15.75" customHeight="1" x14ac:dyDescent="0.2">
      <c r="B936" s="123"/>
      <c r="C936" s="128"/>
      <c r="D936" s="128"/>
      <c r="E936" s="128"/>
      <c r="F936" s="128"/>
      <c r="G936" s="128"/>
      <c r="H936" s="128"/>
      <c r="I936" s="128"/>
      <c r="J936" s="128"/>
      <c r="K936" s="128"/>
      <c r="L936" s="128"/>
      <c r="M936" s="128"/>
      <c r="N936" s="129"/>
      <c r="O936" s="119"/>
      <c r="P936" s="120" t="str">
        <f t="shared" si="2751"/>
        <v/>
      </c>
      <c r="Q936" s="121">
        <f t="shared" ref="Q936:W936" si="2862">SUMIF($B$9:$N$9,Q$9,$B936:$N936)/100</f>
        <v>0</v>
      </c>
      <c r="R936" s="121">
        <f t="shared" si="2862"/>
        <v>0</v>
      </c>
      <c r="S936" s="121">
        <f t="shared" si="2862"/>
        <v>0</v>
      </c>
      <c r="T936" s="121">
        <f t="shared" si="2862"/>
        <v>0</v>
      </c>
      <c r="U936" s="121">
        <f t="shared" si="2862"/>
        <v>0</v>
      </c>
      <c r="V936" s="121">
        <f t="shared" si="2862"/>
        <v>0</v>
      </c>
      <c r="W936" s="121">
        <f t="shared" si="2862"/>
        <v>0</v>
      </c>
      <c r="X936" s="122">
        <f t="shared" si="2364"/>
        <v>0</v>
      </c>
      <c r="Y936" s="121">
        <f t="shared" si="2365"/>
        <v>0</v>
      </c>
      <c r="Z936" s="122">
        <f t="shared" si="2366"/>
        <v>0</v>
      </c>
      <c r="AA936" s="121">
        <f t="shared" si="2367"/>
        <v>0</v>
      </c>
      <c r="AB936" s="122">
        <f t="shared" si="2847"/>
        <v>0</v>
      </c>
      <c r="AC936" s="122">
        <f t="shared" si="2847"/>
        <v>0</v>
      </c>
      <c r="AD936" s="121">
        <f t="shared" si="2368"/>
        <v>0</v>
      </c>
      <c r="AE936" s="122">
        <f t="shared" ref="AE936:AM936" si="2863">+($AN936-$AD936)/10+AD936</f>
        <v>0</v>
      </c>
      <c r="AF936" s="122">
        <f t="shared" si="2863"/>
        <v>0</v>
      </c>
      <c r="AG936" s="122">
        <f t="shared" si="2863"/>
        <v>0</v>
      </c>
      <c r="AH936" s="122">
        <f t="shared" si="2863"/>
        <v>0</v>
      </c>
      <c r="AI936" s="122">
        <f t="shared" si="2863"/>
        <v>0</v>
      </c>
      <c r="AJ936" s="122">
        <f t="shared" si="2863"/>
        <v>0</v>
      </c>
      <c r="AK936" s="122">
        <f t="shared" si="2863"/>
        <v>0</v>
      </c>
      <c r="AL936" s="122">
        <f t="shared" si="2863"/>
        <v>0</v>
      </c>
      <c r="AM936" s="122">
        <f t="shared" si="2863"/>
        <v>0</v>
      </c>
      <c r="AN936" s="121">
        <f t="shared" si="2370"/>
        <v>0</v>
      </c>
      <c r="AO936" s="122">
        <f t="shared" ref="AO936:AW936" si="2864">+($AX936-$AN936)/10+AN936</f>
        <v>0</v>
      </c>
      <c r="AP936" s="122">
        <f t="shared" si="2864"/>
        <v>0</v>
      </c>
      <c r="AQ936" s="122">
        <f t="shared" si="2864"/>
        <v>0</v>
      </c>
      <c r="AR936" s="122">
        <f t="shared" si="2864"/>
        <v>0</v>
      </c>
      <c r="AS936" s="122">
        <f t="shared" si="2864"/>
        <v>0</v>
      </c>
      <c r="AT936" s="122">
        <f t="shared" si="2864"/>
        <v>0</v>
      </c>
      <c r="AU936" s="122">
        <f t="shared" si="2864"/>
        <v>0</v>
      </c>
      <c r="AV936" s="122">
        <f t="shared" si="2864"/>
        <v>0</v>
      </c>
      <c r="AW936" s="122">
        <f t="shared" si="2864"/>
        <v>0</v>
      </c>
      <c r="AX936" s="121">
        <f t="shared" si="2372"/>
        <v>0</v>
      </c>
    </row>
    <row r="937" spans="2:50" ht="15.75" customHeight="1" x14ac:dyDescent="0.2">
      <c r="B937" s="123"/>
      <c r="C937" s="124"/>
      <c r="D937" s="124"/>
      <c r="E937" s="124"/>
      <c r="F937" s="124"/>
      <c r="G937" s="124"/>
      <c r="H937" s="124"/>
      <c r="I937" s="124"/>
      <c r="J937" s="124"/>
      <c r="K937" s="124"/>
      <c r="L937" s="124"/>
      <c r="M937" s="124"/>
      <c r="N937" s="125"/>
      <c r="O937" s="119"/>
      <c r="P937" s="120" t="str">
        <f t="shared" si="2751"/>
        <v/>
      </c>
      <c r="Q937" s="126">
        <f t="shared" ref="Q937:W937" si="2865">SUMIF($B$9:$N$9,Q$9,$B937:$N937)/100</f>
        <v>0</v>
      </c>
      <c r="R937" s="126">
        <f t="shared" si="2865"/>
        <v>0</v>
      </c>
      <c r="S937" s="126">
        <f t="shared" si="2865"/>
        <v>0</v>
      </c>
      <c r="T937" s="126">
        <f t="shared" si="2865"/>
        <v>0</v>
      </c>
      <c r="U937" s="126">
        <f t="shared" si="2865"/>
        <v>0</v>
      </c>
      <c r="V937" s="126">
        <f t="shared" si="2865"/>
        <v>0</v>
      </c>
      <c r="W937" s="126">
        <f t="shared" si="2865"/>
        <v>0</v>
      </c>
      <c r="X937" s="127">
        <f t="shared" si="2364"/>
        <v>0</v>
      </c>
      <c r="Y937" s="126">
        <f t="shared" si="2365"/>
        <v>0</v>
      </c>
      <c r="Z937" s="127">
        <f t="shared" si="2366"/>
        <v>0</v>
      </c>
      <c r="AA937" s="126">
        <f t="shared" si="2367"/>
        <v>0</v>
      </c>
      <c r="AB937" s="127">
        <f t="shared" si="2847"/>
        <v>0</v>
      </c>
      <c r="AC937" s="127">
        <f t="shared" si="2847"/>
        <v>0</v>
      </c>
      <c r="AD937" s="126">
        <f t="shared" si="2368"/>
        <v>0</v>
      </c>
      <c r="AE937" s="127">
        <f t="shared" ref="AE937:AM937" si="2866">+($AN937-$AD937)/10+AD937</f>
        <v>0</v>
      </c>
      <c r="AF937" s="127">
        <f t="shared" si="2866"/>
        <v>0</v>
      </c>
      <c r="AG937" s="127">
        <f t="shared" si="2866"/>
        <v>0</v>
      </c>
      <c r="AH937" s="127">
        <f t="shared" si="2866"/>
        <v>0</v>
      </c>
      <c r="AI937" s="127">
        <f t="shared" si="2866"/>
        <v>0</v>
      </c>
      <c r="AJ937" s="127">
        <f t="shared" si="2866"/>
        <v>0</v>
      </c>
      <c r="AK937" s="127">
        <f t="shared" si="2866"/>
        <v>0</v>
      </c>
      <c r="AL937" s="127">
        <f t="shared" si="2866"/>
        <v>0</v>
      </c>
      <c r="AM937" s="127">
        <f t="shared" si="2866"/>
        <v>0</v>
      </c>
      <c r="AN937" s="126">
        <f t="shared" si="2370"/>
        <v>0</v>
      </c>
      <c r="AO937" s="127">
        <f t="shared" ref="AO937:AW937" si="2867">+($AX937-$AN937)/10+AN937</f>
        <v>0</v>
      </c>
      <c r="AP937" s="127">
        <f t="shared" si="2867"/>
        <v>0</v>
      </c>
      <c r="AQ937" s="127">
        <f t="shared" si="2867"/>
        <v>0</v>
      </c>
      <c r="AR937" s="127">
        <f t="shared" si="2867"/>
        <v>0</v>
      </c>
      <c r="AS937" s="127">
        <f t="shared" si="2867"/>
        <v>0</v>
      </c>
      <c r="AT937" s="127">
        <f t="shared" si="2867"/>
        <v>0</v>
      </c>
      <c r="AU937" s="127">
        <f t="shared" si="2867"/>
        <v>0</v>
      </c>
      <c r="AV937" s="127">
        <f t="shared" si="2867"/>
        <v>0</v>
      </c>
      <c r="AW937" s="127">
        <f t="shared" si="2867"/>
        <v>0</v>
      </c>
      <c r="AX937" s="126">
        <f t="shared" si="2372"/>
        <v>0</v>
      </c>
    </row>
    <row r="938" spans="2:50" ht="15.75" customHeight="1" x14ac:dyDescent="0.2">
      <c r="B938" s="123"/>
      <c r="C938" s="128"/>
      <c r="D938" s="128"/>
      <c r="E938" s="128"/>
      <c r="F938" s="128"/>
      <c r="G938" s="128"/>
      <c r="H938" s="128"/>
      <c r="I938" s="128"/>
      <c r="J938" s="128"/>
      <c r="K938" s="128"/>
      <c r="L938" s="128"/>
      <c r="M938" s="128"/>
      <c r="N938" s="129"/>
      <c r="O938" s="119"/>
      <c r="P938" s="120" t="str">
        <f t="shared" si="2751"/>
        <v/>
      </c>
      <c r="Q938" s="121">
        <f t="shared" ref="Q938:W938" si="2868">SUMIF($B$9:$N$9,Q$9,$B938:$N938)/100</f>
        <v>0</v>
      </c>
      <c r="R938" s="121">
        <f t="shared" si="2868"/>
        <v>0</v>
      </c>
      <c r="S938" s="121">
        <f t="shared" si="2868"/>
        <v>0</v>
      </c>
      <c r="T938" s="121">
        <f t="shared" si="2868"/>
        <v>0</v>
      </c>
      <c r="U938" s="121">
        <f t="shared" si="2868"/>
        <v>0</v>
      </c>
      <c r="V938" s="121">
        <f t="shared" si="2868"/>
        <v>0</v>
      </c>
      <c r="W938" s="121">
        <f t="shared" si="2868"/>
        <v>0</v>
      </c>
      <c r="X938" s="122">
        <f t="shared" si="2364"/>
        <v>0</v>
      </c>
      <c r="Y938" s="121">
        <f t="shared" si="2365"/>
        <v>0</v>
      </c>
      <c r="Z938" s="122">
        <f t="shared" si="2366"/>
        <v>0</v>
      </c>
      <c r="AA938" s="121">
        <f t="shared" si="2367"/>
        <v>0</v>
      </c>
      <c r="AB938" s="122">
        <f t="shared" si="2847"/>
        <v>0</v>
      </c>
      <c r="AC938" s="122">
        <f t="shared" si="2847"/>
        <v>0</v>
      </c>
      <c r="AD938" s="121">
        <f t="shared" si="2368"/>
        <v>0</v>
      </c>
      <c r="AE938" s="122">
        <f t="shared" ref="AE938:AM938" si="2869">+($AN938-$AD938)/10+AD938</f>
        <v>0</v>
      </c>
      <c r="AF938" s="122">
        <f t="shared" si="2869"/>
        <v>0</v>
      </c>
      <c r="AG938" s="122">
        <f t="shared" si="2869"/>
        <v>0</v>
      </c>
      <c r="AH938" s="122">
        <f t="shared" si="2869"/>
        <v>0</v>
      </c>
      <c r="AI938" s="122">
        <f t="shared" si="2869"/>
        <v>0</v>
      </c>
      <c r="AJ938" s="122">
        <f t="shared" si="2869"/>
        <v>0</v>
      </c>
      <c r="AK938" s="122">
        <f t="shared" si="2869"/>
        <v>0</v>
      </c>
      <c r="AL938" s="122">
        <f t="shared" si="2869"/>
        <v>0</v>
      </c>
      <c r="AM938" s="122">
        <f t="shared" si="2869"/>
        <v>0</v>
      </c>
      <c r="AN938" s="121">
        <f t="shared" si="2370"/>
        <v>0</v>
      </c>
      <c r="AO938" s="122">
        <f t="shared" ref="AO938:AW938" si="2870">+($AX938-$AN938)/10+AN938</f>
        <v>0</v>
      </c>
      <c r="AP938" s="122">
        <f t="shared" si="2870"/>
        <v>0</v>
      </c>
      <c r="AQ938" s="122">
        <f t="shared" si="2870"/>
        <v>0</v>
      </c>
      <c r="AR938" s="122">
        <f t="shared" si="2870"/>
        <v>0</v>
      </c>
      <c r="AS938" s="122">
        <f t="shared" si="2870"/>
        <v>0</v>
      </c>
      <c r="AT938" s="122">
        <f t="shared" si="2870"/>
        <v>0</v>
      </c>
      <c r="AU938" s="122">
        <f t="shared" si="2870"/>
        <v>0</v>
      </c>
      <c r="AV938" s="122">
        <f t="shared" si="2870"/>
        <v>0</v>
      </c>
      <c r="AW938" s="122">
        <f t="shared" si="2870"/>
        <v>0</v>
      </c>
      <c r="AX938" s="121">
        <f t="shared" si="2372"/>
        <v>0</v>
      </c>
    </row>
    <row r="939" spans="2:50" ht="15.75" customHeight="1" x14ac:dyDescent="0.2">
      <c r="B939" s="123"/>
      <c r="C939" s="124"/>
      <c r="D939" s="124"/>
      <c r="E939" s="124"/>
      <c r="F939" s="124"/>
      <c r="G939" s="124"/>
      <c r="H939" s="124"/>
      <c r="I939" s="124"/>
      <c r="J939" s="124"/>
      <c r="K939" s="124"/>
      <c r="L939" s="124"/>
      <c r="M939" s="124"/>
      <c r="N939" s="125"/>
      <c r="O939" s="119"/>
      <c r="P939" s="120" t="str">
        <f t="shared" si="2751"/>
        <v/>
      </c>
      <c r="Q939" s="126">
        <f t="shared" ref="Q939:W939" si="2871">SUMIF($B$9:$N$9,Q$9,$B939:$N939)/100</f>
        <v>0</v>
      </c>
      <c r="R939" s="126">
        <f t="shared" si="2871"/>
        <v>0</v>
      </c>
      <c r="S939" s="126">
        <f t="shared" si="2871"/>
        <v>0</v>
      </c>
      <c r="T939" s="126">
        <f t="shared" si="2871"/>
        <v>0</v>
      </c>
      <c r="U939" s="126">
        <f t="shared" si="2871"/>
        <v>0</v>
      </c>
      <c r="V939" s="126">
        <f t="shared" si="2871"/>
        <v>0</v>
      </c>
      <c r="W939" s="126">
        <f t="shared" si="2871"/>
        <v>0</v>
      </c>
      <c r="X939" s="127">
        <f t="shared" si="2364"/>
        <v>0</v>
      </c>
      <c r="Y939" s="126">
        <f t="shared" si="2365"/>
        <v>0</v>
      </c>
      <c r="Z939" s="127">
        <f t="shared" si="2366"/>
        <v>0</v>
      </c>
      <c r="AA939" s="126">
        <f t="shared" si="2367"/>
        <v>0</v>
      </c>
      <c r="AB939" s="127">
        <f t="shared" si="2847"/>
        <v>0</v>
      </c>
      <c r="AC939" s="127">
        <f t="shared" si="2847"/>
        <v>0</v>
      </c>
      <c r="AD939" s="126">
        <f t="shared" si="2368"/>
        <v>0</v>
      </c>
      <c r="AE939" s="127">
        <f t="shared" ref="AE939:AM939" si="2872">+($AN939-$AD939)/10+AD939</f>
        <v>0</v>
      </c>
      <c r="AF939" s="127">
        <f t="shared" si="2872"/>
        <v>0</v>
      </c>
      <c r="AG939" s="127">
        <f t="shared" si="2872"/>
        <v>0</v>
      </c>
      <c r="AH939" s="127">
        <f t="shared" si="2872"/>
        <v>0</v>
      </c>
      <c r="AI939" s="127">
        <f t="shared" si="2872"/>
        <v>0</v>
      </c>
      <c r="AJ939" s="127">
        <f t="shared" si="2872"/>
        <v>0</v>
      </c>
      <c r="AK939" s="127">
        <f t="shared" si="2872"/>
        <v>0</v>
      </c>
      <c r="AL939" s="127">
        <f t="shared" si="2872"/>
        <v>0</v>
      </c>
      <c r="AM939" s="127">
        <f t="shared" si="2872"/>
        <v>0</v>
      </c>
      <c r="AN939" s="126">
        <f t="shared" si="2370"/>
        <v>0</v>
      </c>
      <c r="AO939" s="127">
        <f t="shared" ref="AO939:AW939" si="2873">+($AX939-$AN939)/10+AN939</f>
        <v>0</v>
      </c>
      <c r="AP939" s="127">
        <f t="shared" si="2873"/>
        <v>0</v>
      </c>
      <c r="AQ939" s="127">
        <f t="shared" si="2873"/>
        <v>0</v>
      </c>
      <c r="AR939" s="127">
        <f t="shared" si="2873"/>
        <v>0</v>
      </c>
      <c r="AS939" s="127">
        <f t="shared" si="2873"/>
        <v>0</v>
      </c>
      <c r="AT939" s="127">
        <f t="shared" si="2873"/>
        <v>0</v>
      </c>
      <c r="AU939" s="127">
        <f t="shared" si="2873"/>
        <v>0</v>
      </c>
      <c r="AV939" s="127">
        <f t="shared" si="2873"/>
        <v>0</v>
      </c>
      <c r="AW939" s="127">
        <f t="shared" si="2873"/>
        <v>0</v>
      </c>
      <c r="AX939" s="126">
        <f t="shared" si="2372"/>
        <v>0</v>
      </c>
    </row>
    <row r="940" spans="2:50" ht="15.75" customHeight="1" x14ac:dyDescent="0.2">
      <c r="B940" s="123"/>
      <c r="C940" s="128"/>
      <c r="D940" s="128"/>
      <c r="E940" s="128"/>
      <c r="F940" s="128"/>
      <c r="G940" s="128"/>
      <c r="H940" s="128"/>
      <c r="I940" s="128"/>
      <c r="J940" s="128"/>
      <c r="K940" s="128"/>
      <c r="L940" s="128"/>
      <c r="M940" s="128"/>
      <c r="N940" s="129"/>
      <c r="O940" s="119"/>
      <c r="P940" s="120" t="str">
        <f t="shared" si="2751"/>
        <v/>
      </c>
      <c r="Q940" s="121">
        <f t="shared" ref="Q940:W940" si="2874">SUMIF($B$9:$N$9,Q$9,$B940:$N940)/100</f>
        <v>0</v>
      </c>
      <c r="R940" s="121">
        <f t="shared" si="2874"/>
        <v>0</v>
      </c>
      <c r="S940" s="121">
        <f t="shared" si="2874"/>
        <v>0</v>
      </c>
      <c r="T940" s="121">
        <f t="shared" si="2874"/>
        <v>0</v>
      </c>
      <c r="U940" s="121">
        <f t="shared" si="2874"/>
        <v>0</v>
      </c>
      <c r="V940" s="121">
        <f t="shared" si="2874"/>
        <v>0</v>
      </c>
      <c r="W940" s="121">
        <f t="shared" si="2874"/>
        <v>0</v>
      </c>
      <c r="X940" s="122">
        <f t="shared" si="2364"/>
        <v>0</v>
      </c>
      <c r="Y940" s="121">
        <f t="shared" si="2365"/>
        <v>0</v>
      </c>
      <c r="Z940" s="122">
        <f t="shared" si="2366"/>
        <v>0</v>
      </c>
      <c r="AA940" s="121">
        <f t="shared" si="2367"/>
        <v>0</v>
      </c>
      <c r="AB940" s="122">
        <f t="shared" si="2847"/>
        <v>0</v>
      </c>
      <c r="AC940" s="122">
        <f t="shared" si="2847"/>
        <v>0</v>
      </c>
      <c r="AD940" s="121">
        <f t="shared" si="2368"/>
        <v>0</v>
      </c>
      <c r="AE940" s="122">
        <f t="shared" ref="AE940:AM940" si="2875">+($AN940-$AD940)/10+AD940</f>
        <v>0</v>
      </c>
      <c r="AF940" s="122">
        <f t="shared" si="2875"/>
        <v>0</v>
      </c>
      <c r="AG940" s="122">
        <f t="shared" si="2875"/>
        <v>0</v>
      </c>
      <c r="AH940" s="122">
        <f t="shared" si="2875"/>
        <v>0</v>
      </c>
      <c r="AI940" s="122">
        <f t="shared" si="2875"/>
        <v>0</v>
      </c>
      <c r="AJ940" s="122">
        <f t="shared" si="2875"/>
        <v>0</v>
      </c>
      <c r="AK940" s="122">
        <f t="shared" si="2875"/>
        <v>0</v>
      </c>
      <c r="AL940" s="122">
        <f t="shared" si="2875"/>
        <v>0</v>
      </c>
      <c r="AM940" s="122">
        <f t="shared" si="2875"/>
        <v>0</v>
      </c>
      <c r="AN940" s="121">
        <f t="shared" si="2370"/>
        <v>0</v>
      </c>
      <c r="AO940" s="122">
        <f t="shared" ref="AO940:AW940" si="2876">+($AX940-$AN940)/10+AN940</f>
        <v>0</v>
      </c>
      <c r="AP940" s="122">
        <f t="shared" si="2876"/>
        <v>0</v>
      </c>
      <c r="AQ940" s="122">
        <f t="shared" si="2876"/>
        <v>0</v>
      </c>
      <c r="AR940" s="122">
        <f t="shared" si="2876"/>
        <v>0</v>
      </c>
      <c r="AS940" s="122">
        <f t="shared" si="2876"/>
        <v>0</v>
      </c>
      <c r="AT940" s="122">
        <f t="shared" si="2876"/>
        <v>0</v>
      </c>
      <c r="AU940" s="122">
        <f t="shared" si="2876"/>
        <v>0</v>
      </c>
      <c r="AV940" s="122">
        <f t="shared" si="2876"/>
        <v>0</v>
      </c>
      <c r="AW940" s="122">
        <f t="shared" si="2876"/>
        <v>0</v>
      </c>
      <c r="AX940" s="121">
        <f t="shared" si="2372"/>
        <v>0</v>
      </c>
    </row>
    <row r="941" spans="2:50" ht="15.75" customHeight="1" x14ac:dyDescent="0.2">
      <c r="B941" s="123"/>
      <c r="C941" s="124"/>
      <c r="D941" s="124"/>
      <c r="E941" s="124"/>
      <c r="F941" s="124"/>
      <c r="G941" s="124"/>
      <c r="H941" s="124"/>
      <c r="I941" s="124"/>
      <c r="J941" s="124"/>
      <c r="K941" s="124"/>
      <c r="L941" s="124"/>
      <c r="M941" s="124"/>
      <c r="N941" s="125"/>
      <c r="O941" s="119"/>
      <c r="P941" s="120" t="str">
        <f t="shared" si="2751"/>
        <v/>
      </c>
      <c r="Q941" s="126">
        <f t="shared" ref="Q941:W941" si="2877">SUMIF($B$9:$N$9,Q$9,$B941:$N941)/100</f>
        <v>0</v>
      </c>
      <c r="R941" s="126">
        <f t="shared" si="2877"/>
        <v>0</v>
      </c>
      <c r="S941" s="126">
        <f t="shared" si="2877"/>
        <v>0</v>
      </c>
      <c r="T941" s="126">
        <f t="shared" si="2877"/>
        <v>0</v>
      </c>
      <c r="U941" s="126">
        <f t="shared" si="2877"/>
        <v>0</v>
      </c>
      <c r="V941" s="126">
        <f t="shared" si="2877"/>
        <v>0</v>
      </c>
      <c r="W941" s="126">
        <f t="shared" si="2877"/>
        <v>0</v>
      </c>
      <c r="X941" s="127">
        <f t="shared" si="2364"/>
        <v>0</v>
      </c>
      <c r="Y941" s="126">
        <f t="shared" si="2365"/>
        <v>0</v>
      </c>
      <c r="Z941" s="127">
        <f t="shared" si="2366"/>
        <v>0</v>
      </c>
      <c r="AA941" s="126">
        <f t="shared" si="2367"/>
        <v>0</v>
      </c>
      <c r="AB941" s="127">
        <f t="shared" si="2847"/>
        <v>0</v>
      </c>
      <c r="AC941" s="127">
        <f t="shared" si="2847"/>
        <v>0</v>
      </c>
      <c r="AD941" s="126">
        <f t="shared" si="2368"/>
        <v>0</v>
      </c>
      <c r="AE941" s="127">
        <f t="shared" ref="AE941:AM941" si="2878">+($AN941-$AD941)/10+AD941</f>
        <v>0</v>
      </c>
      <c r="AF941" s="127">
        <f t="shared" si="2878"/>
        <v>0</v>
      </c>
      <c r="AG941" s="127">
        <f t="shared" si="2878"/>
        <v>0</v>
      </c>
      <c r="AH941" s="127">
        <f t="shared" si="2878"/>
        <v>0</v>
      </c>
      <c r="AI941" s="127">
        <f t="shared" si="2878"/>
        <v>0</v>
      </c>
      <c r="AJ941" s="127">
        <f t="shared" si="2878"/>
        <v>0</v>
      </c>
      <c r="AK941" s="127">
        <f t="shared" si="2878"/>
        <v>0</v>
      </c>
      <c r="AL941" s="127">
        <f t="shared" si="2878"/>
        <v>0</v>
      </c>
      <c r="AM941" s="127">
        <f t="shared" si="2878"/>
        <v>0</v>
      </c>
      <c r="AN941" s="126">
        <f t="shared" si="2370"/>
        <v>0</v>
      </c>
      <c r="AO941" s="127">
        <f t="shared" ref="AO941:AW941" si="2879">+($AX941-$AN941)/10+AN941</f>
        <v>0</v>
      </c>
      <c r="AP941" s="127">
        <f t="shared" si="2879"/>
        <v>0</v>
      </c>
      <c r="AQ941" s="127">
        <f t="shared" si="2879"/>
        <v>0</v>
      </c>
      <c r="AR941" s="127">
        <f t="shared" si="2879"/>
        <v>0</v>
      </c>
      <c r="AS941" s="127">
        <f t="shared" si="2879"/>
        <v>0</v>
      </c>
      <c r="AT941" s="127">
        <f t="shared" si="2879"/>
        <v>0</v>
      </c>
      <c r="AU941" s="127">
        <f t="shared" si="2879"/>
        <v>0</v>
      </c>
      <c r="AV941" s="127">
        <f t="shared" si="2879"/>
        <v>0</v>
      </c>
      <c r="AW941" s="127">
        <f t="shared" si="2879"/>
        <v>0</v>
      </c>
      <c r="AX941" s="126">
        <f t="shared" si="2372"/>
        <v>0</v>
      </c>
    </row>
    <row r="942" spans="2:50" ht="15.75" customHeight="1" x14ac:dyDescent="0.2">
      <c r="B942" s="123"/>
      <c r="C942" s="128"/>
      <c r="D942" s="128"/>
      <c r="E942" s="128"/>
      <c r="F942" s="128"/>
      <c r="G942" s="128"/>
      <c r="H942" s="128"/>
      <c r="I942" s="128"/>
      <c r="J942" s="128"/>
      <c r="K942" s="128"/>
      <c r="L942" s="128"/>
      <c r="M942" s="128"/>
      <c r="N942" s="129"/>
      <c r="O942" s="119"/>
      <c r="P942" s="120" t="str">
        <f t="shared" si="2751"/>
        <v/>
      </c>
      <c r="Q942" s="121">
        <f t="shared" ref="Q942:W942" si="2880">SUMIF($B$9:$N$9,Q$9,$B942:$N942)/100</f>
        <v>0</v>
      </c>
      <c r="R942" s="121">
        <f t="shared" si="2880"/>
        <v>0</v>
      </c>
      <c r="S942" s="121">
        <f t="shared" si="2880"/>
        <v>0</v>
      </c>
      <c r="T942" s="121">
        <f t="shared" si="2880"/>
        <v>0</v>
      </c>
      <c r="U942" s="121">
        <f t="shared" si="2880"/>
        <v>0</v>
      </c>
      <c r="V942" s="121">
        <f t="shared" si="2880"/>
        <v>0</v>
      </c>
      <c r="W942" s="121">
        <f t="shared" si="2880"/>
        <v>0</v>
      </c>
      <c r="X942" s="122">
        <f t="shared" si="2364"/>
        <v>0</v>
      </c>
      <c r="Y942" s="121">
        <f t="shared" si="2365"/>
        <v>0</v>
      </c>
      <c r="Z942" s="122">
        <f t="shared" si="2366"/>
        <v>0</v>
      </c>
      <c r="AA942" s="121">
        <f t="shared" si="2367"/>
        <v>0</v>
      </c>
      <c r="AB942" s="122">
        <f t="shared" si="2847"/>
        <v>0</v>
      </c>
      <c r="AC942" s="122">
        <f t="shared" si="2847"/>
        <v>0</v>
      </c>
      <c r="AD942" s="121">
        <f t="shared" si="2368"/>
        <v>0</v>
      </c>
      <c r="AE942" s="122">
        <f t="shared" ref="AE942:AM942" si="2881">+($AN942-$AD942)/10+AD942</f>
        <v>0</v>
      </c>
      <c r="AF942" s="122">
        <f t="shared" si="2881"/>
        <v>0</v>
      </c>
      <c r="AG942" s="122">
        <f t="shared" si="2881"/>
        <v>0</v>
      </c>
      <c r="AH942" s="122">
        <f t="shared" si="2881"/>
        <v>0</v>
      </c>
      <c r="AI942" s="122">
        <f t="shared" si="2881"/>
        <v>0</v>
      </c>
      <c r="AJ942" s="122">
        <f t="shared" si="2881"/>
        <v>0</v>
      </c>
      <c r="AK942" s="122">
        <f t="shared" si="2881"/>
        <v>0</v>
      </c>
      <c r="AL942" s="122">
        <f t="shared" si="2881"/>
        <v>0</v>
      </c>
      <c r="AM942" s="122">
        <f t="shared" si="2881"/>
        <v>0</v>
      </c>
      <c r="AN942" s="121">
        <f t="shared" si="2370"/>
        <v>0</v>
      </c>
      <c r="AO942" s="122">
        <f t="shared" ref="AO942:AW942" si="2882">+($AX942-$AN942)/10+AN942</f>
        <v>0</v>
      </c>
      <c r="AP942" s="122">
        <f t="shared" si="2882"/>
        <v>0</v>
      </c>
      <c r="AQ942" s="122">
        <f t="shared" si="2882"/>
        <v>0</v>
      </c>
      <c r="AR942" s="122">
        <f t="shared" si="2882"/>
        <v>0</v>
      </c>
      <c r="AS942" s="122">
        <f t="shared" si="2882"/>
        <v>0</v>
      </c>
      <c r="AT942" s="122">
        <f t="shared" si="2882"/>
        <v>0</v>
      </c>
      <c r="AU942" s="122">
        <f t="shared" si="2882"/>
        <v>0</v>
      </c>
      <c r="AV942" s="122">
        <f t="shared" si="2882"/>
        <v>0</v>
      </c>
      <c r="AW942" s="122">
        <f t="shared" si="2882"/>
        <v>0</v>
      </c>
      <c r="AX942" s="121">
        <f t="shared" si="2372"/>
        <v>0</v>
      </c>
    </row>
    <row r="943" spans="2:50" ht="15.75" customHeight="1" x14ac:dyDescent="0.2">
      <c r="B943" s="123"/>
      <c r="C943" s="124"/>
      <c r="D943" s="124"/>
      <c r="E943" s="124"/>
      <c r="F943" s="124"/>
      <c r="G943" s="124"/>
      <c r="H943" s="124"/>
      <c r="I943" s="124"/>
      <c r="J943" s="124"/>
      <c r="K943" s="124"/>
      <c r="L943" s="124"/>
      <c r="M943" s="124"/>
      <c r="N943" s="125"/>
      <c r="O943" s="119"/>
      <c r="P943" s="120" t="str">
        <f t="shared" si="2751"/>
        <v/>
      </c>
      <c r="Q943" s="126">
        <f t="shared" ref="Q943:W943" si="2883">SUMIF($B$9:$N$9,Q$9,$B943:$N943)/100</f>
        <v>0</v>
      </c>
      <c r="R943" s="126">
        <f t="shared" si="2883"/>
        <v>0</v>
      </c>
      <c r="S943" s="126">
        <f t="shared" si="2883"/>
        <v>0</v>
      </c>
      <c r="T943" s="126">
        <f t="shared" si="2883"/>
        <v>0</v>
      </c>
      <c r="U943" s="126">
        <f t="shared" si="2883"/>
        <v>0</v>
      </c>
      <c r="V943" s="126">
        <f t="shared" si="2883"/>
        <v>0</v>
      </c>
      <c r="W943" s="126">
        <f t="shared" si="2883"/>
        <v>0</v>
      </c>
      <c r="X943" s="127">
        <f t="shared" si="2364"/>
        <v>0</v>
      </c>
      <c r="Y943" s="126">
        <f t="shared" si="2365"/>
        <v>0</v>
      </c>
      <c r="Z943" s="127">
        <f t="shared" si="2366"/>
        <v>0</v>
      </c>
      <c r="AA943" s="126">
        <f t="shared" si="2367"/>
        <v>0</v>
      </c>
      <c r="AB943" s="127">
        <f t="shared" si="2847"/>
        <v>0</v>
      </c>
      <c r="AC943" s="127">
        <f t="shared" si="2847"/>
        <v>0</v>
      </c>
      <c r="AD943" s="126">
        <f t="shared" si="2368"/>
        <v>0</v>
      </c>
      <c r="AE943" s="127">
        <f t="shared" ref="AE943:AM943" si="2884">+($AN943-$AD943)/10+AD943</f>
        <v>0</v>
      </c>
      <c r="AF943" s="127">
        <f t="shared" si="2884"/>
        <v>0</v>
      </c>
      <c r="AG943" s="127">
        <f t="shared" si="2884"/>
        <v>0</v>
      </c>
      <c r="AH943" s="127">
        <f t="shared" si="2884"/>
        <v>0</v>
      </c>
      <c r="AI943" s="127">
        <f t="shared" si="2884"/>
        <v>0</v>
      </c>
      <c r="AJ943" s="127">
        <f t="shared" si="2884"/>
        <v>0</v>
      </c>
      <c r="AK943" s="127">
        <f t="shared" si="2884"/>
        <v>0</v>
      </c>
      <c r="AL943" s="127">
        <f t="shared" si="2884"/>
        <v>0</v>
      </c>
      <c r="AM943" s="127">
        <f t="shared" si="2884"/>
        <v>0</v>
      </c>
      <c r="AN943" s="126">
        <f t="shared" si="2370"/>
        <v>0</v>
      </c>
      <c r="AO943" s="127">
        <f t="shared" ref="AO943:AW943" si="2885">+($AX943-$AN943)/10+AN943</f>
        <v>0</v>
      </c>
      <c r="AP943" s="127">
        <f t="shared" si="2885"/>
        <v>0</v>
      </c>
      <c r="AQ943" s="127">
        <f t="shared" si="2885"/>
        <v>0</v>
      </c>
      <c r="AR943" s="127">
        <f t="shared" si="2885"/>
        <v>0</v>
      </c>
      <c r="AS943" s="127">
        <f t="shared" si="2885"/>
        <v>0</v>
      </c>
      <c r="AT943" s="127">
        <f t="shared" si="2885"/>
        <v>0</v>
      </c>
      <c r="AU943" s="127">
        <f t="shared" si="2885"/>
        <v>0</v>
      </c>
      <c r="AV943" s="127">
        <f t="shared" si="2885"/>
        <v>0</v>
      </c>
      <c r="AW943" s="127">
        <f t="shared" si="2885"/>
        <v>0</v>
      </c>
      <c r="AX943" s="126">
        <f t="shared" si="2372"/>
        <v>0</v>
      </c>
    </row>
    <row r="944" spans="2:50" ht="15.75" customHeight="1" x14ac:dyDescent="0.2">
      <c r="B944" s="123"/>
      <c r="C944" s="128"/>
      <c r="D944" s="128"/>
      <c r="E944" s="128"/>
      <c r="F944" s="128"/>
      <c r="G944" s="128"/>
      <c r="H944" s="128"/>
      <c r="I944" s="128"/>
      <c r="J944" s="128"/>
      <c r="K944" s="128"/>
      <c r="L944" s="128"/>
      <c r="M944" s="128"/>
      <c r="N944" s="129"/>
      <c r="O944" s="119"/>
      <c r="P944" s="120" t="str">
        <f t="shared" si="2751"/>
        <v/>
      </c>
      <c r="Q944" s="121">
        <f t="shared" ref="Q944:W944" si="2886">SUMIF($B$9:$N$9,Q$9,$B944:$N944)/100</f>
        <v>0</v>
      </c>
      <c r="R944" s="121">
        <f t="shared" si="2886"/>
        <v>0</v>
      </c>
      <c r="S944" s="121">
        <f t="shared" si="2886"/>
        <v>0</v>
      </c>
      <c r="T944" s="121">
        <f t="shared" si="2886"/>
        <v>0</v>
      </c>
      <c r="U944" s="121">
        <f t="shared" si="2886"/>
        <v>0</v>
      </c>
      <c r="V944" s="121">
        <f t="shared" si="2886"/>
        <v>0</v>
      </c>
      <c r="W944" s="121">
        <f t="shared" si="2886"/>
        <v>0</v>
      </c>
      <c r="X944" s="122">
        <f t="shared" si="2364"/>
        <v>0</v>
      </c>
      <c r="Y944" s="121">
        <f t="shared" si="2365"/>
        <v>0</v>
      </c>
      <c r="Z944" s="122">
        <f t="shared" si="2366"/>
        <v>0</v>
      </c>
      <c r="AA944" s="121">
        <f t="shared" si="2367"/>
        <v>0</v>
      </c>
      <c r="AB944" s="122">
        <f t="shared" si="2847"/>
        <v>0</v>
      </c>
      <c r="AC944" s="122">
        <f t="shared" si="2847"/>
        <v>0</v>
      </c>
      <c r="AD944" s="121">
        <f t="shared" si="2368"/>
        <v>0</v>
      </c>
      <c r="AE944" s="122">
        <f t="shared" ref="AE944:AM944" si="2887">+($AN944-$AD944)/10+AD944</f>
        <v>0</v>
      </c>
      <c r="AF944" s="122">
        <f t="shared" si="2887"/>
        <v>0</v>
      </c>
      <c r="AG944" s="122">
        <f t="shared" si="2887"/>
        <v>0</v>
      </c>
      <c r="AH944" s="122">
        <f t="shared" si="2887"/>
        <v>0</v>
      </c>
      <c r="AI944" s="122">
        <f t="shared" si="2887"/>
        <v>0</v>
      </c>
      <c r="AJ944" s="122">
        <f t="shared" si="2887"/>
        <v>0</v>
      </c>
      <c r="AK944" s="122">
        <f t="shared" si="2887"/>
        <v>0</v>
      </c>
      <c r="AL944" s="122">
        <f t="shared" si="2887"/>
        <v>0</v>
      </c>
      <c r="AM944" s="122">
        <f t="shared" si="2887"/>
        <v>0</v>
      </c>
      <c r="AN944" s="121">
        <f t="shared" si="2370"/>
        <v>0</v>
      </c>
      <c r="AO944" s="122">
        <f t="shared" ref="AO944:AW944" si="2888">+($AX944-$AN944)/10+AN944</f>
        <v>0</v>
      </c>
      <c r="AP944" s="122">
        <f t="shared" si="2888"/>
        <v>0</v>
      </c>
      <c r="AQ944" s="122">
        <f t="shared" si="2888"/>
        <v>0</v>
      </c>
      <c r="AR944" s="122">
        <f t="shared" si="2888"/>
        <v>0</v>
      </c>
      <c r="AS944" s="122">
        <f t="shared" si="2888"/>
        <v>0</v>
      </c>
      <c r="AT944" s="122">
        <f t="shared" si="2888"/>
        <v>0</v>
      </c>
      <c r="AU944" s="122">
        <f t="shared" si="2888"/>
        <v>0</v>
      </c>
      <c r="AV944" s="122">
        <f t="shared" si="2888"/>
        <v>0</v>
      </c>
      <c r="AW944" s="122">
        <f t="shared" si="2888"/>
        <v>0</v>
      </c>
      <c r="AX944" s="121">
        <f t="shared" si="2372"/>
        <v>0</v>
      </c>
    </row>
    <row r="945" spans="2:50" ht="15.75" customHeight="1" x14ac:dyDescent="0.2">
      <c r="B945" s="123"/>
      <c r="C945" s="124"/>
      <c r="D945" s="124"/>
      <c r="E945" s="124"/>
      <c r="F945" s="124"/>
      <c r="G945" s="124"/>
      <c r="H945" s="124"/>
      <c r="I945" s="124"/>
      <c r="J945" s="124"/>
      <c r="K945" s="124"/>
      <c r="L945" s="124"/>
      <c r="M945" s="124"/>
      <c r="N945" s="125"/>
      <c r="O945" s="119"/>
      <c r="P945" s="120" t="str">
        <f t="shared" si="2751"/>
        <v/>
      </c>
      <c r="Q945" s="126">
        <f t="shared" ref="Q945:W945" si="2889">SUMIF($B$9:$N$9,Q$9,$B945:$N945)/100</f>
        <v>0</v>
      </c>
      <c r="R945" s="126">
        <f t="shared" si="2889"/>
        <v>0</v>
      </c>
      <c r="S945" s="126">
        <f t="shared" si="2889"/>
        <v>0</v>
      </c>
      <c r="T945" s="126">
        <f t="shared" si="2889"/>
        <v>0</v>
      </c>
      <c r="U945" s="126">
        <f t="shared" si="2889"/>
        <v>0</v>
      </c>
      <c r="V945" s="126">
        <f t="shared" si="2889"/>
        <v>0</v>
      </c>
      <c r="W945" s="126">
        <f t="shared" si="2889"/>
        <v>0</v>
      </c>
      <c r="X945" s="127">
        <f t="shared" si="2364"/>
        <v>0</v>
      </c>
      <c r="Y945" s="126">
        <f t="shared" si="2365"/>
        <v>0</v>
      </c>
      <c r="Z945" s="127">
        <f t="shared" si="2366"/>
        <v>0</v>
      </c>
      <c r="AA945" s="126">
        <f t="shared" si="2367"/>
        <v>0</v>
      </c>
      <c r="AB945" s="127">
        <f t="shared" si="2847"/>
        <v>0</v>
      </c>
      <c r="AC945" s="127">
        <f t="shared" si="2847"/>
        <v>0</v>
      </c>
      <c r="AD945" s="126">
        <f t="shared" si="2368"/>
        <v>0</v>
      </c>
      <c r="AE945" s="127">
        <f t="shared" ref="AE945:AM945" si="2890">+($AN945-$AD945)/10+AD945</f>
        <v>0</v>
      </c>
      <c r="AF945" s="127">
        <f t="shared" si="2890"/>
        <v>0</v>
      </c>
      <c r="AG945" s="127">
        <f t="shared" si="2890"/>
        <v>0</v>
      </c>
      <c r="AH945" s="127">
        <f t="shared" si="2890"/>
        <v>0</v>
      </c>
      <c r="AI945" s="127">
        <f t="shared" si="2890"/>
        <v>0</v>
      </c>
      <c r="AJ945" s="127">
        <f t="shared" si="2890"/>
        <v>0</v>
      </c>
      <c r="AK945" s="127">
        <f t="shared" si="2890"/>
        <v>0</v>
      </c>
      <c r="AL945" s="127">
        <f t="shared" si="2890"/>
        <v>0</v>
      </c>
      <c r="AM945" s="127">
        <f t="shared" si="2890"/>
        <v>0</v>
      </c>
      <c r="AN945" s="126">
        <f t="shared" si="2370"/>
        <v>0</v>
      </c>
      <c r="AO945" s="127">
        <f t="shared" ref="AO945:AW945" si="2891">+($AX945-$AN945)/10+AN945</f>
        <v>0</v>
      </c>
      <c r="AP945" s="127">
        <f t="shared" si="2891"/>
        <v>0</v>
      </c>
      <c r="AQ945" s="127">
        <f t="shared" si="2891"/>
        <v>0</v>
      </c>
      <c r="AR945" s="127">
        <f t="shared" si="2891"/>
        <v>0</v>
      </c>
      <c r="AS945" s="127">
        <f t="shared" si="2891"/>
        <v>0</v>
      </c>
      <c r="AT945" s="127">
        <f t="shared" si="2891"/>
        <v>0</v>
      </c>
      <c r="AU945" s="127">
        <f t="shared" si="2891"/>
        <v>0</v>
      </c>
      <c r="AV945" s="127">
        <f t="shared" si="2891"/>
        <v>0</v>
      </c>
      <c r="AW945" s="127">
        <f t="shared" si="2891"/>
        <v>0</v>
      </c>
      <c r="AX945" s="126">
        <f t="shared" si="2372"/>
        <v>0</v>
      </c>
    </row>
    <row r="946" spans="2:50" ht="15.75" customHeight="1" x14ac:dyDescent="0.2">
      <c r="B946" s="123"/>
      <c r="C946" s="128"/>
      <c r="D946" s="128"/>
      <c r="E946" s="128"/>
      <c r="F946" s="128"/>
      <c r="G946" s="128"/>
      <c r="H946" s="128"/>
      <c r="I946" s="128"/>
      <c r="J946" s="128"/>
      <c r="K946" s="128"/>
      <c r="L946" s="128"/>
      <c r="M946" s="128"/>
      <c r="N946" s="129"/>
      <c r="O946" s="119"/>
      <c r="P946" s="120" t="str">
        <f t="shared" si="2751"/>
        <v/>
      </c>
      <c r="Q946" s="121">
        <f t="shared" ref="Q946:W946" si="2892">SUMIF($B$9:$N$9,Q$9,$B946:$N946)/100</f>
        <v>0</v>
      </c>
      <c r="R946" s="121">
        <f t="shared" si="2892"/>
        <v>0</v>
      </c>
      <c r="S946" s="121">
        <f t="shared" si="2892"/>
        <v>0</v>
      </c>
      <c r="T946" s="121">
        <f t="shared" si="2892"/>
        <v>0</v>
      </c>
      <c r="U946" s="121">
        <f t="shared" si="2892"/>
        <v>0</v>
      </c>
      <c r="V946" s="121">
        <f t="shared" si="2892"/>
        <v>0</v>
      </c>
      <c r="W946" s="121">
        <f t="shared" si="2892"/>
        <v>0</v>
      </c>
      <c r="X946" s="122">
        <f t="shared" si="2364"/>
        <v>0</v>
      </c>
      <c r="Y946" s="121">
        <f t="shared" si="2365"/>
        <v>0</v>
      </c>
      <c r="Z946" s="122">
        <f t="shared" si="2366"/>
        <v>0</v>
      </c>
      <c r="AA946" s="121">
        <f t="shared" si="2367"/>
        <v>0</v>
      </c>
      <c r="AB946" s="122">
        <f t="shared" si="2847"/>
        <v>0</v>
      </c>
      <c r="AC946" s="122">
        <f t="shared" si="2847"/>
        <v>0</v>
      </c>
      <c r="AD946" s="121">
        <f t="shared" si="2368"/>
        <v>0</v>
      </c>
      <c r="AE946" s="122">
        <f t="shared" ref="AE946:AM946" si="2893">+($AN946-$AD946)/10+AD946</f>
        <v>0</v>
      </c>
      <c r="AF946" s="122">
        <f t="shared" si="2893"/>
        <v>0</v>
      </c>
      <c r="AG946" s="122">
        <f t="shared" si="2893"/>
        <v>0</v>
      </c>
      <c r="AH946" s="122">
        <f t="shared" si="2893"/>
        <v>0</v>
      </c>
      <c r="AI946" s="122">
        <f t="shared" si="2893"/>
        <v>0</v>
      </c>
      <c r="AJ946" s="122">
        <f t="shared" si="2893"/>
        <v>0</v>
      </c>
      <c r="AK946" s="122">
        <f t="shared" si="2893"/>
        <v>0</v>
      </c>
      <c r="AL946" s="122">
        <f t="shared" si="2893"/>
        <v>0</v>
      </c>
      <c r="AM946" s="122">
        <f t="shared" si="2893"/>
        <v>0</v>
      </c>
      <c r="AN946" s="121">
        <f t="shared" si="2370"/>
        <v>0</v>
      </c>
      <c r="AO946" s="122">
        <f t="shared" ref="AO946:AW946" si="2894">+($AX946-$AN946)/10+AN946</f>
        <v>0</v>
      </c>
      <c r="AP946" s="122">
        <f t="shared" si="2894"/>
        <v>0</v>
      </c>
      <c r="AQ946" s="122">
        <f t="shared" si="2894"/>
        <v>0</v>
      </c>
      <c r="AR946" s="122">
        <f t="shared" si="2894"/>
        <v>0</v>
      </c>
      <c r="AS946" s="122">
        <f t="shared" si="2894"/>
        <v>0</v>
      </c>
      <c r="AT946" s="122">
        <f t="shared" si="2894"/>
        <v>0</v>
      </c>
      <c r="AU946" s="122">
        <f t="shared" si="2894"/>
        <v>0</v>
      </c>
      <c r="AV946" s="122">
        <f t="shared" si="2894"/>
        <v>0</v>
      </c>
      <c r="AW946" s="122">
        <f t="shared" si="2894"/>
        <v>0</v>
      </c>
      <c r="AX946" s="121">
        <f t="shared" si="2372"/>
        <v>0</v>
      </c>
    </row>
    <row r="947" spans="2:50" ht="15.75" customHeight="1" x14ac:dyDescent="0.2">
      <c r="B947" s="123"/>
      <c r="C947" s="124"/>
      <c r="D947" s="124"/>
      <c r="E947" s="124"/>
      <c r="F947" s="124"/>
      <c r="G947" s="124"/>
      <c r="H947" s="124"/>
      <c r="I947" s="124"/>
      <c r="J947" s="124"/>
      <c r="K947" s="124"/>
      <c r="L947" s="124"/>
      <c r="M947" s="124"/>
      <c r="N947" s="125"/>
      <c r="O947" s="119"/>
      <c r="P947" s="120" t="str">
        <f t="shared" si="2751"/>
        <v/>
      </c>
      <c r="Q947" s="126">
        <f t="shared" ref="Q947:W947" si="2895">SUMIF($B$9:$N$9,Q$9,$B947:$N947)/100</f>
        <v>0</v>
      </c>
      <c r="R947" s="126">
        <f t="shared" si="2895"/>
        <v>0</v>
      </c>
      <c r="S947" s="126">
        <f t="shared" si="2895"/>
        <v>0</v>
      </c>
      <c r="T947" s="126">
        <f t="shared" si="2895"/>
        <v>0</v>
      </c>
      <c r="U947" s="126">
        <f t="shared" si="2895"/>
        <v>0</v>
      </c>
      <c r="V947" s="126">
        <f t="shared" si="2895"/>
        <v>0</v>
      </c>
      <c r="W947" s="126">
        <f t="shared" si="2895"/>
        <v>0</v>
      </c>
      <c r="X947" s="127">
        <f t="shared" si="2364"/>
        <v>0</v>
      </c>
      <c r="Y947" s="126">
        <f t="shared" si="2365"/>
        <v>0</v>
      </c>
      <c r="Z947" s="127">
        <f t="shared" si="2366"/>
        <v>0</v>
      </c>
      <c r="AA947" s="126">
        <f t="shared" si="2367"/>
        <v>0</v>
      </c>
      <c r="AB947" s="127">
        <f t="shared" si="2847"/>
        <v>0</v>
      </c>
      <c r="AC947" s="127">
        <f t="shared" si="2847"/>
        <v>0</v>
      </c>
      <c r="AD947" s="126">
        <f t="shared" si="2368"/>
        <v>0</v>
      </c>
      <c r="AE947" s="127">
        <f t="shared" ref="AE947:AM947" si="2896">+($AN947-$AD947)/10+AD947</f>
        <v>0</v>
      </c>
      <c r="AF947" s="127">
        <f t="shared" si="2896"/>
        <v>0</v>
      </c>
      <c r="AG947" s="127">
        <f t="shared" si="2896"/>
        <v>0</v>
      </c>
      <c r="AH947" s="127">
        <f t="shared" si="2896"/>
        <v>0</v>
      </c>
      <c r="AI947" s="127">
        <f t="shared" si="2896"/>
        <v>0</v>
      </c>
      <c r="AJ947" s="127">
        <f t="shared" si="2896"/>
        <v>0</v>
      </c>
      <c r="AK947" s="127">
        <f t="shared" si="2896"/>
        <v>0</v>
      </c>
      <c r="AL947" s="127">
        <f t="shared" si="2896"/>
        <v>0</v>
      </c>
      <c r="AM947" s="127">
        <f t="shared" si="2896"/>
        <v>0</v>
      </c>
      <c r="AN947" s="126">
        <f t="shared" si="2370"/>
        <v>0</v>
      </c>
      <c r="AO947" s="127">
        <f t="shared" ref="AO947:AW947" si="2897">+($AX947-$AN947)/10+AN947</f>
        <v>0</v>
      </c>
      <c r="AP947" s="127">
        <f t="shared" si="2897"/>
        <v>0</v>
      </c>
      <c r="AQ947" s="127">
        <f t="shared" si="2897"/>
        <v>0</v>
      </c>
      <c r="AR947" s="127">
        <f t="shared" si="2897"/>
        <v>0</v>
      </c>
      <c r="AS947" s="127">
        <f t="shared" si="2897"/>
        <v>0</v>
      </c>
      <c r="AT947" s="127">
        <f t="shared" si="2897"/>
        <v>0</v>
      </c>
      <c r="AU947" s="127">
        <f t="shared" si="2897"/>
        <v>0</v>
      </c>
      <c r="AV947" s="127">
        <f t="shared" si="2897"/>
        <v>0</v>
      </c>
      <c r="AW947" s="127">
        <f t="shared" si="2897"/>
        <v>0</v>
      </c>
      <c r="AX947" s="126">
        <f t="shared" si="2372"/>
        <v>0</v>
      </c>
    </row>
    <row r="948" spans="2:50" ht="15.75" customHeight="1" x14ac:dyDescent="0.2">
      <c r="B948" s="123"/>
      <c r="C948" s="128"/>
      <c r="D948" s="128"/>
      <c r="E948" s="128"/>
      <c r="F948" s="128"/>
      <c r="G948" s="128"/>
      <c r="H948" s="128"/>
      <c r="I948" s="128"/>
      <c r="J948" s="128"/>
      <c r="K948" s="128"/>
      <c r="L948" s="128"/>
      <c r="M948" s="128"/>
      <c r="N948" s="129"/>
      <c r="O948" s="119"/>
      <c r="P948" s="120" t="str">
        <f t="shared" si="2751"/>
        <v/>
      </c>
      <c r="Q948" s="121">
        <f t="shared" ref="Q948:W948" si="2898">SUMIF($B$9:$N$9,Q$9,$B948:$N948)/100</f>
        <v>0</v>
      </c>
      <c r="R948" s="121">
        <f t="shared" si="2898"/>
        <v>0</v>
      </c>
      <c r="S948" s="121">
        <f t="shared" si="2898"/>
        <v>0</v>
      </c>
      <c r="T948" s="121">
        <f t="shared" si="2898"/>
        <v>0</v>
      </c>
      <c r="U948" s="121">
        <f t="shared" si="2898"/>
        <v>0</v>
      </c>
      <c r="V948" s="121">
        <f t="shared" si="2898"/>
        <v>0</v>
      </c>
      <c r="W948" s="121">
        <f t="shared" si="2898"/>
        <v>0</v>
      </c>
      <c r="X948" s="122">
        <f t="shared" si="2364"/>
        <v>0</v>
      </c>
      <c r="Y948" s="121">
        <f t="shared" si="2365"/>
        <v>0</v>
      </c>
      <c r="Z948" s="122">
        <f t="shared" si="2366"/>
        <v>0</v>
      </c>
      <c r="AA948" s="121">
        <f t="shared" si="2367"/>
        <v>0</v>
      </c>
      <c r="AB948" s="122">
        <f t="shared" si="2847"/>
        <v>0</v>
      </c>
      <c r="AC948" s="122">
        <f t="shared" si="2847"/>
        <v>0</v>
      </c>
      <c r="AD948" s="121">
        <f t="shared" si="2368"/>
        <v>0</v>
      </c>
      <c r="AE948" s="122">
        <f t="shared" ref="AE948:AM948" si="2899">+($AN948-$AD948)/10+AD948</f>
        <v>0</v>
      </c>
      <c r="AF948" s="122">
        <f t="shared" si="2899"/>
        <v>0</v>
      </c>
      <c r="AG948" s="122">
        <f t="shared" si="2899"/>
        <v>0</v>
      </c>
      <c r="AH948" s="122">
        <f t="shared" si="2899"/>
        <v>0</v>
      </c>
      <c r="AI948" s="122">
        <f t="shared" si="2899"/>
        <v>0</v>
      </c>
      <c r="AJ948" s="122">
        <f t="shared" si="2899"/>
        <v>0</v>
      </c>
      <c r="AK948" s="122">
        <f t="shared" si="2899"/>
        <v>0</v>
      </c>
      <c r="AL948" s="122">
        <f t="shared" si="2899"/>
        <v>0</v>
      </c>
      <c r="AM948" s="122">
        <f t="shared" si="2899"/>
        <v>0</v>
      </c>
      <c r="AN948" s="121">
        <f t="shared" si="2370"/>
        <v>0</v>
      </c>
      <c r="AO948" s="122">
        <f t="shared" ref="AO948:AW948" si="2900">+($AX948-$AN948)/10+AN948</f>
        <v>0</v>
      </c>
      <c r="AP948" s="122">
        <f t="shared" si="2900"/>
        <v>0</v>
      </c>
      <c r="AQ948" s="122">
        <f t="shared" si="2900"/>
        <v>0</v>
      </c>
      <c r="AR948" s="122">
        <f t="shared" si="2900"/>
        <v>0</v>
      </c>
      <c r="AS948" s="122">
        <f t="shared" si="2900"/>
        <v>0</v>
      </c>
      <c r="AT948" s="122">
        <f t="shared" si="2900"/>
        <v>0</v>
      </c>
      <c r="AU948" s="122">
        <f t="shared" si="2900"/>
        <v>0</v>
      </c>
      <c r="AV948" s="122">
        <f t="shared" si="2900"/>
        <v>0</v>
      </c>
      <c r="AW948" s="122">
        <f t="shared" si="2900"/>
        <v>0</v>
      </c>
      <c r="AX948" s="121">
        <f t="shared" si="2372"/>
        <v>0</v>
      </c>
    </row>
    <row r="949" spans="2:50" ht="15.75" customHeight="1" x14ac:dyDescent="0.2">
      <c r="B949" s="123"/>
      <c r="C949" s="124"/>
      <c r="D949" s="124"/>
      <c r="E949" s="124"/>
      <c r="F949" s="124"/>
      <c r="G949" s="124"/>
      <c r="H949" s="124"/>
      <c r="I949" s="124"/>
      <c r="J949" s="124"/>
      <c r="K949" s="124"/>
      <c r="L949" s="124"/>
      <c r="M949" s="124"/>
      <c r="N949" s="125"/>
      <c r="O949" s="119"/>
      <c r="P949" s="120" t="str">
        <f t="shared" si="2751"/>
        <v/>
      </c>
      <c r="Q949" s="126">
        <f t="shared" ref="Q949:W949" si="2901">SUMIF($B$9:$N$9,Q$9,$B949:$N949)/100</f>
        <v>0</v>
      </c>
      <c r="R949" s="126">
        <f t="shared" si="2901"/>
        <v>0</v>
      </c>
      <c r="S949" s="126">
        <f t="shared" si="2901"/>
        <v>0</v>
      </c>
      <c r="T949" s="126">
        <f t="shared" si="2901"/>
        <v>0</v>
      </c>
      <c r="U949" s="126">
        <f t="shared" si="2901"/>
        <v>0</v>
      </c>
      <c r="V949" s="126">
        <f t="shared" si="2901"/>
        <v>0</v>
      </c>
      <c r="W949" s="126">
        <f t="shared" si="2901"/>
        <v>0</v>
      </c>
      <c r="X949" s="127">
        <f t="shared" si="2364"/>
        <v>0</v>
      </c>
      <c r="Y949" s="126">
        <f t="shared" si="2365"/>
        <v>0</v>
      </c>
      <c r="Z949" s="127">
        <f t="shared" si="2366"/>
        <v>0</v>
      </c>
      <c r="AA949" s="126">
        <f t="shared" si="2367"/>
        <v>0</v>
      </c>
      <c r="AB949" s="127">
        <f t="shared" si="2847"/>
        <v>0</v>
      </c>
      <c r="AC949" s="127">
        <f t="shared" si="2847"/>
        <v>0</v>
      </c>
      <c r="AD949" s="126">
        <f t="shared" si="2368"/>
        <v>0</v>
      </c>
      <c r="AE949" s="127">
        <f t="shared" ref="AE949:AM949" si="2902">+($AN949-$AD949)/10+AD949</f>
        <v>0</v>
      </c>
      <c r="AF949" s="127">
        <f t="shared" si="2902"/>
        <v>0</v>
      </c>
      <c r="AG949" s="127">
        <f t="shared" si="2902"/>
        <v>0</v>
      </c>
      <c r="AH949" s="127">
        <f t="shared" si="2902"/>
        <v>0</v>
      </c>
      <c r="AI949" s="127">
        <f t="shared" si="2902"/>
        <v>0</v>
      </c>
      <c r="AJ949" s="127">
        <f t="shared" si="2902"/>
        <v>0</v>
      </c>
      <c r="AK949" s="127">
        <f t="shared" si="2902"/>
        <v>0</v>
      </c>
      <c r="AL949" s="127">
        <f t="shared" si="2902"/>
        <v>0</v>
      </c>
      <c r="AM949" s="127">
        <f t="shared" si="2902"/>
        <v>0</v>
      </c>
      <c r="AN949" s="126">
        <f t="shared" si="2370"/>
        <v>0</v>
      </c>
      <c r="AO949" s="127">
        <f t="shared" ref="AO949:AW949" si="2903">+($AX949-$AN949)/10+AN949</f>
        <v>0</v>
      </c>
      <c r="AP949" s="127">
        <f t="shared" si="2903"/>
        <v>0</v>
      </c>
      <c r="AQ949" s="127">
        <f t="shared" si="2903"/>
        <v>0</v>
      </c>
      <c r="AR949" s="127">
        <f t="shared" si="2903"/>
        <v>0</v>
      </c>
      <c r="AS949" s="127">
        <f t="shared" si="2903"/>
        <v>0</v>
      </c>
      <c r="AT949" s="127">
        <f t="shared" si="2903"/>
        <v>0</v>
      </c>
      <c r="AU949" s="127">
        <f t="shared" si="2903"/>
        <v>0</v>
      </c>
      <c r="AV949" s="127">
        <f t="shared" si="2903"/>
        <v>0</v>
      </c>
      <c r="AW949" s="127">
        <f t="shared" si="2903"/>
        <v>0</v>
      </c>
      <c r="AX949" s="126">
        <f t="shared" si="2372"/>
        <v>0</v>
      </c>
    </row>
    <row r="950" spans="2:50" ht="15.75" customHeight="1" x14ac:dyDescent="0.2">
      <c r="B950" s="123"/>
      <c r="C950" s="128"/>
      <c r="D950" s="128"/>
      <c r="E950" s="128"/>
      <c r="F950" s="128"/>
      <c r="G950" s="128"/>
      <c r="H950" s="128"/>
      <c r="I950" s="128"/>
      <c r="J950" s="128"/>
      <c r="K950" s="128"/>
      <c r="L950" s="128"/>
      <c r="M950" s="128"/>
      <c r="N950" s="129"/>
      <c r="O950" s="119"/>
      <c r="P950" s="120" t="str">
        <f t="shared" si="2751"/>
        <v/>
      </c>
      <c r="Q950" s="121">
        <f t="shared" ref="Q950:W950" si="2904">SUMIF($B$9:$N$9,Q$9,$B950:$N950)/100</f>
        <v>0</v>
      </c>
      <c r="R950" s="121">
        <f t="shared" si="2904"/>
        <v>0</v>
      </c>
      <c r="S950" s="121">
        <f t="shared" si="2904"/>
        <v>0</v>
      </c>
      <c r="T950" s="121">
        <f t="shared" si="2904"/>
        <v>0</v>
      </c>
      <c r="U950" s="121">
        <f t="shared" si="2904"/>
        <v>0</v>
      </c>
      <c r="V950" s="121">
        <f t="shared" si="2904"/>
        <v>0</v>
      </c>
      <c r="W950" s="121">
        <f t="shared" si="2904"/>
        <v>0</v>
      </c>
      <c r="X950" s="122">
        <f t="shared" si="2364"/>
        <v>0</v>
      </c>
      <c r="Y950" s="121">
        <f t="shared" si="2365"/>
        <v>0</v>
      </c>
      <c r="Z950" s="122">
        <f t="shared" si="2366"/>
        <v>0</v>
      </c>
      <c r="AA950" s="121">
        <f t="shared" si="2367"/>
        <v>0</v>
      </c>
      <c r="AB950" s="122">
        <f t="shared" si="2847"/>
        <v>0</v>
      </c>
      <c r="AC950" s="122">
        <f t="shared" si="2847"/>
        <v>0</v>
      </c>
      <c r="AD950" s="121">
        <f t="shared" si="2368"/>
        <v>0</v>
      </c>
      <c r="AE950" s="122">
        <f t="shared" ref="AE950:AM950" si="2905">+($AN950-$AD950)/10+AD950</f>
        <v>0</v>
      </c>
      <c r="AF950" s="122">
        <f t="shared" si="2905"/>
        <v>0</v>
      </c>
      <c r="AG950" s="122">
        <f t="shared" si="2905"/>
        <v>0</v>
      </c>
      <c r="AH950" s="122">
        <f t="shared" si="2905"/>
        <v>0</v>
      </c>
      <c r="AI950" s="122">
        <f t="shared" si="2905"/>
        <v>0</v>
      </c>
      <c r="AJ950" s="122">
        <f t="shared" si="2905"/>
        <v>0</v>
      </c>
      <c r="AK950" s="122">
        <f t="shared" si="2905"/>
        <v>0</v>
      </c>
      <c r="AL950" s="122">
        <f t="shared" si="2905"/>
        <v>0</v>
      </c>
      <c r="AM950" s="122">
        <f t="shared" si="2905"/>
        <v>0</v>
      </c>
      <c r="AN950" s="121">
        <f t="shared" si="2370"/>
        <v>0</v>
      </c>
      <c r="AO950" s="122">
        <f t="shared" ref="AO950:AW950" si="2906">+($AX950-$AN950)/10+AN950</f>
        <v>0</v>
      </c>
      <c r="AP950" s="122">
        <f t="shared" si="2906"/>
        <v>0</v>
      </c>
      <c r="AQ950" s="122">
        <f t="shared" si="2906"/>
        <v>0</v>
      </c>
      <c r="AR950" s="122">
        <f t="shared" si="2906"/>
        <v>0</v>
      </c>
      <c r="AS950" s="122">
        <f t="shared" si="2906"/>
        <v>0</v>
      </c>
      <c r="AT950" s="122">
        <f t="shared" si="2906"/>
        <v>0</v>
      </c>
      <c r="AU950" s="122">
        <f t="shared" si="2906"/>
        <v>0</v>
      </c>
      <c r="AV950" s="122">
        <f t="shared" si="2906"/>
        <v>0</v>
      </c>
      <c r="AW950" s="122">
        <f t="shared" si="2906"/>
        <v>0</v>
      </c>
      <c r="AX950" s="121">
        <f t="shared" si="2372"/>
        <v>0</v>
      </c>
    </row>
    <row r="951" spans="2:50" ht="15.75" customHeight="1" x14ac:dyDescent="0.2">
      <c r="B951" s="123"/>
      <c r="C951" s="124"/>
      <c r="D951" s="124"/>
      <c r="E951" s="124"/>
      <c r="F951" s="124"/>
      <c r="G951" s="124"/>
      <c r="H951" s="124"/>
      <c r="I951" s="124"/>
      <c r="J951" s="124"/>
      <c r="K951" s="124"/>
      <c r="L951" s="124"/>
      <c r="M951" s="124"/>
      <c r="N951" s="125"/>
      <c r="O951" s="119"/>
      <c r="P951" s="120" t="str">
        <f t="shared" si="2751"/>
        <v/>
      </c>
      <c r="Q951" s="126">
        <f t="shared" ref="Q951:W951" si="2907">SUMIF($B$9:$N$9,Q$9,$B951:$N951)/100</f>
        <v>0</v>
      </c>
      <c r="R951" s="126">
        <f t="shared" si="2907"/>
        <v>0</v>
      </c>
      <c r="S951" s="126">
        <f t="shared" si="2907"/>
        <v>0</v>
      </c>
      <c r="T951" s="126">
        <f t="shared" si="2907"/>
        <v>0</v>
      </c>
      <c r="U951" s="126">
        <f t="shared" si="2907"/>
        <v>0</v>
      </c>
      <c r="V951" s="126">
        <f t="shared" si="2907"/>
        <v>0</v>
      </c>
      <c r="W951" s="126">
        <f t="shared" si="2907"/>
        <v>0</v>
      </c>
      <c r="X951" s="127">
        <f t="shared" si="2364"/>
        <v>0</v>
      </c>
      <c r="Y951" s="126">
        <f t="shared" si="2365"/>
        <v>0</v>
      </c>
      <c r="Z951" s="127">
        <f t="shared" si="2366"/>
        <v>0</v>
      </c>
      <c r="AA951" s="126">
        <f t="shared" si="2367"/>
        <v>0</v>
      </c>
      <c r="AB951" s="127">
        <f t="shared" ref="AB951:AC970" si="2908">+($AD951-$AA951)/3+AA951</f>
        <v>0</v>
      </c>
      <c r="AC951" s="127">
        <f t="shared" si="2908"/>
        <v>0</v>
      </c>
      <c r="AD951" s="126">
        <f t="shared" si="2368"/>
        <v>0</v>
      </c>
      <c r="AE951" s="127">
        <f t="shared" ref="AE951:AM951" si="2909">+($AN951-$AD951)/10+AD951</f>
        <v>0</v>
      </c>
      <c r="AF951" s="127">
        <f t="shared" si="2909"/>
        <v>0</v>
      </c>
      <c r="AG951" s="127">
        <f t="shared" si="2909"/>
        <v>0</v>
      </c>
      <c r="AH951" s="127">
        <f t="shared" si="2909"/>
        <v>0</v>
      </c>
      <c r="AI951" s="127">
        <f t="shared" si="2909"/>
        <v>0</v>
      </c>
      <c r="AJ951" s="127">
        <f t="shared" si="2909"/>
        <v>0</v>
      </c>
      <c r="AK951" s="127">
        <f t="shared" si="2909"/>
        <v>0</v>
      </c>
      <c r="AL951" s="127">
        <f t="shared" si="2909"/>
        <v>0</v>
      </c>
      <c r="AM951" s="127">
        <f t="shared" si="2909"/>
        <v>0</v>
      </c>
      <c r="AN951" s="126">
        <f t="shared" si="2370"/>
        <v>0</v>
      </c>
      <c r="AO951" s="127">
        <f t="shared" ref="AO951:AW951" si="2910">+($AX951-$AN951)/10+AN951</f>
        <v>0</v>
      </c>
      <c r="AP951" s="127">
        <f t="shared" si="2910"/>
        <v>0</v>
      </c>
      <c r="AQ951" s="127">
        <f t="shared" si="2910"/>
        <v>0</v>
      </c>
      <c r="AR951" s="127">
        <f t="shared" si="2910"/>
        <v>0</v>
      </c>
      <c r="AS951" s="127">
        <f t="shared" si="2910"/>
        <v>0</v>
      </c>
      <c r="AT951" s="127">
        <f t="shared" si="2910"/>
        <v>0</v>
      </c>
      <c r="AU951" s="127">
        <f t="shared" si="2910"/>
        <v>0</v>
      </c>
      <c r="AV951" s="127">
        <f t="shared" si="2910"/>
        <v>0</v>
      </c>
      <c r="AW951" s="127">
        <f t="shared" si="2910"/>
        <v>0</v>
      </c>
      <c r="AX951" s="126">
        <f t="shared" si="2372"/>
        <v>0</v>
      </c>
    </row>
    <row r="952" spans="2:50" ht="15.75" customHeight="1" x14ac:dyDescent="0.2">
      <c r="B952" s="123"/>
      <c r="C952" s="128"/>
      <c r="D952" s="128"/>
      <c r="E952" s="128"/>
      <c r="F952" s="128"/>
      <c r="G952" s="128"/>
      <c r="H952" s="128"/>
      <c r="I952" s="128"/>
      <c r="J952" s="128"/>
      <c r="K952" s="128"/>
      <c r="L952" s="128"/>
      <c r="M952" s="128"/>
      <c r="N952" s="129"/>
      <c r="O952" s="119"/>
      <c r="P952" s="120" t="str">
        <f t="shared" si="2751"/>
        <v/>
      </c>
      <c r="Q952" s="121">
        <f t="shared" ref="Q952:W952" si="2911">SUMIF($B$9:$N$9,Q$9,$B952:$N952)/100</f>
        <v>0</v>
      </c>
      <c r="R952" s="121">
        <f t="shared" si="2911"/>
        <v>0</v>
      </c>
      <c r="S952" s="121">
        <f t="shared" si="2911"/>
        <v>0</v>
      </c>
      <c r="T952" s="121">
        <f t="shared" si="2911"/>
        <v>0</v>
      </c>
      <c r="U952" s="121">
        <f t="shared" si="2911"/>
        <v>0</v>
      </c>
      <c r="V952" s="121">
        <f t="shared" si="2911"/>
        <v>0</v>
      </c>
      <c r="W952" s="121">
        <f t="shared" si="2911"/>
        <v>0</v>
      </c>
      <c r="X952" s="122">
        <f t="shared" si="2364"/>
        <v>0</v>
      </c>
      <c r="Y952" s="121">
        <f t="shared" si="2365"/>
        <v>0</v>
      </c>
      <c r="Z952" s="122">
        <f t="shared" si="2366"/>
        <v>0</v>
      </c>
      <c r="AA952" s="121">
        <f t="shared" si="2367"/>
        <v>0</v>
      </c>
      <c r="AB952" s="122">
        <f t="shared" si="2908"/>
        <v>0</v>
      </c>
      <c r="AC952" s="122">
        <f t="shared" si="2908"/>
        <v>0</v>
      </c>
      <c r="AD952" s="121">
        <f t="shared" si="2368"/>
        <v>0</v>
      </c>
      <c r="AE952" s="122">
        <f t="shared" ref="AE952:AM952" si="2912">+($AN952-$AD952)/10+AD952</f>
        <v>0</v>
      </c>
      <c r="AF952" s="122">
        <f t="shared" si="2912"/>
        <v>0</v>
      </c>
      <c r="AG952" s="122">
        <f t="shared" si="2912"/>
        <v>0</v>
      </c>
      <c r="AH952" s="122">
        <f t="shared" si="2912"/>
        <v>0</v>
      </c>
      <c r="AI952" s="122">
        <f t="shared" si="2912"/>
        <v>0</v>
      </c>
      <c r="AJ952" s="122">
        <f t="shared" si="2912"/>
        <v>0</v>
      </c>
      <c r="AK952" s="122">
        <f t="shared" si="2912"/>
        <v>0</v>
      </c>
      <c r="AL952" s="122">
        <f t="shared" si="2912"/>
        <v>0</v>
      </c>
      <c r="AM952" s="122">
        <f t="shared" si="2912"/>
        <v>0</v>
      </c>
      <c r="AN952" s="121">
        <f t="shared" si="2370"/>
        <v>0</v>
      </c>
      <c r="AO952" s="122">
        <f t="shared" ref="AO952:AW952" si="2913">+($AX952-$AN952)/10+AN952</f>
        <v>0</v>
      </c>
      <c r="AP952" s="122">
        <f t="shared" si="2913"/>
        <v>0</v>
      </c>
      <c r="AQ952" s="122">
        <f t="shared" si="2913"/>
        <v>0</v>
      </c>
      <c r="AR952" s="122">
        <f t="shared" si="2913"/>
        <v>0</v>
      </c>
      <c r="AS952" s="122">
        <f t="shared" si="2913"/>
        <v>0</v>
      </c>
      <c r="AT952" s="122">
        <f t="shared" si="2913"/>
        <v>0</v>
      </c>
      <c r="AU952" s="122">
        <f t="shared" si="2913"/>
        <v>0</v>
      </c>
      <c r="AV952" s="122">
        <f t="shared" si="2913"/>
        <v>0</v>
      </c>
      <c r="AW952" s="122">
        <f t="shared" si="2913"/>
        <v>0</v>
      </c>
      <c r="AX952" s="121">
        <f t="shared" si="2372"/>
        <v>0</v>
      </c>
    </row>
    <row r="953" spans="2:50" ht="15.75" customHeight="1" x14ac:dyDescent="0.2">
      <c r="B953" s="123"/>
      <c r="C953" s="124"/>
      <c r="D953" s="124"/>
      <c r="E953" s="124"/>
      <c r="F953" s="124"/>
      <c r="G953" s="124"/>
      <c r="H953" s="124"/>
      <c r="I953" s="124"/>
      <c r="J953" s="124"/>
      <c r="K953" s="124"/>
      <c r="L953" s="124"/>
      <c r="M953" s="124"/>
      <c r="N953" s="125"/>
      <c r="O953" s="119"/>
      <c r="P953" s="120" t="str">
        <f t="shared" si="2751"/>
        <v/>
      </c>
      <c r="Q953" s="126">
        <f t="shared" ref="Q953:W953" si="2914">SUMIF($B$9:$N$9,Q$9,$B953:$N953)/100</f>
        <v>0</v>
      </c>
      <c r="R953" s="126">
        <f t="shared" si="2914"/>
        <v>0</v>
      </c>
      <c r="S953" s="126">
        <f t="shared" si="2914"/>
        <v>0</v>
      </c>
      <c r="T953" s="126">
        <f t="shared" si="2914"/>
        <v>0</v>
      </c>
      <c r="U953" s="126">
        <f t="shared" si="2914"/>
        <v>0</v>
      </c>
      <c r="V953" s="126">
        <f t="shared" si="2914"/>
        <v>0</v>
      </c>
      <c r="W953" s="126">
        <f t="shared" si="2914"/>
        <v>0</v>
      </c>
      <c r="X953" s="127">
        <f t="shared" si="2364"/>
        <v>0</v>
      </c>
      <c r="Y953" s="126">
        <f t="shared" si="2365"/>
        <v>0</v>
      </c>
      <c r="Z953" s="127">
        <f t="shared" si="2366"/>
        <v>0</v>
      </c>
      <c r="AA953" s="126">
        <f t="shared" si="2367"/>
        <v>0</v>
      </c>
      <c r="AB953" s="127">
        <f t="shared" si="2908"/>
        <v>0</v>
      </c>
      <c r="AC953" s="127">
        <f t="shared" si="2908"/>
        <v>0</v>
      </c>
      <c r="AD953" s="126">
        <f t="shared" si="2368"/>
        <v>0</v>
      </c>
      <c r="AE953" s="127">
        <f t="shared" ref="AE953:AM953" si="2915">+($AN953-$AD953)/10+AD953</f>
        <v>0</v>
      </c>
      <c r="AF953" s="127">
        <f t="shared" si="2915"/>
        <v>0</v>
      </c>
      <c r="AG953" s="127">
        <f t="shared" si="2915"/>
        <v>0</v>
      </c>
      <c r="AH953" s="127">
        <f t="shared" si="2915"/>
        <v>0</v>
      </c>
      <c r="AI953" s="127">
        <f t="shared" si="2915"/>
        <v>0</v>
      </c>
      <c r="AJ953" s="127">
        <f t="shared" si="2915"/>
        <v>0</v>
      </c>
      <c r="AK953" s="127">
        <f t="shared" si="2915"/>
        <v>0</v>
      </c>
      <c r="AL953" s="127">
        <f t="shared" si="2915"/>
        <v>0</v>
      </c>
      <c r="AM953" s="127">
        <f t="shared" si="2915"/>
        <v>0</v>
      </c>
      <c r="AN953" s="126">
        <f t="shared" si="2370"/>
        <v>0</v>
      </c>
      <c r="AO953" s="127">
        <f t="shared" ref="AO953:AW953" si="2916">+($AX953-$AN953)/10+AN953</f>
        <v>0</v>
      </c>
      <c r="AP953" s="127">
        <f t="shared" si="2916"/>
        <v>0</v>
      </c>
      <c r="AQ953" s="127">
        <f t="shared" si="2916"/>
        <v>0</v>
      </c>
      <c r="AR953" s="127">
        <f t="shared" si="2916"/>
        <v>0</v>
      </c>
      <c r="AS953" s="127">
        <f t="shared" si="2916"/>
        <v>0</v>
      </c>
      <c r="AT953" s="127">
        <f t="shared" si="2916"/>
        <v>0</v>
      </c>
      <c r="AU953" s="127">
        <f t="shared" si="2916"/>
        <v>0</v>
      </c>
      <c r="AV953" s="127">
        <f t="shared" si="2916"/>
        <v>0</v>
      </c>
      <c r="AW953" s="127">
        <f t="shared" si="2916"/>
        <v>0</v>
      </c>
      <c r="AX953" s="126">
        <f t="shared" si="2372"/>
        <v>0</v>
      </c>
    </row>
    <row r="954" spans="2:50" ht="15.75" customHeight="1" x14ac:dyDescent="0.2">
      <c r="B954" s="123"/>
      <c r="C954" s="128"/>
      <c r="D954" s="128"/>
      <c r="E954" s="128"/>
      <c r="F954" s="128"/>
      <c r="G954" s="128"/>
      <c r="H954" s="128"/>
      <c r="I954" s="128"/>
      <c r="J954" s="128"/>
      <c r="K954" s="128"/>
      <c r="L954" s="128"/>
      <c r="M954" s="128"/>
      <c r="N954" s="129"/>
      <c r="O954" s="119"/>
      <c r="P954" s="120" t="str">
        <f t="shared" si="2751"/>
        <v/>
      </c>
      <c r="Q954" s="121">
        <f t="shared" ref="Q954:W954" si="2917">SUMIF($B$9:$N$9,Q$9,$B954:$N954)/100</f>
        <v>0</v>
      </c>
      <c r="R954" s="121">
        <f t="shared" si="2917"/>
        <v>0</v>
      </c>
      <c r="S954" s="121">
        <f t="shared" si="2917"/>
        <v>0</v>
      </c>
      <c r="T954" s="121">
        <f t="shared" si="2917"/>
        <v>0</v>
      </c>
      <c r="U954" s="121">
        <f t="shared" si="2917"/>
        <v>0</v>
      </c>
      <c r="V954" s="121">
        <f t="shared" si="2917"/>
        <v>0</v>
      </c>
      <c r="W954" s="121">
        <f t="shared" si="2917"/>
        <v>0</v>
      </c>
      <c r="X954" s="122">
        <f t="shared" si="2364"/>
        <v>0</v>
      </c>
      <c r="Y954" s="121">
        <f t="shared" si="2365"/>
        <v>0</v>
      </c>
      <c r="Z954" s="122">
        <f t="shared" si="2366"/>
        <v>0</v>
      </c>
      <c r="AA954" s="121">
        <f t="shared" si="2367"/>
        <v>0</v>
      </c>
      <c r="AB954" s="122">
        <f t="shared" si="2908"/>
        <v>0</v>
      </c>
      <c r="AC954" s="122">
        <f t="shared" si="2908"/>
        <v>0</v>
      </c>
      <c r="AD954" s="121">
        <f t="shared" si="2368"/>
        <v>0</v>
      </c>
      <c r="AE954" s="122">
        <f t="shared" ref="AE954:AM954" si="2918">+($AN954-$AD954)/10+AD954</f>
        <v>0</v>
      </c>
      <c r="AF954" s="122">
        <f t="shared" si="2918"/>
        <v>0</v>
      </c>
      <c r="AG954" s="122">
        <f t="shared" si="2918"/>
        <v>0</v>
      </c>
      <c r="AH954" s="122">
        <f t="shared" si="2918"/>
        <v>0</v>
      </c>
      <c r="AI954" s="122">
        <f t="shared" si="2918"/>
        <v>0</v>
      </c>
      <c r="AJ954" s="122">
        <f t="shared" si="2918"/>
        <v>0</v>
      </c>
      <c r="AK954" s="122">
        <f t="shared" si="2918"/>
        <v>0</v>
      </c>
      <c r="AL954" s="122">
        <f t="shared" si="2918"/>
        <v>0</v>
      </c>
      <c r="AM954" s="122">
        <f t="shared" si="2918"/>
        <v>0</v>
      </c>
      <c r="AN954" s="121">
        <f t="shared" si="2370"/>
        <v>0</v>
      </c>
      <c r="AO954" s="122">
        <f t="shared" ref="AO954:AW954" si="2919">+($AX954-$AN954)/10+AN954</f>
        <v>0</v>
      </c>
      <c r="AP954" s="122">
        <f t="shared" si="2919"/>
        <v>0</v>
      </c>
      <c r="AQ954" s="122">
        <f t="shared" si="2919"/>
        <v>0</v>
      </c>
      <c r="AR954" s="122">
        <f t="shared" si="2919"/>
        <v>0</v>
      </c>
      <c r="AS954" s="122">
        <f t="shared" si="2919"/>
        <v>0</v>
      </c>
      <c r="AT954" s="122">
        <f t="shared" si="2919"/>
        <v>0</v>
      </c>
      <c r="AU954" s="122">
        <f t="shared" si="2919"/>
        <v>0</v>
      </c>
      <c r="AV954" s="122">
        <f t="shared" si="2919"/>
        <v>0</v>
      </c>
      <c r="AW954" s="122">
        <f t="shared" si="2919"/>
        <v>0</v>
      </c>
      <c r="AX954" s="121">
        <f t="shared" si="2372"/>
        <v>0</v>
      </c>
    </row>
    <row r="955" spans="2:50" ht="15.75" customHeight="1" x14ac:dyDescent="0.2">
      <c r="B955" s="123"/>
      <c r="C955" s="124"/>
      <c r="D955" s="124"/>
      <c r="E955" s="124"/>
      <c r="F955" s="124"/>
      <c r="G955" s="124"/>
      <c r="H955" s="124"/>
      <c r="I955" s="124"/>
      <c r="J955" s="124"/>
      <c r="K955" s="124"/>
      <c r="L955" s="124"/>
      <c r="M955" s="124"/>
      <c r="N955" s="125"/>
      <c r="O955" s="119"/>
      <c r="P955" s="120" t="str">
        <f t="shared" si="2751"/>
        <v/>
      </c>
      <c r="Q955" s="126">
        <f t="shared" ref="Q955:W955" si="2920">SUMIF($B$9:$N$9,Q$9,$B955:$N955)/100</f>
        <v>0</v>
      </c>
      <c r="R955" s="126">
        <f t="shared" si="2920"/>
        <v>0</v>
      </c>
      <c r="S955" s="126">
        <f t="shared" si="2920"/>
        <v>0</v>
      </c>
      <c r="T955" s="126">
        <f t="shared" si="2920"/>
        <v>0</v>
      </c>
      <c r="U955" s="126">
        <f t="shared" si="2920"/>
        <v>0</v>
      </c>
      <c r="V955" s="126">
        <f t="shared" si="2920"/>
        <v>0</v>
      </c>
      <c r="W955" s="126">
        <f t="shared" si="2920"/>
        <v>0</v>
      </c>
      <c r="X955" s="127">
        <f t="shared" si="2364"/>
        <v>0</v>
      </c>
      <c r="Y955" s="126">
        <f t="shared" si="2365"/>
        <v>0</v>
      </c>
      <c r="Z955" s="127">
        <f t="shared" si="2366"/>
        <v>0</v>
      </c>
      <c r="AA955" s="126">
        <f t="shared" si="2367"/>
        <v>0</v>
      </c>
      <c r="AB955" s="127">
        <f t="shared" si="2908"/>
        <v>0</v>
      </c>
      <c r="AC955" s="127">
        <f t="shared" si="2908"/>
        <v>0</v>
      </c>
      <c r="AD955" s="126">
        <f t="shared" si="2368"/>
        <v>0</v>
      </c>
      <c r="AE955" s="127">
        <f t="shared" ref="AE955:AM955" si="2921">+($AN955-$AD955)/10+AD955</f>
        <v>0</v>
      </c>
      <c r="AF955" s="127">
        <f t="shared" si="2921"/>
        <v>0</v>
      </c>
      <c r="AG955" s="127">
        <f t="shared" si="2921"/>
        <v>0</v>
      </c>
      <c r="AH955" s="127">
        <f t="shared" si="2921"/>
        <v>0</v>
      </c>
      <c r="AI955" s="127">
        <f t="shared" si="2921"/>
        <v>0</v>
      </c>
      <c r="AJ955" s="127">
        <f t="shared" si="2921"/>
        <v>0</v>
      </c>
      <c r="AK955" s="127">
        <f t="shared" si="2921"/>
        <v>0</v>
      </c>
      <c r="AL955" s="127">
        <f t="shared" si="2921"/>
        <v>0</v>
      </c>
      <c r="AM955" s="127">
        <f t="shared" si="2921"/>
        <v>0</v>
      </c>
      <c r="AN955" s="126">
        <f t="shared" si="2370"/>
        <v>0</v>
      </c>
      <c r="AO955" s="127">
        <f t="shared" ref="AO955:AW955" si="2922">+($AX955-$AN955)/10+AN955</f>
        <v>0</v>
      </c>
      <c r="AP955" s="127">
        <f t="shared" si="2922"/>
        <v>0</v>
      </c>
      <c r="AQ955" s="127">
        <f t="shared" si="2922"/>
        <v>0</v>
      </c>
      <c r="AR955" s="127">
        <f t="shared" si="2922"/>
        <v>0</v>
      </c>
      <c r="AS955" s="127">
        <f t="shared" si="2922"/>
        <v>0</v>
      </c>
      <c r="AT955" s="127">
        <f t="shared" si="2922"/>
        <v>0</v>
      </c>
      <c r="AU955" s="127">
        <f t="shared" si="2922"/>
        <v>0</v>
      </c>
      <c r="AV955" s="127">
        <f t="shared" si="2922"/>
        <v>0</v>
      </c>
      <c r="AW955" s="127">
        <f t="shared" si="2922"/>
        <v>0</v>
      </c>
      <c r="AX955" s="126">
        <f t="shared" si="2372"/>
        <v>0</v>
      </c>
    </row>
    <row r="956" spans="2:50" ht="15.75" customHeight="1" x14ac:dyDescent="0.2">
      <c r="B956" s="123"/>
      <c r="C956" s="128"/>
      <c r="D956" s="128"/>
      <c r="E956" s="128"/>
      <c r="F956" s="128"/>
      <c r="G956" s="128"/>
      <c r="H956" s="128"/>
      <c r="I956" s="128"/>
      <c r="J956" s="128"/>
      <c r="K956" s="128"/>
      <c r="L956" s="128"/>
      <c r="M956" s="128"/>
      <c r="N956" s="129"/>
      <c r="O956" s="119"/>
      <c r="P956" s="120" t="str">
        <f t="shared" si="2751"/>
        <v/>
      </c>
      <c r="Q956" s="121">
        <f t="shared" ref="Q956:W956" si="2923">SUMIF($B$9:$N$9,Q$9,$B956:$N956)/100</f>
        <v>0</v>
      </c>
      <c r="R956" s="121">
        <f t="shared" si="2923"/>
        <v>0</v>
      </c>
      <c r="S956" s="121">
        <f t="shared" si="2923"/>
        <v>0</v>
      </c>
      <c r="T956" s="121">
        <f t="shared" si="2923"/>
        <v>0</v>
      </c>
      <c r="U956" s="121">
        <f t="shared" si="2923"/>
        <v>0</v>
      </c>
      <c r="V956" s="121">
        <f t="shared" si="2923"/>
        <v>0</v>
      </c>
      <c r="W956" s="121">
        <f t="shared" si="2923"/>
        <v>0</v>
      </c>
      <c r="X956" s="122">
        <f t="shared" si="2364"/>
        <v>0</v>
      </c>
      <c r="Y956" s="121">
        <f t="shared" si="2365"/>
        <v>0</v>
      </c>
      <c r="Z956" s="122">
        <f t="shared" si="2366"/>
        <v>0</v>
      </c>
      <c r="AA956" s="121">
        <f t="shared" si="2367"/>
        <v>0</v>
      </c>
      <c r="AB956" s="122">
        <f t="shared" si="2908"/>
        <v>0</v>
      </c>
      <c r="AC956" s="122">
        <f t="shared" si="2908"/>
        <v>0</v>
      </c>
      <c r="AD956" s="121">
        <f t="shared" si="2368"/>
        <v>0</v>
      </c>
      <c r="AE956" s="122">
        <f t="shared" ref="AE956:AM956" si="2924">+($AN956-$AD956)/10+AD956</f>
        <v>0</v>
      </c>
      <c r="AF956" s="122">
        <f t="shared" si="2924"/>
        <v>0</v>
      </c>
      <c r="AG956" s="122">
        <f t="shared" si="2924"/>
        <v>0</v>
      </c>
      <c r="AH956" s="122">
        <f t="shared" si="2924"/>
        <v>0</v>
      </c>
      <c r="AI956" s="122">
        <f t="shared" si="2924"/>
        <v>0</v>
      </c>
      <c r="AJ956" s="122">
        <f t="shared" si="2924"/>
        <v>0</v>
      </c>
      <c r="AK956" s="122">
        <f t="shared" si="2924"/>
        <v>0</v>
      </c>
      <c r="AL956" s="122">
        <f t="shared" si="2924"/>
        <v>0</v>
      </c>
      <c r="AM956" s="122">
        <f t="shared" si="2924"/>
        <v>0</v>
      </c>
      <c r="AN956" s="121">
        <f t="shared" si="2370"/>
        <v>0</v>
      </c>
      <c r="AO956" s="122">
        <f t="shared" ref="AO956:AW956" si="2925">+($AX956-$AN956)/10+AN956</f>
        <v>0</v>
      </c>
      <c r="AP956" s="122">
        <f t="shared" si="2925"/>
        <v>0</v>
      </c>
      <c r="AQ956" s="122">
        <f t="shared" si="2925"/>
        <v>0</v>
      </c>
      <c r="AR956" s="122">
        <f t="shared" si="2925"/>
        <v>0</v>
      </c>
      <c r="AS956" s="122">
        <f t="shared" si="2925"/>
        <v>0</v>
      </c>
      <c r="AT956" s="122">
        <f t="shared" si="2925"/>
        <v>0</v>
      </c>
      <c r="AU956" s="122">
        <f t="shared" si="2925"/>
        <v>0</v>
      </c>
      <c r="AV956" s="122">
        <f t="shared" si="2925"/>
        <v>0</v>
      </c>
      <c r="AW956" s="122">
        <f t="shared" si="2925"/>
        <v>0</v>
      </c>
      <c r="AX956" s="121">
        <f t="shared" si="2372"/>
        <v>0</v>
      </c>
    </row>
    <row r="957" spans="2:50" ht="15.75" customHeight="1" x14ac:dyDescent="0.2">
      <c r="B957" s="123"/>
      <c r="C957" s="124"/>
      <c r="D957" s="124"/>
      <c r="E957" s="124"/>
      <c r="F957" s="124"/>
      <c r="G957" s="124"/>
      <c r="H957" s="124"/>
      <c r="I957" s="124"/>
      <c r="J957" s="124"/>
      <c r="K957" s="124"/>
      <c r="L957" s="124"/>
      <c r="M957" s="124"/>
      <c r="N957" s="125"/>
      <c r="O957" s="119"/>
      <c r="P957" s="120" t="str">
        <f t="shared" si="2751"/>
        <v/>
      </c>
      <c r="Q957" s="126">
        <f t="shared" ref="Q957:W957" si="2926">SUMIF($B$9:$N$9,Q$9,$B957:$N957)/100</f>
        <v>0</v>
      </c>
      <c r="R957" s="126">
        <f t="shared" si="2926"/>
        <v>0</v>
      </c>
      <c r="S957" s="126">
        <f t="shared" si="2926"/>
        <v>0</v>
      </c>
      <c r="T957" s="126">
        <f t="shared" si="2926"/>
        <v>0</v>
      </c>
      <c r="U957" s="126">
        <f t="shared" si="2926"/>
        <v>0</v>
      </c>
      <c r="V957" s="126">
        <f t="shared" si="2926"/>
        <v>0</v>
      </c>
      <c r="W957" s="126">
        <f t="shared" si="2926"/>
        <v>0</v>
      </c>
      <c r="X957" s="127">
        <f t="shared" si="2364"/>
        <v>0</v>
      </c>
      <c r="Y957" s="126">
        <f t="shared" si="2365"/>
        <v>0</v>
      </c>
      <c r="Z957" s="127">
        <f t="shared" si="2366"/>
        <v>0</v>
      </c>
      <c r="AA957" s="126">
        <f t="shared" si="2367"/>
        <v>0</v>
      </c>
      <c r="AB957" s="127">
        <f t="shared" si="2908"/>
        <v>0</v>
      </c>
      <c r="AC957" s="127">
        <f t="shared" si="2908"/>
        <v>0</v>
      </c>
      <c r="AD957" s="126">
        <f t="shared" si="2368"/>
        <v>0</v>
      </c>
      <c r="AE957" s="127">
        <f t="shared" ref="AE957:AM957" si="2927">+($AN957-$AD957)/10+AD957</f>
        <v>0</v>
      </c>
      <c r="AF957" s="127">
        <f t="shared" si="2927"/>
        <v>0</v>
      </c>
      <c r="AG957" s="127">
        <f t="shared" si="2927"/>
        <v>0</v>
      </c>
      <c r="AH957" s="127">
        <f t="shared" si="2927"/>
        <v>0</v>
      </c>
      <c r="AI957" s="127">
        <f t="shared" si="2927"/>
        <v>0</v>
      </c>
      <c r="AJ957" s="127">
        <f t="shared" si="2927"/>
        <v>0</v>
      </c>
      <c r="AK957" s="127">
        <f t="shared" si="2927"/>
        <v>0</v>
      </c>
      <c r="AL957" s="127">
        <f t="shared" si="2927"/>
        <v>0</v>
      </c>
      <c r="AM957" s="127">
        <f t="shared" si="2927"/>
        <v>0</v>
      </c>
      <c r="AN957" s="126">
        <f t="shared" si="2370"/>
        <v>0</v>
      </c>
      <c r="AO957" s="127">
        <f t="shared" ref="AO957:AW957" si="2928">+($AX957-$AN957)/10+AN957</f>
        <v>0</v>
      </c>
      <c r="AP957" s="127">
        <f t="shared" si="2928"/>
        <v>0</v>
      </c>
      <c r="AQ957" s="127">
        <f t="shared" si="2928"/>
        <v>0</v>
      </c>
      <c r="AR957" s="127">
        <f t="shared" si="2928"/>
        <v>0</v>
      </c>
      <c r="AS957" s="127">
        <f t="shared" si="2928"/>
        <v>0</v>
      </c>
      <c r="AT957" s="127">
        <f t="shared" si="2928"/>
        <v>0</v>
      </c>
      <c r="AU957" s="127">
        <f t="shared" si="2928"/>
        <v>0</v>
      </c>
      <c r="AV957" s="127">
        <f t="shared" si="2928"/>
        <v>0</v>
      </c>
      <c r="AW957" s="127">
        <f t="shared" si="2928"/>
        <v>0</v>
      </c>
      <c r="AX957" s="126">
        <f t="shared" si="2372"/>
        <v>0</v>
      </c>
    </row>
    <row r="958" spans="2:50" ht="15.75" customHeight="1" x14ac:dyDescent="0.2">
      <c r="B958" s="123"/>
      <c r="C958" s="128"/>
      <c r="D958" s="128"/>
      <c r="E958" s="128"/>
      <c r="F958" s="128"/>
      <c r="G958" s="128"/>
      <c r="H958" s="128"/>
      <c r="I958" s="128"/>
      <c r="J958" s="128"/>
      <c r="K958" s="128"/>
      <c r="L958" s="128"/>
      <c r="M958" s="128"/>
      <c r="N958" s="129"/>
      <c r="O958" s="119"/>
      <c r="P958" s="120" t="str">
        <f t="shared" si="2751"/>
        <v/>
      </c>
      <c r="Q958" s="121">
        <f t="shared" ref="Q958:W958" si="2929">SUMIF($B$9:$N$9,Q$9,$B958:$N958)/100</f>
        <v>0</v>
      </c>
      <c r="R958" s="121">
        <f t="shared" si="2929"/>
        <v>0</v>
      </c>
      <c r="S958" s="121">
        <f t="shared" si="2929"/>
        <v>0</v>
      </c>
      <c r="T958" s="121">
        <f t="shared" si="2929"/>
        <v>0</v>
      </c>
      <c r="U958" s="121">
        <f t="shared" si="2929"/>
        <v>0</v>
      </c>
      <c r="V958" s="121">
        <f t="shared" si="2929"/>
        <v>0</v>
      </c>
      <c r="W958" s="121">
        <f t="shared" si="2929"/>
        <v>0</v>
      </c>
      <c r="X958" s="122">
        <f t="shared" si="2364"/>
        <v>0</v>
      </c>
      <c r="Y958" s="121">
        <f t="shared" si="2365"/>
        <v>0</v>
      </c>
      <c r="Z958" s="122">
        <f t="shared" si="2366"/>
        <v>0</v>
      </c>
      <c r="AA958" s="121">
        <f t="shared" si="2367"/>
        <v>0</v>
      </c>
      <c r="AB958" s="122">
        <f t="shared" si="2908"/>
        <v>0</v>
      </c>
      <c r="AC958" s="122">
        <f t="shared" si="2908"/>
        <v>0</v>
      </c>
      <c r="AD958" s="121">
        <f t="shared" si="2368"/>
        <v>0</v>
      </c>
      <c r="AE958" s="122">
        <f t="shared" ref="AE958:AM958" si="2930">+($AN958-$AD958)/10+AD958</f>
        <v>0</v>
      </c>
      <c r="AF958" s="122">
        <f t="shared" si="2930"/>
        <v>0</v>
      </c>
      <c r="AG958" s="122">
        <f t="shared" si="2930"/>
        <v>0</v>
      </c>
      <c r="AH958" s="122">
        <f t="shared" si="2930"/>
        <v>0</v>
      </c>
      <c r="AI958" s="122">
        <f t="shared" si="2930"/>
        <v>0</v>
      </c>
      <c r="AJ958" s="122">
        <f t="shared" si="2930"/>
        <v>0</v>
      </c>
      <c r="AK958" s="122">
        <f t="shared" si="2930"/>
        <v>0</v>
      </c>
      <c r="AL958" s="122">
        <f t="shared" si="2930"/>
        <v>0</v>
      </c>
      <c r="AM958" s="122">
        <f t="shared" si="2930"/>
        <v>0</v>
      </c>
      <c r="AN958" s="121">
        <f t="shared" si="2370"/>
        <v>0</v>
      </c>
      <c r="AO958" s="122">
        <f t="shared" ref="AO958:AW958" si="2931">+($AX958-$AN958)/10+AN958</f>
        <v>0</v>
      </c>
      <c r="AP958" s="122">
        <f t="shared" si="2931"/>
        <v>0</v>
      </c>
      <c r="AQ958" s="122">
        <f t="shared" si="2931"/>
        <v>0</v>
      </c>
      <c r="AR958" s="122">
        <f t="shared" si="2931"/>
        <v>0</v>
      </c>
      <c r="AS958" s="122">
        <f t="shared" si="2931"/>
        <v>0</v>
      </c>
      <c r="AT958" s="122">
        <f t="shared" si="2931"/>
        <v>0</v>
      </c>
      <c r="AU958" s="122">
        <f t="shared" si="2931"/>
        <v>0</v>
      </c>
      <c r="AV958" s="122">
        <f t="shared" si="2931"/>
        <v>0</v>
      </c>
      <c r="AW958" s="122">
        <f t="shared" si="2931"/>
        <v>0</v>
      </c>
      <c r="AX958" s="121">
        <f t="shared" si="2372"/>
        <v>0</v>
      </c>
    </row>
    <row r="959" spans="2:50" ht="15.75" customHeight="1" x14ac:dyDescent="0.2">
      <c r="B959" s="123"/>
      <c r="C959" s="124"/>
      <c r="D959" s="124"/>
      <c r="E959" s="124"/>
      <c r="F959" s="124"/>
      <c r="G959" s="124"/>
      <c r="H959" s="124"/>
      <c r="I959" s="124"/>
      <c r="J959" s="124"/>
      <c r="K959" s="124"/>
      <c r="L959" s="124"/>
      <c r="M959" s="124"/>
      <c r="N959" s="125"/>
      <c r="O959" s="119"/>
      <c r="P959" s="120" t="str">
        <f t="shared" si="2751"/>
        <v/>
      </c>
      <c r="Q959" s="126">
        <f t="shared" ref="Q959:W959" si="2932">SUMIF($B$9:$N$9,Q$9,$B959:$N959)/100</f>
        <v>0</v>
      </c>
      <c r="R959" s="126">
        <f t="shared" si="2932"/>
        <v>0</v>
      </c>
      <c r="S959" s="126">
        <f t="shared" si="2932"/>
        <v>0</v>
      </c>
      <c r="T959" s="126">
        <f t="shared" si="2932"/>
        <v>0</v>
      </c>
      <c r="U959" s="126">
        <f t="shared" si="2932"/>
        <v>0</v>
      </c>
      <c r="V959" s="126">
        <f t="shared" si="2932"/>
        <v>0</v>
      </c>
      <c r="W959" s="126">
        <f t="shared" si="2932"/>
        <v>0</v>
      </c>
      <c r="X959" s="127">
        <f t="shared" si="2364"/>
        <v>0</v>
      </c>
      <c r="Y959" s="126">
        <f t="shared" si="2365"/>
        <v>0</v>
      </c>
      <c r="Z959" s="127">
        <f t="shared" si="2366"/>
        <v>0</v>
      </c>
      <c r="AA959" s="126">
        <f t="shared" si="2367"/>
        <v>0</v>
      </c>
      <c r="AB959" s="127">
        <f t="shared" si="2908"/>
        <v>0</v>
      </c>
      <c r="AC959" s="127">
        <f t="shared" si="2908"/>
        <v>0</v>
      </c>
      <c r="AD959" s="126">
        <f t="shared" si="2368"/>
        <v>0</v>
      </c>
      <c r="AE959" s="127">
        <f t="shared" ref="AE959:AM959" si="2933">+($AN959-$AD959)/10+AD959</f>
        <v>0</v>
      </c>
      <c r="AF959" s="127">
        <f t="shared" si="2933"/>
        <v>0</v>
      </c>
      <c r="AG959" s="127">
        <f t="shared" si="2933"/>
        <v>0</v>
      </c>
      <c r="AH959" s="127">
        <f t="shared" si="2933"/>
        <v>0</v>
      </c>
      <c r="AI959" s="127">
        <f t="shared" si="2933"/>
        <v>0</v>
      </c>
      <c r="AJ959" s="127">
        <f t="shared" si="2933"/>
        <v>0</v>
      </c>
      <c r="AK959" s="127">
        <f t="shared" si="2933"/>
        <v>0</v>
      </c>
      <c r="AL959" s="127">
        <f t="shared" si="2933"/>
        <v>0</v>
      </c>
      <c r="AM959" s="127">
        <f t="shared" si="2933"/>
        <v>0</v>
      </c>
      <c r="AN959" s="126">
        <f t="shared" si="2370"/>
        <v>0</v>
      </c>
      <c r="AO959" s="127">
        <f t="shared" ref="AO959:AW959" si="2934">+($AX959-$AN959)/10+AN959</f>
        <v>0</v>
      </c>
      <c r="AP959" s="127">
        <f t="shared" si="2934"/>
        <v>0</v>
      </c>
      <c r="AQ959" s="127">
        <f t="shared" si="2934"/>
        <v>0</v>
      </c>
      <c r="AR959" s="127">
        <f t="shared" si="2934"/>
        <v>0</v>
      </c>
      <c r="AS959" s="127">
        <f t="shared" si="2934"/>
        <v>0</v>
      </c>
      <c r="AT959" s="127">
        <f t="shared" si="2934"/>
        <v>0</v>
      </c>
      <c r="AU959" s="127">
        <f t="shared" si="2934"/>
        <v>0</v>
      </c>
      <c r="AV959" s="127">
        <f t="shared" si="2934"/>
        <v>0</v>
      </c>
      <c r="AW959" s="127">
        <f t="shared" si="2934"/>
        <v>0</v>
      </c>
      <c r="AX959" s="126">
        <f t="shared" si="2372"/>
        <v>0</v>
      </c>
    </row>
    <row r="960" spans="2:50" ht="15.75" customHeight="1" x14ac:dyDescent="0.2">
      <c r="B960" s="123"/>
      <c r="C960" s="128"/>
      <c r="D960" s="128"/>
      <c r="E960" s="128"/>
      <c r="F960" s="128"/>
      <c r="G960" s="128"/>
      <c r="H960" s="128"/>
      <c r="I960" s="128"/>
      <c r="J960" s="128"/>
      <c r="K960" s="128"/>
      <c r="L960" s="128"/>
      <c r="M960" s="128"/>
      <c r="N960" s="129"/>
      <c r="O960" s="119"/>
      <c r="P960" s="120" t="str">
        <f t="shared" si="2751"/>
        <v/>
      </c>
      <c r="Q960" s="121">
        <f t="shared" ref="Q960:W960" si="2935">SUMIF($B$9:$N$9,Q$9,$B960:$N960)/100</f>
        <v>0</v>
      </c>
      <c r="R960" s="121">
        <f t="shared" si="2935"/>
        <v>0</v>
      </c>
      <c r="S960" s="121">
        <f t="shared" si="2935"/>
        <v>0</v>
      </c>
      <c r="T960" s="121">
        <f t="shared" si="2935"/>
        <v>0</v>
      </c>
      <c r="U960" s="121">
        <f t="shared" si="2935"/>
        <v>0</v>
      </c>
      <c r="V960" s="121">
        <f t="shared" si="2935"/>
        <v>0</v>
      </c>
      <c r="W960" s="121">
        <f t="shared" si="2935"/>
        <v>0</v>
      </c>
      <c r="X960" s="122">
        <f t="shared" si="2364"/>
        <v>0</v>
      </c>
      <c r="Y960" s="121">
        <f t="shared" si="2365"/>
        <v>0</v>
      </c>
      <c r="Z960" s="122">
        <f t="shared" si="2366"/>
        <v>0</v>
      </c>
      <c r="AA960" s="121">
        <f t="shared" si="2367"/>
        <v>0</v>
      </c>
      <c r="AB960" s="122">
        <f t="shared" si="2908"/>
        <v>0</v>
      </c>
      <c r="AC960" s="122">
        <f t="shared" si="2908"/>
        <v>0</v>
      </c>
      <c r="AD960" s="121">
        <f t="shared" si="2368"/>
        <v>0</v>
      </c>
      <c r="AE960" s="122">
        <f t="shared" ref="AE960:AM960" si="2936">+($AN960-$AD960)/10+AD960</f>
        <v>0</v>
      </c>
      <c r="AF960" s="122">
        <f t="shared" si="2936"/>
        <v>0</v>
      </c>
      <c r="AG960" s="122">
        <f t="shared" si="2936"/>
        <v>0</v>
      </c>
      <c r="AH960" s="122">
        <f t="shared" si="2936"/>
        <v>0</v>
      </c>
      <c r="AI960" s="122">
        <f t="shared" si="2936"/>
        <v>0</v>
      </c>
      <c r="AJ960" s="122">
        <f t="shared" si="2936"/>
        <v>0</v>
      </c>
      <c r="AK960" s="122">
        <f t="shared" si="2936"/>
        <v>0</v>
      </c>
      <c r="AL960" s="122">
        <f t="shared" si="2936"/>
        <v>0</v>
      </c>
      <c r="AM960" s="122">
        <f t="shared" si="2936"/>
        <v>0</v>
      </c>
      <c r="AN960" s="121">
        <f t="shared" si="2370"/>
        <v>0</v>
      </c>
      <c r="AO960" s="122">
        <f t="shared" ref="AO960:AW960" si="2937">+($AX960-$AN960)/10+AN960</f>
        <v>0</v>
      </c>
      <c r="AP960" s="122">
        <f t="shared" si="2937"/>
        <v>0</v>
      </c>
      <c r="AQ960" s="122">
        <f t="shared" si="2937"/>
        <v>0</v>
      </c>
      <c r="AR960" s="122">
        <f t="shared" si="2937"/>
        <v>0</v>
      </c>
      <c r="AS960" s="122">
        <f t="shared" si="2937"/>
        <v>0</v>
      </c>
      <c r="AT960" s="122">
        <f t="shared" si="2937"/>
        <v>0</v>
      </c>
      <c r="AU960" s="122">
        <f t="shared" si="2937"/>
        <v>0</v>
      </c>
      <c r="AV960" s="122">
        <f t="shared" si="2937"/>
        <v>0</v>
      </c>
      <c r="AW960" s="122">
        <f t="shared" si="2937"/>
        <v>0</v>
      </c>
      <c r="AX960" s="121">
        <f t="shared" si="2372"/>
        <v>0</v>
      </c>
    </row>
    <row r="961" spans="2:50" ht="15.75" customHeight="1" x14ac:dyDescent="0.2">
      <c r="B961" s="123"/>
      <c r="C961" s="124"/>
      <c r="D961" s="124"/>
      <c r="E961" s="124"/>
      <c r="F961" s="124"/>
      <c r="G961" s="124"/>
      <c r="H961" s="124"/>
      <c r="I961" s="124"/>
      <c r="J961" s="124"/>
      <c r="K961" s="124"/>
      <c r="L961" s="124"/>
      <c r="M961" s="124"/>
      <c r="N961" s="125"/>
      <c r="O961" s="119"/>
      <c r="P961" s="120" t="str">
        <f t="shared" si="2751"/>
        <v/>
      </c>
      <c r="Q961" s="126">
        <f t="shared" ref="Q961:W961" si="2938">SUMIF($B$9:$N$9,Q$9,$B961:$N961)/100</f>
        <v>0</v>
      </c>
      <c r="R961" s="126">
        <f t="shared" si="2938"/>
        <v>0</v>
      </c>
      <c r="S961" s="126">
        <f t="shared" si="2938"/>
        <v>0</v>
      </c>
      <c r="T961" s="126">
        <f t="shared" si="2938"/>
        <v>0</v>
      </c>
      <c r="U961" s="126">
        <f t="shared" si="2938"/>
        <v>0</v>
      </c>
      <c r="V961" s="126">
        <f t="shared" si="2938"/>
        <v>0</v>
      </c>
      <c r="W961" s="126">
        <f t="shared" si="2938"/>
        <v>0</v>
      </c>
      <c r="X961" s="127">
        <f t="shared" si="2364"/>
        <v>0</v>
      </c>
      <c r="Y961" s="126">
        <f t="shared" si="2365"/>
        <v>0</v>
      </c>
      <c r="Z961" s="127">
        <f t="shared" si="2366"/>
        <v>0</v>
      </c>
      <c r="AA961" s="126">
        <f t="shared" si="2367"/>
        <v>0</v>
      </c>
      <c r="AB961" s="127">
        <f t="shared" si="2908"/>
        <v>0</v>
      </c>
      <c r="AC961" s="127">
        <f t="shared" si="2908"/>
        <v>0</v>
      </c>
      <c r="AD961" s="126">
        <f t="shared" si="2368"/>
        <v>0</v>
      </c>
      <c r="AE961" s="127">
        <f t="shared" ref="AE961:AM961" si="2939">+($AN961-$AD961)/10+AD961</f>
        <v>0</v>
      </c>
      <c r="AF961" s="127">
        <f t="shared" si="2939"/>
        <v>0</v>
      </c>
      <c r="AG961" s="127">
        <f t="shared" si="2939"/>
        <v>0</v>
      </c>
      <c r="AH961" s="127">
        <f t="shared" si="2939"/>
        <v>0</v>
      </c>
      <c r="AI961" s="127">
        <f t="shared" si="2939"/>
        <v>0</v>
      </c>
      <c r="AJ961" s="127">
        <f t="shared" si="2939"/>
        <v>0</v>
      </c>
      <c r="AK961" s="127">
        <f t="shared" si="2939"/>
        <v>0</v>
      </c>
      <c r="AL961" s="127">
        <f t="shared" si="2939"/>
        <v>0</v>
      </c>
      <c r="AM961" s="127">
        <f t="shared" si="2939"/>
        <v>0</v>
      </c>
      <c r="AN961" s="126">
        <f t="shared" si="2370"/>
        <v>0</v>
      </c>
      <c r="AO961" s="127">
        <f t="shared" ref="AO961:AW961" si="2940">+($AX961-$AN961)/10+AN961</f>
        <v>0</v>
      </c>
      <c r="AP961" s="127">
        <f t="shared" si="2940"/>
        <v>0</v>
      </c>
      <c r="AQ961" s="127">
        <f t="shared" si="2940"/>
        <v>0</v>
      </c>
      <c r="AR961" s="127">
        <f t="shared" si="2940"/>
        <v>0</v>
      </c>
      <c r="AS961" s="127">
        <f t="shared" si="2940"/>
        <v>0</v>
      </c>
      <c r="AT961" s="127">
        <f t="shared" si="2940"/>
        <v>0</v>
      </c>
      <c r="AU961" s="127">
        <f t="shared" si="2940"/>
        <v>0</v>
      </c>
      <c r="AV961" s="127">
        <f t="shared" si="2940"/>
        <v>0</v>
      </c>
      <c r="AW961" s="127">
        <f t="shared" si="2940"/>
        <v>0</v>
      </c>
      <c r="AX961" s="126">
        <f t="shared" si="2372"/>
        <v>0</v>
      </c>
    </row>
    <row r="962" spans="2:50" ht="15.75" customHeight="1" x14ac:dyDescent="0.2">
      <c r="B962" s="123"/>
      <c r="C962" s="128"/>
      <c r="D962" s="128"/>
      <c r="E962" s="128"/>
      <c r="F962" s="128"/>
      <c r="G962" s="128"/>
      <c r="H962" s="128"/>
      <c r="I962" s="128"/>
      <c r="J962" s="128"/>
      <c r="K962" s="128"/>
      <c r="L962" s="128"/>
      <c r="M962" s="128"/>
      <c r="N962" s="129"/>
      <c r="O962" s="119"/>
      <c r="P962" s="120" t="str">
        <f t="shared" si="2751"/>
        <v/>
      </c>
      <c r="Q962" s="121">
        <f t="shared" ref="Q962:W962" si="2941">SUMIF($B$9:$N$9,Q$9,$B962:$N962)/100</f>
        <v>0</v>
      </c>
      <c r="R962" s="121">
        <f t="shared" si="2941"/>
        <v>0</v>
      </c>
      <c r="S962" s="121">
        <f t="shared" si="2941"/>
        <v>0</v>
      </c>
      <c r="T962" s="121">
        <f t="shared" si="2941"/>
        <v>0</v>
      </c>
      <c r="U962" s="121">
        <f t="shared" si="2941"/>
        <v>0</v>
      </c>
      <c r="V962" s="121">
        <f t="shared" si="2941"/>
        <v>0</v>
      </c>
      <c r="W962" s="121">
        <f t="shared" si="2941"/>
        <v>0</v>
      </c>
      <c r="X962" s="122">
        <f t="shared" si="2364"/>
        <v>0</v>
      </c>
      <c r="Y962" s="121">
        <f t="shared" si="2365"/>
        <v>0</v>
      </c>
      <c r="Z962" s="122">
        <f t="shared" si="2366"/>
        <v>0</v>
      </c>
      <c r="AA962" s="121">
        <f t="shared" si="2367"/>
        <v>0</v>
      </c>
      <c r="AB962" s="122">
        <f t="shared" si="2908"/>
        <v>0</v>
      </c>
      <c r="AC962" s="122">
        <f t="shared" si="2908"/>
        <v>0</v>
      </c>
      <c r="AD962" s="121">
        <f t="shared" si="2368"/>
        <v>0</v>
      </c>
      <c r="AE962" s="122">
        <f t="shared" ref="AE962:AM962" si="2942">+($AN962-$AD962)/10+AD962</f>
        <v>0</v>
      </c>
      <c r="AF962" s="122">
        <f t="shared" si="2942"/>
        <v>0</v>
      </c>
      <c r="AG962" s="122">
        <f t="shared" si="2942"/>
        <v>0</v>
      </c>
      <c r="AH962" s="122">
        <f t="shared" si="2942"/>
        <v>0</v>
      </c>
      <c r="AI962" s="122">
        <f t="shared" si="2942"/>
        <v>0</v>
      </c>
      <c r="AJ962" s="122">
        <f t="shared" si="2942"/>
        <v>0</v>
      </c>
      <c r="AK962" s="122">
        <f t="shared" si="2942"/>
        <v>0</v>
      </c>
      <c r="AL962" s="122">
        <f t="shared" si="2942"/>
        <v>0</v>
      </c>
      <c r="AM962" s="122">
        <f t="shared" si="2942"/>
        <v>0</v>
      </c>
      <c r="AN962" s="121">
        <f t="shared" si="2370"/>
        <v>0</v>
      </c>
      <c r="AO962" s="122">
        <f t="shared" ref="AO962:AW962" si="2943">+($AX962-$AN962)/10+AN962</f>
        <v>0</v>
      </c>
      <c r="AP962" s="122">
        <f t="shared" si="2943"/>
        <v>0</v>
      </c>
      <c r="AQ962" s="122">
        <f t="shared" si="2943"/>
        <v>0</v>
      </c>
      <c r="AR962" s="122">
        <f t="shared" si="2943"/>
        <v>0</v>
      </c>
      <c r="AS962" s="122">
        <f t="shared" si="2943"/>
        <v>0</v>
      </c>
      <c r="AT962" s="122">
        <f t="shared" si="2943"/>
        <v>0</v>
      </c>
      <c r="AU962" s="122">
        <f t="shared" si="2943"/>
        <v>0</v>
      </c>
      <c r="AV962" s="122">
        <f t="shared" si="2943"/>
        <v>0</v>
      </c>
      <c r="AW962" s="122">
        <f t="shared" si="2943"/>
        <v>0</v>
      </c>
      <c r="AX962" s="121">
        <f t="shared" si="2372"/>
        <v>0</v>
      </c>
    </row>
    <row r="963" spans="2:50" ht="15.75" customHeight="1" x14ac:dyDescent="0.2">
      <c r="B963" s="123"/>
      <c r="C963" s="124"/>
      <c r="D963" s="124"/>
      <c r="E963" s="124"/>
      <c r="F963" s="124"/>
      <c r="G963" s="124"/>
      <c r="H963" s="124"/>
      <c r="I963" s="124"/>
      <c r="J963" s="124"/>
      <c r="K963" s="124"/>
      <c r="L963" s="124"/>
      <c r="M963" s="124"/>
      <c r="N963" s="125"/>
      <c r="O963" s="119"/>
      <c r="P963" s="120" t="str">
        <f t="shared" si="2751"/>
        <v/>
      </c>
      <c r="Q963" s="126">
        <f t="shared" ref="Q963:W963" si="2944">SUMIF($B$9:$N$9,Q$9,$B963:$N963)/100</f>
        <v>0</v>
      </c>
      <c r="R963" s="126">
        <f t="shared" si="2944"/>
        <v>0</v>
      </c>
      <c r="S963" s="126">
        <f t="shared" si="2944"/>
        <v>0</v>
      </c>
      <c r="T963" s="126">
        <f t="shared" si="2944"/>
        <v>0</v>
      </c>
      <c r="U963" s="126">
        <f t="shared" si="2944"/>
        <v>0</v>
      </c>
      <c r="V963" s="126">
        <f t="shared" si="2944"/>
        <v>0</v>
      </c>
      <c r="W963" s="126">
        <f t="shared" si="2944"/>
        <v>0</v>
      </c>
      <c r="X963" s="127">
        <f t="shared" si="2364"/>
        <v>0</v>
      </c>
      <c r="Y963" s="126">
        <f t="shared" si="2365"/>
        <v>0</v>
      </c>
      <c r="Z963" s="127">
        <f t="shared" si="2366"/>
        <v>0</v>
      </c>
      <c r="AA963" s="126">
        <f t="shared" si="2367"/>
        <v>0</v>
      </c>
      <c r="AB963" s="127">
        <f t="shared" si="2908"/>
        <v>0</v>
      </c>
      <c r="AC963" s="127">
        <f t="shared" si="2908"/>
        <v>0</v>
      </c>
      <c r="AD963" s="126">
        <f t="shared" si="2368"/>
        <v>0</v>
      </c>
      <c r="AE963" s="127">
        <f t="shared" ref="AE963:AM963" si="2945">+($AN963-$AD963)/10+AD963</f>
        <v>0</v>
      </c>
      <c r="AF963" s="127">
        <f t="shared" si="2945"/>
        <v>0</v>
      </c>
      <c r="AG963" s="127">
        <f t="shared" si="2945"/>
        <v>0</v>
      </c>
      <c r="AH963" s="127">
        <f t="shared" si="2945"/>
        <v>0</v>
      </c>
      <c r="AI963" s="127">
        <f t="shared" si="2945"/>
        <v>0</v>
      </c>
      <c r="AJ963" s="127">
        <f t="shared" si="2945"/>
        <v>0</v>
      </c>
      <c r="AK963" s="127">
        <f t="shared" si="2945"/>
        <v>0</v>
      </c>
      <c r="AL963" s="127">
        <f t="shared" si="2945"/>
        <v>0</v>
      </c>
      <c r="AM963" s="127">
        <f t="shared" si="2945"/>
        <v>0</v>
      </c>
      <c r="AN963" s="126">
        <f t="shared" si="2370"/>
        <v>0</v>
      </c>
      <c r="AO963" s="127">
        <f t="shared" ref="AO963:AW963" si="2946">+($AX963-$AN963)/10+AN963</f>
        <v>0</v>
      </c>
      <c r="AP963" s="127">
        <f t="shared" si="2946"/>
        <v>0</v>
      </c>
      <c r="AQ963" s="127">
        <f t="shared" si="2946"/>
        <v>0</v>
      </c>
      <c r="AR963" s="127">
        <f t="shared" si="2946"/>
        <v>0</v>
      </c>
      <c r="AS963" s="127">
        <f t="shared" si="2946"/>
        <v>0</v>
      </c>
      <c r="AT963" s="127">
        <f t="shared" si="2946"/>
        <v>0</v>
      </c>
      <c r="AU963" s="127">
        <f t="shared" si="2946"/>
        <v>0</v>
      </c>
      <c r="AV963" s="127">
        <f t="shared" si="2946"/>
        <v>0</v>
      </c>
      <c r="AW963" s="127">
        <f t="shared" si="2946"/>
        <v>0</v>
      </c>
      <c r="AX963" s="126">
        <f t="shared" si="2372"/>
        <v>0</v>
      </c>
    </row>
    <row r="964" spans="2:50" ht="15.75" customHeight="1" x14ac:dyDescent="0.2">
      <c r="B964" s="123"/>
      <c r="C964" s="128"/>
      <c r="D964" s="128"/>
      <c r="E964" s="128"/>
      <c r="F964" s="128"/>
      <c r="G964" s="128"/>
      <c r="H964" s="128"/>
      <c r="I964" s="128"/>
      <c r="J964" s="128"/>
      <c r="K964" s="128"/>
      <c r="L964" s="128"/>
      <c r="M964" s="128"/>
      <c r="N964" s="129"/>
      <c r="O964" s="119"/>
      <c r="P964" s="120" t="str">
        <f t="shared" si="2751"/>
        <v/>
      </c>
      <c r="Q964" s="121">
        <f t="shared" ref="Q964:W964" si="2947">SUMIF($B$9:$N$9,Q$9,$B964:$N964)/100</f>
        <v>0</v>
      </c>
      <c r="R964" s="121">
        <f t="shared" si="2947"/>
        <v>0</v>
      </c>
      <c r="S964" s="121">
        <f t="shared" si="2947"/>
        <v>0</v>
      </c>
      <c r="T964" s="121">
        <f t="shared" si="2947"/>
        <v>0</v>
      </c>
      <c r="U964" s="121">
        <f t="shared" si="2947"/>
        <v>0</v>
      </c>
      <c r="V964" s="121">
        <f t="shared" si="2947"/>
        <v>0</v>
      </c>
      <c r="W964" s="121">
        <f t="shared" si="2947"/>
        <v>0</v>
      </c>
      <c r="X964" s="122">
        <f t="shared" si="2364"/>
        <v>0</v>
      </c>
      <c r="Y964" s="121">
        <f t="shared" si="2365"/>
        <v>0</v>
      </c>
      <c r="Z964" s="122">
        <f t="shared" si="2366"/>
        <v>0</v>
      </c>
      <c r="AA964" s="121">
        <f t="shared" si="2367"/>
        <v>0</v>
      </c>
      <c r="AB964" s="122">
        <f t="shared" si="2908"/>
        <v>0</v>
      </c>
      <c r="AC964" s="122">
        <f t="shared" si="2908"/>
        <v>0</v>
      </c>
      <c r="AD964" s="121">
        <f t="shared" si="2368"/>
        <v>0</v>
      </c>
      <c r="AE964" s="122">
        <f t="shared" ref="AE964:AM964" si="2948">+($AN964-$AD964)/10+AD964</f>
        <v>0</v>
      </c>
      <c r="AF964" s="122">
        <f t="shared" si="2948"/>
        <v>0</v>
      </c>
      <c r="AG964" s="122">
        <f t="shared" si="2948"/>
        <v>0</v>
      </c>
      <c r="AH964" s="122">
        <f t="shared" si="2948"/>
        <v>0</v>
      </c>
      <c r="AI964" s="122">
        <f t="shared" si="2948"/>
        <v>0</v>
      </c>
      <c r="AJ964" s="122">
        <f t="shared" si="2948"/>
        <v>0</v>
      </c>
      <c r="AK964" s="122">
        <f t="shared" si="2948"/>
        <v>0</v>
      </c>
      <c r="AL964" s="122">
        <f t="shared" si="2948"/>
        <v>0</v>
      </c>
      <c r="AM964" s="122">
        <f t="shared" si="2948"/>
        <v>0</v>
      </c>
      <c r="AN964" s="121">
        <f t="shared" si="2370"/>
        <v>0</v>
      </c>
      <c r="AO964" s="122">
        <f t="shared" ref="AO964:AW964" si="2949">+($AX964-$AN964)/10+AN964</f>
        <v>0</v>
      </c>
      <c r="AP964" s="122">
        <f t="shared" si="2949"/>
        <v>0</v>
      </c>
      <c r="AQ964" s="122">
        <f t="shared" si="2949"/>
        <v>0</v>
      </c>
      <c r="AR964" s="122">
        <f t="shared" si="2949"/>
        <v>0</v>
      </c>
      <c r="AS964" s="122">
        <f t="shared" si="2949"/>
        <v>0</v>
      </c>
      <c r="AT964" s="122">
        <f t="shared" si="2949"/>
        <v>0</v>
      </c>
      <c r="AU964" s="122">
        <f t="shared" si="2949"/>
        <v>0</v>
      </c>
      <c r="AV964" s="122">
        <f t="shared" si="2949"/>
        <v>0</v>
      </c>
      <c r="AW964" s="122">
        <f t="shared" si="2949"/>
        <v>0</v>
      </c>
      <c r="AX964" s="121">
        <f t="shared" si="2372"/>
        <v>0</v>
      </c>
    </row>
    <row r="965" spans="2:50" ht="15.75" customHeight="1" x14ac:dyDescent="0.2">
      <c r="B965" s="123"/>
      <c r="C965" s="124"/>
      <c r="D965" s="124"/>
      <c r="E965" s="124"/>
      <c r="F965" s="124"/>
      <c r="G965" s="124"/>
      <c r="H965" s="124"/>
      <c r="I965" s="124"/>
      <c r="J965" s="124"/>
      <c r="K965" s="124"/>
      <c r="L965" s="124"/>
      <c r="M965" s="124"/>
      <c r="N965" s="125"/>
      <c r="O965" s="119"/>
      <c r="P965" s="120" t="str">
        <f t="shared" si="2751"/>
        <v/>
      </c>
      <c r="Q965" s="126">
        <f t="shared" ref="Q965:W965" si="2950">SUMIF($B$9:$N$9,Q$9,$B965:$N965)/100</f>
        <v>0</v>
      </c>
      <c r="R965" s="126">
        <f t="shared" si="2950"/>
        <v>0</v>
      </c>
      <c r="S965" s="126">
        <f t="shared" si="2950"/>
        <v>0</v>
      </c>
      <c r="T965" s="126">
        <f t="shared" si="2950"/>
        <v>0</v>
      </c>
      <c r="U965" s="126">
        <f t="shared" si="2950"/>
        <v>0</v>
      </c>
      <c r="V965" s="126">
        <f t="shared" si="2950"/>
        <v>0</v>
      </c>
      <c r="W965" s="126">
        <f t="shared" si="2950"/>
        <v>0</v>
      </c>
      <c r="X965" s="127">
        <f t="shared" si="2364"/>
        <v>0</v>
      </c>
      <c r="Y965" s="126">
        <f t="shared" si="2365"/>
        <v>0</v>
      </c>
      <c r="Z965" s="127">
        <f t="shared" si="2366"/>
        <v>0</v>
      </c>
      <c r="AA965" s="126">
        <f t="shared" si="2367"/>
        <v>0</v>
      </c>
      <c r="AB965" s="127">
        <f t="shared" si="2908"/>
        <v>0</v>
      </c>
      <c r="AC965" s="127">
        <f t="shared" si="2908"/>
        <v>0</v>
      </c>
      <c r="AD965" s="126">
        <f t="shared" si="2368"/>
        <v>0</v>
      </c>
      <c r="AE965" s="127">
        <f t="shared" ref="AE965:AM965" si="2951">+($AN965-$AD965)/10+AD965</f>
        <v>0</v>
      </c>
      <c r="AF965" s="127">
        <f t="shared" si="2951"/>
        <v>0</v>
      </c>
      <c r="AG965" s="127">
        <f t="shared" si="2951"/>
        <v>0</v>
      </c>
      <c r="AH965" s="127">
        <f t="shared" si="2951"/>
        <v>0</v>
      </c>
      <c r="AI965" s="127">
        <f t="shared" si="2951"/>
        <v>0</v>
      </c>
      <c r="AJ965" s="127">
        <f t="shared" si="2951"/>
        <v>0</v>
      </c>
      <c r="AK965" s="127">
        <f t="shared" si="2951"/>
        <v>0</v>
      </c>
      <c r="AL965" s="127">
        <f t="shared" si="2951"/>
        <v>0</v>
      </c>
      <c r="AM965" s="127">
        <f t="shared" si="2951"/>
        <v>0</v>
      </c>
      <c r="AN965" s="126">
        <f t="shared" si="2370"/>
        <v>0</v>
      </c>
      <c r="AO965" s="127">
        <f t="shared" ref="AO965:AW965" si="2952">+($AX965-$AN965)/10+AN965</f>
        <v>0</v>
      </c>
      <c r="AP965" s="127">
        <f t="shared" si="2952"/>
        <v>0</v>
      </c>
      <c r="AQ965" s="127">
        <f t="shared" si="2952"/>
        <v>0</v>
      </c>
      <c r="AR965" s="127">
        <f t="shared" si="2952"/>
        <v>0</v>
      </c>
      <c r="AS965" s="127">
        <f t="shared" si="2952"/>
        <v>0</v>
      </c>
      <c r="AT965" s="127">
        <f t="shared" si="2952"/>
        <v>0</v>
      </c>
      <c r="AU965" s="127">
        <f t="shared" si="2952"/>
        <v>0</v>
      </c>
      <c r="AV965" s="127">
        <f t="shared" si="2952"/>
        <v>0</v>
      </c>
      <c r="AW965" s="127">
        <f t="shared" si="2952"/>
        <v>0</v>
      </c>
      <c r="AX965" s="126">
        <f t="shared" si="2372"/>
        <v>0</v>
      </c>
    </row>
    <row r="966" spans="2:50" ht="15.75" customHeight="1" x14ac:dyDescent="0.2">
      <c r="B966" s="123"/>
      <c r="C966" s="128"/>
      <c r="D966" s="128"/>
      <c r="E966" s="128"/>
      <c r="F966" s="128"/>
      <c r="G966" s="128"/>
      <c r="H966" s="128"/>
      <c r="I966" s="128"/>
      <c r="J966" s="128"/>
      <c r="K966" s="128"/>
      <c r="L966" s="128"/>
      <c r="M966" s="128"/>
      <c r="N966" s="129"/>
      <c r="O966" s="119"/>
      <c r="P966" s="120" t="str">
        <f t="shared" si="2751"/>
        <v/>
      </c>
      <c r="Q966" s="121">
        <f t="shared" ref="Q966:W966" si="2953">SUMIF($B$9:$N$9,Q$9,$B966:$N966)/100</f>
        <v>0</v>
      </c>
      <c r="R966" s="121">
        <f t="shared" si="2953"/>
        <v>0</v>
      </c>
      <c r="S966" s="121">
        <f t="shared" si="2953"/>
        <v>0</v>
      </c>
      <c r="T966" s="121">
        <f t="shared" si="2953"/>
        <v>0</v>
      </c>
      <c r="U966" s="121">
        <f t="shared" si="2953"/>
        <v>0</v>
      </c>
      <c r="V966" s="121">
        <f t="shared" si="2953"/>
        <v>0</v>
      </c>
      <c r="W966" s="121">
        <f t="shared" si="2953"/>
        <v>0</v>
      </c>
      <c r="X966" s="122">
        <f t="shared" si="2364"/>
        <v>0</v>
      </c>
      <c r="Y966" s="121">
        <f t="shared" si="2365"/>
        <v>0</v>
      </c>
      <c r="Z966" s="122">
        <f t="shared" si="2366"/>
        <v>0</v>
      </c>
      <c r="AA966" s="121">
        <f t="shared" si="2367"/>
        <v>0</v>
      </c>
      <c r="AB966" s="122">
        <f t="shared" si="2908"/>
        <v>0</v>
      </c>
      <c r="AC966" s="122">
        <f t="shared" si="2908"/>
        <v>0</v>
      </c>
      <c r="AD966" s="121">
        <f t="shared" si="2368"/>
        <v>0</v>
      </c>
      <c r="AE966" s="122">
        <f t="shared" ref="AE966:AM966" si="2954">+($AN966-$AD966)/10+AD966</f>
        <v>0</v>
      </c>
      <c r="AF966" s="122">
        <f t="shared" si="2954"/>
        <v>0</v>
      </c>
      <c r="AG966" s="122">
        <f t="shared" si="2954"/>
        <v>0</v>
      </c>
      <c r="AH966" s="122">
        <f t="shared" si="2954"/>
        <v>0</v>
      </c>
      <c r="AI966" s="122">
        <f t="shared" si="2954"/>
        <v>0</v>
      </c>
      <c r="AJ966" s="122">
        <f t="shared" si="2954"/>
        <v>0</v>
      </c>
      <c r="AK966" s="122">
        <f t="shared" si="2954"/>
        <v>0</v>
      </c>
      <c r="AL966" s="122">
        <f t="shared" si="2954"/>
        <v>0</v>
      </c>
      <c r="AM966" s="122">
        <f t="shared" si="2954"/>
        <v>0</v>
      </c>
      <c r="AN966" s="121">
        <f t="shared" si="2370"/>
        <v>0</v>
      </c>
      <c r="AO966" s="122">
        <f t="shared" ref="AO966:AW966" si="2955">+($AX966-$AN966)/10+AN966</f>
        <v>0</v>
      </c>
      <c r="AP966" s="122">
        <f t="shared" si="2955"/>
        <v>0</v>
      </c>
      <c r="AQ966" s="122">
        <f t="shared" si="2955"/>
        <v>0</v>
      </c>
      <c r="AR966" s="122">
        <f t="shared" si="2955"/>
        <v>0</v>
      </c>
      <c r="AS966" s="122">
        <f t="shared" si="2955"/>
        <v>0</v>
      </c>
      <c r="AT966" s="122">
        <f t="shared" si="2955"/>
        <v>0</v>
      </c>
      <c r="AU966" s="122">
        <f t="shared" si="2955"/>
        <v>0</v>
      </c>
      <c r="AV966" s="122">
        <f t="shared" si="2955"/>
        <v>0</v>
      </c>
      <c r="AW966" s="122">
        <f t="shared" si="2955"/>
        <v>0</v>
      </c>
      <c r="AX966" s="121">
        <f t="shared" si="2372"/>
        <v>0</v>
      </c>
    </row>
    <row r="967" spans="2:50" ht="15.75" customHeight="1" x14ac:dyDescent="0.2">
      <c r="B967" s="123"/>
      <c r="C967" s="124"/>
      <c r="D967" s="124"/>
      <c r="E967" s="124"/>
      <c r="F967" s="124"/>
      <c r="G967" s="124"/>
      <c r="H967" s="124"/>
      <c r="I967" s="124"/>
      <c r="J967" s="124"/>
      <c r="K967" s="124"/>
      <c r="L967" s="124"/>
      <c r="M967" s="124"/>
      <c r="N967" s="125"/>
      <c r="O967" s="119"/>
      <c r="P967" s="120" t="str">
        <f t="shared" si="2751"/>
        <v/>
      </c>
      <c r="Q967" s="126">
        <f t="shared" ref="Q967:W967" si="2956">SUMIF($B$9:$N$9,Q$9,$B967:$N967)/100</f>
        <v>0</v>
      </c>
      <c r="R967" s="126">
        <f t="shared" si="2956"/>
        <v>0</v>
      </c>
      <c r="S967" s="126">
        <f t="shared" si="2956"/>
        <v>0</v>
      </c>
      <c r="T967" s="126">
        <f t="shared" si="2956"/>
        <v>0</v>
      </c>
      <c r="U967" s="126">
        <f t="shared" si="2956"/>
        <v>0</v>
      </c>
      <c r="V967" s="126">
        <f t="shared" si="2956"/>
        <v>0</v>
      </c>
      <c r="W967" s="126">
        <f t="shared" si="2956"/>
        <v>0</v>
      </c>
      <c r="X967" s="127">
        <f t="shared" si="2364"/>
        <v>0</v>
      </c>
      <c r="Y967" s="126">
        <f t="shared" si="2365"/>
        <v>0</v>
      </c>
      <c r="Z967" s="127">
        <f t="shared" si="2366"/>
        <v>0</v>
      </c>
      <c r="AA967" s="126">
        <f t="shared" si="2367"/>
        <v>0</v>
      </c>
      <c r="AB967" s="127">
        <f t="shared" si="2908"/>
        <v>0</v>
      </c>
      <c r="AC967" s="127">
        <f t="shared" si="2908"/>
        <v>0</v>
      </c>
      <c r="AD967" s="126">
        <f t="shared" si="2368"/>
        <v>0</v>
      </c>
      <c r="AE967" s="127">
        <f t="shared" ref="AE967:AM967" si="2957">+($AN967-$AD967)/10+AD967</f>
        <v>0</v>
      </c>
      <c r="AF967" s="127">
        <f t="shared" si="2957"/>
        <v>0</v>
      </c>
      <c r="AG967" s="127">
        <f t="shared" si="2957"/>
        <v>0</v>
      </c>
      <c r="AH967" s="127">
        <f t="shared" si="2957"/>
        <v>0</v>
      </c>
      <c r="AI967" s="127">
        <f t="shared" si="2957"/>
        <v>0</v>
      </c>
      <c r="AJ967" s="127">
        <f t="shared" si="2957"/>
        <v>0</v>
      </c>
      <c r="AK967" s="127">
        <f t="shared" si="2957"/>
        <v>0</v>
      </c>
      <c r="AL967" s="127">
        <f t="shared" si="2957"/>
        <v>0</v>
      </c>
      <c r="AM967" s="127">
        <f t="shared" si="2957"/>
        <v>0</v>
      </c>
      <c r="AN967" s="126">
        <f t="shared" si="2370"/>
        <v>0</v>
      </c>
      <c r="AO967" s="127">
        <f t="shared" ref="AO967:AW967" si="2958">+($AX967-$AN967)/10+AN967</f>
        <v>0</v>
      </c>
      <c r="AP967" s="127">
        <f t="shared" si="2958"/>
        <v>0</v>
      </c>
      <c r="AQ967" s="127">
        <f t="shared" si="2958"/>
        <v>0</v>
      </c>
      <c r="AR967" s="127">
        <f t="shared" si="2958"/>
        <v>0</v>
      </c>
      <c r="AS967" s="127">
        <f t="shared" si="2958"/>
        <v>0</v>
      </c>
      <c r="AT967" s="127">
        <f t="shared" si="2958"/>
        <v>0</v>
      </c>
      <c r="AU967" s="127">
        <f t="shared" si="2958"/>
        <v>0</v>
      </c>
      <c r="AV967" s="127">
        <f t="shared" si="2958"/>
        <v>0</v>
      </c>
      <c r="AW967" s="127">
        <f t="shared" si="2958"/>
        <v>0</v>
      </c>
      <c r="AX967" s="126">
        <f t="shared" si="2372"/>
        <v>0</v>
      </c>
    </row>
    <row r="968" spans="2:50" ht="15.75" customHeight="1" x14ac:dyDescent="0.2">
      <c r="B968" s="123"/>
      <c r="C968" s="128"/>
      <c r="D968" s="128"/>
      <c r="E968" s="128"/>
      <c r="F968" s="128"/>
      <c r="G968" s="128"/>
      <c r="H968" s="128"/>
      <c r="I968" s="128"/>
      <c r="J968" s="128"/>
      <c r="K968" s="128"/>
      <c r="L968" s="128"/>
      <c r="M968" s="128"/>
      <c r="N968" s="129"/>
      <c r="O968" s="119"/>
      <c r="P968" s="120" t="str">
        <f t="shared" si="2751"/>
        <v/>
      </c>
      <c r="Q968" s="121">
        <f t="shared" ref="Q968:W968" si="2959">SUMIF($B$9:$N$9,Q$9,$B968:$N968)/100</f>
        <v>0</v>
      </c>
      <c r="R968" s="121">
        <f t="shared" si="2959"/>
        <v>0</v>
      </c>
      <c r="S968" s="121">
        <f t="shared" si="2959"/>
        <v>0</v>
      </c>
      <c r="T968" s="121">
        <f t="shared" si="2959"/>
        <v>0</v>
      </c>
      <c r="U968" s="121">
        <f t="shared" si="2959"/>
        <v>0</v>
      </c>
      <c r="V968" s="121">
        <f t="shared" si="2959"/>
        <v>0</v>
      </c>
      <c r="W968" s="121">
        <f t="shared" si="2959"/>
        <v>0</v>
      </c>
      <c r="X968" s="122">
        <f t="shared" si="2364"/>
        <v>0</v>
      </c>
      <c r="Y968" s="121">
        <f t="shared" si="2365"/>
        <v>0</v>
      </c>
      <c r="Z968" s="122">
        <f t="shared" si="2366"/>
        <v>0</v>
      </c>
      <c r="AA968" s="121">
        <f t="shared" si="2367"/>
        <v>0</v>
      </c>
      <c r="AB968" s="122">
        <f t="shared" si="2908"/>
        <v>0</v>
      </c>
      <c r="AC968" s="122">
        <f t="shared" si="2908"/>
        <v>0</v>
      </c>
      <c r="AD968" s="121">
        <f t="shared" si="2368"/>
        <v>0</v>
      </c>
      <c r="AE968" s="122">
        <f t="shared" ref="AE968:AM968" si="2960">+($AN968-$AD968)/10+AD968</f>
        <v>0</v>
      </c>
      <c r="AF968" s="122">
        <f t="shared" si="2960"/>
        <v>0</v>
      </c>
      <c r="AG968" s="122">
        <f t="shared" si="2960"/>
        <v>0</v>
      </c>
      <c r="AH968" s="122">
        <f t="shared" si="2960"/>
        <v>0</v>
      </c>
      <c r="AI968" s="122">
        <f t="shared" si="2960"/>
        <v>0</v>
      </c>
      <c r="AJ968" s="122">
        <f t="shared" si="2960"/>
        <v>0</v>
      </c>
      <c r="AK968" s="122">
        <f t="shared" si="2960"/>
        <v>0</v>
      </c>
      <c r="AL968" s="122">
        <f t="shared" si="2960"/>
        <v>0</v>
      </c>
      <c r="AM968" s="122">
        <f t="shared" si="2960"/>
        <v>0</v>
      </c>
      <c r="AN968" s="121">
        <f t="shared" si="2370"/>
        <v>0</v>
      </c>
      <c r="AO968" s="122">
        <f t="shared" ref="AO968:AW968" si="2961">+($AX968-$AN968)/10+AN968</f>
        <v>0</v>
      </c>
      <c r="AP968" s="122">
        <f t="shared" si="2961"/>
        <v>0</v>
      </c>
      <c r="AQ968" s="122">
        <f t="shared" si="2961"/>
        <v>0</v>
      </c>
      <c r="AR968" s="122">
        <f t="shared" si="2961"/>
        <v>0</v>
      </c>
      <c r="AS968" s="122">
        <f t="shared" si="2961"/>
        <v>0</v>
      </c>
      <c r="AT968" s="122">
        <f t="shared" si="2961"/>
        <v>0</v>
      </c>
      <c r="AU968" s="122">
        <f t="shared" si="2961"/>
        <v>0</v>
      </c>
      <c r="AV968" s="122">
        <f t="shared" si="2961"/>
        <v>0</v>
      </c>
      <c r="AW968" s="122">
        <f t="shared" si="2961"/>
        <v>0</v>
      </c>
      <c r="AX968" s="121">
        <f t="shared" si="2372"/>
        <v>0</v>
      </c>
    </row>
    <row r="969" spans="2:50" ht="15.75" customHeight="1" x14ac:dyDescent="0.2">
      <c r="B969" s="123"/>
      <c r="C969" s="124"/>
      <c r="D969" s="124"/>
      <c r="E969" s="124"/>
      <c r="F969" s="124"/>
      <c r="G969" s="124"/>
      <c r="H969" s="124"/>
      <c r="I969" s="124"/>
      <c r="J969" s="124"/>
      <c r="K969" s="124"/>
      <c r="L969" s="124"/>
      <c r="M969" s="124"/>
      <c r="N969" s="125"/>
      <c r="O969" s="119"/>
      <c r="P969" s="120" t="str">
        <f t="shared" si="2751"/>
        <v/>
      </c>
      <c r="Q969" s="126">
        <f t="shared" ref="Q969:W969" si="2962">SUMIF($B$9:$N$9,Q$9,$B969:$N969)/100</f>
        <v>0</v>
      </c>
      <c r="R969" s="126">
        <f t="shared" si="2962"/>
        <v>0</v>
      </c>
      <c r="S969" s="126">
        <f t="shared" si="2962"/>
        <v>0</v>
      </c>
      <c r="T969" s="126">
        <f t="shared" si="2962"/>
        <v>0</v>
      </c>
      <c r="U969" s="126">
        <f t="shared" si="2962"/>
        <v>0</v>
      </c>
      <c r="V969" s="126">
        <f t="shared" si="2962"/>
        <v>0</v>
      </c>
      <c r="W969" s="126">
        <f t="shared" si="2962"/>
        <v>0</v>
      </c>
      <c r="X969" s="127">
        <f t="shared" si="2364"/>
        <v>0</v>
      </c>
      <c r="Y969" s="126">
        <f t="shared" si="2365"/>
        <v>0</v>
      </c>
      <c r="Z969" s="127">
        <f t="shared" si="2366"/>
        <v>0</v>
      </c>
      <c r="AA969" s="126">
        <f t="shared" si="2367"/>
        <v>0</v>
      </c>
      <c r="AB969" s="127">
        <f t="shared" si="2908"/>
        <v>0</v>
      </c>
      <c r="AC969" s="127">
        <f t="shared" si="2908"/>
        <v>0</v>
      </c>
      <c r="AD969" s="126">
        <f t="shared" si="2368"/>
        <v>0</v>
      </c>
      <c r="AE969" s="127">
        <f t="shared" ref="AE969:AM969" si="2963">+($AN969-$AD969)/10+AD969</f>
        <v>0</v>
      </c>
      <c r="AF969" s="127">
        <f t="shared" si="2963"/>
        <v>0</v>
      </c>
      <c r="AG969" s="127">
        <f t="shared" si="2963"/>
        <v>0</v>
      </c>
      <c r="AH969" s="127">
        <f t="shared" si="2963"/>
        <v>0</v>
      </c>
      <c r="AI969" s="127">
        <f t="shared" si="2963"/>
        <v>0</v>
      </c>
      <c r="AJ969" s="127">
        <f t="shared" si="2963"/>
        <v>0</v>
      </c>
      <c r="AK969" s="127">
        <f t="shared" si="2963"/>
        <v>0</v>
      </c>
      <c r="AL969" s="127">
        <f t="shared" si="2963"/>
        <v>0</v>
      </c>
      <c r="AM969" s="127">
        <f t="shared" si="2963"/>
        <v>0</v>
      </c>
      <c r="AN969" s="126">
        <f t="shared" si="2370"/>
        <v>0</v>
      </c>
      <c r="AO969" s="127">
        <f t="shared" ref="AO969:AW969" si="2964">+($AX969-$AN969)/10+AN969</f>
        <v>0</v>
      </c>
      <c r="AP969" s="127">
        <f t="shared" si="2964"/>
        <v>0</v>
      </c>
      <c r="AQ969" s="127">
        <f t="shared" si="2964"/>
        <v>0</v>
      </c>
      <c r="AR969" s="127">
        <f t="shared" si="2964"/>
        <v>0</v>
      </c>
      <c r="AS969" s="127">
        <f t="shared" si="2964"/>
        <v>0</v>
      </c>
      <c r="AT969" s="127">
        <f t="shared" si="2964"/>
        <v>0</v>
      </c>
      <c r="AU969" s="127">
        <f t="shared" si="2964"/>
        <v>0</v>
      </c>
      <c r="AV969" s="127">
        <f t="shared" si="2964"/>
        <v>0</v>
      </c>
      <c r="AW969" s="127">
        <f t="shared" si="2964"/>
        <v>0</v>
      </c>
      <c r="AX969" s="126">
        <f t="shared" si="2372"/>
        <v>0</v>
      </c>
    </row>
    <row r="970" spans="2:50" ht="15.75" customHeight="1" x14ac:dyDescent="0.2">
      <c r="B970" s="123"/>
      <c r="C970" s="128"/>
      <c r="D970" s="128"/>
      <c r="E970" s="128"/>
      <c r="F970" s="128"/>
      <c r="G970" s="128"/>
      <c r="H970" s="128"/>
      <c r="I970" s="128"/>
      <c r="J970" s="128"/>
      <c r="K970" s="128"/>
      <c r="L970" s="128"/>
      <c r="M970" s="128"/>
      <c r="N970" s="129"/>
      <c r="O970" s="119"/>
      <c r="P970" s="120" t="str">
        <f t="shared" si="2751"/>
        <v/>
      </c>
      <c r="Q970" s="121">
        <f t="shared" ref="Q970:W970" si="2965">SUMIF($B$9:$N$9,Q$9,$B970:$N970)/100</f>
        <v>0</v>
      </c>
      <c r="R970" s="121">
        <f t="shared" si="2965"/>
        <v>0</v>
      </c>
      <c r="S970" s="121">
        <f t="shared" si="2965"/>
        <v>0</v>
      </c>
      <c r="T970" s="121">
        <f t="shared" si="2965"/>
        <v>0</v>
      </c>
      <c r="U970" s="121">
        <f t="shared" si="2965"/>
        <v>0</v>
      </c>
      <c r="V970" s="121">
        <f t="shared" si="2965"/>
        <v>0</v>
      </c>
      <c r="W970" s="121">
        <f t="shared" si="2965"/>
        <v>0</v>
      </c>
      <c r="X970" s="122">
        <f t="shared" si="2364"/>
        <v>0</v>
      </c>
      <c r="Y970" s="121">
        <f t="shared" si="2365"/>
        <v>0</v>
      </c>
      <c r="Z970" s="122">
        <f t="shared" si="2366"/>
        <v>0</v>
      </c>
      <c r="AA970" s="121">
        <f t="shared" si="2367"/>
        <v>0</v>
      </c>
      <c r="AB970" s="122">
        <f t="shared" si="2908"/>
        <v>0</v>
      </c>
      <c r="AC970" s="122">
        <f t="shared" si="2908"/>
        <v>0</v>
      </c>
      <c r="AD970" s="121">
        <f t="shared" si="2368"/>
        <v>0</v>
      </c>
      <c r="AE970" s="122">
        <f t="shared" ref="AE970:AM970" si="2966">+($AN970-$AD970)/10+AD970</f>
        <v>0</v>
      </c>
      <c r="AF970" s="122">
        <f t="shared" si="2966"/>
        <v>0</v>
      </c>
      <c r="AG970" s="122">
        <f t="shared" si="2966"/>
        <v>0</v>
      </c>
      <c r="AH970" s="122">
        <f t="shared" si="2966"/>
        <v>0</v>
      </c>
      <c r="AI970" s="122">
        <f t="shared" si="2966"/>
        <v>0</v>
      </c>
      <c r="AJ970" s="122">
        <f t="shared" si="2966"/>
        <v>0</v>
      </c>
      <c r="AK970" s="122">
        <f t="shared" si="2966"/>
        <v>0</v>
      </c>
      <c r="AL970" s="122">
        <f t="shared" si="2966"/>
        <v>0</v>
      </c>
      <c r="AM970" s="122">
        <f t="shared" si="2966"/>
        <v>0</v>
      </c>
      <c r="AN970" s="121">
        <f t="shared" si="2370"/>
        <v>0</v>
      </c>
      <c r="AO970" s="122">
        <f t="shared" ref="AO970:AW970" si="2967">+($AX970-$AN970)/10+AN970</f>
        <v>0</v>
      </c>
      <c r="AP970" s="122">
        <f t="shared" si="2967"/>
        <v>0</v>
      </c>
      <c r="AQ970" s="122">
        <f t="shared" si="2967"/>
        <v>0</v>
      </c>
      <c r="AR970" s="122">
        <f t="shared" si="2967"/>
        <v>0</v>
      </c>
      <c r="AS970" s="122">
        <f t="shared" si="2967"/>
        <v>0</v>
      </c>
      <c r="AT970" s="122">
        <f t="shared" si="2967"/>
        <v>0</v>
      </c>
      <c r="AU970" s="122">
        <f t="shared" si="2967"/>
        <v>0</v>
      </c>
      <c r="AV970" s="122">
        <f t="shared" si="2967"/>
        <v>0</v>
      </c>
      <c r="AW970" s="122">
        <f t="shared" si="2967"/>
        <v>0</v>
      </c>
      <c r="AX970" s="121">
        <f t="shared" si="2372"/>
        <v>0</v>
      </c>
    </row>
    <row r="971" spans="2:50" ht="15.75" customHeight="1" x14ac:dyDescent="0.2">
      <c r="B971" s="123"/>
      <c r="C971" s="124"/>
      <c r="D971" s="124"/>
      <c r="E971" s="124"/>
      <c r="F971" s="124"/>
      <c r="G971" s="124"/>
      <c r="H971" s="124"/>
      <c r="I971" s="124"/>
      <c r="J971" s="124"/>
      <c r="K971" s="124"/>
      <c r="L971" s="124"/>
      <c r="M971" s="124"/>
      <c r="N971" s="125"/>
      <c r="O971" s="119"/>
      <c r="P971" s="120" t="str">
        <f t="shared" si="2751"/>
        <v/>
      </c>
      <c r="Q971" s="126">
        <f t="shared" ref="Q971:W971" si="2968">SUMIF($B$9:$N$9,Q$9,$B971:$N971)/100</f>
        <v>0</v>
      </c>
      <c r="R971" s="126">
        <f t="shared" si="2968"/>
        <v>0</v>
      </c>
      <c r="S971" s="126">
        <f t="shared" si="2968"/>
        <v>0</v>
      </c>
      <c r="T971" s="126">
        <f t="shared" si="2968"/>
        <v>0</v>
      </c>
      <c r="U971" s="126">
        <f t="shared" si="2968"/>
        <v>0</v>
      </c>
      <c r="V971" s="126">
        <f t="shared" si="2968"/>
        <v>0</v>
      </c>
      <c r="W971" s="126">
        <f t="shared" si="2968"/>
        <v>0</v>
      </c>
      <c r="X971" s="127">
        <f t="shared" si="2364"/>
        <v>0</v>
      </c>
      <c r="Y971" s="126">
        <f t="shared" si="2365"/>
        <v>0</v>
      </c>
      <c r="Z971" s="127">
        <f t="shared" si="2366"/>
        <v>0</v>
      </c>
      <c r="AA971" s="126">
        <f t="shared" si="2367"/>
        <v>0</v>
      </c>
      <c r="AB971" s="127">
        <f t="shared" ref="AB971:AC990" si="2969">+($AD971-$AA971)/3+AA971</f>
        <v>0</v>
      </c>
      <c r="AC971" s="127">
        <f t="shared" si="2969"/>
        <v>0</v>
      </c>
      <c r="AD971" s="126">
        <f t="shared" si="2368"/>
        <v>0</v>
      </c>
      <c r="AE971" s="127">
        <f t="shared" ref="AE971:AM971" si="2970">+($AN971-$AD971)/10+AD971</f>
        <v>0</v>
      </c>
      <c r="AF971" s="127">
        <f t="shared" si="2970"/>
        <v>0</v>
      </c>
      <c r="AG971" s="127">
        <f t="shared" si="2970"/>
        <v>0</v>
      </c>
      <c r="AH971" s="127">
        <f t="shared" si="2970"/>
        <v>0</v>
      </c>
      <c r="AI971" s="127">
        <f t="shared" si="2970"/>
        <v>0</v>
      </c>
      <c r="AJ971" s="127">
        <f t="shared" si="2970"/>
        <v>0</v>
      </c>
      <c r="AK971" s="127">
        <f t="shared" si="2970"/>
        <v>0</v>
      </c>
      <c r="AL971" s="127">
        <f t="shared" si="2970"/>
        <v>0</v>
      </c>
      <c r="AM971" s="127">
        <f t="shared" si="2970"/>
        <v>0</v>
      </c>
      <c r="AN971" s="126">
        <f t="shared" si="2370"/>
        <v>0</v>
      </c>
      <c r="AO971" s="127">
        <f t="shared" ref="AO971:AW971" si="2971">+($AX971-$AN971)/10+AN971</f>
        <v>0</v>
      </c>
      <c r="AP971" s="127">
        <f t="shared" si="2971"/>
        <v>0</v>
      </c>
      <c r="AQ971" s="127">
        <f t="shared" si="2971"/>
        <v>0</v>
      </c>
      <c r="AR971" s="127">
        <f t="shared" si="2971"/>
        <v>0</v>
      </c>
      <c r="AS971" s="127">
        <f t="shared" si="2971"/>
        <v>0</v>
      </c>
      <c r="AT971" s="127">
        <f t="shared" si="2971"/>
        <v>0</v>
      </c>
      <c r="AU971" s="127">
        <f t="shared" si="2971"/>
        <v>0</v>
      </c>
      <c r="AV971" s="127">
        <f t="shared" si="2971"/>
        <v>0</v>
      </c>
      <c r="AW971" s="127">
        <f t="shared" si="2971"/>
        <v>0</v>
      </c>
      <c r="AX971" s="126">
        <f t="shared" si="2372"/>
        <v>0</v>
      </c>
    </row>
    <row r="972" spans="2:50" ht="15.75" customHeight="1" x14ac:dyDescent="0.2">
      <c r="B972" s="123"/>
      <c r="C972" s="128"/>
      <c r="D972" s="128"/>
      <c r="E972" s="128"/>
      <c r="F972" s="128"/>
      <c r="G972" s="128"/>
      <c r="H972" s="128"/>
      <c r="I972" s="128"/>
      <c r="J972" s="128"/>
      <c r="K972" s="128"/>
      <c r="L972" s="128"/>
      <c r="M972" s="128"/>
      <c r="N972" s="129"/>
      <c r="O972" s="119"/>
      <c r="P972" s="120" t="str">
        <f t="shared" si="2751"/>
        <v/>
      </c>
      <c r="Q972" s="121">
        <f t="shared" ref="Q972:W972" si="2972">SUMIF($B$9:$N$9,Q$9,$B972:$N972)/100</f>
        <v>0</v>
      </c>
      <c r="R972" s="121">
        <f t="shared" si="2972"/>
        <v>0</v>
      </c>
      <c r="S972" s="121">
        <f t="shared" si="2972"/>
        <v>0</v>
      </c>
      <c r="T972" s="121">
        <f t="shared" si="2972"/>
        <v>0</v>
      </c>
      <c r="U972" s="121">
        <f t="shared" si="2972"/>
        <v>0</v>
      </c>
      <c r="V972" s="121">
        <f t="shared" si="2972"/>
        <v>0</v>
      </c>
      <c r="W972" s="121">
        <f t="shared" si="2972"/>
        <v>0</v>
      </c>
      <c r="X972" s="122">
        <f t="shared" si="2364"/>
        <v>0</v>
      </c>
      <c r="Y972" s="121">
        <f t="shared" si="2365"/>
        <v>0</v>
      </c>
      <c r="Z972" s="122">
        <f t="shared" si="2366"/>
        <v>0</v>
      </c>
      <c r="AA972" s="121">
        <f t="shared" si="2367"/>
        <v>0</v>
      </c>
      <c r="AB972" s="122">
        <f t="shared" si="2969"/>
        <v>0</v>
      </c>
      <c r="AC972" s="122">
        <f t="shared" si="2969"/>
        <v>0</v>
      </c>
      <c r="AD972" s="121">
        <f t="shared" si="2368"/>
        <v>0</v>
      </c>
      <c r="AE972" s="122">
        <f t="shared" ref="AE972:AM972" si="2973">+($AN972-$AD972)/10+AD972</f>
        <v>0</v>
      </c>
      <c r="AF972" s="122">
        <f t="shared" si="2973"/>
        <v>0</v>
      </c>
      <c r="AG972" s="122">
        <f t="shared" si="2973"/>
        <v>0</v>
      </c>
      <c r="AH972" s="122">
        <f t="shared" si="2973"/>
        <v>0</v>
      </c>
      <c r="AI972" s="122">
        <f t="shared" si="2973"/>
        <v>0</v>
      </c>
      <c r="AJ972" s="122">
        <f t="shared" si="2973"/>
        <v>0</v>
      </c>
      <c r="AK972" s="122">
        <f t="shared" si="2973"/>
        <v>0</v>
      </c>
      <c r="AL972" s="122">
        <f t="shared" si="2973"/>
        <v>0</v>
      </c>
      <c r="AM972" s="122">
        <f t="shared" si="2973"/>
        <v>0</v>
      </c>
      <c r="AN972" s="121">
        <f t="shared" si="2370"/>
        <v>0</v>
      </c>
      <c r="AO972" s="122">
        <f t="shared" ref="AO972:AW972" si="2974">+($AX972-$AN972)/10+AN972</f>
        <v>0</v>
      </c>
      <c r="AP972" s="122">
        <f t="shared" si="2974"/>
        <v>0</v>
      </c>
      <c r="AQ972" s="122">
        <f t="shared" si="2974"/>
        <v>0</v>
      </c>
      <c r="AR972" s="122">
        <f t="shared" si="2974"/>
        <v>0</v>
      </c>
      <c r="AS972" s="122">
        <f t="shared" si="2974"/>
        <v>0</v>
      </c>
      <c r="AT972" s="122">
        <f t="shared" si="2974"/>
        <v>0</v>
      </c>
      <c r="AU972" s="122">
        <f t="shared" si="2974"/>
        <v>0</v>
      </c>
      <c r="AV972" s="122">
        <f t="shared" si="2974"/>
        <v>0</v>
      </c>
      <c r="AW972" s="122">
        <f t="shared" si="2974"/>
        <v>0</v>
      </c>
      <c r="AX972" s="121">
        <f t="shared" si="2372"/>
        <v>0</v>
      </c>
    </row>
    <row r="973" spans="2:50" ht="15.75" customHeight="1" x14ac:dyDescent="0.2">
      <c r="B973" s="123"/>
      <c r="C973" s="124"/>
      <c r="D973" s="124"/>
      <c r="E973" s="124"/>
      <c r="F973" s="124"/>
      <c r="G973" s="124"/>
      <c r="H973" s="124"/>
      <c r="I973" s="124"/>
      <c r="J973" s="124"/>
      <c r="K973" s="124"/>
      <c r="L973" s="124"/>
      <c r="M973" s="124"/>
      <c r="N973" s="125"/>
      <c r="O973" s="119"/>
      <c r="P973" s="120" t="str">
        <f t="shared" si="2751"/>
        <v/>
      </c>
      <c r="Q973" s="126">
        <f t="shared" ref="Q973:W973" si="2975">SUMIF($B$9:$N$9,Q$9,$B973:$N973)/100</f>
        <v>0</v>
      </c>
      <c r="R973" s="126">
        <f t="shared" si="2975"/>
        <v>0</v>
      </c>
      <c r="S973" s="126">
        <f t="shared" si="2975"/>
        <v>0</v>
      </c>
      <c r="T973" s="126">
        <f t="shared" si="2975"/>
        <v>0</v>
      </c>
      <c r="U973" s="126">
        <f t="shared" si="2975"/>
        <v>0</v>
      </c>
      <c r="V973" s="126">
        <f t="shared" si="2975"/>
        <v>0</v>
      </c>
      <c r="W973" s="126">
        <f t="shared" si="2975"/>
        <v>0</v>
      </c>
      <c r="X973" s="127">
        <f t="shared" si="2364"/>
        <v>0</v>
      </c>
      <c r="Y973" s="126">
        <f t="shared" si="2365"/>
        <v>0</v>
      </c>
      <c r="Z973" s="127">
        <f t="shared" si="2366"/>
        <v>0</v>
      </c>
      <c r="AA973" s="126">
        <f t="shared" si="2367"/>
        <v>0</v>
      </c>
      <c r="AB973" s="127">
        <f t="shared" si="2969"/>
        <v>0</v>
      </c>
      <c r="AC973" s="127">
        <f t="shared" si="2969"/>
        <v>0</v>
      </c>
      <c r="AD973" s="126">
        <f t="shared" si="2368"/>
        <v>0</v>
      </c>
      <c r="AE973" s="127">
        <f t="shared" ref="AE973:AM973" si="2976">+($AN973-$AD973)/10+AD973</f>
        <v>0</v>
      </c>
      <c r="AF973" s="127">
        <f t="shared" si="2976"/>
        <v>0</v>
      </c>
      <c r="AG973" s="127">
        <f t="shared" si="2976"/>
        <v>0</v>
      </c>
      <c r="AH973" s="127">
        <f t="shared" si="2976"/>
        <v>0</v>
      </c>
      <c r="AI973" s="127">
        <f t="shared" si="2976"/>
        <v>0</v>
      </c>
      <c r="AJ973" s="127">
        <f t="shared" si="2976"/>
        <v>0</v>
      </c>
      <c r="AK973" s="127">
        <f t="shared" si="2976"/>
        <v>0</v>
      </c>
      <c r="AL973" s="127">
        <f t="shared" si="2976"/>
        <v>0</v>
      </c>
      <c r="AM973" s="127">
        <f t="shared" si="2976"/>
        <v>0</v>
      </c>
      <c r="AN973" s="126">
        <f t="shared" si="2370"/>
        <v>0</v>
      </c>
      <c r="AO973" s="127">
        <f t="shared" ref="AO973:AW973" si="2977">+($AX973-$AN973)/10+AN973</f>
        <v>0</v>
      </c>
      <c r="AP973" s="127">
        <f t="shared" si="2977"/>
        <v>0</v>
      </c>
      <c r="AQ973" s="127">
        <f t="shared" si="2977"/>
        <v>0</v>
      </c>
      <c r="AR973" s="127">
        <f t="shared" si="2977"/>
        <v>0</v>
      </c>
      <c r="AS973" s="127">
        <f t="shared" si="2977"/>
        <v>0</v>
      </c>
      <c r="AT973" s="127">
        <f t="shared" si="2977"/>
        <v>0</v>
      </c>
      <c r="AU973" s="127">
        <f t="shared" si="2977"/>
        <v>0</v>
      </c>
      <c r="AV973" s="127">
        <f t="shared" si="2977"/>
        <v>0</v>
      </c>
      <c r="AW973" s="127">
        <f t="shared" si="2977"/>
        <v>0</v>
      </c>
      <c r="AX973" s="126">
        <f t="shared" si="2372"/>
        <v>0</v>
      </c>
    </row>
    <row r="974" spans="2:50" ht="15.75" customHeight="1" x14ac:dyDescent="0.2">
      <c r="B974" s="123"/>
      <c r="C974" s="128"/>
      <c r="D974" s="128"/>
      <c r="E974" s="128"/>
      <c r="F974" s="128"/>
      <c r="G974" s="128"/>
      <c r="H974" s="128"/>
      <c r="I974" s="128"/>
      <c r="J974" s="128"/>
      <c r="K974" s="128"/>
      <c r="L974" s="128"/>
      <c r="M974" s="128"/>
      <c r="N974" s="129"/>
      <c r="O974" s="119"/>
      <c r="P974" s="120" t="str">
        <f t="shared" si="2751"/>
        <v/>
      </c>
      <c r="Q974" s="121">
        <f t="shared" ref="Q974:W974" si="2978">SUMIF($B$9:$N$9,Q$9,$B974:$N974)/100</f>
        <v>0</v>
      </c>
      <c r="R974" s="121">
        <f t="shared" si="2978"/>
        <v>0</v>
      </c>
      <c r="S974" s="121">
        <f t="shared" si="2978"/>
        <v>0</v>
      </c>
      <c r="T974" s="121">
        <f t="shared" si="2978"/>
        <v>0</v>
      </c>
      <c r="U974" s="121">
        <f t="shared" si="2978"/>
        <v>0</v>
      </c>
      <c r="V974" s="121">
        <f t="shared" si="2978"/>
        <v>0</v>
      </c>
      <c r="W974" s="121">
        <f t="shared" si="2978"/>
        <v>0</v>
      </c>
      <c r="X974" s="122">
        <f t="shared" si="2364"/>
        <v>0</v>
      </c>
      <c r="Y974" s="121">
        <f t="shared" si="2365"/>
        <v>0</v>
      </c>
      <c r="Z974" s="122">
        <f t="shared" si="2366"/>
        <v>0</v>
      </c>
      <c r="AA974" s="121">
        <f t="shared" si="2367"/>
        <v>0</v>
      </c>
      <c r="AB974" s="122">
        <f t="shared" si="2969"/>
        <v>0</v>
      </c>
      <c r="AC974" s="122">
        <f t="shared" si="2969"/>
        <v>0</v>
      </c>
      <c r="AD974" s="121">
        <f t="shared" si="2368"/>
        <v>0</v>
      </c>
      <c r="AE974" s="122">
        <f t="shared" ref="AE974:AM974" si="2979">+($AN974-$AD974)/10+AD974</f>
        <v>0</v>
      </c>
      <c r="AF974" s="122">
        <f t="shared" si="2979"/>
        <v>0</v>
      </c>
      <c r="AG974" s="122">
        <f t="shared" si="2979"/>
        <v>0</v>
      </c>
      <c r="AH974" s="122">
        <f t="shared" si="2979"/>
        <v>0</v>
      </c>
      <c r="AI974" s="122">
        <f t="shared" si="2979"/>
        <v>0</v>
      </c>
      <c r="AJ974" s="122">
        <f t="shared" si="2979"/>
        <v>0</v>
      </c>
      <c r="AK974" s="122">
        <f t="shared" si="2979"/>
        <v>0</v>
      </c>
      <c r="AL974" s="122">
        <f t="shared" si="2979"/>
        <v>0</v>
      </c>
      <c r="AM974" s="122">
        <f t="shared" si="2979"/>
        <v>0</v>
      </c>
      <c r="AN974" s="121">
        <f t="shared" si="2370"/>
        <v>0</v>
      </c>
      <c r="AO974" s="122">
        <f t="shared" ref="AO974:AW974" si="2980">+($AX974-$AN974)/10+AN974</f>
        <v>0</v>
      </c>
      <c r="AP974" s="122">
        <f t="shared" si="2980"/>
        <v>0</v>
      </c>
      <c r="AQ974" s="122">
        <f t="shared" si="2980"/>
        <v>0</v>
      </c>
      <c r="AR974" s="122">
        <f t="shared" si="2980"/>
        <v>0</v>
      </c>
      <c r="AS974" s="122">
        <f t="shared" si="2980"/>
        <v>0</v>
      </c>
      <c r="AT974" s="122">
        <f t="shared" si="2980"/>
        <v>0</v>
      </c>
      <c r="AU974" s="122">
        <f t="shared" si="2980"/>
        <v>0</v>
      </c>
      <c r="AV974" s="122">
        <f t="shared" si="2980"/>
        <v>0</v>
      </c>
      <c r="AW974" s="122">
        <f t="shared" si="2980"/>
        <v>0</v>
      </c>
      <c r="AX974" s="121">
        <f t="shared" si="2372"/>
        <v>0</v>
      </c>
    </row>
    <row r="975" spans="2:50" ht="15.75" customHeight="1" x14ac:dyDescent="0.2">
      <c r="B975" s="123"/>
      <c r="C975" s="124"/>
      <c r="D975" s="124"/>
      <c r="E975" s="124"/>
      <c r="F975" s="124"/>
      <c r="G975" s="124"/>
      <c r="H975" s="124"/>
      <c r="I975" s="124"/>
      <c r="J975" s="124"/>
      <c r="K975" s="124"/>
      <c r="L975" s="124"/>
      <c r="M975" s="124"/>
      <c r="N975" s="125"/>
      <c r="O975" s="119"/>
      <c r="P975" s="120" t="str">
        <f t="shared" si="2751"/>
        <v/>
      </c>
      <c r="Q975" s="126">
        <f t="shared" ref="Q975:W975" si="2981">SUMIF($B$9:$N$9,Q$9,$B975:$N975)/100</f>
        <v>0</v>
      </c>
      <c r="R975" s="126">
        <f t="shared" si="2981"/>
        <v>0</v>
      </c>
      <c r="S975" s="126">
        <f t="shared" si="2981"/>
        <v>0</v>
      </c>
      <c r="T975" s="126">
        <f t="shared" si="2981"/>
        <v>0</v>
      </c>
      <c r="U975" s="126">
        <f t="shared" si="2981"/>
        <v>0</v>
      </c>
      <c r="V975" s="126">
        <f t="shared" si="2981"/>
        <v>0</v>
      </c>
      <c r="W975" s="126">
        <f t="shared" si="2981"/>
        <v>0</v>
      </c>
      <c r="X975" s="127">
        <f t="shared" si="2364"/>
        <v>0</v>
      </c>
      <c r="Y975" s="126">
        <f t="shared" si="2365"/>
        <v>0</v>
      </c>
      <c r="Z975" s="127">
        <f t="shared" si="2366"/>
        <v>0</v>
      </c>
      <c r="AA975" s="126">
        <f t="shared" si="2367"/>
        <v>0</v>
      </c>
      <c r="AB975" s="127">
        <f t="shared" si="2969"/>
        <v>0</v>
      </c>
      <c r="AC975" s="127">
        <f t="shared" si="2969"/>
        <v>0</v>
      </c>
      <c r="AD975" s="126">
        <f t="shared" si="2368"/>
        <v>0</v>
      </c>
      <c r="AE975" s="127">
        <f t="shared" ref="AE975:AM975" si="2982">+($AN975-$AD975)/10+AD975</f>
        <v>0</v>
      </c>
      <c r="AF975" s="127">
        <f t="shared" si="2982"/>
        <v>0</v>
      </c>
      <c r="AG975" s="127">
        <f t="shared" si="2982"/>
        <v>0</v>
      </c>
      <c r="AH975" s="127">
        <f t="shared" si="2982"/>
        <v>0</v>
      </c>
      <c r="AI975" s="127">
        <f t="shared" si="2982"/>
        <v>0</v>
      </c>
      <c r="AJ975" s="127">
        <f t="shared" si="2982"/>
        <v>0</v>
      </c>
      <c r="AK975" s="127">
        <f t="shared" si="2982"/>
        <v>0</v>
      </c>
      <c r="AL975" s="127">
        <f t="shared" si="2982"/>
        <v>0</v>
      </c>
      <c r="AM975" s="127">
        <f t="shared" si="2982"/>
        <v>0</v>
      </c>
      <c r="AN975" s="126">
        <f t="shared" si="2370"/>
        <v>0</v>
      </c>
      <c r="AO975" s="127">
        <f t="shared" ref="AO975:AW975" si="2983">+($AX975-$AN975)/10+AN975</f>
        <v>0</v>
      </c>
      <c r="AP975" s="127">
        <f t="shared" si="2983"/>
        <v>0</v>
      </c>
      <c r="AQ975" s="127">
        <f t="shared" si="2983"/>
        <v>0</v>
      </c>
      <c r="AR975" s="127">
        <f t="shared" si="2983"/>
        <v>0</v>
      </c>
      <c r="AS975" s="127">
        <f t="shared" si="2983"/>
        <v>0</v>
      </c>
      <c r="AT975" s="127">
        <f t="shared" si="2983"/>
        <v>0</v>
      </c>
      <c r="AU975" s="127">
        <f t="shared" si="2983"/>
        <v>0</v>
      </c>
      <c r="AV975" s="127">
        <f t="shared" si="2983"/>
        <v>0</v>
      </c>
      <c r="AW975" s="127">
        <f t="shared" si="2983"/>
        <v>0</v>
      </c>
      <c r="AX975" s="126">
        <f t="shared" si="2372"/>
        <v>0</v>
      </c>
    </row>
    <row r="976" spans="2:50" ht="15.75" customHeight="1" x14ac:dyDescent="0.2">
      <c r="B976" s="123"/>
      <c r="C976" s="128"/>
      <c r="D976" s="128"/>
      <c r="E976" s="128"/>
      <c r="F976" s="128"/>
      <c r="G976" s="128"/>
      <c r="H976" s="128"/>
      <c r="I976" s="128"/>
      <c r="J976" s="128"/>
      <c r="K976" s="128"/>
      <c r="L976" s="128"/>
      <c r="M976" s="128"/>
      <c r="N976" s="129"/>
      <c r="O976" s="119"/>
      <c r="P976" s="120" t="str">
        <f t="shared" si="2751"/>
        <v/>
      </c>
      <c r="Q976" s="121">
        <f t="shared" ref="Q976:W976" si="2984">SUMIF($B$9:$N$9,Q$9,$B976:$N976)/100</f>
        <v>0</v>
      </c>
      <c r="R976" s="121">
        <f t="shared" si="2984"/>
        <v>0</v>
      </c>
      <c r="S976" s="121">
        <f t="shared" si="2984"/>
        <v>0</v>
      </c>
      <c r="T976" s="121">
        <f t="shared" si="2984"/>
        <v>0</v>
      </c>
      <c r="U976" s="121">
        <f t="shared" si="2984"/>
        <v>0</v>
      </c>
      <c r="V976" s="121">
        <f t="shared" si="2984"/>
        <v>0</v>
      </c>
      <c r="W976" s="121">
        <f t="shared" si="2984"/>
        <v>0</v>
      </c>
      <c r="X976" s="122">
        <f t="shared" si="2364"/>
        <v>0</v>
      </c>
      <c r="Y976" s="121">
        <f t="shared" si="2365"/>
        <v>0</v>
      </c>
      <c r="Z976" s="122">
        <f t="shared" si="2366"/>
        <v>0</v>
      </c>
      <c r="AA976" s="121">
        <f t="shared" si="2367"/>
        <v>0</v>
      </c>
      <c r="AB976" s="122">
        <f t="shared" si="2969"/>
        <v>0</v>
      </c>
      <c r="AC976" s="122">
        <f t="shared" si="2969"/>
        <v>0</v>
      </c>
      <c r="AD976" s="121">
        <f t="shared" si="2368"/>
        <v>0</v>
      </c>
      <c r="AE976" s="122">
        <f t="shared" ref="AE976:AM976" si="2985">+($AN976-$AD976)/10+AD976</f>
        <v>0</v>
      </c>
      <c r="AF976" s="122">
        <f t="shared" si="2985"/>
        <v>0</v>
      </c>
      <c r="AG976" s="122">
        <f t="shared" si="2985"/>
        <v>0</v>
      </c>
      <c r="AH976" s="122">
        <f t="shared" si="2985"/>
        <v>0</v>
      </c>
      <c r="AI976" s="122">
        <f t="shared" si="2985"/>
        <v>0</v>
      </c>
      <c r="AJ976" s="122">
        <f t="shared" si="2985"/>
        <v>0</v>
      </c>
      <c r="AK976" s="122">
        <f t="shared" si="2985"/>
        <v>0</v>
      </c>
      <c r="AL976" s="122">
        <f t="shared" si="2985"/>
        <v>0</v>
      </c>
      <c r="AM976" s="122">
        <f t="shared" si="2985"/>
        <v>0</v>
      </c>
      <c r="AN976" s="121">
        <f t="shared" si="2370"/>
        <v>0</v>
      </c>
      <c r="AO976" s="122">
        <f t="shared" ref="AO976:AW976" si="2986">+($AX976-$AN976)/10+AN976</f>
        <v>0</v>
      </c>
      <c r="AP976" s="122">
        <f t="shared" si="2986"/>
        <v>0</v>
      </c>
      <c r="AQ976" s="122">
        <f t="shared" si="2986"/>
        <v>0</v>
      </c>
      <c r="AR976" s="122">
        <f t="shared" si="2986"/>
        <v>0</v>
      </c>
      <c r="AS976" s="122">
        <f t="shared" si="2986"/>
        <v>0</v>
      </c>
      <c r="AT976" s="122">
        <f t="shared" si="2986"/>
        <v>0</v>
      </c>
      <c r="AU976" s="122">
        <f t="shared" si="2986"/>
        <v>0</v>
      </c>
      <c r="AV976" s="122">
        <f t="shared" si="2986"/>
        <v>0</v>
      </c>
      <c r="AW976" s="122">
        <f t="shared" si="2986"/>
        <v>0</v>
      </c>
      <c r="AX976" s="121">
        <f t="shared" si="2372"/>
        <v>0</v>
      </c>
    </row>
    <row r="977" spans="2:50" ht="15.75" customHeight="1" x14ac:dyDescent="0.2">
      <c r="B977" s="123"/>
      <c r="C977" s="124"/>
      <c r="D977" s="124"/>
      <c r="E977" s="124"/>
      <c r="F977" s="124"/>
      <c r="G977" s="124"/>
      <c r="H977" s="124"/>
      <c r="I977" s="124"/>
      <c r="J977" s="124"/>
      <c r="K977" s="124"/>
      <c r="L977" s="124"/>
      <c r="M977" s="124"/>
      <c r="N977" s="125"/>
      <c r="O977" s="119"/>
      <c r="P977" s="120" t="str">
        <f t="shared" si="2751"/>
        <v/>
      </c>
      <c r="Q977" s="126">
        <f t="shared" ref="Q977:W977" si="2987">SUMIF($B$9:$N$9,Q$9,$B977:$N977)/100</f>
        <v>0</v>
      </c>
      <c r="R977" s="126">
        <f t="shared" si="2987"/>
        <v>0</v>
      </c>
      <c r="S977" s="126">
        <f t="shared" si="2987"/>
        <v>0</v>
      </c>
      <c r="T977" s="126">
        <f t="shared" si="2987"/>
        <v>0</v>
      </c>
      <c r="U977" s="126">
        <f t="shared" si="2987"/>
        <v>0</v>
      </c>
      <c r="V977" s="126">
        <f t="shared" si="2987"/>
        <v>0</v>
      </c>
      <c r="W977" s="126">
        <f t="shared" si="2987"/>
        <v>0</v>
      </c>
      <c r="X977" s="127">
        <f t="shared" si="2364"/>
        <v>0</v>
      </c>
      <c r="Y977" s="126">
        <f t="shared" si="2365"/>
        <v>0</v>
      </c>
      <c r="Z977" s="127">
        <f t="shared" si="2366"/>
        <v>0</v>
      </c>
      <c r="AA977" s="126">
        <f t="shared" si="2367"/>
        <v>0</v>
      </c>
      <c r="AB977" s="127">
        <f t="shared" si="2969"/>
        <v>0</v>
      </c>
      <c r="AC977" s="127">
        <f t="shared" si="2969"/>
        <v>0</v>
      </c>
      <c r="AD977" s="126">
        <f t="shared" si="2368"/>
        <v>0</v>
      </c>
      <c r="AE977" s="127">
        <f t="shared" ref="AE977:AM977" si="2988">+($AN977-$AD977)/10+AD977</f>
        <v>0</v>
      </c>
      <c r="AF977" s="127">
        <f t="shared" si="2988"/>
        <v>0</v>
      </c>
      <c r="AG977" s="127">
        <f t="shared" si="2988"/>
        <v>0</v>
      </c>
      <c r="AH977" s="127">
        <f t="shared" si="2988"/>
        <v>0</v>
      </c>
      <c r="AI977" s="127">
        <f t="shared" si="2988"/>
        <v>0</v>
      </c>
      <c r="AJ977" s="127">
        <f t="shared" si="2988"/>
        <v>0</v>
      </c>
      <c r="AK977" s="127">
        <f t="shared" si="2988"/>
        <v>0</v>
      </c>
      <c r="AL977" s="127">
        <f t="shared" si="2988"/>
        <v>0</v>
      </c>
      <c r="AM977" s="127">
        <f t="shared" si="2988"/>
        <v>0</v>
      </c>
      <c r="AN977" s="126">
        <f t="shared" si="2370"/>
        <v>0</v>
      </c>
      <c r="AO977" s="127">
        <f t="shared" ref="AO977:AW977" si="2989">+($AX977-$AN977)/10+AN977</f>
        <v>0</v>
      </c>
      <c r="AP977" s="127">
        <f t="shared" si="2989"/>
        <v>0</v>
      </c>
      <c r="AQ977" s="127">
        <f t="shared" si="2989"/>
        <v>0</v>
      </c>
      <c r="AR977" s="127">
        <f t="shared" si="2989"/>
        <v>0</v>
      </c>
      <c r="AS977" s="127">
        <f t="shared" si="2989"/>
        <v>0</v>
      </c>
      <c r="AT977" s="127">
        <f t="shared" si="2989"/>
        <v>0</v>
      </c>
      <c r="AU977" s="127">
        <f t="shared" si="2989"/>
        <v>0</v>
      </c>
      <c r="AV977" s="127">
        <f t="shared" si="2989"/>
        <v>0</v>
      </c>
      <c r="AW977" s="127">
        <f t="shared" si="2989"/>
        <v>0</v>
      </c>
      <c r="AX977" s="126">
        <f t="shared" si="2372"/>
        <v>0</v>
      </c>
    </row>
    <row r="978" spans="2:50" ht="15.75" customHeight="1" x14ac:dyDescent="0.2">
      <c r="B978" s="123"/>
      <c r="C978" s="128"/>
      <c r="D978" s="128"/>
      <c r="E978" s="128"/>
      <c r="F978" s="128"/>
      <c r="G978" s="128"/>
      <c r="H978" s="128"/>
      <c r="I978" s="128"/>
      <c r="J978" s="128"/>
      <c r="K978" s="128"/>
      <c r="L978" s="128"/>
      <c r="M978" s="128"/>
      <c r="N978" s="129"/>
      <c r="O978" s="119"/>
      <c r="P978" s="120" t="str">
        <f t="shared" si="2751"/>
        <v/>
      </c>
      <c r="Q978" s="121">
        <f t="shared" ref="Q978:W978" si="2990">SUMIF($B$9:$N$9,Q$9,$B978:$N978)/100</f>
        <v>0</v>
      </c>
      <c r="R978" s="121">
        <f t="shared" si="2990"/>
        <v>0</v>
      </c>
      <c r="S978" s="121">
        <f t="shared" si="2990"/>
        <v>0</v>
      </c>
      <c r="T978" s="121">
        <f t="shared" si="2990"/>
        <v>0</v>
      </c>
      <c r="U978" s="121">
        <f t="shared" si="2990"/>
        <v>0</v>
      </c>
      <c r="V978" s="121">
        <f t="shared" si="2990"/>
        <v>0</v>
      </c>
      <c r="W978" s="121">
        <f t="shared" si="2990"/>
        <v>0</v>
      </c>
      <c r="X978" s="122">
        <f t="shared" si="2364"/>
        <v>0</v>
      </c>
      <c r="Y978" s="121">
        <f t="shared" si="2365"/>
        <v>0</v>
      </c>
      <c r="Z978" s="122">
        <f t="shared" si="2366"/>
        <v>0</v>
      </c>
      <c r="AA978" s="121">
        <f t="shared" si="2367"/>
        <v>0</v>
      </c>
      <c r="AB978" s="122">
        <f t="shared" si="2969"/>
        <v>0</v>
      </c>
      <c r="AC978" s="122">
        <f t="shared" si="2969"/>
        <v>0</v>
      </c>
      <c r="AD978" s="121">
        <f t="shared" si="2368"/>
        <v>0</v>
      </c>
      <c r="AE978" s="122">
        <f t="shared" ref="AE978:AM978" si="2991">+($AN978-$AD978)/10+AD978</f>
        <v>0</v>
      </c>
      <c r="AF978" s="122">
        <f t="shared" si="2991"/>
        <v>0</v>
      </c>
      <c r="AG978" s="122">
        <f t="shared" si="2991"/>
        <v>0</v>
      </c>
      <c r="AH978" s="122">
        <f t="shared" si="2991"/>
        <v>0</v>
      </c>
      <c r="AI978" s="122">
        <f t="shared" si="2991"/>
        <v>0</v>
      </c>
      <c r="AJ978" s="122">
        <f t="shared" si="2991"/>
        <v>0</v>
      </c>
      <c r="AK978" s="122">
        <f t="shared" si="2991"/>
        <v>0</v>
      </c>
      <c r="AL978" s="122">
        <f t="shared" si="2991"/>
        <v>0</v>
      </c>
      <c r="AM978" s="122">
        <f t="shared" si="2991"/>
        <v>0</v>
      </c>
      <c r="AN978" s="121">
        <f t="shared" si="2370"/>
        <v>0</v>
      </c>
      <c r="AO978" s="122">
        <f t="shared" ref="AO978:AW978" si="2992">+($AX978-$AN978)/10+AN978</f>
        <v>0</v>
      </c>
      <c r="AP978" s="122">
        <f t="shared" si="2992"/>
        <v>0</v>
      </c>
      <c r="AQ978" s="122">
        <f t="shared" si="2992"/>
        <v>0</v>
      </c>
      <c r="AR978" s="122">
        <f t="shared" si="2992"/>
        <v>0</v>
      </c>
      <c r="AS978" s="122">
        <f t="shared" si="2992"/>
        <v>0</v>
      </c>
      <c r="AT978" s="122">
        <f t="shared" si="2992"/>
        <v>0</v>
      </c>
      <c r="AU978" s="122">
        <f t="shared" si="2992"/>
        <v>0</v>
      </c>
      <c r="AV978" s="122">
        <f t="shared" si="2992"/>
        <v>0</v>
      </c>
      <c r="AW978" s="122">
        <f t="shared" si="2992"/>
        <v>0</v>
      </c>
      <c r="AX978" s="121">
        <f t="shared" si="2372"/>
        <v>0</v>
      </c>
    </row>
    <row r="979" spans="2:50" ht="15.75" customHeight="1" x14ac:dyDescent="0.2">
      <c r="B979" s="123"/>
      <c r="C979" s="124"/>
      <c r="D979" s="124"/>
      <c r="E979" s="124"/>
      <c r="F979" s="124"/>
      <c r="G979" s="124"/>
      <c r="H979" s="124"/>
      <c r="I979" s="124"/>
      <c r="J979" s="124"/>
      <c r="K979" s="124"/>
      <c r="L979" s="124"/>
      <c r="M979" s="124"/>
      <c r="N979" s="125"/>
      <c r="O979" s="119"/>
      <c r="P979" s="120" t="str">
        <f t="shared" si="2751"/>
        <v/>
      </c>
      <c r="Q979" s="126">
        <f t="shared" ref="Q979:W979" si="2993">SUMIF($B$9:$N$9,Q$9,$B979:$N979)/100</f>
        <v>0</v>
      </c>
      <c r="R979" s="126">
        <f t="shared" si="2993"/>
        <v>0</v>
      </c>
      <c r="S979" s="126">
        <f t="shared" si="2993"/>
        <v>0</v>
      </c>
      <c r="T979" s="126">
        <f t="shared" si="2993"/>
        <v>0</v>
      </c>
      <c r="U979" s="126">
        <f t="shared" si="2993"/>
        <v>0</v>
      </c>
      <c r="V979" s="126">
        <f t="shared" si="2993"/>
        <v>0</v>
      </c>
      <c r="W979" s="126">
        <f t="shared" si="2993"/>
        <v>0</v>
      </c>
      <c r="X979" s="127">
        <f t="shared" si="2364"/>
        <v>0</v>
      </c>
      <c r="Y979" s="126">
        <f t="shared" si="2365"/>
        <v>0</v>
      </c>
      <c r="Z979" s="127">
        <f t="shared" si="2366"/>
        <v>0</v>
      </c>
      <c r="AA979" s="126">
        <f t="shared" si="2367"/>
        <v>0</v>
      </c>
      <c r="AB979" s="127">
        <f t="shared" si="2969"/>
        <v>0</v>
      </c>
      <c r="AC979" s="127">
        <f t="shared" si="2969"/>
        <v>0</v>
      </c>
      <c r="AD979" s="126">
        <f t="shared" si="2368"/>
        <v>0</v>
      </c>
      <c r="AE979" s="127">
        <f t="shared" ref="AE979:AM979" si="2994">+($AN979-$AD979)/10+AD979</f>
        <v>0</v>
      </c>
      <c r="AF979" s="127">
        <f t="shared" si="2994"/>
        <v>0</v>
      </c>
      <c r="AG979" s="127">
        <f t="shared" si="2994"/>
        <v>0</v>
      </c>
      <c r="AH979" s="127">
        <f t="shared" si="2994"/>
        <v>0</v>
      </c>
      <c r="AI979" s="127">
        <f t="shared" si="2994"/>
        <v>0</v>
      </c>
      <c r="AJ979" s="127">
        <f t="shared" si="2994"/>
        <v>0</v>
      </c>
      <c r="AK979" s="127">
        <f t="shared" si="2994"/>
        <v>0</v>
      </c>
      <c r="AL979" s="127">
        <f t="shared" si="2994"/>
        <v>0</v>
      </c>
      <c r="AM979" s="127">
        <f t="shared" si="2994"/>
        <v>0</v>
      </c>
      <c r="AN979" s="126">
        <f t="shared" si="2370"/>
        <v>0</v>
      </c>
      <c r="AO979" s="127">
        <f t="shared" ref="AO979:AW979" si="2995">+($AX979-$AN979)/10+AN979</f>
        <v>0</v>
      </c>
      <c r="AP979" s="127">
        <f t="shared" si="2995"/>
        <v>0</v>
      </c>
      <c r="AQ979" s="127">
        <f t="shared" si="2995"/>
        <v>0</v>
      </c>
      <c r="AR979" s="127">
        <f t="shared" si="2995"/>
        <v>0</v>
      </c>
      <c r="AS979" s="127">
        <f t="shared" si="2995"/>
        <v>0</v>
      </c>
      <c r="AT979" s="127">
        <f t="shared" si="2995"/>
        <v>0</v>
      </c>
      <c r="AU979" s="127">
        <f t="shared" si="2995"/>
        <v>0</v>
      </c>
      <c r="AV979" s="127">
        <f t="shared" si="2995"/>
        <v>0</v>
      </c>
      <c r="AW979" s="127">
        <f t="shared" si="2995"/>
        <v>0</v>
      </c>
      <c r="AX979" s="126">
        <f t="shared" si="2372"/>
        <v>0</v>
      </c>
    </row>
    <row r="980" spans="2:50" ht="15.75" customHeight="1" x14ac:dyDescent="0.2">
      <c r="B980" s="123"/>
      <c r="C980" s="128"/>
      <c r="D980" s="128"/>
      <c r="E980" s="128"/>
      <c r="F980" s="128"/>
      <c r="G980" s="128"/>
      <c r="H980" s="128"/>
      <c r="I980" s="128"/>
      <c r="J980" s="128"/>
      <c r="K980" s="128"/>
      <c r="L980" s="128"/>
      <c r="M980" s="128"/>
      <c r="N980" s="129"/>
      <c r="O980" s="119"/>
      <c r="P980" s="120" t="str">
        <f t="shared" si="2751"/>
        <v/>
      </c>
      <c r="Q980" s="121">
        <f t="shared" ref="Q980:W980" si="2996">SUMIF($B$9:$N$9,Q$9,$B980:$N980)/100</f>
        <v>0</v>
      </c>
      <c r="R980" s="121">
        <f t="shared" si="2996"/>
        <v>0</v>
      </c>
      <c r="S980" s="121">
        <f t="shared" si="2996"/>
        <v>0</v>
      </c>
      <c r="T980" s="121">
        <f t="shared" si="2996"/>
        <v>0</v>
      </c>
      <c r="U980" s="121">
        <f t="shared" si="2996"/>
        <v>0</v>
      </c>
      <c r="V980" s="121">
        <f t="shared" si="2996"/>
        <v>0</v>
      </c>
      <c r="W980" s="121">
        <f t="shared" si="2996"/>
        <v>0</v>
      </c>
      <c r="X980" s="122">
        <f t="shared" si="2364"/>
        <v>0</v>
      </c>
      <c r="Y980" s="121">
        <f t="shared" si="2365"/>
        <v>0</v>
      </c>
      <c r="Z980" s="122">
        <f t="shared" si="2366"/>
        <v>0</v>
      </c>
      <c r="AA980" s="121">
        <f t="shared" si="2367"/>
        <v>0</v>
      </c>
      <c r="AB980" s="122">
        <f t="shared" si="2969"/>
        <v>0</v>
      </c>
      <c r="AC980" s="122">
        <f t="shared" si="2969"/>
        <v>0</v>
      </c>
      <c r="AD980" s="121">
        <f t="shared" si="2368"/>
        <v>0</v>
      </c>
      <c r="AE980" s="122">
        <f t="shared" ref="AE980:AM980" si="2997">+($AN980-$AD980)/10+AD980</f>
        <v>0</v>
      </c>
      <c r="AF980" s="122">
        <f t="shared" si="2997"/>
        <v>0</v>
      </c>
      <c r="AG980" s="122">
        <f t="shared" si="2997"/>
        <v>0</v>
      </c>
      <c r="AH980" s="122">
        <f t="shared" si="2997"/>
        <v>0</v>
      </c>
      <c r="AI980" s="122">
        <f t="shared" si="2997"/>
        <v>0</v>
      </c>
      <c r="AJ980" s="122">
        <f t="shared" si="2997"/>
        <v>0</v>
      </c>
      <c r="AK980" s="122">
        <f t="shared" si="2997"/>
        <v>0</v>
      </c>
      <c r="AL980" s="122">
        <f t="shared" si="2997"/>
        <v>0</v>
      </c>
      <c r="AM980" s="122">
        <f t="shared" si="2997"/>
        <v>0</v>
      </c>
      <c r="AN980" s="121">
        <f t="shared" si="2370"/>
        <v>0</v>
      </c>
      <c r="AO980" s="122">
        <f t="shared" ref="AO980:AW980" si="2998">+($AX980-$AN980)/10+AN980</f>
        <v>0</v>
      </c>
      <c r="AP980" s="122">
        <f t="shared" si="2998"/>
        <v>0</v>
      </c>
      <c r="AQ980" s="122">
        <f t="shared" si="2998"/>
        <v>0</v>
      </c>
      <c r="AR980" s="122">
        <f t="shared" si="2998"/>
        <v>0</v>
      </c>
      <c r="AS980" s="122">
        <f t="shared" si="2998"/>
        <v>0</v>
      </c>
      <c r="AT980" s="122">
        <f t="shared" si="2998"/>
        <v>0</v>
      </c>
      <c r="AU980" s="122">
        <f t="shared" si="2998"/>
        <v>0</v>
      </c>
      <c r="AV980" s="122">
        <f t="shared" si="2998"/>
        <v>0</v>
      </c>
      <c r="AW980" s="122">
        <f t="shared" si="2998"/>
        <v>0</v>
      </c>
      <c r="AX980" s="121">
        <f t="shared" si="2372"/>
        <v>0</v>
      </c>
    </row>
    <row r="981" spans="2:50" ht="15.75" customHeight="1" x14ac:dyDescent="0.2">
      <c r="B981" s="123"/>
      <c r="C981" s="124"/>
      <c r="D981" s="124"/>
      <c r="E981" s="124"/>
      <c r="F981" s="124"/>
      <c r="G981" s="124"/>
      <c r="H981" s="124"/>
      <c r="I981" s="124"/>
      <c r="J981" s="124"/>
      <c r="K981" s="124"/>
      <c r="L981" s="124"/>
      <c r="M981" s="124"/>
      <c r="N981" s="125"/>
      <c r="O981" s="119"/>
      <c r="P981" s="120" t="str">
        <f t="shared" si="2751"/>
        <v/>
      </c>
      <c r="Q981" s="126">
        <f t="shared" ref="Q981:W981" si="2999">SUMIF($B$9:$N$9,Q$9,$B981:$N981)/100</f>
        <v>0</v>
      </c>
      <c r="R981" s="126">
        <f t="shared" si="2999"/>
        <v>0</v>
      </c>
      <c r="S981" s="126">
        <f t="shared" si="2999"/>
        <v>0</v>
      </c>
      <c r="T981" s="126">
        <f t="shared" si="2999"/>
        <v>0</v>
      </c>
      <c r="U981" s="126">
        <f t="shared" si="2999"/>
        <v>0</v>
      </c>
      <c r="V981" s="126">
        <f t="shared" si="2999"/>
        <v>0</v>
      </c>
      <c r="W981" s="126">
        <f t="shared" si="2999"/>
        <v>0</v>
      </c>
      <c r="X981" s="127">
        <f t="shared" si="2364"/>
        <v>0</v>
      </c>
      <c r="Y981" s="126">
        <f t="shared" si="2365"/>
        <v>0</v>
      </c>
      <c r="Z981" s="127">
        <f t="shared" si="2366"/>
        <v>0</v>
      </c>
      <c r="AA981" s="126">
        <f t="shared" si="2367"/>
        <v>0</v>
      </c>
      <c r="AB981" s="127">
        <f t="shared" si="2969"/>
        <v>0</v>
      </c>
      <c r="AC981" s="127">
        <f t="shared" si="2969"/>
        <v>0</v>
      </c>
      <c r="AD981" s="126">
        <f t="shared" si="2368"/>
        <v>0</v>
      </c>
      <c r="AE981" s="127">
        <f t="shared" ref="AE981:AM981" si="3000">+($AN981-$AD981)/10+AD981</f>
        <v>0</v>
      </c>
      <c r="AF981" s="127">
        <f t="shared" si="3000"/>
        <v>0</v>
      </c>
      <c r="AG981" s="127">
        <f t="shared" si="3000"/>
        <v>0</v>
      </c>
      <c r="AH981" s="127">
        <f t="shared" si="3000"/>
        <v>0</v>
      </c>
      <c r="AI981" s="127">
        <f t="shared" si="3000"/>
        <v>0</v>
      </c>
      <c r="AJ981" s="127">
        <f t="shared" si="3000"/>
        <v>0</v>
      </c>
      <c r="AK981" s="127">
        <f t="shared" si="3000"/>
        <v>0</v>
      </c>
      <c r="AL981" s="127">
        <f t="shared" si="3000"/>
        <v>0</v>
      </c>
      <c r="AM981" s="127">
        <f t="shared" si="3000"/>
        <v>0</v>
      </c>
      <c r="AN981" s="126">
        <f t="shared" si="2370"/>
        <v>0</v>
      </c>
      <c r="AO981" s="127">
        <f t="shared" ref="AO981:AW981" si="3001">+($AX981-$AN981)/10+AN981</f>
        <v>0</v>
      </c>
      <c r="AP981" s="127">
        <f t="shared" si="3001"/>
        <v>0</v>
      </c>
      <c r="AQ981" s="127">
        <f t="shared" si="3001"/>
        <v>0</v>
      </c>
      <c r="AR981" s="127">
        <f t="shared" si="3001"/>
        <v>0</v>
      </c>
      <c r="AS981" s="127">
        <f t="shared" si="3001"/>
        <v>0</v>
      </c>
      <c r="AT981" s="127">
        <f t="shared" si="3001"/>
        <v>0</v>
      </c>
      <c r="AU981" s="127">
        <f t="shared" si="3001"/>
        <v>0</v>
      </c>
      <c r="AV981" s="127">
        <f t="shared" si="3001"/>
        <v>0</v>
      </c>
      <c r="AW981" s="127">
        <f t="shared" si="3001"/>
        <v>0</v>
      </c>
      <c r="AX981" s="126">
        <f t="shared" si="2372"/>
        <v>0</v>
      </c>
    </row>
    <row r="982" spans="2:50" ht="15.75" customHeight="1" x14ac:dyDescent="0.2">
      <c r="B982" s="123"/>
      <c r="C982" s="128"/>
      <c r="D982" s="128"/>
      <c r="E982" s="128"/>
      <c r="F982" s="128"/>
      <c r="G982" s="128"/>
      <c r="H982" s="128"/>
      <c r="I982" s="128"/>
      <c r="J982" s="128"/>
      <c r="K982" s="128"/>
      <c r="L982" s="128"/>
      <c r="M982" s="128"/>
      <c r="N982" s="129"/>
      <c r="O982" s="119"/>
      <c r="P982" s="120" t="str">
        <f t="shared" si="2751"/>
        <v/>
      </c>
      <c r="Q982" s="121">
        <f t="shared" ref="Q982:W982" si="3002">SUMIF($B$9:$N$9,Q$9,$B982:$N982)/100</f>
        <v>0</v>
      </c>
      <c r="R982" s="121">
        <f t="shared" si="3002"/>
        <v>0</v>
      </c>
      <c r="S982" s="121">
        <f t="shared" si="3002"/>
        <v>0</v>
      </c>
      <c r="T982" s="121">
        <f t="shared" si="3002"/>
        <v>0</v>
      </c>
      <c r="U982" s="121">
        <f t="shared" si="3002"/>
        <v>0</v>
      </c>
      <c r="V982" s="121">
        <f t="shared" si="3002"/>
        <v>0</v>
      </c>
      <c r="W982" s="121">
        <f t="shared" si="3002"/>
        <v>0</v>
      </c>
      <c r="X982" s="122">
        <f t="shared" si="2364"/>
        <v>0</v>
      </c>
      <c r="Y982" s="121">
        <f t="shared" si="2365"/>
        <v>0</v>
      </c>
      <c r="Z982" s="122">
        <f t="shared" si="2366"/>
        <v>0</v>
      </c>
      <c r="AA982" s="121">
        <f t="shared" si="2367"/>
        <v>0</v>
      </c>
      <c r="AB982" s="122">
        <f t="shared" si="2969"/>
        <v>0</v>
      </c>
      <c r="AC982" s="122">
        <f t="shared" si="2969"/>
        <v>0</v>
      </c>
      <c r="AD982" s="121">
        <f t="shared" si="2368"/>
        <v>0</v>
      </c>
      <c r="AE982" s="122">
        <f t="shared" ref="AE982:AM982" si="3003">+($AN982-$AD982)/10+AD982</f>
        <v>0</v>
      </c>
      <c r="AF982" s="122">
        <f t="shared" si="3003"/>
        <v>0</v>
      </c>
      <c r="AG982" s="122">
        <f t="shared" si="3003"/>
        <v>0</v>
      </c>
      <c r="AH982" s="122">
        <f t="shared" si="3003"/>
        <v>0</v>
      </c>
      <c r="AI982" s="122">
        <f t="shared" si="3003"/>
        <v>0</v>
      </c>
      <c r="AJ982" s="122">
        <f t="shared" si="3003"/>
        <v>0</v>
      </c>
      <c r="AK982" s="122">
        <f t="shared" si="3003"/>
        <v>0</v>
      </c>
      <c r="AL982" s="122">
        <f t="shared" si="3003"/>
        <v>0</v>
      </c>
      <c r="AM982" s="122">
        <f t="shared" si="3003"/>
        <v>0</v>
      </c>
      <c r="AN982" s="121">
        <f t="shared" si="2370"/>
        <v>0</v>
      </c>
      <c r="AO982" s="122">
        <f t="shared" ref="AO982:AW982" si="3004">+($AX982-$AN982)/10+AN982</f>
        <v>0</v>
      </c>
      <c r="AP982" s="122">
        <f t="shared" si="3004"/>
        <v>0</v>
      </c>
      <c r="AQ982" s="122">
        <f t="shared" si="3004"/>
        <v>0</v>
      </c>
      <c r="AR982" s="122">
        <f t="shared" si="3004"/>
        <v>0</v>
      </c>
      <c r="AS982" s="122">
        <f t="shared" si="3004"/>
        <v>0</v>
      </c>
      <c r="AT982" s="122">
        <f t="shared" si="3004"/>
        <v>0</v>
      </c>
      <c r="AU982" s="122">
        <f t="shared" si="3004"/>
        <v>0</v>
      </c>
      <c r="AV982" s="122">
        <f t="shared" si="3004"/>
        <v>0</v>
      </c>
      <c r="AW982" s="122">
        <f t="shared" si="3004"/>
        <v>0</v>
      </c>
      <c r="AX982" s="121">
        <f t="shared" si="2372"/>
        <v>0</v>
      </c>
    </row>
    <row r="983" spans="2:50" ht="15.75" customHeight="1" x14ac:dyDescent="0.2">
      <c r="B983" s="123"/>
      <c r="C983" s="124"/>
      <c r="D983" s="124"/>
      <c r="E983" s="124"/>
      <c r="F983" s="124"/>
      <c r="G983" s="124"/>
      <c r="H983" s="124"/>
      <c r="I983" s="124"/>
      <c r="J983" s="124"/>
      <c r="K983" s="124"/>
      <c r="L983" s="124"/>
      <c r="M983" s="124"/>
      <c r="N983" s="125"/>
      <c r="O983" s="119"/>
      <c r="P983" s="120" t="str">
        <f t="shared" si="2751"/>
        <v/>
      </c>
      <c r="Q983" s="126">
        <f t="shared" ref="Q983:W983" si="3005">SUMIF($B$9:$N$9,Q$9,$B983:$N983)/100</f>
        <v>0</v>
      </c>
      <c r="R983" s="126">
        <f t="shared" si="3005"/>
        <v>0</v>
      </c>
      <c r="S983" s="126">
        <f t="shared" si="3005"/>
        <v>0</v>
      </c>
      <c r="T983" s="126">
        <f t="shared" si="3005"/>
        <v>0</v>
      </c>
      <c r="U983" s="126">
        <f t="shared" si="3005"/>
        <v>0</v>
      </c>
      <c r="V983" s="126">
        <f t="shared" si="3005"/>
        <v>0</v>
      </c>
      <c r="W983" s="126">
        <f t="shared" si="3005"/>
        <v>0</v>
      </c>
      <c r="X983" s="127">
        <f t="shared" si="2364"/>
        <v>0</v>
      </c>
      <c r="Y983" s="126">
        <f t="shared" si="2365"/>
        <v>0</v>
      </c>
      <c r="Z983" s="127">
        <f t="shared" si="2366"/>
        <v>0</v>
      </c>
      <c r="AA983" s="126">
        <f t="shared" si="2367"/>
        <v>0</v>
      </c>
      <c r="AB983" s="127">
        <f t="shared" si="2969"/>
        <v>0</v>
      </c>
      <c r="AC983" s="127">
        <f t="shared" si="2969"/>
        <v>0</v>
      </c>
      <c r="AD983" s="126">
        <f t="shared" si="2368"/>
        <v>0</v>
      </c>
      <c r="AE983" s="127">
        <f t="shared" ref="AE983:AM983" si="3006">+($AN983-$AD983)/10+AD983</f>
        <v>0</v>
      </c>
      <c r="AF983" s="127">
        <f t="shared" si="3006"/>
        <v>0</v>
      </c>
      <c r="AG983" s="127">
        <f t="shared" si="3006"/>
        <v>0</v>
      </c>
      <c r="AH983" s="127">
        <f t="shared" si="3006"/>
        <v>0</v>
      </c>
      <c r="AI983" s="127">
        <f t="shared" si="3006"/>
        <v>0</v>
      </c>
      <c r="AJ983" s="127">
        <f t="shared" si="3006"/>
        <v>0</v>
      </c>
      <c r="AK983" s="127">
        <f t="shared" si="3006"/>
        <v>0</v>
      </c>
      <c r="AL983" s="127">
        <f t="shared" si="3006"/>
        <v>0</v>
      </c>
      <c r="AM983" s="127">
        <f t="shared" si="3006"/>
        <v>0</v>
      </c>
      <c r="AN983" s="126">
        <f t="shared" si="2370"/>
        <v>0</v>
      </c>
      <c r="AO983" s="127">
        <f t="shared" ref="AO983:AW983" si="3007">+($AX983-$AN983)/10+AN983</f>
        <v>0</v>
      </c>
      <c r="AP983" s="127">
        <f t="shared" si="3007"/>
        <v>0</v>
      </c>
      <c r="AQ983" s="127">
        <f t="shared" si="3007"/>
        <v>0</v>
      </c>
      <c r="AR983" s="127">
        <f t="shared" si="3007"/>
        <v>0</v>
      </c>
      <c r="AS983" s="127">
        <f t="shared" si="3007"/>
        <v>0</v>
      </c>
      <c r="AT983" s="127">
        <f t="shared" si="3007"/>
        <v>0</v>
      </c>
      <c r="AU983" s="127">
        <f t="shared" si="3007"/>
        <v>0</v>
      </c>
      <c r="AV983" s="127">
        <f t="shared" si="3007"/>
        <v>0</v>
      </c>
      <c r="AW983" s="127">
        <f t="shared" si="3007"/>
        <v>0</v>
      </c>
      <c r="AX983" s="126">
        <f t="shared" si="2372"/>
        <v>0</v>
      </c>
    </row>
    <row r="984" spans="2:50" ht="15.75" customHeight="1" x14ac:dyDescent="0.2">
      <c r="B984" s="123"/>
      <c r="C984" s="128"/>
      <c r="D984" s="128"/>
      <c r="E984" s="128"/>
      <c r="F984" s="128"/>
      <c r="G984" s="128"/>
      <c r="H984" s="128"/>
      <c r="I984" s="128"/>
      <c r="J984" s="128"/>
      <c r="K984" s="128"/>
      <c r="L984" s="128"/>
      <c r="M984" s="128"/>
      <c r="N984" s="129"/>
      <c r="O984" s="119"/>
      <c r="P984" s="120" t="str">
        <f t="shared" si="2751"/>
        <v/>
      </c>
      <c r="Q984" s="121">
        <f t="shared" ref="Q984:W984" si="3008">SUMIF($B$9:$N$9,Q$9,$B984:$N984)/100</f>
        <v>0</v>
      </c>
      <c r="R984" s="121">
        <f t="shared" si="3008"/>
        <v>0</v>
      </c>
      <c r="S984" s="121">
        <f t="shared" si="3008"/>
        <v>0</v>
      </c>
      <c r="T984" s="121">
        <f t="shared" si="3008"/>
        <v>0</v>
      </c>
      <c r="U984" s="121">
        <f t="shared" si="3008"/>
        <v>0</v>
      </c>
      <c r="V984" s="121">
        <f t="shared" si="3008"/>
        <v>0</v>
      </c>
      <c r="W984" s="121">
        <f t="shared" si="3008"/>
        <v>0</v>
      </c>
      <c r="X984" s="122">
        <f t="shared" si="2364"/>
        <v>0</v>
      </c>
      <c r="Y984" s="121">
        <f t="shared" si="2365"/>
        <v>0</v>
      </c>
      <c r="Z984" s="122">
        <f t="shared" si="2366"/>
        <v>0</v>
      </c>
      <c r="AA984" s="121">
        <f t="shared" si="2367"/>
        <v>0</v>
      </c>
      <c r="AB984" s="122">
        <f t="shared" si="2969"/>
        <v>0</v>
      </c>
      <c r="AC984" s="122">
        <f t="shared" si="2969"/>
        <v>0</v>
      </c>
      <c r="AD984" s="121">
        <f t="shared" si="2368"/>
        <v>0</v>
      </c>
      <c r="AE984" s="122">
        <f t="shared" ref="AE984:AM984" si="3009">+($AN984-$AD984)/10+AD984</f>
        <v>0</v>
      </c>
      <c r="AF984" s="122">
        <f t="shared" si="3009"/>
        <v>0</v>
      </c>
      <c r="AG984" s="122">
        <f t="shared" si="3009"/>
        <v>0</v>
      </c>
      <c r="AH984" s="122">
        <f t="shared" si="3009"/>
        <v>0</v>
      </c>
      <c r="AI984" s="122">
        <f t="shared" si="3009"/>
        <v>0</v>
      </c>
      <c r="AJ984" s="122">
        <f t="shared" si="3009"/>
        <v>0</v>
      </c>
      <c r="AK984" s="122">
        <f t="shared" si="3009"/>
        <v>0</v>
      </c>
      <c r="AL984" s="122">
        <f t="shared" si="3009"/>
        <v>0</v>
      </c>
      <c r="AM984" s="122">
        <f t="shared" si="3009"/>
        <v>0</v>
      </c>
      <c r="AN984" s="121">
        <f t="shared" si="2370"/>
        <v>0</v>
      </c>
      <c r="AO984" s="122">
        <f t="shared" ref="AO984:AW984" si="3010">+($AX984-$AN984)/10+AN984</f>
        <v>0</v>
      </c>
      <c r="AP984" s="122">
        <f t="shared" si="3010"/>
        <v>0</v>
      </c>
      <c r="AQ984" s="122">
        <f t="shared" si="3010"/>
        <v>0</v>
      </c>
      <c r="AR984" s="122">
        <f t="shared" si="3010"/>
        <v>0</v>
      </c>
      <c r="AS984" s="122">
        <f t="shared" si="3010"/>
        <v>0</v>
      </c>
      <c r="AT984" s="122">
        <f t="shared" si="3010"/>
        <v>0</v>
      </c>
      <c r="AU984" s="122">
        <f t="shared" si="3010"/>
        <v>0</v>
      </c>
      <c r="AV984" s="122">
        <f t="shared" si="3010"/>
        <v>0</v>
      </c>
      <c r="AW984" s="122">
        <f t="shared" si="3010"/>
        <v>0</v>
      </c>
      <c r="AX984" s="121">
        <f t="shared" si="2372"/>
        <v>0</v>
      </c>
    </row>
    <row r="985" spans="2:50" ht="15.75" customHeight="1" x14ac:dyDescent="0.2">
      <c r="B985" s="123"/>
      <c r="C985" s="124"/>
      <c r="D985" s="124"/>
      <c r="E985" s="124"/>
      <c r="F985" s="124"/>
      <c r="G985" s="124"/>
      <c r="H985" s="124"/>
      <c r="I985" s="124"/>
      <c r="J985" s="124"/>
      <c r="K985" s="124"/>
      <c r="L985" s="124"/>
      <c r="M985" s="124"/>
      <c r="N985" s="125"/>
      <c r="O985" s="119"/>
      <c r="P985" s="120" t="str">
        <f t="shared" si="2751"/>
        <v/>
      </c>
      <c r="Q985" s="126">
        <f t="shared" ref="Q985:W985" si="3011">SUMIF($B$9:$N$9,Q$9,$B985:$N985)/100</f>
        <v>0</v>
      </c>
      <c r="R985" s="126">
        <f t="shared" si="3011"/>
        <v>0</v>
      </c>
      <c r="S985" s="126">
        <f t="shared" si="3011"/>
        <v>0</v>
      </c>
      <c r="T985" s="126">
        <f t="shared" si="3011"/>
        <v>0</v>
      </c>
      <c r="U985" s="126">
        <f t="shared" si="3011"/>
        <v>0</v>
      </c>
      <c r="V985" s="126">
        <f t="shared" si="3011"/>
        <v>0</v>
      </c>
      <c r="W985" s="126">
        <f t="shared" si="3011"/>
        <v>0</v>
      </c>
      <c r="X985" s="127">
        <f t="shared" si="2364"/>
        <v>0</v>
      </c>
      <c r="Y985" s="126">
        <f t="shared" si="2365"/>
        <v>0</v>
      </c>
      <c r="Z985" s="127">
        <f t="shared" si="2366"/>
        <v>0</v>
      </c>
      <c r="AA985" s="126">
        <f t="shared" si="2367"/>
        <v>0</v>
      </c>
      <c r="AB985" s="127">
        <f t="shared" si="2969"/>
        <v>0</v>
      </c>
      <c r="AC985" s="127">
        <f t="shared" si="2969"/>
        <v>0</v>
      </c>
      <c r="AD985" s="126">
        <f t="shared" si="2368"/>
        <v>0</v>
      </c>
      <c r="AE985" s="127">
        <f t="shared" ref="AE985:AM985" si="3012">+($AN985-$AD985)/10+AD985</f>
        <v>0</v>
      </c>
      <c r="AF985" s="127">
        <f t="shared" si="3012"/>
        <v>0</v>
      </c>
      <c r="AG985" s="127">
        <f t="shared" si="3012"/>
        <v>0</v>
      </c>
      <c r="AH985" s="127">
        <f t="shared" si="3012"/>
        <v>0</v>
      </c>
      <c r="AI985" s="127">
        <f t="shared" si="3012"/>
        <v>0</v>
      </c>
      <c r="AJ985" s="127">
        <f t="shared" si="3012"/>
        <v>0</v>
      </c>
      <c r="AK985" s="127">
        <f t="shared" si="3012"/>
        <v>0</v>
      </c>
      <c r="AL985" s="127">
        <f t="shared" si="3012"/>
        <v>0</v>
      </c>
      <c r="AM985" s="127">
        <f t="shared" si="3012"/>
        <v>0</v>
      </c>
      <c r="AN985" s="126">
        <f t="shared" si="2370"/>
        <v>0</v>
      </c>
      <c r="AO985" s="127">
        <f t="shared" ref="AO985:AW985" si="3013">+($AX985-$AN985)/10+AN985</f>
        <v>0</v>
      </c>
      <c r="AP985" s="127">
        <f t="shared" si="3013"/>
        <v>0</v>
      </c>
      <c r="AQ985" s="127">
        <f t="shared" si="3013"/>
        <v>0</v>
      </c>
      <c r="AR985" s="127">
        <f t="shared" si="3013"/>
        <v>0</v>
      </c>
      <c r="AS985" s="127">
        <f t="shared" si="3013"/>
        <v>0</v>
      </c>
      <c r="AT985" s="127">
        <f t="shared" si="3013"/>
        <v>0</v>
      </c>
      <c r="AU985" s="127">
        <f t="shared" si="3013"/>
        <v>0</v>
      </c>
      <c r="AV985" s="127">
        <f t="shared" si="3013"/>
        <v>0</v>
      </c>
      <c r="AW985" s="127">
        <f t="shared" si="3013"/>
        <v>0</v>
      </c>
      <c r="AX985" s="126">
        <f t="shared" si="2372"/>
        <v>0</v>
      </c>
    </row>
    <row r="986" spans="2:50" ht="15.75" customHeight="1" x14ac:dyDescent="0.2">
      <c r="B986" s="123"/>
      <c r="C986" s="128"/>
      <c r="D986" s="128"/>
      <c r="E986" s="128"/>
      <c r="F986" s="128"/>
      <c r="G986" s="128"/>
      <c r="H986" s="128"/>
      <c r="I986" s="128"/>
      <c r="J986" s="128"/>
      <c r="K986" s="128"/>
      <c r="L986" s="128"/>
      <c r="M986" s="128"/>
      <c r="N986" s="129"/>
      <c r="O986" s="119"/>
      <c r="P986" s="120" t="str">
        <f t="shared" si="2751"/>
        <v/>
      </c>
      <c r="Q986" s="121">
        <f t="shared" ref="Q986:W986" si="3014">SUMIF($B$9:$N$9,Q$9,$B986:$N986)/100</f>
        <v>0</v>
      </c>
      <c r="R986" s="121">
        <f t="shared" si="3014"/>
        <v>0</v>
      </c>
      <c r="S986" s="121">
        <f t="shared" si="3014"/>
        <v>0</v>
      </c>
      <c r="T986" s="121">
        <f t="shared" si="3014"/>
        <v>0</v>
      </c>
      <c r="U986" s="121">
        <f t="shared" si="3014"/>
        <v>0</v>
      </c>
      <c r="V986" s="121">
        <f t="shared" si="3014"/>
        <v>0</v>
      </c>
      <c r="W986" s="121">
        <f t="shared" si="3014"/>
        <v>0</v>
      </c>
      <c r="X986" s="122">
        <f t="shared" si="2364"/>
        <v>0</v>
      </c>
      <c r="Y986" s="121">
        <f t="shared" si="2365"/>
        <v>0</v>
      </c>
      <c r="Z986" s="122">
        <f t="shared" si="2366"/>
        <v>0</v>
      </c>
      <c r="AA986" s="121">
        <f t="shared" si="2367"/>
        <v>0</v>
      </c>
      <c r="AB986" s="122">
        <f t="shared" si="2969"/>
        <v>0</v>
      </c>
      <c r="AC986" s="122">
        <f t="shared" si="2969"/>
        <v>0</v>
      </c>
      <c r="AD986" s="121">
        <f t="shared" si="2368"/>
        <v>0</v>
      </c>
      <c r="AE986" s="122">
        <f t="shared" ref="AE986:AM986" si="3015">+($AN986-$AD986)/10+AD986</f>
        <v>0</v>
      </c>
      <c r="AF986" s="122">
        <f t="shared" si="3015"/>
        <v>0</v>
      </c>
      <c r="AG986" s="122">
        <f t="shared" si="3015"/>
        <v>0</v>
      </c>
      <c r="AH986" s="122">
        <f t="shared" si="3015"/>
        <v>0</v>
      </c>
      <c r="AI986" s="122">
        <f t="shared" si="3015"/>
        <v>0</v>
      </c>
      <c r="AJ986" s="122">
        <f t="shared" si="3015"/>
        <v>0</v>
      </c>
      <c r="AK986" s="122">
        <f t="shared" si="3015"/>
        <v>0</v>
      </c>
      <c r="AL986" s="122">
        <f t="shared" si="3015"/>
        <v>0</v>
      </c>
      <c r="AM986" s="122">
        <f t="shared" si="3015"/>
        <v>0</v>
      </c>
      <c r="AN986" s="121">
        <f t="shared" si="2370"/>
        <v>0</v>
      </c>
      <c r="AO986" s="122">
        <f t="shared" ref="AO986:AW986" si="3016">+($AX986-$AN986)/10+AN986</f>
        <v>0</v>
      </c>
      <c r="AP986" s="122">
        <f t="shared" si="3016"/>
        <v>0</v>
      </c>
      <c r="AQ986" s="122">
        <f t="shared" si="3016"/>
        <v>0</v>
      </c>
      <c r="AR986" s="122">
        <f t="shared" si="3016"/>
        <v>0</v>
      </c>
      <c r="AS986" s="122">
        <f t="shared" si="3016"/>
        <v>0</v>
      </c>
      <c r="AT986" s="122">
        <f t="shared" si="3016"/>
        <v>0</v>
      </c>
      <c r="AU986" s="122">
        <f t="shared" si="3016"/>
        <v>0</v>
      </c>
      <c r="AV986" s="122">
        <f t="shared" si="3016"/>
        <v>0</v>
      </c>
      <c r="AW986" s="122">
        <f t="shared" si="3016"/>
        <v>0</v>
      </c>
      <c r="AX986" s="121">
        <f t="shared" si="2372"/>
        <v>0</v>
      </c>
    </row>
    <row r="987" spans="2:50" ht="15.75" customHeight="1" x14ac:dyDescent="0.2">
      <c r="B987" s="123"/>
      <c r="C987" s="124"/>
      <c r="D987" s="124"/>
      <c r="E987" s="124"/>
      <c r="F987" s="124"/>
      <c r="G987" s="124"/>
      <c r="H987" s="124"/>
      <c r="I987" s="124"/>
      <c r="J987" s="124"/>
      <c r="K987" s="124"/>
      <c r="L987" s="124"/>
      <c r="M987" s="124"/>
      <c r="N987" s="125"/>
      <c r="O987" s="119"/>
      <c r="P987" s="120" t="str">
        <f t="shared" si="2751"/>
        <v/>
      </c>
      <c r="Q987" s="126">
        <f t="shared" ref="Q987:W987" si="3017">SUMIF($B$9:$N$9,Q$9,$B987:$N987)/100</f>
        <v>0</v>
      </c>
      <c r="R987" s="126">
        <f t="shared" si="3017"/>
        <v>0</v>
      </c>
      <c r="S987" s="126">
        <f t="shared" si="3017"/>
        <v>0</v>
      </c>
      <c r="T987" s="126">
        <f t="shared" si="3017"/>
        <v>0</v>
      </c>
      <c r="U987" s="126">
        <f t="shared" si="3017"/>
        <v>0</v>
      </c>
      <c r="V987" s="126">
        <f t="shared" si="3017"/>
        <v>0</v>
      </c>
      <c r="W987" s="126">
        <f t="shared" si="3017"/>
        <v>0</v>
      </c>
      <c r="X987" s="127">
        <f t="shared" si="2364"/>
        <v>0</v>
      </c>
      <c r="Y987" s="126">
        <f t="shared" si="2365"/>
        <v>0</v>
      </c>
      <c r="Z987" s="127">
        <f t="shared" si="2366"/>
        <v>0</v>
      </c>
      <c r="AA987" s="126">
        <f t="shared" si="2367"/>
        <v>0</v>
      </c>
      <c r="AB987" s="127">
        <f t="shared" si="2969"/>
        <v>0</v>
      </c>
      <c r="AC987" s="127">
        <f t="shared" si="2969"/>
        <v>0</v>
      </c>
      <c r="AD987" s="126">
        <f t="shared" si="2368"/>
        <v>0</v>
      </c>
      <c r="AE987" s="127">
        <f t="shared" ref="AE987:AM987" si="3018">+($AN987-$AD987)/10+AD987</f>
        <v>0</v>
      </c>
      <c r="AF987" s="127">
        <f t="shared" si="3018"/>
        <v>0</v>
      </c>
      <c r="AG987" s="127">
        <f t="shared" si="3018"/>
        <v>0</v>
      </c>
      <c r="AH987" s="127">
        <f t="shared" si="3018"/>
        <v>0</v>
      </c>
      <c r="AI987" s="127">
        <f t="shared" si="3018"/>
        <v>0</v>
      </c>
      <c r="AJ987" s="127">
        <f t="shared" si="3018"/>
        <v>0</v>
      </c>
      <c r="AK987" s="127">
        <f t="shared" si="3018"/>
        <v>0</v>
      </c>
      <c r="AL987" s="127">
        <f t="shared" si="3018"/>
        <v>0</v>
      </c>
      <c r="AM987" s="127">
        <f t="shared" si="3018"/>
        <v>0</v>
      </c>
      <c r="AN987" s="126">
        <f t="shared" si="2370"/>
        <v>0</v>
      </c>
      <c r="AO987" s="127">
        <f t="shared" ref="AO987:AW987" si="3019">+($AX987-$AN987)/10+AN987</f>
        <v>0</v>
      </c>
      <c r="AP987" s="127">
        <f t="shared" si="3019"/>
        <v>0</v>
      </c>
      <c r="AQ987" s="127">
        <f t="shared" si="3019"/>
        <v>0</v>
      </c>
      <c r="AR987" s="127">
        <f t="shared" si="3019"/>
        <v>0</v>
      </c>
      <c r="AS987" s="127">
        <f t="shared" si="3019"/>
        <v>0</v>
      </c>
      <c r="AT987" s="127">
        <f t="shared" si="3019"/>
        <v>0</v>
      </c>
      <c r="AU987" s="127">
        <f t="shared" si="3019"/>
        <v>0</v>
      </c>
      <c r="AV987" s="127">
        <f t="shared" si="3019"/>
        <v>0</v>
      </c>
      <c r="AW987" s="127">
        <f t="shared" si="3019"/>
        <v>0</v>
      </c>
      <c r="AX987" s="126">
        <f t="shared" si="2372"/>
        <v>0</v>
      </c>
    </row>
    <row r="988" spans="2:50" ht="15.75" customHeight="1" x14ac:dyDescent="0.2">
      <c r="B988" s="123"/>
      <c r="C988" s="128"/>
      <c r="D988" s="128"/>
      <c r="E988" s="128"/>
      <c r="F988" s="128"/>
      <c r="G988" s="128"/>
      <c r="H988" s="128"/>
      <c r="I988" s="128"/>
      <c r="J988" s="128"/>
      <c r="K988" s="128"/>
      <c r="L988" s="128"/>
      <c r="M988" s="128"/>
      <c r="N988" s="129"/>
      <c r="O988" s="119"/>
      <c r="P988" s="120" t="str">
        <f t="shared" si="2751"/>
        <v/>
      </c>
      <c r="Q988" s="121">
        <f t="shared" ref="Q988:W988" si="3020">SUMIF($B$9:$N$9,Q$9,$B988:$N988)/100</f>
        <v>0</v>
      </c>
      <c r="R988" s="121">
        <f t="shared" si="3020"/>
        <v>0</v>
      </c>
      <c r="S988" s="121">
        <f t="shared" si="3020"/>
        <v>0</v>
      </c>
      <c r="T988" s="121">
        <f t="shared" si="3020"/>
        <v>0</v>
      </c>
      <c r="U988" s="121">
        <f t="shared" si="3020"/>
        <v>0</v>
      </c>
      <c r="V988" s="121">
        <f t="shared" si="3020"/>
        <v>0</v>
      </c>
      <c r="W988" s="121">
        <f t="shared" si="3020"/>
        <v>0</v>
      </c>
      <c r="X988" s="122">
        <f t="shared" si="2364"/>
        <v>0</v>
      </c>
      <c r="Y988" s="121">
        <f t="shared" si="2365"/>
        <v>0</v>
      </c>
      <c r="Z988" s="122">
        <f t="shared" si="2366"/>
        <v>0</v>
      </c>
      <c r="AA988" s="121">
        <f t="shared" si="2367"/>
        <v>0</v>
      </c>
      <c r="AB988" s="122">
        <f t="shared" si="2969"/>
        <v>0</v>
      </c>
      <c r="AC988" s="122">
        <f t="shared" si="2969"/>
        <v>0</v>
      </c>
      <c r="AD988" s="121">
        <f t="shared" si="2368"/>
        <v>0</v>
      </c>
      <c r="AE988" s="122">
        <f t="shared" ref="AE988:AM988" si="3021">+($AN988-$AD988)/10+AD988</f>
        <v>0</v>
      </c>
      <c r="AF988" s="122">
        <f t="shared" si="3021"/>
        <v>0</v>
      </c>
      <c r="AG988" s="122">
        <f t="shared" si="3021"/>
        <v>0</v>
      </c>
      <c r="AH988" s="122">
        <f t="shared" si="3021"/>
        <v>0</v>
      </c>
      <c r="AI988" s="122">
        <f t="shared" si="3021"/>
        <v>0</v>
      </c>
      <c r="AJ988" s="122">
        <f t="shared" si="3021"/>
        <v>0</v>
      </c>
      <c r="AK988" s="122">
        <f t="shared" si="3021"/>
        <v>0</v>
      </c>
      <c r="AL988" s="122">
        <f t="shared" si="3021"/>
        <v>0</v>
      </c>
      <c r="AM988" s="122">
        <f t="shared" si="3021"/>
        <v>0</v>
      </c>
      <c r="AN988" s="121">
        <f t="shared" si="2370"/>
        <v>0</v>
      </c>
      <c r="AO988" s="122">
        <f t="shared" ref="AO988:AW988" si="3022">+($AX988-$AN988)/10+AN988</f>
        <v>0</v>
      </c>
      <c r="AP988" s="122">
        <f t="shared" si="3022"/>
        <v>0</v>
      </c>
      <c r="AQ988" s="122">
        <f t="shared" si="3022"/>
        <v>0</v>
      </c>
      <c r="AR988" s="122">
        <f t="shared" si="3022"/>
        <v>0</v>
      </c>
      <c r="AS988" s="122">
        <f t="shared" si="3022"/>
        <v>0</v>
      </c>
      <c r="AT988" s="122">
        <f t="shared" si="3022"/>
        <v>0</v>
      </c>
      <c r="AU988" s="122">
        <f t="shared" si="3022"/>
        <v>0</v>
      </c>
      <c r="AV988" s="122">
        <f t="shared" si="3022"/>
        <v>0</v>
      </c>
      <c r="AW988" s="122">
        <f t="shared" si="3022"/>
        <v>0</v>
      </c>
      <c r="AX988" s="121">
        <f t="shared" si="2372"/>
        <v>0</v>
      </c>
    </row>
    <row r="989" spans="2:50" ht="15.75" customHeight="1" x14ac:dyDescent="0.2">
      <c r="B989" s="123"/>
      <c r="C989" s="124"/>
      <c r="D989" s="124"/>
      <c r="E989" s="124"/>
      <c r="F989" s="124"/>
      <c r="G989" s="124"/>
      <c r="H989" s="124"/>
      <c r="I989" s="124"/>
      <c r="J989" s="124"/>
      <c r="K989" s="124"/>
      <c r="L989" s="124"/>
      <c r="M989" s="124"/>
      <c r="N989" s="125"/>
      <c r="O989" s="119"/>
      <c r="P989" s="120" t="str">
        <f t="shared" si="2751"/>
        <v/>
      </c>
      <c r="Q989" s="126">
        <f t="shared" ref="Q989:W989" si="3023">SUMIF($B$9:$N$9,Q$9,$B989:$N989)/100</f>
        <v>0</v>
      </c>
      <c r="R989" s="126">
        <f t="shared" si="3023"/>
        <v>0</v>
      </c>
      <c r="S989" s="126">
        <f t="shared" si="3023"/>
        <v>0</v>
      </c>
      <c r="T989" s="126">
        <f t="shared" si="3023"/>
        <v>0</v>
      </c>
      <c r="U989" s="126">
        <f t="shared" si="3023"/>
        <v>0</v>
      </c>
      <c r="V989" s="126">
        <f t="shared" si="3023"/>
        <v>0</v>
      </c>
      <c r="W989" s="126">
        <f t="shared" si="3023"/>
        <v>0</v>
      </c>
      <c r="X989" s="127">
        <f t="shared" si="2364"/>
        <v>0</v>
      </c>
      <c r="Y989" s="126">
        <f t="shared" si="2365"/>
        <v>0</v>
      </c>
      <c r="Z989" s="127">
        <f t="shared" si="2366"/>
        <v>0</v>
      </c>
      <c r="AA989" s="126">
        <f t="shared" si="2367"/>
        <v>0</v>
      </c>
      <c r="AB989" s="127">
        <f t="shared" si="2969"/>
        <v>0</v>
      </c>
      <c r="AC989" s="127">
        <f t="shared" si="2969"/>
        <v>0</v>
      </c>
      <c r="AD989" s="126">
        <f t="shared" si="2368"/>
        <v>0</v>
      </c>
      <c r="AE989" s="127">
        <f t="shared" ref="AE989:AM989" si="3024">+($AN989-$AD989)/10+AD989</f>
        <v>0</v>
      </c>
      <c r="AF989" s="127">
        <f t="shared" si="3024"/>
        <v>0</v>
      </c>
      <c r="AG989" s="127">
        <f t="shared" si="3024"/>
        <v>0</v>
      </c>
      <c r="AH989" s="127">
        <f t="shared" si="3024"/>
        <v>0</v>
      </c>
      <c r="AI989" s="127">
        <f t="shared" si="3024"/>
        <v>0</v>
      </c>
      <c r="AJ989" s="127">
        <f t="shared" si="3024"/>
        <v>0</v>
      </c>
      <c r="AK989" s="127">
        <f t="shared" si="3024"/>
        <v>0</v>
      </c>
      <c r="AL989" s="127">
        <f t="shared" si="3024"/>
        <v>0</v>
      </c>
      <c r="AM989" s="127">
        <f t="shared" si="3024"/>
        <v>0</v>
      </c>
      <c r="AN989" s="126">
        <f t="shared" si="2370"/>
        <v>0</v>
      </c>
      <c r="AO989" s="127">
        <f t="shared" ref="AO989:AW989" si="3025">+($AX989-$AN989)/10+AN989</f>
        <v>0</v>
      </c>
      <c r="AP989" s="127">
        <f t="shared" si="3025"/>
        <v>0</v>
      </c>
      <c r="AQ989" s="127">
        <f t="shared" si="3025"/>
        <v>0</v>
      </c>
      <c r="AR989" s="127">
        <f t="shared" si="3025"/>
        <v>0</v>
      </c>
      <c r="AS989" s="127">
        <f t="shared" si="3025"/>
        <v>0</v>
      </c>
      <c r="AT989" s="127">
        <f t="shared" si="3025"/>
        <v>0</v>
      </c>
      <c r="AU989" s="127">
        <f t="shared" si="3025"/>
        <v>0</v>
      </c>
      <c r="AV989" s="127">
        <f t="shared" si="3025"/>
        <v>0</v>
      </c>
      <c r="AW989" s="127">
        <f t="shared" si="3025"/>
        <v>0</v>
      </c>
      <c r="AX989" s="126">
        <f t="shared" si="2372"/>
        <v>0</v>
      </c>
    </row>
    <row r="990" spans="2:50" ht="15.75" customHeight="1" x14ac:dyDescent="0.2">
      <c r="B990" s="123"/>
      <c r="C990" s="128"/>
      <c r="D990" s="128"/>
      <c r="E990" s="128"/>
      <c r="F990" s="128"/>
      <c r="G990" s="128"/>
      <c r="H990" s="128"/>
      <c r="I990" s="128"/>
      <c r="J990" s="128"/>
      <c r="K990" s="128"/>
      <c r="L990" s="128"/>
      <c r="M990" s="128"/>
      <c r="N990" s="129"/>
      <c r="O990" s="119"/>
      <c r="P990" s="120" t="str">
        <f t="shared" si="2751"/>
        <v/>
      </c>
      <c r="Q990" s="121">
        <f t="shared" ref="Q990:W990" si="3026">SUMIF($B$9:$N$9,Q$9,$B990:$N990)/100</f>
        <v>0</v>
      </c>
      <c r="R990" s="121">
        <f t="shared" si="3026"/>
        <v>0</v>
      </c>
      <c r="S990" s="121">
        <f t="shared" si="3026"/>
        <v>0</v>
      </c>
      <c r="T990" s="121">
        <f t="shared" si="3026"/>
        <v>0</v>
      </c>
      <c r="U990" s="121">
        <f t="shared" si="3026"/>
        <v>0</v>
      </c>
      <c r="V990" s="121">
        <f t="shared" si="3026"/>
        <v>0</v>
      </c>
      <c r="W990" s="121">
        <f t="shared" si="3026"/>
        <v>0</v>
      </c>
      <c r="X990" s="122">
        <f t="shared" si="2364"/>
        <v>0</v>
      </c>
      <c r="Y990" s="121">
        <f t="shared" si="2365"/>
        <v>0</v>
      </c>
      <c r="Z990" s="122">
        <f t="shared" si="2366"/>
        <v>0</v>
      </c>
      <c r="AA990" s="121">
        <f t="shared" si="2367"/>
        <v>0</v>
      </c>
      <c r="AB990" s="122">
        <f t="shared" si="2969"/>
        <v>0</v>
      </c>
      <c r="AC990" s="122">
        <f t="shared" si="2969"/>
        <v>0</v>
      </c>
      <c r="AD990" s="121">
        <f t="shared" si="2368"/>
        <v>0</v>
      </c>
      <c r="AE990" s="122">
        <f t="shared" ref="AE990:AM990" si="3027">+($AN990-$AD990)/10+AD990</f>
        <v>0</v>
      </c>
      <c r="AF990" s="122">
        <f t="shared" si="3027"/>
        <v>0</v>
      </c>
      <c r="AG990" s="122">
        <f t="shared" si="3027"/>
        <v>0</v>
      </c>
      <c r="AH990" s="122">
        <f t="shared" si="3027"/>
        <v>0</v>
      </c>
      <c r="AI990" s="122">
        <f t="shared" si="3027"/>
        <v>0</v>
      </c>
      <c r="AJ990" s="122">
        <f t="shared" si="3027"/>
        <v>0</v>
      </c>
      <c r="AK990" s="122">
        <f t="shared" si="3027"/>
        <v>0</v>
      </c>
      <c r="AL990" s="122">
        <f t="shared" si="3027"/>
        <v>0</v>
      </c>
      <c r="AM990" s="122">
        <f t="shared" si="3027"/>
        <v>0</v>
      </c>
      <c r="AN990" s="121">
        <f t="shared" si="2370"/>
        <v>0</v>
      </c>
      <c r="AO990" s="122">
        <f t="shared" ref="AO990:AW990" si="3028">+($AX990-$AN990)/10+AN990</f>
        <v>0</v>
      </c>
      <c r="AP990" s="122">
        <f t="shared" si="3028"/>
        <v>0</v>
      </c>
      <c r="AQ990" s="122">
        <f t="shared" si="3028"/>
        <v>0</v>
      </c>
      <c r="AR990" s="122">
        <f t="shared" si="3028"/>
        <v>0</v>
      </c>
      <c r="AS990" s="122">
        <f t="shared" si="3028"/>
        <v>0</v>
      </c>
      <c r="AT990" s="122">
        <f t="shared" si="3028"/>
        <v>0</v>
      </c>
      <c r="AU990" s="122">
        <f t="shared" si="3028"/>
        <v>0</v>
      </c>
      <c r="AV990" s="122">
        <f t="shared" si="3028"/>
        <v>0</v>
      </c>
      <c r="AW990" s="122">
        <f t="shared" si="3028"/>
        <v>0</v>
      </c>
      <c r="AX990" s="121">
        <f t="shared" si="2372"/>
        <v>0</v>
      </c>
    </row>
    <row r="991" spans="2:50" ht="15.75" customHeight="1" x14ac:dyDescent="0.2">
      <c r="B991" s="123"/>
      <c r="C991" s="124"/>
      <c r="D991" s="124"/>
      <c r="E991" s="124"/>
      <c r="F991" s="124"/>
      <c r="G991" s="124"/>
      <c r="H991" s="124"/>
      <c r="I991" s="124"/>
      <c r="J991" s="124"/>
      <c r="K991" s="124"/>
      <c r="L991" s="124"/>
      <c r="M991" s="124"/>
      <c r="N991" s="125"/>
      <c r="O991" s="119"/>
      <c r="P991" s="120" t="str">
        <f t="shared" si="2751"/>
        <v/>
      </c>
      <c r="Q991" s="126">
        <f t="shared" ref="Q991:W991" si="3029">SUMIF($B$9:$N$9,Q$9,$B991:$N991)/100</f>
        <v>0</v>
      </c>
      <c r="R991" s="126">
        <f t="shared" si="3029"/>
        <v>0</v>
      </c>
      <c r="S991" s="126">
        <f t="shared" si="3029"/>
        <v>0</v>
      </c>
      <c r="T991" s="126">
        <f t="shared" si="3029"/>
        <v>0</v>
      </c>
      <c r="U991" s="126">
        <f t="shared" si="3029"/>
        <v>0</v>
      </c>
      <c r="V991" s="126">
        <f t="shared" si="3029"/>
        <v>0</v>
      </c>
      <c r="W991" s="126">
        <f t="shared" si="3029"/>
        <v>0</v>
      </c>
      <c r="X991" s="127">
        <f t="shared" si="2364"/>
        <v>0</v>
      </c>
      <c r="Y991" s="126">
        <f t="shared" si="2365"/>
        <v>0</v>
      </c>
      <c r="Z991" s="127">
        <f t="shared" si="2366"/>
        <v>0</v>
      </c>
      <c r="AA991" s="126">
        <f t="shared" si="2367"/>
        <v>0</v>
      </c>
      <c r="AB991" s="127">
        <f t="shared" ref="AB991:AC1010" si="3030">+($AD991-$AA991)/3+AA991</f>
        <v>0</v>
      </c>
      <c r="AC991" s="127">
        <f t="shared" si="3030"/>
        <v>0</v>
      </c>
      <c r="AD991" s="126">
        <f t="shared" si="2368"/>
        <v>0</v>
      </c>
      <c r="AE991" s="127">
        <f t="shared" ref="AE991:AM991" si="3031">+($AN991-$AD991)/10+AD991</f>
        <v>0</v>
      </c>
      <c r="AF991" s="127">
        <f t="shared" si="3031"/>
        <v>0</v>
      </c>
      <c r="AG991" s="127">
        <f t="shared" si="3031"/>
        <v>0</v>
      </c>
      <c r="AH991" s="127">
        <f t="shared" si="3031"/>
        <v>0</v>
      </c>
      <c r="AI991" s="127">
        <f t="shared" si="3031"/>
        <v>0</v>
      </c>
      <c r="AJ991" s="127">
        <f t="shared" si="3031"/>
        <v>0</v>
      </c>
      <c r="AK991" s="127">
        <f t="shared" si="3031"/>
        <v>0</v>
      </c>
      <c r="AL991" s="127">
        <f t="shared" si="3031"/>
        <v>0</v>
      </c>
      <c r="AM991" s="127">
        <f t="shared" si="3031"/>
        <v>0</v>
      </c>
      <c r="AN991" s="126">
        <f t="shared" si="2370"/>
        <v>0</v>
      </c>
      <c r="AO991" s="127">
        <f t="shared" ref="AO991:AW991" si="3032">+($AX991-$AN991)/10+AN991</f>
        <v>0</v>
      </c>
      <c r="AP991" s="127">
        <f t="shared" si="3032"/>
        <v>0</v>
      </c>
      <c r="AQ991" s="127">
        <f t="shared" si="3032"/>
        <v>0</v>
      </c>
      <c r="AR991" s="127">
        <f t="shared" si="3032"/>
        <v>0</v>
      </c>
      <c r="AS991" s="127">
        <f t="shared" si="3032"/>
        <v>0</v>
      </c>
      <c r="AT991" s="127">
        <f t="shared" si="3032"/>
        <v>0</v>
      </c>
      <c r="AU991" s="127">
        <f t="shared" si="3032"/>
        <v>0</v>
      </c>
      <c r="AV991" s="127">
        <f t="shared" si="3032"/>
        <v>0</v>
      </c>
      <c r="AW991" s="127">
        <f t="shared" si="3032"/>
        <v>0</v>
      </c>
      <c r="AX991" s="126">
        <f t="shared" si="2372"/>
        <v>0</v>
      </c>
    </row>
    <row r="992" spans="2:50" ht="15.75" customHeight="1" x14ac:dyDescent="0.2">
      <c r="B992" s="123"/>
      <c r="C992" s="128"/>
      <c r="D992" s="128"/>
      <c r="E992" s="128"/>
      <c r="F992" s="128"/>
      <c r="G992" s="128"/>
      <c r="H992" s="128"/>
      <c r="I992" s="128"/>
      <c r="J992" s="128"/>
      <c r="K992" s="128"/>
      <c r="L992" s="128"/>
      <c r="M992" s="128"/>
      <c r="N992" s="129"/>
      <c r="O992" s="119"/>
      <c r="P992" s="120" t="str">
        <f t="shared" si="2751"/>
        <v/>
      </c>
      <c r="Q992" s="121">
        <f t="shared" ref="Q992:W992" si="3033">SUMIF($B$9:$N$9,Q$9,$B992:$N992)/100</f>
        <v>0</v>
      </c>
      <c r="R992" s="121">
        <f t="shared" si="3033"/>
        <v>0</v>
      </c>
      <c r="S992" s="121">
        <f t="shared" si="3033"/>
        <v>0</v>
      </c>
      <c r="T992" s="121">
        <f t="shared" si="3033"/>
        <v>0</v>
      </c>
      <c r="U992" s="121">
        <f t="shared" si="3033"/>
        <v>0</v>
      </c>
      <c r="V992" s="121">
        <f t="shared" si="3033"/>
        <v>0</v>
      </c>
      <c r="W992" s="121">
        <f t="shared" si="3033"/>
        <v>0</v>
      </c>
      <c r="X992" s="122">
        <f t="shared" si="2364"/>
        <v>0</v>
      </c>
      <c r="Y992" s="121">
        <f t="shared" si="2365"/>
        <v>0</v>
      </c>
      <c r="Z992" s="122">
        <f t="shared" si="2366"/>
        <v>0</v>
      </c>
      <c r="AA992" s="121">
        <f t="shared" si="2367"/>
        <v>0</v>
      </c>
      <c r="AB992" s="122">
        <f t="shared" si="3030"/>
        <v>0</v>
      </c>
      <c r="AC992" s="122">
        <f t="shared" si="3030"/>
        <v>0</v>
      </c>
      <c r="AD992" s="121">
        <f t="shared" si="2368"/>
        <v>0</v>
      </c>
      <c r="AE992" s="122">
        <f t="shared" ref="AE992:AM992" si="3034">+($AN992-$AD992)/10+AD992</f>
        <v>0</v>
      </c>
      <c r="AF992" s="122">
        <f t="shared" si="3034"/>
        <v>0</v>
      </c>
      <c r="AG992" s="122">
        <f t="shared" si="3034"/>
        <v>0</v>
      </c>
      <c r="AH992" s="122">
        <f t="shared" si="3034"/>
        <v>0</v>
      </c>
      <c r="AI992" s="122">
        <f t="shared" si="3034"/>
        <v>0</v>
      </c>
      <c r="AJ992" s="122">
        <f t="shared" si="3034"/>
        <v>0</v>
      </c>
      <c r="AK992" s="122">
        <f t="shared" si="3034"/>
        <v>0</v>
      </c>
      <c r="AL992" s="122">
        <f t="shared" si="3034"/>
        <v>0</v>
      </c>
      <c r="AM992" s="122">
        <f t="shared" si="3034"/>
        <v>0</v>
      </c>
      <c r="AN992" s="121">
        <f t="shared" si="2370"/>
        <v>0</v>
      </c>
      <c r="AO992" s="122">
        <f t="shared" ref="AO992:AW992" si="3035">+($AX992-$AN992)/10+AN992</f>
        <v>0</v>
      </c>
      <c r="AP992" s="122">
        <f t="shared" si="3035"/>
        <v>0</v>
      </c>
      <c r="AQ992" s="122">
        <f t="shared" si="3035"/>
        <v>0</v>
      </c>
      <c r="AR992" s="122">
        <f t="shared" si="3035"/>
        <v>0</v>
      </c>
      <c r="AS992" s="122">
        <f t="shared" si="3035"/>
        <v>0</v>
      </c>
      <c r="AT992" s="122">
        <f t="shared" si="3035"/>
        <v>0</v>
      </c>
      <c r="AU992" s="122">
        <f t="shared" si="3035"/>
        <v>0</v>
      </c>
      <c r="AV992" s="122">
        <f t="shared" si="3035"/>
        <v>0</v>
      </c>
      <c r="AW992" s="122">
        <f t="shared" si="3035"/>
        <v>0</v>
      </c>
      <c r="AX992" s="121">
        <f t="shared" si="2372"/>
        <v>0</v>
      </c>
    </row>
    <row r="993" spans="2:50" ht="15.75" customHeight="1" x14ac:dyDescent="0.2">
      <c r="B993" s="123"/>
      <c r="C993" s="124"/>
      <c r="D993" s="124"/>
      <c r="E993" s="124"/>
      <c r="F993" s="124"/>
      <c r="G993" s="124"/>
      <c r="H993" s="124"/>
      <c r="I993" s="124"/>
      <c r="J993" s="124"/>
      <c r="K993" s="124"/>
      <c r="L993" s="124"/>
      <c r="M993" s="124"/>
      <c r="N993" s="125"/>
      <c r="O993" s="119"/>
      <c r="P993" s="120" t="str">
        <f t="shared" si="2751"/>
        <v/>
      </c>
      <c r="Q993" s="126">
        <f t="shared" ref="Q993:W993" si="3036">SUMIF($B$9:$N$9,Q$9,$B993:$N993)/100</f>
        <v>0</v>
      </c>
      <c r="R993" s="126">
        <f t="shared" si="3036"/>
        <v>0</v>
      </c>
      <c r="S993" s="126">
        <f t="shared" si="3036"/>
        <v>0</v>
      </c>
      <c r="T993" s="126">
        <f t="shared" si="3036"/>
        <v>0</v>
      </c>
      <c r="U993" s="126">
        <f t="shared" si="3036"/>
        <v>0</v>
      </c>
      <c r="V993" s="126">
        <f t="shared" si="3036"/>
        <v>0</v>
      </c>
      <c r="W993" s="126">
        <f t="shared" si="3036"/>
        <v>0</v>
      </c>
      <c r="X993" s="127">
        <f t="shared" si="2364"/>
        <v>0</v>
      </c>
      <c r="Y993" s="126">
        <f t="shared" si="2365"/>
        <v>0</v>
      </c>
      <c r="Z993" s="127">
        <f t="shared" si="2366"/>
        <v>0</v>
      </c>
      <c r="AA993" s="126">
        <f t="shared" si="2367"/>
        <v>0</v>
      </c>
      <c r="AB993" s="127">
        <f t="shared" si="3030"/>
        <v>0</v>
      </c>
      <c r="AC993" s="127">
        <f t="shared" si="3030"/>
        <v>0</v>
      </c>
      <c r="AD993" s="126">
        <f t="shared" si="2368"/>
        <v>0</v>
      </c>
      <c r="AE993" s="127">
        <f t="shared" ref="AE993:AM993" si="3037">+($AN993-$AD993)/10+AD993</f>
        <v>0</v>
      </c>
      <c r="AF993" s="127">
        <f t="shared" si="3037"/>
        <v>0</v>
      </c>
      <c r="AG993" s="127">
        <f t="shared" si="3037"/>
        <v>0</v>
      </c>
      <c r="AH993" s="127">
        <f t="shared" si="3037"/>
        <v>0</v>
      </c>
      <c r="AI993" s="127">
        <f t="shared" si="3037"/>
        <v>0</v>
      </c>
      <c r="AJ993" s="127">
        <f t="shared" si="3037"/>
        <v>0</v>
      </c>
      <c r="AK993" s="127">
        <f t="shared" si="3037"/>
        <v>0</v>
      </c>
      <c r="AL993" s="127">
        <f t="shared" si="3037"/>
        <v>0</v>
      </c>
      <c r="AM993" s="127">
        <f t="shared" si="3037"/>
        <v>0</v>
      </c>
      <c r="AN993" s="126">
        <f t="shared" si="2370"/>
        <v>0</v>
      </c>
      <c r="AO993" s="127">
        <f t="shared" ref="AO993:AW993" si="3038">+($AX993-$AN993)/10+AN993</f>
        <v>0</v>
      </c>
      <c r="AP993" s="127">
        <f t="shared" si="3038"/>
        <v>0</v>
      </c>
      <c r="AQ993" s="127">
        <f t="shared" si="3038"/>
        <v>0</v>
      </c>
      <c r="AR993" s="127">
        <f t="shared" si="3038"/>
        <v>0</v>
      </c>
      <c r="AS993" s="127">
        <f t="shared" si="3038"/>
        <v>0</v>
      </c>
      <c r="AT993" s="127">
        <f t="shared" si="3038"/>
        <v>0</v>
      </c>
      <c r="AU993" s="127">
        <f t="shared" si="3038"/>
        <v>0</v>
      </c>
      <c r="AV993" s="127">
        <f t="shared" si="3038"/>
        <v>0</v>
      </c>
      <c r="AW993" s="127">
        <f t="shared" si="3038"/>
        <v>0</v>
      </c>
      <c r="AX993" s="126">
        <f t="shared" si="2372"/>
        <v>0</v>
      </c>
    </row>
    <row r="994" spans="2:50" ht="15.75" customHeight="1" x14ac:dyDescent="0.2">
      <c r="B994" s="123"/>
      <c r="C994" s="128"/>
      <c r="D994" s="128"/>
      <c r="E994" s="128"/>
      <c r="F994" s="128"/>
      <c r="G994" s="128"/>
      <c r="H994" s="128"/>
      <c r="I994" s="128"/>
      <c r="J994" s="128"/>
      <c r="K994" s="128"/>
      <c r="L994" s="128"/>
      <c r="M994" s="128"/>
      <c r="N994" s="129"/>
      <c r="O994" s="119"/>
      <c r="P994" s="120" t="str">
        <f t="shared" si="2751"/>
        <v/>
      </c>
      <c r="Q994" s="121">
        <f t="shared" ref="Q994:W994" si="3039">SUMIF($B$9:$N$9,Q$9,$B994:$N994)/100</f>
        <v>0</v>
      </c>
      <c r="R994" s="121">
        <f t="shared" si="3039"/>
        <v>0</v>
      </c>
      <c r="S994" s="121">
        <f t="shared" si="3039"/>
        <v>0</v>
      </c>
      <c r="T994" s="121">
        <f t="shared" si="3039"/>
        <v>0</v>
      </c>
      <c r="U994" s="121">
        <f t="shared" si="3039"/>
        <v>0</v>
      </c>
      <c r="V994" s="121">
        <f t="shared" si="3039"/>
        <v>0</v>
      </c>
      <c r="W994" s="121">
        <f t="shared" si="3039"/>
        <v>0</v>
      </c>
      <c r="X994" s="122">
        <f t="shared" si="2364"/>
        <v>0</v>
      </c>
      <c r="Y994" s="121">
        <f t="shared" si="2365"/>
        <v>0</v>
      </c>
      <c r="Z994" s="122">
        <f t="shared" si="2366"/>
        <v>0</v>
      </c>
      <c r="AA994" s="121">
        <f t="shared" si="2367"/>
        <v>0</v>
      </c>
      <c r="AB994" s="122">
        <f t="shared" si="3030"/>
        <v>0</v>
      </c>
      <c r="AC994" s="122">
        <f t="shared" si="3030"/>
        <v>0</v>
      </c>
      <c r="AD994" s="121">
        <f t="shared" si="2368"/>
        <v>0</v>
      </c>
      <c r="AE994" s="122">
        <f t="shared" ref="AE994:AM994" si="3040">+($AN994-$AD994)/10+AD994</f>
        <v>0</v>
      </c>
      <c r="AF994" s="122">
        <f t="shared" si="3040"/>
        <v>0</v>
      </c>
      <c r="AG994" s="122">
        <f t="shared" si="3040"/>
        <v>0</v>
      </c>
      <c r="AH994" s="122">
        <f t="shared" si="3040"/>
        <v>0</v>
      </c>
      <c r="AI994" s="122">
        <f t="shared" si="3040"/>
        <v>0</v>
      </c>
      <c r="AJ994" s="122">
        <f t="shared" si="3040"/>
        <v>0</v>
      </c>
      <c r="AK994" s="122">
        <f t="shared" si="3040"/>
        <v>0</v>
      </c>
      <c r="AL994" s="122">
        <f t="shared" si="3040"/>
        <v>0</v>
      </c>
      <c r="AM994" s="122">
        <f t="shared" si="3040"/>
        <v>0</v>
      </c>
      <c r="AN994" s="121">
        <f t="shared" si="2370"/>
        <v>0</v>
      </c>
      <c r="AO994" s="122">
        <f t="shared" ref="AO994:AW994" si="3041">+($AX994-$AN994)/10+AN994</f>
        <v>0</v>
      </c>
      <c r="AP994" s="122">
        <f t="shared" si="3041"/>
        <v>0</v>
      </c>
      <c r="AQ994" s="122">
        <f t="shared" si="3041"/>
        <v>0</v>
      </c>
      <c r="AR994" s="122">
        <f t="shared" si="3041"/>
        <v>0</v>
      </c>
      <c r="AS994" s="122">
        <f t="shared" si="3041"/>
        <v>0</v>
      </c>
      <c r="AT994" s="122">
        <f t="shared" si="3041"/>
        <v>0</v>
      </c>
      <c r="AU994" s="122">
        <f t="shared" si="3041"/>
        <v>0</v>
      </c>
      <c r="AV994" s="122">
        <f t="shared" si="3041"/>
        <v>0</v>
      </c>
      <c r="AW994" s="122">
        <f t="shared" si="3041"/>
        <v>0</v>
      </c>
      <c r="AX994" s="121">
        <f t="shared" si="2372"/>
        <v>0</v>
      </c>
    </row>
    <row r="995" spans="2:50" ht="15.75" customHeight="1" x14ac:dyDescent="0.2">
      <c r="B995" s="123"/>
      <c r="C995" s="124"/>
      <c r="D995" s="124"/>
      <c r="E995" s="124"/>
      <c r="F995" s="124"/>
      <c r="G995" s="124"/>
      <c r="H995" s="124"/>
      <c r="I995" s="124"/>
      <c r="J995" s="124"/>
      <c r="K995" s="124"/>
      <c r="L995" s="124"/>
      <c r="M995" s="124"/>
      <c r="N995" s="125"/>
      <c r="O995" s="119"/>
      <c r="P995" s="120" t="str">
        <f t="shared" si="2751"/>
        <v/>
      </c>
      <c r="Q995" s="126">
        <f t="shared" ref="Q995:W995" si="3042">SUMIF($B$9:$N$9,Q$9,$B995:$N995)/100</f>
        <v>0</v>
      </c>
      <c r="R995" s="126">
        <f t="shared" si="3042"/>
        <v>0</v>
      </c>
      <c r="S995" s="126">
        <f t="shared" si="3042"/>
        <v>0</v>
      </c>
      <c r="T995" s="126">
        <f t="shared" si="3042"/>
        <v>0</v>
      </c>
      <c r="U995" s="126">
        <f t="shared" si="3042"/>
        <v>0</v>
      </c>
      <c r="V995" s="126">
        <f t="shared" si="3042"/>
        <v>0</v>
      </c>
      <c r="W995" s="126">
        <f t="shared" si="3042"/>
        <v>0</v>
      </c>
      <c r="X995" s="127">
        <f t="shared" si="2364"/>
        <v>0</v>
      </c>
      <c r="Y995" s="126">
        <f t="shared" si="2365"/>
        <v>0</v>
      </c>
      <c r="Z995" s="127">
        <f t="shared" si="2366"/>
        <v>0</v>
      </c>
      <c r="AA995" s="126">
        <f t="shared" si="2367"/>
        <v>0</v>
      </c>
      <c r="AB995" s="127">
        <f t="shared" si="3030"/>
        <v>0</v>
      </c>
      <c r="AC995" s="127">
        <f t="shared" si="3030"/>
        <v>0</v>
      </c>
      <c r="AD995" s="126">
        <f t="shared" si="2368"/>
        <v>0</v>
      </c>
      <c r="AE995" s="127">
        <f t="shared" ref="AE995:AM995" si="3043">+($AN995-$AD995)/10+AD995</f>
        <v>0</v>
      </c>
      <c r="AF995" s="127">
        <f t="shared" si="3043"/>
        <v>0</v>
      </c>
      <c r="AG995" s="127">
        <f t="shared" si="3043"/>
        <v>0</v>
      </c>
      <c r="AH995" s="127">
        <f t="shared" si="3043"/>
        <v>0</v>
      </c>
      <c r="AI995" s="127">
        <f t="shared" si="3043"/>
        <v>0</v>
      </c>
      <c r="AJ995" s="127">
        <f t="shared" si="3043"/>
        <v>0</v>
      </c>
      <c r="AK995" s="127">
        <f t="shared" si="3043"/>
        <v>0</v>
      </c>
      <c r="AL995" s="127">
        <f t="shared" si="3043"/>
        <v>0</v>
      </c>
      <c r="AM995" s="127">
        <f t="shared" si="3043"/>
        <v>0</v>
      </c>
      <c r="AN995" s="126">
        <f t="shared" si="2370"/>
        <v>0</v>
      </c>
      <c r="AO995" s="127">
        <f t="shared" ref="AO995:AW995" si="3044">+($AX995-$AN995)/10+AN995</f>
        <v>0</v>
      </c>
      <c r="AP995" s="127">
        <f t="shared" si="3044"/>
        <v>0</v>
      </c>
      <c r="AQ995" s="127">
        <f t="shared" si="3044"/>
        <v>0</v>
      </c>
      <c r="AR995" s="127">
        <f t="shared" si="3044"/>
        <v>0</v>
      </c>
      <c r="AS995" s="127">
        <f t="shared" si="3044"/>
        <v>0</v>
      </c>
      <c r="AT995" s="127">
        <f t="shared" si="3044"/>
        <v>0</v>
      </c>
      <c r="AU995" s="127">
        <f t="shared" si="3044"/>
        <v>0</v>
      </c>
      <c r="AV995" s="127">
        <f t="shared" si="3044"/>
        <v>0</v>
      </c>
      <c r="AW995" s="127">
        <f t="shared" si="3044"/>
        <v>0</v>
      </c>
      <c r="AX995" s="126">
        <f t="shared" si="2372"/>
        <v>0</v>
      </c>
    </row>
    <row r="996" spans="2:50" ht="15.75" customHeight="1" x14ac:dyDescent="0.2">
      <c r="B996" s="123"/>
      <c r="C996" s="128"/>
      <c r="D996" s="128"/>
      <c r="E996" s="128"/>
      <c r="F996" s="128"/>
      <c r="G996" s="128"/>
      <c r="H996" s="128"/>
      <c r="I996" s="128"/>
      <c r="J996" s="128"/>
      <c r="K996" s="128"/>
      <c r="L996" s="128"/>
      <c r="M996" s="128"/>
      <c r="N996" s="129"/>
      <c r="O996" s="119"/>
      <c r="P996" s="120" t="str">
        <f t="shared" si="2751"/>
        <v/>
      </c>
      <c r="Q996" s="121">
        <f t="shared" ref="Q996:W996" si="3045">SUMIF($B$9:$N$9,Q$9,$B996:$N996)/100</f>
        <v>0</v>
      </c>
      <c r="R996" s="121">
        <f t="shared" si="3045"/>
        <v>0</v>
      </c>
      <c r="S996" s="121">
        <f t="shared" si="3045"/>
        <v>0</v>
      </c>
      <c r="T996" s="121">
        <f t="shared" si="3045"/>
        <v>0</v>
      </c>
      <c r="U996" s="121">
        <f t="shared" si="3045"/>
        <v>0</v>
      </c>
      <c r="V996" s="121">
        <f t="shared" si="3045"/>
        <v>0</v>
      </c>
      <c r="W996" s="121">
        <f t="shared" si="3045"/>
        <v>0</v>
      </c>
      <c r="X996" s="122">
        <f t="shared" si="2364"/>
        <v>0</v>
      </c>
      <c r="Y996" s="121">
        <f t="shared" si="2365"/>
        <v>0</v>
      </c>
      <c r="Z996" s="122">
        <f t="shared" si="2366"/>
        <v>0</v>
      </c>
      <c r="AA996" s="121">
        <f t="shared" si="2367"/>
        <v>0</v>
      </c>
      <c r="AB996" s="122">
        <f t="shared" si="3030"/>
        <v>0</v>
      </c>
      <c r="AC996" s="122">
        <f t="shared" si="3030"/>
        <v>0</v>
      </c>
      <c r="AD996" s="121">
        <f t="shared" si="2368"/>
        <v>0</v>
      </c>
      <c r="AE996" s="122">
        <f t="shared" ref="AE996:AM996" si="3046">+($AN996-$AD996)/10+AD996</f>
        <v>0</v>
      </c>
      <c r="AF996" s="122">
        <f t="shared" si="3046"/>
        <v>0</v>
      </c>
      <c r="AG996" s="122">
        <f t="shared" si="3046"/>
        <v>0</v>
      </c>
      <c r="AH996" s="122">
        <f t="shared" si="3046"/>
        <v>0</v>
      </c>
      <c r="AI996" s="122">
        <f t="shared" si="3046"/>
        <v>0</v>
      </c>
      <c r="AJ996" s="122">
        <f t="shared" si="3046"/>
        <v>0</v>
      </c>
      <c r="AK996" s="122">
        <f t="shared" si="3046"/>
        <v>0</v>
      </c>
      <c r="AL996" s="122">
        <f t="shared" si="3046"/>
        <v>0</v>
      </c>
      <c r="AM996" s="122">
        <f t="shared" si="3046"/>
        <v>0</v>
      </c>
      <c r="AN996" s="121">
        <f t="shared" si="2370"/>
        <v>0</v>
      </c>
      <c r="AO996" s="122">
        <f t="shared" ref="AO996:AW996" si="3047">+($AX996-$AN996)/10+AN996</f>
        <v>0</v>
      </c>
      <c r="AP996" s="122">
        <f t="shared" si="3047"/>
        <v>0</v>
      </c>
      <c r="AQ996" s="122">
        <f t="shared" si="3047"/>
        <v>0</v>
      </c>
      <c r="AR996" s="122">
        <f t="shared" si="3047"/>
        <v>0</v>
      </c>
      <c r="AS996" s="122">
        <f t="shared" si="3047"/>
        <v>0</v>
      </c>
      <c r="AT996" s="122">
        <f t="shared" si="3047"/>
        <v>0</v>
      </c>
      <c r="AU996" s="122">
        <f t="shared" si="3047"/>
        <v>0</v>
      </c>
      <c r="AV996" s="122">
        <f t="shared" si="3047"/>
        <v>0</v>
      </c>
      <c r="AW996" s="122">
        <f t="shared" si="3047"/>
        <v>0</v>
      </c>
      <c r="AX996" s="121">
        <f t="shared" si="2372"/>
        <v>0</v>
      </c>
    </row>
    <row r="997" spans="2:50" ht="15.75" customHeight="1" x14ac:dyDescent="0.2">
      <c r="B997" s="123"/>
      <c r="C997" s="124"/>
      <c r="D997" s="124"/>
      <c r="E997" s="124"/>
      <c r="F997" s="124"/>
      <c r="G997" s="124"/>
      <c r="H997" s="124"/>
      <c r="I997" s="124"/>
      <c r="J997" s="124"/>
      <c r="K997" s="124"/>
      <c r="L997" s="124"/>
      <c r="M997" s="124"/>
      <c r="N997" s="125"/>
      <c r="O997" s="119"/>
      <c r="P997" s="120" t="str">
        <f t="shared" si="2751"/>
        <v/>
      </c>
      <c r="Q997" s="126">
        <f t="shared" ref="Q997:W997" si="3048">SUMIF($B$9:$N$9,Q$9,$B997:$N997)/100</f>
        <v>0</v>
      </c>
      <c r="R997" s="126">
        <f t="shared" si="3048"/>
        <v>0</v>
      </c>
      <c r="S997" s="126">
        <f t="shared" si="3048"/>
        <v>0</v>
      </c>
      <c r="T997" s="126">
        <f t="shared" si="3048"/>
        <v>0</v>
      </c>
      <c r="U997" s="126">
        <f t="shared" si="3048"/>
        <v>0</v>
      </c>
      <c r="V997" s="126">
        <f t="shared" si="3048"/>
        <v>0</v>
      </c>
      <c r="W997" s="126">
        <f t="shared" si="3048"/>
        <v>0</v>
      </c>
      <c r="X997" s="127">
        <f t="shared" si="2364"/>
        <v>0</v>
      </c>
      <c r="Y997" s="126">
        <f t="shared" si="2365"/>
        <v>0</v>
      </c>
      <c r="Z997" s="127">
        <f t="shared" si="2366"/>
        <v>0</v>
      </c>
      <c r="AA997" s="126">
        <f t="shared" si="2367"/>
        <v>0</v>
      </c>
      <c r="AB997" s="127">
        <f t="shared" si="3030"/>
        <v>0</v>
      </c>
      <c r="AC997" s="127">
        <f t="shared" si="3030"/>
        <v>0</v>
      </c>
      <c r="AD997" s="126">
        <f t="shared" si="2368"/>
        <v>0</v>
      </c>
      <c r="AE997" s="127">
        <f t="shared" ref="AE997:AM997" si="3049">+($AN997-$AD997)/10+AD997</f>
        <v>0</v>
      </c>
      <c r="AF997" s="127">
        <f t="shared" si="3049"/>
        <v>0</v>
      </c>
      <c r="AG997" s="127">
        <f t="shared" si="3049"/>
        <v>0</v>
      </c>
      <c r="AH997" s="127">
        <f t="shared" si="3049"/>
        <v>0</v>
      </c>
      <c r="AI997" s="127">
        <f t="shared" si="3049"/>
        <v>0</v>
      </c>
      <c r="AJ997" s="127">
        <f t="shared" si="3049"/>
        <v>0</v>
      </c>
      <c r="AK997" s="127">
        <f t="shared" si="3049"/>
        <v>0</v>
      </c>
      <c r="AL997" s="127">
        <f t="shared" si="3049"/>
        <v>0</v>
      </c>
      <c r="AM997" s="127">
        <f t="shared" si="3049"/>
        <v>0</v>
      </c>
      <c r="AN997" s="126">
        <f t="shared" si="2370"/>
        <v>0</v>
      </c>
      <c r="AO997" s="127">
        <f t="shared" ref="AO997:AW997" si="3050">+($AX997-$AN997)/10+AN997</f>
        <v>0</v>
      </c>
      <c r="AP997" s="127">
        <f t="shared" si="3050"/>
        <v>0</v>
      </c>
      <c r="AQ997" s="127">
        <f t="shared" si="3050"/>
        <v>0</v>
      </c>
      <c r="AR997" s="127">
        <f t="shared" si="3050"/>
        <v>0</v>
      </c>
      <c r="AS997" s="127">
        <f t="shared" si="3050"/>
        <v>0</v>
      </c>
      <c r="AT997" s="127">
        <f t="shared" si="3050"/>
        <v>0</v>
      </c>
      <c r="AU997" s="127">
        <f t="shared" si="3050"/>
        <v>0</v>
      </c>
      <c r="AV997" s="127">
        <f t="shared" si="3050"/>
        <v>0</v>
      </c>
      <c r="AW997" s="127">
        <f t="shared" si="3050"/>
        <v>0</v>
      </c>
      <c r="AX997" s="126">
        <f t="shared" si="2372"/>
        <v>0</v>
      </c>
    </row>
    <row r="998" spans="2:50" ht="15.75" customHeight="1" x14ac:dyDescent="0.2">
      <c r="B998" s="123"/>
      <c r="C998" s="128"/>
      <c r="D998" s="128"/>
      <c r="E998" s="128"/>
      <c r="F998" s="128"/>
      <c r="G998" s="128"/>
      <c r="H998" s="128"/>
      <c r="I998" s="128"/>
      <c r="J998" s="128"/>
      <c r="K998" s="128"/>
      <c r="L998" s="128"/>
      <c r="M998" s="128"/>
      <c r="N998" s="129"/>
      <c r="O998" s="119"/>
      <c r="P998" s="120" t="str">
        <f t="shared" si="2751"/>
        <v/>
      </c>
      <c r="Q998" s="121">
        <f t="shared" ref="Q998:W998" si="3051">SUMIF($B$9:$N$9,Q$9,$B998:$N998)/100</f>
        <v>0</v>
      </c>
      <c r="R998" s="121">
        <f t="shared" si="3051"/>
        <v>0</v>
      </c>
      <c r="S998" s="121">
        <f t="shared" si="3051"/>
        <v>0</v>
      </c>
      <c r="T998" s="121">
        <f t="shared" si="3051"/>
        <v>0</v>
      </c>
      <c r="U998" s="121">
        <f t="shared" si="3051"/>
        <v>0</v>
      </c>
      <c r="V998" s="121">
        <f t="shared" si="3051"/>
        <v>0</v>
      </c>
      <c r="W998" s="121">
        <f t="shared" si="3051"/>
        <v>0</v>
      </c>
      <c r="X998" s="122">
        <f t="shared" si="2364"/>
        <v>0</v>
      </c>
      <c r="Y998" s="121">
        <f t="shared" si="2365"/>
        <v>0</v>
      </c>
      <c r="Z998" s="122">
        <f t="shared" si="2366"/>
        <v>0</v>
      </c>
      <c r="AA998" s="121">
        <f t="shared" si="2367"/>
        <v>0</v>
      </c>
      <c r="AB998" s="122">
        <f t="shared" si="3030"/>
        <v>0</v>
      </c>
      <c r="AC998" s="122">
        <f t="shared" si="3030"/>
        <v>0</v>
      </c>
      <c r="AD998" s="121">
        <f t="shared" si="2368"/>
        <v>0</v>
      </c>
      <c r="AE998" s="122">
        <f t="shared" ref="AE998:AM998" si="3052">+($AN998-$AD998)/10+AD998</f>
        <v>0</v>
      </c>
      <c r="AF998" s="122">
        <f t="shared" si="3052"/>
        <v>0</v>
      </c>
      <c r="AG998" s="122">
        <f t="shared" si="3052"/>
        <v>0</v>
      </c>
      <c r="AH998" s="122">
        <f t="shared" si="3052"/>
        <v>0</v>
      </c>
      <c r="AI998" s="122">
        <f t="shared" si="3052"/>
        <v>0</v>
      </c>
      <c r="AJ998" s="122">
        <f t="shared" si="3052"/>
        <v>0</v>
      </c>
      <c r="AK998" s="122">
        <f t="shared" si="3052"/>
        <v>0</v>
      </c>
      <c r="AL998" s="122">
        <f t="shared" si="3052"/>
        <v>0</v>
      </c>
      <c r="AM998" s="122">
        <f t="shared" si="3052"/>
        <v>0</v>
      </c>
      <c r="AN998" s="121">
        <f t="shared" si="2370"/>
        <v>0</v>
      </c>
      <c r="AO998" s="122">
        <f t="shared" ref="AO998:AW998" si="3053">+($AX998-$AN998)/10+AN998</f>
        <v>0</v>
      </c>
      <c r="AP998" s="122">
        <f t="shared" si="3053"/>
        <v>0</v>
      </c>
      <c r="AQ998" s="122">
        <f t="shared" si="3053"/>
        <v>0</v>
      </c>
      <c r="AR998" s="122">
        <f t="shared" si="3053"/>
        <v>0</v>
      </c>
      <c r="AS998" s="122">
        <f t="shared" si="3053"/>
        <v>0</v>
      </c>
      <c r="AT998" s="122">
        <f t="shared" si="3053"/>
        <v>0</v>
      </c>
      <c r="AU998" s="122">
        <f t="shared" si="3053"/>
        <v>0</v>
      </c>
      <c r="AV998" s="122">
        <f t="shared" si="3053"/>
        <v>0</v>
      </c>
      <c r="AW998" s="122">
        <f t="shared" si="3053"/>
        <v>0</v>
      </c>
      <c r="AX998" s="121">
        <f t="shared" si="2372"/>
        <v>0</v>
      </c>
    </row>
    <row r="999" spans="2:50" ht="15.75" customHeight="1" x14ac:dyDescent="0.2">
      <c r="B999" s="123"/>
      <c r="C999" s="124"/>
      <c r="D999" s="124"/>
      <c r="E999" s="124"/>
      <c r="F999" s="124"/>
      <c r="G999" s="124"/>
      <c r="H999" s="124"/>
      <c r="I999" s="124"/>
      <c r="J999" s="124"/>
      <c r="K999" s="124"/>
      <c r="L999" s="124"/>
      <c r="M999" s="124"/>
      <c r="N999" s="125"/>
      <c r="O999" s="119"/>
      <c r="P999" s="120" t="str">
        <f t="shared" si="2751"/>
        <v/>
      </c>
      <c r="Q999" s="126">
        <f t="shared" ref="Q999:W999" si="3054">SUMIF($B$9:$N$9,Q$9,$B999:$N999)/100</f>
        <v>0</v>
      </c>
      <c r="R999" s="126">
        <f t="shared" si="3054"/>
        <v>0</v>
      </c>
      <c r="S999" s="126">
        <f t="shared" si="3054"/>
        <v>0</v>
      </c>
      <c r="T999" s="126">
        <f t="shared" si="3054"/>
        <v>0</v>
      </c>
      <c r="U999" s="126">
        <f t="shared" si="3054"/>
        <v>0</v>
      </c>
      <c r="V999" s="126">
        <f t="shared" si="3054"/>
        <v>0</v>
      </c>
      <c r="W999" s="126">
        <f t="shared" si="3054"/>
        <v>0</v>
      </c>
      <c r="X999" s="127">
        <f t="shared" si="2364"/>
        <v>0</v>
      </c>
      <c r="Y999" s="126">
        <f t="shared" si="2365"/>
        <v>0</v>
      </c>
      <c r="Z999" s="127">
        <f t="shared" si="2366"/>
        <v>0</v>
      </c>
      <c r="AA999" s="126">
        <f t="shared" si="2367"/>
        <v>0</v>
      </c>
      <c r="AB999" s="127">
        <f t="shared" si="3030"/>
        <v>0</v>
      </c>
      <c r="AC999" s="127">
        <f t="shared" si="3030"/>
        <v>0</v>
      </c>
      <c r="AD999" s="126">
        <f t="shared" si="2368"/>
        <v>0</v>
      </c>
      <c r="AE999" s="127">
        <f t="shared" ref="AE999:AM999" si="3055">+($AN999-$AD999)/10+AD999</f>
        <v>0</v>
      </c>
      <c r="AF999" s="127">
        <f t="shared" si="3055"/>
        <v>0</v>
      </c>
      <c r="AG999" s="127">
        <f t="shared" si="3055"/>
        <v>0</v>
      </c>
      <c r="AH999" s="127">
        <f t="shared" si="3055"/>
        <v>0</v>
      </c>
      <c r="AI999" s="127">
        <f t="shared" si="3055"/>
        <v>0</v>
      </c>
      <c r="AJ999" s="127">
        <f t="shared" si="3055"/>
        <v>0</v>
      </c>
      <c r="AK999" s="127">
        <f t="shared" si="3055"/>
        <v>0</v>
      </c>
      <c r="AL999" s="127">
        <f t="shared" si="3055"/>
        <v>0</v>
      </c>
      <c r="AM999" s="127">
        <f t="shared" si="3055"/>
        <v>0</v>
      </c>
      <c r="AN999" s="126">
        <f t="shared" si="2370"/>
        <v>0</v>
      </c>
      <c r="AO999" s="127">
        <f t="shared" ref="AO999:AW999" si="3056">+($AX999-$AN999)/10+AN999</f>
        <v>0</v>
      </c>
      <c r="AP999" s="127">
        <f t="shared" si="3056"/>
        <v>0</v>
      </c>
      <c r="AQ999" s="127">
        <f t="shared" si="3056"/>
        <v>0</v>
      </c>
      <c r="AR999" s="127">
        <f t="shared" si="3056"/>
        <v>0</v>
      </c>
      <c r="AS999" s="127">
        <f t="shared" si="3056"/>
        <v>0</v>
      </c>
      <c r="AT999" s="127">
        <f t="shared" si="3056"/>
        <v>0</v>
      </c>
      <c r="AU999" s="127">
        <f t="shared" si="3056"/>
        <v>0</v>
      </c>
      <c r="AV999" s="127">
        <f t="shared" si="3056"/>
        <v>0</v>
      </c>
      <c r="AW999" s="127">
        <f t="shared" si="3056"/>
        <v>0</v>
      </c>
      <c r="AX999" s="126">
        <f t="shared" si="2372"/>
        <v>0</v>
      </c>
    </row>
    <row r="1000" spans="2:50" ht="15.75" customHeight="1" x14ac:dyDescent="0.2">
      <c r="B1000" s="123"/>
      <c r="C1000" s="128"/>
      <c r="D1000" s="128"/>
      <c r="E1000" s="128"/>
      <c r="F1000" s="128"/>
      <c r="G1000" s="128"/>
      <c r="H1000" s="128"/>
      <c r="I1000" s="128"/>
      <c r="J1000" s="128"/>
      <c r="K1000" s="128"/>
      <c r="L1000" s="128"/>
      <c r="M1000" s="128"/>
      <c r="N1000" s="129"/>
      <c r="O1000" s="119"/>
      <c r="P1000" s="120" t="str">
        <f t="shared" si="2751"/>
        <v/>
      </c>
      <c r="Q1000" s="121">
        <f t="shared" ref="Q1000:W1000" si="3057">SUMIF($B$9:$N$9,Q$9,$B1000:$N1000)/100</f>
        <v>0</v>
      </c>
      <c r="R1000" s="121">
        <f t="shared" si="3057"/>
        <v>0</v>
      </c>
      <c r="S1000" s="121">
        <f t="shared" si="3057"/>
        <v>0</v>
      </c>
      <c r="T1000" s="121">
        <f t="shared" si="3057"/>
        <v>0</v>
      </c>
      <c r="U1000" s="121">
        <f t="shared" si="3057"/>
        <v>0</v>
      </c>
      <c r="V1000" s="121">
        <f t="shared" si="3057"/>
        <v>0</v>
      </c>
      <c r="W1000" s="121">
        <f t="shared" si="3057"/>
        <v>0</v>
      </c>
      <c r="X1000" s="122">
        <f t="shared" si="2364"/>
        <v>0</v>
      </c>
      <c r="Y1000" s="121">
        <f t="shared" si="2365"/>
        <v>0</v>
      </c>
      <c r="Z1000" s="122">
        <f t="shared" si="2366"/>
        <v>0</v>
      </c>
      <c r="AA1000" s="121">
        <f t="shared" si="2367"/>
        <v>0</v>
      </c>
      <c r="AB1000" s="122">
        <f t="shared" si="3030"/>
        <v>0</v>
      </c>
      <c r="AC1000" s="122">
        <f t="shared" si="3030"/>
        <v>0</v>
      </c>
      <c r="AD1000" s="121">
        <f t="shared" si="2368"/>
        <v>0</v>
      </c>
      <c r="AE1000" s="122">
        <f t="shared" ref="AE1000:AM1000" si="3058">+($AN1000-$AD1000)/10+AD1000</f>
        <v>0</v>
      </c>
      <c r="AF1000" s="122">
        <f t="shared" si="3058"/>
        <v>0</v>
      </c>
      <c r="AG1000" s="122">
        <f t="shared" si="3058"/>
        <v>0</v>
      </c>
      <c r="AH1000" s="122">
        <f t="shared" si="3058"/>
        <v>0</v>
      </c>
      <c r="AI1000" s="122">
        <f t="shared" si="3058"/>
        <v>0</v>
      </c>
      <c r="AJ1000" s="122">
        <f t="shared" si="3058"/>
        <v>0</v>
      </c>
      <c r="AK1000" s="122">
        <f t="shared" si="3058"/>
        <v>0</v>
      </c>
      <c r="AL1000" s="122">
        <f t="shared" si="3058"/>
        <v>0</v>
      </c>
      <c r="AM1000" s="122">
        <f t="shared" si="3058"/>
        <v>0</v>
      </c>
      <c r="AN1000" s="121">
        <f t="shared" si="2370"/>
        <v>0</v>
      </c>
      <c r="AO1000" s="122">
        <f t="shared" ref="AO1000:AW1000" si="3059">+($AX1000-$AN1000)/10+AN1000</f>
        <v>0</v>
      </c>
      <c r="AP1000" s="122">
        <f t="shared" si="3059"/>
        <v>0</v>
      </c>
      <c r="AQ1000" s="122">
        <f t="shared" si="3059"/>
        <v>0</v>
      </c>
      <c r="AR1000" s="122">
        <f t="shared" si="3059"/>
        <v>0</v>
      </c>
      <c r="AS1000" s="122">
        <f t="shared" si="3059"/>
        <v>0</v>
      </c>
      <c r="AT1000" s="122">
        <f t="shared" si="3059"/>
        <v>0</v>
      </c>
      <c r="AU1000" s="122">
        <f t="shared" si="3059"/>
        <v>0</v>
      </c>
      <c r="AV1000" s="122">
        <f t="shared" si="3059"/>
        <v>0</v>
      </c>
      <c r="AW1000" s="122">
        <f t="shared" si="3059"/>
        <v>0</v>
      </c>
      <c r="AX1000" s="121">
        <f t="shared" si="2372"/>
        <v>0</v>
      </c>
    </row>
    <row r="1001" spans="2:50" ht="15.75" customHeight="1" x14ac:dyDescent="0.2">
      <c r="B1001" s="123"/>
      <c r="C1001" s="124"/>
      <c r="D1001" s="124"/>
      <c r="E1001" s="124"/>
      <c r="F1001" s="124"/>
      <c r="G1001" s="124"/>
      <c r="H1001" s="124"/>
      <c r="I1001" s="124"/>
      <c r="J1001" s="124"/>
      <c r="K1001" s="124"/>
      <c r="L1001" s="124"/>
      <c r="M1001" s="124"/>
      <c r="N1001" s="125"/>
      <c r="O1001" s="119"/>
      <c r="P1001" s="120" t="str">
        <f t="shared" si="2751"/>
        <v/>
      </c>
      <c r="Q1001" s="126">
        <f t="shared" ref="Q1001:W1001" si="3060">SUMIF($B$9:$N$9,Q$9,$B1001:$N1001)/100</f>
        <v>0</v>
      </c>
      <c r="R1001" s="126">
        <f t="shared" si="3060"/>
        <v>0</v>
      </c>
      <c r="S1001" s="126">
        <f t="shared" si="3060"/>
        <v>0</v>
      </c>
      <c r="T1001" s="126">
        <f t="shared" si="3060"/>
        <v>0</v>
      </c>
      <c r="U1001" s="126">
        <f t="shared" si="3060"/>
        <v>0</v>
      </c>
      <c r="V1001" s="126">
        <f t="shared" si="3060"/>
        <v>0</v>
      </c>
      <c r="W1001" s="126">
        <f t="shared" si="3060"/>
        <v>0</v>
      </c>
      <c r="X1001" s="127">
        <f t="shared" si="2364"/>
        <v>0</v>
      </c>
      <c r="Y1001" s="126">
        <f t="shared" si="2365"/>
        <v>0</v>
      </c>
      <c r="Z1001" s="127">
        <f t="shared" si="2366"/>
        <v>0</v>
      </c>
      <c r="AA1001" s="126">
        <f t="shared" si="2367"/>
        <v>0</v>
      </c>
      <c r="AB1001" s="127">
        <f t="shared" si="3030"/>
        <v>0</v>
      </c>
      <c r="AC1001" s="127">
        <f t="shared" si="3030"/>
        <v>0</v>
      </c>
      <c r="AD1001" s="126">
        <f t="shared" si="2368"/>
        <v>0</v>
      </c>
      <c r="AE1001" s="127">
        <f t="shared" ref="AE1001:AM1001" si="3061">+($AN1001-$AD1001)/10+AD1001</f>
        <v>0</v>
      </c>
      <c r="AF1001" s="127">
        <f t="shared" si="3061"/>
        <v>0</v>
      </c>
      <c r="AG1001" s="127">
        <f t="shared" si="3061"/>
        <v>0</v>
      </c>
      <c r="AH1001" s="127">
        <f t="shared" si="3061"/>
        <v>0</v>
      </c>
      <c r="AI1001" s="127">
        <f t="shared" si="3061"/>
        <v>0</v>
      </c>
      <c r="AJ1001" s="127">
        <f t="shared" si="3061"/>
        <v>0</v>
      </c>
      <c r="AK1001" s="127">
        <f t="shared" si="3061"/>
        <v>0</v>
      </c>
      <c r="AL1001" s="127">
        <f t="shared" si="3061"/>
        <v>0</v>
      </c>
      <c r="AM1001" s="127">
        <f t="shared" si="3061"/>
        <v>0</v>
      </c>
      <c r="AN1001" s="126">
        <f t="shared" si="2370"/>
        <v>0</v>
      </c>
      <c r="AO1001" s="127">
        <f t="shared" ref="AO1001:AW1001" si="3062">+($AX1001-$AN1001)/10+AN1001</f>
        <v>0</v>
      </c>
      <c r="AP1001" s="127">
        <f t="shared" si="3062"/>
        <v>0</v>
      </c>
      <c r="AQ1001" s="127">
        <f t="shared" si="3062"/>
        <v>0</v>
      </c>
      <c r="AR1001" s="127">
        <f t="shared" si="3062"/>
        <v>0</v>
      </c>
      <c r="AS1001" s="127">
        <f t="shared" si="3062"/>
        <v>0</v>
      </c>
      <c r="AT1001" s="127">
        <f t="shared" si="3062"/>
        <v>0</v>
      </c>
      <c r="AU1001" s="127">
        <f t="shared" si="3062"/>
        <v>0</v>
      </c>
      <c r="AV1001" s="127">
        <f t="shared" si="3062"/>
        <v>0</v>
      </c>
      <c r="AW1001" s="127">
        <f t="shared" si="3062"/>
        <v>0</v>
      </c>
      <c r="AX1001" s="126">
        <f t="shared" si="2372"/>
        <v>0</v>
      </c>
    </row>
    <row r="1002" spans="2:50" ht="15.75" customHeight="1" x14ac:dyDescent="0.2">
      <c r="B1002" s="123"/>
      <c r="C1002" s="128"/>
      <c r="D1002" s="128"/>
      <c r="E1002" s="128"/>
      <c r="F1002" s="128"/>
      <c r="G1002" s="128"/>
      <c r="H1002" s="128"/>
      <c r="I1002" s="128"/>
      <c r="J1002" s="128"/>
      <c r="K1002" s="128"/>
      <c r="L1002" s="128"/>
      <c r="M1002" s="128"/>
      <c r="N1002" s="129"/>
      <c r="O1002" s="119"/>
      <c r="P1002" s="120" t="str">
        <f t="shared" si="2751"/>
        <v/>
      </c>
      <c r="Q1002" s="121">
        <f t="shared" ref="Q1002:W1002" si="3063">SUMIF($B$9:$N$9,Q$9,$B1002:$N1002)/100</f>
        <v>0</v>
      </c>
      <c r="R1002" s="121">
        <f t="shared" si="3063"/>
        <v>0</v>
      </c>
      <c r="S1002" s="121">
        <f t="shared" si="3063"/>
        <v>0</v>
      </c>
      <c r="T1002" s="121">
        <f t="shared" si="3063"/>
        <v>0</v>
      </c>
      <c r="U1002" s="121">
        <f t="shared" si="3063"/>
        <v>0</v>
      </c>
      <c r="V1002" s="121">
        <f t="shared" si="3063"/>
        <v>0</v>
      </c>
      <c r="W1002" s="121">
        <f t="shared" si="3063"/>
        <v>0</v>
      </c>
      <c r="X1002" s="122">
        <f t="shared" si="2364"/>
        <v>0</v>
      </c>
      <c r="Y1002" s="121">
        <f t="shared" si="2365"/>
        <v>0</v>
      </c>
      <c r="Z1002" s="122">
        <f t="shared" si="2366"/>
        <v>0</v>
      </c>
      <c r="AA1002" s="121">
        <f t="shared" si="2367"/>
        <v>0</v>
      </c>
      <c r="AB1002" s="122">
        <f t="shared" si="3030"/>
        <v>0</v>
      </c>
      <c r="AC1002" s="122">
        <f t="shared" si="3030"/>
        <v>0</v>
      </c>
      <c r="AD1002" s="121">
        <f t="shared" si="2368"/>
        <v>0</v>
      </c>
      <c r="AE1002" s="122">
        <f t="shared" ref="AE1002:AM1002" si="3064">+($AN1002-$AD1002)/10+AD1002</f>
        <v>0</v>
      </c>
      <c r="AF1002" s="122">
        <f t="shared" si="3064"/>
        <v>0</v>
      </c>
      <c r="AG1002" s="122">
        <f t="shared" si="3064"/>
        <v>0</v>
      </c>
      <c r="AH1002" s="122">
        <f t="shared" si="3064"/>
        <v>0</v>
      </c>
      <c r="AI1002" s="122">
        <f t="shared" si="3064"/>
        <v>0</v>
      </c>
      <c r="AJ1002" s="122">
        <f t="shared" si="3064"/>
        <v>0</v>
      </c>
      <c r="AK1002" s="122">
        <f t="shared" si="3064"/>
        <v>0</v>
      </c>
      <c r="AL1002" s="122">
        <f t="shared" si="3064"/>
        <v>0</v>
      </c>
      <c r="AM1002" s="122">
        <f t="shared" si="3064"/>
        <v>0</v>
      </c>
      <c r="AN1002" s="121">
        <f t="shared" si="2370"/>
        <v>0</v>
      </c>
      <c r="AO1002" s="122">
        <f t="shared" ref="AO1002:AW1002" si="3065">+($AX1002-$AN1002)/10+AN1002</f>
        <v>0</v>
      </c>
      <c r="AP1002" s="122">
        <f t="shared" si="3065"/>
        <v>0</v>
      </c>
      <c r="AQ1002" s="122">
        <f t="shared" si="3065"/>
        <v>0</v>
      </c>
      <c r="AR1002" s="122">
        <f t="shared" si="3065"/>
        <v>0</v>
      </c>
      <c r="AS1002" s="122">
        <f t="shared" si="3065"/>
        <v>0</v>
      </c>
      <c r="AT1002" s="122">
        <f t="shared" si="3065"/>
        <v>0</v>
      </c>
      <c r="AU1002" s="122">
        <f t="shared" si="3065"/>
        <v>0</v>
      </c>
      <c r="AV1002" s="122">
        <f t="shared" si="3065"/>
        <v>0</v>
      </c>
      <c r="AW1002" s="122">
        <f t="shared" si="3065"/>
        <v>0</v>
      </c>
      <c r="AX1002" s="121">
        <f t="shared" si="2372"/>
        <v>0</v>
      </c>
    </row>
    <row r="1003" spans="2:50" ht="15.75" customHeight="1" x14ac:dyDescent="0.2">
      <c r="B1003" s="123"/>
      <c r="C1003" s="124"/>
      <c r="D1003" s="124"/>
      <c r="E1003" s="124"/>
      <c r="F1003" s="124"/>
      <c r="G1003" s="124"/>
      <c r="H1003" s="124"/>
      <c r="I1003" s="124"/>
      <c r="J1003" s="124"/>
      <c r="K1003" s="124"/>
      <c r="L1003" s="124"/>
      <c r="M1003" s="124"/>
      <c r="N1003" s="125"/>
      <c r="O1003" s="119"/>
      <c r="P1003" s="120" t="str">
        <f t="shared" si="2751"/>
        <v/>
      </c>
      <c r="Q1003" s="126">
        <f t="shared" ref="Q1003:W1003" si="3066">SUMIF($B$9:$N$9,Q$9,$B1003:$N1003)/100</f>
        <v>0</v>
      </c>
      <c r="R1003" s="126">
        <f t="shared" si="3066"/>
        <v>0</v>
      </c>
      <c r="S1003" s="126">
        <f t="shared" si="3066"/>
        <v>0</v>
      </c>
      <c r="T1003" s="126">
        <f t="shared" si="3066"/>
        <v>0</v>
      </c>
      <c r="U1003" s="126">
        <f t="shared" si="3066"/>
        <v>0</v>
      </c>
      <c r="V1003" s="126">
        <f t="shared" si="3066"/>
        <v>0</v>
      </c>
      <c r="W1003" s="126">
        <f t="shared" si="3066"/>
        <v>0</v>
      </c>
      <c r="X1003" s="127">
        <f t="shared" si="2364"/>
        <v>0</v>
      </c>
      <c r="Y1003" s="126">
        <f t="shared" si="2365"/>
        <v>0</v>
      </c>
      <c r="Z1003" s="127">
        <f t="shared" si="2366"/>
        <v>0</v>
      </c>
      <c r="AA1003" s="126">
        <f t="shared" si="2367"/>
        <v>0</v>
      </c>
      <c r="AB1003" s="127">
        <f t="shared" si="3030"/>
        <v>0</v>
      </c>
      <c r="AC1003" s="127">
        <f t="shared" si="3030"/>
        <v>0</v>
      </c>
      <c r="AD1003" s="126">
        <f t="shared" si="2368"/>
        <v>0</v>
      </c>
      <c r="AE1003" s="127">
        <f t="shared" ref="AE1003:AM1003" si="3067">+($AN1003-$AD1003)/10+AD1003</f>
        <v>0</v>
      </c>
      <c r="AF1003" s="127">
        <f t="shared" si="3067"/>
        <v>0</v>
      </c>
      <c r="AG1003" s="127">
        <f t="shared" si="3067"/>
        <v>0</v>
      </c>
      <c r="AH1003" s="127">
        <f t="shared" si="3067"/>
        <v>0</v>
      </c>
      <c r="AI1003" s="127">
        <f t="shared" si="3067"/>
        <v>0</v>
      </c>
      <c r="AJ1003" s="127">
        <f t="shared" si="3067"/>
        <v>0</v>
      </c>
      <c r="AK1003" s="127">
        <f t="shared" si="3067"/>
        <v>0</v>
      </c>
      <c r="AL1003" s="127">
        <f t="shared" si="3067"/>
        <v>0</v>
      </c>
      <c r="AM1003" s="127">
        <f t="shared" si="3067"/>
        <v>0</v>
      </c>
      <c r="AN1003" s="126">
        <f t="shared" si="2370"/>
        <v>0</v>
      </c>
      <c r="AO1003" s="127">
        <f t="shared" ref="AO1003:AW1003" si="3068">+($AX1003-$AN1003)/10+AN1003</f>
        <v>0</v>
      </c>
      <c r="AP1003" s="127">
        <f t="shared" si="3068"/>
        <v>0</v>
      </c>
      <c r="AQ1003" s="127">
        <f t="shared" si="3068"/>
        <v>0</v>
      </c>
      <c r="AR1003" s="127">
        <f t="shared" si="3068"/>
        <v>0</v>
      </c>
      <c r="AS1003" s="127">
        <f t="shared" si="3068"/>
        <v>0</v>
      </c>
      <c r="AT1003" s="127">
        <f t="shared" si="3068"/>
        <v>0</v>
      </c>
      <c r="AU1003" s="127">
        <f t="shared" si="3068"/>
        <v>0</v>
      </c>
      <c r="AV1003" s="127">
        <f t="shared" si="3068"/>
        <v>0</v>
      </c>
      <c r="AW1003" s="127">
        <f t="shared" si="3068"/>
        <v>0</v>
      </c>
      <c r="AX1003" s="126">
        <f t="shared" si="2372"/>
        <v>0</v>
      </c>
    </row>
    <row r="1004" spans="2:50" ht="15.75" customHeight="1" x14ac:dyDescent="0.2">
      <c r="B1004" s="123"/>
      <c r="C1004" s="128"/>
      <c r="D1004" s="128"/>
      <c r="E1004" s="128"/>
      <c r="F1004" s="128"/>
      <c r="G1004" s="128"/>
      <c r="H1004" s="128"/>
      <c r="I1004" s="128"/>
      <c r="J1004" s="128"/>
      <c r="K1004" s="128"/>
      <c r="L1004" s="128"/>
      <c r="M1004" s="128"/>
      <c r="N1004" s="129"/>
      <c r="O1004" s="119"/>
      <c r="P1004" s="120" t="str">
        <f t="shared" si="2751"/>
        <v/>
      </c>
      <c r="Q1004" s="121">
        <f t="shared" ref="Q1004:W1004" si="3069">SUMIF($B$9:$N$9,Q$9,$B1004:$N1004)/100</f>
        <v>0</v>
      </c>
      <c r="R1004" s="121">
        <f t="shared" si="3069"/>
        <v>0</v>
      </c>
      <c r="S1004" s="121">
        <f t="shared" si="3069"/>
        <v>0</v>
      </c>
      <c r="T1004" s="121">
        <f t="shared" si="3069"/>
        <v>0</v>
      </c>
      <c r="U1004" s="121">
        <f t="shared" si="3069"/>
        <v>0</v>
      </c>
      <c r="V1004" s="121">
        <f t="shared" si="3069"/>
        <v>0</v>
      </c>
      <c r="W1004" s="121">
        <f t="shared" si="3069"/>
        <v>0</v>
      </c>
      <c r="X1004" s="122">
        <f t="shared" si="2364"/>
        <v>0</v>
      </c>
      <c r="Y1004" s="121">
        <f t="shared" si="2365"/>
        <v>0</v>
      </c>
      <c r="Z1004" s="122">
        <f t="shared" si="2366"/>
        <v>0</v>
      </c>
      <c r="AA1004" s="121">
        <f t="shared" si="2367"/>
        <v>0</v>
      </c>
      <c r="AB1004" s="122">
        <f t="shared" si="3030"/>
        <v>0</v>
      </c>
      <c r="AC1004" s="122">
        <f t="shared" si="3030"/>
        <v>0</v>
      </c>
      <c r="AD1004" s="121">
        <f t="shared" si="2368"/>
        <v>0</v>
      </c>
      <c r="AE1004" s="122">
        <f t="shared" ref="AE1004:AM1004" si="3070">+($AN1004-$AD1004)/10+AD1004</f>
        <v>0</v>
      </c>
      <c r="AF1004" s="122">
        <f t="shared" si="3070"/>
        <v>0</v>
      </c>
      <c r="AG1004" s="122">
        <f t="shared" si="3070"/>
        <v>0</v>
      </c>
      <c r="AH1004" s="122">
        <f t="shared" si="3070"/>
        <v>0</v>
      </c>
      <c r="AI1004" s="122">
        <f t="shared" si="3070"/>
        <v>0</v>
      </c>
      <c r="AJ1004" s="122">
        <f t="shared" si="3070"/>
        <v>0</v>
      </c>
      <c r="AK1004" s="122">
        <f t="shared" si="3070"/>
        <v>0</v>
      </c>
      <c r="AL1004" s="122">
        <f t="shared" si="3070"/>
        <v>0</v>
      </c>
      <c r="AM1004" s="122">
        <f t="shared" si="3070"/>
        <v>0</v>
      </c>
      <c r="AN1004" s="121">
        <f t="shared" si="2370"/>
        <v>0</v>
      </c>
      <c r="AO1004" s="122">
        <f t="shared" ref="AO1004:AW1004" si="3071">+($AX1004-$AN1004)/10+AN1004</f>
        <v>0</v>
      </c>
      <c r="AP1004" s="122">
        <f t="shared" si="3071"/>
        <v>0</v>
      </c>
      <c r="AQ1004" s="122">
        <f t="shared" si="3071"/>
        <v>0</v>
      </c>
      <c r="AR1004" s="122">
        <f t="shared" si="3071"/>
        <v>0</v>
      </c>
      <c r="AS1004" s="122">
        <f t="shared" si="3071"/>
        <v>0</v>
      </c>
      <c r="AT1004" s="122">
        <f t="shared" si="3071"/>
        <v>0</v>
      </c>
      <c r="AU1004" s="122">
        <f t="shared" si="3071"/>
        <v>0</v>
      </c>
      <c r="AV1004" s="122">
        <f t="shared" si="3071"/>
        <v>0</v>
      </c>
      <c r="AW1004" s="122">
        <f t="shared" si="3071"/>
        <v>0</v>
      </c>
      <c r="AX1004" s="121">
        <f t="shared" si="2372"/>
        <v>0</v>
      </c>
    </row>
    <row r="1005" spans="2:50" ht="15.75" customHeight="1" x14ac:dyDescent="0.2">
      <c r="B1005" s="123"/>
      <c r="C1005" s="124"/>
      <c r="D1005" s="124"/>
      <c r="E1005" s="124"/>
      <c r="F1005" s="124"/>
      <c r="G1005" s="124"/>
      <c r="H1005" s="124"/>
      <c r="I1005" s="124"/>
      <c r="J1005" s="124"/>
      <c r="K1005" s="124"/>
      <c r="L1005" s="124"/>
      <c r="M1005" s="124"/>
      <c r="N1005" s="125"/>
      <c r="O1005" s="119"/>
      <c r="P1005" s="120" t="str">
        <f t="shared" si="2751"/>
        <v/>
      </c>
      <c r="Q1005" s="126">
        <f t="shared" ref="Q1005:W1005" si="3072">SUMIF($B$9:$N$9,Q$9,$B1005:$N1005)/100</f>
        <v>0</v>
      </c>
      <c r="R1005" s="126">
        <f t="shared" si="3072"/>
        <v>0</v>
      </c>
      <c r="S1005" s="126">
        <f t="shared" si="3072"/>
        <v>0</v>
      </c>
      <c r="T1005" s="126">
        <f t="shared" si="3072"/>
        <v>0</v>
      </c>
      <c r="U1005" s="126">
        <f t="shared" si="3072"/>
        <v>0</v>
      </c>
      <c r="V1005" s="126">
        <f t="shared" si="3072"/>
        <v>0</v>
      </c>
      <c r="W1005" s="126">
        <f t="shared" si="3072"/>
        <v>0</v>
      </c>
      <c r="X1005" s="127">
        <f t="shared" si="2364"/>
        <v>0</v>
      </c>
      <c r="Y1005" s="126">
        <f t="shared" si="2365"/>
        <v>0</v>
      </c>
      <c r="Z1005" s="127">
        <f t="shared" si="2366"/>
        <v>0</v>
      </c>
      <c r="AA1005" s="126">
        <f t="shared" si="2367"/>
        <v>0</v>
      </c>
      <c r="AB1005" s="127">
        <f t="shared" si="3030"/>
        <v>0</v>
      </c>
      <c r="AC1005" s="127">
        <f t="shared" si="3030"/>
        <v>0</v>
      </c>
      <c r="AD1005" s="126">
        <f t="shared" si="2368"/>
        <v>0</v>
      </c>
      <c r="AE1005" s="127">
        <f t="shared" ref="AE1005:AM1005" si="3073">+($AN1005-$AD1005)/10+AD1005</f>
        <v>0</v>
      </c>
      <c r="AF1005" s="127">
        <f t="shared" si="3073"/>
        <v>0</v>
      </c>
      <c r="AG1005" s="127">
        <f t="shared" si="3073"/>
        <v>0</v>
      </c>
      <c r="AH1005" s="127">
        <f t="shared" si="3073"/>
        <v>0</v>
      </c>
      <c r="AI1005" s="127">
        <f t="shared" si="3073"/>
        <v>0</v>
      </c>
      <c r="AJ1005" s="127">
        <f t="shared" si="3073"/>
        <v>0</v>
      </c>
      <c r="AK1005" s="127">
        <f t="shared" si="3073"/>
        <v>0</v>
      </c>
      <c r="AL1005" s="127">
        <f t="shared" si="3073"/>
        <v>0</v>
      </c>
      <c r="AM1005" s="127">
        <f t="shared" si="3073"/>
        <v>0</v>
      </c>
      <c r="AN1005" s="126">
        <f t="shared" si="2370"/>
        <v>0</v>
      </c>
      <c r="AO1005" s="127">
        <f t="shared" ref="AO1005:AW1005" si="3074">+($AX1005-$AN1005)/10+AN1005</f>
        <v>0</v>
      </c>
      <c r="AP1005" s="127">
        <f t="shared" si="3074"/>
        <v>0</v>
      </c>
      <c r="AQ1005" s="127">
        <f t="shared" si="3074"/>
        <v>0</v>
      </c>
      <c r="AR1005" s="127">
        <f t="shared" si="3074"/>
        <v>0</v>
      </c>
      <c r="AS1005" s="127">
        <f t="shared" si="3074"/>
        <v>0</v>
      </c>
      <c r="AT1005" s="127">
        <f t="shared" si="3074"/>
        <v>0</v>
      </c>
      <c r="AU1005" s="127">
        <f t="shared" si="3074"/>
        <v>0</v>
      </c>
      <c r="AV1005" s="127">
        <f t="shared" si="3074"/>
        <v>0</v>
      </c>
      <c r="AW1005" s="127">
        <f t="shared" si="3074"/>
        <v>0</v>
      </c>
      <c r="AX1005" s="126">
        <f t="shared" si="2372"/>
        <v>0</v>
      </c>
    </row>
    <row r="1006" spans="2:50" ht="15.75" customHeight="1" x14ac:dyDescent="0.2">
      <c r="B1006" s="123"/>
      <c r="C1006" s="128"/>
      <c r="D1006" s="128"/>
      <c r="E1006" s="128"/>
      <c r="F1006" s="128"/>
      <c r="G1006" s="128"/>
      <c r="H1006" s="128"/>
      <c r="I1006" s="128"/>
      <c r="J1006" s="128"/>
      <c r="K1006" s="128"/>
      <c r="L1006" s="128"/>
      <c r="M1006" s="128"/>
      <c r="N1006" s="129"/>
      <c r="O1006" s="119"/>
      <c r="P1006" s="120" t="str">
        <f t="shared" si="2751"/>
        <v/>
      </c>
      <c r="Q1006" s="121">
        <f t="shared" ref="Q1006:W1006" si="3075">SUMIF($B$9:$N$9,Q$9,$B1006:$N1006)/100</f>
        <v>0</v>
      </c>
      <c r="R1006" s="121">
        <f t="shared" si="3075"/>
        <v>0</v>
      </c>
      <c r="S1006" s="121">
        <f t="shared" si="3075"/>
        <v>0</v>
      </c>
      <c r="T1006" s="121">
        <f t="shared" si="3075"/>
        <v>0</v>
      </c>
      <c r="U1006" s="121">
        <f t="shared" si="3075"/>
        <v>0</v>
      </c>
      <c r="V1006" s="121">
        <f t="shared" si="3075"/>
        <v>0</v>
      </c>
      <c r="W1006" s="121">
        <f t="shared" si="3075"/>
        <v>0</v>
      </c>
      <c r="X1006" s="122">
        <f t="shared" si="2364"/>
        <v>0</v>
      </c>
      <c r="Y1006" s="121">
        <f t="shared" si="2365"/>
        <v>0</v>
      </c>
      <c r="Z1006" s="122">
        <f t="shared" si="2366"/>
        <v>0</v>
      </c>
      <c r="AA1006" s="121">
        <f t="shared" si="2367"/>
        <v>0</v>
      </c>
      <c r="AB1006" s="122">
        <f t="shared" si="3030"/>
        <v>0</v>
      </c>
      <c r="AC1006" s="122">
        <f t="shared" si="3030"/>
        <v>0</v>
      </c>
      <c r="AD1006" s="121">
        <f t="shared" si="2368"/>
        <v>0</v>
      </c>
      <c r="AE1006" s="122">
        <f t="shared" ref="AE1006:AM1006" si="3076">+($AN1006-$AD1006)/10+AD1006</f>
        <v>0</v>
      </c>
      <c r="AF1006" s="122">
        <f t="shared" si="3076"/>
        <v>0</v>
      </c>
      <c r="AG1006" s="122">
        <f t="shared" si="3076"/>
        <v>0</v>
      </c>
      <c r="AH1006" s="122">
        <f t="shared" si="3076"/>
        <v>0</v>
      </c>
      <c r="AI1006" s="122">
        <f t="shared" si="3076"/>
        <v>0</v>
      </c>
      <c r="AJ1006" s="122">
        <f t="shared" si="3076"/>
        <v>0</v>
      </c>
      <c r="AK1006" s="122">
        <f t="shared" si="3076"/>
        <v>0</v>
      </c>
      <c r="AL1006" s="122">
        <f t="shared" si="3076"/>
        <v>0</v>
      </c>
      <c r="AM1006" s="122">
        <f t="shared" si="3076"/>
        <v>0</v>
      </c>
      <c r="AN1006" s="121">
        <f t="shared" si="2370"/>
        <v>0</v>
      </c>
      <c r="AO1006" s="122">
        <f t="shared" ref="AO1006:AW1006" si="3077">+($AX1006-$AN1006)/10+AN1006</f>
        <v>0</v>
      </c>
      <c r="AP1006" s="122">
        <f t="shared" si="3077"/>
        <v>0</v>
      </c>
      <c r="AQ1006" s="122">
        <f t="shared" si="3077"/>
        <v>0</v>
      </c>
      <c r="AR1006" s="122">
        <f t="shared" si="3077"/>
        <v>0</v>
      </c>
      <c r="AS1006" s="122">
        <f t="shared" si="3077"/>
        <v>0</v>
      </c>
      <c r="AT1006" s="122">
        <f t="shared" si="3077"/>
        <v>0</v>
      </c>
      <c r="AU1006" s="122">
        <f t="shared" si="3077"/>
        <v>0</v>
      </c>
      <c r="AV1006" s="122">
        <f t="shared" si="3077"/>
        <v>0</v>
      </c>
      <c r="AW1006" s="122">
        <f t="shared" si="3077"/>
        <v>0</v>
      </c>
      <c r="AX1006" s="121">
        <f t="shared" si="2372"/>
        <v>0</v>
      </c>
    </row>
    <row r="1007" spans="2:50" ht="15.75" customHeight="1" x14ac:dyDescent="0.2">
      <c r="B1007" s="123"/>
      <c r="C1007" s="124"/>
      <c r="D1007" s="124"/>
      <c r="E1007" s="124"/>
      <c r="F1007" s="124"/>
      <c r="G1007" s="124"/>
      <c r="H1007" s="124"/>
      <c r="I1007" s="124"/>
      <c r="J1007" s="124"/>
      <c r="K1007" s="124"/>
      <c r="L1007" s="124"/>
      <c r="M1007" s="124"/>
      <c r="N1007" s="125"/>
      <c r="O1007" s="119"/>
      <c r="P1007" s="120" t="str">
        <f t="shared" si="2751"/>
        <v/>
      </c>
      <c r="Q1007" s="126">
        <f t="shared" ref="Q1007:W1007" si="3078">SUMIF($B$9:$N$9,Q$9,$B1007:$N1007)/100</f>
        <v>0</v>
      </c>
      <c r="R1007" s="126">
        <f t="shared" si="3078"/>
        <v>0</v>
      </c>
      <c r="S1007" s="126">
        <f t="shared" si="3078"/>
        <v>0</v>
      </c>
      <c r="T1007" s="126">
        <f t="shared" si="3078"/>
        <v>0</v>
      </c>
      <c r="U1007" s="126">
        <f t="shared" si="3078"/>
        <v>0</v>
      </c>
      <c r="V1007" s="126">
        <f t="shared" si="3078"/>
        <v>0</v>
      </c>
      <c r="W1007" s="126">
        <f t="shared" si="3078"/>
        <v>0</v>
      </c>
      <c r="X1007" s="127">
        <f t="shared" si="2364"/>
        <v>0</v>
      </c>
      <c r="Y1007" s="126">
        <f t="shared" si="2365"/>
        <v>0</v>
      </c>
      <c r="Z1007" s="127">
        <f t="shared" si="2366"/>
        <v>0</v>
      </c>
      <c r="AA1007" s="126">
        <f t="shared" si="2367"/>
        <v>0</v>
      </c>
      <c r="AB1007" s="127">
        <f t="shared" si="3030"/>
        <v>0</v>
      </c>
      <c r="AC1007" s="127">
        <f t="shared" si="3030"/>
        <v>0</v>
      </c>
      <c r="AD1007" s="126">
        <f t="shared" si="2368"/>
        <v>0</v>
      </c>
      <c r="AE1007" s="127">
        <f t="shared" ref="AE1007:AM1007" si="3079">+($AN1007-$AD1007)/10+AD1007</f>
        <v>0</v>
      </c>
      <c r="AF1007" s="127">
        <f t="shared" si="3079"/>
        <v>0</v>
      </c>
      <c r="AG1007" s="127">
        <f t="shared" si="3079"/>
        <v>0</v>
      </c>
      <c r="AH1007" s="127">
        <f t="shared" si="3079"/>
        <v>0</v>
      </c>
      <c r="AI1007" s="127">
        <f t="shared" si="3079"/>
        <v>0</v>
      </c>
      <c r="AJ1007" s="127">
        <f t="shared" si="3079"/>
        <v>0</v>
      </c>
      <c r="AK1007" s="127">
        <f t="shared" si="3079"/>
        <v>0</v>
      </c>
      <c r="AL1007" s="127">
        <f t="shared" si="3079"/>
        <v>0</v>
      </c>
      <c r="AM1007" s="127">
        <f t="shared" si="3079"/>
        <v>0</v>
      </c>
      <c r="AN1007" s="126">
        <f t="shared" si="2370"/>
        <v>0</v>
      </c>
      <c r="AO1007" s="127">
        <f t="shared" ref="AO1007:AW1007" si="3080">+($AX1007-$AN1007)/10+AN1007</f>
        <v>0</v>
      </c>
      <c r="AP1007" s="127">
        <f t="shared" si="3080"/>
        <v>0</v>
      </c>
      <c r="AQ1007" s="127">
        <f t="shared" si="3080"/>
        <v>0</v>
      </c>
      <c r="AR1007" s="127">
        <f t="shared" si="3080"/>
        <v>0</v>
      </c>
      <c r="AS1007" s="127">
        <f t="shared" si="3080"/>
        <v>0</v>
      </c>
      <c r="AT1007" s="127">
        <f t="shared" si="3080"/>
        <v>0</v>
      </c>
      <c r="AU1007" s="127">
        <f t="shared" si="3080"/>
        <v>0</v>
      </c>
      <c r="AV1007" s="127">
        <f t="shared" si="3080"/>
        <v>0</v>
      </c>
      <c r="AW1007" s="127">
        <f t="shared" si="3080"/>
        <v>0</v>
      </c>
      <c r="AX1007" s="126">
        <f t="shared" si="2372"/>
        <v>0</v>
      </c>
    </row>
    <row r="1008" spans="2:50" ht="15.75" customHeight="1" x14ac:dyDescent="0.2">
      <c r="B1008" s="123"/>
      <c r="C1008" s="128"/>
      <c r="D1008" s="128"/>
      <c r="E1008" s="128"/>
      <c r="F1008" s="128"/>
      <c r="G1008" s="128"/>
      <c r="H1008" s="128"/>
      <c r="I1008" s="128"/>
      <c r="J1008" s="128"/>
      <c r="K1008" s="128"/>
      <c r="L1008" s="128"/>
      <c r="M1008" s="128"/>
      <c r="N1008" s="129"/>
      <c r="O1008" s="119"/>
      <c r="P1008" s="120" t="str">
        <f t="shared" si="2751"/>
        <v/>
      </c>
      <c r="Q1008" s="121">
        <f t="shared" ref="Q1008:W1008" si="3081">SUMIF($B$9:$N$9,Q$9,$B1008:$N1008)/100</f>
        <v>0</v>
      </c>
      <c r="R1008" s="121">
        <f t="shared" si="3081"/>
        <v>0</v>
      </c>
      <c r="S1008" s="121">
        <f t="shared" si="3081"/>
        <v>0</v>
      </c>
      <c r="T1008" s="121">
        <f t="shared" si="3081"/>
        <v>0</v>
      </c>
      <c r="U1008" s="121">
        <f t="shared" si="3081"/>
        <v>0</v>
      </c>
      <c r="V1008" s="121">
        <f t="shared" si="3081"/>
        <v>0</v>
      </c>
      <c r="W1008" s="121">
        <f t="shared" si="3081"/>
        <v>0</v>
      </c>
      <c r="X1008" s="122">
        <f t="shared" si="2364"/>
        <v>0</v>
      </c>
      <c r="Y1008" s="121">
        <f t="shared" si="2365"/>
        <v>0</v>
      </c>
      <c r="Z1008" s="122">
        <f t="shared" si="2366"/>
        <v>0</v>
      </c>
      <c r="AA1008" s="121">
        <f t="shared" si="2367"/>
        <v>0</v>
      </c>
      <c r="AB1008" s="122">
        <f t="shared" si="3030"/>
        <v>0</v>
      </c>
      <c r="AC1008" s="122">
        <f t="shared" si="3030"/>
        <v>0</v>
      </c>
      <c r="AD1008" s="121">
        <f t="shared" si="2368"/>
        <v>0</v>
      </c>
      <c r="AE1008" s="122">
        <f t="shared" ref="AE1008:AM1008" si="3082">+($AN1008-$AD1008)/10+AD1008</f>
        <v>0</v>
      </c>
      <c r="AF1008" s="122">
        <f t="shared" si="3082"/>
        <v>0</v>
      </c>
      <c r="AG1008" s="122">
        <f t="shared" si="3082"/>
        <v>0</v>
      </c>
      <c r="AH1008" s="122">
        <f t="shared" si="3082"/>
        <v>0</v>
      </c>
      <c r="AI1008" s="122">
        <f t="shared" si="3082"/>
        <v>0</v>
      </c>
      <c r="AJ1008" s="122">
        <f t="shared" si="3082"/>
        <v>0</v>
      </c>
      <c r="AK1008" s="122">
        <f t="shared" si="3082"/>
        <v>0</v>
      </c>
      <c r="AL1008" s="122">
        <f t="shared" si="3082"/>
        <v>0</v>
      </c>
      <c r="AM1008" s="122">
        <f t="shared" si="3082"/>
        <v>0</v>
      </c>
      <c r="AN1008" s="121">
        <f t="shared" si="2370"/>
        <v>0</v>
      </c>
      <c r="AO1008" s="122">
        <f t="shared" ref="AO1008:AW1008" si="3083">+($AX1008-$AN1008)/10+AN1008</f>
        <v>0</v>
      </c>
      <c r="AP1008" s="122">
        <f t="shared" si="3083"/>
        <v>0</v>
      </c>
      <c r="AQ1008" s="122">
        <f t="shared" si="3083"/>
        <v>0</v>
      </c>
      <c r="AR1008" s="122">
        <f t="shared" si="3083"/>
        <v>0</v>
      </c>
      <c r="AS1008" s="122">
        <f t="shared" si="3083"/>
        <v>0</v>
      </c>
      <c r="AT1008" s="122">
        <f t="shared" si="3083"/>
        <v>0</v>
      </c>
      <c r="AU1008" s="122">
        <f t="shared" si="3083"/>
        <v>0</v>
      </c>
      <c r="AV1008" s="122">
        <f t="shared" si="3083"/>
        <v>0</v>
      </c>
      <c r="AW1008" s="122">
        <f t="shared" si="3083"/>
        <v>0</v>
      </c>
      <c r="AX1008" s="121">
        <f t="shared" si="2372"/>
        <v>0</v>
      </c>
    </row>
    <row r="1009" spans="2:50" ht="15.75" customHeight="1" x14ac:dyDescent="0.2">
      <c r="B1009" s="123"/>
      <c r="C1009" s="124"/>
      <c r="D1009" s="124"/>
      <c r="E1009" s="124"/>
      <c r="F1009" s="124"/>
      <c r="G1009" s="124"/>
      <c r="H1009" s="124"/>
      <c r="I1009" s="124"/>
      <c r="J1009" s="124"/>
      <c r="K1009" s="124"/>
      <c r="L1009" s="124"/>
      <c r="M1009" s="124"/>
      <c r="N1009" s="125"/>
      <c r="O1009" s="119"/>
      <c r="P1009" s="120" t="str">
        <f t="shared" si="2751"/>
        <v/>
      </c>
      <c r="Q1009" s="126">
        <f t="shared" ref="Q1009:W1009" si="3084">SUMIF($B$9:$N$9,Q$9,$B1009:$N1009)/100</f>
        <v>0</v>
      </c>
      <c r="R1009" s="126">
        <f t="shared" si="3084"/>
        <v>0</v>
      </c>
      <c r="S1009" s="126">
        <f t="shared" si="3084"/>
        <v>0</v>
      </c>
      <c r="T1009" s="126">
        <f t="shared" si="3084"/>
        <v>0</v>
      </c>
      <c r="U1009" s="126">
        <f t="shared" si="3084"/>
        <v>0</v>
      </c>
      <c r="V1009" s="126">
        <f t="shared" si="3084"/>
        <v>0</v>
      </c>
      <c r="W1009" s="126">
        <f t="shared" si="3084"/>
        <v>0</v>
      </c>
      <c r="X1009" s="127">
        <f t="shared" si="2364"/>
        <v>0</v>
      </c>
      <c r="Y1009" s="126">
        <f t="shared" si="2365"/>
        <v>0</v>
      </c>
      <c r="Z1009" s="127">
        <f t="shared" si="2366"/>
        <v>0</v>
      </c>
      <c r="AA1009" s="126">
        <f t="shared" si="2367"/>
        <v>0</v>
      </c>
      <c r="AB1009" s="127">
        <f t="shared" si="3030"/>
        <v>0</v>
      </c>
      <c r="AC1009" s="127">
        <f t="shared" si="3030"/>
        <v>0</v>
      </c>
      <c r="AD1009" s="126">
        <f t="shared" si="2368"/>
        <v>0</v>
      </c>
      <c r="AE1009" s="127">
        <f t="shared" ref="AE1009:AM1009" si="3085">+($AN1009-$AD1009)/10+AD1009</f>
        <v>0</v>
      </c>
      <c r="AF1009" s="127">
        <f t="shared" si="3085"/>
        <v>0</v>
      </c>
      <c r="AG1009" s="127">
        <f t="shared" si="3085"/>
        <v>0</v>
      </c>
      <c r="AH1009" s="127">
        <f t="shared" si="3085"/>
        <v>0</v>
      </c>
      <c r="AI1009" s="127">
        <f t="shared" si="3085"/>
        <v>0</v>
      </c>
      <c r="AJ1009" s="127">
        <f t="shared" si="3085"/>
        <v>0</v>
      </c>
      <c r="AK1009" s="127">
        <f t="shared" si="3085"/>
        <v>0</v>
      </c>
      <c r="AL1009" s="127">
        <f t="shared" si="3085"/>
        <v>0</v>
      </c>
      <c r="AM1009" s="127">
        <f t="shared" si="3085"/>
        <v>0</v>
      </c>
      <c r="AN1009" s="126">
        <f t="shared" si="2370"/>
        <v>0</v>
      </c>
      <c r="AO1009" s="127">
        <f t="shared" ref="AO1009:AW1009" si="3086">+($AX1009-$AN1009)/10+AN1009</f>
        <v>0</v>
      </c>
      <c r="AP1009" s="127">
        <f t="shared" si="3086"/>
        <v>0</v>
      </c>
      <c r="AQ1009" s="127">
        <f t="shared" si="3086"/>
        <v>0</v>
      </c>
      <c r="AR1009" s="127">
        <f t="shared" si="3086"/>
        <v>0</v>
      </c>
      <c r="AS1009" s="127">
        <f t="shared" si="3086"/>
        <v>0</v>
      </c>
      <c r="AT1009" s="127">
        <f t="shared" si="3086"/>
        <v>0</v>
      </c>
      <c r="AU1009" s="127">
        <f t="shared" si="3086"/>
        <v>0</v>
      </c>
      <c r="AV1009" s="127">
        <f t="shared" si="3086"/>
        <v>0</v>
      </c>
      <c r="AW1009" s="127">
        <f t="shared" si="3086"/>
        <v>0</v>
      </c>
      <c r="AX1009" s="126">
        <f t="shared" si="2372"/>
        <v>0</v>
      </c>
    </row>
    <row r="1010" spans="2:50" ht="15.75" customHeight="1" x14ac:dyDescent="0.2">
      <c r="B1010" s="123"/>
      <c r="C1010" s="128"/>
      <c r="D1010" s="128"/>
      <c r="E1010" s="128"/>
      <c r="F1010" s="128"/>
      <c r="G1010" s="128"/>
      <c r="H1010" s="128"/>
      <c r="I1010" s="128"/>
      <c r="J1010" s="128"/>
      <c r="K1010" s="128"/>
      <c r="L1010" s="128"/>
      <c r="M1010" s="128"/>
      <c r="N1010" s="129"/>
      <c r="O1010" s="119"/>
      <c r="P1010" s="120" t="str">
        <f t="shared" si="2751"/>
        <v/>
      </c>
      <c r="Q1010" s="121">
        <f t="shared" ref="Q1010:W1010" si="3087">SUMIF($B$9:$N$9,Q$9,$B1010:$N1010)/100</f>
        <v>0</v>
      </c>
      <c r="R1010" s="121">
        <f t="shared" si="3087"/>
        <v>0</v>
      </c>
      <c r="S1010" s="121">
        <f t="shared" si="3087"/>
        <v>0</v>
      </c>
      <c r="T1010" s="121">
        <f t="shared" si="3087"/>
        <v>0</v>
      </c>
      <c r="U1010" s="121">
        <f t="shared" si="3087"/>
        <v>0</v>
      </c>
      <c r="V1010" s="121">
        <f t="shared" si="3087"/>
        <v>0</v>
      </c>
      <c r="W1010" s="121">
        <f t="shared" si="3087"/>
        <v>0</v>
      </c>
      <c r="X1010" s="122">
        <f t="shared" si="2364"/>
        <v>0</v>
      </c>
      <c r="Y1010" s="121">
        <f t="shared" si="2365"/>
        <v>0</v>
      </c>
      <c r="Z1010" s="122">
        <f t="shared" si="2366"/>
        <v>0</v>
      </c>
      <c r="AA1010" s="121">
        <f t="shared" si="2367"/>
        <v>0</v>
      </c>
      <c r="AB1010" s="122">
        <f t="shared" si="3030"/>
        <v>0</v>
      </c>
      <c r="AC1010" s="122">
        <f t="shared" si="3030"/>
        <v>0</v>
      </c>
      <c r="AD1010" s="121">
        <f t="shared" si="2368"/>
        <v>0</v>
      </c>
      <c r="AE1010" s="122">
        <f t="shared" ref="AE1010:AM1010" si="3088">+($AN1010-$AD1010)/10+AD1010</f>
        <v>0</v>
      </c>
      <c r="AF1010" s="122">
        <f t="shared" si="3088"/>
        <v>0</v>
      </c>
      <c r="AG1010" s="122">
        <f t="shared" si="3088"/>
        <v>0</v>
      </c>
      <c r="AH1010" s="122">
        <f t="shared" si="3088"/>
        <v>0</v>
      </c>
      <c r="AI1010" s="122">
        <f t="shared" si="3088"/>
        <v>0</v>
      </c>
      <c r="AJ1010" s="122">
        <f t="shared" si="3088"/>
        <v>0</v>
      </c>
      <c r="AK1010" s="122">
        <f t="shared" si="3088"/>
        <v>0</v>
      </c>
      <c r="AL1010" s="122">
        <f t="shared" si="3088"/>
        <v>0</v>
      </c>
      <c r="AM1010" s="122">
        <f t="shared" si="3088"/>
        <v>0</v>
      </c>
      <c r="AN1010" s="121">
        <f t="shared" si="2370"/>
        <v>0</v>
      </c>
      <c r="AO1010" s="122">
        <f t="shared" ref="AO1010:AW1010" si="3089">+($AX1010-$AN1010)/10+AN1010</f>
        <v>0</v>
      </c>
      <c r="AP1010" s="122">
        <f t="shared" si="3089"/>
        <v>0</v>
      </c>
      <c r="AQ1010" s="122">
        <f t="shared" si="3089"/>
        <v>0</v>
      </c>
      <c r="AR1010" s="122">
        <f t="shared" si="3089"/>
        <v>0</v>
      </c>
      <c r="AS1010" s="122">
        <f t="shared" si="3089"/>
        <v>0</v>
      </c>
      <c r="AT1010" s="122">
        <f t="shared" si="3089"/>
        <v>0</v>
      </c>
      <c r="AU1010" s="122">
        <f t="shared" si="3089"/>
        <v>0</v>
      </c>
      <c r="AV1010" s="122">
        <f t="shared" si="3089"/>
        <v>0</v>
      </c>
      <c r="AW1010" s="122">
        <f t="shared" si="3089"/>
        <v>0</v>
      </c>
      <c r="AX1010" s="121">
        <f t="shared" si="2372"/>
        <v>0</v>
      </c>
    </row>
    <row r="1011" spans="2:50" ht="15.75" customHeight="1" x14ac:dyDescent="0.2">
      <c r="B1011" s="123"/>
      <c r="C1011" s="124"/>
      <c r="D1011" s="124"/>
      <c r="E1011" s="124"/>
      <c r="F1011" s="124"/>
      <c r="G1011" s="124"/>
      <c r="H1011" s="124"/>
      <c r="I1011" s="124"/>
      <c r="J1011" s="124"/>
      <c r="K1011" s="124"/>
      <c r="L1011" s="124"/>
      <c r="M1011" s="124"/>
      <c r="N1011" s="125"/>
      <c r="O1011" s="119"/>
      <c r="P1011" s="120" t="str">
        <f t="shared" si="2751"/>
        <v/>
      </c>
      <c r="Q1011" s="126">
        <f t="shared" ref="Q1011:W1011" si="3090">SUMIF($B$9:$N$9,Q$9,$B1011:$N1011)/100</f>
        <v>0</v>
      </c>
      <c r="R1011" s="126">
        <f t="shared" si="3090"/>
        <v>0</v>
      </c>
      <c r="S1011" s="126">
        <f t="shared" si="3090"/>
        <v>0</v>
      </c>
      <c r="T1011" s="126">
        <f t="shared" si="3090"/>
        <v>0</v>
      </c>
      <c r="U1011" s="126">
        <f t="shared" si="3090"/>
        <v>0</v>
      </c>
      <c r="V1011" s="126">
        <f t="shared" si="3090"/>
        <v>0</v>
      </c>
      <c r="W1011" s="126">
        <f t="shared" si="3090"/>
        <v>0</v>
      </c>
      <c r="X1011" s="127">
        <f t="shared" si="2364"/>
        <v>0</v>
      </c>
      <c r="Y1011" s="126">
        <f t="shared" si="2365"/>
        <v>0</v>
      </c>
      <c r="Z1011" s="127">
        <f t="shared" si="2366"/>
        <v>0</v>
      </c>
      <c r="AA1011" s="126">
        <f t="shared" si="2367"/>
        <v>0</v>
      </c>
      <c r="AB1011" s="127">
        <f t="shared" ref="AB1011:AC1030" si="3091">+($AD1011-$AA1011)/3+AA1011</f>
        <v>0</v>
      </c>
      <c r="AC1011" s="127">
        <f t="shared" si="3091"/>
        <v>0</v>
      </c>
      <c r="AD1011" s="126">
        <f t="shared" si="2368"/>
        <v>0</v>
      </c>
      <c r="AE1011" s="127">
        <f t="shared" ref="AE1011:AM1011" si="3092">+($AN1011-$AD1011)/10+AD1011</f>
        <v>0</v>
      </c>
      <c r="AF1011" s="127">
        <f t="shared" si="3092"/>
        <v>0</v>
      </c>
      <c r="AG1011" s="127">
        <f t="shared" si="3092"/>
        <v>0</v>
      </c>
      <c r="AH1011" s="127">
        <f t="shared" si="3092"/>
        <v>0</v>
      </c>
      <c r="AI1011" s="127">
        <f t="shared" si="3092"/>
        <v>0</v>
      </c>
      <c r="AJ1011" s="127">
        <f t="shared" si="3092"/>
        <v>0</v>
      </c>
      <c r="AK1011" s="127">
        <f t="shared" si="3092"/>
        <v>0</v>
      </c>
      <c r="AL1011" s="127">
        <f t="shared" si="3092"/>
        <v>0</v>
      </c>
      <c r="AM1011" s="127">
        <f t="shared" si="3092"/>
        <v>0</v>
      </c>
      <c r="AN1011" s="126">
        <f t="shared" si="2370"/>
        <v>0</v>
      </c>
      <c r="AO1011" s="127">
        <f t="shared" ref="AO1011:AW1011" si="3093">+($AX1011-$AN1011)/10+AN1011</f>
        <v>0</v>
      </c>
      <c r="AP1011" s="127">
        <f t="shared" si="3093"/>
        <v>0</v>
      </c>
      <c r="AQ1011" s="127">
        <f t="shared" si="3093"/>
        <v>0</v>
      </c>
      <c r="AR1011" s="127">
        <f t="shared" si="3093"/>
        <v>0</v>
      </c>
      <c r="AS1011" s="127">
        <f t="shared" si="3093"/>
        <v>0</v>
      </c>
      <c r="AT1011" s="127">
        <f t="shared" si="3093"/>
        <v>0</v>
      </c>
      <c r="AU1011" s="127">
        <f t="shared" si="3093"/>
        <v>0</v>
      </c>
      <c r="AV1011" s="127">
        <f t="shared" si="3093"/>
        <v>0</v>
      </c>
      <c r="AW1011" s="127">
        <f t="shared" si="3093"/>
        <v>0</v>
      </c>
      <c r="AX1011" s="126">
        <f t="shared" si="2372"/>
        <v>0</v>
      </c>
    </row>
    <row r="1012" spans="2:50" ht="15.75" customHeight="1" x14ac:dyDescent="0.2">
      <c r="B1012" s="123"/>
      <c r="C1012" s="128"/>
      <c r="D1012" s="128"/>
      <c r="E1012" s="128"/>
      <c r="F1012" s="128"/>
      <c r="G1012" s="128"/>
      <c r="H1012" s="128"/>
      <c r="I1012" s="128"/>
      <c r="J1012" s="128"/>
      <c r="K1012" s="128"/>
      <c r="L1012" s="128"/>
      <c r="M1012" s="128"/>
      <c r="N1012" s="129"/>
      <c r="O1012" s="119"/>
      <c r="P1012" s="120" t="str">
        <f t="shared" si="2751"/>
        <v/>
      </c>
      <c r="Q1012" s="121">
        <f t="shared" ref="Q1012:W1012" si="3094">SUMIF($B$9:$N$9,Q$9,$B1012:$N1012)/100</f>
        <v>0</v>
      </c>
      <c r="R1012" s="121">
        <f t="shared" si="3094"/>
        <v>0</v>
      </c>
      <c r="S1012" s="121">
        <f t="shared" si="3094"/>
        <v>0</v>
      </c>
      <c r="T1012" s="121">
        <f t="shared" si="3094"/>
        <v>0</v>
      </c>
      <c r="U1012" s="121">
        <f t="shared" si="3094"/>
        <v>0</v>
      </c>
      <c r="V1012" s="121">
        <f t="shared" si="3094"/>
        <v>0</v>
      </c>
      <c r="W1012" s="121">
        <f t="shared" si="3094"/>
        <v>0</v>
      </c>
      <c r="X1012" s="122">
        <f t="shared" si="2364"/>
        <v>0</v>
      </c>
      <c r="Y1012" s="121">
        <f t="shared" si="2365"/>
        <v>0</v>
      </c>
      <c r="Z1012" s="122">
        <f t="shared" si="2366"/>
        <v>0</v>
      </c>
      <c r="AA1012" s="121">
        <f t="shared" si="2367"/>
        <v>0</v>
      </c>
      <c r="AB1012" s="122">
        <f t="shared" si="3091"/>
        <v>0</v>
      </c>
      <c r="AC1012" s="122">
        <f t="shared" si="3091"/>
        <v>0</v>
      </c>
      <c r="AD1012" s="121">
        <f t="shared" si="2368"/>
        <v>0</v>
      </c>
      <c r="AE1012" s="122">
        <f t="shared" ref="AE1012:AM1012" si="3095">+($AN1012-$AD1012)/10+AD1012</f>
        <v>0</v>
      </c>
      <c r="AF1012" s="122">
        <f t="shared" si="3095"/>
        <v>0</v>
      </c>
      <c r="AG1012" s="122">
        <f t="shared" si="3095"/>
        <v>0</v>
      </c>
      <c r="AH1012" s="122">
        <f t="shared" si="3095"/>
        <v>0</v>
      </c>
      <c r="AI1012" s="122">
        <f t="shared" si="3095"/>
        <v>0</v>
      </c>
      <c r="AJ1012" s="122">
        <f t="shared" si="3095"/>
        <v>0</v>
      </c>
      <c r="AK1012" s="122">
        <f t="shared" si="3095"/>
        <v>0</v>
      </c>
      <c r="AL1012" s="122">
        <f t="shared" si="3095"/>
        <v>0</v>
      </c>
      <c r="AM1012" s="122">
        <f t="shared" si="3095"/>
        <v>0</v>
      </c>
      <c r="AN1012" s="121">
        <f t="shared" si="2370"/>
        <v>0</v>
      </c>
      <c r="AO1012" s="122">
        <f t="shared" ref="AO1012:AW1012" si="3096">+($AX1012-$AN1012)/10+AN1012</f>
        <v>0</v>
      </c>
      <c r="AP1012" s="122">
        <f t="shared" si="3096"/>
        <v>0</v>
      </c>
      <c r="AQ1012" s="122">
        <f t="shared" si="3096"/>
        <v>0</v>
      </c>
      <c r="AR1012" s="122">
        <f t="shared" si="3096"/>
        <v>0</v>
      </c>
      <c r="AS1012" s="122">
        <f t="shared" si="3096"/>
        <v>0</v>
      </c>
      <c r="AT1012" s="122">
        <f t="shared" si="3096"/>
        <v>0</v>
      </c>
      <c r="AU1012" s="122">
        <f t="shared" si="3096"/>
        <v>0</v>
      </c>
      <c r="AV1012" s="122">
        <f t="shared" si="3096"/>
        <v>0</v>
      </c>
      <c r="AW1012" s="122">
        <f t="shared" si="3096"/>
        <v>0</v>
      </c>
      <c r="AX1012" s="121">
        <f t="shared" si="2372"/>
        <v>0</v>
      </c>
    </row>
    <row r="1013" spans="2:50" ht="15.75" customHeight="1" x14ac:dyDescent="0.2">
      <c r="B1013" s="123"/>
      <c r="C1013" s="124"/>
      <c r="D1013" s="124"/>
      <c r="E1013" s="124"/>
      <c r="F1013" s="124"/>
      <c r="G1013" s="124"/>
      <c r="H1013" s="124"/>
      <c r="I1013" s="124"/>
      <c r="J1013" s="124"/>
      <c r="K1013" s="124"/>
      <c r="L1013" s="124"/>
      <c r="M1013" s="124"/>
      <c r="N1013" s="125"/>
      <c r="O1013" s="119"/>
      <c r="P1013" s="120" t="str">
        <f t="shared" si="2751"/>
        <v/>
      </c>
      <c r="Q1013" s="126">
        <f t="shared" ref="Q1013:W1013" si="3097">SUMIF($B$9:$N$9,Q$9,$B1013:$N1013)/100</f>
        <v>0</v>
      </c>
      <c r="R1013" s="126">
        <f t="shared" si="3097"/>
        <v>0</v>
      </c>
      <c r="S1013" s="126">
        <f t="shared" si="3097"/>
        <v>0</v>
      </c>
      <c r="T1013" s="126">
        <f t="shared" si="3097"/>
        <v>0</v>
      </c>
      <c r="U1013" s="126">
        <f t="shared" si="3097"/>
        <v>0</v>
      </c>
      <c r="V1013" s="126">
        <f t="shared" si="3097"/>
        <v>0</v>
      </c>
      <c r="W1013" s="126">
        <f t="shared" si="3097"/>
        <v>0</v>
      </c>
      <c r="X1013" s="127">
        <f t="shared" si="2364"/>
        <v>0</v>
      </c>
      <c r="Y1013" s="126">
        <f t="shared" si="2365"/>
        <v>0</v>
      </c>
      <c r="Z1013" s="127">
        <f t="shared" si="2366"/>
        <v>0</v>
      </c>
      <c r="AA1013" s="126">
        <f t="shared" si="2367"/>
        <v>0</v>
      </c>
      <c r="AB1013" s="127">
        <f t="shared" si="3091"/>
        <v>0</v>
      </c>
      <c r="AC1013" s="127">
        <f t="shared" si="3091"/>
        <v>0</v>
      </c>
      <c r="AD1013" s="126">
        <f t="shared" si="2368"/>
        <v>0</v>
      </c>
      <c r="AE1013" s="127">
        <f t="shared" ref="AE1013:AM1013" si="3098">+($AN1013-$AD1013)/10+AD1013</f>
        <v>0</v>
      </c>
      <c r="AF1013" s="127">
        <f t="shared" si="3098"/>
        <v>0</v>
      </c>
      <c r="AG1013" s="127">
        <f t="shared" si="3098"/>
        <v>0</v>
      </c>
      <c r="AH1013" s="127">
        <f t="shared" si="3098"/>
        <v>0</v>
      </c>
      <c r="AI1013" s="127">
        <f t="shared" si="3098"/>
        <v>0</v>
      </c>
      <c r="AJ1013" s="127">
        <f t="shared" si="3098"/>
        <v>0</v>
      </c>
      <c r="AK1013" s="127">
        <f t="shared" si="3098"/>
        <v>0</v>
      </c>
      <c r="AL1013" s="127">
        <f t="shared" si="3098"/>
        <v>0</v>
      </c>
      <c r="AM1013" s="127">
        <f t="shared" si="3098"/>
        <v>0</v>
      </c>
      <c r="AN1013" s="126">
        <f t="shared" si="2370"/>
        <v>0</v>
      </c>
      <c r="AO1013" s="127">
        <f t="shared" ref="AO1013:AW1013" si="3099">+($AX1013-$AN1013)/10+AN1013</f>
        <v>0</v>
      </c>
      <c r="AP1013" s="127">
        <f t="shared" si="3099"/>
        <v>0</v>
      </c>
      <c r="AQ1013" s="127">
        <f t="shared" si="3099"/>
        <v>0</v>
      </c>
      <c r="AR1013" s="127">
        <f t="shared" si="3099"/>
        <v>0</v>
      </c>
      <c r="AS1013" s="127">
        <f t="shared" si="3099"/>
        <v>0</v>
      </c>
      <c r="AT1013" s="127">
        <f t="shared" si="3099"/>
        <v>0</v>
      </c>
      <c r="AU1013" s="127">
        <f t="shared" si="3099"/>
        <v>0</v>
      </c>
      <c r="AV1013" s="127">
        <f t="shared" si="3099"/>
        <v>0</v>
      </c>
      <c r="AW1013" s="127">
        <f t="shared" si="3099"/>
        <v>0</v>
      </c>
      <c r="AX1013" s="126">
        <f t="shared" si="2372"/>
        <v>0</v>
      </c>
    </row>
    <row r="1014" spans="2:50" ht="15.75" customHeight="1" x14ac:dyDescent="0.2">
      <c r="B1014" s="123"/>
      <c r="C1014" s="128"/>
      <c r="D1014" s="128"/>
      <c r="E1014" s="128"/>
      <c r="F1014" s="128"/>
      <c r="G1014" s="128"/>
      <c r="H1014" s="128"/>
      <c r="I1014" s="128"/>
      <c r="J1014" s="128"/>
      <c r="K1014" s="128"/>
      <c r="L1014" s="128"/>
      <c r="M1014" s="128"/>
      <c r="N1014" s="129"/>
      <c r="O1014" s="119"/>
      <c r="P1014" s="120" t="str">
        <f t="shared" si="2751"/>
        <v/>
      </c>
      <c r="Q1014" s="121">
        <f t="shared" ref="Q1014:W1014" si="3100">SUMIF($B$9:$N$9,Q$9,$B1014:$N1014)/100</f>
        <v>0</v>
      </c>
      <c r="R1014" s="121">
        <f t="shared" si="3100"/>
        <v>0</v>
      </c>
      <c r="S1014" s="121">
        <f t="shared" si="3100"/>
        <v>0</v>
      </c>
      <c r="T1014" s="121">
        <f t="shared" si="3100"/>
        <v>0</v>
      </c>
      <c r="U1014" s="121">
        <f t="shared" si="3100"/>
        <v>0</v>
      </c>
      <c r="V1014" s="121">
        <f t="shared" si="3100"/>
        <v>0</v>
      </c>
      <c r="W1014" s="121">
        <f t="shared" si="3100"/>
        <v>0</v>
      </c>
      <c r="X1014" s="122">
        <f t="shared" si="2364"/>
        <v>0</v>
      </c>
      <c r="Y1014" s="121">
        <f t="shared" si="2365"/>
        <v>0</v>
      </c>
      <c r="Z1014" s="122">
        <f t="shared" si="2366"/>
        <v>0</v>
      </c>
      <c r="AA1014" s="121">
        <f t="shared" si="2367"/>
        <v>0</v>
      </c>
      <c r="AB1014" s="122">
        <f t="shared" si="3091"/>
        <v>0</v>
      </c>
      <c r="AC1014" s="122">
        <f t="shared" si="3091"/>
        <v>0</v>
      </c>
      <c r="AD1014" s="121">
        <f t="shared" si="2368"/>
        <v>0</v>
      </c>
      <c r="AE1014" s="122">
        <f t="shared" ref="AE1014:AM1014" si="3101">+($AN1014-$AD1014)/10+AD1014</f>
        <v>0</v>
      </c>
      <c r="AF1014" s="122">
        <f t="shared" si="3101"/>
        <v>0</v>
      </c>
      <c r="AG1014" s="122">
        <f t="shared" si="3101"/>
        <v>0</v>
      </c>
      <c r="AH1014" s="122">
        <f t="shared" si="3101"/>
        <v>0</v>
      </c>
      <c r="AI1014" s="122">
        <f t="shared" si="3101"/>
        <v>0</v>
      </c>
      <c r="AJ1014" s="122">
        <f t="shared" si="3101"/>
        <v>0</v>
      </c>
      <c r="AK1014" s="122">
        <f t="shared" si="3101"/>
        <v>0</v>
      </c>
      <c r="AL1014" s="122">
        <f t="shared" si="3101"/>
        <v>0</v>
      </c>
      <c r="AM1014" s="122">
        <f t="shared" si="3101"/>
        <v>0</v>
      </c>
      <c r="AN1014" s="121">
        <f t="shared" si="2370"/>
        <v>0</v>
      </c>
      <c r="AO1014" s="122">
        <f t="shared" ref="AO1014:AW1014" si="3102">+($AX1014-$AN1014)/10+AN1014</f>
        <v>0</v>
      </c>
      <c r="AP1014" s="122">
        <f t="shared" si="3102"/>
        <v>0</v>
      </c>
      <c r="AQ1014" s="122">
        <f t="shared" si="3102"/>
        <v>0</v>
      </c>
      <c r="AR1014" s="122">
        <f t="shared" si="3102"/>
        <v>0</v>
      </c>
      <c r="AS1014" s="122">
        <f t="shared" si="3102"/>
        <v>0</v>
      </c>
      <c r="AT1014" s="122">
        <f t="shared" si="3102"/>
        <v>0</v>
      </c>
      <c r="AU1014" s="122">
        <f t="shared" si="3102"/>
        <v>0</v>
      </c>
      <c r="AV1014" s="122">
        <f t="shared" si="3102"/>
        <v>0</v>
      </c>
      <c r="AW1014" s="122">
        <f t="shared" si="3102"/>
        <v>0</v>
      </c>
      <c r="AX1014" s="121">
        <f t="shared" si="2372"/>
        <v>0</v>
      </c>
    </row>
    <row r="1015" spans="2:50" ht="15.75" customHeight="1" x14ac:dyDescent="0.2">
      <c r="B1015" s="123"/>
      <c r="C1015" s="124"/>
      <c r="D1015" s="124"/>
      <c r="E1015" s="124"/>
      <c r="F1015" s="124"/>
      <c r="G1015" s="124"/>
      <c r="H1015" s="124"/>
      <c r="I1015" s="124"/>
      <c r="J1015" s="124"/>
      <c r="K1015" s="124"/>
      <c r="L1015" s="124"/>
      <c r="M1015" s="124"/>
      <c r="N1015" s="125"/>
      <c r="O1015" s="119"/>
      <c r="P1015" s="120" t="str">
        <f t="shared" si="2751"/>
        <v/>
      </c>
      <c r="Q1015" s="126">
        <f t="shared" ref="Q1015:W1015" si="3103">SUMIF($B$9:$N$9,Q$9,$B1015:$N1015)/100</f>
        <v>0</v>
      </c>
      <c r="R1015" s="126">
        <f t="shared" si="3103"/>
        <v>0</v>
      </c>
      <c r="S1015" s="126">
        <f t="shared" si="3103"/>
        <v>0</v>
      </c>
      <c r="T1015" s="126">
        <f t="shared" si="3103"/>
        <v>0</v>
      </c>
      <c r="U1015" s="126">
        <f t="shared" si="3103"/>
        <v>0</v>
      </c>
      <c r="V1015" s="126">
        <f t="shared" si="3103"/>
        <v>0</v>
      </c>
      <c r="W1015" s="126">
        <f t="shared" si="3103"/>
        <v>0</v>
      </c>
      <c r="X1015" s="127">
        <f t="shared" si="2364"/>
        <v>0</v>
      </c>
      <c r="Y1015" s="126">
        <f t="shared" si="2365"/>
        <v>0</v>
      </c>
      <c r="Z1015" s="127">
        <f t="shared" si="2366"/>
        <v>0</v>
      </c>
      <c r="AA1015" s="126">
        <f t="shared" si="2367"/>
        <v>0</v>
      </c>
      <c r="AB1015" s="127">
        <f t="shared" si="3091"/>
        <v>0</v>
      </c>
      <c r="AC1015" s="127">
        <f t="shared" si="3091"/>
        <v>0</v>
      </c>
      <c r="AD1015" s="126">
        <f t="shared" si="2368"/>
        <v>0</v>
      </c>
      <c r="AE1015" s="127">
        <f t="shared" ref="AE1015:AM1015" si="3104">+($AN1015-$AD1015)/10+AD1015</f>
        <v>0</v>
      </c>
      <c r="AF1015" s="127">
        <f t="shared" si="3104"/>
        <v>0</v>
      </c>
      <c r="AG1015" s="127">
        <f t="shared" si="3104"/>
        <v>0</v>
      </c>
      <c r="AH1015" s="127">
        <f t="shared" si="3104"/>
        <v>0</v>
      </c>
      <c r="AI1015" s="127">
        <f t="shared" si="3104"/>
        <v>0</v>
      </c>
      <c r="AJ1015" s="127">
        <f t="shared" si="3104"/>
        <v>0</v>
      </c>
      <c r="AK1015" s="127">
        <f t="shared" si="3104"/>
        <v>0</v>
      </c>
      <c r="AL1015" s="127">
        <f t="shared" si="3104"/>
        <v>0</v>
      </c>
      <c r="AM1015" s="127">
        <f t="shared" si="3104"/>
        <v>0</v>
      </c>
      <c r="AN1015" s="126">
        <f t="shared" si="2370"/>
        <v>0</v>
      </c>
      <c r="AO1015" s="127">
        <f t="shared" ref="AO1015:AW1015" si="3105">+($AX1015-$AN1015)/10+AN1015</f>
        <v>0</v>
      </c>
      <c r="AP1015" s="127">
        <f t="shared" si="3105"/>
        <v>0</v>
      </c>
      <c r="AQ1015" s="127">
        <f t="shared" si="3105"/>
        <v>0</v>
      </c>
      <c r="AR1015" s="127">
        <f t="shared" si="3105"/>
        <v>0</v>
      </c>
      <c r="AS1015" s="127">
        <f t="shared" si="3105"/>
        <v>0</v>
      </c>
      <c r="AT1015" s="127">
        <f t="shared" si="3105"/>
        <v>0</v>
      </c>
      <c r="AU1015" s="127">
        <f t="shared" si="3105"/>
        <v>0</v>
      </c>
      <c r="AV1015" s="127">
        <f t="shared" si="3105"/>
        <v>0</v>
      </c>
      <c r="AW1015" s="127">
        <f t="shared" si="3105"/>
        <v>0</v>
      </c>
      <c r="AX1015" s="126">
        <f t="shared" si="2372"/>
        <v>0</v>
      </c>
    </row>
    <row r="1016" spans="2:50" ht="15.75" customHeight="1" x14ac:dyDescent="0.2">
      <c r="B1016" s="123"/>
      <c r="C1016" s="128"/>
      <c r="D1016" s="128"/>
      <c r="E1016" s="128"/>
      <c r="F1016" s="128"/>
      <c r="G1016" s="128"/>
      <c r="H1016" s="128"/>
      <c r="I1016" s="128"/>
      <c r="J1016" s="128"/>
      <c r="K1016" s="128"/>
      <c r="L1016" s="128"/>
      <c r="M1016" s="128"/>
      <c r="N1016" s="129"/>
      <c r="O1016" s="119"/>
      <c r="P1016" s="120" t="str">
        <f t="shared" si="2751"/>
        <v/>
      </c>
      <c r="Q1016" s="121">
        <f t="shared" ref="Q1016:W1016" si="3106">SUMIF($B$9:$N$9,Q$9,$B1016:$N1016)/100</f>
        <v>0</v>
      </c>
      <c r="R1016" s="121">
        <f t="shared" si="3106"/>
        <v>0</v>
      </c>
      <c r="S1016" s="121">
        <f t="shared" si="3106"/>
        <v>0</v>
      </c>
      <c r="T1016" s="121">
        <f t="shared" si="3106"/>
        <v>0</v>
      </c>
      <c r="U1016" s="121">
        <f t="shared" si="3106"/>
        <v>0</v>
      </c>
      <c r="V1016" s="121">
        <f t="shared" si="3106"/>
        <v>0</v>
      </c>
      <c r="W1016" s="121">
        <f t="shared" si="3106"/>
        <v>0</v>
      </c>
      <c r="X1016" s="122">
        <f t="shared" si="2364"/>
        <v>0</v>
      </c>
      <c r="Y1016" s="121">
        <f t="shared" si="2365"/>
        <v>0</v>
      </c>
      <c r="Z1016" s="122">
        <f t="shared" si="2366"/>
        <v>0</v>
      </c>
      <c r="AA1016" s="121">
        <f t="shared" si="2367"/>
        <v>0</v>
      </c>
      <c r="AB1016" s="122">
        <f t="shared" si="3091"/>
        <v>0</v>
      </c>
      <c r="AC1016" s="122">
        <f t="shared" si="3091"/>
        <v>0</v>
      </c>
      <c r="AD1016" s="121">
        <f t="shared" si="2368"/>
        <v>0</v>
      </c>
      <c r="AE1016" s="122">
        <f t="shared" ref="AE1016:AM1016" si="3107">+($AN1016-$AD1016)/10+AD1016</f>
        <v>0</v>
      </c>
      <c r="AF1016" s="122">
        <f t="shared" si="3107"/>
        <v>0</v>
      </c>
      <c r="AG1016" s="122">
        <f t="shared" si="3107"/>
        <v>0</v>
      </c>
      <c r="AH1016" s="122">
        <f t="shared" si="3107"/>
        <v>0</v>
      </c>
      <c r="AI1016" s="122">
        <f t="shared" si="3107"/>
        <v>0</v>
      </c>
      <c r="AJ1016" s="122">
        <f t="shared" si="3107"/>
        <v>0</v>
      </c>
      <c r="AK1016" s="122">
        <f t="shared" si="3107"/>
        <v>0</v>
      </c>
      <c r="AL1016" s="122">
        <f t="shared" si="3107"/>
        <v>0</v>
      </c>
      <c r="AM1016" s="122">
        <f t="shared" si="3107"/>
        <v>0</v>
      </c>
      <c r="AN1016" s="121">
        <f t="shared" si="2370"/>
        <v>0</v>
      </c>
      <c r="AO1016" s="122">
        <f t="shared" ref="AO1016:AW1016" si="3108">+($AX1016-$AN1016)/10+AN1016</f>
        <v>0</v>
      </c>
      <c r="AP1016" s="122">
        <f t="shared" si="3108"/>
        <v>0</v>
      </c>
      <c r="AQ1016" s="122">
        <f t="shared" si="3108"/>
        <v>0</v>
      </c>
      <c r="AR1016" s="122">
        <f t="shared" si="3108"/>
        <v>0</v>
      </c>
      <c r="AS1016" s="122">
        <f t="shared" si="3108"/>
        <v>0</v>
      </c>
      <c r="AT1016" s="122">
        <f t="shared" si="3108"/>
        <v>0</v>
      </c>
      <c r="AU1016" s="122">
        <f t="shared" si="3108"/>
        <v>0</v>
      </c>
      <c r="AV1016" s="122">
        <f t="shared" si="3108"/>
        <v>0</v>
      </c>
      <c r="AW1016" s="122">
        <f t="shared" si="3108"/>
        <v>0</v>
      </c>
      <c r="AX1016" s="121">
        <f t="shared" si="2372"/>
        <v>0</v>
      </c>
    </row>
    <row r="1017" spans="2:50" ht="15.75" customHeight="1" x14ac:dyDescent="0.2">
      <c r="B1017" s="123"/>
      <c r="C1017" s="124"/>
      <c r="D1017" s="124"/>
      <c r="E1017" s="124"/>
      <c r="F1017" s="124"/>
      <c r="G1017" s="124"/>
      <c r="H1017" s="124"/>
      <c r="I1017" s="124"/>
      <c r="J1017" s="124"/>
      <c r="K1017" s="124"/>
      <c r="L1017" s="124"/>
      <c r="M1017" s="124"/>
      <c r="N1017" s="125"/>
      <c r="O1017" s="119"/>
      <c r="P1017" s="120" t="str">
        <f t="shared" si="2751"/>
        <v/>
      </c>
      <c r="Q1017" s="126">
        <f t="shared" ref="Q1017:W1017" si="3109">SUMIF($B$9:$N$9,Q$9,$B1017:$N1017)/100</f>
        <v>0</v>
      </c>
      <c r="R1017" s="126">
        <f t="shared" si="3109"/>
        <v>0</v>
      </c>
      <c r="S1017" s="126">
        <f t="shared" si="3109"/>
        <v>0</v>
      </c>
      <c r="T1017" s="126">
        <f t="shared" si="3109"/>
        <v>0</v>
      </c>
      <c r="U1017" s="126">
        <f t="shared" si="3109"/>
        <v>0</v>
      </c>
      <c r="V1017" s="126">
        <f t="shared" si="3109"/>
        <v>0</v>
      </c>
      <c r="W1017" s="126">
        <f t="shared" si="3109"/>
        <v>0</v>
      </c>
      <c r="X1017" s="127">
        <f t="shared" si="2364"/>
        <v>0</v>
      </c>
      <c r="Y1017" s="126">
        <f t="shared" si="2365"/>
        <v>0</v>
      </c>
      <c r="Z1017" s="127">
        <f t="shared" si="2366"/>
        <v>0</v>
      </c>
      <c r="AA1017" s="126">
        <f t="shared" si="2367"/>
        <v>0</v>
      </c>
      <c r="AB1017" s="127">
        <f t="shared" si="3091"/>
        <v>0</v>
      </c>
      <c r="AC1017" s="127">
        <f t="shared" si="3091"/>
        <v>0</v>
      </c>
      <c r="AD1017" s="126">
        <f t="shared" si="2368"/>
        <v>0</v>
      </c>
      <c r="AE1017" s="127">
        <f t="shared" ref="AE1017:AM1017" si="3110">+($AN1017-$AD1017)/10+AD1017</f>
        <v>0</v>
      </c>
      <c r="AF1017" s="127">
        <f t="shared" si="3110"/>
        <v>0</v>
      </c>
      <c r="AG1017" s="127">
        <f t="shared" si="3110"/>
        <v>0</v>
      </c>
      <c r="AH1017" s="127">
        <f t="shared" si="3110"/>
        <v>0</v>
      </c>
      <c r="AI1017" s="127">
        <f t="shared" si="3110"/>
        <v>0</v>
      </c>
      <c r="AJ1017" s="127">
        <f t="shared" si="3110"/>
        <v>0</v>
      </c>
      <c r="AK1017" s="127">
        <f t="shared" si="3110"/>
        <v>0</v>
      </c>
      <c r="AL1017" s="127">
        <f t="shared" si="3110"/>
        <v>0</v>
      </c>
      <c r="AM1017" s="127">
        <f t="shared" si="3110"/>
        <v>0</v>
      </c>
      <c r="AN1017" s="126">
        <f t="shared" si="2370"/>
        <v>0</v>
      </c>
      <c r="AO1017" s="127">
        <f t="shared" ref="AO1017:AW1017" si="3111">+($AX1017-$AN1017)/10+AN1017</f>
        <v>0</v>
      </c>
      <c r="AP1017" s="127">
        <f t="shared" si="3111"/>
        <v>0</v>
      </c>
      <c r="AQ1017" s="127">
        <f t="shared" si="3111"/>
        <v>0</v>
      </c>
      <c r="AR1017" s="127">
        <f t="shared" si="3111"/>
        <v>0</v>
      </c>
      <c r="AS1017" s="127">
        <f t="shared" si="3111"/>
        <v>0</v>
      </c>
      <c r="AT1017" s="127">
        <f t="shared" si="3111"/>
        <v>0</v>
      </c>
      <c r="AU1017" s="127">
        <f t="shared" si="3111"/>
        <v>0</v>
      </c>
      <c r="AV1017" s="127">
        <f t="shared" si="3111"/>
        <v>0</v>
      </c>
      <c r="AW1017" s="127">
        <f t="shared" si="3111"/>
        <v>0</v>
      </c>
      <c r="AX1017" s="126">
        <f t="shared" si="2372"/>
        <v>0</v>
      </c>
    </row>
    <row r="1018" spans="2:50" ht="15.75" customHeight="1" x14ac:dyDescent="0.2">
      <c r="B1018" s="123"/>
      <c r="C1018" s="128"/>
      <c r="D1018" s="128"/>
      <c r="E1018" s="128"/>
      <c r="F1018" s="128"/>
      <c r="G1018" s="128"/>
      <c r="H1018" s="128"/>
      <c r="I1018" s="128"/>
      <c r="J1018" s="128"/>
      <c r="K1018" s="128"/>
      <c r="L1018" s="128"/>
      <c r="M1018" s="128"/>
      <c r="N1018" s="129"/>
      <c r="O1018" s="119"/>
      <c r="P1018" s="120" t="str">
        <f t="shared" si="2751"/>
        <v/>
      </c>
      <c r="Q1018" s="121">
        <f t="shared" ref="Q1018:W1018" si="3112">SUMIF($B$9:$N$9,Q$9,$B1018:$N1018)/100</f>
        <v>0</v>
      </c>
      <c r="R1018" s="121">
        <f t="shared" si="3112"/>
        <v>0</v>
      </c>
      <c r="S1018" s="121">
        <f t="shared" si="3112"/>
        <v>0</v>
      </c>
      <c r="T1018" s="121">
        <f t="shared" si="3112"/>
        <v>0</v>
      </c>
      <c r="U1018" s="121">
        <f t="shared" si="3112"/>
        <v>0</v>
      </c>
      <c r="V1018" s="121">
        <f t="shared" si="3112"/>
        <v>0</v>
      </c>
      <c r="W1018" s="121">
        <f t="shared" si="3112"/>
        <v>0</v>
      </c>
      <c r="X1018" s="122">
        <f t="shared" si="2364"/>
        <v>0</v>
      </c>
      <c r="Y1018" s="121">
        <f t="shared" si="2365"/>
        <v>0</v>
      </c>
      <c r="Z1018" s="122">
        <f t="shared" si="2366"/>
        <v>0</v>
      </c>
      <c r="AA1018" s="121">
        <f t="shared" si="2367"/>
        <v>0</v>
      </c>
      <c r="AB1018" s="122">
        <f t="shared" si="3091"/>
        <v>0</v>
      </c>
      <c r="AC1018" s="122">
        <f t="shared" si="3091"/>
        <v>0</v>
      </c>
      <c r="AD1018" s="121">
        <f t="shared" si="2368"/>
        <v>0</v>
      </c>
      <c r="AE1018" s="122">
        <f t="shared" ref="AE1018:AM1018" si="3113">+($AN1018-$AD1018)/10+AD1018</f>
        <v>0</v>
      </c>
      <c r="AF1018" s="122">
        <f t="shared" si="3113"/>
        <v>0</v>
      </c>
      <c r="AG1018" s="122">
        <f t="shared" si="3113"/>
        <v>0</v>
      </c>
      <c r="AH1018" s="122">
        <f t="shared" si="3113"/>
        <v>0</v>
      </c>
      <c r="AI1018" s="122">
        <f t="shared" si="3113"/>
        <v>0</v>
      </c>
      <c r="AJ1018" s="122">
        <f t="shared" si="3113"/>
        <v>0</v>
      </c>
      <c r="AK1018" s="122">
        <f t="shared" si="3113"/>
        <v>0</v>
      </c>
      <c r="AL1018" s="122">
        <f t="shared" si="3113"/>
        <v>0</v>
      </c>
      <c r="AM1018" s="122">
        <f t="shared" si="3113"/>
        <v>0</v>
      </c>
      <c r="AN1018" s="121">
        <f t="shared" si="2370"/>
        <v>0</v>
      </c>
      <c r="AO1018" s="122">
        <f t="shared" ref="AO1018:AW1018" si="3114">+($AX1018-$AN1018)/10+AN1018</f>
        <v>0</v>
      </c>
      <c r="AP1018" s="122">
        <f t="shared" si="3114"/>
        <v>0</v>
      </c>
      <c r="AQ1018" s="122">
        <f t="shared" si="3114"/>
        <v>0</v>
      </c>
      <c r="AR1018" s="122">
        <f t="shared" si="3114"/>
        <v>0</v>
      </c>
      <c r="AS1018" s="122">
        <f t="shared" si="3114"/>
        <v>0</v>
      </c>
      <c r="AT1018" s="122">
        <f t="shared" si="3114"/>
        <v>0</v>
      </c>
      <c r="AU1018" s="122">
        <f t="shared" si="3114"/>
        <v>0</v>
      </c>
      <c r="AV1018" s="122">
        <f t="shared" si="3114"/>
        <v>0</v>
      </c>
      <c r="AW1018" s="122">
        <f t="shared" si="3114"/>
        <v>0</v>
      </c>
      <c r="AX1018" s="121">
        <f t="shared" si="2372"/>
        <v>0</v>
      </c>
    </row>
    <row r="1019" spans="2:50" ht="15.75" customHeight="1" x14ac:dyDescent="0.2">
      <c r="B1019" s="123"/>
      <c r="C1019" s="124"/>
      <c r="D1019" s="124"/>
      <c r="E1019" s="124"/>
      <c r="F1019" s="124"/>
      <c r="G1019" s="124"/>
      <c r="H1019" s="124"/>
      <c r="I1019" s="124"/>
      <c r="J1019" s="124"/>
      <c r="K1019" s="124"/>
      <c r="L1019" s="124"/>
      <c r="M1019" s="124"/>
      <c r="N1019" s="125"/>
      <c r="O1019" s="119"/>
      <c r="P1019" s="120" t="str">
        <f t="shared" si="2751"/>
        <v/>
      </c>
      <c r="Q1019" s="126">
        <f t="shared" ref="Q1019:W1019" si="3115">SUMIF($B$9:$N$9,Q$9,$B1019:$N1019)/100</f>
        <v>0</v>
      </c>
      <c r="R1019" s="126">
        <f t="shared" si="3115"/>
        <v>0</v>
      </c>
      <c r="S1019" s="126">
        <f t="shared" si="3115"/>
        <v>0</v>
      </c>
      <c r="T1019" s="126">
        <f t="shared" si="3115"/>
        <v>0</v>
      </c>
      <c r="U1019" s="126">
        <f t="shared" si="3115"/>
        <v>0</v>
      </c>
      <c r="V1019" s="126">
        <f t="shared" si="3115"/>
        <v>0</v>
      </c>
      <c r="W1019" s="126">
        <f t="shared" si="3115"/>
        <v>0</v>
      </c>
      <c r="X1019" s="127">
        <f t="shared" si="2364"/>
        <v>0</v>
      </c>
      <c r="Y1019" s="126">
        <f t="shared" si="2365"/>
        <v>0</v>
      </c>
      <c r="Z1019" s="127">
        <f t="shared" si="2366"/>
        <v>0</v>
      </c>
      <c r="AA1019" s="126">
        <f t="shared" si="2367"/>
        <v>0</v>
      </c>
      <c r="AB1019" s="127">
        <f t="shared" si="3091"/>
        <v>0</v>
      </c>
      <c r="AC1019" s="127">
        <f t="shared" si="3091"/>
        <v>0</v>
      </c>
      <c r="AD1019" s="126">
        <f t="shared" si="2368"/>
        <v>0</v>
      </c>
      <c r="AE1019" s="127">
        <f t="shared" ref="AE1019:AM1019" si="3116">+($AN1019-$AD1019)/10+AD1019</f>
        <v>0</v>
      </c>
      <c r="AF1019" s="127">
        <f t="shared" si="3116"/>
        <v>0</v>
      </c>
      <c r="AG1019" s="127">
        <f t="shared" si="3116"/>
        <v>0</v>
      </c>
      <c r="AH1019" s="127">
        <f t="shared" si="3116"/>
        <v>0</v>
      </c>
      <c r="AI1019" s="127">
        <f t="shared" si="3116"/>
        <v>0</v>
      </c>
      <c r="AJ1019" s="127">
        <f t="shared" si="3116"/>
        <v>0</v>
      </c>
      <c r="AK1019" s="127">
        <f t="shared" si="3116"/>
        <v>0</v>
      </c>
      <c r="AL1019" s="127">
        <f t="shared" si="3116"/>
        <v>0</v>
      </c>
      <c r="AM1019" s="127">
        <f t="shared" si="3116"/>
        <v>0</v>
      </c>
      <c r="AN1019" s="126">
        <f t="shared" si="2370"/>
        <v>0</v>
      </c>
      <c r="AO1019" s="127">
        <f t="shared" ref="AO1019:AW1019" si="3117">+($AX1019-$AN1019)/10+AN1019</f>
        <v>0</v>
      </c>
      <c r="AP1019" s="127">
        <f t="shared" si="3117"/>
        <v>0</v>
      </c>
      <c r="AQ1019" s="127">
        <f t="shared" si="3117"/>
        <v>0</v>
      </c>
      <c r="AR1019" s="127">
        <f t="shared" si="3117"/>
        <v>0</v>
      </c>
      <c r="AS1019" s="127">
        <f t="shared" si="3117"/>
        <v>0</v>
      </c>
      <c r="AT1019" s="127">
        <f t="shared" si="3117"/>
        <v>0</v>
      </c>
      <c r="AU1019" s="127">
        <f t="shared" si="3117"/>
        <v>0</v>
      </c>
      <c r="AV1019" s="127">
        <f t="shared" si="3117"/>
        <v>0</v>
      </c>
      <c r="AW1019" s="127">
        <f t="shared" si="3117"/>
        <v>0</v>
      </c>
      <c r="AX1019" s="126">
        <f t="shared" si="2372"/>
        <v>0</v>
      </c>
    </row>
    <row r="1020" spans="2:50" ht="15.75" customHeight="1" x14ac:dyDescent="0.2">
      <c r="B1020" s="123"/>
      <c r="C1020" s="128"/>
      <c r="D1020" s="128"/>
      <c r="E1020" s="128"/>
      <c r="F1020" s="128"/>
      <c r="G1020" s="128"/>
      <c r="H1020" s="128"/>
      <c r="I1020" s="128"/>
      <c r="J1020" s="128"/>
      <c r="K1020" s="128"/>
      <c r="L1020" s="128"/>
      <c r="M1020" s="128"/>
      <c r="N1020" s="129"/>
      <c r="O1020" s="119"/>
      <c r="P1020" s="120" t="str">
        <f t="shared" si="2751"/>
        <v/>
      </c>
      <c r="Q1020" s="121">
        <f t="shared" ref="Q1020:W1020" si="3118">SUMIF($B$9:$N$9,Q$9,$B1020:$N1020)/100</f>
        <v>0</v>
      </c>
      <c r="R1020" s="121">
        <f t="shared" si="3118"/>
        <v>0</v>
      </c>
      <c r="S1020" s="121">
        <f t="shared" si="3118"/>
        <v>0</v>
      </c>
      <c r="T1020" s="121">
        <f t="shared" si="3118"/>
        <v>0</v>
      </c>
      <c r="U1020" s="121">
        <f t="shared" si="3118"/>
        <v>0</v>
      </c>
      <c r="V1020" s="121">
        <f t="shared" si="3118"/>
        <v>0</v>
      </c>
      <c r="W1020" s="121">
        <f t="shared" si="3118"/>
        <v>0</v>
      </c>
      <c r="X1020" s="122">
        <f t="shared" si="2364"/>
        <v>0</v>
      </c>
      <c r="Y1020" s="121">
        <f t="shared" si="2365"/>
        <v>0</v>
      </c>
      <c r="Z1020" s="122">
        <f t="shared" si="2366"/>
        <v>0</v>
      </c>
      <c r="AA1020" s="121">
        <f t="shared" si="2367"/>
        <v>0</v>
      </c>
      <c r="AB1020" s="122">
        <f t="shared" si="3091"/>
        <v>0</v>
      </c>
      <c r="AC1020" s="122">
        <f t="shared" si="3091"/>
        <v>0</v>
      </c>
      <c r="AD1020" s="121">
        <f t="shared" si="2368"/>
        <v>0</v>
      </c>
      <c r="AE1020" s="122">
        <f t="shared" ref="AE1020:AM1020" si="3119">+($AN1020-$AD1020)/10+AD1020</f>
        <v>0</v>
      </c>
      <c r="AF1020" s="122">
        <f t="shared" si="3119"/>
        <v>0</v>
      </c>
      <c r="AG1020" s="122">
        <f t="shared" si="3119"/>
        <v>0</v>
      </c>
      <c r="AH1020" s="122">
        <f t="shared" si="3119"/>
        <v>0</v>
      </c>
      <c r="AI1020" s="122">
        <f t="shared" si="3119"/>
        <v>0</v>
      </c>
      <c r="AJ1020" s="122">
        <f t="shared" si="3119"/>
        <v>0</v>
      </c>
      <c r="AK1020" s="122">
        <f t="shared" si="3119"/>
        <v>0</v>
      </c>
      <c r="AL1020" s="122">
        <f t="shared" si="3119"/>
        <v>0</v>
      </c>
      <c r="AM1020" s="122">
        <f t="shared" si="3119"/>
        <v>0</v>
      </c>
      <c r="AN1020" s="121">
        <f t="shared" si="2370"/>
        <v>0</v>
      </c>
      <c r="AO1020" s="122">
        <f t="shared" ref="AO1020:AW1020" si="3120">+($AX1020-$AN1020)/10+AN1020</f>
        <v>0</v>
      </c>
      <c r="AP1020" s="122">
        <f t="shared" si="3120"/>
        <v>0</v>
      </c>
      <c r="AQ1020" s="122">
        <f t="shared" si="3120"/>
        <v>0</v>
      </c>
      <c r="AR1020" s="122">
        <f t="shared" si="3120"/>
        <v>0</v>
      </c>
      <c r="AS1020" s="122">
        <f t="shared" si="3120"/>
        <v>0</v>
      </c>
      <c r="AT1020" s="122">
        <f t="shared" si="3120"/>
        <v>0</v>
      </c>
      <c r="AU1020" s="122">
        <f t="shared" si="3120"/>
        <v>0</v>
      </c>
      <c r="AV1020" s="122">
        <f t="shared" si="3120"/>
        <v>0</v>
      </c>
      <c r="AW1020" s="122">
        <f t="shared" si="3120"/>
        <v>0</v>
      </c>
      <c r="AX1020" s="121">
        <f t="shared" si="2372"/>
        <v>0</v>
      </c>
    </row>
    <row r="1021" spans="2:50" ht="15.75" customHeight="1" x14ac:dyDescent="0.2">
      <c r="B1021" s="123"/>
      <c r="C1021" s="124"/>
      <c r="D1021" s="124"/>
      <c r="E1021" s="124"/>
      <c r="F1021" s="124"/>
      <c r="G1021" s="124"/>
      <c r="H1021" s="124"/>
      <c r="I1021" s="124"/>
      <c r="J1021" s="124"/>
      <c r="K1021" s="124"/>
      <c r="L1021" s="124"/>
      <c r="M1021" s="124"/>
      <c r="N1021" s="125"/>
      <c r="O1021" s="119"/>
      <c r="P1021" s="120" t="str">
        <f t="shared" si="2751"/>
        <v/>
      </c>
      <c r="Q1021" s="126">
        <f t="shared" ref="Q1021:W1021" si="3121">SUMIF($B$9:$N$9,Q$9,$B1021:$N1021)/100</f>
        <v>0</v>
      </c>
      <c r="R1021" s="126">
        <f t="shared" si="3121"/>
        <v>0</v>
      </c>
      <c r="S1021" s="126">
        <f t="shared" si="3121"/>
        <v>0</v>
      </c>
      <c r="T1021" s="126">
        <f t="shared" si="3121"/>
        <v>0</v>
      </c>
      <c r="U1021" s="126">
        <f t="shared" si="3121"/>
        <v>0</v>
      </c>
      <c r="V1021" s="126">
        <f t="shared" si="3121"/>
        <v>0</v>
      </c>
      <c r="W1021" s="126">
        <f t="shared" si="3121"/>
        <v>0</v>
      </c>
      <c r="X1021" s="127">
        <f t="shared" si="2364"/>
        <v>0</v>
      </c>
      <c r="Y1021" s="126">
        <f t="shared" si="2365"/>
        <v>0</v>
      </c>
      <c r="Z1021" s="127">
        <f t="shared" si="2366"/>
        <v>0</v>
      </c>
      <c r="AA1021" s="126">
        <f t="shared" si="2367"/>
        <v>0</v>
      </c>
      <c r="AB1021" s="127">
        <f t="shared" si="3091"/>
        <v>0</v>
      </c>
      <c r="AC1021" s="127">
        <f t="shared" si="3091"/>
        <v>0</v>
      </c>
      <c r="AD1021" s="126">
        <f t="shared" si="2368"/>
        <v>0</v>
      </c>
      <c r="AE1021" s="127">
        <f t="shared" ref="AE1021:AM1021" si="3122">+($AN1021-$AD1021)/10+AD1021</f>
        <v>0</v>
      </c>
      <c r="AF1021" s="127">
        <f t="shared" si="3122"/>
        <v>0</v>
      </c>
      <c r="AG1021" s="127">
        <f t="shared" si="3122"/>
        <v>0</v>
      </c>
      <c r="AH1021" s="127">
        <f t="shared" si="3122"/>
        <v>0</v>
      </c>
      <c r="AI1021" s="127">
        <f t="shared" si="3122"/>
        <v>0</v>
      </c>
      <c r="AJ1021" s="127">
        <f t="shared" si="3122"/>
        <v>0</v>
      </c>
      <c r="AK1021" s="127">
        <f t="shared" si="3122"/>
        <v>0</v>
      </c>
      <c r="AL1021" s="127">
        <f t="shared" si="3122"/>
        <v>0</v>
      </c>
      <c r="AM1021" s="127">
        <f t="shared" si="3122"/>
        <v>0</v>
      </c>
      <c r="AN1021" s="126">
        <f t="shared" si="2370"/>
        <v>0</v>
      </c>
      <c r="AO1021" s="127">
        <f t="shared" ref="AO1021:AW1021" si="3123">+($AX1021-$AN1021)/10+AN1021</f>
        <v>0</v>
      </c>
      <c r="AP1021" s="127">
        <f t="shared" si="3123"/>
        <v>0</v>
      </c>
      <c r="AQ1021" s="127">
        <f t="shared" si="3123"/>
        <v>0</v>
      </c>
      <c r="AR1021" s="127">
        <f t="shared" si="3123"/>
        <v>0</v>
      </c>
      <c r="AS1021" s="127">
        <f t="shared" si="3123"/>
        <v>0</v>
      </c>
      <c r="AT1021" s="127">
        <f t="shared" si="3123"/>
        <v>0</v>
      </c>
      <c r="AU1021" s="127">
        <f t="shared" si="3123"/>
        <v>0</v>
      </c>
      <c r="AV1021" s="127">
        <f t="shared" si="3123"/>
        <v>0</v>
      </c>
      <c r="AW1021" s="127">
        <f t="shared" si="3123"/>
        <v>0</v>
      </c>
      <c r="AX1021" s="126">
        <f t="shared" si="2372"/>
        <v>0</v>
      </c>
    </row>
    <row r="1022" spans="2:50" ht="15.75" customHeight="1" x14ac:dyDescent="0.2">
      <c r="B1022" s="123"/>
      <c r="C1022" s="128"/>
      <c r="D1022" s="128"/>
      <c r="E1022" s="128"/>
      <c r="F1022" s="128"/>
      <c r="G1022" s="128"/>
      <c r="H1022" s="128"/>
      <c r="I1022" s="128"/>
      <c r="J1022" s="128"/>
      <c r="K1022" s="128"/>
      <c r="L1022" s="128"/>
      <c r="M1022" s="128"/>
      <c r="N1022" s="129"/>
      <c r="O1022" s="119"/>
      <c r="P1022" s="120" t="str">
        <f t="shared" si="2751"/>
        <v/>
      </c>
      <c r="Q1022" s="121">
        <f t="shared" ref="Q1022:W1022" si="3124">SUMIF($B$9:$N$9,Q$9,$B1022:$N1022)/100</f>
        <v>0</v>
      </c>
      <c r="R1022" s="121">
        <f t="shared" si="3124"/>
        <v>0</v>
      </c>
      <c r="S1022" s="121">
        <f t="shared" si="3124"/>
        <v>0</v>
      </c>
      <c r="T1022" s="121">
        <f t="shared" si="3124"/>
        <v>0</v>
      </c>
      <c r="U1022" s="121">
        <f t="shared" si="3124"/>
        <v>0</v>
      </c>
      <c r="V1022" s="121">
        <f t="shared" si="3124"/>
        <v>0</v>
      </c>
      <c r="W1022" s="121">
        <f t="shared" si="3124"/>
        <v>0</v>
      </c>
      <c r="X1022" s="122">
        <f t="shared" si="2364"/>
        <v>0</v>
      </c>
      <c r="Y1022" s="121">
        <f t="shared" si="2365"/>
        <v>0</v>
      </c>
      <c r="Z1022" s="122">
        <f t="shared" si="2366"/>
        <v>0</v>
      </c>
      <c r="AA1022" s="121">
        <f t="shared" si="2367"/>
        <v>0</v>
      </c>
      <c r="AB1022" s="122">
        <f t="shared" si="3091"/>
        <v>0</v>
      </c>
      <c r="AC1022" s="122">
        <f t="shared" si="3091"/>
        <v>0</v>
      </c>
      <c r="AD1022" s="121">
        <f t="shared" si="2368"/>
        <v>0</v>
      </c>
      <c r="AE1022" s="122">
        <f t="shared" ref="AE1022:AM1022" si="3125">+($AN1022-$AD1022)/10+AD1022</f>
        <v>0</v>
      </c>
      <c r="AF1022" s="122">
        <f t="shared" si="3125"/>
        <v>0</v>
      </c>
      <c r="AG1022" s="122">
        <f t="shared" si="3125"/>
        <v>0</v>
      </c>
      <c r="AH1022" s="122">
        <f t="shared" si="3125"/>
        <v>0</v>
      </c>
      <c r="AI1022" s="122">
        <f t="shared" si="3125"/>
        <v>0</v>
      </c>
      <c r="AJ1022" s="122">
        <f t="shared" si="3125"/>
        <v>0</v>
      </c>
      <c r="AK1022" s="122">
        <f t="shared" si="3125"/>
        <v>0</v>
      </c>
      <c r="AL1022" s="122">
        <f t="shared" si="3125"/>
        <v>0</v>
      </c>
      <c r="AM1022" s="122">
        <f t="shared" si="3125"/>
        <v>0</v>
      </c>
      <c r="AN1022" s="121">
        <f t="shared" si="2370"/>
        <v>0</v>
      </c>
      <c r="AO1022" s="122">
        <f t="shared" ref="AO1022:AW1022" si="3126">+($AX1022-$AN1022)/10+AN1022</f>
        <v>0</v>
      </c>
      <c r="AP1022" s="122">
        <f t="shared" si="3126"/>
        <v>0</v>
      </c>
      <c r="AQ1022" s="122">
        <f t="shared" si="3126"/>
        <v>0</v>
      </c>
      <c r="AR1022" s="122">
        <f t="shared" si="3126"/>
        <v>0</v>
      </c>
      <c r="AS1022" s="122">
        <f t="shared" si="3126"/>
        <v>0</v>
      </c>
      <c r="AT1022" s="122">
        <f t="shared" si="3126"/>
        <v>0</v>
      </c>
      <c r="AU1022" s="122">
        <f t="shared" si="3126"/>
        <v>0</v>
      </c>
      <c r="AV1022" s="122">
        <f t="shared" si="3126"/>
        <v>0</v>
      </c>
      <c r="AW1022" s="122">
        <f t="shared" si="3126"/>
        <v>0</v>
      </c>
      <c r="AX1022" s="121">
        <f t="shared" si="2372"/>
        <v>0</v>
      </c>
    </row>
    <row r="1023" spans="2:50" ht="15.75" customHeight="1" x14ac:dyDescent="0.2">
      <c r="B1023" s="123"/>
      <c r="C1023" s="124"/>
      <c r="D1023" s="124"/>
      <c r="E1023" s="124"/>
      <c r="F1023" s="124"/>
      <c r="G1023" s="124"/>
      <c r="H1023" s="124"/>
      <c r="I1023" s="124"/>
      <c r="J1023" s="124"/>
      <c r="K1023" s="124"/>
      <c r="L1023" s="124"/>
      <c r="M1023" s="124"/>
      <c r="N1023" s="125"/>
      <c r="O1023" s="119"/>
      <c r="P1023" s="120" t="str">
        <f t="shared" si="2751"/>
        <v/>
      </c>
      <c r="Q1023" s="126">
        <f t="shared" ref="Q1023:W1023" si="3127">SUMIF($B$9:$N$9,Q$9,$B1023:$N1023)/100</f>
        <v>0</v>
      </c>
      <c r="R1023" s="126">
        <f t="shared" si="3127"/>
        <v>0</v>
      </c>
      <c r="S1023" s="126">
        <f t="shared" si="3127"/>
        <v>0</v>
      </c>
      <c r="T1023" s="126">
        <f t="shared" si="3127"/>
        <v>0</v>
      </c>
      <c r="U1023" s="126">
        <f t="shared" si="3127"/>
        <v>0</v>
      </c>
      <c r="V1023" s="126">
        <f t="shared" si="3127"/>
        <v>0</v>
      </c>
      <c r="W1023" s="126">
        <f t="shared" si="3127"/>
        <v>0</v>
      </c>
      <c r="X1023" s="127">
        <f t="shared" si="2364"/>
        <v>0</v>
      </c>
      <c r="Y1023" s="126">
        <f t="shared" si="2365"/>
        <v>0</v>
      </c>
      <c r="Z1023" s="127">
        <f t="shared" si="2366"/>
        <v>0</v>
      </c>
      <c r="AA1023" s="126">
        <f t="shared" si="2367"/>
        <v>0</v>
      </c>
      <c r="AB1023" s="127">
        <f t="shared" si="3091"/>
        <v>0</v>
      </c>
      <c r="AC1023" s="127">
        <f t="shared" si="3091"/>
        <v>0</v>
      </c>
      <c r="AD1023" s="126">
        <f t="shared" si="2368"/>
        <v>0</v>
      </c>
      <c r="AE1023" s="127">
        <f t="shared" ref="AE1023:AM1023" si="3128">+($AN1023-$AD1023)/10+AD1023</f>
        <v>0</v>
      </c>
      <c r="AF1023" s="127">
        <f t="shared" si="3128"/>
        <v>0</v>
      </c>
      <c r="AG1023" s="127">
        <f t="shared" si="3128"/>
        <v>0</v>
      </c>
      <c r="AH1023" s="127">
        <f t="shared" si="3128"/>
        <v>0</v>
      </c>
      <c r="AI1023" s="127">
        <f t="shared" si="3128"/>
        <v>0</v>
      </c>
      <c r="AJ1023" s="127">
        <f t="shared" si="3128"/>
        <v>0</v>
      </c>
      <c r="AK1023" s="127">
        <f t="shared" si="3128"/>
        <v>0</v>
      </c>
      <c r="AL1023" s="127">
        <f t="shared" si="3128"/>
        <v>0</v>
      </c>
      <c r="AM1023" s="127">
        <f t="shared" si="3128"/>
        <v>0</v>
      </c>
      <c r="AN1023" s="126">
        <f t="shared" si="2370"/>
        <v>0</v>
      </c>
      <c r="AO1023" s="127">
        <f t="shared" ref="AO1023:AW1023" si="3129">+($AX1023-$AN1023)/10+AN1023</f>
        <v>0</v>
      </c>
      <c r="AP1023" s="127">
        <f t="shared" si="3129"/>
        <v>0</v>
      </c>
      <c r="AQ1023" s="127">
        <f t="shared" si="3129"/>
        <v>0</v>
      </c>
      <c r="AR1023" s="127">
        <f t="shared" si="3129"/>
        <v>0</v>
      </c>
      <c r="AS1023" s="127">
        <f t="shared" si="3129"/>
        <v>0</v>
      </c>
      <c r="AT1023" s="127">
        <f t="shared" si="3129"/>
        <v>0</v>
      </c>
      <c r="AU1023" s="127">
        <f t="shared" si="3129"/>
        <v>0</v>
      </c>
      <c r="AV1023" s="127">
        <f t="shared" si="3129"/>
        <v>0</v>
      </c>
      <c r="AW1023" s="127">
        <f t="shared" si="3129"/>
        <v>0</v>
      </c>
      <c r="AX1023" s="126">
        <f t="shared" si="2372"/>
        <v>0</v>
      </c>
    </row>
    <row r="1024" spans="2:50" ht="15.75" customHeight="1" x14ac:dyDescent="0.2">
      <c r="B1024" s="123"/>
      <c r="C1024" s="128"/>
      <c r="D1024" s="128"/>
      <c r="E1024" s="128"/>
      <c r="F1024" s="128"/>
      <c r="G1024" s="128"/>
      <c r="H1024" s="128"/>
      <c r="I1024" s="128"/>
      <c r="J1024" s="128"/>
      <c r="K1024" s="128"/>
      <c r="L1024" s="128"/>
      <c r="M1024" s="128"/>
      <c r="N1024" s="129"/>
      <c r="O1024" s="119"/>
      <c r="P1024" s="120" t="str">
        <f t="shared" si="2751"/>
        <v/>
      </c>
      <c r="Q1024" s="121">
        <f t="shared" ref="Q1024:W1024" si="3130">SUMIF($B$9:$N$9,Q$9,$B1024:$N1024)/100</f>
        <v>0</v>
      </c>
      <c r="R1024" s="121">
        <f t="shared" si="3130"/>
        <v>0</v>
      </c>
      <c r="S1024" s="121">
        <f t="shared" si="3130"/>
        <v>0</v>
      </c>
      <c r="T1024" s="121">
        <f t="shared" si="3130"/>
        <v>0</v>
      </c>
      <c r="U1024" s="121">
        <f t="shared" si="3130"/>
        <v>0</v>
      </c>
      <c r="V1024" s="121">
        <f t="shared" si="3130"/>
        <v>0</v>
      </c>
      <c r="W1024" s="121">
        <f t="shared" si="3130"/>
        <v>0</v>
      </c>
      <c r="X1024" s="122">
        <f t="shared" si="2364"/>
        <v>0</v>
      </c>
      <c r="Y1024" s="121">
        <f t="shared" si="2365"/>
        <v>0</v>
      </c>
      <c r="Z1024" s="122">
        <f t="shared" si="2366"/>
        <v>0</v>
      </c>
      <c r="AA1024" s="121">
        <f t="shared" si="2367"/>
        <v>0</v>
      </c>
      <c r="AB1024" s="122">
        <f t="shared" si="3091"/>
        <v>0</v>
      </c>
      <c r="AC1024" s="122">
        <f t="shared" si="3091"/>
        <v>0</v>
      </c>
      <c r="AD1024" s="121">
        <f t="shared" si="2368"/>
        <v>0</v>
      </c>
      <c r="AE1024" s="122">
        <f t="shared" ref="AE1024:AM1024" si="3131">+($AN1024-$AD1024)/10+AD1024</f>
        <v>0</v>
      </c>
      <c r="AF1024" s="122">
        <f t="shared" si="3131"/>
        <v>0</v>
      </c>
      <c r="AG1024" s="122">
        <f t="shared" si="3131"/>
        <v>0</v>
      </c>
      <c r="AH1024" s="122">
        <f t="shared" si="3131"/>
        <v>0</v>
      </c>
      <c r="AI1024" s="122">
        <f t="shared" si="3131"/>
        <v>0</v>
      </c>
      <c r="AJ1024" s="122">
        <f t="shared" si="3131"/>
        <v>0</v>
      </c>
      <c r="AK1024" s="122">
        <f t="shared" si="3131"/>
        <v>0</v>
      </c>
      <c r="AL1024" s="122">
        <f t="shared" si="3131"/>
        <v>0</v>
      </c>
      <c r="AM1024" s="122">
        <f t="shared" si="3131"/>
        <v>0</v>
      </c>
      <c r="AN1024" s="121">
        <f t="shared" si="2370"/>
        <v>0</v>
      </c>
      <c r="AO1024" s="122">
        <f t="shared" ref="AO1024:AW1024" si="3132">+($AX1024-$AN1024)/10+AN1024</f>
        <v>0</v>
      </c>
      <c r="AP1024" s="122">
        <f t="shared" si="3132"/>
        <v>0</v>
      </c>
      <c r="AQ1024" s="122">
        <f t="shared" si="3132"/>
        <v>0</v>
      </c>
      <c r="AR1024" s="122">
        <f t="shared" si="3132"/>
        <v>0</v>
      </c>
      <c r="AS1024" s="122">
        <f t="shared" si="3132"/>
        <v>0</v>
      </c>
      <c r="AT1024" s="122">
        <f t="shared" si="3132"/>
        <v>0</v>
      </c>
      <c r="AU1024" s="122">
        <f t="shared" si="3132"/>
        <v>0</v>
      </c>
      <c r="AV1024" s="122">
        <f t="shared" si="3132"/>
        <v>0</v>
      </c>
      <c r="AW1024" s="122">
        <f t="shared" si="3132"/>
        <v>0</v>
      </c>
      <c r="AX1024" s="121">
        <f t="shared" si="2372"/>
        <v>0</v>
      </c>
    </row>
    <row r="1025" spans="2:50" ht="15.75" customHeight="1" x14ac:dyDescent="0.2">
      <c r="B1025" s="123"/>
      <c r="C1025" s="124"/>
      <c r="D1025" s="124"/>
      <c r="E1025" s="124"/>
      <c r="F1025" s="124"/>
      <c r="G1025" s="124"/>
      <c r="H1025" s="124"/>
      <c r="I1025" s="124"/>
      <c r="J1025" s="124"/>
      <c r="K1025" s="124"/>
      <c r="L1025" s="124"/>
      <c r="M1025" s="124"/>
      <c r="N1025" s="125"/>
      <c r="O1025" s="119"/>
      <c r="P1025" s="120" t="str">
        <f t="shared" si="2751"/>
        <v/>
      </c>
      <c r="Q1025" s="126">
        <f t="shared" ref="Q1025:W1025" si="3133">SUMIF($B$9:$N$9,Q$9,$B1025:$N1025)/100</f>
        <v>0</v>
      </c>
      <c r="R1025" s="126">
        <f t="shared" si="3133"/>
        <v>0</v>
      </c>
      <c r="S1025" s="126">
        <f t="shared" si="3133"/>
        <v>0</v>
      </c>
      <c r="T1025" s="126">
        <f t="shared" si="3133"/>
        <v>0</v>
      </c>
      <c r="U1025" s="126">
        <f t="shared" si="3133"/>
        <v>0</v>
      </c>
      <c r="V1025" s="126">
        <f t="shared" si="3133"/>
        <v>0</v>
      </c>
      <c r="W1025" s="126">
        <f t="shared" si="3133"/>
        <v>0</v>
      </c>
      <c r="X1025" s="127">
        <f t="shared" si="2364"/>
        <v>0</v>
      </c>
      <c r="Y1025" s="126">
        <f t="shared" si="2365"/>
        <v>0</v>
      </c>
      <c r="Z1025" s="127">
        <f t="shared" si="2366"/>
        <v>0</v>
      </c>
      <c r="AA1025" s="126">
        <f t="shared" si="2367"/>
        <v>0</v>
      </c>
      <c r="AB1025" s="127">
        <f t="shared" si="3091"/>
        <v>0</v>
      </c>
      <c r="AC1025" s="127">
        <f t="shared" si="3091"/>
        <v>0</v>
      </c>
      <c r="AD1025" s="126">
        <f t="shared" si="2368"/>
        <v>0</v>
      </c>
      <c r="AE1025" s="127">
        <f t="shared" ref="AE1025:AM1025" si="3134">+($AN1025-$AD1025)/10+AD1025</f>
        <v>0</v>
      </c>
      <c r="AF1025" s="127">
        <f t="shared" si="3134"/>
        <v>0</v>
      </c>
      <c r="AG1025" s="127">
        <f t="shared" si="3134"/>
        <v>0</v>
      </c>
      <c r="AH1025" s="127">
        <f t="shared" si="3134"/>
        <v>0</v>
      </c>
      <c r="AI1025" s="127">
        <f t="shared" si="3134"/>
        <v>0</v>
      </c>
      <c r="AJ1025" s="127">
        <f t="shared" si="3134"/>
        <v>0</v>
      </c>
      <c r="AK1025" s="127">
        <f t="shared" si="3134"/>
        <v>0</v>
      </c>
      <c r="AL1025" s="127">
        <f t="shared" si="3134"/>
        <v>0</v>
      </c>
      <c r="AM1025" s="127">
        <f t="shared" si="3134"/>
        <v>0</v>
      </c>
      <c r="AN1025" s="126">
        <f t="shared" si="2370"/>
        <v>0</v>
      </c>
      <c r="AO1025" s="127">
        <f t="shared" ref="AO1025:AW1025" si="3135">+($AX1025-$AN1025)/10+AN1025</f>
        <v>0</v>
      </c>
      <c r="AP1025" s="127">
        <f t="shared" si="3135"/>
        <v>0</v>
      </c>
      <c r="AQ1025" s="127">
        <f t="shared" si="3135"/>
        <v>0</v>
      </c>
      <c r="AR1025" s="127">
        <f t="shared" si="3135"/>
        <v>0</v>
      </c>
      <c r="AS1025" s="127">
        <f t="shared" si="3135"/>
        <v>0</v>
      </c>
      <c r="AT1025" s="127">
        <f t="shared" si="3135"/>
        <v>0</v>
      </c>
      <c r="AU1025" s="127">
        <f t="shared" si="3135"/>
        <v>0</v>
      </c>
      <c r="AV1025" s="127">
        <f t="shared" si="3135"/>
        <v>0</v>
      </c>
      <c r="AW1025" s="127">
        <f t="shared" si="3135"/>
        <v>0</v>
      </c>
      <c r="AX1025" s="126">
        <f t="shared" si="2372"/>
        <v>0</v>
      </c>
    </row>
    <row r="1026" spans="2:50" ht="15.75" customHeight="1" x14ac:dyDescent="0.2">
      <c r="B1026" s="123"/>
      <c r="C1026" s="128"/>
      <c r="D1026" s="128"/>
      <c r="E1026" s="128"/>
      <c r="F1026" s="128"/>
      <c r="G1026" s="128"/>
      <c r="H1026" s="128"/>
      <c r="I1026" s="128"/>
      <c r="J1026" s="128"/>
      <c r="K1026" s="128"/>
      <c r="L1026" s="128"/>
      <c r="M1026" s="128"/>
      <c r="N1026" s="129"/>
      <c r="O1026" s="119"/>
      <c r="P1026" s="120" t="str">
        <f t="shared" si="2751"/>
        <v/>
      </c>
      <c r="Q1026" s="121">
        <f t="shared" ref="Q1026:W1026" si="3136">SUMIF($B$9:$N$9,Q$9,$B1026:$N1026)/100</f>
        <v>0</v>
      </c>
      <c r="R1026" s="121">
        <f t="shared" si="3136"/>
        <v>0</v>
      </c>
      <c r="S1026" s="121">
        <f t="shared" si="3136"/>
        <v>0</v>
      </c>
      <c r="T1026" s="121">
        <f t="shared" si="3136"/>
        <v>0</v>
      </c>
      <c r="U1026" s="121">
        <f t="shared" si="3136"/>
        <v>0</v>
      </c>
      <c r="V1026" s="121">
        <f t="shared" si="3136"/>
        <v>0</v>
      </c>
      <c r="W1026" s="121">
        <f t="shared" si="3136"/>
        <v>0</v>
      </c>
      <c r="X1026" s="122">
        <f t="shared" si="2364"/>
        <v>0</v>
      </c>
      <c r="Y1026" s="121">
        <f t="shared" si="2365"/>
        <v>0</v>
      </c>
      <c r="Z1026" s="122">
        <f t="shared" si="2366"/>
        <v>0</v>
      </c>
      <c r="AA1026" s="121">
        <f t="shared" si="2367"/>
        <v>0</v>
      </c>
      <c r="AB1026" s="122">
        <f t="shared" si="3091"/>
        <v>0</v>
      </c>
      <c r="AC1026" s="122">
        <f t="shared" si="3091"/>
        <v>0</v>
      </c>
      <c r="AD1026" s="121">
        <f t="shared" si="2368"/>
        <v>0</v>
      </c>
      <c r="AE1026" s="122">
        <f t="shared" ref="AE1026:AM1026" si="3137">+($AN1026-$AD1026)/10+AD1026</f>
        <v>0</v>
      </c>
      <c r="AF1026" s="122">
        <f t="shared" si="3137"/>
        <v>0</v>
      </c>
      <c r="AG1026" s="122">
        <f t="shared" si="3137"/>
        <v>0</v>
      </c>
      <c r="AH1026" s="122">
        <f t="shared" si="3137"/>
        <v>0</v>
      </c>
      <c r="AI1026" s="122">
        <f t="shared" si="3137"/>
        <v>0</v>
      </c>
      <c r="AJ1026" s="122">
        <f t="shared" si="3137"/>
        <v>0</v>
      </c>
      <c r="AK1026" s="122">
        <f t="shared" si="3137"/>
        <v>0</v>
      </c>
      <c r="AL1026" s="122">
        <f t="shared" si="3137"/>
        <v>0</v>
      </c>
      <c r="AM1026" s="122">
        <f t="shared" si="3137"/>
        <v>0</v>
      </c>
      <c r="AN1026" s="121">
        <f t="shared" si="2370"/>
        <v>0</v>
      </c>
      <c r="AO1026" s="122">
        <f t="shared" ref="AO1026:AW1026" si="3138">+($AX1026-$AN1026)/10+AN1026</f>
        <v>0</v>
      </c>
      <c r="AP1026" s="122">
        <f t="shared" si="3138"/>
        <v>0</v>
      </c>
      <c r="AQ1026" s="122">
        <f t="shared" si="3138"/>
        <v>0</v>
      </c>
      <c r="AR1026" s="122">
        <f t="shared" si="3138"/>
        <v>0</v>
      </c>
      <c r="AS1026" s="122">
        <f t="shared" si="3138"/>
        <v>0</v>
      </c>
      <c r="AT1026" s="122">
        <f t="shared" si="3138"/>
        <v>0</v>
      </c>
      <c r="AU1026" s="122">
        <f t="shared" si="3138"/>
        <v>0</v>
      </c>
      <c r="AV1026" s="122">
        <f t="shared" si="3138"/>
        <v>0</v>
      </c>
      <c r="AW1026" s="122">
        <f t="shared" si="3138"/>
        <v>0</v>
      </c>
      <c r="AX1026" s="121">
        <f t="shared" si="2372"/>
        <v>0</v>
      </c>
    </row>
    <row r="1027" spans="2:50" ht="15.75" customHeight="1" x14ac:dyDescent="0.2">
      <c r="B1027" s="123"/>
      <c r="C1027" s="124"/>
      <c r="D1027" s="124"/>
      <c r="E1027" s="124"/>
      <c r="F1027" s="124"/>
      <c r="G1027" s="124"/>
      <c r="H1027" s="124"/>
      <c r="I1027" s="124"/>
      <c r="J1027" s="124"/>
      <c r="K1027" s="124"/>
      <c r="L1027" s="124"/>
      <c r="M1027" s="124"/>
      <c r="N1027" s="125"/>
      <c r="O1027" s="119"/>
      <c r="P1027" s="120" t="str">
        <f t="shared" si="2751"/>
        <v/>
      </c>
      <c r="Q1027" s="126">
        <f t="shared" ref="Q1027:W1027" si="3139">SUMIF($B$9:$N$9,Q$9,$B1027:$N1027)/100</f>
        <v>0</v>
      </c>
      <c r="R1027" s="126">
        <f t="shared" si="3139"/>
        <v>0</v>
      </c>
      <c r="S1027" s="126">
        <f t="shared" si="3139"/>
        <v>0</v>
      </c>
      <c r="T1027" s="126">
        <f t="shared" si="3139"/>
        <v>0</v>
      </c>
      <c r="U1027" s="126">
        <f t="shared" si="3139"/>
        <v>0</v>
      </c>
      <c r="V1027" s="126">
        <f t="shared" si="3139"/>
        <v>0</v>
      </c>
      <c r="W1027" s="126">
        <f t="shared" si="3139"/>
        <v>0</v>
      </c>
      <c r="X1027" s="127">
        <f t="shared" si="2364"/>
        <v>0</v>
      </c>
      <c r="Y1027" s="126">
        <f t="shared" si="2365"/>
        <v>0</v>
      </c>
      <c r="Z1027" s="127">
        <f t="shared" si="2366"/>
        <v>0</v>
      </c>
      <c r="AA1027" s="126">
        <f t="shared" si="2367"/>
        <v>0</v>
      </c>
      <c r="AB1027" s="127">
        <f t="shared" si="3091"/>
        <v>0</v>
      </c>
      <c r="AC1027" s="127">
        <f t="shared" si="3091"/>
        <v>0</v>
      </c>
      <c r="AD1027" s="126">
        <f t="shared" si="2368"/>
        <v>0</v>
      </c>
      <c r="AE1027" s="127">
        <f t="shared" ref="AE1027:AM1027" si="3140">+($AN1027-$AD1027)/10+AD1027</f>
        <v>0</v>
      </c>
      <c r="AF1027" s="127">
        <f t="shared" si="3140"/>
        <v>0</v>
      </c>
      <c r="AG1027" s="127">
        <f t="shared" si="3140"/>
        <v>0</v>
      </c>
      <c r="AH1027" s="127">
        <f t="shared" si="3140"/>
        <v>0</v>
      </c>
      <c r="AI1027" s="127">
        <f t="shared" si="3140"/>
        <v>0</v>
      </c>
      <c r="AJ1027" s="127">
        <f t="shared" si="3140"/>
        <v>0</v>
      </c>
      <c r="AK1027" s="127">
        <f t="shared" si="3140"/>
        <v>0</v>
      </c>
      <c r="AL1027" s="127">
        <f t="shared" si="3140"/>
        <v>0</v>
      </c>
      <c r="AM1027" s="127">
        <f t="shared" si="3140"/>
        <v>0</v>
      </c>
      <c r="AN1027" s="126">
        <f t="shared" si="2370"/>
        <v>0</v>
      </c>
      <c r="AO1027" s="127">
        <f t="shared" ref="AO1027:AW1027" si="3141">+($AX1027-$AN1027)/10+AN1027</f>
        <v>0</v>
      </c>
      <c r="AP1027" s="127">
        <f t="shared" si="3141"/>
        <v>0</v>
      </c>
      <c r="AQ1027" s="127">
        <f t="shared" si="3141"/>
        <v>0</v>
      </c>
      <c r="AR1027" s="127">
        <f t="shared" si="3141"/>
        <v>0</v>
      </c>
      <c r="AS1027" s="127">
        <f t="shared" si="3141"/>
        <v>0</v>
      </c>
      <c r="AT1027" s="127">
        <f t="shared" si="3141"/>
        <v>0</v>
      </c>
      <c r="AU1027" s="127">
        <f t="shared" si="3141"/>
        <v>0</v>
      </c>
      <c r="AV1027" s="127">
        <f t="shared" si="3141"/>
        <v>0</v>
      </c>
      <c r="AW1027" s="127">
        <f t="shared" si="3141"/>
        <v>0</v>
      </c>
      <c r="AX1027" s="126">
        <f t="shared" si="2372"/>
        <v>0</v>
      </c>
    </row>
    <row r="1028" spans="2:50" ht="15.75" customHeight="1" x14ac:dyDescent="0.2">
      <c r="B1028" s="123"/>
      <c r="C1028" s="128"/>
      <c r="D1028" s="128"/>
      <c r="E1028" s="128"/>
      <c r="F1028" s="128"/>
      <c r="G1028" s="128"/>
      <c r="H1028" s="128"/>
      <c r="I1028" s="128"/>
      <c r="J1028" s="128"/>
      <c r="K1028" s="128"/>
      <c r="L1028" s="128"/>
      <c r="M1028" s="128"/>
      <c r="N1028" s="129"/>
      <c r="O1028" s="119"/>
      <c r="P1028" s="120" t="str">
        <f t="shared" si="2751"/>
        <v/>
      </c>
      <c r="Q1028" s="121">
        <f t="shared" ref="Q1028:W1028" si="3142">SUMIF($B$9:$N$9,Q$9,$B1028:$N1028)/100</f>
        <v>0</v>
      </c>
      <c r="R1028" s="121">
        <f t="shared" si="3142"/>
        <v>0</v>
      </c>
      <c r="S1028" s="121">
        <f t="shared" si="3142"/>
        <v>0</v>
      </c>
      <c r="T1028" s="121">
        <f t="shared" si="3142"/>
        <v>0</v>
      </c>
      <c r="U1028" s="121">
        <f t="shared" si="3142"/>
        <v>0</v>
      </c>
      <c r="V1028" s="121">
        <f t="shared" si="3142"/>
        <v>0</v>
      </c>
      <c r="W1028" s="121">
        <f t="shared" si="3142"/>
        <v>0</v>
      </c>
      <c r="X1028" s="122">
        <f t="shared" si="2364"/>
        <v>0</v>
      </c>
      <c r="Y1028" s="121">
        <f t="shared" si="2365"/>
        <v>0</v>
      </c>
      <c r="Z1028" s="122">
        <f t="shared" si="2366"/>
        <v>0</v>
      </c>
      <c r="AA1028" s="121">
        <f t="shared" si="2367"/>
        <v>0</v>
      </c>
      <c r="AB1028" s="122">
        <f t="shared" si="3091"/>
        <v>0</v>
      </c>
      <c r="AC1028" s="122">
        <f t="shared" si="3091"/>
        <v>0</v>
      </c>
      <c r="AD1028" s="121">
        <f t="shared" si="2368"/>
        <v>0</v>
      </c>
      <c r="AE1028" s="122">
        <f t="shared" ref="AE1028:AM1028" si="3143">+($AN1028-$AD1028)/10+AD1028</f>
        <v>0</v>
      </c>
      <c r="AF1028" s="122">
        <f t="shared" si="3143"/>
        <v>0</v>
      </c>
      <c r="AG1028" s="122">
        <f t="shared" si="3143"/>
        <v>0</v>
      </c>
      <c r="AH1028" s="122">
        <f t="shared" si="3143"/>
        <v>0</v>
      </c>
      <c r="AI1028" s="122">
        <f t="shared" si="3143"/>
        <v>0</v>
      </c>
      <c r="AJ1028" s="122">
        <f t="shared" si="3143"/>
        <v>0</v>
      </c>
      <c r="AK1028" s="122">
        <f t="shared" si="3143"/>
        <v>0</v>
      </c>
      <c r="AL1028" s="122">
        <f t="shared" si="3143"/>
        <v>0</v>
      </c>
      <c r="AM1028" s="122">
        <f t="shared" si="3143"/>
        <v>0</v>
      </c>
      <c r="AN1028" s="121">
        <f t="shared" si="2370"/>
        <v>0</v>
      </c>
      <c r="AO1028" s="122">
        <f t="shared" ref="AO1028:AW1028" si="3144">+($AX1028-$AN1028)/10+AN1028</f>
        <v>0</v>
      </c>
      <c r="AP1028" s="122">
        <f t="shared" si="3144"/>
        <v>0</v>
      </c>
      <c r="AQ1028" s="122">
        <f t="shared" si="3144"/>
        <v>0</v>
      </c>
      <c r="AR1028" s="122">
        <f t="shared" si="3144"/>
        <v>0</v>
      </c>
      <c r="AS1028" s="122">
        <f t="shared" si="3144"/>
        <v>0</v>
      </c>
      <c r="AT1028" s="122">
        <f t="shared" si="3144"/>
        <v>0</v>
      </c>
      <c r="AU1028" s="122">
        <f t="shared" si="3144"/>
        <v>0</v>
      </c>
      <c r="AV1028" s="122">
        <f t="shared" si="3144"/>
        <v>0</v>
      </c>
      <c r="AW1028" s="122">
        <f t="shared" si="3144"/>
        <v>0</v>
      </c>
      <c r="AX1028" s="121">
        <f t="shared" si="2372"/>
        <v>0</v>
      </c>
    </row>
    <row r="1029" spans="2:50" ht="15.75" customHeight="1" x14ac:dyDescent="0.2">
      <c r="B1029" s="123"/>
      <c r="C1029" s="124"/>
      <c r="D1029" s="124"/>
      <c r="E1029" s="124"/>
      <c r="F1029" s="124"/>
      <c r="G1029" s="124"/>
      <c r="H1029" s="124"/>
      <c r="I1029" s="124"/>
      <c r="J1029" s="124"/>
      <c r="K1029" s="124"/>
      <c r="L1029" s="124"/>
      <c r="M1029" s="124"/>
      <c r="N1029" s="125"/>
      <c r="O1029" s="119"/>
      <c r="P1029" s="120" t="str">
        <f t="shared" si="2751"/>
        <v/>
      </c>
      <c r="Q1029" s="126">
        <f t="shared" ref="Q1029:W1029" si="3145">SUMIF($B$9:$N$9,Q$9,$B1029:$N1029)/100</f>
        <v>0</v>
      </c>
      <c r="R1029" s="126">
        <f t="shared" si="3145"/>
        <v>0</v>
      </c>
      <c r="S1029" s="126">
        <f t="shared" si="3145"/>
        <v>0</v>
      </c>
      <c r="T1029" s="126">
        <f t="shared" si="3145"/>
        <v>0</v>
      </c>
      <c r="U1029" s="126">
        <f t="shared" si="3145"/>
        <v>0</v>
      </c>
      <c r="V1029" s="126">
        <f t="shared" si="3145"/>
        <v>0</v>
      </c>
      <c r="W1029" s="126">
        <f t="shared" si="3145"/>
        <v>0</v>
      </c>
      <c r="X1029" s="127">
        <f t="shared" si="2364"/>
        <v>0</v>
      </c>
      <c r="Y1029" s="126">
        <f t="shared" si="2365"/>
        <v>0</v>
      </c>
      <c r="Z1029" s="127">
        <f t="shared" si="2366"/>
        <v>0</v>
      </c>
      <c r="AA1029" s="126">
        <f t="shared" si="2367"/>
        <v>0</v>
      </c>
      <c r="AB1029" s="127">
        <f t="shared" si="3091"/>
        <v>0</v>
      </c>
      <c r="AC1029" s="127">
        <f t="shared" si="3091"/>
        <v>0</v>
      </c>
      <c r="AD1029" s="126">
        <f t="shared" si="2368"/>
        <v>0</v>
      </c>
      <c r="AE1029" s="127">
        <f t="shared" ref="AE1029:AM1029" si="3146">+($AN1029-$AD1029)/10+AD1029</f>
        <v>0</v>
      </c>
      <c r="AF1029" s="127">
        <f t="shared" si="3146"/>
        <v>0</v>
      </c>
      <c r="AG1029" s="127">
        <f t="shared" si="3146"/>
        <v>0</v>
      </c>
      <c r="AH1029" s="127">
        <f t="shared" si="3146"/>
        <v>0</v>
      </c>
      <c r="AI1029" s="127">
        <f t="shared" si="3146"/>
        <v>0</v>
      </c>
      <c r="AJ1029" s="127">
        <f t="shared" si="3146"/>
        <v>0</v>
      </c>
      <c r="AK1029" s="127">
        <f t="shared" si="3146"/>
        <v>0</v>
      </c>
      <c r="AL1029" s="127">
        <f t="shared" si="3146"/>
        <v>0</v>
      </c>
      <c r="AM1029" s="127">
        <f t="shared" si="3146"/>
        <v>0</v>
      </c>
      <c r="AN1029" s="126">
        <f t="shared" si="2370"/>
        <v>0</v>
      </c>
      <c r="AO1029" s="127">
        <f t="shared" ref="AO1029:AW1029" si="3147">+($AX1029-$AN1029)/10+AN1029</f>
        <v>0</v>
      </c>
      <c r="AP1029" s="127">
        <f t="shared" si="3147"/>
        <v>0</v>
      </c>
      <c r="AQ1029" s="127">
        <f t="shared" si="3147"/>
        <v>0</v>
      </c>
      <c r="AR1029" s="127">
        <f t="shared" si="3147"/>
        <v>0</v>
      </c>
      <c r="AS1029" s="127">
        <f t="shared" si="3147"/>
        <v>0</v>
      </c>
      <c r="AT1029" s="127">
        <f t="shared" si="3147"/>
        <v>0</v>
      </c>
      <c r="AU1029" s="127">
        <f t="shared" si="3147"/>
        <v>0</v>
      </c>
      <c r="AV1029" s="127">
        <f t="shared" si="3147"/>
        <v>0</v>
      </c>
      <c r="AW1029" s="127">
        <f t="shared" si="3147"/>
        <v>0</v>
      </c>
      <c r="AX1029" s="126">
        <f t="shared" si="2372"/>
        <v>0</v>
      </c>
    </row>
    <row r="1030" spans="2:50" ht="15.75" customHeight="1" x14ac:dyDescent="0.2">
      <c r="B1030" s="123"/>
      <c r="C1030" s="128"/>
      <c r="D1030" s="128"/>
      <c r="E1030" s="128"/>
      <c r="F1030" s="128"/>
      <c r="G1030" s="128"/>
      <c r="H1030" s="128"/>
      <c r="I1030" s="128"/>
      <c r="J1030" s="128"/>
      <c r="K1030" s="128"/>
      <c r="L1030" s="128"/>
      <c r="M1030" s="128"/>
      <c r="N1030" s="129"/>
      <c r="O1030" s="119"/>
      <c r="P1030" s="120" t="str">
        <f t="shared" si="2751"/>
        <v/>
      </c>
      <c r="Q1030" s="121">
        <f t="shared" ref="Q1030:W1030" si="3148">SUMIF($B$9:$N$9,Q$9,$B1030:$N1030)/100</f>
        <v>0</v>
      </c>
      <c r="R1030" s="121">
        <f t="shared" si="3148"/>
        <v>0</v>
      </c>
      <c r="S1030" s="121">
        <f t="shared" si="3148"/>
        <v>0</v>
      </c>
      <c r="T1030" s="121">
        <f t="shared" si="3148"/>
        <v>0</v>
      </c>
      <c r="U1030" s="121">
        <f t="shared" si="3148"/>
        <v>0</v>
      </c>
      <c r="V1030" s="121">
        <f t="shared" si="3148"/>
        <v>0</v>
      </c>
      <c r="W1030" s="121">
        <f t="shared" si="3148"/>
        <v>0</v>
      </c>
      <c r="X1030" s="122">
        <f t="shared" ref="X1030:X1284" si="3149">+(Y1030-W1030)/2+W1030</f>
        <v>0</v>
      </c>
      <c r="Y1030" s="121">
        <f t="shared" ref="Y1030:Y1284" si="3150">SUMIF($B$9:$N$9,Y$9,$B1030:$N1030)/100</f>
        <v>0</v>
      </c>
      <c r="Z1030" s="122">
        <f t="shared" ref="Z1030:Z1284" si="3151">+(AA1030-Y1030)/2+Y1030</f>
        <v>0</v>
      </c>
      <c r="AA1030" s="121">
        <f t="shared" ref="AA1030:AA1284" si="3152">SUMIF($B$9:$N$9,AA$9,$B1030:$N1030)/100</f>
        <v>0</v>
      </c>
      <c r="AB1030" s="122">
        <f t="shared" si="3091"/>
        <v>0</v>
      </c>
      <c r="AC1030" s="122">
        <f t="shared" si="3091"/>
        <v>0</v>
      </c>
      <c r="AD1030" s="121">
        <f t="shared" ref="AD1030:AD1284" si="3153">SUMIF($B$9:$N$9,AD$9,$B1030:$N1030)/100</f>
        <v>0</v>
      </c>
      <c r="AE1030" s="122">
        <f t="shared" ref="AE1030:AM1030" si="3154">+($AN1030-$AD1030)/10+AD1030</f>
        <v>0</v>
      </c>
      <c r="AF1030" s="122">
        <f t="shared" si="3154"/>
        <v>0</v>
      </c>
      <c r="AG1030" s="122">
        <f t="shared" si="3154"/>
        <v>0</v>
      </c>
      <c r="AH1030" s="122">
        <f t="shared" si="3154"/>
        <v>0</v>
      </c>
      <c r="AI1030" s="122">
        <f t="shared" si="3154"/>
        <v>0</v>
      </c>
      <c r="AJ1030" s="122">
        <f t="shared" si="3154"/>
        <v>0</v>
      </c>
      <c r="AK1030" s="122">
        <f t="shared" si="3154"/>
        <v>0</v>
      </c>
      <c r="AL1030" s="122">
        <f t="shared" si="3154"/>
        <v>0</v>
      </c>
      <c r="AM1030" s="122">
        <f t="shared" si="3154"/>
        <v>0</v>
      </c>
      <c r="AN1030" s="121">
        <f t="shared" ref="AN1030:AN1284" si="3155">SUMIF($B$9:$N$9,AN$9,$B1030:$N1030)/100</f>
        <v>0</v>
      </c>
      <c r="AO1030" s="122">
        <f t="shared" ref="AO1030:AW1030" si="3156">+($AX1030-$AN1030)/10+AN1030</f>
        <v>0</v>
      </c>
      <c r="AP1030" s="122">
        <f t="shared" si="3156"/>
        <v>0</v>
      </c>
      <c r="AQ1030" s="122">
        <f t="shared" si="3156"/>
        <v>0</v>
      </c>
      <c r="AR1030" s="122">
        <f t="shared" si="3156"/>
        <v>0</v>
      </c>
      <c r="AS1030" s="122">
        <f t="shared" si="3156"/>
        <v>0</v>
      </c>
      <c r="AT1030" s="122">
        <f t="shared" si="3156"/>
        <v>0</v>
      </c>
      <c r="AU1030" s="122">
        <f t="shared" si="3156"/>
        <v>0</v>
      </c>
      <c r="AV1030" s="122">
        <f t="shared" si="3156"/>
        <v>0</v>
      </c>
      <c r="AW1030" s="122">
        <f t="shared" si="3156"/>
        <v>0</v>
      </c>
      <c r="AX1030" s="121">
        <f t="shared" ref="AX1030:AX1284" si="3157">SUMIF($B$9:$N$9,AX$9,$B1030:$N1030)/100</f>
        <v>0</v>
      </c>
    </row>
    <row r="1031" spans="2:50" ht="15.75" customHeight="1" x14ac:dyDescent="0.2">
      <c r="B1031" s="123"/>
      <c r="C1031" s="124"/>
      <c r="D1031" s="124"/>
      <c r="E1031" s="124"/>
      <c r="F1031" s="124"/>
      <c r="G1031" s="124"/>
      <c r="H1031" s="124"/>
      <c r="I1031" s="124"/>
      <c r="J1031" s="124"/>
      <c r="K1031" s="124"/>
      <c r="L1031" s="124"/>
      <c r="M1031" s="124"/>
      <c r="N1031" s="125"/>
      <c r="O1031" s="119"/>
      <c r="P1031" s="120" t="str">
        <f t="shared" si="2751"/>
        <v/>
      </c>
      <c r="Q1031" s="126">
        <f t="shared" ref="Q1031:W1031" si="3158">SUMIF($B$9:$N$9,Q$9,$B1031:$N1031)/100</f>
        <v>0</v>
      </c>
      <c r="R1031" s="126">
        <f t="shared" si="3158"/>
        <v>0</v>
      </c>
      <c r="S1031" s="126">
        <f t="shared" si="3158"/>
        <v>0</v>
      </c>
      <c r="T1031" s="126">
        <f t="shared" si="3158"/>
        <v>0</v>
      </c>
      <c r="U1031" s="126">
        <f t="shared" si="3158"/>
        <v>0</v>
      </c>
      <c r="V1031" s="126">
        <f t="shared" si="3158"/>
        <v>0</v>
      </c>
      <c r="W1031" s="126">
        <f t="shared" si="3158"/>
        <v>0</v>
      </c>
      <c r="X1031" s="127">
        <f t="shared" si="3149"/>
        <v>0</v>
      </c>
      <c r="Y1031" s="126">
        <f t="shared" si="3150"/>
        <v>0</v>
      </c>
      <c r="Z1031" s="127">
        <f t="shared" si="3151"/>
        <v>0</v>
      </c>
      <c r="AA1031" s="126">
        <f t="shared" si="3152"/>
        <v>0</v>
      </c>
      <c r="AB1031" s="127">
        <f t="shared" ref="AB1031:AC1050" si="3159">+($AD1031-$AA1031)/3+AA1031</f>
        <v>0</v>
      </c>
      <c r="AC1031" s="127">
        <f t="shared" si="3159"/>
        <v>0</v>
      </c>
      <c r="AD1031" s="126">
        <f t="shared" si="3153"/>
        <v>0</v>
      </c>
      <c r="AE1031" s="127">
        <f t="shared" ref="AE1031:AM1031" si="3160">+($AN1031-$AD1031)/10+AD1031</f>
        <v>0</v>
      </c>
      <c r="AF1031" s="127">
        <f t="shared" si="3160"/>
        <v>0</v>
      </c>
      <c r="AG1031" s="127">
        <f t="shared" si="3160"/>
        <v>0</v>
      </c>
      <c r="AH1031" s="127">
        <f t="shared" si="3160"/>
        <v>0</v>
      </c>
      <c r="AI1031" s="127">
        <f t="shared" si="3160"/>
        <v>0</v>
      </c>
      <c r="AJ1031" s="127">
        <f t="shared" si="3160"/>
        <v>0</v>
      </c>
      <c r="AK1031" s="127">
        <f t="shared" si="3160"/>
        <v>0</v>
      </c>
      <c r="AL1031" s="127">
        <f t="shared" si="3160"/>
        <v>0</v>
      </c>
      <c r="AM1031" s="127">
        <f t="shared" si="3160"/>
        <v>0</v>
      </c>
      <c r="AN1031" s="126">
        <f t="shared" si="3155"/>
        <v>0</v>
      </c>
      <c r="AO1031" s="127">
        <f t="shared" ref="AO1031:AW1031" si="3161">+($AX1031-$AN1031)/10+AN1031</f>
        <v>0</v>
      </c>
      <c r="AP1031" s="127">
        <f t="shared" si="3161"/>
        <v>0</v>
      </c>
      <c r="AQ1031" s="127">
        <f t="shared" si="3161"/>
        <v>0</v>
      </c>
      <c r="AR1031" s="127">
        <f t="shared" si="3161"/>
        <v>0</v>
      </c>
      <c r="AS1031" s="127">
        <f t="shared" si="3161"/>
        <v>0</v>
      </c>
      <c r="AT1031" s="127">
        <f t="shared" si="3161"/>
        <v>0</v>
      </c>
      <c r="AU1031" s="127">
        <f t="shared" si="3161"/>
        <v>0</v>
      </c>
      <c r="AV1031" s="127">
        <f t="shared" si="3161"/>
        <v>0</v>
      </c>
      <c r="AW1031" s="127">
        <f t="shared" si="3161"/>
        <v>0</v>
      </c>
      <c r="AX1031" s="126">
        <f t="shared" si="3157"/>
        <v>0</v>
      </c>
    </row>
    <row r="1032" spans="2:50" ht="15.75" customHeight="1" x14ac:dyDescent="0.2">
      <c r="B1032" s="123"/>
      <c r="C1032" s="128"/>
      <c r="D1032" s="128"/>
      <c r="E1032" s="128"/>
      <c r="F1032" s="128"/>
      <c r="G1032" s="128"/>
      <c r="H1032" s="128"/>
      <c r="I1032" s="128"/>
      <c r="J1032" s="128"/>
      <c r="K1032" s="128"/>
      <c r="L1032" s="128"/>
      <c r="M1032" s="128"/>
      <c r="N1032" s="129"/>
      <c r="O1032" s="119"/>
      <c r="P1032" s="120" t="str">
        <f t="shared" si="2751"/>
        <v/>
      </c>
      <c r="Q1032" s="121">
        <f t="shared" ref="Q1032:W1032" si="3162">SUMIF($B$9:$N$9,Q$9,$B1032:$N1032)/100</f>
        <v>0</v>
      </c>
      <c r="R1032" s="121">
        <f t="shared" si="3162"/>
        <v>0</v>
      </c>
      <c r="S1032" s="121">
        <f t="shared" si="3162"/>
        <v>0</v>
      </c>
      <c r="T1032" s="121">
        <f t="shared" si="3162"/>
        <v>0</v>
      </c>
      <c r="U1032" s="121">
        <f t="shared" si="3162"/>
        <v>0</v>
      </c>
      <c r="V1032" s="121">
        <f t="shared" si="3162"/>
        <v>0</v>
      </c>
      <c r="W1032" s="121">
        <f t="shared" si="3162"/>
        <v>0</v>
      </c>
      <c r="X1032" s="122">
        <f t="shared" si="3149"/>
        <v>0</v>
      </c>
      <c r="Y1032" s="121">
        <f t="shared" si="3150"/>
        <v>0</v>
      </c>
      <c r="Z1032" s="122">
        <f t="shared" si="3151"/>
        <v>0</v>
      </c>
      <c r="AA1032" s="121">
        <f t="shared" si="3152"/>
        <v>0</v>
      </c>
      <c r="AB1032" s="122">
        <f t="shared" si="3159"/>
        <v>0</v>
      </c>
      <c r="AC1032" s="122">
        <f t="shared" si="3159"/>
        <v>0</v>
      </c>
      <c r="AD1032" s="121">
        <f t="shared" si="3153"/>
        <v>0</v>
      </c>
      <c r="AE1032" s="122">
        <f t="shared" ref="AE1032:AM1032" si="3163">+($AN1032-$AD1032)/10+AD1032</f>
        <v>0</v>
      </c>
      <c r="AF1032" s="122">
        <f t="shared" si="3163"/>
        <v>0</v>
      </c>
      <c r="AG1032" s="122">
        <f t="shared" si="3163"/>
        <v>0</v>
      </c>
      <c r="AH1032" s="122">
        <f t="shared" si="3163"/>
        <v>0</v>
      </c>
      <c r="AI1032" s="122">
        <f t="shared" si="3163"/>
        <v>0</v>
      </c>
      <c r="AJ1032" s="122">
        <f t="shared" si="3163"/>
        <v>0</v>
      </c>
      <c r="AK1032" s="122">
        <f t="shared" si="3163"/>
        <v>0</v>
      </c>
      <c r="AL1032" s="122">
        <f t="shared" si="3163"/>
        <v>0</v>
      </c>
      <c r="AM1032" s="122">
        <f t="shared" si="3163"/>
        <v>0</v>
      </c>
      <c r="AN1032" s="121">
        <f t="shared" si="3155"/>
        <v>0</v>
      </c>
      <c r="AO1032" s="122">
        <f t="shared" ref="AO1032:AW1032" si="3164">+($AX1032-$AN1032)/10+AN1032</f>
        <v>0</v>
      </c>
      <c r="AP1032" s="122">
        <f t="shared" si="3164"/>
        <v>0</v>
      </c>
      <c r="AQ1032" s="122">
        <f t="shared" si="3164"/>
        <v>0</v>
      </c>
      <c r="AR1032" s="122">
        <f t="shared" si="3164"/>
        <v>0</v>
      </c>
      <c r="AS1032" s="122">
        <f t="shared" si="3164"/>
        <v>0</v>
      </c>
      <c r="AT1032" s="122">
        <f t="shared" si="3164"/>
        <v>0</v>
      </c>
      <c r="AU1032" s="122">
        <f t="shared" si="3164"/>
        <v>0</v>
      </c>
      <c r="AV1032" s="122">
        <f t="shared" si="3164"/>
        <v>0</v>
      </c>
      <c r="AW1032" s="122">
        <f t="shared" si="3164"/>
        <v>0</v>
      </c>
      <c r="AX1032" s="121">
        <f t="shared" si="3157"/>
        <v>0</v>
      </c>
    </row>
    <row r="1033" spans="2:50" ht="15.75" customHeight="1" x14ac:dyDescent="0.2">
      <c r="B1033" s="123"/>
      <c r="C1033" s="124"/>
      <c r="D1033" s="124"/>
      <c r="E1033" s="124"/>
      <c r="F1033" s="124"/>
      <c r="G1033" s="124"/>
      <c r="H1033" s="124"/>
      <c r="I1033" s="124"/>
      <c r="J1033" s="124"/>
      <c r="K1033" s="124"/>
      <c r="L1033" s="124"/>
      <c r="M1033" s="124"/>
      <c r="N1033" s="125"/>
      <c r="O1033" s="119"/>
      <c r="P1033" s="120" t="str">
        <f t="shared" si="2751"/>
        <v/>
      </c>
      <c r="Q1033" s="126">
        <f t="shared" ref="Q1033:W1033" si="3165">SUMIF($B$9:$N$9,Q$9,$B1033:$N1033)/100</f>
        <v>0</v>
      </c>
      <c r="R1033" s="126">
        <f t="shared" si="3165"/>
        <v>0</v>
      </c>
      <c r="S1033" s="126">
        <f t="shared" si="3165"/>
        <v>0</v>
      </c>
      <c r="T1033" s="126">
        <f t="shared" si="3165"/>
        <v>0</v>
      </c>
      <c r="U1033" s="126">
        <f t="shared" si="3165"/>
        <v>0</v>
      </c>
      <c r="V1033" s="126">
        <f t="shared" si="3165"/>
        <v>0</v>
      </c>
      <c r="W1033" s="126">
        <f t="shared" si="3165"/>
        <v>0</v>
      </c>
      <c r="X1033" s="127">
        <f t="shared" si="3149"/>
        <v>0</v>
      </c>
      <c r="Y1033" s="126">
        <f t="shared" si="3150"/>
        <v>0</v>
      </c>
      <c r="Z1033" s="127">
        <f t="shared" si="3151"/>
        <v>0</v>
      </c>
      <c r="AA1033" s="126">
        <f t="shared" si="3152"/>
        <v>0</v>
      </c>
      <c r="AB1033" s="127">
        <f t="shared" si="3159"/>
        <v>0</v>
      </c>
      <c r="AC1033" s="127">
        <f t="shared" si="3159"/>
        <v>0</v>
      </c>
      <c r="AD1033" s="126">
        <f t="shared" si="3153"/>
        <v>0</v>
      </c>
      <c r="AE1033" s="127">
        <f t="shared" ref="AE1033:AM1033" si="3166">+($AN1033-$AD1033)/10+AD1033</f>
        <v>0</v>
      </c>
      <c r="AF1033" s="127">
        <f t="shared" si="3166"/>
        <v>0</v>
      </c>
      <c r="AG1033" s="127">
        <f t="shared" si="3166"/>
        <v>0</v>
      </c>
      <c r="AH1033" s="127">
        <f t="shared" si="3166"/>
        <v>0</v>
      </c>
      <c r="AI1033" s="127">
        <f t="shared" si="3166"/>
        <v>0</v>
      </c>
      <c r="AJ1033" s="127">
        <f t="shared" si="3166"/>
        <v>0</v>
      </c>
      <c r="AK1033" s="127">
        <f t="shared" si="3166"/>
        <v>0</v>
      </c>
      <c r="AL1033" s="127">
        <f t="shared" si="3166"/>
        <v>0</v>
      </c>
      <c r="AM1033" s="127">
        <f t="shared" si="3166"/>
        <v>0</v>
      </c>
      <c r="AN1033" s="126">
        <f t="shared" si="3155"/>
        <v>0</v>
      </c>
      <c r="AO1033" s="127">
        <f t="shared" ref="AO1033:AW1033" si="3167">+($AX1033-$AN1033)/10+AN1033</f>
        <v>0</v>
      </c>
      <c r="AP1033" s="127">
        <f t="shared" si="3167"/>
        <v>0</v>
      </c>
      <c r="AQ1033" s="127">
        <f t="shared" si="3167"/>
        <v>0</v>
      </c>
      <c r="AR1033" s="127">
        <f t="shared" si="3167"/>
        <v>0</v>
      </c>
      <c r="AS1033" s="127">
        <f t="shared" si="3167"/>
        <v>0</v>
      </c>
      <c r="AT1033" s="127">
        <f t="shared" si="3167"/>
        <v>0</v>
      </c>
      <c r="AU1033" s="127">
        <f t="shared" si="3167"/>
        <v>0</v>
      </c>
      <c r="AV1033" s="127">
        <f t="shared" si="3167"/>
        <v>0</v>
      </c>
      <c r="AW1033" s="127">
        <f t="shared" si="3167"/>
        <v>0</v>
      </c>
      <c r="AX1033" s="126">
        <f t="shared" si="3157"/>
        <v>0</v>
      </c>
    </row>
    <row r="1034" spans="2:50" ht="15.75" customHeight="1" x14ac:dyDescent="0.2">
      <c r="B1034" s="123"/>
      <c r="C1034" s="128"/>
      <c r="D1034" s="128"/>
      <c r="E1034" s="128"/>
      <c r="F1034" s="128"/>
      <c r="G1034" s="128"/>
      <c r="H1034" s="128"/>
      <c r="I1034" s="128"/>
      <c r="J1034" s="128"/>
      <c r="K1034" s="128"/>
      <c r="L1034" s="128"/>
      <c r="M1034" s="128"/>
      <c r="N1034" s="129"/>
      <c r="O1034" s="119"/>
      <c r="P1034" s="120" t="str">
        <f t="shared" si="2751"/>
        <v/>
      </c>
      <c r="Q1034" s="121">
        <f t="shared" ref="Q1034:W1034" si="3168">SUMIF($B$9:$N$9,Q$9,$B1034:$N1034)/100</f>
        <v>0</v>
      </c>
      <c r="R1034" s="121">
        <f t="shared" si="3168"/>
        <v>0</v>
      </c>
      <c r="S1034" s="121">
        <f t="shared" si="3168"/>
        <v>0</v>
      </c>
      <c r="T1034" s="121">
        <f t="shared" si="3168"/>
        <v>0</v>
      </c>
      <c r="U1034" s="121">
        <f t="shared" si="3168"/>
        <v>0</v>
      </c>
      <c r="V1034" s="121">
        <f t="shared" si="3168"/>
        <v>0</v>
      </c>
      <c r="W1034" s="121">
        <f t="shared" si="3168"/>
        <v>0</v>
      </c>
      <c r="X1034" s="122">
        <f t="shared" si="3149"/>
        <v>0</v>
      </c>
      <c r="Y1034" s="121">
        <f t="shared" si="3150"/>
        <v>0</v>
      </c>
      <c r="Z1034" s="122">
        <f t="shared" si="3151"/>
        <v>0</v>
      </c>
      <c r="AA1034" s="121">
        <f t="shared" si="3152"/>
        <v>0</v>
      </c>
      <c r="AB1034" s="122">
        <f t="shared" si="3159"/>
        <v>0</v>
      </c>
      <c r="AC1034" s="122">
        <f t="shared" si="3159"/>
        <v>0</v>
      </c>
      <c r="AD1034" s="121">
        <f t="shared" si="3153"/>
        <v>0</v>
      </c>
      <c r="AE1034" s="122">
        <f t="shared" ref="AE1034:AM1034" si="3169">+($AN1034-$AD1034)/10+AD1034</f>
        <v>0</v>
      </c>
      <c r="AF1034" s="122">
        <f t="shared" si="3169"/>
        <v>0</v>
      </c>
      <c r="AG1034" s="122">
        <f t="shared" si="3169"/>
        <v>0</v>
      </c>
      <c r="AH1034" s="122">
        <f t="shared" si="3169"/>
        <v>0</v>
      </c>
      <c r="AI1034" s="122">
        <f t="shared" si="3169"/>
        <v>0</v>
      </c>
      <c r="AJ1034" s="122">
        <f t="shared" si="3169"/>
        <v>0</v>
      </c>
      <c r="AK1034" s="122">
        <f t="shared" si="3169"/>
        <v>0</v>
      </c>
      <c r="AL1034" s="122">
        <f t="shared" si="3169"/>
        <v>0</v>
      </c>
      <c r="AM1034" s="122">
        <f t="shared" si="3169"/>
        <v>0</v>
      </c>
      <c r="AN1034" s="121">
        <f t="shared" si="3155"/>
        <v>0</v>
      </c>
      <c r="AO1034" s="122">
        <f t="shared" ref="AO1034:AW1034" si="3170">+($AX1034-$AN1034)/10+AN1034</f>
        <v>0</v>
      </c>
      <c r="AP1034" s="122">
        <f t="shared" si="3170"/>
        <v>0</v>
      </c>
      <c r="AQ1034" s="122">
        <f t="shared" si="3170"/>
        <v>0</v>
      </c>
      <c r="AR1034" s="122">
        <f t="shared" si="3170"/>
        <v>0</v>
      </c>
      <c r="AS1034" s="122">
        <f t="shared" si="3170"/>
        <v>0</v>
      </c>
      <c r="AT1034" s="122">
        <f t="shared" si="3170"/>
        <v>0</v>
      </c>
      <c r="AU1034" s="122">
        <f t="shared" si="3170"/>
        <v>0</v>
      </c>
      <c r="AV1034" s="122">
        <f t="shared" si="3170"/>
        <v>0</v>
      </c>
      <c r="AW1034" s="122">
        <f t="shared" si="3170"/>
        <v>0</v>
      </c>
      <c r="AX1034" s="121">
        <f t="shared" si="3157"/>
        <v>0</v>
      </c>
    </row>
    <row r="1035" spans="2:50" ht="15.75" customHeight="1" x14ac:dyDescent="0.2">
      <c r="B1035" s="123"/>
      <c r="C1035" s="124"/>
      <c r="D1035" s="124"/>
      <c r="E1035" s="124"/>
      <c r="F1035" s="124"/>
      <c r="G1035" s="124"/>
      <c r="H1035" s="124"/>
      <c r="I1035" s="124"/>
      <c r="J1035" s="124"/>
      <c r="K1035" s="124"/>
      <c r="L1035" s="124"/>
      <c r="M1035" s="124"/>
      <c r="N1035" s="125"/>
      <c r="O1035" s="119"/>
      <c r="P1035" s="120" t="str">
        <f t="shared" si="2751"/>
        <v/>
      </c>
      <c r="Q1035" s="126">
        <f t="shared" ref="Q1035:W1035" si="3171">SUMIF($B$9:$N$9,Q$9,$B1035:$N1035)/100</f>
        <v>0</v>
      </c>
      <c r="R1035" s="126">
        <f t="shared" si="3171"/>
        <v>0</v>
      </c>
      <c r="S1035" s="126">
        <f t="shared" si="3171"/>
        <v>0</v>
      </c>
      <c r="T1035" s="126">
        <f t="shared" si="3171"/>
        <v>0</v>
      </c>
      <c r="U1035" s="126">
        <f t="shared" si="3171"/>
        <v>0</v>
      </c>
      <c r="V1035" s="126">
        <f t="shared" si="3171"/>
        <v>0</v>
      </c>
      <c r="W1035" s="126">
        <f t="shared" si="3171"/>
        <v>0</v>
      </c>
      <c r="X1035" s="127">
        <f t="shared" si="3149"/>
        <v>0</v>
      </c>
      <c r="Y1035" s="126">
        <f t="shared" si="3150"/>
        <v>0</v>
      </c>
      <c r="Z1035" s="127">
        <f t="shared" si="3151"/>
        <v>0</v>
      </c>
      <c r="AA1035" s="126">
        <f t="shared" si="3152"/>
        <v>0</v>
      </c>
      <c r="AB1035" s="127">
        <f t="shared" si="3159"/>
        <v>0</v>
      </c>
      <c r="AC1035" s="127">
        <f t="shared" si="3159"/>
        <v>0</v>
      </c>
      <c r="AD1035" s="126">
        <f t="shared" si="3153"/>
        <v>0</v>
      </c>
      <c r="AE1035" s="127">
        <f t="shared" ref="AE1035:AM1035" si="3172">+($AN1035-$AD1035)/10+AD1035</f>
        <v>0</v>
      </c>
      <c r="AF1035" s="127">
        <f t="shared" si="3172"/>
        <v>0</v>
      </c>
      <c r="AG1035" s="127">
        <f t="shared" si="3172"/>
        <v>0</v>
      </c>
      <c r="AH1035" s="127">
        <f t="shared" si="3172"/>
        <v>0</v>
      </c>
      <c r="AI1035" s="127">
        <f t="shared" si="3172"/>
        <v>0</v>
      </c>
      <c r="AJ1035" s="127">
        <f t="shared" si="3172"/>
        <v>0</v>
      </c>
      <c r="AK1035" s="127">
        <f t="shared" si="3172"/>
        <v>0</v>
      </c>
      <c r="AL1035" s="127">
        <f t="shared" si="3172"/>
        <v>0</v>
      </c>
      <c r="AM1035" s="127">
        <f t="shared" si="3172"/>
        <v>0</v>
      </c>
      <c r="AN1035" s="126">
        <f t="shared" si="3155"/>
        <v>0</v>
      </c>
      <c r="AO1035" s="127">
        <f t="shared" ref="AO1035:AW1035" si="3173">+($AX1035-$AN1035)/10+AN1035</f>
        <v>0</v>
      </c>
      <c r="AP1035" s="127">
        <f t="shared" si="3173"/>
        <v>0</v>
      </c>
      <c r="AQ1035" s="127">
        <f t="shared" si="3173"/>
        <v>0</v>
      </c>
      <c r="AR1035" s="127">
        <f t="shared" si="3173"/>
        <v>0</v>
      </c>
      <c r="AS1035" s="127">
        <f t="shared" si="3173"/>
        <v>0</v>
      </c>
      <c r="AT1035" s="127">
        <f t="shared" si="3173"/>
        <v>0</v>
      </c>
      <c r="AU1035" s="127">
        <f t="shared" si="3173"/>
        <v>0</v>
      </c>
      <c r="AV1035" s="127">
        <f t="shared" si="3173"/>
        <v>0</v>
      </c>
      <c r="AW1035" s="127">
        <f t="shared" si="3173"/>
        <v>0</v>
      </c>
      <c r="AX1035" s="126">
        <f t="shared" si="3157"/>
        <v>0</v>
      </c>
    </row>
    <row r="1036" spans="2:50" ht="15.75" customHeight="1" x14ac:dyDescent="0.2">
      <c r="B1036" s="123"/>
      <c r="C1036" s="128"/>
      <c r="D1036" s="128"/>
      <c r="E1036" s="128"/>
      <c r="F1036" s="128"/>
      <c r="G1036" s="128"/>
      <c r="H1036" s="128"/>
      <c r="I1036" s="128"/>
      <c r="J1036" s="128"/>
      <c r="K1036" s="128"/>
      <c r="L1036" s="128"/>
      <c r="M1036" s="128"/>
      <c r="N1036" s="129"/>
      <c r="O1036" s="119"/>
      <c r="P1036" s="120" t="str">
        <f t="shared" si="2751"/>
        <v/>
      </c>
      <c r="Q1036" s="121">
        <f t="shared" ref="Q1036:W1036" si="3174">SUMIF($B$9:$N$9,Q$9,$B1036:$N1036)/100</f>
        <v>0</v>
      </c>
      <c r="R1036" s="121">
        <f t="shared" si="3174"/>
        <v>0</v>
      </c>
      <c r="S1036" s="121">
        <f t="shared" si="3174"/>
        <v>0</v>
      </c>
      <c r="T1036" s="121">
        <f t="shared" si="3174"/>
        <v>0</v>
      </c>
      <c r="U1036" s="121">
        <f t="shared" si="3174"/>
        <v>0</v>
      </c>
      <c r="V1036" s="121">
        <f t="shared" si="3174"/>
        <v>0</v>
      </c>
      <c r="W1036" s="121">
        <f t="shared" si="3174"/>
        <v>0</v>
      </c>
      <c r="X1036" s="122">
        <f t="shared" si="3149"/>
        <v>0</v>
      </c>
      <c r="Y1036" s="121">
        <f t="shared" si="3150"/>
        <v>0</v>
      </c>
      <c r="Z1036" s="122">
        <f t="shared" si="3151"/>
        <v>0</v>
      </c>
      <c r="AA1036" s="121">
        <f t="shared" si="3152"/>
        <v>0</v>
      </c>
      <c r="AB1036" s="122">
        <f t="shared" si="3159"/>
        <v>0</v>
      </c>
      <c r="AC1036" s="122">
        <f t="shared" si="3159"/>
        <v>0</v>
      </c>
      <c r="AD1036" s="121">
        <f t="shared" si="3153"/>
        <v>0</v>
      </c>
      <c r="AE1036" s="122">
        <f t="shared" ref="AE1036:AM1036" si="3175">+($AN1036-$AD1036)/10+AD1036</f>
        <v>0</v>
      </c>
      <c r="AF1036" s="122">
        <f t="shared" si="3175"/>
        <v>0</v>
      </c>
      <c r="AG1036" s="122">
        <f t="shared" si="3175"/>
        <v>0</v>
      </c>
      <c r="AH1036" s="122">
        <f t="shared" si="3175"/>
        <v>0</v>
      </c>
      <c r="AI1036" s="122">
        <f t="shared" si="3175"/>
        <v>0</v>
      </c>
      <c r="AJ1036" s="122">
        <f t="shared" si="3175"/>
        <v>0</v>
      </c>
      <c r="AK1036" s="122">
        <f t="shared" si="3175"/>
        <v>0</v>
      </c>
      <c r="AL1036" s="122">
        <f t="shared" si="3175"/>
        <v>0</v>
      </c>
      <c r="AM1036" s="122">
        <f t="shared" si="3175"/>
        <v>0</v>
      </c>
      <c r="AN1036" s="121">
        <f t="shared" si="3155"/>
        <v>0</v>
      </c>
      <c r="AO1036" s="122">
        <f t="shared" ref="AO1036:AW1036" si="3176">+($AX1036-$AN1036)/10+AN1036</f>
        <v>0</v>
      </c>
      <c r="AP1036" s="122">
        <f t="shared" si="3176"/>
        <v>0</v>
      </c>
      <c r="AQ1036" s="122">
        <f t="shared" si="3176"/>
        <v>0</v>
      </c>
      <c r="AR1036" s="122">
        <f t="shared" si="3176"/>
        <v>0</v>
      </c>
      <c r="AS1036" s="122">
        <f t="shared" si="3176"/>
        <v>0</v>
      </c>
      <c r="AT1036" s="122">
        <f t="shared" si="3176"/>
        <v>0</v>
      </c>
      <c r="AU1036" s="122">
        <f t="shared" si="3176"/>
        <v>0</v>
      </c>
      <c r="AV1036" s="122">
        <f t="shared" si="3176"/>
        <v>0</v>
      </c>
      <c r="AW1036" s="122">
        <f t="shared" si="3176"/>
        <v>0</v>
      </c>
      <c r="AX1036" s="121">
        <f t="shared" si="3157"/>
        <v>0</v>
      </c>
    </row>
    <row r="1037" spans="2:50" ht="15.75" customHeight="1" x14ac:dyDescent="0.2">
      <c r="B1037" s="123"/>
      <c r="C1037" s="124"/>
      <c r="D1037" s="124"/>
      <c r="E1037" s="124"/>
      <c r="F1037" s="124"/>
      <c r="G1037" s="124"/>
      <c r="H1037" s="124"/>
      <c r="I1037" s="124"/>
      <c r="J1037" s="124"/>
      <c r="K1037" s="124"/>
      <c r="L1037" s="124"/>
      <c r="M1037" s="124"/>
      <c r="N1037" s="125"/>
      <c r="O1037" s="119"/>
      <c r="P1037" s="120" t="str">
        <f t="shared" si="2751"/>
        <v/>
      </c>
      <c r="Q1037" s="126">
        <f t="shared" ref="Q1037:W1037" si="3177">SUMIF($B$9:$N$9,Q$9,$B1037:$N1037)/100</f>
        <v>0</v>
      </c>
      <c r="R1037" s="126">
        <f t="shared" si="3177"/>
        <v>0</v>
      </c>
      <c r="S1037" s="126">
        <f t="shared" si="3177"/>
        <v>0</v>
      </c>
      <c r="T1037" s="126">
        <f t="shared" si="3177"/>
        <v>0</v>
      </c>
      <c r="U1037" s="126">
        <f t="shared" si="3177"/>
        <v>0</v>
      </c>
      <c r="V1037" s="126">
        <f t="shared" si="3177"/>
        <v>0</v>
      </c>
      <c r="W1037" s="126">
        <f t="shared" si="3177"/>
        <v>0</v>
      </c>
      <c r="X1037" s="127">
        <f t="shared" si="3149"/>
        <v>0</v>
      </c>
      <c r="Y1037" s="126">
        <f t="shared" si="3150"/>
        <v>0</v>
      </c>
      <c r="Z1037" s="127">
        <f t="shared" si="3151"/>
        <v>0</v>
      </c>
      <c r="AA1037" s="126">
        <f t="shared" si="3152"/>
        <v>0</v>
      </c>
      <c r="AB1037" s="127">
        <f t="shared" si="3159"/>
        <v>0</v>
      </c>
      <c r="AC1037" s="127">
        <f t="shared" si="3159"/>
        <v>0</v>
      </c>
      <c r="AD1037" s="126">
        <f t="shared" si="3153"/>
        <v>0</v>
      </c>
      <c r="AE1037" s="127">
        <f t="shared" ref="AE1037:AM1037" si="3178">+($AN1037-$AD1037)/10+AD1037</f>
        <v>0</v>
      </c>
      <c r="AF1037" s="127">
        <f t="shared" si="3178"/>
        <v>0</v>
      </c>
      <c r="AG1037" s="127">
        <f t="shared" si="3178"/>
        <v>0</v>
      </c>
      <c r="AH1037" s="127">
        <f t="shared" si="3178"/>
        <v>0</v>
      </c>
      <c r="AI1037" s="127">
        <f t="shared" si="3178"/>
        <v>0</v>
      </c>
      <c r="AJ1037" s="127">
        <f t="shared" si="3178"/>
        <v>0</v>
      </c>
      <c r="AK1037" s="127">
        <f t="shared" si="3178"/>
        <v>0</v>
      </c>
      <c r="AL1037" s="127">
        <f t="shared" si="3178"/>
        <v>0</v>
      </c>
      <c r="AM1037" s="127">
        <f t="shared" si="3178"/>
        <v>0</v>
      </c>
      <c r="AN1037" s="126">
        <f t="shared" si="3155"/>
        <v>0</v>
      </c>
      <c r="AO1037" s="127">
        <f t="shared" ref="AO1037:AW1037" si="3179">+($AX1037-$AN1037)/10+AN1037</f>
        <v>0</v>
      </c>
      <c r="AP1037" s="127">
        <f t="shared" si="3179"/>
        <v>0</v>
      </c>
      <c r="AQ1037" s="127">
        <f t="shared" si="3179"/>
        <v>0</v>
      </c>
      <c r="AR1037" s="127">
        <f t="shared" si="3179"/>
        <v>0</v>
      </c>
      <c r="AS1037" s="127">
        <f t="shared" si="3179"/>
        <v>0</v>
      </c>
      <c r="AT1037" s="127">
        <f t="shared" si="3179"/>
        <v>0</v>
      </c>
      <c r="AU1037" s="127">
        <f t="shared" si="3179"/>
        <v>0</v>
      </c>
      <c r="AV1037" s="127">
        <f t="shared" si="3179"/>
        <v>0</v>
      </c>
      <c r="AW1037" s="127">
        <f t="shared" si="3179"/>
        <v>0</v>
      </c>
      <c r="AX1037" s="126">
        <f t="shared" si="3157"/>
        <v>0</v>
      </c>
    </row>
    <row r="1038" spans="2:50" ht="15.75" customHeight="1" x14ac:dyDescent="0.2">
      <c r="B1038" s="123"/>
      <c r="C1038" s="128"/>
      <c r="D1038" s="128"/>
      <c r="E1038" s="128"/>
      <c r="F1038" s="128"/>
      <c r="G1038" s="128"/>
      <c r="H1038" s="128"/>
      <c r="I1038" s="128"/>
      <c r="J1038" s="128"/>
      <c r="K1038" s="128"/>
      <c r="L1038" s="128"/>
      <c r="M1038" s="128"/>
      <c r="N1038" s="129"/>
      <c r="O1038" s="119"/>
      <c r="P1038" s="120" t="str">
        <f t="shared" si="2751"/>
        <v/>
      </c>
      <c r="Q1038" s="121">
        <f t="shared" ref="Q1038:W1038" si="3180">SUMIF($B$9:$N$9,Q$9,$B1038:$N1038)/100</f>
        <v>0</v>
      </c>
      <c r="R1038" s="121">
        <f t="shared" si="3180"/>
        <v>0</v>
      </c>
      <c r="S1038" s="121">
        <f t="shared" si="3180"/>
        <v>0</v>
      </c>
      <c r="T1038" s="121">
        <f t="shared" si="3180"/>
        <v>0</v>
      </c>
      <c r="U1038" s="121">
        <f t="shared" si="3180"/>
        <v>0</v>
      </c>
      <c r="V1038" s="121">
        <f t="shared" si="3180"/>
        <v>0</v>
      </c>
      <c r="W1038" s="121">
        <f t="shared" si="3180"/>
        <v>0</v>
      </c>
      <c r="X1038" s="122">
        <f t="shared" si="3149"/>
        <v>0</v>
      </c>
      <c r="Y1038" s="121">
        <f t="shared" si="3150"/>
        <v>0</v>
      </c>
      <c r="Z1038" s="122">
        <f t="shared" si="3151"/>
        <v>0</v>
      </c>
      <c r="AA1038" s="121">
        <f t="shared" si="3152"/>
        <v>0</v>
      </c>
      <c r="AB1038" s="122">
        <f t="shared" si="3159"/>
        <v>0</v>
      </c>
      <c r="AC1038" s="122">
        <f t="shared" si="3159"/>
        <v>0</v>
      </c>
      <c r="AD1038" s="121">
        <f t="shared" si="3153"/>
        <v>0</v>
      </c>
      <c r="AE1038" s="122">
        <f t="shared" ref="AE1038:AM1038" si="3181">+($AN1038-$AD1038)/10+AD1038</f>
        <v>0</v>
      </c>
      <c r="AF1038" s="122">
        <f t="shared" si="3181"/>
        <v>0</v>
      </c>
      <c r="AG1038" s="122">
        <f t="shared" si="3181"/>
        <v>0</v>
      </c>
      <c r="AH1038" s="122">
        <f t="shared" si="3181"/>
        <v>0</v>
      </c>
      <c r="AI1038" s="122">
        <f t="shared" si="3181"/>
        <v>0</v>
      </c>
      <c r="AJ1038" s="122">
        <f t="shared" si="3181"/>
        <v>0</v>
      </c>
      <c r="AK1038" s="122">
        <f t="shared" si="3181"/>
        <v>0</v>
      </c>
      <c r="AL1038" s="122">
        <f t="shared" si="3181"/>
        <v>0</v>
      </c>
      <c r="AM1038" s="122">
        <f t="shared" si="3181"/>
        <v>0</v>
      </c>
      <c r="AN1038" s="121">
        <f t="shared" si="3155"/>
        <v>0</v>
      </c>
      <c r="AO1038" s="122">
        <f t="shared" ref="AO1038:AW1038" si="3182">+($AX1038-$AN1038)/10+AN1038</f>
        <v>0</v>
      </c>
      <c r="AP1038" s="122">
        <f t="shared" si="3182"/>
        <v>0</v>
      </c>
      <c r="AQ1038" s="122">
        <f t="shared" si="3182"/>
        <v>0</v>
      </c>
      <c r="AR1038" s="122">
        <f t="shared" si="3182"/>
        <v>0</v>
      </c>
      <c r="AS1038" s="122">
        <f t="shared" si="3182"/>
        <v>0</v>
      </c>
      <c r="AT1038" s="122">
        <f t="shared" si="3182"/>
        <v>0</v>
      </c>
      <c r="AU1038" s="122">
        <f t="shared" si="3182"/>
        <v>0</v>
      </c>
      <c r="AV1038" s="122">
        <f t="shared" si="3182"/>
        <v>0</v>
      </c>
      <c r="AW1038" s="122">
        <f t="shared" si="3182"/>
        <v>0</v>
      </c>
      <c r="AX1038" s="121">
        <f t="shared" si="3157"/>
        <v>0</v>
      </c>
    </row>
    <row r="1039" spans="2:50" ht="15.75" customHeight="1" x14ac:dyDescent="0.2">
      <c r="B1039" s="123"/>
      <c r="C1039" s="124"/>
      <c r="D1039" s="124"/>
      <c r="E1039" s="124"/>
      <c r="F1039" s="124"/>
      <c r="G1039" s="124"/>
      <c r="H1039" s="124"/>
      <c r="I1039" s="124"/>
      <c r="J1039" s="124"/>
      <c r="K1039" s="124"/>
      <c r="L1039" s="124"/>
      <c r="M1039" s="124"/>
      <c r="N1039" s="125"/>
      <c r="O1039" s="119"/>
      <c r="P1039" s="120" t="str">
        <f t="shared" si="2751"/>
        <v/>
      </c>
      <c r="Q1039" s="126">
        <f t="shared" ref="Q1039:W1039" si="3183">SUMIF($B$9:$N$9,Q$9,$B1039:$N1039)/100</f>
        <v>0</v>
      </c>
      <c r="R1039" s="126">
        <f t="shared" si="3183"/>
        <v>0</v>
      </c>
      <c r="S1039" s="126">
        <f t="shared" si="3183"/>
        <v>0</v>
      </c>
      <c r="T1039" s="126">
        <f t="shared" si="3183"/>
        <v>0</v>
      </c>
      <c r="U1039" s="126">
        <f t="shared" si="3183"/>
        <v>0</v>
      </c>
      <c r="V1039" s="126">
        <f t="shared" si="3183"/>
        <v>0</v>
      </c>
      <c r="W1039" s="126">
        <f t="shared" si="3183"/>
        <v>0</v>
      </c>
      <c r="X1039" s="127">
        <f t="shared" si="3149"/>
        <v>0</v>
      </c>
      <c r="Y1039" s="126">
        <f t="shared" si="3150"/>
        <v>0</v>
      </c>
      <c r="Z1039" s="127">
        <f t="shared" si="3151"/>
        <v>0</v>
      </c>
      <c r="AA1039" s="126">
        <f t="shared" si="3152"/>
        <v>0</v>
      </c>
      <c r="AB1039" s="127">
        <f t="shared" si="3159"/>
        <v>0</v>
      </c>
      <c r="AC1039" s="127">
        <f t="shared" si="3159"/>
        <v>0</v>
      </c>
      <c r="AD1039" s="126">
        <f t="shared" si="3153"/>
        <v>0</v>
      </c>
      <c r="AE1039" s="127">
        <f t="shared" ref="AE1039:AM1039" si="3184">+($AN1039-$AD1039)/10+AD1039</f>
        <v>0</v>
      </c>
      <c r="AF1039" s="127">
        <f t="shared" si="3184"/>
        <v>0</v>
      </c>
      <c r="AG1039" s="127">
        <f t="shared" si="3184"/>
        <v>0</v>
      </c>
      <c r="AH1039" s="127">
        <f t="shared" si="3184"/>
        <v>0</v>
      </c>
      <c r="AI1039" s="127">
        <f t="shared" si="3184"/>
        <v>0</v>
      </c>
      <c r="AJ1039" s="127">
        <f t="shared" si="3184"/>
        <v>0</v>
      </c>
      <c r="AK1039" s="127">
        <f t="shared" si="3184"/>
        <v>0</v>
      </c>
      <c r="AL1039" s="127">
        <f t="shared" si="3184"/>
        <v>0</v>
      </c>
      <c r="AM1039" s="127">
        <f t="shared" si="3184"/>
        <v>0</v>
      </c>
      <c r="AN1039" s="126">
        <f t="shared" si="3155"/>
        <v>0</v>
      </c>
      <c r="AO1039" s="127">
        <f t="shared" ref="AO1039:AW1039" si="3185">+($AX1039-$AN1039)/10+AN1039</f>
        <v>0</v>
      </c>
      <c r="AP1039" s="127">
        <f t="shared" si="3185"/>
        <v>0</v>
      </c>
      <c r="AQ1039" s="127">
        <f t="shared" si="3185"/>
        <v>0</v>
      </c>
      <c r="AR1039" s="127">
        <f t="shared" si="3185"/>
        <v>0</v>
      </c>
      <c r="AS1039" s="127">
        <f t="shared" si="3185"/>
        <v>0</v>
      </c>
      <c r="AT1039" s="127">
        <f t="shared" si="3185"/>
        <v>0</v>
      </c>
      <c r="AU1039" s="127">
        <f t="shared" si="3185"/>
        <v>0</v>
      </c>
      <c r="AV1039" s="127">
        <f t="shared" si="3185"/>
        <v>0</v>
      </c>
      <c r="AW1039" s="127">
        <f t="shared" si="3185"/>
        <v>0</v>
      </c>
      <c r="AX1039" s="126">
        <f t="shared" si="3157"/>
        <v>0</v>
      </c>
    </row>
    <row r="1040" spans="2:50" ht="15.75" customHeight="1" x14ac:dyDescent="0.2">
      <c r="B1040" s="123"/>
      <c r="C1040" s="128"/>
      <c r="D1040" s="128"/>
      <c r="E1040" s="128"/>
      <c r="F1040" s="128"/>
      <c r="G1040" s="128"/>
      <c r="H1040" s="128"/>
      <c r="I1040" s="128"/>
      <c r="J1040" s="128"/>
      <c r="K1040" s="128"/>
      <c r="L1040" s="128"/>
      <c r="M1040" s="128"/>
      <c r="N1040" s="129"/>
      <c r="O1040" s="119"/>
      <c r="P1040" s="120" t="str">
        <f t="shared" si="2751"/>
        <v/>
      </c>
      <c r="Q1040" s="121">
        <f t="shared" ref="Q1040:W1040" si="3186">SUMIF($B$9:$N$9,Q$9,$B1040:$N1040)/100</f>
        <v>0</v>
      </c>
      <c r="R1040" s="121">
        <f t="shared" si="3186"/>
        <v>0</v>
      </c>
      <c r="S1040" s="121">
        <f t="shared" si="3186"/>
        <v>0</v>
      </c>
      <c r="T1040" s="121">
        <f t="shared" si="3186"/>
        <v>0</v>
      </c>
      <c r="U1040" s="121">
        <f t="shared" si="3186"/>
        <v>0</v>
      </c>
      <c r="V1040" s="121">
        <f t="shared" si="3186"/>
        <v>0</v>
      </c>
      <c r="W1040" s="121">
        <f t="shared" si="3186"/>
        <v>0</v>
      </c>
      <c r="X1040" s="122">
        <f t="shared" si="3149"/>
        <v>0</v>
      </c>
      <c r="Y1040" s="121">
        <f t="shared" si="3150"/>
        <v>0</v>
      </c>
      <c r="Z1040" s="122">
        <f t="shared" si="3151"/>
        <v>0</v>
      </c>
      <c r="AA1040" s="121">
        <f t="shared" si="3152"/>
        <v>0</v>
      </c>
      <c r="AB1040" s="122">
        <f t="shared" si="3159"/>
        <v>0</v>
      </c>
      <c r="AC1040" s="122">
        <f t="shared" si="3159"/>
        <v>0</v>
      </c>
      <c r="AD1040" s="121">
        <f t="shared" si="3153"/>
        <v>0</v>
      </c>
      <c r="AE1040" s="122">
        <f t="shared" ref="AE1040:AM1040" si="3187">+($AN1040-$AD1040)/10+AD1040</f>
        <v>0</v>
      </c>
      <c r="AF1040" s="122">
        <f t="shared" si="3187"/>
        <v>0</v>
      </c>
      <c r="AG1040" s="122">
        <f t="shared" si="3187"/>
        <v>0</v>
      </c>
      <c r="AH1040" s="122">
        <f t="shared" si="3187"/>
        <v>0</v>
      </c>
      <c r="AI1040" s="122">
        <f t="shared" si="3187"/>
        <v>0</v>
      </c>
      <c r="AJ1040" s="122">
        <f t="shared" si="3187"/>
        <v>0</v>
      </c>
      <c r="AK1040" s="122">
        <f t="shared" si="3187"/>
        <v>0</v>
      </c>
      <c r="AL1040" s="122">
        <f t="shared" si="3187"/>
        <v>0</v>
      </c>
      <c r="AM1040" s="122">
        <f t="shared" si="3187"/>
        <v>0</v>
      </c>
      <c r="AN1040" s="121">
        <f t="shared" si="3155"/>
        <v>0</v>
      </c>
      <c r="AO1040" s="122">
        <f t="shared" ref="AO1040:AW1040" si="3188">+($AX1040-$AN1040)/10+AN1040</f>
        <v>0</v>
      </c>
      <c r="AP1040" s="122">
        <f t="shared" si="3188"/>
        <v>0</v>
      </c>
      <c r="AQ1040" s="122">
        <f t="shared" si="3188"/>
        <v>0</v>
      </c>
      <c r="AR1040" s="122">
        <f t="shared" si="3188"/>
        <v>0</v>
      </c>
      <c r="AS1040" s="122">
        <f t="shared" si="3188"/>
        <v>0</v>
      </c>
      <c r="AT1040" s="122">
        <f t="shared" si="3188"/>
        <v>0</v>
      </c>
      <c r="AU1040" s="122">
        <f t="shared" si="3188"/>
        <v>0</v>
      </c>
      <c r="AV1040" s="122">
        <f t="shared" si="3188"/>
        <v>0</v>
      </c>
      <c r="AW1040" s="122">
        <f t="shared" si="3188"/>
        <v>0</v>
      </c>
      <c r="AX1040" s="121">
        <f t="shared" si="3157"/>
        <v>0</v>
      </c>
    </row>
    <row r="1041" spans="2:50" ht="15.75" customHeight="1" x14ac:dyDescent="0.2">
      <c r="B1041" s="123"/>
      <c r="C1041" s="124"/>
      <c r="D1041" s="124"/>
      <c r="E1041" s="124"/>
      <c r="F1041" s="124"/>
      <c r="G1041" s="124"/>
      <c r="H1041" s="124"/>
      <c r="I1041" s="124"/>
      <c r="J1041" s="124"/>
      <c r="K1041" s="124"/>
      <c r="L1041" s="124"/>
      <c r="M1041" s="124"/>
      <c r="N1041" s="125"/>
      <c r="O1041" s="119"/>
      <c r="P1041" s="120" t="str">
        <f t="shared" si="2751"/>
        <v/>
      </c>
      <c r="Q1041" s="126">
        <f t="shared" ref="Q1041:W1041" si="3189">SUMIF($B$9:$N$9,Q$9,$B1041:$N1041)/100</f>
        <v>0</v>
      </c>
      <c r="R1041" s="126">
        <f t="shared" si="3189"/>
        <v>0</v>
      </c>
      <c r="S1041" s="126">
        <f t="shared" si="3189"/>
        <v>0</v>
      </c>
      <c r="T1041" s="126">
        <f t="shared" si="3189"/>
        <v>0</v>
      </c>
      <c r="U1041" s="126">
        <f t="shared" si="3189"/>
        <v>0</v>
      </c>
      <c r="V1041" s="126">
        <f t="shared" si="3189"/>
        <v>0</v>
      </c>
      <c r="W1041" s="126">
        <f t="shared" si="3189"/>
        <v>0</v>
      </c>
      <c r="X1041" s="127">
        <f t="shared" si="3149"/>
        <v>0</v>
      </c>
      <c r="Y1041" s="126">
        <f t="shared" si="3150"/>
        <v>0</v>
      </c>
      <c r="Z1041" s="127">
        <f t="shared" si="3151"/>
        <v>0</v>
      </c>
      <c r="AA1041" s="126">
        <f t="shared" si="3152"/>
        <v>0</v>
      </c>
      <c r="AB1041" s="127">
        <f t="shared" si="3159"/>
        <v>0</v>
      </c>
      <c r="AC1041" s="127">
        <f t="shared" si="3159"/>
        <v>0</v>
      </c>
      <c r="AD1041" s="126">
        <f t="shared" si="3153"/>
        <v>0</v>
      </c>
      <c r="AE1041" s="127">
        <f t="shared" ref="AE1041:AM1041" si="3190">+($AN1041-$AD1041)/10+AD1041</f>
        <v>0</v>
      </c>
      <c r="AF1041" s="127">
        <f t="shared" si="3190"/>
        <v>0</v>
      </c>
      <c r="AG1041" s="127">
        <f t="shared" si="3190"/>
        <v>0</v>
      </c>
      <c r="AH1041" s="127">
        <f t="shared" si="3190"/>
        <v>0</v>
      </c>
      <c r="AI1041" s="127">
        <f t="shared" si="3190"/>
        <v>0</v>
      </c>
      <c r="AJ1041" s="127">
        <f t="shared" si="3190"/>
        <v>0</v>
      </c>
      <c r="AK1041" s="127">
        <f t="shared" si="3190"/>
        <v>0</v>
      </c>
      <c r="AL1041" s="127">
        <f t="shared" si="3190"/>
        <v>0</v>
      </c>
      <c r="AM1041" s="127">
        <f t="shared" si="3190"/>
        <v>0</v>
      </c>
      <c r="AN1041" s="126">
        <f t="shared" si="3155"/>
        <v>0</v>
      </c>
      <c r="AO1041" s="127">
        <f t="shared" ref="AO1041:AW1041" si="3191">+($AX1041-$AN1041)/10+AN1041</f>
        <v>0</v>
      </c>
      <c r="AP1041" s="127">
        <f t="shared" si="3191"/>
        <v>0</v>
      </c>
      <c r="AQ1041" s="127">
        <f t="shared" si="3191"/>
        <v>0</v>
      </c>
      <c r="AR1041" s="127">
        <f t="shared" si="3191"/>
        <v>0</v>
      </c>
      <c r="AS1041" s="127">
        <f t="shared" si="3191"/>
        <v>0</v>
      </c>
      <c r="AT1041" s="127">
        <f t="shared" si="3191"/>
        <v>0</v>
      </c>
      <c r="AU1041" s="127">
        <f t="shared" si="3191"/>
        <v>0</v>
      </c>
      <c r="AV1041" s="127">
        <f t="shared" si="3191"/>
        <v>0</v>
      </c>
      <c r="AW1041" s="127">
        <f t="shared" si="3191"/>
        <v>0</v>
      </c>
      <c r="AX1041" s="126">
        <f t="shared" si="3157"/>
        <v>0</v>
      </c>
    </row>
    <row r="1042" spans="2:50" ht="15.75" customHeight="1" x14ac:dyDescent="0.2">
      <c r="B1042" s="123"/>
      <c r="C1042" s="128"/>
      <c r="D1042" s="128"/>
      <c r="E1042" s="128"/>
      <c r="F1042" s="128"/>
      <c r="G1042" s="128"/>
      <c r="H1042" s="128"/>
      <c r="I1042" s="128"/>
      <c r="J1042" s="128"/>
      <c r="K1042" s="128"/>
      <c r="L1042" s="128"/>
      <c r="M1042" s="128"/>
      <c r="N1042" s="129"/>
      <c r="O1042" s="119"/>
      <c r="P1042" s="120" t="str">
        <f t="shared" si="2751"/>
        <v/>
      </c>
      <c r="Q1042" s="121">
        <f t="shared" ref="Q1042:W1042" si="3192">SUMIF($B$9:$N$9,Q$9,$B1042:$N1042)/100</f>
        <v>0</v>
      </c>
      <c r="R1042" s="121">
        <f t="shared" si="3192"/>
        <v>0</v>
      </c>
      <c r="S1042" s="121">
        <f t="shared" si="3192"/>
        <v>0</v>
      </c>
      <c r="T1042" s="121">
        <f t="shared" si="3192"/>
        <v>0</v>
      </c>
      <c r="U1042" s="121">
        <f t="shared" si="3192"/>
        <v>0</v>
      </c>
      <c r="V1042" s="121">
        <f t="shared" si="3192"/>
        <v>0</v>
      </c>
      <c r="W1042" s="121">
        <f t="shared" si="3192"/>
        <v>0</v>
      </c>
      <c r="X1042" s="122">
        <f t="shared" si="3149"/>
        <v>0</v>
      </c>
      <c r="Y1042" s="121">
        <f t="shared" si="3150"/>
        <v>0</v>
      </c>
      <c r="Z1042" s="122">
        <f t="shared" si="3151"/>
        <v>0</v>
      </c>
      <c r="AA1042" s="121">
        <f t="shared" si="3152"/>
        <v>0</v>
      </c>
      <c r="AB1042" s="122">
        <f t="shared" si="3159"/>
        <v>0</v>
      </c>
      <c r="AC1042" s="122">
        <f t="shared" si="3159"/>
        <v>0</v>
      </c>
      <c r="AD1042" s="121">
        <f t="shared" si="3153"/>
        <v>0</v>
      </c>
      <c r="AE1042" s="122">
        <f t="shared" ref="AE1042:AM1042" si="3193">+($AN1042-$AD1042)/10+AD1042</f>
        <v>0</v>
      </c>
      <c r="AF1042" s="122">
        <f t="shared" si="3193"/>
        <v>0</v>
      </c>
      <c r="AG1042" s="122">
        <f t="shared" si="3193"/>
        <v>0</v>
      </c>
      <c r="AH1042" s="122">
        <f t="shared" si="3193"/>
        <v>0</v>
      </c>
      <c r="AI1042" s="122">
        <f t="shared" si="3193"/>
        <v>0</v>
      </c>
      <c r="AJ1042" s="122">
        <f t="shared" si="3193"/>
        <v>0</v>
      </c>
      <c r="AK1042" s="122">
        <f t="shared" si="3193"/>
        <v>0</v>
      </c>
      <c r="AL1042" s="122">
        <f t="shared" si="3193"/>
        <v>0</v>
      </c>
      <c r="AM1042" s="122">
        <f t="shared" si="3193"/>
        <v>0</v>
      </c>
      <c r="AN1042" s="121">
        <f t="shared" si="3155"/>
        <v>0</v>
      </c>
      <c r="AO1042" s="122">
        <f t="shared" ref="AO1042:AW1042" si="3194">+($AX1042-$AN1042)/10+AN1042</f>
        <v>0</v>
      </c>
      <c r="AP1042" s="122">
        <f t="shared" si="3194"/>
        <v>0</v>
      </c>
      <c r="AQ1042" s="122">
        <f t="shared" si="3194"/>
        <v>0</v>
      </c>
      <c r="AR1042" s="122">
        <f t="shared" si="3194"/>
        <v>0</v>
      </c>
      <c r="AS1042" s="122">
        <f t="shared" si="3194"/>
        <v>0</v>
      </c>
      <c r="AT1042" s="122">
        <f t="shared" si="3194"/>
        <v>0</v>
      </c>
      <c r="AU1042" s="122">
        <f t="shared" si="3194"/>
        <v>0</v>
      </c>
      <c r="AV1042" s="122">
        <f t="shared" si="3194"/>
        <v>0</v>
      </c>
      <c r="AW1042" s="122">
        <f t="shared" si="3194"/>
        <v>0</v>
      </c>
      <c r="AX1042" s="121">
        <f t="shared" si="3157"/>
        <v>0</v>
      </c>
    </row>
    <row r="1043" spans="2:50" ht="15.75" customHeight="1" x14ac:dyDescent="0.2">
      <c r="B1043" s="123"/>
      <c r="C1043" s="124"/>
      <c r="D1043" s="124"/>
      <c r="E1043" s="124"/>
      <c r="F1043" s="124"/>
      <c r="G1043" s="124"/>
      <c r="H1043" s="124"/>
      <c r="I1043" s="124"/>
      <c r="J1043" s="124"/>
      <c r="K1043" s="124"/>
      <c r="L1043" s="124"/>
      <c r="M1043" s="124"/>
      <c r="N1043" s="125"/>
      <c r="O1043" s="119"/>
      <c r="P1043" s="120" t="str">
        <f t="shared" si="2751"/>
        <v/>
      </c>
      <c r="Q1043" s="126">
        <f t="shared" ref="Q1043:W1043" si="3195">SUMIF($B$9:$N$9,Q$9,$B1043:$N1043)/100</f>
        <v>0</v>
      </c>
      <c r="R1043" s="126">
        <f t="shared" si="3195"/>
        <v>0</v>
      </c>
      <c r="S1043" s="126">
        <f t="shared" si="3195"/>
        <v>0</v>
      </c>
      <c r="T1043" s="126">
        <f t="shared" si="3195"/>
        <v>0</v>
      </c>
      <c r="U1043" s="126">
        <f t="shared" si="3195"/>
        <v>0</v>
      </c>
      <c r="V1043" s="126">
        <f t="shared" si="3195"/>
        <v>0</v>
      </c>
      <c r="W1043" s="126">
        <f t="shared" si="3195"/>
        <v>0</v>
      </c>
      <c r="X1043" s="127">
        <f t="shared" si="3149"/>
        <v>0</v>
      </c>
      <c r="Y1043" s="126">
        <f t="shared" si="3150"/>
        <v>0</v>
      </c>
      <c r="Z1043" s="127">
        <f t="shared" si="3151"/>
        <v>0</v>
      </c>
      <c r="AA1043" s="126">
        <f t="shared" si="3152"/>
        <v>0</v>
      </c>
      <c r="AB1043" s="127">
        <f t="shared" si="3159"/>
        <v>0</v>
      </c>
      <c r="AC1043" s="127">
        <f t="shared" si="3159"/>
        <v>0</v>
      </c>
      <c r="AD1043" s="126">
        <f t="shared" si="3153"/>
        <v>0</v>
      </c>
      <c r="AE1043" s="127">
        <f t="shared" ref="AE1043:AM1043" si="3196">+($AN1043-$AD1043)/10+AD1043</f>
        <v>0</v>
      </c>
      <c r="AF1043" s="127">
        <f t="shared" si="3196"/>
        <v>0</v>
      </c>
      <c r="AG1043" s="127">
        <f t="shared" si="3196"/>
        <v>0</v>
      </c>
      <c r="AH1043" s="127">
        <f t="shared" si="3196"/>
        <v>0</v>
      </c>
      <c r="AI1043" s="127">
        <f t="shared" si="3196"/>
        <v>0</v>
      </c>
      <c r="AJ1043" s="127">
        <f t="shared" si="3196"/>
        <v>0</v>
      </c>
      <c r="AK1043" s="127">
        <f t="shared" si="3196"/>
        <v>0</v>
      </c>
      <c r="AL1043" s="127">
        <f t="shared" si="3196"/>
        <v>0</v>
      </c>
      <c r="AM1043" s="127">
        <f t="shared" si="3196"/>
        <v>0</v>
      </c>
      <c r="AN1043" s="126">
        <f t="shared" si="3155"/>
        <v>0</v>
      </c>
      <c r="AO1043" s="127">
        <f t="shared" ref="AO1043:AW1043" si="3197">+($AX1043-$AN1043)/10+AN1043</f>
        <v>0</v>
      </c>
      <c r="AP1043" s="127">
        <f t="shared" si="3197"/>
        <v>0</v>
      </c>
      <c r="AQ1043" s="127">
        <f t="shared" si="3197"/>
        <v>0</v>
      </c>
      <c r="AR1043" s="127">
        <f t="shared" si="3197"/>
        <v>0</v>
      </c>
      <c r="AS1043" s="127">
        <f t="shared" si="3197"/>
        <v>0</v>
      </c>
      <c r="AT1043" s="127">
        <f t="shared" si="3197"/>
        <v>0</v>
      </c>
      <c r="AU1043" s="127">
        <f t="shared" si="3197"/>
        <v>0</v>
      </c>
      <c r="AV1043" s="127">
        <f t="shared" si="3197"/>
        <v>0</v>
      </c>
      <c r="AW1043" s="127">
        <f t="shared" si="3197"/>
        <v>0</v>
      </c>
      <c r="AX1043" s="126">
        <f t="shared" si="3157"/>
        <v>0</v>
      </c>
    </row>
    <row r="1044" spans="2:50" ht="15.75" customHeight="1" x14ac:dyDescent="0.2">
      <c r="B1044" s="123"/>
      <c r="C1044" s="128"/>
      <c r="D1044" s="128"/>
      <c r="E1044" s="128"/>
      <c r="F1044" s="128"/>
      <c r="G1044" s="128"/>
      <c r="H1044" s="128"/>
      <c r="I1044" s="128"/>
      <c r="J1044" s="128"/>
      <c r="K1044" s="128"/>
      <c r="L1044" s="128"/>
      <c r="M1044" s="128"/>
      <c r="N1044" s="129"/>
      <c r="O1044" s="119"/>
      <c r="P1044" s="120" t="str">
        <f t="shared" si="2751"/>
        <v/>
      </c>
      <c r="Q1044" s="121">
        <f t="shared" ref="Q1044:W1044" si="3198">SUMIF($B$9:$N$9,Q$9,$B1044:$N1044)/100</f>
        <v>0</v>
      </c>
      <c r="R1044" s="121">
        <f t="shared" si="3198"/>
        <v>0</v>
      </c>
      <c r="S1044" s="121">
        <f t="shared" si="3198"/>
        <v>0</v>
      </c>
      <c r="T1044" s="121">
        <f t="shared" si="3198"/>
        <v>0</v>
      </c>
      <c r="U1044" s="121">
        <f t="shared" si="3198"/>
        <v>0</v>
      </c>
      <c r="V1044" s="121">
        <f t="shared" si="3198"/>
        <v>0</v>
      </c>
      <c r="W1044" s="121">
        <f t="shared" si="3198"/>
        <v>0</v>
      </c>
      <c r="X1044" s="122">
        <f t="shared" si="3149"/>
        <v>0</v>
      </c>
      <c r="Y1044" s="121">
        <f t="shared" si="3150"/>
        <v>0</v>
      </c>
      <c r="Z1044" s="122">
        <f t="shared" si="3151"/>
        <v>0</v>
      </c>
      <c r="AA1044" s="121">
        <f t="shared" si="3152"/>
        <v>0</v>
      </c>
      <c r="AB1044" s="122">
        <f t="shared" si="3159"/>
        <v>0</v>
      </c>
      <c r="AC1044" s="122">
        <f t="shared" si="3159"/>
        <v>0</v>
      </c>
      <c r="AD1044" s="121">
        <f t="shared" si="3153"/>
        <v>0</v>
      </c>
      <c r="AE1044" s="122">
        <f t="shared" ref="AE1044:AM1044" si="3199">+($AN1044-$AD1044)/10+AD1044</f>
        <v>0</v>
      </c>
      <c r="AF1044" s="122">
        <f t="shared" si="3199"/>
        <v>0</v>
      </c>
      <c r="AG1044" s="122">
        <f t="shared" si="3199"/>
        <v>0</v>
      </c>
      <c r="AH1044" s="122">
        <f t="shared" si="3199"/>
        <v>0</v>
      </c>
      <c r="AI1044" s="122">
        <f t="shared" si="3199"/>
        <v>0</v>
      </c>
      <c r="AJ1044" s="122">
        <f t="shared" si="3199"/>
        <v>0</v>
      </c>
      <c r="AK1044" s="122">
        <f t="shared" si="3199"/>
        <v>0</v>
      </c>
      <c r="AL1044" s="122">
        <f t="shared" si="3199"/>
        <v>0</v>
      </c>
      <c r="AM1044" s="122">
        <f t="shared" si="3199"/>
        <v>0</v>
      </c>
      <c r="AN1044" s="121">
        <f t="shared" si="3155"/>
        <v>0</v>
      </c>
      <c r="AO1044" s="122">
        <f t="shared" ref="AO1044:AW1044" si="3200">+($AX1044-$AN1044)/10+AN1044</f>
        <v>0</v>
      </c>
      <c r="AP1044" s="122">
        <f t="shared" si="3200"/>
        <v>0</v>
      </c>
      <c r="AQ1044" s="122">
        <f t="shared" si="3200"/>
        <v>0</v>
      </c>
      <c r="AR1044" s="122">
        <f t="shared" si="3200"/>
        <v>0</v>
      </c>
      <c r="AS1044" s="122">
        <f t="shared" si="3200"/>
        <v>0</v>
      </c>
      <c r="AT1044" s="122">
        <f t="shared" si="3200"/>
        <v>0</v>
      </c>
      <c r="AU1044" s="122">
        <f t="shared" si="3200"/>
        <v>0</v>
      </c>
      <c r="AV1044" s="122">
        <f t="shared" si="3200"/>
        <v>0</v>
      </c>
      <c r="AW1044" s="122">
        <f t="shared" si="3200"/>
        <v>0</v>
      </c>
      <c r="AX1044" s="121">
        <f t="shared" si="3157"/>
        <v>0</v>
      </c>
    </row>
    <row r="1045" spans="2:50" ht="15.75" customHeight="1" x14ac:dyDescent="0.2">
      <c r="B1045" s="123"/>
      <c r="C1045" s="124"/>
      <c r="D1045" s="124"/>
      <c r="E1045" s="124"/>
      <c r="F1045" s="124"/>
      <c r="G1045" s="124"/>
      <c r="H1045" s="124"/>
      <c r="I1045" s="124"/>
      <c r="J1045" s="124"/>
      <c r="K1045" s="124"/>
      <c r="L1045" s="124"/>
      <c r="M1045" s="124"/>
      <c r="N1045" s="125"/>
      <c r="O1045" s="119"/>
      <c r="P1045" s="120" t="str">
        <f t="shared" si="2751"/>
        <v/>
      </c>
      <c r="Q1045" s="126">
        <f t="shared" ref="Q1045:W1045" si="3201">SUMIF($B$9:$N$9,Q$9,$B1045:$N1045)/100</f>
        <v>0</v>
      </c>
      <c r="R1045" s="126">
        <f t="shared" si="3201"/>
        <v>0</v>
      </c>
      <c r="S1045" s="126">
        <f t="shared" si="3201"/>
        <v>0</v>
      </c>
      <c r="T1045" s="126">
        <f t="shared" si="3201"/>
        <v>0</v>
      </c>
      <c r="U1045" s="126">
        <f t="shared" si="3201"/>
        <v>0</v>
      </c>
      <c r="V1045" s="126">
        <f t="shared" si="3201"/>
        <v>0</v>
      </c>
      <c r="W1045" s="126">
        <f t="shared" si="3201"/>
        <v>0</v>
      </c>
      <c r="X1045" s="127">
        <f t="shared" si="3149"/>
        <v>0</v>
      </c>
      <c r="Y1045" s="126">
        <f t="shared" si="3150"/>
        <v>0</v>
      </c>
      <c r="Z1045" s="127">
        <f t="shared" si="3151"/>
        <v>0</v>
      </c>
      <c r="AA1045" s="126">
        <f t="shared" si="3152"/>
        <v>0</v>
      </c>
      <c r="AB1045" s="127">
        <f t="shared" si="3159"/>
        <v>0</v>
      </c>
      <c r="AC1045" s="127">
        <f t="shared" si="3159"/>
        <v>0</v>
      </c>
      <c r="AD1045" s="126">
        <f t="shared" si="3153"/>
        <v>0</v>
      </c>
      <c r="AE1045" s="127">
        <f t="shared" ref="AE1045:AM1045" si="3202">+($AN1045-$AD1045)/10+AD1045</f>
        <v>0</v>
      </c>
      <c r="AF1045" s="127">
        <f t="shared" si="3202"/>
        <v>0</v>
      </c>
      <c r="AG1045" s="127">
        <f t="shared" si="3202"/>
        <v>0</v>
      </c>
      <c r="AH1045" s="127">
        <f t="shared" si="3202"/>
        <v>0</v>
      </c>
      <c r="AI1045" s="127">
        <f t="shared" si="3202"/>
        <v>0</v>
      </c>
      <c r="AJ1045" s="127">
        <f t="shared" si="3202"/>
        <v>0</v>
      </c>
      <c r="AK1045" s="127">
        <f t="shared" si="3202"/>
        <v>0</v>
      </c>
      <c r="AL1045" s="127">
        <f t="shared" si="3202"/>
        <v>0</v>
      </c>
      <c r="AM1045" s="127">
        <f t="shared" si="3202"/>
        <v>0</v>
      </c>
      <c r="AN1045" s="126">
        <f t="shared" si="3155"/>
        <v>0</v>
      </c>
      <c r="AO1045" s="127">
        <f t="shared" ref="AO1045:AW1045" si="3203">+($AX1045-$AN1045)/10+AN1045</f>
        <v>0</v>
      </c>
      <c r="AP1045" s="127">
        <f t="shared" si="3203"/>
        <v>0</v>
      </c>
      <c r="AQ1045" s="127">
        <f t="shared" si="3203"/>
        <v>0</v>
      </c>
      <c r="AR1045" s="127">
        <f t="shared" si="3203"/>
        <v>0</v>
      </c>
      <c r="AS1045" s="127">
        <f t="shared" si="3203"/>
        <v>0</v>
      </c>
      <c r="AT1045" s="127">
        <f t="shared" si="3203"/>
        <v>0</v>
      </c>
      <c r="AU1045" s="127">
        <f t="shared" si="3203"/>
        <v>0</v>
      </c>
      <c r="AV1045" s="127">
        <f t="shared" si="3203"/>
        <v>0</v>
      </c>
      <c r="AW1045" s="127">
        <f t="shared" si="3203"/>
        <v>0</v>
      </c>
      <c r="AX1045" s="126">
        <f t="shared" si="3157"/>
        <v>0</v>
      </c>
    </row>
    <row r="1046" spans="2:50" ht="15.75" customHeight="1" x14ac:dyDescent="0.2">
      <c r="B1046" s="123"/>
      <c r="C1046" s="128"/>
      <c r="D1046" s="128"/>
      <c r="E1046" s="128"/>
      <c r="F1046" s="128"/>
      <c r="G1046" s="128"/>
      <c r="H1046" s="128"/>
      <c r="I1046" s="128"/>
      <c r="J1046" s="128"/>
      <c r="K1046" s="128"/>
      <c r="L1046" s="128"/>
      <c r="M1046" s="128"/>
      <c r="N1046" s="129"/>
      <c r="O1046" s="119"/>
      <c r="P1046" s="120" t="str">
        <f t="shared" si="2751"/>
        <v/>
      </c>
      <c r="Q1046" s="121">
        <f t="shared" ref="Q1046:W1046" si="3204">SUMIF($B$9:$N$9,Q$9,$B1046:$N1046)/100</f>
        <v>0</v>
      </c>
      <c r="R1046" s="121">
        <f t="shared" si="3204"/>
        <v>0</v>
      </c>
      <c r="S1046" s="121">
        <f t="shared" si="3204"/>
        <v>0</v>
      </c>
      <c r="T1046" s="121">
        <f t="shared" si="3204"/>
        <v>0</v>
      </c>
      <c r="U1046" s="121">
        <f t="shared" si="3204"/>
        <v>0</v>
      </c>
      <c r="V1046" s="121">
        <f t="shared" si="3204"/>
        <v>0</v>
      </c>
      <c r="W1046" s="121">
        <f t="shared" si="3204"/>
        <v>0</v>
      </c>
      <c r="X1046" s="122">
        <f t="shared" si="3149"/>
        <v>0</v>
      </c>
      <c r="Y1046" s="121">
        <f t="shared" si="3150"/>
        <v>0</v>
      </c>
      <c r="Z1046" s="122">
        <f t="shared" si="3151"/>
        <v>0</v>
      </c>
      <c r="AA1046" s="121">
        <f t="shared" si="3152"/>
        <v>0</v>
      </c>
      <c r="AB1046" s="122">
        <f t="shared" si="3159"/>
        <v>0</v>
      </c>
      <c r="AC1046" s="122">
        <f t="shared" si="3159"/>
        <v>0</v>
      </c>
      <c r="AD1046" s="121">
        <f t="shared" si="3153"/>
        <v>0</v>
      </c>
      <c r="AE1046" s="122">
        <f t="shared" ref="AE1046:AM1046" si="3205">+($AN1046-$AD1046)/10+AD1046</f>
        <v>0</v>
      </c>
      <c r="AF1046" s="122">
        <f t="shared" si="3205"/>
        <v>0</v>
      </c>
      <c r="AG1046" s="122">
        <f t="shared" si="3205"/>
        <v>0</v>
      </c>
      <c r="AH1046" s="122">
        <f t="shared" si="3205"/>
        <v>0</v>
      </c>
      <c r="AI1046" s="122">
        <f t="shared" si="3205"/>
        <v>0</v>
      </c>
      <c r="AJ1046" s="122">
        <f t="shared" si="3205"/>
        <v>0</v>
      </c>
      <c r="AK1046" s="122">
        <f t="shared" si="3205"/>
        <v>0</v>
      </c>
      <c r="AL1046" s="122">
        <f t="shared" si="3205"/>
        <v>0</v>
      </c>
      <c r="AM1046" s="122">
        <f t="shared" si="3205"/>
        <v>0</v>
      </c>
      <c r="AN1046" s="121">
        <f t="shared" si="3155"/>
        <v>0</v>
      </c>
      <c r="AO1046" s="122">
        <f t="shared" ref="AO1046:AW1046" si="3206">+($AX1046-$AN1046)/10+AN1046</f>
        <v>0</v>
      </c>
      <c r="AP1046" s="122">
        <f t="shared" si="3206"/>
        <v>0</v>
      </c>
      <c r="AQ1046" s="122">
        <f t="shared" si="3206"/>
        <v>0</v>
      </c>
      <c r="AR1046" s="122">
        <f t="shared" si="3206"/>
        <v>0</v>
      </c>
      <c r="AS1046" s="122">
        <f t="shared" si="3206"/>
        <v>0</v>
      </c>
      <c r="AT1046" s="122">
        <f t="shared" si="3206"/>
        <v>0</v>
      </c>
      <c r="AU1046" s="122">
        <f t="shared" si="3206"/>
        <v>0</v>
      </c>
      <c r="AV1046" s="122">
        <f t="shared" si="3206"/>
        <v>0</v>
      </c>
      <c r="AW1046" s="122">
        <f t="shared" si="3206"/>
        <v>0</v>
      </c>
      <c r="AX1046" s="121">
        <f t="shared" si="3157"/>
        <v>0</v>
      </c>
    </row>
    <row r="1047" spans="2:50" ht="15.75" customHeight="1" x14ac:dyDescent="0.2">
      <c r="B1047" s="123"/>
      <c r="C1047" s="124"/>
      <c r="D1047" s="124"/>
      <c r="E1047" s="124"/>
      <c r="F1047" s="124"/>
      <c r="G1047" s="124"/>
      <c r="H1047" s="124"/>
      <c r="I1047" s="124"/>
      <c r="J1047" s="124"/>
      <c r="K1047" s="124"/>
      <c r="L1047" s="124"/>
      <c r="M1047" s="124"/>
      <c r="N1047" s="125"/>
      <c r="O1047" s="119"/>
      <c r="P1047" s="120" t="str">
        <f t="shared" si="2751"/>
        <v/>
      </c>
      <c r="Q1047" s="126">
        <f t="shared" ref="Q1047:W1047" si="3207">SUMIF($B$9:$N$9,Q$9,$B1047:$N1047)/100</f>
        <v>0</v>
      </c>
      <c r="R1047" s="126">
        <f t="shared" si="3207"/>
        <v>0</v>
      </c>
      <c r="S1047" s="126">
        <f t="shared" si="3207"/>
        <v>0</v>
      </c>
      <c r="T1047" s="126">
        <f t="shared" si="3207"/>
        <v>0</v>
      </c>
      <c r="U1047" s="126">
        <f t="shared" si="3207"/>
        <v>0</v>
      </c>
      <c r="V1047" s="126">
        <f t="shared" si="3207"/>
        <v>0</v>
      </c>
      <c r="W1047" s="126">
        <f t="shared" si="3207"/>
        <v>0</v>
      </c>
      <c r="X1047" s="127">
        <f t="shared" si="3149"/>
        <v>0</v>
      </c>
      <c r="Y1047" s="126">
        <f t="shared" si="3150"/>
        <v>0</v>
      </c>
      <c r="Z1047" s="127">
        <f t="shared" si="3151"/>
        <v>0</v>
      </c>
      <c r="AA1047" s="126">
        <f t="shared" si="3152"/>
        <v>0</v>
      </c>
      <c r="AB1047" s="127">
        <f t="shared" si="3159"/>
        <v>0</v>
      </c>
      <c r="AC1047" s="127">
        <f t="shared" si="3159"/>
        <v>0</v>
      </c>
      <c r="AD1047" s="126">
        <f t="shared" si="3153"/>
        <v>0</v>
      </c>
      <c r="AE1047" s="127">
        <f t="shared" ref="AE1047:AM1047" si="3208">+($AN1047-$AD1047)/10+AD1047</f>
        <v>0</v>
      </c>
      <c r="AF1047" s="127">
        <f t="shared" si="3208"/>
        <v>0</v>
      </c>
      <c r="AG1047" s="127">
        <f t="shared" si="3208"/>
        <v>0</v>
      </c>
      <c r="AH1047" s="127">
        <f t="shared" si="3208"/>
        <v>0</v>
      </c>
      <c r="AI1047" s="127">
        <f t="shared" si="3208"/>
        <v>0</v>
      </c>
      <c r="AJ1047" s="127">
        <f t="shared" si="3208"/>
        <v>0</v>
      </c>
      <c r="AK1047" s="127">
        <f t="shared" si="3208"/>
        <v>0</v>
      </c>
      <c r="AL1047" s="127">
        <f t="shared" si="3208"/>
        <v>0</v>
      </c>
      <c r="AM1047" s="127">
        <f t="shared" si="3208"/>
        <v>0</v>
      </c>
      <c r="AN1047" s="126">
        <f t="shared" si="3155"/>
        <v>0</v>
      </c>
      <c r="AO1047" s="127">
        <f t="shared" ref="AO1047:AW1047" si="3209">+($AX1047-$AN1047)/10+AN1047</f>
        <v>0</v>
      </c>
      <c r="AP1047" s="127">
        <f t="shared" si="3209"/>
        <v>0</v>
      </c>
      <c r="AQ1047" s="127">
        <f t="shared" si="3209"/>
        <v>0</v>
      </c>
      <c r="AR1047" s="127">
        <f t="shared" si="3209"/>
        <v>0</v>
      </c>
      <c r="AS1047" s="127">
        <f t="shared" si="3209"/>
        <v>0</v>
      </c>
      <c r="AT1047" s="127">
        <f t="shared" si="3209"/>
        <v>0</v>
      </c>
      <c r="AU1047" s="127">
        <f t="shared" si="3209"/>
        <v>0</v>
      </c>
      <c r="AV1047" s="127">
        <f t="shared" si="3209"/>
        <v>0</v>
      </c>
      <c r="AW1047" s="127">
        <f t="shared" si="3209"/>
        <v>0</v>
      </c>
      <c r="AX1047" s="126">
        <f t="shared" si="3157"/>
        <v>0</v>
      </c>
    </row>
    <row r="1048" spans="2:50" ht="15.75" customHeight="1" x14ac:dyDescent="0.2">
      <c r="B1048" s="123"/>
      <c r="C1048" s="128"/>
      <c r="D1048" s="128"/>
      <c r="E1048" s="128"/>
      <c r="F1048" s="128"/>
      <c r="G1048" s="128"/>
      <c r="H1048" s="128"/>
      <c r="I1048" s="128"/>
      <c r="J1048" s="128"/>
      <c r="K1048" s="128"/>
      <c r="L1048" s="128"/>
      <c r="M1048" s="128"/>
      <c r="N1048" s="129"/>
      <c r="O1048" s="119"/>
      <c r="P1048" s="120" t="str">
        <f t="shared" si="2751"/>
        <v/>
      </c>
      <c r="Q1048" s="121">
        <f t="shared" ref="Q1048:W1048" si="3210">SUMIF($B$9:$N$9,Q$9,$B1048:$N1048)/100</f>
        <v>0</v>
      </c>
      <c r="R1048" s="121">
        <f t="shared" si="3210"/>
        <v>0</v>
      </c>
      <c r="S1048" s="121">
        <f t="shared" si="3210"/>
        <v>0</v>
      </c>
      <c r="T1048" s="121">
        <f t="shared" si="3210"/>
        <v>0</v>
      </c>
      <c r="U1048" s="121">
        <f t="shared" si="3210"/>
        <v>0</v>
      </c>
      <c r="V1048" s="121">
        <f t="shared" si="3210"/>
        <v>0</v>
      </c>
      <c r="W1048" s="121">
        <f t="shared" si="3210"/>
        <v>0</v>
      </c>
      <c r="X1048" s="122">
        <f t="shared" si="3149"/>
        <v>0</v>
      </c>
      <c r="Y1048" s="121">
        <f t="shared" si="3150"/>
        <v>0</v>
      </c>
      <c r="Z1048" s="122">
        <f t="shared" si="3151"/>
        <v>0</v>
      </c>
      <c r="AA1048" s="121">
        <f t="shared" si="3152"/>
        <v>0</v>
      </c>
      <c r="AB1048" s="122">
        <f t="shared" si="3159"/>
        <v>0</v>
      </c>
      <c r="AC1048" s="122">
        <f t="shared" si="3159"/>
        <v>0</v>
      </c>
      <c r="AD1048" s="121">
        <f t="shared" si="3153"/>
        <v>0</v>
      </c>
      <c r="AE1048" s="122">
        <f t="shared" ref="AE1048:AM1048" si="3211">+($AN1048-$AD1048)/10+AD1048</f>
        <v>0</v>
      </c>
      <c r="AF1048" s="122">
        <f t="shared" si="3211"/>
        <v>0</v>
      </c>
      <c r="AG1048" s="122">
        <f t="shared" si="3211"/>
        <v>0</v>
      </c>
      <c r="AH1048" s="122">
        <f t="shared" si="3211"/>
        <v>0</v>
      </c>
      <c r="AI1048" s="122">
        <f t="shared" si="3211"/>
        <v>0</v>
      </c>
      <c r="AJ1048" s="122">
        <f t="shared" si="3211"/>
        <v>0</v>
      </c>
      <c r="AK1048" s="122">
        <f t="shared" si="3211"/>
        <v>0</v>
      </c>
      <c r="AL1048" s="122">
        <f t="shared" si="3211"/>
        <v>0</v>
      </c>
      <c r="AM1048" s="122">
        <f t="shared" si="3211"/>
        <v>0</v>
      </c>
      <c r="AN1048" s="121">
        <f t="shared" si="3155"/>
        <v>0</v>
      </c>
      <c r="AO1048" s="122">
        <f t="shared" ref="AO1048:AW1048" si="3212">+($AX1048-$AN1048)/10+AN1048</f>
        <v>0</v>
      </c>
      <c r="AP1048" s="122">
        <f t="shared" si="3212"/>
        <v>0</v>
      </c>
      <c r="AQ1048" s="122">
        <f t="shared" si="3212"/>
        <v>0</v>
      </c>
      <c r="AR1048" s="122">
        <f t="shared" si="3212"/>
        <v>0</v>
      </c>
      <c r="AS1048" s="122">
        <f t="shared" si="3212"/>
        <v>0</v>
      </c>
      <c r="AT1048" s="122">
        <f t="shared" si="3212"/>
        <v>0</v>
      </c>
      <c r="AU1048" s="122">
        <f t="shared" si="3212"/>
        <v>0</v>
      </c>
      <c r="AV1048" s="122">
        <f t="shared" si="3212"/>
        <v>0</v>
      </c>
      <c r="AW1048" s="122">
        <f t="shared" si="3212"/>
        <v>0</v>
      </c>
      <c r="AX1048" s="121">
        <f t="shared" si="3157"/>
        <v>0</v>
      </c>
    </row>
    <row r="1049" spans="2:50" ht="15.75" customHeight="1" x14ac:dyDescent="0.2">
      <c r="B1049" s="123"/>
      <c r="C1049" s="124"/>
      <c r="D1049" s="124"/>
      <c r="E1049" s="124"/>
      <c r="F1049" s="124"/>
      <c r="G1049" s="124"/>
      <c r="H1049" s="124"/>
      <c r="I1049" s="124"/>
      <c r="J1049" s="124"/>
      <c r="K1049" s="124"/>
      <c r="L1049" s="124"/>
      <c r="M1049" s="124"/>
      <c r="N1049" s="125"/>
      <c r="O1049" s="119"/>
      <c r="P1049" s="120" t="str">
        <f t="shared" si="2751"/>
        <v/>
      </c>
      <c r="Q1049" s="126">
        <f t="shared" ref="Q1049:W1049" si="3213">SUMIF($B$9:$N$9,Q$9,$B1049:$N1049)/100</f>
        <v>0</v>
      </c>
      <c r="R1049" s="126">
        <f t="shared" si="3213"/>
        <v>0</v>
      </c>
      <c r="S1049" s="126">
        <f t="shared" si="3213"/>
        <v>0</v>
      </c>
      <c r="T1049" s="126">
        <f t="shared" si="3213"/>
        <v>0</v>
      </c>
      <c r="U1049" s="126">
        <f t="shared" si="3213"/>
        <v>0</v>
      </c>
      <c r="V1049" s="126">
        <f t="shared" si="3213"/>
        <v>0</v>
      </c>
      <c r="W1049" s="126">
        <f t="shared" si="3213"/>
        <v>0</v>
      </c>
      <c r="X1049" s="127">
        <f t="shared" si="3149"/>
        <v>0</v>
      </c>
      <c r="Y1049" s="126">
        <f t="shared" si="3150"/>
        <v>0</v>
      </c>
      <c r="Z1049" s="127">
        <f t="shared" si="3151"/>
        <v>0</v>
      </c>
      <c r="AA1049" s="126">
        <f t="shared" si="3152"/>
        <v>0</v>
      </c>
      <c r="AB1049" s="127">
        <f t="shared" si="3159"/>
        <v>0</v>
      </c>
      <c r="AC1049" s="127">
        <f t="shared" si="3159"/>
        <v>0</v>
      </c>
      <c r="AD1049" s="126">
        <f t="shared" si="3153"/>
        <v>0</v>
      </c>
      <c r="AE1049" s="127">
        <f t="shared" ref="AE1049:AM1049" si="3214">+($AN1049-$AD1049)/10+AD1049</f>
        <v>0</v>
      </c>
      <c r="AF1049" s="127">
        <f t="shared" si="3214"/>
        <v>0</v>
      </c>
      <c r="AG1049" s="127">
        <f t="shared" si="3214"/>
        <v>0</v>
      </c>
      <c r="AH1049" s="127">
        <f t="shared" si="3214"/>
        <v>0</v>
      </c>
      <c r="AI1049" s="127">
        <f t="shared" si="3214"/>
        <v>0</v>
      </c>
      <c r="AJ1049" s="127">
        <f t="shared" si="3214"/>
        <v>0</v>
      </c>
      <c r="AK1049" s="127">
        <f t="shared" si="3214"/>
        <v>0</v>
      </c>
      <c r="AL1049" s="127">
        <f t="shared" si="3214"/>
        <v>0</v>
      </c>
      <c r="AM1049" s="127">
        <f t="shared" si="3214"/>
        <v>0</v>
      </c>
      <c r="AN1049" s="126">
        <f t="shared" si="3155"/>
        <v>0</v>
      </c>
      <c r="AO1049" s="127">
        <f t="shared" ref="AO1049:AW1049" si="3215">+($AX1049-$AN1049)/10+AN1049</f>
        <v>0</v>
      </c>
      <c r="AP1049" s="127">
        <f t="shared" si="3215"/>
        <v>0</v>
      </c>
      <c r="AQ1049" s="127">
        <f t="shared" si="3215"/>
        <v>0</v>
      </c>
      <c r="AR1049" s="127">
        <f t="shared" si="3215"/>
        <v>0</v>
      </c>
      <c r="AS1049" s="127">
        <f t="shared" si="3215"/>
        <v>0</v>
      </c>
      <c r="AT1049" s="127">
        <f t="shared" si="3215"/>
        <v>0</v>
      </c>
      <c r="AU1049" s="127">
        <f t="shared" si="3215"/>
        <v>0</v>
      </c>
      <c r="AV1049" s="127">
        <f t="shared" si="3215"/>
        <v>0</v>
      </c>
      <c r="AW1049" s="127">
        <f t="shared" si="3215"/>
        <v>0</v>
      </c>
      <c r="AX1049" s="126">
        <f t="shared" si="3157"/>
        <v>0</v>
      </c>
    </row>
    <row r="1050" spans="2:50" ht="15.75" customHeight="1" x14ac:dyDescent="0.2">
      <c r="B1050" s="123"/>
      <c r="C1050" s="128"/>
      <c r="D1050" s="128"/>
      <c r="E1050" s="128"/>
      <c r="F1050" s="128"/>
      <c r="G1050" s="128"/>
      <c r="H1050" s="128"/>
      <c r="I1050" s="128"/>
      <c r="J1050" s="128"/>
      <c r="K1050" s="128"/>
      <c r="L1050" s="128"/>
      <c r="M1050" s="128"/>
      <c r="N1050" s="129"/>
      <c r="O1050" s="119"/>
      <c r="P1050" s="120" t="str">
        <f t="shared" si="2751"/>
        <v/>
      </c>
      <c r="Q1050" s="121">
        <f t="shared" ref="Q1050:W1050" si="3216">SUMIF($B$9:$N$9,Q$9,$B1050:$N1050)/100</f>
        <v>0</v>
      </c>
      <c r="R1050" s="121">
        <f t="shared" si="3216"/>
        <v>0</v>
      </c>
      <c r="S1050" s="121">
        <f t="shared" si="3216"/>
        <v>0</v>
      </c>
      <c r="T1050" s="121">
        <f t="shared" si="3216"/>
        <v>0</v>
      </c>
      <c r="U1050" s="121">
        <f t="shared" si="3216"/>
        <v>0</v>
      </c>
      <c r="V1050" s="121">
        <f t="shared" si="3216"/>
        <v>0</v>
      </c>
      <c r="W1050" s="121">
        <f t="shared" si="3216"/>
        <v>0</v>
      </c>
      <c r="X1050" s="122">
        <f t="shared" si="3149"/>
        <v>0</v>
      </c>
      <c r="Y1050" s="121">
        <f t="shared" si="3150"/>
        <v>0</v>
      </c>
      <c r="Z1050" s="122">
        <f t="shared" si="3151"/>
        <v>0</v>
      </c>
      <c r="AA1050" s="121">
        <f t="shared" si="3152"/>
        <v>0</v>
      </c>
      <c r="AB1050" s="122">
        <f t="shared" si="3159"/>
        <v>0</v>
      </c>
      <c r="AC1050" s="122">
        <f t="shared" si="3159"/>
        <v>0</v>
      </c>
      <c r="AD1050" s="121">
        <f t="shared" si="3153"/>
        <v>0</v>
      </c>
      <c r="AE1050" s="122">
        <f t="shared" ref="AE1050:AM1050" si="3217">+($AN1050-$AD1050)/10+AD1050</f>
        <v>0</v>
      </c>
      <c r="AF1050" s="122">
        <f t="shared" si="3217"/>
        <v>0</v>
      </c>
      <c r="AG1050" s="122">
        <f t="shared" si="3217"/>
        <v>0</v>
      </c>
      <c r="AH1050" s="122">
        <f t="shared" si="3217"/>
        <v>0</v>
      </c>
      <c r="AI1050" s="122">
        <f t="shared" si="3217"/>
        <v>0</v>
      </c>
      <c r="AJ1050" s="122">
        <f t="shared" si="3217"/>
        <v>0</v>
      </c>
      <c r="AK1050" s="122">
        <f t="shared" si="3217"/>
        <v>0</v>
      </c>
      <c r="AL1050" s="122">
        <f t="shared" si="3217"/>
        <v>0</v>
      </c>
      <c r="AM1050" s="122">
        <f t="shared" si="3217"/>
        <v>0</v>
      </c>
      <c r="AN1050" s="121">
        <f t="shared" si="3155"/>
        <v>0</v>
      </c>
      <c r="AO1050" s="122">
        <f t="shared" ref="AO1050:AW1050" si="3218">+($AX1050-$AN1050)/10+AN1050</f>
        <v>0</v>
      </c>
      <c r="AP1050" s="122">
        <f t="shared" si="3218"/>
        <v>0</v>
      </c>
      <c r="AQ1050" s="122">
        <f t="shared" si="3218"/>
        <v>0</v>
      </c>
      <c r="AR1050" s="122">
        <f t="shared" si="3218"/>
        <v>0</v>
      </c>
      <c r="AS1050" s="122">
        <f t="shared" si="3218"/>
        <v>0</v>
      </c>
      <c r="AT1050" s="122">
        <f t="shared" si="3218"/>
        <v>0</v>
      </c>
      <c r="AU1050" s="122">
        <f t="shared" si="3218"/>
        <v>0</v>
      </c>
      <c r="AV1050" s="122">
        <f t="shared" si="3218"/>
        <v>0</v>
      </c>
      <c r="AW1050" s="122">
        <f t="shared" si="3218"/>
        <v>0</v>
      </c>
      <c r="AX1050" s="121">
        <f t="shared" si="3157"/>
        <v>0</v>
      </c>
    </row>
    <row r="1051" spans="2:50" ht="15.75" customHeight="1" x14ac:dyDescent="0.2">
      <c r="B1051" s="123"/>
      <c r="C1051" s="124"/>
      <c r="D1051" s="124"/>
      <c r="E1051" s="124"/>
      <c r="F1051" s="124"/>
      <c r="G1051" s="124"/>
      <c r="H1051" s="124"/>
      <c r="I1051" s="124"/>
      <c r="J1051" s="124"/>
      <c r="K1051" s="124"/>
      <c r="L1051" s="124"/>
      <c r="M1051" s="124"/>
      <c r="N1051" s="125"/>
      <c r="O1051" s="119"/>
      <c r="P1051" s="120" t="str">
        <f t="shared" si="2751"/>
        <v/>
      </c>
      <c r="Q1051" s="126">
        <f t="shared" ref="Q1051:W1051" si="3219">SUMIF($B$9:$N$9,Q$9,$B1051:$N1051)/100</f>
        <v>0</v>
      </c>
      <c r="R1051" s="126">
        <f t="shared" si="3219"/>
        <v>0</v>
      </c>
      <c r="S1051" s="126">
        <f t="shared" si="3219"/>
        <v>0</v>
      </c>
      <c r="T1051" s="126">
        <f t="shared" si="3219"/>
        <v>0</v>
      </c>
      <c r="U1051" s="126">
        <f t="shared" si="3219"/>
        <v>0</v>
      </c>
      <c r="V1051" s="126">
        <f t="shared" si="3219"/>
        <v>0</v>
      </c>
      <c r="W1051" s="126">
        <f t="shared" si="3219"/>
        <v>0</v>
      </c>
      <c r="X1051" s="127">
        <f t="shared" si="3149"/>
        <v>0</v>
      </c>
      <c r="Y1051" s="126">
        <f t="shared" si="3150"/>
        <v>0</v>
      </c>
      <c r="Z1051" s="127">
        <f t="shared" si="3151"/>
        <v>0</v>
      </c>
      <c r="AA1051" s="126">
        <f t="shared" si="3152"/>
        <v>0</v>
      </c>
      <c r="AB1051" s="127">
        <f t="shared" ref="AB1051:AC1070" si="3220">+($AD1051-$AA1051)/3+AA1051</f>
        <v>0</v>
      </c>
      <c r="AC1051" s="127">
        <f t="shared" si="3220"/>
        <v>0</v>
      </c>
      <c r="AD1051" s="126">
        <f t="shared" si="3153"/>
        <v>0</v>
      </c>
      <c r="AE1051" s="127">
        <f t="shared" ref="AE1051:AM1051" si="3221">+($AN1051-$AD1051)/10+AD1051</f>
        <v>0</v>
      </c>
      <c r="AF1051" s="127">
        <f t="shared" si="3221"/>
        <v>0</v>
      </c>
      <c r="AG1051" s="127">
        <f t="shared" si="3221"/>
        <v>0</v>
      </c>
      <c r="AH1051" s="127">
        <f t="shared" si="3221"/>
        <v>0</v>
      </c>
      <c r="AI1051" s="127">
        <f t="shared" si="3221"/>
        <v>0</v>
      </c>
      <c r="AJ1051" s="127">
        <f t="shared" si="3221"/>
        <v>0</v>
      </c>
      <c r="AK1051" s="127">
        <f t="shared" si="3221"/>
        <v>0</v>
      </c>
      <c r="AL1051" s="127">
        <f t="shared" si="3221"/>
        <v>0</v>
      </c>
      <c r="AM1051" s="127">
        <f t="shared" si="3221"/>
        <v>0</v>
      </c>
      <c r="AN1051" s="126">
        <f t="shared" si="3155"/>
        <v>0</v>
      </c>
      <c r="AO1051" s="127">
        <f t="shared" ref="AO1051:AW1051" si="3222">+($AX1051-$AN1051)/10+AN1051</f>
        <v>0</v>
      </c>
      <c r="AP1051" s="127">
        <f t="shared" si="3222"/>
        <v>0</v>
      </c>
      <c r="AQ1051" s="127">
        <f t="shared" si="3222"/>
        <v>0</v>
      </c>
      <c r="AR1051" s="127">
        <f t="shared" si="3222"/>
        <v>0</v>
      </c>
      <c r="AS1051" s="127">
        <f t="shared" si="3222"/>
        <v>0</v>
      </c>
      <c r="AT1051" s="127">
        <f t="shared" si="3222"/>
        <v>0</v>
      </c>
      <c r="AU1051" s="127">
        <f t="shared" si="3222"/>
        <v>0</v>
      </c>
      <c r="AV1051" s="127">
        <f t="shared" si="3222"/>
        <v>0</v>
      </c>
      <c r="AW1051" s="127">
        <f t="shared" si="3222"/>
        <v>0</v>
      </c>
      <c r="AX1051" s="126">
        <f t="shared" si="3157"/>
        <v>0</v>
      </c>
    </row>
    <row r="1052" spans="2:50" ht="15.75" customHeight="1" x14ac:dyDescent="0.2">
      <c r="B1052" s="123"/>
      <c r="C1052" s="128"/>
      <c r="D1052" s="128"/>
      <c r="E1052" s="128"/>
      <c r="F1052" s="128"/>
      <c r="G1052" s="128"/>
      <c r="H1052" s="128"/>
      <c r="I1052" s="128"/>
      <c r="J1052" s="128"/>
      <c r="K1052" s="128"/>
      <c r="L1052" s="128"/>
      <c r="M1052" s="128"/>
      <c r="N1052" s="129"/>
      <c r="O1052" s="119"/>
      <c r="P1052" s="120" t="str">
        <f t="shared" si="2751"/>
        <v/>
      </c>
      <c r="Q1052" s="121">
        <f t="shared" ref="Q1052:W1052" si="3223">SUMIF($B$9:$N$9,Q$9,$B1052:$N1052)/100</f>
        <v>0</v>
      </c>
      <c r="R1052" s="121">
        <f t="shared" si="3223"/>
        <v>0</v>
      </c>
      <c r="S1052" s="121">
        <f t="shared" si="3223"/>
        <v>0</v>
      </c>
      <c r="T1052" s="121">
        <f t="shared" si="3223"/>
        <v>0</v>
      </c>
      <c r="U1052" s="121">
        <f t="shared" si="3223"/>
        <v>0</v>
      </c>
      <c r="V1052" s="121">
        <f t="shared" si="3223"/>
        <v>0</v>
      </c>
      <c r="W1052" s="121">
        <f t="shared" si="3223"/>
        <v>0</v>
      </c>
      <c r="X1052" s="122">
        <f t="shared" si="3149"/>
        <v>0</v>
      </c>
      <c r="Y1052" s="121">
        <f t="shared" si="3150"/>
        <v>0</v>
      </c>
      <c r="Z1052" s="122">
        <f t="shared" si="3151"/>
        <v>0</v>
      </c>
      <c r="AA1052" s="121">
        <f t="shared" si="3152"/>
        <v>0</v>
      </c>
      <c r="AB1052" s="122">
        <f t="shared" si="3220"/>
        <v>0</v>
      </c>
      <c r="AC1052" s="122">
        <f t="shared" si="3220"/>
        <v>0</v>
      </c>
      <c r="AD1052" s="121">
        <f t="shared" si="3153"/>
        <v>0</v>
      </c>
      <c r="AE1052" s="122">
        <f t="shared" ref="AE1052:AM1052" si="3224">+($AN1052-$AD1052)/10+AD1052</f>
        <v>0</v>
      </c>
      <c r="AF1052" s="122">
        <f t="shared" si="3224"/>
        <v>0</v>
      </c>
      <c r="AG1052" s="122">
        <f t="shared" si="3224"/>
        <v>0</v>
      </c>
      <c r="AH1052" s="122">
        <f t="shared" si="3224"/>
        <v>0</v>
      </c>
      <c r="AI1052" s="122">
        <f t="shared" si="3224"/>
        <v>0</v>
      </c>
      <c r="AJ1052" s="122">
        <f t="shared" si="3224"/>
        <v>0</v>
      </c>
      <c r="AK1052" s="122">
        <f t="shared" si="3224"/>
        <v>0</v>
      </c>
      <c r="AL1052" s="122">
        <f t="shared" si="3224"/>
        <v>0</v>
      </c>
      <c r="AM1052" s="122">
        <f t="shared" si="3224"/>
        <v>0</v>
      </c>
      <c r="AN1052" s="121">
        <f t="shared" si="3155"/>
        <v>0</v>
      </c>
      <c r="AO1052" s="122">
        <f t="shared" ref="AO1052:AW1052" si="3225">+($AX1052-$AN1052)/10+AN1052</f>
        <v>0</v>
      </c>
      <c r="AP1052" s="122">
        <f t="shared" si="3225"/>
        <v>0</v>
      </c>
      <c r="AQ1052" s="122">
        <f t="shared" si="3225"/>
        <v>0</v>
      </c>
      <c r="AR1052" s="122">
        <f t="shared" si="3225"/>
        <v>0</v>
      </c>
      <c r="AS1052" s="122">
        <f t="shared" si="3225"/>
        <v>0</v>
      </c>
      <c r="AT1052" s="122">
        <f t="shared" si="3225"/>
        <v>0</v>
      </c>
      <c r="AU1052" s="122">
        <f t="shared" si="3225"/>
        <v>0</v>
      </c>
      <c r="AV1052" s="122">
        <f t="shared" si="3225"/>
        <v>0</v>
      </c>
      <c r="AW1052" s="122">
        <f t="shared" si="3225"/>
        <v>0</v>
      </c>
      <c r="AX1052" s="121">
        <f t="shared" si="3157"/>
        <v>0</v>
      </c>
    </row>
    <row r="1053" spans="2:50" ht="15.75" customHeight="1" x14ac:dyDescent="0.2">
      <c r="B1053" s="123"/>
      <c r="C1053" s="124"/>
      <c r="D1053" s="124"/>
      <c r="E1053" s="124"/>
      <c r="F1053" s="124"/>
      <c r="G1053" s="124"/>
      <c r="H1053" s="124"/>
      <c r="I1053" s="124"/>
      <c r="J1053" s="124"/>
      <c r="K1053" s="124"/>
      <c r="L1053" s="124"/>
      <c r="M1053" s="124"/>
      <c r="N1053" s="125"/>
      <c r="O1053" s="119"/>
      <c r="P1053" s="120" t="str">
        <f t="shared" si="2751"/>
        <v/>
      </c>
      <c r="Q1053" s="126">
        <f t="shared" ref="Q1053:W1053" si="3226">SUMIF($B$9:$N$9,Q$9,$B1053:$N1053)/100</f>
        <v>0</v>
      </c>
      <c r="R1053" s="126">
        <f t="shared" si="3226"/>
        <v>0</v>
      </c>
      <c r="S1053" s="126">
        <f t="shared" si="3226"/>
        <v>0</v>
      </c>
      <c r="T1053" s="126">
        <f t="shared" si="3226"/>
        <v>0</v>
      </c>
      <c r="U1053" s="126">
        <f t="shared" si="3226"/>
        <v>0</v>
      </c>
      <c r="V1053" s="126">
        <f t="shared" si="3226"/>
        <v>0</v>
      </c>
      <c r="W1053" s="126">
        <f t="shared" si="3226"/>
        <v>0</v>
      </c>
      <c r="X1053" s="127">
        <f t="shared" si="3149"/>
        <v>0</v>
      </c>
      <c r="Y1053" s="126">
        <f t="shared" si="3150"/>
        <v>0</v>
      </c>
      <c r="Z1053" s="127">
        <f t="shared" si="3151"/>
        <v>0</v>
      </c>
      <c r="AA1053" s="126">
        <f t="shared" si="3152"/>
        <v>0</v>
      </c>
      <c r="AB1053" s="127">
        <f t="shared" si="3220"/>
        <v>0</v>
      </c>
      <c r="AC1053" s="127">
        <f t="shared" si="3220"/>
        <v>0</v>
      </c>
      <c r="AD1053" s="126">
        <f t="shared" si="3153"/>
        <v>0</v>
      </c>
      <c r="AE1053" s="127">
        <f t="shared" ref="AE1053:AM1053" si="3227">+($AN1053-$AD1053)/10+AD1053</f>
        <v>0</v>
      </c>
      <c r="AF1053" s="127">
        <f t="shared" si="3227"/>
        <v>0</v>
      </c>
      <c r="AG1053" s="127">
        <f t="shared" si="3227"/>
        <v>0</v>
      </c>
      <c r="AH1053" s="127">
        <f t="shared" si="3227"/>
        <v>0</v>
      </c>
      <c r="AI1053" s="127">
        <f t="shared" si="3227"/>
        <v>0</v>
      </c>
      <c r="AJ1053" s="127">
        <f t="shared" si="3227"/>
        <v>0</v>
      </c>
      <c r="AK1053" s="127">
        <f t="shared" si="3227"/>
        <v>0</v>
      </c>
      <c r="AL1053" s="127">
        <f t="shared" si="3227"/>
        <v>0</v>
      </c>
      <c r="AM1053" s="127">
        <f t="shared" si="3227"/>
        <v>0</v>
      </c>
      <c r="AN1053" s="126">
        <f t="shared" si="3155"/>
        <v>0</v>
      </c>
      <c r="AO1053" s="127">
        <f t="shared" ref="AO1053:AW1053" si="3228">+($AX1053-$AN1053)/10+AN1053</f>
        <v>0</v>
      </c>
      <c r="AP1053" s="127">
        <f t="shared" si="3228"/>
        <v>0</v>
      </c>
      <c r="AQ1053" s="127">
        <f t="shared" si="3228"/>
        <v>0</v>
      </c>
      <c r="AR1053" s="127">
        <f t="shared" si="3228"/>
        <v>0</v>
      </c>
      <c r="AS1053" s="127">
        <f t="shared" si="3228"/>
        <v>0</v>
      </c>
      <c r="AT1053" s="127">
        <f t="shared" si="3228"/>
        <v>0</v>
      </c>
      <c r="AU1053" s="127">
        <f t="shared" si="3228"/>
        <v>0</v>
      </c>
      <c r="AV1053" s="127">
        <f t="shared" si="3228"/>
        <v>0</v>
      </c>
      <c r="AW1053" s="127">
        <f t="shared" si="3228"/>
        <v>0</v>
      </c>
      <c r="AX1053" s="126">
        <f t="shared" si="3157"/>
        <v>0</v>
      </c>
    </row>
    <row r="1054" spans="2:50" ht="15.75" customHeight="1" x14ac:dyDescent="0.2">
      <c r="B1054" s="123"/>
      <c r="C1054" s="128"/>
      <c r="D1054" s="128"/>
      <c r="E1054" s="128"/>
      <c r="F1054" s="128"/>
      <c r="G1054" s="128"/>
      <c r="H1054" s="128"/>
      <c r="I1054" s="128"/>
      <c r="J1054" s="128"/>
      <c r="K1054" s="128"/>
      <c r="L1054" s="128"/>
      <c r="M1054" s="128"/>
      <c r="N1054" s="129"/>
      <c r="O1054" s="119"/>
      <c r="P1054" s="120" t="str">
        <f t="shared" si="2751"/>
        <v/>
      </c>
      <c r="Q1054" s="121">
        <f t="shared" ref="Q1054:W1054" si="3229">SUMIF($B$9:$N$9,Q$9,$B1054:$N1054)/100</f>
        <v>0</v>
      </c>
      <c r="R1054" s="121">
        <f t="shared" si="3229"/>
        <v>0</v>
      </c>
      <c r="S1054" s="121">
        <f t="shared" si="3229"/>
        <v>0</v>
      </c>
      <c r="T1054" s="121">
        <f t="shared" si="3229"/>
        <v>0</v>
      </c>
      <c r="U1054" s="121">
        <f t="shared" si="3229"/>
        <v>0</v>
      </c>
      <c r="V1054" s="121">
        <f t="shared" si="3229"/>
        <v>0</v>
      </c>
      <c r="W1054" s="121">
        <f t="shared" si="3229"/>
        <v>0</v>
      </c>
      <c r="X1054" s="122">
        <f t="shared" si="3149"/>
        <v>0</v>
      </c>
      <c r="Y1054" s="121">
        <f t="shared" si="3150"/>
        <v>0</v>
      </c>
      <c r="Z1054" s="122">
        <f t="shared" si="3151"/>
        <v>0</v>
      </c>
      <c r="AA1054" s="121">
        <f t="shared" si="3152"/>
        <v>0</v>
      </c>
      <c r="AB1054" s="122">
        <f t="shared" si="3220"/>
        <v>0</v>
      </c>
      <c r="AC1054" s="122">
        <f t="shared" si="3220"/>
        <v>0</v>
      </c>
      <c r="AD1054" s="121">
        <f t="shared" si="3153"/>
        <v>0</v>
      </c>
      <c r="AE1054" s="122">
        <f t="shared" ref="AE1054:AM1054" si="3230">+($AN1054-$AD1054)/10+AD1054</f>
        <v>0</v>
      </c>
      <c r="AF1054" s="122">
        <f t="shared" si="3230"/>
        <v>0</v>
      </c>
      <c r="AG1054" s="122">
        <f t="shared" si="3230"/>
        <v>0</v>
      </c>
      <c r="AH1054" s="122">
        <f t="shared" si="3230"/>
        <v>0</v>
      </c>
      <c r="AI1054" s="122">
        <f t="shared" si="3230"/>
        <v>0</v>
      </c>
      <c r="AJ1054" s="122">
        <f t="shared" si="3230"/>
        <v>0</v>
      </c>
      <c r="AK1054" s="122">
        <f t="shared" si="3230"/>
        <v>0</v>
      </c>
      <c r="AL1054" s="122">
        <f t="shared" si="3230"/>
        <v>0</v>
      </c>
      <c r="AM1054" s="122">
        <f t="shared" si="3230"/>
        <v>0</v>
      </c>
      <c r="AN1054" s="121">
        <f t="shared" si="3155"/>
        <v>0</v>
      </c>
      <c r="AO1054" s="122">
        <f t="shared" ref="AO1054:AW1054" si="3231">+($AX1054-$AN1054)/10+AN1054</f>
        <v>0</v>
      </c>
      <c r="AP1054" s="122">
        <f t="shared" si="3231"/>
        <v>0</v>
      </c>
      <c r="AQ1054" s="122">
        <f t="shared" si="3231"/>
        <v>0</v>
      </c>
      <c r="AR1054" s="122">
        <f t="shared" si="3231"/>
        <v>0</v>
      </c>
      <c r="AS1054" s="122">
        <f t="shared" si="3231"/>
        <v>0</v>
      </c>
      <c r="AT1054" s="122">
        <f t="shared" si="3231"/>
        <v>0</v>
      </c>
      <c r="AU1054" s="122">
        <f t="shared" si="3231"/>
        <v>0</v>
      </c>
      <c r="AV1054" s="122">
        <f t="shared" si="3231"/>
        <v>0</v>
      </c>
      <c r="AW1054" s="122">
        <f t="shared" si="3231"/>
        <v>0</v>
      </c>
      <c r="AX1054" s="121">
        <f t="shared" si="3157"/>
        <v>0</v>
      </c>
    </row>
    <row r="1055" spans="2:50" ht="15.75" customHeight="1" x14ac:dyDescent="0.2">
      <c r="B1055" s="123"/>
      <c r="C1055" s="124"/>
      <c r="D1055" s="124"/>
      <c r="E1055" s="124"/>
      <c r="F1055" s="124"/>
      <c r="G1055" s="124"/>
      <c r="H1055" s="124"/>
      <c r="I1055" s="124"/>
      <c r="J1055" s="124"/>
      <c r="K1055" s="124"/>
      <c r="L1055" s="124"/>
      <c r="M1055" s="124"/>
      <c r="N1055" s="125"/>
      <c r="O1055" s="119"/>
      <c r="P1055" s="120" t="str">
        <f t="shared" si="2751"/>
        <v/>
      </c>
      <c r="Q1055" s="126">
        <f t="shared" ref="Q1055:W1055" si="3232">SUMIF($B$9:$N$9,Q$9,$B1055:$N1055)/100</f>
        <v>0</v>
      </c>
      <c r="R1055" s="126">
        <f t="shared" si="3232"/>
        <v>0</v>
      </c>
      <c r="S1055" s="126">
        <f t="shared" si="3232"/>
        <v>0</v>
      </c>
      <c r="T1055" s="126">
        <f t="shared" si="3232"/>
        <v>0</v>
      </c>
      <c r="U1055" s="126">
        <f t="shared" si="3232"/>
        <v>0</v>
      </c>
      <c r="V1055" s="126">
        <f t="shared" si="3232"/>
        <v>0</v>
      </c>
      <c r="W1055" s="126">
        <f t="shared" si="3232"/>
        <v>0</v>
      </c>
      <c r="X1055" s="127">
        <f t="shared" si="3149"/>
        <v>0</v>
      </c>
      <c r="Y1055" s="126">
        <f t="shared" si="3150"/>
        <v>0</v>
      </c>
      <c r="Z1055" s="127">
        <f t="shared" si="3151"/>
        <v>0</v>
      </c>
      <c r="AA1055" s="126">
        <f t="shared" si="3152"/>
        <v>0</v>
      </c>
      <c r="AB1055" s="127">
        <f t="shared" si="3220"/>
        <v>0</v>
      </c>
      <c r="AC1055" s="127">
        <f t="shared" si="3220"/>
        <v>0</v>
      </c>
      <c r="AD1055" s="126">
        <f t="shared" si="3153"/>
        <v>0</v>
      </c>
      <c r="AE1055" s="127">
        <f t="shared" ref="AE1055:AM1055" si="3233">+($AN1055-$AD1055)/10+AD1055</f>
        <v>0</v>
      </c>
      <c r="AF1055" s="127">
        <f t="shared" si="3233"/>
        <v>0</v>
      </c>
      <c r="AG1055" s="127">
        <f t="shared" si="3233"/>
        <v>0</v>
      </c>
      <c r="AH1055" s="127">
        <f t="shared" si="3233"/>
        <v>0</v>
      </c>
      <c r="AI1055" s="127">
        <f t="shared" si="3233"/>
        <v>0</v>
      </c>
      <c r="AJ1055" s="127">
        <f t="shared" si="3233"/>
        <v>0</v>
      </c>
      <c r="AK1055" s="127">
        <f t="shared" si="3233"/>
        <v>0</v>
      </c>
      <c r="AL1055" s="127">
        <f t="shared" si="3233"/>
        <v>0</v>
      </c>
      <c r="AM1055" s="127">
        <f t="shared" si="3233"/>
        <v>0</v>
      </c>
      <c r="AN1055" s="126">
        <f t="shared" si="3155"/>
        <v>0</v>
      </c>
      <c r="AO1055" s="127">
        <f t="shared" ref="AO1055:AW1055" si="3234">+($AX1055-$AN1055)/10+AN1055</f>
        <v>0</v>
      </c>
      <c r="AP1055" s="127">
        <f t="shared" si="3234"/>
        <v>0</v>
      </c>
      <c r="AQ1055" s="127">
        <f t="shared" si="3234"/>
        <v>0</v>
      </c>
      <c r="AR1055" s="127">
        <f t="shared" si="3234"/>
        <v>0</v>
      </c>
      <c r="AS1055" s="127">
        <f t="shared" si="3234"/>
        <v>0</v>
      </c>
      <c r="AT1055" s="127">
        <f t="shared" si="3234"/>
        <v>0</v>
      </c>
      <c r="AU1055" s="127">
        <f t="shared" si="3234"/>
        <v>0</v>
      </c>
      <c r="AV1055" s="127">
        <f t="shared" si="3234"/>
        <v>0</v>
      </c>
      <c r="AW1055" s="127">
        <f t="shared" si="3234"/>
        <v>0</v>
      </c>
      <c r="AX1055" s="126">
        <f t="shared" si="3157"/>
        <v>0</v>
      </c>
    </row>
    <row r="1056" spans="2:50" ht="15.75" customHeight="1" x14ac:dyDescent="0.2">
      <c r="B1056" s="123"/>
      <c r="C1056" s="128"/>
      <c r="D1056" s="128"/>
      <c r="E1056" s="128"/>
      <c r="F1056" s="128"/>
      <c r="G1056" s="128"/>
      <c r="H1056" s="128"/>
      <c r="I1056" s="128"/>
      <c r="J1056" s="128"/>
      <c r="K1056" s="128"/>
      <c r="L1056" s="128"/>
      <c r="M1056" s="128"/>
      <c r="N1056" s="129"/>
      <c r="O1056" s="119"/>
      <c r="P1056" s="120" t="str">
        <f t="shared" si="2751"/>
        <v/>
      </c>
      <c r="Q1056" s="121">
        <f t="shared" ref="Q1056:W1056" si="3235">SUMIF($B$9:$N$9,Q$9,$B1056:$N1056)/100</f>
        <v>0</v>
      </c>
      <c r="R1056" s="121">
        <f t="shared" si="3235"/>
        <v>0</v>
      </c>
      <c r="S1056" s="121">
        <f t="shared" si="3235"/>
        <v>0</v>
      </c>
      <c r="T1056" s="121">
        <f t="shared" si="3235"/>
        <v>0</v>
      </c>
      <c r="U1056" s="121">
        <f t="shared" si="3235"/>
        <v>0</v>
      </c>
      <c r="V1056" s="121">
        <f t="shared" si="3235"/>
        <v>0</v>
      </c>
      <c r="W1056" s="121">
        <f t="shared" si="3235"/>
        <v>0</v>
      </c>
      <c r="X1056" s="122">
        <f t="shared" si="3149"/>
        <v>0</v>
      </c>
      <c r="Y1056" s="121">
        <f t="shared" si="3150"/>
        <v>0</v>
      </c>
      <c r="Z1056" s="122">
        <f t="shared" si="3151"/>
        <v>0</v>
      </c>
      <c r="AA1056" s="121">
        <f t="shared" si="3152"/>
        <v>0</v>
      </c>
      <c r="AB1056" s="122">
        <f t="shared" si="3220"/>
        <v>0</v>
      </c>
      <c r="AC1056" s="122">
        <f t="shared" si="3220"/>
        <v>0</v>
      </c>
      <c r="AD1056" s="121">
        <f t="shared" si="3153"/>
        <v>0</v>
      </c>
      <c r="AE1056" s="122">
        <f t="shared" ref="AE1056:AM1056" si="3236">+($AN1056-$AD1056)/10+AD1056</f>
        <v>0</v>
      </c>
      <c r="AF1056" s="122">
        <f t="shared" si="3236"/>
        <v>0</v>
      </c>
      <c r="AG1056" s="122">
        <f t="shared" si="3236"/>
        <v>0</v>
      </c>
      <c r="AH1056" s="122">
        <f t="shared" si="3236"/>
        <v>0</v>
      </c>
      <c r="AI1056" s="122">
        <f t="shared" si="3236"/>
        <v>0</v>
      </c>
      <c r="AJ1056" s="122">
        <f t="shared" si="3236"/>
        <v>0</v>
      </c>
      <c r="AK1056" s="122">
        <f t="shared" si="3236"/>
        <v>0</v>
      </c>
      <c r="AL1056" s="122">
        <f t="shared" si="3236"/>
        <v>0</v>
      </c>
      <c r="AM1056" s="122">
        <f t="shared" si="3236"/>
        <v>0</v>
      </c>
      <c r="AN1056" s="121">
        <f t="shared" si="3155"/>
        <v>0</v>
      </c>
      <c r="AO1056" s="122">
        <f t="shared" ref="AO1056:AW1056" si="3237">+($AX1056-$AN1056)/10+AN1056</f>
        <v>0</v>
      </c>
      <c r="AP1056" s="122">
        <f t="shared" si="3237"/>
        <v>0</v>
      </c>
      <c r="AQ1056" s="122">
        <f t="shared" si="3237"/>
        <v>0</v>
      </c>
      <c r="AR1056" s="122">
        <f t="shared" si="3237"/>
        <v>0</v>
      </c>
      <c r="AS1056" s="122">
        <f t="shared" si="3237"/>
        <v>0</v>
      </c>
      <c r="AT1056" s="122">
        <f t="shared" si="3237"/>
        <v>0</v>
      </c>
      <c r="AU1056" s="122">
        <f t="shared" si="3237"/>
        <v>0</v>
      </c>
      <c r="AV1056" s="122">
        <f t="shared" si="3237"/>
        <v>0</v>
      </c>
      <c r="AW1056" s="122">
        <f t="shared" si="3237"/>
        <v>0</v>
      </c>
      <c r="AX1056" s="121">
        <f t="shared" si="3157"/>
        <v>0</v>
      </c>
    </row>
    <row r="1057" spans="2:50" ht="15.75" customHeight="1" x14ac:dyDescent="0.2">
      <c r="B1057" s="123"/>
      <c r="C1057" s="124"/>
      <c r="D1057" s="124"/>
      <c r="E1057" s="124"/>
      <c r="F1057" s="124"/>
      <c r="G1057" s="124"/>
      <c r="H1057" s="124"/>
      <c r="I1057" s="124"/>
      <c r="J1057" s="124"/>
      <c r="K1057" s="124"/>
      <c r="L1057" s="124"/>
      <c r="M1057" s="124"/>
      <c r="N1057" s="125"/>
      <c r="O1057" s="119"/>
      <c r="P1057" s="120" t="str">
        <f t="shared" si="2751"/>
        <v/>
      </c>
      <c r="Q1057" s="126">
        <f t="shared" ref="Q1057:W1057" si="3238">SUMIF($B$9:$N$9,Q$9,$B1057:$N1057)/100</f>
        <v>0</v>
      </c>
      <c r="R1057" s="126">
        <f t="shared" si="3238"/>
        <v>0</v>
      </c>
      <c r="S1057" s="126">
        <f t="shared" si="3238"/>
        <v>0</v>
      </c>
      <c r="T1057" s="126">
        <f t="shared" si="3238"/>
        <v>0</v>
      </c>
      <c r="U1057" s="126">
        <f t="shared" si="3238"/>
        <v>0</v>
      </c>
      <c r="V1057" s="126">
        <f t="shared" si="3238"/>
        <v>0</v>
      </c>
      <c r="W1057" s="126">
        <f t="shared" si="3238"/>
        <v>0</v>
      </c>
      <c r="X1057" s="127">
        <f t="shared" si="3149"/>
        <v>0</v>
      </c>
      <c r="Y1057" s="126">
        <f t="shared" si="3150"/>
        <v>0</v>
      </c>
      <c r="Z1057" s="127">
        <f t="shared" si="3151"/>
        <v>0</v>
      </c>
      <c r="AA1057" s="126">
        <f t="shared" si="3152"/>
        <v>0</v>
      </c>
      <c r="AB1057" s="127">
        <f t="shared" si="3220"/>
        <v>0</v>
      </c>
      <c r="AC1057" s="127">
        <f t="shared" si="3220"/>
        <v>0</v>
      </c>
      <c r="AD1057" s="126">
        <f t="shared" si="3153"/>
        <v>0</v>
      </c>
      <c r="AE1057" s="127">
        <f t="shared" ref="AE1057:AM1057" si="3239">+($AN1057-$AD1057)/10+AD1057</f>
        <v>0</v>
      </c>
      <c r="AF1057" s="127">
        <f t="shared" si="3239"/>
        <v>0</v>
      </c>
      <c r="AG1057" s="127">
        <f t="shared" si="3239"/>
        <v>0</v>
      </c>
      <c r="AH1057" s="127">
        <f t="shared" si="3239"/>
        <v>0</v>
      </c>
      <c r="AI1057" s="127">
        <f t="shared" si="3239"/>
        <v>0</v>
      </c>
      <c r="AJ1057" s="127">
        <f t="shared" si="3239"/>
        <v>0</v>
      </c>
      <c r="AK1057" s="127">
        <f t="shared" si="3239"/>
        <v>0</v>
      </c>
      <c r="AL1057" s="127">
        <f t="shared" si="3239"/>
        <v>0</v>
      </c>
      <c r="AM1057" s="127">
        <f t="shared" si="3239"/>
        <v>0</v>
      </c>
      <c r="AN1057" s="126">
        <f t="shared" si="3155"/>
        <v>0</v>
      </c>
      <c r="AO1057" s="127">
        <f t="shared" ref="AO1057:AW1057" si="3240">+($AX1057-$AN1057)/10+AN1057</f>
        <v>0</v>
      </c>
      <c r="AP1057" s="127">
        <f t="shared" si="3240"/>
        <v>0</v>
      </c>
      <c r="AQ1057" s="127">
        <f t="shared" si="3240"/>
        <v>0</v>
      </c>
      <c r="AR1057" s="127">
        <f t="shared" si="3240"/>
        <v>0</v>
      </c>
      <c r="AS1057" s="127">
        <f t="shared" si="3240"/>
        <v>0</v>
      </c>
      <c r="AT1057" s="127">
        <f t="shared" si="3240"/>
        <v>0</v>
      </c>
      <c r="AU1057" s="127">
        <f t="shared" si="3240"/>
        <v>0</v>
      </c>
      <c r="AV1057" s="127">
        <f t="shared" si="3240"/>
        <v>0</v>
      </c>
      <c r="AW1057" s="127">
        <f t="shared" si="3240"/>
        <v>0</v>
      </c>
      <c r="AX1057" s="126">
        <f t="shared" si="3157"/>
        <v>0</v>
      </c>
    </row>
    <row r="1058" spans="2:50" ht="15.75" customHeight="1" x14ac:dyDescent="0.2">
      <c r="B1058" s="123"/>
      <c r="C1058" s="128"/>
      <c r="D1058" s="128"/>
      <c r="E1058" s="128"/>
      <c r="F1058" s="128"/>
      <c r="G1058" s="128"/>
      <c r="H1058" s="128"/>
      <c r="I1058" s="128"/>
      <c r="J1058" s="128"/>
      <c r="K1058" s="128"/>
      <c r="L1058" s="128"/>
      <c r="M1058" s="128"/>
      <c r="N1058" s="129"/>
      <c r="O1058" s="119"/>
      <c r="P1058" s="120" t="str">
        <f t="shared" si="2751"/>
        <v/>
      </c>
      <c r="Q1058" s="121">
        <f t="shared" ref="Q1058:W1058" si="3241">SUMIF($B$9:$N$9,Q$9,$B1058:$N1058)/100</f>
        <v>0</v>
      </c>
      <c r="R1058" s="121">
        <f t="shared" si="3241"/>
        <v>0</v>
      </c>
      <c r="S1058" s="121">
        <f t="shared" si="3241"/>
        <v>0</v>
      </c>
      <c r="T1058" s="121">
        <f t="shared" si="3241"/>
        <v>0</v>
      </c>
      <c r="U1058" s="121">
        <f t="shared" si="3241"/>
        <v>0</v>
      </c>
      <c r="V1058" s="121">
        <f t="shared" si="3241"/>
        <v>0</v>
      </c>
      <c r="W1058" s="121">
        <f t="shared" si="3241"/>
        <v>0</v>
      </c>
      <c r="X1058" s="122">
        <f t="shared" si="3149"/>
        <v>0</v>
      </c>
      <c r="Y1058" s="121">
        <f t="shared" si="3150"/>
        <v>0</v>
      </c>
      <c r="Z1058" s="122">
        <f t="shared" si="3151"/>
        <v>0</v>
      </c>
      <c r="AA1058" s="121">
        <f t="shared" si="3152"/>
        <v>0</v>
      </c>
      <c r="AB1058" s="122">
        <f t="shared" si="3220"/>
        <v>0</v>
      </c>
      <c r="AC1058" s="122">
        <f t="shared" si="3220"/>
        <v>0</v>
      </c>
      <c r="AD1058" s="121">
        <f t="shared" si="3153"/>
        <v>0</v>
      </c>
      <c r="AE1058" s="122">
        <f t="shared" ref="AE1058:AM1058" si="3242">+($AN1058-$AD1058)/10+AD1058</f>
        <v>0</v>
      </c>
      <c r="AF1058" s="122">
        <f t="shared" si="3242"/>
        <v>0</v>
      </c>
      <c r="AG1058" s="122">
        <f t="shared" si="3242"/>
        <v>0</v>
      </c>
      <c r="AH1058" s="122">
        <f t="shared" si="3242"/>
        <v>0</v>
      </c>
      <c r="AI1058" s="122">
        <f t="shared" si="3242"/>
        <v>0</v>
      </c>
      <c r="AJ1058" s="122">
        <f t="shared" si="3242"/>
        <v>0</v>
      </c>
      <c r="AK1058" s="122">
        <f t="shared" si="3242"/>
        <v>0</v>
      </c>
      <c r="AL1058" s="122">
        <f t="shared" si="3242"/>
        <v>0</v>
      </c>
      <c r="AM1058" s="122">
        <f t="shared" si="3242"/>
        <v>0</v>
      </c>
      <c r="AN1058" s="121">
        <f t="shared" si="3155"/>
        <v>0</v>
      </c>
      <c r="AO1058" s="122">
        <f t="shared" ref="AO1058:AW1058" si="3243">+($AX1058-$AN1058)/10+AN1058</f>
        <v>0</v>
      </c>
      <c r="AP1058" s="122">
        <f t="shared" si="3243"/>
        <v>0</v>
      </c>
      <c r="AQ1058" s="122">
        <f t="shared" si="3243"/>
        <v>0</v>
      </c>
      <c r="AR1058" s="122">
        <f t="shared" si="3243"/>
        <v>0</v>
      </c>
      <c r="AS1058" s="122">
        <f t="shared" si="3243"/>
        <v>0</v>
      </c>
      <c r="AT1058" s="122">
        <f t="shared" si="3243"/>
        <v>0</v>
      </c>
      <c r="AU1058" s="122">
        <f t="shared" si="3243"/>
        <v>0</v>
      </c>
      <c r="AV1058" s="122">
        <f t="shared" si="3243"/>
        <v>0</v>
      </c>
      <c r="AW1058" s="122">
        <f t="shared" si="3243"/>
        <v>0</v>
      </c>
      <c r="AX1058" s="121">
        <f t="shared" si="3157"/>
        <v>0</v>
      </c>
    </row>
    <row r="1059" spans="2:50" ht="15.75" customHeight="1" x14ac:dyDescent="0.2">
      <c r="B1059" s="123"/>
      <c r="C1059" s="124"/>
      <c r="D1059" s="124"/>
      <c r="E1059" s="124"/>
      <c r="F1059" s="124"/>
      <c r="G1059" s="124"/>
      <c r="H1059" s="124"/>
      <c r="I1059" s="124"/>
      <c r="J1059" s="124"/>
      <c r="K1059" s="124"/>
      <c r="L1059" s="124"/>
      <c r="M1059" s="124"/>
      <c r="N1059" s="125"/>
      <c r="O1059" s="119"/>
      <c r="P1059" s="120" t="str">
        <f t="shared" si="2751"/>
        <v/>
      </c>
      <c r="Q1059" s="126">
        <f t="shared" ref="Q1059:W1059" si="3244">SUMIF($B$9:$N$9,Q$9,$B1059:$N1059)/100</f>
        <v>0</v>
      </c>
      <c r="R1059" s="126">
        <f t="shared" si="3244"/>
        <v>0</v>
      </c>
      <c r="S1059" s="126">
        <f t="shared" si="3244"/>
        <v>0</v>
      </c>
      <c r="T1059" s="126">
        <f t="shared" si="3244"/>
        <v>0</v>
      </c>
      <c r="U1059" s="126">
        <f t="shared" si="3244"/>
        <v>0</v>
      </c>
      <c r="V1059" s="126">
        <f t="shared" si="3244"/>
        <v>0</v>
      </c>
      <c r="W1059" s="126">
        <f t="shared" si="3244"/>
        <v>0</v>
      </c>
      <c r="X1059" s="127">
        <f t="shared" si="3149"/>
        <v>0</v>
      </c>
      <c r="Y1059" s="126">
        <f t="shared" si="3150"/>
        <v>0</v>
      </c>
      <c r="Z1059" s="127">
        <f t="shared" si="3151"/>
        <v>0</v>
      </c>
      <c r="AA1059" s="126">
        <f t="shared" si="3152"/>
        <v>0</v>
      </c>
      <c r="AB1059" s="127">
        <f t="shared" si="3220"/>
        <v>0</v>
      </c>
      <c r="AC1059" s="127">
        <f t="shared" si="3220"/>
        <v>0</v>
      </c>
      <c r="AD1059" s="126">
        <f t="shared" si="3153"/>
        <v>0</v>
      </c>
      <c r="AE1059" s="127">
        <f t="shared" ref="AE1059:AM1059" si="3245">+($AN1059-$AD1059)/10+AD1059</f>
        <v>0</v>
      </c>
      <c r="AF1059" s="127">
        <f t="shared" si="3245"/>
        <v>0</v>
      </c>
      <c r="AG1059" s="127">
        <f t="shared" si="3245"/>
        <v>0</v>
      </c>
      <c r="AH1059" s="127">
        <f t="shared" si="3245"/>
        <v>0</v>
      </c>
      <c r="AI1059" s="127">
        <f t="shared" si="3245"/>
        <v>0</v>
      </c>
      <c r="AJ1059" s="127">
        <f t="shared" si="3245"/>
        <v>0</v>
      </c>
      <c r="AK1059" s="127">
        <f t="shared" si="3245"/>
        <v>0</v>
      </c>
      <c r="AL1059" s="127">
        <f t="shared" si="3245"/>
        <v>0</v>
      </c>
      <c r="AM1059" s="127">
        <f t="shared" si="3245"/>
        <v>0</v>
      </c>
      <c r="AN1059" s="126">
        <f t="shared" si="3155"/>
        <v>0</v>
      </c>
      <c r="AO1059" s="127">
        <f t="shared" ref="AO1059:AW1059" si="3246">+($AX1059-$AN1059)/10+AN1059</f>
        <v>0</v>
      </c>
      <c r="AP1059" s="127">
        <f t="shared" si="3246"/>
        <v>0</v>
      </c>
      <c r="AQ1059" s="127">
        <f t="shared" si="3246"/>
        <v>0</v>
      </c>
      <c r="AR1059" s="127">
        <f t="shared" si="3246"/>
        <v>0</v>
      </c>
      <c r="AS1059" s="127">
        <f t="shared" si="3246"/>
        <v>0</v>
      </c>
      <c r="AT1059" s="127">
        <f t="shared" si="3246"/>
        <v>0</v>
      </c>
      <c r="AU1059" s="127">
        <f t="shared" si="3246"/>
        <v>0</v>
      </c>
      <c r="AV1059" s="127">
        <f t="shared" si="3246"/>
        <v>0</v>
      </c>
      <c r="AW1059" s="127">
        <f t="shared" si="3246"/>
        <v>0</v>
      </c>
      <c r="AX1059" s="126">
        <f t="shared" si="3157"/>
        <v>0</v>
      </c>
    </row>
    <row r="1060" spans="2:50" ht="15.75" customHeight="1" x14ac:dyDescent="0.2">
      <c r="B1060" s="123"/>
      <c r="C1060" s="128"/>
      <c r="D1060" s="128"/>
      <c r="E1060" s="128"/>
      <c r="F1060" s="128"/>
      <c r="G1060" s="128"/>
      <c r="H1060" s="128"/>
      <c r="I1060" s="128"/>
      <c r="J1060" s="128"/>
      <c r="K1060" s="128"/>
      <c r="L1060" s="128"/>
      <c r="M1060" s="128"/>
      <c r="N1060" s="129"/>
      <c r="O1060" s="119"/>
      <c r="P1060" s="120" t="str">
        <f t="shared" si="2751"/>
        <v/>
      </c>
      <c r="Q1060" s="121">
        <f t="shared" ref="Q1060:W1060" si="3247">SUMIF($B$9:$N$9,Q$9,$B1060:$N1060)/100</f>
        <v>0</v>
      </c>
      <c r="R1060" s="121">
        <f t="shared" si="3247"/>
        <v>0</v>
      </c>
      <c r="S1060" s="121">
        <f t="shared" si="3247"/>
        <v>0</v>
      </c>
      <c r="T1060" s="121">
        <f t="shared" si="3247"/>
        <v>0</v>
      </c>
      <c r="U1060" s="121">
        <f t="shared" si="3247"/>
        <v>0</v>
      </c>
      <c r="V1060" s="121">
        <f t="shared" si="3247"/>
        <v>0</v>
      </c>
      <c r="W1060" s="121">
        <f t="shared" si="3247"/>
        <v>0</v>
      </c>
      <c r="X1060" s="122">
        <f t="shared" si="3149"/>
        <v>0</v>
      </c>
      <c r="Y1060" s="121">
        <f t="shared" si="3150"/>
        <v>0</v>
      </c>
      <c r="Z1060" s="122">
        <f t="shared" si="3151"/>
        <v>0</v>
      </c>
      <c r="AA1060" s="121">
        <f t="shared" si="3152"/>
        <v>0</v>
      </c>
      <c r="AB1060" s="122">
        <f t="shared" si="3220"/>
        <v>0</v>
      </c>
      <c r="AC1060" s="122">
        <f t="shared" si="3220"/>
        <v>0</v>
      </c>
      <c r="AD1060" s="121">
        <f t="shared" si="3153"/>
        <v>0</v>
      </c>
      <c r="AE1060" s="122">
        <f t="shared" ref="AE1060:AM1060" si="3248">+($AN1060-$AD1060)/10+AD1060</f>
        <v>0</v>
      </c>
      <c r="AF1060" s="122">
        <f t="shared" si="3248"/>
        <v>0</v>
      </c>
      <c r="AG1060" s="122">
        <f t="shared" si="3248"/>
        <v>0</v>
      </c>
      <c r="AH1060" s="122">
        <f t="shared" si="3248"/>
        <v>0</v>
      </c>
      <c r="AI1060" s="122">
        <f t="shared" si="3248"/>
        <v>0</v>
      </c>
      <c r="AJ1060" s="122">
        <f t="shared" si="3248"/>
        <v>0</v>
      </c>
      <c r="AK1060" s="122">
        <f t="shared" si="3248"/>
        <v>0</v>
      </c>
      <c r="AL1060" s="122">
        <f t="shared" si="3248"/>
        <v>0</v>
      </c>
      <c r="AM1060" s="122">
        <f t="shared" si="3248"/>
        <v>0</v>
      </c>
      <c r="AN1060" s="121">
        <f t="shared" si="3155"/>
        <v>0</v>
      </c>
      <c r="AO1060" s="122">
        <f t="shared" ref="AO1060:AW1060" si="3249">+($AX1060-$AN1060)/10+AN1060</f>
        <v>0</v>
      </c>
      <c r="AP1060" s="122">
        <f t="shared" si="3249"/>
        <v>0</v>
      </c>
      <c r="AQ1060" s="122">
        <f t="shared" si="3249"/>
        <v>0</v>
      </c>
      <c r="AR1060" s="122">
        <f t="shared" si="3249"/>
        <v>0</v>
      </c>
      <c r="AS1060" s="122">
        <f t="shared" si="3249"/>
        <v>0</v>
      </c>
      <c r="AT1060" s="122">
        <f t="shared" si="3249"/>
        <v>0</v>
      </c>
      <c r="AU1060" s="122">
        <f t="shared" si="3249"/>
        <v>0</v>
      </c>
      <c r="AV1060" s="122">
        <f t="shared" si="3249"/>
        <v>0</v>
      </c>
      <c r="AW1060" s="122">
        <f t="shared" si="3249"/>
        <v>0</v>
      </c>
      <c r="AX1060" s="121">
        <f t="shared" si="3157"/>
        <v>0</v>
      </c>
    </row>
    <row r="1061" spans="2:50" ht="15.75" customHeight="1" x14ac:dyDescent="0.2">
      <c r="B1061" s="123"/>
      <c r="C1061" s="124"/>
      <c r="D1061" s="124"/>
      <c r="E1061" s="124"/>
      <c r="F1061" s="124"/>
      <c r="G1061" s="124"/>
      <c r="H1061" s="124"/>
      <c r="I1061" s="124"/>
      <c r="J1061" s="124"/>
      <c r="K1061" s="124"/>
      <c r="L1061" s="124"/>
      <c r="M1061" s="124"/>
      <c r="N1061" s="125"/>
      <c r="O1061" s="119"/>
      <c r="P1061" s="120" t="str">
        <f t="shared" si="2751"/>
        <v/>
      </c>
      <c r="Q1061" s="126">
        <f t="shared" ref="Q1061:W1061" si="3250">SUMIF($B$9:$N$9,Q$9,$B1061:$N1061)/100</f>
        <v>0</v>
      </c>
      <c r="R1061" s="126">
        <f t="shared" si="3250"/>
        <v>0</v>
      </c>
      <c r="S1061" s="126">
        <f t="shared" si="3250"/>
        <v>0</v>
      </c>
      <c r="T1061" s="126">
        <f t="shared" si="3250"/>
        <v>0</v>
      </c>
      <c r="U1061" s="126">
        <f t="shared" si="3250"/>
        <v>0</v>
      </c>
      <c r="V1061" s="126">
        <f t="shared" si="3250"/>
        <v>0</v>
      </c>
      <c r="W1061" s="126">
        <f t="shared" si="3250"/>
        <v>0</v>
      </c>
      <c r="X1061" s="127">
        <f t="shared" si="3149"/>
        <v>0</v>
      </c>
      <c r="Y1061" s="126">
        <f t="shared" si="3150"/>
        <v>0</v>
      </c>
      <c r="Z1061" s="127">
        <f t="shared" si="3151"/>
        <v>0</v>
      </c>
      <c r="AA1061" s="126">
        <f t="shared" si="3152"/>
        <v>0</v>
      </c>
      <c r="AB1061" s="127">
        <f t="shared" si="3220"/>
        <v>0</v>
      </c>
      <c r="AC1061" s="127">
        <f t="shared" si="3220"/>
        <v>0</v>
      </c>
      <c r="AD1061" s="126">
        <f t="shared" si="3153"/>
        <v>0</v>
      </c>
      <c r="AE1061" s="127">
        <f t="shared" ref="AE1061:AM1061" si="3251">+($AN1061-$AD1061)/10+AD1061</f>
        <v>0</v>
      </c>
      <c r="AF1061" s="127">
        <f t="shared" si="3251"/>
        <v>0</v>
      </c>
      <c r="AG1061" s="127">
        <f t="shared" si="3251"/>
        <v>0</v>
      </c>
      <c r="AH1061" s="127">
        <f t="shared" si="3251"/>
        <v>0</v>
      </c>
      <c r="AI1061" s="127">
        <f t="shared" si="3251"/>
        <v>0</v>
      </c>
      <c r="AJ1061" s="127">
        <f t="shared" si="3251"/>
        <v>0</v>
      </c>
      <c r="AK1061" s="127">
        <f t="shared" si="3251"/>
        <v>0</v>
      </c>
      <c r="AL1061" s="127">
        <f t="shared" si="3251"/>
        <v>0</v>
      </c>
      <c r="AM1061" s="127">
        <f t="shared" si="3251"/>
        <v>0</v>
      </c>
      <c r="AN1061" s="126">
        <f t="shared" si="3155"/>
        <v>0</v>
      </c>
      <c r="AO1061" s="127">
        <f t="shared" ref="AO1061:AW1061" si="3252">+($AX1061-$AN1061)/10+AN1061</f>
        <v>0</v>
      </c>
      <c r="AP1061" s="127">
        <f t="shared" si="3252"/>
        <v>0</v>
      </c>
      <c r="AQ1061" s="127">
        <f t="shared" si="3252"/>
        <v>0</v>
      </c>
      <c r="AR1061" s="127">
        <f t="shared" si="3252"/>
        <v>0</v>
      </c>
      <c r="AS1061" s="127">
        <f t="shared" si="3252"/>
        <v>0</v>
      </c>
      <c r="AT1061" s="127">
        <f t="shared" si="3252"/>
        <v>0</v>
      </c>
      <c r="AU1061" s="127">
        <f t="shared" si="3252"/>
        <v>0</v>
      </c>
      <c r="AV1061" s="127">
        <f t="shared" si="3252"/>
        <v>0</v>
      </c>
      <c r="AW1061" s="127">
        <f t="shared" si="3252"/>
        <v>0</v>
      </c>
      <c r="AX1061" s="126">
        <f t="shared" si="3157"/>
        <v>0</v>
      </c>
    </row>
    <row r="1062" spans="2:50" ht="15.75" customHeight="1" x14ac:dyDescent="0.2">
      <c r="B1062" s="123"/>
      <c r="C1062" s="128"/>
      <c r="D1062" s="128"/>
      <c r="E1062" s="128"/>
      <c r="F1062" s="128"/>
      <c r="G1062" s="128"/>
      <c r="H1062" s="128"/>
      <c r="I1062" s="128"/>
      <c r="J1062" s="128"/>
      <c r="K1062" s="128"/>
      <c r="L1062" s="128"/>
      <c r="M1062" s="128"/>
      <c r="N1062" s="129"/>
      <c r="O1062" s="119"/>
      <c r="P1062" s="120" t="str">
        <f t="shared" si="2751"/>
        <v/>
      </c>
      <c r="Q1062" s="121">
        <f t="shared" ref="Q1062:W1062" si="3253">SUMIF($B$9:$N$9,Q$9,$B1062:$N1062)/100</f>
        <v>0</v>
      </c>
      <c r="R1062" s="121">
        <f t="shared" si="3253"/>
        <v>0</v>
      </c>
      <c r="S1062" s="121">
        <f t="shared" si="3253"/>
        <v>0</v>
      </c>
      <c r="T1062" s="121">
        <f t="shared" si="3253"/>
        <v>0</v>
      </c>
      <c r="U1062" s="121">
        <f t="shared" si="3253"/>
        <v>0</v>
      </c>
      <c r="V1062" s="121">
        <f t="shared" si="3253"/>
        <v>0</v>
      </c>
      <c r="W1062" s="121">
        <f t="shared" si="3253"/>
        <v>0</v>
      </c>
      <c r="X1062" s="122">
        <f t="shared" si="3149"/>
        <v>0</v>
      </c>
      <c r="Y1062" s="121">
        <f t="shared" si="3150"/>
        <v>0</v>
      </c>
      <c r="Z1062" s="122">
        <f t="shared" si="3151"/>
        <v>0</v>
      </c>
      <c r="AA1062" s="121">
        <f t="shared" si="3152"/>
        <v>0</v>
      </c>
      <c r="AB1062" s="122">
        <f t="shared" si="3220"/>
        <v>0</v>
      </c>
      <c r="AC1062" s="122">
        <f t="shared" si="3220"/>
        <v>0</v>
      </c>
      <c r="AD1062" s="121">
        <f t="shared" si="3153"/>
        <v>0</v>
      </c>
      <c r="AE1062" s="122">
        <f t="shared" ref="AE1062:AM1062" si="3254">+($AN1062-$AD1062)/10+AD1062</f>
        <v>0</v>
      </c>
      <c r="AF1062" s="122">
        <f t="shared" si="3254"/>
        <v>0</v>
      </c>
      <c r="AG1062" s="122">
        <f t="shared" si="3254"/>
        <v>0</v>
      </c>
      <c r="AH1062" s="122">
        <f t="shared" si="3254"/>
        <v>0</v>
      </c>
      <c r="AI1062" s="122">
        <f t="shared" si="3254"/>
        <v>0</v>
      </c>
      <c r="AJ1062" s="122">
        <f t="shared" si="3254"/>
        <v>0</v>
      </c>
      <c r="AK1062" s="122">
        <f t="shared" si="3254"/>
        <v>0</v>
      </c>
      <c r="AL1062" s="122">
        <f t="shared" si="3254"/>
        <v>0</v>
      </c>
      <c r="AM1062" s="122">
        <f t="shared" si="3254"/>
        <v>0</v>
      </c>
      <c r="AN1062" s="121">
        <f t="shared" si="3155"/>
        <v>0</v>
      </c>
      <c r="AO1062" s="122">
        <f t="shared" ref="AO1062:AW1062" si="3255">+($AX1062-$AN1062)/10+AN1062</f>
        <v>0</v>
      </c>
      <c r="AP1062" s="122">
        <f t="shared" si="3255"/>
        <v>0</v>
      </c>
      <c r="AQ1062" s="122">
        <f t="shared" si="3255"/>
        <v>0</v>
      </c>
      <c r="AR1062" s="122">
        <f t="shared" si="3255"/>
        <v>0</v>
      </c>
      <c r="AS1062" s="122">
        <f t="shared" si="3255"/>
        <v>0</v>
      </c>
      <c r="AT1062" s="122">
        <f t="shared" si="3255"/>
        <v>0</v>
      </c>
      <c r="AU1062" s="122">
        <f t="shared" si="3255"/>
        <v>0</v>
      </c>
      <c r="AV1062" s="122">
        <f t="shared" si="3255"/>
        <v>0</v>
      </c>
      <c r="AW1062" s="122">
        <f t="shared" si="3255"/>
        <v>0</v>
      </c>
      <c r="AX1062" s="121">
        <f t="shared" si="3157"/>
        <v>0</v>
      </c>
    </row>
    <row r="1063" spans="2:50" ht="15.75" customHeight="1" x14ac:dyDescent="0.2">
      <c r="B1063" s="123"/>
      <c r="C1063" s="124"/>
      <c r="D1063" s="124"/>
      <c r="E1063" s="124"/>
      <c r="F1063" s="124"/>
      <c r="G1063" s="124"/>
      <c r="H1063" s="124"/>
      <c r="I1063" s="124"/>
      <c r="J1063" s="124"/>
      <c r="K1063" s="124"/>
      <c r="L1063" s="124"/>
      <c r="M1063" s="124"/>
      <c r="N1063" s="125"/>
      <c r="O1063" s="119"/>
      <c r="P1063" s="120" t="str">
        <f t="shared" si="2751"/>
        <v/>
      </c>
      <c r="Q1063" s="126">
        <f t="shared" ref="Q1063:W1063" si="3256">SUMIF($B$9:$N$9,Q$9,$B1063:$N1063)/100</f>
        <v>0</v>
      </c>
      <c r="R1063" s="126">
        <f t="shared" si="3256"/>
        <v>0</v>
      </c>
      <c r="S1063" s="126">
        <f t="shared" si="3256"/>
        <v>0</v>
      </c>
      <c r="T1063" s="126">
        <f t="shared" si="3256"/>
        <v>0</v>
      </c>
      <c r="U1063" s="126">
        <f t="shared" si="3256"/>
        <v>0</v>
      </c>
      <c r="V1063" s="126">
        <f t="shared" si="3256"/>
        <v>0</v>
      </c>
      <c r="W1063" s="126">
        <f t="shared" si="3256"/>
        <v>0</v>
      </c>
      <c r="X1063" s="127">
        <f t="shared" si="3149"/>
        <v>0</v>
      </c>
      <c r="Y1063" s="126">
        <f t="shared" si="3150"/>
        <v>0</v>
      </c>
      <c r="Z1063" s="127">
        <f t="shared" si="3151"/>
        <v>0</v>
      </c>
      <c r="AA1063" s="126">
        <f t="shared" si="3152"/>
        <v>0</v>
      </c>
      <c r="AB1063" s="127">
        <f t="shared" si="3220"/>
        <v>0</v>
      </c>
      <c r="AC1063" s="127">
        <f t="shared" si="3220"/>
        <v>0</v>
      </c>
      <c r="AD1063" s="126">
        <f t="shared" si="3153"/>
        <v>0</v>
      </c>
      <c r="AE1063" s="127">
        <f t="shared" ref="AE1063:AM1063" si="3257">+($AN1063-$AD1063)/10+AD1063</f>
        <v>0</v>
      </c>
      <c r="AF1063" s="127">
        <f t="shared" si="3257"/>
        <v>0</v>
      </c>
      <c r="AG1063" s="127">
        <f t="shared" si="3257"/>
        <v>0</v>
      </c>
      <c r="AH1063" s="127">
        <f t="shared" si="3257"/>
        <v>0</v>
      </c>
      <c r="AI1063" s="127">
        <f t="shared" si="3257"/>
        <v>0</v>
      </c>
      <c r="AJ1063" s="127">
        <f t="shared" si="3257"/>
        <v>0</v>
      </c>
      <c r="AK1063" s="127">
        <f t="shared" si="3257"/>
        <v>0</v>
      </c>
      <c r="AL1063" s="127">
        <f t="shared" si="3257"/>
        <v>0</v>
      </c>
      <c r="AM1063" s="127">
        <f t="shared" si="3257"/>
        <v>0</v>
      </c>
      <c r="AN1063" s="126">
        <f t="shared" si="3155"/>
        <v>0</v>
      </c>
      <c r="AO1063" s="127">
        <f t="shared" ref="AO1063:AW1063" si="3258">+($AX1063-$AN1063)/10+AN1063</f>
        <v>0</v>
      </c>
      <c r="AP1063" s="127">
        <f t="shared" si="3258"/>
        <v>0</v>
      </c>
      <c r="AQ1063" s="127">
        <f t="shared" si="3258"/>
        <v>0</v>
      </c>
      <c r="AR1063" s="127">
        <f t="shared" si="3258"/>
        <v>0</v>
      </c>
      <c r="AS1063" s="127">
        <f t="shared" si="3258"/>
        <v>0</v>
      </c>
      <c r="AT1063" s="127">
        <f t="shared" si="3258"/>
        <v>0</v>
      </c>
      <c r="AU1063" s="127">
        <f t="shared" si="3258"/>
        <v>0</v>
      </c>
      <c r="AV1063" s="127">
        <f t="shared" si="3258"/>
        <v>0</v>
      </c>
      <c r="AW1063" s="127">
        <f t="shared" si="3258"/>
        <v>0</v>
      </c>
      <c r="AX1063" s="126">
        <f t="shared" si="3157"/>
        <v>0</v>
      </c>
    </row>
    <row r="1064" spans="2:50" ht="15.75" customHeight="1" x14ac:dyDescent="0.2">
      <c r="B1064" s="123"/>
      <c r="C1064" s="128"/>
      <c r="D1064" s="128"/>
      <c r="E1064" s="128"/>
      <c r="F1064" s="128"/>
      <c r="G1064" s="128"/>
      <c r="H1064" s="128"/>
      <c r="I1064" s="128"/>
      <c r="J1064" s="128"/>
      <c r="K1064" s="128"/>
      <c r="L1064" s="128"/>
      <c r="M1064" s="128"/>
      <c r="N1064" s="129"/>
      <c r="O1064" s="119"/>
      <c r="P1064" s="120" t="str">
        <f t="shared" si="2751"/>
        <v/>
      </c>
      <c r="Q1064" s="121">
        <f t="shared" ref="Q1064:W1064" si="3259">SUMIF($B$9:$N$9,Q$9,$B1064:$N1064)/100</f>
        <v>0</v>
      </c>
      <c r="R1064" s="121">
        <f t="shared" si="3259"/>
        <v>0</v>
      </c>
      <c r="S1064" s="121">
        <f t="shared" si="3259"/>
        <v>0</v>
      </c>
      <c r="T1064" s="121">
        <f t="shared" si="3259"/>
        <v>0</v>
      </c>
      <c r="U1064" s="121">
        <f t="shared" si="3259"/>
        <v>0</v>
      </c>
      <c r="V1064" s="121">
        <f t="shared" si="3259"/>
        <v>0</v>
      </c>
      <c r="W1064" s="121">
        <f t="shared" si="3259"/>
        <v>0</v>
      </c>
      <c r="X1064" s="122">
        <f t="shared" si="3149"/>
        <v>0</v>
      </c>
      <c r="Y1064" s="121">
        <f t="shared" si="3150"/>
        <v>0</v>
      </c>
      <c r="Z1064" s="122">
        <f t="shared" si="3151"/>
        <v>0</v>
      </c>
      <c r="AA1064" s="121">
        <f t="shared" si="3152"/>
        <v>0</v>
      </c>
      <c r="AB1064" s="122">
        <f t="shared" si="3220"/>
        <v>0</v>
      </c>
      <c r="AC1064" s="122">
        <f t="shared" si="3220"/>
        <v>0</v>
      </c>
      <c r="AD1064" s="121">
        <f t="shared" si="3153"/>
        <v>0</v>
      </c>
      <c r="AE1064" s="122">
        <f t="shared" ref="AE1064:AM1064" si="3260">+($AN1064-$AD1064)/10+AD1064</f>
        <v>0</v>
      </c>
      <c r="AF1064" s="122">
        <f t="shared" si="3260"/>
        <v>0</v>
      </c>
      <c r="AG1064" s="122">
        <f t="shared" si="3260"/>
        <v>0</v>
      </c>
      <c r="AH1064" s="122">
        <f t="shared" si="3260"/>
        <v>0</v>
      </c>
      <c r="AI1064" s="122">
        <f t="shared" si="3260"/>
        <v>0</v>
      </c>
      <c r="AJ1064" s="122">
        <f t="shared" si="3260"/>
        <v>0</v>
      </c>
      <c r="AK1064" s="122">
        <f t="shared" si="3260"/>
        <v>0</v>
      </c>
      <c r="AL1064" s="122">
        <f t="shared" si="3260"/>
        <v>0</v>
      </c>
      <c r="AM1064" s="122">
        <f t="shared" si="3260"/>
        <v>0</v>
      </c>
      <c r="AN1064" s="121">
        <f t="shared" si="3155"/>
        <v>0</v>
      </c>
      <c r="AO1064" s="122">
        <f t="shared" ref="AO1064:AW1064" si="3261">+($AX1064-$AN1064)/10+AN1064</f>
        <v>0</v>
      </c>
      <c r="AP1064" s="122">
        <f t="shared" si="3261"/>
        <v>0</v>
      </c>
      <c r="AQ1064" s="122">
        <f t="shared" si="3261"/>
        <v>0</v>
      </c>
      <c r="AR1064" s="122">
        <f t="shared" si="3261"/>
        <v>0</v>
      </c>
      <c r="AS1064" s="122">
        <f t="shared" si="3261"/>
        <v>0</v>
      </c>
      <c r="AT1064" s="122">
        <f t="shared" si="3261"/>
        <v>0</v>
      </c>
      <c r="AU1064" s="122">
        <f t="shared" si="3261"/>
        <v>0</v>
      </c>
      <c r="AV1064" s="122">
        <f t="shared" si="3261"/>
        <v>0</v>
      </c>
      <c r="AW1064" s="122">
        <f t="shared" si="3261"/>
        <v>0</v>
      </c>
      <c r="AX1064" s="121">
        <f t="shared" si="3157"/>
        <v>0</v>
      </c>
    </row>
    <row r="1065" spans="2:50" ht="15.75" customHeight="1" x14ac:dyDescent="0.2">
      <c r="B1065" s="123"/>
      <c r="C1065" s="124"/>
      <c r="D1065" s="124"/>
      <c r="E1065" s="124"/>
      <c r="F1065" s="124"/>
      <c r="G1065" s="124"/>
      <c r="H1065" s="124"/>
      <c r="I1065" s="124"/>
      <c r="J1065" s="124"/>
      <c r="K1065" s="124"/>
      <c r="L1065" s="124"/>
      <c r="M1065" s="124"/>
      <c r="N1065" s="125"/>
      <c r="O1065" s="119"/>
      <c r="P1065" s="120" t="str">
        <f t="shared" si="2751"/>
        <v/>
      </c>
      <c r="Q1065" s="126">
        <f t="shared" ref="Q1065:W1065" si="3262">SUMIF($B$9:$N$9,Q$9,$B1065:$N1065)/100</f>
        <v>0</v>
      </c>
      <c r="R1065" s="126">
        <f t="shared" si="3262"/>
        <v>0</v>
      </c>
      <c r="S1065" s="126">
        <f t="shared" si="3262"/>
        <v>0</v>
      </c>
      <c r="T1065" s="126">
        <f t="shared" si="3262"/>
        <v>0</v>
      </c>
      <c r="U1065" s="126">
        <f t="shared" si="3262"/>
        <v>0</v>
      </c>
      <c r="V1065" s="126">
        <f t="shared" si="3262"/>
        <v>0</v>
      </c>
      <c r="W1065" s="126">
        <f t="shared" si="3262"/>
        <v>0</v>
      </c>
      <c r="X1065" s="127">
        <f t="shared" si="3149"/>
        <v>0</v>
      </c>
      <c r="Y1065" s="126">
        <f t="shared" si="3150"/>
        <v>0</v>
      </c>
      <c r="Z1065" s="127">
        <f t="shared" si="3151"/>
        <v>0</v>
      </c>
      <c r="AA1065" s="126">
        <f t="shared" si="3152"/>
        <v>0</v>
      </c>
      <c r="AB1065" s="127">
        <f t="shared" si="3220"/>
        <v>0</v>
      </c>
      <c r="AC1065" s="127">
        <f t="shared" si="3220"/>
        <v>0</v>
      </c>
      <c r="AD1065" s="126">
        <f t="shared" si="3153"/>
        <v>0</v>
      </c>
      <c r="AE1065" s="127">
        <f t="shared" ref="AE1065:AM1065" si="3263">+($AN1065-$AD1065)/10+AD1065</f>
        <v>0</v>
      </c>
      <c r="AF1065" s="127">
        <f t="shared" si="3263"/>
        <v>0</v>
      </c>
      <c r="AG1065" s="127">
        <f t="shared" si="3263"/>
        <v>0</v>
      </c>
      <c r="AH1065" s="127">
        <f t="shared" si="3263"/>
        <v>0</v>
      </c>
      <c r="AI1065" s="127">
        <f t="shared" si="3263"/>
        <v>0</v>
      </c>
      <c r="AJ1065" s="127">
        <f t="shared" si="3263"/>
        <v>0</v>
      </c>
      <c r="AK1065" s="127">
        <f t="shared" si="3263"/>
        <v>0</v>
      </c>
      <c r="AL1065" s="127">
        <f t="shared" si="3263"/>
        <v>0</v>
      </c>
      <c r="AM1065" s="127">
        <f t="shared" si="3263"/>
        <v>0</v>
      </c>
      <c r="AN1065" s="126">
        <f t="shared" si="3155"/>
        <v>0</v>
      </c>
      <c r="AO1065" s="127">
        <f t="shared" ref="AO1065:AW1065" si="3264">+($AX1065-$AN1065)/10+AN1065</f>
        <v>0</v>
      </c>
      <c r="AP1065" s="127">
        <f t="shared" si="3264"/>
        <v>0</v>
      </c>
      <c r="AQ1065" s="127">
        <f t="shared" si="3264"/>
        <v>0</v>
      </c>
      <c r="AR1065" s="127">
        <f t="shared" si="3264"/>
        <v>0</v>
      </c>
      <c r="AS1065" s="127">
        <f t="shared" si="3264"/>
        <v>0</v>
      </c>
      <c r="AT1065" s="127">
        <f t="shared" si="3264"/>
        <v>0</v>
      </c>
      <c r="AU1065" s="127">
        <f t="shared" si="3264"/>
        <v>0</v>
      </c>
      <c r="AV1065" s="127">
        <f t="shared" si="3264"/>
        <v>0</v>
      </c>
      <c r="AW1065" s="127">
        <f t="shared" si="3264"/>
        <v>0</v>
      </c>
      <c r="AX1065" s="126">
        <f t="shared" si="3157"/>
        <v>0</v>
      </c>
    </row>
    <row r="1066" spans="2:50" ht="15.75" customHeight="1" x14ac:dyDescent="0.2">
      <c r="B1066" s="123"/>
      <c r="C1066" s="128"/>
      <c r="D1066" s="128"/>
      <c r="E1066" s="128"/>
      <c r="F1066" s="128"/>
      <c r="G1066" s="128"/>
      <c r="H1066" s="128"/>
      <c r="I1066" s="128"/>
      <c r="J1066" s="128"/>
      <c r="K1066" s="128"/>
      <c r="L1066" s="128"/>
      <c r="M1066" s="128"/>
      <c r="N1066" s="129"/>
      <c r="O1066" s="119"/>
      <c r="P1066" s="120" t="str">
        <f t="shared" si="2751"/>
        <v/>
      </c>
      <c r="Q1066" s="121">
        <f t="shared" ref="Q1066:W1066" si="3265">SUMIF($B$9:$N$9,Q$9,$B1066:$N1066)/100</f>
        <v>0</v>
      </c>
      <c r="R1066" s="121">
        <f t="shared" si="3265"/>
        <v>0</v>
      </c>
      <c r="S1066" s="121">
        <f t="shared" si="3265"/>
        <v>0</v>
      </c>
      <c r="T1066" s="121">
        <f t="shared" si="3265"/>
        <v>0</v>
      </c>
      <c r="U1066" s="121">
        <f t="shared" si="3265"/>
        <v>0</v>
      </c>
      <c r="V1066" s="121">
        <f t="shared" si="3265"/>
        <v>0</v>
      </c>
      <c r="W1066" s="121">
        <f t="shared" si="3265"/>
        <v>0</v>
      </c>
      <c r="X1066" s="122">
        <f t="shared" si="3149"/>
        <v>0</v>
      </c>
      <c r="Y1066" s="121">
        <f t="shared" si="3150"/>
        <v>0</v>
      </c>
      <c r="Z1066" s="122">
        <f t="shared" si="3151"/>
        <v>0</v>
      </c>
      <c r="AA1066" s="121">
        <f t="shared" si="3152"/>
        <v>0</v>
      </c>
      <c r="AB1066" s="122">
        <f t="shared" si="3220"/>
        <v>0</v>
      </c>
      <c r="AC1066" s="122">
        <f t="shared" si="3220"/>
        <v>0</v>
      </c>
      <c r="AD1066" s="121">
        <f t="shared" si="3153"/>
        <v>0</v>
      </c>
      <c r="AE1066" s="122">
        <f t="shared" ref="AE1066:AM1066" si="3266">+($AN1066-$AD1066)/10+AD1066</f>
        <v>0</v>
      </c>
      <c r="AF1066" s="122">
        <f t="shared" si="3266"/>
        <v>0</v>
      </c>
      <c r="AG1066" s="122">
        <f t="shared" si="3266"/>
        <v>0</v>
      </c>
      <c r="AH1066" s="122">
        <f t="shared" si="3266"/>
        <v>0</v>
      </c>
      <c r="AI1066" s="122">
        <f t="shared" si="3266"/>
        <v>0</v>
      </c>
      <c r="AJ1066" s="122">
        <f t="shared" si="3266"/>
        <v>0</v>
      </c>
      <c r="AK1066" s="122">
        <f t="shared" si="3266"/>
        <v>0</v>
      </c>
      <c r="AL1066" s="122">
        <f t="shared" si="3266"/>
        <v>0</v>
      </c>
      <c r="AM1066" s="122">
        <f t="shared" si="3266"/>
        <v>0</v>
      </c>
      <c r="AN1066" s="121">
        <f t="shared" si="3155"/>
        <v>0</v>
      </c>
      <c r="AO1066" s="122">
        <f t="shared" ref="AO1066:AW1066" si="3267">+($AX1066-$AN1066)/10+AN1066</f>
        <v>0</v>
      </c>
      <c r="AP1066" s="122">
        <f t="shared" si="3267"/>
        <v>0</v>
      </c>
      <c r="AQ1066" s="122">
        <f t="shared" si="3267"/>
        <v>0</v>
      </c>
      <c r="AR1066" s="122">
        <f t="shared" si="3267"/>
        <v>0</v>
      </c>
      <c r="AS1066" s="122">
        <f t="shared" si="3267"/>
        <v>0</v>
      </c>
      <c r="AT1066" s="122">
        <f t="shared" si="3267"/>
        <v>0</v>
      </c>
      <c r="AU1066" s="122">
        <f t="shared" si="3267"/>
        <v>0</v>
      </c>
      <c r="AV1066" s="122">
        <f t="shared" si="3267"/>
        <v>0</v>
      </c>
      <c r="AW1066" s="122">
        <f t="shared" si="3267"/>
        <v>0</v>
      </c>
      <c r="AX1066" s="121">
        <f t="shared" si="3157"/>
        <v>0</v>
      </c>
    </row>
    <row r="1067" spans="2:50" ht="15.75" customHeight="1" x14ac:dyDescent="0.2">
      <c r="B1067" s="123"/>
      <c r="C1067" s="124"/>
      <c r="D1067" s="124"/>
      <c r="E1067" s="124"/>
      <c r="F1067" s="124"/>
      <c r="G1067" s="124"/>
      <c r="H1067" s="124"/>
      <c r="I1067" s="124"/>
      <c r="J1067" s="124"/>
      <c r="K1067" s="124"/>
      <c r="L1067" s="124"/>
      <c r="M1067" s="124"/>
      <c r="N1067" s="125"/>
      <c r="O1067" s="119"/>
      <c r="P1067" s="120" t="str">
        <f t="shared" si="2751"/>
        <v/>
      </c>
      <c r="Q1067" s="126">
        <f t="shared" ref="Q1067:W1067" si="3268">SUMIF($B$9:$N$9,Q$9,$B1067:$N1067)/100</f>
        <v>0</v>
      </c>
      <c r="R1067" s="126">
        <f t="shared" si="3268"/>
        <v>0</v>
      </c>
      <c r="S1067" s="126">
        <f t="shared" si="3268"/>
        <v>0</v>
      </c>
      <c r="T1067" s="126">
        <f t="shared" si="3268"/>
        <v>0</v>
      </c>
      <c r="U1067" s="126">
        <f t="shared" si="3268"/>
        <v>0</v>
      </c>
      <c r="V1067" s="126">
        <f t="shared" si="3268"/>
        <v>0</v>
      </c>
      <c r="W1067" s="126">
        <f t="shared" si="3268"/>
        <v>0</v>
      </c>
      <c r="X1067" s="127">
        <f t="shared" si="3149"/>
        <v>0</v>
      </c>
      <c r="Y1067" s="126">
        <f t="shared" si="3150"/>
        <v>0</v>
      </c>
      <c r="Z1067" s="127">
        <f t="shared" si="3151"/>
        <v>0</v>
      </c>
      <c r="AA1067" s="126">
        <f t="shared" si="3152"/>
        <v>0</v>
      </c>
      <c r="AB1067" s="127">
        <f t="shared" si="3220"/>
        <v>0</v>
      </c>
      <c r="AC1067" s="127">
        <f t="shared" si="3220"/>
        <v>0</v>
      </c>
      <c r="AD1067" s="126">
        <f t="shared" si="3153"/>
        <v>0</v>
      </c>
      <c r="AE1067" s="127">
        <f t="shared" ref="AE1067:AM1067" si="3269">+($AN1067-$AD1067)/10+AD1067</f>
        <v>0</v>
      </c>
      <c r="AF1067" s="127">
        <f t="shared" si="3269"/>
        <v>0</v>
      </c>
      <c r="AG1067" s="127">
        <f t="shared" si="3269"/>
        <v>0</v>
      </c>
      <c r="AH1067" s="127">
        <f t="shared" si="3269"/>
        <v>0</v>
      </c>
      <c r="AI1067" s="127">
        <f t="shared" si="3269"/>
        <v>0</v>
      </c>
      <c r="AJ1067" s="127">
        <f t="shared" si="3269"/>
        <v>0</v>
      </c>
      <c r="AK1067" s="127">
        <f t="shared" si="3269"/>
        <v>0</v>
      </c>
      <c r="AL1067" s="127">
        <f t="shared" si="3269"/>
        <v>0</v>
      </c>
      <c r="AM1067" s="127">
        <f t="shared" si="3269"/>
        <v>0</v>
      </c>
      <c r="AN1067" s="126">
        <f t="shared" si="3155"/>
        <v>0</v>
      </c>
      <c r="AO1067" s="127">
        <f t="shared" ref="AO1067:AW1067" si="3270">+($AX1067-$AN1067)/10+AN1067</f>
        <v>0</v>
      </c>
      <c r="AP1067" s="127">
        <f t="shared" si="3270"/>
        <v>0</v>
      </c>
      <c r="AQ1067" s="127">
        <f t="shared" si="3270"/>
        <v>0</v>
      </c>
      <c r="AR1067" s="127">
        <f t="shared" si="3270"/>
        <v>0</v>
      </c>
      <c r="AS1067" s="127">
        <f t="shared" si="3270"/>
        <v>0</v>
      </c>
      <c r="AT1067" s="127">
        <f t="shared" si="3270"/>
        <v>0</v>
      </c>
      <c r="AU1067" s="127">
        <f t="shared" si="3270"/>
        <v>0</v>
      </c>
      <c r="AV1067" s="127">
        <f t="shared" si="3270"/>
        <v>0</v>
      </c>
      <c r="AW1067" s="127">
        <f t="shared" si="3270"/>
        <v>0</v>
      </c>
      <c r="AX1067" s="126">
        <f t="shared" si="3157"/>
        <v>0</v>
      </c>
    </row>
    <row r="1068" spans="2:50" ht="15.75" customHeight="1" x14ac:dyDescent="0.2">
      <c r="B1068" s="123"/>
      <c r="C1068" s="128"/>
      <c r="D1068" s="128"/>
      <c r="E1068" s="128"/>
      <c r="F1068" s="128"/>
      <c r="G1068" s="128"/>
      <c r="H1068" s="128"/>
      <c r="I1068" s="128"/>
      <c r="J1068" s="128"/>
      <c r="K1068" s="128"/>
      <c r="L1068" s="128"/>
      <c r="M1068" s="128"/>
      <c r="N1068" s="129"/>
      <c r="O1068" s="119"/>
      <c r="P1068" s="120" t="str">
        <f t="shared" si="2751"/>
        <v/>
      </c>
      <c r="Q1068" s="121">
        <f t="shared" ref="Q1068:W1068" si="3271">SUMIF($B$9:$N$9,Q$9,$B1068:$N1068)/100</f>
        <v>0</v>
      </c>
      <c r="R1068" s="121">
        <f t="shared" si="3271"/>
        <v>0</v>
      </c>
      <c r="S1068" s="121">
        <f t="shared" si="3271"/>
        <v>0</v>
      </c>
      <c r="T1068" s="121">
        <f t="shared" si="3271"/>
        <v>0</v>
      </c>
      <c r="U1068" s="121">
        <f t="shared" si="3271"/>
        <v>0</v>
      </c>
      <c r="V1068" s="121">
        <f t="shared" si="3271"/>
        <v>0</v>
      </c>
      <c r="W1068" s="121">
        <f t="shared" si="3271"/>
        <v>0</v>
      </c>
      <c r="X1068" s="122">
        <f t="shared" si="3149"/>
        <v>0</v>
      </c>
      <c r="Y1068" s="121">
        <f t="shared" si="3150"/>
        <v>0</v>
      </c>
      <c r="Z1068" s="122">
        <f t="shared" si="3151"/>
        <v>0</v>
      </c>
      <c r="AA1068" s="121">
        <f t="shared" si="3152"/>
        <v>0</v>
      </c>
      <c r="AB1068" s="122">
        <f t="shared" si="3220"/>
        <v>0</v>
      </c>
      <c r="AC1068" s="122">
        <f t="shared" si="3220"/>
        <v>0</v>
      </c>
      <c r="AD1068" s="121">
        <f t="shared" si="3153"/>
        <v>0</v>
      </c>
      <c r="AE1068" s="122">
        <f t="shared" ref="AE1068:AM1068" si="3272">+($AN1068-$AD1068)/10+AD1068</f>
        <v>0</v>
      </c>
      <c r="AF1068" s="122">
        <f t="shared" si="3272"/>
        <v>0</v>
      </c>
      <c r="AG1068" s="122">
        <f t="shared" si="3272"/>
        <v>0</v>
      </c>
      <c r="AH1068" s="122">
        <f t="shared" si="3272"/>
        <v>0</v>
      </c>
      <c r="AI1068" s="122">
        <f t="shared" si="3272"/>
        <v>0</v>
      </c>
      <c r="AJ1068" s="122">
        <f t="shared" si="3272"/>
        <v>0</v>
      </c>
      <c r="AK1068" s="122">
        <f t="shared" si="3272"/>
        <v>0</v>
      </c>
      <c r="AL1068" s="122">
        <f t="shared" si="3272"/>
        <v>0</v>
      </c>
      <c r="AM1068" s="122">
        <f t="shared" si="3272"/>
        <v>0</v>
      </c>
      <c r="AN1068" s="121">
        <f t="shared" si="3155"/>
        <v>0</v>
      </c>
      <c r="AO1068" s="122">
        <f t="shared" ref="AO1068:AW1068" si="3273">+($AX1068-$AN1068)/10+AN1068</f>
        <v>0</v>
      </c>
      <c r="AP1068" s="122">
        <f t="shared" si="3273"/>
        <v>0</v>
      </c>
      <c r="AQ1068" s="122">
        <f t="shared" si="3273"/>
        <v>0</v>
      </c>
      <c r="AR1068" s="122">
        <f t="shared" si="3273"/>
        <v>0</v>
      </c>
      <c r="AS1068" s="122">
        <f t="shared" si="3273"/>
        <v>0</v>
      </c>
      <c r="AT1068" s="122">
        <f t="shared" si="3273"/>
        <v>0</v>
      </c>
      <c r="AU1068" s="122">
        <f t="shared" si="3273"/>
        <v>0</v>
      </c>
      <c r="AV1068" s="122">
        <f t="shared" si="3273"/>
        <v>0</v>
      </c>
      <c r="AW1068" s="122">
        <f t="shared" si="3273"/>
        <v>0</v>
      </c>
      <c r="AX1068" s="121">
        <f t="shared" si="3157"/>
        <v>0</v>
      </c>
    </row>
    <row r="1069" spans="2:50" ht="15.75" customHeight="1" x14ac:dyDescent="0.2">
      <c r="B1069" s="123"/>
      <c r="C1069" s="124"/>
      <c r="D1069" s="124"/>
      <c r="E1069" s="124"/>
      <c r="F1069" s="124"/>
      <c r="G1069" s="124"/>
      <c r="H1069" s="124"/>
      <c r="I1069" s="124"/>
      <c r="J1069" s="124"/>
      <c r="K1069" s="124"/>
      <c r="L1069" s="124"/>
      <c r="M1069" s="124"/>
      <c r="N1069" s="125"/>
      <c r="O1069" s="119"/>
      <c r="P1069" s="120" t="str">
        <f t="shared" si="2751"/>
        <v/>
      </c>
      <c r="Q1069" s="126">
        <f t="shared" ref="Q1069:W1069" si="3274">SUMIF($B$9:$N$9,Q$9,$B1069:$N1069)/100</f>
        <v>0</v>
      </c>
      <c r="R1069" s="126">
        <f t="shared" si="3274"/>
        <v>0</v>
      </c>
      <c r="S1069" s="126">
        <f t="shared" si="3274"/>
        <v>0</v>
      </c>
      <c r="T1069" s="126">
        <f t="shared" si="3274"/>
        <v>0</v>
      </c>
      <c r="U1069" s="126">
        <f t="shared" si="3274"/>
        <v>0</v>
      </c>
      <c r="V1069" s="126">
        <f t="shared" si="3274"/>
        <v>0</v>
      </c>
      <c r="W1069" s="126">
        <f t="shared" si="3274"/>
        <v>0</v>
      </c>
      <c r="X1069" s="127">
        <f t="shared" si="3149"/>
        <v>0</v>
      </c>
      <c r="Y1069" s="126">
        <f t="shared" si="3150"/>
        <v>0</v>
      </c>
      <c r="Z1069" s="127">
        <f t="shared" si="3151"/>
        <v>0</v>
      </c>
      <c r="AA1069" s="126">
        <f t="shared" si="3152"/>
        <v>0</v>
      </c>
      <c r="AB1069" s="127">
        <f t="shared" si="3220"/>
        <v>0</v>
      </c>
      <c r="AC1069" s="127">
        <f t="shared" si="3220"/>
        <v>0</v>
      </c>
      <c r="AD1069" s="126">
        <f t="shared" si="3153"/>
        <v>0</v>
      </c>
      <c r="AE1069" s="127">
        <f t="shared" ref="AE1069:AM1069" si="3275">+($AN1069-$AD1069)/10+AD1069</f>
        <v>0</v>
      </c>
      <c r="AF1069" s="127">
        <f t="shared" si="3275"/>
        <v>0</v>
      </c>
      <c r="AG1069" s="127">
        <f t="shared" si="3275"/>
        <v>0</v>
      </c>
      <c r="AH1069" s="127">
        <f t="shared" si="3275"/>
        <v>0</v>
      </c>
      <c r="AI1069" s="127">
        <f t="shared" si="3275"/>
        <v>0</v>
      </c>
      <c r="AJ1069" s="127">
        <f t="shared" si="3275"/>
        <v>0</v>
      </c>
      <c r="AK1069" s="127">
        <f t="shared" si="3275"/>
        <v>0</v>
      </c>
      <c r="AL1069" s="127">
        <f t="shared" si="3275"/>
        <v>0</v>
      </c>
      <c r="AM1069" s="127">
        <f t="shared" si="3275"/>
        <v>0</v>
      </c>
      <c r="AN1069" s="126">
        <f t="shared" si="3155"/>
        <v>0</v>
      </c>
      <c r="AO1069" s="127">
        <f t="shared" ref="AO1069:AW1069" si="3276">+($AX1069-$AN1069)/10+AN1069</f>
        <v>0</v>
      </c>
      <c r="AP1069" s="127">
        <f t="shared" si="3276"/>
        <v>0</v>
      </c>
      <c r="AQ1069" s="127">
        <f t="shared" si="3276"/>
        <v>0</v>
      </c>
      <c r="AR1069" s="127">
        <f t="shared" si="3276"/>
        <v>0</v>
      </c>
      <c r="AS1069" s="127">
        <f t="shared" si="3276"/>
        <v>0</v>
      </c>
      <c r="AT1069" s="127">
        <f t="shared" si="3276"/>
        <v>0</v>
      </c>
      <c r="AU1069" s="127">
        <f t="shared" si="3276"/>
        <v>0</v>
      </c>
      <c r="AV1069" s="127">
        <f t="shared" si="3276"/>
        <v>0</v>
      </c>
      <c r="AW1069" s="127">
        <f t="shared" si="3276"/>
        <v>0</v>
      </c>
      <c r="AX1069" s="126">
        <f t="shared" si="3157"/>
        <v>0</v>
      </c>
    </row>
    <row r="1070" spans="2:50" ht="15.75" customHeight="1" x14ac:dyDescent="0.2">
      <c r="B1070" s="123"/>
      <c r="C1070" s="128"/>
      <c r="D1070" s="128"/>
      <c r="E1070" s="128"/>
      <c r="F1070" s="128"/>
      <c r="G1070" s="128"/>
      <c r="H1070" s="128"/>
      <c r="I1070" s="128"/>
      <c r="J1070" s="128"/>
      <c r="K1070" s="128"/>
      <c r="L1070" s="128"/>
      <c r="M1070" s="128"/>
      <c r="N1070" s="129"/>
      <c r="O1070" s="119"/>
      <c r="P1070" s="120" t="str">
        <f t="shared" si="2751"/>
        <v/>
      </c>
      <c r="Q1070" s="121">
        <f t="shared" ref="Q1070:W1070" si="3277">SUMIF($B$9:$N$9,Q$9,$B1070:$N1070)/100</f>
        <v>0</v>
      </c>
      <c r="R1070" s="121">
        <f t="shared" si="3277"/>
        <v>0</v>
      </c>
      <c r="S1070" s="121">
        <f t="shared" si="3277"/>
        <v>0</v>
      </c>
      <c r="T1070" s="121">
        <f t="shared" si="3277"/>
        <v>0</v>
      </c>
      <c r="U1070" s="121">
        <f t="shared" si="3277"/>
        <v>0</v>
      </c>
      <c r="V1070" s="121">
        <f t="shared" si="3277"/>
        <v>0</v>
      </c>
      <c r="W1070" s="121">
        <f t="shared" si="3277"/>
        <v>0</v>
      </c>
      <c r="X1070" s="122">
        <f t="shared" si="3149"/>
        <v>0</v>
      </c>
      <c r="Y1070" s="121">
        <f t="shared" si="3150"/>
        <v>0</v>
      </c>
      <c r="Z1070" s="122">
        <f t="shared" si="3151"/>
        <v>0</v>
      </c>
      <c r="AA1070" s="121">
        <f t="shared" si="3152"/>
        <v>0</v>
      </c>
      <c r="AB1070" s="122">
        <f t="shared" si="3220"/>
        <v>0</v>
      </c>
      <c r="AC1070" s="122">
        <f t="shared" si="3220"/>
        <v>0</v>
      </c>
      <c r="AD1070" s="121">
        <f t="shared" si="3153"/>
        <v>0</v>
      </c>
      <c r="AE1070" s="122">
        <f t="shared" ref="AE1070:AM1070" si="3278">+($AN1070-$AD1070)/10+AD1070</f>
        <v>0</v>
      </c>
      <c r="AF1070" s="122">
        <f t="shared" si="3278"/>
        <v>0</v>
      </c>
      <c r="AG1070" s="122">
        <f t="shared" si="3278"/>
        <v>0</v>
      </c>
      <c r="AH1070" s="122">
        <f t="shared" si="3278"/>
        <v>0</v>
      </c>
      <c r="AI1070" s="122">
        <f t="shared" si="3278"/>
        <v>0</v>
      </c>
      <c r="AJ1070" s="122">
        <f t="shared" si="3278"/>
        <v>0</v>
      </c>
      <c r="AK1070" s="122">
        <f t="shared" si="3278"/>
        <v>0</v>
      </c>
      <c r="AL1070" s="122">
        <f t="shared" si="3278"/>
        <v>0</v>
      </c>
      <c r="AM1070" s="122">
        <f t="shared" si="3278"/>
        <v>0</v>
      </c>
      <c r="AN1070" s="121">
        <f t="shared" si="3155"/>
        <v>0</v>
      </c>
      <c r="AO1070" s="122">
        <f t="shared" ref="AO1070:AW1070" si="3279">+($AX1070-$AN1070)/10+AN1070</f>
        <v>0</v>
      </c>
      <c r="AP1070" s="122">
        <f t="shared" si="3279"/>
        <v>0</v>
      </c>
      <c r="AQ1070" s="122">
        <f t="shared" si="3279"/>
        <v>0</v>
      </c>
      <c r="AR1070" s="122">
        <f t="shared" si="3279"/>
        <v>0</v>
      </c>
      <c r="AS1070" s="122">
        <f t="shared" si="3279"/>
        <v>0</v>
      </c>
      <c r="AT1070" s="122">
        <f t="shared" si="3279"/>
        <v>0</v>
      </c>
      <c r="AU1070" s="122">
        <f t="shared" si="3279"/>
        <v>0</v>
      </c>
      <c r="AV1070" s="122">
        <f t="shared" si="3279"/>
        <v>0</v>
      </c>
      <c r="AW1070" s="122">
        <f t="shared" si="3279"/>
        <v>0</v>
      </c>
      <c r="AX1070" s="121">
        <f t="shared" si="3157"/>
        <v>0</v>
      </c>
    </row>
    <row r="1071" spans="2:50" ht="15.75" customHeight="1" x14ac:dyDescent="0.2">
      <c r="B1071" s="123"/>
      <c r="C1071" s="124"/>
      <c r="D1071" s="124"/>
      <c r="E1071" s="124"/>
      <c r="F1071" s="124"/>
      <c r="G1071" s="124"/>
      <c r="H1071" s="124"/>
      <c r="I1071" s="124"/>
      <c r="J1071" s="124"/>
      <c r="K1071" s="124"/>
      <c r="L1071" s="124"/>
      <c r="M1071" s="124"/>
      <c r="N1071" s="125"/>
      <c r="O1071" s="119"/>
      <c r="P1071" s="120" t="str">
        <f t="shared" si="2751"/>
        <v/>
      </c>
      <c r="Q1071" s="126">
        <f t="shared" ref="Q1071:W1071" si="3280">SUMIF($B$9:$N$9,Q$9,$B1071:$N1071)/100</f>
        <v>0</v>
      </c>
      <c r="R1071" s="126">
        <f t="shared" si="3280"/>
        <v>0</v>
      </c>
      <c r="S1071" s="126">
        <f t="shared" si="3280"/>
        <v>0</v>
      </c>
      <c r="T1071" s="126">
        <f t="shared" si="3280"/>
        <v>0</v>
      </c>
      <c r="U1071" s="126">
        <f t="shared" si="3280"/>
        <v>0</v>
      </c>
      <c r="V1071" s="126">
        <f t="shared" si="3280"/>
        <v>0</v>
      </c>
      <c r="W1071" s="126">
        <f t="shared" si="3280"/>
        <v>0</v>
      </c>
      <c r="X1071" s="127">
        <f t="shared" si="3149"/>
        <v>0</v>
      </c>
      <c r="Y1071" s="126">
        <f t="shared" si="3150"/>
        <v>0</v>
      </c>
      <c r="Z1071" s="127">
        <f t="shared" si="3151"/>
        <v>0</v>
      </c>
      <c r="AA1071" s="126">
        <f t="shared" si="3152"/>
        <v>0</v>
      </c>
      <c r="AB1071" s="127">
        <f t="shared" ref="AB1071:AC1090" si="3281">+($AD1071-$AA1071)/3+AA1071</f>
        <v>0</v>
      </c>
      <c r="AC1071" s="127">
        <f t="shared" si="3281"/>
        <v>0</v>
      </c>
      <c r="AD1071" s="126">
        <f t="shared" si="3153"/>
        <v>0</v>
      </c>
      <c r="AE1071" s="127">
        <f t="shared" ref="AE1071:AM1071" si="3282">+($AN1071-$AD1071)/10+AD1071</f>
        <v>0</v>
      </c>
      <c r="AF1071" s="127">
        <f t="shared" si="3282"/>
        <v>0</v>
      </c>
      <c r="AG1071" s="127">
        <f t="shared" si="3282"/>
        <v>0</v>
      </c>
      <c r="AH1071" s="127">
        <f t="shared" si="3282"/>
        <v>0</v>
      </c>
      <c r="AI1071" s="127">
        <f t="shared" si="3282"/>
        <v>0</v>
      </c>
      <c r="AJ1071" s="127">
        <f t="shared" si="3282"/>
        <v>0</v>
      </c>
      <c r="AK1071" s="127">
        <f t="shared" si="3282"/>
        <v>0</v>
      </c>
      <c r="AL1071" s="127">
        <f t="shared" si="3282"/>
        <v>0</v>
      </c>
      <c r="AM1071" s="127">
        <f t="shared" si="3282"/>
        <v>0</v>
      </c>
      <c r="AN1071" s="126">
        <f t="shared" si="3155"/>
        <v>0</v>
      </c>
      <c r="AO1071" s="127">
        <f t="shared" ref="AO1071:AW1071" si="3283">+($AX1071-$AN1071)/10+AN1071</f>
        <v>0</v>
      </c>
      <c r="AP1071" s="127">
        <f t="shared" si="3283"/>
        <v>0</v>
      </c>
      <c r="AQ1071" s="127">
        <f t="shared" si="3283"/>
        <v>0</v>
      </c>
      <c r="AR1071" s="127">
        <f t="shared" si="3283"/>
        <v>0</v>
      </c>
      <c r="AS1071" s="127">
        <f t="shared" si="3283"/>
        <v>0</v>
      </c>
      <c r="AT1071" s="127">
        <f t="shared" si="3283"/>
        <v>0</v>
      </c>
      <c r="AU1071" s="127">
        <f t="shared" si="3283"/>
        <v>0</v>
      </c>
      <c r="AV1071" s="127">
        <f t="shared" si="3283"/>
        <v>0</v>
      </c>
      <c r="AW1071" s="127">
        <f t="shared" si="3283"/>
        <v>0</v>
      </c>
      <c r="AX1071" s="126">
        <f t="shared" si="3157"/>
        <v>0</v>
      </c>
    </row>
    <row r="1072" spans="2:50" ht="15.75" customHeight="1" x14ac:dyDescent="0.2">
      <c r="B1072" s="123"/>
      <c r="C1072" s="128"/>
      <c r="D1072" s="128"/>
      <c r="E1072" s="128"/>
      <c r="F1072" s="128"/>
      <c r="G1072" s="128"/>
      <c r="H1072" s="128"/>
      <c r="I1072" s="128"/>
      <c r="J1072" s="128"/>
      <c r="K1072" s="128"/>
      <c r="L1072" s="128"/>
      <c r="M1072" s="128"/>
      <c r="N1072" s="129"/>
      <c r="O1072" s="119"/>
      <c r="P1072" s="120" t="str">
        <f t="shared" si="2751"/>
        <v/>
      </c>
      <c r="Q1072" s="121">
        <f t="shared" ref="Q1072:W1072" si="3284">SUMIF($B$9:$N$9,Q$9,$B1072:$N1072)/100</f>
        <v>0</v>
      </c>
      <c r="R1072" s="121">
        <f t="shared" si="3284"/>
        <v>0</v>
      </c>
      <c r="S1072" s="121">
        <f t="shared" si="3284"/>
        <v>0</v>
      </c>
      <c r="T1072" s="121">
        <f t="shared" si="3284"/>
        <v>0</v>
      </c>
      <c r="U1072" s="121">
        <f t="shared" si="3284"/>
        <v>0</v>
      </c>
      <c r="V1072" s="121">
        <f t="shared" si="3284"/>
        <v>0</v>
      </c>
      <c r="W1072" s="121">
        <f t="shared" si="3284"/>
        <v>0</v>
      </c>
      <c r="X1072" s="122">
        <f t="shared" si="3149"/>
        <v>0</v>
      </c>
      <c r="Y1072" s="121">
        <f t="shared" si="3150"/>
        <v>0</v>
      </c>
      <c r="Z1072" s="122">
        <f t="shared" si="3151"/>
        <v>0</v>
      </c>
      <c r="AA1072" s="121">
        <f t="shared" si="3152"/>
        <v>0</v>
      </c>
      <c r="AB1072" s="122">
        <f t="shared" si="3281"/>
        <v>0</v>
      </c>
      <c r="AC1072" s="122">
        <f t="shared" si="3281"/>
        <v>0</v>
      </c>
      <c r="AD1072" s="121">
        <f t="shared" si="3153"/>
        <v>0</v>
      </c>
      <c r="AE1072" s="122">
        <f t="shared" ref="AE1072:AM1072" si="3285">+($AN1072-$AD1072)/10+AD1072</f>
        <v>0</v>
      </c>
      <c r="AF1072" s="122">
        <f t="shared" si="3285"/>
        <v>0</v>
      </c>
      <c r="AG1072" s="122">
        <f t="shared" si="3285"/>
        <v>0</v>
      </c>
      <c r="AH1072" s="122">
        <f t="shared" si="3285"/>
        <v>0</v>
      </c>
      <c r="AI1072" s="122">
        <f t="shared" si="3285"/>
        <v>0</v>
      </c>
      <c r="AJ1072" s="122">
        <f t="shared" si="3285"/>
        <v>0</v>
      </c>
      <c r="AK1072" s="122">
        <f t="shared" si="3285"/>
        <v>0</v>
      </c>
      <c r="AL1072" s="122">
        <f t="shared" si="3285"/>
        <v>0</v>
      </c>
      <c r="AM1072" s="122">
        <f t="shared" si="3285"/>
        <v>0</v>
      </c>
      <c r="AN1072" s="121">
        <f t="shared" si="3155"/>
        <v>0</v>
      </c>
      <c r="AO1072" s="122">
        <f t="shared" ref="AO1072:AW1072" si="3286">+($AX1072-$AN1072)/10+AN1072</f>
        <v>0</v>
      </c>
      <c r="AP1072" s="122">
        <f t="shared" si="3286"/>
        <v>0</v>
      </c>
      <c r="AQ1072" s="122">
        <f t="shared" si="3286"/>
        <v>0</v>
      </c>
      <c r="AR1072" s="122">
        <f t="shared" si="3286"/>
        <v>0</v>
      </c>
      <c r="AS1072" s="122">
        <f t="shared" si="3286"/>
        <v>0</v>
      </c>
      <c r="AT1072" s="122">
        <f t="shared" si="3286"/>
        <v>0</v>
      </c>
      <c r="AU1072" s="122">
        <f t="shared" si="3286"/>
        <v>0</v>
      </c>
      <c r="AV1072" s="122">
        <f t="shared" si="3286"/>
        <v>0</v>
      </c>
      <c r="AW1072" s="122">
        <f t="shared" si="3286"/>
        <v>0</v>
      </c>
      <c r="AX1072" s="121">
        <f t="shared" si="3157"/>
        <v>0</v>
      </c>
    </row>
    <row r="1073" spans="2:50" ht="15.75" customHeight="1" x14ac:dyDescent="0.2">
      <c r="B1073" s="123"/>
      <c r="C1073" s="124"/>
      <c r="D1073" s="124"/>
      <c r="E1073" s="124"/>
      <c r="F1073" s="124"/>
      <c r="G1073" s="124"/>
      <c r="H1073" s="124"/>
      <c r="I1073" s="124"/>
      <c r="J1073" s="124"/>
      <c r="K1073" s="124"/>
      <c r="L1073" s="124"/>
      <c r="M1073" s="124"/>
      <c r="N1073" s="125"/>
      <c r="O1073" s="119"/>
      <c r="P1073" s="120" t="str">
        <f t="shared" si="2751"/>
        <v/>
      </c>
      <c r="Q1073" s="126">
        <f t="shared" ref="Q1073:W1073" si="3287">SUMIF($B$9:$N$9,Q$9,$B1073:$N1073)/100</f>
        <v>0</v>
      </c>
      <c r="R1073" s="126">
        <f t="shared" si="3287"/>
        <v>0</v>
      </c>
      <c r="S1073" s="126">
        <f t="shared" si="3287"/>
        <v>0</v>
      </c>
      <c r="T1073" s="126">
        <f t="shared" si="3287"/>
        <v>0</v>
      </c>
      <c r="U1073" s="126">
        <f t="shared" si="3287"/>
        <v>0</v>
      </c>
      <c r="V1073" s="126">
        <f t="shared" si="3287"/>
        <v>0</v>
      </c>
      <c r="W1073" s="126">
        <f t="shared" si="3287"/>
        <v>0</v>
      </c>
      <c r="X1073" s="127">
        <f t="shared" si="3149"/>
        <v>0</v>
      </c>
      <c r="Y1073" s="126">
        <f t="shared" si="3150"/>
        <v>0</v>
      </c>
      <c r="Z1073" s="127">
        <f t="shared" si="3151"/>
        <v>0</v>
      </c>
      <c r="AA1073" s="126">
        <f t="shared" si="3152"/>
        <v>0</v>
      </c>
      <c r="AB1073" s="127">
        <f t="shared" si="3281"/>
        <v>0</v>
      </c>
      <c r="AC1073" s="127">
        <f t="shared" si="3281"/>
        <v>0</v>
      </c>
      <c r="AD1073" s="126">
        <f t="shared" si="3153"/>
        <v>0</v>
      </c>
      <c r="AE1073" s="127">
        <f t="shared" ref="AE1073:AM1073" si="3288">+($AN1073-$AD1073)/10+AD1073</f>
        <v>0</v>
      </c>
      <c r="AF1073" s="127">
        <f t="shared" si="3288"/>
        <v>0</v>
      </c>
      <c r="AG1073" s="127">
        <f t="shared" si="3288"/>
        <v>0</v>
      </c>
      <c r="AH1073" s="127">
        <f t="shared" si="3288"/>
        <v>0</v>
      </c>
      <c r="AI1073" s="127">
        <f t="shared" si="3288"/>
        <v>0</v>
      </c>
      <c r="AJ1073" s="127">
        <f t="shared" si="3288"/>
        <v>0</v>
      </c>
      <c r="AK1073" s="127">
        <f t="shared" si="3288"/>
        <v>0</v>
      </c>
      <c r="AL1073" s="127">
        <f t="shared" si="3288"/>
        <v>0</v>
      </c>
      <c r="AM1073" s="127">
        <f t="shared" si="3288"/>
        <v>0</v>
      </c>
      <c r="AN1073" s="126">
        <f t="shared" si="3155"/>
        <v>0</v>
      </c>
      <c r="AO1073" s="127">
        <f t="shared" ref="AO1073:AW1073" si="3289">+($AX1073-$AN1073)/10+AN1073</f>
        <v>0</v>
      </c>
      <c r="AP1073" s="127">
        <f t="shared" si="3289"/>
        <v>0</v>
      </c>
      <c r="AQ1073" s="127">
        <f t="shared" si="3289"/>
        <v>0</v>
      </c>
      <c r="AR1073" s="127">
        <f t="shared" si="3289"/>
        <v>0</v>
      </c>
      <c r="AS1073" s="127">
        <f t="shared" si="3289"/>
        <v>0</v>
      </c>
      <c r="AT1073" s="127">
        <f t="shared" si="3289"/>
        <v>0</v>
      </c>
      <c r="AU1073" s="127">
        <f t="shared" si="3289"/>
        <v>0</v>
      </c>
      <c r="AV1073" s="127">
        <f t="shared" si="3289"/>
        <v>0</v>
      </c>
      <c r="AW1073" s="127">
        <f t="shared" si="3289"/>
        <v>0</v>
      </c>
      <c r="AX1073" s="126">
        <f t="shared" si="3157"/>
        <v>0</v>
      </c>
    </row>
    <row r="1074" spans="2:50" ht="15.75" customHeight="1" x14ac:dyDescent="0.2">
      <c r="B1074" s="123"/>
      <c r="C1074" s="128"/>
      <c r="D1074" s="128"/>
      <c r="E1074" s="128"/>
      <c r="F1074" s="128"/>
      <c r="G1074" s="128"/>
      <c r="H1074" s="128"/>
      <c r="I1074" s="128"/>
      <c r="J1074" s="128"/>
      <c r="K1074" s="128"/>
      <c r="L1074" s="128"/>
      <c r="M1074" s="128"/>
      <c r="N1074" s="129"/>
      <c r="O1074" s="119"/>
      <c r="P1074" s="120" t="str">
        <f t="shared" si="2751"/>
        <v/>
      </c>
      <c r="Q1074" s="121">
        <f t="shared" ref="Q1074:W1074" si="3290">SUMIF($B$9:$N$9,Q$9,$B1074:$N1074)/100</f>
        <v>0</v>
      </c>
      <c r="R1074" s="121">
        <f t="shared" si="3290"/>
        <v>0</v>
      </c>
      <c r="S1074" s="121">
        <f t="shared" si="3290"/>
        <v>0</v>
      </c>
      <c r="T1074" s="121">
        <f t="shared" si="3290"/>
        <v>0</v>
      </c>
      <c r="U1074" s="121">
        <f t="shared" si="3290"/>
        <v>0</v>
      </c>
      <c r="V1074" s="121">
        <f t="shared" si="3290"/>
        <v>0</v>
      </c>
      <c r="W1074" s="121">
        <f t="shared" si="3290"/>
        <v>0</v>
      </c>
      <c r="X1074" s="122">
        <f t="shared" si="3149"/>
        <v>0</v>
      </c>
      <c r="Y1074" s="121">
        <f t="shared" si="3150"/>
        <v>0</v>
      </c>
      <c r="Z1074" s="122">
        <f t="shared" si="3151"/>
        <v>0</v>
      </c>
      <c r="AA1074" s="121">
        <f t="shared" si="3152"/>
        <v>0</v>
      </c>
      <c r="AB1074" s="122">
        <f t="shared" si="3281"/>
        <v>0</v>
      </c>
      <c r="AC1074" s="122">
        <f t="shared" si="3281"/>
        <v>0</v>
      </c>
      <c r="AD1074" s="121">
        <f t="shared" si="3153"/>
        <v>0</v>
      </c>
      <c r="AE1074" s="122">
        <f t="shared" ref="AE1074:AM1074" si="3291">+($AN1074-$AD1074)/10+AD1074</f>
        <v>0</v>
      </c>
      <c r="AF1074" s="122">
        <f t="shared" si="3291"/>
        <v>0</v>
      </c>
      <c r="AG1074" s="122">
        <f t="shared" si="3291"/>
        <v>0</v>
      </c>
      <c r="AH1074" s="122">
        <f t="shared" si="3291"/>
        <v>0</v>
      </c>
      <c r="AI1074" s="122">
        <f t="shared" si="3291"/>
        <v>0</v>
      </c>
      <c r="AJ1074" s="122">
        <f t="shared" si="3291"/>
        <v>0</v>
      </c>
      <c r="AK1074" s="122">
        <f t="shared" si="3291"/>
        <v>0</v>
      </c>
      <c r="AL1074" s="122">
        <f t="shared" si="3291"/>
        <v>0</v>
      </c>
      <c r="AM1074" s="122">
        <f t="shared" si="3291"/>
        <v>0</v>
      </c>
      <c r="AN1074" s="121">
        <f t="shared" si="3155"/>
        <v>0</v>
      </c>
      <c r="AO1074" s="122">
        <f t="shared" ref="AO1074:AW1074" si="3292">+($AX1074-$AN1074)/10+AN1074</f>
        <v>0</v>
      </c>
      <c r="AP1074" s="122">
        <f t="shared" si="3292"/>
        <v>0</v>
      </c>
      <c r="AQ1074" s="122">
        <f t="shared" si="3292"/>
        <v>0</v>
      </c>
      <c r="AR1074" s="122">
        <f t="shared" si="3292"/>
        <v>0</v>
      </c>
      <c r="AS1074" s="122">
        <f t="shared" si="3292"/>
        <v>0</v>
      </c>
      <c r="AT1074" s="122">
        <f t="shared" si="3292"/>
        <v>0</v>
      </c>
      <c r="AU1074" s="122">
        <f t="shared" si="3292"/>
        <v>0</v>
      </c>
      <c r="AV1074" s="122">
        <f t="shared" si="3292"/>
        <v>0</v>
      </c>
      <c r="AW1074" s="122">
        <f t="shared" si="3292"/>
        <v>0</v>
      </c>
      <c r="AX1074" s="121">
        <f t="shared" si="3157"/>
        <v>0</v>
      </c>
    </row>
    <row r="1075" spans="2:50" ht="15.75" customHeight="1" x14ac:dyDescent="0.2">
      <c r="B1075" s="123"/>
      <c r="C1075" s="124"/>
      <c r="D1075" s="124"/>
      <c r="E1075" s="124"/>
      <c r="F1075" s="124"/>
      <c r="G1075" s="124"/>
      <c r="H1075" s="124"/>
      <c r="I1075" s="124"/>
      <c r="J1075" s="124"/>
      <c r="K1075" s="124"/>
      <c r="L1075" s="124"/>
      <c r="M1075" s="124"/>
      <c r="N1075" s="125"/>
      <c r="O1075" s="119"/>
      <c r="P1075" s="120" t="str">
        <f t="shared" si="2751"/>
        <v/>
      </c>
      <c r="Q1075" s="126">
        <f t="shared" ref="Q1075:W1075" si="3293">SUMIF($B$9:$N$9,Q$9,$B1075:$N1075)/100</f>
        <v>0</v>
      </c>
      <c r="R1075" s="126">
        <f t="shared" si="3293"/>
        <v>0</v>
      </c>
      <c r="S1075" s="126">
        <f t="shared" si="3293"/>
        <v>0</v>
      </c>
      <c r="T1075" s="126">
        <f t="shared" si="3293"/>
        <v>0</v>
      </c>
      <c r="U1075" s="126">
        <f t="shared" si="3293"/>
        <v>0</v>
      </c>
      <c r="V1075" s="126">
        <f t="shared" si="3293"/>
        <v>0</v>
      </c>
      <c r="W1075" s="126">
        <f t="shared" si="3293"/>
        <v>0</v>
      </c>
      <c r="X1075" s="127">
        <f t="shared" si="3149"/>
        <v>0</v>
      </c>
      <c r="Y1075" s="126">
        <f t="shared" si="3150"/>
        <v>0</v>
      </c>
      <c r="Z1075" s="127">
        <f t="shared" si="3151"/>
        <v>0</v>
      </c>
      <c r="AA1075" s="126">
        <f t="shared" si="3152"/>
        <v>0</v>
      </c>
      <c r="AB1075" s="127">
        <f t="shared" si="3281"/>
        <v>0</v>
      </c>
      <c r="AC1075" s="127">
        <f t="shared" si="3281"/>
        <v>0</v>
      </c>
      <c r="AD1075" s="126">
        <f t="shared" si="3153"/>
        <v>0</v>
      </c>
      <c r="AE1075" s="127">
        <f t="shared" ref="AE1075:AM1075" si="3294">+($AN1075-$AD1075)/10+AD1075</f>
        <v>0</v>
      </c>
      <c r="AF1075" s="127">
        <f t="shared" si="3294"/>
        <v>0</v>
      </c>
      <c r="AG1075" s="127">
        <f t="shared" si="3294"/>
        <v>0</v>
      </c>
      <c r="AH1075" s="127">
        <f t="shared" si="3294"/>
        <v>0</v>
      </c>
      <c r="AI1075" s="127">
        <f t="shared" si="3294"/>
        <v>0</v>
      </c>
      <c r="AJ1075" s="127">
        <f t="shared" si="3294"/>
        <v>0</v>
      </c>
      <c r="AK1075" s="127">
        <f t="shared" si="3294"/>
        <v>0</v>
      </c>
      <c r="AL1075" s="127">
        <f t="shared" si="3294"/>
        <v>0</v>
      </c>
      <c r="AM1075" s="127">
        <f t="shared" si="3294"/>
        <v>0</v>
      </c>
      <c r="AN1075" s="126">
        <f t="shared" si="3155"/>
        <v>0</v>
      </c>
      <c r="AO1075" s="127">
        <f t="shared" ref="AO1075:AW1075" si="3295">+($AX1075-$AN1075)/10+AN1075</f>
        <v>0</v>
      </c>
      <c r="AP1075" s="127">
        <f t="shared" si="3295"/>
        <v>0</v>
      </c>
      <c r="AQ1075" s="127">
        <f t="shared" si="3295"/>
        <v>0</v>
      </c>
      <c r="AR1075" s="127">
        <f t="shared" si="3295"/>
        <v>0</v>
      </c>
      <c r="AS1075" s="127">
        <f t="shared" si="3295"/>
        <v>0</v>
      </c>
      <c r="AT1075" s="127">
        <f t="shared" si="3295"/>
        <v>0</v>
      </c>
      <c r="AU1075" s="127">
        <f t="shared" si="3295"/>
        <v>0</v>
      </c>
      <c r="AV1075" s="127">
        <f t="shared" si="3295"/>
        <v>0</v>
      </c>
      <c r="AW1075" s="127">
        <f t="shared" si="3295"/>
        <v>0</v>
      </c>
      <c r="AX1075" s="126">
        <f t="shared" si="3157"/>
        <v>0</v>
      </c>
    </row>
    <row r="1076" spans="2:50" ht="15.75" customHeight="1" x14ac:dyDescent="0.2">
      <c r="B1076" s="123"/>
      <c r="C1076" s="128"/>
      <c r="D1076" s="128"/>
      <c r="E1076" s="128"/>
      <c r="F1076" s="128"/>
      <c r="G1076" s="128"/>
      <c r="H1076" s="128"/>
      <c r="I1076" s="128"/>
      <c r="J1076" s="128"/>
      <c r="K1076" s="128"/>
      <c r="L1076" s="128"/>
      <c r="M1076" s="128"/>
      <c r="N1076" s="129"/>
      <c r="O1076" s="119"/>
      <c r="P1076" s="120" t="str">
        <f t="shared" si="2751"/>
        <v/>
      </c>
      <c r="Q1076" s="121">
        <f t="shared" ref="Q1076:W1076" si="3296">SUMIF($B$9:$N$9,Q$9,$B1076:$N1076)/100</f>
        <v>0</v>
      </c>
      <c r="R1076" s="121">
        <f t="shared" si="3296"/>
        <v>0</v>
      </c>
      <c r="S1076" s="121">
        <f t="shared" si="3296"/>
        <v>0</v>
      </c>
      <c r="T1076" s="121">
        <f t="shared" si="3296"/>
        <v>0</v>
      </c>
      <c r="U1076" s="121">
        <f t="shared" si="3296"/>
        <v>0</v>
      </c>
      <c r="V1076" s="121">
        <f t="shared" si="3296"/>
        <v>0</v>
      </c>
      <c r="W1076" s="121">
        <f t="shared" si="3296"/>
        <v>0</v>
      </c>
      <c r="X1076" s="122">
        <f t="shared" si="3149"/>
        <v>0</v>
      </c>
      <c r="Y1076" s="121">
        <f t="shared" si="3150"/>
        <v>0</v>
      </c>
      <c r="Z1076" s="122">
        <f t="shared" si="3151"/>
        <v>0</v>
      </c>
      <c r="AA1076" s="121">
        <f t="shared" si="3152"/>
        <v>0</v>
      </c>
      <c r="AB1076" s="122">
        <f t="shared" si="3281"/>
        <v>0</v>
      </c>
      <c r="AC1076" s="122">
        <f t="shared" si="3281"/>
        <v>0</v>
      </c>
      <c r="AD1076" s="121">
        <f t="shared" si="3153"/>
        <v>0</v>
      </c>
      <c r="AE1076" s="122">
        <f t="shared" ref="AE1076:AM1076" si="3297">+($AN1076-$AD1076)/10+AD1076</f>
        <v>0</v>
      </c>
      <c r="AF1076" s="122">
        <f t="shared" si="3297"/>
        <v>0</v>
      </c>
      <c r="AG1076" s="122">
        <f t="shared" si="3297"/>
        <v>0</v>
      </c>
      <c r="AH1076" s="122">
        <f t="shared" si="3297"/>
        <v>0</v>
      </c>
      <c r="AI1076" s="122">
        <f t="shared" si="3297"/>
        <v>0</v>
      </c>
      <c r="AJ1076" s="122">
        <f t="shared" si="3297"/>
        <v>0</v>
      </c>
      <c r="AK1076" s="122">
        <f t="shared" si="3297"/>
        <v>0</v>
      </c>
      <c r="AL1076" s="122">
        <f t="shared" si="3297"/>
        <v>0</v>
      </c>
      <c r="AM1076" s="122">
        <f t="shared" si="3297"/>
        <v>0</v>
      </c>
      <c r="AN1076" s="121">
        <f t="shared" si="3155"/>
        <v>0</v>
      </c>
      <c r="AO1076" s="122">
        <f t="shared" ref="AO1076:AW1076" si="3298">+($AX1076-$AN1076)/10+AN1076</f>
        <v>0</v>
      </c>
      <c r="AP1076" s="122">
        <f t="shared" si="3298"/>
        <v>0</v>
      </c>
      <c r="AQ1076" s="122">
        <f t="shared" si="3298"/>
        <v>0</v>
      </c>
      <c r="AR1076" s="122">
        <f t="shared" si="3298"/>
        <v>0</v>
      </c>
      <c r="AS1076" s="122">
        <f t="shared" si="3298"/>
        <v>0</v>
      </c>
      <c r="AT1076" s="122">
        <f t="shared" si="3298"/>
        <v>0</v>
      </c>
      <c r="AU1076" s="122">
        <f t="shared" si="3298"/>
        <v>0</v>
      </c>
      <c r="AV1076" s="122">
        <f t="shared" si="3298"/>
        <v>0</v>
      </c>
      <c r="AW1076" s="122">
        <f t="shared" si="3298"/>
        <v>0</v>
      </c>
      <c r="AX1076" s="121">
        <f t="shared" si="3157"/>
        <v>0</v>
      </c>
    </row>
    <row r="1077" spans="2:50" ht="15.75" customHeight="1" x14ac:dyDescent="0.2">
      <c r="B1077" s="123"/>
      <c r="C1077" s="124"/>
      <c r="D1077" s="124"/>
      <c r="E1077" s="124"/>
      <c r="F1077" s="124"/>
      <c r="G1077" s="124"/>
      <c r="H1077" s="124"/>
      <c r="I1077" s="124"/>
      <c r="J1077" s="124"/>
      <c r="K1077" s="124"/>
      <c r="L1077" s="124"/>
      <c r="M1077" s="124"/>
      <c r="N1077" s="125"/>
      <c r="O1077" s="119"/>
      <c r="P1077" s="120" t="str">
        <f t="shared" si="2751"/>
        <v/>
      </c>
      <c r="Q1077" s="126">
        <f t="shared" ref="Q1077:W1077" si="3299">SUMIF($B$9:$N$9,Q$9,$B1077:$N1077)/100</f>
        <v>0</v>
      </c>
      <c r="R1077" s="126">
        <f t="shared" si="3299"/>
        <v>0</v>
      </c>
      <c r="S1077" s="126">
        <f t="shared" si="3299"/>
        <v>0</v>
      </c>
      <c r="T1077" s="126">
        <f t="shared" si="3299"/>
        <v>0</v>
      </c>
      <c r="U1077" s="126">
        <f t="shared" si="3299"/>
        <v>0</v>
      </c>
      <c r="V1077" s="126">
        <f t="shared" si="3299"/>
        <v>0</v>
      </c>
      <c r="W1077" s="126">
        <f t="shared" si="3299"/>
        <v>0</v>
      </c>
      <c r="X1077" s="127">
        <f t="shared" si="3149"/>
        <v>0</v>
      </c>
      <c r="Y1077" s="126">
        <f t="shared" si="3150"/>
        <v>0</v>
      </c>
      <c r="Z1077" s="127">
        <f t="shared" si="3151"/>
        <v>0</v>
      </c>
      <c r="AA1077" s="126">
        <f t="shared" si="3152"/>
        <v>0</v>
      </c>
      <c r="AB1077" s="127">
        <f t="shared" si="3281"/>
        <v>0</v>
      </c>
      <c r="AC1077" s="127">
        <f t="shared" si="3281"/>
        <v>0</v>
      </c>
      <c r="AD1077" s="126">
        <f t="shared" si="3153"/>
        <v>0</v>
      </c>
      <c r="AE1077" s="127">
        <f t="shared" ref="AE1077:AM1077" si="3300">+($AN1077-$AD1077)/10+AD1077</f>
        <v>0</v>
      </c>
      <c r="AF1077" s="127">
        <f t="shared" si="3300"/>
        <v>0</v>
      </c>
      <c r="AG1077" s="127">
        <f t="shared" si="3300"/>
        <v>0</v>
      </c>
      <c r="AH1077" s="127">
        <f t="shared" si="3300"/>
        <v>0</v>
      </c>
      <c r="AI1077" s="127">
        <f t="shared" si="3300"/>
        <v>0</v>
      </c>
      <c r="AJ1077" s="127">
        <f t="shared" si="3300"/>
        <v>0</v>
      </c>
      <c r="AK1077" s="127">
        <f t="shared" si="3300"/>
        <v>0</v>
      </c>
      <c r="AL1077" s="127">
        <f t="shared" si="3300"/>
        <v>0</v>
      </c>
      <c r="AM1077" s="127">
        <f t="shared" si="3300"/>
        <v>0</v>
      </c>
      <c r="AN1077" s="126">
        <f t="shared" si="3155"/>
        <v>0</v>
      </c>
      <c r="AO1077" s="127">
        <f t="shared" ref="AO1077:AW1077" si="3301">+($AX1077-$AN1077)/10+AN1077</f>
        <v>0</v>
      </c>
      <c r="AP1077" s="127">
        <f t="shared" si="3301"/>
        <v>0</v>
      </c>
      <c r="AQ1077" s="127">
        <f t="shared" si="3301"/>
        <v>0</v>
      </c>
      <c r="AR1077" s="127">
        <f t="shared" si="3301"/>
        <v>0</v>
      </c>
      <c r="AS1077" s="127">
        <f t="shared" si="3301"/>
        <v>0</v>
      </c>
      <c r="AT1077" s="127">
        <f t="shared" si="3301"/>
        <v>0</v>
      </c>
      <c r="AU1077" s="127">
        <f t="shared" si="3301"/>
        <v>0</v>
      </c>
      <c r="AV1077" s="127">
        <f t="shared" si="3301"/>
        <v>0</v>
      </c>
      <c r="AW1077" s="127">
        <f t="shared" si="3301"/>
        <v>0</v>
      </c>
      <c r="AX1077" s="126">
        <f t="shared" si="3157"/>
        <v>0</v>
      </c>
    </row>
    <row r="1078" spans="2:50" ht="15.75" customHeight="1" x14ac:dyDescent="0.2">
      <c r="B1078" s="123"/>
      <c r="C1078" s="128"/>
      <c r="D1078" s="128"/>
      <c r="E1078" s="128"/>
      <c r="F1078" s="128"/>
      <c r="G1078" s="128"/>
      <c r="H1078" s="128"/>
      <c r="I1078" s="128"/>
      <c r="J1078" s="128"/>
      <c r="K1078" s="128"/>
      <c r="L1078" s="128"/>
      <c r="M1078" s="128"/>
      <c r="N1078" s="129"/>
      <c r="O1078" s="119"/>
      <c r="P1078" s="120" t="str">
        <f t="shared" si="2751"/>
        <v/>
      </c>
      <c r="Q1078" s="121">
        <f t="shared" ref="Q1078:W1078" si="3302">SUMIF($B$9:$N$9,Q$9,$B1078:$N1078)/100</f>
        <v>0</v>
      </c>
      <c r="R1078" s="121">
        <f t="shared" si="3302"/>
        <v>0</v>
      </c>
      <c r="S1078" s="121">
        <f t="shared" si="3302"/>
        <v>0</v>
      </c>
      <c r="T1078" s="121">
        <f t="shared" si="3302"/>
        <v>0</v>
      </c>
      <c r="U1078" s="121">
        <f t="shared" si="3302"/>
        <v>0</v>
      </c>
      <c r="V1078" s="121">
        <f t="shared" si="3302"/>
        <v>0</v>
      </c>
      <c r="W1078" s="121">
        <f t="shared" si="3302"/>
        <v>0</v>
      </c>
      <c r="X1078" s="122">
        <f t="shared" si="3149"/>
        <v>0</v>
      </c>
      <c r="Y1078" s="121">
        <f t="shared" si="3150"/>
        <v>0</v>
      </c>
      <c r="Z1078" s="122">
        <f t="shared" si="3151"/>
        <v>0</v>
      </c>
      <c r="AA1078" s="121">
        <f t="shared" si="3152"/>
        <v>0</v>
      </c>
      <c r="AB1078" s="122">
        <f t="shared" si="3281"/>
        <v>0</v>
      </c>
      <c r="AC1078" s="122">
        <f t="shared" si="3281"/>
        <v>0</v>
      </c>
      <c r="AD1078" s="121">
        <f t="shared" si="3153"/>
        <v>0</v>
      </c>
      <c r="AE1078" s="122">
        <f t="shared" ref="AE1078:AM1078" si="3303">+($AN1078-$AD1078)/10+AD1078</f>
        <v>0</v>
      </c>
      <c r="AF1078" s="122">
        <f t="shared" si="3303"/>
        <v>0</v>
      </c>
      <c r="AG1078" s="122">
        <f t="shared" si="3303"/>
        <v>0</v>
      </c>
      <c r="AH1078" s="122">
        <f t="shared" si="3303"/>
        <v>0</v>
      </c>
      <c r="AI1078" s="122">
        <f t="shared" si="3303"/>
        <v>0</v>
      </c>
      <c r="AJ1078" s="122">
        <f t="shared" si="3303"/>
        <v>0</v>
      </c>
      <c r="AK1078" s="122">
        <f t="shared" si="3303"/>
        <v>0</v>
      </c>
      <c r="AL1078" s="122">
        <f t="shared" si="3303"/>
        <v>0</v>
      </c>
      <c r="AM1078" s="122">
        <f t="shared" si="3303"/>
        <v>0</v>
      </c>
      <c r="AN1078" s="121">
        <f t="shared" si="3155"/>
        <v>0</v>
      </c>
      <c r="AO1078" s="122">
        <f t="shared" ref="AO1078:AW1078" si="3304">+($AX1078-$AN1078)/10+AN1078</f>
        <v>0</v>
      </c>
      <c r="AP1078" s="122">
        <f t="shared" si="3304"/>
        <v>0</v>
      </c>
      <c r="AQ1078" s="122">
        <f t="shared" si="3304"/>
        <v>0</v>
      </c>
      <c r="AR1078" s="122">
        <f t="shared" si="3304"/>
        <v>0</v>
      </c>
      <c r="AS1078" s="122">
        <f t="shared" si="3304"/>
        <v>0</v>
      </c>
      <c r="AT1078" s="122">
        <f t="shared" si="3304"/>
        <v>0</v>
      </c>
      <c r="AU1078" s="122">
        <f t="shared" si="3304"/>
        <v>0</v>
      </c>
      <c r="AV1078" s="122">
        <f t="shared" si="3304"/>
        <v>0</v>
      </c>
      <c r="AW1078" s="122">
        <f t="shared" si="3304"/>
        <v>0</v>
      </c>
      <c r="AX1078" s="121">
        <f t="shared" si="3157"/>
        <v>0</v>
      </c>
    </row>
    <row r="1079" spans="2:50" ht="15.75" customHeight="1" x14ac:dyDescent="0.2">
      <c r="B1079" s="123"/>
      <c r="C1079" s="124"/>
      <c r="D1079" s="124"/>
      <c r="E1079" s="124"/>
      <c r="F1079" s="124"/>
      <c r="G1079" s="124"/>
      <c r="H1079" s="124"/>
      <c r="I1079" s="124"/>
      <c r="J1079" s="124"/>
      <c r="K1079" s="124"/>
      <c r="L1079" s="124"/>
      <c r="M1079" s="124"/>
      <c r="N1079" s="125"/>
      <c r="O1079" s="119"/>
      <c r="P1079" s="120" t="str">
        <f t="shared" si="2751"/>
        <v/>
      </c>
      <c r="Q1079" s="126">
        <f t="shared" ref="Q1079:W1079" si="3305">SUMIF($B$9:$N$9,Q$9,$B1079:$N1079)/100</f>
        <v>0</v>
      </c>
      <c r="R1079" s="126">
        <f t="shared" si="3305"/>
        <v>0</v>
      </c>
      <c r="S1079" s="126">
        <f t="shared" si="3305"/>
        <v>0</v>
      </c>
      <c r="T1079" s="126">
        <f t="shared" si="3305"/>
        <v>0</v>
      </c>
      <c r="U1079" s="126">
        <f t="shared" si="3305"/>
        <v>0</v>
      </c>
      <c r="V1079" s="126">
        <f t="shared" si="3305"/>
        <v>0</v>
      </c>
      <c r="W1079" s="126">
        <f t="shared" si="3305"/>
        <v>0</v>
      </c>
      <c r="X1079" s="127">
        <f t="shared" si="3149"/>
        <v>0</v>
      </c>
      <c r="Y1079" s="126">
        <f t="shared" si="3150"/>
        <v>0</v>
      </c>
      <c r="Z1079" s="127">
        <f t="shared" si="3151"/>
        <v>0</v>
      </c>
      <c r="AA1079" s="126">
        <f t="shared" si="3152"/>
        <v>0</v>
      </c>
      <c r="AB1079" s="127">
        <f t="shared" si="3281"/>
        <v>0</v>
      </c>
      <c r="AC1079" s="127">
        <f t="shared" si="3281"/>
        <v>0</v>
      </c>
      <c r="AD1079" s="126">
        <f t="shared" si="3153"/>
        <v>0</v>
      </c>
      <c r="AE1079" s="127">
        <f t="shared" ref="AE1079:AM1079" si="3306">+($AN1079-$AD1079)/10+AD1079</f>
        <v>0</v>
      </c>
      <c r="AF1079" s="127">
        <f t="shared" si="3306"/>
        <v>0</v>
      </c>
      <c r="AG1079" s="127">
        <f t="shared" si="3306"/>
        <v>0</v>
      </c>
      <c r="AH1079" s="127">
        <f t="shared" si="3306"/>
        <v>0</v>
      </c>
      <c r="AI1079" s="127">
        <f t="shared" si="3306"/>
        <v>0</v>
      </c>
      <c r="AJ1079" s="127">
        <f t="shared" si="3306"/>
        <v>0</v>
      </c>
      <c r="AK1079" s="127">
        <f t="shared" si="3306"/>
        <v>0</v>
      </c>
      <c r="AL1079" s="127">
        <f t="shared" si="3306"/>
        <v>0</v>
      </c>
      <c r="AM1079" s="127">
        <f t="shared" si="3306"/>
        <v>0</v>
      </c>
      <c r="AN1079" s="126">
        <f t="shared" si="3155"/>
        <v>0</v>
      </c>
      <c r="AO1079" s="127">
        <f t="shared" ref="AO1079:AW1079" si="3307">+($AX1079-$AN1079)/10+AN1079</f>
        <v>0</v>
      </c>
      <c r="AP1079" s="127">
        <f t="shared" si="3307"/>
        <v>0</v>
      </c>
      <c r="AQ1079" s="127">
        <f t="shared" si="3307"/>
        <v>0</v>
      </c>
      <c r="AR1079" s="127">
        <f t="shared" si="3307"/>
        <v>0</v>
      </c>
      <c r="AS1079" s="127">
        <f t="shared" si="3307"/>
        <v>0</v>
      </c>
      <c r="AT1079" s="127">
        <f t="shared" si="3307"/>
        <v>0</v>
      </c>
      <c r="AU1079" s="127">
        <f t="shared" si="3307"/>
        <v>0</v>
      </c>
      <c r="AV1079" s="127">
        <f t="shared" si="3307"/>
        <v>0</v>
      </c>
      <c r="AW1079" s="127">
        <f t="shared" si="3307"/>
        <v>0</v>
      </c>
      <c r="AX1079" s="126">
        <f t="shared" si="3157"/>
        <v>0</v>
      </c>
    </row>
    <row r="1080" spans="2:50" ht="15.75" customHeight="1" x14ac:dyDescent="0.2">
      <c r="B1080" s="123"/>
      <c r="C1080" s="128"/>
      <c r="D1080" s="128"/>
      <c r="E1080" s="128"/>
      <c r="F1080" s="128"/>
      <c r="G1080" s="128"/>
      <c r="H1080" s="128"/>
      <c r="I1080" s="128"/>
      <c r="J1080" s="128"/>
      <c r="K1080" s="128"/>
      <c r="L1080" s="128"/>
      <c r="M1080" s="128"/>
      <c r="N1080" s="129"/>
      <c r="O1080" s="119"/>
      <c r="P1080" s="120" t="str">
        <f t="shared" si="2751"/>
        <v/>
      </c>
      <c r="Q1080" s="121">
        <f t="shared" ref="Q1080:W1080" si="3308">SUMIF($B$9:$N$9,Q$9,$B1080:$N1080)/100</f>
        <v>0</v>
      </c>
      <c r="R1080" s="121">
        <f t="shared" si="3308"/>
        <v>0</v>
      </c>
      <c r="S1080" s="121">
        <f t="shared" si="3308"/>
        <v>0</v>
      </c>
      <c r="T1080" s="121">
        <f t="shared" si="3308"/>
        <v>0</v>
      </c>
      <c r="U1080" s="121">
        <f t="shared" si="3308"/>
        <v>0</v>
      </c>
      <c r="V1080" s="121">
        <f t="shared" si="3308"/>
        <v>0</v>
      </c>
      <c r="W1080" s="121">
        <f t="shared" si="3308"/>
        <v>0</v>
      </c>
      <c r="X1080" s="122">
        <f t="shared" si="3149"/>
        <v>0</v>
      </c>
      <c r="Y1080" s="121">
        <f t="shared" si="3150"/>
        <v>0</v>
      </c>
      <c r="Z1080" s="122">
        <f t="shared" si="3151"/>
        <v>0</v>
      </c>
      <c r="AA1080" s="121">
        <f t="shared" si="3152"/>
        <v>0</v>
      </c>
      <c r="AB1080" s="122">
        <f t="shared" si="3281"/>
        <v>0</v>
      </c>
      <c r="AC1080" s="122">
        <f t="shared" si="3281"/>
        <v>0</v>
      </c>
      <c r="AD1080" s="121">
        <f t="shared" si="3153"/>
        <v>0</v>
      </c>
      <c r="AE1080" s="122">
        <f t="shared" ref="AE1080:AM1080" si="3309">+($AN1080-$AD1080)/10+AD1080</f>
        <v>0</v>
      </c>
      <c r="AF1080" s="122">
        <f t="shared" si="3309"/>
        <v>0</v>
      </c>
      <c r="AG1080" s="122">
        <f t="shared" si="3309"/>
        <v>0</v>
      </c>
      <c r="AH1080" s="122">
        <f t="shared" si="3309"/>
        <v>0</v>
      </c>
      <c r="AI1080" s="122">
        <f t="shared" si="3309"/>
        <v>0</v>
      </c>
      <c r="AJ1080" s="122">
        <f t="shared" si="3309"/>
        <v>0</v>
      </c>
      <c r="AK1080" s="122">
        <f t="shared" si="3309"/>
        <v>0</v>
      </c>
      <c r="AL1080" s="122">
        <f t="shared" si="3309"/>
        <v>0</v>
      </c>
      <c r="AM1080" s="122">
        <f t="shared" si="3309"/>
        <v>0</v>
      </c>
      <c r="AN1080" s="121">
        <f t="shared" si="3155"/>
        <v>0</v>
      </c>
      <c r="AO1080" s="122">
        <f t="shared" ref="AO1080:AW1080" si="3310">+($AX1080-$AN1080)/10+AN1080</f>
        <v>0</v>
      </c>
      <c r="AP1080" s="122">
        <f t="shared" si="3310"/>
        <v>0</v>
      </c>
      <c r="AQ1080" s="122">
        <f t="shared" si="3310"/>
        <v>0</v>
      </c>
      <c r="AR1080" s="122">
        <f t="shared" si="3310"/>
        <v>0</v>
      </c>
      <c r="AS1080" s="122">
        <f t="shared" si="3310"/>
        <v>0</v>
      </c>
      <c r="AT1080" s="122">
        <f t="shared" si="3310"/>
        <v>0</v>
      </c>
      <c r="AU1080" s="122">
        <f t="shared" si="3310"/>
        <v>0</v>
      </c>
      <c r="AV1080" s="122">
        <f t="shared" si="3310"/>
        <v>0</v>
      </c>
      <c r="AW1080" s="122">
        <f t="shared" si="3310"/>
        <v>0</v>
      </c>
      <c r="AX1080" s="121">
        <f t="shared" si="3157"/>
        <v>0</v>
      </c>
    </row>
    <row r="1081" spans="2:50" ht="15.75" customHeight="1" x14ac:dyDescent="0.2">
      <c r="B1081" s="123"/>
      <c r="C1081" s="124"/>
      <c r="D1081" s="124"/>
      <c r="E1081" s="124"/>
      <c r="F1081" s="124"/>
      <c r="G1081" s="124"/>
      <c r="H1081" s="124"/>
      <c r="I1081" s="124"/>
      <c r="J1081" s="124"/>
      <c r="K1081" s="124"/>
      <c r="L1081" s="124"/>
      <c r="M1081" s="124"/>
      <c r="N1081" s="125"/>
      <c r="O1081" s="119"/>
      <c r="P1081" s="120" t="str">
        <f t="shared" si="2751"/>
        <v/>
      </c>
      <c r="Q1081" s="126">
        <f t="shared" ref="Q1081:W1081" si="3311">SUMIF($B$9:$N$9,Q$9,$B1081:$N1081)/100</f>
        <v>0</v>
      </c>
      <c r="R1081" s="126">
        <f t="shared" si="3311"/>
        <v>0</v>
      </c>
      <c r="S1081" s="126">
        <f t="shared" si="3311"/>
        <v>0</v>
      </c>
      <c r="T1081" s="126">
        <f t="shared" si="3311"/>
        <v>0</v>
      </c>
      <c r="U1081" s="126">
        <f t="shared" si="3311"/>
        <v>0</v>
      </c>
      <c r="V1081" s="126">
        <f t="shared" si="3311"/>
        <v>0</v>
      </c>
      <c r="W1081" s="126">
        <f t="shared" si="3311"/>
        <v>0</v>
      </c>
      <c r="X1081" s="127">
        <f t="shared" si="3149"/>
        <v>0</v>
      </c>
      <c r="Y1081" s="126">
        <f t="shared" si="3150"/>
        <v>0</v>
      </c>
      <c r="Z1081" s="127">
        <f t="shared" si="3151"/>
        <v>0</v>
      </c>
      <c r="AA1081" s="126">
        <f t="shared" si="3152"/>
        <v>0</v>
      </c>
      <c r="AB1081" s="127">
        <f t="shared" si="3281"/>
        <v>0</v>
      </c>
      <c r="AC1081" s="127">
        <f t="shared" si="3281"/>
        <v>0</v>
      </c>
      <c r="AD1081" s="126">
        <f t="shared" si="3153"/>
        <v>0</v>
      </c>
      <c r="AE1081" s="127">
        <f t="shared" ref="AE1081:AM1081" si="3312">+($AN1081-$AD1081)/10+AD1081</f>
        <v>0</v>
      </c>
      <c r="AF1081" s="127">
        <f t="shared" si="3312"/>
        <v>0</v>
      </c>
      <c r="AG1081" s="127">
        <f t="shared" si="3312"/>
        <v>0</v>
      </c>
      <c r="AH1081" s="127">
        <f t="shared" si="3312"/>
        <v>0</v>
      </c>
      <c r="AI1081" s="127">
        <f t="shared" si="3312"/>
        <v>0</v>
      </c>
      <c r="AJ1081" s="127">
        <f t="shared" si="3312"/>
        <v>0</v>
      </c>
      <c r="AK1081" s="127">
        <f t="shared" si="3312"/>
        <v>0</v>
      </c>
      <c r="AL1081" s="127">
        <f t="shared" si="3312"/>
        <v>0</v>
      </c>
      <c r="AM1081" s="127">
        <f t="shared" si="3312"/>
        <v>0</v>
      </c>
      <c r="AN1081" s="126">
        <f t="shared" si="3155"/>
        <v>0</v>
      </c>
      <c r="AO1081" s="127">
        <f t="shared" ref="AO1081:AW1081" si="3313">+($AX1081-$AN1081)/10+AN1081</f>
        <v>0</v>
      </c>
      <c r="AP1081" s="127">
        <f t="shared" si="3313"/>
        <v>0</v>
      </c>
      <c r="AQ1081" s="127">
        <f t="shared" si="3313"/>
        <v>0</v>
      </c>
      <c r="AR1081" s="127">
        <f t="shared" si="3313"/>
        <v>0</v>
      </c>
      <c r="AS1081" s="127">
        <f t="shared" si="3313"/>
        <v>0</v>
      </c>
      <c r="AT1081" s="127">
        <f t="shared" si="3313"/>
        <v>0</v>
      </c>
      <c r="AU1081" s="127">
        <f t="shared" si="3313"/>
        <v>0</v>
      </c>
      <c r="AV1081" s="127">
        <f t="shared" si="3313"/>
        <v>0</v>
      </c>
      <c r="AW1081" s="127">
        <f t="shared" si="3313"/>
        <v>0</v>
      </c>
      <c r="AX1081" s="126">
        <f t="shared" si="3157"/>
        <v>0</v>
      </c>
    </row>
    <row r="1082" spans="2:50" ht="15.75" customHeight="1" x14ac:dyDescent="0.2">
      <c r="B1082" s="123"/>
      <c r="C1082" s="128"/>
      <c r="D1082" s="128"/>
      <c r="E1082" s="128"/>
      <c r="F1082" s="128"/>
      <c r="G1082" s="128"/>
      <c r="H1082" s="128"/>
      <c r="I1082" s="128"/>
      <c r="J1082" s="128"/>
      <c r="K1082" s="128"/>
      <c r="L1082" s="128"/>
      <c r="M1082" s="128"/>
      <c r="N1082" s="129"/>
      <c r="O1082" s="119"/>
      <c r="P1082" s="120" t="str">
        <f t="shared" si="2751"/>
        <v/>
      </c>
      <c r="Q1082" s="121">
        <f t="shared" ref="Q1082:W1082" si="3314">SUMIF($B$9:$N$9,Q$9,$B1082:$N1082)/100</f>
        <v>0</v>
      </c>
      <c r="R1082" s="121">
        <f t="shared" si="3314"/>
        <v>0</v>
      </c>
      <c r="S1082" s="121">
        <f t="shared" si="3314"/>
        <v>0</v>
      </c>
      <c r="T1082" s="121">
        <f t="shared" si="3314"/>
        <v>0</v>
      </c>
      <c r="U1082" s="121">
        <f t="shared" si="3314"/>
        <v>0</v>
      </c>
      <c r="V1082" s="121">
        <f t="shared" si="3314"/>
        <v>0</v>
      </c>
      <c r="W1082" s="121">
        <f t="shared" si="3314"/>
        <v>0</v>
      </c>
      <c r="X1082" s="122">
        <f t="shared" si="3149"/>
        <v>0</v>
      </c>
      <c r="Y1082" s="121">
        <f t="shared" si="3150"/>
        <v>0</v>
      </c>
      <c r="Z1082" s="122">
        <f t="shared" si="3151"/>
        <v>0</v>
      </c>
      <c r="AA1082" s="121">
        <f t="shared" si="3152"/>
        <v>0</v>
      </c>
      <c r="AB1082" s="122">
        <f t="shared" si="3281"/>
        <v>0</v>
      </c>
      <c r="AC1082" s="122">
        <f t="shared" si="3281"/>
        <v>0</v>
      </c>
      <c r="AD1082" s="121">
        <f t="shared" si="3153"/>
        <v>0</v>
      </c>
      <c r="AE1082" s="122">
        <f t="shared" ref="AE1082:AM1082" si="3315">+($AN1082-$AD1082)/10+AD1082</f>
        <v>0</v>
      </c>
      <c r="AF1082" s="122">
        <f t="shared" si="3315"/>
        <v>0</v>
      </c>
      <c r="AG1082" s="122">
        <f t="shared" si="3315"/>
        <v>0</v>
      </c>
      <c r="AH1082" s="122">
        <f t="shared" si="3315"/>
        <v>0</v>
      </c>
      <c r="AI1082" s="122">
        <f t="shared" si="3315"/>
        <v>0</v>
      </c>
      <c r="AJ1082" s="122">
        <f t="shared" si="3315"/>
        <v>0</v>
      </c>
      <c r="AK1082" s="122">
        <f t="shared" si="3315"/>
        <v>0</v>
      </c>
      <c r="AL1082" s="122">
        <f t="shared" si="3315"/>
        <v>0</v>
      </c>
      <c r="AM1082" s="122">
        <f t="shared" si="3315"/>
        <v>0</v>
      </c>
      <c r="AN1082" s="121">
        <f t="shared" si="3155"/>
        <v>0</v>
      </c>
      <c r="AO1082" s="122">
        <f t="shared" ref="AO1082:AW1082" si="3316">+($AX1082-$AN1082)/10+AN1082</f>
        <v>0</v>
      </c>
      <c r="AP1082" s="122">
        <f t="shared" si="3316"/>
        <v>0</v>
      </c>
      <c r="AQ1082" s="122">
        <f t="shared" si="3316"/>
        <v>0</v>
      </c>
      <c r="AR1082" s="122">
        <f t="shared" si="3316"/>
        <v>0</v>
      </c>
      <c r="AS1082" s="122">
        <f t="shared" si="3316"/>
        <v>0</v>
      </c>
      <c r="AT1082" s="122">
        <f t="shared" si="3316"/>
        <v>0</v>
      </c>
      <c r="AU1082" s="122">
        <f t="shared" si="3316"/>
        <v>0</v>
      </c>
      <c r="AV1082" s="122">
        <f t="shared" si="3316"/>
        <v>0</v>
      </c>
      <c r="AW1082" s="122">
        <f t="shared" si="3316"/>
        <v>0</v>
      </c>
      <c r="AX1082" s="121">
        <f t="shared" si="3157"/>
        <v>0</v>
      </c>
    </row>
    <row r="1083" spans="2:50" ht="15.75" customHeight="1" x14ac:dyDescent="0.2">
      <c r="B1083" s="123"/>
      <c r="C1083" s="124"/>
      <c r="D1083" s="124"/>
      <c r="E1083" s="124"/>
      <c r="F1083" s="124"/>
      <c r="G1083" s="124"/>
      <c r="H1083" s="124"/>
      <c r="I1083" s="124"/>
      <c r="J1083" s="124"/>
      <c r="K1083" s="124"/>
      <c r="L1083" s="124"/>
      <c r="M1083" s="124"/>
      <c r="N1083" s="125"/>
      <c r="O1083" s="119"/>
      <c r="P1083" s="120" t="str">
        <f t="shared" si="2751"/>
        <v/>
      </c>
      <c r="Q1083" s="126">
        <f t="shared" ref="Q1083:W1083" si="3317">SUMIF($B$9:$N$9,Q$9,$B1083:$N1083)/100</f>
        <v>0</v>
      </c>
      <c r="R1083" s="126">
        <f t="shared" si="3317"/>
        <v>0</v>
      </c>
      <c r="S1083" s="126">
        <f t="shared" si="3317"/>
        <v>0</v>
      </c>
      <c r="T1083" s="126">
        <f t="shared" si="3317"/>
        <v>0</v>
      </c>
      <c r="U1083" s="126">
        <f t="shared" si="3317"/>
        <v>0</v>
      </c>
      <c r="V1083" s="126">
        <f t="shared" si="3317"/>
        <v>0</v>
      </c>
      <c r="W1083" s="126">
        <f t="shared" si="3317"/>
        <v>0</v>
      </c>
      <c r="X1083" s="127">
        <f t="shared" si="3149"/>
        <v>0</v>
      </c>
      <c r="Y1083" s="126">
        <f t="shared" si="3150"/>
        <v>0</v>
      </c>
      <c r="Z1083" s="127">
        <f t="shared" si="3151"/>
        <v>0</v>
      </c>
      <c r="AA1083" s="126">
        <f t="shared" si="3152"/>
        <v>0</v>
      </c>
      <c r="AB1083" s="127">
        <f t="shared" si="3281"/>
        <v>0</v>
      </c>
      <c r="AC1083" s="127">
        <f t="shared" si="3281"/>
        <v>0</v>
      </c>
      <c r="AD1083" s="126">
        <f t="shared" si="3153"/>
        <v>0</v>
      </c>
      <c r="AE1083" s="127">
        <f t="shared" ref="AE1083:AM1083" si="3318">+($AN1083-$AD1083)/10+AD1083</f>
        <v>0</v>
      </c>
      <c r="AF1083" s="127">
        <f t="shared" si="3318"/>
        <v>0</v>
      </c>
      <c r="AG1083" s="127">
        <f t="shared" si="3318"/>
        <v>0</v>
      </c>
      <c r="AH1083" s="127">
        <f t="shared" si="3318"/>
        <v>0</v>
      </c>
      <c r="AI1083" s="127">
        <f t="shared" si="3318"/>
        <v>0</v>
      </c>
      <c r="AJ1083" s="127">
        <f t="shared" si="3318"/>
        <v>0</v>
      </c>
      <c r="AK1083" s="127">
        <f t="shared" si="3318"/>
        <v>0</v>
      </c>
      <c r="AL1083" s="127">
        <f t="shared" si="3318"/>
        <v>0</v>
      </c>
      <c r="AM1083" s="127">
        <f t="shared" si="3318"/>
        <v>0</v>
      </c>
      <c r="AN1083" s="126">
        <f t="shared" si="3155"/>
        <v>0</v>
      </c>
      <c r="AO1083" s="127">
        <f t="shared" ref="AO1083:AW1083" si="3319">+($AX1083-$AN1083)/10+AN1083</f>
        <v>0</v>
      </c>
      <c r="AP1083" s="127">
        <f t="shared" si="3319"/>
        <v>0</v>
      </c>
      <c r="AQ1083" s="127">
        <f t="shared" si="3319"/>
        <v>0</v>
      </c>
      <c r="AR1083" s="127">
        <f t="shared" si="3319"/>
        <v>0</v>
      </c>
      <c r="AS1083" s="127">
        <f t="shared" si="3319"/>
        <v>0</v>
      </c>
      <c r="AT1083" s="127">
        <f t="shared" si="3319"/>
        <v>0</v>
      </c>
      <c r="AU1083" s="127">
        <f t="shared" si="3319"/>
        <v>0</v>
      </c>
      <c r="AV1083" s="127">
        <f t="shared" si="3319"/>
        <v>0</v>
      </c>
      <c r="AW1083" s="127">
        <f t="shared" si="3319"/>
        <v>0</v>
      </c>
      <c r="AX1083" s="126">
        <f t="shared" si="3157"/>
        <v>0</v>
      </c>
    </row>
    <row r="1084" spans="2:50" ht="15.75" customHeight="1" x14ac:dyDescent="0.2">
      <c r="B1084" s="123"/>
      <c r="C1084" s="128"/>
      <c r="D1084" s="128"/>
      <c r="E1084" s="128"/>
      <c r="F1084" s="128"/>
      <c r="G1084" s="128"/>
      <c r="H1084" s="128"/>
      <c r="I1084" s="128"/>
      <c r="J1084" s="128"/>
      <c r="K1084" s="128"/>
      <c r="L1084" s="128"/>
      <c r="M1084" s="128"/>
      <c r="N1084" s="129"/>
      <c r="O1084" s="119"/>
      <c r="P1084" s="120" t="str">
        <f t="shared" si="2751"/>
        <v/>
      </c>
      <c r="Q1084" s="121">
        <f t="shared" ref="Q1084:W1084" si="3320">SUMIF($B$9:$N$9,Q$9,$B1084:$N1084)/100</f>
        <v>0</v>
      </c>
      <c r="R1084" s="121">
        <f t="shared" si="3320"/>
        <v>0</v>
      </c>
      <c r="S1084" s="121">
        <f t="shared" si="3320"/>
        <v>0</v>
      </c>
      <c r="T1084" s="121">
        <f t="shared" si="3320"/>
        <v>0</v>
      </c>
      <c r="U1084" s="121">
        <f t="shared" si="3320"/>
        <v>0</v>
      </c>
      <c r="V1084" s="121">
        <f t="shared" si="3320"/>
        <v>0</v>
      </c>
      <c r="W1084" s="121">
        <f t="shared" si="3320"/>
        <v>0</v>
      </c>
      <c r="X1084" s="122">
        <f t="shared" si="3149"/>
        <v>0</v>
      </c>
      <c r="Y1084" s="121">
        <f t="shared" si="3150"/>
        <v>0</v>
      </c>
      <c r="Z1084" s="122">
        <f t="shared" si="3151"/>
        <v>0</v>
      </c>
      <c r="AA1084" s="121">
        <f t="shared" si="3152"/>
        <v>0</v>
      </c>
      <c r="AB1084" s="122">
        <f t="shared" si="3281"/>
        <v>0</v>
      </c>
      <c r="AC1084" s="122">
        <f t="shared" si="3281"/>
        <v>0</v>
      </c>
      <c r="AD1084" s="121">
        <f t="shared" si="3153"/>
        <v>0</v>
      </c>
      <c r="AE1084" s="122">
        <f t="shared" ref="AE1084:AM1084" si="3321">+($AN1084-$AD1084)/10+AD1084</f>
        <v>0</v>
      </c>
      <c r="AF1084" s="122">
        <f t="shared" si="3321"/>
        <v>0</v>
      </c>
      <c r="AG1084" s="122">
        <f t="shared" si="3321"/>
        <v>0</v>
      </c>
      <c r="AH1084" s="122">
        <f t="shared" si="3321"/>
        <v>0</v>
      </c>
      <c r="AI1084" s="122">
        <f t="shared" si="3321"/>
        <v>0</v>
      </c>
      <c r="AJ1084" s="122">
        <f t="shared" si="3321"/>
        <v>0</v>
      </c>
      <c r="AK1084" s="122">
        <f t="shared" si="3321"/>
        <v>0</v>
      </c>
      <c r="AL1084" s="122">
        <f t="shared" si="3321"/>
        <v>0</v>
      </c>
      <c r="AM1084" s="122">
        <f t="shared" si="3321"/>
        <v>0</v>
      </c>
      <c r="AN1084" s="121">
        <f t="shared" si="3155"/>
        <v>0</v>
      </c>
      <c r="AO1084" s="122">
        <f t="shared" ref="AO1084:AW1084" si="3322">+($AX1084-$AN1084)/10+AN1084</f>
        <v>0</v>
      </c>
      <c r="AP1084" s="122">
        <f t="shared" si="3322"/>
        <v>0</v>
      </c>
      <c r="AQ1084" s="122">
        <f t="shared" si="3322"/>
        <v>0</v>
      </c>
      <c r="AR1084" s="122">
        <f t="shared" si="3322"/>
        <v>0</v>
      </c>
      <c r="AS1084" s="122">
        <f t="shared" si="3322"/>
        <v>0</v>
      </c>
      <c r="AT1084" s="122">
        <f t="shared" si="3322"/>
        <v>0</v>
      </c>
      <c r="AU1084" s="122">
        <f t="shared" si="3322"/>
        <v>0</v>
      </c>
      <c r="AV1084" s="122">
        <f t="shared" si="3322"/>
        <v>0</v>
      </c>
      <c r="AW1084" s="122">
        <f t="shared" si="3322"/>
        <v>0</v>
      </c>
      <c r="AX1084" s="121">
        <f t="shared" si="3157"/>
        <v>0</v>
      </c>
    </row>
    <row r="1085" spans="2:50" ht="15.75" customHeight="1" x14ac:dyDescent="0.2">
      <c r="B1085" s="123"/>
      <c r="C1085" s="124"/>
      <c r="D1085" s="124"/>
      <c r="E1085" s="124"/>
      <c r="F1085" s="124"/>
      <c r="G1085" s="124"/>
      <c r="H1085" s="124"/>
      <c r="I1085" s="124"/>
      <c r="J1085" s="124"/>
      <c r="K1085" s="124"/>
      <c r="L1085" s="124"/>
      <c r="M1085" s="124"/>
      <c r="N1085" s="125"/>
      <c r="O1085" s="119"/>
      <c r="P1085" s="120" t="str">
        <f t="shared" si="2751"/>
        <v/>
      </c>
      <c r="Q1085" s="126">
        <f t="shared" ref="Q1085:W1085" si="3323">SUMIF($B$9:$N$9,Q$9,$B1085:$N1085)/100</f>
        <v>0</v>
      </c>
      <c r="R1085" s="126">
        <f t="shared" si="3323"/>
        <v>0</v>
      </c>
      <c r="S1085" s="126">
        <f t="shared" si="3323"/>
        <v>0</v>
      </c>
      <c r="T1085" s="126">
        <f t="shared" si="3323"/>
        <v>0</v>
      </c>
      <c r="U1085" s="126">
        <f t="shared" si="3323"/>
        <v>0</v>
      </c>
      <c r="V1085" s="126">
        <f t="shared" si="3323"/>
        <v>0</v>
      </c>
      <c r="W1085" s="126">
        <f t="shared" si="3323"/>
        <v>0</v>
      </c>
      <c r="X1085" s="127">
        <f t="shared" si="3149"/>
        <v>0</v>
      </c>
      <c r="Y1085" s="126">
        <f t="shared" si="3150"/>
        <v>0</v>
      </c>
      <c r="Z1085" s="127">
        <f t="shared" si="3151"/>
        <v>0</v>
      </c>
      <c r="AA1085" s="126">
        <f t="shared" si="3152"/>
        <v>0</v>
      </c>
      <c r="AB1085" s="127">
        <f t="shared" si="3281"/>
        <v>0</v>
      </c>
      <c r="AC1085" s="127">
        <f t="shared" si="3281"/>
        <v>0</v>
      </c>
      <c r="AD1085" s="126">
        <f t="shared" si="3153"/>
        <v>0</v>
      </c>
      <c r="AE1085" s="127">
        <f t="shared" ref="AE1085:AM1085" si="3324">+($AN1085-$AD1085)/10+AD1085</f>
        <v>0</v>
      </c>
      <c r="AF1085" s="127">
        <f t="shared" si="3324"/>
        <v>0</v>
      </c>
      <c r="AG1085" s="127">
        <f t="shared" si="3324"/>
        <v>0</v>
      </c>
      <c r="AH1085" s="127">
        <f t="shared" si="3324"/>
        <v>0</v>
      </c>
      <c r="AI1085" s="127">
        <f t="shared" si="3324"/>
        <v>0</v>
      </c>
      <c r="AJ1085" s="127">
        <f t="shared" si="3324"/>
        <v>0</v>
      </c>
      <c r="AK1085" s="127">
        <f t="shared" si="3324"/>
        <v>0</v>
      </c>
      <c r="AL1085" s="127">
        <f t="shared" si="3324"/>
        <v>0</v>
      </c>
      <c r="AM1085" s="127">
        <f t="shared" si="3324"/>
        <v>0</v>
      </c>
      <c r="AN1085" s="126">
        <f t="shared" si="3155"/>
        <v>0</v>
      </c>
      <c r="AO1085" s="127">
        <f t="shared" ref="AO1085:AW1085" si="3325">+($AX1085-$AN1085)/10+AN1085</f>
        <v>0</v>
      </c>
      <c r="AP1085" s="127">
        <f t="shared" si="3325"/>
        <v>0</v>
      </c>
      <c r="AQ1085" s="127">
        <f t="shared" si="3325"/>
        <v>0</v>
      </c>
      <c r="AR1085" s="127">
        <f t="shared" si="3325"/>
        <v>0</v>
      </c>
      <c r="AS1085" s="127">
        <f t="shared" si="3325"/>
        <v>0</v>
      </c>
      <c r="AT1085" s="127">
        <f t="shared" si="3325"/>
        <v>0</v>
      </c>
      <c r="AU1085" s="127">
        <f t="shared" si="3325"/>
        <v>0</v>
      </c>
      <c r="AV1085" s="127">
        <f t="shared" si="3325"/>
        <v>0</v>
      </c>
      <c r="AW1085" s="127">
        <f t="shared" si="3325"/>
        <v>0</v>
      </c>
      <c r="AX1085" s="126">
        <f t="shared" si="3157"/>
        <v>0</v>
      </c>
    </row>
    <row r="1086" spans="2:50" ht="15.75" customHeight="1" x14ac:dyDescent="0.2">
      <c r="B1086" s="123"/>
      <c r="C1086" s="128"/>
      <c r="D1086" s="128"/>
      <c r="E1086" s="128"/>
      <c r="F1086" s="128"/>
      <c r="G1086" s="128"/>
      <c r="H1086" s="128"/>
      <c r="I1086" s="128"/>
      <c r="J1086" s="128"/>
      <c r="K1086" s="128"/>
      <c r="L1086" s="128"/>
      <c r="M1086" s="128"/>
      <c r="N1086" s="129"/>
      <c r="O1086" s="119"/>
      <c r="P1086" s="120" t="str">
        <f t="shared" si="2751"/>
        <v/>
      </c>
      <c r="Q1086" s="121">
        <f t="shared" ref="Q1086:W1086" si="3326">SUMIF($B$9:$N$9,Q$9,$B1086:$N1086)/100</f>
        <v>0</v>
      </c>
      <c r="R1086" s="121">
        <f t="shared" si="3326"/>
        <v>0</v>
      </c>
      <c r="S1086" s="121">
        <f t="shared" si="3326"/>
        <v>0</v>
      </c>
      <c r="T1086" s="121">
        <f t="shared" si="3326"/>
        <v>0</v>
      </c>
      <c r="U1086" s="121">
        <f t="shared" si="3326"/>
        <v>0</v>
      </c>
      <c r="V1086" s="121">
        <f t="shared" si="3326"/>
        <v>0</v>
      </c>
      <c r="W1086" s="121">
        <f t="shared" si="3326"/>
        <v>0</v>
      </c>
      <c r="X1086" s="122">
        <f t="shared" si="3149"/>
        <v>0</v>
      </c>
      <c r="Y1086" s="121">
        <f t="shared" si="3150"/>
        <v>0</v>
      </c>
      <c r="Z1086" s="122">
        <f t="shared" si="3151"/>
        <v>0</v>
      </c>
      <c r="AA1086" s="121">
        <f t="shared" si="3152"/>
        <v>0</v>
      </c>
      <c r="AB1086" s="122">
        <f t="shared" si="3281"/>
        <v>0</v>
      </c>
      <c r="AC1086" s="122">
        <f t="shared" si="3281"/>
        <v>0</v>
      </c>
      <c r="AD1086" s="121">
        <f t="shared" si="3153"/>
        <v>0</v>
      </c>
      <c r="AE1086" s="122">
        <f t="shared" ref="AE1086:AM1086" si="3327">+($AN1086-$AD1086)/10+AD1086</f>
        <v>0</v>
      </c>
      <c r="AF1086" s="122">
        <f t="shared" si="3327"/>
        <v>0</v>
      </c>
      <c r="AG1086" s="122">
        <f t="shared" si="3327"/>
        <v>0</v>
      </c>
      <c r="AH1086" s="122">
        <f t="shared" si="3327"/>
        <v>0</v>
      </c>
      <c r="AI1086" s="122">
        <f t="shared" si="3327"/>
        <v>0</v>
      </c>
      <c r="AJ1086" s="122">
        <f t="shared" si="3327"/>
        <v>0</v>
      </c>
      <c r="AK1086" s="122">
        <f t="shared" si="3327"/>
        <v>0</v>
      </c>
      <c r="AL1086" s="122">
        <f t="shared" si="3327"/>
        <v>0</v>
      </c>
      <c r="AM1086" s="122">
        <f t="shared" si="3327"/>
        <v>0</v>
      </c>
      <c r="AN1086" s="121">
        <f t="shared" si="3155"/>
        <v>0</v>
      </c>
      <c r="AO1086" s="122">
        <f t="shared" ref="AO1086:AW1086" si="3328">+($AX1086-$AN1086)/10+AN1086</f>
        <v>0</v>
      </c>
      <c r="AP1086" s="122">
        <f t="shared" si="3328"/>
        <v>0</v>
      </c>
      <c r="AQ1086" s="122">
        <f t="shared" si="3328"/>
        <v>0</v>
      </c>
      <c r="AR1086" s="122">
        <f t="shared" si="3328"/>
        <v>0</v>
      </c>
      <c r="AS1086" s="122">
        <f t="shared" si="3328"/>
        <v>0</v>
      </c>
      <c r="AT1086" s="122">
        <f t="shared" si="3328"/>
        <v>0</v>
      </c>
      <c r="AU1086" s="122">
        <f t="shared" si="3328"/>
        <v>0</v>
      </c>
      <c r="AV1086" s="122">
        <f t="shared" si="3328"/>
        <v>0</v>
      </c>
      <c r="AW1086" s="122">
        <f t="shared" si="3328"/>
        <v>0</v>
      </c>
      <c r="AX1086" s="121">
        <f t="shared" si="3157"/>
        <v>0</v>
      </c>
    </row>
    <row r="1087" spans="2:50" ht="15.75" customHeight="1" x14ac:dyDescent="0.2">
      <c r="B1087" s="123"/>
      <c r="C1087" s="124"/>
      <c r="D1087" s="124"/>
      <c r="E1087" s="124"/>
      <c r="F1087" s="124"/>
      <c r="G1087" s="124"/>
      <c r="H1087" s="124"/>
      <c r="I1087" s="124"/>
      <c r="J1087" s="124"/>
      <c r="K1087" s="124"/>
      <c r="L1087" s="124"/>
      <c r="M1087" s="124"/>
      <c r="N1087" s="125"/>
      <c r="O1087" s="119"/>
      <c r="P1087" s="120" t="str">
        <f t="shared" si="2751"/>
        <v/>
      </c>
      <c r="Q1087" s="126">
        <f t="shared" ref="Q1087:W1087" si="3329">SUMIF($B$9:$N$9,Q$9,$B1087:$N1087)/100</f>
        <v>0</v>
      </c>
      <c r="R1087" s="126">
        <f t="shared" si="3329"/>
        <v>0</v>
      </c>
      <c r="S1087" s="126">
        <f t="shared" si="3329"/>
        <v>0</v>
      </c>
      <c r="T1087" s="126">
        <f t="shared" si="3329"/>
        <v>0</v>
      </c>
      <c r="U1087" s="126">
        <f t="shared" si="3329"/>
        <v>0</v>
      </c>
      <c r="V1087" s="126">
        <f t="shared" si="3329"/>
        <v>0</v>
      </c>
      <c r="W1087" s="126">
        <f t="shared" si="3329"/>
        <v>0</v>
      </c>
      <c r="X1087" s="127">
        <f t="shared" si="3149"/>
        <v>0</v>
      </c>
      <c r="Y1087" s="126">
        <f t="shared" si="3150"/>
        <v>0</v>
      </c>
      <c r="Z1087" s="127">
        <f t="shared" si="3151"/>
        <v>0</v>
      </c>
      <c r="AA1087" s="126">
        <f t="shared" si="3152"/>
        <v>0</v>
      </c>
      <c r="AB1087" s="127">
        <f t="shared" si="3281"/>
        <v>0</v>
      </c>
      <c r="AC1087" s="127">
        <f t="shared" si="3281"/>
        <v>0</v>
      </c>
      <c r="AD1087" s="126">
        <f t="shared" si="3153"/>
        <v>0</v>
      </c>
      <c r="AE1087" s="127">
        <f t="shared" ref="AE1087:AM1087" si="3330">+($AN1087-$AD1087)/10+AD1087</f>
        <v>0</v>
      </c>
      <c r="AF1087" s="127">
        <f t="shared" si="3330"/>
        <v>0</v>
      </c>
      <c r="AG1087" s="127">
        <f t="shared" si="3330"/>
        <v>0</v>
      </c>
      <c r="AH1087" s="127">
        <f t="shared" si="3330"/>
        <v>0</v>
      </c>
      <c r="AI1087" s="127">
        <f t="shared" si="3330"/>
        <v>0</v>
      </c>
      <c r="AJ1087" s="127">
        <f t="shared" si="3330"/>
        <v>0</v>
      </c>
      <c r="AK1087" s="127">
        <f t="shared" si="3330"/>
        <v>0</v>
      </c>
      <c r="AL1087" s="127">
        <f t="shared" si="3330"/>
        <v>0</v>
      </c>
      <c r="AM1087" s="127">
        <f t="shared" si="3330"/>
        <v>0</v>
      </c>
      <c r="AN1087" s="126">
        <f t="shared" si="3155"/>
        <v>0</v>
      </c>
      <c r="AO1087" s="127">
        <f t="shared" ref="AO1087:AW1087" si="3331">+($AX1087-$AN1087)/10+AN1087</f>
        <v>0</v>
      </c>
      <c r="AP1087" s="127">
        <f t="shared" si="3331"/>
        <v>0</v>
      </c>
      <c r="AQ1087" s="127">
        <f t="shared" si="3331"/>
        <v>0</v>
      </c>
      <c r="AR1087" s="127">
        <f t="shared" si="3331"/>
        <v>0</v>
      </c>
      <c r="AS1087" s="127">
        <f t="shared" si="3331"/>
        <v>0</v>
      </c>
      <c r="AT1087" s="127">
        <f t="shared" si="3331"/>
        <v>0</v>
      </c>
      <c r="AU1087" s="127">
        <f t="shared" si="3331"/>
        <v>0</v>
      </c>
      <c r="AV1087" s="127">
        <f t="shared" si="3331"/>
        <v>0</v>
      </c>
      <c r="AW1087" s="127">
        <f t="shared" si="3331"/>
        <v>0</v>
      </c>
      <c r="AX1087" s="126">
        <f t="shared" si="3157"/>
        <v>0</v>
      </c>
    </row>
    <row r="1088" spans="2:50" ht="15.75" customHeight="1" x14ac:dyDescent="0.2">
      <c r="B1088" s="123"/>
      <c r="C1088" s="128"/>
      <c r="D1088" s="128"/>
      <c r="E1088" s="128"/>
      <c r="F1088" s="128"/>
      <c r="G1088" s="128"/>
      <c r="H1088" s="128"/>
      <c r="I1088" s="128"/>
      <c r="J1088" s="128"/>
      <c r="K1088" s="128"/>
      <c r="L1088" s="128"/>
      <c r="M1088" s="128"/>
      <c r="N1088" s="129"/>
      <c r="O1088" s="119"/>
      <c r="P1088" s="120" t="str">
        <f t="shared" si="2751"/>
        <v/>
      </c>
      <c r="Q1088" s="121">
        <f t="shared" ref="Q1088:W1088" si="3332">SUMIF($B$9:$N$9,Q$9,$B1088:$N1088)/100</f>
        <v>0</v>
      </c>
      <c r="R1088" s="121">
        <f t="shared" si="3332"/>
        <v>0</v>
      </c>
      <c r="S1088" s="121">
        <f t="shared" si="3332"/>
        <v>0</v>
      </c>
      <c r="T1088" s="121">
        <f t="shared" si="3332"/>
        <v>0</v>
      </c>
      <c r="U1088" s="121">
        <f t="shared" si="3332"/>
        <v>0</v>
      </c>
      <c r="V1088" s="121">
        <f t="shared" si="3332"/>
        <v>0</v>
      </c>
      <c r="W1088" s="121">
        <f t="shared" si="3332"/>
        <v>0</v>
      </c>
      <c r="X1088" s="122">
        <f t="shared" si="3149"/>
        <v>0</v>
      </c>
      <c r="Y1088" s="121">
        <f t="shared" si="3150"/>
        <v>0</v>
      </c>
      <c r="Z1088" s="122">
        <f t="shared" si="3151"/>
        <v>0</v>
      </c>
      <c r="AA1088" s="121">
        <f t="shared" si="3152"/>
        <v>0</v>
      </c>
      <c r="AB1088" s="122">
        <f t="shared" si="3281"/>
        <v>0</v>
      </c>
      <c r="AC1088" s="122">
        <f t="shared" si="3281"/>
        <v>0</v>
      </c>
      <c r="AD1088" s="121">
        <f t="shared" si="3153"/>
        <v>0</v>
      </c>
      <c r="AE1088" s="122">
        <f t="shared" ref="AE1088:AM1088" si="3333">+($AN1088-$AD1088)/10+AD1088</f>
        <v>0</v>
      </c>
      <c r="AF1088" s="122">
        <f t="shared" si="3333"/>
        <v>0</v>
      </c>
      <c r="AG1088" s="122">
        <f t="shared" si="3333"/>
        <v>0</v>
      </c>
      <c r="AH1088" s="122">
        <f t="shared" si="3333"/>
        <v>0</v>
      </c>
      <c r="AI1088" s="122">
        <f t="shared" si="3333"/>
        <v>0</v>
      </c>
      <c r="AJ1088" s="122">
        <f t="shared" si="3333"/>
        <v>0</v>
      </c>
      <c r="AK1088" s="122">
        <f t="shared" si="3333"/>
        <v>0</v>
      </c>
      <c r="AL1088" s="122">
        <f t="shared" si="3333"/>
        <v>0</v>
      </c>
      <c r="AM1088" s="122">
        <f t="shared" si="3333"/>
        <v>0</v>
      </c>
      <c r="AN1088" s="121">
        <f t="shared" si="3155"/>
        <v>0</v>
      </c>
      <c r="AO1088" s="122">
        <f t="shared" ref="AO1088:AW1088" si="3334">+($AX1088-$AN1088)/10+AN1088</f>
        <v>0</v>
      </c>
      <c r="AP1088" s="122">
        <f t="shared" si="3334"/>
        <v>0</v>
      </c>
      <c r="AQ1088" s="122">
        <f t="shared" si="3334"/>
        <v>0</v>
      </c>
      <c r="AR1088" s="122">
        <f t="shared" si="3334"/>
        <v>0</v>
      </c>
      <c r="AS1088" s="122">
        <f t="shared" si="3334"/>
        <v>0</v>
      </c>
      <c r="AT1088" s="122">
        <f t="shared" si="3334"/>
        <v>0</v>
      </c>
      <c r="AU1088" s="122">
        <f t="shared" si="3334"/>
        <v>0</v>
      </c>
      <c r="AV1088" s="122">
        <f t="shared" si="3334"/>
        <v>0</v>
      </c>
      <c r="AW1088" s="122">
        <f t="shared" si="3334"/>
        <v>0</v>
      </c>
      <c r="AX1088" s="121">
        <f t="shared" si="3157"/>
        <v>0</v>
      </c>
    </row>
    <row r="1089" spans="2:50" ht="15.75" customHeight="1" x14ac:dyDescent="0.2">
      <c r="B1089" s="123"/>
      <c r="C1089" s="124"/>
      <c r="D1089" s="124"/>
      <c r="E1089" s="124"/>
      <c r="F1089" s="124"/>
      <c r="G1089" s="124"/>
      <c r="H1089" s="124"/>
      <c r="I1089" s="124"/>
      <c r="J1089" s="124"/>
      <c r="K1089" s="124"/>
      <c r="L1089" s="124"/>
      <c r="M1089" s="124"/>
      <c r="N1089" s="125"/>
      <c r="O1089" s="119"/>
      <c r="P1089" s="120" t="str">
        <f t="shared" si="2751"/>
        <v/>
      </c>
      <c r="Q1089" s="126">
        <f t="shared" ref="Q1089:W1089" si="3335">SUMIF($B$9:$N$9,Q$9,$B1089:$N1089)/100</f>
        <v>0</v>
      </c>
      <c r="R1089" s="126">
        <f t="shared" si="3335"/>
        <v>0</v>
      </c>
      <c r="S1089" s="126">
        <f t="shared" si="3335"/>
        <v>0</v>
      </c>
      <c r="T1089" s="126">
        <f t="shared" si="3335"/>
        <v>0</v>
      </c>
      <c r="U1089" s="126">
        <f t="shared" si="3335"/>
        <v>0</v>
      </c>
      <c r="V1089" s="126">
        <f t="shared" si="3335"/>
        <v>0</v>
      </c>
      <c r="W1089" s="126">
        <f t="shared" si="3335"/>
        <v>0</v>
      </c>
      <c r="X1089" s="127">
        <f t="shared" si="3149"/>
        <v>0</v>
      </c>
      <c r="Y1089" s="126">
        <f t="shared" si="3150"/>
        <v>0</v>
      </c>
      <c r="Z1089" s="127">
        <f t="shared" si="3151"/>
        <v>0</v>
      </c>
      <c r="AA1089" s="126">
        <f t="shared" si="3152"/>
        <v>0</v>
      </c>
      <c r="AB1089" s="127">
        <f t="shared" si="3281"/>
        <v>0</v>
      </c>
      <c r="AC1089" s="127">
        <f t="shared" si="3281"/>
        <v>0</v>
      </c>
      <c r="AD1089" s="126">
        <f t="shared" si="3153"/>
        <v>0</v>
      </c>
      <c r="AE1089" s="127">
        <f t="shared" ref="AE1089:AM1089" si="3336">+($AN1089-$AD1089)/10+AD1089</f>
        <v>0</v>
      </c>
      <c r="AF1089" s="127">
        <f t="shared" si="3336"/>
        <v>0</v>
      </c>
      <c r="AG1089" s="127">
        <f t="shared" si="3336"/>
        <v>0</v>
      </c>
      <c r="AH1089" s="127">
        <f t="shared" si="3336"/>
        <v>0</v>
      </c>
      <c r="AI1089" s="127">
        <f t="shared" si="3336"/>
        <v>0</v>
      </c>
      <c r="AJ1089" s="127">
        <f t="shared" si="3336"/>
        <v>0</v>
      </c>
      <c r="AK1089" s="127">
        <f t="shared" si="3336"/>
        <v>0</v>
      </c>
      <c r="AL1089" s="127">
        <f t="shared" si="3336"/>
        <v>0</v>
      </c>
      <c r="AM1089" s="127">
        <f t="shared" si="3336"/>
        <v>0</v>
      </c>
      <c r="AN1089" s="126">
        <f t="shared" si="3155"/>
        <v>0</v>
      </c>
      <c r="AO1089" s="127">
        <f t="shared" ref="AO1089:AW1089" si="3337">+($AX1089-$AN1089)/10+AN1089</f>
        <v>0</v>
      </c>
      <c r="AP1089" s="127">
        <f t="shared" si="3337"/>
        <v>0</v>
      </c>
      <c r="AQ1089" s="127">
        <f t="shared" si="3337"/>
        <v>0</v>
      </c>
      <c r="AR1089" s="127">
        <f t="shared" si="3337"/>
        <v>0</v>
      </c>
      <c r="AS1089" s="127">
        <f t="shared" si="3337"/>
        <v>0</v>
      </c>
      <c r="AT1089" s="127">
        <f t="shared" si="3337"/>
        <v>0</v>
      </c>
      <c r="AU1089" s="127">
        <f t="shared" si="3337"/>
        <v>0</v>
      </c>
      <c r="AV1089" s="127">
        <f t="shared" si="3337"/>
        <v>0</v>
      </c>
      <c r="AW1089" s="127">
        <f t="shared" si="3337"/>
        <v>0</v>
      </c>
      <c r="AX1089" s="126">
        <f t="shared" si="3157"/>
        <v>0</v>
      </c>
    </row>
    <row r="1090" spans="2:50" ht="15.75" customHeight="1" x14ac:dyDescent="0.2">
      <c r="B1090" s="123"/>
      <c r="C1090" s="128"/>
      <c r="D1090" s="128"/>
      <c r="E1090" s="128"/>
      <c r="F1090" s="128"/>
      <c r="G1090" s="128"/>
      <c r="H1090" s="128"/>
      <c r="I1090" s="128"/>
      <c r="J1090" s="128"/>
      <c r="K1090" s="128"/>
      <c r="L1090" s="128"/>
      <c r="M1090" s="128"/>
      <c r="N1090" s="129"/>
      <c r="O1090" s="119"/>
      <c r="P1090" s="120" t="str">
        <f t="shared" si="2751"/>
        <v/>
      </c>
      <c r="Q1090" s="121">
        <f t="shared" ref="Q1090:W1090" si="3338">SUMIF($B$9:$N$9,Q$9,$B1090:$N1090)/100</f>
        <v>0</v>
      </c>
      <c r="R1090" s="121">
        <f t="shared" si="3338"/>
        <v>0</v>
      </c>
      <c r="S1090" s="121">
        <f t="shared" si="3338"/>
        <v>0</v>
      </c>
      <c r="T1090" s="121">
        <f t="shared" si="3338"/>
        <v>0</v>
      </c>
      <c r="U1090" s="121">
        <f t="shared" si="3338"/>
        <v>0</v>
      </c>
      <c r="V1090" s="121">
        <f t="shared" si="3338"/>
        <v>0</v>
      </c>
      <c r="W1090" s="121">
        <f t="shared" si="3338"/>
        <v>0</v>
      </c>
      <c r="X1090" s="122">
        <f t="shared" si="3149"/>
        <v>0</v>
      </c>
      <c r="Y1090" s="121">
        <f t="shared" si="3150"/>
        <v>0</v>
      </c>
      <c r="Z1090" s="122">
        <f t="shared" si="3151"/>
        <v>0</v>
      </c>
      <c r="AA1090" s="121">
        <f t="shared" si="3152"/>
        <v>0</v>
      </c>
      <c r="AB1090" s="122">
        <f t="shared" si="3281"/>
        <v>0</v>
      </c>
      <c r="AC1090" s="122">
        <f t="shared" si="3281"/>
        <v>0</v>
      </c>
      <c r="AD1090" s="121">
        <f t="shared" si="3153"/>
        <v>0</v>
      </c>
      <c r="AE1090" s="122">
        <f t="shared" ref="AE1090:AM1090" si="3339">+($AN1090-$AD1090)/10+AD1090</f>
        <v>0</v>
      </c>
      <c r="AF1090" s="122">
        <f t="shared" si="3339"/>
        <v>0</v>
      </c>
      <c r="AG1090" s="122">
        <f t="shared" si="3339"/>
        <v>0</v>
      </c>
      <c r="AH1090" s="122">
        <f t="shared" si="3339"/>
        <v>0</v>
      </c>
      <c r="AI1090" s="122">
        <f t="shared" si="3339"/>
        <v>0</v>
      </c>
      <c r="AJ1090" s="122">
        <f t="shared" si="3339"/>
        <v>0</v>
      </c>
      <c r="AK1090" s="122">
        <f t="shared" si="3339"/>
        <v>0</v>
      </c>
      <c r="AL1090" s="122">
        <f t="shared" si="3339"/>
        <v>0</v>
      </c>
      <c r="AM1090" s="122">
        <f t="shared" si="3339"/>
        <v>0</v>
      </c>
      <c r="AN1090" s="121">
        <f t="shared" si="3155"/>
        <v>0</v>
      </c>
      <c r="AO1090" s="122">
        <f t="shared" ref="AO1090:AW1090" si="3340">+($AX1090-$AN1090)/10+AN1090</f>
        <v>0</v>
      </c>
      <c r="AP1090" s="122">
        <f t="shared" si="3340"/>
        <v>0</v>
      </c>
      <c r="AQ1090" s="122">
        <f t="shared" si="3340"/>
        <v>0</v>
      </c>
      <c r="AR1090" s="122">
        <f t="shared" si="3340"/>
        <v>0</v>
      </c>
      <c r="AS1090" s="122">
        <f t="shared" si="3340"/>
        <v>0</v>
      </c>
      <c r="AT1090" s="122">
        <f t="shared" si="3340"/>
        <v>0</v>
      </c>
      <c r="AU1090" s="122">
        <f t="shared" si="3340"/>
        <v>0</v>
      </c>
      <c r="AV1090" s="122">
        <f t="shared" si="3340"/>
        <v>0</v>
      </c>
      <c r="AW1090" s="122">
        <f t="shared" si="3340"/>
        <v>0</v>
      </c>
      <c r="AX1090" s="121">
        <f t="shared" si="3157"/>
        <v>0</v>
      </c>
    </row>
    <row r="1091" spans="2:50" ht="15.75" customHeight="1" x14ac:dyDescent="0.2">
      <c r="B1091" s="123"/>
      <c r="C1091" s="124"/>
      <c r="D1091" s="124"/>
      <c r="E1091" s="124"/>
      <c r="F1091" s="124"/>
      <c r="G1091" s="124"/>
      <c r="H1091" s="124"/>
      <c r="I1091" s="124"/>
      <c r="J1091" s="124"/>
      <c r="K1091" s="124"/>
      <c r="L1091" s="124"/>
      <c r="M1091" s="124"/>
      <c r="N1091" s="125"/>
      <c r="O1091" s="119"/>
      <c r="P1091" s="120" t="str">
        <f t="shared" si="2751"/>
        <v/>
      </c>
      <c r="Q1091" s="126">
        <f t="shared" ref="Q1091:W1091" si="3341">SUMIF($B$9:$N$9,Q$9,$B1091:$N1091)/100</f>
        <v>0</v>
      </c>
      <c r="R1091" s="126">
        <f t="shared" si="3341"/>
        <v>0</v>
      </c>
      <c r="S1091" s="126">
        <f t="shared" si="3341"/>
        <v>0</v>
      </c>
      <c r="T1091" s="126">
        <f t="shared" si="3341"/>
        <v>0</v>
      </c>
      <c r="U1091" s="126">
        <f t="shared" si="3341"/>
        <v>0</v>
      </c>
      <c r="V1091" s="126">
        <f t="shared" si="3341"/>
        <v>0</v>
      </c>
      <c r="W1091" s="126">
        <f t="shared" si="3341"/>
        <v>0</v>
      </c>
      <c r="X1091" s="127">
        <f t="shared" si="3149"/>
        <v>0</v>
      </c>
      <c r="Y1091" s="126">
        <f t="shared" si="3150"/>
        <v>0</v>
      </c>
      <c r="Z1091" s="127">
        <f t="shared" si="3151"/>
        <v>0</v>
      </c>
      <c r="AA1091" s="126">
        <f t="shared" si="3152"/>
        <v>0</v>
      </c>
      <c r="AB1091" s="127">
        <f t="shared" ref="AB1091:AC1110" si="3342">+($AD1091-$AA1091)/3+AA1091</f>
        <v>0</v>
      </c>
      <c r="AC1091" s="127">
        <f t="shared" si="3342"/>
        <v>0</v>
      </c>
      <c r="AD1091" s="126">
        <f t="shared" si="3153"/>
        <v>0</v>
      </c>
      <c r="AE1091" s="127">
        <f t="shared" ref="AE1091:AM1091" si="3343">+($AN1091-$AD1091)/10+AD1091</f>
        <v>0</v>
      </c>
      <c r="AF1091" s="127">
        <f t="shared" si="3343"/>
        <v>0</v>
      </c>
      <c r="AG1091" s="127">
        <f t="shared" si="3343"/>
        <v>0</v>
      </c>
      <c r="AH1091" s="127">
        <f t="shared" si="3343"/>
        <v>0</v>
      </c>
      <c r="AI1091" s="127">
        <f t="shared" si="3343"/>
        <v>0</v>
      </c>
      <c r="AJ1091" s="127">
        <f t="shared" si="3343"/>
        <v>0</v>
      </c>
      <c r="AK1091" s="127">
        <f t="shared" si="3343"/>
        <v>0</v>
      </c>
      <c r="AL1091" s="127">
        <f t="shared" si="3343"/>
        <v>0</v>
      </c>
      <c r="AM1091" s="127">
        <f t="shared" si="3343"/>
        <v>0</v>
      </c>
      <c r="AN1091" s="126">
        <f t="shared" si="3155"/>
        <v>0</v>
      </c>
      <c r="AO1091" s="127">
        <f t="shared" ref="AO1091:AW1091" si="3344">+($AX1091-$AN1091)/10+AN1091</f>
        <v>0</v>
      </c>
      <c r="AP1091" s="127">
        <f t="shared" si="3344"/>
        <v>0</v>
      </c>
      <c r="AQ1091" s="127">
        <f t="shared" si="3344"/>
        <v>0</v>
      </c>
      <c r="AR1091" s="127">
        <f t="shared" si="3344"/>
        <v>0</v>
      </c>
      <c r="AS1091" s="127">
        <f t="shared" si="3344"/>
        <v>0</v>
      </c>
      <c r="AT1091" s="127">
        <f t="shared" si="3344"/>
        <v>0</v>
      </c>
      <c r="AU1091" s="127">
        <f t="shared" si="3344"/>
        <v>0</v>
      </c>
      <c r="AV1091" s="127">
        <f t="shared" si="3344"/>
        <v>0</v>
      </c>
      <c r="AW1091" s="127">
        <f t="shared" si="3344"/>
        <v>0</v>
      </c>
      <c r="AX1091" s="126">
        <f t="shared" si="3157"/>
        <v>0</v>
      </c>
    </row>
    <row r="1092" spans="2:50" ht="15.75" customHeight="1" x14ac:dyDescent="0.2">
      <c r="B1092" s="123"/>
      <c r="C1092" s="128"/>
      <c r="D1092" s="128"/>
      <c r="E1092" s="128"/>
      <c r="F1092" s="128"/>
      <c r="G1092" s="128"/>
      <c r="H1092" s="128"/>
      <c r="I1092" s="128"/>
      <c r="J1092" s="128"/>
      <c r="K1092" s="128"/>
      <c r="L1092" s="128"/>
      <c r="M1092" s="128"/>
      <c r="N1092" s="129"/>
      <c r="O1092" s="119"/>
      <c r="P1092" s="120" t="str">
        <f t="shared" si="2751"/>
        <v/>
      </c>
      <c r="Q1092" s="121">
        <f t="shared" ref="Q1092:W1092" si="3345">SUMIF($B$9:$N$9,Q$9,$B1092:$N1092)/100</f>
        <v>0</v>
      </c>
      <c r="R1092" s="121">
        <f t="shared" si="3345"/>
        <v>0</v>
      </c>
      <c r="S1092" s="121">
        <f t="shared" si="3345"/>
        <v>0</v>
      </c>
      <c r="T1092" s="121">
        <f t="shared" si="3345"/>
        <v>0</v>
      </c>
      <c r="U1092" s="121">
        <f t="shared" si="3345"/>
        <v>0</v>
      </c>
      <c r="V1092" s="121">
        <f t="shared" si="3345"/>
        <v>0</v>
      </c>
      <c r="W1092" s="121">
        <f t="shared" si="3345"/>
        <v>0</v>
      </c>
      <c r="X1092" s="122">
        <f t="shared" si="3149"/>
        <v>0</v>
      </c>
      <c r="Y1092" s="121">
        <f t="shared" si="3150"/>
        <v>0</v>
      </c>
      <c r="Z1092" s="122">
        <f t="shared" si="3151"/>
        <v>0</v>
      </c>
      <c r="AA1092" s="121">
        <f t="shared" si="3152"/>
        <v>0</v>
      </c>
      <c r="AB1092" s="122">
        <f t="shared" si="3342"/>
        <v>0</v>
      </c>
      <c r="AC1092" s="122">
        <f t="shared" si="3342"/>
        <v>0</v>
      </c>
      <c r="AD1092" s="121">
        <f t="shared" si="3153"/>
        <v>0</v>
      </c>
      <c r="AE1092" s="122">
        <f t="shared" ref="AE1092:AM1092" si="3346">+($AN1092-$AD1092)/10+AD1092</f>
        <v>0</v>
      </c>
      <c r="AF1092" s="122">
        <f t="shared" si="3346"/>
        <v>0</v>
      </c>
      <c r="AG1092" s="122">
        <f t="shared" si="3346"/>
        <v>0</v>
      </c>
      <c r="AH1092" s="122">
        <f t="shared" si="3346"/>
        <v>0</v>
      </c>
      <c r="AI1092" s="122">
        <f t="shared" si="3346"/>
        <v>0</v>
      </c>
      <c r="AJ1092" s="122">
        <f t="shared" si="3346"/>
        <v>0</v>
      </c>
      <c r="AK1092" s="122">
        <f t="shared" si="3346"/>
        <v>0</v>
      </c>
      <c r="AL1092" s="122">
        <f t="shared" si="3346"/>
        <v>0</v>
      </c>
      <c r="AM1092" s="122">
        <f t="shared" si="3346"/>
        <v>0</v>
      </c>
      <c r="AN1092" s="121">
        <f t="shared" si="3155"/>
        <v>0</v>
      </c>
      <c r="AO1092" s="122">
        <f t="shared" ref="AO1092:AW1092" si="3347">+($AX1092-$AN1092)/10+AN1092</f>
        <v>0</v>
      </c>
      <c r="AP1092" s="122">
        <f t="shared" si="3347"/>
        <v>0</v>
      </c>
      <c r="AQ1092" s="122">
        <f t="shared" si="3347"/>
        <v>0</v>
      </c>
      <c r="AR1092" s="122">
        <f t="shared" si="3347"/>
        <v>0</v>
      </c>
      <c r="AS1092" s="122">
        <f t="shared" si="3347"/>
        <v>0</v>
      </c>
      <c r="AT1092" s="122">
        <f t="shared" si="3347"/>
        <v>0</v>
      </c>
      <c r="AU1092" s="122">
        <f t="shared" si="3347"/>
        <v>0</v>
      </c>
      <c r="AV1092" s="122">
        <f t="shared" si="3347"/>
        <v>0</v>
      </c>
      <c r="AW1092" s="122">
        <f t="shared" si="3347"/>
        <v>0</v>
      </c>
      <c r="AX1092" s="121">
        <f t="shared" si="3157"/>
        <v>0</v>
      </c>
    </row>
    <row r="1093" spans="2:50" ht="15.75" customHeight="1" x14ac:dyDescent="0.2">
      <c r="B1093" s="123"/>
      <c r="C1093" s="124"/>
      <c r="D1093" s="124"/>
      <c r="E1093" s="124"/>
      <c r="F1093" s="124"/>
      <c r="G1093" s="124"/>
      <c r="H1093" s="124"/>
      <c r="I1093" s="124"/>
      <c r="J1093" s="124"/>
      <c r="K1093" s="124"/>
      <c r="L1093" s="124"/>
      <c r="M1093" s="124"/>
      <c r="N1093" s="125"/>
      <c r="O1093" s="119"/>
      <c r="P1093" s="120" t="str">
        <f t="shared" si="2751"/>
        <v/>
      </c>
      <c r="Q1093" s="126">
        <f t="shared" ref="Q1093:W1093" si="3348">SUMIF($B$9:$N$9,Q$9,$B1093:$N1093)/100</f>
        <v>0</v>
      </c>
      <c r="R1093" s="126">
        <f t="shared" si="3348"/>
        <v>0</v>
      </c>
      <c r="S1093" s="126">
        <f t="shared" si="3348"/>
        <v>0</v>
      </c>
      <c r="T1093" s="126">
        <f t="shared" si="3348"/>
        <v>0</v>
      </c>
      <c r="U1093" s="126">
        <f t="shared" si="3348"/>
        <v>0</v>
      </c>
      <c r="V1093" s="126">
        <f t="shared" si="3348"/>
        <v>0</v>
      </c>
      <c r="W1093" s="126">
        <f t="shared" si="3348"/>
        <v>0</v>
      </c>
      <c r="X1093" s="127">
        <f t="shared" si="3149"/>
        <v>0</v>
      </c>
      <c r="Y1093" s="126">
        <f t="shared" si="3150"/>
        <v>0</v>
      </c>
      <c r="Z1093" s="127">
        <f t="shared" si="3151"/>
        <v>0</v>
      </c>
      <c r="AA1093" s="126">
        <f t="shared" si="3152"/>
        <v>0</v>
      </c>
      <c r="AB1093" s="127">
        <f t="shared" si="3342"/>
        <v>0</v>
      </c>
      <c r="AC1093" s="127">
        <f t="shared" si="3342"/>
        <v>0</v>
      </c>
      <c r="AD1093" s="126">
        <f t="shared" si="3153"/>
        <v>0</v>
      </c>
      <c r="AE1093" s="127">
        <f t="shared" ref="AE1093:AM1093" si="3349">+($AN1093-$AD1093)/10+AD1093</f>
        <v>0</v>
      </c>
      <c r="AF1093" s="127">
        <f t="shared" si="3349"/>
        <v>0</v>
      </c>
      <c r="AG1093" s="127">
        <f t="shared" si="3349"/>
        <v>0</v>
      </c>
      <c r="AH1093" s="127">
        <f t="shared" si="3349"/>
        <v>0</v>
      </c>
      <c r="AI1093" s="127">
        <f t="shared" si="3349"/>
        <v>0</v>
      </c>
      <c r="AJ1093" s="127">
        <f t="shared" si="3349"/>
        <v>0</v>
      </c>
      <c r="AK1093" s="127">
        <f t="shared" si="3349"/>
        <v>0</v>
      </c>
      <c r="AL1093" s="127">
        <f t="shared" si="3349"/>
        <v>0</v>
      </c>
      <c r="AM1093" s="127">
        <f t="shared" si="3349"/>
        <v>0</v>
      </c>
      <c r="AN1093" s="126">
        <f t="shared" si="3155"/>
        <v>0</v>
      </c>
      <c r="AO1093" s="127">
        <f t="shared" ref="AO1093:AW1093" si="3350">+($AX1093-$AN1093)/10+AN1093</f>
        <v>0</v>
      </c>
      <c r="AP1093" s="127">
        <f t="shared" si="3350"/>
        <v>0</v>
      </c>
      <c r="AQ1093" s="127">
        <f t="shared" si="3350"/>
        <v>0</v>
      </c>
      <c r="AR1093" s="127">
        <f t="shared" si="3350"/>
        <v>0</v>
      </c>
      <c r="AS1093" s="127">
        <f t="shared" si="3350"/>
        <v>0</v>
      </c>
      <c r="AT1093" s="127">
        <f t="shared" si="3350"/>
        <v>0</v>
      </c>
      <c r="AU1093" s="127">
        <f t="shared" si="3350"/>
        <v>0</v>
      </c>
      <c r="AV1093" s="127">
        <f t="shared" si="3350"/>
        <v>0</v>
      </c>
      <c r="AW1093" s="127">
        <f t="shared" si="3350"/>
        <v>0</v>
      </c>
      <c r="AX1093" s="126">
        <f t="shared" si="3157"/>
        <v>0</v>
      </c>
    </row>
    <row r="1094" spans="2:50" ht="15.75" customHeight="1" x14ac:dyDescent="0.2">
      <c r="B1094" s="123"/>
      <c r="C1094" s="128"/>
      <c r="D1094" s="128"/>
      <c r="E1094" s="128"/>
      <c r="F1094" s="128"/>
      <c r="G1094" s="128"/>
      <c r="H1094" s="128"/>
      <c r="I1094" s="128"/>
      <c r="J1094" s="128"/>
      <c r="K1094" s="128"/>
      <c r="L1094" s="128"/>
      <c r="M1094" s="128"/>
      <c r="N1094" s="129"/>
      <c r="O1094" s="119"/>
      <c r="P1094" s="120" t="str">
        <f t="shared" si="2751"/>
        <v/>
      </c>
      <c r="Q1094" s="121">
        <f t="shared" ref="Q1094:W1094" si="3351">SUMIF($B$9:$N$9,Q$9,$B1094:$N1094)/100</f>
        <v>0</v>
      </c>
      <c r="R1094" s="121">
        <f t="shared" si="3351"/>
        <v>0</v>
      </c>
      <c r="S1094" s="121">
        <f t="shared" si="3351"/>
        <v>0</v>
      </c>
      <c r="T1094" s="121">
        <f t="shared" si="3351"/>
        <v>0</v>
      </c>
      <c r="U1094" s="121">
        <f t="shared" si="3351"/>
        <v>0</v>
      </c>
      <c r="V1094" s="121">
        <f t="shared" si="3351"/>
        <v>0</v>
      </c>
      <c r="W1094" s="121">
        <f t="shared" si="3351"/>
        <v>0</v>
      </c>
      <c r="X1094" s="122">
        <f t="shared" si="3149"/>
        <v>0</v>
      </c>
      <c r="Y1094" s="121">
        <f t="shared" si="3150"/>
        <v>0</v>
      </c>
      <c r="Z1094" s="122">
        <f t="shared" si="3151"/>
        <v>0</v>
      </c>
      <c r="AA1094" s="121">
        <f t="shared" si="3152"/>
        <v>0</v>
      </c>
      <c r="AB1094" s="122">
        <f t="shared" si="3342"/>
        <v>0</v>
      </c>
      <c r="AC1094" s="122">
        <f t="shared" si="3342"/>
        <v>0</v>
      </c>
      <c r="AD1094" s="121">
        <f t="shared" si="3153"/>
        <v>0</v>
      </c>
      <c r="AE1094" s="122">
        <f t="shared" ref="AE1094:AM1094" si="3352">+($AN1094-$AD1094)/10+AD1094</f>
        <v>0</v>
      </c>
      <c r="AF1094" s="122">
        <f t="shared" si="3352"/>
        <v>0</v>
      </c>
      <c r="AG1094" s="122">
        <f t="shared" si="3352"/>
        <v>0</v>
      </c>
      <c r="AH1094" s="122">
        <f t="shared" si="3352"/>
        <v>0</v>
      </c>
      <c r="AI1094" s="122">
        <f t="shared" si="3352"/>
        <v>0</v>
      </c>
      <c r="AJ1094" s="122">
        <f t="shared" si="3352"/>
        <v>0</v>
      </c>
      <c r="AK1094" s="122">
        <f t="shared" si="3352"/>
        <v>0</v>
      </c>
      <c r="AL1094" s="122">
        <f t="shared" si="3352"/>
        <v>0</v>
      </c>
      <c r="AM1094" s="122">
        <f t="shared" si="3352"/>
        <v>0</v>
      </c>
      <c r="AN1094" s="121">
        <f t="shared" si="3155"/>
        <v>0</v>
      </c>
      <c r="AO1094" s="122">
        <f t="shared" ref="AO1094:AW1094" si="3353">+($AX1094-$AN1094)/10+AN1094</f>
        <v>0</v>
      </c>
      <c r="AP1094" s="122">
        <f t="shared" si="3353"/>
        <v>0</v>
      </c>
      <c r="AQ1094" s="122">
        <f t="shared" si="3353"/>
        <v>0</v>
      </c>
      <c r="AR1094" s="122">
        <f t="shared" si="3353"/>
        <v>0</v>
      </c>
      <c r="AS1094" s="122">
        <f t="shared" si="3353"/>
        <v>0</v>
      </c>
      <c r="AT1094" s="122">
        <f t="shared" si="3353"/>
        <v>0</v>
      </c>
      <c r="AU1094" s="122">
        <f t="shared" si="3353"/>
        <v>0</v>
      </c>
      <c r="AV1094" s="122">
        <f t="shared" si="3353"/>
        <v>0</v>
      </c>
      <c r="AW1094" s="122">
        <f t="shared" si="3353"/>
        <v>0</v>
      </c>
      <c r="AX1094" s="121">
        <f t="shared" si="3157"/>
        <v>0</v>
      </c>
    </row>
    <row r="1095" spans="2:50" ht="15.75" customHeight="1" x14ac:dyDescent="0.2">
      <c r="B1095" s="123"/>
      <c r="C1095" s="124"/>
      <c r="D1095" s="124"/>
      <c r="E1095" s="124"/>
      <c r="F1095" s="124"/>
      <c r="G1095" s="124"/>
      <c r="H1095" s="124"/>
      <c r="I1095" s="124"/>
      <c r="J1095" s="124"/>
      <c r="K1095" s="124"/>
      <c r="L1095" s="124"/>
      <c r="M1095" s="124"/>
      <c r="N1095" s="125"/>
      <c r="O1095" s="119"/>
      <c r="P1095" s="120" t="str">
        <f t="shared" si="2751"/>
        <v/>
      </c>
      <c r="Q1095" s="126">
        <f t="shared" ref="Q1095:W1095" si="3354">SUMIF($B$9:$N$9,Q$9,$B1095:$N1095)/100</f>
        <v>0</v>
      </c>
      <c r="R1095" s="126">
        <f t="shared" si="3354"/>
        <v>0</v>
      </c>
      <c r="S1095" s="126">
        <f t="shared" si="3354"/>
        <v>0</v>
      </c>
      <c r="T1095" s="126">
        <f t="shared" si="3354"/>
        <v>0</v>
      </c>
      <c r="U1095" s="126">
        <f t="shared" si="3354"/>
        <v>0</v>
      </c>
      <c r="V1095" s="126">
        <f t="shared" si="3354"/>
        <v>0</v>
      </c>
      <c r="W1095" s="126">
        <f t="shared" si="3354"/>
        <v>0</v>
      </c>
      <c r="X1095" s="127">
        <f t="shared" si="3149"/>
        <v>0</v>
      </c>
      <c r="Y1095" s="126">
        <f t="shared" si="3150"/>
        <v>0</v>
      </c>
      <c r="Z1095" s="127">
        <f t="shared" si="3151"/>
        <v>0</v>
      </c>
      <c r="AA1095" s="126">
        <f t="shared" si="3152"/>
        <v>0</v>
      </c>
      <c r="AB1095" s="127">
        <f t="shared" si="3342"/>
        <v>0</v>
      </c>
      <c r="AC1095" s="127">
        <f t="shared" si="3342"/>
        <v>0</v>
      </c>
      <c r="AD1095" s="126">
        <f t="shared" si="3153"/>
        <v>0</v>
      </c>
      <c r="AE1095" s="127">
        <f t="shared" ref="AE1095:AM1095" si="3355">+($AN1095-$AD1095)/10+AD1095</f>
        <v>0</v>
      </c>
      <c r="AF1095" s="127">
        <f t="shared" si="3355"/>
        <v>0</v>
      </c>
      <c r="AG1095" s="127">
        <f t="shared" si="3355"/>
        <v>0</v>
      </c>
      <c r="AH1095" s="127">
        <f t="shared" si="3355"/>
        <v>0</v>
      </c>
      <c r="AI1095" s="127">
        <f t="shared" si="3355"/>
        <v>0</v>
      </c>
      <c r="AJ1095" s="127">
        <f t="shared" si="3355"/>
        <v>0</v>
      </c>
      <c r="AK1095" s="127">
        <f t="shared" si="3355"/>
        <v>0</v>
      </c>
      <c r="AL1095" s="127">
        <f t="shared" si="3355"/>
        <v>0</v>
      </c>
      <c r="AM1095" s="127">
        <f t="shared" si="3355"/>
        <v>0</v>
      </c>
      <c r="AN1095" s="126">
        <f t="shared" si="3155"/>
        <v>0</v>
      </c>
      <c r="AO1095" s="127">
        <f t="shared" ref="AO1095:AW1095" si="3356">+($AX1095-$AN1095)/10+AN1095</f>
        <v>0</v>
      </c>
      <c r="AP1095" s="127">
        <f t="shared" si="3356"/>
        <v>0</v>
      </c>
      <c r="AQ1095" s="127">
        <f t="shared" si="3356"/>
        <v>0</v>
      </c>
      <c r="AR1095" s="127">
        <f t="shared" si="3356"/>
        <v>0</v>
      </c>
      <c r="AS1095" s="127">
        <f t="shared" si="3356"/>
        <v>0</v>
      </c>
      <c r="AT1095" s="127">
        <f t="shared" si="3356"/>
        <v>0</v>
      </c>
      <c r="AU1095" s="127">
        <f t="shared" si="3356"/>
        <v>0</v>
      </c>
      <c r="AV1095" s="127">
        <f t="shared" si="3356"/>
        <v>0</v>
      </c>
      <c r="AW1095" s="127">
        <f t="shared" si="3356"/>
        <v>0</v>
      </c>
      <c r="AX1095" s="126">
        <f t="shared" si="3157"/>
        <v>0</v>
      </c>
    </row>
    <row r="1096" spans="2:50" ht="15.75" customHeight="1" x14ac:dyDescent="0.2">
      <c r="B1096" s="123"/>
      <c r="C1096" s="128"/>
      <c r="D1096" s="128"/>
      <c r="E1096" s="128"/>
      <c r="F1096" s="128"/>
      <c r="G1096" s="128"/>
      <c r="H1096" s="128"/>
      <c r="I1096" s="128"/>
      <c r="J1096" s="128"/>
      <c r="K1096" s="128"/>
      <c r="L1096" s="128"/>
      <c r="M1096" s="128"/>
      <c r="N1096" s="129"/>
      <c r="O1096" s="119"/>
      <c r="P1096" s="120" t="str">
        <f t="shared" si="2751"/>
        <v/>
      </c>
      <c r="Q1096" s="121">
        <f t="shared" ref="Q1096:W1096" si="3357">SUMIF($B$9:$N$9,Q$9,$B1096:$N1096)/100</f>
        <v>0</v>
      </c>
      <c r="R1096" s="121">
        <f t="shared" si="3357"/>
        <v>0</v>
      </c>
      <c r="S1096" s="121">
        <f t="shared" si="3357"/>
        <v>0</v>
      </c>
      <c r="T1096" s="121">
        <f t="shared" si="3357"/>
        <v>0</v>
      </c>
      <c r="U1096" s="121">
        <f t="shared" si="3357"/>
        <v>0</v>
      </c>
      <c r="V1096" s="121">
        <f t="shared" si="3357"/>
        <v>0</v>
      </c>
      <c r="W1096" s="121">
        <f t="shared" si="3357"/>
        <v>0</v>
      </c>
      <c r="X1096" s="122">
        <f t="shared" si="3149"/>
        <v>0</v>
      </c>
      <c r="Y1096" s="121">
        <f t="shared" si="3150"/>
        <v>0</v>
      </c>
      <c r="Z1096" s="122">
        <f t="shared" si="3151"/>
        <v>0</v>
      </c>
      <c r="AA1096" s="121">
        <f t="shared" si="3152"/>
        <v>0</v>
      </c>
      <c r="AB1096" s="122">
        <f t="shared" si="3342"/>
        <v>0</v>
      </c>
      <c r="AC1096" s="122">
        <f t="shared" si="3342"/>
        <v>0</v>
      </c>
      <c r="AD1096" s="121">
        <f t="shared" si="3153"/>
        <v>0</v>
      </c>
      <c r="AE1096" s="122">
        <f t="shared" ref="AE1096:AM1096" si="3358">+($AN1096-$AD1096)/10+AD1096</f>
        <v>0</v>
      </c>
      <c r="AF1096" s="122">
        <f t="shared" si="3358"/>
        <v>0</v>
      </c>
      <c r="AG1096" s="122">
        <f t="shared" si="3358"/>
        <v>0</v>
      </c>
      <c r="AH1096" s="122">
        <f t="shared" si="3358"/>
        <v>0</v>
      </c>
      <c r="AI1096" s="122">
        <f t="shared" si="3358"/>
        <v>0</v>
      </c>
      <c r="AJ1096" s="122">
        <f t="shared" si="3358"/>
        <v>0</v>
      </c>
      <c r="AK1096" s="122">
        <f t="shared" si="3358"/>
        <v>0</v>
      </c>
      <c r="AL1096" s="122">
        <f t="shared" si="3358"/>
        <v>0</v>
      </c>
      <c r="AM1096" s="122">
        <f t="shared" si="3358"/>
        <v>0</v>
      </c>
      <c r="AN1096" s="121">
        <f t="shared" si="3155"/>
        <v>0</v>
      </c>
      <c r="AO1096" s="122">
        <f t="shared" ref="AO1096:AW1096" si="3359">+($AX1096-$AN1096)/10+AN1096</f>
        <v>0</v>
      </c>
      <c r="AP1096" s="122">
        <f t="shared" si="3359"/>
        <v>0</v>
      </c>
      <c r="AQ1096" s="122">
        <f t="shared" si="3359"/>
        <v>0</v>
      </c>
      <c r="AR1096" s="122">
        <f t="shared" si="3359"/>
        <v>0</v>
      </c>
      <c r="AS1096" s="122">
        <f t="shared" si="3359"/>
        <v>0</v>
      </c>
      <c r="AT1096" s="122">
        <f t="shared" si="3359"/>
        <v>0</v>
      </c>
      <c r="AU1096" s="122">
        <f t="shared" si="3359"/>
        <v>0</v>
      </c>
      <c r="AV1096" s="122">
        <f t="shared" si="3359"/>
        <v>0</v>
      </c>
      <c r="AW1096" s="122">
        <f t="shared" si="3359"/>
        <v>0</v>
      </c>
      <c r="AX1096" s="121">
        <f t="shared" si="3157"/>
        <v>0</v>
      </c>
    </row>
    <row r="1097" spans="2:50" ht="15.75" customHeight="1" x14ac:dyDescent="0.2">
      <c r="B1097" s="123"/>
      <c r="C1097" s="124"/>
      <c r="D1097" s="124"/>
      <c r="E1097" s="124"/>
      <c r="F1097" s="124"/>
      <c r="G1097" s="124"/>
      <c r="H1097" s="124"/>
      <c r="I1097" s="124"/>
      <c r="J1097" s="124"/>
      <c r="K1097" s="124"/>
      <c r="L1097" s="124"/>
      <c r="M1097" s="124"/>
      <c r="N1097" s="125"/>
      <c r="O1097" s="119"/>
      <c r="P1097" s="120" t="str">
        <f t="shared" si="2751"/>
        <v/>
      </c>
      <c r="Q1097" s="126">
        <f t="shared" ref="Q1097:W1097" si="3360">SUMIF($B$9:$N$9,Q$9,$B1097:$N1097)/100</f>
        <v>0</v>
      </c>
      <c r="R1097" s="126">
        <f t="shared" si="3360"/>
        <v>0</v>
      </c>
      <c r="S1097" s="126">
        <f t="shared" si="3360"/>
        <v>0</v>
      </c>
      <c r="T1097" s="126">
        <f t="shared" si="3360"/>
        <v>0</v>
      </c>
      <c r="U1097" s="126">
        <f t="shared" si="3360"/>
        <v>0</v>
      </c>
      <c r="V1097" s="126">
        <f t="shared" si="3360"/>
        <v>0</v>
      </c>
      <c r="W1097" s="126">
        <f t="shared" si="3360"/>
        <v>0</v>
      </c>
      <c r="X1097" s="127">
        <f t="shared" si="3149"/>
        <v>0</v>
      </c>
      <c r="Y1097" s="126">
        <f t="shared" si="3150"/>
        <v>0</v>
      </c>
      <c r="Z1097" s="127">
        <f t="shared" si="3151"/>
        <v>0</v>
      </c>
      <c r="AA1097" s="126">
        <f t="shared" si="3152"/>
        <v>0</v>
      </c>
      <c r="AB1097" s="127">
        <f t="shared" si="3342"/>
        <v>0</v>
      </c>
      <c r="AC1097" s="127">
        <f t="shared" si="3342"/>
        <v>0</v>
      </c>
      <c r="AD1097" s="126">
        <f t="shared" si="3153"/>
        <v>0</v>
      </c>
      <c r="AE1097" s="127">
        <f t="shared" ref="AE1097:AM1097" si="3361">+($AN1097-$AD1097)/10+AD1097</f>
        <v>0</v>
      </c>
      <c r="AF1097" s="127">
        <f t="shared" si="3361"/>
        <v>0</v>
      </c>
      <c r="AG1097" s="127">
        <f t="shared" si="3361"/>
        <v>0</v>
      </c>
      <c r="AH1097" s="127">
        <f t="shared" si="3361"/>
        <v>0</v>
      </c>
      <c r="AI1097" s="127">
        <f t="shared" si="3361"/>
        <v>0</v>
      </c>
      <c r="AJ1097" s="127">
        <f t="shared" si="3361"/>
        <v>0</v>
      </c>
      <c r="AK1097" s="127">
        <f t="shared" si="3361"/>
        <v>0</v>
      </c>
      <c r="AL1097" s="127">
        <f t="shared" si="3361"/>
        <v>0</v>
      </c>
      <c r="AM1097" s="127">
        <f t="shared" si="3361"/>
        <v>0</v>
      </c>
      <c r="AN1097" s="126">
        <f t="shared" si="3155"/>
        <v>0</v>
      </c>
      <c r="AO1097" s="127">
        <f t="shared" ref="AO1097:AW1097" si="3362">+($AX1097-$AN1097)/10+AN1097</f>
        <v>0</v>
      </c>
      <c r="AP1097" s="127">
        <f t="shared" si="3362"/>
        <v>0</v>
      </c>
      <c r="AQ1097" s="127">
        <f t="shared" si="3362"/>
        <v>0</v>
      </c>
      <c r="AR1097" s="127">
        <f t="shared" si="3362"/>
        <v>0</v>
      </c>
      <c r="AS1097" s="127">
        <f t="shared" si="3362"/>
        <v>0</v>
      </c>
      <c r="AT1097" s="127">
        <f t="shared" si="3362"/>
        <v>0</v>
      </c>
      <c r="AU1097" s="127">
        <f t="shared" si="3362"/>
        <v>0</v>
      </c>
      <c r="AV1097" s="127">
        <f t="shared" si="3362"/>
        <v>0</v>
      </c>
      <c r="AW1097" s="127">
        <f t="shared" si="3362"/>
        <v>0</v>
      </c>
      <c r="AX1097" s="126">
        <f t="shared" si="3157"/>
        <v>0</v>
      </c>
    </row>
    <row r="1098" spans="2:50" ht="15.75" customHeight="1" x14ac:dyDescent="0.2">
      <c r="B1098" s="123"/>
      <c r="C1098" s="128"/>
      <c r="D1098" s="128"/>
      <c r="E1098" s="128"/>
      <c r="F1098" s="128"/>
      <c r="G1098" s="128"/>
      <c r="H1098" s="128"/>
      <c r="I1098" s="128"/>
      <c r="J1098" s="128"/>
      <c r="K1098" s="128"/>
      <c r="L1098" s="128"/>
      <c r="M1098" s="128"/>
      <c r="N1098" s="129"/>
      <c r="O1098" s="119"/>
      <c r="P1098" s="120" t="str">
        <f t="shared" si="2751"/>
        <v/>
      </c>
      <c r="Q1098" s="121">
        <f t="shared" ref="Q1098:W1098" si="3363">SUMIF($B$9:$N$9,Q$9,$B1098:$N1098)/100</f>
        <v>0</v>
      </c>
      <c r="R1098" s="121">
        <f t="shared" si="3363"/>
        <v>0</v>
      </c>
      <c r="S1098" s="121">
        <f t="shared" si="3363"/>
        <v>0</v>
      </c>
      <c r="T1098" s="121">
        <f t="shared" si="3363"/>
        <v>0</v>
      </c>
      <c r="U1098" s="121">
        <f t="shared" si="3363"/>
        <v>0</v>
      </c>
      <c r="V1098" s="121">
        <f t="shared" si="3363"/>
        <v>0</v>
      </c>
      <c r="W1098" s="121">
        <f t="shared" si="3363"/>
        <v>0</v>
      </c>
      <c r="X1098" s="122">
        <f t="shared" si="3149"/>
        <v>0</v>
      </c>
      <c r="Y1098" s="121">
        <f t="shared" si="3150"/>
        <v>0</v>
      </c>
      <c r="Z1098" s="122">
        <f t="shared" si="3151"/>
        <v>0</v>
      </c>
      <c r="AA1098" s="121">
        <f t="shared" si="3152"/>
        <v>0</v>
      </c>
      <c r="AB1098" s="122">
        <f t="shared" si="3342"/>
        <v>0</v>
      </c>
      <c r="AC1098" s="122">
        <f t="shared" si="3342"/>
        <v>0</v>
      </c>
      <c r="AD1098" s="121">
        <f t="shared" si="3153"/>
        <v>0</v>
      </c>
      <c r="AE1098" s="122">
        <f t="shared" ref="AE1098:AM1098" si="3364">+($AN1098-$AD1098)/10+AD1098</f>
        <v>0</v>
      </c>
      <c r="AF1098" s="122">
        <f t="shared" si="3364"/>
        <v>0</v>
      </c>
      <c r="AG1098" s="122">
        <f t="shared" si="3364"/>
        <v>0</v>
      </c>
      <c r="AH1098" s="122">
        <f t="shared" si="3364"/>
        <v>0</v>
      </c>
      <c r="AI1098" s="122">
        <f t="shared" si="3364"/>
        <v>0</v>
      </c>
      <c r="AJ1098" s="122">
        <f t="shared" si="3364"/>
        <v>0</v>
      </c>
      <c r="AK1098" s="122">
        <f t="shared" si="3364"/>
        <v>0</v>
      </c>
      <c r="AL1098" s="122">
        <f t="shared" si="3364"/>
        <v>0</v>
      </c>
      <c r="AM1098" s="122">
        <f t="shared" si="3364"/>
        <v>0</v>
      </c>
      <c r="AN1098" s="121">
        <f t="shared" si="3155"/>
        <v>0</v>
      </c>
      <c r="AO1098" s="122">
        <f t="shared" ref="AO1098:AW1098" si="3365">+($AX1098-$AN1098)/10+AN1098</f>
        <v>0</v>
      </c>
      <c r="AP1098" s="122">
        <f t="shared" si="3365"/>
        <v>0</v>
      </c>
      <c r="AQ1098" s="122">
        <f t="shared" si="3365"/>
        <v>0</v>
      </c>
      <c r="AR1098" s="122">
        <f t="shared" si="3365"/>
        <v>0</v>
      </c>
      <c r="AS1098" s="122">
        <f t="shared" si="3365"/>
        <v>0</v>
      </c>
      <c r="AT1098" s="122">
        <f t="shared" si="3365"/>
        <v>0</v>
      </c>
      <c r="AU1098" s="122">
        <f t="shared" si="3365"/>
        <v>0</v>
      </c>
      <c r="AV1098" s="122">
        <f t="shared" si="3365"/>
        <v>0</v>
      </c>
      <c r="AW1098" s="122">
        <f t="shared" si="3365"/>
        <v>0</v>
      </c>
      <c r="AX1098" s="121">
        <f t="shared" si="3157"/>
        <v>0</v>
      </c>
    </row>
    <row r="1099" spans="2:50" ht="15.75" customHeight="1" x14ac:dyDescent="0.2">
      <c r="B1099" s="123"/>
      <c r="C1099" s="124"/>
      <c r="D1099" s="124"/>
      <c r="E1099" s="124"/>
      <c r="F1099" s="124"/>
      <c r="G1099" s="124"/>
      <c r="H1099" s="124"/>
      <c r="I1099" s="124"/>
      <c r="J1099" s="124"/>
      <c r="K1099" s="124"/>
      <c r="L1099" s="124"/>
      <c r="M1099" s="124"/>
      <c r="N1099" s="125"/>
      <c r="O1099" s="119"/>
      <c r="P1099" s="120" t="str">
        <f t="shared" si="2751"/>
        <v/>
      </c>
      <c r="Q1099" s="126">
        <f t="shared" ref="Q1099:W1099" si="3366">SUMIF($B$9:$N$9,Q$9,$B1099:$N1099)/100</f>
        <v>0</v>
      </c>
      <c r="R1099" s="126">
        <f t="shared" si="3366"/>
        <v>0</v>
      </c>
      <c r="S1099" s="126">
        <f t="shared" si="3366"/>
        <v>0</v>
      </c>
      <c r="T1099" s="126">
        <f t="shared" si="3366"/>
        <v>0</v>
      </c>
      <c r="U1099" s="126">
        <f t="shared" si="3366"/>
        <v>0</v>
      </c>
      <c r="V1099" s="126">
        <f t="shared" si="3366"/>
        <v>0</v>
      </c>
      <c r="W1099" s="126">
        <f t="shared" si="3366"/>
        <v>0</v>
      </c>
      <c r="X1099" s="127">
        <f t="shared" si="3149"/>
        <v>0</v>
      </c>
      <c r="Y1099" s="126">
        <f t="shared" si="3150"/>
        <v>0</v>
      </c>
      <c r="Z1099" s="127">
        <f t="shared" si="3151"/>
        <v>0</v>
      </c>
      <c r="AA1099" s="126">
        <f t="shared" si="3152"/>
        <v>0</v>
      </c>
      <c r="AB1099" s="127">
        <f t="shared" si="3342"/>
        <v>0</v>
      </c>
      <c r="AC1099" s="127">
        <f t="shared" si="3342"/>
        <v>0</v>
      </c>
      <c r="AD1099" s="126">
        <f t="shared" si="3153"/>
        <v>0</v>
      </c>
      <c r="AE1099" s="127">
        <f t="shared" ref="AE1099:AM1099" si="3367">+($AN1099-$AD1099)/10+AD1099</f>
        <v>0</v>
      </c>
      <c r="AF1099" s="127">
        <f t="shared" si="3367"/>
        <v>0</v>
      </c>
      <c r="AG1099" s="127">
        <f t="shared" si="3367"/>
        <v>0</v>
      </c>
      <c r="AH1099" s="127">
        <f t="shared" si="3367"/>
        <v>0</v>
      </c>
      <c r="AI1099" s="127">
        <f t="shared" si="3367"/>
        <v>0</v>
      </c>
      <c r="AJ1099" s="127">
        <f t="shared" si="3367"/>
        <v>0</v>
      </c>
      <c r="AK1099" s="127">
        <f t="shared" si="3367"/>
        <v>0</v>
      </c>
      <c r="AL1099" s="127">
        <f t="shared" si="3367"/>
        <v>0</v>
      </c>
      <c r="AM1099" s="127">
        <f t="shared" si="3367"/>
        <v>0</v>
      </c>
      <c r="AN1099" s="126">
        <f t="shared" si="3155"/>
        <v>0</v>
      </c>
      <c r="AO1099" s="127">
        <f t="shared" ref="AO1099:AW1099" si="3368">+($AX1099-$AN1099)/10+AN1099</f>
        <v>0</v>
      </c>
      <c r="AP1099" s="127">
        <f t="shared" si="3368"/>
        <v>0</v>
      </c>
      <c r="AQ1099" s="127">
        <f t="shared" si="3368"/>
        <v>0</v>
      </c>
      <c r="AR1099" s="127">
        <f t="shared" si="3368"/>
        <v>0</v>
      </c>
      <c r="AS1099" s="127">
        <f t="shared" si="3368"/>
        <v>0</v>
      </c>
      <c r="AT1099" s="127">
        <f t="shared" si="3368"/>
        <v>0</v>
      </c>
      <c r="AU1099" s="127">
        <f t="shared" si="3368"/>
        <v>0</v>
      </c>
      <c r="AV1099" s="127">
        <f t="shared" si="3368"/>
        <v>0</v>
      </c>
      <c r="AW1099" s="127">
        <f t="shared" si="3368"/>
        <v>0</v>
      </c>
      <c r="AX1099" s="126">
        <f t="shared" si="3157"/>
        <v>0</v>
      </c>
    </row>
    <row r="1100" spans="2:50" ht="15.75" customHeight="1" x14ac:dyDescent="0.2">
      <c r="B1100" s="123"/>
      <c r="C1100" s="128"/>
      <c r="D1100" s="128"/>
      <c r="E1100" s="128"/>
      <c r="F1100" s="128"/>
      <c r="G1100" s="128"/>
      <c r="H1100" s="128"/>
      <c r="I1100" s="128"/>
      <c r="J1100" s="128"/>
      <c r="K1100" s="128"/>
      <c r="L1100" s="128"/>
      <c r="M1100" s="128"/>
      <c r="N1100" s="129"/>
      <c r="O1100" s="119"/>
      <c r="P1100" s="120" t="str">
        <f t="shared" si="2751"/>
        <v/>
      </c>
      <c r="Q1100" s="121">
        <f t="shared" ref="Q1100:W1100" si="3369">SUMIF($B$9:$N$9,Q$9,$B1100:$N1100)/100</f>
        <v>0</v>
      </c>
      <c r="R1100" s="121">
        <f t="shared" si="3369"/>
        <v>0</v>
      </c>
      <c r="S1100" s="121">
        <f t="shared" si="3369"/>
        <v>0</v>
      </c>
      <c r="T1100" s="121">
        <f t="shared" si="3369"/>
        <v>0</v>
      </c>
      <c r="U1100" s="121">
        <f t="shared" si="3369"/>
        <v>0</v>
      </c>
      <c r="V1100" s="121">
        <f t="shared" si="3369"/>
        <v>0</v>
      </c>
      <c r="W1100" s="121">
        <f t="shared" si="3369"/>
        <v>0</v>
      </c>
      <c r="X1100" s="122">
        <f t="shared" si="3149"/>
        <v>0</v>
      </c>
      <c r="Y1100" s="121">
        <f t="shared" si="3150"/>
        <v>0</v>
      </c>
      <c r="Z1100" s="122">
        <f t="shared" si="3151"/>
        <v>0</v>
      </c>
      <c r="AA1100" s="121">
        <f t="shared" si="3152"/>
        <v>0</v>
      </c>
      <c r="AB1100" s="122">
        <f t="shared" si="3342"/>
        <v>0</v>
      </c>
      <c r="AC1100" s="122">
        <f t="shared" si="3342"/>
        <v>0</v>
      </c>
      <c r="AD1100" s="121">
        <f t="shared" si="3153"/>
        <v>0</v>
      </c>
      <c r="AE1100" s="122">
        <f t="shared" ref="AE1100:AM1100" si="3370">+($AN1100-$AD1100)/10+AD1100</f>
        <v>0</v>
      </c>
      <c r="AF1100" s="122">
        <f t="shared" si="3370"/>
        <v>0</v>
      </c>
      <c r="AG1100" s="122">
        <f t="shared" si="3370"/>
        <v>0</v>
      </c>
      <c r="AH1100" s="122">
        <f t="shared" si="3370"/>
        <v>0</v>
      </c>
      <c r="AI1100" s="122">
        <f t="shared" si="3370"/>
        <v>0</v>
      </c>
      <c r="AJ1100" s="122">
        <f t="shared" si="3370"/>
        <v>0</v>
      </c>
      <c r="AK1100" s="122">
        <f t="shared" si="3370"/>
        <v>0</v>
      </c>
      <c r="AL1100" s="122">
        <f t="shared" si="3370"/>
        <v>0</v>
      </c>
      <c r="AM1100" s="122">
        <f t="shared" si="3370"/>
        <v>0</v>
      </c>
      <c r="AN1100" s="121">
        <f t="shared" si="3155"/>
        <v>0</v>
      </c>
      <c r="AO1100" s="122">
        <f t="shared" ref="AO1100:AW1100" si="3371">+($AX1100-$AN1100)/10+AN1100</f>
        <v>0</v>
      </c>
      <c r="AP1100" s="122">
        <f t="shared" si="3371"/>
        <v>0</v>
      </c>
      <c r="AQ1100" s="122">
        <f t="shared" si="3371"/>
        <v>0</v>
      </c>
      <c r="AR1100" s="122">
        <f t="shared" si="3371"/>
        <v>0</v>
      </c>
      <c r="AS1100" s="122">
        <f t="shared" si="3371"/>
        <v>0</v>
      </c>
      <c r="AT1100" s="122">
        <f t="shared" si="3371"/>
        <v>0</v>
      </c>
      <c r="AU1100" s="122">
        <f t="shared" si="3371"/>
        <v>0</v>
      </c>
      <c r="AV1100" s="122">
        <f t="shared" si="3371"/>
        <v>0</v>
      </c>
      <c r="AW1100" s="122">
        <f t="shared" si="3371"/>
        <v>0</v>
      </c>
      <c r="AX1100" s="121">
        <f t="shared" si="3157"/>
        <v>0</v>
      </c>
    </row>
    <row r="1101" spans="2:50" ht="15.75" customHeight="1" x14ac:dyDescent="0.2">
      <c r="B1101" s="123"/>
      <c r="C1101" s="124"/>
      <c r="D1101" s="124"/>
      <c r="E1101" s="124"/>
      <c r="F1101" s="124"/>
      <c r="G1101" s="124"/>
      <c r="H1101" s="124"/>
      <c r="I1101" s="124"/>
      <c r="J1101" s="124"/>
      <c r="K1101" s="124"/>
      <c r="L1101" s="124"/>
      <c r="M1101" s="124"/>
      <c r="N1101" s="125"/>
      <c r="O1101" s="119"/>
      <c r="P1101" s="120" t="str">
        <f t="shared" si="2751"/>
        <v/>
      </c>
      <c r="Q1101" s="126">
        <f t="shared" ref="Q1101:W1101" si="3372">SUMIF($B$9:$N$9,Q$9,$B1101:$N1101)/100</f>
        <v>0</v>
      </c>
      <c r="R1101" s="126">
        <f t="shared" si="3372"/>
        <v>0</v>
      </c>
      <c r="S1101" s="126">
        <f t="shared" si="3372"/>
        <v>0</v>
      </c>
      <c r="T1101" s="126">
        <f t="shared" si="3372"/>
        <v>0</v>
      </c>
      <c r="U1101" s="126">
        <f t="shared" si="3372"/>
        <v>0</v>
      </c>
      <c r="V1101" s="126">
        <f t="shared" si="3372"/>
        <v>0</v>
      </c>
      <c r="W1101" s="126">
        <f t="shared" si="3372"/>
        <v>0</v>
      </c>
      <c r="X1101" s="127">
        <f t="shared" si="3149"/>
        <v>0</v>
      </c>
      <c r="Y1101" s="126">
        <f t="shared" si="3150"/>
        <v>0</v>
      </c>
      <c r="Z1101" s="127">
        <f t="shared" si="3151"/>
        <v>0</v>
      </c>
      <c r="AA1101" s="126">
        <f t="shared" si="3152"/>
        <v>0</v>
      </c>
      <c r="AB1101" s="127">
        <f t="shared" si="3342"/>
        <v>0</v>
      </c>
      <c r="AC1101" s="127">
        <f t="shared" si="3342"/>
        <v>0</v>
      </c>
      <c r="AD1101" s="126">
        <f t="shared" si="3153"/>
        <v>0</v>
      </c>
      <c r="AE1101" s="127">
        <f t="shared" ref="AE1101:AM1101" si="3373">+($AN1101-$AD1101)/10+AD1101</f>
        <v>0</v>
      </c>
      <c r="AF1101" s="127">
        <f t="shared" si="3373"/>
        <v>0</v>
      </c>
      <c r="AG1101" s="127">
        <f t="shared" si="3373"/>
        <v>0</v>
      </c>
      <c r="AH1101" s="127">
        <f t="shared" si="3373"/>
        <v>0</v>
      </c>
      <c r="AI1101" s="127">
        <f t="shared" si="3373"/>
        <v>0</v>
      </c>
      <c r="AJ1101" s="127">
        <f t="shared" si="3373"/>
        <v>0</v>
      </c>
      <c r="AK1101" s="127">
        <f t="shared" si="3373"/>
        <v>0</v>
      </c>
      <c r="AL1101" s="127">
        <f t="shared" si="3373"/>
        <v>0</v>
      </c>
      <c r="AM1101" s="127">
        <f t="shared" si="3373"/>
        <v>0</v>
      </c>
      <c r="AN1101" s="126">
        <f t="shared" si="3155"/>
        <v>0</v>
      </c>
      <c r="AO1101" s="127">
        <f t="shared" ref="AO1101:AW1101" si="3374">+($AX1101-$AN1101)/10+AN1101</f>
        <v>0</v>
      </c>
      <c r="AP1101" s="127">
        <f t="shared" si="3374"/>
        <v>0</v>
      </c>
      <c r="AQ1101" s="127">
        <f t="shared" si="3374"/>
        <v>0</v>
      </c>
      <c r="AR1101" s="127">
        <f t="shared" si="3374"/>
        <v>0</v>
      </c>
      <c r="AS1101" s="127">
        <f t="shared" si="3374"/>
        <v>0</v>
      </c>
      <c r="AT1101" s="127">
        <f t="shared" si="3374"/>
        <v>0</v>
      </c>
      <c r="AU1101" s="127">
        <f t="shared" si="3374"/>
        <v>0</v>
      </c>
      <c r="AV1101" s="127">
        <f t="shared" si="3374"/>
        <v>0</v>
      </c>
      <c r="AW1101" s="127">
        <f t="shared" si="3374"/>
        <v>0</v>
      </c>
      <c r="AX1101" s="126">
        <f t="shared" si="3157"/>
        <v>0</v>
      </c>
    </row>
    <row r="1102" spans="2:50" ht="15.75" customHeight="1" x14ac:dyDescent="0.2">
      <c r="B1102" s="123"/>
      <c r="C1102" s="128"/>
      <c r="D1102" s="128"/>
      <c r="E1102" s="128"/>
      <c r="F1102" s="128"/>
      <c r="G1102" s="128"/>
      <c r="H1102" s="128"/>
      <c r="I1102" s="128"/>
      <c r="J1102" s="128"/>
      <c r="K1102" s="128"/>
      <c r="L1102" s="128"/>
      <c r="M1102" s="128"/>
      <c r="N1102" s="129"/>
      <c r="O1102" s="119"/>
      <c r="P1102" s="120" t="str">
        <f t="shared" si="2751"/>
        <v/>
      </c>
      <c r="Q1102" s="121">
        <f t="shared" ref="Q1102:W1102" si="3375">SUMIF($B$9:$N$9,Q$9,$B1102:$N1102)/100</f>
        <v>0</v>
      </c>
      <c r="R1102" s="121">
        <f t="shared" si="3375"/>
        <v>0</v>
      </c>
      <c r="S1102" s="121">
        <f t="shared" si="3375"/>
        <v>0</v>
      </c>
      <c r="T1102" s="121">
        <f t="shared" si="3375"/>
        <v>0</v>
      </c>
      <c r="U1102" s="121">
        <f t="shared" si="3375"/>
        <v>0</v>
      </c>
      <c r="V1102" s="121">
        <f t="shared" si="3375"/>
        <v>0</v>
      </c>
      <c r="W1102" s="121">
        <f t="shared" si="3375"/>
        <v>0</v>
      </c>
      <c r="X1102" s="122">
        <f t="shared" si="3149"/>
        <v>0</v>
      </c>
      <c r="Y1102" s="121">
        <f t="shared" si="3150"/>
        <v>0</v>
      </c>
      <c r="Z1102" s="122">
        <f t="shared" si="3151"/>
        <v>0</v>
      </c>
      <c r="AA1102" s="121">
        <f t="shared" si="3152"/>
        <v>0</v>
      </c>
      <c r="AB1102" s="122">
        <f t="shared" si="3342"/>
        <v>0</v>
      </c>
      <c r="AC1102" s="122">
        <f t="shared" si="3342"/>
        <v>0</v>
      </c>
      <c r="AD1102" s="121">
        <f t="shared" si="3153"/>
        <v>0</v>
      </c>
      <c r="AE1102" s="122">
        <f t="shared" ref="AE1102:AM1102" si="3376">+($AN1102-$AD1102)/10+AD1102</f>
        <v>0</v>
      </c>
      <c r="AF1102" s="122">
        <f t="shared" si="3376"/>
        <v>0</v>
      </c>
      <c r="AG1102" s="122">
        <f t="shared" si="3376"/>
        <v>0</v>
      </c>
      <c r="AH1102" s="122">
        <f t="shared" si="3376"/>
        <v>0</v>
      </c>
      <c r="AI1102" s="122">
        <f t="shared" si="3376"/>
        <v>0</v>
      </c>
      <c r="AJ1102" s="122">
        <f t="shared" si="3376"/>
        <v>0</v>
      </c>
      <c r="AK1102" s="122">
        <f t="shared" si="3376"/>
        <v>0</v>
      </c>
      <c r="AL1102" s="122">
        <f t="shared" si="3376"/>
        <v>0</v>
      </c>
      <c r="AM1102" s="122">
        <f t="shared" si="3376"/>
        <v>0</v>
      </c>
      <c r="AN1102" s="121">
        <f t="shared" si="3155"/>
        <v>0</v>
      </c>
      <c r="AO1102" s="122">
        <f t="shared" ref="AO1102:AW1102" si="3377">+($AX1102-$AN1102)/10+AN1102</f>
        <v>0</v>
      </c>
      <c r="AP1102" s="122">
        <f t="shared" si="3377"/>
        <v>0</v>
      </c>
      <c r="AQ1102" s="122">
        <f t="shared" si="3377"/>
        <v>0</v>
      </c>
      <c r="AR1102" s="122">
        <f t="shared" si="3377"/>
        <v>0</v>
      </c>
      <c r="AS1102" s="122">
        <f t="shared" si="3377"/>
        <v>0</v>
      </c>
      <c r="AT1102" s="122">
        <f t="shared" si="3377"/>
        <v>0</v>
      </c>
      <c r="AU1102" s="122">
        <f t="shared" si="3377"/>
        <v>0</v>
      </c>
      <c r="AV1102" s="122">
        <f t="shared" si="3377"/>
        <v>0</v>
      </c>
      <c r="AW1102" s="122">
        <f t="shared" si="3377"/>
        <v>0</v>
      </c>
      <c r="AX1102" s="121">
        <f t="shared" si="3157"/>
        <v>0</v>
      </c>
    </row>
    <row r="1103" spans="2:50" ht="15.75" customHeight="1" x14ac:dyDescent="0.2">
      <c r="B1103" s="123"/>
      <c r="C1103" s="124"/>
      <c r="D1103" s="124"/>
      <c r="E1103" s="124"/>
      <c r="F1103" s="124"/>
      <c r="G1103" s="124"/>
      <c r="H1103" s="124"/>
      <c r="I1103" s="124"/>
      <c r="J1103" s="124"/>
      <c r="K1103" s="124"/>
      <c r="L1103" s="124"/>
      <c r="M1103" s="124"/>
      <c r="N1103" s="125"/>
      <c r="O1103" s="119"/>
      <c r="P1103" s="120" t="str">
        <f t="shared" si="2751"/>
        <v/>
      </c>
      <c r="Q1103" s="126">
        <f t="shared" ref="Q1103:W1103" si="3378">SUMIF($B$9:$N$9,Q$9,$B1103:$N1103)/100</f>
        <v>0</v>
      </c>
      <c r="R1103" s="126">
        <f t="shared" si="3378"/>
        <v>0</v>
      </c>
      <c r="S1103" s="126">
        <f t="shared" si="3378"/>
        <v>0</v>
      </c>
      <c r="T1103" s="126">
        <f t="shared" si="3378"/>
        <v>0</v>
      </c>
      <c r="U1103" s="126">
        <f t="shared" si="3378"/>
        <v>0</v>
      </c>
      <c r="V1103" s="126">
        <f t="shared" si="3378"/>
        <v>0</v>
      </c>
      <c r="W1103" s="126">
        <f t="shared" si="3378"/>
        <v>0</v>
      </c>
      <c r="X1103" s="127">
        <f t="shared" si="3149"/>
        <v>0</v>
      </c>
      <c r="Y1103" s="126">
        <f t="shared" si="3150"/>
        <v>0</v>
      </c>
      <c r="Z1103" s="127">
        <f t="shared" si="3151"/>
        <v>0</v>
      </c>
      <c r="AA1103" s="126">
        <f t="shared" si="3152"/>
        <v>0</v>
      </c>
      <c r="AB1103" s="127">
        <f t="shared" si="3342"/>
        <v>0</v>
      </c>
      <c r="AC1103" s="127">
        <f t="shared" si="3342"/>
        <v>0</v>
      </c>
      <c r="AD1103" s="126">
        <f t="shared" si="3153"/>
        <v>0</v>
      </c>
      <c r="AE1103" s="127">
        <f t="shared" ref="AE1103:AM1103" si="3379">+($AN1103-$AD1103)/10+AD1103</f>
        <v>0</v>
      </c>
      <c r="AF1103" s="127">
        <f t="shared" si="3379"/>
        <v>0</v>
      </c>
      <c r="AG1103" s="127">
        <f t="shared" si="3379"/>
        <v>0</v>
      </c>
      <c r="AH1103" s="127">
        <f t="shared" si="3379"/>
        <v>0</v>
      </c>
      <c r="AI1103" s="127">
        <f t="shared" si="3379"/>
        <v>0</v>
      </c>
      <c r="AJ1103" s="127">
        <f t="shared" si="3379"/>
        <v>0</v>
      </c>
      <c r="AK1103" s="127">
        <f t="shared" si="3379"/>
        <v>0</v>
      </c>
      <c r="AL1103" s="127">
        <f t="shared" si="3379"/>
        <v>0</v>
      </c>
      <c r="AM1103" s="127">
        <f t="shared" si="3379"/>
        <v>0</v>
      </c>
      <c r="AN1103" s="126">
        <f t="shared" si="3155"/>
        <v>0</v>
      </c>
      <c r="AO1103" s="127">
        <f t="shared" ref="AO1103:AW1103" si="3380">+($AX1103-$AN1103)/10+AN1103</f>
        <v>0</v>
      </c>
      <c r="AP1103" s="127">
        <f t="shared" si="3380"/>
        <v>0</v>
      </c>
      <c r="AQ1103" s="127">
        <f t="shared" si="3380"/>
        <v>0</v>
      </c>
      <c r="AR1103" s="127">
        <f t="shared" si="3380"/>
        <v>0</v>
      </c>
      <c r="AS1103" s="127">
        <f t="shared" si="3380"/>
        <v>0</v>
      </c>
      <c r="AT1103" s="127">
        <f t="shared" si="3380"/>
        <v>0</v>
      </c>
      <c r="AU1103" s="127">
        <f t="shared" si="3380"/>
        <v>0</v>
      </c>
      <c r="AV1103" s="127">
        <f t="shared" si="3380"/>
        <v>0</v>
      </c>
      <c r="AW1103" s="127">
        <f t="shared" si="3380"/>
        <v>0</v>
      </c>
      <c r="AX1103" s="126">
        <f t="shared" si="3157"/>
        <v>0</v>
      </c>
    </row>
    <row r="1104" spans="2:50" ht="15.75" customHeight="1" x14ac:dyDescent="0.2">
      <c r="B1104" s="123"/>
      <c r="C1104" s="128"/>
      <c r="D1104" s="128"/>
      <c r="E1104" s="128"/>
      <c r="F1104" s="128"/>
      <c r="G1104" s="128"/>
      <c r="H1104" s="128"/>
      <c r="I1104" s="128"/>
      <c r="J1104" s="128"/>
      <c r="K1104" s="128"/>
      <c r="L1104" s="128"/>
      <c r="M1104" s="128"/>
      <c r="N1104" s="129"/>
      <c r="O1104" s="119"/>
      <c r="P1104" s="120" t="str">
        <f t="shared" si="2751"/>
        <v/>
      </c>
      <c r="Q1104" s="121">
        <f t="shared" ref="Q1104:W1104" si="3381">SUMIF($B$9:$N$9,Q$9,$B1104:$N1104)/100</f>
        <v>0</v>
      </c>
      <c r="R1104" s="121">
        <f t="shared" si="3381"/>
        <v>0</v>
      </c>
      <c r="S1104" s="121">
        <f t="shared" si="3381"/>
        <v>0</v>
      </c>
      <c r="T1104" s="121">
        <f t="shared" si="3381"/>
        <v>0</v>
      </c>
      <c r="U1104" s="121">
        <f t="shared" si="3381"/>
        <v>0</v>
      </c>
      <c r="V1104" s="121">
        <f t="shared" si="3381"/>
        <v>0</v>
      </c>
      <c r="W1104" s="121">
        <f t="shared" si="3381"/>
        <v>0</v>
      </c>
      <c r="X1104" s="122">
        <f t="shared" si="3149"/>
        <v>0</v>
      </c>
      <c r="Y1104" s="121">
        <f t="shared" si="3150"/>
        <v>0</v>
      </c>
      <c r="Z1104" s="122">
        <f t="shared" si="3151"/>
        <v>0</v>
      </c>
      <c r="AA1104" s="121">
        <f t="shared" si="3152"/>
        <v>0</v>
      </c>
      <c r="AB1104" s="122">
        <f t="shared" si="3342"/>
        <v>0</v>
      </c>
      <c r="AC1104" s="122">
        <f t="shared" si="3342"/>
        <v>0</v>
      </c>
      <c r="AD1104" s="121">
        <f t="shared" si="3153"/>
        <v>0</v>
      </c>
      <c r="AE1104" s="122">
        <f t="shared" ref="AE1104:AM1104" si="3382">+($AN1104-$AD1104)/10+AD1104</f>
        <v>0</v>
      </c>
      <c r="AF1104" s="122">
        <f t="shared" si="3382"/>
        <v>0</v>
      </c>
      <c r="AG1104" s="122">
        <f t="shared" si="3382"/>
        <v>0</v>
      </c>
      <c r="AH1104" s="122">
        <f t="shared" si="3382"/>
        <v>0</v>
      </c>
      <c r="AI1104" s="122">
        <f t="shared" si="3382"/>
        <v>0</v>
      </c>
      <c r="AJ1104" s="122">
        <f t="shared" si="3382"/>
        <v>0</v>
      </c>
      <c r="AK1104" s="122">
        <f t="shared" si="3382"/>
        <v>0</v>
      </c>
      <c r="AL1104" s="122">
        <f t="shared" si="3382"/>
        <v>0</v>
      </c>
      <c r="AM1104" s="122">
        <f t="shared" si="3382"/>
        <v>0</v>
      </c>
      <c r="AN1104" s="121">
        <f t="shared" si="3155"/>
        <v>0</v>
      </c>
      <c r="AO1104" s="122">
        <f t="shared" ref="AO1104:AW1104" si="3383">+($AX1104-$AN1104)/10+AN1104</f>
        <v>0</v>
      </c>
      <c r="AP1104" s="122">
        <f t="shared" si="3383"/>
        <v>0</v>
      </c>
      <c r="AQ1104" s="122">
        <f t="shared" si="3383"/>
        <v>0</v>
      </c>
      <c r="AR1104" s="122">
        <f t="shared" si="3383"/>
        <v>0</v>
      </c>
      <c r="AS1104" s="122">
        <f t="shared" si="3383"/>
        <v>0</v>
      </c>
      <c r="AT1104" s="122">
        <f t="shared" si="3383"/>
        <v>0</v>
      </c>
      <c r="AU1104" s="122">
        <f t="shared" si="3383"/>
        <v>0</v>
      </c>
      <c r="AV1104" s="122">
        <f t="shared" si="3383"/>
        <v>0</v>
      </c>
      <c r="AW1104" s="122">
        <f t="shared" si="3383"/>
        <v>0</v>
      </c>
      <c r="AX1104" s="121">
        <f t="shared" si="3157"/>
        <v>0</v>
      </c>
    </row>
    <row r="1105" spans="2:50" ht="15.75" customHeight="1" x14ac:dyDescent="0.2">
      <c r="B1105" s="123"/>
      <c r="C1105" s="124"/>
      <c r="D1105" s="124"/>
      <c r="E1105" s="124"/>
      <c r="F1105" s="124"/>
      <c r="G1105" s="124"/>
      <c r="H1105" s="124"/>
      <c r="I1105" s="124"/>
      <c r="J1105" s="124"/>
      <c r="K1105" s="124"/>
      <c r="L1105" s="124"/>
      <c r="M1105" s="124"/>
      <c r="N1105" s="125"/>
      <c r="O1105" s="119"/>
      <c r="P1105" s="120" t="str">
        <f t="shared" si="2751"/>
        <v/>
      </c>
      <c r="Q1105" s="126">
        <f t="shared" ref="Q1105:W1105" si="3384">SUMIF($B$9:$N$9,Q$9,$B1105:$N1105)/100</f>
        <v>0</v>
      </c>
      <c r="R1105" s="126">
        <f t="shared" si="3384"/>
        <v>0</v>
      </c>
      <c r="S1105" s="126">
        <f t="shared" si="3384"/>
        <v>0</v>
      </c>
      <c r="T1105" s="126">
        <f t="shared" si="3384"/>
        <v>0</v>
      </c>
      <c r="U1105" s="126">
        <f t="shared" si="3384"/>
        <v>0</v>
      </c>
      <c r="V1105" s="126">
        <f t="shared" si="3384"/>
        <v>0</v>
      </c>
      <c r="W1105" s="126">
        <f t="shared" si="3384"/>
        <v>0</v>
      </c>
      <c r="X1105" s="127">
        <f t="shared" si="3149"/>
        <v>0</v>
      </c>
      <c r="Y1105" s="126">
        <f t="shared" si="3150"/>
        <v>0</v>
      </c>
      <c r="Z1105" s="127">
        <f t="shared" si="3151"/>
        <v>0</v>
      </c>
      <c r="AA1105" s="126">
        <f t="shared" si="3152"/>
        <v>0</v>
      </c>
      <c r="AB1105" s="127">
        <f t="shared" si="3342"/>
        <v>0</v>
      </c>
      <c r="AC1105" s="127">
        <f t="shared" si="3342"/>
        <v>0</v>
      </c>
      <c r="AD1105" s="126">
        <f t="shared" si="3153"/>
        <v>0</v>
      </c>
      <c r="AE1105" s="127">
        <f t="shared" ref="AE1105:AM1105" si="3385">+($AN1105-$AD1105)/10+AD1105</f>
        <v>0</v>
      </c>
      <c r="AF1105" s="127">
        <f t="shared" si="3385"/>
        <v>0</v>
      </c>
      <c r="AG1105" s="127">
        <f t="shared" si="3385"/>
        <v>0</v>
      </c>
      <c r="AH1105" s="127">
        <f t="shared" si="3385"/>
        <v>0</v>
      </c>
      <c r="AI1105" s="127">
        <f t="shared" si="3385"/>
        <v>0</v>
      </c>
      <c r="AJ1105" s="127">
        <f t="shared" si="3385"/>
        <v>0</v>
      </c>
      <c r="AK1105" s="127">
        <f t="shared" si="3385"/>
        <v>0</v>
      </c>
      <c r="AL1105" s="127">
        <f t="shared" si="3385"/>
        <v>0</v>
      </c>
      <c r="AM1105" s="127">
        <f t="shared" si="3385"/>
        <v>0</v>
      </c>
      <c r="AN1105" s="126">
        <f t="shared" si="3155"/>
        <v>0</v>
      </c>
      <c r="AO1105" s="127">
        <f t="shared" ref="AO1105:AW1105" si="3386">+($AX1105-$AN1105)/10+AN1105</f>
        <v>0</v>
      </c>
      <c r="AP1105" s="127">
        <f t="shared" si="3386"/>
        <v>0</v>
      </c>
      <c r="AQ1105" s="127">
        <f t="shared" si="3386"/>
        <v>0</v>
      </c>
      <c r="AR1105" s="127">
        <f t="shared" si="3386"/>
        <v>0</v>
      </c>
      <c r="AS1105" s="127">
        <f t="shared" si="3386"/>
        <v>0</v>
      </c>
      <c r="AT1105" s="127">
        <f t="shared" si="3386"/>
        <v>0</v>
      </c>
      <c r="AU1105" s="127">
        <f t="shared" si="3386"/>
        <v>0</v>
      </c>
      <c r="AV1105" s="127">
        <f t="shared" si="3386"/>
        <v>0</v>
      </c>
      <c r="AW1105" s="127">
        <f t="shared" si="3386"/>
        <v>0</v>
      </c>
      <c r="AX1105" s="126">
        <f t="shared" si="3157"/>
        <v>0</v>
      </c>
    </row>
    <row r="1106" spans="2:50" ht="15.75" customHeight="1" x14ac:dyDescent="0.2">
      <c r="B1106" s="123"/>
      <c r="C1106" s="128"/>
      <c r="D1106" s="128"/>
      <c r="E1106" s="128"/>
      <c r="F1106" s="128"/>
      <c r="G1106" s="128"/>
      <c r="H1106" s="128"/>
      <c r="I1106" s="128"/>
      <c r="J1106" s="128"/>
      <c r="K1106" s="128"/>
      <c r="L1106" s="128"/>
      <c r="M1106" s="128"/>
      <c r="N1106" s="129"/>
      <c r="O1106" s="119"/>
      <c r="P1106" s="120" t="str">
        <f t="shared" si="2751"/>
        <v/>
      </c>
      <c r="Q1106" s="121">
        <f t="shared" ref="Q1106:W1106" si="3387">SUMIF($B$9:$N$9,Q$9,$B1106:$N1106)/100</f>
        <v>0</v>
      </c>
      <c r="R1106" s="121">
        <f t="shared" si="3387"/>
        <v>0</v>
      </c>
      <c r="S1106" s="121">
        <f t="shared" si="3387"/>
        <v>0</v>
      </c>
      <c r="T1106" s="121">
        <f t="shared" si="3387"/>
        <v>0</v>
      </c>
      <c r="U1106" s="121">
        <f t="shared" si="3387"/>
        <v>0</v>
      </c>
      <c r="V1106" s="121">
        <f t="shared" si="3387"/>
        <v>0</v>
      </c>
      <c r="W1106" s="121">
        <f t="shared" si="3387"/>
        <v>0</v>
      </c>
      <c r="X1106" s="122">
        <f t="shared" si="3149"/>
        <v>0</v>
      </c>
      <c r="Y1106" s="121">
        <f t="shared" si="3150"/>
        <v>0</v>
      </c>
      <c r="Z1106" s="122">
        <f t="shared" si="3151"/>
        <v>0</v>
      </c>
      <c r="AA1106" s="121">
        <f t="shared" si="3152"/>
        <v>0</v>
      </c>
      <c r="AB1106" s="122">
        <f t="shared" si="3342"/>
        <v>0</v>
      </c>
      <c r="AC1106" s="122">
        <f t="shared" si="3342"/>
        <v>0</v>
      </c>
      <c r="AD1106" s="121">
        <f t="shared" si="3153"/>
        <v>0</v>
      </c>
      <c r="AE1106" s="122">
        <f t="shared" ref="AE1106:AM1106" si="3388">+($AN1106-$AD1106)/10+AD1106</f>
        <v>0</v>
      </c>
      <c r="AF1106" s="122">
        <f t="shared" si="3388"/>
        <v>0</v>
      </c>
      <c r="AG1106" s="122">
        <f t="shared" si="3388"/>
        <v>0</v>
      </c>
      <c r="AH1106" s="122">
        <f t="shared" si="3388"/>
        <v>0</v>
      </c>
      <c r="AI1106" s="122">
        <f t="shared" si="3388"/>
        <v>0</v>
      </c>
      <c r="AJ1106" s="122">
        <f t="shared" si="3388"/>
        <v>0</v>
      </c>
      <c r="AK1106" s="122">
        <f t="shared" si="3388"/>
        <v>0</v>
      </c>
      <c r="AL1106" s="122">
        <f t="shared" si="3388"/>
        <v>0</v>
      </c>
      <c r="AM1106" s="122">
        <f t="shared" si="3388"/>
        <v>0</v>
      </c>
      <c r="AN1106" s="121">
        <f t="shared" si="3155"/>
        <v>0</v>
      </c>
      <c r="AO1106" s="122">
        <f t="shared" ref="AO1106:AW1106" si="3389">+($AX1106-$AN1106)/10+AN1106</f>
        <v>0</v>
      </c>
      <c r="AP1106" s="122">
        <f t="shared" si="3389"/>
        <v>0</v>
      </c>
      <c r="AQ1106" s="122">
        <f t="shared" si="3389"/>
        <v>0</v>
      </c>
      <c r="AR1106" s="122">
        <f t="shared" si="3389"/>
        <v>0</v>
      </c>
      <c r="AS1106" s="122">
        <f t="shared" si="3389"/>
        <v>0</v>
      </c>
      <c r="AT1106" s="122">
        <f t="shared" si="3389"/>
        <v>0</v>
      </c>
      <c r="AU1106" s="122">
        <f t="shared" si="3389"/>
        <v>0</v>
      </c>
      <c r="AV1106" s="122">
        <f t="shared" si="3389"/>
        <v>0</v>
      </c>
      <c r="AW1106" s="122">
        <f t="shared" si="3389"/>
        <v>0</v>
      </c>
      <c r="AX1106" s="121">
        <f t="shared" si="3157"/>
        <v>0</v>
      </c>
    </row>
    <row r="1107" spans="2:50" ht="15.75" customHeight="1" x14ac:dyDescent="0.2">
      <c r="B1107" s="123"/>
      <c r="C1107" s="124"/>
      <c r="D1107" s="124"/>
      <c r="E1107" s="124"/>
      <c r="F1107" s="124"/>
      <c r="G1107" s="124"/>
      <c r="H1107" s="124"/>
      <c r="I1107" s="124"/>
      <c r="J1107" s="124"/>
      <c r="K1107" s="124"/>
      <c r="L1107" s="124"/>
      <c r="M1107" s="124"/>
      <c r="N1107" s="125"/>
      <c r="O1107" s="119"/>
      <c r="P1107" s="120" t="str">
        <f t="shared" si="2751"/>
        <v/>
      </c>
      <c r="Q1107" s="126">
        <f t="shared" ref="Q1107:W1107" si="3390">SUMIF($B$9:$N$9,Q$9,$B1107:$N1107)/100</f>
        <v>0</v>
      </c>
      <c r="R1107" s="126">
        <f t="shared" si="3390"/>
        <v>0</v>
      </c>
      <c r="S1107" s="126">
        <f t="shared" si="3390"/>
        <v>0</v>
      </c>
      <c r="T1107" s="126">
        <f t="shared" si="3390"/>
        <v>0</v>
      </c>
      <c r="U1107" s="126">
        <f t="shared" si="3390"/>
        <v>0</v>
      </c>
      <c r="V1107" s="126">
        <f t="shared" si="3390"/>
        <v>0</v>
      </c>
      <c r="W1107" s="126">
        <f t="shared" si="3390"/>
        <v>0</v>
      </c>
      <c r="X1107" s="127">
        <f t="shared" si="3149"/>
        <v>0</v>
      </c>
      <c r="Y1107" s="126">
        <f t="shared" si="3150"/>
        <v>0</v>
      </c>
      <c r="Z1107" s="127">
        <f t="shared" si="3151"/>
        <v>0</v>
      </c>
      <c r="AA1107" s="126">
        <f t="shared" si="3152"/>
        <v>0</v>
      </c>
      <c r="AB1107" s="127">
        <f t="shared" si="3342"/>
        <v>0</v>
      </c>
      <c r="AC1107" s="127">
        <f t="shared" si="3342"/>
        <v>0</v>
      </c>
      <c r="AD1107" s="126">
        <f t="shared" si="3153"/>
        <v>0</v>
      </c>
      <c r="AE1107" s="127">
        <f t="shared" ref="AE1107:AM1107" si="3391">+($AN1107-$AD1107)/10+AD1107</f>
        <v>0</v>
      </c>
      <c r="AF1107" s="127">
        <f t="shared" si="3391"/>
        <v>0</v>
      </c>
      <c r="AG1107" s="127">
        <f t="shared" si="3391"/>
        <v>0</v>
      </c>
      <c r="AH1107" s="127">
        <f t="shared" si="3391"/>
        <v>0</v>
      </c>
      <c r="AI1107" s="127">
        <f t="shared" si="3391"/>
        <v>0</v>
      </c>
      <c r="AJ1107" s="127">
        <f t="shared" si="3391"/>
        <v>0</v>
      </c>
      <c r="AK1107" s="127">
        <f t="shared" si="3391"/>
        <v>0</v>
      </c>
      <c r="AL1107" s="127">
        <f t="shared" si="3391"/>
        <v>0</v>
      </c>
      <c r="AM1107" s="127">
        <f t="shared" si="3391"/>
        <v>0</v>
      </c>
      <c r="AN1107" s="126">
        <f t="shared" si="3155"/>
        <v>0</v>
      </c>
      <c r="AO1107" s="127">
        <f t="shared" ref="AO1107:AW1107" si="3392">+($AX1107-$AN1107)/10+AN1107</f>
        <v>0</v>
      </c>
      <c r="AP1107" s="127">
        <f t="shared" si="3392"/>
        <v>0</v>
      </c>
      <c r="AQ1107" s="127">
        <f t="shared" si="3392"/>
        <v>0</v>
      </c>
      <c r="AR1107" s="127">
        <f t="shared" si="3392"/>
        <v>0</v>
      </c>
      <c r="AS1107" s="127">
        <f t="shared" si="3392"/>
        <v>0</v>
      </c>
      <c r="AT1107" s="127">
        <f t="shared" si="3392"/>
        <v>0</v>
      </c>
      <c r="AU1107" s="127">
        <f t="shared" si="3392"/>
        <v>0</v>
      </c>
      <c r="AV1107" s="127">
        <f t="shared" si="3392"/>
        <v>0</v>
      </c>
      <c r="AW1107" s="127">
        <f t="shared" si="3392"/>
        <v>0</v>
      </c>
      <c r="AX1107" s="126">
        <f t="shared" si="3157"/>
        <v>0</v>
      </c>
    </row>
    <row r="1108" spans="2:50" ht="15.75" customHeight="1" x14ac:dyDescent="0.2">
      <c r="B1108" s="123"/>
      <c r="C1108" s="128"/>
      <c r="D1108" s="128"/>
      <c r="E1108" s="128"/>
      <c r="F1108" s="128"/>
      <c r="G1108" s="128"/>
      <c r="H1108" s="128"/>
      <c r="I1108" s="128"/>
      <c r="J1108" s="128"/>
      <c r="K1108" s="128"/>
      <c r="L1108" s="128"/>
      <c r="M1108" s="128"/>
      <c r="N1108" s="129"/>
      <c r="O1108" s="119"/>
      <c r="P1108" s="120" t="str">
        <f t="shared" si="2751"/>
        <v/>
      </c>
      <c r="Q1108" s="121">
        <f t="shared" ref="Q1108:W1108" si="3393">SUMIF($B$9:$N$9,Q$9,$B1108:$N1108)/100</f>
        <v>0</v>
      </c>
      <c r="R1108" s="121">
        <f t="shared" si="3393"/>
        <v>0</v>
      </c>
      <c r="S1108" s="121">
        <f t="shared" si="3393"/>
        <v>0</v>
      </c>
      <c r="T1108" s="121">
        <f t="shared" si="3393"/>
        <v>0</v>
      </c>
      <c r="U1108" s="121">
        <f t="shared" si="3393"/>
        <v>0</v>
      </c>
      <c r="V1108" s="121">
        <f t="shared" si="3393"/>
        <v>0</v>
      </c>
      <c r="W1108" s="121">
        <f t="shared" si="3393"/>
        <v>0</v>
      </c>
      <c r="X1108" s="122">
        <f t="shared" si="3149"/>
        <v>0</v>
      </c>
      <c r="Y1108" s="121">
        <f t="shared" si="3150"/>
        <v>0</v>
      </c>
      <c r="Z1108" s="122">
        <f t="shared" si="3151"/>
        <v>0</v>
      </c>
      <c r="AA1108" s="121">
        <f t="shared" si="3152"/>
        <v>0</v>
      </c>
      <c r="AB1108" s="122">
        <f t="shared" si="3342"/>
        <v>0</v>
      </c>
      <c r="AC1108" s="122">
        <f t="shared" si="3342"/>
        <v>0</v>
      </c>
      <c r="AD1108" s="121">
        <f t="shared" si="3153"/>
        <v>0</v>
      </c>
      <c r="AE1108" s="122">
        <f t="shared" ref="AE1108:AM1108" si="3394">+($AN1108-$AD1108)/10+AD1108</f>
        <v>0</v>
      </c>
      <c r="AF1108" s="122">
        <f t="shared" si="3394"/>
        <v>0</v>
      </c>
      <c r="AG1108" s="122">
        <f t="shared" si="3394"/>
        <v>0</v>
      </c>
      <c r="AH1108" s="122">
        <f t="shared" si="3394"/>
        <v>0</v>
      </c>
      <c r="AI1108" s="122">
        <f t="shared" si="3394"/>
        <v>0</v>
      </c>
      <c r="AJ1108" s="122">
        <f t="shared" si="3394"/>
        <v>0</v>
      </c>
      <c r="AK1108" s="122">
        <f t="shared" si="3394"/>
        <v>0</v>
      </c>
      <c r="AL1108" s="122">
        <f t="shared" si="3394"/>
        <v>0</v>
      </c>
      <c r="AM1108" s="122">
        <f t="shared" si="3394"/>
        <v>0</v>
      </c>
      <c r="AN1108" s="121">
        <f t="shared" si="3155"/>
        <v>0</v>
      </c>
      <c r="AO1108" s="122">
        <f t="shared" ref="AO1108:AW1108" si="3395">+($AX1108-$AN1108)/10+AN1108</f>
        <v>0</v>
      </c>
      <c r="AP1108" s="122">
        <f t="shared" si="3395"/>
        <v>0</v>
      </c>
      <c r="AQ1108" s="122">
        <f t="shared" si="3395"/>
        <v>0</v>
      </c>
      <c r="AR1108" s="122">
        <f t="shared" si="3395"/>
        <v>0</v>
      </c>
      <c r="AS1108" s="122">
        <f t="shared" si="3395"/>
        <v>0</v>
      </c>
      <c r="AT1108" s="122">
        <f t="shared" si="3395"/>
        <v>0</v>
      </c>
      <c r="AU1108" s="122">
        <f t="shared" si="3395"/>
        <v>0</v>
      </c>
      <c r="AV1108" s="122">
        <f t="shared" si="3395"/>
        <v>0</v>
      </c>
      <c r="AW1108" s="122">
        <f t="shared" si="3395"/>
        <v>0</v>
      </c>
      <c r="AX1108" s="121">
        <f t="shared" si="3157"/>
        <v>0</v>
      </c>
    </row>
    <row r="1109" spans="2:50" ht="15.75" customHeight="1" x14ac:dyDescent="0.2">
      <c r="B1109" s="123"/>
      <c r="C1109" s="124"/>
      <c r="D1109" s="124"/>
      <c r="E1109" s="124"/>
      <c r="F1109" s="124"/>
      <c r="G1109" s="124"/>
      <c r="H1109" s="124"/>
      <c r="I1109" s="124"/>
      <c r="J1109" s="124"/>
      <c r="K1109" s="124"/>
      <c r="L1109" s="124"/>
      <c r="M1109" s="124"/>
      <c r="N1109" s="125"/>
      <c r="O1109" s="119"/>
      <c r="P1109" s="120" t="str">
        <f t="shared" si="2751"/>
        <v/>
      </c>
      <c r="Q1109" s="126">
        <f t="shared" ref="Q1109:W1109" si="3396">SUMIF($B$9:$N$9,Q$9,$B1109:$N1109)/100</f>
        <v>0</v>
      </c>
      <c r="R1109" s="126">
        <f t="shared" si="3396"/>
        <v>0</v>
      </c>
      <c r="S1109" s="126">
        <f t="shared" si="3396"/>
        <v>0</v>
      </c>
      <c r="T1109" s="126">
        <f t="shared" si="3396"/>
        <v>0</v>
      </c>
      <c r="U1109" s="126">
        <f t="shared" si="3396"/>
        <v>0</v>
      </c>
      <c r="V1109" s="126">
        <f t="shared" si="3396"/>
        <v>0</v>
      </c>
      <c r="W1109" s="126">
        <f t="shared" si="3396"/>
        <v>0</v>
      </c>
      <c r="X1109" s="127">
        <f t="shared" si="3149"/>
        <v>0</v>
      </c>
      <c r="Y1109" s="126">
        <f t="shared" si="3150"/>
        <v>0</v>
      </c>
      <c r="Z1109" s="127">
        <f t="shared" si="3151"/>
        <v>0</v>
      </c>
      <c r="AA1109" s="126">
        <f t="shared" si="3152"/>
        <v>0</v>
      </c>
      <c r="AB1109" s="127">
        <f t="shared" si="3342"/>
        <v>0</v>
      </c>
      <c r="AC1109" s="127">
        <f t="shared" si="3342"/>
        <v>0</v>
      </c>
      <c r="AD1109" s="126">
        <f t="shared" si="3153"/>
        <v>0</v>
      </c>
      <c r="AE1109" s="127">
        <f t="shared" ref="AE1109:AM1109" si="3397">+($AN1109-$AD1109)/10+AD1109</f>
        <v>0</v>
      </c>
      <c r="AF1109" s="127">
        <f t="shared" si="3397"/>
        <v>0</v>
      </c>
      <c r="AG1109" s="127">
        <f t="shared" si="3397"/>
        <v>0</v>
      </c>
      <c r="AH1109" s="127">
        <f t="shared" si="3397"/>
        <v>0</v>
      </c>
      <c r="AI1109" s="127">
        <f t="shared" si="3397"/>
        <v>0</v>
      </c>
      <c r="AJ1109" s="127">
        <f t="shared" si="3397"/>
        <v>0</v>
      </c>
      <c r="AK1109" s="127">
        <f t="shared" si="3397"/>
        <v>0</v>
      </c>
      <c r="AL1109" s="127">
        <f t="shared" si="3397"/>
        <v>0</v>
      </c>
      <c r="AM1109" s="127">
        <f t="shared" si="3397"/>
        <v>0</v>
      </c>
      <c r="AN1109" s="126">
        <f t="shared" si="3155"/>
        <v>0</v>
      </c>
      <c r="AO1109" s="127">
        <f t="shared" ref="AO1109:AW1109" si="3398">+($AX1109-$AN1109)/10+AN1109</f>
        <v>0</v>
      </c>
      <c r="AP1109" s="127">
        <f t="shared" si="3398"/>
        <v>0</v>
      </c>
      <c r="AQ1109" s="127">
        <f t="shared" si="3398"/>
        <v>0</v>
      </c>
      <c r="AR1109" s="127">
        <f t="shared" si="3398"/>
        <v>0</v>
      </c>
      <c r="AS1109" s="127">
        <f t="shared" si="3398"/>
        <v>0</v>
      </c>
      <c r="AT1109" s="127">
        <f t="shared" si="3398"/>
        <v>0</v>
      </c>
      <c r="AU1109" s="127">
        <f t="shared" si="3398"/>
        <v>0</v>
      </c>
      <c r="AV1109" s="127">
        <f t="shared" si="3398"/>
        <v>0</v>
      </c>
      <c r="AW1109" s="127">
        <f t="shared" si="3398"/>
        <v>0</v>
      </c>
      <c r="AX1109" s="126">
        <f t="shared" si="3157"/>
        <v>0</v>
      </c>
    </row>
    <row r="1110" spans="2:50" ht="15.75" customHeight="1" x14ac:dyDescent="0.2">
      <c r="B1110" s="123"/>
      <c r="C1110" s="128"/>
      <c r="D1110" s="128"/>
      <c r="E1110" s="128"/>
      <c r="F1110" s="128"/>
      <c r="G1110" s="128"/>
      <c r="H1110" s="128"/>
      <c r="I1110" s="128"/>
      <c r="J1110" s="128"/>
      <c r="K1110" s="128"/>
      <c r="L1110" s="128"/>
      <c r="M1110" s="128"/>
      <c r="N1110" s="129"/>
      <c r="O1110" s="119"/>
      <c r="P1110" s="120" t="str">
        <f t="shared" si="2751"/>
        <v/>
      </c>
      <c r="Q1110" s="121">
        <f t="shared" ref="Q1110:W1110" si="3399">SUMIF($B$9:$N$9,Q$9,$B1110:$N1110)/100</f>
        <v>0</v>
      </c>
      <c r="R1110" s="121">
        <f t="shared" si="3399"/>
        <v>0</v>
      </c>
      <c r="S1110" s="121">
        <f t="shared" si="3399"/>
        <v>0</v>
      </c>
      <c r="T1110" s="121">
        <f t="shared" si="3399"/>
        <v>0</v>
      </c>
      <c r="U1110" s="121">
        <f t="shared" si="3399"/>
        <v>0</v>
      </c>
      <c r="V1110" s="121">
        <f t="shared" si="3399"/>
        <v>0</v>
      </c>
      <c r="W1110" s="121">
        <f t="shared" si="3399"/>
        <v>0</v>
      </c>
      <c r="X1110" s="122">
        <f t="shared" si="3149"/>
        <v>0</v>
      </c>
      <c r="Y1110" s="121">
        <f t="shared" si="3150"/>
        <v>0</v>
      </c>
      <c r="Z1110" s="122">
        <f t="shared" si="3151"/>
        <v>0</v>
      </c>
      <c r="AA1110" s="121">
        <f t="shared" si="3152"/>
        <v>0</v>
      </c>
      <c r="AB1110" s="122">
        <f t="shared" si="3342"/>
        <v>0</v>
      </c>
      <c r="AC1110" s="122">
        <f t="shared" si="3342"/>
        <v>0</v>
      </c>
      <c r="AD1110" s="121">
        <f t="shared" si="3153"/>
        <v>0</v>
      </c>
      <c r="AE1110" s="122">
        <f t="shared" ref="AE1110:AM1110" si="3400">+($AN1110-$AD1110)/10+AD1110</f>
        <v>0</v>
      </c>
      <c r="AF1110" s="122">
        <f t="shared" si="3400"/>
        <v>0</v>
      </c>
      <c r="AG1110" s="122">
        <f t="shared" si="3400"/>
        <v>0</v>
      </c>
      <c r="AH1110" s="122">
        <f t="shared" si="3400"/>
        <v>0</v>
      </c>
      <c r="AI1110" s="122">
        <f t="shared" si="3400"/>
        <v>0</v>
      </c>
      <c r="AJ1110" s="122">
        <f t="shared" si="3400"/>
        <v>0</v>
      </c>
      <c r="AK1110" s="122">
        <f t="shared" si="3400"/>
        <v>0</v>
      </c>
      <c r="AL1110" s="122">
        <f t="shared" si="3400"/>
        <v>0</v>
      </c>
      <c r="AM1110" s="122">
        <f t="shared" si="3400"/>
        <v>0</v>
      </c>
      <c r="AN1110" s="121">
        <f t="shared" si="3155"/>
        <v>0</v>
      </c>
      <c r="AO1110" s="122">
        <f t="shared" ref="AO1110:AW1110" si="3401">+($AX1110-$AN1110)/10+AN1110</f>
        <v>0</v>
      </c>
      <c r="AP1110" s="122">
        <f t="shared" si="3401"/>
        <v>0</v>
      </c>
      <c r="AQ1110" s="122">
        <f t="shared" si="3401"/>
        <v>0</v>
      </c>
      <c r="AR1110" s="122">
        <f t="shared" si="3401"/>
        <v>0</v>
      </c>
      <c r="AS1110" s="122">
        <f t="shared" si="3401"/>
        <v>0</v>
      </c>
      <c r="AT1110" s="122">
        <f t="shared" si="3401"/>
        <v>0</v>
      </c>
      <c r="AU1110" s="122">
        <f t="shared" si="3401"/>
        <v>0</v>
      </c>
      <c r="AV1110" s="122">
        <f t="shared" si="3401"/>
        <v>0</v>
      </c>
      <c r="AW1110" s="122">
        <f t="shared" si="3401"/>
        <v>0</v>
      </c>
      <c r="AX1110" s="121">
        <f t="shared" si="3157"/>
        <v>0</v>
      </c>
    </row>
    <row r="1111" spans="2:50" ht="15.75" customHeight="1" x14ac:dyDescent="0.2">
      <c r="B1111" s="123"/>
      <c r="C1111" s="124"/>
      <c r="D1111" s="124"/>
      <c r="E1111" s="124"/>
      <c r="F1111" s="124"/>
      <c r="G1111" s="124"/>
      <c r="H1111" s="124"/>
      <c r="I1111" s="124"/>
      <c r="J1111" s="124"/>
      <c r="K1111" s="124"/>
      <c r="L1111" s="124"/>
      <c r="M1111" s="124"/>
      <c r="N1111" s="125"/>
      <c r="O1111" s="119"/>
      <c r="P1111" s="120" t="str">
        <f t="shared" si="2751"/>
        <v/>
      </c>
      <c r="Q1111" s="126">
        <f t="shared" ref="Q1111:W1111" si="3402">SUMIF($B$9:$N$9,Q$9,$B1111:$N1111)/100</f>
        <v>0</v>
      </c>
      <c r="R1111" s="126">
        <f t="shared" si="3402"/>
        <v>0</v>
      </c>
      <c r="S1111" s="126">
        <f t="shared" si="3402"/>
        <v>0</v>
      </c>
      <c r="T1111" s="126">
        <f t="shared" si="3402"/>
        <v>0</v>
      </c>
      <c r="U1111" s="126">
        <f t="shared" si="3402"/>
        <v>0</v>
      </c>
      <c r="V1111" s="126">
        <f t="shared" si="3402"/>
        <v>0</v>
      </c>
      <c r="W1111" s="126">
        <f t="shared" si="3402"/>
        <v>0</v>
      </c>
      <c r="X1111" s="127">
        <f t="shared" si="3149"/>
        <v>0</v>
      </c>
      <c r="Y1111" s="126">
        <f t="shared" si="3150"/>
        <v>0</v>
      </c>
      <c r="Z1111" s="127">
        <f t="shared" si="3151"/>
        <v>0</v>
      </c>
      <c r="AA1111" s="126">
        <f t="shared" si="3152"/>
        <v>0</v>
      </c>
      <c r="AB1111" s="127">
        <f t="shared" ref="AB1111:AC1130" si="3403">+($AD1111-$AA1111)/3+AA1111</f>
        <v>0</v>
      </c>
      <c r="AC1111" s="127">
        <f t="shared" si="3403"/>
        <v>0</v>
      </c>
      <c r="AD1111" s="126">
        <f t="shared" si="3153"/>
        <v>0</v>
      </c>
      <c r="AE1111" s="127">
        <f t="shared" ref="AE1111:AM1111" si="3404">+($AN1111-$AD1111)/10+AD1111</f>
        <v>0</v>
      </c>
      <c r="AF1111" s="127">
        <f t="shared" si="3404"/>
        <v>0</v>
      </c>
      <c r="AG1111" s="127">
        <f t="shared" si="3404"/>
        <v>0</v>
      </c>
      <c r="AH1111" s="127">
        <f t="shared" si="3404"/>
        <v>0</v>
      </c>
      <c r="AI1111" s="127">
        <f t="shared" si="3404"/>
        <v>0</v>
      </c>
      <c r="AJ1111" s="127">
        <f t="shared" si="3404"/>
        <v>0</v>
      </c>
      <c r="AK1111" s="127">
        <f t="shared" si="3404"/>
        <v>0</v>
      </c>
      <c r="AL1111" s="127">
        <f t="shared" si="3404"/>
        <v>0</v>
      </c>
      <c r="AM1111" s="127">
        <f t="shared" si="3404"/>
        <v>0</v>
      </c>
      <c r="AN1111" s="126">
        <f t="shared" si="3155"/>
        <v>0</v>
      </c>
      <c r="AO1111" s="127">
        <f t="shared" ref="AO1111:AW1111" si="3405">+($AX1111-$AN1111)/10+AN1111</f>
        <v>0</v>
      </c>
      <c r="AP1111" s="127">
        <f t="shared" si="3405"/>
        <v>0</v>
      </c>
      <c r="AQ1111" s="127">
        <f t="shared" si="3405"/>
        <v>0</v>
      </c>
      <c r="AR1111" s="127">
        <f t="shared" si="3405"/>
        <v>0</v>
      </c>
      <c r="AS1111" s="127">
        <f t="shared" si="3405"/>
        <v>0</v>
      </c>
      <c r="AT1111" s="127">
        <f t="shared" si="3405"/>
        <v>0</v>
      </c>
      <c r="AU1111" s="127">
        <f t="shared" si="3405"/>
        <v>0</v>
      </c>
      <c r="AV1111" s="127">
        <f t="shared" si="3405"/>
        <v>0</v>
      </c>
      <c r="AW1111" s="127">
        <f t="shared" si="3405"/>
        <v>0</v>
      </c>
      <c r="AX1111" s="126">
        <f t="shared" si="3157"/>
        <v>0</v>
      </c>
    </row>
    <row r="1112" spans="2:50" ht="15.75" customHeight="1" x14ac:dyDescent="0.2">
      <c r="B1112" s="123"/>
      <c r="C1112" s="128"/>
      <c r="D1112" s="128"/>
      <c r="E1112" s="128"/>
      <c r="F1112" s="128"/>
      <c r="G1112" s="128"/>
      <c r="H1112" s="128"/>
      <c r="I1112" s="128"/>
      <c r="J1112" s="128"/>
      <c r="K1112" s="128"/>
      <c r="L1112" s="128"/>
      <c r="M1112" s="128"/>
      <c r="N1112" s="129"/>
      <c r="O1112" s="119"/>
      <c r="P1112" s="120" t="str">
        <f t="shared" si="2751"/>
        <v/>
      </c>
      <c r="Q1112" s="121">
        <f t="shared" ref="Q1112:W1112" si="3406">SUMIF($B$9:$N$9,Q$9,$B1112:$N1112)/100</f>
        <v>0</v>
      </c>
      <c r="R1112" s="121">
        <f t="shared" si="3406"/>
        <v>0</v>
      </c>
      <c r="S1112" s="121">
        <f t="shared" si="3406"/>
        <v>0</v>
      </c>
      <c r="T1112" s="121">
        <f t="shared" si="3406"/>
        <v>0</v>
      </c>
      <c r="U1112" s="121">
        <f t="shared" si="3406"/>
        <v>0</v>
      </c>
      <c r="V1112" s="121">
        <f t="shared" si="3406"/>
        <v>0</v>
      </c>
      <c r="W1112" s="121">
        <f t="shared" si="3406"/>
        <v>0</v>
      </c>
      <c r="X1112" s="122">
        <f t="shared" si="3149"/>
        <v>0</v>
      </c>
      <c r="Y1112" s="121">
        <f t="shared" si="3150"/>
        <v>0</v>
      </c>
      <c r="Z1112" s="122">
        <f t="shared" si="3151"/>
        <v>0</v>
      </c>
      <c r="AA1112" s="121">
        <f t="shared" si="3152"/>
        <v>0</v>
      </c>
      <c r="AB1112" s="122">
        <f t="shared" si="3403"/>
        <v>0</v>
      </c>
      <c r="AC1112" s="122">
        <f t="shared" si="3403"/>
        <v>0</v>
      </c>
      <c r="AD1112" s="121">
        <f t="shared" si="3153"/>
        <v>0</v>
      </c>
      <c r="AE1112" s="122">
        <f t="shared" ref="AE1112:AM1112" si="3407">+($AN1112-$AD1112)/10+AD1112</f>
        <v>0</v>
      </c>
      <c r="AF1112" s="122">
        <f t="shared" si="3407"/>
        <v>0</v>
      </c>
      <c r="AG1112" s="122">
        <f t="shared" si="3407"/>
        <v>0</v>
      </c>
      <c r="AH1112" s="122">
        <f t="shared" si="3407"/>
        <v>0</v>
      </c>
      <c r="AI1112" s="122">
        <f t="shared" si="3407"/>
        <v>0</v>
      </c>
      <c r="AJ1112" s="122">
        <f t="shared" si="3407"/>
        <v>0</v>
      </c>
      <c r="AK1112" s="122">
        <f t="shared" si="3407"/>
        <v>0</v>
      </c>
      <c r="AL1112" s="122">
        <f t="shared" si="3407"/>
        <v>0</v>
      </c>
      <c r="AM1112" s="122">
        <f t="shared" si="3407"/>
        <v>0</v>
      </c>
      <c r="AN1112" s="121">
        <f t="shared" si="3155"/>
        <v>0</v>
      </c>
      <c r="AO1112" s="122">
        <f t="shared" ref="AO1112:AW1112" si="3408">+($AX1112-$AN1112)/10+AN1112</f>
        <v>0</v>
      </c>
      <c r="AP1112" s="122">
        <f t="shared" si="3408"/>
        <v>0</v>
      </c>
      <c r="AQ1112" s="122">
        <f t="shared" si="3408"/>
        <v>0</v>
      </c>
      <c r="AR1112" s="122">
        <f t="shared" si="3408"/>
        <v>0</v>
      </c>
      <c r="AS1112" s="122">
        <f t="shared" si="3408"/>
        <v>0</v>
      </c>
      <c r="AT1112" s="122">
        <f t="shared" si="3408"/>
        <v>0</v>
      </c>
      <c r="AU1112" s="122">
        <f t="shared" si="3408"/>
        <v>0</v>
      </c>
      <c r="AV1112" s="122">
        <f t="shared" si="3408"/>
        <v>0</v>
      </c>
      <c r="AW1112" s="122">
        <f t="shared" si="3408"/>
        <v>0</v>
      </c>
      <c r="AX1112" s="121">
        <f t="shared" si="3157"/>
        <v>0</v>
      </c>
    </row>
    <row r="1113" spans="2:50" ht="15.75" customHeight="1" x14ac:dyDescent="0.2">
      <c r="B1113" s="123"/>
      <c r="C1113" s="124"/>
      <c r="D1113" s="124"/>
      <c r="E1113" s="124"/>
      <c r="F1113" s="124"/>
      <c r="G1113" s="124"/>
      <c r="H1113" s="124"/>
      <c r="I1113" s="124"/>
      <c r="J1113" s="124"/>
      <c r="K1113" s="124"/>
      <c r="L1113" s="124"/>
      <c r="M1113" s="124"/>
      <c r="N1113" s="125"/>
      <c r="O1113" s="119"/>
      <c r="P1113" s="120" t="str">
        <f t="shared" si="2751"/>
        <v/>
      </c>
      <c r="Q1113" s="126">
        <f t="shared" ref="Q1113:W1113" si="3409">SUMIF($B$9:$N$9,Q$9,$B1113:$N1113)/100</f>
        <v>0</v>
      </c>
      <c r="R1113" s="126">
        <f t="shared" si="3409"/>
        <v>0</v>
      </c>
      <c r="S1113" s="126">
        <f t="shared" si="3409"/>
        <v>0</v>
      </c>
      <c r="T1113" s="126">
        <f t="shared" si="3409"/>
        <v>0</v>
      </c>
      <c r="U1113" s="126">
        <f t="shared" si="3409"/>
        <v>0</v>
      </c>
      <c r="V1113" s="126">
        <f t="shared" si="3409"/>
        <v>0</v>
      </c>
      <c r="W1113" s="126">
        <f t="shared" si="3409"/>
        <v>0</v>
      </c>
      <c r="X1113" s="127">
        <f t="shared" si="3149"/>
        <v>0</v>
      </c>
      <c r="Y1113" s="126">
        <f t="shared" si="3150"/>
        <v>0</v>
      </c>
      <c r="Z1113" s="127">
        <f t="shared" si="3151"/>
        <v>0</v>
      </c>
      <c r="AA1113" s="126">
        <f t="shared" si="3152"/>
        <v>0</v>
      </c>
      <c r="AB1113" s="127">
        <f t="shared" si="3403"/>
        <v>0</v>
      </c>
      <c r="AC1113" s="127">
        <f t="shared" si="3403"/>
        <v>0</v>
      </c>
      <c r="AD1113" s="126">
        <f t="shared" si="3153"/>
        <v>0</v>
      </c>
      <c r="AE1113" s="127">
        <f t="shared" ref="AE1113:AM1113" si="3410">+($AN1113-$AD1113)/10+AD1113</f>
        <v>0</v>
      </c>
      <c r="AF1113" s="127">
        <f t="shared" si="3410"/>
        <v>0</v>
      </c>
      <c r="AG1113" s="127">
        <f t="shared" si="3410"/>
        <v>0</v>
      </c>
      <c r="AH1113" s="127">
        <f t="shared" si="3410"/>
        <v>0</v>
      </c>
      <c r="AI1113" s="127">
        <f t="shared" si="3410"/>
        <v>0</v>
      </c>
      <c r="AJ1113" s="127">
        <f t="shared" si="3410"/>
        <v>0</v>
      </c>
      <c r="AK1113" s="127">
        <f t="shared" si="3410"/>
        <v>0</v>
      </c>
      <c r="AL1113" s="127">
        <f t="shared" si="3410"/>
        <v>0</v>
      </c>
      <c r="AM1113" s="127">
        <f t="shared" si="3410"/>
        <v>0</v>
      </c>
      <c r="AN1113" s="126">
        <f t="shared" si="3155"/>
        <v>0</v>
      </c>
      <c r="AO1113" s="127">
        <f t="shared" ref="AO1113:AW1113" si="3411">+($AX1113-$AN1113)/10+AN1113</f>
        <v>0</v>
      </c>
      <c r="AP1113" s="127">
        <f t="shared" si="3411"/>
        <v>0</v>
      </c>
      <c r="AQ1113" s="127">
        <f t="shared" si="3411"/>
        <v>0</v>
      </c>
      <c r="AR1113" s="127">
        <f t="shared" si="3411"/>
        <v>0</v>
      </c>
      <c r="AS1113" s="127">
        <f t="shared" si="3411"/>
        <v>0</v>
      </c>
      <c r="AT1113" s="127">
        <f t="shared" si="3411"/>
        <v>0</v>
      </c>
      <c r="AU1113" s="127">
        <f t="shared" si="3411"/>
        <v>0</v>
      </c>
      <c r="AV1113" s="127">
        <f t="shared" si="3411"/>
        <v>0</v>
      </c>
      <c r="AW1113" s="127">
        <f t="shared" si="3411"/>
        <v>0</v>
      </c>
      <c r="AX1113" s="126">
        <f t="shared" si="3157"/>
        <v>0</v>
      </c>
    </row>
    <row r="1114" spans="2:50" ht="15.75" customHeight="1" x14ac:dyDescent="0.2">
      <c r="B1114" s="123"/>
      <c r="C1114" s="128"/>
      <c r="D1114" s="128"/>
      <c r="E1114" s="128"/>
      <c r="F1114" s="128"/>
      <c r="G1114" s="128"/>
      <c r="H1114" s="128"/>
      <c r="I1114" s="128"/>
      <c r="J1114" s="128"/>
      <c r="K1114" s="128"/>
      <c r="L1114" s="128"/>
      <c r="M1114" s="128"/>
      <c r="N1114" s="129"/>
      <c r="O1114" s="119"/>
      <c r="P1114" s="120" t="str">
        <f t="shared" si="2751"/>
        <v/>
      </c>
      <c r="Q1114" s="121">
        <f t="shared" ref="Q1114:W1114" si="3412">SUMIF($B$9:$N$9,Q$9,$B1114:$N1114)/100</f>
        <v>0</v>
      </c>
      <c r="R1114" s="121">
        <f t="shared" si="3412"/>
        <v>0</v>
      </c>
      <c r="S1114" s="121">
        <f t="shared" si="3412"/>
        <v>0</v>
      </c>
      <c r="T1114" s="121">
        <f t="shared" si="3412"/>
        <v>0</v>
      </c>
      <c r="U1114" s="121">
        <f t="shared" si="3412"/>
        <v>0</v>
      </c>
      <c r="V1114" s="121">
        <f t="shared" si="3412"/>
        <v>0</v>
      </c>
      <c r="W1114" s="121">
        <f t="shared" si="3412"/>
        <v>0</v>
      </c>
      <c r="X1114" s="122">
        <f t="shared" si="3149"/>
        <v>0</v>
      </c>
      <c r="Y1114" s="121">
        <f t="shared" si="3150"/>
        <v>0</v>
      </c>
      <c r="Z1114" s="122">
        <f t="shared" si="3151"/>
        <v>0</v>
      </c>
      <c r="AA1114" s="121">
        <f t="shared" si="3152"/>
        <v>0</v>
      </c>
      <c r="AB1114" s="122">
        <f t="shared" si="3403"/>
        <v>0</v>
      </c>
      <c r="AC1114" s="122">
        <f t="shared" si="3403"/>
        <v>0</v>
      </c>
      <c r="AD1114" s="121">
        <f t="shared" si="3153"/>
        <v>0</v>
      </c>
      <c r="AE1114" s="122">
        <f t="shared" ref="AE1114:AM1114" si="3413">+($AN1114-$AD1114)/10+AD1114</f>
        <v>0</v>
      </c>
      <c r="AF1114" s="122">
        <f t="shared" si="3413"/>
        <v>0</v>
      </c>
      <c r="AG1114" s="122">
        <f t="shared" si="3413"/>
        <v>0</v>
      </c>
      <c r="AH1114" s="122">
        <f t="shared" si="3413"/>
        <v>0</v>
      </c>
      <c r="AI1114" s="122">
        <f t="shared" si="3413"/>
        <v>0</v>
      </c>
      <c r="AJ1114" s="122">
        <f t="shared" si="3413"/>
        <v>0</v>
      </c>
      <c r="AK1114" s="122">
        <f t="shared" si="3413"/>
        <v>0</v>
      </c>
      <c r="AL1114" s="122">
        <f t="shared" si="3413"/>
        <v>0</v>
      </c>
      <c r="AM1114" s="122">
        <f t="shared" si="3413"/>
        <v>0</v>
      </c>
      <c r="AN1114" s="121">
        <f t="shared" si="3155"/>
        <v>0</v>
      </c>
      <c r="AO1114" s="122">
        <f t="shared" ref="AO1114:AW1114" si="3414">+($AX1114-$AN1114)/10+AN1114</f>
        <v>0</v>
      </c>
      <c r="AP1114" s="122">
        <f t="shared" si="3414"/>
        <v>0</v>
      </c>
      <c r="AQ1114" s="122">
        <f t="shared" si="3414"/>
        <v>0</v>
      </c>
      <c r="AR1114" s="122">
        <f t="shared" si="3414"/>
        <v>0</v>
      </c>
      <c r="AS1114" s="122">
        <f t="shared" si="3414"/>
        <v>0</v>
      </c>
      <c r="AT1114" s="122">
        <f t="shared" si="3414"/>
        <v>0</v>
      </c>
      <c r="AU1114" s="122">
        <f t="shared" si="3414"/>
        <v>0</v>
      </c>
      <c r="AV1114" s="122">
        <f t="shared" si="3414"/>
        <v>0</v>
      </c>
      <c r="AW1114" s="122">
        <f t="shared" si="3414"/>
        <v>0</v>
      </c>
      <c r="AX1114" s="121">
        <f t="shared" si="3157"/>
        <v>0</v>
      </c>
    </row>
    <row r="1115" spans="2:50" ht="15.75" customHeight="1" x14ac:dyDescent="0.2">
      <c r="B1115" s="123"/>
      <c r="C1115" s="124"/>
      <c r="D1115" s="124"/>
      <c r="E1115" s="124"/>
      <c r="F1115" s="124"/>
      <c r="G1115" s="124"/>
      <c r="H1115" s="124"/>
      <c r="I1115" s="124"/>
      <c r="J1115" s="124"/>
      <c r="K1115" s="124"/>
      <c r="L1115" s="124"/>
      <c r="M1115" s="124"/>
      <c r="N1115" s="125"/>
      <c r="O1115" s="119"/>
      <c r="P1115" s="120" t="str">
        <f t="shared" si="2751"/>
        <v/>
      </c>
      <c r="Q1115" s="126">
        <f t="shared" ref="Q1115:W1115" si="3415">SUMIF($B$9:$N$9,Q$9,$B1115:$N1115)/100</f>
        <v>0</v>
      </c>
      <c r="R1115" s="126">
        <f t="shared" si="3415"/>
        <v>0</v>
      </c>
      <c r="S1115" s="126">
        <f t="shared" si="3415"/>
        <v>0</v>
      </c>
      <c r="T1115" s="126">
        <f t="shared" si="3415"/>
        <v>0</v>
      </c>
      <c r="U1115" s="126">
        <f t="shared" si="3415"/>
        <v>0</v>
      </c>
      <c r="V1115" s="126">
        <f t="shared" si="3415"/>
        <v>0</v>
      </c>
      <c r="W1115" s="126">
        <f t="shared" si="3415"/>
        <v>0</v>
      </c>
      <c r="X1115" s="127">
        <f t="shared" si="3149"/>
        <v>0</v>
      </c>
      <c r="Y1115" s="126">
        <f t="shared" si="3150"/>
        <v>0</v>
      </c>
      <c r="Z1115" s="127">
        <f t="shared" si="3151"/>
        <v>0</v>
      </c>
      <c r="AA1115" s="126">
        <f t="shared" si="3152"/>
        <v>0</v>
      </c>
      <c r="AB1115" s="127">
        <f t="shared" si="3403"/>
        <v>0</v>
      </c>
      <c r="AC1115" s="127">
        <f t="shared" si="3403"/>
        <v>0</v>
      </c>
      <c r="AD1115" s="126">
        <f t="shared" si="3153"/>
        <v>0</v>
      </c>
      <c r="AE1115" s="127">
        <f t="shared" ref="AE1115:AM1115" si="3416">+($AN1115-$AD1115)/10+AD1115</f>
        <v>0</v>
      </c>
      <c r="AF1115" s="127">
        <f t="shared" si="3416"/>
        <v>0</v>
      </c>
      <c r="AG1115" s="127">
        <f t="shared" si="3416"/>
        <v>0</v>
      </c>
      <c r="AH1115" s="127">
        <f t="shared" si="3416"/>
        <v>0</v>
      </c>
      <c r="AI1115" s="127">
        <f t="shared" si="3416"/>
        <v>0</v>
      </c>
      <c r="AJ1115" s="127">
        <f t="shared" si="3416"/>
        <v>0</v>
      </c>
      <c r="AK1115" s="127">
        <f t="shared" si="3416"/>
        <v>0</v>
      </c>
      <c r="AL1115" s="127">
        <f t="shared" si="3416"/>
        <v>0</v>
      </c>
      <c r="AM1115" s="127">
        <f t="shared" si="3416"/>
        <v>0</v>
      </c>
      <c r="AN1115" s="126">
        <f t="shared" si="3155"/>
        <v>0</v>
      </c>
      <c r="AO1115" s="127">
        <f t="shared" ref="AO1115:AW1115" si="3417">+($AX1115-$AN1115)/10+AN1115</f>
        <v>0</v>
      </c>
      <c r="AP1115" s="127">
        <f t="shared" si="3417"/>
        <v>0</v>
      </c>
      <c r="AQ1115" s="127">
        <f t="shared" si="3417"/>
        <v>0</v>
      </c>
      <c r="AR1115" s="127">
        <f t="shared" si="3417"/>
        <v>0</v>
      </c>
      <c r="AS1115" s="127">
        <f t="shared" si="3417"/>
        <v>0</v>
      </c>
      <c r="AT1115" s="127">
        <f t="shared" si="3417"/>
        <v>0</v>
      </c>
      <c r="AU1115" s="127">
        <f t="shared" si="3417"/>
        <v>0</v>
      </c>
      <c r="AV1115" s="127">
        <f t="shared" si="3417"/>
        <v>0</v>
      </c>
      <c r="AW1115" s="127">
        <f t="shared" si="3417"/>
        <v>0</v>
      </c>
      <c r="AX1115" s="126">
        <f t="shared" si="3157"/>
        <v>0</v>
      </c>
    </row>
    <row r="1116" spans="2:50" ht="15.75" customHeight="1" x14ac:dyDescent="0.2">
      <c r="B1116" s="123"/>
      <c r="C1116" s="128"/>
      <c r="D1116" s="128"/>
      <c r="E1116" s="128"/>
      <c r="F1116" s="128"/>
      <c r="G1116" s="128"/>
      <c r="H1116" s="128"/>
      <c r="I1116" s="128"/>
      <c r="J1116" s="128"/>
      <c r="K1116" s="128"/>
      <c r="L1116" s="128"/>
      <c r="M1116" s="128"/>
      <c r="N1116" s="129"/>
      <c r="O1116" s="119"/>
      <c r="P1116" s="120" t="str">
        <f t="shared" si="2751"/>
        <v/>
      </c>
      <c r="Q1116" s="121">
        <f t="shared" ref="Q1116:W1116" si="3418">SUMIF($B$9:$N$9,Q$9,$B1116:$N1116)/100</f>
        <v>0</v>
      </c>
      <c r="R1116" s="121">
        <f t="shared" si="3418"/>
        <v>0</v>
      </c>
      <c r="S1116" s="121">
        <f t="shared" si="3418"/>
        <v>0</v>
      </c>
      <c r="T1116" s="121">
        <f t="shared" si="3418"/>
        <v>0</v>
      </c>
      <c r="U1116" s="121">
        <f t="shared" si="3418"/>
        <v>0</v>
      </c>
      <c r="V1116" s="121">
        <f t="shared" si="3418"/>
        <v>0</v>
      </c>
      <c r="W1116" s="121">
        <f t="shared" si="3418"/>
        <v>0</v>
      </c>
      <c r="X1116" s="122">
        <f t="shared" si="3149"/>
        <v>0</v>
      </c>
      <c r="Y1116" s="121">
        <f t="shared" si="3150"/>
        <v>0</v>
      </c>
      <c r="Z1116" s="122">
        <f t="shared" si="3151"/>
        <v>0</v>
      </c>
      <c r="AA1116" s="121">
        <f t="shared" si="3152"/>
        <v>0</v>
      </c>
      <c r="AB1116" s="122">
        <f t="shared" si="3403"/>
        <v>0</v>
      </c>
      <c r="AC1116" s="122">
        <f t="shared" si="3403"/>
        <v>0</v>
      </c>
      <c r="AD1116" s="121">
        <f t="shared" si="3153"/>
        <v>0</v>
      </c>
      <c r="AE1116" s="122">
        <f t="shared" ref="AE1116:AM1116" si="3419">+($AN1116-$AD1116)/10+AD1116</f>
        <v>0</v>
      </c>
      <c r="AF1116" s="122">
        <f t="shared" si="3419"/>
        <v>0</v>
      </c>
      <c r="AG1116" s="122">
        <f t="shared" si="3419"/>
        <v>0</v>
      </c>
      <c r="AH1116" s="122">
        <f t="shared" si="3419"/>
        <v>0</v>
      </c>
      <c r="AI1116" s="122">
        <f t="shared" si="3419"/>
        <v>0</v>
      </c>
      <c r="AJ1116" s="122">
        <f t="shared" si="3419"/>
        <v>0</v>
      </c>
      <c r="AK1116" s="122">
        <f t="shared" si="3419"/>
        <v>0</v>
      </c>
      <c r="AL1116" s="122">
        <f t="shared" si="3419"/>
        <v>0</v>
      </c>
      <c r="AM1116" s="122">
        <f t="shared" si="3419"/>
        <v>0</v>
      </c>
      <c r="AN1116" s="121">
        <f t="shared" si="3155"/>
        <v>0</v>
      </c>
      <c r="AO1116" s="122">
        <f t="shared" ref="AO1116:AW1116" si="3420">+($AX1116-$AN1116)/10+AN1116</f>
        <v>0</v>
      </c>
      <c r="AP1116" s="122">
        <f t="shared" si="3420"/>
        <v>0</v>
      </c>
      <c r="AQ1116" s="122">
        <f t="shared" si="3420"/>
        <v>0</v>
      </c>
      <c r="AR1116" s="122">
        <f t="shared" si="3420"/>
        <v>0</v>
      </c>
      <c r="AS1116" s="122">
        <f t="shared" si="3420"/>
        <v>0</v>
      </c>
      <c r="AT1116" s="122">
        <f t="shared" si="3420"/>
        <v>0</v>
      </c>
      <c r="AU1116" s="122">
        <f t="shared" si="3420"/>
        <v>0</v>
      </c>
      <c r="AV1116" s="122">
        <f t="shared" si="3420"/>
        <v>0</v>
      </c>
      <c r="AW1116" s="122">
        <f t="shared" si="3420"/>
        <v>0</v>
      </c>
      <c r="AX1116" s="121">
        <f t="shared" si="3157"/>
        <v>0</v>
      </c>
    </row>
    <row r="1117" spans="2:50" ht="15.75" customHeight="1" x14ac:dyDescent="0.2">
      <c r="B1117" s="123"/>
      <c r="C1117" s="124"/>
      <c r="D1117" s="124"/>
      <c r="E1117" s="124"/>
      <c r="F1117" s="124"/>
      <c r="G1117" s="124"/>
      <c r="H1117" s="124"/>
      <c r="I1117" s="124"/>
      <c r="J1117" s="124"/>
      <c r="K1117" s="124"/>
      <c r="L1117" s="124"/>
      <c r="M1117" s="124"/>
      <c r="N1117" s="125"/>
      <c r="O1117" s="119"/>
      <c r="P1117" s="120" t="str">
        <f t="shared" si="2751"/>
        <v/>
      </c>
      <c r="Q1117" s="126">
        <f t="shared" ref="Q1117:W1117" si="3421">SUMIF($B$9:$N$9,Q$9,$B1117:$N1117)/100</f>
        <v>0</v>
      </c>
      <c r="R1117" s="126">
        <f t="shared" si="3421"/>
        <v>0</v>
      </c>
      <c r="S1117" s="126">
        <f t="shared" si="3421"/>
        <v>0</v>
      </c>
      <c r="T1117" s="126">
        <f t="shared" si="3421"/>
        <v>0</v>
      </c>
      <c r="U1117" s="126">
        <f t="shared" si="3421"/>
        <v>0</v>
      </c>
      <c r="V1117" s="126">
        <f t="shared" si="3421"/>
        <v>0</v>
      </c>
      <c r="W1117" s="126">
        <f t="shared" si="3421"/>
        <v>0</v>
      </c>
      <c r="X1117" s="127">
        <f t="shared" si="3149"/>
        <v>0</v>
      </c>
      <c r="Y1117" s="126">
        <f t="shared" si="3150"/>
        <v>0</v>
      </c>
      <c r="Z1117" s="127">
        <f t="shared" si="3151"/>
        <v>0</v>
      </c>
      <c r="AA1117" s="126">
        <f t="shared" si="3152"/>
        <v>0</v>
      </c>
      <c r="AB1117" s="127">
        <f t="shared" si="3403"/>
        <v>0</v>
      </c>
      <c r="AC1117" s="127">
        <f t="shared" si="3403"/>
        <v>0</v>
      </c>
      <c r="AD1117" s="126">
        <f t="shared" si="3153"/>
        <v>0</v>
      </c>
      <c r="AE1117" s="127">
        <f t="shared" ref="AE1117:AM1117" si="3422">+($AN1117-$AD1117)/10+AD1117</f>
        <v>0</v>
      </c>
      <c r="AF1117" s="127">
        <f t="shared" si="3422"/>
        <v>0</v>
      </c>
      <c r="AG1117" s="127">
        <f t="shared" si="3422"/>
        <v>0</v>
      </c>
      <c r="AH1117" s="127">
        <f t="shared" si="3422"/>
        <v>0</v>
      </c>
      <c r="AI1117" s="127">
        <f t="shared" si="3422"/>
        <v>0</v>
      </c>
      <c r="AJ1117" s="127">
        <f t="shared" si="3422"/>
        <v>0</v>
      </c>
      <c r="AK1117" s="127">
        <f t="shared" si="3422"/>
        <v>0</v>
      </c>
      <c r="AL1117" s="127">
        <f t="shared" si="3422"/>
        <v>0</v>
      </c>
      <c r="AM1117" s="127">
        <f t="shared" si="3422"/>
        <v>0</v>
      </c>
      <c r="AN1117" s="126">
        <f t="shared" si="3155"/>
        <v>0</v>
      </c>
      <c r="AO1117" s="127">
        <f t="shared" ref="AO1117:AW1117" si="3423">+($AX1117-$AN1117)/10+AN1117</f>
        <v>0</v>
      </c>
      <c r="AP1117" s="127">
        <f t="shared" si="3423"/>
        <v>0</v>
      </c>
      <c r="AQ1117" s="127">
        <f t="shared" si="3423"/>
        <v>0</v>
      </c>
      <c r="AR1117" s="127">
        <f t="shared" si="3423"/>
        <v>0</v>
      </c>
      <c r="AS1117" s="127">
        <f t="shared" si="3423"/>
        <v>0</v>
      </c>
      <c r="AT1117" s="127">
        <f t="shared" si="3423"/>
        <v>0</v>
      </c>
      <c r="AU1117" s="127">
        <f t="shared" si="3423"/>
        <v>0</v>
      </c>
      <c r="AV1117" s="127">
        <f t="shared" si="3423"/>
        <v>0</v>
      </c>
      <c r="AW1117" s="127">
        <f t="shared" si="3423"/>
        <v>0</v>
      </c>
      <c r="AX1117" s="126">
        <f t="shared" si="3157"/>
        <v>0</v>
      </c>
    </row>
    <row r="1118" spans="2:50" ht="15.75" customHeight="1" x14ac:dyDescent="0.2">
      <c r="B1118" s="123"/>
      <c r="C1118" s="128"/>
      <c r="D1118" s="128"/>
      <c r="E1118" s="128"/>
      <c r="F1118" s="128"/>
      <c r="G1118" s="128"/>
      <c r="H1118" s="128"/>
      <c r="I1118" s="128"/>
      <c r="J1118" s="128"/>
      <c r="K1118" s="128"/>
      <c r="L1118" s="128"/>
      <c r="M1118" s="128"/>
      <c r="N1118" s="129"/>
      <c r="O1118" s="119"/>
      <c r="P1118" s="120" t="str">
        <f t="shared" si="2751"/>
        <v/>
      </c>
      <c r="Q1118" s="121">
        <f t="shared" ref="Q1118:W1118" si="3424">SUMIF($B$9:$N$9,Q$9,$B1118:$N1118)/100</f>
        <v>0</v>
      </c>
      <c r="R1118" s="121">
        <f t="shared" si="3424"/>
        <v>0</v>
      </c>
      <c r="S1118" s="121">
        <f t="shared" si="3424"/>
        <v>0</v>
      </c>
      <c r="T1118" s="121">
        <f t="shared" si="3424"/>
        <v>0</v>
      </c>
      <c r="U1118" s="121">
        <f t="shared" si="3424"/>
        <v>0</v>
      </c>
      <c r="V1118" s="121">
        <f t="shared" si="3424"/>
        <v>0</v>
      </c>
      <c r="W1118" s="121">
        <f t="shared" si="3424"/>
        <v>0</v>
      </c>
      <c r="X1118" s="122">
        <f t="shared" si="3149"/>
        <v>0</v>
      </c>
      <c r="Y1118" s="121">
        <f t="shared" si="3150"/>
        <v>0</v>
      </c>
      <c r="Z1118" s="122">
        <f t="shared" si="3151"/>
        <v>0</v>
      </c>
      <c r="AA1118" s="121">
        <f t="shared" si="3152"/>
        <v>0</v>
      </c>
      <c r="AB1118" s="122">
        <f t="shared" si="3403"/>
        <v>0</v>
      </c>
      <c r="AC1118" s="122">
        <f t="shared" si="3403"/>
        <v>0</v>
      </c>
      <c r="AD1118" s="121">
        <f t="shared" si="3153"/>
        <v>0</v>
      </c>
      <c r="AE1118" s="122">
        <f t="shared" ref="AE1118:AM1118" si="3425">+($AN1118-$AD1118)/10+AD1118</f>
        <v>0</v>
      </c>
      <c r="AF1118" s="122">
        <f t="shared" si="3425"/>
        <v>0</v>
      </c>
      <c r="AG1118" s="122">
        <f t="shared" si="3425"/>
        <v>0</v>
      </c>
      <c r="AH1118" s="122">
        <f t="shared" si="3425"/>
        <v>0</v>
      </c>
      <c r="AI1118" s="122">
        <f t="shared" si="3425"/>
        <v>0</v>
      </c>
      <c r="AJ1118" s="122">
        <f t="shared" si="3425"/>
        <v>0</v>
      </c>
      <c r="AK1118" s="122">
        <f t="shared" si="3425"/>
        <v>0</v>
      </c>
      <c r="AL1118" s="122">
        <f t="shared" si="3425"/>
        <v>0</v>
      </c>
      <c r="AM1118" s="122">
        <f t="shared" si="3425"/>
        <v>0</v>
      </c>
      <c r="AN1118" s="121">
        <f t="shared" si="3155"/>
        <v>0</v>
      </c>
      <c r="AO1118" s="122">
        <f t="shared" ref="AO1118:AW1118" si="3426">+($AX1118-$AN1118)/10+AN1118</f>
        <v>0</v>
      </c>
      <c r="AP1118" s="122">
        <f t="shared" si="3426"/>
        <v>0</v>
      </c>
      <c r="AQ1118" s="122">
        <f t="shared" si="3426"/>
        <v>0</v>
      </c>
      <c r="AR1118" s="122">
        <f t="shared" si="3426"/>
        <v>0</v>
      </c>
      <c r="AS1118" s="122">
        <f t="shared" si="3426"/>
        <v>0</v>
      </c>
      <c r="AT1118" s="122">
        <f t="shared" si="3426"/>
        <v>0</v>
      </c>
      <c r="AU1118" s="122">
        <f t="shared" si="3426"/>
        <v>0</v>
      </c>
      <c r="AV1118" s="122">
        <f t="shared" si="3426"/>
        <v>0</v>
      </c>
      <c r="AW1118" s="122">
        <f t="shared" si="3426"/>
        <v>0</v>
      </c>
      <c r="AX1118" s="121">
        <f t="shared" si="3157"/>
        <v>0</v>
      </c>
    </row>
    <row r="1119" spans="2:50" ht="15.75" customHeight="1" x14ac:dyDescent="0.2">
      <c r="B1119" s="123"/>
      <c r="C1119" s="124"/>
      <c r="D1119" s="124"/>
      <c r="E1119" s="124"/>
      <c r="F1119" s="124"/>
      <c r="G1119" s="124"/>
      <c r="H1119" s="124"/>
      <c r="I1119" s="124"/>
      <c r="J1119" s="124"/>
      <c r="K1119" s="124"/>
      <c r="L1119" s="124"/>
      <c r="M1119" s="124"/>
      <c r="N1119" s="125"/>
      <c r="O1119" s="119"/>
      <c r="P1119" s="120" t="str">
        <f t="shared" si="2751"/>
        <v/>
      </c>
      <c r="Q1119" s="126">
        <f t="shared" ref="Q1119:W1119" si="3427">SUMIF($B$9:$N$9,Q$9,$B1119:$N1119)/100</f>
        <v>0</v>
      </c>
      <c r="R1119" s="126">
        <f t="shared" si="3427"/>
        <v>0</v>
      </c>
      <c r="S1119" s="126">
        <f t="shared" si="3427"/>
        <v>0</v>
      </c>
      <c r="T1119" s="126">
        <f t="shared" si="3427"/>
        <v>0</v>
      </c>
      <c r="U1119" s="126">
        <f t="shared" si="3427"/>
        <v>0</v>
      </c>
      <c r="V1119" s="126">
        <f t="shared" si="3427"/>
        <v>0</v>
      </c>
      <c r="W1119" s="126">
        <f t="shared" si="3427"/>
        <v>0</v>
      </c>
      <c r="X1119" s="127">
        <f t="shared" si="3149"/>
        <v>0</v>
      </c>
      <c r="Y1119" s="126">
        <f t="shared" si="3150"/>
        <v>0</v>
      </c>
      <c r="Z1119" s="127">
        <f t="shared" si="3151"/>
        <v>0</v>
      </c>
      <c r="AA1119" s="126">
        <f t="shared" si="3152"/>
        <v>0</v>
      </c>
      <c r="AB1119" s="127">
        <f t="shared" si="3403"/>
        <v>0</v>
      </c>
      <c r="AC1119" s="127">
        <f t="shared" si="3403"/>
        <v>0</v>
      </c>
      <c r="AD1119" s="126">
        <f t="shared" si="3153"/>
        <v>0</v>
      </c>
      <c r="AE1119" s="127">
        <f t="shared" ref="AE1119:AM1119" si="3428">+($AN1119-$AD1119)/10+AD1119</f>
        <v>0</v>
      </c>
      <c r="AF1119" s="127">
        <f t="shared" si="3428"/>
        <v>0</v>
      </c>
      <c r="AG1119" s="127">
        <f t="shared" si="3428"/>
        <v>0</v>
      </c>
      <c r="AH1119" s="127">
        <f t="shared" si="3428"/>
        <v>0</v>
      </c>
      <c r="AI1119" s="127">
        <f t="shared" si="3428"/>
        <v>0</v>
      </c>
      <c r="AJ1119" s="127">
        <f t="shared" si="3428"/>
        <v>0</v>
      </c>
      <c r="AK1119" s="127">
        <f t="shared" si="3428"/>
        <v>0</v>
      </c>
      <c r="AL1119" s="127">
        <f t="shared" si="3428"/>
        <v>0</v>
      </c>
      <c r="AM1119" s="127">
        <f t="shared" si="3428"/>
        <v>0</v>
      </c>
      <c r="AN1119" s="126">
        <f t="shared" si="3155"/>
        <v>0</v>
      </c>
      <c r="AO1119" s="127">
        <f t="shared" ref="AO1119:AW1119" si="3429">+($AX1119-$AN1119)/10+AN1119</f>
        <v>0</v>
      </c>
      <c r="AP1119" s="127">
        <f t="shared" si="3429"/>
        <v>0</v>
      </c>
      <c r="AQ1119" s="127">
        <f t="shared" si="3429"/>
        <v>0</v>
      </c>
      <c r="AR1119" s="127">
        <f t="shared" si="3429"/>
        <v>0</v>
      </c>
      <c r="AS1119" s="127">
        <f t="shared" si="3429"/>
        <v>0</v>
      </c>
      <c r="AT1119" s="127">
        <f t="shared" si="3429"/>
        <v>0</v>
      </c>
      <c r="AU1119" s="127">
        <f t="shared" si="3429"/>
        <v>0</v>
      </c>
      <c r="AV1119" s="127">
        <f t="shared" si="3429"/>
        <v>0</v>
      </c>
      <c r="AW1119" s="127">
        <f t="shared" si="3429"/>
        <v>0</v>
      </c>
      <c r="AX1119" s="126">
        <f t="shared" si="3157"/>
        <v>0</v>
      </c>
    </row>
    <row r="1120" spans="2:50" ht="15.75" customHeight="1" x14ac:dyDescent="0.2">
      <c r="B1120" s="123"/>
      <c r="C1120" s="128"/>
      <c r="D1120" s="128"/>
      <c r="E1120" s="128"/>
      <c r="F1120" s="128"/>
      <c r="G1120" s="128"/>
      <c r="H1120" s="128"/>
      <c r="I1120" s="128"/>
      <c r="J1120" s="128"/>
      <c r="K1120" s="128"/>
      <c r="L1120" s="128"/>
      <c r="M1120" s="128"/>
      <c r="N1120" s="129"/>
      <c r="O1120" s="119"/>
      <c r="P1120" s="120" t="str">
        <f t="shared" si="2751"/>
        <v/>
      </c>
      <c r="Q1120" s="121">
        <f t="shared" ref="Q1120:W1120" si="3430">SUMIF($B$9:$N$9,Q$9,$B1120:$N1120)/100</f>
        <v>0</v>
      </c>
      <c r="R1120" s="121">
        <f t="shared" si="3430"/>
        <v>0</v>
      </c>
      <c r="S1120" s="121">
        <f t="shared" si="3430"/>
        <v>0</v>
      </c>
      <c r="T1120" s="121">
        <f t="shared" si="3430"/>
        <v>0</v>
      </c>
      <c r="U1120" s="121">
        <f t="shared" si="3430"/>
        <v>0</v>
      </c>
      <c r="V1120" s="121">
        <f t="shared" si="3430"/>
        <v>0</v>
      </c>
      <c r="W1120" s="121">
        <f t="shared" si="3430"/>
        <v>0</v>
      </c>
      <c r="X1120" s="122">
        <f t="shared" si="3149"/>
        <v>0</v>
      </c>
      <c r="Y1120" s="121">
        <f t="shared" si="3150"/>
        <v>0</v>
      </c>
      <c r="Z1120" s="122">
        <f t="shared" si="3151"/>
        <v>0</v>
      </c>
      <c r="AA1120" s="121">
        <f t="shared" si="3152"/>
        <v>0</v>
      </c>
      <c r="AB1120" s="122">
        <f t="shared" si="3403"/>
        <v>0</v>
      </c>
      <c r="AC1120" s="122">
        <f t="shared" si="3403"/>
        <v>0</v>
      </c>
      <c r="AD1120" s="121">
        <f t="shared" si="3153"/>
        <v>0</v>
      </c>
      <c r="AE1120" s="122">
        <f t="shared" ref="AE1120:AM1120" si="3431">+($AN1120-$AD1120)/10+AD1120</f>
        <v>0</v>
      </c>
      <c r="AF1120" s="122">
        <f t="shared" si="3431"/>
        <v>0</v>
      </c>
      <c r="AG1120" s="122">
        <f t="shared" si="3431"/>
        <v>0</v>
      </c>
      <c r="AH1120" s="122">
        <f t="shared" si="3431"/>
        <v>0</v>
      </c>
      <c r="AI1120" s="122">
        <f t="shared" si="3431"/>
        <v>0</v>
      </c>
      <c r="AJ1120" s="122">
        <f t="shared" si="3431"/>
        <v>0</v>
      </c>
      <c r="AK1120" s="122">
        <f t="shared" si="3431"/>
        <v>0</v>
      </c>
      <c r="AL1120" s="122">
        <f t="shared" si="3431"/>
        <v>0</v>
      </c>
      <c r="AM1120" s="122">
        <f t="shared" si="3431"/>
        <v>0</v>
      </c>
      <c r="AN1120" s="121">
        <f t="shared" si="3155"/>
        <v>0</v>
      </c>
      <c r="AO1120" s="122">
        <f t="shared" ref="AO1120:AW1120" si="3432">+($AX1120-$AN1120)/10+AN1120</f>
        <v>0</v>
      </c>
      <c r="AP1120" s="122">
        <f t="shared" si="3432"/>
        <v>0</v>
      </c>
      <c r="AQ1120" s="122">
        <f t="shared" si="3432"/>
        <v>0</v>
      </c>
      <c r="AR1120" s="122">
        <f t="shared" si="3432"/>
        <v>0</v>
      </c>
      <c r="AS1120" s="122">
        <f t="shared" si="3432"/>
        <v>0</v>
      </c>
      <c r="AT1120" s="122">
        <f t="shared" si="3432"/>
        <v>0</v>
      </c>
      <c r="AU1120" s="122">
        <f t="shared" si="3432"/>
        <v>0</v>
      </c>
      <c r="AV1120" s="122">
        <f t="shared" si="3432"/>
        <v>0</v>
      </c>
      <c r="AW1120" s="122">
        <f t="shared" si="3432"/>
        <v>0</v>
      </c>
      <c r="AX1120" s="121">
        <f t="shared" si="3157"/>
        <v>0</v>
      </c>
    </row>
    <row r="1121" spans="2:50" ht="15.75" customHeight="1" x14ac:dyDescent="0.2">
      <c r="B1121" s="123"/>
      <c r="C1121" s="124"/>
      <c r="D1121" s="124"/>
      <c r="E1121" s="124"/>
      <c r="F1121" s="124"/>
      <c r="G1121" s="124"/>
      <c r="H1121" s="124"/>
      <c r="I1121" s="124"/>
      <c r="J1121" s="124"/>
      <c r="K1121" s="124"/>
      <c r="L1121" s="124"/>
      <c r="M1121" s="124"/>
      <c r="N1121" s="125"/>
      <c r="O1121" s="119"/>
      <c r="P1121" s="120" t="str">
        <f t="shared" si="2751"/>
        <v/>
      </c>
      <c r="Q1121" s="126">
        <f t="shared" ref="Q1121:W1121" si="3433">SUMIF($B$9:$N$9,Q$9,$B1121:$N1121)/100</f>
        <v>0</v>
      </c>
      <c r="R1121" s="126">
        <f t="shared" si="3433"/>
        <v>0</v>
      </c>
      <c r="S1121" s="126">
        <f t="shared" si="3433"/>
        <v>0</v>
      </c>
      <c r="T1121" s="126">
        <f t="shared" si="3433"/>
        <v>0</v>
      </c>
      <c r="U1121" s="126">
        <f t="shared" si="3433"/>
        <v>0</v>
      </c>
      <c r="V1121" s="126">
        <f t="shared" si="3433"/>
        <v>0</v>
      </c>
      <c r="W1121" s="126">
        <f t="shared" si="3433"/>
        <v>0</v>
      </c>
      <c r="X1121" s="127">
        <f t="shared" si="3149"/>
        <v>0</v>
      </c>
      <c r="Y1121" s="126">
        <f t="shared" si="3150"/>
        <v>0</v>
      </c>
      <c r="Z1121" s="127">
        <f t="shared" si="3151"/>
        <v>0</v>
      </c>
      <c r="AA1121" s="126">
        <f t="shared" si="3152"/>
        <v>0</v>
      </c>
      <c r="AB1121" s="127">
        <f t="shared" si="3403"/>
        <v>0</v>
      </c>
      <c r="AC1121" s="127">
        <f t="shared" si="3403"/>
        <v>0</v>
      </c>
      <c r="AD1121" s="126">
        <f t="shared" si="3153"/>
        <v>0</v>
      </c>
      <c r="AE1121" s="127">
        <f t="shared" ref="AE1121:AM1121" si="3434">+($AN1121-$AD1121)/10+AD1121</f>
        <v>0</v>
      </c>
      <c r="AF1121" s="127">
        <f t="shared" si="3434"/>
        <v>0</v>
      </c>
      <c r="AG1121" s="127">
        <f t="shared" si="3434"/>
        <v>0</v>
      </c>
      <c r="AH1121" s="127">
        <f t="shared" si="3434"/>
        <v>0</v>
      </c>
      <c r="AI1121" s="127">
        <f t="shared" si="3434"/>
        <v>0</v>
      </c>
      <c r="AJ1121" s="127">
        <f t="shared" si="3434"/>
        <v>0</v>
      </c>
      <c r="AK1121" s="127">
        <f t="shared" si="3434"/>
        <v>0</v>
      </c>
      <c r="AL1121" s="127">
        <f t="shared" si="3434"/>
        <v>0</v>
      </c>
      <c r="AM1121" s="127">
        <f t="shared" si="3434"/>
        <v>0</v>
      </c>
      <c r="AN1121" s="126">
        <f t="shared" si="3155"/>
        <v>0</v>
      </c>
      <c r="AO1121" s="127">
        <f t="shared" ref="AO1121:AW1121" si="3435">+($AX1121-$AN1121)/10+AN1121</f>
        <v>0</v>
      </c>
      <c r="AP1121" s="127">
        <f t="shared" si="3435"/>
        <v>0</v>
      </c>
      <c r="AQ1121" s="127">
        <f t="shared" si="3435"/>
        <v>0</v>
      </c>
      <c r="AR1121" s="127">
        <f t="shared" si="3435"/>
        <v>0</v>
      </c>
      <c r="AS1121" s="127">
        <f t="shared" si="3435"/>
        <v>0</v>
      </c>
      <c r="AT1121" s="127">
        <f t="shared" si="3435"/>
        <v>0</v>
      </c>
      <c r="AU1121" s="127">
        <f t="shared" si="3435"/>
        <v>0</v>
      </c>
      <c r="AV1121" s="127">
        <f t="shared" si="3435"/>
        <v>0</v>
      </c>
      <c r="AW1121" s="127">
        <f t="shared" si="3435"/>
        <v>0</v>
      </c>
      <c r="AX1121" s="126">
        <f t="shared" si="3157"/>
        <v>0</v>
      </c>
    </row>
    <row r="1122" spans="2:50" ht="15.75" customHeight="1" x14ac:dyDescent="0.2">
      <c r="B1122" s="123"/>
      <c r="C1122" s="128"/>
      <c r="D1122" s="128"/>
      <c r="E1122" s="128"/>
      <c r="F1122" s="128"/>
      <c r="G1122" s="128"/>
      <c r="H1122" s="128"/>
      <c r="I1122" s="128"/>
      <c r="J1122" s="128"/>
      <c r="K1122" s="128"/>
      <c r="L1122" s="128"/>
      <c r="M1122" s="128"/>
      <c r="N1122" s="129"/>
      <c r="O1122" s="119"/>
      <c r="P1122" s="120" t="str">
        <f t="shared" si="2751"/>
        <v/>
      </c>
      <c r="Q1122" s="121">
        <f t="shared" ref="Q1122:W1122" si="3436">SUMIF($B$9:$N$9,Q$9,$B1122:$N1122)/100</f>
        <v>0</v>
      </c>
      <c r="R1122" s="121">
        <f t="shared" si="3436"/>
        <v>0</v>
      </c>
      <c r="S1122" s="121">
        <f t="shared" si="3436"/>
        <v>0</v>
      </c>
      <c r="T1122" s="121">
        <f t="shared" si="3436"/>
        <v>0</v>
      </c>
      <c r="U1122" s="121">
        <f t="shared" si="3436"/>
        <v>0</v>
      </c>
      <c r="V1122" s="121">
        <f t="shared" si="3436"/>
        <v>0</v>
      </c>
      <c r="W1122" s="121">
        <f t="shared" si="3436"/>
        <v>0</v>
      </c>
      <c r="X1122" s="122">
        <f t="shared" si="3149"/>
        <v>0</v>
      </c>
      <c r="Y1122" s="121">
        <f t="shared" si="3150"/>
        <v>0</v>
      </c>
      <c r="Z1122" s="122">
        <f t="shared" si="3151"/>
        <v>0</v>
      </c>
      <c r="AA1122" s="121">
        <f t="shared" si="3152"/>
        <v>0</v>
      </c>
      <c r="AB1122" s="122">
        <f t="shared" si="3403"/>
        <v>0</v>
      </c>
      <c r="AC1122" s="122">
        <f t="shared" si="3403"/>
        <v>0</v>
      </c>
      <c r="AD1122" s="121">
        <f t="shared" si="3153"/>
        <v>0</v>
      </c>
      <c r="AE1122" s="122">
        <f t="shared" ref="AE1122:AM1122" si="3437">+($AN1122-$AD1122)/10+AD1122</f>
        <v>0</v>
      </c>
      <c r="AF1122" s="122">
        <f t="shared" si="3437"/>
        <v>0</v>
      </c>
      <c r="AG1122" s="122">
        <f t="shared" si="3437"/>
        <v>0</v>
      </c>
      <c r="AH1122" s="122">
        <f t="shared" si="3437"/>
        <v>0</v>
      </c>
      <c r="AI1122" s="122">
        <f t="shared" si="3437"/>
        <v>0</v>
      </c>
      <c r="AJ1122" s="122">
        <f t="shared" si="3437"/>
        <v>0</v>
      </c>
      <c r="AK1122" s="122">
        <f t="shared" si="3437"/>
        <v>0</v>
      </c>
      <c r="AL1122" s="122">
        <f t="shared" si="3437"/>
        <v>0</v>
      </c>
      <c r="AM1122" s="122">
        <f t="shared" si="3437"/>
        <v>0</v>
      </c>
      <c r="AN1122" s="121">
        <f t="shared" si="3155"/>
        <v>0</v>
      </c>
      <c r="AO1122" s="122">
        <f t="shared" ref="AO1122:AW1122" si="3438">+($AX1122-$AN1122)/10+AN1122</f>
        <v>0</v>
      </c>
      <c r="AP1122" s="122">
        <f t="shared" si="3438"/>
        <v>0</v>
      </c>
      <c r="AQ1122" s="122">
        <f t="shared" si="3438"/>
        <v>0</v>
      </c>
      <c r="AR1122" s="122">
        <f t="shared" si="3438"/>
        <v>0</v>
      </c>
      <c r="AS1122" s="122">
        <f t="shared" si="3438"/>
        <v>0</v>
      </c>
      <c r="AT1122" s="122">
        <f t="shared" si="3438"/>
        <v>0</v>
      </c>
      <c r="AU1122" s="122">
        <f t="shared" si="3438"/>
        <v>0</v>
      </c>
      <c r="AV1122" s="122">
        <f t="shared" si="3438"/>
        <v>0</v>
      </c>
      <c r="AW1122" s="122">
        <f t="shared" si="3438"/>
        <v>0</v>
      </c>
      <c r="AX1122" s="121">
        <f t="shared" si="3157"/>
        <v>0</v>
      </c>
    </row>
    <row r="1123" spans="2:50" ht="15.75" customHeight="1" x14ac:dyDescent="0.2">
      <c r="B1123" s="123"/>
      <c r="C1123" s="124"/>
      <c r="D1123" s="124"/>
      <c r="E1123" s="124"/>
      <c r="F1123" s="124"/>
      <c r="G1123" s="124"/>
      <c r="H1123" s="124"/>
      <c r="I1123" s="124"/>
      <c r="J1123" s="124"/>
      <c r="K1123" s="124"/>
      <c r="L1123" s="124"/>
      <c r="M1123" s="124"/>
      <c r="N1123" s="125"/>
      <c r="O1123" s="119"/>
      <c r="P1123" s="120" t="str">
        <f t="shared" si="2751"/>
        <v/>
      </c>
      <c r="Q1123" s="126">
        <f t="shared" ref="Q1123:W1123" si="3439">SUMIF($B$9:$N$9,Q$9,$B1123:$N1123)/100</f>
        <v>0</v>
      </c>
      <c r="R1123" s="126">
        <f t="shared" si="3439"/>
        <v>0</v>
      </c>
      <c r="S1123" s="126">
        <f t="shared" si="3439"/>
        <v>0</v>
      </c>
      <c r="T1123" s="126">
        <f t="shared" si="3439"/>
        <v>0</v>
      </c>
      <c r="U1123" s="126">
        <f t="shared" si="3439"/>
        <v>0</v>
      </c>
      <c r="V1123" s="126">
        <f t="shared" si="3439"/>
        <v>0</v>
      </c>
      <c r="W1123" s="126">
        <f t="shared" si="3439"/>
        <v>0</v>
      </c>
      <c r="X1123" s="127">
        <f t="shared" si="3149"/>
        <v>0</v>
      </c>
      <c r="Y1123" s="126">
        <f t="shared" si="3150"/>
        <v>0</v>
      </c>
      <c r="Z1123" s="127">
        <f t="shared" si="3151"/>
        <v>0</v>
      </c>
      <c r="AA1123" s="126">
        <f t="shared" si="3152"/>
        <v>0</v>
      </c>
      <c r="AB1123" s="127">
        <f t="shared" si="3403"/>
        <v>0</v>
      </c>
      <c r="AC1123" s="127">
        <f t="shared" si="3403"/>
        <v>0</v>
      </c>
      <c r="AD1123" s="126">
        <f t="shared" si="3153"/>
        <v>0</v>
      </c>
      <c r="AE1123" s="127">
        <f t="shared" ref="AE1123:AM1123" si="3440">+($AN1123-$AD1123)/10+AD1123</f>
        <v>0</v>
      </c>
      <c r="AF1123" s="127">
        <f t="shared" si="3440"/>
        <v>0</v>
      </c>
      <c r="AG1123" s="127">
        <f t="shared" si="3440"/>
        <v>0</v>
      </c>
      <c r="AH1123" s="127">
        <f t="shared" si="3440"/>
        <v>0</v>
      </c>
      <c r="AI1123" s="127">
        <f t="shared" si="3440"/>
        <v>0</v>
      </c>
      <c r="AJ1123" s="127">
        <f t="shared" si="3440"/>
        <v>0</v>
      </c>
      <c r="AK1123" s="127">
        <f t="shared" si="3440"/>
        <v>0</v>
      </c>
      <c r="AL1123" s="127">
        <f t="shared" si="3440"/>
        <v>0</v>
      </c>
      <c r="AM1123" s="127">
        <f t="shared" si="3440"/>
        <v>0</v>
      </c>
      <c r="AN1123" s="126">
        <f t="shared" si="3155"/>
        <v>0</v>
      </c>
      <c r="AO1123" s="127">
        <f t="shared" ref="AO1123:AW1123" si="3441">+($AX1123-$AN1123)/10+AN1123</f>
        <v>0</v>
      </c>
      <c r="AP1123" s="127">
        <f t="shared" si="3441"/>
        <v>0</v>
      </c>
      <c r="AQ1123" s="127">
        <f t="shared" si="3441"/>
        <v>0</v>
      </c>
      <c r="AR1123" s="127">
        <f t="shared" si="3441"/>
        <v>0</v>
      </c>
      <c r="AS1123" s="127">
        <f t="shared" si="3441"/>
        <v>0</v>
      </c>
      <c r="AT1123" s="127">
        <f t="shared" si="3441"/>
        <v>0</v>
      </c>
      <c r="AU1123" s="127">
        <f t="shared" si="3441"/>
        <v>0</v>
      </c>
      <c r="AV1123" s="127">
        <f t="shared" si="3441"/>
        <v>0</v>
      </c>
      <c r="AW1123" s="127">
        <f t="shared" si="3441"/>
        <v>0</v>
      </c>
      <c r="AX1123" s="126">
        <f t="shared" si="3157"/>
        <v>0</v>
      </c>
    </row>
    <row r="1124" spans="2:50" ht="15.75" customHeight="1" x14ac:dyDescent="0.2">
      <c r="B1124" s="123"/>
      <c r="C1124" s="128"/>
      <c r="D1124" s="128"/>
      <c r="E1124" s="128"/>
      <c r="F1124" s="128"/>
      <c r="G1124" s="128"/>
      <c r="H1124" s="128"/>
      <c r="I1124" s="128"/>
      <c r="J1124" s="128"/>
      <c r="K1124" s="128"/>
      <c r="L1124" s="128"/>
      <c r="M1124" s="128"/>
      <c r="N1124" s="129"/>
      <c r="O1124" s="119"/>
      <c r="P1124" s="120" t="str">
        <f t="shared" si="2751"/>
        <v/>
      </c>
      <c r="Q1124" s="121">
        <f t="shared" ref="Q1124:W1124" si="3442">SUMIF($B$9:$N$9,Q$9,$B1124:$N1124)/100</f>
        <v>0</v>
      </c>
      <c r="R1124" s="121">
        <f t="shared" si="3442"/>
        <v>0</v>
      </c>
      <c r="S1124" s="121">
        <f t="shared" si="3442"/>
        <v>0</v>
      </c>
      <c r="T1124" s="121">
        <f t="shared" si="3442"/>
        <v>0</v>
      </c>
      <c r="U1124" s="121">
        <f t="shared" si="3442"/>
        <v>0</v>
      </c>
      <c r="V1124" s="121">
        <f t="shared" si="3442"/>
        <v>0</v>
      </c>
      <c r="W1124" s="121">
        <f t="shared" si="3442"/>
        <v>0</v>
      </c>
      <c r="X1124" s="122">
        <f t="shared" si="3149"/>
        <v>0</v>
      </c>
      <c r="Y1124" s="121">
        <f t="shared" si="3150"/>
        <v>0</v>
      </c>
      <c r="Z1124" s="122">
        <f t="shared" si="3151"/>
        <v>0</v>
      </c>
      <c r="AA1124" s="121">
        <f t="shared" si="3152"/>
        <v>0</v>
      </c>
      <c r="AB1124" s="122">
        <f t="shared" si="3403"/>
        <v>0</v>
      </c>
      <c r="AC1124" s="122">
        <f t="shared" si="3403"/>
        <v>0</v>
      </c>
      <c r="AD1124" s="121">
        <f t="shared" si="3153"/>
        <v>0</v>
      </c>
      <c r="AE1124" s="122">
        <f t="shared" ref="AE1124:AM1124" si="3443">+($AN1124-$AD1124)/10+AD1124</f>
        <v>0</v>
      </c>
      <c r="AF1124" s="122">
        <f t="shared" si="3443"/>
        <v>0</v>
      </c>
      <c r="AG1124" s="122">
        <f t="shared" si="3443"/>
        <v>0</v>
      </c>
      <c r="AH1124" s="122">
        <f t="shared" si="3443"/>
        <v>0</v>
      </c>
      <c r="AI1124" s="122">
        <f t="shared" si="3443"/>
        <v>0</v>
      </c>
      <c r="AJ1124" s="122">
        <f t="shared" si="3443"/>
        <v>0</v>
      </c>
      <c r="AK1124" s="122">
        <f t="shared" si="3443"/>
        <v>0</v>
      </c>
      <c r="AL1124" s="122">
        <f t="shared" si="3443"/>
        <v>0</v>
      </c>
      <c r="AM1124" s="122">
        <f t="shared" si="3443"/>
        <v>0</v>
      </c>
      <c r="AN1124" s="121">
        <f t="shared" si="3155"/>
        <v>0</v>
      </c>
      <c r="AO1124" s="122">
        <f t="shared" ref="AO1124:AW1124" si="3444">+($AX1124-$AN1124)/10+AN1124</f>
        <v>0</v>
      </c>
      <c r="AP1124" s="122">
        <f t="shared" si="3444"/>
        <v>0</v>
      </c>
      <c r="AQ1124" s="122">
        <f t="shared" si="3444"/>
        <v>0</v>
      </c>
      <c r="AR1124" s="122">
        <f t="shared" si="3444"/>
        <v>0</v>
      </c>
      <c r="AS1124" s="122">
        <f t="shared" si="3444"/>
        <v>0</v>
      </c>
      <c r="AT1124" s="122">
        <f t="shared" si="3444"/>
        <v>0</v>
      </c>
      <c r="AU1124" s="122">
        <f t="shared" si="3444"/>
        <v>0</v>
      </c>
      <c r="AV1124" s="122">
        <f t="shared" si="3444"/>
        <v>0</v>
      </c>
      <c r="AW1124" s="122">
        <f t="shared" si="3444"/>
        <v>0</v>
      </c>
      <c r="AX1124" s="121">
        <f t="shared" si="3157"/>
        <v>0</v>
      </c>
    </row>
    <row r="1125" spans="2:50" ht="15.75" customHeight="1" x14ac:dyDescent="0.2">
      <c r="B1125" s="123"/>
      <c r="C1125" s="124"/>
      <c r="D1125" s="124"/>
      <c r="E1125" s="124"/>
      <c r="F1125" s="124"/>
      <c r="G1125" s="124"/>
      <c r="H1125" s="124"/>
      <c r="I1125" s="124"/>
      <c r="J1125" s="124"/>
      <c r="K1125" s="124"/>
      <c r="L1125" s="124"/>
      <c r="M1125" s="124"/>
      <c r="N1125" s="125"/>
      <c r="O1125" s="119"/>
      <c r="P1125" s="120" t="str">
        <f t="shared" si="2751"/>
        <v/>
      </c>
      <c r="Q1125" s="126">
        <f t="shared" ref="Q1125:W1125" si="3445">SUMIF($B$9:$N$9,Q$9,$B1125:$N1125)/100</f>
        <v>0</v>
      </c>
      <c r="R1125" s="126">
        <f t="shared" si="3445"/>
        <v>0</v>
      </c>
      <c r="S1125" s="126">
        <f t="shared" si="3445"/>
        <v>0</v>
      </c>
      <c r="T1125" s="126">
        <f t="shared" si="3445"/>
        <v>0</v>
      </c>
      <c r="U1125" s="126">
        <f t="shared" si="3445"/>
        <v>0</v>
      </c>
      <c r="V1125" s="126">
        <f t="shared" si="3445"/>
        <v>0</v>
      </c>
      <c r="W1125" s="126">
        <f t="shared" si="3445"/>
        <v>0</v>
      </c>
      <c r="X1125" s="127">
        <f t="shared" si="3149"/>
        <v>0</v>
      </c>
      <c r="Y1125" s="126">
        <f t="shared" si="3150"/>
        <v>0</v>
      </c>
      <c r="Z1125" s="127">
        <f t="shared" si="3151"/>
        <v>0</v>
      </c>
      <c r="AA1125" s="126">
        <f t="shared" si="3152"/>
        <v>0</v>
      </c>
      <c r="AB1125" s="127">
        <f t="shared" si="3403"/>
        <v>0</v>
      </c>
      <c r="AC1125" s="127">
        <f t="shared" si="3403"/>
        <v>0</v>
      </c>
      <c r="AD1125" s="126">
        <f t="shared" si="3153"/>
        <v>0</v>
      </c>
      <c r="AE1125" s="127">
        <f t="shared" ref="AE1125:AM1125" si="3446">+($AN1125-$AD1125)/10+AD1125</f>
        <v>0</v>
      </c>
      <c r="AF1125" s="127">
        <f t="shared" si="3446"/>
        <v>0</v>
      </c>
      <c r="AG1125" s="127">
        <f t="shared" si="3446"/>
        <v>0</v>
      </c>
      <c r="AH1125" s="127">
        <f t="shared" si="3446"/>
        <v>0</v>
      </c>
      <c r="AI1125" s="127">
        <f t="shared" si="3446"/>
        <v>0</v>
      </c>
      <c r="AJ1125" s="127">
        <f t="shared" si="3446"/>
        <v>0</v>
      </c>
      <c r="AK1125" s="127">
        <f t="shared" si="3446"/>
        <v>0</v>
      </c>
      <c r="AL1125" s="127">
        <f t="shared" si="3446"/>
        <v>0</v>
      </c>
      <c r="AM1125" s="127">
        <f t="shared" si="3446"/>
        <v>0</v>
      </c>
      <c r="AN1125" s="126">
        <f t="shared" si="3155"/>
        <v>0</v>
      </c>
      <c r="AO1125" s="127">
        <f t="shared" ref="AO1125:AW1125" si="3447">+($AX1125-$AN1125)/10+AN1125</f>
        <v>0</v>
      </c>
      <c r="AP1125" s="127">
        <f t="shared" si="3447"/>
        <v>0</v>
      </c>
      <c r="AQ1125" s="127">
        <f t="shared" si="3447"/>
        <v>0</v>
      </c>
      <c r="AR1125" s="127">
        <f t="shared" si="3447"/>
        <v>0</v>
      </c>
      <c r="AS1125" s="127">
        <f t="shared" si="3447"/>
        <v>0</v>
      </c>
      <c r="AT1125" s="127">
        <f t="shared" si="3447"/>
        <v>0</v>
      </c>
      <c r="AU1125" s="127">
        <f t="shared" si="3447"/>
        <v>0</v>
      </c>
      <c r="AV1125" s="127">
        <f t="shared" si="3447"/>
        <v>0</v>
      </c>
      <c r="AW1125" s="127">
        <f t="shared" si="3447"/>
        <v>0</v>
      </c>
      <c r="AX1125" s="126">
        <f t="shared" si="3157"/>
        <v>0</v>
      </c>
    </row>
    <row r="1126" spans="2:50" ht="15.75" customHeight="1" x14ac:dyDescent="0.2">
      <c r="B1126" s="123"/>
      <c r="C1126" s="128"/>
      <c r="D1126" s="128"/>
      <c r="E1126" s="128"/>
      <c r="F1126" s="128"/>
      <c r="G1126" s="128"/>
      <c r="H1126" s="128"/>
      <c r="I1126" s="128"/>
      <c r="J1126" s="128"/>
      <c r="K1126" s="128"/>
      <c r="L1126" s="128"/>
      <c r="M1126" s="128"/>
      <c r="N1126" s="129"/>
      <c r="O1126" s="119"/>
      <c r="P1126" s="120" t="str">
        <f t="shared" si="2751"/>
        <v/>
      </c>
      <c r="Q1126" s="121">
        <f t="shared" ref="Q1126:W1126" si="3448">SUMIF($B$9:$N$9,Q$9,$B1126:$N1126)/100</f>
        <v>0</v>
      </c>
      <c r="R1126" s="121">
        <f t="shared" si="3448"/>
        <v>0</v>
      </c>
      <c r="S1126" s="121">
        <f t="shared" si="3448"/>
        <v>0</v>
      </c>
      <c r="T1126" s="121">
        <f t="shared" si="3448"/>
        <v>0</v>
      </c>
      <c r="U1126" s="121">
        <f t="shared" si="3448"/>
        <v>0</v>
      </c>
      <c r="V1126" s="121">
        <f t="shared" si="3448"/>
        <v>0</v>
      </c>
      <c r="W1126" s="121">
        <f t="shared" si="3448"/>
        <v>0</v>
      </c>
      <c r="X1126" s="122">
        <f t="shared" si="3149"/>
        <v>0</v>
      </c>
      <c r="Y1126" s="121">
        <f t="shared" si="3150"/>
        <v>0</v>
      </c>
      <c r="Z1126" s="122">
        <f t="shared" si="3151"/>
        <v>0</v>
      </c>
      <c r="AA1126" s="121">
        <f t="shared" si="3152"/>
        <v>0</v>
      </c>
      <c r="AB1126" s="122">
        <f t="shared" si="3403"/>
        <v>0</v>
      </c>
      <c r="AC1126" s="122">
        <f t="shared" si="3403"/>
        <v>0</v>
      </c>
      <c r="AD1126" s="121">
        <f t="shared" si="3153"/>
        <v>0</v>
      </c>
      <c r="AE1126" s="122">
        <f t="shared" ref="AE1126:AM1126" si="3449">+($AN1126-$AD1126)/10+AD1126</f>
        <v>0</v>
      </c>
      <c r="AF1126" s="122">
        <f t="shared" si="3449"/>
        <v>0</v>
      </c>
      <c r="AG1126" s="122">
        <f t="shared" si="3449"/>
        <v>0</v>
      </c>
      <c r="AH1126" s="122">
        <f t="shared" si="3449"/>
        <v>0</v>
      </c>
      <c r="AI1126" s="122">
        <f t="shared" si="3449"/>
        <v>0</v>
      </c>
      <c r="AJ1126" s="122">
        <f t="shared" si="3449"/>
        <v>0</v>
      </c>
      <c r="AK1126" s="122">
        <f t="shared" si="3449"/>
        <v>0</v>
      </c>
      <c r="AL1126" s="122">
        <f t="shared" si="3449"/>
        <v>0</v>
      </c>
      <c r="AM1126" s="122">
        <f t="shared" si="3449"/>
        <v>0</v>
      </c>
      <c r="AN1126" s="121">
        <f t="shared" si="3155"/>
        <v>0</v>
      </c>
      <c r="AO1126" s="122">
        <f t="shared" ref="AO1126:AW1126" si="3450">+($AX1126-$AN1126)/10+AN1126</f>
        <v>0</v>
      </c>
      <c r="AP1126" s="122">
        <f t="shared" si="3450"/>
        <v>0</v>
      </c>
      <c r="AQ1126" s="122">
        <f t="shared" si="3450"/>
        <v>0</v>
      </c>
      <c r="AR1126" s="122">
        <f t="shared" si="3450"/>
        <v>0</v>
      </c>
      <c r="AS1126" s="122">
        <f t="shared" si="3450"/>
        <v>0</v>
      </c>
      <c r="AT1126" s="122">
        <f t="shared" si="3450"/>
        <v>0</v>
      </c>
      <c r="AU1126" s="122">
        <f t="shared" si="3450"/>
        <v>0</v>
      </c>
      <c r="AV1126" s="122">
        <f t="shared" si="3450"/>
        <v>0</v>
      </c>
      <c r="AW1126" s="122">
        <f t="shared" si="3450"/>
        <v>0</v>
      </c>
      <c r="AX1126" s="121">
        <f t="shared" si="3157"/>
        <v>0</v>
      </c>
    </row>
    <row r="1127" spans="2:50" ht="15.75" customHeight="1" x14ac:dyDescent="0.2">
      <c r="B1127" s="123"/>
      <c r="C1127" s="124"/>
      <c r="D1127" s="124"/>
      <c r="E1127" s="124"/>
      <c r="F1127" s="124"/>
      <c r="G1127" s="124"/>
      <c r="H1127" s="124"/>
      <c r="I1127" s="124"/>
      <c r="J1127" s="124"/>
      <c r="K1127" s="124"/>
      <c r="L1127" s="124"/>
      <c r="M1127" s="124"/>
      <c r="N1127" s="125"/>
      <c r="O1127" s="119"/>
      <c r="P1127" s="120" t="str">
        <f t="shared" si="2751"/>
        <v/>
      </c>
      <c r="Q1127" s="126">
        <f t="shared" ref="Q1127:W1127" si="3451">SUMIF($B$9:$N$9,Q$9,$B1127:$N1127)/100</f>
        <v>0</v>
      </c>
      <c r="R1127" s="126">
        <f t="shared" si="3451"/>
        <v>0</v>
      </c>
      <c r="S1127" s="126">
        <f t="shared" si="3451"/>
        <v>0</v>
      </c>
      <c r="T1127" s="126">
        <f t="shared" si="3451"/>
        <v>0</v>
      </c>
      <c r="U1127" s="126">
        <f t="shared" si="3451"/>
        <v>0</v>
      </c>
      <c r="V1127" s="126">
        <f t="shared" si="3451"/>
        <v>0</v>
      </c>
      <c r="W1127" s="126">
        <f t="shared" si="3451"/>
        <v>0</v>
      </c>
      <c r="X1127" s="127">
        <f t="shared" si="3149"/>
        <v>0</v>
      </c>
      <c r="Y1127" s="126">
        <f t="shared" si="3150"/>
        <v>0</v>
      </c>
      <c r="Z1127" s="127">
        <f t="shared" si="3151"/>
        <v>0</v>
      </c>
      <c r="AA1127" s="126">
        <f t="shared" si="3152"/>
        <v>0</v>
      </c>
      <c r="AB1127" s="127">
        <f t="shared" si="3403"/>
        <v>0</v>
      </c>
      <c r="AC1127" s="127">
        <f t="shared" si="3403"/>
        <v>0</v>
      </c>
      <c r="AD1127" s="126">
        <f t="shared" si="3153"/>
        <v>0</v>
      </c>
      <c r="AE1127" s="127">
        <f t="shared" ref="AE1127:AM1127" si="3452">+($AN1127-$AD1127)/10+AD1127</f>
        <v>0</v>
      </c>
      <c r="AF1127" s="127">
        <f t="shared" si="3452"/>
        <v>0</v>
      </c>
      <c r="AG1127" s="127">
        <f t="shared" si="3452"/>
        <v>0</v>
      </c>
      <c r="AH1127" s="127">
        <f t="shared" si="3452"/>
        <v>0</v>
      </c>
      <c r="AI1127" s="127">
        <f t="shared" si="3452"/>
        <v>0</v>
      </c>
      <c r="AJ1127" s="127">
        <f t="shared" si="3452"/>
        <v>0</v>
      </c>
      <c r="AK1127" s="127">
        <f t="shared" si="3452"/>
        <v>0</v>
      </c>
      <c r="AL1127" s="127">
        <f t="shared" si="3452"/>
        <v>0</v>
      </c>
      <c r="AM1127" s="127">
        <f t="shared" si="3452"/>
        <v>0</v>
      </c>
      <c r="AN1127" s="126">
        <f t="shared" si="3155"/>
        <v>0</v>
      </c>
      <c r="AO1127" s="127">
        <f t="shared" ref="AO1127:AW1127" si="3453">+($AX1127-$AN1127)/10+AN1127</f>
        <v>0</v>
      </c>
      <c r="AP1127" s="127">
        <f t="shared" si="3453"/>
        <v>0</v>
      </c>
      <c r="AQ1127" s="127">
        <f t="shared" si="3453"/>
        <v>0</v>
      </c>
      <c r="AR1127" s="127">
        <f t="shared" si="3453"/>
        <v>0</v>
      </c>
      <c r="AS1127" s="127">
        <f t="shared" si="3453"/>
        <v>0</v>
      </c>
      <c r="AT1127" s="127">
        <f t="shared" si="3453"/>
        <v>0</v>
      </c>
      <c r="AU1127" s="127">
        <f t="shared" si="3453"/>
        <v>0</v>
      </c>
      <c r="AV1127" s="127">
        <f t="shared" si="3453"/>
        <v>0</v>
      </c>
      <c r="AW1127" s="127">
        <f t="shared" si="3453"/>
        <v>0</v>
      </c>
      <c r="AX1127" s="126">
        <f t="shared" si="3157"/>
        <v>0</v>
      </c>
    </row>
    <row r="1128" spans="2:50" ht="15.75" customHeight="1" x14ac:dyDescent="0.2">
      <c r="B1128" s="123"/>
      <c r="C1128" s="128"/>
      <c r="D1128" s="128"/>
      <c r="E1128" s="128"/>
      <c r="F1128" s="128"/>
      <c r="G1128" s="128"/>
      <c r="H1128" s="128"/>
      <c r="I1128" s="128"/>
      <c r="J1128" s="128"/>
      <c r="K1128" s="128"/>
      <c r="L1128" s="128"/>
      <c r="M1128" s="128"/>
      <c r="N1128" s="129"/>
      <c r="O1128" s="119"/>
      <c r="P1128" s="120" t="str">
        <f t="shared" si="2751"/>
        <v/>
      </c>
      <c r="Q1128" s="121">
        <f t="shared" ref="Q1128:W1128" si="3454">SUMIF($B$9:$N$9,Q$9,$B1128:$N1128)/100</f>
        <v>0</v>
      </c>
      <c r="R1128" s="121">
        <f t="shared" si="3454"/>
        <v>0</v>
      </c>
      <c r="S1128" s="121">
        <f t="shared" si="3454"/>
        <v>0</v>
      </c>
      <c r="T1128" s="121">
        <f t="shared" si="3454"/>
        <v>0</v>
      </c>
      <c r="U1128" s="121">
        <f t="shared" si="3454"/>
        <v>0</v>
      </c>
      <c r="V1128" s="121">
        <f t="shared" si="3454"/>
        <v>0</v>
      </c>
      <c r="W1128" s="121">
        <f t="shared" si="3454"/>
        <v>0</v>
      </c>
      <c r="X1128" s="122">
        <f t="shared" si="3149"/>
        <v>0</v>
      </c>
      <c r="Y1128" s="121">
        <f t="shared" si="3150"/>
        <v>0</v>
      </c>
      <c r="Z1128" s="122">
        <f t="shared" si="3151"/>
        <v>0</v>
      </c>
      <c r="AA1128" s="121">
        <f t="shared" si="3152"/>
        <v>0</v>
      </c>
      <c r="AB1128" s="122">
        <f t="shared" si="3403"/>
        <v>0</v>
      </c>
      <c r="AC1128" s="122">
        <f t="shared" si="3403"/>
        <v>0</v>
      </c>
      <c r="AD1128" s="121">
        <f t="shared" si="3153"/>
        <v>0</v>
      </c>
      <c r="AE1128" s="122">
        <f t="shared" ref="AE1128:AM1128" si="3455">+($AN1128-$AD1128)/10+AD1128</f>
        <v>0</v>
      </c>
      <c r="AF1128" s="122">
        <f t="shared" si="3455"/>
        <v>0</v>
      </c>
      <c r="AG1128" s="122">
        <f t="shared" si="3455"/>
        <v>0</v>
      </c>
      <c r="AH1128" s="122">
        <f t="shared" si="3455"/>
        <v>0</v>
      </c>
      <c r="AI1128" s="122">
        <f t="shared" si="3455"/>
        <v>0</v>
      </c>
      <c r="AJ1128" s="122">
        <f t="shared" si="3455"/>
        <v>0</v>
      </c>
      <c r="AK1128" s="122">
        <f t="shared" si="3455"/>
        <v>0</v>
      </c>
      <c r="AL1128" s="122">
        <f t="shared" si="3455"/>
        <v>0</v>
      </c>
      <c r="AM1128" s="122">
        <f t="shared" si="3455"/>
        <v>0</v>
      </c>
      <c r="AN1128" s="121">
        <f t="shared" si="3155"/>
        <v>0</v>
      </c>
      <c r="AO1128" s="122">
        <f t="shared" ref="AO1128:AW1128" si="3456">+($AX1128-$AN1128)/10+AN1128</f>
        <v>0</v>
      </c>
      <c r="AP1128" s="122">
        <f t="shared" si="3456"/>
        <v>0</v>
      </c>
      <c r="AQ1128" s="122">
        <f t="shared" si="3456"/>
        <v>0</v>
      </c>
      <c r="AR1128" s="122">
        <f t="shared" si="3456"/>
        <v>0</v>
      </c>
      <c r="AS1128" s="122">
        <f t="shared" si="3456"/>
        <v>0</v>
      </c>
      <c r="AT1128" s="122">
        <f t="shared" si="3456"/>
        <v>0</v>
      </c>
      <c r="AU1128" s="122">
        <f t="shared" si="3456"/>
        <v>0</v>
      </c>
      <c r="AV1128" s="122">
        <f t="shared" si="3456"/>
        <v>0</v>
      </c>
      <c r="AW1128" s="122">
        <f t="shared" si="3456"/>
        <v>0</v>
      </c>
      <c r="AX1128" s="121">
        <f t="shared" si="3157"/>
        <v>0</v>
      </c>
    </row>
    <row r="1129" spans="2:50" ht="15.75" customHeight="1" x14ac:dyDescent="0.2">
      <c r="B1129" s="123"/>
      <c r="C1129" s="124"/>
      <c r="D1129" s="124"/>
      <c r="E1129" s="124"/>
      <c r="F1129" s="124"/>
      <c r="G1129" s="124"/>
      <c r="H1129" s="124"/>
      <c r="I1129" s="124"/>
      <c r="J1129" s="124"/>
      <c r="K1129" s="124"/>
      <c r="L1129" s="124"/>
      <c r="M1129" s="124"/>
      <c r="N1129" s="125"/>
      <c r="O1129" s="119"/>
      <c r="P1129" s="120" t="str">
        <f t="shared" si="2751"/>
        <v/>
      </c>
      <c r="Q1129" s="126">
        <f t="shared" ref="Q1129:W1129" si="3457">SUMIF($B$9:$N$9,Q$9,$B1129:$N1129)/100</f>
        <v>0</v>
      </c>
      <c r="R1129" s="126">
        <f t="shared" si="3457"/>
        <v>0</v>
      </c>
      <c r="S1129" s="126">
        <f t="shared" si="3457"/>
        <v>0</v>
      </c>
      <c r="T1129" s="126">
        <f t="shared" si="3457"/>
        <v>0</v>
      </c>
      <c r="U1129" s="126">
        <f t="shared" si="3457"/>
        <v>0</v>
      </c>
      <c r="V1129" s="126">
        <f t="shared" si="3457"/>
        <v>0</v>
      </c>
      <c r="W1129" s="126">
        <f t="shared" si="3457"/>
        <v>0</v>
      </c>
      <c r="X1129" s="127">
        <f t="shared" si="3149"/>
        <v>0</v>
      </c>
      <c r="Y1129" s="126">
        <f t="shared" si="3150"/>
        <v>0</v>
      </c>
      <c r="Z1129" s="127">
        <f t="shared" si="3151"/>
        <v>0</v>
      </c>
      <c r="AA1129" s="126">
        <f t="shared" si="3152"/>
        <v>0</v>
      </c>
      <c r="AB1129" s="127">
        <f t="shared" si="3403"/>
        <v>0</v>
      </c>
      <c r="AC1129" s="127">
        <f t="shared" si="3403"/>
        <v>0</v>
      </c>
      <c r="AD1129" s="126">
        <f t="shared" si="3153"/>
        <v>0</v>
      </c>
      <c r="AE1129" s="127">
        <f t="shared" ref="AE1129:AM1129" si="3458">+($AN1129-$AD1129)/10+AD1129</f>
        <v>0</v>
      </c>
      <c r="AF1129" s="127">
        <f t="shared" si="3458"/>
        <v>0</v>
      </c>
      <c r="AG1129" s="127">
        <f t="shared" si="3458"/>
        <v>0</v>
      </c>
      <c r="AH1129" s="127">
        <f t="shared" si="3458"/>
        <v>0</v>
      </c>
      <c r="AI1129" s="127">
        <f t="shared" si="3458"/>
        <v>0</v>
      </c>
      <c r="AJ1129" s="127">
        <f t="shared" si="3458"/>
        <v>0</v>
      </c>
      <c r="AK1129" s="127">
        <f t="shared" si="3458"/>
        <v>0</v>
      </c>
      <c r="AL1129" s="127">
        <f t="shared" si="3458"/>
        <v>0</v>
      </c>
      <c r="AM1129" s="127">
        <f t="shared" si="3458"/>
        <v>0</v>
      </c>
      <c r="AN1129" s="126">
        <f t="shared" si="3155"/>
        <v>0</v>
      </c>
      <c r="AO1129" s="127">
        <f t="shared" ref="AO1129:AW1129" si="3459">+($AX1129-$AN1129)/10+AN1129</f>
        <v>0</v>
      </c>
      <c r="AP1129" s="127">
        <f t="shared" si="3459"/>
        <v>0</v>
      </c>
      <c r="AQ1129" s="127">
        <f t="shared" si="3459"/>
        <v>0</v>
      </c>
      <c r="AR1129" s="127">
        <f t="shared" si="3459"/>
        <v>0</v>
      </c>
      <c r="AS1129" s="127">
        <f t="shared" si="3459"/>
        <v>0</v>
      </c>
      <c r="AT1129" s="127">
        <f t="shared" si="3459"/>
        <v>0</v>
      </c>
      <c r="AU1129" s="127">
        <f t="shared" si="3459"/>
        <v>0</v>
      </c>
      <c r="AV1129" s="127">
        <f t="shared" si="3459"/>
        <v>0</v>
      </c>
      <c r="AW1129" s="127">
        <f t="shared" si="3459"/>
        <v>0</v>
      </c>
      <c r="AX1129" s="126">
        <f t="shared" si="3157"/>
        <v>0</v>
      </c>
    </row>
    <row r="1130" spans="2:50" ht="15.75" customHeight="1" x14ac:dyDescent="0.2">
      <c r="B1130" s="123"/>
      <c r="C1130" s="128"/>
      <c r="D1130" s="128"/>
      <c r="E1130" s="128"/>
      <c r="F1130" s="128"/>
      <c r="G1130" s="128"/>
      <c r="H1130" s="128"/>
      <c r="I1130" s="128"/>
      <c r="J1130" s="128"/>
      <c r="K1130" s="128"/>
      <c r="L1130" s="128"/>
      <c r="M1130" s="128"/>
      <c r="N1130" s="129"/>
      <c r="O1130" s="119"/>
      <c r="P1130" s="120" t="str">
        <f t="shared" si="2751"/>
        <v/>
      </c>
      <c r="Q1130" s="121">
        <f t="shared" ref="Q1130:W1130" si="3460">SUMIF($B$9:$N$9,Q$9,$B1130:$N1130)/100</f>
        <v>0</v>
      </c>
      <c r="R1130" s="121">
        <f t="shared" si="3460"/>
        <v>0</v>
      </c>
      <c r="S1130" s="121">
        <f t="shared" si="3460"/>
        <v>0</v>
      </c>
      <c r="T1130" s="121">
        <f t="shared" si="3460"/>
        <v>0</v>
      </c>
      <c r="U1130" s="121">
        <f t="shared" si="3460"/>
        <v>0</v>
      </c>
      <c r="V1130" s="121">
        <f t="shared" si="3460"/>
        <v>0</v>
      </c>
      <c r="W1130" s="121">
        <f t="shared" si="3460"/>
        <v>0</v>
      </c>
      <c r="X1130" s="122">
        <f t="shared" si="3149"/>
        <v>0</v>
      </c>
      <c r="Y1130" s="121">
        <f t="shared" si="3150"/>
        <v>0</v>
      </c>
      <c r="Z1130" s="122">
        <f t="shared" si="3151"/>
        <v>0</v>
      </c>
      <c r="AA1130" s="121">
        <f t="shared" si="3152"/>
        <v>0</v>
      </c>
      <c r="AB1130" s="122">
        <f t="shared" si="3403"/>
        <v>0</v>
      </c>
      <c r="AC1130" s="122">
        <f t="shared" si="3403"/>
        <v>0</v>
      </c>
      <c r="AD1130" s="121">
        <f t="shared" si="3153"/>
        <v>0</v>
      </c>
      <c r="AE1130" s="122">
        <f t="shared" ref="AE1130:AM1130" si="3461">+($AN1130-$AD1130)/10+AD1130</f>
        <v>0</v>
      </c>
      <c r="AF1130" s="122">
        <f t="shared" si="3461"/>
        <v>0</v>
      </c>
      <c r="AG1130" s="122">
        <f t="shared" si="3461"/>
        <v>0</v>
      </c>
      <c r="AH1130" s="122">
        <f t="shared" si="3461"/>
        <v>0</v>
      </c>
      <c r="AI1130" s="122">
        <f t="shared" si="3461"/>
        <v>0</v>
      </c>
      <c r="AJ1130" s="122">
        <f t="shared" si="3461"/>
        <v>0</v>
      </c>
      <c r="AK1130" s="122">
        <f t="shared" si="3461"/>
        <v>0</v>
      </c>
      <c r="AL1130" s="122">
        <f t="shared" si="3461"/>
        <v>0</v>
      </c>
      <c r="AM1130" s="122">
        <f t="shared" si="3461"/>
        <v>0</v>
      </c>
      <c r="AN1130" s="121">
        <f t="shared" si="3155"/>
        <v>0</v>
      </c>
      <c r="AO1130" s="122">
        <f t="shared" ref="AO1130:AW1130" si="3462">+($AX1130-$AN1130)/10+AN1130</f>
        <v>0</v>
      </c>
      <c r="AP1130" s="122">
        <f t="shared" si="3462"/>
        <v>0</v>
      </c>
      <c r="AQ1130" s="122">
        <f t="shared" si="3462"/>
        <v>0</v>
      </c>
      <c r="AR1130" s="122">
        <f t="shared" si="3462"/>
        <v>0</v>
      </c>
      <c r="AS1130" s="122">
        <f t="shared" si="3462"/>
        <v>0</v>
      </c>
      <c r="AT1130" s="122">
        <f t="shared" si="3462"/>
        <v>0</v>
      </c>
      <c r="AU1130" s="122">
        <f t="shared" si="3462"/>
        <v>0</v>
      </c>
      <c r="AV1130" s="122">
        <f t="shared" si="3462"/>
        <v>0</v>
      </c>
      <c r="AW1130" s="122">
        <f t="shared" si="3462"/>
        <v>0</v>
      </c>
      <c r="AX1130" s="121">
        <f t="shared" si="3157"/>
        <v>0</v>
      </c>
    </row>
    <row r="1131" spans="2:50" ht="15.75" customHeight="1" x14ac:dyDescent="0.2">
      <c r="B1131" s="123"/>
      <c r="C1131" s="124"/>
      <c r="D1131" s="124"/>
      <c r="E1131" s="124"/>
      <c r="F1131" s="124"/>
      <c r="G1131" s="124"/>
      <c r="H1131" s="124"/>
      <c r="I1131" s="124"/>
      <c r="J1131" s="124"/>
      <c r="K1131" s="124"/>
      <c r="L1131" s="124"/>
      <c r="M1131" s="124"/>
      <c r="N1131" s="125"/>
      <c r="O1131" s="119"/>
      <c r="P1131" s="120" t="str">
        <f t="shared" si="2751"/>
        <v/>
      </c>
      <c r="Q1131" s="126">
        <f t="shared" ref="Q1131:W1131" si="3463">SUMIF($B$9:$N$9,Q$9,$B1131:$N1131)/100</f>
        <v>0</v>
      </c>
      <c r="R1131" s="126">
        <f t="shared" si="3463"/>
        <v>0</v>
      </c>
      <c r="S1131" s="126">
        <f t="shared" si="3463"/>
        <v>0</v>
      </c>
      <c r="T1131" s="126">
        <f t="shared" si="3463"/>
        <v>0</v>
      </c>
      <c r="U1131" s="126">
        <f t="shared" si="3463"/>
        <v>0</v>
      </c>
      <c r="V1131" s="126">
        <f t="shared" si="3463"/>
        <v>0</v>
      </c>
      <c r="W1131" s="126">
        <f t="shared" si="3463"/>
        <v>0</v>
      </c>
      <c r="X1131" s="127">
        <f t="shared" si="3149"/>
        <v>0</v>
      </c>
      <c r="Y1131" s="126">
        <f t="shared" si="3150"/>
        <v>0</v>
      </c>
      <c r="Z1131" s="127">
        <f t="shared" si="3151"/>
        <v>0</v>
      </c>
      <c r="AA1131" s="126">
        <f t="shared" si="3152"/>
        <v>0</v>
      </c>
      <c r="AB1131" s="127">
        <f t="shared" ref="AB1131:AC1150" si="3464">+($AD1131-$AA1131)/3+AA1131</f>
        <v>0</v>
      </c>
      <c r="AC1131" s="127">
        <f t="shared" si="3464"/>
        <v>0</v>
      </c>
      <c r="AD1131" s="126">
        <f t="shared" si="3153"/>
        <v>0</v>
      </c>
      <c r="AE1131" s="127">
        <f t="shared" ref="AE1131:AM1131" si="3465">+($AN1131-$AD1131)/10+AD1131</f>
        <v>0</v>
      </c>
      <c r="AF1131" s="127">
        <f t="shared" si="3465"/>
        <v>0</v>
      </c>
      <c r="AG1131" s="127">
        <f t="shared" si="3465"/>
        <v>0</v>
      </c>
      <c r="AH1131" s="127">
        <f t="shared" si="3465"/>
        <v>0</v>
      </c>
      <c r="AI1131" s="127">
        <f t="shared" si="3465"/>
        <v>0</v>
      </c>
      <c r="AJ1131" s="127">
        <f t="shared" si="3465"/>
        <v>0</v>
      </c>
      <c r="AK1131" s="127">
        <f t="shared" si="3465"/>
        <v>0</v>
      </c>
      <c r="AL1131" s="127">
        <f t="shared" si="3465"/>
        <v>0</v>
      </c>
      <c r="AM1131" s="127">
        <f t="shared" si="3465"/>
        <v>0</v>
      </c>
      <c r="AN1131" s="126">
        <f t="shared" si="3155"/>
        <v>0</v>
      </c>
      <c r="AO1131" s="127">
        <f t="shared" ref="AO1131:AW1131" si="3466">+($AX1131-$AN1131)/10+AN1131</f>
        <v>0</v>
      </c>
      <c r="AP1131" s="127">
        <f t="shared" si="3466"/>
        <v>0</v>
      </c>
      <c r="AQ1131" s="127">
        <f t="shared" si="3466"/>
        <v>0</v>
      </c>
      <c r="AR1131" s="127">
        <f t="shared" si="3466"/>
        <v>0</v>
      </c>
      <c r="AS1131" s="127">
        <f t="shared" si="3466"/>
        <v>0</v>
      </c>
      <c r="AT1131" s="127">
        <f t="shared" si="3466"/>
        <v>0</v>
      </c>
      <c r="AU1131" s="127">
        <f t="shared" si="3466"/>
        <v>0</v>
      </c>
      <c r="AV1131" s="127">
        <f t="shared" si="3466"/>
        <v>0</v>
      </c>
      <c r="AW1131" s="127">
        <f t="shared" si="3466"/>
        <v>0</v>
      </c>
      <c r="AX1131" s="126">
        <f t="shared" si="3157"/>
        <v>0</v>
      </c>
    </row>
    <row r="1132" spans="2:50" ht="15.75" customHeight="1" x14ac:dyDescent="0.2">
      <c r="B1132" s="123"/>
      <c r="C1132" s="128"/>
      <c r="D1132" s="128"/>
      <c r="E1132" s="128"/>
      <c r="F1132" s="128"/>
      <c r="G1132" s="128"/>
      <c r="H1132" s="128"/>
      <c r="I1132" s="128"/>
      <c r="J1132" s="128"/>
      <c r="K1132" s="128"/>
      <c r="L1132" s="128"/>
      <c r="M1132" s="128"/>
      <c r="N1132" s="129"/>
      <c r="O1132" s="119"/>
      <c r="P1132" s="120" t="str">
        <f t="shared" si="2751"/>
        <v/>
      </c>
      <c r="Q1132" s="121">
        <f t="shared" ref="Q1132:W1132" si="3467">SUMIF($B$9:$N$9,Q$9,$B1132:$N1132)/100</f>
        <v>0</v>
      </c>
      <c r="R1132" s="121">
        <f t="shared" si="3467"/>
        <v>0</v>
      </c>
      <c r="S1132" s="121">
        <f t="shared" si="3467"/>
        <v>0</v>
      </c>
      <c r="T1132" s="121">
        <f t="shared" si="3467"/>
        <v>0</v>
      </c>
      <c r="U1132" s="121">
        <f t="shared" si="3467"/>
        <v>0</v>
      </c>
      <c r="V1132" s="121">
        <f t="shared" si="3467"/>
        <v>0</v>
      </c>
      <c r="W1132" s="121">
        <f t="shared" si="3467"/>
        <v>0</v>
      </c>
      <c r="X1132" s="122">
        <f t="shared" si="3149"/>
        <v>0</v>
      </c>
      <c r="Y1132" s="121">
        <f t="shared" si="3150"/>
        <v>0</v>
      </c>
      <c r="Z1132" s="122">
        <f t="shared" si="3151"/>
        <v>0</v>
      </c>
      <c r="AA1132" s="121">
        <f t="shared" si="3152"/>
        <v>0</v>
      </c>
      <c r="AB1132" s="122">
        <f t="shared" si="3464"/>
        <v>0</v>
      </c>
      <c r="AC1132" s="122">
        <f t="shared" si="3464"/>
        <v>0</v>
      </c>
      <c r="AD1132" s="121">
        <f t="shared" si="3153"/>
        <v>0</v>
      </c>
      <c r="AE1132" s="122">
        <f t="shared" ref="AE1132:AM1132" si="3468">+($AN1132-$AD1132)/10+AD1132</f>
        <v>0</v>
      </c>
      <c r="AF1132" s="122">
        <f t="shared" si="3468"/>
        <v>0</v>
      </c>
      <c r="AG1132" s="122">
        <f t="shared" si="3468"/>
        <v>0</v>
      </c>
      <c r="AH1132" s="122">
        <f t="shared" si="3468"/>
        <v>0</v>
      </c>
      <c r="AI1132" s="122">
        <f t="shared" si="3468"/>
        <v>0</v>
      </c>
      <c r="AJ1132" s="122">
        <f t="shared" si="3468"/>
        <v>0</v>
      </c>
      <c r="AK1132" s="122">
        <f t="shared" si="3468"/>
        <v>0</v>
      </c>
      <c r="AL1132" s="122">
        <f t="shared" si="3468"/>
        <v>0</v>
      </c>
      <c r="AM1132" s="122">
        <f t="shared" si="3468"/>
        <v>0</v>
      </c>
      <c r="AN1132" s="121">
        <f t="shared" si="3155"/>
        <v>0</v>
      </c>
      <c r="AO1132" s="122">
        <f t="shared" ref="AO1132:AW1132" si="3469">+($AX1132-$AN1132)/10+AN1132</f>
        <v>0</v>
      </c>
      <c r="AP1132" s="122">
        <f t="shared" si="3469"/>
        <v>0</v>
      </c>
      <c r="AQ1132" s="122">
        <f t="shared" si="3469"/>
        <v>0</v>
      </c>
      <c r="AR1132" s="122">
        <f t="shared" si="3469"/>
        <v>0</v>
      </c>
      <c r="AS1132" s="122">
        <f t="shared" si="3469"/>
        <v>0</v>
      </c>
      <c r="AT1132" s="122">
        <f t="shared" si="3469"/>
        <v>0</v>
      </c>
      <c r="AU1132" s="122">
        <f t="shared" si="3469"/>
        <v>0</v>
      </c>
      <c r="AV1132" s="122">
        <f t="shared" si="3469"/>
        <v>0</v>
      </c>
      <c r="AW1132" s="122">
        <f t="shared" si="3469"/>
        <v>0</v>
      </c>
      <c r="AX1132" s="121">
        <f t="shared" si="3157"/>
        <v>0</v>
      </c>
    </row>
    <row r="1133" spans="2:50" ht="15.75" customHeight="1" x14ac:dyDescent="0.2">
      <c r="B1133" s="123"/>
      <c r="C1133" s="124"/>
      <c r="D1133" s="124"/>
      <c r="E1133" s="124"/>
      <c r="F1133" s="124"/>
      <c r="G1133" s="124"/>
      <c r="H1133" s="124"/>
      <c r="I1133" s="124"/>
      <c r="J1133" s="124"/>
      <c r="K1133" s="124"/>
      <c r="L1133" s="124"/>
      <c r="M1133" s="124"/>
      <c r="N1133" s="125"/>
      <c r="O1133" s="119"/>
      <c r="P1133" s="120" t="str">
        <f t="shared" si="2751"/>
        <v/>
      </c>
      <c r="Q1133" s="126">
        <f t="shared" ref="Q1133:W1133" si="3470">SUMIF($B$9:$N$9,Q$9,$B1133:$N1133)/100</f>
        <v>0</v>
      </c>
      <c r="R1133" s="126">
        <f t="shared" si="3470"/>
        <v>0</v>
      </c>
      <c r="S1133" s="126">
        <f t="shared" si="3470"/>
        <v>0</v>
      </c>
      <c r="T1133" s="126">
        <f t="shared" si="3470"/>
        <v>0</v>
      </c>
      <c r="U1133" s="126">
        <f t="shared" si="3470"/>
        <v>0</v>
      </c>
      <c r="V1133" s="126">
        <f t="shared" si="3470"/>
        <v>0</v>
      </c>
      <c r="W1133" s="126">
        <f t="shared" si="3470"/>
        <v>0</v>
      </c>
      <c r="X1133" s="127">
        <f t="shared" si="3149"/>
        <v>0</v>
      </c>
      <c r="Y1133" s="126">
        <f t="shared" si="3150"/>
        <v>0</v>
      </c>
      <c r="Z1133" s="127">
        <f t="shared" si="3151"/>
        <v>0</v>
      </c>
      <c r="AA1133" s="126">
        <f t="shared" si="3152"/>
        <v>0</v>
      </c>
      <c r="AB1133" s="127">
        <f t="shared" si="3464"/>
        <v>0</v>
      </c>
      <c r="AC1133" s="127">
        <f t="shared" si="3464"/>
        <v>0</v>
      </c>
      <c r="AD1133" s="126">
        <f t="shared" si="3153"/>
        <v>0</v>
      </c>
      <c r="AE1133" s="127">
        <f t="shared" ref="AE1133:AM1133" si="3471">+($AN1133-$AD1133)/10+AD1133</f>
        <v>0</v>
      </c>
      <c r="AF1133" s="127">
        <f t="shared" si="3471"/>
        <v>0</v>
      </c>
      <c r="AG1133" s="127">
        <f t="shared" si="3471"/>
        <v>0</v>
      </c>
      <c r="AH1133" s="127">
        <f t="shared" si="3471"/>
        <v>0</v>
      </c>
      <c r="AI1133" s="127">
        <f t="shared" si="3471"/>
        <v>0</v>
      </c>
      <c r="AJ1133" s="127">
        <f t="shared" si="3471"/>
        <v>0</v>
      </c>
      <c r="AK1133" s="127">
        <f t="shared" si="3471"/>
        <v>0</v>
      </c>
      <c r="AL1133" s="127">
        <f t="shared" si="3471"/>
        <v>0</v>
      </c>
      <c r="AM1133" s="127">
        <f t="shared" si="3471"/>
        <v>0</v>
      </c>
      <c r="AN1133" s="126">
        <f t="shared" si="3155"/>
        <v>0</v>
      </c>
      <c r="AO1133" s="127">
        <f t="shared" ref="AO1133:AW1133" si="3472">+($AX1133-$AN1133)/10+AN1133</f>
        <v>0</v>
      </c>
      <c r="AP1133" s="127">
        <f t="shared" si="3472"/>
        <v>0</v>
      </c>
      <c r="AQ1133" s="127">
        <f t="shared" si="3472"/>
        <v>0</v>
      </c>
      <c r="AR1133" s="127">
        <f t="shared" si="3472"/>
        <v>0</v>
      </c>
      <c r="AS1133" s="127">
        <f t="shared" si="3472"/>
        <v>0</v>
      </c>
      <c r="AT1133" s="127">
        <f t="shared" si="3472"/>
        <v>0</v>
      </c>
      <c r="AU1133" s="127">
        <f t="shared" si="3472"/>
        <v>0</v>
      </c>
      <c r="AV1133" s="127">
        <f t="shared" si="3472"/>
        <v>0</v>
      </c>
      <c r="AW1133" s="127">
        <f t="shared" si="3472"/>
        <v>0</v>
      </c>
      <c r="AX1133" s="126">
        <f t="shared" si="3157"/>
        <v>0</v>
      </c>
    </row>
    <row r="1134" spans="2:50" ht="15.75" customHeight="1" x14ac:dyDescent="0.2">
      <c r="B1134" s="123"/>
      <c r="C1134" s="128"/>
      <c r="D1134" s="128"/>
      <c r="E1134" s="128"/>
      <c r="F1134" s="128"/>
      <c r="G1134" s="128"/>
      <c r="H1134" s="128"/>
      <c r="I1134" s="128"/>
      <c r="J1134" s="128"/>
      <c r="K1134" s="128"/>
      <c r="L1134" s="128"/>
      <c r="M1134" s="128"/>
      <c r="N1134" s="129"/>
      <c r="O1134" s="119"/>
      <c r="P1134" s="120" t="str">
        <f t="shared" si="2751"/>
        <v/>
      </c>
      <c r="Q1134" s="121">
        <f t="shared" ref="Q1134:W1134" si="3473">SUMIF($B$9:$N$9,Q$9,$B1134:$N1134)/100</f>
        <v>0</v>
      </c>
      <c r="R1134" s="121">
        <f t="shared" si="3473"/>
        <v>0</v>
      </c>
      <c r="S1134" s="121">
        <f t="shared" si="3473"/>
        <v>0</v>
      </c>
      <c r="T1134" s="121">
        <f t="shared" si="3473"/>
        <v>0</v>
      </c>
      <c r="U1134" s="121">
        <f t="shared" si="3473"/>
        <v>0</v>
      </c>
      <c r="V1134" s="121">
        <f t="shared" si="3473"/>
        <v>0</v>
      </c>
      <c r="W1134" s="121">
        <f t="shared" si="3473"/>
        <v>0</v>
      </c>
      <c r="X1134" s="122">
        <f t="shared" si="3149"/>
        <v>0</v>
      </c>
      <c r="Y1134" s="121">
        <f t="shared" si="3150"/>
        <v>0</v>
      </c>
      <c r="Z1134" s="122">
        <f t="shared" si="3151"/>
        <v>0</v>
      </c>
      <c r="AA1134" s="121">
        <f t="shared" si="3152"/>
        <v>0</v>
      </c>
      <c r="AB1134" s="122">
        <f t="shared" si="3464"/>
        <v>0</v>
      </c>
      <c r="AC1134" s="122">
        <f t="shared" si="3464"/>
        <v>0</v>
      </c>
      <c r="AD1134" s="121">
        <f t="shared" si="3153"/>
        <v>0</v>
      </c>
      <c r="AE1134" s="122">
        <f t="shared" ref="AE1134:AM1134" si="3474">+($AN1134-$AD1134)/10+AD1134</f>
        <v>0</v>
      </c>
      <c r="AF1134" s="122">
        <f t="shared" si="3474"/>
        <v>0</v>
      </c>
      <c r="AG1134" s="122">
        <f t="shared" si="3474"/>
        <v>0</v>
      </c>
      <c r="AH1134" s="122">
        <f t="shared" si="3474"/>
        <v>0</v>
      </c>
      <c r="AI1134" s="122">
        <f t="shared" si="3474"/>
        <v>0</v>
      </c>
      <c r="AJ1134" s="122">
        <f t="shared" si="3474"/>
        <v>0</v>
      </c>
      <c r="AK1134" s="122">
        <f t="shared" si="3474"/>
        <v>0</v>
      </c>
      <c r="AL1134" s="122">
        <f t="shared" si="3474"/>
        <v>0</v>
      </c>
      <c r="AM1134" s="122">
        <f t="shared" si="3474"/>
        <v>0</v>
      </c>
      <c r="AN1134" s="121">
        <f t="shared" si="3155"/>
        <v>0</v>
      </c>
      <c r="AO1134" s="122">
        <f t="shared" ref="AO1134:AW1134" si="3475">+($AX1134-$AN1134)/10+AN1134</f>
        <v>0</v>
      </c>
      <c r="AP1134" s="122">
        <f t="shared" si="3475"/>
        <v>0</v>
      </c>
      <c r="AQ1134" s="122">
        <f t="shared" si="3475"/>
        <v>0</v>
      </c>
      <c r="AR1134" s="122">
        <f t="shared" si="3475"/>
        <v>0</v>
      </c>
      <c r="AS1134" s="122">
        <f t="shared" si="3475"/>
        <v>0</v>
      </c>
      <c r="AT1134" s="122">
        <f t="shared" si="3475"/>
        <v>0</v>
      </c>
      <c r="AU1134" s="122">
        <f t="shared" si="3475"/>
        <v>0</v>
      </c>
      <c r="AV1134" s="122">
        <f t="shared" si="3475"/>
        <v>0</v>
      </c>
      <c r="AW1134" s="122">
        <f t="shared" si="3475"/>
        <v>0</v>
      </c>
      <c r="AX1134" s="121">
        <f t="shared" si="3157"/>
        <v>0</v>
      </c>
    </row>
    <row r="1135" spans="2:50" ht="15.75" customHeight="1" x14ac:dyDescent="0.2">
      <c r="B1135" s="123"/>
      <c r="C1135" s="124"/>
      <c r="D1135" s="124"/>
      <c r="E1135" s="124"/>
      <c r="F1135" s="124"/>
      <c r="G1135" s="124"/>
      <c r="H1135" s="124"/>
      <c r="I1135" s="124"/>
      <c r="J1135" s="124"/>
      <c r="K1135" s="124"/>
      <c r="L1135" s="124"/>
      <c r="M1135" s="124"/>
      <c r="N1135" s="125"/>
      <c r="O1135" s="119"/>
      <c r="P1135" s="120" t="str">
        <f t="shared" si="2751"/>
        <v/>
      </c>
      <c r="Q1135" s="126">
        <f t="shared" ref="Q1135:W1135" si="3476">SUMIF($B$9:$N$9,Q$9,$B1135:$N1135)/100</f>
        <v>0</v>
      </c>
      <c r="R1135" s="126">
        <f t="shared" si="3476"/>
        <v>0</v>
      </c>
      <c r="S1135" s="126">
        <f t="shared" si="3476"/>
        <v>0</v>
      </c>
      <c r="T1135" s="126">
        <f t="shared" si="3476"/>
        <v>0</v>
      </c>
      <c r="U1135" s="126">
        <f t="shared" si="3476"/>
        <v>0</v>
      </c>
      <c r="V1135" s="126">
        <f t="shared" si="3476"/>
        <v>0</v>
      </c>
      <c r="W1135" s="126">
        <f t="shared" si="3476"/>
        <v>0</v>
      </c>
      <c r="X1135" s="127">
        <f t="shared" si="3149"/>
        <v>0</v>
      </c>
      <c r="Y1135" s="126">
        <f t="shared" si="3150"/>
        <v>0</v>
      </c>
      <c r="Z1135" s="127">
        <f t="shared" si="3151"/>
        <v>0</v>
      </c>
      <c r="AA1135" s="126">
        <f t="shared" si="3152"/>
        <v>0</v>
      </c>
      <c r="AB1135" s="127">
        <f t="shared" si="3464"/>
        <v>0</v>
      </c>
      <c r="AC1135" s="127">
        <f t="shared" si="3464"/>
        <v>0</v>
      </c>
      <c r="AD1135" s="126">
        <f t="shared" si="3153"/>
        <v>0</v>
      </c>
      <c r="AE1135" s="127">
        <f t="shared" ref="AE1135:AM1135" si="3477">+($AN1135-$AD1135)/10+AD1135</f>
        <v>0</v>
      </c>
      <c r="AF1135" s="127">
        <f t="shared" si="3477"/>
        <v>0</v>
      </c>
      <c r="AG1135" s="127">
        <f t="shared" si="3477"/>
        <v>0</v>
      </c>
      <c r="AH1135" s="127">
        <f t="shared" si="3477"/>
        <v>0</v>
      </c>
      <c r="AI1135" s="127">
        <f t="shared" si="3477"/>
        <v>0</v>
      </c>
      <c r="AJ1135" s="127">
        <f t="shared" si="3477"/>
        <v>0</v>
      </c>
      <c r="AK1135" s="127">
        <f t="shared" si="3477"/>
        <v>0</v>
      </c>
      <c r="AL1135" s="127">
        <f t="shared" si="3477"/>
        <v>0</v>
      </c>
      <c r="AM1135" s="127">
        <f t="shared" si="3477"/>
        <v>0</v>
      </c>
      <c r="AN1135" s="126">
        <f t="shared" si="3155"/>
        <v>0</v>
      </c>
      <c r="AO1135" s="127">
        <f t="shared" ref="AO1135:AW1135" si="3478">+($AX1135-$AN1135)/10+AN1135</f>
        <v>0</v>
      </c>
      <c r="AP1135" s="127">
        <f t="shared" si="3478"/>
        <v>0</v>
      </c>
      <c r="AQ1135" s="127">
        <f t="shared" si="3478"/>
        <v>0</v>
      </c>
      <c r="AR1135" s="127">
        <f t="shared" si="3478"/>
        <v>0</v>
      </c>
      <c r="AS1135" s="127">
        <f t="shared" si="3478"/>
        <v>0</v>
      </c>
      <c r="AT1135" s="127">
        <f t="shared" si="3478"/>
        <v>0</v>
      </c>
      <c r="AU1135" s="127">
        <f t="shared" si="3478"/>
        <v>0</v>
      </c>
      <c r="AV1135" s="127">
        <f t="shared" si="3478"/>
        <v>0</v>
      </c>
      <c r="AW1135" s="127">
        <f t="shared" si="3478"/>
        <v>0</v>
      </c>
      <c r="AX1135" s="126">
        <f t="shared" si="3157"/>
        <v>0</v>
      </c>
    </row>
    <row r="1136" spans="2:50" ht="15.75" customHeight="1" x14ac:dyDescent="0.2">
      <c r="B1136" s="123"/>
      <c r="C1136" s="128"/>
      <c r="D1136" s="128"/>
      <c r="E1136" s="128"/>
      <c r="F1136" s="128"/>
      <c r="G1136" s="128"/>
      <c r="H1136" s="128"/>
      <c r="I1136" s="128"/>
      <c r="J1136" s="128"/>
      <c r="K1136" s="128"/>
      <c r="L1136" s="128"/>
      <c r="M1136" s="128"/>
      <c r="N1136" s="129"/>
      <c r="O1136" s="119"/>
      <c r="P1136" s="120" t="str">
        <f t="shared" si="2751"/>
        <v/>
      </c>
      <c r="Q1136" s="121">
        <f t="shared" ref="Q1136:W1136" si="3479">SUMIF($B$9:$N$9,Q$9,$B1136:$N1136)/100</f>
        <v>0</v>
      </c>
      <c r="R1136" s="121">
        <f t="shared" si="3479"/>
        <v>0</v>
      </c>
      <c r="S1136" s="121">
        <f t="shared" si="3479"/>
        <v>0</v>
      </c>
      <c r="T1136" s="121">
        <f t="shared" si="3479"/>
        <v>0</v>
      </c>
      <c r="U1136" s="121">
        <f t="shared" si="3479"/>
        <v>0</v>
      </c>
      <c r="V1136" s="121">
        <f t="shared" si="3479"/>
        <v>0</v>
      </c>
      <c r="W1136" s="121">
        <f t="shared" si="3479"/>
        <v>0</v>
      </c>
      <c r="X1136" s="122">
        <f t="shared" si="3149"/>
        <v>0</v>
      </c>
      <c r="Y1136" s="121">
        <f t="shared" si="3150"/>
        <v>0</v>
      </c>
      <c r="Z1136" s="122">
        <f t="shared" si="3151"/>
        <v>0</v>
      </c>
      <c r="AA1136" s="121">
        <f t="shared" si="3152"/>
        <v>0</v>
      </c>
      <c r="AB1136" s="122">
        <f t="shared" si="3464"/>
        <v>0</v>
      </c>
      <c r="AC1136" s="122">
        <f t="shared" si="3464"/>
        <v>0</v>
      </c>
      <c r="AD1136" s="121">
        <f t="shared" si="3153"/>
        <v>0</v>
      </c>
      <c r="AE1136" s="122">
        <f t="shared" ref="AE1136:AM1136" si="3480">+($AN1136-$AD1136)/10+AD1136</f>
        <v>0</v>
      </c>
      <c r="AF1136" s="122">
        <f t="shared" si="3480"/>
        <v>0</v>
      </c>
      <c r="AG1136" s="122">
        <f t="shared" si="3480"/>
        <v>0</v>
      </c>
      <c r="AH1136" s="122">
        <f t="shared" si="3480"/>
        <v>0</v>
      </c>
      <c r="AI1136" s="122">
        <f t="shared" si="3480"/>
        <v>0</v>
      </c>
      <c r="AJ1136" s="122">
        <f t="shared" si="3480"/>
        <v>0</v>
      </c>
      <c r="AK1136" s="122">
        <f t="shared" si="3480"/>
        <v>0</v>
      </c>
      <c r="AL1136" s="122">
        <f t="shared" si="3480"/>
        <v>0</v>
      </c>
      <c r="AM1136" s="122">
        <f t="shared" si="3480"/>
        <v>0</v>
      </c>
      <c r="AN1136" s="121">
        <f t="shared" si="3155"/>
        <v>0</v>
      </c>
      <c r="AO1136" s="122">
        <f t="shared" ref="AO1136:AW1136" si="3481">+($AX1136-$AN1136)/10+AN1136</f>
        <v>0</v>
      </c>
      <c r="AP1136" s="122">
        <f t="shared" si="3481"/>
        <v>0</v>
      </c>
      <c r="AQ1136" s="122">
        <f t="shared" si="3481"/>
        <v>0</v>
      </c>
      <c r="AR1136" s="122">
        <f t="shared" si="3481"/>
        <v>0</v>
      </c>
      <c r="AS1136" s="122">
        <f t="shared" si="3481"/>
        <v>0</v>
      </c>
      <c r="AT1136" s="122">
        <f t="shared" si="3481"/>
        <v>0</v>
      </c>
      <c r="AU1136" s="122">
        <f t="shared" si="3481"/>
        <v>0</v>
      </c>
      <c r="AV1136" s="122">
        <f t="shared" si="3481"/>
        <v>0</v>
      </c>
      <c r="AW1136" s="122">
        <f t="shared" si="3481"/>
        <v>0</v>
      </c>
      <c r="AX1136" s="121">
        <f t="shared" si="3157"/>
        <v>0</v>
      </c>
    </row>
    <row r="1137" spans="2:50" ht="15.75" customHeight="1" x14ac:dyDescent="0.2">
      <c r="B1137" s="123"/>
      <c r="C1137" s="124"/>
      <c r="D1137" s="124"/>
      <c r="E1137" s="124"/>
      <c r="F1137" s="124"/>
      <c r="G1137" s="124"/>
      <c r="H1137" s="124"/>
      <c r="I1137" s="124"/>
      <c r="J1137" s="124"/>
      <c r="K1137" s="124"/>
      <c r="L1137" s="124"/>
      <c r="M1137" s="124"/>
      <c r="N1137" s="125"/>
      <c r="O1137" s="119"/>
      <c r="P1137" s="120" t="str">
        <f t="shared" si="2751"/>
        <v/>
      </c>
      <c r="Q1137" s="126">
        <f t="shared" ref="Q1137:W1137" si="3482">SUMIF($B$9:$N$9,Q$9,$B1137:$N1137)/100</f>
        <v>0</v>
      </c>
      <c r="R1137" s="126">
        <f t="shared" si="3482"/>
        <v>0</v>
      </c>
      <c r="S1137" s="126">
        <f t="shared" si="3482"/>
        <v>0</v>
      </c>
      <c r="T1137" s="126">
        <f t="shared" si="3482"/>
        <v>0</v>
      </c>
      <c r="U1137" s="126">
        <f t="shared" si="3482"/>
        <v>0</v>
      </c>
      <c r="V1137" s="126">
        <f t="shared" si="3482"/>
        <v>0</v>
      </c>
      <c r="W1137" s="126">
        <f t="shared" si="3482"/>
        <v>0</v>
      </c>
      <c r="X1137" s="127">
        <f t="shared" si="3149"/>
        <v>0</v>
      </c>
      <c r="Y1137" s="126">
        <f t="shared" si="3150"/>
        <v>0</v>
      </c>
      <c r="Z1137" s="127">
        <f t="shared" si="3151"/>
        <v>0</v>
      </c>
      <c r="AA1137" s="126">
        <f t="shared" si="3152"/>
        <v>0</v>
      </c>
      <c r="AB1137" s="127">
        <f t="shared" si="3464"/>
        <v>0</v>
      </c>
      <c r="AC1137" s="127">
        <f t="shared" si="3464"/>
        <v>0</v>
      </c>
      <c r="AD1137" s="126">
        <f t="shared" si="3153"/>
        <v>0</v>
      </c>
      <c r="AE1137" s="127">
        <f t="shared" ref="AE1137:AM1137" si="3483">+($AN1137-$AD1137)/10+AD1137</f>
        <v>0</v>
      </c>
      <c r="AF1137" s="127">
        <f t="shared" si="3483"/>
        <v>0</v>
      </c>
      <c r="AG1137" s="127">
        <f t="shared" si="3483"/>
        <v>0</v>
      </c>
      <c r="AH1137" s="127">
        <f t="shared" si="3483"/>
        <v>0</v>
      </c>
      <c r="AI1137" s="127">
        <f t="shared" si="3483"/>
        <v>0</v>
      </c>
      <c r="AJ1137" s="127">
        <f t="shared" si="3483"/>
        <v>0</v>
      </c>
      <c r="AK1137" s="127">
        <f t="shared" si="3483"/>
        <v>0</v>
      </c>
      <c r="AL1137" s="127">
        <f t="shared" si="3483"/>
        <v>0</v>
      </c>
      <c r="AM1137" s="127">
        <f t="shared" si="3483"/>
        <v>0</v>
      </c>
      <c r="AN1137" s="126">
        <f t="shared" si="3155"/>
        <v>0</v>
      </c>
      <c r="AO1137" s="127">
        <f t="shared" ref="AO1137:AW1137" si="3484">+($AX1137-$AN1137)/10+AN1137</f>
        <v>0</v>
      </c>
      <c r="AP1137" s="127">
        <f t="shared" si="3484"/>
        <v>0</v>
      </c>
      <c r="AQ1137" s="127">
        <f t="shared" si="3484"/>
        <v>0</v>
      </c>
      <c r="AR1137" s="127">
        <f t="shared" si="3484"/>
        <v>0</v>
      </c>
      <c r="AS1137" s="127">
        <f t="shared" si="3484"/>
        <v>0</v>
      </c>
      <c r="AT1137" s="127">
        <f t="shared" si="3484"/>
        <v>0</v>
      </c>
      <c r="AU1137" s="127">
        <f t="shared" si="3484"/>
        <v>0</v>
      </c>
      <c r="AV1137" s="127">
        <f t="shared" si="3484"/>
        <v>0</v>
      </c>
      <c r="AW1137" s="127">
        <f t="shared" si="3484"/>
        <v>0</v>
      </c>
      <c r="AX1137" s="126">
        <f t="shared" si="3157"/>
        <v>0</v>
      </c>
    </row>
    <row r="1138" spans="2:50" ht="15.75" customHeight="1" x14ac:dyDescent="0.2">
      <c r="B1138" s="123"/>
      <c r="C1138" s="128"/>
      <c r="D1138" s="128"/>
      <c r="E1138" s="128"/>
      <c r="F1138" s="128"/>
      <c r="G1138" s="128"/>
      <c r="H1138" s="128"/>
      <c r="I1138" s="128"/>
      <c r="J1138" s="128"/>
      <c r="K1138" s="128"/>
      <c r="L1138" s="128"/>
      <c r="M1138" s="128"/>
      <c r="N1138" s="129"/>
      <c r="O1138" s="119"/>
      <c r="P1138" s="120" t="str">
        <f t="shared" si="2751"/>
        <v/>
      </c>
      <c r="Q1138" s="121">
        <f t="shared" ref="Q1138:W1138" si="3485">SUMIF($B$9:$N$9,Q$9,$B1138:$N1138)/100</f>
        <v>0</v>
      </c>
      <c r="R1138" s="121">
        <f t="shared" si="3485"/>
        <v>0</v>
      </c>
      <c r="S1138" s="121">
        <f t="shared" si="3485"/>
        <v>0</v>
      </c>
      <c r="T1138" s="121">
        <f t="shared" si="3485"/>
        <v>0</v>
      </c>
      <c r="U1138" s="121">
        <f t="shared" si="3485"/>
        <v>0</v>
      </c>
      <c r="V1138" s="121">
        <f t="shared" si="3485"/>
        <v>0</v>
      </c>
      <c r="W1138" s="121">
        <f t="shared" si="3485"/>
        <v>0</v>
      </c>
      <c r="X1138" s="122">
        <f t="shared" si="3149"/>
        <v>0</v>
      </c>
      <c r="Y1138" s="121">
        <f t="shared" si="3150"/>
        <v>0</v>
      </c>
      <c r="Z1138" s="122">
        <f t="shared" si="3151"/>
        <v>0</v>
      </c>
      <c r="AA1138" s="121">
        <f t="shared" si="3152"/>
        <v>0</v>
      </c>
      <c r="AB1138" s="122">
        <f t="shared" si="3464"/>
        <v>0</v>
      </c>
      <c r="AC1138" s="122">
        <f t="shared" si="3464"/>
        <v>0</v>
      </c>
      <c r="AD1138" s="121">
        <f t="shared" si="3153"/>
        <v>0</v>
      </c>
      <c r="AE1138" s="122">
        <f t="shared" ref="AE1138:AM1138" si="3486">+($AN1138-$AD1138)/10+AD1138</f>
        <v>0</v>
      </c>
      <c r="AF1138" s="122">
        <f t="shared" si="3486"/>
        <v>0</v>
      </c>
      <c r="AG1138" s="122">
        <f t="shared" si="3486"/>
        <v>0</v>
      </c>
      <c r="AH1138" s="122">
        <f t="shared" si="3486"/>
        <v>0</v>
      </c>
      <c r="AI1138" s="122">
        <f t="shared" si="3486"/>
        <v>0</v>
      </c>
      <c r="AJ1138" s="122">
        <f t="shared" si="3486"/>
        <v>0</v>
      </c>
      <c r="AK1138" s="122">
        <f t="shared" si="3486"/>
        <v>0</v>
      </c>
      <c r="AL1138" s="122">
        <f t="shared" si="3486"/>
        <v>0</v>
      </c>
      <c r="AM1138" s="122">
        <f t="shared" si="3486"/>
        <v>0</v>
      </c>
      <c r="AN1138" s="121">
        <f t="shared" si="3155"/>
        <v>0</v>
      </c>
      <c r="AO1138" s="122">
        <f t="shared" ref="AO1138:AW1138" si="3487">+($AX1138-$AN1138)/10+AN1138</f>
        <v>0</v>
      </c>
      <c r="AP1138" s="122">
        <f t="shared" si="3487"/>
        <v>0</v>
      </c>
      <c r="AQ1138" s="122">
        <f t="shared" si="3487"/>
        <v>0</v>
      </c>
      <c r="AR1138" s="122">
        <f t="shared" si="3487"/>
        <v>0</v>
      </c>
      <c r="AS1138" s="122">
        <f t="shared" si="3487"/>
        <v>0</v>
      </c>
      <c r="AT1138" s="122">
        <f t="shared" si="3487"/>
        <v>0</v>
      </c>
      <c r="AU1138" s="122">
        <f t="shared" si="3487"/>
        <v>0</v>
      </c>
      <c r="AV1138" s="122">
        <f t="shared" si="3487"/>
        <v>0</v>
      </c>
      <c r="AW1138" s="122">
        <f t="shared" si="3487"/>
        <v>0</v>
      </c>
      <c r="AX1138" s="121">
        <f t="shared" si="3157"/>
        <v>0</v>
      </c>
    </row>
    <row r="1139" spans="2:50" ht="15.75" customHeight="1" x14ac:dyDescent="0.2">
      <c r="B1139" s="123"/>
      <c r="C1139" s="124"/>
      <c r="D1139" s="124"/>
      <c r="E1139" s="124"/>
      <c r="F1139" s="124"/>
      <c r="G1139" s="124"/>
      <c r="H1139" s="124"/>
      <c r="I1139" s="124"/>
      <c r="J1139" s="124"/>
      <c r="K1139" s="124"/>
      <c r="L1139" s="124"/>
      <c r="M1139" s="124"/>
      <c r="N1139" s="125"/>
      <c r="O1139" s="119"/>
      <c r="P1139" s="120" t="str">
        <f t="shared" si="2751"/>
        <v/>
      </c>
      <c r="Q1139" s="126">
        <f t="shared" ref="Q1139:W1139" si="3488">SUMIF($B$9:$N$9,Q$9,$B1139:$N1139)/100</f>
        <v>0</v>
      </c>
      <c r="R1139" s="126">
        <f t="shared" si="3488"/>
        <v>0</v>
      </c>
      <c r="S1139" s="126">
        <f t="shared" si="3488"/>
        <v>0</v>
      </c>
      <c r="T1139" s="126">
        <f t="shared" si="3488"/>
        <v>0</v>
      </c>
      <c r="U1139" s="126">
        <f t="shared" si="3488"/>
        <v>0</v>
      </c>
      <c r="V1139" s="126">
        <f t="shared" si="3488"/>
        <v>0</v>
      </c>
      <c r="W1139" s="126">
        <f t="shared" si="3488"/>
        <v>0</v>
      </c>
      <c r="X1139" s="127">
        <f t="shared" si="3149"/>
        <v>0</v>
      </c>
      <c r="Y1139" s="126">
        <f t="shared" si="3150"/>
        <v>0</v>
      </c>
      <c r="Z1139" s="127">
        <f t="shared" si="3151"/>
        <v>0</v>
      </c>
      <c r="AA1139" s="126">
        <f t="shared" si="3152"/>
        <v>0</v>
      </c>
      <c r="AB1139" s="127">
        <f t="shared" si="3464"/>
        <v>0</v>
      </c>
      <c r="AC1139" s="127">
        <f t="shared" si="3464"/>
        <v>0</v>
      </c>
      <c r="AD1139" s="126">
        <f t="shared" si="3153"/>
        <v>0</v>
      </c>
      <c r="AE1139" s="127">
        <f t="shared" ref="AE1139:AM1139" si="3489">+($AN1139-$AD1139)/10+AD1139</f>
        <v>0</v>
      </c>
      <c r="AF1139" s="127">
        <f t="shared" si="3489"/>
        <v>0</v>
      </c>
      <c r="AG1139" s="127">
        <f t="shared" si="3489"/>
        <v>0</v>
      </c>
      <c r="AH1139" s="127">
        <f t="shared" si="3489"/>
        <v>0</v>
      </c>
      <c r="AI1139" s="127">
        <f t="shared" si="3489"/>
        <v>0</v>
      </c>
      <c r="AJ1139" s="127">
        <f t="shared" si="3489"/>
        <v>0</v>
      </c>
      <c r="AK1139" s="127">
        <f t="shared" si="3489"/>
        <v>0</v>
      </c>
      <c r="AL1139" s="127">
        <f t="shared" si="3489"/>
        <v>0</v>
      </c>
      <c r="AM1139" s="127">
        <f t="shared" si="3489"/>
        <v>0</v>
      </c>
      <c r="AN1139" s="126">
        <f t="shared" si="3155"/>
        <v>0</v>
      </c>
      <c r="AO1139" s="127">
        <f t="shared" ref="AO1139:AW1139" si="3490">+($AX1139-$AN1139)/10+AN1139</f>
        <v>0</v>
      </c>
      <c r="AP1139" s="127">
        <f t="shared" si="3490"/>
        <v>0</v>
      </c>
      <c r="AQ1139" s="127">
        <f t="shared" si="3490"/>
        <v>0</v>
      </c>
      <c r="AR1139" s="127">
        <f t="shared" si="3490"/>
        <v>0</v>
      </c>
      <c r="AS1139" s="127">
        <f t="shared" si="3490"/>
        <v>0</v>
      </c>
      <c r="AT1139" s="127">
        <f t="shared" si="3490"/>
        <v>0</v>
      </c>
      <c r="AU1139" s="127">
        <f t="shared" si="3490"/>
        <v>0</v>
      </c>
      <c r="AV1139" s="127">
        <f t="shared" si="3490"/>
        <v>0</v>
      </c>
      <c r="AW1139" s="127">
        <f t="shared" si="3490"/>
        <v>0</v>
      </c>
      <c r="AX1139" s="126">
        <f t="shared" si="3157"/>
        <v>0</v>
      </c>
    </row>
    <row r="1140" spans="2:50" ht="15.75" customHeight="1" x14ac:dyDescent="0.2">
      <c r="B1140" s="123"/>
      <c r="C1140" s="128"/>
      <c r="D1140" s="128"/>
      <c r="E1140" s="128"/>
      <c r="F1140" s="128"/>
      <c r="G1140" s="128"/>
      <c r="H1140" s="128"/>
      <c r="I1140" s="128"/>
      <c r="J1140" s="128"/>
      <c r="K1140" s="128"/>
      <c r="L1140" s="128"/>
      <c r="M1140" s="128"/>
      <c r="N1140" s="129"/>
      <c r="O1140" s="119"/>
      <c r="P1140" s="120" t="str">
        <f t="shared" si="2751"/>
        <v/>
      </c>
      <c r="Q1140" s="121">
        <f t="shared" ref="Q1140:W1140" si="3491">SUMIF($B$9:$N$9,Q$9,$B1140:$N1140)/100</f>
        <v>0</v>
      </c>
      <c r="R1140" s="121">
        <f t="shared" si="3491"/>
        <v>0</v>
      </c>
      <c r="S1140" s="121">
        <f t="shared" si="3491"/>
        <v>0</v>
      </c>
      <c r="T1140" s="121">
        <f t="shared" si="3491"/>
        <v>0</v>
      </c>
      <c r="U1140" s="121">
        <f t="shared" si="3491"/>
        <v>0</v>
      </c>
      <c r="V1140" s="121">
        <f t="shared" si="3491"/>
        <v>0</v>
      </c>
      <c r="W1140" s="121">
        <f t="shared" si="3491"/>
        <v>0</v>
      </c>
      <c r="X1140" s="122">
        <f t="shared" si="3149"/>
        <v>0</v>
      </c>
      <c r="Y1140" s="121">
        <f t="shared" si="3150"/>
        <v>0</v>
      </c>
      <c r="Z1140" s="122">
        <f t="shared" si="3151"/>
        <v>0</v>
      </c>
      <c r="AA1140" s="121">
        <f t="shared" si="3152"/>
        <v>0</v>
      </c>
      <c r="AB1140" s="122">
        <f t="shared" si="3464"/>
        <v>0</v>
      </c>
      <c r="AC1140" s="122">
        <f t="shared" si="3464"/>
        <v>0</v>
      </c>
      <c r="AD1140" s="121">
        <f t="shared" si="3153"/>
        <v>0</v>
      </c>
      <c r="AE1140" s="122">
        <f t="shared" ref="AE1140:AM1140" si="3492">+($AN1140-$AD1140)/10+AD1140</f>
        <v>0</v>
      </c>
      <c r="AF1140" s="122">
        <f t="shared" si="3492"/>
        <v>0</v>
      </c>
      <c r="AG1140" s="122">
        <f t="shared" si="3492"/>
        <v>0</v>
      </c>
      <c r="AH1140" s="122">
        <f t="shared" si="3492"/>
        <v>0</v>
      </c>
      <c r="AI1140" s="122">
        <f t="shared" si="3492"/>
        <v>0</v>
      </c>
      <c r="AJ1140" s="122">
        <f t="shared" si="3492"/>
        <v>0</v>
      </c>
      <c r="AK1140" s="122">
        <f t="shared" si="3492"/>
        <v>0</v>
      </c>
      <c r="AL1140" s="122">
        <f t="shared" si="3492"/>
        <v>0</v>
      </c>
      <c r="AM1140" s="122">
        <f t="shared" si="3492"/>
        <v>0</v>
      </c>
      <c r="AN1140" s="121">
        <f t="shared" si="3155"/>
        <v>0</v>
      </c>
      <c r="AO1140" s="122">
        <f t="shared" ref="AO1140:AW1140" si="3493">+($AX1140-$AN1140)/10+AN1140</f>
        <v>0</v>
      </c>
      <c r="AP1140" s="122">
        <f t="shared" si="3493"/>
        <v>0</v>
      </c>
      <c r="AQ1140" s="122">
        <f t="shared" si="3493"/>
        <v>0</v>
      </c>
      <c r="AR1140" s="122">
        <f t="shared" si="3493"/>
        <v>0</v>
      </c>
      <c r="AS1140" s="122">
        <f t="shared" si="3493"/>
        <v>0</v>
      </c>
      <c r="AT1140" s="122">
        <f t="shared" si="3493"/>
        <v>0</v>
      </c>
      <c r="AU1140" s="122">
        <f t="shared" si="3493"/>
        <v>0</v>
      </c>
      <c r="AV1140" s="122">
        <f t="shared" si="3493"/>
        <v>0</v>
      </c>
      <c r="AW1140" s="122">
        <f t="shared" si="3493"/>
        <v>0</v>
      </c>
      <c r="AX1140" s="121">
        <f t="shared" si="3157"/>
        <v>0</v>
      </c>
    </row>
    <row r="1141" spans="2:50" ht="15.75" customHeight="1" x14ac:dyDescent="0.2">
      <c r="B1141" s="123"/>
      <c r="C1141" s="124"/>
      <c r="D1141" s="124"/>
      <c r="E1141" s="124"/>
      <c r="F1141" s="124"/>
      <c r="G1141" s="124"/>
      <c r="H1141" s="124"/>
      <c r="I1141" s="124"/>
      <c r="J1141" s="124"/>
      <c r="K1141" s="124"/>
      <c r="L1141" s="124"/>
      <c r="M1141" s="124"/>
      <c r="N1141" s="125"/>
      <c r="O1141" s="119"/>
      <c r="P1141" s="120" t="str">
        <f t="shared" si="2751"/>
        <v/>
      </c>
      <c r="Q1141" s="126">
        <f t="shared" ref="Q1141:W1141" si="3494">SUMIF($B$9:$N$9,Q$9,$B1141:$N1141)/100</f>
        <v>0</v>
      </c>
      <c r="R1141" s="126">
        <f t="shared" si="3494"/>
        <v>0</v>
      </c>
      <c r="S1141" s="126">
        <f t="shared" si="3494"/>
        <v>0</v>
      </c>
      <c r="T1141" s="126">
        <f t="shared" si="3494"/>
        <v>0</v>
      </c>
      <c r="U1141" s="126">
        <f t="shared" si="3494"/>
        <v>0</v>
      </c>
      <c r="V1141" s="126">
        <f t="shared" si="3494"/>
        <v>0</v>
      </c>
      <c r="W1141" s="126">
        <f t="shared" si="3494"/>
        <v>0</v>
      </c>
      <c r="X1141" s="127">
        <f t="shared" si="3149"/>
        <v>0</v>
      </c>
      <c r="Y1141" s="126">
        <f t="shared" si="3150"/>
        <v>0</v>
      </c>
      <c r="Z1141" s="127">
        <f t="shared" si="3151"/>
        <v>0</v>
      </c>
      <c r="AA1141" s="126">
        <f t="shared" si="3152"/>
        <v>0</v>
      </c>
      <c r="AB1141" s="127">
        <f t="shared" si="3464"/>
        <v>0</v>
      </c>
      <c r="AC1141" s="127">
        <f t="shared" si="3464"/>
        <v>0</v>
      </c>
      <c r="AD1141" s="126">
        <f t="shared" si="3153"/>
        <v>0</v>
      </c>
      <c r="AE1141" s="127">
        <f t="shared" ref="AE1141:AM1141" si="3495">+($AN1141-$AD1141)/10+AD1141</f>
        <v>0</v>
      </c>
      <c r="AF1141" s="127">
        <f t="shared" si="3495"/>
        <v>0</v>
      </c>
      <c r="AG1141" s="127">
        <f t="shared" si="3495"/>
        <v>0</v>
      </c>
      <c r="AH1141" s="127">
        <f t="shared" si="3495"/>
        <v>0</v>
      </c>
      <c r="AI1141" s="127">
        <f t="shared" si="3495"/>
        <v>0</v>
      </c>
      <c r="AJ1141" s="127">
        <f t="shared" si="3495"/>
        <v>0</v>
      </c>
      <c r="AK1141" s="127">
        <f t="shared" si="3495"/>
        <v>0</v>
      </c>
      <c r="AL1141" s="127">
        <f t="shared" si="3495"/>
        <v>0</v>
      </c>
      <c r="AM1141" s="127">
        <f t="shared" si="3495"/>
        <v>0</v>
      </c>
      <c r="AN1141" s="126">
        <f t="shared" si="3155"/>
        <v>0</v>
      </c>
      <c r="AO1141" s="127">
        <f t="shared" ref="AO1141:AW1141" si="3496">+($AX1141-$AN1141)/10+AN1141</f>
        <v>0</v>
      </c>
      <c r="AP1141" s="127">
        <f t="shared" si="3496"/>
        <v>0</v>
      </c>
      <c r="AQ1141" s="127">
        <f t="shared" si="3496"/>
        <v>0</v>
      </c>
      <c r="AR1141" s="127">
        <f t="shared" si="3496"/>
        <v>0</v>
      </c>
      <c r="AS1141" s="127">
        <f t="shared" si="3496"/>
        <v>0</v>
      </c>
      <c r="AT1141" s="127">
        <f t="shared" si="3496"/>
        <v>0</v>
      </c>
      <c r="AU1141" s="127">
        <f t="shared" si="3496"/>
        <v>0</v>
      </c>
      <c r="AV1141" s="127">
        <f t="shared" si="3496"/>
        <v>0</v>
      </c>
      <c r="AW1141" s="127">
        <f t="shared" si="3496"/>
        <v>0</v>
      </c>
      <c r="AX1141" s="126">
        <f t="shared" si="3157"/>
        <v>0</v>
      </c>
    </row>
    <row r="1142" spans="2:50" ht="15.75" customHeight="1" x14ac:dyDescent="0.2">
      <c r="B1142" s="123"/>
      <c r="C1142" s="128"/>
      <c r="D1142" s="128"/>
      <c r="E1142" s="128"/>
      <c r="F1142" s="128"/>
      <c r="G1142" s="128"/>
      <c r="H1142" s="128"/>
      <c r="I1142" s="128"/>
      <c r="J1142" s="128"/>
      <c r="K1142" s="128"/>
      <c r="L1142" s="128"/>
      <c r="M1142" s="128"/>
      <c r="N1142" s="129"/>
      <c r="O1142" s="119"/>
      <c r="P1142" s="120" t="str">
        <f t="shared" si="2751"/>
        <v/>
      </c>
      <c r="Q1142" s="121">
        <f t="shared" ref="Q1142:W1142" si="3497">SUMIF($B$9:$N$9,Q$9,$B1142:$N1142)/100</f>
        <v>0</v>
      </c>
      <c r="R1142" s="121">
        <f t="shared" si="3497"/>
        <v>0</v>
      </c>
      <c r="S1142" s="121">
        <f t="shared" si="3497"/>
        <v>0</v>
      </c>
      <c r="T1142" s="121">
        <f t="shared" si="3497"/>
        <v>0</v>
      </c>
      <c r="U1142" s="121">
        <f t="shared" si="3497"/>
        <v>0</v>
      </c>
      <c r="V1142" s="121">
        <f t="shared" si="3497"/>
        <v>0</v>
      </c>
      <c r="W1142" s="121">
        <f t="shared" si="3497"/>
        <v>0</v>
      </c>
      <c r="X1142" s="122">
        <f t="shared" si="3149"/>
        <v>0</v>
      </c>
      <c r="Y1142" s="121">
        <f t="shared" si="3150"/>
        <v>0</v>
      </c>
      <c r="Z1142" s="122">
        <f t="shared" si="3151"/>
        <v>0</v>
      </c>
      <c r="AA1142" s="121">
        <f t="shared" si="3152"/>
        <v>0</v>
      </c>
      <c r="AB1142" s="122">
        <f t="shared" si="3464"/>
        <v>0</v>
      </c>
      <c r="AC1142" s="122">
        <f t="shared" si="3464"/>
        <v>0</v>
      </c>
      <c r="AD1142" s="121">
        <f t="shared" si="3153"/>
        <v>0</v>
      </c>
      <c r="AE1142" s="122">
        <f t="shared" ref="AE1142:AM1142" si="3498">+($AN1142-$AD1142)/10+AD1142</f>
        <v>0</v>
      </c>
      <c r="AF1142" s="122">
        <f t="shared" si="3498"/>
        <v>0</v>
      </c>
      <c r="AG1142" s="122">
        <f t="shared" si="3498"/>
        <v>0</v>
      </c>
      <c r="AH1142" s="122">
        <f t="shared" si="3498"/>
        <v>0</v>
      </c>
      <c r="AI1142" s="122">
        <f t="shared" si="3498"/>
        <v>0</v>
      </c>
      <c r="AJ1142" s="122">
        <f t="shared" si="3498"/>
        <v>0</v>
      </c>
      <c r="AK1142" s="122">
        <f t="shared" si="3498"/>
        <v>0</v>
      </c>
      <c r="AL1142" s="122">
        <f t="shared" si="3498"/>
        <v>0</v>
      </c>
      <c r="AM1142" s="122">
        <f t="shared" si="3498"/>
        <v>0</v>
      </c>
      <c r="AN1142" s="121">
        <f t="shared" si="3155"/>
        <v>0</v>
      </c>
      <c r="AO1142" s="122">
        <f t="shared" ref="AO1142:AW1142" si="3499">+($AX1142-$AN1142)/10+AN1142</f>
        <v>0</v>
      </c>
      <c r="AP1142" s="122">
        <f t="shared" si="3499"/>
        <v>0</v>
      </c>
      <c r="AQ1142" s="122">
        <f t="shared" si="3499"/>
        <v>0</v>
      </c>
      <c r="AR1142" s="122">
        <f t="shared" si="3499"/>
        <v>0</v>
      </c>
      <c r="AS1142" s="122">
        <f t="shared" si="3499"/>
        <v>0</v>
      </c>
      <c r="AT1142" s="122">
        <f t="shared" si="3499"/>
        <v>0</v>
      </c>
      <c r="AU1142" s="122">
        <f t="shared" si="3499"/>
        <v>0</v>
      </c>
      <c r="AV1142" s="122">
        <f t="shared" si="3499"/>
        <v>0</v>
      </c>
      <c r="AW1142" s="122">
        <f t="shared" si="3499"/>
        <v>0</v>
      </c>
      <c r="AX1142" s="121">
        <f t="shared" si="3157"/>
        <v>0</v>
      </c>
    </row>
    <row r="1143" spans="2:50" ht="15.75" customHeight="1" x14ac:dyDescent="0.2">
      <c r="B1143" s="123"/>
      <c r="C1143" s="124"/>
      <c r="D1143" s="124"/>
      <c r="E1143" s="124"/>
      <c r="F1143" s="124"/>
      <c r="G1143" s="124"/>
      <c r="H1143" s="124"/>
      <c r="I1143" s="124"/>
      <c r="J1143" s="124"/>
      <c r="K1143" s="124"/>
      <c r="L1143" s="124"/>
      <c r="M1143" s="124"/>
      <c r="N1143" s="125"/>
      <c r="O1143" s="119"/>
      <c r="P1143" s="120" t="str">
        <f t="shared" si="2751"/>
        <v/>
      </c>
      <c r="Q1143" s="126">
        <f t="shared" ref="Q1143:W1143" si="3500">SUMIF($B$9:$N$9,Q$9,$B1143:$N1143)/100</f>
        <v>0</v>
      </c>
      <c r="R1143" s="126">
        <f t="shared" si="3500"/>
        <v>0</v>
      </c>
      <c r="S1143" s="126">
        <f t="shared" si="3500"/>
        <v>0</v>
      </c>
      <c r="T1143" s="126">
        <f t="shared" si="3500"/>
        <v>0</v>
      </c>
      <c r="U1143" s="126">
        <f t="shared" si="3500"/>
        <v>0</v>
      </c>
      <c r="V1143" s="126">
        <f t="shared" si="3500"/>
        <v>0</v>
      </c>
      <c r="W1143" s="126">
        <f t="shared" si="3500"/>
        <v>0</v>
      </c>
      <c r="X1143" s="127">
        <f t="shared" si="3149"/>
        <v>0</v>
      </c>
      <c r="Y1143" s="126">
        <f t="shared" si="3150"/>
        <v>0</v>
      </c>
      <c r="Z1143" s="127">
        <f t="shared" si="3151"/>
        <v>0</v>
      </c>
      <c r="AA1143" s="126">
        <f t="shared" si="3152"/>
        <v>0</v>
      </c>
      <c r="AB1143" s="127">
        <f t="shared" si="3464"/>
        <v>0</v>
      </c>
      <c r="AC1143" s="127">
        <f t="shared" si="3464"/>
        <v>0</v>
      </c>
      <c r="AD1143" s="126">
        <f t="shared" si="3153"/>
        <v>0</v>
      </c>
      <c r="AE1143" s="127">
        <f t="shared" ref="AE1143:AM1143" si="3501">+($AN1143-$AD1143)/10+AD1143</f>
        <v>0</v>
      </c>
      <c r="AF1143" s="127">
        <f t="shared" si="3501"/>
        <v>0</v>
      </c>
      <c r="AG1143" s="127">
        <f t="shared" si="3501"/>
        <v>0</v>
      </c>
      <c r="AH1143" s="127">
        <f t="shared" si="3501"/>
        <v>0</v>
      </c>
      <c r="AI1143" s="127">
        <f t="shared" si="3501"/>
        <v>0</v>
      </c>
      <c r="AJ1143" s="127">
        <f t="shared" si="3501"/>
        <v>0</v>
      </c>
      <c r="AK1143" s="127">
        <f t="shared" si="3501"/>
        <v>0</v>
      </c>
      <c r="AL1143" s="127">
        <f t="shared" si="3501"/>
        <v>0</v>
      </c>
      <c r="AM1143" s="127">
        <f t="shared" si="3501"/>
        <v>0</v>
      </c>
      <c r="AN1143" s="126">
        <f t="shared" si="3155"/>
        <v>0</v>
      </c>
      <c r="AO1143" s="127">
        <f t="shared" ref="AO1143:AW1143" si="3502">+($AX1143-$AN1143)/10+AN1143</f>
        <v>0</v>
      </c>
      <c r="AP1143" s="127">
        <f t="shared" si="3502"/>
        <v>0</v>
      </c>
      <c r="AQ1143" s="127">
        <f t="shared" si="3502"/>
        <v>0</v>
      </c>
      <c r="AR1143" s="127">
        <f t="shared" si="3502"/>
        <v>0</v>
      </c>
      <c r="AS1143" s="127">
        <f t="shared" si="3502"/>
        <v>0</v>
      </c>
      <c r="AT1143" s="127">
        <f t="shared" si="3502"/>
        <v>0</v>
      </c>
      <c r="AU1143" s="127">
        <f t="shared" si="3502"/>
        <v>0</v>
      </c>
      <c r="AV1143" s="127">
        <f t="shared" si="3502"/>
        <v>0</v>
      </c>
      <c r="AW1143" s="127">
        <f t="shared" si="3502"/>
        <v>0</v>
      </c>
      <c r="AX1143" s="126">
        <f t="shared" si="3157"/>
        <v>0</v>
      </c>
    </row>
    <row r="1144" spans="2:50" ht="15.75" customHeight="1" x14ac:dyDescent="0.2">
      <c r="B1144" s="123"/>
      <c r="C1144" s="128"/>
      <c r="D1144" s="128"/>
      <c r="E1144" s="128"/>
      <c r="F1144" s="128"/>
      <c r="G1144" s="128"/>
      <c r="H1144" s="128"/>
      <c r="I1144" s="128"/>
      <c r="J1144" s="128"/>
      <c r="K1144" s="128"/>
      <c r="L1144" s="128"/>
      <c r="M1144" s="128"/>
      <c r="N1144" s="129"/>
      <c r="O1144" s="119"/>
      <c r="P1144" s="120" t="str">
        <f t="shared" si="2751"/>
        <v/>
      </c>
      <c r="Q1144" s="121">
        <f t="shared" ref="Q1144:W1144" si="3503">SUMIF($B$9:$N$9,Q$9,$B1144:$N1144)/100</f>
        <v>0</v>
      </c>
      <c r="R1144" s="121">
        <f t="shared" si="3503"/>
        <v>0</v>
      </c>
      <c r="S1144" s="121">
        <f t="shared" si="3503"/>
        <v>0</v>
      </c>
      <c r="T1144" s="121">
        <f t="shared" si="3503"/>
        <v>0</v>
      </c>
      <c r="U1144" s="121">
        <f t="shared" si="3503"/>
        <v>0</v>
      </c>
      <c r="V1144" s="121">
        <f t="shared" si="3503"/>
        <v>0</v>
      </c>
      <c r="W1144" s="121">
        <f t="shared" si="3503"/>
        <v>0</v>
      </c>
      <c r="X1144" s="122">
        <f t="shared" si="3149"/>
        <v>0</v>
      </c>
      <c r="Y1144" s="121">
        <f t="shared" si="3150"/>
        <v>0</v>
      </c>
      <c r="Z1144" s="122">
        <f t="shared" si="3151"/>
        <v>0</v>
      </c>
      <c r="AA1144" s="121">
        <f t="shared" si="3152"/>
        <v>0</v>
      </c>
      <c r="AB1144" s="122">
        <f t="shared" si="3464"/>
        <v>0</v>
      </c>
      <c r="AC1144" s="122">
        <f t="shared" si="3464"/>
        <v>0</v>
      </c>
      <c r="AD1144" s="121">
        <f t="shared" si="3153"/>
        <v>0</v>
      </c>
      <c r="AE1144" s="122">
        <f t="shared" ref="AE1144:AM1144" si="3504">+($AN1144-$AD1144)/10+AD1144</f>
        <v>0</v>
      </c>
      <c r="AF1144" s="122">
        <f t="shared" si="3504"/>
        <v>0</v>
      </c>
      <c r="AG1144" s="122">
        <f t="shared" si="3504"/>
        <v>0</v>
      </c>
      <c r="AH1144" s="122">
        <f t="shared" si="3504"/>
        <v>0</v>
      </c>
      <c r="AI1144" s="122">
        <f t="shared" si="3504"/>
        <v>0</v>
      </c>
      <c r="AJ1144" s="122">
        <f t="shared" si="3504"/>
        <v>0</v>
      </c>
      <c r="AK1144" s="122">
        <f t="shared" si="3504"/>
        <v>0</v>
      </c>
      <c r="AL1144" s="122">
        <f t="shared" si="3504"/>
        <v>0</v>
      </c>
      <c r="AM1144" s="122">
        <f t="shared" si="3504"/>
        <v>0</v>
      </c>
      <c r="AN1144" s="121">
        <f t="shared" si="3155"/>
        <v>0</v>
      </c>
      <c r="AO1144" s="122">
        <f t="shared" ref="AO1144:AW1144" si="3505">+($AX1144-$AN1144)/10+AN1144</f>
        <v>0</v>
      </c>
      <c r="AP1144" s="122">
        <f t="shared" si="3505"/>
        <v>0</v>
      </c>
      <c r="AQ1144" s="122">
        <f t="shared" si="3505"/>
        <v>0</v>
      </c>
      <c r="AR1144" s="122">
        <f t="shared" si="3505"/>
        <v>0</v>
      </c>
      <c r="AS1144" s="122">
        <f t="shared" si="3505"/>
        <v>0</v>
      </c>
      <c r="AT1144" s="122">
        <f t="shared" si="3505"/>
        <v>0</v>
      </c>
      <c r="AU1144" s="122">
        <f t="shared" si="3505"/>
        <v>0</v>
      </c>
      <c r="AV1144" s="122">
        <f t="shared" si="3505"/>
        <v>0</v>
      </c>
      <c r="AW1144" s="122">
        <f t="shared" si="3505"/>
        <v>0</v>
      </c>
      <c r="AX1144" s="121">
        <f t="shared" si="3157"/>
        <v>0</v>
      </c>
    </row>
    <row r="1145" spans="2:50" ht="15.75" customHeight="1" x14ac:dyDescent="0.2">
      <c r="B1145" s="123"/>
      <c r="C1145" s="124"/>
      <c r="D1145" s="124"/>
      <c r="E1145" s="124"/>
      <c r="F1145" s="124"/>
      <c r="G1145" s="124"/>
      <c r="H1145" s="124"/>
      <c r="I1145" s="124"/>
      <c r="J1145" s="124"/>
      <c r="K1145" s="124"/>
      <c r="L1145" s="124"/>
      <c r="M1145" s="124"/>
      <c r="N1145" s="125"/>
      <c r="O1145" s="119"/>
      <c r="P1145" s="120" t="str">
        <f t="shared" si="2751"/>
        <v/>
      </c>
      <c r="Q1145" s="126">
        <f t="shared" ref="Q1145:W1145" si="3506">SUMIF($B$9:$N$9,Q$9,$B1145:$N1145)/100</f>
        <v>0</v>
      </c>
      <c r="R1145" s="126">
        <f t="shared" si="3506"/>
        <v>0</v>
      </c>
      <c r="S1145" s="126">
        <f t="shared" si="3506"/>
        <v>0</v>
      </c>
      <c r="T1145" s="126">
        <f t="shared" si="3506"/>
        <v>0</v>
      </c>
      <c r="U1145" s="126">
        <f t="shared" si="3506"/>
        <v>0</v>
      </c>
      <c r="V1145" s="126">
        <f t="shared" si="3506"/>
        <v>0</v>
      </c>
      <c r="W1145" s="126">
        <f t="shared" si="3506"/>
        <v>0</v>
      </c>
      <c r="X1145" s="127">
        <f t="shared" si="3149"/>
        <v>0</v>
      </c>
      <c r="Y1145" s="126">
        <f t="shared" si="3150"/>
        <v>0</v>
      </c>
      <c r="Z1145" s="127">
        <f t="shared" si="3151"/>
        <v>0</v>
      </c>
      <c r="AA1145" s="126">
        <f t="shared" si="3152"/>
        <v>0</v>
      </c>
      <c r="AB1145" s="127">
        <f t="shared" si="3464"/>
        <v>0</v>
      </c>
      <c r="AC1145" s="127">
        <f t="shared" si="3464"/>
        <v>0</v>
      </c>
      <c r="AD1145" s="126">
        <f t="shared" si="3153"/>
        <v>0</v>
      </c>
      <c r="AE1145" s="127">
        <f t="shared" ref="AE1145:AM1145" si="3507">+($AN1145-$AD1145)/10+AD1145</f>
        <v>0</v>
      </c>
      <c r="AF1145" s="127">
        <f t="shared" si="3507"/>
        <v>0</v>
      </c>
      <c r="AG1145" s="127">
        <f t="shared" si="3507"/>
        <v>0</v>
      </c>
      <c r="AH1145" s="127">
        <f t="shared" si="3507"/>
        <v>0</v>
      </c>
      <c r="AI1145" s="127">
        <f t="shared" si="3507"/>
        <v>0</v>
      </c>
      <c r="AJ1145" s="127">
        <f t="shared" si="3507"/>
        <v>0</v>
      </c>
      <c r="AK1145" s="127">
        <f t="shared" si="3507"/>
        <v>0</v>
      </c>
      <c r="AL1145" s="127">
        <f t="shared" si="3507"/>
        <v>0</v>
      </c>
      <c r="AM1145" s="127">
        <f t="shared" si="3507"/>
        <v>0</v>
      </c>
      <c r="AN1145" s="126">
        <f t="shared" si="3155"/>
        <v>0</v>
      </c>
      <c r="AO1145" s="127">
        <f t="shared" ref="AO1145:AW1145" si="3508">+($AX1145-$AN1145)/10+AN1145</f>
        <v>0</v>
      </c>
      <c r="AP1145" s="127">
        <f t="shared" si="3508"/>
        <v>0</v>
      </c>
      <c r="AQ1145" s="127">
        <f t="shared" si="3508"/>
        <v>0</v>
      </c>
      <c r="AR1145" s="127">
        <f t="shared" si="3508"/>
        <v>0</v>
      </c>
      <c r="AS1145" s="127">
        <f t="shared" si="3508"/>
        <v>0</v>
      </c>
      <c r="AT1145" s="127">
        <f t="shared" si="3508"/>
        <v>0</v>
      </c>
      <c r="AU1145" s="127">
        <f t="shared" si="3508"/>
        <v>0</v>
      </c>
      <c r="AV1145" s="127">
        <f t="shared" si="3508"/>
        <v>0</v>
      </c>
      <c r="AW1145" s="127">
        <f t="shared" si="3508"/>
        <v>0</v>
      </c>
      <c r="AX1145" s="126">
        <f t="shared" si="3157"/>
        <v>0</v>
      </c>
    </row>
    <row r="1146" spans="2:50" ht="15.75" customHeight="1" x14ac:dyDescent="0.2">
      <c r="B1146" s="123"/>
      <c r="C1146" s="128"/>
      <c r="D1146" s="128"/>
      <c r="E1146" s="128"/>
      <c r="F1146" s="128"/>
      <c r="G1146" s="128"/>
      <c r="H1146" s="128"/>
      <c r="I1146" s="128"/>
      <c r="J1146" s="128"/>
      <c r="K1146" s="128"/>
      <c r="L1146" s="128"/>
      <c r="M1146" s="128"/>
      <c r="N1146" s="129"/>
      <c r="O1146" s="119"/>
      <c r="P1146" s="120" t="str">
        <f t="shared" si="2751"/>
        <v/>
      </c>
      <c r="Q1146" s="121">
        <f t="shared" ref="Q1146:W1146" si="3509">SUMIF($B$9:$N$9,Q$9,$B1146:$N1146)/100</f>
        <v>0</v>
      </c>
      <c r="R1146" s="121">
        <f t="shared" si="3509"/>
        <v>0</v>
      </c>
      <c r="S1146" s="121">
        <f t="shared" si="3509"/>
        <v>0</v>
      </c>
      <c r="T1146" s="121">
        <f t="shared" si="3509"/>
        <v>0</v>
      </c>
      <c r="U1146" s="121">
        <f t="shared" si="3509"/>
        <v>0</v>
      </c>
      <c r="V1146" s="121">
        <f t="shared" si="3509"/>
        <v>0</v>
      </c>
      <c r="W1146" s="121">
        <f t="shared" si="3509"/>
        <v>0</v>
      </c>
      <c r="X1146" s="122">
        <f t="shared" si="3149"/>
        <v>0</v>
      </c>
      <c r="Y1146" s="121">
        <f t="shared" si="3150"/>
        <v>0</v>
      </c>
      <c r="Z1146" s="122">
        <f t="shared" si="3151"/>
        <v>0</v>
      </c>
      <c r="AA1146" s="121">
        <f t="shared" si="3152"/>
        <v>0</v>
      </c>
      <c r="AB1146" s="122">
        <f t="shared" si="3464"/>
        <v>0</v>
      </c>
      <c r="AC1146" s="122">
        <f t="shared" si="3464"/>
        <v>0</v>
      </c>
      <c r="AD1146" s="121">
        <f t="shared" si="3153"/>
        <v>0</v>
      </c>
      <c r="AE1146" s="122">
        <f t="shared" ref="AE1146:AM1146" si="3510">+($AN1146-$AD1146)/10+AD1146</f>
        <v>0</v>
      </c>
      <c r="AF1146" s="122">
        <f t="shared" si="3510"/>
        <v>0</v>
      </c>
      <c r="AG1146" s="122">
        <f t="shared" si="3510"/>
        <v>0</v>
      </c>
      <c r="AH1146" s="122">
        <f t="shared" si="3510"/>
        <v>0</v>
      </c>
      <c r="AI1146" s="122">
        <f t="shared" si="3510"/>
        <v>0</v>
      </c>
      <c r="AJ1146" s="122">
        <f t="shared" si="3510"/>
        <v>0</v>
      </c>
      <c r="AK1146" s="122">
        <f t="shared" si="3510"/>
        <v>0</v>
      </c>
      <c r="AL1146" s="122">
        <f t="shared" si="3510"/>
        <v>0</v>
      </c>
      <c r="AM1146" s="122">
        <f t="shared" si="3510"/>
        <v>0</v>
      </c>
      <c r="AN1146" s="121">
        <f t="shared" si="3155"/>
        <v>0</v>
      </c>
      <c r="AO1146" s="122">
        <f t="shared" ref="AO1146:AW1146" si="3511">+($AX1146-$AN1146)/10+AN1146</f>
        <v>0</v>
      </c>
      <c r="AP1146" s="122">
        <f t="shared" si="3511"/>
        <v>0</v>
      </c>
      <c r="AQ1146" s="122">
        <f t="shared" si="3511"/>
        <v>0</v>
      </c>
      <c r="AR1146" s="122">
        <f t="shared" si="3511"/>
        <v>0</v>
      </c>
      <c r="AS1146" s="122">
        <f t="shared" si="3511"/>
        <v>0</v>
      </c>
      <c r="AT1146" s="122">
        <f t="shared" si="3511"/>
        <v>0</v>
      </c>
      <c r="AU1146" s="122">
        <f t="shared" si="3511"/>
        <v>0</v>
      </c>
      <c r="AV1146" s="122">
        <f t="shared" si="3511"/>
        <v>0</v>
      </c>
      <c r="AW1146" s="122">
        <f t="shared" si="3511"/>
        <v>0</v>
      </c>
      <c r="AX1146" s="121">
        <f t="shared" si="3157"/>
        <v>0</v>
      </c>
    </row>
    <row r="1147" spans="2:50" ht="15.75" customHeight="1" x14ac:dyDescent="0.2">
      <c r="B1147" s="123"/>
      <c r="C1147" s="124"/>
      <c r="D1147" s="124"/>
      <c r="E1147" s="124"/>
      <c r="F1147" s="124"/>
      <c r="G1147" s="124"/>
      <c r="H1147" s="124"/>
      <c r="I1147" s="124"/>
      <c r="J1147" s="124"/>
      <c r="K1147" s="124"/>
      <c r="L1147" s="124"/>
      <c r="M1147" s="124"/>
      <c r="N1147" s="125"/>
      <c r="O1147" s="119"/>
      <c r="P1147" s="120" t="str">
        <f t="shared" si="2751"/>
        <v/>
      </c>
      <c r="Q1147" s="126">
        <f t="shared" ref="Q1147:W1147" si="3512">SUMIF($B$9:$N$9,Q$9,$B1147:$N1147)/100</f>
        <v>0</v>
      </c>
      <c r="R1147" s="126">
        <f t="shared" si="3512"/>
        <v>0</v>
      </c>
      <c r="S1147" s="126">
        <f t="shared" si="3512"/>
        <v>0</v>
      </c>
      <c r="T1147" s="126">
        <f t="shared" si="3512"/>
        <v>0</v>
      </c>
      <c r="U1147" s="126">
        <f t="shared" si="3512"/>
        <v>0</v>
      </c>
      <c r="V1147" s="126">
        <f t="shared" si="3512"/>
        <v>0</v>
      </c>
      <c r="W1147" s="126">
        <f t="shared" si="3512"/>
        <v>0</v>
      </c>
      <c r="X1147" s="127">
        <f t="shared" si="3149"/>
        <v>0</v>
      </c>
      <c r="Y1147" s="126">
        <f t="shared" si="3150"/>
        <v>0</v>
      </c>
      <c r="Z1147" s="127">
        <f t="shared" si="3151"/>
        <v>0</v>
      </c>
      <c r="AA1147" s="126">
        <f t="shared" si="3152"/>
        <v>0</v>
      </c>
      <c r="AB1147" s="127">
        <f t="shared" si="3464"/>
        <v>0</v>
      </c>
      <c r="AC1147" s="127">
        <f t="shared" si="3464"/>
        <v>0</v>
      </c>
      <c r="AD1147" s="126">
        <f t="shared" si="3153"/>
        <v>0</v>
      </c>
      <c r="AE1147" s="127">
        <f t="shared" ref="AE1147:AM1147" si="3513">+($AN1147-$AD1147)/10+AD1147</f>
        <v>0</v>
      </c>
      <c r="AF1147" s="127">
        <f t="shared" si="3513"/>
        <v>0</v>
      </c>
      <c r="AG1147" s="127">
        <f t="shared" si="3513"/>
        <v>0</v>
      </c>
      <c r="AH1147" s="127">
        <f t="shared" si="3513"/>
        <v>0</v>
      </c>
      <c r="AI1147" s="127">
        <f t="shared" si="3513"/>
        <v>0</v>
      </c>
      <c r="AJ1147" s="127">
        <f t="shared" si="3513"/>
        <v>0</v>
      </c>
      <c r="AK1147" s="127">
        <f t="shared" si="3513"/>
        <v>0</v>
      </c>
      <c r="AL1147" s="127">
        <f t="shared" si="3513"/>
        <v>0</v>
      </c>
      <c r="AM1147" s="127">
        <f t="shared" si="3513"/>
        <v>0</v>
      </c>
      <c r="AN1147" s="126">
        <f t="shared" si="3155"/>
        <v>0</v>
      </c>
      <c r="AO1147" s="127">
        <f t="shared" ref="AO1147:AW1147" si="3514">+($AX1147-$AN1147)/10+AN1147</f>
        <v>0</v>
      </c>
      <c r="AP1147" s="127">
        <f t="shared" si="3514"/>
        <v>0</v>
      </c>
      <c r="AQ1147" s="127">
        <f t="shared" si="3514"/>
        <v>0</v>
      </c>
      <c r="AR1147" s="127">
        <f t="shared" si="3514"/>
        <v>0</v>
      </c>
      <c r="AS1147" s="127">
        <f t="shared" si="3514"/>
        <v>0</v>
      </c>
      <c r="AT1147" s="127">
        <f t="shared" si="3514"/>
        <v>0</v>
      </c>
      <c r="AU1147" s="127">
        <f t="shared" si="3514"/>
        <v>0</v>
      </c>
      <c r="AV1147" s="127">
        <f t="shared" si="3514"/>
        <v>0</v>
      </c>
      <c r="AW1147" s="127">
        <f t="shared" si="3514"/>
        <v>0</v>
      </c>
      <c r="AX1147" s="126">
        <f t="shared" si="3157"/>
        <v>0</v>
      </c>
    </row>
    <row r="1148" spans="2:50" ht="15.75" customHeight="1" x14ac:dyDescent="0.2">
      <c r="B1148" s="123"/>
      <c r="C1148" s="128"/>
      <c r="D1148" s="128"/>
      <c r="E1148" s="128"/>
      <c r="F1148" s="128"/>
      <c r="G1148" s="128"/>
      <c r="H1148" s="128"/>
      <c r="I1148" s="128"/>
      <c r="J1148" s="128"/>
      <c r="K1148" s="128"/>
      <c r="L1148" s="128"/>
      <c r="M1148" s="128"/>
      <c r="N1148" s="129"/>
      <c r="O1148" s="119"/>
      <c r="P1148" s="120" t="str">
        <f t="shared" si="2751"/>
        <v/>
      </c>
      <c r="Q1148" s="121">
        <f t="shared" ref="Q1148:W1148" si="3515">SUMIF($B$9:$N$9,Q$9,$B1148:$N1148)/100</f>
        <v>0</v>
      </c>
      <c r="R1148" s="121">
        <f t="shared" si="3515"/>
        <v>0</v>
      </c>
      <c r="S1148" s="121">
        <f t="shared" si="3515"/>
        <v>0</v>
      </c>
      <c r="T1148" s="121">
        <f t="shared" si="3515"/>
        <v>0</v>
      </c>
      <c r="U1148" s="121">
        <f t="shared" si="3515"/>
        <v>0</v>
      </c>
      <c r="V1148" s="121">
        <f t="shared" si="3515"/>
        <v>0</v>
      </c>
      <c r="W1148" s="121">
        <f t="shared" si="3515"/>
        <v>0</v>
      </c>
      <c r="X1148" s="122">
        <f t="shared" si="3149"/>
        <v>0</v>
      </c>
      <c r="Y1148" s="121">
        <f t="shared" si="3150"/>
        <v>0</v>
      </c>
      <c r="Z1148" s="122">
        <f t="shared" si="3151"/>
        <v>0</v>
      </c>
      <c r="AA1148" s="121">
        <f t="shared" si="3152"/>
        <v>0</v>
      </c>
      <c r="AB1148" s="122">
        <f t="shared" si="3464"/>
        <v>0</v>
      </c>
      <c r="AC1148" s="122">
        <f t="shared" si="3464"/>
        <v>0</v>
      </c>
      <c r="AD1148" s="121">
        <f t="shared" si="3153"/>
        <v>0</v>
      </c>
      <c r="AE1148" s="122">
        <f t="shared" ref="AE1148:AM1148" si="3516">+($AN1148-$AD1148)/10+AD1148</f>
        <v>0</v>
      </c>
      <c r="AF1148" s="122">
        <f t="shared" si="3516"/>
        <v>0</v>
      </c>
      <c r="AG1148" s="122">
        <f t="shared" si="3516"/>
        <v>0</v>
      </c>
      <c r="AH1148" s="122">
        <f t="shared" si="3516"/>
        <v>0</v>
      </c>
      <c r="AI1148" s="122">
        <f t="shared" si="3516"/>
        <v>0</v>
      </c>
      <c r="AJ1148" s="122">
        <f t="shared" si="3516"/>
        <v>0</v>
      </c>
      <c r="AK1148" s="122">
        <f t="shared" si="3516"/>
        <v>0</v>
      </c>
      <c r="AL1148" s="122">
        <f t="shared" si="3516"/>
        <v>0</v>
      </c>
      <c r="AM1148" s="122">
        <f t="shared" si="3516"/>
        <v>0</v>
      </c>
      <c r="AN1148" s="121">
        <f t="shared" si="3155"/>
        <v>0</v>
      </c>
      <c r="AO1148" s="122">
        <f t="shared" ref="AO1148:AW1148" si="3517">+($AX1148-$AN1148)/10+AN1148</f>
        <v>0</v>
      </c>
      <c r="AP1148" s="122">
        <f t="shared" si="3517"/>
        <v>0</v>
      </c>
      <c r="AQ1148" s="122">
        <f t="shared" si="3517"/>
        <v>0</v>
      </c>
      <c r="AR1148" s="122">
        <f t="shared" si="3517"/>
        <v>0</v>
      </c>
      <c r="AS1148" s="122">
        <f t="shared" si="3517"/>
        <v>0</v>
      </c>
      <c r="AT1148" s="122">
        <f t="shared" si="3517"/>
        <v>0</v>
      </c>
      <c r="AU1148" s="122">
        <f t="shared" si="3517"/>
        <v>0</v>
      </c>
      <c r="AV1148" s="122">
        <f t="shared" si="3517"/>
        <v>0</v>
      </c>
      <c r="AW1148" s="122">
        <f t="shared" si="3517"/>
        <v>0</v>
      </c>
      <c r="AX1148" s="121">
        <f t="shared" si="3157"/>
        <v>0</v>
      </c>
    </row>
    <row r="1149" spans="2:50" ht="15.75" customHeight="1" x14ac:dyDescent="0.2">
      <c r="B1149" s="123"/>
      <c r="C1149" s="124"/>
      <c r="D1149" s="124"/>
      <c r="E1149" s="124"/>
      <c r="F1149" s="124"/>
      <c r="G1149" s="124"/>
      <c r="H1149" s="124"/>
      <c r="I1149" s="124"/>
      <c r="J1149" s="124"/>
      <c r="K1149" s="124"/>
      <c r="L1149" s="124"/>
      <c r="M1149" s="124"/>
      <c r="N1149" s="125"/>
      <c r="O1149" s="119"/>
      <c r="P1149" s="120" t="str">
        <f t="shared" si="2751"/>
        <v/>
      </c>
      <c r="Q1149" s="126">
        <f t="shared" ref="Q1149:W1149" si="3518">SUMIF($B$9:$N$9,Q$9,$B1149:$N1149)/100</f>
        <v>0</v>
      </c>
      <c r="R1149" s="126">
        <f t="shared" si="3518"/>
        <v>0</v>
      </c>
      <c r="S1149" s="126">
        <f t="shared" si="3518"/>
        <v>0</v>
      </c>
      <c r="T1149" s="126">
        <f t="shared" si="3518"/>
        <v>0</v>
      </c>
      <c r="U1149" s="126">
        <f t="shared" si="3518"/>
        <v>0</v>
      </c>
      <c r="V1149" s="126">
        <f t="shared" si="3518"/>
        <v>0</v>
      </c>
      <c r="W1149" s="126">
        <f t="shared" si="3518"/>
        <v>0</v>
      </c>
      <c r="X1149" s="127">
        <f t="shared" si="3149"/>
        <v>0</v>
      </c>
      <c r="Y1149" s="126">
        <f t="shared" si="3150"/>
        <v>0</v>
      </c>
      <c r="Z1149" s="127">
        <f t="shared" si="3151"/>
        <v>0</v>
      </c>
      <c r="AA1149" s="126">
        <f t="shared" si="3152"/>
        <v>0</v>
      </c>
      <c r="AB1149" s="127">
        <f t="shared" si="3464"/>
        <v>0</v>
      </c>
      <c r="AC1149" s="127">
        <f t="shared" si="3464"/>
        <v>0</v>
      </c>
      <c r="AD1149" s="126">
        <f t="shared" si="3153"/>
        <v>0</v>
      </c>
      <c r="AE1149" s="127">
        <f t="shared" ref="AE1149:AM1149" si="3519">+($AN1149-$AD1149)/10+AD1149</f>
        <v>0</v>
      </c>
      <c r="AF1149" s="127">
        <f t="shared" si="3519"/>
        <v>0</v>
      </c>
      <c r="AG1149" s="127">
        <f t="shared" si="3519"/>
        <v>0</v>
      </c>
      <c r="AH1149" s="127">
        <f t="shared" si="3519"/>
        <v>0</v>
      </c>
      <c r="AI1149" s="127">
        <f t="shared" si="3519"/>
        <v>0</v>
      </c>
      <c r="AJ1149" s="127">
        <f t="shared" si="3519"/>
        <v>0</v>
      </c>
      <c r="AK1149" s="127">
        <f t="shared" si="3519"/>
        <v>0</v>
      </c>
      <c r="AL1149" s="127">
        <f t="shared" si="3519"/>
        <v>0</v>
      </c>
      <c r="AM1149" s="127">
        <f t="shared" si="3519"/>
        <v>0</v>
      </c>
      <c r="AN1149" s="126">
        <f t="shared" si="3155"/>
        <v>0</v>
      </c>
      <c r="AO1149" s="127">
        <f t="shared" ref="AO1149:AW1149" si="3520">+($AX1149-$AN1149)/10+AN1149</f>
        <v>0</v>
      </c>
      <c r="AP1149" s="127">
        <f t="shared" si="3520"/>
        <v>0</v>
      </c>
      <c r="AQ1149" s="127">
        <f t="shared" si="3520"/>
        <v>0</v>
      </c>
      <c r="AR1149" s="127">
        <f t="shared" si="3520"/>
        <v>0</v>
      </c>
      <c r="AS1149" s="127">
        <f t="shared" si="3520"/>
        <v>0</v>
      </c>
      <c r="AT1149" s="127">
        <f t="shared" si="3520"/>
        <v>0</v>
      </c>
      <c r="AU1149" s="127">
        <f t="shared" si="3520"/>
        <v>0</v>
      </c>
      <c r="AV1149" s="127">
        <f t="shared" si="3520"/>
        <v>0</v>
      </c>
      <c r="AW1149" s="127">
        <f t="shared" si="3520"/>
        <v>0</v>
      </c>
      <c r="AX1149" s="126">
        <f t="shared" si="3157"/>
        <v>0</v>
      </c>
    </row>
    <row r="1150" spans="2:50" ht="15.75" customHeight="1" x14ac:dyDescent="0.2">
      <c r="B1150" s="123"/>
      <c r="C1150" s="128"/>
      <c r="D1150" s="128"/>
      <c r="E1150" s="128"/>
      <c r="F1150" s="128"/>
      <c r="G1150" s="128"/>
      <c r="H1150" s="128"/>
      <c r="I1150" s="128"/>
      <c r="J1150" s="128"/>
      <c r="K1150" s="128"/>
      <c r="L1150" s="128"/>
      <c r="M1150" s="128"/>
      <c r="N1150" s="129"/>
      <c r="O1150" s="119"/>
      <c r="P1150" s="120" t="str">
        <f t="shared" si="2751"/>
        <v/>
      </c>
      <c r="Q1150" s="121">
        <f t="shared" ref="Q1150:W1150" si="3521">SUMIF($B$9:$N$9,Q$9,$B1150:$N1150)/100</f>
        <v>0</v>
      </c>
      <c r="R1150" s="121">
        <f t="shared" si="3521"/>
        <v>0</v>
      </c>
      <c r="S1150" s="121">
        <f t="shared" si="3521"/>
        <v>0</v>
      </c>
      <c r="T1150" s="121">
        <f t="shared" si="3521"/>
        <v>0</v>
      </c>
      <c r="U1150" s="121">
        <f t="shared" si="3521"/>
        <v>0</v>
      </c>
      <c r="V1150" s="121">
        <f t="shared" si="3521"/>
        <v>0</v>
      </c>
      <c r="W1150" s="121">
        <f t="shared" si="3521"/>
        <v>0</v>
      </c>
      <c r="X1150" s="122">
        <f t="shared" si="3149"/>
        <v>0</v>
      </c>
      <c r="Y1150" s="121">
        <f t="shared" si="3150"/>
        <v>0</v>
      </c>
      <c r="Z1150" s="122">
        <f t="shared" si="3151"/>
        <v>0</v>
      </c>
      <c r="AA1150" s="121">
        <f t="shared" si="3152"/>
        <v>0</v>
      </c>
      <c r="AB1150" s="122">
        <f t="shared" si="3464"/>
        <v>0</v>
      </c>
      <c r="AC1150" s="122">
        <f t="shared" si="3464"/>
        <v>0</v>
      </c>
      <c r="AD1150" s="121">
        <f t="shared" si="3153"/>
        <v>0</v>
      </c>
      <c r="AE1150" s="122">
        <f t="shared" ref="AE1150:AM1150" si="3522">+($AN1150-$AD1150)/10+AD1150</f>
        <v>0</v>
      </c>
      <c r="AF1150" s="122">
        <f t="shared" si="3522"/>
        <v>0</v>
      </c>
      <c r="AG1150" s="122">
        <f t="shared" si="3522"/>
        <v>0</v>
      </c>
      <c r="AH1150" s="122">
        <f t="shared" si="3522"/>
        <v>0</v>
      </c>
      <c r="AI1150" s="122">
        <f t="shared" si="3522"/>
        <v>0</v>
      </c>
      <c r="AJ1150" s="122">
        <f t="shared" si="3522"/>
        <v>0</v>
      </c>
      <c r="AK1150" s="122">
        <f t="shared" si="3522"/>
        <v>0</v>
      </c>
      <c r="AL1150" s="122">
        <f t="shared" si="3522"/>
        <v>0</v>
      </c>
      <c r="AM1150" s="122">
        <f t="shared" si="3522"/>
        <v>0</v>
      </c>
      <c r="AN1150" s="121">
        <f t="shared" si="3155"/>
        <v>0</v>
      </c>
      <c r="AO1150" s="122">
        <f t="shared" ref="AO1150:AW1150" si="3523">+($AX1150-$AN1150)/10+AN1150</f>
        <v>0</v>
      </c>
      <c r="AP1150" s="122">
        <f t="shared" si="3523"/>
        <v>0</v>
      </c>
      <c r="AQ1150" s="122">
        <f t="shared" si="3523"/>
        <v>0</v>
      </c>
      <c r="AR1150" s="122">
        <f t="shared" si="3523"/>
        <v>0</v>
      </c>
      <c r="AS1150" s="122">
        <f t="shared" si="3523"/>
        <v>0</v>
      </c>
      <c r="AT1150" s="122">
        <f t="shared" si="3523"/>
        <v>0</v>
      </c>
      <c r="AU1150" s="122">
        <f t="shared" si="3523"/>
        <v>0</v>
      </c>
      <c r="AV1150" s="122">
        <f t="shared" si="3523"/>
        <v>0</v>
      </c>
      <c r="AW1150" s="122">
        <f t="shared" si="3523"/>
        <v>0</v>
      </c>
      <c r="AX1150" s="121">
        <f t="shared" si="3157"/>
        <v>0</v>
      </c>
    </row>
    <row r="1151" spans="2:50" ht="15.75" customHeight="1" x14ac:dyDescent="0.2">
      <c r="B1151" s="123"/>
      <c r="C1151" s="124"/>
      <c r="D1151" s="124"/>
      <c r="E1151" s="124"/>
      <c r="F1151" s="124"/>
      <c r="G1151" s="124"/>
      <c r="H1151" s="124"/>
      <c r="I1151" s="124"/>
      <c r="J1151" s="124"/>
      <c r="K1151" s="124"/>
      <c r="L1151" s="124"/>
      <c r="M1151" s="124"/>
      <c r="N1151" s="125"/>
      <c r="O1151" s="119"/>
      <c r="P1151" s="120" t="str">
        <f t="shared" si="2751"/>
        <v/>
      </c>
      <c r="Q1151" s="126">
        <f t="shared" ref="Q1151:W1151" si="3524">SUMIF($B$9:$N$9,Q$9,$B1151:$N1151)/100</f>
        <v>0</v>
      </c>
      <c r="R1151" s="126">
        <f t="shared" si="3524"/>
        <v>0</v>
      </c>
      <c r="S1151" s="126">
        <f t="shared" si="3524"/>
        <v>0</v>
      </c>
      <c r="T1151" s="126">
        <f t="shared" si="3524"/>
        <v>0</v>
      </c>
      <c r="U1151" s="126">
        <f t="shared" si="3524"/>
        <v>0</v>
      </c>
      <c r="V1151" s="126">
        <f t="shared" si="3524"/>
        <v>0</v>
      </c>
      <c r="W1151" s="126">
        <f t="shared" si="3524"/>
        <v>0</v>
      </c>
      <c r="X1151" s="127">
        <f t="shared" si="3149"/>
        <v>0</v>
      </c>
      <c r="Y1151" s="126">
        <f t="shared" si="3150"/>
        <v>0</v>
      </c>
      <c r="Z1151" s="127">
        <f t="shared" si="3151"/>
        <v>0</v>
      </c>
      <c r="AA1151" s="126">
        <f t="shared" si="3152"/>
        <v>0</v>
      </c>
      <c r="AB1151" s="127">
        <f t="shared" ref="AB1151:AC1170" si="3525">+($AD1151-$AA1151)/3+AA1151</f>
        <v>0</v>
      </c>
      <c r="AC1151" s="127">
        <f t="shared" si="3525"/>
        <v>0</v>
      </c>
      <c r="AD1151" s="126">
        <f t="shared" si="3153"/>
        <v>0</v>
      </c>
      <c r="AE1151" s="127">
        <f t="shared" ref="AE1151:AM1151" si="3526">+($AN1151-$AD1151)/10+AD1151</f>
        <v>0</v>
      </c>
      <c r="AF1151" s="127">
        <f t="shared" si="3526"/>
        <v>0</v>
      </c>
      <c r="AG1151" s="127">
        <f t="shared" si="3526"/>
        <v>0</v>
      </c>
      <c r="AH1151" s="127">
        <f t="shared" si="3526"/>
        <v>0</v>
      </c>
      <c r="AI1151" s="127">
        <f t="shared" si="3526"/>
        <v>0</v>
      </c>
      <c r="AJ1151" s="127">
        <f t="shared" si="3526"/>
        <v>0</v>
      </c>
      <c r="AK1151" s="127">
        <f t="shared" si="3526"/>
        <v>0</v>
      </c>
      <c r="AL1151" s="127">
        <f t="shared" si="3526"/>
        <v>0</v>
      </c>
      <c r="AM1151" s="127">
        <f t="shared" si="3526"/>
        <v>0</v>
      </c>
      <c r="AN1151" s="126">
        <f t="shared" si="3155"/>
        <v>0</v>
      </c>
      <c r="AO1151" s="127">
        <f t="shared" ref="AO1151:AW1151" si="3527">+($AX1151-$AN1151)/10+AN1151</f>
        <v>0</v>
      </c>
      <c r="AP1151" s="127">
        <f t="shared" si="3527"/>
        <v>0</v>
      </c>
      <c r="AQ1151" s="127">
        <f t="shared" si="3527"/>
        <v>0</v>
      </c>
      <c r="AR1151" s="127">
        <f t="shared" si="3527"/>
        <v>0</v>
      </c>
      <c r="AS1151" s="127">
        <f t="shared" si="3527"/>
        <v>0</v>
      </c>
      <c r="AT1151" s="127">
        <f t="shared" si="3527"/>
        <v>0</v>
      </c>
      <c r="AU1151" s="127">
        <f t="shared" si="3527"/>
        <v>0</v>
      </c>
      <c r="AV1151" s="127">
        <f t="shared" si="3527"/>
        <v>0</v>
      </c>
      <c r="AW1151" s="127">
        <f t="shared" si="3527"/>
        <v>0</v>
      </c>
      <c r="AX1151" s="126">
        <f t="shared" si="3157"/>
        <v>0</v>
      </c>
    </row>
    <row r="1152" spans="2:50" ht="15.75" customHeight="1" x14ac:dyDescent="0.2">
      <c r="B1152" s="123"/>
      <c r="C1152" s="128"/>
      <c r="D1152" s="128"/>
      <c r="E1152" s="128"/>
      <c r="F1152" s="128"/>
      <c r="G1152" s="128"/>
      <c r="H1152" s="128"/>
      <c r="I1152" s="128"/>
      <c r="J1152" s="128"/>
      <c r="K1152" s="128"/>
      <c r="L1152" s="128"/>
      <c r="M1152" s="128"/>
      <c r="N1152" s="129"/>
      <c r="O1152" s="119"/>
      <c r="P1152" s="120" t="str">
        <f t="shared" si="2751"/>
        <v/>
      </c>
      <c r="Q1152" s="121">
        <f t="shared" ref="Q1152:W1152" si="3528">SUMIF($B$9:$N$9,Q$9,$B1152:$N1152)/100</f>
        <v>0</v>
      </c>
      <c r="R1152" s="121">
        <f t="shared" si="3528"/>
        <v>0</v>
      </c>
      <c r="S1152" s="121">
        <f t="shared" si="3528"/>
        <v>0</v>
      </c>
      <c r="T1152" s="121">
        <f t="shared" si="3528"/>
        <v>0</v>
      </c>
      <c r="U1152" s="121">
        <f t="shared" si="3528"/>
        <v>0</v>
      </c>
      <c r="V1152" s="121">
        <f t="shared" si="3528"/>
        <v>0</v>
      </c>
      <c r="W1152" s="121">
        <f t="shared" si="3528"/>
        <v>0</v>
      </c>
      <c r="X1152" s="122">
        <f t="shared" si="3149"/>
        <v>0</v>
      </c>
      <c r="Y1152" s="121">
        <f t="shared" si="3150"/>
        <v>0</v>
      </c>
      <c r="Z1152" s="122">
        <f t="shared" si="3151"/>
        <v>0</v>
      </c>
      <c r="AA1152" s="121">
        <f t="shared" si="3152"/>
        <v>0</v>
      </c>
      <c r="AB1152" s="122">
        <f t="shared" si="3525"/>
        <v>0</v>
      </c>
      <c r="AC1152" s="122">
        <f t="shared" si="3525"/>
        <v>0</v>
      </c>
      <c r="AD1152" s="121">
        <f t="shared" si="3153"/>
        <v>0</v>
      </c>
      <c r="AE1152" s="122">
        <f t="shared" ref="AE1152:AM1152" si="3529">+($AN1152-$AD1152)/10+AD1152</f>
        <v>0</v>
      </c>
      <c r="AF1152" s="122">
        <f t="shared" si="3529"/>
        <v>0</v>
      </c>
      <c r="AG1152" s="122">
        <f t="shared" si="3529"/>
        <v>0</v>
      </c>
      <c r="AH1152" s="122">
        <f t="shared" si="3529"/>
        <v>0</v>
      </c>
      <c r="AI1152" s="122">
        <f t="shared" si="3529"/>
        <v>0</v>
      </c>
      <c r="AJ1152" s="122">
        <f t="shared" si="3529"/>
        <v>0</v>
      </c>
      <c r="AK1152" s="122">
        <f t="shared" si="3529"/>
        <v>0</v>
      </c>
      <c r="AL1152" s="122">
        <f t="shared" si="3529"/>
        <v>0</v>
      </c>
      <c r="AM1152" s="122">
        <f t="shared" si="3529"/>
        <v>0</v>
      </c>
      <c r="AN1152" s="121">
        <f t="shared" si="3155"/>
        <v>0</v>
      </c>
      <c r="AO1152" s="122">
        <f t="shared" ref="AO1152:AW1152" si="3530">+($AX1152-$AN1152)/10+AN1152</f>
        <v>0</v>
      </c>
      <c r="AP1152" s="122">
        <f t="shared" si="3530"/>
        <v>0</v>
      </c>
      <c r="AQ1152" s="122">
        <f t="shared" si="3530"/>
        <v>0</v>
      </c>
      <c r="AR1152" s="122">
        <f t="shared" si="3530"/>
        <v>0</v>
      </c>
      <c r="AS1152" s="122">
        <f t="shared" si="3530"/>
        <v>0</v>
      </c>
      <c r="AT1152" s="122">
        <f t="shared" si="3530"/>
        <v>0</v>
      </c>
      <c r="AU1152" s="122">
        <f t="shared" si="3530"/>
        <v>0</v>
      </c>
      <c r="AV1152" s="122">
        <f t="shared" si="3530"/>
        <v>0</v>
      </c>
      <c r="AW1152" s="122">
        <f t="shared" si="3530"/>
        <v>0</v>
      </c>
      <c r="AX1152" s="121">
        <f t="shared" si="3157"/>
        <v>0</v>
      </c>
    </row>
    <row r="1153" spans="2:50" ht="15.75" customHeight="1" x14ac:dyDescent="0.2">
      <c r="B1153" s="123"/>
      <c r="C1153" s="124"/>
      <c r="D1153" s="124"/>
      <c r="E1153" s="124"/>
      <c r="F1153" s="124"/>
      <c r="G1153" s="124"/>
      <c r="H1153" s="124"/>
      <c r="I1153" s="124"/>
      <c r="J1153" s="124"/>
      <c r="K1153" s="124"/>
      <c r="L1153" s="124"/>
      <c r="M1153" s="124"/>
      <c r="N1153" s="125"/>
      <c r="O1153" s="119"/>
      <c r="P1153" s="120" t="str">
        <f t="shared" si="2751"/>
        <v/>
      </c>
      <c r="Q1153" s="126">
        <f t="shared" ref="Q1153:W1153" si="3531">SUMIF($B$9:$N$9,Q$9,$B1153:$N1153)/100</f>
        <v>0</v>
      </c>
      <c r="R1153" s="126">
        <f t="shared" si="3531"/>
        <v>0</v>
      </c>
      <c r="S1153" s="126">
        <f t="shared" si="3531"/>
        <v>0</v>
      </c>
      <c r="T1153" s="126">
        <f t="shared" si="3531"/>
        <v>0</v>
      </c>
      <c r="U1153" s="126">
        <f t="shared" si="3531"/>
        <v>0</v>
      </c>
      <c r="V1153" s="126">
        <f t="shared" si="3531"/>
        <v>0</v>
      </c>
      <c r="W1153" s="126">
        <f t="shared" si="3531"/>
        <v>0</v>
      </c>
      <c r="X1153" s="127">
        <f t="shared" si="3149"/>
        <v>0</v>
      </c>
      <c r="Y1153" s="126">
        <f t="shared" si="3150"/>
        <v>0</v>
      </c>
      <c r="Z1153" s="127">
        <f t="shared" si="3151"/>
        <v>0</v>
      </c>
      <c r="AA1153" s="126">
        <f t="shared" si="3152"/>
        <v>0</v>
      </c>
      <c r="AB1153" s="127">
        <f t="shared" si="3525"/>
        <v>0</v>
      </c>
      <c r="AC1153" s="127">
        <f t="shared" si="3525"/>
        <v>0</v>
      </c>
      <c r="AD1153" s="126">
        <f t="shared" si="3153"/>
        <v>0</v>
      </c>
      <c r="AE1153" s="127">
        <f t="shared" ref="AE1153:AM1153" si="3532">+($AN1153-$AD1153)/10+AD1153</f>
        <v>0</v>
      </c>
      <c r="AF1153" s="127">
        <f t="shared" si="3532"/>
        <v>0</v>
      </c>
      <c r="AG1153" s="127">
        <f t="shared" si="3532"/>
        <v>0</v>
      </c>
      <c r="AH1153" s="127">
        <f t="shared" si="3532"/>
        <v>0</v>
      </c>
      <c r="AI1153" s="127">
        <f t="shared" si="3532"/>
        <v>0</v>
      </c>
      <c r="AJ1153" s="127">
        <f t="shared" si="3532"/>
        <v>0</v>
      </c>
      <c r="AK1153" s="127">
        <f t="shared" si="3532"/>
        <v>0</v>
      </c>
      <c r="AL1153" s="127">
        <f t="shared" si="3532"/>
        <v>0</v>
      </c>
      <c r="AM1153" s="127">
        <f t="shared" si="3532"/>
        <v>0</v>
      </c>
      <c r="AN1153" s="126">
        <f t="shared" si="3155"/>
        <v>0</v>
      </c>
      <c r="AO1153" s="127">
        <f t="shared" ref="AO1153:AW1153" si="3533">+($AX1153-$AN1153)/10+AN1153</f>
        <v>0</v>
      </c>
      <c r="AP1153" s="127">
        <f t="shared" si="3533"/>
        <v>0</v>
      </c>
      <c r="AQ1153" s="127">
        <f t="shared" si="3533"/>
        <v>0</v>
      </c>
      <c r="AR1153" s="127">
        <f t="shared" si="3533"/>
        <v>0</v>
      </c>
      <c r="AS1153" s="127">
        <f t="shared" si="3533"/>
        <v>0</v>
      </c>
      <c r="AT1153" s="127">
        <f t="shared" si="3533"/>
        <v>0</v>
      </c>
      <c r="AU1153" s="127">
        <f t="shared" si="3533"/>
        <v>0</v>
      </c>
      <c r="AV1153" s="127">
        <f t="shared" si="3533"/>
        <v>0</v>
      </c>
      <c r="AW1153" s="127">
        <f t="shared" si="3533"/>
        <v>0</v>
      </c>
      <c r="AX1153" s="126">
        <f t="shared" si="3157"/>
        <v>0</v>
      </c>
    </row>
    <row r="1154" spans="2:50" ht="15.75" customHeight="1" x14ac:dyDescent="0.2">
      <c r="B1154" s="123"/>
      <c r="C1154" s="128"/>
      <c r="D1154" s="128"/>
      <c r="E1154" s="128"/>
      <c r="F1154" s="128"/>
      <c r="G1154" s="128"/>
      <c r="H1154" s="128"/>
      <c r="I1154" s="128"/>
      <c r="J1154" s="128"/>
      <c r="K1154" s="128"/>
      <c r="L1154" s="128"/>
      <c r="M1154" s="128"/>
      <c r="N1154" s="129"/>
      <c r="O1154" s="119"/>
      <c r="P1154" s="120" t="str">
        <f t="shared" si="2751"/>
        <v/>
      </c>
      <c r="Q1154" s="121">
        <f t="shared" ref="Q1154:W1154" si="3534">SUMIF($B$9:$N$9,Q$9,$B1154:$N1154)/100</f>
        <v>0</v>
      </c>
      <c r="R1154" s="121">
        <f t="shared" si="3534"/>
        <v>0</v>
      </c>
      <c r="S1154" s="121">
        <f t="shared" si="3534"/>
        <v>0</v>
      </c>
      <c r="T1154" s="121">
        <f t="shared" si="3534"/>
        <v>0</v>
      </c>
      <c r="U1154" s="121">
        <f t="shared" si="3534"/>
        <v>0</v>
      </c>
      <c r="V1154" s="121">
        <f t="shared" si="3534"/>
        <v>0</v>
      </c>
      <c r="W1154" s="121">
        <f t="shared" si="3534"/>
        <v>0</v>
      </c>
      <c r="X1154" s="122">
        <f t="shared" si="3149"/>
        <v>0</v>
      </c>
      <c r="Y1154" s="121">
        <f t="shared" si="3150"/>
        <v>0</v>
      </c>
      <c r="Z1154" s="122">
        <f t="shared" si="3151"/>
        <v>0</v>
      </c>
      <c r="AA1154" s="121">
        <f t="shared" si="3152"/>
        <v>0</v>
      </c>
      <c r="AB1154" s="122">
        <f t="shared" si="3525"/>
        <v>0</v>
      </c>
      <c r="AC1154" s="122">
        <f t="shared" si="3525"/>
        <v>0</v>
      </c>
      <c r="AD1154" s="121">
        <f t="shared" si="3153"/>
        <v>0</v>
      </c>
      <c r="AE1154" s="122">
        <f t="shared" ref="AE1154:AM1154" si="3535">+($AN1154-$AD1154)/10+AD1154</f>
        <v>0</v>
      </c>
      <c r="AF1154" s="122">
        <f t="shared" si="3535"/>
        <v>0</v>
      </c>
      <c r="AG1154" s="122">
        <f t="shared" si="3535"/>
        <v>0</v>
      </c>
      <c r="AH1154" s="122">
        <f t="shared" si="3535"/>
        <v>0</v>
      </c>
      <c r="AI1154" s="122">
        <f t="shared" si="3535"/>
        <v>0</v>
      </c>
      <c r="AJ1154" s="122">
        <f t="shared" si="3535"/>
        <v>0</v>
      </c>
      <c r="AK1154" s="122">
        <f t="shared" si="3535"/>
        <v>0</v>
      </c>
      <c r="AL1154" s="122">
        <f t="shared" si="3535"/>
        <v>0</v>
      </c>
      <c r="AM1154" s="122">
        <f t="shared" si="3535"/>
        <v>0</v>
      </c>
      <c r="AN1154" s="121">
        <f t="shared" si="3155"/>
        <v>0</v>
      </c>
      <c r="AO1154" s="122">
        <f t="shared" ref="AO1154:AW1154" si="3536">+($AX1154-$AN1154)/10+AN1154</f>
        <v>0</v>
      </c>
      <c r="AP1154" s="122">
        <f t="shared" si="3536"/>
        <v>0</v>
      </c>
      <c r="AQ1154" s="122">
        <f t="shared" si="3536"/>
        <v>0</v>
      </c>
      <c r="AR1154" s="122">
        <f t="shared" si="3536"/>
        <v>0</v>
      </c>
      <c r="AS1154" s="122">
        <f t="shared" si="3536"/>
        <v>0</v>
      </c>
      <c r="AT1154" s="122">
        <f t="shared" si="3536"/>
        <v>0</v>
      </c>
      <c r="AU1154" s="122">
        <f t="shared" si="3536"/>
        <v>0</v>
      </c>
      <c r="AV1154" s="122">
        <f t="shared" si="3536"/>
        <v>0</v>
      </c>
      <c r="AW1154" s="122">
        <f t="shared" si="3536"/>
        <v>0</v>
      </c>
      <c r="AX1154" s="121">
        <f t="shared" si="3157"/>
        <v>0</v>
      </c>
    </row>
    <row r="1155" spans="2:50" ht="15.75" customHeight="1" x14ac:dyDescent="0.2">
      <c r="B1155" s="123"/>
      <c r="C1155" s="124"/>
      <c r="D1155" s="124"/>
      <c r="E1155" s="124"/>
      <c r="F1155" s="124"/>
      <c r="G1155" s="124"/>
      <c r="H1155" s="124"/>
      <c r="I1155" s="124"/>
      <c r="J1155" s="124"/>
      <c r="K1155" s="124"/>
      <c r="L1155" s="124"/>
      <c r="M1155" s="124"/>
      <c r="N1155" s="125"/>
      <c r="O1155" s="119"/>
      <c r="P1155" s="120" t="str">
        <f t="shared" ref="P1155:P1409" si="3537">IF(B1192="","",B1192)</f>
        <v/>
      </c>
      <c r="Q1155" s="126">
        <f t="shared" ref="Q1155:W1155" si="3538">SUMIF($B$9:$N$9,Q$9,$B1155:$N1155)/100</f>
        <v>0</v>
      </c>
      <c r="R1155" s="126">
        <f t="shared" si="3538"/>
        <v>0</v>
      </c>
      <c r="S1155" s="126">
        <f t="shared" si="3538"/>
        <v>0</v>
      </c>
      <c r="T1155" s="126">
        <f t="shared" si="3538"/>
        <v>0</v>
      </c>
      <c r="U1155" s="126">
        <f t="shared" si="3538"/>
        <v>0</v>
      </c>
      <c r="V1155" s="126">
        <f t="shared" si="3538"/>
        <v>0</v>
      </c>
      <c r="W1155" s="126">
        <f t="shared" si="3538"/>
        <v>0</v>
      </c>
      <c r="X1155" s="127">
        <f t="shared" si="3149"/>
        <v>0</v>
      </c>
      <c r="Y1155" s="126">
        <f t="shared" si="3150"/>
        <v>0</v>
      </c>
      <c r="Z1155" s="127">
        <f t="shared" si="3151"/>
        <v>0</v>
      </c>
      <c r="AA1155" s="126">
        <f t="shared" si="3152"/>
        <v>0</v>
      </c>
      <c r="AB1155" s="127">
        <f t="shared" si="3525"/>
        <v>0</v>
      </c>
      <c r="AC1155" s="127">
        <f t="shared" si="3525"/>
        <v>0</v>
      </c>
      <c r="AD1155" s="126">
        <f t="shared" si="3153"/>
        <v>0</v>
      </c>
      <c r="AE1155" s="127">
        <f t="shared" ref="AE1155:AM1155" si="3539">+($AN1155-$AD1155)/10+AD1155</f>
        <v>0</v>
      </c>
      <c r="AF1155" s="127">
        <f t="shared" si="3539"/>
        <v>0</v>
      </c>
      <c r="AG1155" s="127">
        <f t="shared" si="3539"/>
        <v>0</v>
      </c>
      <c r="AH1155" s="127">
        <f t="shared" si="3539"/>
        <v>0</v>
      </c>
      <c r="AI1155" s="127">
        <f t="shared" si="3539"/>
        <v>0</v>
      </c>
      <c r="AJ1155" s="127">
        <f t="shared" si="3539"/>
        <v>0</v>
      </c>
      <c r="AK1155" s="127">
        <f t="shared" si="3539"/>
        <v>0</v>
      </c>
      <c r="AL1155" s="127">
        <f t="shared" si="3539"/>
        <v>0</v>
      </c>
      <c r="AM1155" s="127">
        <f t="shared" si="3539"/>
        <v>0</v>
      </c>
      <c r="AN1155" s="126">
        <f t="shared" si="3155"/>
        <v>0</v>
      </c>
      <c r="AO1155" s="127">
        <f t="shared" ref="AO1155:AW1155" si="3540">+($AX1155-$AN1155)/10+AN1155</f>
        <v>0</v>
      </c>
      <c r="AP1155" s="127">
        <f t="shared" si="3540"/>
        <v>0</v>
      </c>
      <c r="AQ1155" s="127">
        <f t="shared" si="3540"/>
        <v>0</v>
      </c>
      <c r="AR1155" s="127">
        <f t="shared" si="3540"/>
        <v>0</v>
      </c>
      <c r="AS1155" s="127">
        <f t="shared" si="3540"/>
        <v>0</v>
      </c>
      <c r="AT1155" s="127">
        <f t="shared" si="3540"/>
        <v>0</v>
      </c>
      <c r="AU1155" s="127">
        <f t="shared" si="3540"/>
        <v>0</v>
      </c>
      <c r="AV1155" s="127">
        <f t="shared" si="3540"/>
        <v>0</v>
      </c>
      <c r="AW1155" s="127">
        <f t="shared" si="3540"/>
        <v>0</v>
      </c>
      <c r="AX1155" s="126">
        <f t="shared" si="3157"/>
        <v>0</v>
      </c>
    </row>
    <row r="1156" spans="2:50" ht="15.75" customHeight="1" x14ac:dyDescent="0.2">
      <c r="B1156" s="123"/>
      <c r="C1156" s="128"/>
      <c r="D1156" s="128"/>
      <c r="E1156" s="128"/>
      <c r="F1156" s="128"/>
      <c r="G1156" s="128"/>
      <c r="H1156" s="128"/>
      <c r="I1156" s="128"/>
      <c r="J1156" s="128"/>
      <c r="K1156" s="128"/>
      <c r="L1156" s="128"/>
      <c r="M1156" s="128"/>
      <c r="N1156" s="129"/>
      <c r="O1156" s="119"/>
      <c r="P1156" s="120" t="str">
        <f t="shared" si="3537"/>
        <v/>
      </c>
      <c r="Q1156" s="121">
        <f t="shared" ref="Q1156:W1156" si="3541">SUMIF($B$9:$N$9,Q$9,$B1156:$N1156)/100</f>
        <v>0</v>
      </c>
      <c r="R1156" s="121">
        <f t="shared" si="3541"/>
        <v>0</v>
      </c>
      <c r="S1156" s="121">
        <f t="shared" si="3541"/>
        <v>0</v>
      </c>
      <c r="T1156" s="121">
        <f t="shared" si="3541"/>
        <v>0</v>
      </c>
      <c r="U1156" s="121">
        <f t="shared" si="3541"/>
        <v>0</v>
      </c>
      <c r="V1156" s="121">
        <f t="shared" si="3541"/>
        <v>0</v>
      </c>
      <c r="W1156" s="121">
        <f t="shared" si="3541"/>
        <v>0</v>
      </c>
      <c r="X1156" s="122">
        <f t="shared" si="3149"/>
        <v>0</v>
      </c>
      <c r="Y1156" s="121">
        <f t="shared" si="3150"/>
        <v>0</v>
      </c>
      <c r="Z1156" s="122">
        <f t="shared" si="3151"/>
        <v>0</v>
      </c>
      <c r="AA1156" s="121">
        <f t="shared" si="3152"/>
        <v>0</v>
      </c>
      <c r="AB1156" s="122">
        <f t="shared" si="3525"/>
        <v>0</v>
      </c>
      <c r="AC1156" s="122">
        <f t="shared" si="3525"/>
        <v>0</v>
      </c>
      <c r="AD1156" s="121">
        <f t="shared" si="3153"/>
        <v>0</v>
      </c>
      <c r="AE1156" s="122">
        <f t="shared" ref="AE1156:AM1156" si="3542">+($AN1156-$AD1156)/10+AD1156</f>
        <v>0</v>
      </c>
      <c r="AF1156" s="122">
        <f t="shared" si="3542"/>
        <v>0</v>
      </c>
      <c r="AG1156" s="122">
        <f t="shared" si="3542"/>
        <v>0</v>
      </c>
      <c r="AH1156" s="122">
        <f t="shared" si="3542"/>
        <v>0</v>
      </c>
      <c r="AI1156" s="122">
        <f t="shared" si="3542"/>
        <v>0</v>
      </c>
      <c r="AJ1156" s="122">
        <f t="shared" si="3542"/>
        <v>0</v>
      </c>
      <c r="AK1156" s="122">
        <f t="shared" si="3542"/>
        <v>0</v>
      </c>
      <c r="AL1156" s="122">
        <f t="shared" si="3542"/>
        <v>0</v>
      </c>
      <c r="AM1156" s="122">
        <f t="shared" si="3542"/>
        <v>0</v>
      </c>
      <c r="AN1156" s="121">
        <f t="shared" si="3155"/>
        <v>0</v>
      </c>
      <c r="AO1156" s="122">
        <f t="shared" ref="AO1156:AW1156" si="3543">+($AX1156-$AN1156)/10+AN1156</f>
        <v>0</v>
      </c>
      <c r="AP1156" s="122">
        <f t="shared" si="3543"/>
        <v>0</v>
      </c>
      <c r="AQ1156" s="122">
        <f t="shared" si="3543"/>
        <v>0</v>
      </c>
      <c r="AR1156" s="122">
        <f t="shared" si="3543"/>
        <v>0</v>
      </c>
      <c r="AS1156" s="122">
        <f t="shared" si="3543"/>
        <v>0</v>
      </c>
      <c r="AT1156" s="122">
        <f t="shared" si="3543"/>
        <v>0</v>
      </c>
      <c r="AU1156" s="122">
        <f t="shared" si="3543"/>
        <v>0</v>
      </c>
      <c r="AV1156" s="122">
        <f t="shared" si="3543"/>
        <v>0</v>
      </c>
      <c r="AW1156" s="122">
        <f t="shared" si="3543"/>
        <v>0</v>
      </c>
      <c r="AX1156" s="121">
        <f t="shared" si="3157"/>
        <v>0</v>
      </c>
    </row>
    <row r="1157" spans="2:50" ht="15.75" customHeight="1" x14ac:dyDescent="0.2">
      <c r="B1157" s="123"/>
      <c r="C1157" s="124"/>
      <c r="D1157" s="124"/>
      <c r="E1157" s="124"/>
      <c r="F1157" s="124"/>
      <c r="G1157" s="124"/>
      <c r="H1157" s="124"/>
      <c r="I1157" s="124"/>
      <c r="J1157" s="124"/>
      <c r="K1157" s="124"/>
      <c r="L1157" s="124"/>
      <c r="M1157" s="124"/>
      <c r="N1157" s="125"/>
      <c r="O1157" s="119"/>
      <c r="P1157" s="120" t="str">
        <f t="shared" si="3537"/>
        <v/>
      </c>
      <c r="Q1157" s="126">
        <f t="shared" ref="Q1157:W1157" si="3544">SUMIF($B$9:$N$9,Q$9,$B1157:$N1157)/100</f>
        <v>0</v>
      </c>
      <c r="R1157" s="126">
        <f t="shared" si="3544"/>
        <v>0</v>
      </c>
      <c r="S1157" s="126">
        <f t="shared" si="3544"/>
        <v>0</v>
      </c>
      <c r="T1157" s="126">
        <f t="shared" si="3544"/>
        <v>0</v>
      </c>
      <c r="U1157" s="126">
        <f t="shared" si="3544"/>
        <v>0</v>
      </c>
      <c r="V1157" s="126">
        <f t="shared" si="3544"/>
        <v>0</v>
      </c>
      <c r="W1157" s="126">
        <f t="shared" si="3544"/>
        <v>0</v>
      </c>
      <c r="X1157" s="127">
        <f t="shared" si="3149"/>
        <v>0</v>
      </c>
      <c r="Y1157" s="126">
        <f t="shared" si="3150"/>
        <v>0</v>
      </c>
      <c r="Z1157" s="127">
        <f t="shared" si="3151"/>
        <v>0</v>
      </c>
      <c r="AA1157" s="126">
        <f t="shared" si="3152"/>
        <v>0</v>
      </c>
      <c r="AB1157" s="127">
        <f t="shared" si="3525"/>
        <v>0</v>
      </c>
      <c r="AC1157" s="127">
        <f t="shared" si="3525"/>
        <v>0</v>
      </c>
      <c r="AD1157" s="126">
        <f t="shared" si="3153"/>
        <v>0</v>
      </c>
      <c r="AE1157" s="127">
        <f t="shared" ref="AE1157:AM1157" si="3545">+($AN1157-$AD1157)/10+AD1157</f>
        <v>0</v>
      </c>
      <c r="AF1157" s="127">
        <f t="shared" si="3545"/>
        <v>0</v>
      </c>
      <c r="AG1157" s="127">
        <f t="shared" si="3545"/>
        <v>0</v>
      </c>
      <c r="AH1157" s="127">
        <f t="shared" si="3545"/>
        <v>0</v>
      </c>
      <c r="AI1157" s="127">
        <f t="shared" si="3545"/>
        <v>0</v>
      </c>
      <c r="AJ1157" s="127">
        <f t="shared" si="3545"/>
        <v>0</v>
      </c>
      <c r="AK1157" s="127">
        <f t="shared" si="3545"/>
        <v>0</v>
      </c>
      <c r="AL1157" s="127">
        <f t="shared" si="3545"/>
        <v>0</v>
      </c>
      <c r="AM1157" s="127">
        <f t="shared" si="3545"/>
        <v>0</v>
      </c>
      <c r="AN1157" s="126">
        <f t="shared" si="3155"/>
        <v>0</v>
      </c>
      <c r="AO1157" s="127">
        <f t="shared" ref="AO1157:AW1157" si="3546">+($AX1157-$AN1157)/10+AN1157</f>
        <v>0</v>
      </c>
      <c r="AP1157" s="127">
        <f t="shared" si="3546"/>
        <v>0</v>
      </c>
      <c r="AQ1157" s="127">
        <f t="shared" si="3546"/>
        <v>0</v>
      </c>
      <c r="AR1157" s="127">
        <f t="shared" si="3546"/>
        <v>0</v>
      </c>
      <c r="AS1157" s="127">
        <f t="shared" si="3546"/>
        <v>0</v>
      </c>
      <c r="AT1157" s="127">
        <f t="shared" si="3546"/>
        <v>0</v>
      </c>
      <c r="AU1157" s="127">
        <f t="shared" si="3546"/>
        <v>0</v>
      </c>
      <c r="AV1157" s="127">
        <f t="shared" si="3546"/>
        <v>0</v>
      </c>
      <c r="AW1157" s="127">
        <f t="shared" si="3546"/>
        <v>0</v>
      </c>
      <c r="AX1157" s="126">
        <f t="shared" si="3157"/>
        <v>0</v>
      </c>
    </row>
    <row r="1158" spans="2:50" ht="15.75" customHeight="1" x14ac:dyDescent="0.2">
      <c r="B1158" s="123"/>
      <c r="C1158" s="128"/>
      <c r="D1158" s="128"/>
      <c r="E1158" s="128"/>
      <c r="F1158" s="128"/>
      <c r="G1158" s="128"/>
      <c r="H1158" s="128"/>
      <c r="I1158" s="128"/>
      <c r="J1158" s="128"/>
      <c r="K1158" s="128"/>
      <c r="L1158" s="128"/>
      <c r="M1158" s="128"/>
      <c r="N1158" s="129"/>
      <c r="O1158" s="119"/>
      <c r="P1158" s="120" t="str">
        <f t="shared" si="3537"/>
        <v/>
      </c>
      <c r="Q1158" s="121">
        <f t="shared" ref="Q1158:W1158" si="3547">SUMIF($B$9:$N$9,Q$9,$B1158:$N1158)/100</f>
        <v>0</v>
      </c>
      <c r="R1158" s="121">
        <f t="shared" si="3547"/>
        <v>0</v>
      </c>
      <c r="S1158" s="121">
        <f t="shared" si="3547"/>
        <v>0</v>
      </c>
      <c r="T1158" s="121">
        <f t="shared" si="3547"/>
        <v>0</v>
      </c>
      <c r="U1158" s="121">
        <f t="shared" si="3547"/>
        <v>0</v>
      </c>
      <c r="V1158" s="121">
        <f t="shared" si="3547"/>
        <v>0</v>
      </c>
      <c r="W1158" s="121">
        <f t="shared" si="3547"/>
        <v>0</v>
      </c>
      <c r="X1158" s="122">
        <f t="shared" si="3149"/>
        <v>0</v>
      </c>
      <c r="Y1158" s="121">
        <f t="shared" si="3150"/>
        <v>0</v>
      </c>
      <c r="Z1158" s="122">
        <f t="shared" si="3151"/>
        <v>0</v>
      </c>
      <c r="AA1158" s="121">
        <f t="shared" si="3152"/>
        <v>0</v>
      </c>
      <c r="AB1158" s="122">
        <f t="shared" si="3525"/>
        <v>0</v>
      </c>
      <c r="AC1158" s="122">
        <f t="shared" si="3525"/>
        <v>0</v>
      </c>
      <c r="AD1158" s="121">
        <f t="shared" si="3153"/>
        <v>0</v>
      </c>
      <c r="AE1158" s="122">
        <f t="shared" ref="AE1158:AM1158" si="3548">+($AN1158-$AD1158)/10+AD1158</f>
        <v>0</v>
      </c>
      <c r="AF1158" s="122">
        <f t="shared" si="3548"/>
        <v>0</v>
      </c>
      <c r="AG1158" s="122">
        <f t="shared" si="3548"/>
        <v>0</v>
      </c>
      <c r="AH1158" s="122">
        <f t="shared" si="3548"/>
        <v>0</v>
      </c>
      <c r="AI1158" s="122">
        <f t="shared" si="3548"/>
        <v>0</v>
      </c>
      <c r="AJ1158" s="122">
        <f t="shared" si="3548"/>
        <v>0</v>
      </c>
      <c r="AK1158" s="122">
        <f t="shared" si="3548"/>
        <v>0</v>
      </c>
      <c r="AL1158" s="122">
        <f t="shared" si="3548"/>
        <v>0</v>
      </c>
      <c r="AM1158" s="122">
        <f t="shared" si="3548"/>
        <v>0</v>
      </c>
      <c r="AN1158" s="121">
        <f t="shared" si="3155"/>
        <v>0</v>
      </c>
      <c r="AO1158" s="122">
        <f t="shared" ref="AO1158:AW1158" si="3549">+($AX1158-$AN1158)/10+AN1158</f>
        <v>0</v>
      </c>
      <c r="AP1158" s="122">
        <f t="shared" si="3549"/>
        <v>0</v>
      </c>
      <c r="AQ1158" s="122">
        <f t="shared" si="3549"/>
        <v>0</v>
      </c>
      <c r="AR1158" s="122">
        <f t="shared" si="3549"/>
        <v>0</v>
      </c>
      <c r="AS1158" s="122">
        <f t="shared" si="3549"/>
        <v>0</v>
      </c>
      <c r="AT1158" s="122">
        <f t="shared" si="3549"/>
        <v>0</v>
      </c>
      <c r="AU1158" s="122">
        <f t="shared" si="3549"/>
        <v>0</v>
      </c>
      <c r="AV1158" s="122">
        <f t="shared" si="3549"/>
        <v>0</v>
      </c>
      <c r="AW1158" s="122">
        <f t="shared" si="3549"/>
        <v>0</v>
      </c>
      <c r="AX1158" s="121">
        <f t="shared" si="3157"/>
        <v>0</v>
      </c>
    </row>
    <row r="1159" spans="2:50" ht="15.75" customHeight="1" x14ac:dyDescent="0.2">
      <c r="B1159" s="123"/>
      <c r="C1159" s="124"/>
      <c r="D1159" s="124"/>
      <c r="E1159" s="124"/>
      <c r="F1159" s="124"/>
      <c r="G1159" s="124"/>
      <c r="H1159" s="124"/>
      <c r="I1159" s="124"/>
      <c r="J1159" s="124"/>
      <c r="K1159" s="124"/>
      <c r="L1159" s="124"/>
      <c r="M1159" s="124"/>
      <c r="N1159" s="125"/>
      <c r="O1159" s="119"/>
      <c r="P1159" s="120" t="str">
        <f t="shared" si="3537"/>
        <v/>
      </c>
      <c r="Q1159" s="126">
        <f t="shared" ref="Q1159:W1159" si="3550">SUMIF($B$9:$N$9,Q$9,$B1159:$N1159)/100</f>
        <v>0</v>
      </c>
      <c r="R1159" s="126">
        <f t="shared" si="3550"/>
        <v>0</v>
      </c>
      <c r="S1159" s="126">
        <f t="shared" si="3550"/>
        <v>0</v>
      </c>
      <c r="T1159" s="126">
        <f t="shared" si="3550"/>
        <v>0</v>
      </c>
      <c r="U1159" s="126">
        <f t="shared" si="3550"/>
        <v>0</v>
      </c>
      <c r="V1159" s="126">
        <f t="shared" si="3550"/>
        <v>0</v>
      </c>
      <c r="W1159" s="126">
        <f t="shared" si="3550"/>
        <v>0</v>
      </c>
      <c r="X1159" s="127">
        <f t="shared" si="3149"/>
        <v>0</v>
      </c>
      <c r="Y1159" s="126">
        <f t="shared" si="3150"/>
        <v>0</v>
      </c>
      <c r="Z1159" s="127">
        <f t="shared" si="3151"/>
        <v>0</v>
      </c>
      <c r="AA1159" s="126">
        <f t="shared" si="3152"/>
        <v>0</v>
      </c>
      <c r="AB1159" s="127">
        <f t="shared" si="3525"/>
        <v>0</v>
      </c>
      <c r="AC1159" s="127">
        <f t="shared" si="3525"/>
        <v>0</v>
      </c>
      <c r="AD1159" s="126">
        <f t="shared" si="3153"/>
        <v>0</v>
      </c>
      <c r="AE1159" s="127">
        <f t="shared" ref="AE1159:AM1159" si="3551">+($AN1159-$AD1159)/10+AD1159</f>
        <v>0</v>
      </c>
      <c r="AF1159" s="127">
        <f t="shared" si="3551"/>
        <v>0</v>
      </c>
      <c r="AG1159" s="127">
        <f t="shared" si="3551"/>
        <v>0</v>
      </c>
      <c r="AH1159" s="127">
        <f t="shared" si="3551"/>
        <v>0</v>
      </c>
      <c r="AI1159" s="127">
        <f t="shared" si="3551"/>
        <v>0</v>
      </c>
      <c r="AJ1159" s="127">
        <f t="shared" si="3551"/>
        <v>0</v>
      </c>
      <c r="AK1159" s="127">
        <f t="shared" si="3551"/>
        <v>0</v>
      </c>
      <c r="AL1159" s="127">
        <f t="shared" si="3551"/>
        <v>0</v>
      </c>
      <c r="AM1159" s="127">
        <f t="shared" si="3551"/>
        <v>0</v>
      </c>
      <c r="AN1159" s="126">
        <f t="shared" si="3155"/>
        <v>0</v>
      </c>
      <c r="AO1159" s="127">
        <f t="shared" ref="AO1159:AW1159" si="3552">+($AX1159-$AN1159)/10+AN1159</f>
        <v>0</v>
      </c>
      <c r="AP1159" s="127">
        <f t="shared" si="3552"/>
        <v>0</v>
      </c>
      <c r="AQ1159" s="127">
        <f t="shared" si="3552"/>
        <v>0</v>
      </c>
      <c r="AR1159" s="127">
        <f t="shared" si="3552"/>
        <v>0</v>
      </c>
      <c r="AS1159" s="127">
        <f t="shared" si="3552"/>
        <v>0</v>
      </c>
      <c r="AT1159" s="127">
        <f t="shared" si="3552"/>
        <v>0</v>
      </c>
      <c r="AU1159" s="127">
        <f t="shared" si="3552"/>
        <v>0</v>
      </c>
      <c r="AV1159" s="127">
        <f t="shared" si="3552"/>
        <v>0</v>
      </c>
      <c r="AW1159" s="127">
        <f t="shared" si="3552"/>
        <v>0</v>
      </c>
      <c r="AX1159" s="126">
        <f t="shared" si="3157"/>
        <v>0</v>
      </c>
    </row>
    <row r="1160" spans="2:50" ht="15.75" customHeight="1" x14ac:dyDescent="0.2">
      <c r="B1160" s="123"/>
      <c r="C1160" s="128"/>
      <c r="D1160" s="128"/>
      <c r="E1160" s="128"/>
      <c r="F1160" s="128"/>
      <c r="G1160" s="128"/>
      <c r="H1160" s="128"/>
      <c r="I1160" s="128"/>
      <c r="J1160" s="128"/>
      <c r="K1160" s="128"/>
      <c r="L1160" s="128"/>
      <c r="M1160" s="128"/>
      <c r="N1160" s="129"/>
      <c r="O1160" s="119"/>
      <c r="P1160" s="120" t="str">
        <f t="shared" si="3537"/>
        <v/>
      </c>
      <c r="Q1160" s="121">
        <f t="shared" ref="Q1160:W1160" si="3553">SUMIF($B$9:$N$9,Q$9,$B1160:$N1160)/100</f>
        <v>0</v>
      </c>
      <c r="R1160" s="121">
        <f t="shared" si="3553"/>
        <v>0</v>
      </c>
      <c r="S1160" s="121">
        <f t="shared" si="3553"/>
        <v>0</v>
      </c>
      <c r="T1160" s="121">
        <f t="shared" si="3553"/>
        <v>0</v>
      </c>
      <c r="U1160" s="121">
        <f t="shared" si="3553"/>
        <v>0</v>
      </c>
      <c r="V1160" s="121">
        <f t="shared" si="3553"/>
        <v>0</v>
      </c>
      <c r="W1160" s="121">
        <f t="shared" si="3553"/>
        <v>0</v>
      </c>
      <c r="X1160" s="122">
        <f t="shared" si="3149"/>
        <v>0</v>
      </c>
      <c r="Y1160" s="121">
        <f t="shared" si="3150"/>
        <v>0</v>
      </c>
      <c r="Z1160" s="122">
        <f t="shared" si="3151"/>
        <v>0</v>
      </c>
      <c r="AA1160" s="121">
        <f t="shared" si="3152"/>
        <v>0</v>
      </c>
      <c r="AB1160" s="122">
        <f t="shared" si="3525"/>
        <v>0</v>
      </c>
      <c r="AC1160" s="122">
        <f t="shared" si="3525"/>
        <v>0</v>
      </c>
      <c r="AD1160" s="121">
        <f t="shared" si="3153"/>
        <v>0</v>
      </c>
      <c r="AE1160" s="122">
        <f t="shared" ref="AE1160:AM1160" si="3554">+($AN1160-$AD1160)/10+AD1160</f>
        <v>0</v>
      </c>
      <c r="AF1160" s="122">
        <f t="shared" si="3554"/>
        <v>0</v>
      </c>
      <c r="AG1160" s="122">
        <f t="shared" si="3554"/>
        <v>0</v>
      </c>
      <c r="AH1160" s="122">
        <f t="shared" si="3554"/>
        <v>0</v>
      </c>
      <c r="AI1160" s="122">
        <f t="shared" si="3554"/>
        <v>0</v>
      </c>
      <c r="AJ1160" s="122">
        <f t="shared" si="3554"/>
        <v>0</v>
      </c>
      <c r="AK1160" s="122">
        <f t="shared" si="3554"/>
        <v>0</v>
      </c>
      <c r="AL1160" s="122">
        <f t="shared" si="3554"/>
        <v>0</v>
      </c>
      <c r="AM1160" s="122">
        <f t="shared" si="3554"/>
        <v>0</v>
      </c>
      <c r="AN1160" s="121">
        <f t="shared" si="3155"/>
        <v>0</v>
      </c>
      <c r="AO1160" s="122">
        <f t="shared" ref="AO1160:AW1160" si="3555">+($AX1160-$AN1160)/10+AN1160</f>
        <v>0</v>
      </c>
      <c r="AP1160" s="122">
        <f t="shared" si="3555"/>
        <v>0</v>
      </c>
      <c r="AQ1160" s="122">
        <f t="shared" si="3555"/>
        <v>0</v>
      </c>
      <c r="AR1160" s="122">
        <f t="shared" si="3555"/>
        <v>0</v>
      </c>
      <c r="AS1160" s="122">
        <f t="shared" si="3555"/>
        <v>0</v>
      </c>
      <c r="AT1160" s="122">
        <f t="shared" si="3555"/>
        <v>0</v>
      </c>
      <c r="AU1160" s="122">
        <f t="shared" si="3555"/>
        <v>0</v>
      </c>
      <c r="AV1160" s="122">
        <f t="shared" si="3555"/>
        <v>0</v>
      </c>
      <c r="AW1160" s="122">
        <f t="shared" si="3555"/>
        <v>0</v>
      </c>
      <c r="AX1160" s="121">
        <f t="shared" si="3157"/>
        <v>0</v>
      </c>
    </row>
    <row r="1161" spans="2:50" ht="15.75" customHeight="1" x14ac:dyDescent="0.2">
      <c r="B1161" s="123"/>
      <c r="C1161" s="124"/>
      <c r="D1161" s="124"/>
      <c r="E1161" s="124"/>
      <c r="F1161" s="124"/>
      <c r="G1161" s="124"/>
      <c r="H1161" s="124"/>
      <c r="I1161" s="124"/>
      <c r="J1161" s="124"/>
      <c r="K1161" s="124"/>
      <c r="L1161" s="124"/>
      <c r="M1161" s="124"/>
      <c r="N1161" s="125"/>
      <c r="O1161" s="119"/>
      <c r="P1161" s="120" t="str">
        <f t="shared" si="3537"/>
        <v/>
      </c>
      <c r="Q1161" s="126">
        <f t="shared" ref="Q1161:W1161" si="3556">SUMIF($B$9:$N$9,Q$9,$B1161:$N1161)/100</f>
        <v>0</v>
      </c>
      <c r="R1161" s="126">
        <f t="shared" si="3556"/>
        <v>0</v>
      </c>
      <c r="S1161" s="126">
        <f t="shared" si="3556"/>
        <v>0</v>
      </c>
      <c r="T1161" s="126">
        <f t="shared" si="3556"/>
        <v>0</v>
      </c>
      <c r="U1161" s="126">
        <f t="shared" si="3556"/>
        <v>0</v>
      </c>
      <c r="V1161" s="126">
        <f t="shared" si="3556"/>
        <v>0</v>
      </c>
      <c r="W1161" s="126">
        <f t="shared" si="3556"/>
        <v>0</v>
      </c>
      <c r="X1161" s="127">
        <f t="shared" si="3149"/>
        <v>0</v>
      </c>
      <c r="Y1161" s="126">
        <f t="shared" si="3150"/>
        <v>0</v>
      </c>
      <c r="Z1161" s="127">
        <f t="shared" si="3151"/>
        <v>0</v>
      </c>
      <c r="AA1161" s="126">
        <f t="shared" si="3152"/>
        <v>0</v>
      </c>
      <c r="AB1161" s="127">
        <f t="shared" si="3525"/>
        <v>0</v>
      </c>
      <c r="AC1161" s="127">
        <f t="shared" si="3525"/>
        <v>0</v>
      </c>
      <c r="AD1161" s="126">
        <f t="shared" si="3153"/>
        <v>0</v>
      </c>
      <c r="AE1161" s="127">
        <f t="shared" ref="AE1161:AM1161" si="3557">+($AN1161-$AD1161)/10+AD1161</f>
        <v>0</v>
      </c>
      <c r="AF1161" s="127">
        <f t="shared" si="3557"/>
        <v>0</v>
      </c>
      <c r="AG1161" s="127">
        <f t="shared" si="3557"/>
        <v>0</v>
      </c>
      <c r="AH1161" s="127">
        <f t="shared" si="3557"/>
        <v>0</v>
      </c>
      <c r="AI1161" s="127">
        <f t="shared" si="3557"/>
        <v>0</v>
      </c>
      <c r="AJ1161" s="127">
        <f t="shared" si="3557"/>
        <v>0</v>
      </c>
      <c r="AK1161" s="127">
        <f t="shared" si="3557"/>
        <v>0</v>
      </c>
      <c r="AL1161" s="127">
        <f t="shared" si="3557"/>
        <v>0</v>
      </c>
      <c r="AM1161" s="127">
        <f t="shared" si="3557"/>
        <v>0</v>
      </c>
      <c r="AN1161" s="126">
        <f t="shared" si="3155"/>
        <v>0</v>
      </c>
      <c r="AO1161" s="127">
        <f t="shared" ref="AO1161:AW1161" si="3558">+($AX1161-$AN1161)/10+AN1161</f>
        <v>0</v>
      </c>
      <c r="AP1161" s="127">
        <f t="shared" si="3558"/>
        <v>0</v>
      </c>
      <c r="AQ1161" s="127">
        <f t="shared" si="3558"/>
        <v>0</v>
      </c>
      <c r="AR1161" s="127">
        <f t="shared" si="3558"/>
        <v>0</v>
      </c>
      <c r="AS1161" s="127">
        <f t="shared" si="3558"/>
        <v>0</v>
      </c>
      <c r="AT1161" s="127">
        <f t="shared" si="3558"/>
        <v>0</v>
      </c>
      <c r="AU1161" s="127">
        <f t="shared" si="3558"/>
        <v>0</v>
      </c>
      <c r="AV1161" s="127">
        <f t="shared" si="3558"/>
        <v>0</v>
      </c>
      <c r="AW1161" s="127">
        <f t="shared" si="3558"/>
        <v>0</v>
      </c>
      <c r="AX1161" s="126">
        <f t="shared" si="3157"/>
        <v>0</v>
      </c>
    </row>
    <row r="1162" spans="2:50" ht="15.75" customHeight="1" x14ac:dyDescent="0.2">
      <c r="B1162" s="123"/>
      <c r="C1162" s="128"/>
      <c r="D1162" s="128"/>
      <c r="E1162" s="128"/>
      <c r="F1162" s="128"/>
      <c r="G1162" s="128"/>
      <c r="H1162" s="128"/>
      <c r="I1162" s="128"/>
      <c r="J1162" s="128"/>
      <c r="K1162" s="128"/>
      <c r="L1162" s="128"/>
      <c r="M1162" s="128"/>
      <c r="N1162" s="129"/>
      <c r="O1162" s="119"/>
      <c r="P1162" s="120" t="str">
        <f t="shared" si="3537"/>
        <v/>
      </c>
      <c r="Q1162" s="121">
        <f t="shared" ref="Q1162:W1162" si="3559">SUMIF($B$9:$N$9,Q$9,$B1162:$N1162)/100</f>
        <v>0</v>
      </c>
      <c r="R1162" s="121">
        <f t="shared" si="3559"/>
        <v>0</v>
      </c>
      <c r="S1162" s="121">
        <f t="shared" si="3559"/>
        <v>0</v>
      </c>
      <c r="T1162" s="121">
        <f t="shared" si="3559"/>
        <v>0</v>
      </c>
      <c r="U1162" s="121">
        <f t="shared" si="3559"/>
        <v>0</v>
      </c>
      <c r="V1162" s="121">
        <f t="shared" si="3559"/>
        <v>0</v>
      </c>
      <c r="W1162" s="121">
        <f t="shared" si="3559"/>
        <v>0</v>
      </c>
      <c r="X1162" s="122">
        <f t="shared" si="3149"/>
        <v>0</v>
      </c>
      <c r="Y1162" s="121">
        <f t="shared" si="3150"/>
        <v>0</v>
      </c>
      <c r="Z1162" s="122">
        <f t="shared" si="3151"/>
        <v>0</v>
      </c>
      <c r="AA1162" s="121">
        <f t="shared" si="3152"/>
        <v>0</v>
      </c>
      <c r="AB1162" s="122">
        <f t="shared" si="3525"/>
        <v>0</v>
      </c>
      <c r="AC1162" s="122">
        <f t="shared" si="3525"/>
        <v>0</v>
      </c>
      <c r="AD1162" s="121">
        <f t="shared" si="3153"/>
        <v>0</v>
      </c>
      <c r="AE1162" s="122">
        <f t="shared" ref="AE1162:AM1162" si="3560">+($AN1162-$AD1162)/10+AD1162</f>
        <v>0</v>
      </c>
      <c r="AF1162" s="122">
        <f t="shared" si="3560"/>
        <v>0</v>
      </c>
      <c r="AG1162" s="122">
        <f t="shared" si="3560"/>
        <v>0</v>
      </c>
      <c r="AH1162" s="122">
        <f t="shared" si="3560"/>
        <v>0</v>
      </c>
      <c r="AI1162" s="122">
        <f t="shared" si="3560"/>
        <v>0</v>
      </c>
      <c r="AJ1162" s="122">
        <f t="shared" si="3560"/>
        <v>0</v>
      </c>
      <c r="AK1162" s="122">
        <f t="shared" si="3560"/>
        <v>0</v>
      </c>
      <c r="AL1162" s="122">
        <f t="shared" si="3560"/>
        <v>0</v>
      </c>
      <c r="AM1162" s="122">
        <f t="shared" si="3560"/>
        <v>0</v>
      </c>
      <c r="AN1162" s="121">
        <f t="shared" si="3155"/>
        <v>0</v>
      </c>
      <c r="AO1162" s="122">
        <f t="shared" ref="AO1162:AW1162" si="3561">+($AX1162-$AN1162)/10+AN1162</f>
        <v>0</v>
      </c>
      <c r="AP1162" s="122">
        <f t="shared" si="3561"/>
        <v>0</v>
      </c>
      <c r="AQ1162" s="122">
        <f t="shared" si="3561"/>
        <v>0</v>
      </c>
      <c r="AR1162" s="122">
        <f t="shared" si="3561"/>
        <v>0</v>
      </c>
      <c r="AS1162" s="122">
        <f t="shared" si="3561"/>
        <v>0</v>
      </c>
      <c r="AT1162" s="122">
        <f t="shared" si="3561"/>
        <v>0</v>
      </c>
      <c r="AU1162" s="122">
        <f t="shared" si="3561"/>
        <v>0</v>
      </c>
      <c r="AV1162" s="122">
        <f t="shared" si="3561"/>
        <v>0</v>
      </c>
      <c r="AW1162" s="122">
        <f t="shared" si="3561"/>
        <v>0</v>
      </c>
      <c r="AX1162" s="121">
        <f t="shared" si="3157"/>
        <v>0</v>
      </c>
    </row>
    <row r="1163" spans="2:50" ht="15.75" customHeight="1" x14ac:dyDescent="0.2">
      <c r="B1163" s="123"/>
      <c r="C1163" s="124"/>
      <c r="D1163" s="124"/>
      <c r="E1163" s="124"/>
      <c r="F1163" s="124"/>
      <c r="G1163" s="124"/>
      <c r="H1163" s="124"/>
      <c r="I1163" s="124"/>
      <c r="J1163" s="124"/>
      <c r="K1163" s="124"/>
      <c r="L1163" s="124"/>
      <c r="M1163" s="124"/>
      <c r="N1163" s="125"/>
      <c r="O1163" s="119"/>
      <c r="P1163" s="120" t="str">
        <f t="shared" si="3537"/>
        <v/>
      </c>
      <c r="Q1163" s="126">
        <f t="shared" ref="Q1163:W1163" si="3562">SUMIF($B$9:$N$9,Q$9,$B1163:$N1163)/100</f>
        <v>0</v>
      </c>
      <c r="R1163" s="126">
        <f t="shared" si="3562"/>
        <v>0</v>
      </c>
      <c r="S1163" s="126">
        <f t="shared" si="3562"/>
        <v>0</v>
      </c>
      <c r="T1163" s="126">
        <f t="shared" si="3562"/>
        <v>0</v>
      </c>
      <c r="U1163" s="126">
        <f t="shared" si="3562"/>
        <v>0</v>
      </c>
      <c r="V1163" s="126">
        <f t="shared" si="3562"/>
        <v>0</v>
      </c>
      <c r="W1163" s="126">
        <f t="shared" si="3562"/>
        <v>0</v>
      </c>
      <c r="X1163" s="127">
        <f t="shared" si="3149"/>
        <v>0</v>
      </c>
      <c r="Y1163" s="126">
        <f t="shared" si="3150"/>
        <v>0</v>
      </c>
      <c r="Z1163" s="127">
        <f t="shared" si="3151"/>
        <v>0</v>
      </c>
      <c r="AA1163" s="126">
        <f t="shared" si="3152"/>
        <v>0</v>
      </c>
      <c r="AB1163" s="127">
        <f t="shared" si="3525"/>
        <v>0</v>
      </c>
      <c r="AC1163" s="127">
        <f t="shared" si="3525"/>
        <v>0</v>
      </c>
      <c r="AD1163" s="126">
        <f t="shared" si="3153"/>
        <v>0</v>
      </c>
      <c r="AE1163" s="127">
        <f t="shared" ref="AE1163:AM1163" si="3563">+($AN1163-$AD1163)/10+AD1163</f>
        <v>0</v>
      </c>
      <c r="AF1163" s="127">
        <f t="shared" si="3563"/>
        <v>0</v>
      </c>
      <c r="AG1163" s="127">
        <f t="shared" si="3563"/>
        <v>0</v>
      </c>
      <c r="AH1163" s="127">
        <f t="shared" si="3563"/>
        <v>0</v>
      </c>
      <c r="AI1163" s="127">
        <f t="shared" si="3563"/>
        <v>0</v>
      </c>
      <c r="AJ1163" s="127">
        <f t="shared" si="3563"/>
        <v>0</v>
      </c>
      <c r="AK1163" s="127">
        <f t="shared" si="3563"/>
        <v>0</v>
      </c>
      <c r="AL1163" s="127">
        <f t="shared" si="3563"/>
        <v>0</v>
      </c>
      <c r="AM1163" s="127">
        <f t="shared" si="3563"/>
        <v>0</v>
      </c>
      <c r="AN1163" s="126">
        <f t="shared" si="3155"/>
        <v>0</v>
      </c>
      <c r="AO1163" s="127">
        <f t="shared" ref="AO1163:AW1163" si="3564">+($AX1163-$AN1163)/10+AN1163</f>
        <v>0</v>
      </c>
      <c r="AP1163" s="127">
        <f t="shared" si="3564"/>
        <v>0</v>
      </c>
      <c r="AQ1163" s="127">
        <f t="shared" si="3564"/>
        <v>0</v>
      </c>
      <c r="AR1163" s="127">
        <f t="shared" si="3564"/>
        <v>0</v>
      </c>
      <c r="AS1163" s="127">
        <f t="shared" si="3564"/>
        <v>0</v>
      </c>
      <c r="AT1163" s="127">
        <f t="shared" si="3564"/>
        <v>0</v>
      </c>
      <c r="AU1163" s="127">
        <f t="shared" si="3564"/>
        <v>0</v>
      </c>
      <c r="AV1163" s="127">
        <f t="shared" si="3564"/>
        <v>0</v>
      </c>
      <c r="AW1163" s="127">
        <f t="shared" si="3564"/>
        <v>0</v>
      </c>
      <c r="AX1163" s="126">
        <f t="shared" si="3157"/>
        <v>0</v>
      </c>
    </row>
    <row r="1164" spans="2:50" ht="15.75" customHeight="1" x14ac:dyDescent="0.2">
      <c r="B1164" s="123"/>
      <c r="C1164" s="128"/>
      <c r="D1164" s="128"/>
      <c r="E1164" s="128"/>
      <c r="F1164" s="128"/>
      <c r="G1164" s="128"/>
      <c r="H1164" s="128"/>
      <c r="I1164" s="128"/>
      <c r="J1164" s="128"/>
      <c r="K1164" s="128"/>
      <c r="L1164" s="128"/>
      <c r="M1164" s="128"/>
      <c r="N1164" s="129"/>
      <c r="O1164" s="119"/>
      <c r="P1164" s="120" t="str">
        <f t="shared" si="3537"/>
        <v/>
      </c>
      <c r="Q1164" s="121">
        <f t="shared" ref="Q1164:W1164" si="3565">SUMIF($B$9:$N$9,Q$9,$B1164:$N1164)/100</f>
        <v>0</v>
      </c>
      <c r="R1164" s="121">
        <f t="shared" si="3565"/>
        <v>0</v>
      </c>
      <c r="S1164" s="121">
        <f t="shared" si="3565"/>
        <v>0</v>
      </c>
      <c r="T1164" s="121">
        <f t="shared" si="3565"/>
        <v>0</v>
      </c>
      <c r="U1164" s="121">
        <f t="shared" si="3565"/>
        <v>0</v>
      </c>
      <c r="V1164" s="121">
        <f t="shared" si="3565"/>
        <v>0</v>
      </c>
      <c r="W1164" s="121">
        <f t="shared" si="3565"/>
        <v>0</v>
      </c>
      <c r="X1164" s="122">
        <f t="shared" si="3149"/>
        <v>0</v>
      </c>
      <c r="Y1164" s="121">
        <f t="shared" si="3150"/>
        <v>0</v>
      </c>
      <c r="Z1164" s="122">
        <f t="shared" si="3151"/>
        <v>0</v>
      </c>
      <c r="AA1164" s="121">
        <f t="shared" si="3152"/>
        <v>0</v>
      </c>
      <c r="AB1164" s="122">
        <f t="shared" si="3525"/>
        <v>0</v>
      </c>
      <c r="AC1164" s="122">
        <f t="shared" si="3525"/>
        <v>0</v>
      </c>
      <c r="AD1164" s="121">
        <f t="shared" si="3153"/>
        <v>0</v>
      </c>
      <c r="AE1164" s="122">
        <f t="shared" ref="AE1164:AM1164" si="3566">+($AN1164-$AD1164)/10+AD1164</f>
        <v>0</v>
      </c>
      <c r="AF1164" s="122">
        <f t="shared" si="3566"/>
        <v>0</v>
      </c>
      <c r="AG1164" s="122">
        <f t="shared" si="3566"/>
        <v>0</v>
      </c>
      <c r="AH1164" s="122">
        <f t="shared" si="3566"/>
        <v>0</v>
      </c>
      <c r="AI1164" s="122">
        <f t="shared" si="3566"/>
        <v>0</v>
      </c>
      <c r="AJ1164" s="122">
        <f t="shared" si="3566"/>
        <v>0</v>
      </c>
      <c r="AK1164" s="122">
        <f t="shared" si="3566"/>
        <v>0</v>
      </c>
      <c r="AL1164" s="122">
        <f t="shared" si="3566"/>
        <v>0</v>
      </c>
      <c r="AM1164" s="122">
        <f t="shared" si="3566"/>
        <v>0</v>
      </c>
      <c r="AN1164" s="121">
        <f t="shared" si="3155"/>
        <v>0</v>
      </c>
      <c r="AO1164" s="122">
        <f t="shared" ref="AO1164:AW1164" si="3567">+($AX1164-$AN1164)/10+AN1164</f>
        <v>0</v>
      </c>
      <c r="AP1164" s="122">
        <f t="shared" si="3567"/>
        <v>0</v>
      </c>
      <c r="AQ1164" s="122">
        <f t="shared" si="3567"/>
        <v>0</v>
      </c>
      <c r="AR1164" s="122">
        <f t="shared" si="3567"/>
        <v>0</v>
      </c>
      <c r="AS1164" s="122">
        <f t="shared" si="3567"/>
        <v>0</v>
      </c>
      <c r="AT1164" s="122">
        <f t="shared" si="3567"/>
        <v>0</v>
      </c>
      <c r="AU1164" s="122">
        <f t="shared" si="3567"/>
        <v>0</v>
      </c>
      <c r="AV1164" s="122">
        <f t="shared" si="3567"/>
        <v>0</v>
      </c>
      <c r="AW1164" s="122">
        <f t="shared" si="3567"/>
        <v>0</v>
      </c>
      <c r="AX1164" s="121">
        <f t="shared" si="3157"/>
        <v>0</v>
      </c>
    </row>
    <row r="1165" spans="2:50" ht="15.75" customHeight="1" x14ac:dyDescent="0.2">
      <c r="B1165" s="123"/>
      <c r="C1165" s="124"/>
      <c r="D1165" s="124"/>
      <c r="E1165" s="124"/>
      <c r="F1165" s="124"/>
      <c r="G1165" s="124"/>
      <c r="H1165" s="124"/>
      <c r="I1165" s="124"/>
      <c r="J1165" s="124"/>
      <c r="K1165" s="124"/>
      <c r="L1165" s="124"/>
      <c r="M1165" s="124"/>
      <c r="N1165" s="125"/>
      <c r="O1165" s="119"/>
      <c r="P1165" s="120" t="str">
        <f t="shared" si="3537"/>
        <v/>
      </c>
      <c r="Q1165" s="126">
        <f t="shared" ref="Q1165:W1165" si="3568">SUMIF($B$9:$N$9,Q$9,$B1165:$N1165)/100</f>
        <v>0</v>
      </c>
      <c r="R1165" s="126">
        <f t="shared" si="3568"/>
        <v>0</v>
      </c>
      <c r="S1165" s="126">
        <f t="shared" si="3568"/>
        <v>0</v>
      </c>
      <c r="T1165" s="126">
        <f t="shared" si="3568"/>
        <v>0</v>
      </c>
      <c r="U1165" s="126">
        <f t="shared" si="3568"/>
        <v>0</v>
      </c>
      <c r="V1165" s="126">
        <f t="shared" si="3568"/>
        <v>0</v>
      </c>
      <c r="W1165" s="126">
        <f t="shared" si="3568"/>
        <v>0</v>
      </c>
      <c r="X1165" s="127">
        <f t="shared" si="3149"/>
        <v>0</v>
      </c>
      <c r="Y1165" s="126">
        <f t="shared" si="3150"/>
        <v>0</v>
      </c>
      <c r="Z1165" s="127">
        <f t="shared" si="3151"/>
        <v>0</v>
      </c>
      <c r="AA1165" s="126">
        <f t="shared" si="3152"/>
        <v>0</v>
      </c>
      <c r="AB1165" s="127">
        <f t="shared" si="3525"/>
        <v>0</v>
      </c>
      <c r="AC1165" s="127">
        <f t="shared" si="3525"/>
        <v>0</v>
      </c>
      <c r="AD1165" s="126">
        <f t="shared" si="3153"/>
        <v>0</v>
      </c>
      <c r="AE1165" s="127">
        <f t="shared" ref="AE1165:AM1165" si="3569">+($AN1165-$AD1165)/10+AD1165</f>
        <v>0</v>
      </c>
      <c r="AF1165" s="127">
        <f t="shared" si="3569"/>
        <v>0</v>
      </c>
      <c r="AG1165" s="127">
        <f t="shared" si="3569"/>
        <v>0</v>
      </c>
      <c r="AH1165" s="127">
        <f t="shared" si="3569"/>
        <v>0</v>
      </c>
      <c r="AI1165" s="127">
        <f t="shared" si="3569"/>
        <v>0</v>
      </c>
      <c r="AJ1165" s="127">
        <f t="shared" si="3569"/>
        <v>0</v>
      </c>
      <c r="AK1165" s="127">
        <f t="shared" si="3569"/>
        <v>0</v>
      </c>
      <c r="AL1165" s="127">
        <f t="shared" si="3569"/>
        <v>0</v>
      </c>
      <c r="AM1165" s="127">
        <f t="shared" si="3569"/>
        <v>0</v>
      </c>
      <c r="AN1165" s="126">
        <f t="shared" si="3155"/>
        <v>0</v>
      </c>
      <c r="AO1165" s="127">
        <f t="shared" ref="AO1165:AW1165" si="3570">+($AX1165-$AN1165)/10+AN1165</f>
        <v>0</v>
      </c>
      <c r="AP1165" s="127">
        <f t="shared" si="3570"/>
        <v>0</v>
      </c>
      <c r="AQ1165" s="127">
        <f t="shared" si="3570"/>
        <v>0</v>
      </c>
      <c r="AR1165" s="127">
        <f t="shared" si="3570"/>
        <v>0</v>
      </c>
      <c r="AS1165" s="127">
        <f t="shared" si="3570"/>
        <v>0</v>
      </c>
      <c r="AT1165" s="127">
        <f t="shared" si="3570"/>
        <v>0</v>
      </c>
      <c r="AU1165" s="127">
        <f t="shared" si="3570"/>
        <v>0</v>
      </c>
      <c r="AV1165" s="127">
        <f t="shared" si="3570"/>
        <v>0</v>
      </c>
      <c r="AW1165" s="127">
        <f t="shared" si="3570"/>
        <v>0</v>
      </c>
      <c r="AX1165" s="126">
        <f t="shared" si="3157"/>
        <v>0</v>
      </c>
    </row>
    <row r="1166" spans="2:50" ht="15.75" customHeight="1" x14ac:dyDescent="0.2">
      <c r="B1166" s="123"/>
      <c r="C1166" s="128"/>
      <c r="D1166" s="128"/>
      <c r="E1166" s="128"/>
      <c r="F1166" s="128"/>
      <c r="G1166" s="128"/>
      <c r="H1166" s="128"/>
      <c r="I1166" s="128"/>
      <c r="J1166" s="128"/>
      <c r="K1166" s="128"/>
      <c r="L1166" s="128"/>
      <c r="M1166" s="128"/>
      <c r="N1166" s="129"/>
      <c r="O1166" s="119"/>
      <c r="P1166" s="120" t="str">
        <f t="shared" si="3537"/>
        <v/>
      </c>
      <c r="Q1166" s="121">
        <f t="shared" ref="Q1166:W1166" si="3571">SUMIF($B$9:$N$9,Q$9,$B1166:$N1166)/100</f>
        <v>0</v>
      </c>
      <c r="R1166" s="121">
        <f t="shared" si="3571"/>
        <v>0</v>
      </c>
      <c r="S1166" s="121">
        <f t="shared" si="3571"/>
        <v>0</v>
      </c>
      <c r="T1166" s="121">
        <f t="shared" si="3571"/>
        <v>0</v>
      </c>
      <c r="U1166" s="121">
        <f t="shared" si="3571"/>
        <v>0</v>
      </c>
      <c r="V1166" s="121">
        <f t="shared" si="3571"/>
        <v>0</v>
      </c>
      <c r="W1166" s="121">
        <f t="shared" si="3571"/>
        <v>0</v>
      </c>
      <c r="X1166" s="122">
        <f t="shared" si="3149"/>
        <v>0</v>
      </c>
      <c r="Y1166" s="121">
        <f t="shared" si="3150"/>
        <v>0</v>
      </c>
      <c r="Z1166" s="122">
        <f t="shared" si="3151"/>
        <v>0</v>
      </c>
      <c r="AA1166" s="121">
        <f t="shared" si="3152"/>
        <v>0</v>
      </c>
      <c r="AB1166" s="122">
        <f t="shared" si="3525"/>
        <v>0</v>
      </c>
      <c r="AC1166" s="122">
        <f t="shared" si="3525"/>
        <v>0</v>
      </c>
      <c r="AD1166" s="121">
        <f t="shared" si="3153"/>
        <v>0</v>
      </c>
      <c r="AE1166" s="122">
        <f t="shared" ref="AE1166:AM1166" si="3572">+($AN1166-$AD1166)/10+AD1166</f>
        <v>0</v>
      </c>
      <c r="AF1166" s="122">
        <f t="shared" si="3572"/>
        <v>0</v>
      </c>
      <c r="AG1166" s="122">
        <f t="shared" si="3572"/>
        <v>0</v>
      </c>
      <c r="AH1166" s="122">
        <f t="shared" si="3572"/>
        <v>0</v>
      </c>
      <c r="AI1166" s="122">
        <f t="shared" si="3572"/>
        <v>0</v>
      </c>
      <c r="AJ1166" s="122">
        <f t="shared" si="3572"/>
        <v>0</v>
      </c>
      <c r="AK1166" s="122">
        <f t="shared" si="3572"/>
        <v>0</v>
      </c>
      <c r="AL1166" s="122">
        <f t="shared" si="3572"/>
        <v>0</v>
      </c>
      <c r="AM1166" s="122">
        <f t="shared" si="3572"/>
        <v>0</v>
      </c>
      <c r="AN1166" s="121">
        <f t="shared" si="3155"/>
        <v>0</v>
      </c>
      <c r="AO1166" s="122">
        <f t="shared" ref="AO1166:AW1166" si="3573">+($AX1166-$AN1166)/10+AN1166</f>
        <v>0</v>
      </c>
      <c r="AP1166" s="122">
        <f t="shared" si="3573"/>
        <v>0</v>
      </c>
      <c r="AQ1166" s="122">
        <f t="shared" si="3573"/>
        <v>0</v>
      </c>
      <c r="AR1166" s="122">
        <f t="shared" si="3573"/>
        <v>0</v>
      </c>
      <c r="AS1166" s="122">
        <f t="shared" si="3573"/>
        <v>0</v>
      </c>
      <c r="AT1166" s="122">
        <f t="shared" si="3573"/>
        <v>0</v>
      </c>
      <c r="AU1166" s="122">
        <f t="shared" si="3573"/>
        <v>0</v>
      </c>
      <c r="AV1166" s="122">
        <f t="shared" si="3573"/>
        <v>0</v>
      </c>
      <c r="AW1166" s="122">
        <f t="shared" si="3573"/>
        <v>0</v>
      </c>
      <c r="AX1166" s="121">
        <f t="shared" si="3157"/>
        <v>0</v>
      </c>
    </row>
    <row r="1167" spans="2:50" ht="15.75" customHeight="1" x14ac:dyDescent="0.2">
      <c r="B1167" s="123"/>
      <c r="C1167" s="124"/>
      <c r="D1167" s="124"/>
      <c r="E1167" s="124"/>
      <c r="F1167" s="124"/>
      <c r="G1167" s="124"/>
      <c r="H1167" s="124"/>
      <c r="I1167" s="124"/>
      <c r="J1167" s="124"/>
      <c r="K1167" s="124"/>
      <c r="L1167" s="124"/>
      <c r="M1167" s="124"/>
      <c r="N1167" s="125"/>
      <c r="O1167" s="119"/>
      <c r="P1167" s="120" t="str">
        <f t="shared" si="3537"/>
        <v/>
      </c>
      <c r="Q1167" s="126">
        <f t="shared" ref="Q1167:W1167" si="3574">SUMIF($B$9:$N$9,Q$9,$B1167:$N1167)/100</f>
        <v>0</v>
      </c>
      <c r="R1167" s="126">
        <f t="shared" si="3574"/>
        <v>0</v>
      </c>
      <c r="S1167" s="126">
        <f t="shared" si="3574"/>
        <v>0</v>
      </c>
      <c r="T1167" s="126">
        <f t="shared" si="3574"/>
        <v>0</v>
      </c>
      <c r="U1167" s="126">
        <f t="shared" si="3574"/>
        <v>0</v>
      </c>
      <c r="V1167" s="126">
        <f t="shared" si="3574"/>
        <v>0</v>
      </c>
      <c r="W1167" s="126">
        <f t="shared" si="3574"/>
        <v>0</v>
      </c>
      <c r="X1167" s="127">
        <f t="shared" si="3149"/>
        <v>0</v>
      </c>
      <c r="Y1167" s="126">
        <f t="shared" si="3150"/>
        <v>0</v>
      </c>
      <c r="Z1167" s="127">
        <f t="shared" si="3151"/>
        <v>0</v>
      </c>
      <c r="AA1167" s="126">
        <f t="shared" si="3152"/>
        <v>0</v>
      </c>
      <c r="AB1167" s="127">
        <f t="shared" si="3525"/>
        <v>0</v>
      </c>
      <c r="AC1167" s="127">
        <f t="shared" si="3525"/>
        <v>0</v>
      </c>
      <c r="AD1167" s="126">
        <f t="shared" si="3153"/>
        <v>0</v>
      </c>
      <c r="AE1167" s="127">
        <f t="shared" ref="AE1167:AM1167" si="3575">+($AN1167-$AD1167)/10+AD1167</f>
        <v>0</v>
      </c>
      <c r="AF1167" s="127">
        <f t="shared" si="3575"/>
        <v>0</v>
      </c>
      <c r="AG1167" s="127">
        <f t="shared" si="3575"/>
        <v>0</v>
      </c>
      <c r="AH1167" s="127">
        <f t="shared" si="3575"/>
        <v>0</v>
      </c>
      <c r="AI1167" s="127">
        <f t="shared" si="3575"/>
        <v>0</v>
      </c>
      <c r="AJ1167" s="127">
        <f t="shared" si="3575"/>
        <v>0</v>
      </c>
      <c r="AK1167" s="127">
        <f t="shared" si="3575"/>
        <v>0</v>
      </c>
      <c r="AL1167" s="127">
        <f t="shared" si="3575"/>
        <v>0</v>
      </c>
      <c r="AM1167" s="127">
        <f t="shared" si="3575"/>
        <v>0</v>
      </c>
      <c r="AN1167" s="126">
        <f t="shared" si="3155"/>
        <v>0</v>
      </c>
      <c r="AO1167" s="127">
        <f t="shared" ref="AO1167:AW1167" si="3576">+($AX1167-$AN1167)/10+AN1167</f>
        <v>0</v>
      </c>
      <c r="AP1167" s="127">
        <f t="shared" si="3576"/>
        <v>0</v>
      </c>
      <c r="AQ1167" s="127">
        <f t="shared" si="3576"/>
        <v>0</v>
      </c>
      <c r="AR1167" s="127">
        <f t="shared" si="3576"/>
        <v>0</v>
      </c>
      <c r="AS1167" s="127">
        <f t="shared" si="3576"/>
        <v>0</v>
      </c>
      <c r="AT1167" s="127">
        <f t="shared" si="3576"/>
        <v>0</v>
      </c>
      <c r="AU1167" s="127">
        <f t="shared" si="3576"/>
        <v>0</v>
      </c>
      <c r="AV1167" s="127">
        <f t="shared" si="3576"/>
        <v>0</v>
      </c>
      <c r="AW1167" s="127">
        <f t="shared" si="3576"/>
        <v>0</v>
      </c>
      <c r="AX1167" s="126">
        <f t="shared" si="3157"/>
        <v>0</v>
      </c>
    </row>
    <row r="1168" spans="2:50" ht="15.75" customHeight="1" x14ac:dyDescent="0.2">
      <c r="B1168" s="123"/>
      <c r="C1168" s="128"/>
      <c r="D1168" s="128"/>
      <c r="E1168" s="128"/>
      <c r="F1168" s="128"/>
      <c r="G1168" s="128"/>
      <c r="H1168" s="128"/>
      <c r="I1168" s="128"/>
      <c r="J1168" s="128"/>
      <c r="K1168" s="128"/>
      <c r="L1168" s="128"/>
      <c r="M1168" s="128"/>
      <c r="N1168" s="129"/>
      <c r="O1168" s="119"/>
      <c r="P1168" s="120" t="str">
        <f t="shared" si="3537"/>
        <v/>
      </c>
      <c r="Q1168" s="121">
        <f t="shared" ref="Q1168:W1168" si="3577">SUMIF($B$9:$N$9,Q$9,$B1168:$N1168)/100</f>
        <v>0</v>
      </c>
      <c r="R1168" s="121">
        <f t="shared" si="3577"/>
        <v>0</v>
      </c>
      <c r="S1168" s="121">
        <f t="shared" si="3577"/>
        <v>0</v>
      </c>
      <c r="T1168" s="121">
        <f t="shared" si="3577"/>
        <v>0</v>
      </c>
      <c r="U1168" s="121">
        <f t="shared" si="3577"/>
        <v>0</v>
      </c>
      <c r="V1168" s="121">
        <f t="shared" si="3577"/>
        <v>0</v>
      </c>
      <c r="W1168" s="121">
        <f t="shared" si="3577"/>
        <v>0</v>
      </c>
      <c r="X1168" s="122">
        <f t="shared" si="3149"/>
        <v>0</v>
      </c>
      <c r="Y1168" s="121">
        <f t="shared" si="3150"/>
        <v>0</v>
      </c>
      <c r="Z1168" s="122">
        <f t="shared" si="3151"/>
        <v>0</v>
      </c>
      <c r="AA1168" s="121">
        <f t="shared" si="3152"/>
        <v>0</v>
      </c>
      <c r="AB1168" s="122">
        <f t="shared" si="3525"/>
        <v>0</v>
      </c>
      <c r="AC1168" s="122">
        <f t="shared" si="3525"/>
        <v>0</v>
      </c>
      <c r="AD1168" s="121">
        <f t="shared" si="3153"/>
        <v>0</v>
      </c>
      <c r="AE1168" s="122">
        <f t="shared" ref="AE1168:AM1168" si="3578">+($AN1168-$AD1168)/10+AD1168</f>
        <v>0</v>
      </c>
      <c r="AF1168" s="122">
        <f t="shared" si="3578"/>
        <v>0</v>
      </c>
      <c r="AG1168" s="122">
        <f t="shared" si="3578"/>
        <v>0</v>
      </c>
      <c r="AH1168" s="122">
        <f t="shared" si="3578"/>
        <v>0</v>
      </c>
      <c r="AI1168" s="122">
        <f t="shared" si="3578"/>
        <v>0</v>
      </c>
      <c r="AJ1168" s="122">
        <f t="shared" si="3578"/>
        <v>0</v>
      </c>
      <c r="AK1168" s="122">
        <f t="shared" si="3578"/>
        <v>0</v>
      </c>
      <c r="AL1168" s="122">
        <f t="shared" si="3578"/>
        <v>0</v>
      </c>
      <c r="AM1168" s="122">
        <f t="shared" si="3578"/>
        <v>0</v>
      </c>
      <c r="AN1168" s="121">
        <f t="shared" si="3155"/>
        <v>0</v>
      </c>
      <c r="AO1168" s="122">
        <f t="shared" ref="AO1168:AW1168" si="3579">+($AX1168-$AN1168)/10+AN1168</f>
        <v>0</v>
      </c>
      <c r="AP1168" s="122">
        <f t="shared" si="3579"/>
        <v>0</v>
      </c>
      <c r="AQ1168" s="122">
        <f t="shared" si="3579"/>
        <v>0</v>
      </c>
      <c r="AR1168" s="122">
        <f t="shared" si="3579"/>
        <v>0</v>
      </c>
      <c r="AS1168" s="122">
        <f t="shared" si="3579"/>
        <v>0</v>
      </c>
      <c r="AT1168" s="122">
        <f t="shared" si="3579"/>
        <v>0</v>
      </c>
      <c r="AU1168" s="122">
        <f t="shared" si="3579"/>
        <v>0</v>
      </c>
      <c r="AV1168" s="122">
        <f t="shared" si="3579"/>
        <v>0</v>
      </c>
      <c r="AW1168" s="122">
        <f t="shared" si="3579"/>
        <v>0</v>
      </c>
      <c r="AX1168" s="121">
        <f t="shared" si="3157"/>
        <v>0</v>
      </c>
    </row>
    <row r="1169" spans="2:50" ht="15.75" customHeight="1" x14ac:dyDescent="0.2">
      <c r="B1169" s="123"/>
      <c r="C1169" s="124"/>
      <c r="D1169" s="124"/>
      <c r="E1169" s="124"/>
      <c r="F1169" s="124"/>
      <c r="G1169" s="124"/>
      <c r="H1169" s="124"/>
      <c r="I1169" s="124"/>
      <c r="J1169" s="124"/>
      <c r="K1169" s="124"/>
      <c r="L1169" s="124"/>
      <c r="M1169" s="124"/>
      <c r="N1169" s="125"/>
      <c r="O1169" s="119"/>
      <c r="P1169" s="120" t="str">
        <f t="shared" si="3537"/>
        <v/>
      </c>
      <c r="Q1169" s="126">
        <f t="shared" ref="Q1169:W1169" si="3580">SUMIF($B$9:$N$9,Q$9,$B1169:$N1169)/100</f>
        <v>0</v>
      </c>
      <c r="R1169" s="126">
        <f t="shared" si="3580"/>
        <v>0</v>
      </c>
      <c r="S1169" s="126">
        <f t="shared" si="3580"/>
        <v>0</v>
      </c>
      <c r="T1169" s="126">
        <f t="shared" si="3580"/>
        <v>0</v>
      </c>
      <c r="U1169" s="126">
        <f t="shared" si="3580"/>
        <v>0</v>
      </c>
      <c r="V1169" s="126">
        <f t="shared" si="3580"/>
        <v>0</v>
      </c>
      <c r="W1169" s="126">
        <f t="shared" si="3580"/>
        <v>0</v>
      </c>
      <c r="X1169" s="127">
        <f t="shared" si="3149"/>
        <v>0</v>
      </c>
      <c r="Y1169" s="126">
        <f t="shared" si="3150"/>
        <v>0</v>
      </c>
      <c r="Z1169" s="127">
        <f t="shared" si="3151"/>
        <v>0</v>
      </c>
      <c r="AA1169" s="126">
        <f t="shared" si="3152"/>
        <v>0</v>
      </c>
      <c r="AB1169" s="127">
        <f t="shared" si="3525"/>
        <v>0</v>
      </c>
      <c r="AC1169" s="127">
        <f t="shared" si="3525"/>
        <v>0</v>
      </c>
      <c r="AD1169" s="126">
        <f t="shared" si="3153"/>
        <v>0</v>
      </c>
      <c r="AE1169" s="127">
        <f t="shared" ref="AE1169:AM1169" si="3581">+($AN1169-$AD1169)/10+AD1169</f>
        <v>0</v>
      </c>
      <c r="AF1169" s="127">
        <f t="shared" si="3581"/>
        <v>0</v>
      </c>
      <c r="AG1169" s="127">
        <f t="shared" si="3581"/>
        <v>0</v>
      </c>
      <c r="AH1169" s="127">
        <f t="shared" si="3581"/>
        <v>0</v>
      </c>
      <c r="AI1169" s="127">
        <f t="shared" si="3581"/>
        <v>0</v>
      </c>
      <c r="AJ1169" s="127">
        <f t="shared" si="3581"/>
        <v>0</v>
      </c>
      <c r="AK1169" s="127">
        <f t="shared" si="3581"/>
        <v>0</v>
      </c>
      <c r="AL1169" s="127">
        <f t="shared" si="3581"/>
        <v>0</v>
      </c>
      <c r="AM1169" s="127">
        <f t="shared" si="3581"/>
        <v>0</v>
      </c>
      <c r="AN1169" s="126">
        <f t="shared" si="3155"/>
        <v>0</v>
      </c>
      <c r="AO1169" s="127">
        <f t="shared" ref="AO1169:AW1169" si="3582">+($AX1169-$AN1169)/10+AN1169</f>
        <v>0</v>
      </c>
      <c r="AP1169" s="127">
        <f t="shared" si="3582"/>
        <v>0</v>
      </c>
      <c r="AQ1169" s="127">
        <f t="shared" si="3582"/>
        <v>0</v>
      </c>
      <c r="AR1169" s="127">
        <f t="shared" si="3582"/>
        <v>0</v>
      </c>
      <c r="AS1169" s="127">
        <f t="shared" si="3582"/>
        <v>0</v>
      </c>
      <c r="AT1169" s="127">
        <f t="shared" si="3582"/>
        <v>0</v>
      </c>
      <c r="AU1169" s="127">
        <f t="shared" si="3582"/>
        <v>0</v>
      </c>
      <c r="AV1169" s="127">
        <f t="shared" si="3582"/>
        <v>0</v>
      </c>
      <c r="AW1169" s="127">
        <f t="shared" si="3582"/>
        <v>0</v>
      </c>
      <c r="AX1169" s="126">
        <f t="shared" si="3157"/>
        <v>0</v>
      </c>
    </row>
    <row r="1170" spans="2:50" ht="15.75" customHeight="1" x14ac:dyDescent="0.2">
      <c r="B1170" s="123"/>
      <c r="C1170" s="128"/>
      <c r="D1170" s="128"/>
      <c r="E1170" s="128"/>
      <c r="F1170" s="128"/>
      <c r="G1170" s="128"/>
      <c r="H1170" s="128"/>
      <c r="I1170" s="128"/>
      <c r="J1170" s="128"/>
      <c r="K1170" s="128"/>
      <c r="L1170" s="128"/>
      <c r="M1170" s="128"/>
      <c r="N1170" s="129"/>
      <c r="O1170" s="119"/>
      <c r="P1170" s="120" t="str">
        <f t="shared" si="3537"/>
        <v/>
      </c>
      <c r="Q1170" s="121">
        <f t="shared" ref="Q1170:W1170" si="3583">SUMIF($B$9:$N$9,Q$9,$B1170:$N1170)/100</f>
        <v>0</v>
      </c>
      <c r="R1170" s="121">
        <f t="shared" si="3583"/>
        <v>0</v>
      </c>
      <c r="S1170" s="121">
        <f t="shared" si="3583"/>
        <v>0</v>
      </c>
      <c r="T1170" s="121">
        <f t="shared" si="3583"/>
        <v>0</v>
      </c>
      <c r="U1170" s="121">
        <f t="shared" si="3583"/>
        <v>0</v>
      </c>
      <c r="V1170" s="121">
        <f t="shared" si="3583"/>
        <v>0</v>
      </c>
      <c r="W1170" s="121">
        <f t="shared" si="3583"/>
        <v>0</v>
      </c>
      <c r="X1170" s="122">
        <f t="shared" si="3149"/>
        <v>0</v>
      </c>
      <c r="Y1170" s="121">
        <f t="shared" si="3150"/>
        <v>0</v>
      </c>
      <c r="Z1170" s="122">
        <f t="shared" si="3151"/>
        <v>0</v>
      </c>
      <c r="AA1170" s="121">
        <f t="shared" si="3152"/>
        <v>0</v>
      </c>
      <c r="AB1170" s="122">
        <f t="shared" si="3525"/>
        <v>0</v>
      </c>
      <c r="AC1170" s="122">
        <f t="shared" si="3525"/>
        <v>0</v>
      </c>
      <c r="AD1170" s="121">
        <f t="shared" si="3153"/>
        <v>0</v>
      </c>
      <c r="AE1170" s="122">
        <f t="shared" ref="AE1170:AM1170" si="3584">+($AN1170-$AD1170)/10+AD1170</f>
        <v>0</v>
      </c>
      <c r="AF1170" s="122">
        <f t="shared" si="3584"/>
        <v>0</v>
      </c>
      <c r="AG1170" s="122">
        <f t="shared" si="3584"/>
        <v>0</v>
      </c>
      <c r="AH1170" s="122">
        <f t="shared" si="3584"/>
        <v>0</v>
      </c>
      <c r="AI1170" s="122">
        <f t="shared" si="3584"/>
        <v>0</v>
      </c>
      <c r="AJ1170" s="122">
        <f t="shared" si="3584"/>
        <v>0</v>
      </c>
      <c r="AK1170" s="122">
        <f t="shared" si="3584"/>
        <v>0</v>
      </c>
      <c r="AL1170" s="122">
        <f t="shared" si="3584"/>
        <v>0</v>
      </c>
      <c r="AM1170" s="122">
        <f t="shared" si="3584"/>
        <v>0</v>
      </c>
      <c r="AN1170" s="121">
        <f t="shared" si="3155"/>
        <v>0</v>
      </c>
      <c r="AO1170" s="122">
        <f t="shared" ref="AO1170:AW1170" si="3585">+($AX1170-$AN1170)/10+AN1170</f>
        <v>0</v>
      </c>
      <c r="AP1170" s="122">
        <f t="shared" si="3585"/>
        <v>0</v>
      </c>
      <c r="AQ1170" s="122">
        <f t="shared" si="3585"/>
        <v>0</v>
      </c>
      <c r="AR1170" s="122">
        <f t="shared" si="3585"/>
        <v>0</v>
      </c>
      <c r="AS1170" s="122">
        <f t="shared" si="3585"/>
        <v>0</v>
      </c>
      <c r="AT1170" s="122">
        <f t="shared" si="3585"/>
        <v>0</v>
      </c>
      <c r="AU1170" s="122">
        <f t="shared" si="3585"/>
        <v>0</v>
      </c>
      <c r="AV1170" s="122">
        <f t="shared" si="3585"/>
        <v>0</v>
      </c>
      <c r="AW1170" s="122">
        <f t="shared" si="3585"/>
        <v>0</v>
      </c>
      <c r="AX1170" s="121">
        <f t="shared" si="3157"/>
        <v>0</v>
      </c>
    </row>
    <row r="1171" spans="2:50" ht="15.75" customHeight="1" x14ac:dyDescent="0.2">
      <c r="B1171" s="123"/>
      <c r="C1171" s="124"/>
      <c r="D1171" s="124"/>
      <c r="E1171" s="124"/>
      <c r="F1171" s="124"/>
      <c r="G1171" s="124"/>
      <c r="H1171" s="124"/>
      <c r="I1171" s="124"/>
      <c r="J1171" s="124"/>
      <c r="K1171" s="124"/>
      <c r="L1171" s="124"/>
      <c r="M1171" s="124"/>
      <c r="N1171" s="125"/>
      <c r="O1171" s="119"/>
      <c r="P1171" s="120" t="str">
        <f t="shared" si="3537"/>
        <v/>
      </c>
      <c r="Q1171" s="126">
        <f t="shared" ref="Q1171:W1171" si="3586">SUMIF($B$9:$N$9,Q$9,$B1171:$N1171)/100</f>
        <v>0</v>
      </c>
      <c r="R1171" s="126">
        <f t="shared" si="3586"/>
        <v>0</v>
      </c>
      <c r="S1171" s="126">
        <f t="shared" si="3586"/>
        <v>0</v>
      </c>
      <c r="T1171" s="126">
        <f t="shared" si="3586"/>
        <v>0</v>
      </c>
      <c r="U1171" s="126">
        <f t="shared" si="3586"/>
        <v>0</v>
      </c>
      <c r="V1171" s="126">
        <f t="shared" si="3586"/>
        <v>0</v>
      </c>
      <c r="W1171" s="126">
        <f t="shared" si="3586"/>
        <v>0</v>
      </c>
      <c r="X1171" s="127">
        <f t="shared" si="3149"/>
        <v>0</v>
      </c>
      <c r="Y1171" s="126">
        <f t="shared" si="3150"/>
        <v>0</v>
      </c>
      <c r="Z1171" s="127">
        <f t="shared" si="3151"/>
        <v>0</v>
      </c>
      <c r="AA1171" s="126">
        <f t="shared" si="3152"/>
        <v>0</v>
      </c>
      <c r="AB1171" s="127">
        <f t="shared" ref="AB1171:AC1190" si="3587">+($AD1171-$AA1171)/3+AA1171</f>
        <v>0</v>
      </c>
      <c r="AC1171" s="127">
        <f t="shared" si="3587"/>
        <v>0</v>
      </c>
      <c r="AD1171" s="126">
        <f t="shared" si="3153"/>
        <v>0</v>
      </c>
      <c r="AE1171" s="127">
        <f t="shared" ref="AE1171:AM1171" si="3588">+($AN1171-$AD1171)/10+AD1171</f>
        <v>0</v>
      </c>
      <c r="AF1171" s="127">
        <f t="shared" si="3588"/>
        <v>0</v>
      </c>
      <c r="AG1171" s="127">
        <f t="shared" si="3588"/>
        <v>0</v>
      </c>
      <c r="AH1171" s="127">
        <f t="shared" si="3588"/>
        <v>0</v>
      </c>
      <c r="AI1171" s="127">
        <f t="shared" si="3588"/>
        <v>0</v>
      </c>
      <c r="AJ1171" s="127">
        <f t="shared" si="3588"/>
        <v>0</v>
      </c>
      <c r="AK1171" s="127">
        <f t="shared" si="3588"/>
        <v>0</v>
      </c>
      <c r="AL1171" s="127">
        <f t="shared" si="3588"/>
        <v>0</v>
      </c>
      <c r="AM1171" s="127">
        <f t="shared" si="3588"/>
        <v>0</v>
      </c>
      <c r="AN1171" s="126">
        <f t="shared" si="3155"/>
        <v>0</v>
      </c>
      <c r="AO1171" s="127">
        <f t="shared" ref="AO1171:AW1171" si="3589">+($AX1171-$AN1171)/10+AN1171</f>
        <v>0</v>
      </c>
      <c r="AP1171" s="127">
        <f t="shared" si="3589"/>
        <v>0</v>
      </c>
      <c r="AQ1171" s="127">
        <f t="shared" si="3589"/>
        <v>0</v>
      </c>
      <c r="AR1171" s="127">
        <f t="shared" si="3589"/>
        <v>0</v>
      </c>
      <c r="AS1171" s="127">
        <f t="shared" si="3589"/>
        <v>0</v>
      </c>
      <c r="AT1171" s="127">
        <f t="shared" si="3589"/>
        <v>0</v>
      </c>
      <c r="AU1171" s="127">
        <f t="shared" si="3589"/>
        <v>0</v>
      </c>
      <c r="AV1171" s="127">
        <f t="shared" si="3589"/>
        <v>0</v>
      </c>
      <c r="AW1171" s="127">
        <f t="shared" si="3589"/>
        <v>0</v>
      </c>
      <c r="AX1171" s="126">
        <f t="shared" si="3157"/>
        <v>0</v>
      </c>
    </row>
    <row r="1172" spans="2:50" ht="15.75" customHeight="1" x14ac:dyDescent="0.2">
      <c r="B1172" s="123"/>
      <c r="C1172" s="128"/>
      <c r="D1172" s="128"/>
      <c r="E1172" s="128"/>
      <c r="F1172" s="128"/>
      <c r="G1172" s="128"/>
      <c r="H1172" s="128"/>
      <c r="I1172" s="128"/>
      <c r="J1172" s="128"/>
      <c r="K1172" s="128"/>
      <c r="L1172" s="128"/>
      <c r="M1172" s="128"/>
      <c r="N1172" s="129"/>
      <c r="O1172" s="119"/>
      <c r="P1172" s="120" t="str">
        <f t="shared" si="3537"/>
        <v/>
      </c>
      <c r="Q1172" s="121">
        <f t="shared" ref="Q1172:W1172" si="3590">SUMIF($B$9:$N$9,Q$9,$B1172:$N1172)/100</f>
        <v>0</v>
      </c>
      <c r="R1172" s="121">
        <f t="shared" si="3590"/>
        <v>0</v>
      </c>
      <c r="S1172" s="121">
        <f t="shared" si="3590"/>
        <v>0</v>
      </c>
      <c r="T1172" s="121">
        <f t="shared" si="3590"/>
        <v>0</v>
      </c>
      <c r="U1172" s="121">
        <f t="shared" si="3590"/>
        <v>0</v>
      </c>
      <c r="V1172" s="121">
        <f t="shared" si="3590"/>
        <v>0</v>
      </c>
      <c r="W1172" s="121">
        <f t="shared" si="3590"/>
        <v>0</v>
      </c>
      <c r="X1172" s="122">
        <f t="shared" si="3149"/>
        <v>0</v>
      </c>
      <c r="Y1172" s="121">
        <f t="shared" si="3150"/>
        <v>0</v>
      </c>
      <c r="Z1172" s="122">
        <f t="shared" si="3151"/>
        <v>0</v>
      </c>
      <c r="AA1172" s="121">
        <f t="shared" si="3152"/>
        <v>0</v>
      </c>
      <c r="AB1172" s="122">
        <f t="shared" si="3587"/>
        <v>0</v>
      </c>
      <c r="AC1172" s="122">
        <f t="shared" si="3587"/>
        <v>0</v>
      </c>
      <c r="AD1172" s="121">
        <f t="shared" si="3153"/>
        <v>0</v>
      </c>
      <c r="AE1172" s="122">
        <f t="shared" ref="AE1172:AM1172" si="3591">+($AN1172-$AD1172)/10+AD1172</f>
        <v>0</v>
      </c>
      <c r="AF1172" s="122">
        <f t="shared" si="3591"/>
        <v>0</v>
      </c>
      <c r="AG1172" s="122">
        <f t="shared" si="3591"/>
        <v>0</v>
      </c>
      <c r="AH1172" s="122">
        <f t="shared" si="3591"/>
        <v>0</v>
      </c>
      <c r="AI1172" s="122">
        <f t="shared" si="3591"/>
        <v>0</v>
      </c>
      <c r="AJ1172" s="122">
        <f t="shared" si="3591"/>
        <v>0</v>
      </c>
      <c r="AK1172" s="122">
        <f t="shared" si="3591"/>
        <v>0</v>
      </c>
      <c r="AL1172" s="122">
        <f t="shared" si="3591"/>
        <v>0</v>
      </c>
      <c r="AM1172" s="122">
        <f t="shared" si="3591"/>
        <v>0</v>
      </c>
      <c r="AN1172" s="121">
        <f t="shared" si="3155"/>
        <v>0</v>
      </c>
      <c r="AO1172" s="122">
        <f t="shared" ref="AO1172:AW1172" si="3592">+($AX1172-$AN1172)/10+AN1172</f>
        <v>0</v>
      </c>
      <c r="AP1172" s="122">
        <f t="shared" si="3592"/>
        <v>0</v>
      </c>
      <c r="AQ1172" s="122">
        <f t="shared" si="3592"/>
        <v>0</v>
      </c>
      <c r="AR1172" s="122">
        <f t="shared" si="3592"/>
        <v>0</v>
      </c>
      <c r="AS1172" s="122">
        <f t="shared" si="3592"/>
        <v>0</v>
      </c>
      <c r="AT1172" s="122">
        <f t="shared" si="3592"/>
        <v>0</v>
      </c>
      <c r="AU1172" s="122">
        <f t="shared" si="3592"/>
        <v>0</v>
      </c>
      <c r="AV1172" s="122">
        <f t="shared" si="3592"/>
        <v>0</v>
      </c>
      <c r="AW1172" s="122">
        <f t="shared" si="3592"/>
        <v>0</v>
      </c>
      <c r="AX1172" s="121">
        <f t="shared" si="3157"/>
        <v>0</v>
      </c>
    </row>
    <row r="1173" spans="2:50" ht="15.75" customHeight="1" x14ac:dyDescent="0.2">
      <c r="B1173" s="123"/>
      <c r="C1173" s="124"/>
      <c r="D1173" s="124"/>
      <c r="E1173" s="124"/>
      <c r="F1173" s="124"/>
      <c r="G1173" s="124"/>
      <c r="H1173" s="124"/>
      <c r="I1173" s="124"/>
      <c r="J1173" s="124"/>
      <c r="K1173" s="124"/>
      <c r="L1173" s="124"/>
      <c r="M1173" s="124"/>
      <c r="N1173" s="125"/>
      <c r="O1173" s="119"/>
      <c r="P1173" s="120" t="str">
        <f t="shared" si="3537"/>
        <v/>
      </c>
      <c r="Q1173" s="126">
        <f t="shared" ref="Q1173:W1173" si="3593">SUMIF($B$9:$N$9,Q$9,$B1173:$N1173)/100</f>
        <v>0</v>
      </c>
      <c r="R1173" s="126">
        <f t="shared" si="3593"/>
        <v>0</v>
      </c>
      <c r="S1173" s="126">
        <f t="shared" si="3593"/>
        <v>0</v>
      </c>
      <c r="T1173" s="126">
        <f t="shared" si="3593"/>
        <v>0</v>
      </c>
      <c r="U1173" s="126">
        <f t="shared" si="3593"/>
        <v>0</v>
      </c>
      <c r="V1173" s="126">
        <f t="shared" si="3593"/>
        <v>0</v>
      </c>
      <c r="W1173" s="126">
        <f t="shared" si="3593"/>
        <v>0</v>
      </c>
      <c r="X1173" s="127">
        <f t="shared" si="3149"/>
        <v>0</v>
      </c>
      <c r="Y1173" s="126">
        <f t="shared" si="3150"/>
        <v>0</v>
      </c>
      <c r="Z1173" s="127">
        <f t="shared" si="3151"/>
        <v>0</v>
      </c>
      <c r="AA1173" s="126">
        <f t="shared" si="3152"/>
        <v>0</v>
      </c>
      <c r="AB1173" s="127">
        <f t="shared" si="3587"/>
        <v>0</v>
      </c>
      <c r="AC1173" s="127">
        <f t="shared" si="3587"/>
        <v>0</v>
      </c>
      <c r="AD1173" s="126">
        <f t="shared" si="3153"/>
        <v>0</v>
      </c>
      <c r="AE1173" s="127">
        <f t="shared" ref="AE1173:AM1173" si="3594">+($AN1173-$AD1173)/10+AD1173</f>
        <v>0</v>
      </c>
      <c r="AF1173" s="127">
        <f t="shared" si="3594"/>
        <v>0</v>
      </c>
      <c r="AG1173" s="127">
        <f t="shared" si="3594"/>
        <v>0</v>
      </c>
      <c r="AH1173" s="127">
        <f t="shared" si="3594"/>
        <v>0</v>
      </c>
      <c r="AI1173" s="127">
        <f t="shared" si="3594"/>
        <v>0</v>
      </c>
      <c r="AJ1173" s="127">
        <f t="shared" si="3594"/>
        <v>0</v>
      </c>
      <c r="AK1173" s="127">
        <f t="shared" si="3594"/>
        <v>0</v>
      </c>
      <c r="AL1173" s="127">
        <f t="shared" si="3594"/>
        <v>0</v>
      </c>
      <c r="AM1173" s="127">
        <f t="shared" si="3594"/>
        <v>0</v>
      </c>
      <c r="AN1173" s="126">
        <f t="shared" si="3155"/>
        <v>0</v>
      </c>
      <c r="AO1173" s="127">
        <f t="shared" ref="AO1173:AW1173" si="3595">+($AX1173-$AN1173)/10+AN1173</f>
        <v>0</v>
      </c>
      <c r="AP1173" s="127">
        <f t="shared" si="3595"/>
        <v>0</v>
      </c>
      <c r="AQ1173" s="127">
        <f t="shared" si="3595"/>
        <v>0</v>
      </c>
      <c r="AR1173" s="127">
        <f t="shared" si="3595"/>
        <v>0</v>
      </c>
      <c r="AS1173" s="127">
        <f t="shared" si="3595"/>
        <v>0</v>
      </c>
      <c r="AT1173" s="127">
        <f t="shared" si="3595"/>
        <v>0</v>
      </c>
      <c r="AU1173" s="127">
        <f t="shared" si="3595"/>
        <v>0</v>
      </c>
      <c r="AV1173" s="127">
        <f t="shared" si="3595"/>
        <v>0</v>
      </c>
      <c r="AW1173" s="127">
        <f t="shared" si="3595"/>
        <v>0</v>
      </c>
      <c r="AX1173" s="126">
        <f t="shared" si="3157"/>
        <v>0</v>
      </c>
    </row>
    <row r="1174" spans="2:50" ht="15.75" customHeight="1" x14ac:dyDescent="0.2">
      <c r="B1174" s="123"/>
      <c r="C1174" s="128"/>
      <c r="D1174" s="128"/>
      <c r="E1174" s="128"/>
      <c r="F1174" s="128"/>
      <c r="G1174" s="128"/>
      <c r="H1174" s="128"/>
      <c r="I1174" s="128"/>
      <c r="J1174" s="128"/>
      <c r="K1174" s="128"/>
      <c r="L1174" s="128"/>
      <c r="M1174" s="128"/>
      <c r="N1174" s="129"/>
      <c r="O1174" s="119"/>
      <c r="P1174" s="120" t="str">
        <f t="shared" si="3537"/>
        <v/>
      </c>
      <c r="Q1174" s="121">
        <f t="shared" ref="Q1174:W1174" si="3596">SUMIF($B$9:$N$9,Q$9,$B1174:$N1174)/100</f>
        <v>0</v>
      </c>
      <c r="R1174" s="121">
        <f t="shared" si="3596"/>
        <v>0</v>
      </c>
      <c r="S1174" s="121">
        <f t="shared" si="3596"/>
        <v>0</v>
      </c>
      <c r="T1174" s="121">
        <f t="shared" si="3596"/>
        <v>0</v>
      </c>
      <c r="U1174" s="121">
        <f t="shared" si="3596"/>
        <v>0</v>
      </c>
      <c r="V1174" s="121">
        <f t="shared" si="3596"/>
        <v>0</v>
      </c>
      <c r="W1174" s="121">
        <f t="shared" si="3596"/>
        <v>0</v>
      </c>
      <c r="X1174" s="122">
        <f t="shared" si="3149"/>
        <v>0</v>
      </c>
      <c r="Y1174" s="121">
        <f t="shared" si="3150"/>
        <v>0</v>
      </c>
      <c r="Z1174" s="122">
        <f t="shared" si="3151"/>
        <v>0</v>
      </c>
      <c r="AA1174" s="121">
        <f t="shared" si="3152"/>
        <v>0</v>
      </c>
      <c r="AB1174" s="122">
        <f t="shared" si="3587"/>
        <v>0</v>
      </c>
      <c r="AC1174" s="122">
        <f t="shared" si="3587"/>
        <v>0</v>
      </c>
      <c r="AD1174" s="121">
        <f t="shared" si="3153"/>
        <v>0</v>
      </c>
      <c r="AE1174" s="122">
        <f t="shared" ref="AE1174:AM1174" si="3597">+($AN1174-$AD1174)/10+AD1174</f>
        <v>0</v>
      </c>
      <c r="AF1174" s="122">
        <f t="shared" si="3597"/>
        <v>0</v>
      </c>
      <c r="AG1174" s="122">
        <f t="shared" si="3597"/>
        <v>0</v>
      </c>
      <c r="AH1174" s="122">
        <f t="shared" si="3597"/>
        <v>0</v>
      </c>
      <c r="AI1174" s="122">
        <f t="shared" si="3597"/>
        <v>0</v>
      </c>
      <c r="AJ1174" s="122">
        <f t="shared" si="3597"/>
        <v>0</v>
      </c>
      <c r="AK1174" s="122">
        <f t="shared" si="3597"/>
        <v>0</v>
      </c>
      <c r="AL1174" s="122">
        <f t="shared" si="3597"/>
        <v>0</v>
      </c>
      <c r="AM1174" s="122">
        <f t="shared" si="3597"/>
        <v>0</v>
      </c>
      <c r="AN1174" s="121">
        <f t="shared" si="3155"/>
        <v>0</v>
      </c>
      <c r="AO1174" s="122">
        <f t="shared" ref="AO1174:AW1174" si="3598">+($AX1174-$AN1174)/10+AN1174</f>
        <v>0</v>
      </c>
      <c r="AP1174" s="122">
        <f t="shared" si="3598"/>
        <v>0</v>
      </c>
      <c r="AQ1174" s="122">
        <f t="shared" si="3598"/>
        <v>0</v>
      </c>
      <c r="AR1174" s="122">
        <f t="shared" si="3598"/>
        <v>0</v>
      </c>
      <c r="AS1174" s="122">
        <f t="shared" si="3598"/>
        <v>0</v>
      </c>
      <c r="AT1174" s="122">
        <f t="shared" si="3598"/>
        <v>0</v>
      </c>
      <c r="AU1174" s="122">
        <f t="shared" si="3598"/>
        <v>0</v>
      </c>
      <c r="AV1174" s="122">
        <f t="shared" si="3598"/>
        <v>0</v>
      </c>
      <c r="AW1174" s="122">
        <f t="shared" si="3598"/>
        <v>0</v>
      </c>
      <c r="AX1174" s="121">
        <f t="shared" si="3157"/>
        <v>0</v>
      </c>
    </row>
    <row r="1175" spans="2:50" ht="15.75" customHeight="1" x14ac:dyDescent="0.2">
      <c r="B1175" s="123"/>
      <c r="C1175" s="124"/>
      <c r="D1175" s="124"/>
      <c r="E1175" s="124"/>
      <c r="F1175" s="124"/>
      <c r="G1175" s="124"/>
      <c r="H1175" s="124"/>
      <c r="I1175" s="124"/>
      <c r="J1175" s="124"/>
      <c r="K1175" s="124"/>
      <c r="L1175" s="124"/>
      <c r="M1175" s="124"/>
      <c r="N1175" s="125"/>
      <c r="O1175" s="119"/>
      <c r="P1175" s="120" t="str">
        <f t="shared" si="3537"/>
        <v/>
      </c>
      <c r="Q1175" s="126">
        <f t="shared" ref="Q1175:W1175" si="3599">SUMIF($B$9:$N$9,Q$9,$B1175:$N1175)/100</f>
        <v>0</v>
      </c>
      <c r="R1175" s="126">
        <f t="shared" si="3599"/>
        <v>0</v>
      </c>
      <c r="S1175" s="126">
        <f t="shared" si="3599"/>
        <v>0</v>
      </c>
      <c r="T1175" s="126">
        <f t="shared" si="3599"/>
        <v>0</v>
      </c>
      <c r="U1175" s="126">
        <f t="shared" si="3599"/>
        <v>0</v>
      </c>
      <c r="V1175" s="126">
        <f t="shared" si="3599"/>
        <v>0</v>
      </c>
      <c r="W1175" s="126">
        <f t="shared" si="3599"/>
        <v>0</v>
      </c>
      <c r="X1175" s="127">
        <f t="shared" si="3149"/>
        <v>0</v>
      </c>
      <c r="Y1175" s="126">
        <f t="shared" si="3150"/>
        <v>0</v>
      </c>
      <c r="Z1175" s="127">
        <f t="shared" si="3151"/>
        <v>0</v>
      </c>
      <c r="AA1175" s="126">
        <f t="shared" si="3152"/>
        <v>0</v>
      </c>
      <c r="AB1175" s="127">
        <f t="shared" si="3587"/>
        <v>0</v>
      </c>
      <c r="AC1175" s="127">
        <f t="shared" si="3587"/>
        <v>0</v>
      </c>
      <c r="AD1175" s="126">
        <f t="shared" si="3153"/>
        <v>0</v>
      </c>
      <c r="AE1175" s="127">
        <f t="shared" ref="AE1175:AM1175" si="3600">+($AN1175-$AD1175)/10+AD1175</f>
        <v>0</v>
      </c>
      <c r="AF1175" s="127">
        <f t="shared" si="3600"/>
        <v>0</v>
      </c>
      <c r="AG1175" s="127">
        <f t="shared" si="3600"/>
        <v>0</v>
      </c>
      <c r="AH1175" s="127">
        <f t="shared" si="3600"/>
        <v>0</v>
      </c>
      <c r="AI1175" s="127">
        <f t="shared" si="3600"/>
        <v>0</v>
      </c>
      <c r="AJ1175" s="127">
        <f t="shared" si="3600"/>
        <v>0</v>
      </c>
      <c r="AK1175" s="127">
        <f t="shared" si="3600"/>
        <v>0</v>
      </c>
      <c r="AL1175" s="127">
        <f t="shared" si="3600"/>
        <v>0</v>
      </c>
      <c r="AM1175" s="127">
        <f t="shared" si="3600"/>
        <v>0</v>
      </c>
      <c r="AN1175" s="126">
        <f t="shared" si="3155"/>
        <v>0</v>
      </c>
      <c r="AO1175" s="127">
        <f t="shared" ref="AO1175:AW1175" si="3601">+($AX1175-$AN1175)/10+AN1175</f>
        <v>0</v>
      </c>
      <c r="AP1175" s="127">
        <f t="shared" si="3601"/>
        <v>0</v>
      </c>
      <c r="AQ1175" s="127">
        <f t="shared" si="3601"/>
        <v>0</v>
      </c>
      <c r="AR1175" s="127">
        <f t="shared" si="3601"/>
        <v>0</v>
      </c>
      <c r="AS1175" s="127">
        <f t="shared" si="3601"/>
        <v>0</v>
      </c>
      <c r="AT1175" s="127">
        <f t="shared" si="3601"/>
        <v>0</v>
      </c>
      <c r="AU1175" s="127">
        <f t="shared" si="3601"/>
        <v>0</v>
      </c>
      <c r="AV1175" s="127">
        <f t="shared" si="3601"/>
        <v>0</v>
      </c>
      <c r="AW1175" s="127">
        <f t="shared" si="3601"/>
        <v>0</v>
      </c>
      <c r="AX1175" s="126">
        <f t="shared" si="3157"/>
        <v>0</v>
      </c>
    </row>
    <row r="1176" spans="2:50" ht="15.75" customHeight="1" x14ac:dyDescent="0.2">
      <c r="B1176" s="123"/>
      <c r="C1176" s="128"/>
      <c r="D1176" s="128"/>
      <c r="E1176" s="128"/>
      <c r="F1176" s="128"/>
      <c r="G1176" s="128"/>
      <c r="H1176" s="128"/>
      <c r="I1176" s="128"/>
      <c r="J1176" s="128"/>
      <c r="K1176" s="128"/>
      <c r="L1176" s="128"/>
      <c r="M1176" s="128"/>
      <c r="N1176" s="129"/>
      <c r="O1176" s="119"/>
      <c r="P1176" s="120" t="str">
        <f t="shared" si="3537"/>
        <v/>
      </c>
      <c r="Q1176" s="121">
        <f t="shared" ref="Q1176:W1176" si="3602">SUMIF($B$9:$N$9,Q$9,$B1176:$N1176)/100</f>
        <v>0</v>
      </c>
      <c r="R1176" s="121">
        <f t="shared" si="3602"/>
        <v>0</v>
      </c>
      <c r="S1176" s="121">
        <f t="shared" si="3602"/>
        <v>0</v>
      </c>
      <c r="T1176" s="121">
        <f t="shared" si="3602"/>
        <v>0</v>
      </c>
      <c r="U1176" s="121">
        <f t="shared" si="3602"/>
        <v>0</v>
      </c>
      <c r="V1176" s="121">
        <f t="shared" si="3602"/>
        <v>0</v>
      </c>
      <c r="W1176" s="121">
        <f t="shared" si="3602"/>
        <v>0</v>
      </c>
      <c r="X1176" s="122">
        <f t="shared" si="3149"/>
        <v>0</v>
      </c>
      <c r="Y1176" s="121">
        <f t="shared" si="3150"/>
        <v>0</v>
      </c>
      <c r="Z1176" s="122">
        <f t="shared" si="3151"/>
        <v>0</v>
      </c>
      <c r="AA1176" s="121">
        <f t="shared" si="3152"/>
        <v>0</v>
      </c>
      <c r="AB1176" s="122">
        <f t="shared" si="3587"/>
        <v>0</v>
      </c>
      <c r="AC1176" s="122">
        <f t="shared" si="3587"/>
        <v>0</v>
      </c>
      <c r="AD1176" s="121">
        <f t="shared" si="3153"/>
        <v>0</v>
      </c>
      <c r="AE1176" s="122">
        <f t="shared" ref="AE1176:AM1176" si="3603">+($AN1176-$AD1176)/10+AD1176</f>
        <v>0</v>
      </c>
      <c r="AF1176" s="122">
        <f t="shared" si="3603"/>
        <v>0</v>
      </c>
      <c r="AG1176" s="122">
        <f t="shared" si="3603"/>
        <v>0</v>
      </c>
      <c r="AH1176" s="122">
        <f t="shared" si="3603"/>
        <v>0</v>
      </c>
      <c r="AI1176" s="122">
        <f t="shared" si="3603"/>
        <v>0</v>
      </c>
      <c r="AJ1176" s="122">
        <f t="shared" si="3603"/>
        <v>0</v>
      </c>
      <c r="AK1176" s="122">
        <f t="shared" si="3603"/>
        <v>0</v>
      </c>
      <c r="AL1176" s="122">
        <f t="shared" si="3603"/>
        <v>0</v>
      </c>
      <c r="AM1176" s="122">
        <f t="shared" si="3603"/>
        <v>0</v>
      </c>
      <c r="AN1176" s="121">
        <f t="shared" si="3155"/>
        <v>0</v>
      </c>
      <c r="AO1176" s="122">
        <f t="shared" ref="AO1176:AW1176" si="3604">+($AX1176-$AN1176)/10+AN1176</f>
        <v>0</v>
      </c>
      <c r="AP1176" s="122">
        <f t="shared" si="3604"/>
        <v>0</v>
      </c>
      <c r="AQ1176" s="122">
        <f t="shared" si="3604"/>
        <v>0</v>
      </c>
      <c r="AR1176" s="122">
        <f t="shared" si="3604"/>
        <v>0</v>
      </c>
      <c r="AS1176" s="122">
        <f t="shared" si="3604"/>
        <v>0</v>
      </c>
      <c r="AT1176" s="122">
        <f t="shared" si="3604"/>
        <v>0</v>
      </c>
      <c r="AU1176" s="122">
        <f t="shared" si="3604"/>
        <v>0</v>
      </c>
      <c r="AV1176" s="122">
        <f t="shared" si="3604"/>
        <v>0</v>
      </c>
      <c r="AW1176" s="122">
        <f t="shared" si="3604"/>
        <v>0</v>
      </c>
      <c r="AX1176" s="121">
        <f t="shared" si="3157"/>
        <v>0</v>
      </c>
    </row>
    <row r="1177" spans="2:50" ht="15.75" customHeight="1" x14ac:dyDescent="0.2">
      <c r="B1177" s="123"/>
      <c r="C1177" s="124"/>
      <c r="D1177" s="124"/>
      <c r="E1177" s="124"/>
      <c r="F1177" s="124"/>
      <c r="G1177" s="124"/>
      <c r="H1177" s="124"/>
      <c r="I1177" s="124"/>
      <c r="J1177" s="124"/>
      <c r="K1177" s="124"/>
      <c r="L1177" s="124"/>
      <c r="M1177" s="124"/>
      <c r="N1177" s="125"/>
      <c r="O1177" s="119"/>
      <c r="P1177" s="120" t="str">
        <f t="shared" si="3537"/>
        <v/>
      </c>
      <c r="Q1177" s="126">
        <f t="shared" ref="Q1177:W1177" si="3605">SUMIF($B$9:$N$9,Q$9,$B1177:$N1177)/100</f>
        <v>0</v>
      </c>
      <c r="R1177" s="126">
        <f t="shared" si="3605"/>
        <v>0</v>
      </c>
      <c r="S1177" s="126">
        <f t="shared" si="3605"/>
        <v>0</v>
      </c>
      <c r="T1177" s="126">
        <f t="shared" si="3605"/>
        <v>0</v>
      </c>
      <c r="U1177" s="126">
        <f t="shared" si="3605"/>
        <v>0</v>
      </c>
      <c r="V1177" s="126">
        <f t="shared" si="3605"/>
        <v>0</v>
      </c>
      <c r="W1177" s="126">
        <f t="shared" si="3605"/>
        <v>0</v>
      </c>
      <c r="X1177" s="127">
        <f t="shared" si="3149"/>
        <v>0</v>
      </c>
      <c r="Y1177" s="126">
        <f t="shared" si="3150"/>
        <v>0</v>
      </c>
      <c r="Z1177" s="127">
        <f t="shared" si="3151"/>
        <v>0</v>
      </c>
      <c r="AA1177" s="126">
        <f t="shared" si="3152"/>
        <v>0</v>
      </c>
      <c r="AB1177" s="127">
        <f t="shared" si="3587"/>
        <v>0</v>
      </c>
      <c r="AC1177" s="127">
        <f t="shared" si="3587"/>
        <v>0</v>
      </c>
      <c r="AD1177" s="126">
        <f t="shared" si="3153"/>
        <v>0</v>
      </c>
      <c r="AE1177" s="127">
        <f t="shared" ref="AE1177:AM1177" si="3606">+($AN1177-$AD1177)/10+AD1177</f>
        <v>0</v>
      </c>
      <c r="AF1177" s="127">
        <f t="shared" si="3606"/>
        <v>0</v>
      </c>
      <c r="AG1177" s="127">
        <f t="shared" si="3606"/>
        <v>0</v>
      </c>
      <c r="AH1177" s="127">
        <f t="shared" si="3606"/>
        <v>0</v>
      </c>
      <c r="AI1177" s="127">
        <f t="shared" si="3606"/>
        <v>0</v>
      </c>
      <c r="AJ1177" s="127">
        <f t="shared" si="3606"/>
        <v>0</v>
      </c>
      <c r="AK1177" s="127">
        <f t="shared" si="3606"/>
        <v>0</v>
      </c>
      <c r="AL1177" s="127">
        <f t="shared" si="3606"/>
        <v>0</v>
      </c>
      <c r="AM1177" s="127">
        <f t="shared" si="3606"/>
        <v>0</v>
      </c>
      <c r="AN1177" s="126">
        <f t="shared" si="3155"/>
        <v>0</v>
      </c>
      <c r="AO1177" s="127">
        <f t="shared" ref="AO1177:AW1177" si="3607">+($AX1177-$AN1177)/10+AN1177</f>
        <v>0</v>
      </c>
      <c r="AP1177" s="127">
        <f t="shared" si="3607"/>
        <v>0</v>
      </c>
      <c r="AQ1177" s="127">
        <f t="shared" si="3607"/>
        <v>0</v>
      </c>
      <c r="AR1177" s="127">
        <f t="shared" si="3607"/>
        <v>0</v>
      </c>
      <c r="AS1177" s="127">
        <f t="shared" si="3607"/>
        <v>0</v>
      </c>
      <c r="AT1177" s="127">
        <f t="shared" si="3607"/>
        <v>0</v>
      </c>
      <c r="AU1177" s="127">
        <f t="shared" si="3607"/>
        <v>0</v>
      </c>
      <c r="AV1177" s="127">
        <f t="shared" si="3607"/>
        <v>0</v>
      </c>
      <c r="AW1177" s="127">
        <f t="shared" si="3607"/>
        <v>0</v>
      </c>
      <c r="AX1177" s="126">
        <f t="shared" si="3157"/>
        <v>0</v>
      </c>
    </row>
    <row r="1178" spans="2:50" ht="15.75" customHeight="1" x14ac:dyDescent="0.2">
      <c r="B1178" s="123"/>
      <c r="C1178" s="128"/>
      <c r="D1178" s="128"/>
      <c r="E1178" s="128"/>
      <c r="F1178" s="128"/>
      <c r="G1178" s="128"/>
      <c r="H1178" s="128"/>
      <c r="I1178" s="128"/>
      <c r="J1178" s="128"/>
      <c r="K1178" s="128"/>
      <c r="L1178" s="128"/>
      <c r="M1178" s="128"/>
      <c r="N1178" s="129"/>
      <c r="O1178" s="119"/>
      <c r="P1178" s="120" t="str">
        <f t="shared" si="3537"/>
        <v/>
      </c>
      <c r="Q1178" s="121">
        <f t="shared" ref="Q1178:W1178" si="3608">SUMIF($B$9:$N$9,Q$9,$B1178:$N1178)/100</f>
        <v>0</v>
      </c>
      <c r="R1178" s="121">
        <f t="shared" si="3608"/>
        <v>0</v>
      </c>
      <c r="S1178" s="121">
        <f t="shared" si="3608"/>
        <v>0</v>
      </c>
      <c r="T1178" s="121">
        <f t="shared" si="3608"/>
        <v>0</v>
      </c>
      <c r="U1178" s="121">
        <f t="shared" si="3608"/>
        <v>0</v>
      </c>
      <c r="V1178" s="121">
        <f t="shared" si="3608"/>
        <v>0</v>
      </c>
      <c r="W1178" s="121">
        <f t="shared" si="3608"/>
        <v>0</v>
      </c>
      <c r="X1178" s="122">
        <f t="shared" si="3149"/>
        <v>0</v>
      </c>
      <c r="Y1178" s="121">
        <f t="shared" si="3150"/>
        <v>0</v>
      </c>
      <c r="Z1178" s="122">
        <f t="shared" si="3151"/>
        <v>0</v>
      </c>
      <c r="AA1178" s="121">
        <f t="shared" si="3152"/>
        <v>0</v>
      </c>
      <c r="AB1178" s="122">
        <f t="shared" si="3587"/>
        <v>0</v>
      </c>
      <c r="AC1178" s="122">
        <f t="shared" si="3587"/>
        <v>0</v>
      </c>
      <c r="AD1178" s="121">
        <f t="shared" si="3153"/>
        <v>0</v>
      </c>
      <c r="AE1178" s="122">
        <f t="shared" ref="AE1178:AM1178" si="3609">+($AN1178-$AD1178)/10+AD1178</f>
        <v>0</v>
      </c>
      <c r="AF1178" s="122">
        <f t="shared" si="3609"/>
        <v>0</v>
      </c>
      <c r="AG1178" s="122">
        <f t="shared" si="3609"/>
        <v>0</v>
      </c>
      <c r="AH1178" s="122">
        <f t="shared" si="3609"/>
        <v>0</v>
      </c>
      <c r="AI1178" s="122">
        <f t="shared" si="3609"/>
        <v>0</v>
      </c>
      <c r="AJ1178" s="122">
        <f t="shared" si="3609"/>
        <v>0</v>
      </c>
      <c r="AK1178" s="122">
        <f t="shared" si="3609"/>
        <v>0</v>
      </c>
      <c r="AL1178" s="122">
        <f t="shared" si="3609"/>
        <v>0</v>
      </c>
      <c r="AM1178" s="122">
        <f t="shared" si="3609"/>
        <v>0</v>
      </c>
      <c r="AN1178" s="121">
        <f t="shared" si="3155"/>
        <v>0</v>
      </c>
      <c r="AO1178" s="122">
        <f t="shared" ref="AO1178:AW1178" si="3610">+($AX1178-$AN1178)/10+AN1178</f>
        <v>0</v>
      </c>
      <c r="AP1178" s="122">
        <f t="shared" si="3610"/>
        <v>0</v>
      </c>
      <c r="AQ1178" s="122">
        <f t="shared" si="3610"/>
        <v>0</v>
      </c>
      <c r="AR1178" s="122">
        <f t="shared" si="3610"/>
        <v>0</v>
      </c>
      <c r="AS1178" s="122">
        <f t="shared" si="3610"/>
        <v>0</v>
      </c>
      <c r="AT1178" s="122">
        <f t="shared" si="3610"/>
        <v>0</v>
      </c>
      <c r="AU1178" s="122">
        <f t="shared" si="3610"/>
        <v>0</v>
      </c>
      <c r="AV1178" s="122">
        <f t="shared" si="3610"/>
        <v>0</v>
      </c>
      <c r="AW1178" s="122">
        <f t="shared" si="3610"/>
        <v>0</v>
      </c>
      <c r="AX1178" s="121">
        <f t="shared" si="3157"/>
        <v>0</v>
      </c>
    </row>
    <row r="1179" spans="2:50" ht="15.75" customHeight="1" x14ac:dyDescent="0.2">
      <c r="B1179" s="123"/>
      <c r="C1179" s="124"/>
      <c r="D1179" s="124"/>
      <c r="E1179" s="124"/>
      <c r="F1179" s="124"/>
      <c r="G1179" s="124"/>
      <c r="H1179" s="124"/>
      <c r="I1179" s="124"/>
      <c r="J1179" s="124"/>
      <c r="K1179" s="124"/>
      <c r="L1179" s="124"/>
      <c r="M1179" s="124"/>
      <c r="N1179" s="125"/>
      <c r="O1179" s="119"/>
      <c r="P1179" s="120" t="str">
        <f t="shared" si="3537"/>
        <v/>
      </c>
      <c r="Q1179" s="126">
        <f t="shared" ref="Q1179:W1179" si="3611">SUMIF($B$9:$N$9,Q$9,$B1179:$N1179)/100</f>
        <v>0</v>
      </c>
      <c r="R1179" s="126">
        <f t="shared" si="3611"/>
        <v>0</v>
      </c>
      <c r="S1179" s="126">
        <f t="shared" si="3611"/>
        <v>0</v>
      </c>
      <c r="T1179" s="126">
        <f t="shared" si="3611"/>
        <v>0</v>
      </c>
      <c r="U1179" s="126">
        <f t="shared" si="3611"/>
        <v>0</v>
      </c>
      <c r="V1179" s="126">
        <f t="shared" si="3611"/>
        <v>0</v>
      </c>
      <c r="W1179" s="126">
        <f t="shared" si="3611"/>
        <v>0</v>
      </c>
      <c r="X1179" s="127">
        <f t="shared" si="3149"/>
        <v>0</v>
      </c>
      <c r="Y1179" s="126">
        <f t="shared" si="3150"/>
        <v>0</v>
      </c>
      <c r="Z1179" s="127">
        <f t="shared" si="3151"/>
        <v>0</v>
      </c>
      <c r="AA1179" s="126">
        <f t="shared" si="3152"/>
        <v>0</v>
      </c>
      <c r="AB1179" s="127">
        <f t="shared" si="3587"/>
        <v>0</v>
      </c>
      <c r="AC1179" s="127">
        <f t="shared" si="3587"/>
        <v>0</v>
      </c>
      <c r="AD1179" s="126">
        <f t="shared" si="3153"/>
        <v>0</v>
      </c>
      <c r="AE1179" s="127">
        <f t="shared" ref="AE1179:AM1179" si="3612">+($AN1179-$AD1179)/10+AD1179</f>
        <v>0</v>
      </c>
      <c r="AF1179" s="127">
        <f t="shared" si="3612"/>
        <v>0</v>
      </c>
      <c r="AG1179" s="127">
        <f t="shared" si="3612"/>
        <v>0</v>
      </c>
      <c r="AH1179" s="127">
        <f t="shared" si="3612"/>
        <v>0</v>
      </c>
      <c r="AI1179" s="127">
        <f t="shared" si="3612"/>
        <v>0</v>
      </c>
      <c r="AJ1179" s="127">
        <f t="shared" si="3612"/>
        <v>0</v>
      </c>
      <c r="AK1179" s="127">
        <f t="shared" si="3612"/>
        <v>0</v>
      </c>
      <c r="AL1179" s="127">
        <f t="shared" si="3612"/>
        <v>0</v>
      </c>
      <c r="AM1179" s="127">
        <f t="shared" si="3612"/>
        <v>0</v>
      </c>
      <c r="AN1179" s="126">
        <f t="shared" si="3155"/>
        <v>0</v>
      </c>
      <c r="AO1179" s="127">
        <f t="shared" ref="AO1179:AW1179" si="3613">+($AX1179-$AN1179)/10+AN1179</f>
        <v>0</v>
      </c>
      <c r="AP1179" s="127">
        <f t="shared" si="3613"/>
        <v>0</v>
      </c>
      <c r="AQ1179" s="127">
        <f t="shared" si="3613"/>
        <v>0</v>
      </c>
      <c r="AR1179" s="127">
        <f t="shared" si="3613"/>
        <v>0</v>
      </c>
      <c r="AS1179" s="127">
        <f t="shared" si="3613"/>
        <v>0</v>
      </c>
      <c r="AT1179" s="127">
        <f t="shared" si="3613"/>
        <v>0</v>
      </c>
      <c r="AU1179" s="127">
        <f t="shared" si="3613"/>
        <v>0</v>
      </c>
      <c r="AV1179" s="127">
        <f t="shared" si="3613"/>
        <v>0</v>
      </c>
      <c r="AW1179" s="127">
        <f t="shared" si="3613"/>
        <v>0</v>
      </c>
      <c r="AX1179" s="126">
        <f t="shared" si="3157"/>
        <v>0</v>
      </c>
    </row>
    <row r="1180" spans="2:50" ht="15.75" customHeight="1" x14ac:dyDescent="0.2">
      <c r="B1180" s="123"/>
      <c r="C1180" s="128"/>
      <c r="D1180" s="128"/>
      <c r="E1180" s="128"/>
      <c r="F1180" s="128"/>
      <c r="G1180" s="128"/>
      <c r="H1180" s="128"/>
      <c r="I1180" s="128"/>
      <c r="J1180" s="128"/>
      <c r="K1180" s="128"/>
      <c r="L1180" s="128"/>
      <c r="M1180" s="128"/>
      <c r="N1180" s="129"/>
      <c r="O1180" s="119"/>
      <c r="P1180" s="120" t="str">
        <f t="shared" si="3537"/>
        <v/>
      </c>
      <c r="Q1180" s="121">
        <f t="shared" ref="Q1180:W1180" si="3614">SUMIF($B$9:$N$9,Q$9,$B1180:$N1180)/100</f>
        <v>0</v>
      </c>
      <c r="R1180" s="121">
        <f t="shared" si="3614"/>
        <v>0</v>
      </c>
      <c r="S1180" s="121">
        <f t="shared" si="3614"/>
        <v>0</v>
      </c>
      <c r="T1180" s="121">
        <f t="shared" si="3614"/>
        <v>0</v>
      </c>
      <c r="U1180" s="121">
        <f t="shared" si="3614"/>
        <v>0</v>
      </c>
      <c r="V1180" s="121">
        <f t="shared" si="3614"/>
        <v>0</v>
      </c>
      <c r="W1180" s="121">
        <f t="shared" si="3614"/>
        <v>0</v>
      </c>
      <c r="X1180" s="122">
        <f t="shared" si="3149"/>
        <v>0</v>
      </c>
      <c r="Y1180" s="121">
        <f t="shared" si="3150"/>
        <v>0</v>
      </c>
      <c r="Z1180" s="122">
        <f t="shared" si="3151"/>
        <v>0</v>
      </c>
      <c r="AA1180" s="121">
        <f t="shared" si="3152"/>
        <v>0</v>
      </c>
      <c r="AB1180" s="122">
        <f t="shared" si="3587"/>
        <v>0</v>
      </c>
      <c r="AC1180" s="122">
        <f t="shared" si="3587"/>
        <v>0</v>
      </c>
      <c r="AD1180" s="121">
        <f t="shared" si="3153"/>
        <v>0</v>
      </c>
      <c r="AE1180" s="122">
        <f t="shared" ref="AE1180:AM1180" si="3615">+($AN1180-$AD1180)/10+AD1180</f>
        <v>0</v>
      </c>
      <c r="AF1180" s="122">
        <f t="shared" si="3615"/>
        <v>0</v>
      </c>
      <c r="AG1180" s="122">
        <f t="shared" si="3615"/>
        <v>0</v>
      </c>
      <c r="AH1180" s="122">
        <f t="shared" si="3615"/>
        <v>0</v>
      </c>
      <c r="AI1180" s="122">
        <f t="shared" si="3615"/>
        <v>0</v>
      </c>
      <c r="AJ1180" s="122">
        <f t="shared" si="3615"/>
        <v>0</v>
      </c>
      <c r="AK1180" s="122">
        <f t="shared" si="3615"/>
        <v>0</v>
      </c>
      <c r="AL1180" s="122">
        <f t="shared" si="3615"/>
        <v>0</v>
      </c>
      <c r="AM1180" s="122">
        <f t="shared" si="3615"/>
        <v>0</v>
      </c>
      <c r="AN1180" s="121">
        <f t="shared" si="3155"/>
        <v>0</v>
      </c>
      <c r="AO1180" s="122">
        <f t="shared" ref="AO1180:AW1180" si="3616">+($AX1180-$AN1180)/10+AN1180</f>
        <v>0</v>
      </c>
      <c r="AP1180" s="122">
        <f t="shared" si="3616"/>
        <v>0</v>
      </c>
      <c r="AQ1180" s="122">
        <f t="shared" si="3616"/>
        <v>0</v>
      </c>
      <c r="AR1180" s="122">
        <f t="shared" si="3616"/>
        <v>0</v>
      </c>
      <c r="AS1180" s="122">
        <f t="shared" si="3616"/>
        <v>0</v>
      </c>
      <c r="AT1180" s="122">
        <f t="shared" si="3616"/>
        <v>0</v>
      </c>
      <c r="AU1180" s="122">
        <f t="shared" si="3616"/>
        <v>0</v>
      </c>
      <c r="AV1180" s="122">
        <f t="shared" si="3616"/>
        <v>0</v>
      </c>
      <c r="AW1180" s="122">
        <f t="shared" si="3616"/>
        <v>0</v>
      </c>
      <c r="AX1180" s="121">
        <f t="shared" si="3157"/>
        <v>0</v>
      </c>
    </row>
    <row r="1181" spans="2:50" ht="15.75" customHeight="1" x14ac:dyDescent="0.2">
      <c r="B1181" s="123"/>
      <c r="C1181" s="124"/>
      <c r="D1181" s="124"/>
      <c r="E1181" s="124"/>
      <c r="F1181" s="124"/>
      <c r="G1181" s="124"/>
      <c r="H1181" s="124"/>
      <c r="I1181" s="124"/>
      <c r="J1181" s="124"/>
      <c r="K1181" s="124"/>
      <c r="L1181" s="124"/>
      <c r="M1181" s="124"/>
      <c r="N1181" s="125"/>
      <c r="O1181" s="119"/>
      <c r="P1181" s="120" t="str">
        <f t="shared" si="3537"/>
        <v/>
      </c>
      <c r="Q1181" s="126">
        <f t="shared" ref="Q1181:W1181" si="3617">SUMIF($B$9:$N$9,Q$9,$B1181:$N1181)/100</f>
        <v>0</v>
      </c>
      <c r="R1181" s="126">
        <f t="shared" si="3617"/>
        <v>0</v>
      </c>
      <c r="S1181" s="126">
        <f t="shared" si="3617"/>
        <v>0</v>
      </c>
      <c r="T1181" s="126">
        <f t="shared" si="3617"/>
        <v>0</v>
      </c>
      <c r="U1181" s="126">
        <f t="shared" si="3617"/>
        <v>0</v>
      </c>
      <c r="V1181" s="126">
        <f t="shared" si="3617"/>
        <v>0</v>
      </c>
      <c r="W1181" s="126">
        <f t="shared" si="3617"/>
        <v>0</v>
      </c>
      <c r="X1181" s="127">
        <f t="shared" si="3149"/>
        <v>0</v>
      </c>
      <c r="Y1181" s="126">
        <f t="shared" si="3150"/>
        <v>0</v>
      </c>
      <c r="Z1181" s="127">
        <f t="shared" si="3151"/>
        <v>0</v>
      </c>
      <c r="AA1181" s="126">
        <f t="shared" si="3152"/>
        <v>0</v>
      </c>
      <c r="AB1181" s="127">
        <f t="shared" si="3587"/>
        <v>0</v>
      </c>
      <c r="AC1181" s="127">
        <f t="shared" si="3587"/>
        <v>0</v>
      </c>
      <c r="AD1181" s="126">
        <f t="shared" si="3153"/>
        <v>0</v>
      </c>
      <c r="AE1181" s="127">
        <f t="shared" ref="AE1181:AM1181" si="3618">+($AN1181-$AD1181)/10+AD1181</f>
        <v>0</v>
      </c>
      <c r="AF1181" s="127">
        <f t="shared" si="3618"/>
        <v>0</v>
      </c>
      <c r="AG1181" s="127">
        <f t="shared" si="3618"/>
        <v>0</v>
      </c>
      <c r="AH1181" s="127">
        <f t="shared" si="3618"/>
        <v>0</v>
      </c>
      <c r="AI1181" s="127">
        <f t="shared" si="3618"/>
        <v>0</v>
      </c>
      <c r="AJ1181" s="127">
        <f t="shared" si="3618"/>
        <v>0</v>
      </c>
      <c r="AK1181" s="127">
        <f t="shared" si="3618"/>
        <v>0</v>
      </c>
      <c r="AL1181" s="127">
        <f t="shared" si="3618"/>
        <v>0</v>
      </c>
      <c r="AM1181" s="127">
        <f t="shared" si="3618"/>
        <v>0</v>
      </c>
      <c r="AN1181" s="126">
        <f t="shared" si="3155"/>
        <v>0</v>
      </c>
      <c r="AO1181" s="127">
        <f t="shared" ref="AO1181:AW1181" si="3619">+($AX1181-$AN1181)/10+AN1181</f>
        <v>0</v>
      </c>
      <c r="AP1181" s="127">
        <f t="shared" si="3619"/>
        <v>0</v>
      </c>
      <c r="AQ1181" s="127">
        <f t="shared" si="3619"/>
        <v>0</v>
      </c>
      <c r="AR1181" s="127">
        <f t="shared" si="3619"/>
        <v>0</v>
      </c>
      <c r="AS1181" s="127">
        <f t="shared" si="3619"/>
        <v>0</v>
      </c>
      <c r="AT1181" s="127">
        <f t="shared" si="3619"/>
        <v>0</v>
      </c>
      <c r="AU1181" s="127">
        <f t="shared" si="3619"/>
        <v>0</v>
      </c>
      <c r="AV1181" s="127">
        <f t="shared" si="3619"/>
        <v>0</v>
      </c>
      <c r="AW1181" s="127">
        <f t="shared" si="3619"/>
        <v>0</v>
      </c>
      <c r="AX1181" s="126">
        <f t="shared" si="3157"/>
        <v>0</v>
      </c>
    </row>
    <row r="1182" spans="2:50" ht="15.75" customHeight="1" x14ac:dyDescent="0.2">
      <c r="B1182" s="123"/>
      <c r="C1182" s="128"/>
      <c r="D1182" s="128"/>
      <c r="E1182" s="128"/>
      <c r="F1182" s="128"/>
      <c r="G1182" s="128"/>
      <c r="H1182" s="128"/>
      <c r="I1182" s="128"/>
      <c r="J1182" s="128"/>
      <c r="K1182" s="128"/>
      <c r="L1182" s="128"/>
      <c r="M1182" s="128"/>
      <c r="N1182" s="129"/>
      <c r="O1182" s="119"/>
      <c r="P1182" s="120" t="str">
        <f t="shared" si="3537"/>
        <v/>
      </c>
      <c r="Q1182" s="121">
        <f t="shared" ref="Q1182:W1182" si="3620">SUMIF($B$9:$N$9,Q$9,$B1182:$N1182)/100</f>
        <v>0</v>
      </c>
      <c r="R1182" s="121">
        <f t="shared" si="3620"/>
        <v>0</v>
      </c>
      <c r="S1182" s="121">
        <f t="shared" si="3620"/>
        <v>0</v>
      </c>
      <c r="T1182" s="121">
        <f t="shared" si="3620"/>
        <v>0</v>
      </c>
      <c r="U1182" s="121">
        <f t="shared" si="3620"/>
        <v>0</v>
      </c>
      <c r="V1182" s="121">
        <f t="shared" si="3620"/>
        <v>0</v>
      </c>
      <c r="W1182" s="121">
        <f t="shared" si="3620"/>
        <v>0</v>
      </c>
      <c r="X1182" s="122">
        <f t="shared" si="3149"/>
        <v>0</v>
      </c>
      <c r="Y1182" s="121">
        <f t="shared" si="3150"/>
        <v>0</v>
      </c>
      <c r="Z1182" s="122">
        <f t="shared" si="3151"/>
        <v>0</v>
      </c>
      <c r="AA1182" s="121">
        <f t="shared" si="3152"/>
        <v>0</v>
      </c>
      <c r="AB1182" s="122">
        <f t="shared" si="3587"/>
        <v>0</v>
      </c>
      <c r="AC1182" s="122">
        <f t="shared" si="3587"/>
        <v>0</v>
      </c>
      <c r="AD1182" s="121">
        <f t="shared" si="3153"/>
        <v>0</v>
      </c>
      <c r="AE1182" s="122">
        <f t="shared" ref="AE1182:AM1182" si="3621">+($AN1182-$AD1182)/10+AD1182</f>
        <v>0</v>
      </c>
      <c r="AF1182" s="122">
        <f t="shared" si="3621"/>
        <v>0</v>
      </c>
      <c r="AG1182" s="122">
        <f t="shared" si="3621"/>
        <v>0</v>
      </c>
      <c r="AH1182" s="122">
        <f t="shared" si="3621"/>
        <v>0</v>
      </c>
      <c r="AI1182" s="122">
        <f t="shared" si="3621"/>
        <v>0</v>
      </c>
      <c r="AJ1182" s="122">
        <f t="shared" si="3621"/>
        <v>0</v>
      </c>
      <c r="AK1182" s="122">
        <f t="shared" si="3621"/>
        <v>0</v>
      </c>
      <c r="AL1182" s="122">
        <f t="shared" si="3621"/>
        <v>0</v>
      </c>
      <c r="AM1182" s="122">
        <f t="shared" si="3621"/>
        <v>0</v>
      </c>
      <c r="AN1182" s="121">
        <f t="shared" si="3155"/>
        <v>0</v>
      </c>
      <c r="AO1182" s="122">
        <f t="shared" ref="AO1182:AW1182" si="3622">+($AX1182-$AN1182)/10+AN1182</f>
        <v>0</v>
      </c>
      <c r="AP1182" s="122">
        <f t="shared" si="3622"/>
        <v>0</v>
      </c>
      <c r="AQ1182" s="122">
        <f t="shared" si="3622"/>
        <v>0</v>
      </c>
      <c r="AR1182" s="122">
        <f t="shared" si="3622"/>
        <v>0</v>
      </c>
      <c r="AS1182" s="122">
        <f t="shared" si="3622"/>
        <v>0</v>
      </c>
      <c r="AT1182" s="122">
        <f t="shared" si="3622"/>
        <v>0</v>
      </c>
      <c r="AU1182" s="122">
        <f t="shared" si="3622"/>
        <v>0</v>
      </c>
      <c r="AV1182" s="122">
        <f t="shared" si="3622"/>
        <v>0</v>
      </c>
      <c r="AW1182" s="122">
        <f t="shared" si="3622"/>
        <v>0</v>
      </c>
      <c r="AX1182" s="121">
        <f t="shared" si="3157"/>
        <v>0</v>
      </c>
    </row>
    <row r="1183" spans="2:50" ht="15.75" customHeight="1" x14ac:dyDescent="0.2">
      <c r="B1183" s="123"/>
      <c r="C1183" s="124"/>
      <c r="D1183" s="124"/>
      <c r="E1183" s="124"/>
      <c r="F1183" s="124"/>
      <c r="G1183" s="124"/>
      <c r="H1183" s="124"/>
      <c r="I1183" s="124"/>
      <c r="J1183" s="124"/>
      <c r="K1183" s="124"/>
      <c r="L1183" s="124"/>
      <c r="M1183" s="124"/>
      <c r="N1183" s="125"/>
      <c r="O1183" s="119"/>
      <c r="P1183" s="120" t="str">
        <f t="shared" si="3537"/>
        <v/>
      </c>
      <c r="Q1183" s="126">
        <f t="shared" ref="Q1183:W1183" si="3623">SUMIF($B$9:$N$9,Q$9,$B1183:$N1183)/100</f>
        <v>0</v>
      </c>
      <c r="R1183" s="126">
        <f t="shared" si="3623"/>
        <v>0</v>
      </c>
      <c r="S1183" s="126">
        <f t="shared" si="3623"/>
        <v>0</v>
      </c>
      <c r="T1183" s="126">
        <f t="shared" si="3623"/>
        <v>0</v>
      </c>
      <c r="U1183" s="126">
        <f t="shared" si="3623"/>
        <v>0</v>
      </c>
      <c r="V1183" s="126">
        <f t="shared" si="3623"/>
        <v>0</v>
      </c>
      <c r="W1183" s="126">
        <f t="shared" si="3623"/>
        <v>0</v>
      </c>
      <c r="X1183" s="127">
        <f t="shared" si="3149"/>
        <v>0</v>
      </c>
      <c r="Y1183" s="126">
        <f t="shared" si="3150"/>
        <v>0</v>
      </c>
      <c r="Z1183" s="127">
        <f t="shared" si="3151"/>
        <v>0</v>
      </c>
      <c r="AA1183" s="126">
        <f t="shared" si="3152"/>
        <v>0</v>
      </c>
      <c r="AB1183" s="127">
        <f t="shared" si="3587"/>
        <v>0</v>
      </c>
      <c r="AC1183" s="127">
        <f t="shared" si="3587"/>
        <v>0</v>
      </c>
      <c r="AD1183" s="126">
        <f t="shared" si="3153"/>
        <v>0</v>
      </c>
      <c r="AE1183" s="127">
        <f t="shared" ref="AE1183:AM1183" si="3624">+($AN1183-$AD1183)/10+AD1183</f>
        <v>0</v>
      </c>
      <c r="AF1183" s="127">
        <f t="shared" si="3624"/>
        <v>0</v>
      </c>
      <c r="AG1183" s="127">
        <f t="shared" si="3624"/>
        <v>0</v>
      </c>
      <c r="AH1183" s="127">
        <f t="shared" si="3624"/>
        <v>0</v>
      </c>
      <c r="AI1183" s="127">
        <f t="shared" si="3624"/>
        <v>0</v>
      </c>
      <c r="AJ1183" s="127">
        <f t="shared" si="3624"/>
        <v>0</v>
      </c>
      <c r="AK1183" s="127">
        <f t="shared" si="3624"/>
        <v>0</v>
      </c>
      <c r="AL1183" s="127">
        <f t="shared" si="3624"/>
        <v>0</v>
      </c>
      <c r="AM1183" s="127">
        <f t="shared" si="3624"/>
        <v>0</v>
      </c>
      <c r="AN1183" s="126">
        <f t="shared" si="3155"/>
        <v>0</v>
      </c>
      <c r="AO1183" s="127">
        <f t="shared" ref="AO1183:AW1183" si="3625">+($AX1183-$AN1183)/10+AN1183</f>
        <v>0</v>
      </c>
      <c r="AP1183" s="127">
        <f t="shared" si="3625"/>
        <v>0</v>
      </c>
      <c r="AQ1183" s="127">
        <f t="shared" si="3625"/>
        <v>0</v>
      </c>
      <c r="AR1183" s="127">
        <f t="shared" si="3625"/>
        <v>0</v>
      </c>
      <c r="AS1183" s="127">
        <f t="shared" si="3625"/>
        <v>0</v>
      </c>
      <c r="AT1183" s="127">
        <f t="shared" si="3625"/>
        <v>0</v>
      </c>
      <c r="AU1183" s="127">
        <f t="shared" si="3625"/>
        <v>0</v>
      </c>
      <c r="AV1183" s="127">
        <f t="shared" si="3625"/>
        <v>0</v>
      </c>
      <c r="AW1183" s="127">
        <f t="shared" si="3625"/>
        <v>0</v>
      </c>
      <c r="AX1183" s="126">
        <f t="shared" si="3157"/>
        <v>0</v>
      </c>
    </row>
    <row r="1184" spans="2:50" ht="15.75" customHeight="1" x14ac:dyDescent="0.2">
      <c r="B1184" s="123"/>
      <c r="C1184" s="128"/>
      <c r="D1184" s="128"/>
      <c r="E1184" s="128"/>
      <c r="F1184" s="128"/>
      <c r="G1184" s="128"/>
      <c r="H1184" s="128"/>
      <c r="I1184" s="128"/>
      <c r="J1184" s="128"/>
      <c r="K1184" s="128"/>
      <c r="L1184" s="128"/>
      <c r="M1184" s="128"/>
      <c r="N1184" s="129"/>
      <c r="O1184" s="119"/>
      <c r="P1184" s="120" t="str">
        <f t="shared" si="3537"/>
        <v/>
      </c>
      <c r="Q1184" s="121">
        <f t="shared" ref="Q1184:W1184" si="3626">SUMIF($B$9:$N$9,Q$9,$B1184:$N1184)/100</f>
        <v>0</v>
      </c>
      <c r="R1184" s="121">
        <f t="shared" si="3626"/>
        <v>0</v>
      </c>
      <c r="S1184" s="121">
        <f t="shared" si="3626"/>
        <v>0</v>
      </c>
      <c r="T1184" s="121">
        <f t="shared" si="3626"/>
        <v>0</v>
      </c>
      <c r="U1184" s="121">
        <f t="shared" si="3626"/>
        <v>0</v>
      </c>
      <c r="V1184" s="121">
        <f t="shared" si="3626"/>
        <v>0</v>
      </c>
      <c r="W1184" s="121">
        <f t="shared" si="3626"/>
        <v>0</v>
      </c>
      <c r="X1184" s="122">
        <f t="shared" si="3149"/>
        <v>0</v>
      </c>
      <c r="Y1184" s="121">
        <f t="shared" si="3150"/>
        <v>0</v>
      </c>
      <c r="Z1184" s="122">
        <f t="shared" si="3151"/>
        <v>0</v>
      </c>
      <c r="AA1184" s="121">
        <f t="shared" si="3152"/>
        <v>0</v>
      </c>
      <c r="AB1184" s="122">
        <f t="shared" si="3587"/>
        <v>0</v>
      </c>
      <c r="AC1184" s="122">
        <f t="shared" si="3587"/>
        <v>0</v>
      </c>
      <c r="AD1184" s="121">
        <f t="shared" si="3153"/>
        <v>0</v>
      </c>
      <c r="AE1184" s="122">
        <f t="shared" ref="AE1184:AM1184" si="3627">+($AN1184-$AD1184)/10+AD1184</f>
        <v>0</v>
      </c>
      <c r="AF1184" s="122">
        <f t="shared" si="3627"/>
        <v>0</v>
      </c>
      <c r="AG1184" s="122">
        <f t="shared" si="3627"/>
        <v>0</v>
      </c>
      <c r="AH1184" s="122">
        <f t="shared" si="3627"/>
        <v>0</v>
      </c>
      <c r="AI1184" s="122">
        <f t="shared" si="3627"/>
        <v>0</v>
      </c>
      <c r="AJ1184" s="122">
        <f t="shared" si="3627"/>
        <v>0</v>
      </c>
      <c r="AK1184" s="122">
        <f t="shared" si="3627"/>
        <v>0</v>
      </c>
      <c r="AL1184" s="122">
        <f t="shared" si="3627"/>
        <v>0</v>
      </c>
      <c r="AM1184" s="122">
        <f t="shared" si="3627"/>
        <v>0</v>
      </c>
      <c r="AN1184" s="121">
        <f t="shared" si="3155"/>
        <v>0</v>
      </c>
      <c r="AO1184" s="122">
        <f t="shared" ref="AO1184:AW1184" si="3628">+($AX1184-$AN1184)/10+AN1184</f>
        <v>0</v>
      </c>
      <c r="AP1184" s="122">
        <f t="shared" si="3628"/>
        <v>0</v>
      </c>
      <c r="AQ1184" s="122">
        <f t="shared" si="3628"/>
        <v>0</v>
      </c>
      <c r="AR1184" s="122">
        <f t="shared" si="3628"/>
        <v>0</v>
      </c>
      <c r="AS1184" s="122">
        <f t="shared" si="3628"/>
        <v>0</v>
      </c>
      <c r="AT1184" s="122">
        <f t="shared" si="3628"/>
        <v>0</v>
      </c>
      <c r="AU1184" s="122">
        <f t="shared" si="3628"/>
        <v>0</v>
      </c>
      <c r="AV1184" s="122">
        <f t="shared" si="3628"/>
        <v>0</v>
      </c>
      <c r="AW1184" s="122">
        <f t="shared" si="3628"/>
        <v>0</v>
      </c>
      <c r="AX1184" s="121">
        <f t="shared" si="3157"/>
        <v>0</v>
      </c>
    </row>
    <row r="1185" spans="2:50" ht="15.75" customHeight="1" x14ac:dyDescent="0.2">
      <c r="B1185" s="123"/>
      <c r="C1185" s="124"/>
      <c r="D1185" s="124"/>
      <c r="E1185" s="124"/>
      <c r="F1185" s="124"/>
      <c r="G1185" s="124"/>
      <c r="H1185" s="124"/>
      <c r="I1185" s="124"/>
      <c r="J1185" s="124"/>
      <c r="K1185" s="124"/>
      <c r="L1185" s="124"/>
      <c r="M1185" s="124"/>
      <c r="N1185" s="125"/>
      <c r="O1185" s="119"/>
      <c r="P1185" s="120" t="str">
        <f t="shared" si="3537"/>
        <v/>
      </c>
      <c r="Q1185" s="126">
        <f t="shared" ref="Q1185:W1185" si="3629">SUMIF($B$9:$N$9,Q$9,$B1185:$N1185)/100</f>
        <v>0</v>
      </c>
      <c r="R1185" s="126">
        <f t="shared" si="3629"/>
        <v>0</v>
      </c>
      <c r="S1185" s="126">
        <f t="shared" si="3629"/>
        <v>0</v>
      </c>
      <c r="T1185" s="126">
        <f t="shared" si="3629"/>
        <v>0</v>
      </c>
      <c r="U1185" s="126">
        <f t="shared" si="3629"/>
        <v>0</v>
      </c>
      <c r="V1185" s="126">
        <f t="shared" si="3629"/>
        <v>0</v>
      </c>
      <c r="W1185" s="126">
        <f t="shared" si="3629"/>
        <v>0</v>
      </c>
      <c r="X1185" s="127">
        <f t="shared" si="3149"/>
        <v>0</v>
      </c>
      <c r="Y1185" s="126">
        <f t="shared" si="3150"/>
        <v>0</v>
      </c>
      <c r="Z1185" s="127">
        <f t="shared" si="3151"/>
        <v>0</v>
      </c>
      <c r="AA1185" s="126">
        <f t="shared" si="3152"/>
        <v>0</v>
      </c>
      <c r="AB1185" s="127">
        <f t="shared" si="3587"/>
        <v>0</v>
      </c>
      <c r="AC1185" s="127">
        <f t="shared" si="3587"/>
        <v>0</v>
      </c>
      <c r="AD1185" s="126">
        <f t="shared" si="3153"/>
        <v>0</v>
      </c>
      <c r="AE1185" s="127">
        <f t="shared" ref="AE1185:AM1185" si="3630">+($AN1185-$AD1185)/10+AD1185</f>
        <v>0</v>
      </c>
      <c r="AF1185" s="127">
        <f t="shared" si="3630"/>
        <v>0</v>
      </c>
      <c r="AG1185" s="127">
        <f t="shared" si="3630"/>
        <v>0</v>
      </c>
      <c r="AH1185" s="127">
        <f t="shared" si="3630"/>
        <v>0</v>
      </c>
      <c r="AI1185" s="127">
        <f t="shared" si="3630"/>
        <v>0</v>
      </c>
      <c r="AJ1185" s="127">
        <f t="shared" si="3630"/>
        <v>0</v>
      </c>
      <c r="AK1185" s="127">
        <f t="shared" si="3630"/>
        <v>0</v>
      </c>
      <c r="AL1185" s="127">
        <f t="shared" si="3630"/>
        <v>0</v>
      </c>
      <c r="AM1185" s="127">
        <f t="shared" si="3630"/>
        <v>0</v>
      </c>
      <c r="AN1185" s="126">
        <f t="shared" si="3155"/>
        <v>0</v>
      </c>
      <c r="AO1185" s="127">
        <f t="shared" ref="AO1185:AW1185" si="3631">+($AX1185-$AN1185)/10+AN1185</f>
        <v>0</v>
      </c>
      <c r="AP1185" s="127">
        <f t="shared" si="3631"/>
        <v>0</v>
      </c>
      <c r="AQ1185" s="127">
        <f t="shared" si="3631"/>
        <v>0</v>
      </c>
      <c r="AR1185" s="127">
        <f t="shared" si="3631"/>
        <v>0</v>
      </c>
      <c r="AS1185" s="127">
        <f t="shared" si="3631"/>
        <v>0</v>
      </c>
      <c r="AT1185" s="127">
        <f t="shared" si="3631"/>
        <v>0</v>
      </c>
      <c r="AU1185" s="127">
        <f t="shared" si="3631"/>
        <v>0</v>
      </c>
      <c r="AV1185" s="127">
        <f t="shared" si="3631"/>
        <v>0</v>
      </c>
      <c r="AW1185" s="127">
        <f t="shared" si="3631"/>
        <v>0</v>
      </c>
      <c r="AX1185" s="126">
        <f t="shared" si="3157"/>
        <v>0</v>
      </c>
    </row>
    <row r="1186" spans="2:50" ht="15.75" customHeight="1" x14ac:dyDescent="0.2">
      <c r="B1186" s="123"/>
      <c r="C1186" s="128"/>
      <c r="D1186" s="128"/>
      <c r="E1186" s="128"/>
      <c r="F1186" s="128"/>
      <c r="G1186" s="128"/>
      <c r="H1186" s="128"/>
      <c r="I1186" s="128"/>
      <c r="J1186" s="128"/>
      <c r="K1186" s="128"/>
      <c r="L1186" s="128"/>
      <c r="M1186" s="128"/>
      <c r="N1186" s="129"/>
      <c r="O1186" s="119"/>
      <c r="P1186" s="120" t="str">
        <f t="shared" si="3537"/>
        <v/>
      </c>
      <c r="Q1186" s="121">
        <f t="shared" ref="Q1186:W1186" si="3632">SUMIF($B$9:$N$9,Q$9,$B1186:$N1186)/100</f>
        <v>0</v>
      </c>
      <c r="R1186" s="121">
        <f t="shared" si="3632"/>
        <v>0</v>
      </c>
      <c r="S1186" s="121">
        <f t="shared" si="3632"/>
        <v>0</v>
      </c>
      <c r="T1186" s="121">
        <f t="shared" si="3632"/>
        <v>0</v>
      </c>
      <c r="U1186" s="121">
        <f t="shared" si="3632"/>
        <v>0</v>
      </c>
      <c r="V1186" s="121">
        <f t="shared" si="3632"/>
        <v>0</v>
      </c>
      <c r="W1186" s="121">
        <f t="shared" si="3632"/>
        <v>0</v>
      </c>
      <c r="X1186" s="122">
        <f t="shared" si="3149"/>
        <v>0</v>
      </c>
      <c r="Y1186" s="121">
        <f t="shared" si="3150"/>
        <v>0</v>
      </c>
      <c r="Z1186" s="122">
        <f t="shared" si="3151"/>
        <v>0</v>
      </c>
      <c r="AA1186" s="121">
        <f t="shared" si="3152"/>
        <v>0</v>
      </c>
      <c r="AB1186" s="122">
        <f t="shared" si="3587"/>
        <v>0</v>
      </c>
      <c r="AC1186" s="122">
        <f t="shared" si="3587"/>
        <v>0</v>
      </c>
      <c r="AD1186" s="121">
        <f t="shared" si="3153"/>
        <v>0</v>
      </c>
      <c r="AE1186" s="122">
        <f t="shared" ref="AE1186:AM1186" si="3633">+($AN1186-$AD1186)/10+AD1186</f>
        <v>0</v>
      </c>
      <c r="AF1186" s="122">
        <f t="shared" si="3633"/>
        <v>0</v>
      </c>
      <c r="AG1186" s="122">
        <f t="shared" si="3633"/>
        <v>0</v>
      </c>
      <c r="AH1186" s="122">
        <f t="shared" si="3633"/>
        <v>0</v>
      </c>
      <c r="AI1186" s="122">
        <f t="shared" si="3633"/>
        <v>0</v>
      </c>
      <c r="AJ1186" s="122">
        <f t="shared" si="3633"/>
        <v>0</v>
      </c>
      <c r="AK1186" s="122">
        <f t="shared" si="3633"/>
        <v>0</v>
      </c>
      <c r="AL1186" s="122">
        <f t="shared" si="3633"/>
        <v>0</v>
      </c>
      <c r="AM1186" s="122">
        <f t="shared" si="3633"/>
        <v>0</v>
      </c>
      <c r="AN1186" s="121">
        <f t="shared" si="3155"/>
        <v>0</v>
      </c>
      <c r="AO1186" s="122">
        <f t="shared" ref="AO1186:AW1186" si="3634">+($AX1186-$AN1186)/10+AN1186</f>
        <v>0</v>
      </c>
      <c r="AP1186" s="122">
        <f t="shared" si="3634"/>
        <v>0</v>
      </c>
      <c r="AQ1186" s="122">
        <f t="shared" si="3634"/>
        <v>0</v>
      </c>
      <c r="AR1186" s="122">
        <f t="shared" si="3634"/>
        <v>0</v>
      </c>
      <c r="AS1186" s="122">
        <f t="shared" si="3634"/>
        <v>0</v>
      </c>
      <c r="AT1186" s="122">
        <f t="shared" si="3634"/>
        <v>0</v>
      </c>
      <c r="AU1186" s="122">
        <f t="shared" si="3634"/>
        <v>0</v>
      </c>
      <c r="AV1186" s="122">
        <f t="shared" si="3634"/>
        <v>0</v>
      </c>
      <c r="AW1186" s="122">
        <f t="shared" si="3634"/>
        <v>0</v>
      </c>
      <c r="AX1186" s="121">
        <f t="shared" si="3157"/>
        <v>0</v>
      </c>
    </row>
    <row r="1187" spans="2:50" ht="15.75" customHeight="1" x14ac:dyDescent="0.2">
      <c r="B1187" s="123"/>
      <c r="C1187" s="124"/>
      <c r="D1187" s="124"/>
      <c r="E1187" s="124"/>
      <c r="F1187" s="124"/>
      <c r="G1187" s="124"/>
      <c r="H1187" s="124"/>
      <c r="I1187" s="124"/>
      <c r="J1187" s="124"/>
      <c r="K1187" s="124"/>
      <c r="L1187" s="124"/>
      <c r="M1187" s="124"/>
      <c r="N1187" s="125"/>
      <c r="O1187" s="119"/>
      <c r="P1187" s="120" t="str">
        <f t="shared" si="3537"/>
        <v/>
      </c>
      <c r="Q1187" s="126">
        <f t="shared" ref="Q1187:W1187" si="3635">SUMIF($B$9:$N$9,Q$9,$B1187:$N1187)/100</f>
        <v>0</v>
      </c>
      <c r="R1187" s="126">
        <f t="shared" si="3635"/>
        <v>0</v>
      </c>
      <c r="S1187" s="126">
        <f t="shared" si="3635"/>
        <v>0</v>
      </c>
      <c r="T1187" s="126">
        <f t="shared" si="3635"/>
        <v>0</v>
      </c>
      <c r="U1187" s="126">
        <f t="shared" si="3635"/>
        <v>0</v>
      </c>
      <c r="V1187" s="126">
        <f t="shared" si="3635"/>
        <v>0</v>
      </c>
      <c r="W1187" s="126">
        <f t="shared" si="3635"/>
        <v>0</v>
      </c>
      <c r="X1187" s="127">
        <f t="shared" si="3149"/>
        <v>0</v>
      </c>
      <c r="Y1187" s="126">
        <f t="shared" si="3150"/>
        <v>0</v>
      </c>
      <c r="Z1187" s="127">
        <f t="shared" si="3151"/>
        <v>0</v>
      </c>
      <c r="AA1187" s="126">
        <f t="shared" si="3152"/>
        <v>0</v>
      </c>
      <c r="AB1187" s="127">
        <f t="shared" si="3587"/>
        <v>0</v>
      </c>
      <c r="AC1187" s="127">
        <f t="shared" si="3587"/>
        <v>0</v>
      </c>
      <c r="AD1187" s="126">
        <f t="shared" si="3153"/>
        <v>0</v>
      </c>
      <c r="AE1187" s="127">
        <f t="shared" ref="AE1187:AM1187" si="3636">+($AN1187-$AD1187)/10+AD1187</f>
        <v>0</v>
      </c>
      <c r="AF1187" s="127">
        <f t="shared" si="3636"/>
        <v>0</v>
      </c>
      <c r="AG1187" s="127">
        <f t="shared" si="3636"/>
        <v>0</v>
      </c>
      <c r="AH1187" s="127">
        <f t="shared" si="3636"/>
        <v>0</v>
      </c>
      <c r="AI1187" s="127">
        <f t="shared" si="3636"/>
        <v>0</v>
      </c>
      <c r="AJ1187" s="127">
        <f t="shared" si="3636"/>
        <v>0</v>
      </c>
      <c r="AK1187" s="127">
        <f t="shared" si="3636"/>
        <v>0</v>
      </c>
      <c r="AL1187" s="127">
        <f t="shared" si="3636"/>
        <v>0</v>
      </c>
      <c r="AM1187" s="127">
        <f t="shared" si="3636"/>
        <v>0</v>
      </c>
      <c r="AN1187" s="126">
        <f t="shared" si="3155"/>
        <v>0</v>
      </c>
      <c r="AO1187" s="127">
        <f t="shared" ref="AO1187:AW1187" si="3637">+($AX1187-$AN1187)/10+AN1187</f>
        <v>0</v>
      </c>
      <c r="AP1187" s="127">
        <f t="shared" si="3637"/>
        <v>0</v>
      </c>
      <c r="AQ1187" s="127">
        <f t="shared" si="3637"/>
        <v>0</v>
      </c>
      <c r="AR1187" s="127">
        <f t="shared" si="3637"/>
        <v>0</v>
      </c>
      <c r="AS1187" s="127">
        <f t="shared" si="3637"/>
        <v>0</v>
      </c>
      <c r="AT1187" s="127">
        <f t="shared" si="3637"/>
        <v>0</v>
      </c>
      <c r="AU1187" s="127">
        <f t="shared" si="3637"/>
        <v>0</v>
      </c>
      <c r="AV1187" s="127">
        <f t="shared" si="3637"/>
        <v>0</v>
      </c>
      <c r="AW1187" s="127">
        <f t="shared" si="3637"/>
        <v>0</v>
      </c>
      <c r="AX1187" s="126">
        <f t="shared" si="3157"/>
        <v>0</v>
      </c>
    </row>
    <row r="1188" spans="2:50" ht="15.75" customHeight="1" x14ac:dyDescent="0.2">
      <c r="B1188" s="123"/>
      <c r="C1188" s="128"/>
      <c r="D1188" s="128"/>
      <c r="E1188" s="128"/>
      <c r="F1188" s="128"/>
      <c r="G1188" s="128"/>
      <c r="H1188" s="128"/>
      <c r="I1188" s="128"/>
      <c r="J1188" s="128"/>
      <c r="K1188" s="128"/>
      <c r="L1188" s="128"/>
      <c r="M1188" s="128"/>
      <c r="N1188" s="129"/>
      <c r="O1188" s="119"/>
      <c r="P1188" s="120" t="str">
        <f t="shared" si="3537"/>
        <v/>
      </c>
      <c r="Q1188" s="121">
        <f t="shared" ref="Q1188:W1188" si="3638">SUMIF($B$9:$N$9,Q$9,$B1188:$N1188)/100</f>
        <v>0</v>
      </c>
      <c r="R1188" s="121">
        <f t="shared" si="3638"/>
        <v>0</v>
      </c>
      <c r="S1188" s="121">
        <f t="shared" si="3638"/>
        <v>0</v>
      </c>
      <c r="T1188" s="121">
        <f t="shared" si="3638"/>
        <v>0</v>
      </c>
      <c r="U1188" s="121">
        <f t="shared" si="3638"/>
        <v>0</v>
      </c>
      <c r="V1188" s="121">
        <f t="shared" si="3638"/>
        <v>0</v>
      </c>
      <c r="W1188" s="121">
        <f t="shared" si="3638"/>
        <v>0</v>
      </c>
      <c r="X1188" s="122">
        <f t="shared" si="3149"/>
        <v>0</v>
      </c>
      <c r="Y1188" s="121">
        <f t="shared" si="3150"/>
        <v>0</v>
      </c>
      <c r="Z1188" s="122">
        <f t="shared" si="3151"/>
        <v>0</v>
      </c>
      <c r="AA1188" s="121">
        <f t="shared" si="3152"/>
        <v>0</v>
      </c>
      <c r="AB1188" s="122">
        <f t="shared" si="3587"/>
        <v>0</v>
      </c>
      <c r="AC1188" s="122">
        <f t="shared" si="3587"/>
        <v>0</v>
      </c>
      <c r="AD1188" s="121">
        <f t="shared" si="3153"/>
        <v>0</v>
      </c>
      <c r="AE1188" s="122">
        <f t="shared" ref="AE1188:AM1188" si="3639">+($AN1188-$AD1188)/10+AD1188</f>
        <v>0</v>
      </c>
      <c r="AF1188" s="122">
        <f t="shared" si="3639"/>
        <v>0</v>
      </c>
      <c r="AG1188" s="122">
        <f t="shared" si="3639"/>
        <v>0</v>
      </c>
      <c r="AH1188" s="122">
        <f t="shared" si="3639"/>
        <v>0</v>
      </c>
      <c r="AI1188" s="122">
        <f t="shared" si="3639"/>
        <v>0</v>
      </c>
      <c r="AJ1188" s="122">
        <f t="shared" si="3639"/>
        <v>0</v>
      </c>
      <c r="AK1188" s="122">
        <f t="shared" si="3639"/>
        <v>0</v>
      </c>
      <c r="AL1188" s="122">
        <f t="shared" si="3639"/>
        <v>0</v>
      </c>
      <c r="AM1188" s="122">
        <f t="shared" si="3639"/>
        <v>0</v>
      </c>
      <c r="AN1188" s="121">
        <f t="shared" si="3155"/>
        <v>0</v>
      </c>
      <c r="AO1188" s="122">
        <f t="shared" ref="AO1188:AW1188" si="3640">+($AX1188-$AN1188)/10+AN1188</f>
        <v>0</v>
      </c>
      <c r="AP1188" s="122">
        <f t="shared" si="3640"/>
        <v>0</v>
      </c>
      <c r="AQ1188" s="122">
        <f t="shared" si="3640"/>
        <v>0</v>
      </c>
      <c r="AR1188" s="122">
        <f t="shared" si="3640"/>
        <v>0</v>
      </c>
      <c r="AS1188" s="122">
        <f t="shared" si="3640"/>
        <v>0</v>
      </c>
      <c r="AT1188" s="122">
        <f t="shared" si="3640"/>
        <v>0</v>
      </c>
      <c r="AU1188" s="122">
        <f t="shared" si="3640"/>
        <v>0</v>
      </c>
      <c r="AV1188" s="122">
        <f t="shared" si="3640"/>
        <v>0</v>
      </c>
      <c r="AW1188" s="122">
        <f t="shared" si="3640"/>
        <v>0</v>
      </c>
      <c r="AX1188" s="121">
        <f t="shared" si="3157"/>
        <v>0</v>
      </c>
    </row>
    <row r="1189" spans="2:50" ht="15.75" customHeight="1" x14ac:dyDescent="0.2">
      <c r="B1189" s="123"/>
      <c r="C1189" s="124"/>
      <c r="D1189" s="124"/>
      <c r="E1189" s="124"/>
      <c r="F1189" s="124"/>
      <c r="G1189" s="124"/>
      <c r="H1189" s="124"/>
      <c r="I1189" s="124"/>
      <c r="J1189" s="124"/>
      <c r="K1189" s="124"/>
      <c r="L1189" s="124"/>
      <c r="M1189" s="124"/>
      <c r="N1189" s="125"/>
      <c r="O1189" s="119"/>
      <c r="P1189" s="120" t="str">
        <f t="shared" si="3537"/>
        <v/>
      </c>
      <c r="Q1189" s="126">
        <f t="shared" ref="Q1189:W1189" si="3641">SUMIF($B$9:$N$9,Q$9,$B1189:$N1189)/100</f>
        <v>0</v>
      </c>
      <c r="R1189" s="126">
        <f t="shared" si="3641"/>
        <v>0</v>
      </c>
      <c r="S1189" s="126">
        <f t="shared" si="3641"/>
        <v>0</v>
      </c>
      <c r="T1189" s="126">
        <f t="shared" si="3641"/>
        <v>0</v>
      </c>
      <c r="U1189" s="126">
        <f t="shared" si="3641"/>
        <v>0</v>
      </c>
      <c r="V1189" s="126">
        <f t="shared" si="3641"/>
        <v>0</v>
      </c>
      <c r="W1189" s="126">
        <f t="shared" si="3641"/>
        <v>0</v>
      </c>
      <c r="X1189" s="127">
        <f t="shared" si="3149"/>
        <v>0</v>
      </c>
      <c r="Y1189" s="126">
        <f t="shared" si="3150"/>
        <v>0</v>
      </c>
      <c r="Z1189" s="127">
        <f t="shared" si="3151"/>
        <v>0</v>
      </c>
      <c r="AA1189" s="126">
        <f t="shared" si="3152"/>
        <v>0</v>
      </c>
      <c r="AB1189" s="127">
        <f t="shared" si="3587"/>
        <v>0</v>
      </c>
      <c r="AC1189" s="127">
        <f t="shared" si="3587"/>
        <v>0</v>
      </c>
      <c r="AD1189" s="126">
        <f t="shared" si="3153"/>
        <v>0</v>
      </c>
      <c r="AE1189" s="127">
        <f t="shared" ref="AE1189:AM1189" si="3642">+($AN1189-$AD1189)/10+AD1189</f>
        <v>0</v>
      </c>
      <c r="AF1189" s="127">
        <f t="shared" si="3642"/>
        <v>0</v>
      </c>
      <c r="AG1189" s="127">
        <f t="shared" si="3642"/>
        <v>0</v>
      </c>
      <c r="AH1189" s="127">
        <f t="shared" si="3642"/>
        <v>0</v>
      </c>
      <c r="AI1189" s="127">
        <f t="shared" si="3642"/>
        <v>0</v>
      </c>
      <c r="AJ1189" s="127">
        <f t="shared" si="3642"/>
        <v>0</v>
      </c>
      <c r="AK1189" s="127">
        <f t="shared" si="3642"/>
        <v>0</v>
      </c>
      <c r="AL1189" s="127">
        <f t="shared" si="3642"/>
        <v>0</v>
      </c>
      <c r="AM1189" s="127">
        <f t="shared" si="3642"/>
        <v>0</v>
      </c>
      <c r="AN1189" s="126">
        <f t="shared" si="3155"/>
        <v>0</v>
      </c>
      <c r="AO1189" s="127">
        <f t="shared" ref="AO1189:AW1189" si="3643">+($AX1189-$AN1189)/10+AN1189</f>
        <v>0</v>
      </c>
      <c r="AP1189" s="127">
        <f t="shared" si="3643"/>
        <v>0</v>
      </c>
      <c r="AQ1189" s="127">
        <f t="shared" si="3643"/>
        <v>0</v>
      </c>
      <c r="AR1189" s="127">
        <f t="shared" si="3643"/>
        <v>0</v>
      </c>
      <c r="AS1189" s="127">
        <f t="shared" si="3643"/>
        <v>0</v>
      </c>
      <c r="AT1189" s="127">
        <f t="shared" si="3643"/>
        <v>0</v>
      </c>
      <c r="AU1189" s="127">
        <f t="shared" si="3643"/>
        <v>0</v>
      </c>
      <c r="AV1189" s="127">
        <f t="shared" si="3643"/>
        <v>0</v>
      </c>
      <c r="AW1189" s="127">
        <f t="shared" si="3643"/>
        <v>0</v>
      </c>
      <c r="AX1189" s="126">
        <f t="shared" si="3157"/>
        <v>0</v>
      </c>
    </row>
    <row r="1190" spans="2:50" ht="15.75" customHeight="1" x14ac:dyDescent="0.2">
      <c r="B1190" s="123"/>
      <c r="C1190" s="128"/>
      <c r="D1190" s="128"/>
      <c r="E1190" s="128"/>
      <c r="F1190" s="128"/>
      <c r="G1190" s="128"/>
      <c r="H1190" s="128"/>
      <c r="I1190" s="128"/>
      <c r="J1190" s="128"/>
      <c r="K1190" s="128"/>
      <c r="L1190" s="128"/>
      <c r="M1190" s="128"/>
      <c r="N1190" s="129"/>
      <c r="O1190" s="119"/>
      <c r="P1190" s="120" t="str">
        <f t="shared" si="3537"/>
        <v/>
      </c>
      <c r="Q1190" s="121">
        <f t="shared" ref="Q1190:W1190" si="3644">SUMIF($B$9:$N$9,Q$9,$B1190:$N1190)/100</f>
        <v>0</v>
      </c>
      <c r="R1190" s="121">
        <f t="shared" si="3644"/>
        <v>0</v>
      </c>
      <c r="S1190" s="121">
        <f t="shared" si="3644"/>
        <v>0</v>
      </c>
      <c r="T1190" s="121">
        <f t="shared" si="3644"/>
        <v>0</v>
      </c>
      <c r="U1190" s="121">
        <f t="shared" si="3644"/>
        <v>0</v>
      </c>
      <c r="V1190" s="121">
        <f t="shared" si="3644"/>
        <v>0</v>
      </c>
      <c r="W1190" s="121">
        <f t="shared" si="3644"/>
        <v>0</v>
      </c>
      <c r="X1190" s="122">
        <f t="shared" si="3149"/>
        <v>0</v>
      </c>
      <c r="Y1190" s="121">
        <f t="shared" si="3150"/>
        <v>0</v>
      </c>
      <c r="Z1190" s="122">
        <f t="shared" si="3151"/>
        <v>0</v>
      </c>
      <c r="AA1190" s="121">
        <f t="shared" si="3152"/>
        <v>0</v>
      </c>
      <c r="AB1190" s="122">
        <f t="shared" si="3587"/>
        <v>0</v>
      </c>
      <c r="AC1190" s="122">
        <f t="shared" si="3587"/>
        <v>0</v>
      </c>
      <c r="AD1190" s="121">
        <f t="shared" si="3153"/>
        <v>0</v>
      </c>
      <c r="AE1190" s="122">
        <f t="shared" ref="AE1190:AM1190" si="3645">+($AN1190-$AD1190)/10+AD1190</f>
        <v>0</v>
      </c>
      <c r="AF1190" s="122">
        <f t="shared" si="3645"/>
        <v>0</v>
      </c>
      <c r="AG1190" s="122">
        <f t="shared" si="3645"/>
        <v>0</v>
      </c>
      <c r="AH1190" s="122">
        <f t="shared" si="3645"/>
        <v>0</v>
      </c>
      <c r="AI1190" s="122">
        <f t="shared" si="3645"/>
        <v>0</v>
      </c>
      <c r="AJ1190" s="122">
        <f t="shared" si="3645"/>
        <v>0</v>
      </c>
      <c r="AK1190" s="122">
        <f t="shared" si="3645"/>
        <v>0</v>
      </c>
      <c r="AL1190" s="122">
        <f t="shared" si="3645"/>
        <v>0</v>
      </c>
      <c r="AM1190" s="122">
        <f t="shared" si="3645"/>
        <v>0</v>
      </c>
      <c r="AN1190" s="121">
        <f t="shared" si="3155"/>
        <v>0</v>
      </c>
      <c r="AO1190" s="122">
        <f t="shared" ref="AO1190:AW1190" si="3646">+($AX1190-$AN1190)/10+AN1190</f>
        <v>0</v>
      </c>
      <c r="AP1190" s="122">
        <f t="shared" si="3646"/>
        <v>0</v>
      </c>
      <c r="AQ1190" s="122">
        <f t="shared" si="3646"/>
        <v>0</v>
      </c>
      <c r="AR1190" s="122">
        <f t="shared" si="3646"/>
        <v>0</v>
      </c>
      <c r="AS1190" s="122">
        <f t="shared" si="3646"/>
        <v>0</v>
      </c>
      <c r="AT1190" s="122">
        <f t="shared" si="3646"/>
        <v>0</v>
      </c>
      <c r="AU1190" s="122">
        <f t="shared" si="3646"/>
        <v>0</v>
      </c>
      <c r="AV1190" s="122">
        <f t="shared" si="3646"/>
        <v>0</v>
      </c>
      <c r="AW1190" s="122">
        <f t="shared" si="3646"/>
        <v>0</v>
      </c>
      <c r="AX1190" s="121">
        <f t="shared" si="3157"/>
        <v>0</v>
      </c>
    </row>
    <row r="1191" spans="2:50" ht="15.75" customHeight="1" x14ac:dyDescent="0.2">
      <c r="B1191" s="123"/>
      <c r="C1191" s="124"/>
      <c r="D1191" s="124"/>
      <c r="E1191" s="124"/>
      <c r="F1191" s="124"/>
      <c r="G1191" s="124"/>
      <c r="H1191" s="124"/>
      <c r="I1191" s="124"/>
      <c r="J1191" s="124"/>
      <c r="K1191" s="124"/>
      <c r="L1191" s="124"/>
      <c r="M1191" s="124"/>
      <c r="N1191" s="125"/>
      <c r="O1191" s="119"/>
      <c r="P1191" s="120" t="str">
        <f t="shared" si="3537"/>
        <v/>
      </c>
      <c r="Q1191" s="126">
        <f t="shared" ref="Q1191:W1191" si="3647">SUMIF($B$9:$N$9,Q$9,$B1191:$N1191)/100</f>
        <v>0</v>
      </c>
      <c r="R1191" s="126">
        <f t="shared" si="3647"/>
        <v>0</v>
      </c>
      <c r="S1191" s="126">
        <f t="shared" si="3647"/>
        <v>0</v>
      </c>
      <c r="T1191" s="126">
        <f t="shared" si="3647"/>
        <v>0</v>
      </c>
      <c r="U1191" s="126">
        <f t="shared" si="3647"/>
        <v>0</v>
      </c>
      <c r="V1191" s="126">
        <f t="shared" si="3647"/>
        <v>0</v>
      </c>
      <c r="W1191" s="126">
        <f t="shared" si="3647"/>
        <v>0</v>
      </c>
      <c r="X1191" s="127">
        <f t="shared" si="3149"/>
        <v>0</v>
      </c>
      <c r="Y1191" s="126">
        <f t="shared" si="3150"/>
        <v>0</v>
      </c>
      <c r="Z1191" s="127">
        <f t="shared" si="3151"/>
        <v>0</v>
      </c>
      <c r="AA1191" s="126">
        <f t="shared" si="3152"/>
        <v>0</v>
      </c>
      <c r="AB1191" s="127">
        <f t="shared" ref="AB1191:AC1210" si="3648">+($AD1191-$AA1191)/3+AA1191</f>
        <v>0</v>
      </c>
      <c r="AC1191" s="127">
        <f t="shared" si="3648"/>
        <v>0</v>
      </c>
      <c r="AD1191" s="126">
        <f t="shared" si="3153"/>
        <v>0</v>
      </c>
      <c r="AE1191" s="127">
        <f t="shared" ref="AE1191:AM1191" si="3649">+($AN1191-$AD1191)/10+AD1191</f>
        <v>0</v>
      </c>
      <c r="AF1191" s="127">
        <f t="shared" si="3649"/>
        <v>0</v>
      </c>
      <c r="AG1191" s="127">
        <f t="shared" si="3649"/>
        <v>0</v>
      </c>
      <c r="AH1191" s="127">
        <f t="shared" si="3649"/>
        <v>0</v>
      </c>
      <c r="AI1191" s="127">
        <f t="shared" si="3649"/>
        <v>0</v>
      </c>
      <c r="AJ1191" s="127">
        <f t="shared" si="3649"/>
        <v>0</v>
      </c>
      <c r="AK1191" s="127">
        <f t="shared" si="3649"/>
        <v>0</v>
      </c>
      <c r="AL1191" s="127">
        <f t="shared" si="3649"/>
        <v>0</v>
      </c>
      <c r="AM1191" s="127">
        <f t="shared" si="3649"/>
        <v>0</v>
      </c>
      <c r="AN1191" s="126">
        <f t="shared" si="3155"/>
        <v>0</v>
      </c>
      <c r="AO1191" s="127">
        <f t="shared" ref="AO1191:AW1191" si="3650">+($AX1191-$AN1191)/10+AN1191</f>
        <v>0</v>
      </c>
      <c r="AP1191" s="127">
        <f t="shared" si="3650"/>
        <v>0</v>
      </c>
      <c r="AQ1191" s="127">
        <f t="shared" si="3650"/>
        <v>0</v>
      </c>
      <c r="AR1191" s="127">
        <f t="shared" si="3650"/>
        <v>0</v>
      </c>
      <c r="AS1191" s="127">
        <f t="shared" si="3650"/>
        <v>0</v>
      </c>
      <c r="AT1191" s="127">
        <f t="shared" si="3650"/>
        <v>0</v>
      </c>
      <c r="AU1191" s="127">
        <f t="shared" si="3650"/>
        <v>0</v>
      </c>
      <c r="AV1191" s="127">
        <f t="shared" si="3650"/>
        <v>0</v>
      </c>
      <c r="AW1191" s="127">
        <f t="shared" si="3650"/>
        <v>0</v>
      </c>
      <c r="AX1191" s="126">
        <f t="shared" si="3157"/>
        <v>0</v>
      </c>
    </row>
    <row r="1192" spans="2:50" ht="15.75" customHeight="1" x14ac:dyDescent="0.2">
      <c r="B1192" s="123"/>
      <c r="C1192" s="128"/>
      <c r="D1192" s="128"/>
      <c r="E1192" s="128"/>
      <c r="F1192" s="128"/>
      <c r="G1192" s="128"/>
      <c r="H1192" s="128"/>
      <c r="I1192" s="128"/>
      <c r="J1192" s="128"/>
      <c r="K1192" s="128"/>
      <c r="L1192" s="128"/>
      <c r="M1192" s="128"/>
      <c r="N1192" s="129"/>
      <c r="O1192" s="119"/>
      <c r="P1192" s="120" t="str">
        <f t="shared" si="3537"/>
        <v/>
      </c>
      <c r="Q1192" s="121">
        <f t="shared" ref="Q1192:W1192" si="3651">SUMIF($B$9:$N$9,Q$9,$B1192:$N1192)/100</f>
        <v>0</v>
      </c>
      <c r="R1192" s="121">
        <f t="shared" si="3651"/>
        <v>0</v>
      </c>
      <c r="S1192" s="121">
        <f t="shared" si="3651"/>
        <v>0</v>
      </c>
      <c r="T1192" s="121">
        <f t="shared" si="3651"/>
        <v>0</v>
      </c>
      <c r="U1192" s="121">
        <f t="shared" si="3651"/>
        <v>0</v>
      </c>
      <c r="V1192" s="121">
        <f t="shared" si="3651"/>
        <v>0</v>
      </c>
      <c r="W1192" s="121">
        <f t="shared" si="3651"/>
        <v>0</v>
      </c>
      <c r="X1192" s="122">
        <f t="shared" si="3149"/>
        <v>0</v>
      </c>
      <c r="Y1192" s="121">
        <f t="shared" si="3150"/>
        <v>0</v>
      </c>
      <c r="Z1192" s="122">
        <f t="shared" si="3151"/>
        <v>0</v>
      </c>
      <c r="AA1192" s="121">
        <f t="shared" si="3152"/>
        <v>0</v>
      </c>
      <c r="AB1192" s="122">
        <f t="shared" si="3648"/>
        <v>0</v>
      </c>
      <c r="AC1192" s="122">
        <f t="shared" si="3648"/>
        <v>0</v>
      </c>
      <c r="AD1192" s="121">
        <f t="shared" si="3153"/>
        <v>0</v>
      </c>
      <c r="AE1192" s="122">
        <f t="shared" ref="AE1192:AM1192" si="3652">+($AN1192-$AD1192)/10+AD1192</f>
        <v>0</v>
      </c>
      <c r="AF1192" s="122">
        <f t="shared" si="3652"/>
        <v>0</v>
      </c>
      <c r="AG1192" s="122">
        <f t="shared" si="3652"/>
        <v>0</v>
      </c>
      <c r="AH1192" s="122">
        <f t="shared" si="3652"/>
        <v>0</v>
      </c>
      <c r="AI1192" s="122">
        <f t="shared" si="3652"/>
        <v>0</v>
      </c>
      <c r="AJ1192" s="122">
        <f t="shared" si="3652"/>
        <v>0</v>
      </c>
      <c r="AK1192" s="122">
        <f t="shared" si="3652"/>
        <v>0</v>
      </c>
      <c r="AL1192" s="122">
        <f t="shared" si="3652"/>
        <v>0</v>
      </c>
      <c r="AM1192" s="122">
        <f t="shared" si="3652"/>
        <v>0</v>
      </c>
      <c r="AN1192" s="121">
        <f t="shared" si="3155"/>
        <v>0</v>
      </c>
      <c r="AO1192" s="122">
        <f t="shared" ref="AO1192:AW1192" si="3653">+($AX1192-$AN1192)/10+AN1192</f>
        <v>0</v>
      </c>
      <c r="AP1192" s="122">
        <f t="shared" si="3653"/>
        <v>0</v>
      </c>
      <c r="AQ1192" s="122">
        <f t="shared" si="3653"/>
        <v>0</v>
      </c>
      <c r="AR1192" s="122">
        <f t="shared" si="3653"/>
        <v>0</v>
      </c>
      <c r="AS1192" s="122">
        <f t="shared" si="3653"/>
        <v>0</v>
      </c>
      <c r="AT1192" s="122">
        <f t="shared" si="3653"/>
        <v>0</v>
      </c>
      <c r="AU1192" s="122">
        <f t="shared" si="3653"/>
        <v>0</v>
      </c>
      <c r="AV1192" s="122">
        <f t="shared" si="3653"/>
        <v>0</v>
      </c>
      <c r="AW1192" s="122">
        <f t="shared" si="3653"/>
        <v>0</v>
      </c>
      <c r="AX1192" s="121">
        <f t="shared" si="3157"/>
        <v>0</v>
      </c>
    </row>
    <row r="1193" spans="2:50" ht="15.75" customHeight="1" x14ac:dyDescent="0.2">
      <c r="B1193" s="123"/>
      <c r="C1193" s="124"/>
      <c r="D1193" s="124"/>
      <c r="E1193" s="124"/>
      <c r="F1193" s="124"/>
      <c r="G1193" s="124"/>
      <c r="H1193" s="124"/>
      <c r="I1193" s="124"/>
      <c r="J1193" s="124"/>
      <c r="K1193" s="124"/>
      <c r="L1193" s="124"/>
      <c r="M1193" s="124"/>
      <c r="N1193" s="125"/>
      <c r="O1193" s="119"/>
      <c r="P1193" s="120" t="str">
        <f t="shared" si="3537"/>
        <v/>
      </c>
      <c r="Q1193" s="126">
        <f t="shared" ref="Q1193:W1193" si="3654">SUMIF($B$9:$N$9,Q$9,$B1193:$N1193)/100</f>
        <v>0</v>
      </c>
      <c r="R1193" s="126">
        <f t="shared" si="3654"/>
        <v>0</v>
      </c>
      <c r="S1193" s="126">
        <f t="shared" si="3654"/>
        <v>0</v>
      </c>
      <c r="T1193" s="126">
        <f t="shared" si="3654"/>
        <v>0</v>
      </c>
      <c r="U1193" s="126">
        <f t="shared" si="3654"/>
        <v>0</v>
      </c>
      <c r="V1193" s="126">
        <f t="shared" si="3654"/>
        <v>0</v>
      </c>
      <c r="W1193" s="126">
        <f t="shared" si="3654"/>
        <v>0</v>
      </c>
      <c r="X1193" s="127">
        <f t="shared" si="3149"/>
        <v>0</v>
      </c>
      <c r="Y1193" s="126">
        <f t="shared" si="3150"/>
        <v>0</v>
      </c>
      <c r="Z1193" s="127">
        <f t="shared" si="3151"/>
        <v>0</v>
      </c>
      <c r="AA1193" s="126">
        <f t="shared" si="3152"/>
        <v>0</v>
      </c>
      <c r="AB1193" s="127">
        <f t="shared" si="3648"/>
        <v>0</v>
      </c>
      <c r="AC1193" s="127">
        <f t="shared" si="3648"/>
        <v>0</v>
      </c>
      <c r="AD1193" s="126">
        <f t="shared" si="3153"/>
        <v>0</v>
      </c>
      <c r="AE1193" s="127">
        <f t="shared" ref="AE1193:AM1193" si="3655">+($AN1193-$AD1193)/10+AD1193</f>
        <v>0</v>
      </c>
      <c r="AF1193" s="127">
        <f t="shared" si="3655"/>
        <v>0</v>
      </c>
      <c r="AG1193" s="127">
        <f t="shared" si="3655"/>
        <v>0</v>
      </c>
      <c r="AH1193" s="127">
        <f t="shared" si="3655"/>
        <v>0</v>
      </c>
      <c r="AI1193" s="127">
        <f t="shared" si="3655"/>
        <v>0</v>
      </c>
      <c r="AJ1193" s="127">
        <f t="shared" si="3655"/>
        <v>0</v>
      </c>
      <c r="AK1193" s="127">
        <f t="shared" si="3655"/>
        <v>0</v>
      </c>
      <c r="AL1193" s="127">
        <f t="shared" si="3655"/>
        <v>0</v>
      </c>
      <c r="AM1193" s="127">
        <f t="shared" si="3655"/>
        <v>0</v>
      </c>
      <c r="AN1193" s="126">
        <f t="shared" si="3155"/>
        <v>0</v>
      </c>
      <c r="AO1193" s="127">
        <f t="shared" ref="AO1193:AW1193" si="3656">+($AX1193-$AN1193)/10+AN1193</f>
        <v>0</v>
      </c>
      <c r="AP1193" s="127">
        <f t="shared" si="3656"/>
        <v>0</v>
      </c>
      <c r="AQ1193" s="127">
        <f t="shared" si="3656"/>
        <v>0</v>
      </c>
      <c r="AR1193" s="127">
        <f t="shared" si="3656"/>
        <v>0</v>
      </c>
      <c r="AS1193" s="127">
        <f t="shared" si="3656"/>
        <v>0</v>
      </c>
      <c r="AT1193" s="127">
        <f t="shared" si="3656"/>
        <v>0</v>
      </c>
      <c r="AU1193" s="127">
        <f t="shared" si="3656"/>
        <v>0</v>
      </c>
      <c r="AV1193" s="127">
        <f t="shared" si="3656"/>
        <v>0</v>
      </c>
      <c r="AW1193" s="127">
        <f t="shared" si="3656"/>
        <v>0</v>
      </c>
      <c r="AX1193" s="126">
        <f t="shared" si="3157"/>
        <v>0</v>
      </c>
    </row>
    <row r="1194" spans="2:50" ht="15.75" customHeight="1" x14ac:dyDescent="0.2">
      <c r="B1194" s="123"/>
      <c r="C1194" s="128"/>
      <c r="D1194" s="128"/>
      <c r="E1194" s="128"/>
      <c r="F1194" s="128"/>
      <c r="G1194" s="128"/>
      <c r="H1194" s="128"/>
      <c r="I1194" s="128"/>
      <c r="J1194" s="128"/>
      <c r="K1194" s="128"/>
      <c r="L1194" s="128"/>
      <c r="M1194" s="128"/>
      <c r="N1194" s="129"/>
      <c r="O1194" s="119"/>
      <c r="P1194" s="120" t="str">
        <f t="shared" si="3537"/>
        <v/>
      </c>
      <c r="Q1194" s="121">
        <f t="shared" ref="Q1194:W1194" si="3657">SUMIF($B$9:$N$9,Q$9,$B1194:$N1194)/100</f>
        <v>0</v>
      </c>
      <c r="R1194" s="121">
        <f t="shared" si="3657"/>
        <v>0</v>
      </c>
      <c r="S1194" s="121">
        <f t="shared" si="3657"/>
        <v>0</v>
      </c>
      <c r="T1194" s="121">
        <f t="shared" si="3657"/>
        <v>0</v>
      </c>
      <c r="U1194" s="121">
        <f t="shared" si="3657"/>
        <v>0</v>
      </c>
      <c r="V1194" s="121">
        <f t="shared" si="3657"/>
        <v>0</v>
      </c>
      <c r="W1194" s="121">
        <f t="shared" si="3657"/>
        <v>0</v>
      </c>
      <c r="X1194" s="122">
        <f t="shared" si="3149"/>
        <v>0</v>
      </c>
      <c r="Y1194" s="121">
        <f t="shared" si="3150"/>
        <v>0</v>
      </c>
      <c r="Z1194" s="122">
        <f t="shared" si="3151"/>
        <v>0</v>
      </c>
      <c r="AA1194" s="121">
        <f t="shared" si="3152"/>
        <v>0</v>
      </c>
      <c r="AB1194" s="122">
        <f t="shared" si="3648"/>
        <v>0</v>
      </c>
      <c r="AC1194" s="122">
        <f t="shared" si="3648"/>
        <v>0</v>
      </c>
      <c r="AD1194" s="121">
        <f t="shared" si="3153"/>
        <v>0</v>
      </c>
      <c r="AE1194" s="122">
        <f t="shared" ref="AE1194:AM1194" si="3658">+($AN1194-$AD1194)/10+AD1194</f>
        <v>0</v>
      </c>
      <c r="AF1194" s="122">
        <f t="shared" si="3658"/>
        <v>0</v>
      </c>
      <c r="AG1194" s="122">
        <f t="shared" si="3658"/>
        <v>0</v>
      </c>
      <c r="AH1194" s="122">
        <f t="shared" si="3658"/>
        <v>0</v>
      </c>
      <c r="AI1194" s="122">
        <f t="shared" si="3658"/>
        <v>0</v>
      </c>
      <c r="AJ1194" s="122">
        <f t="shared" si="3658"/>
        <v>0</v>
      </c>
      <c r="AK1194" s="122">
        <f t="shared" si="3658"/>
        <v>0</v>
      </c>
      <c r="AL1194" s="122">
        <f t="shared" si="3658"/>
        <v>0</v>
      </c>
      <c r="AM1194" s="122">
        <f t="shared" si="3658"/>
        <v>0</v>
      </c>
      <c r="AN1194" s="121">
        <f t="shared" si="3155"/>
        <v>0</v>
      </c>
      <c r="AO1194" s="122">
        <f t="shared" ref="AO1194:AW1194" si="3659">+($AX1194-$AN1194)/10+AN1194</f>
        <v>0</v>
      </c>
      <c r="AP1194" s="122">
        <f t="shared" si="3659"/>
        <v>0</v>
      </c>
      <c r="AQ1194" s="122">
        <f t="shared" si="3659"/>
        <v>0</v>
      </c>
      <c r="AR1194" s="122">
        <f t="shared" si="3659"/>
        <v>0</v>
      </c>
      <c r="AS1194" s="122">
        <f t="shared" si="3659"/>
        <v>0</v>
      </c>
      <c r="AT1194" s="122">
        <f t="shared" si="3659"/>
        <v>0</v>
      </c>
      <c r="AU1194" s="122">
        <f t="shared" si="3659"/>
        <v>0</v>
      </c>
      <c r="AV1194" s="122">
        <f t="shared" si="3659"/>
        <v>0</v>
      </c>
      <c r="AW1194" s="122">
        <f t="shared" si="3659"/>
        <v>0</v>
      </c>
      <c r="AX1194" s="121">
        <f t="shared" si="3157"/>
        <v>0</v>
      </c>
    </row>
    <row r="1195" spans="2:50" ht="15.75" customHeight="1" x14ac:dyDescent="0.2">
      <c r="B1195" s="123"/>
      <c r="C1195" s="124"/>
      <c r="D1195" s="124"/>
      <c r="E1195" s="124"/>
      <c r="F1195" s="124"/>
      <c r="G1195" s="124"/>
      <c r="H1195" s="124"/>
      <c r="I1195" s="124"/>
      <c r="J1195" s="124"/>
      <c r="K1195" s="124"/>
      <c r="L1195" s="124"/>
      <c r="M1195" s="124"/>
      <c r="N1195" s="125"/>
      <c r="O1195" s="119"/>
      <c r="P1195" s="120" t="str">
        <f t="shared" si="3537"/>
        <v/>
      </c>
      <c r="Q1195" s="126">
        <f t="shared" ref="Q1195:W1195" si="3660">SUMIF($B$9:$N$9,Q$9,$B1195:$N1195)/100</f>
        <v>0</v>
      </c>
      <c r="R1195" s="126">
        <f t="shared" si="3660"/>
        <v>0</v>
      </c>
      <c r="S1195" s="126">
        <f t="shared" si="3660"/>
        <v>0</v>
      </c>
      <c r="T1195" s="126">
        <f t="shared" si="3660"/>
        <v>0</v>
      </c>
      <c r="U1195" s="126">
        <f t="shared" si="3660"/>
        <v>0</v>
      </c>
      <c r="V1195" s="126">
        <f t="shared" si="3660"/>
        <v>0</v>
      </c>
      <c r="W1195" s="126">
        <f t="shared" si="3660"/>
        <v>0</v>
      </c>
      <c r="X1195" s="127">
        <f t="shared" si="3149"/>
        <v>0</v>
      </c>
      <c r="Y1195" s="126">
        <f t="shared" si="3150"/>
        <v>0</v>
      </c>
      <c r="Z1195" s="127">
        <f t="shared" si="3151"/>
        <v>0</v>
      </c>
      <c r="AA1195" s="126">
        <f t="shared" si="3152"/>
        <v>0</v>
      </c>
      <c r="AB1195" s="127">
        <f t="shared" si="3648"/>
        <v>0</v>
      </c>
      <c r="AC1195" s="127">
        <f t="shared" si="3648"/>
        <v>0</v>
      </c>
      <c r="AD1195" s="126">
        <f t="shared" si="3153"/>
        <v>0</v>
      </c>
      <c r="AE1195" s="127">
        <f t="shared" ref="AE1195:AM1195" si="3661">+($AN1195-$AD1195)/10+AD1195</f>
        <v>0</v>
      </c>
      <c r="AF1195" s="127">
        <f t="shared" si="3661"/>
        <v>0</v>
      </c>
      <c r="AG1195" s="127">
        <f t="shared" si="3661"/>
        <v>0</v>
      </c>
      <c r="AH1195" s="127">
        <f t="shared" si="3661"/>
        <v>0</v>
      </c>
      <c r="AI1195" s="127">
        <f t="shared" si="3661"/>
        <v>0</v>
      </c>
      <c r="AJ1195" s="127">
        <f t="shared" si="3661"/>
        <v>0</v>
      </c>
      <c r="AK1195" s="127">
        <f t="shared" si="3661"/>
        <v>0</v>
      </c>
      <c r="AL1195" s="127">
        <f t="shared" si="3661"/>
        <v>0</v>
      </c>
      <c r="AM1195" s="127">
        <f t="shared" si="3661"/>
        <v>0</v>
      </c>
      <c r="AN1195" s="126">
        <f t="shared" si="3155"/>
        <v>0</v>
      </c>
      <c r="AO1195" s="127">
        <f t="shared" ref="AO1195:AW1195" si="3662">+($AX1195-$AN1195)/10+AN1195</f>
        <v>0</v>
      </c>
      <c r="AP1195" s="127">
        <f t="shared" si="3662"/>
        <v>0</v>
      </c>
      <c r="AQ1195" s="127">
        <f t="shared" si="3662"/>
        <v>0</v>
      </c>
      <c r="AR1195" s="127">
        <f t="shared" si="3662"/>
        <v>0</v>
      </c>
      <c r="AS1195" s="127">
        <f t="shared" si="3662"/>
        <v>0</v>
      </c>
      <c r="AT1195" s="127">
        <f t="shared" si="3662"/>
        <v>0</v>
      </c>
      <c r="AU1195" s="127">
        <f t="shared" si="3662"/>
        <v>0</v>
      </c>
      <c r="AV1195" s="127">
        <f t="shared" si="3662"/>
        <v>0</v>
      </c>
      <c r="AW1195" s="127">
        <f t="shared" si="3662"/>
        <v>0</v>
      </c>
      <c r="AX1195" s="126">
        <f t="shared" si="3157"/>
        <v>0</v>
      </c>
    </row>
    <row r="1196" spans="2:50" ht="15.75" customHeight="1" x14ac:dyDescent="0.2">
      <c r="B1196" s="123"/>
      <c r="C1196" s="128"/>
      <c r="D1196" s="128"/>
      <c r="E1196" s="128"/>
      <c r="F1196" s="128"/>
      <c r="G1196" s="128"/>
      <c r="H1196" s="128"/>
      <c r="I1196" s="128"/>
      <c r="J1196" s="128"/>
      <c r="K1196" s="128"/>
      <c r="L1196" s="128"/>
      <c r="M1196" s="128"/>
      <c r="N1196" s="129"/>
      <c r="O1196" s="119"/>
      <c r="P1196" s="120" t="str">
        <f t="shared" si="3537"/>
        <v/>
      </c>
      <c r="Q1196" s="121">
        <f t="shared" ref="Q1196:W1196" si="3663">SUMIF($B$9:$N$9,Q$9,$B1196:$N1196)/100</f>
        <v>0</v>
      </c>
      <c r="R1196" s="121">
        <f t="shared" si="3663"/>
        <v>0</v>
      </c>
      <c r="S1196" s="121">
        <f t="shared" si="3663"/>
        <v>0</v>
      </c>
      <c r="T1196" s="121">
        <f t="shared" si="3663"/>
        <v>0</v>
      </c>
      <c r="U1196" s="121">
        <f t="shared" si="3663"/>
        <v>0</v>
      </c>
      <c r="V1196" s="121">
        <f t="shared" si="3663"/>
        <v>0</v>
      </c>
      <c r="W1196" s="121">
        <f t="shared" si="3663"/>
        <v>0</v>
      </c>
      <c r="X1196" s="122">
        <f t="shared" si="3149"/>
        <v>0</v>
      </c>
      <c r="Y1196" s="121">
        <f t="shared" si="3150"/>
        <v>0</v>
      </c>
      <c r="Z1196" s="122">
        <f t="shared" si="3151"/>
        <v>0</v>
      </c>
      <c r="AA1196" s="121">
        <f t="shared" si="3152"/>
        <v>0</v>
      </c>
      <c r="AB1196" s="122">
        <f t="shared" si="3648"/>
        <v>0</v>
      </c>
      <c r="AC1196" s="122">
        <f t="shared" si="3648"/>
        <v>0</v>
      </c>
      <c r="AD1196" s="121">
        <f t="shared" si="3153"/>
        <v>0</v>
      </c>
      <c r="AE1196" s="122">
        <f t="shared" ref="AE1196:AM1196" si="3664">+($AN1196-$AD1196)/10+AD1196</f>
        <v>0</v>
      </c>
      <c r="AF1196" s="122">
        <f t="shared" si="3664"/>
        <v>0</v>
      </c>
      <c r="AG1196" s="122">
        <f t="shared" si="3664"/>
        <v>0</v>
      </c>
      <c r="AH1196" s="122">
        <f t="shared" si="3664"/>
        <v>0</v>
      </c>
      <c r="AI1196" s="122">
        <f t="shared" si="3664"/>
        <v>0</v>
      </c>
      <c r="AJ1196" s="122">
        <f t="shared" si="3664"/>
        <v>0</v>
      </c>
      <c r="AK1196" s="122">
        <f t="shared" si="3664"/>
        <v>0</v>
      </c>
      <c r="AL1196" s="122">
        <f t="shared" si="3664"/>
        <v>0</v>
      </c>
      <c r="AM1196" s="122">
        <f t="shared" si="3664"/>
        <v>0</v>
      </c>
      <c r="AN1196" s="121">
        <f t="shared" si="3155"/>
        <v>0</v>
      </c>
      <c r="AO1196" s="122">
        <f t="shared" ref="AO1196:AW1196" si="3665">+($AX1196-$AN1196)/10+AN1196</f>
        <v>0</v>
      </c>
      <c r="AP1196" s="122">
        <f t="shared" si="3665"/>
        <v>0</v>
      </c>
      <c r="AQ1196" s="122">
        <f t="shared" si="3665"/>
        <v>0</v>
      </c>
      <c r="AR1196" s="122">
        <f t="shared" si="3665"/>
        <v>0</v>
      </c>
      <c r="AS1196" s="122">
        <f t="shared" si="3665"/>
        <v>0</v>
      </c>
      <c r="AT1196" s="122">
        <f t="shared" si="3665"/>
        <v>0</v>
      </c>
      <c r="AU1196" s="122">
        <f t="shared" si="3665"/>
        <v>0</v>
      </c>
      <c r="AV1196" s="122">
        <f t="shared" si="3665"/>
        <v>0</v>
      </c>
      <c r="AW1196" s="122">
        <f t="shared" si="3665"/>
        <v>0</v>
      </c>
      <c r="AX1196" s="121">
        <f t="shared" si="3157"/>
        <v>0</v>
      </c>
    </row>
    <row r="1197" spans="2:50" ht="15.75" customHeight="1" x14ac:dyDescent="0.2">
      <c r="B1197" s="123"/>
      <c r="C1197" s="124"/>
      <c r="D1197" s="124"/>
      <c r="E1197" s="124"/>
      <c r="F1197" s="124"/>
      <c r="G1197" s="124"/>
      <c r="H1197" s="124"/>
      <c r="I1197" s="124"/>
      <c r="J1197" s="124"/>
      <c r="K1197" s="124"/>
      <c r="L1197" s="124"/>
      <c r="M1197" s="124"/>
      <c r="N1197" s="125"/>
      <c r="O1197" s="119"/>
      <c r="P1197" s="120" t="str">
        <f t="shared" si="3537"/>
        <v/>
      </c>
      <c r="Q1197" s="126">
        <f t="shared" ref="Q1197:W1197" si="3666">SUMIF($B$9:$N$9,Q$9,$B1197:$N1197)/100</f>
        <v>0</v>
      </c>
      <c r="R1197" s="126">
        <f t="shared" si="3666"/>
        <v>0</v>
      </c>
      <c r="S1197" s="126">
        <f t="shared" si="3666"/>
        <v>0</v>
      </c>
      <c r="T1197" s="126">
        <f t="shared" si="3666"/>
        <v>0</v>
      </c>
      <c r="U1197" s="126">
        <f t="shared" si="3666"/>
        <v>0</v>
      </c>
      <c r="V1197" s="126">
        <f t="shared" si="3666"/>
        <v>0</v>
      </c>
      <c r="W1197" s="126">
        <f t="shared" si="3666"/>
        <v>0</v>
      </c>
      <c r="X1197" s="127">
        <f t="shared" si="3149"/>
        <v>0</v>
      </c>
      <c r="Y1197" s="126">
        <f t="shared" si="3150"/>
        <v>0</v>
      </c>
      <c r="Z1197" s="127">
        <f t="shared" si="3151"/>
        <v>0</v>
      </c>
      <c r="AA1197" s="126">
        <f t="shared" si="3152"/>
        <v>0</v>
      </c>
      <c r="AB1197" s="127">
        <f t="shared" si="3648"/>
        <v>0</v>
      </c>
      <c r="AC1197" s="127">
        <f t="shared" si="3648"/>
        <v>0</v>
      </c>
      <c r="AD1197" s="126">
        <f t="shared" si="3153"/>
        <v>0</v>
      </c>
      <c r="AE1197" s="127">
        <f t="shared" ref="AE1197:AM1197" si="3667">+($AN1197-$AD1197)/10+AD1197</f>
        <v>0</v>
      </c>
      <c r="AF1197" s="127">
        <f t="shared" si="3667"/>
        <v>0</v>
      </c>
      <c r="AG1197" s="127">
        <f t="shared" si="3667"/>
        <v>0</v>
      </c>
      <c r="AH1197" s="127">
        <f t="shared" si="3667"/>
        <v>0</v>
      </c>
      <c r="AI1197" s="127">
        <f t="shared" si="3667"/>
        <v>0</v>
      </c>
      <c r="AJ1197" s="127">
        <f t="shared" si="3667"/>
        <v>0</v>
      </c>
      <c r="AK1197" s="127">
        <f t="shared" si="3667"/>
        <v>0</v>
      </c>
      <c r="AL1197" s="127">
        <f t="shared" si="3667"/>
        <v>0</v>
      </c>
      <c r="AM1197" s="127">
        <f t="shared" si="3667"/>
        <v>0</v>
      </c>
      <c r="AN1197" s="126">
        <f t="shared" si="3155"/>
        <v>0</v>
      </c>
      <c r="AO1197" s="127">
        <f t="shared" ref="AO1197:AW1197" si="3668">+($AX1197-$AN1197)/10+AN1197</f>
        <v>0</v>
      </c>
      <c r="AP1197" s="127">
        <f t="shared" si="3668"/>
        <v>0</v>
      </c>
      <c r="AQ1197" s="127">
        <f t="shared" si="3668"/>
        <v>0</v>
      </c>
      <c r="AR1197" s="127">
        <f t="shared" si="3668"/>
        <v>0</v>
      </c>
      <c r="AS1197" s="127">
        <f t="shared" si="3668"/>
        <v>0</v>
      </c>
      <c r="AT1197" s="127">
        <f t="shared" si="3668"/>
        <v>0</v>
      </c>
      <c r="AU1197" s="127">
        <f t="shared" si="3668"/>
        <v>0</v>
      </c>
      <c r="AV1197" s="127">
        <f t="shared" si="3668"/>
        <v>0</v>
      </c>
      <c r="AW1197" s="127">
        <f t="shared" si="3668"/>
        <v>0</v>
      </c>
      <c r="AX1197" s="126">
        <f t="shared" si="3157"/>
        <v>0</v>
      </c>
    </row>
    <row r="1198" spans="2:50" ht="15.75" customHeight="1" x14ac:dyDescent="0.2">
      <c r="B1198" s="123"/>
      <c r="C1198" s="128"/>
      <c r="D1198" s="128"/>
      <c r="E1198" s="128"/>
      <c r="F1198" s="128"/>
      <c r="G1198" s="128"/>
      <c r="H1198" s="128"/>
      <c r="I1198" s="128"/>
      <c r="J1198" s="128"/>
      <c r="K1198" s="128"/>
      <c r="L1198" s="128"/>
      <c r="M1198" s="128"/>
      <c r="N1198" s="129"/>
      <c r="O1198" s="119"/>
      <c r="P1198" s="120" t="str">
        <f t="shared" si="3537"/>
        <v/>
      </c>
      <c r="Q1198" s="121">
        <f t="shared" ref="Q1198:W1198" si="3669">SUMIF($B$9:$N$9,Q$9,$B1198:$N1198)/100</f>
        <v>0</v>
      </c>
      <c r="R1198" s="121">
        <f t="shared" si="3669"/>
        <v>0</v>
      </c>
      <c r="S1198" s="121">
        <f t="shared" si="3669"/>
        <v>0</v>
      </c>
      <c r="T1198" s="121">
        <f t="shared" si="3669"/>
        <v>0</v>
      </c>
      <c r="U1198" s="121">
        <f t="shared" si="3669"/>
        <v>0</v>
      </c>
      <c r="V1198" s="121">
        <f t="shared" si="3669"/>
        <v>0</v>
      </c>
      <c r="W1198" s="121">
        <f t="shared" si="3669"/>
        <v>0</v>
      </c>
      <c r="X1198" s="122">
        <f t="shared" si="3149"/>
        <v>0</v>
      </c>
      <c r="Y1198" s="121">
        <f t="shared" si="3150"/>
        <v>0</v>
      </c>
      <c r="Z1198" s="122">
        <f t="shared" si="3151"/>
        <v>0</v>
      </c>
      <c r="AA1198" s="121">
        <f t="shared" si="3152"/>
        <v>0</v>
      </c>
      <c r="AB1198" s="122">
        <f t="shared" si="3648"/>
        <v>0</v>
      </c>
      <c r="AC1198" s="122">
        <f t="shared" si="3648"/>
        <v>0</v>
      </c>
      <c r="AD1198" s="121">
        <f t="shared" si="3153"/>
        <v>0</v>
      </c>
      <c r="AE1198" s="122">
        <f t="shared" ref="AE1198:AM1198" si="3670">+($AN1198-$AD1198)/10+AD1198</f>
        <v>0</v>
      </c>
      <c r="AF1198" s="122">
        <f t="shared" si="3670"/>
        <v>0</v>
      </c>
      <c r="AG1198" s="122">
        <f t="shared" si="3670"/>
        <v>0</v>
      </c>
      <c r="AH1198" s="122">
        <f t="shared" si="3670"/>
        <v>0</v>
      </c>
      <c r="AI1198" s="122">
        <f t="shared" si="3670"/>
        <v>0</v>
      </c>
      <c r="AJ1198" s="122">
        <f t="shared" si="3670"/>
        <v>0</v>
      </c>
      <c r="AK1198" s="122">
        <f t="shared" si="3670"/>
        <v>0</v>
      </c>
      <c r="AL1198" s="122">
        <f t="shared" si="3670"/>
        <v>0</v>
      </c>
      <c r="AM1198" s="122">
        <f t="shared" si="3670"/>
        <v>0</v>
      </c>
      <c r="AN1198" s="121">
        <f t="shared" si="3155"/>
        <v>0</v>
      </c>
      <c r="AO1198" s="122">
        <f t="shared" ref="AO1198:AW1198" si="3671">+($AX1198-$AN1198)/10+AN1198</f>
        <v>0</v>
      </c>
      <c r="AP1198" s="122">
        <f t="shared" si="3671"/>
        <v>0</v>
      </c>
      <c r="AQ1198" s="122">
        <f t="shared" si="3671"/>
        <v>0</v>
      </c>
      <c r="AR1198" s="122">
        <f t="shared" si="3671"/>
        <v>0</v>
      </c>
      <c r="AS1198" s="122">
        <f t="shared" si="3671"/>
        <v>0</v>
      </c>
      <c r="AT1198" s="122">
        <f t="shared" si="3671"/>
        <v>0</v>
      </c>
      <c r="AU1198" s="122">
        <f t="shared" si="3671"/>
        <v>0</v>
      </c>
      <c r="AV1198" s="122">
        <f t="shared" si="3671"/>
        <v>0</v>
      </c>
      <c r="AW1198" s="122">
        <f t="shared" si="3671"/>
        <v>0</v>
      </c>
      <c r="AX1198" s="121">
        <f t="shared" si="3157"/>
        <v>0</v>
      </c>
    </row>
    <row r="1199" spans="2:50" ht="15.75" customHeight="1" x14ac:dyDescent="0.2">
      <c r="B1199" s="123"/>
      <c r="C1199" s="124"/>
      <c r="D1199" s="124"/>
      <c r="E1199" s="124"/>
      <c r="F1199" s="124"/>
      <c r="G1199" s="124"/>
      <c r="H1199" s="124"/>
      <c r="I1199" s="124"/>
      <c r="J1199" s="124"/>
      <c r="K1199" s="124"/>
      <c r="L1199" s="124"/>
      <c r="M1199" s="124"/>
      <c r="N1199" s="125"/>
      <c r="O1199" s="119"/>
      <c r="P1199" s="120" t="str">
        <f t="shared" si="3537"/>
        <v/>
      </c>
      <c r="Q1199" s="126">
        <f t="shared" ref="Q1199:W1199" si="3672">SUMIF($B$9:$N$9,Q$9,$B1199:$N1199)/100</f>
        <v>0</v>
      </c>
      <c r="R1199" s="126">
        <f t="shared" si="3672"/>
        <v>0</v>
      </c>
      <c r="S1199" s="126">
        <f t="shared" si="3672"/>
        <v>0</v>
      </c>
      <c r="T1199" s="126">
        <f t="shared" si="3672"/>
        <v>0</v>
      </c>
      <c r="U1199" s="126">
        <f t="shared" si="3672"/>
        <v>0</v>
      </c>
      <c r="V1199" s="126">
        <f t="shared" si="3672"/>
        <v>0</v>
      </c>
      <c r="W1199" s="126">
        <f t="shared" si="3672"/>
        <v>0</v>
      </c>
      <c r="X1199" s="127">
        <f t="shared" si="3149"/>
        <v>0</v>
      </c>
      <c r="Y1199" s="126">
        <f t="shared" si="3150"/>
        <v>0</v>
      </c>
      <c r="Z1199" s="127">
        <f t="shared" si="3151"/>
        <v>0</v>
      </c>
      <c r="AA1199" s="126">
        <f t="shared" si="3152"/>
        <v>0</v>
      </c>
      <c r="AB1199" s="127">
        <f t="shared" si="3648"/>
        <v>0</v>
      </c>
      <c r="AC1199" s="127">
        <f t="shared" si="3648"/>
        <v>0</v>
      </c>
      <c r="AD1199" s="126">
        <f t="shared" si="3153"/>
        <v>0</v>
      </c>
      <c r="AE1199" s="127">
        <f t="shared" ref="AE1199:AM1199" si="3673">+($AN1199-$AD1199)/10+AD1199</f>
        <v>0</v>
      </c>
      <c r="AF1199" s="127">
        <f t="shared" si="3673"/>
        <v>0</v>
      </c>
      <c r="AG1199" s="127">
        <f t="shared" si="3673"/>
        <v>0</v>
      </c>
      <c r="AH1199" s="127">
        <f t="shared" si="3673"/>
        <v>0</v>
      </c>
      <c r="AI1199" s="127">
        <f t="shared" si="3673"/>
        <v>0</v>
      </c>
      <c r="AJ1199" s="127">
        <f t="shared" si="3673"/>
        <v>0</v>
      </c>
      <c r="AK1199" s="127">
        <f t="shared" si="3673"/>
        <v>0</v>
      </c>
      <c r="AL1199" s="127">
        <f t="shared" si="3673"/>
        <v>0</v>
      </c>
      <c r="AM1199" s="127">
        <f t="shared" si="3673"/>
        <v>0</v>
      </c>
      <c r="AN1199" s="126">
        <f t="shared" si="3155"/>
        <v>0</v>
      </c>
      <c r="AO1199" s="127">
        <f t="shared" ref="AO1199:AW1199" si="3674">+($AX1199-$AN1199)/10+AN1199</f>
        <v>0</v>
      </c>
      <c r="AP1199" s="127">
        <f t="shared" si="3674"/>
        <v>0</v>
      </c>
      <c r="AQ1199" s="127">
        <f t="shared" si="3674"/>
        <v>0</v>
      </c>
      <c r="AR1199" s="127">
        <f t="shared" si="3674"/>
        <v>0</v>
      </c>
      <c r="AS1199" s="127">
        <f t="shared" si="3674"/>
        <v>0</v>
      </c>
      <c r="AT1199" s="127">
        <f t="shared" si="3674"/>
        <v>0</v>
      </c>
      <c r="AU1199" s="127">
        <f t="shared" si="3674"/>
        <v>0</v>
      </c>
      <c r="AV1199" s="127">
        <f t="shared" si="3674"/>
        <v>0</v>
      </c>
      <c r="AW1199" s="127">
        <f t="shared" si="3674"/>
        <v>0</v>
      </c>
      <c r="AX1199" s="126">
        <f t="shared" si="3157"/>
        <v>0</v>
      </c>
    </row>
    <row r="1200" spans="2:50" ht="15.75" customHeight="1" x14ac:dyDescent="0.2">
      <c r="B1200" s="123"/>
      <c r="C1200" s="128"/>
      <c r="D1200" s="128"/>
      <c r="E1200" s="128"/>
      <c r="F1200" s="128"/>
      <c r="G1200" s="128"/>
      <c r="H1200" s="128"/>
      <c r="I1200" s="128"/>
      <c r="J1200" s="128"/>
      <c r="K1200" s="128"/>
      <c r="L1200" s="128"/>
      <c r="M1200" s="128"/>
      <c r="N1200" s="129"/>
      <c r="O1200" s="119"/>
      <c r="P1200" s="120" t="str">
        <f t="shared" si="3537"/>
        <v/>
      </c>
      <c r="Q1200" s="121">
        <f t="shared" ref="Q1200:W1200" si="3675">SUMIF($B$9:$N$9,Q$9,$B1200:$N1200)/100</f>
        <v>0</v>
      </c>
      <c r="R1200" s="121">
        <f t="shared" si="3675"/>
        <v>0</v>
      </c>
      <c r="S1200" s="121">
        <f t="shared" si="3675"/>
        <v>0</v>
      </c>
      <c r="T1200" s="121">
        <f t="shared" si="3675"/>
        <v>0</v>
      </c>
      <c r="U1200" s="121">
        <f t="shared" si="3675"/>
        <v>0</v>
      </c>
      <c r="V1200" s="121">
        <f t="shared" si="3675"/>
        <v>0</v>
      </c>
      <c r="W1200" s="121">
        <f t="shared" si="3675"/>
        <v>0</v>
      </c>
      <c r="X1200" s="122">
        <f t="shared" si="3149"/>
        <v>0</v>
      </c>
      <c r="Y1200" s="121">
        <f t="shared" si="3150"/>
        <v>0</v>
      </c>
      <c r="Z1200" s="122">
        <f t="shared" si="3151"/>
        <v>0</v>
      </c>
      <c r="AA1200" s="121">
        <f t="shared" si="3152"/>
        <v>0</v>
      </c>
      <c r="AB1200" s="122">
        <f t="shared" si="3648"/>
        <v>0</v>
      </c>
      <c r="AC1200" s="122">
        <f t="shared" si="3648"/>
        <v>0</v>
      </c>
      <c r="AD1200" s="121">
        <f t="shared" si="3153"/>
        <v>0</v>
      </c>
      <c r="AE1200" s="122">
        <f t="shared" ref="AE1200:AM1200" si="3676">+($AN1200-$AD1200)/10+AD1200</f>
        <v>0</v>
      </c>
      <c r="AF1200" s="122">
        <f t="shared" si="3676"/>
        <v>0</v>
      </c>
      <c r="AG1200" s="122">
        <f t="shared" si="3676"/>
        <v>0</v>
      </c>
      <c r="AH1200" s="122">
        <f t="shared" si="3676"/>
        <v>0</v>
      </c>
      <c r="AI1200" s="122">
        <f t="shared" si="3676"/>
        <v>0</v>
      </c>
      <c r="AJ1200" s="122">
        <f t="shared" si="3676"/>
        <v>0</v>
      </c>
      <c r="AK1200" s="122">
        <f t="shared" si="3676"/>
        <v>0</v>
      </c>
      <c r="AL1200" s="122">
        <f t="shared" si="3676"/>
        <v>0</v>
      </c>
      <c r="AM1200" s="122">
        <f t="shared" si="3676"/>
        <v>0</v>
      </c>
      <c r="AN1200" s="121">
        <f t="shared" si="3155"/>
        <v>0</v>
      </c>
      <c r="AO1200" s="122">
        <f t="shared" ref="AO1200:AW1200" si="3677">+($AX1200-$AN1200)/10+AN1200</f>
        <v>0</v>
      </c>
      <c r="AP1200" s="122">
        <f t="shared" si="3677"/>
        <v>0</v>
      </c>
      <c r="AQ1200" s="122">
        <f t="shared" si="3677"/>
        <v>0</v>
      </c>
      <c r="AR1200" s="122">
        <f t="shared" si="3677"/>
        <v>0</v>
      </c>
      <c r="AS1200" s="122">
        <f t="shared" si="3677"/>
        <v>0</v>
      </c>
      <c r="AT1200" s="122">
        <f t="shared" si="3677"/>
        <v>0</v>
      </c>
      <c r="AU1200" s="122">
        <f t="shared" si="3677"/>
        <v>0</v>
      </c>
      <c r="AV1200" s="122">
        <f t="shared" si="3677"/>
        <v>0</v>
      </c>
      <c r="AW1200" s="122">
        <f t="shared" si="3677"/>
        <v>0</v>
      </c>
      <c r="AX1200" s="121">
        <f t="shared" si="3157"/>
        <v>0</v>
      </c>
    </row>
    <row r="1201" spans="2:50" ht="15.75" customHeight="1" x14ac:dyDescent="0.2">
      <c r="B1201" s="123"/>
      <c r="C1201" s="124"/>
      <c r="D1201" s="124"/>
      <c r="E1201" s="124"/>
      <c r="F1201" s="124"/>
      <c r="G1201" s="124"/>
      <c r="H1201" s="124"/>
      <c r="I1201" s="124"/>
      <c r="J1201" s="124"/>
      <c r="K1201" s="124"/>
      <c r="L1201" s="124"/>
      <c r="M1201" s="124"/>
      <c r="N1201" s="125"/>
      <c r="O1201" s="119"/>
      <c r="P1201" s="120" t="str">
        <f t="shared" si="3537"/>
        <v/>
      </c>
      <c r="Q1201" s="126">
        <f t="shared" ref="Q1201:W1201" si="3678">SUMIF($B$9:$N$9,Q$9,$B1201:$N1201)/100</f>
        <v>0</v>
      </c>
      <c r="R1201" s="126">
        <f t="shared" si="3678"/>
        <v>0</v>
      </c>
      <c r="S1201" s="126">
        <f t="shared" si="3678"/>
        <v>0</v>
      </c>
      <c r="T1201" s="126">
        <f t="shared" si="3678"/>
        <v>0</v>
      </c>
      <c r="U1201" s="126">
        <f t="shared" si="3678"/>
        <v>0</v>
      </c>
      <c r="V1201" s="126">
        <f t="shared" si="3678"/>
        <v>0</v>
      </c>
      <c r="W1201" s="126">
        <f t="shared" si="3678"/>
        <v>0</v>
      </c>
      <c r="X1201" s="127">
        <f t="shared" si="3149"/>
        <v>0</v>
      </c>
      <c r="Y1201" s="126">
        <f t="shared" si="3150"/>
        <v>0</v>
      </c>
      <c r="Z1201" s="127">
        <f t="shared" si="3151"/>
        <v>0</v>
      </c>
      <c r="AA1201" s="126">
        <f t="shared" si="3152"/>
        <v>0</v>
      </c>
      <c r="AB1201" s="127">
        <f t="shared" si="3648"/>
        <v>0</v>
      </c>
      <c r="AC1201" s="127">
        <f t="shared" si="3648"/>
        <v>0</v>
      </c>
      <c r="AD1201" s="126">
        <f t="shared" si="3153"/>
        <v>0</v>
      </c>
      <c r="AE1201" s="127">
        <f t="shared" ref="AE1201:AM1201" si="3679">+($AN1201-$AD1201)/10+AD1201</f>
        <v>0</v>
      </c>
      <c r="AF1201" s="127">
        <f t="shared" si="3679"/>
        <v>0</v>
      </c>
      <c r="AG1201" s="127">
        <f t="shared" si="3679"/>
        <v>0</v>
      </c>
      <c r="AH1201" s="127">
        <f t="shared" si="3679"/>
        <v>0</v>
      </c>
      <c r="AI1201" s="127">
        <f t="shared" si="3679"/>
        <v>0</v>
      </c>
      <c r="AJ1201" s="127">
        <f t="shared" si="3679"/>
        <v>0</v>
      </c>
      <c r="AK1201" s="127">
        <f t="shared" si="3679"/>
        <v>0</v>
      </c>
      <c r="AL1201" s="127">
        <f t="shared" si="3679"/>
        <v>0</v>
      </c>
      <c r="AM1201" s="127">
        <f t="shared" si="3679"/>
        <v>0</v>
      </c>
      <c r="AN1201" s="126">
        <f t="shared" si="3155"/>
        <v>0</v>
      </c>
      <c r="AO1201" s="127">
        <f t="shared" ref="AO1201:AW1201" si="3680">+($AX1201-$AN1201)/10+AN1201</f>
        <v>0</v>
      </c>
      <c r="AP1201" s="127">
        <f t="shared" si="3680"/>
        <v>0</v>
      </c>
      <c r="AQ1201" s="127">
        <f t="shared" si="3680"/>
        <v>0</v>
      </c>
      <c r="AR1201" s="127">
        <f t="shared" si="3680"/>
        <v>0</v>
      </c>
      <c r="AS1201" s="127">
        <f t="shared" si="3680"/>
        <v>0</v>
      </c>
      <c r="AT1201" s="127">
        <f t="shared" si="3680"/>
        <v>0</v>
      </c>
      <c r="AU1201" s="127">
        <f t="shared" si="3680"/>
        <v>0</v>
      </c>
      <c r="AV1201" s="127">
        <f t="shared" si="3680"/>
        <v>0</v>
      </c>
      <c r="AW1201" s="127">
        <f t="shared" si="3680"/>
        <v>0</v>
      </c>
      <c r="AX1201" s="126">
        <f t="shared" si="3157"/>
        <v>0</v>
      </c>
    </row>
    <row r="1202" spans="2:50" ht="15.75" customHeight="1" x14ac:dyDescent="0.2">
      <c r="B1202" s="123"/>
      <c r="C1202" s="128"/>
      <c r="D1202" s="128"/>
      <c r="E1202" s="128"/>
      <c r="F1202" s="128"/>
      <c r="G1202" s="128"/>
      <c r="H1202" s="128"/>
      <c r="I1202" s="128"/>
      <c r="J1202" s="128"/>
      <c r="K1202" s="128"/>
      <c r="L1202" s="128"/>
      <c r="M1202" s="128"/>
      <c r="N1202" s="129"/>
      <c r="O1202" s="119"/>
      <c r="P1202" s="120" t="str">
        <f t="shared" si="3537"/>
        <v/>
      </c>
      <c r="Q1202" s="121">
        <f t="shared" ref="Q1202:W1202" si="3681">SUMIF($B$9:$N$9,Q$9,$B1202:$N1202)/100</f>
        <v>0</v>
      </c>
      <c r="R1202" s="121">
        <f t="shared" si="3681"/>
        <v>0</v>
      </c>
      <c r="S1202" s="121">
        <f t="shared" si="3681"/>
        <v>0</v>
      </c>
      <c r="T1202" s="121">
        <f t="shared" si="3681"/>
        <v>0</v>
      </c>
      <c r="U1202" s="121">
        <f t="shared" si="3681"/>
        <v>0</v>
      </c>
      <c r="V1202" s="121">
        <f t="shared" si="3681"/>
        <v>0</v>
      </c>
      <c r="W1202" s="121">
        <f t="shared" si="3681"/>
        <v>0</v>
      </c>
      <c r="X1202" s="122">
        <f t="shared" si="3149"/>
        <v>0</v>
      </c>
      <c r="Y1202" s="121">
        <f t="shared" si="3150"/>
        <v>0</v>
      </c>
      <c r="Z1202" s="122">
        <f t="shared" si="3151"/>
        <v>0</v>
      </c>
      <c r="AA1202" s="121">
        <f t="shared" si="3152"/>
        <v>0</v>
      </c>
      <c r="AB1202" s="122">
        <f t="shared" si="3648"/>
        <v>0</v>
      </c>
      <c r="AC1202" s="122">
        <f t="shared" si="3648"/>
        <v>0</v>
      </c>
      <c r="AD1202" s="121">
        <f t="shared" si="3153"/>
        <v>0</v>
      </c>
      <c r="AE1202" s="122">
        <f t="shared" ref="AE1202:AM1202" si="3682">+($AN1202-$AD1202)/10+AD1202</f>
        <v>0</v>
      </c>
      <c r="AF1202" s="122">
        <f t="shared" si="3682"/>
        <v>0</v>
      </c>
      <c r="AG1202" s="122">
        <f t="shared" si="3682"/>
        <v>0</v>
      </c>
      <c r="AH1202" s="122">
        <f t="shared" si="3682"/>
        <v>0</v>
      </c>
      <c r="AI1202" s="122">
        <f t="shared" si="3682"/>
        <v>0</v>
      </c>
      <c r="AJ1202" s="122">
        <f t="shared" si="3682"/>
        <v>0</v>
      </c>
      <c r="AK1202" s="122">
        <f t="shared" si="3682"/>
        <v>0</v>
      </c>
      <c r="AL1202" s="122">
        <f t="shared" si="3682"/>
        <v>0</v>
      </c>
      <c r="AM1202" s="122">
        <f t="shared" si="3682"/>
        <v>0</v>
      </c>
      <c r="AN1202" s="121">
        <f t="shared" si="3155"/>
        <v>0</v>
      </c>
      <c r="AO1202" s="122">
        <f t="shared" ref="AO1202:AW1202" si="3683">+($AX1202-$AN1202)/10+AN1202</f>
        <v>0</v>
      </c>
      <c r="AP1202" s="122">
        <f t="shared" si="3683"/>
        <v>0</v>
      </c>
      <c r="AQ1202" s="122">
        <f t="shared" si="3683"/>
        <v>0</v>
      </c>
      <c r="AR1202" s="122">
        <f t="shared" si="3683"/>
        <v>0</v>
      </c>
      <c r="AS1202" s="122">
        <f t="shared" si="3683"/>
        <v>0</v>
      </c>
      <c r="AT1202" s="122">
        <f t="shared" si="3683"/>
        <v>0</v>
      </c>
      <c r="AU1202" s="122">
        <f t="shared" si="3683"/>
        <v>0</v>
      </c>
      <c r="AV1202" s="122">
        <f t="shared" si="3683"/>
        <v>0</v>
      </c>
      <c r="AW1202" s="122">
        <f t="shared" si="3683"/>
        <v>0</v>
      </c>
      <c r="AX1202" s="121">
        <f t="shared" si="3157"/>
        <v>0</v>
      </c>
    </row>
    <row r="1203" spans="2:50" ht="15.75" customHeight="1" x14ac:dyDescent="0.2">
      <c r="B1203" s="123"/>
      <c r="C1203" s="124"/>
      <c r="D1203" s="124"/>
      <c r="E1203" s="124"/>
      <c r="F1203" s="124"/>
      <c r="G1203" s="124"/>
      <c r="H1203" s="124"/>
      <c r="I1203" s="124"/>
      <c r="J1203" s="124"/>
      <c r="K1203" s="124"/>
      <c r="L1203" s="124"/>
      <c r="M1203" s="124"/>
      <c r="N1203" s="125"/>
      <c r="O1203" s="119"/>
      <c r="P1203" s="120" t="str">
        <f t="shared" si="3537"/>
        <v/>
      </c>
      <c r="Q1203" s="126">
        <f t="shared" ref="Q1203:W1203" si="3684">SUMIF($B$9:$N$9,Q$9,$B1203:$N1203)/100</f>
        <v>0</v>
      </c>
      <c r="R1203" s="126">
        <f t="shared" si="3684"/>
        <v>0</v>
      </c>
      <c r="S1203" s="126">
        <f t="shared" si="3684"/>
        <v>0</v>
      </c>
      <c r="T1203" s="126">
        <f t="shared" si="3684"/>
        <v>0</v>
      </c>
      <c r="U1203" s="126">
        <f t="shared" si="3684"/>
        <v>0</v>
      </c>
      <c r="V1203" s="126">
        <f t="shared" si="3684"/>
        <v>0</v>
      </c>
      <c r="W1203" s="126">
        <f t="shared" si="3684"/>
        <v>0</v>
      </c>
      <c r="X1203" s="127">
        <f t="shared" si="3149"/>
        <v>0</v>
      </c>
      <c r="Y1203" s="126">
        <f t="shared" si="3150"/>
        <v>0</v>
      </c>
      <c r="Z1203" s="127">
        <f t="shared" si="3151"/>
        <v>0</v>
      </c>
      <c r="AA1203" s="126">
        <f t="shared" si="3152"/>
        <v>0</v>
      </c>
      <c r="AB1203" s="127">
        <f t="shared" si="3648"/>
        <v>0</v>
      </c>
      <c r="AC1203" s="127">
        <f t="shared" si="3648"/>
        <v>0</v>
      </c>
      <c r="AD1203" s="126">
        <f t="shared" si="3153"/>
        <v>0</v>
      </c>
      <c r="AE1203" s="127">
        <f t="shared" ref="AE1203:AM1203" si="3685">+($AN1203-$AD1203)/10+AD1203</f>
        <v>0</v>
      </c>
      <c r="AF1203" s="127">
        <f t="shared" si="3685"/>
        <v>0</v>
      </c>
      <c r="AG1203" s="127">
        <f t="shared" si="3685"/>
        <v>0</v>
      </c>
      <c r="AH1203" s="127">
        <f t="shared" si="3685"/>
        <v>0</v>
      </c>
      <c r="AI1203" s="127">
        <f t="shared" si="3685"/>
        <v>0</v>
      </c>
      <c r="AJ1203" s="127">
        <f t="shared" si="3685"/>
        <v>0</v>
      </c>
      <c r="AK1203" s="127">
        <f t="shared" si="3685"/>
        <v>0</v>
      </c>
      <c r="AL1203" s="127">
        <f t="shared" si="3685"/>
        <v>0</v>
      </c>
      <c r="AM1203" s="127">
        <f t="shared" si="3685"/>
        <v>0</v>
      </c>
      <c r="AN1203" s="126">
        <f t="shared" si="3155"/>
        <v>0</v>
      </c>
      <c r="AO1203" s="127">
        <f t="shared" ref="AO1203:AW1203" si="3686">+($AX1203-$AN1203)/10+AN1203</f>
        <v>0</v>
      </c>
      <c r="AP1203" s="127">
        <f t="shared" si="3686"/>
        <v>0</v>
      </c>
      <c r="AQ1203" s="127">
        <f t="shared" si="3686"/>
        <v>0</v>
      </c>
      <c r="AR1203" s="127">
        <f t="shared" si="3686"/>
        <v>0</v>
      </c>
      <c r="AS1203" s="127">
        <f t="shared" si="3686"/>
        <v>0</v>
      </c>
      <c r="AT1203" s="127">
        <f t="shared" si="3686"/>
        <v>0</v>
      </c>
      <c r="AU1203" s="127">
        <f t="shared" si="3686"/>
        <v>0</v>
      </c>
      <c r="AV1203" s="127">
        <f t="shared" si="3686"/>
        <v>0</v>
      </c>
      <c r="AW1203" s="127">
        <f t="shared" si="3686"/>
        <v>0</v>
      </c>
      <c r="AX1203" s="126">
        <f t="shared" si="3157"/>
        <v>0</v>
      </c>
    </row>
    <row r="1204" spans="2:50" ht="15.75" customHeight="1" x14ac:dyDescent="0.2">
      <c r="B1204" s="123"/>
      <c r="C1204" s="128"/>
      <c r="D1204" s="128"/>
      <c r="E1204" s="128"/>
      <c r="F1204" s="128"/>
      <c r="G1204" s="128"/>
      <c r="H1204" s="128"/>
      <c r="I1204" s="128"/>
      <c r="J1204" s="128"/>
      <c r="K1204" s="128"/>
      <c r="L1204" s="128"/>
      <c r="M1204" s="128"/>
      <c r="N1204" s="129"/>
      <c r="O1204" s="119"/>
      <c r="P1204" s="120" t="str">
        <f t="shared" si="3537"/>
        <v/>
      </c>
      <c r="Q1204" s="121">
        <f t="shared" ref="Q1204:W1204" si="3687">SUMIF($B$9:$N$9,Q$9,$B1204:$N1204)/100</f>
        <v>0</v>
      </c>
      <c r="R1204" s="121">
        <f t="shared" si="3687"/>
        <v>0</v>
      </c>
      <c r="S1204" s="121">
        <f t="shared" si="3687"/>
        <v>0</v>
      </c>
      <c r="T1204" s="121">
        <f t="shared" si="3687"/>
        <v>0</v>
      </c>
      <c r="U1204" s="121">
        <f t="shared" si="3687"/>
        <v>0</v>
      </c>
      <c r="V1204" s="121">
        <f t="shared" si="3687"/>
        <v>0</v>
      </c>
      <c r="W1204" s="121">
        <f t="shared" si="3687"/>
        <v>0</v>
      </c>
      <c r="X1204" s="122">
        <f t="shared" si="3149"/>
        <v>0</v>
      </c>
      <c r="Y1204" s="121">
        <f t="shared" si="3150"/>
        <v>0</v>
      </c>
      <c r="Z1204" s="122">
        <f t="shared" si="3151"/>
        <v>0</v>
      </c>
      <c r="AA1204" s="121">
        <f t="shared" si="3152"/>
        <v>0</v>
      </c>
      <c r="AB1204" s="122">
        <f t="shared" si="3648"/>
        <v>0</v>
      </c>
      <c r="AC1204" s="122">
        <f t="shared" si="3648"/>
        <v>0</v>
      </c>
      <c r="AD1204" s="121">
        <f t="shared" si="3153"/>
        <v>0</v>
      </c>
      <c r="AE1204" s="122">
        <f t="shared" ref="AE1204:AM1204" si="3688">+($AN1204-$AD1204)/10+AD1204</f>
        <v>0</v>
      </c>
      <c r="AF1204" s="122">
        <f t="shared" si="3688"/>
        <v>0</v>
      </c>
      <c r="AG1204" s="122">
        <f t="shared" si="3688"/>
        <v>0</v>
      </c>
      <c r="AH1204" s="122">
        <f t="shared" si="3688"/>
        <v>0</v>
      </c>
      <c r="AI1204" s="122">
        <f t="shared" si="3688"/>
        <v>0</v>
      </c>
      <c r="AJ1204" s="122">
        <f t="shared" si="3688"/>
        <v>0</v>
      </c>
      <c r="AK1204" s="122">
        <f t="shared" si="3688"/>
        <v>0</v>
      </c>
      <c r="AL1204" s="122">
        <f t="shared" si="3688"/>
        <v>0</v>
      </c>
      <c r="AM1204" s="122">
        <f t="shared" si="3688"/>
        <v>0</v>
      </c>
      <c r="AN1204" s="121">
        <f t="shared" si="3155"/>
        <v>0</v>
      </c>
      <c r="AO1204" s="122">
        <f t="shared" ref="AO1204:AW1204" si="3689">+($AX1204-$AN1204)/10+AN1204</f>
        <v>0</v>
      </c>
      <c r="AP1204" s="122">
        <f t="shared" si="3689"/>
        <v>0</v>
      </c>
      <c r="AQ1204" s="122">
        <f t="shared" si="3689"/>
        <v>0</v>
      </c>
      <c r="AR1204" s="122">
        <f t="shared" si="3689"/>
        <v>0</v>
      </c>
      <c r="AS1204" s="122">
        <f t="shared" si="3689"/>
        <v>0</v>
      </c>
      <c r="AT1204" s="122">
        <f t="shared" si="3689"/>
        <v>0</v>
      </c>
      <c r="AU1204" s="122">
        <f t="shared" si="3689"/>
        <v>0</v>
      </c>
      <c r="AV1204" s="122">
        <f t="shared" si="3689"/>
        <v>0</v>
      </c>
      <c r="AW1204" s="122">
        <f t="shared" si="3689"/>
        <v>0</v>
      </c>
      <c r="AX1204" s="121">
        <f t="shared" si="3157"/>
        <v>0</v>
      </c>
    </row>
    <row r="1205" spans="2:50" ht="15.75" customHeight="1" x14ac:dyDescent="0.2">
      <c r="B1205" s="123"/>
      <c r="C1205" s="124"/>
      <c r="D1205" s="124"/>
      <c r="E1205" s="124"/>
      <c r="F1205" s="124"/>
      <c r="G1205" s="124"/>
      <c r="H1205" s="124"/>
      <c r="I1205" s="124"/>
      <c r="J1205" s="124"/>
      <c r="K1205" s="124"/>
      <c r="L1205" s="124"/>
      <c r="M1205" s="124"/>
      <c r="N1205" s="125"/>
      <c r="O1205" s="119"/>
      <c r="P1205" s="120" t="str">
        <f t="shared" si="3537"/>
        <v/>
      </c>
      <c r="Q1205" s="126">
        <f t="shared" ref="Q1205:W1205" si="3690">SUMIF($B$9:$N$9,Q$9,$B1205:$N1205)/100</f>
        <v>0</v>
      </c>
      <c r="R1205" s="126">
        <f t="shared" si="3690"/>
        <v>0</v>
      </c>
      <c r="S1205" s="126">
        <f t="shared" si="3690"/>
        <v>0</v>
      </c>
      <c r="T1205" s="126">
        <f t="shared" si="3690"/>
        <v>0</v>
      </c>
      <c r="U1205" s="126">
        <f t="shared" si="3690"/>
        <v>0</v>
      </c>
      <c r="V1205" s="126">
        <f t="shared" si="3690"/>
        <v>0</v>
      </c>
      <c r="W1205" s="126">
        <f t="shared" si="3690"/>
        <v>0</v>
      </c>
      <c r="X1205" s="127">
        <f t="shared" si="3149"/>
        <v>0</v>
      </c>
      <c r="Y1205" s="126">
        <f t="shared" si="3150"/>
        <v>0</v>
      </c>
      <c r="Z1205" s="127">
        <f t="shared" si="3151"/>
        <v>0</v>
      </c>
      <c r="AA1205" s="126">
        <f t="shared" si="3152"/>
        <v>0</v>
      </c>
      <c r="AB1205" s="127">
        <f t="shared" si="3648"/>
        <v>0</v>
      </c>
      <c r="AC1205" s="127">
        <f t="shared" si="3648"/>
        <v>0</v>
      </c>
      <c r="AD1205" s="126">
        <f t="shared" si="3153"/>
        <v>0</v>
      </c>
      <c r="AE1205" s="127">
        <f t="shared" ref="AE1205:AM1205" si="3691">+($AN1205-$AD1205)/10+AD1205</f>
        <v>0</v>
      </c>
      <c r="AF1205" s="127">
        <f t="shared" si="3691"/>
        <v>0</v>
      </c>
      <c r="AG1205" s="127">
        <f t="shared" si="3691"/>
        <v>0</v>
      </c>
      <c r="AH1205" s="127">
        <f t="shared" si="3691"/>
        <v>0</v>
      </c>
      <c r="AI1205" s="127">
        <f t="shared" si="3691"/>
        <v>0</v>
      </c>
      <c r="AJ1205" s="127">
        <f t="shared" si="3691"/>
        <v>0</v>
      </c>
      <c r="AK1205" s="127">
        <f t="shared" si="3691"/>
        <v>0</v>
      </c>
      <c r="AL1205" s="127">
        <f t="shared" si="3691"/>
        <v>0</v>
      </c>
      <c r="AM1205" s="127">
        <f t="shared" si="3691"/>
        <v>0</v>
      </c>
      <c r="AN1205" s="126">
        <f t="shared" si="3155"/>
        <v>0</v>
      </c>
      <c r="AO1205" s="127">
        <f t="shared" ref="AO1205:AW1205" si="3692">+($AX1205-$AN1205)/10+AN1205</f>
        <v>0</v>
      </c>
      <c r="AP1205" s="127">
        <f t="shared" si="3692"/>
        <v>0</v>
      </c>
      <c r="AQ1205" s="127">
        <f t="shared" si="3692"/>
        <v>0</v>
      </c>
      <c r="AR1205" s="127">
        <f t="shared" si="3692"/>
        <v>0</v>
      </c>
      <c r="AS1205" s="127">
        <f t="shared" si="3692"/>
        <v>0</v>
      </c>
      <c r="AT1205" s="127">
        <f t="shared" si="3692"/>
        <v>0</v>
      </c>
      <c r="AU1205" s="127">
        <f t="shared" si="3692"/>
        <v>0</v>
      </c>
      <c r="AV1205" s="127">
        <f t="shared" si="3692"/>
        <v>0</v>
      </c>
      <c r="AW1205" s="127">
        <f t="shared" si="3692"/>
        <v>0</v>
      </c>
      <c r="AX1205" s="126">
        <f t="shared" si="3157"/>
        <v>0</v>
      </c>
    </row>
    <row r="1206" spans="2:50" ht="15.75" customHeight="1" x14ac:dyDescent="0.2">
      <c r="B1206" s="123"/>
      <c r="C1206" s="128"/>
      <c r="D1206" s="128"/>
      <c r="E1206" s="128"/>
      <c r="F1206" s="128"/>
      <c r="G1206" s="128"/>
      <c r="H1206" s="128"/>
      <c r="I1206" s="128"/>
      <c r="J1206" s="128"/>
      <c r="K1206" s="128"/>
      <c r="L1206" s="128"/>
      <c r="M1206" s="128"/>
      <c r="N1206" s="129"/>
      <c r="O1206" s="119"/>
      <c r="P1206" s="120" t="str">
        <f t="shared" si="3537"/>
        <v/>
      </c>
      <c r="Q1206" s="121">
        <f t="shared" ref="Q1206:W1206" si="3693">SUMIF($B$9:$N$9,Q$9,$B1206:$N1206)/100</f>
        <v>0</v>
      </c>
      <c r="R1206" s="121">
        <f t="shared" si="3693"/>
        <v>0</v>
      </c>
      <c r="S1206" s="121">
        <f t="shared" si="3693"/>
        <v>0</v>
      </c>
      <c r="T1206" s="121">
        <f t="shared" si="3693"/>
        <v>0</v>
      </c>
      <c r="U1206" s="121">
        <f t="shared" si="3693"/>
        <v>0</v>
      </c>
      <c r="V1206" s="121">
        <f t="shared" si="3693"/>
        <v>0</v>
      </c>
      <c r="W1206" s="121">
        <f t="shared" si="3693"/>
        <v>0</v>
      </c>
      <c r="X1206" s="122">
        <f t="shared" si="3149"/>
        <v>0</v>
      </c>
      <c r="Y1206" s="121">
        <f t="shared" si="3150"/>
        <v>0</v>
      </c>
      <c r="Z1206" s="122">
        <f t="shared" si="3151"/>
        <v>0</v>
      </c>
      <c r="AA1206" s="121">
        <f t="shared" si="3152"/>
        <v>0</v>
      </c>
      <c r="AB1206" s="122">
        <f t="shared" si="3648"/>
        <v>0</v>
      </c>
      <c r="AC1206" s="122">
        <f t="shared" si="3648"/>
        <v>0</v>
      </c>
      <c r="AD1206" s="121">
        <f t="shared" si="3153"/>
        <v>0</v>
      </c>
      <c r="AE1206" s="122">
        <f t="shared" ref="AE1206:AM1206" si="3694">+($AN1206-$AD1206)/10+AD1206</f>
        <v>0</v>
      </c>
      <c r="AF1206" s="122">
        <f t="shared" si="3694"/>
        <v>0</v>
      </c>
      <c r="AG1206" s="122">
        <f t="shared" si="3694"/>
        <v>0</v>
      </c>
      <c r="AH1206" s="122">
        <f t="shared" si="3694"/>
        <v>0</v>
      </c>
      <c r="AI1206" s="122">
        <f t="shared" si="3694"/>
        <v>0</v>
      </c>
      <c r="AJ1206" s="122">
        <f t="shared" si="3694"/>
        <v>0</v>
      </c>
      <c r="AK1206" s="122">
        <f t="shared" si="3694"/>
        <v>0</v>
      </c>
      <c r="AL1206" s="122">
        <f t="shared" si="3694"/>
        <v>0</v>
      </c>
      <c r="AM1206" s="122">
        <f t="shared" si="3694"/>
        <v>0</v>
      </c>
      <c r="AN1206" s="121">
        <f t="shared" si="3155"/>
        <v>0</v>
      </c>
      <c r="AO1206" s="122">
        <f t="shared" ref="AO1206:AW1206" si="3695">+($AX1206-$AN1206)/10+AN1206</f>
        <v>0</v>
      </c>
      <c r="AP1206" s="122">
        <f t="shared" si="3695"/>
        <v>0</v>
      </c>
      <c r="AQ1206" s="122">
        <f t="shared" si="3695"/>
        <v>0</v>
      </c>
      <c r="AR1206" s="122">
        <f t="shared" si="3695"/>
        <v>0</v>
      </c>
      <c r="AS1206" s="122">
        <f t="shared" si="3695"/>
        <v>0</v>
      </c>
      <c r="AT1206" s="122">
        <f t="shared" si="3695"/>
        <v>0</v>
      </c>
      <c r="AU1206" s="122">
        <f t="shared" si="3695"/>
        <v>0</v>
      </c>
      <c r="AV1206" s="122">
        <f t="shared" si="3695"/>
        <v>0</v>
      </c>
      <c r="AW1206" s="122">
        <f t="shared" si="3695"/>
        <v>0</v>
      </c>
      <c r="AX1206" s="121">
        <f t="shared" si="3157"/>
        <v>0</v>
      </c>
    </row>
    <row r="1207" spans="2:50" ht="15.75" customHeight="1" x14ac:dyDescent="0.2">
      <c r="B1207" s="123"/>
      <c r="C1207" s="124"/>
      <c r="D1207" s="124"/>
      <c r="E1207" s="124"/>
      <c r="F1207" s="124"/>
      <c r="G1207" s="124"/>
      <c r="H1207" s="124"/>
      <c r="I1207" s="124"/>
      <c r="J1207" s="124"/>
      <c r="K1207" s="124"/>
      <c r="L1207" s="124"/>
      <c r="M1207" s="124"/>
      <c r="N1207" s="125"/>
      <c r="O1207" s="119"/>
      <c r="P1207" s="120" t="str">
        <f t="shared" si="3537"/>
        <v/>
      </c>
      <c r="Q1207" s="126">
        <f t="shared" ref="Q1207:W1207" si="3696">SUMIF($B$9:$N$9,Q$9,$B1207:$N1207)/100</f>
        <v>0</v>
      </c>
      <c r="R1207" s="126">
        <f t="shared" si="3696"/>
        <v>0</v>
      </c>
      <c r="S1207" s="126">
        <f t="shared" si="3696"/>
        <v>0</v>
      </c>
      <c r="T1207" s="126">
        <f t="shared" si="3696"/>
        <v>0</v>
      </c>
      <c r="U1207" s="126">
        <f t="shared" si="3696"/>
        <v>0</v>
      </c>
      <c r="V1207" s="126">
        <f t="shared" si="3696"/>
        <v>0</v>
      </c>
      <c r="W1207" s="126">
        <f t="shared" si="3696"/>
        <v>0</v>
      </c>
      <c r="X1207" s="127">
        <f t="shared" si="3149"/>
        <v>0</v>
      </c>
      <c r="Y1207" s="126">
        <f t="shared" si="3150"/>
        <v>0</v>
      </c>
      <c r="Z1207" s="127">
        <f t="shared" si="3151"/>
        <v>0</v>
      </c>
      <c r="AA1207" s="126">
        <f t="shared" si="3152"/>
        <v>0</v>
      </c>
      <c r="AB1207" s="127">
        <f t="shared" si="3648"/>
        <v>0</v>
      </c>
      <c r="AC1207" s="127">
        <f t="shared" si="3648"/>
        <v>0</v>
      </c>
      <c r="AD1207" s="126">
        <f t="shared" si="3153"/>
        <v>0</v>
      </c>
      <c r="AE1207" s="127">
        <f t="shared" ref="AE1207:AM1207" si="3697">+($AN1207-$AD1207)/10+AD1207</f>
        <v>0</v>
      </c>
      <c r="AF1207" s="127">
        <f t="shared" si="3697"/>
        <v>0</v>
      </c>
      <c r="AG1207" s="127">
        <f t="shared" si="3697"/>
        <v>0</v>
      </c>
      <c r="AH1207" s="127">
        <f t="shared" si="3697"/>
        <v>0</v>
      </c>
      <c r="AI1207" s="127">
        <f t="shared" si="3697"/>
        <v>0</v>
      </c>
      <c r="AJ1207" s="127">
        <f t="shared" si="3697"/>
        <v>0</v>
      </c>
      <c r="AK1207" s="127">
        <f t="shared" si="3697"/>
        <v>0</v>
      </c>
      <c r="AL1207" s="127">
        <f t="shared" si="3697"/>
        <v>0</v>
      </c>
      <c r="AM1207" s="127">
        <f t="shared" si="3697"/>
        <v>0</v>
      </c>
      <c r="AN1207" s="126">
        <f t="shared" si="3155"/>
        <v>0</v>
      </c>
      <c r="AO1207" s="127">
        <f t="shared" ref="AO1207:AW1207" si="3698">+($AX1207-$AN1207)/10+AN1207</f>
        <v>0</v>
      </c>
      <c r="AP1207" s="127">
        <f t="shared" si="3698"/>
        <v>0</v>
      </c>
      <c r="AQ1207" s="127">
        <f t="shared" si="3698"/>
        <v>0</v>
      </c>
      <c r="AR1207" s="127">
        <f t="shared" si="3698"/>
        <v>0</v>
      </c>
      <c r="AS1207" s="127">
        <f t="shared" si="3698"/>
        <v>0</v>
      </c>
      <c r="AT1207" s="127">
        <f t="shared" si="3698"/>
        <v>0</v>
      </c>
      <c r="AU1207" s="127">
        <f t="shared" si="3698"/>
        <v>0</v>
      </c>
      <c r="AV1207" s="127">
        <f t="shared" si="3698"/>
        <v>0</v>
      </c>
      <c r="AW1207" s="127">
        <f t="shared" si="3698"/>
        <v>0</v>
      </c>
      <c r="AX1207" s="126">
        <f t="shared" si="3157"/>
        <v>0</v>
      </c>
    </row>
    <row r="1208" spans="2:50" ht="15.75" customHeight="1" x14ac:dyDescent="0.2">
      <c r="B1208" s="123"/>
      <c r="C1208" s="128"/>
      <c r="D1208" s="128"/>
      <c r="E1208" s="128"/>
      <c r="F1208" s="128"/>
      <c r="G1208" s="128"/>
      <c r="H1208" s="128"/>
      <c r="I1208" s="128"/>
      <c r="J1208" s="128"/>
      <c r="K1208" s="128"/>
      <c r="L1208" s="128"/>
      <c r="M1208" s="128"/>
      <c r="N1208" s="129"/>
      <c r="O1208" s="119"/>
      <c r="P1208" s="120" t="str">
        <f t="shared" si="3537"/>
        <v/>
      </c>
      <c r="Q1208" s="121">
        <f t="shared" ref="Q1208:W1208" si="3699">SUMIF($B$9:$N$9,Q$9,$B1208:$N1208)/100</f>
        <v>0</v>
      </c>
      <c r="R1208" s="121">
        <f t="shared" si="3699"/>
        <v>0</v>
      </c>
      <c r="S1208" s="121">
        <f t="shared" si="3699"/>
        <v>0</v>
      </c>
      <c r="T1208" s="121">
        <f t="shared" si="3699"/>
        <v>0</v>
      </c>
      <c r="U1208" s="121">
        <f t="shared" si="3699"/>
        <v>0</v>
      </c>
      <c r="V1208" s="121">
        <f t="shared" si="3699"/>
        <v>0</v>
      </c>
      <c r="W1208" s="121">
        <f t="shared" si="3699"/>
        <v>0</v>
      </c>
      <c r="X1208" s="122">
        <f t="shared" si="3149"/>
        <v>0</v>
      </c>
      <c r="Y1208" s="121">
        <f t="shared" si="3150"/>
        <v>0</v>
      </c>
      <c r="Z1208" s="122">
        <f t="shared" si="3151"/>
        <v>0</v>
      </c>
      <c r="AA1208" s="121">
        <f t="shared" si="3152"/>
        <v>0</v>
      </c>
      <c r="AB1208" s="122">
        <f t="shared" si="3648"/>
        <v>0</v>
      </c>
      <c r="AC1208" s="122">
        <f t="shared" si="3648"/>
        <v>0</v>
      </c>
      <c r="AD1208" s="121">
        <f t="shared" si="3153"/>
        <v>0</v>
      </c>
      <c r="AE1208" s="122">
        <f t="shared" ref="AE1208:AM1208" si="3700">+($AN1208-$AD1208)/10+AD1208</f>
        <v>0</v>
      </c>
      <c r="AF1208" s="122">
        <f t="shared" si="3700"/>
        <v>0</v>
      </c>
      <c r="AG1208" s="122">
        <f t="shared" si="3700"/>
        <v>0</v>
      </c>
      <c r="AH1208" s="122">
        <f t="shared" si="3700"/>
        <v>0</v>
      </c>
      <c r="AI1208" s="122">
        <f t="shared" si="3700"/>
        <v>0</v>
      </c>
      <c r="AJ1208" s="122">
        <f t="shared" si="3700"/>
        <v>0</v>
      </c>
      <c r="AK1208" s="122">
        <f t="shared" si="3700"/>
        <v>0</v>
      </c>
      <c r="AL1208" s="122">
        <f t="shared" si="3700"/>
        <v>0</v>
      </c>
      <c r="AM1208" s="122">
        <f t="shared" si="3700"/>
        <v>0</v>
      </c>
      <c r="AN1208" s="121">
        <f t="shared" si="3155"/>
        <v>0</v>
      </c>
      <c r="AO1208" s="122">
        <f t="shared" ref="AO1208:AW1208" si="3701">+($AX1208-$AN1208)/10+AN1208</f>
        <v>0</v>
      </c>
      <c r="AP1208" s="122">
        <f t="shared" si="3701"/>
        <v>0</v>
      </c>
      <c r="AQ1208" s="122">
        <f t="shared" si="3701"/>
        <v>0</v>
      </c>
      <c r="AR1208" s="122">
        <f t="shared" si="3701"/>
        <v>0</v>
      </c>
      <c r="AS1208" s="122">
        <f t="shared" si="3701"/>
        <v>0</v>
      </c>
      <c r="AT1208" s="122">
        <f t="shared" si="3701"/>
        <v>0</v>
      </c>
      <c r="AU1208" s="122">
        <f t="shared" si="3701"/>
        <v>0</v>
      </c>
      <c r="AV1208" s="122">
        <f t="shared" si="3701"/>
        <v>0</v>
      </c>
      <c r="AW1208" s="122">
        <f t="shared" si="3701"/>
        <v>0</v>
      </c>
      <c r="AX1208" s="121">
        <f t="shared" si="3157"/>
        <v>0</v>
      </c>
    </row>
    <row r="1209" spans="2:50" ht="15.75" customHeight="1" x14ac:dyDescent="0.2">
      <c r="B1209" s="123"/>
      <c r="C1209" s="124"/>
      <c r="D1209" s="124"/>
      <c r="E1209" s="124"/>
      <c r="F1209" s="124"/>
      <c r="G1209" s="124"/>
      <c r="H1209" s="124"/>
      <c r="I1209" s="124"/>
      <c r="J1209" s="124"/>
      <c r="K1209" s="124"/>
      <c r="L1209" s="124"/>
      <c r="M1209" s="124"/>
      <c r="N1209" s="125"/>
      <c r="O1209" s="119"/>
      <c r="P1209" s="120" t="str">
        <f t="shared" si="3537"/>
        <v/>
      </c>
      <c r="Q1209" s="126">
        <f t="shared" ref="Q1209:W1209" si="3702">SUMIF($B$9:$N$9,Q$9,$B1209:$N1209)/100</f>
        <v>0</v>
      </c>
      <c r="R1209" s="126">
        <f t="shared" si="3702"/>
        <v>0</v>
      </c>
      <c r="S1209" s="126">
        <f t="shared" si="3702"/>
        <v>0</v>
      </c>
      <c r="T1209" s="126">
        <f t="shared" si="3702"/>
        <v>0</v>
      </c>
      <c r="U1209" s="126">
        <f t="shared" si="3702"/>
        <v>0</v>
      </c>
      <c r="V1209" s="126">
        <f t="shared" si="3702"/>
        <v>0</v>
      </c>
      <c r="W1209" s="126">
        <f t="shared" si="3702"/>
        <v>0</v>
      </c>
      <c r="X1209" s="127">
        <f t="shared" si="3149"/>
        <v>0</v>
      </c>
      <c r="Y1209" s="126">
        <f t="shared" si="3150"/>
        <v>0</v>
      </c>
      <c r="Z1209" s="127">
        <f t="shared" si="3151"/>
        <v>0</v>
      </c>
      <c r="AA1209" s="126">
        <f t="shared" si="3152"/>
        <v>0</v>
      </c>
      <c r="AB1209" s="127">
        <f t="shared" si="3648"/>
        <v>0</v>
      </c>
      <c r="AC1209" s="127">
        <f t="shared" si="3648"/>
        <v>0</v>
      </c>
      <c r="AD1209" s="126">
        <f t="shared" si="3153"/>
        <v>0</v>
      </c>
      <c r="AE1209" s="127">
        <f t="shared" ref="AE1209:AM1209" si="3703">+($AN1209-$AD1209)/10+AD1209</f>
        <v>0</v>
      </c>
      <c r="AF1209" s="127">
        <f t="shared" si="3703"/>
        <v>0</v>
      </c>
      <c r="AG1209" s="127">
        <f t="shared" si="3703"/>
        <v>0</v>
      </c>
      <c r="AH1209" s="127">
        <f t="shared" si="3703"/>
        <v>0</v>
      </c>
      <c r="AI1209" s="127">
        <f t="shared" si="3703"/>
        <v>0</v>
      </c>
      <c r="AJ1209" s="127">
        <f t="shared" si="3703"/>
        <v>0</v>
      </c>
      <c r="AK1209" s="127">
        <f t="shared" si="3703"/>
        <v>0</v>
      </c>
      <c r="AL1209" s="127">
        <f t="shared" si="3703"/>
        <v>0</v>
      </c>
      <c r="AM1209" s="127">
        <f t="shared" si="3703"/>
        <v>0</v>
      </c>
      <c r="AN1209" s="126">
        <f t="shared" si="3155"/>
        <v>0</v>
      </c>
      <c r="AO1209" s="127">
        <f t="shared" ref="AO1209:AW1209" si="3704">+($AX1209-$AN1209)/10+AN1209</f>
        <v>0</v>
      </c>
      <c r="AP1209" s="127">
        <f t="shared" si="3704"/>
        <v>0</v>
      </c>
      <c r="AQ1209" s="127">
        <f t="shared" si="3704"/>
        <v>0</v>
      </c>
      <c r="AR1209" s="127">
        <f t="shared" si="3704"/>
        <v>0</v>
      </c>
      <c r="AS1209" s="127">
        <f t="shared" si="3704"/>
        <v>0</v>
      </c>
      <c r="AT1209" s="127">
        <f t="shared" si="3704"/>
        <v>0</v>
      </c>
      <c r="AU1209" s="127">
        <f t="shared" si="3704"/>
        <v>0</v>
      </c>
      <c r="AV1209" s="127">
        <f t="shared" si="3704"/>
        <v>0</v>
      </c>
      <c r="AW1209" s="127">
        <f t="shared" si="3704"/>
        <v>0</v>
      </c>
      <c r="AX1209" s="126">
        <f t="shared" si="3157"/>
        <v>0</v>
      </c>
    </row>
    <row r="1210" spans="2:50" ht="15.75" customHeight="1" x14ac:dyDescent="0.2">
      <c r="B1210" s="123"/>
      <c r="C1210" s="128"/>
      <c r="D1210" s="128"/>
      <c r="E1210" s="128"/>
      <c r="F1210" s="128"/>
      <c r="G1210" s="128"/>
      <c r="H1210" s="128"/>
      <c r="I1210" s="128"/>
      <c r="J1210" s="128"/>
      <c r="K1210" s="128"/>
      <c r="L1210" s="128"/>
      <c r="M1210" s="128"/>
      <c r="N1210" s="129"/>
      <c r="O1210" s="119"/>
      <c r="P1210" s="120" t="str">
        <f t="shared" si="3537"/>
        <v/>
      </c>
      <c r="Q1210" s="121">
        <f t="shared" ref="Q1210:W1210" si="3705">SUMIF($B$9:$N$9,Q$9,$B1210:$N1210)/100</f>
        <v>0</v>
      </c>
      <c r="R1210" s="121">
        <f t="shared" si="3705"/>
        <v>0</v>
      </c>
      <c r="S1210" s="121">
        <f t="shared" si="3705"/>
        <v>0</v>
      </c>
      <c r="T1210" s="121">
        <f t="shared" si="3705"/>
        <v>0</v>
      </c>
      <c r="U1210" s="121">
        <f t="shared" si="3705"/>
        <v>0</v>
      </c>
      <c r="V1210" s="121">
        <f t="shared" si="3705"/>
        <v>0</v>
      </c>
      <c r="W1210" s="121">
        <f t="shared" si="3705"/>
        <v>0</v>
      </c>
      <c r="X1210" s="122">
        <f t="shared" si="3149"/>
        <v>0</v>
      </c>
      <c r="Y1210" s="121">
        <f t="shared" si="3150"/>
        <v>0</v>
      </c>
      <c r="Z1210" s="122">
        <f t="shared" si="3151"/>
        <v>0</v>
      </c>
      <c r="AA1210" s="121">
        <f t="shared" si="3152"/>
        <v>0</v>
      </c>
      <c r="AB1210" s="122">
        <f t="shared" si="3648"/>
        <v>0</v>
      </c>
      <c r="AC1210" s="122">
        <f t="shared" si="3648"/>
        <v>0</v>
      </c>
      <c r="AD1210" s="121">
        <f t="shared" si="3153"/>
        <v>0</v>
      </c>
      <c r="AE1210" s="122">
        <f t="shared" ref="AE1210:AM1210" si="3706">+($AN1210-$AD1210)/10+AD1210</f>
        <v>0</v>
      </c>
      <c r="AF1210" s="122">
        <f t="shared" si="3706"/>
        <v>0</v>
      </c>
      <c r="AG1210" s="122">
        <f t="shared" si="3706"/>
        <v>0</v>
      </c>
      <c r="AH1210" s="122">
        <f t="shared" si="3706"/>
        <v>0</v>
      </c>
      <c r="AI1210" s="122">
        <f t="shared" si="3706"/>
        <v>0</v>
      </c>
      <c r="AJ1210" s="122">
        <f t="shared" si="3706"/>
        <v>0</v>
      </c>
      <c r="AK1210" s="122">
        <f t="shared" si="3706"/>
        <v>0</v>
      </c>
      <c r="AL1210" s="122">
        <f t="shared" si="3706"/>
        <v>0</v>
      </c>
      <c r="AM1210" s="122">
        <f t="shared" si="3706"/>
        <v>0</v>
      </c>
      <c r="AN1210" s="121">
        <f t="shared" si="3155"/>
        <v>0</v>
      </c>
      <c r="AO1210" s="122">
        <f t="shared" ref="AO1210:AW1210" si="3707">+($AX1210-$AN1210)/10+AN1210</f>
        <v>0</v>
      </c>
      <c r="AP1210" s="122">
        <f t="shared" si="3707"/>
        <v>0</v>
      </c>
      <c r="AQ1210" s="122">
        <f t="shared" si="3707"/>
        <v>0</v>
      </c>
      <c r="AR1210" s="122">
        <f t="shared" si="3707"/>
        <v>0</v>
      </c>
      <c r="AS1210" s="122">
        <f t="shared" si="3707"/>
        <v>0</v>
      </c>
      <c r="AT1210" s="122">
        <f t="shared" si="3707"/>
        <v>0</v>
      </c>
      <c r="AU1210" s="122">
        <f t="shared" si="3707"/>
        <v>0</v>
      </c>
      <c r="AV1210" s="122">
        <f t="shared" si="3707"/>
        <v>0</v>
      </c>
      <c r="AW1210" s="122">
        <f t="shared" si="3707"/>
        <v>0</v>
      </c>
      <c r="AX1210" s="121">
        <f t="shared" si="3157"/>
        <v>0</v>
      </c>
    </row>
    <row r="1211" spans="2:50" ht="15.75" customHeight="1" x14ac:dyDescent="0.2">
      <c r="B1211" s="123"/>
      <c r="C1211" s="124"/>
      <c r="D1211" s="124"/>
      <c r="E1211" s="124"/>
      <c r="F1211" s="124"/>
      <c r="G1211" s="124"/>
      <c r="H1211" s="124"/>
      <c r="I1211" s="124"/>
      <c r="J1211" s="124"/>
      <c r="K1211" s="124"/>
      <c r="L1211" s="124"/>
      <c r="M1211" s="124"/>
      <c r="N1211" s="125"/>
      <c r="O1211" s="119"/>
      <c r="P1211" s="120" t="str">
        <f t="shared" si="3537"/>
        <v/>
      </c>
      <c r="Q1211" s="126">
        <f t="shared" ref="Q1211:W1211" si="3708">SUMIF($B$9:$N$9,Q$9,$B1211:$N1211)/100</f>
        <v>0</v>
      </c>
      <c r="R1211" s="126">
        <f t="shared" si="3708"/>
        <v>0</v>
      </c>
      <c r="S1211" s="126">
        <f t="shared" si="3708"/>
        <v>0</v>
      </c>
      <c r="T1211" s="126">
        <f t="shared" si="3708"/>
        <v>0</v>
      </c>
      <c r="U1211" s="126">
        <f t="shared" si="3708"/>
        <v>0</v>
      </c>
      <c r="V1211" s="126">
        <f t="shared" si="3708"/>
        <v>0</v>
      </c>
      <c r="W1211" s="126">
        <f t="shared" si="3708"/>
        <v>0</v>
      </c>
      <c r="X1211" s="127">
        <f t="shared" si="3149"/>
        <v>0</v>
      </c>
      <c r="Y1211" s="126">
        <f t="shared" si="3150"/>
        <v>0</v>
      </c>
      <c r="Z1211" s="127">
        <f t="shared" si="3151"/>
        <v>0</v>
      </c>
      <c r="AA1211" s="126">
        <f t="shared" si="3152"/>
        <v>0</v>
      </c>
      <c r="AB1211" s="127">
        <f t="shared" ref="AB1211:AC1230" si="3709">+($AD1211-$AA1211)/3+AA1211</f>
        <v>0</v>
      </c>
      <c r="AC1211" s="127">
        <f t="shared" si="3709"/>
        <v>0</v>
      </c>
      <c r="AD1211" s="126">
        <f t="shared" si="3153"/>
        <v>0</v>
      </c>
      <c r="AE1211" s="127">
        <f t="shared" ref="AE1211:AM1211" si="3710">+($AN1211-$AD1211)/10+AD1211</f>
        <v>0</v>
      </c>
      <c r="AF1211" s="127">
        <f t="shared" si="3710"/>
        <v>0</v>
      </c>
      <c r="AG1211" s="127">
        <f t="shared" si="3710"/>
        <v>0</v>
      </c>
      <c r="AH1211" s="127">
        <f t="shared" si="3710"/>
        <v>0</v>
      </c>
      <c r="AI1211" s="127">
        <f t="shared" si="3710"/>
        <v>0</v>
      </c>
      <c r="AJ1211" s="127">
        <f t="shared" si="3710"/>
        <v>0</v>
      </c>
      <c r="AK1211" s="127">
        <f t="shared" si="3710"/>
        <v>0</v>
      </c>
      <c r="AL1211" s="127">
        <f t="shared" si="3710"/>
        <v>0</v>
      </c>
      <c r="AM1211" s="127">
        <f t="shared" si="3710"/>
        <v>0</v>
      </c>
      <c r="AN1211" s="126">
        <f t="shared" si="3155"/>
        <v>0</v>
      </c>
      <c r="AO1211" s="127">
        <f t="shared" ref="AO1211:AW1211" si="3711">+($AX1211-$AN1211)/10+AN1211</f>
        <v>0</v>
      </c>
      <c r="AP1211" s="127">
        <f t="shared" si="3711"/>
        <v>0</v>
      </c>
      <c r="AQ1211" s="127">
        <f t="shared" si="3711"/>
        <v>0</v>
      </c>
      <c r="AR1211" s="127">
        <f t="shared" si="3711"/>
        <v>0</v>
      </c>
      <c r="AS1211" s="127">
        <f t="shared" si="3711"/>
        <v>0</v>
      </c>
      <c r="AT1211" s="127">
        <f t="shared" si="3711"/>
        <v>0</v>
      </c>
      <c r="AU1211" s="127">
        <f t="shared" si="3711"/>
        <v>0</v>
      </c>
      <c r="AV1211" s="127">
        <f t="shared" si="3711"/>
        <v>0</v>
      </c>
      <c r="AW1211" s="127">
        <f t="shared" si="3711"/>
        <v>0</v>
      </c>
      <c r="AX1211" s="126">
        <f t="shared" si="3157"/>
        <v>0</v>
      </c>
    </row>
    <row r="1212" spans="2:50" ht="15.75" customHeight="1" x14ac:dyDescent="0.2">
      <c r="B1212" s="123"/>
      <c r="C1212" s="128"/>
      <c r="D1212" s="128"/>
      <c r="E1212" s="128"/>
      <c r="F1212" s="128"/>
      <c r="G1212" s="128"/>
      <c r="H1212" s="128"/>
      <c r="I1212" s="128"/>
      <c r="J1212" s="128"/>
      <c r="K1212" s="128"/>
      <c r="L1212" s="128"/>
      <c r="M1212" s="128"/>
      <c r="N1212" s="129"/>
      <c r="O1212" s="119"/>
      <c r="P1212" s="120" t="str">
        <f t="shared" si="3537"/>
        <v/>
      </c>
      <c r="Q1212" s="121">
        <f t="shared" ref="Q1212:W1212" si="3712">SUMIF($B$9:$N$9,Q$9,$B1212:$N1212)/100</f>
        <v>0</v>
      </c>
      <c r="R1212" s="121">
        <f t="shared" si="3712"/>
        <v>0</v>
      </c>
      <c r="S1212" s="121">
        <f t="shared" si="3712"/>
        <v>0</v>
      </c>
      <c r="T1212" s="121">
        <f t="shared" si="3712"/>
        <v>0</v>
      </c>
      <c r="U1212" s="121">
        <f t="shared" si="3712"/>
        <v>0</v>
      </c>
      <c r="V1212" s="121">
        <f t="shared" si="3712"/>
        <v>0</v>
      </c>
      <c r="W1212" s="121">
        <f t="shared" si="3712"/>
        <v>0</v>
      </c>
      <c r="X1212" s="122">
        <f t="shared" si="3149"/>
        <v>0</v>
      </c>
      <c r="Y1212" s="121">
        <f t="shared" si="3150"/>
        <v>0</v>
      </c>
      <c r="Z1212" s="122">
        <f t="shared" si="3151"/>
        <v>0</v>
      </c>
      <c r="AA1212" s="121">
        <f t="shared" si="3152"/>
        <v>0</v>
      </c>
      <c r="AB1212" s="122">
        <f t="shared" si="3709"/>
        <v>0</v>
      </c>
      <c r="AC1212" s="122">
        <f t="shared" si="3709"/>
        <v>0</v>
      </c>
      <c r="AD1212" s="121">
        <f t="shared" si="3153"/>
        <v>0</v>
      </c>
      <c r="AE1212" s="122">
        <f t="shared" ref="AE1212:AM1212" si="3713">+($AN1212-$AD1212)/10+AD1212</f>
        <v>0</v>
      </c>
      <c r="AF1212" s="122">
        <f t="shared" si="3713"/>
        <v>0</v>
      </c>
      <c r="AG1212" s="122">
        <f t="shared" si="3713"/>
        <v>0</v>
      </c>
      <c r="AH1212" s="122">
        <f t="shared" si="3713"/>
        <v>0</v>
      </c>
      <c r="AI1212" s="122">
        <f t="shared" si="3713"/>
        <v>0</v>
      </c>
      <c r="AJ1212" s="122">
        <f t="shared" si="3713"/>
        <v>0</v>
      </c>
      <c r="AK1212" s="122">
        <f t="shared" si="3713"/>
        <v>0</v>
      </c>
      <c r="AL1212" s="122">
        <f t="shared" si="3713"/>
        <v>0</v>
      </c>
      <c r="AM1212" s="122">
        <f t="shared" si="3713"/>
        <v>0</v>
      </c>
      <c r="AN1212" s="121">
        <f t="shared" si="3155"/>
        <v>0</v>
      </c>
      <c r="AO1212" s="122">
        <f t="shared" ref="AO1212:AW1212" si="3714">+($AX1212-$AN1212)/10+AN1212</f>
        <v>0</v>
      </c>
      <c r="AP1212" s="122">
        <f t="shared" si="3714"/>
        <v>0</v>
      </c>
      <c r="AQ1212" s="122">
        <f t="shared" si="3714"/>
        <v>0</v>
      </c>
      <c r="AR1212" s="122">
        <f t="shared" si="3714"/>
        <v>0</v>
      </c>
      <c r="AS1212" s="122">
        <f t="shared" si="3714"/>
        <v>0</v>
      </c>
      <c r="AT1212" s="122">
        <f t="shared" si="3714"/>
        <v>0</v>
      </c>
      <c r="AU1212" s="122">
        <f t="shared" si="3714"/>
        <v>0</v>
      </c>
      <c r="AV1212" s="122">
        <f t="shared" si="3714"/>
        <v>0</v>
      </c>
      <c r="AW1212" s="122">
        <f t="shared" si="3714"/>
        <v>0</v>
      </c>
      <c r="AX1212" s="121">
        <f t="shared" si="3157"/>
        <v>0</v>
      </c>
    </row>
    <row r="1213" spans="2:50" ht="15.75" customHeight="1" x14ac:dyDescent="0.2">
      <c r="B1213" s="123"/>
      <c r="C1213" s="124"/>
      <c r="D1213" s="124"/>
      <c r="E1213" s="124"/>
      <c r="F1213" s="124"/>
      <c r="G1213" s="124"/>
      <c r="H1213" s="124"/>
      <c r="I1213" s="124"/>
      <c r="J1213" s="124"/>
      <c r="K1213" s="124"/>
      <c r="L1213" s="124"/>
      <c r="M1213" s="124"/>
      <c r="N1213" s="125"/>
      <c r="O1213" s="119"/>
      <c r="P1213" s="120" t="str">
        <f t="shared" si="3537"/>
        <v/>
      </c>
      <c r="Q1213" s="126">
        <f t="shared" ref="Q1213:W1213" si="3715">SUMIF($B$9:$N$9,Q$9,$B1213:$N1213)/100</f>
        <v>0</v>
      </c>
      <c r="R1213" s="126">
        <f t="shared" si="3715"/>
        <v>0</v>
      </c>
      <c r="S1213" s="126">
        <f t="shared" si="3715"/>
        <v>0</v>
      </c>
      <c r="T1213" s="126">
        <f t="shared" si="3715"/>
        <v>0</v>
      </c>
      <c r="U1213" s="126">
        <f t="shared" si="3715"/>
        <v>0</v>
      </c>
      <c r="V1213" s="126">
        <f t="shared" si="3715"/>
        <v>0</v>
      </c>
      <c r="W1213" s="126">
        <f t="shared" si="3715"/>
        <v>0</v>
      </c>
      <c r="X1213" s="127">
        <f t="shared" si="3149"/>
        <v>0</v>
      </c>
      <c r="Y1213" s="126">
        <f t="shared" si="3150"/>
        <v>0</v>
      </c>
      <c r="Z1213" s="127">
        <f t="shared" si="3151"/>
        <v>0</v>
      </c>
      <c r="AA1213" s="126">
        <f t="shared" si="3152"/>
        <v>0</v>
      </c>
      <c r="AB1213" s="127">
        <f t="shared" si="3709"/>
        <v>0</v>
      </c>
      <c r="AC1213" s="127">
        <f t="shared" si="3709"/>
        <v>0</v>
      </c>
      <c r="AD1213" s="126">
        <f t="shared" si="3153"/>
        <v>0</v>
      </c>
      <c r="AE1213" s="127">
        <f t="shared" ref="AE1213:AM1213" si="3716">+($AN1213-$AD1213)/10+AD1213</f>
        <v>0</v>
      </c>
      <c r="AF1213" s="127">
        <f t="shared" si="3716"/>
        <v>0</v>
      </c>
      <c r="AG1213" s="127">
        <f t="shared" si="3716"/>
        <v>0</v>
      </c>
      <c r="AH1213" s="127">
        <f t="shared" si="3716"/>
        <v>0</v>
      </c>
      <c r="AI1213" s="127">
        <f t="shared" si="3716"/>
        <v>0</v>
      </c>
      <c r="AJ1213" s="127">
        <f t="shared" si="3716"/>
        <v>0</v>
      </c>
      <c r="AK1213" s="127">
        <f t="shared" si="3716"/>
        <v>0</v>
      </c>
      <c r="AL1213" s="127">
        <f t="shared" si="3716"/>
        <v>0</v>
      </c>
      <c r="AM1213" s="127">
        <f t="shared" si="3716"/>
        <v>0</v>
      </c>
      <c r="AN1213" s="126">
        <f t="shared" si="3155"/>
        <v>0</v>
      </c>
      <c r="AO1213" s="127">
        <f t="shared" ref="AO1213:AW1213" si="3717">+($AX1213-$AN1213)/10+AN1213</f>
        <v>0</v>
      </c>
      <c r="AP1213" s="127">
        <f t="shared" si="3717"/>
        <v>0</v>
      </c>
      <c r="AQ1213" s="127">
        <f t="shared" si="3717"/>
        <v>0</v>
      </c>
      <c r="AR1213" s="127">
        <f t="shared" si="3717"/>
        <v>0</v>
      </c>
      <c r="AS1213" s="127">
        <f t="shared" si="3717"/>
        <v>0</v>
      </c>
      <c r="AT1213" s="127">
        <f t="shared" si="3717"/>
        <v>0</v>
      </c>
      <c r="AU1213" s="127">
        <f t="shared" si="3717"/>
        <v>0</v>
      </c>
      <c r="AV1213" s="127">
        <f t="shared" si="3717"/>
        <v>0</v>
      </c>
      <c r="AW1213" s="127">
        <f t="shared" si="3717"/>
        <v>0</v>
      </c>
      <c r="AX1213" s="126">
        <f t="shared" si="3157"/>
        <v>0</v>
      </c>
    </row>
    <row r="1214" spans="2:50" ht="15.75" customHeight="1" x14ac:dyDescent="0.2">
      <c r="B1214" s="123"/>
      <c r="C1214" s="128"/>
      <c r="D1214" s="128"/>
      <c r="E1214" s="128"/>
      <c r="F1214" s="128"/>
      <c r="G1214" s="128"/>
      <c r="H1214" s="128"/>
      <c r="I1214" s="128"/>
      <c r="J1214" s="128"/>
      <c r="K1214" s="128"/>
      <c r="L1214" s="128"/>
      <c r="M1214" s="128"/>
      <c r="N1214" s="129"/>
      <c r="O1214" s="119"/>
      <c r="P1214" s="120" t="str">
        <f t="shared" si="3537"/>
        <v/>
      </c>
      <c r="Q1214" s="121">
        <f t="shared" ref="Q1214:W1214" si="3718">SUMIF($B$9:$N$9,Q$9,$B1214:$N1214)/100</f>
        <v>0</v>
      </c>
      <c r="R1214" s="121">
        <f t="shared" si="3718"/>
        <v>0</v>
      </c>
      <c r="S1214" s="121">
        <f t="shared" si="3718"/>
        <v>0</v>
      </c>
      <c r="T1214" s="121">
        <f t="shared" si="3718"/>
        <v>0</v>
      </c>
      <c r="U1214" s="121">
        <f t="shared" si="3718"/>
        <v>0</v>
      </c>
      <c r="V1214" s="121">
        <f t="shared" si="3718"/>
        <v>0</v>
      </c>
      <c r="W1214" s="121">
        <f t="shared" si="3718"/>
        <v>0</v>
      </c>
      <c r="X1214" s="122">
        <f t="shared" si="3149"/>
        <v>0</v>
      </c>
      <c r="Y1214" s="121">
        <f t="shared" si="3150"/>
        <v>0</v>
      </c>
      <c r="Z1214" s="122">
        <f t="shared" si="3151"/>
        <v>0</v>
      </c>
      <c r="AA1214" s="121">
        <f t="shared" si="3152"/>
        <v>0</v>
      </c>
      <c r="AB1214" s="122">
        <f t="shared" si="3709"/>
        <v>0</v>
      </c>
      <c r="AC1214" s="122">
        <f t="shared" si="3709"/>
        <v>0</v>
      </c>
      <c r="AD1214" s="121">
        <f t="shared" si="3153"/>
        <v>0</v>
      </c>
      <c r="AE1214" s="122">
        <f t="shared" ref="AE1214:AM1214" si="3719">+($AN1214-$AD1214)/10+AD1214</f>
        <v>0</v>
      </c>
      <c r="AF1214" s="122">
        <f t="shared" si="3719"/>
        <v>0</v>
      </c>
      <c r="AG1214" s="122">
        <f t="shared" si="3719"/>
        <v>0</v>
      </c>
      <c r="AH1214" s="122">
        <f t="shared" si="3719"/>
        <v>0</v>
      </c>
      <c r="AI1214" s="122">
        <f t="shared" si="3719"/>
        <v>0</v>
      </c>
      <c r="AJ1214" s="122">
        <f t="shared" si="3719"/>
        <v>0</v>
      </c>
      <c r="AK1214" s="122">
        <f t="shared" si="3719"/>
        <v>0</v>
      </c>
      <c r="AL1214" s="122">
        <f t="shared" si="3719"/>
        <v>0</v>
      </c>
      <c r="AM1214" s="122">
        <f t="shared" si="3719"/>
        <v>0</v>
      </c>
      <c r="AN1214" s="121">
        <f t="shared" si="3155"/>
        <v>0</v>
      </c>
      <c r="AO1214" s="122">
        <f t="shared" ref="AO1214:AW1214" si="3720">+($AX1214-$AN1214)/10+AN1214</f>
        <v>0</v>
      </c>
      <c r="AP1214" s="122">
        <f t="shared" si="3720"/>
        <v>0</v>
      </c>
      <c r="AQ1214" s="122">
        <f t="shared" si="3720"/>
        <v>0</v>
      </c>
      <c r="AR1214" s="122">
        <f t="shared" si="3720"/>
        <v>0</v>
      </c>
      <c r="AS1214" s="122">
        <f t="shared" si="3720"/>
        <v>0</v>
      </c>
      <c r="AT1214" s="122">
        <f t="shared" si="3720"/>
        <v>0</v>
      </c>
      <c r="AU1214" s="122">
        <f t="shared" si="3720"/>
        <v>0</v>
      </c>
      <c r="AV1214" s="122">
        <f t="shared" si="3720"/>
        <v>0</v>
      </c>
      <c r="AW1214" s="122">
        <f t="shared" si="3720"/>
        <v>0</v>
      </c>
      <c r="AX1214" s="121">
        <f t="shared" si="3157"/>
        <v>0</v>
      </c>
    </row>
    <row r="1215" spans="2:50" ht="15.75" customHeight="1" x14ac:dyDescent="0.2">
      <c r="B1215" s="123"/>
      <c r="C1215" s="124"/>
      <c r="D1215" s="124"/>
      <c r="E1215" s="124"/>
      <c r="F1215" s="124"/>
      <c r="G1215" s="124"/>
      <c r="H1215" s="124"/>
      <c r="I1215" s="124"/>
      <c r="J1215" s="124"/>
      <c r="K1215" s="124"/>
      <c r="L1215" s="124"/>
      <c r="M1215" s="124"/>
      <c r="N1215" s="125"/>
      <c r="O1215" s="119"/>
      <c r="P1215" s="120" t="str">
        <f t="shared" si="3537"/>
        <v/>
      </c>
      <c r="Q1215" s="126">
        <f t="shared" ref="Q1215:W1215" si="3721">SUMIF($B$9:$N$9,Q$9,$B1215:$N1215)/100</f>
        <v>0</v>
      </c>
      <c r="R1215" s="126">
        <f t="shared" si="3721"/>
        <v>0</v>
      </c>
      <c r="S1215" s="126">
        <f t="shared" si="3721"/>
        <v>0</v>
      </c>
      <c r="T1215" s="126">
        <f t="shared" si="3721"/>
        <v>0</v>
      </c>
      <c r="U1215" s="126">
        <f t="shared" si="3721"/>
        <v>0</v>
      </c>
      <c r="V1215" s="126">
        <f t="shared" si="3721"/>
        <v>0</v>
      </c>
      <c r="W1215" s="126">
        <f t="shared" si="3721"/>
        <v>0</v>
      </c>
      <c r="X1215" s="127">
        <f t="shared" si="3149"/>
        <v>0</v>
      </c>
      <c r="Y1215" s="126">
        <f t="shared" si="3150"/>
        <v>0</v>
      </c>
      <c r="Z1215" s="127">
        <f t="shared" si="3151"/>
        <v>0</v>
      </c>
      <c r="AA1215" s="126">
        <f t="shared" si="3152"/>
        <v>0</v>
      </c>
      <c r="AB1215" s="127">
        <f t="shared" si="3709"/>
        <v>0</v>
      </c>
      <c r="AC1215" s="127">
        <f t="shared" si="3709"/>
        <v>0</v>
      </c>
      <c r="AD1215" s="126">
        <f t="shared" si="3153"/>
        <v>0</v>
      </c>
      <c r="AE1215" s="127">
        <f t="shared" ref="AE1215:AM1215" si="3722">+($AN1215-$AD1215)/10+AD1215</f>
        <v>0</v>
      </c>
      <c r="AF1215" s="127">
        <f t="shared" si="3722"/>
        <v>0</v>
      </c>
      <c r="AG1215" s="127">
        <f t="shared" si="3722"/>
        <v>0</v>
      </c>
      <c r="AH1215" s="127">
        <f t="shared" si="3722"/>
        <v>0</v>
      </c>
      <c r="AI1215" s="127">
        <f t="shared" si="3722"/>
        <v>0</v>
      </c>
      <c r="AJ1215" s="127">
        <f t="shared" si="3722"/>
        <v>0</v>
      </c>
      <c r="AK1215" s="127">
        <f t="shared" si="3722"/>
        <v>0</v>
      </c>
      <c r="AL1215" s="127">
        <f t="shared" si="3722"/>
        <v>0</v>
      </c>
      <c r="AM1215" s="127">
        <f t="shared" si="3722"/>
        <v>0</v>
      </c>
      <c r="AN1215" s="126">
        <f t="shared" si="3155"/>
        <v>0</v>
      </c>
      <c r="AO1215" s="127">
        <f t="shared" ref="AO1215:AW1215" si="3723">+($AX1215-$AN1215)/10+AN1215</f>
        <v>0</v>
      </c>
      <c r="AP1215" s="127">
        <f t="shared" si="3723"/>
        <v>0</v>
      </c>
      <c r="AQ1215" s="127">
        <f t="shared" si="3723"/>
        <v>0</v>
      </c>
      <c r="AR1215" s="127">
        <f t="shared" si="3723"/>
        <v>0</v>
      </c>
      <c r="AS1215" s="127">
        <f t="shared" si="3723"/>
        <v>0</v>
      </c>
      <c r="AT1215" s="127">
        <f t="shared" si="3723"/>
        <v>0</v>
      </c>
      <c r="AU1215" s="127">
        <f t="shared" si="3723"/>
        <v>0</v>
      </c>
      <c r="AV1215" s="127">
        <f t="shared" si="3723"/>
        <v>0</v>
      </c>
      <c r="AW1215" s="127">
        <f t="shared" si="3723"/>
        <v>0</v>
      </c>
      <c r="AX1215" s="126">
        <f t="shared" si="3157"/>
        <v>0</v>
      </c>
    </row>
    <row r="1216" spans="2:50" ht="15.75" customHeight="1" x14ac:dyDescent="0.2">
      <c r="B1216" s="123"/>
      <c r="C1216" s="128"/>
      <c r="D1216" s="128"/>
      <c r="E1216" s="128"/>
      <c r="F1216" s="128"/>
      <c r="G1216" s="128"/>
      <c r="H1216" s="128"/>
      <c r="I1216" s="128"/>
      <c r="J1216" s="128"/>
      <c r="K1216" s="128"/>
      <c r="L1216" s="128"/>
      <c r="M1216" s="128"/>
      <c r="N1216" s="129"/>
      <c r="O1216" s="119"/>
      <c r="P1216" s="120" t="str">
        <f t="shared" si="3537"/>
        <v/>
      </c>
      <c r="Q1216" s="121">
        <f t="shared" ref="Q1216:W1216" si="3724">SUMIF($B$9:$N$9,Q$9,$B1216:$N1216)/100</f>
        <v>0</v>
      </c>
      <c r="R1216" s="121">
        <f t="shared" si="3724"/>
        <v>0</v>
      </c>
      <c r="S1216" s="121">
        <f t="shared" si="3724"/>
        <v>0</v>
      </c>
      <c r="T1216" s="121">
        <f t="shared" si="3724"/>
        <v>0</v>
      </c>
      <c r="U1216" s="121">
        <f t="shared" si="3724"/>
        <v>0</v>
      </c>
      <c r="V1216" s="121">
        <f t="shared" si="3724"/>
        <v>0</v>
      </c>
      <c r="W1216" s="121">
        <f t="shared" si="3724"/>
        <v>0</v>
      </c>
      <c r="X1216" s="122">
        <f t="shared" si="3149"/>
        <v>0</v>
      </c>
      <c r="Y1216" s="121">
        <f t="shared" si="3150"/>
        <v>0</v>
      </c>
      <c r="Z1216" s="122">
        <f t="shared" si="3151"/>
        <v>0</v>
      </c>
      <c r="AA1216" s="121">
        <f t="shared" si="3152"/>
        <v>0</v>
      </c>
      <c r="AB1216" s="122">
        <f t="shared" si="3709"/>
        <v>0</v>
      </c>
      <c r="AC1216" s="122">
        <f t="shared" si="3709"/>
        <v>0</v>
      </c>
      <c r="AD1216" s="121">
        <f t="shared" si="3153"/>
        <v>0</v>
      </c>
      <c r="AE1216" s="122">
        <f t="shared" ref="AE1216:AM1216" si="3725">+($AN1216-$AD1216)/10+AD1216</f>
        <v>0</v>
      </c>
      <c r="AF1216" s="122">
        <f t="shared" si="3725"/>
        <v>0</v>
      </c>
      <c r="AG1216" s="122">
        <f t="shared" si="3725"/>
        <v>0</v>
      </c>
      <c r="AH1216" s="122">
        <f t="shared" si="3725"/>
        <v>0</v>
      </c>
      <c r="AI1216" s="122">
        <f t="shared" si="3725"/>
        <v>0</v>
      </c>
      <c r="AJ1216" s="122">
        <f t="shared" si="3725"/>
        <v>0</v>
      </c>
      <c r="AK1216" s="122">
        <f t="shared" si="3725"/>
        <v>0</v>
      </c>
      <c r="AL1216" s="122">
        <f t="shared" si="3725"/>
        <v>0</v>
      </c>
      <c r="AM1216" s="122">
        <f t="shared" si="3725"/>
        <v>0</v>
      </c>
      <c r="AN1216" s="121">
        <f t="shared" si="3155"/>
        <v>0</v>
      </c>
      <c r="AO1216" s="122">
        <f t="shared" ref="AO1216:AW1216" si="3726">+($AX1216-$AN1216)/10+AN1216</f>
        <v>0</v>
      </c>
      <c r="AP1216" s="122">
        <f t="shared" si="3726"/>
        <v>0</v>
      </c>
      <c r="AQ1216" s="122">
        <f t="shared" si="3726"/>
        <v>0</v>
      </c>
      <c r="AR1216" s="122">
        <f t="shared" si="3726"/>
        <v>0</v>
      </c>
      <c r="AS1216" s="122">
        <f t="shared" si="3726"/>
        <v>0</v>
      </c>
      <c r="AT1216" s="122">
        <f t="shared" si="3726"/>
        <v>0</v>
      </c>
      <c r="AU1216" s="122">
        <f t="shared" si="3726"/>
        <v>0</v>
      </c>
      <c r="AV1216" s="122">
        <f t="shared" si="3726"/>
        <v>0</v>
      </c>
      <c r="AW1216" s="122">
        <f t="shared" si="3726"/>
        <v>0</v>
      </c>
      <c r="AX1216" s="121">
        <f t="shared" si="3157"/>
        <v>0</v>
      </c>
    </row>
    <row r="1217" spans="2:50" ht="15.75" customHeight="1" x14ac:dyDescent="0.2">
      <c r="B1217" s="123"/>
      <c r="C1217" s="124"/>
      <c r="D1217" s="124"/>
      <c r="E1217" s="124"/>
      <c r="F1217" s="124"/>
      <c r="G1217" s="124"/>
      <c r="H1217" s="124"/>
      <c r="I1217" s="124"/>
      <c r="J1217" s="124"/>
      <c r="K1217" s="124"/>
      <c r="L1217" s="124"/>
      <c r="M1217" s="124"/>
      <c r="N1217" s="125"/>
      <c r="O1217" s="119"/>
      <c r="P1217" s="120" t="str">
        <f t="shared" si="3537"/>
        <v/>
      </c>
      <c r="Q1217" s="126">
        <f t="shared" ref="Q1217:W1217" si="3727">SUMIF($B$9:$N$9,Q$9,$B1217:$N1217)/100</f>
        <v>0</v>
      </c>
      <c r="R1217" s="126">
        <f t="shared" si="3727"/>
        <v>0</v>
      </c>
      <c r="S1217" s="126">
        <f t="shared" si="3727"/>
        <v>0</v>
      </c>
      <c r="T1217" s="126">
        <f t="shared" si="3727"/>
        <v>0</v>
      </c>
      <c r="U1217" s="126">
        <f t="shared" si="3727"/>
        <v>0</v>
      </c>
      <c r="V1217" s="126">
        <f t="shared" si="3727"/>
        <v>0</v>
      </c>
      <c r="W1217" s="126">
        <f t="shared" si="3727"/>
        <v>0</v>
      </c>
      <c r="X1217" s="127">
        <f t="shared" si="3149"/>
        <v>0</v>
      </c>
      <c r="Y1217" s="126">
        <f t="shared" si="3150"/>
        <v>0</v>
      </c>
      <c r="Z1217" s="127">
        <f t="shared" si="3151"/>
        <v>0</v>
      </c>
      <c r="AA1217" s="126">
        <f t="shared" si="3152"/>
        <v>0</v>
      </c>
      <c r="AB1217" s="127">
        <f t="shared" si="3709"/>
        <v>0</v>
      </c>
      <c r="AC1217" s="127">
        <f t="shared" si="3709"/>
        <v>0</v>
      </c>
      <c r="AD1217" s="126">
        <f t="shared" si="3153"/>
        <v>0</v>
      </c>
      <c r="AE1217" s="127">
        <f t="shared" ref="AE1217:AM1217" si="3728">+($AN1217-$AD1217)/10+AD1217</f>
        <v>0</v>
      </c>
      <c r="AF1217" s="127">
        <f t="shared" si="3728"/>
        <v>0</v>
      </c>
      <c r="AG1217" s="127">
        <f t="shared" si="3728"/>
        <v>0</v>
      </c>
      <c r="AH1217" s="127">
        <f t="shared" si="3728"/>
        <v>0</v>
      </c>
      <c r="AI1217" s="127">
        <f t="shared" si="3728"/>
        <v>0</v>
      </c>
      <c r="AJ1217" s="127">
        <f t="shared" si="3728"/>
        <v>0</v>
      </c>
      <c r="AK1217" s="127">
        <f t="shared" si="3728"/>
        <v>0</v>
      </c>
      <c r="AL1217" s="127">
        <f t="shared" si="3728"/>
        <v>0</v>
      </c>
      <c r="AM1217" s="127">
        <f t="shared" si="3728"/>
        <v>0</v>
      </c>
      <c r="AN1217" s="126">
        <f t="shared" si="3155"/>
        <v>0</v>
      </c>
      <c r="AO1217" s="127">
        <f t="shared" ref="AO1217:AW1217" si="3729">+($AX1217-$AN1217)/10+AN1217</f>
        <v>0</v>
      </c>
      <c r="AP1217" s="127">
        <f t="shared" si="3729"/>
        <v>0</v>
      </c>
      <c r="AQ1217" s="127">
        <f t="shared" si="3729"/>
        <v>0</v>
      </c>
      <c r="AR1217" s="127">
        <f t="shared" si="3729"/>
        <v>0</v>
      </c>
      <c r="AS1217" s="127">
        <f t="shared" si="3729"/>
        <v>0</v>
      </c>
      <c r="AT1217" s="127">
        <f t="shared" si="3729"/>
        <v>0</v>
      </c>
      <c r="AU1217" s="127">
        <f t="shared" si="3729"/>
        <v>0</v>
      </c>
      <c r="AV1217" s="127">
        <f t="shared" si="3729"/>
        <v>0</v>
      </c>
      <c r="AW1217" s="127">
        <f t="shared" si="3729"/>
        <v>0</v>
      </c>
      <c r="AX1217" s="126">
        <f t="shared" si="3157"/>
        <v>0</v>
      </c>
    </row>
    <row r="1218" spans="2:50" ht="15.75" customHeight="1" x14ac:dyDescent="0.2">
      <c r="B1218" s="123"/>
      <c r="C1218" s="128"/>
      <c r="D1218" s="128"/>
      <c r="E1218" s="128"/>
      <c r="F1218" s="128"/>
      <c r="G1218" s="128"/>
      <c r="H1218" s="128"/>
      <c r="I1218" s="128"/>
      <c r="J1218" s="128"/>
      <c r="K1218" s="128"/>
      <c r="L1218" s="128"/>
      <c r="M1218" s="128"/>
      <c r="N1218" s="129"/>
      <c r="O1218" s="119"/>
      <c r="P1218" s="120" t="str">
        <f t="shared" si="3537"/>
        <v/>
      </c>
      <c r="Q1218" s="121">
        <f t="shared" ref="Q1218:W1218" si="3730">SUMIF($B$9:$N$9,Q$9,$B1218:$N1218)/100</f>
        <v>0</v>
      </c>
      <c r="R1218" s="121">
        <f t="shared" si="3730"/>
        <v>0</v>
      </c>
      <c r="S1218" s="121">
        <f t="shared" si="3730"/>
        <v>0</v>
      </c>
      <c r="T1218" s="121">
        <f t="shared" si="3730"/>
        <v>0</v>
      </c>
      <c r="U1218" s="121">
        <f t="shared" si="3730"/>
        <v>0</v>
      </c>
      <c r="V1218" s="121">
        <f t="shared" si="3730"/>
        <v>0</v>
      </c>
      <c r="W1218" s="121">
        <f t="shared" si="3730"/>
        <v>0</v>
      </c>
      <c r="X1218" s="122">
        <f t="shared" si="3149"/>
        <v>0</v>
      </c>
      <c r="Y1218" s="121">
        <f t="shared" si="3150"/>
        <v>0</v>
      </c>
      <c r="Z1218" s="122">
        <f t="shared" si="3151"/>
        <v>0</v>
      </c>
      <c r="AA1218" s="121">
        <f t="shared" si="3152"/>
        <v>0</v>
      </c>
      <c r="AB1218" s="122">
        <f t="shared" si="3709"/>
        <v>0</v>
      </c>
      <c r="AC1218" s="122">
        <f t="shared" si="3709"/>
        <v>0</v>
      </c>
      <c r="AD1218" s="121">
        <f t="shared" si="3153"/>
        <v>0</v>
      </c>
      <c r="AE1218" s="122">
        <f t="shared" ref="AE1218:AM1218" si="3731">+($AN1218-$AD1218)/10+AD1218</f>
        <v>0</v>
      </c>
      <c r="AF1218" s="122">
        <f t="shared" si="3731"/>
        <v>0</v>
      </c>
      <c r="AG1218" s="122">
        <f t="shared" si="3731"/>
        <v>0</v>
      </c>
      <c r="AH1218" s="122">
        <f t="shared" si="3731"/>
        <v>0</v>
      </c>
      <c r="AI1218" s="122">
        <f t="shared" si="3731"/>
        <v>0</v>
      </c>
      <c r="AJ1218" s="122">
        <f t="shared" si="3731"/>
        <v>0</v>
      </c>
      <c r="AK1218" s="122">
        <f t="shared" si="3731"/>
        <v>0</v>
      </c>
      <c r="AL1218" s="122">
        <f t="shared" si="3731"/>
        <v>0</v>
      </c>
      <c r="AM1218" s="122">
        <f t="shared" si="3731"/>
        <v>0</v>
      </c>
      <c r="AN1218" s="121">
        <f t="shared" si="3155"/>
        <v>0</v>
      </c>
      <c r="AO1218" s="122">
        <f t="shared" ref="AO1218:AW1218" si="3732">+($AX1218-$AN1218)/10+AN1218</f>
        <v>0</v>
      </c>
      <c r="AP1218" s="122">
        <f t="shared" si="3732"/>
        <v>0</v>
      </c>
      <c r="AQ1218" s="122">
        <f t="shared" si="3732"/>
        <v>0</v>
      </c>
      <c r="AR1218" s="122">
        <f t="shared" si="3732"/>
        <v>0</v>
      </c>
      <c r="AS1218" s="122">
        <f t="shared" si="3732"/>
        <v>0</v>
      </c>
      <c r="AT1218" s="122">
        <f t="shared" si="3732"/>
        <v>0</v>
      </c>
      <c r="AU1218" s="122">
        <f t="shared" si="3732"/>
        <v>0</v>
      </c>
      <c r="AV1218" s="122">
        <f t="shared" si="3732"/>
        <v>0</v>
      </c>
      <c r="AW1218" s="122">
        <f t="shared" si="3732"/>
        <v>0</v>
      </c>
      <c r="AX1218" s="121">
        <f t="shared" si="3157"/>
        <v>0</v>
      </c>
    </row>
    <row r="1219" spans="2:50" ht="15.75" customHeight="1" x14ac:dyDescent="0.2">
      <c r="B1219" s="123"/>
      <c r="C1219" s="124"/>
      <c r="D1219" s="124"/>
      <c r="E1219" s="124"/>
      <c r="F1219" s="124"/>
      <c r="G1219" s="124"/>
      <c r="H1219" s="124"/>
      <c r="I1219" s="124"/>
      <c r="J1219" s="124"/>
      <c r="K1219" s="124"/>
      <c r="L1219" s="124"/>
      <c r="M1219" s="124"/>
      <c r="N1219" s="125"/>
      <c r="O1219" s="119"/>
      <c r="P1219" s="120" t="str">
        <f t="shared" si="3537"/>
        <v/>
      </c>
      <c r="Q1219" s="126">
        <f t="shared" ref="Q1219:W1219" si="3733">SUMIF($B$9:$N$9,Q$9,$B1219:$N1219)/100</f>
        <v>0</v>
      </c>
      <c r="R1219" s="126">
        <f t="shared" si="3733"/>
        <v>0</v>
      </c>
      <c r="S1219" s="126">
        <f t="shared" si="3733"/>
        <v>0</v>
      </c>
      <c r="T1219" s="126">
        <f t="shared" si="3733"/>
        <v>0</v>
      </c>
      <c r="U1219" s="126">
        <f t="shared" si="3733"/>
        <v>0</v>
      </c>
      <c r="V1219" s="126">
        <f t="shared" si="3733"/>
        <v>0</v>
      </c>
      <c r="W1219" s="126">
        <f t="shared" si="3733"/>
        <v>0</v>
      </c>
      <c r="X1219" s="127">
        <f t="shared" si="3149"/>
        <v>0</v>
      </c>
      <c r="Y1219" s="126">
        <f t="shared" si="3150"/>
        <v>0</v>
      </c>
      <c r="Z1219" s="127">
        <f t="shared" si="3151"/>
        <v>0</v>
      </c>
      <c r="AA1219" s="126">
        <f t="shared" si="3152"/>
        <v>0</v>
      </c>
      <c r="AB1219" s="127">
        <f t="shared" si="3709"/>
        <v>0</v>
      </c>
      <c r="AC1219" s="127">
        <f t="shared" si="3709"/>
        <v>0</v>
      </c>
      <c r="AD1219" s="126">
        <f t="shared" si="3153"/>
        <v>0</v>
      </c>
      <c r="AE1219" s="127">
        <f t="shared" ref="AE1219:AM1219" si="3734">+($AN1219-$AD1219)/10+AD1219</f>
        <v>0</v>
      </c>
      <c r="AF1219" s="127">
        <f t="shared" si="3734"/>
        <v>0</v>
      </c>
      <c r="AG1219" s="127">
        <f t="shared" si="3734"/>
        <v>0</v>
      </c>
      <c r="AH1219" s="127">
        <f t="shared" si="3734"/>
        <v>0</v>
      </c>
      <c r="AI1219" s="127">
        <f t="shared" si="3734"/>
        <v>0</v>
      </c>
      <c r="AJ1219" s="127">
        <f t="shared" si="3734"/>
        <v>0</v>
      </c>
      <c r="AK1219" s="127">
        <f t="shared" si="3734"/>
        <v>0</v>
      </c>
      <c r="AL1219" s="127">
        <f t="shared" si="3734"/>
        <v>0</v>
      </c>
      <c r="AM1219" s="127">
        <f t="shared" si="3734"/>
        <v>0</v>
      </c>
      <c r="AN1219" s="126">
        <f t="shared" si="3155"/>
        <v>0</v>
      </c>
      <c r="AO1219" s="127">
        <f t="shared" ref="AO1219:AW1219" si="3735">+($AX1219-$AN1219)/10+AN1219</f>
        <v>0</v>
      </c>
      <c r="AP1219" s="127">
        <f t="shared" si="3735"/>
        <v>0</v>
      </c>
      <c r="AQ1219" s="127">
        <f t="shared" si="3735"/>
        <v>0</v>
      </c>
      <c r="AR1219" s="127">
        <f t="shared" si="3735"/>
        <v>0</v>
      </c>
      <c r="AS1219" s="127">
        <f t="shared" si="3735"/>
        <v>0</v>
      </c>
      <c r="AT1219" s="127">
        <f t="shared" si="3735"/>
        <v>0</v>
      </c>
      <c r="AU1219" s="127">
        <f t="shared" si="3735"/>
        <v>0</v>
      </c>
      <c r="AV1219" s="127">
        <f t="shared" si="3735"/>
        <v>0</v>
      </c>
      <c r="AW1219" s="127">
        <f t="shared" si="3735"/>
        <v>0</v>
      </c>
      <c r="AX1219" s="126">
        <f t="shared" si="3157"/>
        <v>0</v>
      </c>
    </row>
    <row r="1220" spans="2:50" ht="15.75" customHeight="1" x14ac:dyDescent="0.2">
      <c r="B1220" s="123"/>
      <c r="C1220" s="128"/>
      <c r="D1220" s="128"/>
      <c r="E1220" s="128"/>
      <c r="F1220" s="128"/>
      <c r="G1220" s="128"/>
      <c r="H1220" s="128"/>
      <c r="I1220" s="128"/>
      <c r="J1220" s="128"/>
      <c r="K1220" s="128"/>
      <c r="L1220" s="128"/>
      <c r="M1220" s="128"/>
      <c r="N1220" s="129"/>
      <c r="O1220" s="119"/>
      <c r="P1220" s="120" t="str">
        <f t="shared" si="3537"/>
        <v/>
      </c>
      <c r="Q1220" s="121">
        <f t="shared" ref="Q1220:W1220" si="3736">SUMIF($B$9:$N$9,Q$9,$B1220:$N1220)/100</f>
        <v>0</v>
      </c>
      <c r="R1220" s="121">
        <f t="shared" si="3736"/>
        <v>0</v>
      </c>
      <c r="S1220" s="121">
        <f t="shared" si="3736"/>
        <v>0</v>
      </c>
      <c r="T1220" s="121">
        <f t="shared" si="3736"/>
        <v>0</v>
      </c>
      <c r="U1220" s="121">
        <f t="shared" si="3736"/>
        <v>0</v>
      </c>
      <c r="V1220" s="121">
        <f t="shared" si="3736"/>
        <v>0</v>
      </c>
      <c r="W1220" s="121">
        <f t="shared" si="3736"/>
        <v>0</v>
      </c>
      <c r="X1220" s="122">
        <f t="shared" si="3149"/>
        <v>0</v>
      </c>
      <c r="Y1220" s="121">
        <f t="shared" si="3150"/>
        <v>0</v>
      </c>
      <c r="Z1220" s="122">
        <f t="shared" si="3151"/>
        <v>0</v>
      </c>
      <c r="AA1220" s="121">
        <f t="shared" si="3152"/>
        <v>0</v>
      </c>
      <c r="AB1220" s="122">
        <f t="shared" si="3709"/>
        <v>0</v>
      </c>
      <c r="AC1220" s="122">
        <f t="shared" si="3709"/>
        <v>0</v>
      </c>
      <c r="AD1220" s="121">
        <f t="shared" si="3153"/>
        <v>0</v>
      </c>
      <c r="AE1220" s="122">
        <f t="shared" ref="AE1220:AM1220" si="3737">+($AN1220-$AD1220)/10+AD1220</f>
        <v>0</v>
      </c>
      <c r="AF1220" s="122">
        <f t="shared" si="3737"/>
        <v>0</v>
      </c>
      <c r="AG1220" s="122">
        <f t="shared" si="3737"/>
        <v>0</v>
      </c>
      <c r="AH1220" s="122">
        <f t="shared" si="3737"/>
        <v>0</v>
      </c>
      <c r="AI1220" s="122">
        <f t="shared" si="3737"/>
        <v>0</v>
      </c>
      <c r="AJ1220" s="122">
        <f t="shared" si="3737"/>
        <v>0</v>
      </c>
      <c r="AK1220" s="122">
        <f t="shared" si="3737"/>
        <v>0</v>
      </c>
      <c r="AL1220" s="122">
        <f t="shared" si="3737"/>
        <v>0</v>
      </c>
      <c r="AM1220" s="122">
        <f t="shared" si="3737"/>
        <v>0</v>
      </c>
      <c r="AN1220" s="121">
        <f t="shared" si="3155"/>
        <v>0</v>
      </c>
      <c r="AO1220" s="122">
        <f t="shared" ref="AO1220:AW1220" si="3738">+($AX1220-$AN1220)/10+AN1220</f>
        <v>0</v>
      </c>
      <c r="AP1220" s="122">
        <f t="shared" si="3738"/>
        <v>0</v>
      </c>
      <c r="AQ1220" s="122">
        <f t="shared" si="3738"/>
        <v>0</v>
      </c>
      <c r="AR1220" s="122">
        <f t="shared" si="3738"/>
        <v>0</v>
      </c>
      <c r="AS1220" s="122">
        <f t="shared" si="3738"/>
        <v>0</v>
      </c>
      <c r="AT1220" s="122">
        <f t="shared" si="3738"/>
        <v>0</v>
      </c>
      <c r="AU1220" s="122">
        <f t="shared" si="3738"/>
        <v>0</v>
      </c>
      <c r="AV1220" s="122">
        <f t="shared" si="3738"/>
        <v>0</v>
      </c>
      <c r="AW1220" s="122">
        <f t="shared" si="3738"/>
        <v>0</v>
      </c>
      <c r="AX1220" s="121">
        <f t="shared" si="3157"/>
        <v>0</v>
      </c>
    </row>
    <row r="1221" spans="2:50" ht="15.75" customHeight="1" x14ac:dyDescent="0.2">
      <c r="B1221" s="123"/>
      <c r="C1221" s="124"/>
      <c r="D1221" s="124"/>
      <c r="E1221" s="124"/>
      <c r="F1221" s="124"/>
      <c r="G1221" s="124"/>
      <c r="H1221" s="124"/>
      <c r="I1221" s="124"/>
      <c r="J1221" s="124"/>
      <c r="K1221" s="124"/>
      <c r="L1221" s="124"/>
      <c r="M1221" s="124"/>
      <c r="N1221" s="125"/>
      <c r="O1221" s="119"/>
      <c r="P1221" s="120" t="str">
        <f t="shared" si="3537"/>
        <v/>
      </c>
      <c r="Q1221" s="126">
        <f t="shared" ref="Q1221:W1221" si="3739">SUMIF($B$9:$N$9,Q$9,$B1221:$N1221)/100</f>
        <v>0</v>
      </c>
      <c r="R1221" s="126">
        <f t="shared" si="3739"/>
        <v>0</v>
      </c>
      <c r="S1221" s="126">
        <f t="shared" si="3739"/>
        <v>0</v>
      </c>
      <c r="T1221" s="126">
        <f t="shared" si="3739"/>
        <v>0</v>
      </c>
      <c r="U1221" s="126">
        <f t="shared" si="3739"/>
        <v>0</v>
      </c>
      <c r="V1221" s="126">
        <f t="shared" si="3739"/>
        <v>0</v>
      </c>
      <c r="W1221" s="126">
        <f t="shared" si="3739"/>
        <v>0</v>
      </c>
      <c r="X1221" s="127">
        <f t="shared" si="3149"/>
        <v>0</v>
      </c>
      <c r="Y1221" s="126">
        <f t="shared" si="3150"/>
        <v>0</v>
      </c>
      <c r="Z1221" s="127">
        <f t="shared" si="3151"/>
        <v>0</v>
      </c>
      <c r="AA1221" s="126">
        <f t="shared" si="3152"/>
        <v>0</v>
      </c>
      <c r="AB1221" s="127">
        <f t="shared" si="3709"/>
        <v>0</v>
      </c>
      <c r="AC1221" s="127">
        <f t="shared" si="3709"/>
        <v>0</v>
      </c>
      <c r="AD1221" s="126">
        <f t="shared" si="3153"/>
        <v>0</v>
      </c>
      <c r="AE1221" s="127">
        <f t="shared" ref="AE1221:AM1221" si="3740">+($AN1221-$AD1221)/10+AD1221</f>
        <v>0</v>
      </c>
      <c r="AF1221" s="127">
        <f t="shared" si="3740"/>
        <v>0</v>
      </c>
      <c r="AG1221" s="127">
        <f t="shared" si="3740"/>
        <v>0</v>
      </c>
      <c r="AH1221" s="127">
        <f t="shared" si="3740"/>
        <v>0</v>
      </c>
      <c r="AI1221" s="127">
        <f t="shared" si="3740"/>
        <v>0</v>
      </c>
      <c r="AJ1221" s="127">
        <f t="shared" si="3740"/>
        <v>0</v>
      </c>
      <c r="AK1221" s="127">
        <f t="shared" si="3740"/>
        <v>0</v>
      </c>
      <c r="AL1221" s="127">
        <f t="shared" si="3740"/>
        <v>0</v>
      </c>
      <c r="AM1221" s="127">
        <f t="shared" si="3740"/>
        <v>0</v>
      </c>
      <c r="AN1221" s="126">
        <f t="shared" si="3155"/>
        <v>0</v>
      </c>
      <c r="AO1221" s="127">
        <f t="shared" ref="AO1221:AW1221" si="3741">+($AX1221-$AN1221)/10+AN1221</f>
        <v>0</v>
      </c>
      <c r="AP1221" s="127">
        <f t="shared" si="3741"/>
        <v>0</v>
      </c>
      <c r="AQ1221" s="127">
        <f t="shared" si="3741"/>
        <v>0</v>
      </c>
      <c r="AR1221" s="127">
        <f t="shared" si="3741"/>
        <v>0</v>
      </c>
      <c r="AS1221" s="127">
        <f t="shared" si="3741"/>
        <v>0</v>
      </c>
      <c r="AT1221" s="127">
        <f t="shared" si="3741"/>
        <v>0</v>
      </c>
      <c r="AU1221" s="127">
        <f t="shared" si="3741"/>
        <v>0</v>
      </c>
      <c r="AV1221" s="127">
        <f t="shared" si="3741"/>
        <v>0</v>
      </c>
      <c r="AW1221" s="127">
        <f t="shared" si="3741"/>
        <v>0</v>
      </c>
      <c r="AX1221" s="126">
        <f t="shared" si="3157"/>
        <v>0</v>
      </c>
    </row>
    <row r="1222" spans="2:50" ht="15.75" customHeight="1" x14ac:dyDescent="0.2">
      <c r="B1222" s="123"/>
      <c r="C1222" s="128"/>
      <c r="D1222" s="128"/>
      <c r="E1222" s="128"/>
      <c r="F1222" s="128"/>
      <c r="G1222" s="128"/>
      <c r="H1222" s="128"/>
      <c r="I1222" s="128"/>
      <c r="J1222" s="128"/>
      <c r="K1222" s="128"/>
      <c r="L1222" s="128"/>
      <c r="M1222" s="128"/>
      <c r="N1222" s="129"/>
      <c r="O1222" s="119"/>
      <c r="P1222" s="120" t="str">
        <f t="shared" si="3537"/>
        <v/>
      </c>
      <c r="Q1222" s="121">
        <f t="shared" ref="Q1222:W1222" si="3742">SUMIF($B$9:$N$9,Q$9,$B1222:$N1222)/100</f>
        <v>0</v>
      </c>
      <c r="R1222" s="121">
        <f t="shared" si="3742"/>
        <v>0</v>
      </c>
      <c r="S1222" s="121">
        <f t="shared" si="3742"/>
        <v>0</v>
      </c>
      <c r="T1222" s="121">
        <f t="shared" si="3742"/>
        <v>0</v>
      </c>
      <c r="U1222" s="121">
        <f t="shared" si="3742"/>
        <v>0</v>
      </c>
      <c r="V1222" s="121">
        <f t="shared" si="3742"/>
        <v>0</v>
      </c>
      <c r="W1222" s="121">
        <f t="shared" si="3742"/>
        <v>0</v>
      </c>
      <c r="X1222" s="122">
        <f t="shared" si="3149"/>
        <v>0</v>
      </c>
      <c r="Y1222" s="121">
        <f t="shared" si="3150"/>
        <v>0</v>
      </c>
      <c r="Z1222" s="122">
        <f t="shared" si="3151"/>
        <v>0</v>
      </c>
      <c r="AA1222" s="121">
        <f t="shared" si="3152"/>
        <v>0</v>
      </c>
      <c r="AB1222" s="122">
        <f t="shared" si="3709"/>
        <v>0</v>
      </c>
      <c r="AC1222" s="122">
        <f t="shared" si="3709"/>
        <v>0</v>
      </c>
      <c r="AD1222" s="121">
        <f t="shared" si="3153"/>
        <v>0</v>
      </c>
      <c r="AE1222" s="122">
        <f t="shared" ref="AE1222:AM1222" si="3743">+($AN1222-$AD1222)/10+AD1222</f>
        <v>0</v>
      </c>
      <c r="AF1222" s="122">
        <f t="shared" si="3743"/>
        <v>0</v>
      </c>
      <c r="AG1222" s="122">
        <f t="shared" si="3743"/>
        <v>0</v>
      </c>
      <c r="AH1222" s="122">
        <f t="shared" si="3743"/>
        <v>0</v>
      </c>
      <c r="AI1222" s="122">
        <f t="shared" si="3743"/>
        <v>0</v>
      </c>
      <c r="AJ1222" s="122">
        <f t="shared" si="3743"/>
        <v>0</v>
      </c>
      <c r="AK1222" s="122">
        <f t="shared" si="3743"/>
        <v>0</v>
      </c>
      <c r="AL1222" s="122">
        <f t="shared" si="3743"/>
        <v>0</v>
      </c>
      <c r="AM1222" s="122">
        <f t="shared" si="3743"/>
        <v>0</v>
      </c>
      <c r="AN1222" s="121">
        <f t="shared" si="3155"/>
        <v>0</v>
      </c>
      <c r="AO1222" s="122">
        <f t="shared" ref="AO1222:AW1222" si="3744">+($AX1222-$AN1222)/10+AN1222</f>
        <v>0</v>
      </c>
      <c r="AP1222" s="122">
        <f t="shared" si="3744"/>
        <v>0</v>
      </c>
      <c r="AQ1222" s="122">
        <f t="shared" si="3744"/>
        <v>0</v>
      </c>
      <c r="AR1222" s="122">
        <f t="shared" si="3744"/>
        <v>0</v>
      </c>
      <c r="AS1222" s="122">
        <f t="shared" si="3744"/>
        <v>0</v>
      </c>
      <c r="AT1222" s="122">
        <f t="shared" si="3744"/>
        <v>0</v>
      </c>
      <c r="AU1222" s="122">
        <f t="shared" si="3744"/>
        <v>0</v>
      </c>
      <c r="AV1222" s="122">
        <f t="shared" si="3744"/>
        <v>0</v>
      </c>
      <c r="AW1222" s="122">
        <f t="shared" si="3744"/>
        <v>0</v>
      </c>
      <c r="AX1222" s="121">
        <f t="shared" si="3157"/>
        <v>0</v>
      </c>
    </row>
    <row r="1223" spans="2:50" ht="15.75" customHeight="1" x14ac:dyDescent="0.2">
      <c r="B1223" s="123"/>
      <c r="C1223" s="124"/>
      <c r="D1223" s="124"/>
      <c r="E1223" s="124"/>
      <c r="F1223" s="124"/>
      <c r="G1223" s="124"/>
      <c r="H1223" s="124"/>
      <c r="I1223" s="124"/>
      <c r="J1223" s="124"/>
      <c r="K1223" s="124"/>
      <c r="L1223" s="124"/>
      <c r="M1223" s="124"/>
      <c r="N1223" s="125"/>
      <c r="O1223" s="119"/>
      <c r="P1223" s="120" t="str">
        <f t="shared" si="3537"/>
        <v/>
      </c>
      <c r="Q1223" s="126">
        <f t="shared" ref="Q1223:W1223" si="3745">SUMIF($B$9:$N$9,Q$9,$B1223:$N1223)/100</f>
        <v>0</v>
      </c>
      <c r="R1223" s="126">
        <f t="shared" si="3745"/>
        <v>0</v>
      </c>
      <c r="S1223" s="126">
        <f t="shared" si="3745"/>
        <v>0</v>
      </c>
      <c r="T1223" s="126">
        <f t="shared" si="3745"/>
        <v>0</v>
      </c>
      <c r="U1223" s="126">
        <f t="shared" si="3745"/>
        <v>0</v>
      </c>
      <c r="V1223" s="126">
        <f t="shared" si="3745"/>
        <v>0</v>
      </c>
      <c r="W1223" s="126">
        <f t="shared" si="3745"/>
        <v>0</v>
      </c>
      <c r="X1223" s="127">
        <f t="shared" si="3149"/>
        <v>0</v>
      </c>
      <c r="Y1223" s="126">
        <f t="shared" si="3150"/>
        <v>0</v>
      </c>
      <c r="Z1223" s="127">
        <f t="shared" si="3151"/>
        <v>0</v>
      </c>
      <c r="AA1223" s="126">
        <f t="shared" si="3152"/>
        <v>0</v>
      </c>
      <c r="AB1223" s="127">
        <f t="shared" si="3709"/>
        <v>0</v>
      </c>
      <c r="AC1223" s="127">
        <f t="shared" si="3709"/>
        <v>0</v>
      </c>
      <c r="AD1223" s="126">
        <f t="shared" si="3153"/>
        <v>0</v>
      </c>
      <c r="AE1223" s="127">
        <f t="shared" ref="AE1223:AM1223" si="3746">+($AN1223-$AD1223)/10+AD1223</f>
        <v>0</v>
      </c>
      <c r="AF1223" s="127">
        <f t="shared" si="3746"/>
        <v>0</v>
      </c>
      <c r="AG1223" s="127">
        <f t="shared" si="3746"/>
        <v>0</v>
      </c>
      <c r="AH1223" s="127">
        <f t="shared" si="3746"/>
        <v>0</v>
      </c>
      <c r="AI1223" s="127">
        <f t="shared" si="3746"/>
        <v>0</v>
      </c>
      <c r="AJ1223" s="127">
        <f t="shared" si="3746"/>
        <v>0</v>
      </c>
      <c r="AK1223" s="127">
        <f t="shared" si="3746"/>
        <v>0</v>
      </c>
      <c r="AL1223" s="127">
        <f t="shared" si="3746"/>
        <v>0</v>
      </c>
      <c r="AM1223" s="127">
        <f t="shared" si="3746"/>
        <v>0</v>
      </c>
      <c r="AN1223" s="126">
        <f t="shared" si="3155"/>
        <v>0</v>
      </c>
      <c r="AO1223" s="127">
        <f t="shared" ref="AO1223:AW1223" si="3747">+($AX1223-$AN1223)/10+AN1223</f>
        <v>0</v>
      </c>
      <c r="AP1223" s="127">
        <f t="shared" si="3747"/>
        <v>0</v>
      </c>
      <c r="AQ1223" s="127">
        <f t="shared" si="3747"/>
        <v>0</v>
      </c>
      <c r="AR1223" s="127">
        <f t="shared" si="3747"/>
        <v>0</v>
      </c>
      <c r="AS1223" s="127">
        <f t="shared" si="3747"/>
        <v>0</v>
      </c>
      <c r="AT1223" s="127">
        <f t="shared" si="3747"/>
        <v>0</v>
      </c>
      <c r="AU1223" s="127">
        <f t="shared" si="3747"/>
        <v>0</v>
      </c>
      <c r="AV1223" s="127">
        <f t="shared" si="3747"/>
        <v>0</v>
      </c>
      <c r="AW1223" s="127">
        <f t="shared" si="3747"/>
        <v>0</v>
      </c>
      <c r="AX1223" s="126">
        <f t="shared" si="3157"/>
        <v>0</v>
      </c>
    </row>
    <row r="1224" spans="2:50" ht="15.75" customHeight="1" x14ac:dyDescent="0.2">
      <c r="B1224" s="123"/>
      <c r="C1224" s="128"/>
      <c r="D1224" s="128"/>
      <c r="E1224" s="128"/>
      <c r="F1224" s="128"/>
      <c r="G1224" s="128"/>
      <c r="H1224" s="128"/>
      <c r="I1224" s="128"/>
      <c r="J1224" s="128"/>
      <c r="K1224" s="128"/>
      <c r="L1224" s="128"/>
      <c r="M1224" s="128"/>
      <c r="N1224" s="129"/>
      <c r="O1224" s="119"/>
      <c r="P1224" s="120" t="str">
        <f t="shared" si="3537"/>
        <v/>
      </c>
      <c r="Q1224" s="121">
        <f t="shared" ref="Q1224:W1224" si="3748">SUMIF($B$9:$N$9,Q$9,$B1224:$N1224)/100</f>
        <v>0</v>
      </c>
      <c r="R1224" s="121">
        <f t="shared" si="3748"/>
        <v>0</v>
      </c>
      <c r="S1224" s="121">
        <f t="shared" si="3748"/>
        <v>0</v>
      </c>
      <c r="T1224" s="121">
        <f t="shared" si="3748"/>
        <v>0</v>
      </c>
      <c r="U1224" s="121">
        <f t="shared" si="3748"/>
        <v>0</v>
      </c>
      <c r="V1224" s="121">
        <f t="shared" si="3748"/>
        <v>0</v>
      </c>
      <c r="W1224" s="121">
        <f t="shared" si="3748"/>
        <v>0</v>
      </c>
      <c r="X1224" s="122">
        <f t="shared" si="3149"/>
        <v>0</v>
      </c>
      <c r="Y1224" s="121">
        <f t="shared" si="3150"/>
        <v>0</v>
      </c>
      <c r="Z1224" s="122">
        <f t="shared" si="3151"/>
        <v>0</v>
      </c>
      <c r="AA1224" s="121">
        <f t="shared" si="3152"/>
        <v>0</v>
      </c>
      <c r="AB1224" s="122">
        <f t="shared" si="3709"/>
        <v>0</v>
      </c>
      <c r="AC1224" s="122">
        <f t="shared" si="3709"/>
        <v>0</v>
      </c>
      <c r="AD1224" s="121">
        <f t="shared" si="3153"/>
        <v>0</v>
      </c>
      <c r="AE1224" s="122">
        <f t="shared" ref="AE1224:AM1224" si="3749">+($AN1224-$AD1224)/10+AD1224</f>
        <v>0</v>
      </c>
      <c r="AF1224" s="122">
        <f t="shared" si="3749"/>
        <v>0</v>
      </c>
      <c r="AG1224" s="122">
        <f t="shared" si="3749"/>
        <v>0</v>
      </c>
      <c r="AH1224" s="122">
        <f t="shared" si="3749"/>
        <v>0</v>
      </c>
      <c r="AI1224" s="122">
        <f t="shared" si="3749"/>
        <v>0</v>
      </c>
      <c r="AJ1224" s="122">
        <f t="shared" si="3749"/>
        <v>0</v>
      </c>
      <c r="AK1224" s="122">
        <f t="shared" si="3749"/>
        <v>0</v>
      </c>
      <c r="AL1224" s="122">
        <f t="shared" si="3749"/>
        <v>0</v>
      </c>
      <c r="AM1224" s="122">
        <f t="shared" si="3749"/>
        <v>0</v>
      </c>
      <c r="AN1224" s="121">
        <f t="shared" si="3155"/>
        <v>0</v>
      </c>
      <c r="AO1224" s="122">
        <f t="shared" ref="AO1224:AW1224" si="3750">+($AX1224-$AN1224)/10+AN1224</f>
        <v>0</v>
      </c>
      <c r="AP1224" s="122">
        <f t="shared" si="3750"/>
        <v>0</v>
      </c>
      <c r="AQ1224" s="122">
        <f t="shared" si="3750"/>
        <v>0</v>
      </c>
      <c r="AR1224" s="122">
        <f t="shared" si="3750"/>
        <v>0</v>
      </c>
      <c r="AS1224" s="122">
        <f t="shared" si="3750"/>
        <v>0</v>
      </c>
      <c r="AT1224" s="122">
        <f t="shared" si="3750"/>
        <v>0</v>
      </c>
      <c r="AU1224" s="122">
        <f t="shared" si="3750"/>
        <v>0</v>
      </c>
      <c r="AV1224" s="122">
        <f t="shared" si="3750"/>
        <v>0</v>
      </c>
      <c r="AW1224" s="122">
        <f t="shared" si="3750"/>
        <v>0</v>
      </c>
      <c r="AX1224" s="121">
        <f t="shared" si="3157"/>
        <v>0</v>
      </c>
    </row>
    <row r="1225" spans="2:50" ht="15.75" customHeight="1" x14ac:dyDescent="0.2">
      <c r="B1225" s="123"/>
      <c r="C1225" s="124"/>
      <c r="D1225" s="124"/>
      <c r="E1225" s="124"/>
      <c r="F1225" s="124"/>
      <c r="G1225" s="124"/>
      <c r="H1225" s="124"/>
      <c r="I1225" s="124"/>
      <c r="J1225" s="124"/>
      <c r="K1225" s="124"/>
      <c r="L1225" s="124"/>
      <c r="M1225" s="124"/>
      <c r="N1225" s="125"/>
      <c r="O1225" s="119"/>
      <c r="P1225" s="120" t="str">
        <f t="shared" si="3537"/>
        <v/>
      </c>
      <c r="Q1225" s="126">
        <f t="shared" ref="Q1225:W1225" si="3751">SUMIF($B$9:$N$9,Q$9,$B1225:$N1225)/100</f>
        <v>0</v>
      </c>
      <c r="R1225" s="126">
        <f t="shared" si="3751"/>
        <v>0</v>
      </c>
      <c r="S1225" s="126">
        <f t="shared" si="3751"/>
        <v>0</v>
      </c>
      <c r="T1225" s="126">
        <f t="shared" si="3751"/>
        <v>0</v>
      </c>
      <c r="U1225" s="126">
        <f t="shared" si="3751"/>
        <v>0</v>
      </c>
      <c r="V1225" s="126">
        <f t="shared" si="3751"/>
        <v>0</v>
      </c>
      <c r="W1225" s="126">
        <f t="shared" si="3751"/>
        <v>0</v>
      </c>
      <c r="X1225" s="127">
        <f t="shared" si="3149"/>
        <v>0</v>
      </c>
      <c r="Y1225" s="126">
        <f t="shared" si="3150"/>
        <v>0</v>
      </c>
      <c r="Z1225" s="127">
        <f t="shared" si="3151"/>
        <v>0</v>
      </c>
      <c r="AA1225" s="126">
        <f t="shared" si="3152"/>
        <v>0</v>
      </c>
      <c r="AB1225" s="127">
        <f t="shared" si="3709"/>
        <v>0</v>
      </c>
      <c r="AC1225" s="127">
        <f t="shared" si="3709"/>
        <v>0</v>
      </c>
      <c r="AD1225" s="126">
        <f t="shared" si="3153"/>
        <v>0</v>
      </c>
      <c r="AE1225" s="127">
        <f t="shared" ref="AE1225:AM1225" si="3752">+($AN1225-$AD1225)/10+AD1225</f>
        <v>0</v>
      </c>
      <c r="AF1225" s="127">
        <f t="shared" si="3752"/>
        <v>0</v>
      </c>
      <c r="AG1225" s="127">
        <f t="shared" si="3752"/>
        <v>0</v>
      </c>
      <c r="AH1225" s="127">
        <f t="shared" si="3752"/>
        <v>0</v>
      </c>
      <c r="AI1225" s="127">
        <f t="shared" si="3752"/>
        <v>0</v>
      </c>
      <c r="AJ1225" s="127">
        <f t="shared" si="3752"/>
        <v>0</v>
      </c>
      <c r="AK1225" s="127">
        <f t="shared" si="3752"/>
        <v>0</v>
      </c>
      <c r="AL1225" s="127">
        <f t="shared" si="3752"/>
        <v>0</v>
      </c>
      <c r="AM1225" s="127">
        <f t="shared" si="3752"/>
        <v>0</v>
      </c>
      <c r="AN1225" s="126">
        <f t="shared" si="3155"/>
        <v>0</v>
      </c>
      <c r="AO1225" s="127">
        <f t="shared" ref="AO1225:AW1225" si="3753">+($AX1225-$AN1225)/10+AN1225</f>
        <v>0</v>
      </c>
      <c r="AP1225" s="127">
        <f t="shared" si="3753"/>
        <v>0</v>
      </c>
      <c r="AQ1225" s="127">
        <f t="shared" si="3753"/>
        <v>0</v>
      </c>
      <c r="AR1225" s="127">
        <f t="shared" si="3753"/>
        <v>0</v>
      </c>
      <c r="AS1225" s="127">
        <f t="shared" si="3753"/>
        <v>0</v>
      </c>
      <c r="AT1225" s="127">
        <f t="shared" si="3753"/>
        <v>0</v>
      </c>
      <c r="AU1225" s="127">
        <f t="shared" si="3753"/>
        <v>0</v>
      </c>
      <c r="AV1225" s="127">
        <f t="shared" si="3753"/>
        <v>0</v>
      </c>
      <c r="AW1225" s="127">
        <f t="shared" si="3753"/>
        <v>0</v>
      </c>
      <c r="AX1225" s="126">
        <f t="shared" si="3157"/>
        <v>0</v>
      </c>
    </row>
    <row r="1226" spans="2:50" ht="15.75" customHeight="1" x14ac:dyDescent="0.2">
      <c r="B1226" s="123"/>
      <c r="C1226" s="128"/>
      <c r="D1226" s="128"/>
      <c r="E1226" s="128"/>
      <c r="F1226" s="128"/>
      <c r="G1226" s="128"/>
      <c r="H1226" s="128"/>
      <c r="I1226" s="128"/>
      <c r="J1226" s="128"/>
      <c r="K1226" s="128"/>
      <c r="L1226" s="128"/>
      <c r="M1226" s="128"/>
      <c r="N1226" s="129"/>
      <c r="O1226" s="119"/>
      <c r="P1226" s="120" t="str">
        <f t="shared" si="3537"/>
        <v/>
      </c>
      <c r="Q1226" s="121">
        <f t="shared" ref="Q1226:W1226" si="3754">SUMIF($B$9:$N$9,Q$9,$B1226:$N1226)/100</f>
        <v>0</v>
      </c>
      <c r="R1226" s="121">
        <f t="shared" si="3754"/>
        <v>0</v>
      </c>
      <c r="S1226" s="121">
        <f t="shared" si="3754"/>
        <v>0</v>
      </c>
      <c r="T1226" s="121">
        <f t="shared" si="3754"/>
        <v>0</v>
      </c>
      <c r="U1226" s="121">
        <f t="shared" si="3754"/>
        <v>0</v>
      </c>
      <c r="V1226" s="121">
        <f t="shared" si="3754"/>
        <v>0</v>
      </c>
      <c r="W1226" s="121">
        <f t="shared" si="3754"/>
        <v>0</v>
      </c>
      <c r="X1226" s="122">
        <f t="shared" si="3149"/>
        <v>0</v>
      </c>
      <c r="Y1226" s="121">
        <f t="shared" si="3150"/>
        <v>0</v>
      </c>
      <c r="Z1226" s="122">
        <f t="shared" si="3151"/>
        <v>0</v>
      </c>
      <c r="AA1226" s="121">
        <f t="shared" si="3152"/>
        <v>0</v>
      </c>
      <c r="AB1226" s="122">
        <f t="shared" si="3709"/>
        <v>0</v>
      </c>
      <c r="AC1226" s="122">
        <f t="shared" si="3709"/>
        <v>0</v>
      </c>
      <c r="AD1226" s="121">
        <f t="shared" si="3153"/>
        <v>0</v>
      </c>
      <c r="AE1226" s="122">
        <f t="shared" ref="AE1226:AM1226" si="3755">+($AN1226-$AD1226)/10+AD1226</f>
        <v>0</v>
      </c>
      <c r="AF1226" s="122">
        <f t="shared" si="3755"/>
        <v>0</v>
      </c>
      <c r="AG1226" s="122">
        <f t="shared" si="3755"/>
        <v>0</v>
      </c>
      <c r="AH1226" s="122">
        <f t="shared" si="3755"/>
        <v>0</v>
      </c>
      <c r="AI1226" s="122">
        <f t="shared" si="3755"/>
        <v>0</v>
      </c>
      <c r="AJ1226" s="122">
        <f t="shared" si="3755"/>
        <v>0</v>
      </c>
      <c r="AK1226" s="122">
        <f t="shared" si="3755"/>
        <v>0</v>
      </c>
      <c r="AL1226" s="122">
        <f t="shared" si="3755"/>
        <v>0</v>
      </c>
      <c r="AM1226" s="122">
        <f t="shared" si="3755"/>
        <v>0</v>
      </c>
      <c r="AN1226" s="121">
        <f t="shared" si="3155"/>
        <v>0</v>
      </c>
      <c r="AO1226" s="122">
        <f t="shared" ref="AO1226:AW1226" si="3756">+($AX1226-$AN1226)/10+AN1226</f>
        <v>0</v>
      </c>
      <c r="AP1226" s="122">
        <f t="shared" si="3756"/>
        <v>0</v>
      </c>
      <c r="AQ1226" s="122">
        <f t="shared" si="3756"/>
        <v>0</v>
      </c>
      <c r="AR1226" s="122">
        <f t="shared" si="3756"/>
        <v>0</v>
      </c>
      <c r="AS1226" s="122">
        <f t="shared" si="3756"/>
        <v>0</v>
      </c>
      <c r="AT1226" s="122">
        <f t="shared" si="3756"/>
        <v>0</v>
      </c>
      <c r="AU1226" s="122">
        <f t="shared" si="3756"/>
        <v>0</v>
      </c>
      <c r="AV1226" s="122">
        <f t="shared" si="3756"/>
        <v>0</v>
      </c>
      <c r="AW1226" s="122">
        <f t="shared" si="3756"/>
        <v>0</v>
      </c>
      <c r="AX1226" s="121">
        <f t="shared" si="3157"/>
        <v>0</v>
      </c>
    </row>
    <row r="1227" spans="2:50" ht="15.75" customHeight="1" x14ac:dyDescent="0.2">
      <c r="B1227" s="123"/>
      <c r="C1227" s="124"/>
      <c r="D1227" s="124"/>
      <c r="E1227" s="124"/>
      <c r="F1227" s="124"/>
      <c r="G1227" s="124"/>
      <c r="H1227" s="124"/>
      <c r="I1227" s="124"/>
      <c r="J1227" s="124"/>
      <c r="K1227" s="124"/>
      <c r="L1227" s="124"/>
      <c r="M1227" s="124"/>
      <c r="N1227" s="125"/>
      <c r="O1227" s="119"/>
      <c r="P1227" s="120" t="str">
        <f t="shared" si="3537"/>
        <v/>
      </c>
      <c r="Q1227" s="126">
        <f t="shared" ref="Q1227:W1227" si="3757">SUMIF($B$9:$N$9,Q$9,$B1227:$N1227)/100</f>
        <v>0</v>
      </c>
      <c r="R1227" s="126">
        <f t="shared" si="3757"/>
        <v>0</v>
      </c>
      <c r="S1227" s="126">
        <f t="shared" si="3757"/>
        <v>0</v>
      </c>
      <c r="T1227" s="126">
        <f t="shared" si="3757"/>
        <v>0</v>
      </c>
      <c r="U1227" s="126">
        <f t="shared" si="3757"/>
        <v>0</v>
      </c>
      <c r="V1227" s="126">
        <f t="shared" si="3757"/>
        <v>0</v>
      </c>
      <c r="W1227" s="126">
        <f t="shared" si="3757"/>
        <v>0</v>
      </c>
      <c r="X1227" s="127">
        <f t="shared" si="3149"/>
        <v>0</v>
      </c>
      <c r="Y1227" s="126">
        <f t="shared" si="3150"/>
        <v>0</v>
      </c>
      <c r="Z1227" s="127">
        <f t="shared" si="3151"/>
        <v>0</v>
      </c>
      <c r="AA1227" s="126">
        <f t="shared" si="3152"/>
        <v>0</v>
      </c>
      <c r="AB1227" s="127">
        <f t="shared" si="3709"/>
        <v>0</v>
      </c>
      <c r="AC1227" s="127">
        <f t="shared" si="3709"/>
        <v>0</v>
      </c>
      <c r="AD1227" s="126">
        <f t="shared" si="3153"/>
        <v>0</v>
      </c>
      <c r="AE1227" s="127">
        <f t="shared" ref="AE1227:AM1227" si="3758">+($AN1227-$AD1227)/10+AD1227</f>
        <v>0</v>
      </c>
      <c r="AF1227" s="127">
        <f t="shared" si="3758"/>
        <v>0</v>
      </c>
      <c r="AG1227" s="127">
        <f t="shared" si="3758"/>
        <v>0</v>
      </c>
      <c r="AH1227" s="127">
        <f t="shared" si="3758"/>
        <v>0</v>
      </c>
      <c r="AI1227" s="127">
        <f t="shared" si="3758"/>
        <v>0</v>
      </c>
      <c r="AJ1227" s="127">
        <f t="shared" si="3758"/>
        <v>0</v>
      </c>
      <c r="AK1227" s="127">
        <f t="shared" si="3758"/>
        <v>0</v>
      </c>
      <c r="AL1227" s="127">
        <f t="shared" si="3758"/>
        <v>0</v>
      </c>
      <c r="AM1227" s="127">
        <f t="shared" si="3758"/>
        <v>0</v>
      </c>
      <c r="AN1227" s="126">
        <f t="shared" si="3155"/>
        <v>0</v>
      </c>
      <c r="AO1227" s="127">
        <f t="shared" ref="AO1227:AW1227" si="3759">+($AX1227-$AN1227)/10+AN1227</f>
        <v>0</v>
      </c>
      <c r="AP1227" s="127">
        <f t="shared" si="3759"/>
        <v>0</v>
      </c>
      <c r="AQ1227" s="127">
        <f t="shared" si="3759"/>
        <v>0</v>
      </c>
      <c r="AR1227" s="127">
        <f t="shared" si="3759"/>
        <v>0</v>
      </c>
      <c r="AS1227" s="127">
        <f t="shared" si="3759"/>
        <v>0</v>
      </c>
      <c r="AT1227" s="127">
        <f t="shared" si="3759"/>
        <v>0</v>
      </c>
      <c r="AU1227" s="127">
        <f t="shared" si="3759"/>
        <v>0</v>
      </c>
      <c r="AV1227" s="127">
        <f t="shared" si="3759"/>
        <v>0</v>
      </c>
      <c r="AW1227" s="127">
        <f t="shared" si="3759"/>
        <v>0</v>
      </c>
      <c r="AX1227" s="126">
        <f t="shared" si="3157"/>
        <v>0</v>
      </c>
    </row>
    <row r="1228" spans="2:50" ht="15.75" customHeight="1" x14ac:dyDescent="0.2">
      <c r="B1228" s="123"/>
      <c r="C1228" s="128"/>
      <c r="D1228" s="128"/>
      <c r="E1228" s="128"/>
      <c r="F1228" s="128"/>
      <c r="G1228" s="128"/>
      <c r="H1228" s="128"/>
      <c r="I1228" s="128"/>
      <c r="J1228" s="128"/>
      <c r="K1228" s="128"/>
      <c r="L1228" s="128"/>
      <c r="M1228" s="128"/>
      <c r="N1228" s="129"/>
      <c r="O1228" s="119"/>
      <c r="P1228" s="120" t="str">
        <f t="shared" si="3537"/>
        <v/>
      </c>
      <c r="Q1228" s="121">
        <f t="shared" ref="Q1228:W1228" si="3760">SUMIF($B$9:$N$9,Q$9,$B1228:$N1228)/100</f>
        <v>0</v>
      </c>
      <c r="R1228" s="121">
        <f t="shared" si="3760"/>
        <v>0</v>
      </c>
      <c r="S1228" s="121">
        <f t="shared" si="3760"/>
        <v>0</v>
      </c>
      <c r="T1228" s="121">
        <f t="shared" si="3760"/>
        <v>0</v>
      </c>
      <c r="U1228" s="121">
        <f t="shared" si="3760"/>
        <v>0</v>
      </c>
      <c r="V1228" s="121">
        <f t="shared" si="3760"/>
        <v>0</v>
      </c>
      <c r="W1228" s="121">
        <f t="shared" si="3760"/>
        <v>0</v>
      </c>
      <c r="X1228" s="122">
        <f t="shared" si="3149"/>
        <v>0</v>
      </c>
      <c r="Y1228" s="121">
        <f t="shared" si="3150"/>
        <v>0</v>
      </c>
      <c r="Z1228" s="122">
        <f t="shared" si="3151"/>
        <v>0</v>
      </c>
      <c r="AA1228" s="121">
        <f t="shared" si="3152"/>
        <v>0</v>
      </c>
      <c r="AB1228" s="122">
        <f t="shared" si="3709"/>
        <v>0</v>
      </c>
      <c r="AC1228" s="122">
        <f t="shared" si="3709"/>
        <v>0</v>
      </c>
      <c r="AD1228" s="121">
        <f t="shared" si="3153"/>
        <v>0</v>
      </c>
      <c r="AE1228" s="122">
        <f t="shared" ref="AE1228:AM1228" si="3761">+($AN1228-$AD1228)/10+AD1228</f>
        <v>0</v>
      </c>
      <c r="AF1228" s="122">
        <f t="shared" si="3761"/>
        <v>0</v>
      </c>
      <c r="AG1228" s="122">
        <f t="shared" si="3761"/>
        <v>0</v>
      </c>
      <c r="AH1228" s="122">
        <f t="shared" si="3761"/>
        <v>0</v>
      </c>
      <c r="AI1228" s="122">
        <f t="shared" si="3761"/>
        <v>0</v>
      </c>
      <c r="AJ1228" s="122">
        <f t="shared" si="3761"/>
        <v>0</v>
      </c>
      <c r="AK1228" s="122">
        <f t="shared" si="3761"/>
        <v>0</v>
      </c>
      <c r="AL1228" s="122">
        <f t="shared" si="3761"/>
        <v>0</v>
      </c>
      <c r="AM1228" s="122">
        <f t="shared" si="3761"/>
        <v>0</v>
      </c>
      <c r="AN1228" s="121">
        <f t="shared" si="3155"/>
        <v>0</v>
      </c>
      <c r="AO1228" s="122">
        <f t="shared" ref="AO1228:AW1228" si="3762">+($AX1228-$AN1228)/10+AN1228</f>
        <v>0</v>
      </c>
      <c r="AP1228" s="122">
        <f t="shared" si="3762"/>
        <v>0</v>
      </c>
      <c r="AQ1228" s="122">
        <f t="shared" si="3762"/>
        <v>0</v>
      </c>
      <c r="AR1228" s="122">
        <f t="shared" si="3762"/>
        <v>0</v>
      </c>
      <c r="AS1228" s="122">
        <f t="shared" si="3762"/>
        <v>0</v>
      </c>
      <c r="AT1228" s="122">
        <f t="shared" si="3762"/>
        <v>0</v>
      </c>
      <c r="AU1228" s="122">
        <f t="shared" si="3762"/>
        <v>0</v>
      </c>
      <c r="AV1228" s="122">
        <f t="shared" si="3762"/>
        <v>0</v>
      </c>
      <c r="AW1228" s="122">
        <f t="shared" si="3762"/>
        <v>0</v>
      </c>
      <c r="AX1228" s="121">
        <f t="shared" si="3157"/>
        <v>0</v>
      </c>
    </row>
    <row r="1229" spans="2:50" ht="15.75" customHeight="1" x14ac:dyDescent="0.2">
      <c r="B1229" s="123"/>
      <c r="C1229" s="124"/>
      <c r="D1229" s="124"/>
      <c r="E1229" s="124"/>
      <c r="F1229" s="124"/>
      <c r="G1229" s="124"/>
      <c r="H1229" s="124"/>
      <c r="I1229" s="124"/>
      <c r="J1229" s="124"/>
      <c r="K1229" s="124"/>
      <c r="L1229" s="124"/>
      <c r="M1229" s="124"/>
      <c r="N1229" s="125"/>
      <c r="O1229" s="119"/>
      <c r="P1229" s="120" t="str">
        <f t="shared" si="3537"/>
        <v/>
      </c>
      <c r="Q1229" s="126">
        <f t="shared" ref="Q1229:W1229" si="3763">SUMIF($B$9:$N$9,Q$9,$B1229:$N1229)/100</f>
        <v>0</v>
      </c>
      <c r="R1229" s="126">
        <f t="shared" si="3763"/>
        <v>0</v>
      </c>
      <c r="S1229" s="126">
        <f t="shared" si="3763"/>
        <v>0</v>
      </c>
      <c r="T1229" s="126">
        <f t="shared" si="3763"/>
        <v>0</v>
      </c>
      <c r="U1229" s="126">
        <f t="shared" si="3763"/>
        <v>0</v>
      </c>
      <c r="V1229" s="126">
        <f t="shared" si="3763"/>
        <v>0</v>
      </c>
      <c r="W1229" s="126">
        <f t="shared" si="3763"/>
        <v>0</v>
      </c>
      <c r="X1229" s="127">
        <f t="shared" si="3149"/>
        <v>0</v>
      </c>
      <c r="Y1229" s="126">
        <f t="shared" si="3150"/>
        <v>0</v>
      </c>
      <c r="Z1229" s="127">
        <f t="shared" si="3151"/>
        <v>0</v>
      </c>
      <c r="AA1229" s="126">
        <f t="shared" si="3152"/>
        <v>0</v>
      </c>
      <c r="AB1229" s="127">
        <f t="shared" si="3709"/>
        <v>0</v>
      </c>
      <c r="AC1229" s="127">
        <f t="shared" si="3709"/>
        <v>0</v>
      </c>
      <c r="AD1229" s="126">
        <f t="shared" si="3153"/>
        <v>0</v>
      </c>
      <c r="AE1229" s="127">
        <f t="shared" ref="AE1229:AM1229" si="3764">+($AN1229-$AD1229)/10+AD1229</f>
        <v>0</v>
      </c>
      <c r="AF1229" s="127">
        <f t="shared" si="3764"/>
        <v>0</v>
      </c>
      <c r="AG1229" s="127">
        <f t="shared" si="3764"/>
        <v>0</v>
      </c>
      <c r="AH1229" s="127">
        <f t="shared" si="3764"/>
        <v>0</v>
      </c>
      <c r="AI1229" s="127">
        <f t="shared" si="3764"/>
        <v>0</v>
      </c>
      <c r="AJ1229" s="127">
        <f t="shared" si="3764"/>
        <v>0</v>
      </c>
      <c r="AK1229" s="127">
        <f t="shared" si="3764"/>
        <v>0</v>
      </c>
      <c r="AL1229" s="127">
        <f t="shared" si="3764"/>
        <v>0</v>
      </c>
      <c r="AM1229" s="127">
        <f t="shared" si="3764"/>
        <v>0</v>
      </c>
      <c r="AN1229" s="126">
        <f t="shared" si="3155"/>
        <v>0</v>
      </c>
      <c r="AO1229" s="127">
        <f t="shared" ref="AO1229:AW1229" si="3765">+($AX1229-$AN1229)/10+AN1229</f>
        <v>0</v>
      </c>
      <c r="AP1229" s="127">
        <f t="shared" si="3765"/>
        <v>0</v>
      </c>
      <c r="AQ1229" s="127">
        <f t="shared" si="3765"/>
        <v>0</v>
      </c>
      <c r="AR1229" s="127">
        <f t="shared" si="3765"/>
        <v>0</v>
      </c>
      <c r="AS1229" s="127">
        <f t="shared" si="3765"/>
        <v>0</v>
      </c>
      <c r="AT1229" s="127">
        <f t="shared" si="3765"/>
        <v>0</v>
      </c>
      <c r="AU1229" s="127">
        <f t="shared" si="3765"/>
        <v>0</v>
      </c>
      <c r="AV1229" s="127">
        <f t="shared" si="3765"/>
        <v>0</v>
      </c>
      <c r="AW1229" s="127">
        <f t="shared" si="3765"/>
        <v>0</v>
      </c>
      <c r="AX1229" s="126">
        <f t="shared" si="3157"/>
        <v>0</v>
      </c>
    </row>
    <row r="1230" spans="2:50" ht="15.75" customHeight="1" x14ac:dyDescent="0.2">
      <c r="B1230" s="123"/>
      <c r="C1230" s="128"/>
      <c r="D1230" s="128"/>
      <c r="E1230" s="128"/>
      <c r="F1230" s="128"/>
      <c r="G1230" s="128"/>
      <c r="H1230" s="128"/>
      <c r="I1230" s="128"/>
      <c r="J1230" s="128"/>
      <c r="K1230" s="128"/>
      <c r="L1230" s="128"/>
      <c r="M1230" s="128"/>
      <c r="N1230" s="129"/>
      <c r="O1230" s="119"/>
      <c r="P1230" s="120" t="str">
        <f t="shared" si="3537"/>
        <v/>
      </c>
      <c r="Q1230" s="121">
        <f t="shared" ref="Q1230:W1230" si="3766">SUMIF($B$9:$N$9,Q$9,$B1230:$N1230)/100</f>
        <v>0</v>
      </c>
      <c r="R1230" s="121">
        <f t="shared" si="3766"/>
        <v>0</v>
      </c>
      <c r="S1230" s="121">
        <f t="shared" si="3766"/>
        <v>0</v>
      </c>
      <c r="T1230" s="121">
        <f t="shared" si="3766"/>
        <v>0</v>
      </c>
      <c r="U1230" s="121">
        <f t="shared" si="3766"/>
        <v>0</v>
      </c>
      <c r="V1230" s="121">
        <f t="shared" si="3766"/>
        <v>0</v>
      </c>
      <c r="W1230" s="121">
        <f t="shared" si="3766"/>
        <v>0</v>
      </c>
      <c r="X1230" s="122">
        <f t="shared" si="3149"/>
        <v>0</v>
      </c>
      <c r="Y1230" s="121">
        <f t="shared" si="3150"/>
        <v>0</v>
      </c>
      <c r="Z1230" s="122">
        <f t="shared" si="3151"/>
        <v>0</v>
      </c>
      <c r="AA1230" s="121">
        <f t="shared" si="3152"/>
        <v>0</v>
      </c>
      <c r="AB1230" s="122">
        <f t="shared" si="3709"/>
        <v>0</v>
      </c>
      <c r="AC1230" s="122">
        <f t="shared" si="3709"/>
        <v>0</v>
      </c>
      <c r="AD1230" s="121">
        <f t="shared" si="3153"/>
        <v>0</v>
      </c>
      <c r="AE1230" s="122">
        <f t="shared" ref="AE1230:AM1230" si="3767">+($AN1230-$AD1230)/10+AD1230</f>
        <v>0</v>
      </c>
      <c r="AF1230" s="122">
        <f t="shared" si="3767"/>
        <v>0</v>
      </c>
      <c r="AG1230" s="122">
        <f t="shared" si="3767"/>
        <v>0</v>
      </c>
      <c r="AH1230" s="122">
        <f t="shared" si="3767"/>
        <v>0</v>
      </c>
      <c r="AI1230" s="122">
        <f t="shared" si="3767"/>
        <v>0</v>
      </c>
      <c r="AJ1230" s="122">
        <f t="shared" si="3767"/>
        <v>0</v>
      </c>
      <c r="AK1230" s="122">
        <f t="shared" si="3767"/>
        <v>0</v>
      </c>
      <c r="AL1230" s="122">
        <f t="shared" si="3767"/>
        <v>0</v>
      </c>
      <c r="AM1230" s="122">
        <f t="shared" si="3767"/>
        <v>0</v>
      </c>
      <c r="AN1230" s="121">
        <f t="shared" si="3155"/>
        <v>0</v>
      </c>
      <c r="AO1230" s="122">
        <f t="shared" ref="AO1230:AW1230" si="3768">+($AX1230-$AN1230)/10+AN1230</f>
        <v>0</v>
      </c>
      <c r="AP1230" s="122">
        <f t="shared" si="3768"/>
        <v>0</v>
      </c>
      <c r="AQ1230" s="122">
        <f t="shared" si="3768"/>
        <v>0</v>
      </c>
      <c r="AR1230" s="122">
        <f t="shared" si="3768"/>
        <v>0</v>
      </c>
      <c r="AS1230" s="122">
        <f t="shared" si="3768"/>
        <v>0</v>
      </c>
      <c r="AT1230" s="122">
        <f t="shared" si="3768"/>
        <v>0</v>
      </c>
      <c r="AU1230" s="122">
        <f t="shared" si="3768"/>
        <v>0</v>
      </c>
      <c r="AV1230" s="122">
        <f t="shared" si="3768"/>
        <v>0</v>
      </c>
      <c r="AW1230" s="122">
        <f t="shared" si="3768"/>
        <v>0</v>
      </c>
      <c r="AX1230" s="121">
        <f t="shared" si="3157"/>
        <v>0</v>
      </c>
    </row>
    <row r="1231" spans="2:50" ht="15.75" customHeight="1" x14ac:dyDescent="0.2">
      <c r="B1231" s="123"/>
      <c r="C1231" s="124"/>
      <c r="D1231" s="124"/>
      <c r="E1231" s="124"/>
      <c r="F1231" s="124"/>
      <c r="G1231" s="124"/>
      <c r="H1231" s="124"/>
      <c r="I1231" s="124"/>
      <c r="J1231" s="124"/>
      <c r="K1231" s="124"/>
      <c r="L1231" s="124"/>
      <c r="M1231" s="124"/>
      <c r="N1231" s="125"/>
      <c r="O1231" s="119"/>
      <c r="P1231" s="120" t="str">
        <f t="shared" si="3537"/>
        <v/>
      </c>
      <c r="Q1231" s="126">
        <f t="shared" ref="Q1231:W1231" si="3769">SUMIF($B$9:$N$9,Q$9,$B1231:$N1231)/100</f>
        <v>0</v>
      </c>
      <c r="R1231" s="126">
        <f t="shared" si="3769"/>
        <v>0</v>
      </c>
      <c r="S1231" s="126">
        <f t="shared" si="3769"/>
        <v>0</v>
      </c>
      <c r="T1231" s="126">
        <f t="shared" si="3769"/>
        <v>0</v>
      </c>
      <c r="U1231" s="126">
        <f t="shared" si="3769"/>
        <v>0</v>
      </c>
      <c r="V1231" s="126">
        <f t="shared" si="3769"/>
        <v>0</v>
      </c>
      <c r="W1231" s="126">
        <f t="shared" si="3769"/>
        <v>0</v>
      </c>
      <c r="X1231" s="127">
        <f t="shared" si="3149"/>
        <v>0</v>
      </c>
      <c r="Y1231" s="126">
        <f t="shared" si="3150"/>
        <v>0</v>
      </c>
      <c r="Z1231" s="127">
        <f t="shared" si="3151"/>
        <v>0</v>
      </c>
      <c r="AA1231" s="126">
        <f t="shared" si="3152"/>
        <v>0</v>
      </c>
      <c r="AB1231" s="127">
        <f t="shared" ref="AB1231:AC1250" si="3770">+($AD1231-$AA1231)/3+AA1231</f>
        <v>0</v>
      </c>
      <c r="AC1231" s="127">
        <f t="shared" si="3770"/>
        <v>0</v>
      </c>
      <c r="AD1231" s="126">
        <f t="shared" si="3153"/>
        <v>0</v>
      </c>
      <c r="AE1231" s="127">
        <f t="shared" ref="AE1231:AM1231" si="3771">+($AN1231-$AD1231)/10+AD1231</f>
        <v>0</v>
      </c>
      <c r="AF1231" s="127">
        <f t="shared" si="3771"/>
        <v>0</v>
      </c>
      <c r="AG1231" s="127">
        <f t="shared" si="3771"/>
        <v>0</v>
      </c>
      <c r="AH1231" s="127">
        <f t="shared" si="3771"/>
        <v>0</v>
      </c>
      <c r="AI1231" s="127">
        <f t="shared" si="3771"/>
        <v>0</v>
      </c>
      <c r="AJ1231" s="127">
        <f t="shared" si="3771"/>
        <v>0</v>
      </c>
      <c r="AK1231" s="127">
        <f t="shared" si="3771"/>
        <v>0</v>
      </c>
      <c r="AL1231" s="127">
        <f t="shared" si="3771"/>
        <v>0</v>
      </c>
      <c r="AM1231" s="127">
        <f t="shared" si="3771"/>
        <v>0</v>
      </c>
      <c r="AN1231" s="126">
        <f t="shared" si="3155"/>
        <v>0</v>
      </c>
      <c r="AO1231" s="127">
        <f t="shared" ref="AO1231:AW1231" si="3772">+($AX1231-$AN1231)/10+AN1231</f>
        <v>0</v>
      </c>
      <c r="AP1231" s="127">
        <f t="shared" si="3772"/>
        <v>0</v>
      </c>
      <c r="AQ1231" s="127">
        <f t="shared" si="3772"/>
        <v>0</v>
      </c>
      <c r="AR1231" s="127">
        <f t="shared" si="3772"/>
        <v>0</v>
      </c>
      <c r="AS1231" s="127">
        <f t="shared" si="3772"/>
        <v>0</v>
      </c>
      <c r="AT1231" s="127">
        <f t="shared" si="3772"/>
        <v>0</v>
      </c>
      <c r="AU1231" s="127">
        <f t="shared" si="3772"/>
        <v>0</v>
      </c>
      <c r="AV1231" s="127">
        <f t="shared" si="3772"/>
        <v>0</v>
      </c>
      <c r="AW1231" s="127">
        <f t="shared" si="3772"/>
        <v>0</v>
      </c>
      <c r="AX1231" s="126">
        <f t="shared" si="3157"/>
        <v>0</v>
      </c>
    </row>
    <row r="1232" spans="2:50" ht="15.75" customHeight="1" x14ac:dyDescent="0.2">
      <c r="B1232" s="123"/>
      <c r="C1232" s="128"/>
      <c r="D1232" s="128"/>
      <c r="E1232" s="128"/>
      <c r="F1232" s="128"/>
      <c r="G1232" s="128"/>
      <c r="H1232" s="128"/>
      <c r="I1232" s="128"/>
      <c r="J1232" s="128"/>
      <c r="K1232" s="128"/>
      <c r="L1232" s="128"/>
      <c r="M1232" s="128"/>
      <c r="N1232" s="129"/>
      <c r="O1232" s="119"/>
      <c r="P1232" s="120" t="str">
        <f t="shared" si="3537"/>
        <v/>
      </c>
      <c r="Q1232" s="121">
        <f t="shared" ref="Q1232:W1232" si="3773">SUMIF($B$9:$N$9,Q$9,$B1232:$N1232)/100</f>
        <v>0</v>
      </c>
      <c r="R1232" s="121">
        <f t="shared" si="3773"/>
        <v>0</v>
      </c>
      <c r="S1232" s="121">
        <f t="shared" si="3773"/>
        <v>0</v>
      </c>
      <c r="T1232" s="121">
        <f t="shared" si="3773"/>
        <v>0</v>
      </c>
      <c r="U1232" s="121">
        <f t="shared" si="3773"/>
        <v>0</v>
      </c>
      <c r="V1232" s="121">
        <f t="shared" si="3773"/>
        <v>0</v>
      </c>
      <c r="W1232" s="121">
        <f t="shared" si="3773"/>
        <v>0</v>
      </c>
      <c r="X1232" s="122">
        <f t="shared" si="3149"/>
        <v>0</v>
      </c>
      <c r="Y1232" s="121">
        <f t="shared" si="3150"/>
        <v>0</v>
      </c>
      <c r="Z1232" s="122">
        <f t="shared" si="3151"/>
        <v>0</v>
      </c>
      <c r="AA1232" s="121">
        <f t="shared" si="3152"/>
        <v>0</v>
      </c>
      <c r="AB1232" s="122">
        <f t="shared" si="3770"/>
        <v>0</v>
      </c>
      <c r="AC1232" s="122">
        <f t="shared" si="3770"/>
        <v>0</v>
      </c>
      <c r="AD1232" s="121">
        <f t="shared" si="3153"/>
        <v>0</v>
      </c>
      <c r="AE1232" s="122">
        <f t="shared" ref="AE1232:AM1232" si="3774">+($AN1232-$AD1232)/10+AD1232</f>
        <v>0</v>
      </c>
      <c r="AF1232" s="122">
        <f t="shared" si="3774"/>
        <v>0</v>
      </c>
      <c r="AG1232" s="122">
        <f t="shared" si="3774"/>
        <v>0</v>
      </c>
      <c r="AH1232" s="122">
        <f t="shared" si="3774"/>
        <v>0</v>
      </c>
      <c r="AI1232" s="122">
        <f t="shared" si="3774"/>
        <v>0</v>
      </c>
      <c r="AJ1232" s="122">
        <f t="shared" si="3774"/>
        <v>0</v>
      </c>
      <c r="AK1232" s="122">
        <f t="shared" si="3774"/>
        <v>0</v>
      </c>
      <c r="AL1232" s="122">
        <f t="shared" si="3774"/>
        <v>0</v>
      </c>
      <c r="AM1232" s="122">
        <f t="shared" si="3774"/>
        <v>0</v>
      </c>
      <c r="AN1232" s="121">
        <f t="shared" si="3155"/>
        <v>0</v>
      </c>
      <c r="AO1232" s="122">
        <f t="shared" ref="AO1232:AW1232" si="3775">+($AX1232-$AN1232)/10+AN1232</f>
        <v>0</v>
      </c>
      <c r="AP1232" s="122">
        <f t="shared" si="3775"/>
        <v>0</v>
      </c>
      <c r="AQ1232" s="122">
        <f t="shared" si="3775"/>
        <v>0</v>
      </c>
      <c r="AR1232" s="122">
        <f t="shared" si="3775"/>
        <v>0</v>
      </c>
      <c r="AS1232" s="122">
        <f t="shared" si="3775"/>
        <v>0</v>
      </c>
      <c r="AT1232" s="122">
        <f t="shared" si="3775"/>
        <v>0</v>
      </c>
      <c r="AU1232" s="122">
        <f t="shared" si="3775"/>
        <v>0</v>
      </c>
      <c r="AV1232" s="122">
        <f t="shared" si="3775"/>
        <v>0</v>
      </c>
      <c r="AW1232" s="122">
        <f t="shared" si="3775"/>
        <v>0</v>
      </c>
      <c r="AX1232" s="121">
        <f t="shared" si="3157"/>
        <v>0</v>
      </c>
    </row>
    <row r="1233" spans="2:50" ht="15.75" customHeight="1" x14ac:dyDescent="0.2">
      <c r="B1233" s="123"/>
      <c r="C1233" s="124"/>
      <c r="D1233" s="124"/>
      <c r="E1233" s="124"/>
      <c r="F1233" s="124"/>
      <c r="G1233" s="124"/>
      <c r="H1233" s="124"/>
      <c r="I1233" s="124"/>
      <c r="J1233" s="124"/>
      <c r="K1233" s="124"/>
      <c r="L1233" s="124"/>
      <c r="M1233" s="124"/>
      <c r="N1233" s="125"/>
      <c r="O1233" s="119"/>
      <c r="P1233" s="120" t="str">
        <f t="shared" si="3537"/>
        <v/>
      </c>
      <c r="Q1233" s="126">
        <f t="shared" ref="Q1233:W1233" si="3776">SUMIF($B$9:$N$9,Q$9,$B1233:$N1233)/100</f>
        <v>0</v>
      </c>
      <c r="R1233" s="126">
        <f t="shared" si="3776"/>
        <v>0</v>
      </c>
      <c r="S1233" s="126">
        <f t="shared" si="3776"/>
        <v>0</v>
      </c>
      <c r="T1233" s="126">
        <f t="shared" si="3776"/>
        <v>0</v>
      </c>
      <c r="U1233" s="126">
        <f t="shared" si="3776"/>
        <v>0</v>
      </c>
      <c r="V1233" s="126">
        <f t="shared" si="3776"/>
        <v>0</v>
      </c>
      <c r="W1233" s="126">
        <f t="shared" si="3776"/>
        <v>0</v>
      </c>
      <c r="X1233" s="127">
        <f t="shared" si="3149"/>
        <v>0</v>
      </c>
      <c r="Y1233" s="126">
        <f t="shared" si="3150"/>
        <v>0</v>
      </c>
      <c r="Z1233" s="127">
        <f t="shared" si="3151"/>
        <v>0</v>
      </c>
      <c r="AA1233" s="126">
        <f t="shared" si="3152"/>
        <v>0</v>
      </c>
      <c r="AB1233" s="127">
        <f t="shared" si="3770"/>
        <v>0</v>
      </c>
      <c r="AC1233" s="127">
        <f t="shared" si="3770"/>
        <v>0</v>
      </c>
      <c r="AD1233" s="126">
        <f t="shared" si="3153"/>
        <v>0</v>
      </c>
      <c r="AE1233" s="127">
        <f t="shared" ref="AE1233:AM1233" si="3777">+($AN1233-$AD1233)/10+AD1233</f>
        <v>0</v>
      </c>
      <c r="AF1233" s="127">
        <f t="shared" si="3777"/>
        <v>0</v>
      </c>
      <c r="AG1233" s="127">
        <f t="shared" si="3777"/>
        <v>0</v>
      </c>
      <c r="AH1233" s="127">
        <f t="shared" si="3777"/>
        <v>0</v>
      </c>
      <c r="AI1233" s="127">
        <f t="shared" si="3777"/>
        <v>0</v>
      </c>
      <c r="AJ1233" s="127">
        <f t="shared" si="3777"/>
        <v>0</v>
      </c>
      <c r="AK1233" s="127">
        <f t="shared" si="3777"/>
        <v>0</v>
      </c>
      <c r="AL1233" s="127">
        <f t="shared" si="3777"/>
        <v>0</v>
      </c>
      <c r="AM1233" s="127">
        <f t="shared" si="3777"/>
        <v>0</v>
      </c>
      <c r="AN1233" s="126">
        <f t="shared" si="3155"/>
        <v>0</v>
      </c>
      <c r="AO1233" s="127">
        <f t="shared" ref="AO1233:AW1233" si="3778">+($AX1233-$AN1233)/10+AN1233</f>
        <v>0</v>
      </c>
      <c r="AP1233" s="127">
        <f t="shared" si="3778"/>
        <v>0</v>
      </c>
      <c r="AQ1233" s="127">
        <f t="shared" si="3778"/>
        <v>0</v>
      </c>
      <c r="AR1233" s="127">
        <f t="shared" si="3778"/>
        <v>0</v>
      </c>
      <c r="AS1233" s="127">
        <f t="shared" si="3778"/>
        <v>0</v>
      </c>
      <c r="AT1233" s="127">
        <f t="shared" si="3778"/>
        <v>0</v>
      </c>
      <c r="AU1233" s="127">
        <f t="shared" si="3778"/>
        <v>0</v>
      </c>
      <c r="AV1233" s="127">
        <f t="shared" si="3778"/>
        <v>0</v>
      </c>
      <c r="AW1233" s="127">
        <f t="shared" si="3778"/>
        <v>0</v>
      </c>
      <c r="AX1233" s="126">
        <f t="shared" si="3157"/>
        <v>0</v>
      </c>
    </row>
    <row r="1234" spans="2:50" ht="15.75" customHeight="1" x14ac:dyDescent="0.2">
      <c r="B1234" s="123"/>
      <c r="C1234" s="128"/>
      <c r="D1234" s="128"/>
      <c r="E1234" s="128"/>
      <c r="F1234" s="128"/>
      <c r="G1234" s="128"/>
      <c r="H1234" s="128"/>
      <c r="I1234" s="128"/>
      <c r="J1234" s="128"/>
      <c r="K1234" s="128"/>
      <c r="L1234" s="128"/>
      <c r="M1234" s="128"/>
      <c r="N1234" s="129"/>
      <c r="O1234" s="119"/>
      <c r="P1234" s="120" t="str">
        <f t="shared" si="3537"/>
        <v/>
      </c>
      <c r="Q1234" s="121">
        <f t="shared" ref="Q1234:W1234" si="3779">SUMIF($B$9:$N$9,Q$9,$B1234:$N1234)/100</f>
        <v>0</v>
      </c>
      <c r="R1234" s="121">
        <f t="shared" si="3779"/>
        <v>0</v>
      </c>
      <c r="S1234" s="121">
        <f t="shared" si="3779"/>
        <v>0</v>
      </c>
      <c r="T1234" s="121">
        <f t="shared" si="3779"/>
        <v>0</v>
      </c>
      <c r="U1234" s="121">
        <f t="shared" si="3779"/>
        <v>0</v>
      </c>
      <c r="V1234" s="121">
        <f t="shared" si="3779"/>
        <v>0</v>
      </c>
      <c r="W1234" s="121">
        <f t="shared" si="3779"/>
        <v>0</v>
      </c>
      <c r="X1234" s="122">
        <f t="shared" si="3149"/>
        <v>0</v>
      </c>
      <c r="Y1234" s="121">
        <f t="shared" si="3150"/>
        <v>0</v>
      </c>
      <c r="Z1234" s="122">
        <f t="shared" si="3151"/>
        <v>0</v>
      </c>
      <c r="AA1234" s="121">
        <f t="shared" si="3152"/>
        <v>0</v>
      </c>
      <c r="AB1234" s="122">
        <f t="shared" si="3770"/>
        <v>0</v>
      </c>
      <c r="AC1234" s="122">
        <f t="shared" si="3770"/>
        <v>0</v>
      </c>
      <c r="AD1234" s="121">
        <f t="shared" si="3153"/>
        <v>0</v>
      </c>
      <c r="AE1234" s="122">
        <f t="shared" ref="AE1234:AM1234" si="3780">+($AN1234-$AD1234)/10+AD1234</f>
        <v>0</v>
      </c>
      <c r="AF1234" s="122">
        <f t="shared" si="3780"/>
        <v>0</v>
      </c>
      <c r="AG1234" s="122">
        <f t="shared" si="3780"/>
        <v>0</v>
      </c>
      <c r="AH1234" s="122">
        <f t="shared" si="3780"/>
        <v>0</v>
      </c>
      <c r="AI1234" s="122">
        <f t="shared" si="3780"/>
        <v>0</v>
      </c>
      <c r="AJ1234" s="122">
        <f t="shared" si="3780"/>
        <v>0</v>
      </c>
      <c r="AK1234" s="122">
        <f t="shared" si="3780"/>
        <v>0</v>
      </c>
      <c r="AL1234" s="122">
        <f t="shared" si="3780"/>
        <v>0</v>
      </c>
      <c r="AM1234" s="122">
        <f t="shared" si="3780"/>
        <v>0</v>
      </c>
      <c r="AN1234" s="121">
        <f t="shared" si="3155"/>
        <v>0</v>
      </c>
      <c r="AO1234" s="122">
        <f t="shared" ref="AO1234:AW1234" si="3781">+($AX1234-$AN1234)/10+AN1234</f>
        <v>0</v>
      </c>
      <c r="AP1234" s="122">
        <f t="shared" si="3781"/>
        <v>0</v>
      </c>
      <c r="AQ1234" s="122">
        <f t="shared" si="3781"/>
        <v>0</v>
      </c>
      <c r="AR1234" s="122">
        <f t="shared" si="3781"/>
        <v>0</v>
      </c>
      <c r="AS1234" s="122">
        <f t="shared" si="3781"/>
        <v>0</v>
      </c>
      <c r="AT1234" s="122">
        <f t="shared" si="3781"/>
        <v>0</v>
      </c>
      <c r="AU1234" s="122">
        <f t="shared" si="3781"/>
        <v>0</v>
      </c>
      <c r="AV1234" s="122">
        <f t="shared" si="3781"/>
        <v>0</v>
      </c>
      <c r="AW1234" s="122">
        <f t="shared" si="3781"/>
        <v>0</v>
      </c>
      <c r="AX1234" s="121">
        <f t="shared" si="3157"/>
        <v>0</v>
      </c>
    </row>
    <row r="1235" spans="2:50" ht="15.75" customHeight="1" x14ac:dyDescent="0.2">
      <c r="B1235" s="123"/>
      <c r="C1235" s="124"/>
      <c r="D1235" s="124"/>
      <c r="E1235" s="124"/>
      <c r="F1235" s="124"/>
      <c r="G1235" s="124"/>
      <c r="H1235" s="124"/>
      <c r="I1235" s="124"/>
      <c r="J1235" s="124"/>
      <c r="K1235" s="124"/>
      <c r="L1235" s="124"/>
      <c r="M1235" s="124"/>
      <c r="N1235" s="125"/>
      <c r="O1235" s="119"/>
      <c r="P1235" s="120" t="str">
        <f t="shared" si="3537"/>
        <v/>
      </c>
      <c r="Q1235" s="126">
        <f t="shared" ref="Q1235:W1235" si="3782">SUMIF($B$9:$N$9,Q$9,$B1235:$N1235)/100</f>
        <v>0</v>
      </c>
      <c r="R1235" s="126">
        <f t="shared" si="3782"/>
        <v>0</v>
      </c>
      <c r="S1235" s="126">
        <f t="shared" si="3782"/>
        <v>0</v>
      </c>
      <c r="T1235" s="126">
        <f t="shared" si="3782"/>
        <v>0</v>
      </c>
      <c r="U1235" s="126">
        <f t="shared" si="3782"/>
        <v>0</v>
      </c>
      <c r="V1235" s="126">
        <f t="shared" si="3782"/>
        <v>0</v>
      </c>
      <c r="W1235" s="126">
        <f t="shared" si="3782"/>
        <v>0</v>
      </c>
      <c r="X1235" s="127">
        <f t="shared" si="3149"/>
        <v>0</v>
      </c>
      <c r="Y1235" s="126">
        <f t="shared" si="3150"/>
        <v>0</v>
      </c>
      <c r="Z1235" s="127">
        <f t="shared" si="3151"/>
        <v>0</v>
      </c>
      <c r="AA1235" s="126">
        <f t="shared" si="3152"/>
        <v>0</v>
      </c>
      <c r="AB1235" s="127">
        <f t="shared" si="3770"/>
        <v>0</v>
      </c>
      <c r="AC1235" s="127">
        <f t="shared" si="3770"/>
        <v>0</v>
      </c>
      <c r="AD1235" s="126">
        <f t="shared" si="3153"/>
        <v>0</v>
      </c>
      <c r="AE1235" s="127">
        <f t="shared" ref="AE1235:AM1235" si="3783">+($AN1235-$AD1235)/10+AD1235</f>
        <v>0</v>
      </c>
      <c r="AF1235" s="127">
        <f t="shared" si="3783"/>
        <v>0</v>
      </c>
      <c r="AG1235" s="127">
        <f t="shared" si="3783"/>
        <v>0</v>
      </c>
      <c r="AH1235" s="127">
        <f t="shared" si="3783"/>
        <v>0</v>
      </c>
      <c r="AI1235" s="127">
        <f t="shared" si="3783"/>
        <v>0</v>
      </c>
      <c r="AJ1235" s="127">
        <f t="shared" si="3783"/>
        <v>0</v>
      </c>
      <c r="AK1235" s="127">
        <f t="shared" si="3783"/>
        <v>0</v>
      </c>
      <c r="AL1235" s="127">
        <f t="shared" si="3783"/>
        <v>0</v>
      </c>
      <c r="AM1235" s="127">
        <f t="shared" si="3783"/>
        <v>0</v>
      </c>
      <c r="AN1235" s="126">
        <f t="shared" si="3155"/>
        <v>0</v>
      </c>
      <c r="AO1235" s="127">
        <f t="shared" ref="AO1235:AW1235" si="3784">+($AX1235-$AN1235)/10+AN1235</f>
        <v>0</v>
      </c>
      <c r="AP1235" s="127">
        <f t="shared" si="3784"/>
        <v>0</v>
      </c>
      <c r="AQ1235" s="127">
        <f t="shared" si="3784"/>
        <v>0</v>
      </c>
      <c r="AR1235" s="127">
        <f t="shared" si="3784"/>
        <v>0</v>
      </c>
      <c r="AS1235" s="127">
        <f t="shared" si="3784"/>
        <v>0</v>
      </c>
      <c r="AT1235" s="127">
        <f t="shared" si="3784"/>
        <v>0</v>
      </c>
      <c r="AU1235" s="127">
        <f t="shared" si="3784"/>
        <v>0</v>
      </c>
      <c r="AV1235" s="127">
        <f t="shared" si="3784"/>
        <v>0</v>
      </c>
      <c r="AW1235" s="127">
        <f t="shared" si="3784"/>
        <v>0</v>
      </c>
      <c r="AX1235" s="126">
        <f t="shared" si="3157"/>
        <v>0</v>
      </c>
    </row>
    <row r="1236" spans="2:50" ht="15.75" customHeight="1" x14ac:dyDescent="0.2">
      <c r="B1236" s="123"/>
      <c r="C1236" s="128"/>
      <c r="D1236" s="128"/>
      <c r="E1236" s="128"/>
      <c r="F1236" s="128"/>
      <c r="G1236" s="128"/>
      <c r="H1236" s="128"/>
      <c r="I1236" s="128"/>
      <c r="J1236" s="128"/>
      <c r="K1236" s="128"/>
      <c r="L1236" s="128"/>
      <c r="M1236" s="128"/>
      <c r="N1236" s="129"/>
      <c r="O1236" s="119"/>
      <c r="P1236" s="120" t="str">
        <f t="shared" si="3537"/>
        <v/>
      </c>
      <c r="Q1236" s="121">
        <f t="shared" ref="Q1236:W1236" si="3785">SUMIF($B$9:$N$9,Q$9,$B1236:$N1236)/100</f>
        <v>0</v>
      </c>
      <c r="R1236" s="121">
        <f t="shared" si="3785"/>
        <v>0</v>
      </c>
      <c r="S1236" s="121">
        <f t="shared" si="3785"/>
        <v>0</v>
      </c>
      <c r="T1236" s="121">
        <f t="shared" si="3785"/>
        <v>0</v>
      </c>
      <c r="U1236" s="121">
        <f t="shared" si="3785"/>
        <v>0</v>
      </c>
      <c r="V1236" s="121">
        <f t="shared" si="3785"/>
        <v>0</v>
      </c>
      <c r="W1236" s="121">
        <f t="shared" si="3785"/>
        <v>0</v>
      </c>
      <c r="X1236" s="122">
        <f t="shared" si="3149"/>
        <v>0</v>
      </c>
      <c r="Y1236" s="121">
        <f t="shared" si="3150"/>
        <v>0</v>
      </c>
      <c r="Z1236" s="122">
        <f t="shared" si="3151"/>
        <v>0</v>
      </c>
      <c r="AA1236" s="121">
        <f t="shared" si="3152"/>
        <v>0</v>
      </c>
      <c r="AB1236" s="122">
        <f t="shared" si="3770"/>
        <v>0</v>
      </c>
      <c r="AC1236" s="122">
        <f t="shared" si="3770"/>
        <v>0</v>
      </c>
      <c r="AD1236" s="121">
        <f t="shared" si="3153"/>
        <v>0</v>
      </c>
      <c r="AE1236" s="122">
        <f t="shared" ref="AE1236:AM1236" si="3786">+($AN1236-$AD1236)/10+AD1236</f>
        <v>0</v>
      </c>
      <c r="AF1236" s="122">
        <f t="shared" si="3786"/>
        <v>0</v>
      </c>
      <c r="AG1236" s="122">
        <f t="shared" si="3786"/>
        <v>0</v>
      </c>
      <c r="AH1236" s="122">
        <f t="shared" si="3786"/>
        <v>0</v>
      </c>
      <c r="AI1236" s="122">
        <f t="shared" si="3786"/>
        <v>0</v>
      </c>
      <c r="AJ1236" s="122">
        <f t="shared" si="3786"/>
        <v>0</v>
      </c>
      <c r="AK1236" s="122">
        <f t="shared" si="3786"/>
        <v>0</v>
      </c>
      <c r="AL1236" s="122">
        <f t="shared" si="3786"/>
        <v>0</v>
      </c>
      <c r="AM1236" s="122">
        <f t="shared" si="3786"/>
        <v>0</v>
      </c>
      <c r="AN1236" s="121">
        <f t="shared" si="3155"/>
        <v>0</v>
      </c>
      <c r="AO1236" s="122">
        <f t="shared" ref="AO1236:AW1236" si="3787">+($AX1236-$AN1236)/10+AN1236</f>
        <v>0</v>
      </c>
      <c r="AP1236" s="122">
        <f t="shared" si="3787"/>
        <v>0</v>
      </c>
      <c r="AQ1236" s="122">
        <f t="shared" si="3787"/>
        <v>0</v>
      </c>
      <c r="AR1236" s="122">
        <f t="shared" si="3787"/>
        <v>0</v>
      </c>
      <c r="AS1236" s="122">
        <f t="shared" si="3787"/>
        <v>0</v>
      </c>
      <c r="AT1236" s="122">
        <f t="shared" si="3787"/>
        <v>0</v>
      </c>
      <c r="AU1236" s="122">
        <f t="shared" si="3787"/>
        <v>0</v>
      </c>
      <c r="AV1236" s="122">
        <f t="shared" si="3787"/>
        <v>0</v>
      </c>
      <c r="AW1236" s="122">
        <f t="shared" si="3787"/>
        <v>0</v>
      </c>
      <c r="AX1236" s="121">
        <f t="shared" si="3157"/>
        <v>0</v>
      </c>
    </row>
    <row r="1237" spans="2:50" ht="15.75" customHeight="1" x14ac:dyDescent="0.2">
      <c r="B1237" s="123"/>
      <c r="C1237" s="124"/>
      <c r="D1237" s="124"/>
      <c r="E1237" s="124"/>
      <c r="F1237" s="124"/>
      <c r="G1237" s="124"/>
      <c r="H1237" s="124"/>
      <c r="I1237" s="124"/>
      <c r="J1237" s="124"/>
      <c r="K1237" s="124"/>
      <c r="L1237" s="124"/>
      <c r="M1237" s="124"/>
      <c r="N1237" s="125"/>
      <c r="O1237" s="119"/>
      <c r="P1237" s="120" t="str">
        <f t="shared" si="3537"/>
        <v/>
      </c>
      <c r="Q1237" s="126">
        <f t="shared" ref="Q1237:W1237" si="3788">SUMIF($B$9:$N$9,Q$9,$B1237:$N1237)/100</f>
        <v>0</v>
      </c>
      <c r="R1237" s="126">
        <f t="shared" si="3788"/>
        <v>0</v>
      </c>
      <c r="S1237" s="126">
        <f t="shared" si="3788"/>
        <v>0</v>
      </c>
      <c r="T1237" s="126">
        <f t="shared" si="3788"/>
        <v>0</v>
      </c>
      <c r="U1237" s="126">
        <f t="shared" si="3788"/>
        <v>0</v>
      </c>
      <c r="V1237" s="126">
        <f t="shared" si="3788"/>
        <v>0</v>
      </c>
      <c r="W1237" s="126">
        <f t="shared" si="3788"/>
        <v>0</v>
      </c>
      <c r="X1237" s="127">
        <f t="shared" si="3149"/>
        <v>0</v>
      </c>
      <c r="Y1237" s="126">
        <f t="shared" si="3150"/>
        <v>0</v>
      </c>
      <c r="Z1237" s="127">
        <f t="shared" si="3151"/>
        <v>0</v>
      </c>
      <c r="AA1237" s="126">
        <f t="shared" si="3152"/>
        <v>0</v>
      </c>
      <c r="AB1237" s="127">
        <f t="shared" si="3770"/>
        <v>0</v>
      </c>
      <c r="AC1237" s="127">
        <f t="shared" si="3770"/>
        <v>0</v>
      </c>
      <c r="AD1237" s="126">
        <f t="shared" si="3153"/>
        <v>0</v>
      </c>
      <c r="AE1237" s="127">
        <f t="shared" ref="AE1237:AM1237" si="3789">+($AN1237-$AD1237)/10+AD1237</f>
        <v>0</v>
      </c>
      <c r="AF1237" s="127">
        <f t="shared" si="3789"/>
        <v>0</v>
      </c>
      <c r="AG1237" s="127">
        <f t="shared" si="3789"/>
        <v>0</v>
      </c>
      <c r="AH1237" s="127">
        <f t="shared" si="3789"/>
        <v>0</v>
      </c>
      <c r="AI1237" s="127">
        <f t="shared" si="3789"/>
        <v>0</v>
      </c>
      <c r="AJ1237" s="127">
        <f t="shared" si="3789"/>
        <v>0</v>
      </c>
      <c r="AK1237" s="127">
        <f t="shared" si="3789"/>
        <v>0</v>
      </c>
      <c r="AL1237" s="127">
        <f t="shared" si="3789"/>
        <v>0</v>
      </c>
      <c r="AM1237" s="127">
        <f t="shared" si="3789"/>
        <v>0</v>
      </c>
      <c r="AN1237" s="126">
        <f t="shared" si="3155"/>
        <v>0</v>
      </c>
      <c r="AO1237" s="127">
        <f t="shared" ref="AO1237:AW1237" si="3790">+($AX1237-$AN1237)/10+AN1237</f>
        <v>0</v>
      </c>
      <c r="AP1237" s="127">
        <f t="shared" si="3790"/>
        <v>0</v>
      </c>
      <c r="AQ1237" s="127">
        <f t="shared" si="3790"/>
        <v>0</v>
      </c>
      <c r="AR1237" s="127">
        <f t="shared" si="3790"/>
        <v>0</v>
      </c>
      <c r="AS1237" s="127">
        <f t="shared" si="3790"/>
        <v>0</v>
      </c>
      <c r="AT1237" s="127">
        <f t="shared" si="3790"/>
        <v>0</v>
      </c>
      <c r="AU1237" s="127">
        <f t="shared" si="3790"/>
        <v>0</v>
      </c>
      <c r="AV1237" s="127">
        <f t="shared" si="3790"/>
        <v>0</v>
      </c>
      <c r="AW1237" s="127">
        <f t="shared" si="3790"/>
        <v>0</v>
      </c>
      <c r="AX1237" s="126">
        <f t="shared" si="3157"/>
        <v>0</v>
      </c>
    </row>
    <row r="1238" spans="2:50" ht="15.75" customHeight="1" x14ac:dyDescent="0.2">
      <c r="B1238" s="123"/>
      <c r="C1238" s="128"/>
      <c r="D1238" s="128"/>
      <c r="E1238" s="128"/>
      <c r="F1238" s="128"/>
      <c r="G1238" s="128"/>
      <c r="H1238" s="128"/>
      <c r="I1238" s="128"/>
      <c r="J1238" s="128"/>
      <c r="K1238" s="128"/>
      <c r="L1238" s="128"/>
      <c r="M1238" s="128"/>
      <c r="N1238" s="129"/>
      <c r="O1238" s="119"/>
      <c r="P1238" s="120" t="str">
        <f t="shared" si="3537"/>
        <v/>
      </c>
      <c r="Q1238" s="121">
        <f t="shared" ref="Q1238:W1238" si="3791">SUMIF($B$9:$N$9,Q$9,$B1238:$N1238)/100</f>
        <v>0</v>
      </c>
      <c r="R1238" s="121">
        <f t="shared" si="3791"/>
        <v>0</v>
      </c>
      <c r="S1238" s="121">
        <f t="shared" si="3791"/>
        <v>0</v>
      </c>
      <c r="T1238" s="121">
        <f t="shared" si="3791"/>
        <v>0</v>
      </c>
      <c r="U1238" s="121">
        <f t="shared" si="3791"/>
        <v>0</v>
      </c>
      <c r="V1238" s="121">
        <f t="shared" si="3791"/>
        <v>0</v>
      </c>
      <c r="W1238" s="121">
        <f t="shared" si="3791"/>
        <v>0</v>
      </c>
      <c r="X1238" s="122">
        <f t="shared" si="3149"/>
        <v>0</v>
      </c>
      <c r="Y1238" s="121">
        <f t="shared" si="3150"/>
        <v>0</v>
      </c>
      <c r="Z1238" s="122">
        <f t="shared" si="3151"/>
        <v>0</v>
      </c>
      <c r="AA1238" s="121">
        <f t="shared" si="3152"/>
        <v>0</v>
      </c>
      <c r="AB1238" s="122">
        <f t="shared" si="3770"/>
        <v>0</v>
      </c>
      <c r="AC1238" s="122">
        <f t="shared" si="3770"/>
        <v>0</v>
      </c>
      <c r="AD1238" s="121">
        <f t="shared" si="3153"/>
        <v>0</v>
      </c>
      <c r="AE1238" s="122">
        <f t="shared" ref="AE1238:AM1238" si="3792">+($AN1238-$AD1238)/10+AD1238</f>
        <v>0</v>
      </c>
      <c r="AF1238" s="122">
        <f t="shared" si="3792"/>
        <v>0</v>
      </c>
      <c r="AG1238" s="122">
        <f t="shared" si="3792"/>
        <v>0</v>
      </c>
      <c r="AH1238" s="122">
        <f t="shared" si="3792"/>
        <v>0</v>
      </c>
      <c r="AI1238" s="122">
        <f t="shared" si="3792"/>
        <v>0</v>
      </c>
      <c r="AJ1238" s="122">
        <f t="shared" si="3792"/>
        <v>0</v>
      </c>
      <c r="AK1238" s="122">
        <f t="shared" si="3792"/>
        <v>0</v>
      </c>
      <c r="AL1238" s="122">
        <f t="shared" si="3792"/>
        <v>0</v>
      </c>
      <c r="AM1238" s="122">
        <f t="shared" si="3792"/>
        <v>0</v>
      </c>
      <c r="AN1238" s="121">
        <f t="shared" si="3155"/>
        <v>0</v>
      </c>
      <c r="AO1238" s="122">
        <f t="shared" ref="AO1238:AW1238" si="3793">+($AX1238-$AN1238)/10+AN1238</f>
        <v>0</v>
      </c>
      <c r="AP1238" s="122">
        <f t="shared" si="3793"/>
        <v>0</v>
      </c>
      <c r="AQ1238" s="122">
        <f t="shared" si="3793"/>
        <v>0</v>
      </c>
      <c r="AR1238" s="122">
        <f t="shared" si="3793"/>
        <v>0</v>
      </c>
      <c r="AS1238" s="122">
        <f t="shared" si="3793"/>
        <v>0</v>
      </c>
      <c r="AT1238" s="122">
        <f t="shared" si="3793"/>
        <v>0</v>
      </c>
      <c r="AU1238" s="122">
        <f t="shared" si="3793"/>
        <v>0</v>
      </c>
      <c r="AV1238" s="122">
        <f t="shared" si="3793"/>
        <v>0</v>
      </c>
      <c r="AW1238" s="122">
        <f t="shared" si="3793"/>
        <v>0</v>
      </c>
      <c r="AX1238" s="121">
        <f t="shared" si="3157"/>
        <v>0</v>
      </c>
    </row>
    <row r="1239" spans="2:50" ht="15.75" customHeight="1" x14ac:dyDescent="0.2">
      <c r="B1239" s="123"/>
      <c r="C1239" s="124"/>
      <c r="D1239" s="124"/>
      <c r="E1239" s="124"/>
      <c r="F1239" s="124"/>
      <c r="G1239" s="124"/>
      <c r="H1239" s="124"/>
      <c r="I1239" s="124"/>
      <c r="J1239" s="124"/>
      <c r="K1239" s="124"/>
      <c r="L1239" s="124"/>
      <c r="M1239" s="124"/>
      <c r="N1239" s="125"/>
      <c r="O1239" s="119"/>
      <c r="P1239" s="120" t="str">
        <f t="shared" si="3537"/>
        <v/>
      </c>
      <c r="Q1239" s="126">
        <f t="shared" ref="Q1239:W1239" si="3794">SUMIF($B$9:$N$9,Q$9,$B1239:$N1239)/100</f>
        <v>0</v>
      </c>
      <c r="R1239" s="126">
        <f t="shared" si="3794"/>
        <v>0</v>
      </c>
      <c r="S1239" s="126">
        <f t="shared" si="3794"/>
        <v>0</v>
      </c>
      <c r="T1239" s="126">
        <f t="shared" si="3794"/>
        <v>0</v>
      </c>
      <c r="U1239" s="126">
        <f t="shared" si="3794"/>
        <v>0</v>
      </c>
      <c r="V1239" s="126">
        <f t="shared" si="3794"/>
        <v>0</v>
      </c>
      <c r="W1239" s="126">
        <f t="shared" si="3794"/>
        <v>0</v>
      </c>
      <c r="X1239" s="127">
        <f t="shared" si="3149"/>
        <v>0</v>
      </c>
      <c r="Y1239" s="126">
        <f t="shared" si="3150"/>
        <v>0</v>
      </c>
      <c r="Z1239" s="127">
        <f t="shared" si="3151"/>
        <v>0</v>
      </c>
      <c r="AA1239" s="126">
        <f t="shared" si="3152"/>
        <v>0</v>
      </c>
      <c r="AB1239" s="127">
        <f t="shared" si="3770"/>
        <v>0</v>
      </c>
      <c r="AC1239" s="127">
        <f t="shared" si="3770"/>
        <v>0</v>
      </c>
      <c r="AD1239" s="126">
        <f t="shared" si="3153"/>
        <v>0</v>
      </c>
      <c r="AE1239" s="127">
        <f t="shared" ref="AE1239:AM1239" si="3795">+($AN1239-$AD1239)/10+AD1239</f>
        <v>0</v>
      </c>
      <c r="AF1239" s="127">
        <f t="shared" si="3795"/>
        <v>0</v>
      </c>
      <c r="AG1239" s="127">
        <f t="shared" si="3795"/>
        <v>0</v>
      </c>
      <c r="AH1239" s="127">
        <f t="shared" si="3795"/>
        <v>0</v>
      </c>
      <c r="AI1239" s="127">
        <f t="shared" si="3795"/>
        <v>0</v>
      </c>
      <c r="AJ1239" s="127">
        <f t="shared" si="3795"/>
        <v>0</v>
      </c>
      <c r="AK1239" s="127">
        <f t="shared" si="3795"/>
        <v>0</v>
      </c>
      <c r="AL1239" s="127">
        <f t="shared" si="3795"/>
        <v>0</v>
      </c>
      <c r="AM1239" s="127">
        <f t="shared" si="3795"/>
        <v>0</v>
      </c>
      <c r="AN1239" s="126">
        <f t="shared" si="3155"/>
        <v>0</v>
      </c>
      <c r="AO1239" s="127">
        <f t="shared" ref="AO1239:AW1239" si="3796">+($AX1239-$AN1239)/10+AN1239</f>
        <v>0</v>
      </c>
      <c r="AP1239" s="127">
        <f t="shared" si="3796"/>
        <v>0</v>
      </c>
      <c r="AQ1239" s="127">
        <f t="shared" si="3796"/>
        <v>0</v>
      </c>
      <c r="AR1239" s="127">
        <f t="shared" si="3796"/>
        <v>0</v>
      </c>
      <c r="AS1239" s="127">
        <f t="shared" si="3796"/>
        <v>0</v>
      </c>
      <c r="AT1239" s="127">
        <f t="shared" si="3796"/>
        <v>0</v>
      </c>
      <c r="AU1239" s="127">
        <f t="shared" si="3796"/>
        <v>0</v>
      </c>
      <c r="AV1239" s="127">
        <f t="shared" si="3796"/>
        <v>0</v>
      </c>
      <c r="AW1239" s="127">
        <f t="shared" si="3796"/>
        <v>0</v>
      </c>
      <c r="AX1239" s="126">
        <f t="shared" si="3157"/>
        <v>0</v>
      </c>
    </row>
    <row r="1240" spans="2:50" ht="15.75" customHeight="1" x14ac:dyDescent="0.2">
      <c r="B1240" s="123"/>
      <c r="C1240" s="128"/>
      <c r="D1240" s="128"/>
      <c r="E1240" s="128"/>
      <c r="F1240" s="128"/>
      <c r="G1240" s="128"/>
      <c r="H1240" s="128"/>
      <c r="I1240" s="128"/>
      <c r="J1240" s="128"/>
      <c r="K1240" s="128"/>
      <c r="L1240" s="128"/>
      <c r="M1240" s="128"/>
      <c r="N1240" s="129"/>
      <c r="O1240" s="119"/>
      <c r="P1240" s="120" t="str">
        <f t="shared" si="3537"/>
        <v/>
      </c>
      <c r="Q1240" s="121">
        <f t="shared" ref="Q1240:W1240" si="3797">SUMIF($B$9:$N$9,Q$9,$B1240:$N1240)/100</f>
        <v>0</v>
      </c>
      <c r="R1240" s="121">
        <f t="shared" si="3797"/>
        <v>0</v>
      </c>
      <c r="S1240" s="121">
        <f t="shared" si="3797"/>
        <v>0</v>
      </c>
      <c r="T1240" s="121">
        <f t="shared" si="3797"/>
        <v>0</v>
      </c>
      <c r="U1240" s="121">
        <f t="shared" si="3797"/>
        <v>0</v>
      </c>
      <c r="V1240" s="121">
        <f t="shared" si="3797"/>
        <v>0</v>
      </c>
      <c r="W1240" s="121">
        <f t="shared" si="3797"/>
        <v>0</v>
      </c>
      <c r="X1240" s="122">
        <f t="shared" si="3149"/>
        <v>0</v>
      </c>
      <c r="Y1240" s="121">
        <f t="shared" si="3150"/>
        <v>0</v>
      </c>
      <c r="Z1240" s="122">
        <f t="shared" si="3151"/>
        <v>0</v>
      </c>
      <c r="AA1240" s="121">
        <f t="shared" si="3152"/>
        <v>0</v>
      </c>
      <c r="AB1240" s="122">
        <f t="shared" si="3770"/>
        <v>0</v>
      </c>
      <c r="AC1240" s="122">
        <f t="shared" si="3770"/>
        <v>0</v>
      </c>
      <c r="AD1240" s="121">
        <f t="shared" si="3153"/>
        <v>0</v>
      </c>
      <c r="AE1240" s="122">
        <f t="shared" ref="AE1240:AM1240" si="3798">+($AN1240-$AD1240)/10+AD1240</f>
        <v>0</v>
      </c>
      <c r="AF1240" s="122">
        <f t="shared" si="3798"/>
        <v>0</v>
      </c>
      <c r="AG1240" s="122">
        <f t="shared" si="3798"/>
        <v>0</v>
      </c>
      <c r="AH1240" s="122">
        <f t="shared" si="3798"/>
        <v>0</v>
      </c>
      <c r="AI1240" s="122">
        <f t="shared" si="3798"/>
        <v>0</v>
      </c>
      <c r="AJ1240" s="122">
        <f t="shared" si="3798"/>
        <v>0</v>
      </c>
      <c r="AK1240" s="122">
        <f t="shared" si="3798"/>
        <v>0</v>
      </c>
      <c r="AL1240" s="122">
        <f t="shared" si="3798"/>
        <v>0</v>
      </c>
      <c r="AM1240" s="122">
        <f t="shared" si="3798"/>
        <v>0</v>
      </c>
      <c r="AN1240" s="121">
        <f t="shared" si="3155"/>
        <v>0</v>
      </c>
      <c r="AO1240" s="122">
        <f t="shared" ref="AO1240:AW1240" si="3799">+($AX1240-$AN1240)/10+AN1240</f>
        <v>0</v>
      </c>
      <c r="AP1240" s="122">
        <f t="shared" si="3799"/>
        <v>0</v>
      </c>
      <c r="AQ1240" s="122">
        <f t="shared" si="3799"/>
        <v>0</v>
      </c>
      <c r="AR1240" s="122">
        <f t="shared" si="3799"/>
        <v>0</v>
      </c>
      <c r="AS1240" s="122">
        <f t="shared" si="3799"/>
        <v>0</v>
      </c>
      <c r="AT1240" s="122">
        <f t="shared" si="3799"/>
        <v>0</v>
      </c>
      <c r="AU1240" s="122">
        <f t="shared" si="3799"/>
        <v>0</v>
      </c>
      <c r="AV1240" s="122">
        <f t="shared" si="3799"/>
        <v>0</v>
      </c>
      <c r="AW1240" s="122">
        <f t="shared" si="3799"/>
        <v>0</v>
      </c>
      <c r="AX1240" s="121">
        <f t="shared" si="3157"/>
        <v>0</v>
      </c>
    </row>
    <row r="1241" spans="2:50" ht="15.75" customHeight="1" x14ac:dyDescent="0.2">
      <c r="B1241" s="123"/>
      <c r="C1241" s="124"/>
      <c r="D1241" s="124"/>
      <c r="E1241" s="124"/>
      <c r="F1241" s="124"/>
      <c r="G1241" s="124"/>
      <c r="H1241" s="124"/>
      <c r="I1241" s="124"/>
      <c r="J1241" s="124"/>
      <c r="K1241" s="124"/>
      <c r="L1241" s="124"/>
      <c r="M1241" s="124"/>
      <c r="N1241" s="125"/>
      <c r="O1241" s="119"/>
      <c r="P1241" s="120" t="str">
        <f t="shared" si="3537"/>
        <v/>
      </c>
      <c r="Q1241" s="126">
        <f t="shared" ref="Q1241:W1241" si="3800">SUMIF($B$9:$N$9,Q$9,$B1241:$N1241)/100</f>
        <v>0</v>
      </c>
      <c r="R1241" s="126">
        <f t="shared" si="3800"/>
        <v>0</v>
      </c>
      <c r="S1241" s="126">
        <f t="shared" si="3800"/>
        <v>0</v>
      </c>
      <c r="T1241" s="126">
        <f t="shared" si="3800"/>
        <v>0</v>
      </c>
      <c r="U1241" s="126">
        <f t="shared" si="3800"/>
        <v>0</v>
      </c>
      <c r="V1241" s="126">
        <f t="shared" si="3800"/>
        <v>0</v>
      </c>
      <c r="W1241" s="126">
        <f t="shared" si="3800"/>
        <v>0</v>
      </c>
      <c r="X1241" s="127">
        <f t="shared" si="3149"/>
        <v>0</v>
      </c>
      <c r="Y1241" s="126">
        <f t="shared" si="3150"/>
        <v>0</v>
      </c>
      <c r="Z1241" s="127">
        <f t="shared" si="3151"/>
        <v>0</v>
      </c>
      <c r="AA1241" s="126">
        <f t="shared" si="3152"/>
        <v>0</v>
      </c>
      <c r="AB1241" s="127">
        <f t="shared" si="3770"/>
        <v>0</v>
      </c>
      <c r="AC1241" s="127">
        <f t="shared" si="3770"/>
        <v>0</v>
      </c>
      <c r="AD1241" s="126">
        <f t="shared" si="3153"/>
        <v>0</v>
      </c>
      <c r="AE1241" s="127">
        <f t="shared" ref="AE1241:AM1241" si="3801">+($AN1241-$AD1241)/10+AD1241</f>
        <v>0</v>
      </c>
      <c r="AF1241" s="127">
        <f t="shared" si="3801"/>
        <v>0</v>
      </c>
      <c r="AG1241" s="127">
        <f t="shared" si="3801"/>
        <v>0</v>
      </c>
      <c r="AH1241" s="127">
        <f t="shared" si="3801"/>
        <v>0</v>
      </c>
      <c r="AI1241" s="127">
        <f t="shared" si="3801"/>
        <v>0</v>
      </c>
      <c r="AJ1241" s="127">
        <f t="shared" si="3801"/>
        <v>0</v>
      </c>
      <c r="AK1241" s="127">
        <f t="shared" si="3801"/>
        <v>0</v>
      </c>
      <c r="AL1241" s="127">
        <f t="shared" si="3801"/>
        <v>0</v>
      </c>
      <c r="AM1241" s="127">
        <f t="shared" si="3801"/>
        <v>0</v>
      </c>
      <c r="AN1241" s="126">
        <f t="shared" si="3155"/>
        <v>0</v>
      </c>
      <c r="AO1241" s="127">
        <f t="shared" ref="AO1241:AW1241" si="3802">+($AX1241-$AN1241)/10+AN1241</f>
        <v>0</v>
      </c>
      <c r="AP1241" s="127">
        <f t="shared" si="3802"/>
        <v>0</v>
      </c>
      <c r="AQ1241" s="127">
        <f t="shared" si="3802"/>
        <v>0</v>
      </c>
      <c r="AR1241" s="127">
        <f t="shared" si="3802"/>
        <v>0</v>
      </c>
      <c r="AS1241" s="127">
        <f t="shared" si="3802"/>
        <v>0</v>
      </c>
      <c r="AT1241" s="127">
        <f t="shared" si="3802"/>
        <v>0</v>
      </c>
      <c r="AU1241" s="127">
        <f t="shared" si="3802"/>
        <v>0</v>
      </c>
      <c r="AV1241" s="127">
        <f t="shared" si="3802"/>
        <v>0</v>
      </c>
      <c r="AW1241" s="127">
        <f t="shared" si="3802"/>
        <v>0</v>
      </c>
      <c r="AX1241" s="126">
        <f t="shared" si="3157"/>
        <v>0</v>
      </c>
    </row>
    <row r="1242" spans="2:50" ht="15.75" customHeight="1" x14ac:dyDescent="0.2">
      <c r="B1242" s="123"/>
      <c r="C1242" s="128"/>
      <c r="D1242" s="128"/>
      <c r="E1242" s="128"/>
      <c r="F1242" s="128"/>
      <c r="G1242" s="128"/>
      <c r="H1242" s="128"/>
      <c r="I1242" s="128"/>
      <c r="J1242" s="128"/>
      <c r="K1242" s="128"/>
      <c r="L1242" s="128"/>
      <c r="M1242" s="128"/>
      <c r="N1242" s="129"/>
      <c r="O1242" s="119"/>
      <c r="P1242" s="120" t="str">
        <f t="shared" si="3537"/>
        <v/>
      </c>
      <c r="Q1242" s="121">
        <f t="shared" ref="Q1242:W1242" si="3803">SUMIF($B$9:$N$9,Q$9,$B1242:$N1242)/100</f>
        <v>0</v>
      </c>
      <c r="R1242" s="121">
        <f t="shared" si="3803"/>
        <v>0</v>
      </c>
      <c r="S1242" s="121">
        <f t="shared" si="3803"/>
        <v>0</v>
      </c>
      <c r="T1242" s="121">
        <f t="shared" si="3803"/>
        <v>0</v>
      </c>
      <c r="U1242" s="121">
        <f t="shared" si="3803"/>
        <v>0</v>
      </c>
      <c r="V1242" s="121">
        <f t="shared" si="3803"/>
        <v>0</v>
      </c>
      <c r="W1242" s="121">
        <f t="shared" si="3803"/>
        <v>0</v>
      </c>
      <c r="X1242" s="122">
        <f t="shared" si="3149"/>
        <v>0</v>
      </c>
      <c r="Y1242" s="121">
        <f t="shared" si="3150"/>
        <v>0</v>
      </c>
      <c r="Z1242" s="122">
        <f t="shared" si="3151"/>
        <v>0</v>
      </c>
      <c r="AA1242" s="121">
        <f t="shared" si="3152"/>
        <v>0</v>
      </c>
      <c r="AB1242" s="122">
        <f t="shared" si="3770"/>
        <v>0</v>
      </c>
      <c r="AC1242" s="122">
        <f t="shared" si="3770"/>
        <v>0</v>
      </c>
      <c r="AD1242" s="121">
        <f t="shared" si="3153"/>
        <v>0</v>
      </c>
      <c r="AE1242" s="122">
        <f t="shared" ref="AE1242:AM1242" si="3804">+($AN1242-$AD1242)/10+AD1242</f>
        <v>0</v>
      </c>
      <c r="AF1242" s="122">
        <f t="shared" si="3804"/>
        <v>0</v>
      </c>
      <c r="AG1242" s="122">
        <f t="shared" si="3804"/>
        <v>0</v>
      </c>
      <c r="AH1242" s="122">
        <f t="shared" si="3804"/>
        <v>0</v>
      </c>
      <c r="AI1242" s="122">
        <f t="shared" si="3804"/>
        <v>0</v>
      </c>
      <c r="AJ1242" s="122">
        <f t="shared" si="3804"/>
        <v>0</v>
      </c>
      <c r="AK1242" s="122">
        <f t="shared" si="3804"/>
        <v>0</v>
      </c>
      <c r="AL1242" s="122">
        <f t="shared" si="3804"/>
        <v>0</v>
      </c>
      <c r="AM1242" s="122">
        <f t="shared" si="3804"/>
        <v>0</v>
      </c>
      <c r="AN1242" s="121">
        <f t="shared" si="3155"/>
        <v>0</v>
      </c>
      <c r="AO1242" s="122">
        <f t="shared" ref="AO1242:AW1242" si="3805">+($AX1242-$AN1242)/10+AN1242</f>
        <v>0</v>
      </c>
      <c r="AP1242" s="122">
        <f t="shared" si="3805"/>
        <v>0</v>
      </c>
      <c r="AQ1242" s="122">
        <f t="shared" si="3805"/>
        <v>0</v>
      </c>
      <c r="AR1242" s="122">
        <f t="shared" si="3805"/>
        <v>0</v>
      </c>
      <c r="AS1242" s="122">
        <f t="shared" si="3805"/>
        <v>0</v>
      </c>
      <c r="AT1242" s="122">
        <f t="shared" si="3805"/>
        <v>0</v>
      </c>
      <c r="AU1242" s="122">
        <f t="shared" si="3805"/>
        <v>0</v>
      </c>
      <c r="AV1242" s="122">
        <f t="shared" si="3805"/>
        <v>0</v>
      </c>
      <c r="AW1242" s="122">
        <f t="shared" si="3805"/>
        <v>0</v>
      </c>
      <c r="AX1242" s="121">
        <f t="shared" si="3157"/>
        <v>0</v>
      </c>
    </row>
    <row r="1243" spans="2:50" ht="15.75" customHeight="1" x14ac:dyDescent="0.2">
      <c r="B1243" s="123"/>
      <c r="C1243" s="124"/>
      <c r="D1243" s="124"/>
      <c r="E1243" s="124"/>
      <c r="F1243" s="124"/>
      <c r="G1243" s="124"/>
      <c r="H1243" s="124"/>
      <c r="I1243" s="124"/>
      <c r="J1243" s="124"/>
      <c r="K1243" s="124"/>
      <c r="L1243" s="124"/>
      <c r="M1243" s="124"/>
      <c r="N1243" s="125"/>
      <c r="O1243" s="119"/>
      <c r="P1243" s="120" t="str">
        <f t="shared" si="3537"/>
        <v/>
      </c>
      <c r="Q1243" s="126">
        <f t="shared" ref="Q1243:W1243" si="3806">SUMIF($B$9:$N$9,Q$9,$B1243:$N1243)/100</f>
        <v>0</v>
      </c>
      <c r="R1243" s="126">
        <f t="shared" si="3806"/>
        <v>0</v>
      </c>
      <c r="S1243" s="126">
        <f t="shared" si="3806"/>
        <v>0</v>
      </c>
      <c r="T1243" s="126">
        <f t="shared" si="3806"/>
        <v>0</v>
      </c>
      <c r="U1243" s="126">
        <f t="shared" si="3806"/>
        <v>0</v>
      </c>
      <c r="V1243" s="126">
        <f t="shared" si="3806"/>
        <v>0</v>
      </c>
      <c r="W1243" s="126">
        <f t="shared" si="3806"/>
        <v>0</v>
      </c>
      <c r="X1243" s="127">
        <f t="shared" si="3149"/>
        <v>0</v>
      </c>
      <c r="Y1243" s="126">
        <f t="shared" si="3150"/>
        <v>0</v>
      </c>
      <c r="Z1243" s="127">
        <f t="shared" si="3151"/>
        <v>0</v>
      </c>
      <c r="AA1243" s="126">
        <f t="shared" si="3152"/>
        <v>0</v>
      </c>
      <c r="AB1243" s="127">
        <f t="shared" si="3770"/>
        <v>0</v>
      </c>
      <c r="AC1243" s="127">
        <f t="shared" si="3770"/>
        <v>0</v>
      </c>
      <c r="AD1243" s="126">
        <f t="shared" si="3153"/>
        <v>0</v>
      </c>
      <c r="AE1243" s="127">
        <f t="shared" ref="AE1243:AM1243" si="3807">+($AN1243-$AD1243)/10+AD1243</f>
        <v>0</v>
      </c>
      <c r="AF1243" s="127">
        <f t="shared" si="3807"/>
        <v>0</v>
      </c>
      <c r="AG1243" s="127">
        <f t="shared" si="3807"/>
        <v>0</v>
      </c>
      <c r="AH1243" s="127">
        <f t="shared" si="3807"/>
        <v>0</v>
      </c>
      <c r="AI1243" s="127">
        <f t="shared" si="3807"/>
        <v>0</v>
      </c>
      <c r="AJ1243" s="127">
        <f t="shared" si="3807"/>
        <v>0</v>
      </c>
      <c r="AK1243" s="127">
        <f t="shared" si="3807"/>
        <v>0</v>
      </c>
      <c r="AL1243" s="127">
        <f t="shared" si="3807"/>
        <v>0</v>
      </c>
      <c r="AM1243" s="127">
        <f t="shared" si="3807"/>
        <v>0</v>
      </c>
      <c r="AN1243" s="126">
        <f t="shared" si="3155"/>
        <v>0</v>
      </c>
      <c r="AO1243" s="127">
        <f t="shared" ref="AO1243:AW1243" si="3808">+($AX1243-$AN1243)/10+AN1243</f>
        <v>0</v>
      </c>
      <c r="AP1243" s="127">
        <f t="shared" si="3808"/>
        <v>0</v>
      </c>
      <c r="AQ1243" s="127">
        <f t="shared" si="3808"/>
        <v>0</v>
      </c>
      <c r="AR1243" s="127">
        <f t="shared" si="3808"/>
        <v>0</v>
      </c>
      <c r="AS1243" s="127">
        <f t="shared" si="3808"/>
        <v>0</v>
      </c>
      <c r="AT1243" s="127">
        <f t="shared" si="3808"/>
        <v>0</v>
      </c>
      <c r="AU1243" s="127">
        <f t="shared" si="3808"/>
        <v>0</v>
      </c>
      <c r="AV1243" s="127">
        <f t="shared" si="3808"/>
        <v>0</v>
      </c>
      <c r="AW1243" s="127">
        <f t="shared" si="3808"/>
        <v>0</v>
      </c>
      <c r="AX1243" s="126">
        <f t="shared" si="3157"/>
        <v>0</v>
      </c>
    </row>
    <row r="1244" spans="2:50" ht="15.75" customHeight="1" x14ac:dyDescent="0.2">
      <c r="B1244" s="123"/>
      <c r="C1244" s="128"/>
      <c r="D1244" s="128"/>
      <c r="E1244" s="128"/>
      <c r="F1244" s="128"/>
      <c r="G1244" s="128"/>
      <c r="H1244" s="128"/>
      <c r="I1244" s="128"/>
      <c r="J1244" s="128"/>
      <c r="K1244" s="128"/>
      <c r="L1244" s="128"/>
      <c r="M1244" s="128"/>
      <c r="N1244" s="129"/>
      <c r="O1244" s="119"/>
      <c r="P1244" s="120" t="str">
        <f t="shared" si="3537"/>
        <v/>
      </c>
      <c r="Q1244" s="121">
        <f t="shared" ref="Q1244:W1244" si="3809">SUMIF($B$9:$N$9,Q$9,$B1244:$N1244)/100</f>
        <v>0</v>
      </c>
      <c r="R1244" s="121">
        <f t="shared" si="3809"/>
        <v>0</v>
      </c>
      <c r="S1244" s="121">
        <f t="shared" si="3809"/>
        <v>0</v>
      </c>
      <c r="T1244" s="121">
        <f t="shared" si="3809"/>
        <v>0</v>
      </c>
      <c r="U1244" s="121">
        <f t="shared" si="3809"/>
        <v>0</v>
      </c>
      <c r="V1244" s="121">
        <f t="shared" si="3809"/>
        <v>0</v>
      </c>
      <c r="W1244" s="121">
        <f t="shared" si="3809"/>
        <v>0</v>
      </c>
      <c r="X1244" s="122">
        <f t="shared" si="3149"/>
        <v>0</v>
      </c>
      <c r="Y1244" s="121">
        <f t="shared" si="3150"/>
        <v>0</v>
      </c>
      <c r="Z1244" s="122">
        <f t="shared" si="3151"/>
        <v>0</v>
      </c>
      <c r="AA1244" s="121">
        <f t="shared" si="3152"/>
        <v>0</v>
      </c>
      <c r="AB1244" s="122">
        <f t="shared" si="3770"/>
        <v>0</v>
      </c>
      <c r="AC1244" s="122">
        <f t="shared" si="3770"/>
        <v>0</v>
      </c>
      <c r="AD1244" s="121">
        <f t="shared" si="3153"/>
        <v>0</v>
      </c>
      <c r="AE1244" s="122">
        <f t="shared" ref="AE1244:AM1244" si="3810">+($AN1244-$AD1244)/10+AD1244</f>
        <v>0</v>
      </c>
      <c r="AF1244" s="122">
        <f t="shared" si="3810"/>
        <v>0</v>
      </c>
      <c r="AG1244" s="122">
        <f t="shared" si="3810"/>
        <v>0</v>
      </c>
      <c r="AH1244" s="122">
        <f t="shared" si="3810"/>
        <v>0</v>
      </c>
      <c r="AI1244" s="122">
        <f t="shared" si="3810"/>
        <v>0</v>
      </c>
      <c r="AJ1244" s="122">
        <f t="shared" si="3810"/>
        <v>0</v>
      </c>
      <c r="AK1244" s="122">
        <f t="shared" si="3810"/>
        <v>0</v>
      </c>
      <c r="AL1244" s="122">
        <f t="shared" si="3810"/>
        <v>0</v>
      </c>
      <c r="AM1244" s="122">
        <f t="shared" si="3810"/>
        <v>0</v>
      </c>
      <c r="AN1244" s="121">
        <f t="shared" si="3155"/>
        <v>0</v>
      </c>
      <c r="AO1244" s="122">
        <f t="shared" ref="AO1244:AW1244" si="3811">+($AX1244-$AN1244)/10+AN1244</f>
        <v>0</v>
      </c>
      <c r="AP1244" s="122">
        <f t="shared" si="3811"/>
        <v>0</v>
      </c>
      <c r="AQ1244" s="122">
        <f t="shared" si="3811"/>
        <v>0</v>
      </c>
      <c r="AR1244" s="122">
        <f t="shared" si="3811"/>
        <v>0</v>
      </c>
      <c r="AS1244" s="122">
        <f t="shared" si="3811"/>
        <v>0</v>
      </c>
      <c r="AT1244" s="122">
        <f t="shared" si="3811"/>
        <v>0</v>
      </c>
      <c r="AU1244" s="122">
        <f t="shared" si="3811"/>
        <v>0</v>
      </c>
      <c r="AV1244" s="122">
        <f t="shared" si="3811"/>
        <v>0</v>
      </c>
      <c r="AW1244" s="122">
        <f t="shared" si="3811"/>
        <v>0</v>
      </c>
      <c r="AX1244" s="121">
        <f t="shared" si="3157"/>
        <v>0</v>
      </c>
    </row>
    <row r="1245" spans="2:50" ht="15.75" customHeight="1" x14ac:dyDescent="0.2">
      <c r="B1245" s="123"/>
      <c r="C1245" s="124"/>
      <c r="D1245" s="124"/>
      <c r="E1245" s="124"/>
      <c r="F1245" s="124"/>
      <c r="G1245" s="124"/>
      <c r="H1245" s="124"/>
      <c r="I1245" s="124"/>
      <c r="J1245" s="124"/>
      <c r="K1245" s="124"/>
      <c r="L1245" s="124"/>
      <c r="M1245" s="124"/>
      <c r="N1245" s="125"/>
      <c r="O1245" s="119"/>
      <c r="P1245" s="120" t="str">
        <f t="shared" si="3537"/>
        <v/>
      </c>
      <c r="Q1245" s="126">
        <f t="shared" ref="Q1245:W1245" si="3812">SUMIF($B$9:$N$9,Q$9,$B1245:$N1245)/100</f>
        <v>0</v>
      </c>
      <c r="R1245" s="126">
        <f t="shared" si="3812"/>
        <v>0</v>
      </c>
      <c r="S1245" s="126">
        <f t="shared" si="3812"/>
        <v>0</v>
      </c>
      <c r="T1245" s="126">
        <f t="shared" si="3812"/>
        <v>0</v>
      </c>
      <c r="U1245" s="126">
        <f t="shared" si="3812"/>
        <v>0</v>
      </c>
      <c r="V1245" s="126">
        <f t="shared" si="3812"/>
        <v>0</v>
      </c>
      <c r="W1245" s="126">
        <f t="shared" si="3812"/>
        <v>0</v>
      </c>
      <c r="X1245" s="127">
        <f t="shared" si="3149"/>
        <v>0</v>
      </c>
      <c r="Y1245" s="126">
        <f t="shared" si="3150"/>
        <v>0</v>
      </c>
      <c r="Z1245" s="127">
        <f t="shared" si="3151"/>
        <v>0</v>
      </c>
      <c r="AA1245" s="126">
        <f t="shared" si="3152"/>
        <v>0</v>
      </c>
      <c r="AB1245" s="127">
        <f t="shared" si="3770"/>
        <v>0</v>
      </c>
      <c r="AC1245" s="127">
        <f t="shared" si="3770"/>
        <v>0</v>
      </c>
      <c r="AD1245" s="126">
        <f t="shared" si="3153"/>
        <v>0</v>
      </c>
      <c r="AE1245" s="127">
        <f t="shared" ref="AE1245:AM1245" si="3813">+($AN1245-$AD1245)/10+AD1245</f>
        <v>0</v>
      </c>
      <c r="AF1245" s="127">
        <f t="shared" si="3813"/>
        <v>0</v>
      </c>
      <c r="AG1245" s="127">
        <f t="shared" si="3813"/>
        <v>0</v>
      </c>
      <c r="AH1245" s="127">
        <f t="shared" si="3813"/>
        <v>0</v>
      </c>
      <c r="AI1245" s="127">
        <f t="shared" si="3813"/>
        <v>0</v>
      </c>
      <c r="AJ1245" s="127">
        <f t="shared" si="3813"/>
        <v>0</v>
      </c>
      <c r="AK1245" s="127">
        <f t="shared" si="3813"/>
        <v>0</v>
      </c>
      <c r="AL1245" s="127">
        <f t="shared" si="3813"/>
        <v>0</v>
      </c>
      <c r="AM1245" s="127">
        <f t="shared" si="3813"/>
        <v>0</v>
      </c>
      <c r="AN1245" s="126">
        <f t="shared" si="3155"/>
        <v>0</v>
      </c>
      <c r="AO1245" s="127">
        <f t="shared" ref="AO1245:AW1245" si="3814">+($AX1245-$AN1245)/10+AN1245</f>
        <v>0</v>
      </c>
      <c r="AP1245" s="127">
        <f t="shared" si="3814"/>
        <v>0</v>
      </c>
      <c r="AQ1245" s="127">
        <f t="shared" si="3814"/>
        <v>0</v>
      </c>
      <c r="AR1245" s="127">
        <f t="shared" si="3814"/>
        <v>0</v>
      </c>
      <c r="AS1245" s="127">
        <f t="shared" si="3814"/>
        <v>0</v>
      </c>
      <c r="AT1245" s="127">
        <f t="shared" si="3814"/>
        <v>0</v>
      </c>
      <c r="AU1245" s="127">
        <f t="shared" si="3814"/>
        <v>0</v>
      </c>
      <c r="AV1245" s="127">
        <f t="shared" si="3814"/>
        <v>0</v>
      </c>
      <c r="AW1245" s="127">
        <f t="shared" si="3814"/>
        <v>0</v>
      </c>
      <c r="AX1245" s="126">
        <f t="shared" si="3157"/>
        <v>0</v>
      </c>
    </row>
    <row r="1246" spans="2:50" ht="15.75" customHeight="1" x14ac:dyDescent="0.2">
      <c r="B1246" s="123"/>
      <c r="C1246" s="128"/>
      <c r="D1246" s="128"/>
      <c r="E1246" s="128"/>
      <c r="F1246" s="128"/>
      <c r="G1246" s="128"/>
      <c r="H1246" s="128"/>
      <c r="I1246" s="128"/>
      <c r="J1246" s="128"/>
      <c r="K1246" s="128"/>
      <c r="L1246" s="128"/>
      <c r="M1246" s="128"/>
      <c r="N1246" s="129"/>
      <c r="O1246" s="119"/>
      <c r="P1246" s="120" t="str">
        <f t="shared" si="3537"/>
        <v/>
      </c>
      <c r="Q1246" s="121">
        <f t="shared" ref="Q1246:W1246" si="3815">SUMIF($B$9:$N$9,Q$9,$B1246:$N1246)/100</f>
        <v>0</v>
      </c>
      <c r="R1246" s="121">
        <f t="shared" si="3815"/>
        <v>0</v>
      </c>
      <c r="S1246" s="121">
        <f t="shared" si="3815"/>
        <v>0</v>
      </c>
      <c r="T1246" s="121">
        <f t="shared" si="3815"/>
        <v>0</v>
      </c>
      <c r="U1246" s="121">
        <f t="shared" si="3815"/>
        <v>0</v>
      </c>
      <c r="V1246" s="121">
        <f t="shared" si="3815"/>
        <v>0</v>
      </c>
      <c r="W1246" s="121">
        <f t="shared" si="3815"/>
        <v>0</v>
      </c>
      <c r="X1246" s="122">
        <f t="shared" si="3149"/>
        <v>0</v>
      </c>
      <c r="Y1246" s="121">
        <f t="shared" si="3150"/>
        <v>0</v>
      </c>
      <c r="Z1246" s="122">
        <f t="shared" si="3151"/>
        <v>0</v>
      </c>
      <c r="AA1246" s="121">
        <f t="shared" si="3152"/>
        <v>0</v>
      </c>
      <c r="AB1246" s="122">
        <f t="shared" si="3770"/>
        <v>0</v>
      </c>
      <c r="AC1246" s="122">
        <f t="shared" si="3770"/>
        <v>0</v>
      </c>
      <c r="AD1246" s="121">
        <f t="shared" si="3153"/>
        <v>0</v>
      </c>
      <c r="AE1246" s="122">
        <f t="shared" ref="AE1246:AM1246" si="3816">+($AN1246-$AD1246)/10+AD1246</f>
        <v>0</v>
      </c>
      <c r="AF1246" s="122">
        <f t="shared" si="3816"/>
        <v>0</v>
      </c>
      <c r="AG1246" s="122">
        <f t="shared" si="3816"/>
        <v>0</v>
      </c>
      <c r="AH1246" s="122">
        <f t="shared" si="3816"/>
        <v>0</v>
      </c>
      <c r="AI1246" s="122">
        <f t="shared" si="3816"/>
        <v>0</v>
      </c>
      <c r="AJ1246" s="122">
        <f t="shared" si="3816"/>
        <v>0</v>
      </c>
      <c r="AK1246" s="122">
        <f t="shared" si="3816"/>
        <v>0</v>
      </c>
      <c r="AL1246" s="122">
        <f t="shared" si="3816"/>
        <v>0</v>
      </c>
      <c r="AM1246" s="122">
        <f t="shared" si="3816"/>
        <v>0</v>
      </c>
      <c r="AN1246" s="121">
        <f t="shared" si="3155"/>
        <v>0</v>
      </c>
      <c r="AO1246" s="122">
        <f t="shared" ref="AO1246:AW1246" si="3817">+($AX1246-$AN1246)/10+AN1246</f>
        <v>0</v>
      </c>
      <c r="AP1246" s="122">
        <f t="shared" si="3817"/>
        <v>0</v>
      </c>
      <c r="AQ1246" s="122">
        <f t="shared" si="3817"/>
        <v>0</v>
      </c>
      <c r="AR1246" s="122">
        <f t="shared" si="3817"/>
        <v>0</v>
      </c>
      <c r="AS1246" s="122">
        <f t="shared" si="3817"/>
        <v>0</v>
      </c>
      <c r="AT1246" s="122">
        <f t="shared" si="3817"/>
        <v>0</v>
      </c>
      <c r="AU1246" s="122">
        <f t="shared" si="3817"/>
        <v>0</v>
      </c>
      <c r="AV1246" s="122">
        <f t="shared" si="3817"/>
        <v>0</v>
      </c>
      <c r="AW1246" s="122">
        <f t="shared" si="3817"/>
        <v>0</v>
      </c>
      <c r="AX1246" s="121">
        <f t="shared" si="3157"/>
        <v>0</v>
      </c>
    </row>
    <row r="1247" spans="2:50" ht="15.75" customHeight="1" x14ac:dyDescent="0.2">
      <c r="B1247" s="123"/>
      <c r="C1247" s="124"/>
      <c r="D1247" s="124"/>
      <c r="E1247" s="124"/>
      <c r="F1247" s="124"/>
      <c r="G1247" s="124"/>
      <c r="H1247" s="124"/>
      <c r="I1247" s="124"/>
      <c r="J1247" s="124"/>
      <c r="K1247" s="124"/>
      <c r="L1247" s="124"/>
      <c r="M1247" s="124"/>
      <c r="N1247" s="125"/>
      <c r="O1247" s="119"/>
      <c r="P1247" s="120" t="str">
        <f t="shared" si="3537"/>
        <v/>
      </c>
      <c r="Q1247" s="126">
        <f t="shared" ref="Q1247:W1247" si="3818">SUMIF($B$9:$N$9,Q$9,$B1247:$N1247)/100</f>
        <v>0</v>
      </c>
      <c r="R1247" s="126">
        <f t="shared" si="3818"/>
        <v>0</v>
      </c>
      <c r="S1247" s="126">
        <f t="shared" si="3818"/>
        <v>0</v>
      </c>
      <c r="T1247" s="126">
        <f t="shared" si="3818"/>
        <v>0</v>
      </c>
      <c r="U1247" s="126">
        <f t="shared" si="3818"/>
        <v>0</v>
      </c>
      <c r="V1247" s="126">
        <f t="shared" si="3818"/>
        <v>0</v>
      </c>
      <c r="W1247" s="126">
        <f t="shared" si="3818"/>
        <v>0</v>
      </c>
      <c r="X1247" s="127">
        <f t="shared" si="3149"/>
        <v>0</v>
      </c>
      <c r="Y1247" s="126">
        <f t="shared" si="3150"/>
        <v>0</v>
      </c>
      <c r="Z1247" s="127">
        <f t="shared" si="3151"/>
        <v>0</v>
      </c>
      <c r="AA1247" s="126">
        <f t="shared" si="3152"/>
        <v>0</v>
      </c>
      <c r="AB1247" s="127">
        <f t="shared" si="3770"/>
        <v>0</v>
      </c>
      <c r="AC1247" s="127">
        <f t="shared" si="3770"/>
        <v>0</v>
      </c>
      <c r="AD1247" s="126">
        <f t="shared" si="3153"/>
        <v>0</v>
      </c>
      <c r="AE1247" s="127">
        <f t="shared" ref="AE1247:AM1247" si="3819">+($AN1247-$AD1247)/10+AD1247</f>
        <v>0</v>
      </c>
      <c r="AF1247" s="127">
        <f t="shared" si="3819"/>
        <v>0</v>
      </c>
      <c r="AG1247" s="127">
        <f t="shared" si="3819"/>
        <v>0</v>
      </c>
      <c r="AH1247" s="127">
        <f t="shared" si="3819"/>
        <v>0</v>
      </c>
      <c r="AI1247" s="127">
        <f t="shared" si="3819"/>
        <v>0</v>
      </c>
      <c r="AJ1247" s="127">
        <f t="shared" si="3819"/>
        <v>0</v>
      </c>
      <c r="AK1247" s="127">
        <f t="shared" si="3819"/>
        <v>0</v>
      </c>
      <c r="AL1247" s="127">
        <f t="shared" si="3819"/>
        <v>0</v>
      </c>
      <c r="AM1247" s="127">
        <f t="shared" si="3819"/>
        <v>0</v>
      </c>
      <c r="AN1247" s="126">
        <f t="shared" si="3155"/>
        <v>0</v>
      </c>
      <c r="AO1247" s="127">
        <f t="shared" ref="AO1247:AW1247" si="3820">+($AX1247-$AN1247)/10+AN1247</f>
        <v>0</v>
      </c>
      <c r="AP1247" s="127">
        <f t="shared" si="3820"/>
        <v>0</v>
      </c>
      <c r="AQ1247" s="127">
        <f t="shared" si="3820"/>
        <v>0</v>
      </c>
      <c r="AR1247" s="127">
        <f t="shared" si="3820"/>
        <v>0</v>
      </c>
      <c r="AS1247" s="127">
        <f t="shared" si="3820"/>
        <v>0</v>
      </c>
      <c r="AT1247" s="127">
        <f t="shared" si="3820"/>
        <v>0</v>
      </c>
      <c r="AU1247" s="127">
        <f t="shared" si="3820"/>
        <v>0</v>
      </c>
      <c r="AV1247" s="127">
        <f t="shared" si="3820"/>
        <v>0</v>
      </c>
      <c r="AW1247" s="127">
        <f t="shared" si="3820"/>
        <v>0</v>
      </c>
      <c r="AX1247" s="126">
        <f t="shared" si="3157"/>
        <v>0</v>
      </c>
    </row>
    <row r="1248" spans="2:50" ht="15.75" customHeight="1" x14ac:dyDescent="0.2">
      <c r="B1248" s="123"/>
      <c r="C1248" s="128"/>
      <c r="D1248" s="128"/>
      <c r="E1248" s="128"/>
      <c r="F1248" s="128"/>
      <c r="G1248" s="128"/>
      <c r="H1248" s="128"/>
      <c r="I1248" s="128"/>
      <c r="J1248" s="128"/>
      <c r="K1248" s="128"/>
      <c r="L1248" s="128"/>
      <c r="M1248" s="128"/>
      <c r="N1248" s="129"/>
      <c r="O1248" s="119"/>
      <c r="P1248" s="120" t="str">
        <f t="shared" si="3537"/>
        <v/>
      </c>
      <c r="Q1248" s="121">
        <f t="shared" ref="Q1248:W1248" si="3821">SUMIF($B$9:$N$9,Q$9,$B1248:$N1248)/100</f>
        <v>0</v>
      </c>
      <c r="R1248" s="121">
        <f t="shared" si="3821"/>
        <v>0</v>
      </c>
      <c r="S1248" s="121">
        <f t="shared" si="3821"/>
        <v>0</v>
      </c>
      <c r="T1248" s="121">
        <f t="shared" si="3821"/>
        <v>0</v>
      </c>
      <c r="U1248" s="121">
        <f t="shared" si="3821"/>
        <v>0</v>
      </c>
      <c r="V1248" s="121">
        <f t="shared" si="3821"/>
        <v>0</v>
      </c>
      <c r="W1248" s="121">
        <f t="shared" si="3821"/>
        <v>0</v>
      </c>
      <c r="X1248" s="122">
        <f t="shared" si="3149"/>
        <v>0</v>
      </c>
      <c r="Y1248" s="121">
        <f t="shared" si="3150"/>
        <v>0</v>
      </c>
      <c r="Z1248" s="122">
        <f t="shared" si="3151"/>
        <v>0</v>
      </c>
      <c r="AA1248" s="121">
        <f t="shared" si="3152"/>
        <v>0</v>
      </c>
      <c r="AB1248" s="122">
        <f t="shared" si="3770"/>
        <v>0</v>
      </c>
      <c r="AC1248" s="122">
        <f t="shared" si="3770"/>
        <v>0</v>
      </c>
      <c r="AD1248" s="121">
        <f t="shared" si="3153"/>
        <v>0</v>
      </c>
      <c r="AE1248" s="122">
        <f t="shared" ref="AE1248:AM1248" si="3822">+($AN1248-$AD1248)/10+AD1248</f>
        <v>0</v>
      </c>
      <c r="AF1248" s="122">
        <f t="shared" si="3822"/>
        <v>0</v>
      </c>
      <c r="AG1248" s="122">
        <f t="shared" si="3822"/>
        <v>0</v>
      </c>
      <c r="AH1248" s="122">
        <f t="shared" si="3822"/>
        <v>0</v>
      </c>
      <c r="AI1248" s="122">
        <f t="shared" si="3822"/>
        <v>0</v>
      </c>
      <c r="AJ1248" s="122">
        <f t="shared" si="3822"/>
        <v>0</v>
      </c>
      <c r="AK1248" s="122">
        <f t="shared" si="3822"/>
        <v>0</v>
      </c>
      <c r="AL1248" s="122">
        <f t="shared" si="3822"/>
        <v>0</v>
      </c>
      <c r="AM1248" s="122">
        <f t="shared" si="3822"/>
        <v>0</v>
      </c>
      <c r="AN1248" s="121">
        <f t="shared" si="3155"/>
        <v>0</v>
      </c>
      <c r="AO1248" s="122">
        <f t="shared" ref="AO1248:AW1248" si="3823">+($AX1248-$AN1248)/10+AN1248</f>
        <v>0</v>
      </c>
      <c r="AP1248" s="122">
        <f t="shared" si="3823"/>
        <v>0</v>
      </c>
      <c r="AQ1248" s="122">
        <f t="shared" si="3823"/>
        <v>0</v>
      </c>
      <c r="AR1248" s="122">
        <f t="shared" si="3823"/>
        <v>0</v>
      </c>
      <c r="AS1248" s="122">
        <f t="shared" si="3823"/>
        <v>0</v>
      </c>
      <c r="AT1248" s="122">
        <f t="shared" si="3823"/>
        <v>0</v>
      </c>
      <c r="AU1248" s="122">
        <f t="shared" si="3823"/>
        <v>0</v>
      </c>
      <c r="AV1248" s="122">
        <f t="shared" si="3823"/>
        <v>0</v>
      </c>
      <c r="AW1248" s="122">
        <f t="shared" si="3823"/>
        <v>0</v>
      </c>
      <c r="AX1248" s="121">
        <f t="shared" si="3157"/>
        <v>0</v>
      </c>
    </row>
    <row r="1249" spans="2:50" ht="15.75" customHeight="1" x14ac:dyDescent="0.2">
      <c r="B1249" s="123"/>
      <c r="C1249" s="124"/>
      <c r="D1249" s="124"/>
      <c r="E1249" s="124"/>
      <c r="F1249" s="124"/>
      <c r="G1249" s="124"/>
      <c r="H1249" s="124"/>
      <c r="I1249" s="124"/>
      <c r="J1249" s="124"/>
      <c r="K1249" s="124"/>
      <c r="L1249" s="124"/>
      <c r="M1249" s="124"/>
      <c r="N1249" s="125"/>
      <c r="O1249" s="119"/>
      <c r="P1249" s="120" t="str">
        <f t="shared" si="3537"/>
        <v/>
      </c>
      <c r="Q1249" s="126">
        <f t="shared" ref="Q1249:W1249" si="3824">SUMIF($B$9:$N$9,Q$9,$B1249:$N1249)/100</f>
        <v>0</v>
      </c>
      <c r="R1249" s="126">
        <f t="shared" si="3824"/>
        <v>0</v>
      </c>
      <c r="S1249" s="126">
        <f t="shared" si="3824"/>
        <v>0</v>
      </c>
      <c r="T1249" s="126">
        <f t="shared" si="3824"/>
        <v>0</v>
      </c>
      <c r="U1249" s="126">
        <f t="shared" si="3824"/>
        <v>0</v>
      </c>
      <c r="V1249" s="126">
        <f t="shared" si="3824"/>
        <v>0</v>
      </c>
      <c r="W1249" s="126">
        <f t="shared" si="3824"/>
        <v>0</v>
      </c>
      <c r="X1249" s="127">
        <f t="shared" si="3149"/>
        <v>0</v>
      </c>
      <c r="Y1249" s="126">
        <f t="shared" si="3150"/>
        <v>0</v>
      </c>
      <c r="Z1249" s="127">
        <f t="shared" si="3151"/>
        <v>0</v>
      </c>
      <c r="AA1249" s="126">
        <f t="shared" si="3152"/>
        <v>0</v>
      </c>
      <c r="AB1249" s="127">
        <f t="shared" si="3770"/>
        <v>0</v>
      </c>
      <c r="AC1249" s="127">
        <f t="shared" si="3770"/>
        <v>0</v>
      </c>
      <c r="AD1249" s="126">
        <f t="shared" si="3153"/>
        <v>0</v>
      </c>
      <c r="AE1249" s="127">
        <f t="shared" ref="AE1249:AM1249" si="3825">+($AN1249-$AD1249)/10+AD1249</f>
        <v>0</v>
      </c>
      <c r="AF1249" s="127">
        <f t="shared" si="3825"/>
        <v>0</v>
      </c>
      <c r="AG1249" s="127">
        <f t="shared" si="3825"/>
        <v>0</v>
      </c>
      <c r="AH1249" s="127">
        <f t="shared" si="3825"/>
        <v>0</v>
      </c>
      <c r="AI1249" s="127">
        <f t="shared" si="3825"/>
        <v>0</v>
      </c>
      <c r="AJ1249" s="127">
        <f t="shared" si="3825"/>
        <v>0</v>
      </c>
      <c r="AK1249" s="127">
        <f t="shared" si="3825"/>
        <v>0</v>
      </c>
      <c r="AL1249" s="127">
        <f t="shared" si="3825"/>
        <v>0</v>
      </c>
      <c r="AM1249" s="127">
        <f t="shared" si="3825"/>
        <v>0</v>
      </c>
      <c r="AN1249" s="126">
        <f t="shared" si="3155"/>
        <v>0</v>
      </c>
      <c r="AO1249" s="127">
        <f t="shared" ref="AO1249:AW1249" si="3826">+($AX1249-$AN1249)/10+AN1249</f>
        <v>0</v>
      </c>
      <c r="AP1249" s="127">
        <f t="shared" si="3826"/>
        <v>0</v>
      </c>
      <c r="AQ1249" s="127">
        <f t="shared" si="3826"/>
        <v>0</v>
      </c>
      <c r="AR1249" s="127">
        <f t="shared" si="3826"/>
        <v>0</v>
      </c>
      <c r="AS1249" s="127">
        <f t="shared" si="3826"/>
        <v>0</v>
      </c>
      <c r="AT1249" s="127">
        <f t="shared" si="3826"/>
        <v>0</v>
      </c>
      <c r="AU1249" s="127">
        <f t="shared" si="3826"/>
        <v>0</v>
      </c>
      <c r="AV1249" s="127">
        <f t="shared" si="3826"/>
        <v>0</v>
      </c>
      <c r="AW1249" s="127">
        <f t="shared" si="3826"/>
        <v>0</v>
      </c>
      <c r="AX1249" s="126">
        <f t="shared" si="3157"/>
        <v>0</v>
      </c>
    </row>
    <row r="1250" spans="2:50" ht="15.75" customHeight="1" x14ac:dyDescent="0.2">
      <c r="B1250" s="123"/>
      <c r="C1250" s="128"/>
      <c r="D1250" s="128"/>
      <c r="E1250" s="128"/>
      <c r="F1250" s="128"/>
      <c r="G1250" s="128"/>
      <c r="H1250" s="128"/>
      <c r="I1250" s="128"/>
      <c r="J1250" s="128"/>
      <c r="K1250" s="128"/>
      <c r="L1250" s="128"/>
      <c r="M1250" s="128"/>
      <c r="N1250" s="129"/>
      <c r="O1250" s="119"/>
      <c r="P1250" s="120" t="str">
        <f t="shared" si="3537"/>
        <v/>
      </c>
      <c r="Q1250" s="121">
        <f t="shared" ref="Q1250:W1250" si="3827">SUMIF($B$9:$N$9,Q$9,$B1250:$N1250)/100</f>
        <v>0</v>
      </c>
      <c r="R1250" s="121">
        <f t="shared" si="3827"/>
        <v>0</v>
      </c>
      <c r="S1250" s="121">
        <f t="shared" si="3827"/>
        <v>0</v>
      </c>
      <c r="T1250" s="121">
        <f t="shared" si="3827"/>
        <v>0</v>
      </c>
      <c r="U1250" s="121">
        <f t="shared" si="3827"/>
        <v>0</v>
      </c>
      <c r="V1250" s="121">
        <f t="shared" si="3827"/>
        <v>0</v>
      </c>
      <c r="W1250" s="121">
        <f t="shared" si="3827"/>
        <v>0</v>
      </c>
      <c r="X1250" s="122">
        <f t="shared" si="3149"/>
        <v>0</v>
      </c>
      <c r="Y1250" s="121">
        <f t="shared" si="3150"/>
        <v>0</v>
      </c>
      <c r="Z1250" s="122">
        <f t="shared" si="3151"/>
        <v>0</v>
      </c>
      <c r="AA1250" s="121">
        <f t="shared" si="3152"/>
        <v>0</v>
      </c>
      <c r="AB1250" s="122">
        <f t="shared" si="3770"/>
        <v>0</v>
      </c>
      <c r="AC1250" s="122">
        <f t="shared" si="3770"/>
        <v>0</v>
      </c>
      <c r="AD1250" s="121">
        <f t="shared" si="3153"/>
        <v>0</v>
      </c>
      <c r="AE1250" s="122">
        <f t="shared" ref="AE1250:AM1250" si="3828">+($AN1250-$AD1250)/10+AD1250</f>
        <v>0</v>
      </c>
      <c r="AF1250" s="122">
        <f t="shared" si="3828"/>
        <v>0</v>
      </c>
      <c r="AG1250" s="122">
        <f t="shared" si="3828"/>
        <v>0</v>
      </c>
      <c r="AH1250" s="122">
        <f t="shared" si="3828"/>
        <v>0</v>
      </c>
      <c r="AI1250" s="122">
        <f t="shared" si="3828"/>
        <v>0</v>
      </c>
      <c r="AJ1250" s="122">
        <f t="shared" si="3828"/>
        <v>0</v>
      </c>
      <c r="AK1250" s="122">
        <f t="shared" si="3828"/>
        <v>0</v>
      </c>
      <c r="AL1250" s="122">
        <f t="shared" si="3828"/>
        <v>0</v>
      </c>
      <c r="AM1250" s="122">
        <f t="shared" si="3828"/>
        <v>0</v>
      </c>
      <c r="AN1250" s="121">
        <f t="shared" si="3155"/>
        <v>0</v>
      </c>
      <c r="AO1250" s="122">
        <f t="shared" ref="AO1250:AW1250" si="3829">+($AX1250-$AN1250)/10+AN1250</f>
        <v>0</v>
      </c>
      <c r="AP1250" s="122">
        <f t="shared" si="3829"/>
        <v>0</v>
      </c>
      <c r="AQ1250" s="122">
        <f t="shared" si="3829"/>
        <v>0</v>
      </c>
      <c r="AR1250" s="122">
        <f t="shared" si="3829"/>
        <v>0</v>
      </c>
      <c r="AS1250" s="122">
        <f t="shared" si="3829"/>
        <v>0</v>
      </c>
      <c r="AT1250" s="122">
        <f t="shared" si="3829"/>
        <v>0</v>
      </c>
      <c r="AU1250" s="122">
        <f t="shared" si="3829"/>
        <v>0</v>
      </c>
      <c r="AV1250" s="122">
        <f t="shared" si="3829"/>
        <v>0</v>
      </c>
      <c r="AW1250" s="122">
        <f t="shared" si="3829"/>
        <v>0</v>
      </c>
      <c r="AX1250" s="121">
        <f t="shared" si="3157"/>
        <v>0</v>
      </c>
    </row>
    <row r="1251" spans="2:50" ht="15.75" customHeight="1" x14ac:dyDescent="0.2">
      <c r="B1251" s="123"/>
      <c r="C1251" s="124"/>
      <c r="D1251" s="124"/>
      <c r="E1251" s="124"/>
      <c r="F1251" s="124"/>
      <c r="G1251" s="124"/>
      <c r="H1251" s="124"/>
      <c r="I1251" s="124"/>
      <c r="J1251" s="124"/>
      <c r="K1251" s="124"/>
      <c r="L1251" s="124"/>
      <c r="M1251" s="124"/>
      <c r="N1251" s="125"/>
      <c r="O1251" s="119"/>
      <c r="P1251" s="120" t="str">
        <f t="shared" si="3537"/>
        <v/>
      </c>
      <c r="Q1251" s="126">
        <f t="shared" ref="Q1251:W1251" si="3830">SUMIF($B$9:$N$9,Q$9,$B1251:$N1251)/100</f>
        <v>0</v>
      </c>
      <c r="R1251" s="126">
        <f t="shared" si="3830"/>
        <v>0</v>
      </c>
      <c r="S1251" s="126">
        <f t="shared" si="3830"/>
        <v>0</v>
      </c>
      <c r="T1251" s="126">
        <f t="shared" si="3830"/>
        <v>0</v>
      </c>
      <c r="U1251" s="126">
        <f t="shared" si="3830"/>
        <v>0</v>
      </c>
      <c r="V1251" s="126">
        <f t="shared" si="3830"/>
        <v>0</v>
      </c>
      <c r="W1251" s="126">
        <f t="shared" si="3830"/>
        <v>0</v>
      </c>
      <c r="X1251" s="127">
        <f t="shared" si="3149"/>
        <v>0</v>
      </c>
      <c r="Y1251" s="126">
        <f t="shared" si="3150"/>
        <v>0</v>
      </c>
      <c r="Z1251" s="127">
        <f t="shared" si="3151"/>
        <v>0</v>
      </c>
      <c r="AA1251" s="126">
        <f t="shared" si="3152"/>
        <v>0</v>
      </c>
      <c r="AB1251" s="127">
        <f t="shared" ref="AB1251:AC1270" si="3831">+($AD1251-$AA1251)/3+AA1251</f>
        <v>0</v>
      </c>
      <c r="AC1251" s="127">
        <f t="shared" si="3831"/>
        <v>0</v>
      </c>
      <c r="AD1251" s="126">
        <f t="shared" si="3153"/>
        <v>0</v>
      </c>
      <c r="AE1251" s="127">
        <f t="shared" ref="AE1251:AM1251" si="3832">+($AN1251-$AD1251)/10+AD1251</f>
        <v>0</v>
      </c>
      <c r="AF1251" s="127">
        <f t="shared" si="3832"/>
        <v>0</v>
      </c>
      <c r="AG1251" s="127">
        <f t="shared" si="3832"/>
        <v>0</v>
      </c>
      <c r="AH1251" s="127">
        <f t="shared" si="3832"/>
        <v>0</v>
      </c>
      <c r="AI1251" s="127">
        <f t="shared" si="3832"/>
        <v>0</v>
      </c>
      <c r="AJ1251" s="127">
        <f t="shared" si="3832"/>
        <v>0</v>
      </c>
      <c r="AK1251" s="127">
        <f t="shared" si="3832"/>
        <v>0</v>
      </c>
      <c r="AL1251" s="127">
        <f t="shared" si="3832"/>
        <v>0</v>
      </c>
      <c r="AM1251" s="127">
        <f t="shared" si="3832"/>
        <v>0</v>
      </c>
      <c r="AN1251" s="126">
        <f t="shared" si="3155"/>
        <v>0</v>
      </c>
      <c r="AO1251" s="127">
        <f t="shared" ref="AO1251:AW1251" si="3833">+($AX1251-$AN1251)/10+AN1251</f>
        <v>0</v>
      </c>
      <c r="AP1251" s="127">
        <f t="shared" si="3833"/>
        <v>0</v>
      </c>
      <c r="AQ1251" s="127">
        <f t="shared" si="3833"/>
        <v>0</v>
      </c>
      <c r="AR1251" s="127">
        <f t="shared" si="3833"/>
        <v>0</v>
      </c>
      <c r="AS1251" s="127">
        <f t="shared" si="3833"/>
        <v>0</v>
      </c>
      <c r="AT1251" s="127">
        <f t="shared" si="3833"/>
        <v>0</v>
      </c>
      <c r="AU1251" s="127">
        <f t="shared" si="3833"/>
        <v>0</v>
      </c>
      <c r="AV1251" s="127">
        <f t="shared" si="3833"/>
        <v>0</v>
      </c>
      <c r="AW1251" s="127">
        <f t="shared" si="3833"/>
        <v>0</v>
      </c>
      <c r="AX1251" s="126">
        <f t="shared" si="3157"/>
        <v>0</v>
      </c>
    </row>
    <row r="1252" spans="2:50" ht="15.75" customHeight="1" x14ac:dyDescent="0.2">
      <c r="B1252" s="123"/>
      <c r="C1252" s="128"/>
      <c r="D1252" s="128"/>
      <c r="E1252" s="128"/>
      <c r="F1252" s="128"/>
      <c r="G1252" s="128"/>
      <c r="H1252" s="128"/>
      <c r="I1252" s="128"/>
      <c r="J1252" s="128"/>
      <c r="K1252" s="128"/>
      <c r="L1252" s="128"/>
      <c r="M1252" s="128"/>
      <c r="N1252" s="129"/>
      <c r="O1252" s="119"/>
      <c r="P1252" s="120" t="str">
        <f t="shared" si="3537"/>
        <v/>
      </c>
      <c r="Q1252" s="121">
        <f t="shared" ref="Q1252:W1252" si="3834">SUMIF($B$9:$N$9,Q$9,$B1252:$N1252)/100</f>
        <v>0</v>
      </c>
      <c r="R1252" s="121">
        <f t="shared" si="3834"/>
        <v>0</v>
      </c>
      <c r="S1252" s="121">
        <f t="shared" si="3834"/>
        <v>0</v>
      </c>
      <c r="T1252" s="121">
        <f t="shared" si="3834"/>
        <v>0</v>
      </c>
      <c r="U1252" s="121">
        <f t="shared" si="3834"/>
        <v>0</v>
      </c>
      <c r="V1252" s="121">
        <f t="shared" si="3834"/>
        <v>0</v>
      </c>
      <c r="W1252" s="121">
        <f t="shared" si="3834"/>
        <v>0</v>
      </c>
      <c r="X1252" s="122">
        <f t="shared" si="3149"/>
        <v>0</v>
      </c>
      <c r="Y1252" s="121">
        <f t="shared" si="3150"/>
        <v>0</v>
      </c>
      <c r="Z1252" s="122">
        <f t="shared" si="3151"/>
        <v>0</v>
      </c>
      <c r="AA1252" s="121">
        <f t="shared" si="3152"/>
        <v>0</v>
      </c>
      <c r="AB1252" s="122">
        <f t="shared" si="3831"/>
        <v>0</v>
      </c>
      <c r="AC1252" s="122">
        <f t="shared" si="3831"/>
        <v>0</v>
      </c>
      <c r="AD1252" s="121">
        <f t="shared" si="3153"/>
        <v>0</v>
      </c>
      <c r="AE1252" s="122">
        <f t="shared" ref="AE1252:AM1252" si="3835">+($AN1252-$AD1252)/10+AD1252</f>
        <v>0</v>
      </c>
      <c r="AF1252" s="122">
        <f t="shared" si="3835"/>
        <v>0</v>
      </c>
      <c r="AG1252" s="122">
        <f t="shared" si="3835"/>
        <v>0</v>
      </c>
      <c r="AH1252" s="122">
        <f t="shared" si="3835"/>
        <v>0</v>
      </c>
      <c r="AI1252" s="122">
        <f t="shared" si="3835"/>
        <v>0</v>
      </c>
      <c r="AJ1252" s="122">
        <f t="shared" si="3835"/>
        <v>0</v>
      </c>
      <c r="AK1252" s="122">
        <f t="shared" si="3835"/>
        <v>0</v>
      </c>
      <c r="AL1252" s="122">
        <f t="shared" si="3835"/>
        <v>0</v>
      </c>
      <c r="AM1252" s="122">
        <f t="shared" si="3835"/>
        <v>0</v>
      </c>
      <c r="AN1252" s="121">
        <f t="shared" si="3155"/>
        <v>0</v>
      </c>
      <c r="AO1252" s="122">
        <f t="shared" ref="AO1252:AW1252" si="3836">+($AX1252-$AN1252)/10+AN1252</f>
        <v>0</v>
      </c>
      <c r="AP1252" s="122">
        <f t="shared" si="3836"/>
        <v>0</v>
      </c>
      <c r="AQ1252" s="122">
        <f t="shared" si="3836"/>
        <v>0</v>
      </c>
      <c r="AR1252" s="122">
        <f t="shared" si="3836"/>
        <v>0</v>
      </c>
      <c r="AS1252" s="122">
        <f t="shared" si="3836"/>
        <v>0</v>
      </c>
      <c r="AT1252" s="122">
        <f t="shared" si="3836"/>
        <v>0</v>
      </c>
      <c r="AU1252" s="122">
        <f t="shared" si="3836"/>
        <v>0</v>
      </c>
      <c r="AV1252" s="122">
        <f t="shared" si="3836"/>
        <v>0</v>
      </c>
      <c r="AW1252" s="122">
        <f t="shared" si="3836"/>
        <v>0</v>
      </c>
      <c r="AX1252" s="121">
        <f t="shared" si="3157"/>
        <v>0</v>
      </c>
    </row>
    <row r="1253" spans="2:50" ht="15.75" customHeight="1" x14ac:dyDescent="0.2">
      <c r="B1253" s="123"/>
      <c r="C1253" s="124"/>
      <c r="D1253" s="124"/>
      <c r="E1253" s="124"/>
      <c r="F1253" s="124"/>
      <c r="G1253" s="124"/>
      <c r="H1253" s="124"/>
      <c r="I1253" s="124"/>
      <c r="J1253" s="124"/>
      <c r="K1253" s="124"/>
      <c r="L1253" s="124"/>
      <c r="M1253" s="124"/>
      <c r="N1253" s="125"/>
      <c r="O1253" s="119"/>
      <c r="P1253" s="120" t="str">
        <f t="shared" si="3537"/>
        <v/>
      </c>
      <c r="Q1253" s="126">
        <f t="shared" ref="Q1253:W1253" si="3837">SUMIF($B$9:$N$9,Q$9,$B1253:$N1253)/100</f>
        <v>0</v>
      </c>
      <c r="R1253" s="126">
        <f t="shared" si="3837"/>
        <v>0</v>
      </c>
      <c r="S1253" s="126">
        <f t="shared" si="3837"/>
        <v>0</v>
      </c>
      <c r="T1253" s="126">
        <f t="shared" si="3837"/>
        <v>0</v>
      </c>
      <c r="U1253" s="126">
        <f t="shared" si="3837"/>
        <v>0</v>
      </c>
      <c r="V1253" s="126">
        <f t="shared" si="3837"/>
        <v>0</v>
      </c>
      <c r="W1253" s="126">
        <f t="shared" si="3837"/>
        <v>0</v>
      </c>
      <c r="X1253" s="127">
        <f t="shared" si="3149"/>
        <v>0</v>
      </c>
      <c r="Y1253" s="126">
        <f t="shared" si="3150"/>
        <v>0</v>
      </c>
      <c r="Z1253" s="127">
        <f t="shared" si="3151"/>
        <v>0</v>
      </c>
      <c r="AA1253" s="126">
        <f t="shared" si="3152"/>
        <v>0</v>
      </c>
      <c r="AB1253" s="127">
        <f t="shared" si="3831"/>
        <v>0</v>
      </c>
      <c r="AC1253" s="127">
        <f t="shared" si="3831"/>
        <v>0</v>
      </c>
      <c r="AD1253" s="126">
        <f t="shared" si="3153"/>
        <v>0</v>
      </c>
      <c r="AE1253" s="127">
        <f t="shared" ref="AE1253:AM1253" si="3838">+($AN1253-$AD1253)/10+AD1253</f>
        <v>0</v>
      </c>
      <c r="AF1253" s="127">
        <f t="shared" si="3838"/>
        <v>0</v>
      </c>
      <c r="AG1253" s="127">
        <f t="shared" si="3838"/>
        <v>0</v>
      </c>
      <c r="AH1253" s="127">
        <f t="shared" si="3838"/>
        <v>0</v>
      </c>
      <c r="AI1253" s="127">
        <f t="shared" si="3838"/>
        <v>0</v>
      </c>
      <c r="AJ1253" s="127">
        <f t="shared" si="3838"/>
        <v>0</v>
      </c>
      <c r="AK1253" s="127">
        <f t="shared" si="3838"/>
        <v>0</v>
      </c>
      <c r="AL1253" s="127">
        <f t="shared" si="3838"/>
        <v>0</v>
      </c>
      <c r="AM1253" s="127">
        <f t="shared" si="3838"/>
        <v>0</v>
      </c>
      <c r="AN1253" s="126">
        <f t="shared" si="3155"/>
        <v>0</v>
      </c>
      <c r="AO1253" s="127">
        <f t="shared" ref="AO1253:AW1253" si="3839">+($AX1253-$AN1253)/10+AN1253</f>
        <v>0</v>
      </c>
      <c r="AP1253" s="127">
        <f t="shared" si="3839"/>
        <v>0</v>
      </c>
      <c r="AQ1253" s="127">
        <f t="shared" si="3839"/>
        <v>0</v>
      </c>
      <c r="AR1253" s="127">
        <f t="shared" si="3839"/>
        <v>0</v>
      </c>
      <c r="AS1253" s="127">
        <f t="shared" si="3839"/>
        <v>0</v>
      </c>
      <c r="AT1253" s="127">
        <f t="shared" si="3839"/>
        <v>0</v>
      </c>
      <c r="AU1253" s="127">
        <f t="shared" si="3839"/>
        <v>0</v>
      </c>
      <c r="AV1253" s="127">
        <f t="shared" si="3839"/>
        <v>0</v>
      </c>
      <c r="AW1253" s="127">
        <f t="shared" si="3839"/>
        <v>0</v>
      </c>
      <c r="AX1253" s="126">
        <f t="shared" si="3157"/>
        <v>0</v>
      </c>
    </row>
    <row r="1254" spans="2:50" ht="15.75" customHeight="1" x14ac:dyDescent="0.2">
      <c r="B1254" s="123"/>
      <c r="C1254" s="128"/>
      <c r="D1254" s="128"/>
      <c r="E1254" s="128"/>
      <c r="F1254" s="128"/>
      <c r="G1254" s="128"/>
      <c r="H1254" s="128"/>
      <c r="I1254" s="128"/>
      <c r="J1254" s="128"/>
      <c r="K1254" s="128"/>
      <c r="L1254" s="128"/>
      <c r="M1254" s="128"/>
      <c r="N1254" s="129"/>
      <c r="O1254" s="119"/>
      <c r="P1254" s="120" t="str">
        <f t="shared" si="3537"/>
        <v/>
      </c>
      <c r="Q1254" s="121">
        <f t="shared" ref="Q1254:W1254" si="3840">SUMIF($B$9:$N$9,Q$9,$B1254:$N1254)/100</f>
        <v>0</v>
      </c>
      <c r="R1254" s="121">
        <f t="shared" si="3840"/>
        <v>0</v>
      </c>
      <c r="S1254" s="121">
        <f t="shared" si="3840"/>
        <v>0</v>
      </c>
      <c r="T1254" s="121">
        <f t="shared" si="3840"/>
        <v>0</v>
      </c>
      <c r="U1254" s="121">
        <f t="shared" si="3840"/>
        <v>0</v>
      </c>
      <c r="V1254" s="121">
        <f t="shared" si="3840"/>
        <v>0</v>
      </c>
      <c r="W1254" s="121">
        <f t="shared" si="3840"/>
        <v>0</v>
      </c>
      <c r="X1254" s="122">
        <f t="shared" si="3149"/>
        <v>0</v>
      </c>
      <c r="Y1254" s="121">
        <f t="shared" si="3150"/>
        <v>0</v>
      </c>
      <c r="Z1254" s="122">
        <f t="shared" si="3151"/>
        <v>0</v>
      </c>
      <c r="AA1254" s="121">
        <f t="shared" si="3152"/>
        <v>0</v>
      </c>
      <c r="AB1254" s="122">
        <f t="shared" si="3831"/>
        <v>0</v>
      </c>
      <c r="AC1254" s="122">
        <f t="shared" si="3831"/>
        <v>0</v>
      </c>
      <c r="AD1254" s="121">
        <f t="shared" si="3153"/>
        <v>0</v>
      </c>
      <c r="AE1254" s="122">
        <f t="shared" ref="AE1254:AM1254" si="3841">+($AN1254-$AD1254)/10+AD1254</f>
        <v>0</v>
      </c>
      <c r="AF1254" s="122">
        <f t="shared" si="3841"/>
        <v>0</v>
      </c>
      <c r="AG1254" s="122">
        <f t="shared" si="3841"/>
        <v>0</v>
      </c>
      <c r="AH1254" s="122">
        <f t="shared" si="3841"/>
        <v>0</v>
      </c>
      <c r="AI1254" s="122">
        <f t="shared" si="3841"/>
        <v>0</v>
      </c>
      <c r="AJ1254" s="122">
        <f t="shared" si="3841"/>
        <v>0</v>
      </c>
      <c r="AK1254" s="122">
        <f t="shared" si="3841"/>
        <v>0</v>
      </c>
      <c r="AL1254" s="122">
        <f t="shared" si="3841"/>
        <v>0</v>
      </c>
      <c r="AM1254" s="122">
        <f t="shared" si="3841"/>
        <v>0</v>
      </c>
      <c r="AN1254" s="121">
        <f t="shared" si="3155"/>
        <v>0</v>
      </c>
      <c r="AO1254" s="122">
        <f t="shared" ref="AO1254:AW1254" si="3842">+($AX1254-$AN1254)/10+AN1254</f>
        <v>0</v>
      </c>
      <c r="AP1254" s="122">
        <f t="shared" si="3842"/>
        <v>0</v>
      </c>
      <c r="AQ1254" s="122">
        <f t="shared" si="3842"/>
        <v>0</v>
      </c>
      <c r="AR1254" s="122">
        <f t="shared" si="3842"/>
        <v>0</v>
      </c>
      <c r="AS1254" s="122">
        <f t="shared" si="3842"/>
        <v>0</v>
      </c>
      <c r="AT1254" s="122">
        <f t="shared" si="3842"/>
        <v>0</v>
      </c>
      <c r="AU1254" s="122">
        <f t="shared" si="3842"/>
        <v>0</v>
      </c>
      <c r="AV1254" s="122">
        <f t="shared" si="3842"/>
        <v>0</v>
      </c>
      <c r="AW1254" s="122">
        <f t="shared" si="3842"/>
        <v>0</v>
      </c>
      <c r="AX1254" s="121">
        <f t="shared" si="3157"/>
        <v>0</v>
      </c>
    </row>
    <row r="1255" spans="2:50" ht="15.75" customHeight="1" x14ac:dyDescent="0.2">
      <c r="B1255" s="123"/>
      <c r="C1255" s="124"/>
      <c r="D1255" s="124"/>
      <c r="E1255" s="124"/>
      <c r="F1255" s="124"/>
      <c r="G1255" s="124"/>
      <c r="H1255" s="124"/>
      <c r="I1255" s="124"/>
      <c r="J1255" s="124"/>
      <c r="K1255" s="124"/>
      <c r="L1255" s="124"/>
      <c r="M1255" s="124"/>
      <c r="N1255" s="125"/>
      <c r="O1255" s="119"/>
      <c r="P1255" s="120" t="str">
        <f t="shared" si="3537"/>
        <v/>
      </c>
      <c r="Q1255" s="126">
        <f t="shared" ref="Q1255:W1255" si="3843">SUMIF($B$9:$N$9,Q$9,$B1255:$N1255)/100</f>
        <v>0</v>
      </c>
      <c r="R1255" s="126">
        <f t="shared" si="3843"/>
        <v>0</v>
      </c>
      <c r="S1255" s="126">
        <f t="shared" si="3843"/>
        <v>0</v>
      </c>
      <c r="T1255" s="126">
        <f t="shared" si="3843"/>
        <v>0</v>
      </c>
      <c r="U1255" s="126">
        <f t="shared" si="3843"/>
        <v>0</v>
      </c>
      <c r="V1255" s="126">
        <f t="shared" si="3843"/>
        <v>0</v>
      </c>
      <c r="W1255" s="126">
        <f t="shared" si="3843"/>
        <v>0</v>
      </c>
      <c r="X1255" s="127">
        <f t="shared" si="3149"/>
        <v>0</v>
      </c>
      <c r="Y1255" s="126">
        <f t="shared" si="3150"/>
        <v>0</v>
      </c>
      <c r="Z1255" s="127">
        <f t="shared" si="3151"/>
        <v>0</v>
      </c>
      <c r="AA1255" s="126">
        <f t="shared" si="3152"/>
        <v>0</v>
      </c>
      <c r="AB1255" s="127">
        <f t="shared" si="3831"/>
        <v>0</v>
      </c>
      <c r="AC1255" s="127">
        <f t="shared" si="3831"/>
        <v>0</v>
      </c>
      <c r="AD1255" s="126">
        <f t="shared" si="3153"/>
        <v>0</v>
      </c>
      <c r="AE1255" s="127">
        <f t="shared" ref="AE1255:AM1255" si="3844">+($AN1255-$AD1255)/10+AD1255</f>
        <v>0</v>
      </c>
      <c r="AF1255" s="127">
        <f t="shared" si="3844"/>
        <v>0</v>
      </c>
      <c r="AG1255" s="127">
        <f t="shared" si="3844"/>
        <v>0</v>
      </c>
      <c r="AH1255" s="127">
        <f t="shared" si="3844"/>
        <v>0</v>
      </c>
      <c r="AI1255" s="127">
        <f t="shared" si="3844"/>
        <v>0</v>
      </c>
      <c r="AJ1255" s="127">
        <f t="shared" si="3844"/>
        <v>0</v>
      </c>
      <c r="AK1255" s="127">
        <f t="shared" si="3844"/>
        <v>0</v>
      </c>
      <c r="AL1255" s="127">
        <f t="shared" si="3844"/>
        <v>0</v>
      </c>
      <c r="AM1255" s="127">
        <f t="shared" si="3844"/>
        <v>0</v>
      </c>
      <c r="AN1255" s="126">
        <f t="shared" si="3155"/>
        <v>0</v>
      </c>
      <c r="AO1255" s="127">
        <f t="shared" ref="AO1255:AW1255" si="3845">+($AX1255-$AN1255)/10+AN1255</f>
        <v>0</v>
      </c>
      <c r="AP1255" s="127">
        <f t="shared" si="3845"/>
        <v>0</v>
      </c>
      <c r="AQ1255" s="127">
        <f t="shared" si="3845"/>
        <v>0</v>
      </c>
      <c r="AR1255" s="127">
        <f t="shared" si="3845"/>
        <v>0</v>
      </c>
      <c r="AS1255" s="127">
        <f t="shared" si="3845"/>
        <v>0</v>
      </c>
      <c r="AT1255" s="127">
        <f t="shared" si="3845"/>
        <v>0</v>
      </c>
      <c r="AU1255" s="127">
        <f t="shared" si="3845"/>
        <v>0</v>
      </c>
      <c r="AV1255" s="127">
        <f t="shared" si="3845"/>
        <v>0</v>
      </c>
      <c r="AW1255" s="127">
        <f t="shared" si="3845"/>
        <v>0</v>
      </c>
      <c r="AX1255" s="126">
        <f t="shared" si="3157"/>
        <v>0</v>
      </c>
    </row>
    <row r="1256" spans="2:50" ht="15.75" customHeight="1" x14ac:dyDescent="0.2">
      <c r="B1256" s="123"/>
      <c r="C1256" s="128"/>
      <c r="D1256" s="128"/>
      <c r="E1256" s="128"/>
      <c r="F1256" s="128"/>
      <c r="G1256" s="128"/>
      <c r="H1256" s="128"/>
      <c r="I1256" s="128"/>
      <c r="J1256" s="128"/>
      <c r="K1256" s="128"/>
      <c r="L1256" s="128"/>
      <c r="M1256" s="128"/>
      <c r="N1256" s="129"/>
      <c r="O1256" s="119"/>
      <c r="P1256" s="120" t="str">
        <f t="shared" si="3537"/>
        <v/>
      </c>
      <c r="Q1256" s="121">
        <f t="shared" ref="Q1256:W1256" si="3846">SUMIF($B$9:$N$9,Q$9,$B1256:$N1256)/100</f>
        <v>0</v>
      </c>
      <c r="R1256" s="121">
        <f t="shared" si="3846"/>
        <v>0</v>
      </c>
      <c r="S1256" s="121">
        <f t="shared" si="3846"/>
        <v>0</v>
      </c>
      <c r="T1256" s="121">
        <f t="shared" si="3846"/>
        <v>0</v>
      </c>
      <c r="U1256" s="121">
        <f t="shared" si="3846"/>
        <v>0</v>
      </c>
      <c r="V1256" s="121">
        <f t="shared" si="3846"/>
        <v>0</v>
      </c>
      <c r="W1256" s="121">
        <f t="shared" si="3846"/>
        <v>0</v>
      </c>
      <c r="X1256" s="122">
        <f t="shared" si="3149"/>
        <v>0</v>
      </c>
      <c r="Y1256" s="121">
        <f t="shared" si="3150"/>
        <v>0</v>
      </c>
      <c r="Z1256" s="122">
        <f t="shared" si="3151"/>
        <v>0</v>
      </c>
      <c r="AA1256" s="121">
        <f t="shared" si="3152"/>
        <v>0</v>
      </c>
      <c r="AB1256" s="122">
        <f t="shared" si="3831"/>
        <v>0</v>
      </c>
      <c r="AC1256" s="122">
        <f t="shared" si="3831"/>
        <v>0</v>
      </c>
      <c r="AD1256" s="121">
        <f t="shared" si="3153"/>
        <v>0</v>
      </c>
      <c r="AE1256" s="122">
        <f t="shared" ref="AE1256:AM1256" si="3847">+($AN1256-$AD1256)/10+AD1256</f>
        <v>0</v>
      </c>
      <c r="AF1256" s="122">
        <f t="shared" si="3847"/>
        <v>0</v>
      </c>
      <c r="AG1256" s="122">
        <f t="shared" si="3847"/>
        <v>0</v>
      </c>
      <c r="AH1256" s="122">
        <f t="shared" si="3847"/>
        <v>0</v>
      </c>
      <c r="AI1256" s="122">
        <f t="shared" si="3847"/>
        <v>0</v>
      </c>
      <c r="AJ1256" s="122">
        <f t="shared" si="3847"/>
        <v>0</v>
      </c>
      <c r="AK1256" s="122">
        <f t="shared" si="3847"/>
        <v>0</v>
      </c>
      <c r="AL1256" s="122">
        <f t="shared" si="3847"/>
        <v>0</v>
      </c>
      <c r="AM1256" s="122">
        <f t="shared" si="3847"/>
        <v>0</v>
      </c>
      <c r="AN1256" s="121">
        <f t="shared" si="3155"/>
        <v>0</v>
      </c>
      <c r="AO1256" s="122">
        <f t="shared" ref="AO1256:AW1256" si="3848">+($AX1256-$AN1256)/10+AN1256</f>
        <v>0</v>
      </c>
      <c r="AP1256" s="122">
        <f t="shared" si="3848"/>
        <v>0</v>
      </c>
      <c r="AQ1256" s="122">
        <f t="shared" si="3848"/>
        <v>0</v>
      </c>
      <c r="AR1256" s="122">
        <f t="shared" si="3848"/>
        <v>0</v>
      </c>
      <c r="AS1256" s="122">
        <f t="shared" si="3848"/>
        <v>0</v>
      </c>
      <c r="AT1256" s="122">
        <f t="shared" si="3848"/>
        <v>0</v>
      </c>
      <c r="AU1256" s="122">
        <f t="shared" si="3848"/>
        <v>0</v>
      </c>
      <c r="AV1256" s="122">
        <f t="shared" si="3848"/>
        <v>0</v>
      </c>
      <c r="AW1256" s="122">
        <f t="shared" si="3848"/>
        <v>0</v>
      </c>
      <c r="AX1256" s="121">
        <f t="shared" si="3157"/>
        <v>0</v>
      </c>
    </row>
    <row r="1257" spans="2:50" ht="15.75" customHeight="1" x14ac:dyDescent="0.2">
      <c r="B1257" s="123"/>
      <c r="C1257" s="124"/>
      <c r="D1257" s="124"/>
      <c r="E1257" s="124"/>
      <c r="F1257" s="124"/>
      <c r="G1257" s="124"/>
      <c r="H1257" s="124"/>
      <c r="I1257" s="124"/>
      <c r="J1257" s="124"/>
      <c r="K1257" s="124"/>
      <c r="L1257" s="124"/>
      <c r="M1257" s="124"/>
      <c r="N1257" s="125"/>
      <c r="O1257" s="119"/>
      <c r="P1257" s="120" t="str">
        <f t="shared" si="3537"/>
        <v/>
      </c>
      <c r="Q1257" s="126">
        <f t="shared" ref="Q1257:W1257" si="3849">SUMIF($B$9:$N$9,Q$9,$B1257:$N1257)/100</f>
        <v>0</v>
      </c>
      <c r="R1257" s="126">
        <f t="shared" si="3849"/>
        <v>0</v>
      </c>
      <c r="S1257" s="126">
        <f t="shared" si="3849"/>
        <v>0</v>
      </c>
      <c r="T1257" s="126">
        <f t="shared" si="3849"/>
        <v>0</v>
      </c>
      <c r="U1257" s="126">
        <f t="shared" si="3849"/>
        <v>0</v>
      </c>
      <c r="V1257" s="126">
        <f t="shared" si="3849"/>
        <v>0</v>
      </c>
      <c r="W1257" s="126">
        <f t="shared" si="3849"/>
        <v>0</v>
      </c>
      <c r="X1257" s="127">
        <f t="shared" si="3149"/>
        <v>0</v>
      </c>
      <c r="Y1257" s="126">
        <f t="shared" si="3150"/>
        <v>0</v>
      </c>
      <c r="Z1257" s="127">
        <f t="shared" si="3151"/>
        <v>0</v>
      </c>
      <c r="AA1257" s="126">
        <f t="shared" si="3152"/>
        <v>0</v>
      </c>
      <c r="AB1257" s="127">
        <f t="shared" si="3831"/>
        <v>0</v>
      </c>
      <c r="AC1257" s="127">
        <f t="shared" si="3831"/>
        <v>0</v>
      </c>
      <c r="AD1257" s="126">
        <f t="shared" si="3153"/>
        <v>0</v>
      </c>
      <c r="AE1257" s="127">
        <f t="shared" ref="AE1257:AM1257" si="3850">+($AN1257-$AD1257)/10+AD1257</f>
        <v>0</v>
      </c>
      <c r="AF1257" s="127">
        <f t="shared" si="3850"/>
        <v>0</v>
      </c>
      <c r="AG1257" s="127">
        <f t="shared" si="3850"/>
        <v>0</v>
      </c>
      <c r="AH1257" s="127">
        <f t="shared" si="3850"/>
        <v>0</v>
      </c>
      <c r="AI1257" s="127">
        <f t="shared" si="3850"/>
        <v>0</v>
      </c>
      <c r="AJ1257" s="127">
        <f t="shared" si="3850"/>
        <v>0</v>
      </c>
      <c r="AK1257" s="127">
        <f t="shared" si="3850"/>
        <v>0</v>
      </c>
      <c r="AL1257" s="127">
        <f t="shared" si="3850"/>
        <v>0</v>
      </c>
      <c r="AM1257" s="127">
        <f t="shared" si="3850"/>
        <v>0</v>
      </c>
      <c r="AN1257" s="126">
        <f t="shared" si="3155"/>
        <v>0</v>
      </c>
      <c r="AO1257" s="127">
        <f t="shared" ref="AO1257:AW1257" si="3851">+($AX1257-$AN1257)/10+AN1257</f>
        <v>0</v>
      </c>
      <c r="AP1257" s="127">
        <f t="shared" si="3851"/>
        <v>0</v>
      </c>
      <c r="AQ1257" s="127">
        <f t="shared" si="3851"/>
        <v>0</v>
      </c>
      <c r="AR1257" s="127">
        <f t="shared" si="3851"/>
        <v>0</v>
      </c>
      <c r="AS1257" s="127">
        <f t="shared" si="3851"/>
        <v>0</v>
      </c>
      <c r="AT1257" s="127">
        <f t="shared" si="3851"/>
        <v>0</v>
      </c>
      <c r="AU1257" s="127">
        <f t="shared" si="3851"/>
        <v>0</v>
      </c>
      <c r="AV1257" s="127">
        <f t="shared" si="3851"/>
        <v>0</v>
      </c>
      <c r="AW1257" s="127">
        <f t="shared" si="3851"/>
        <v>0</v>
      </c>
      <c r="AX1257" s="126">
        <f t="shared" si="3157"/>
        <v>0</v>
      </c>
    </row>
    <row r="1258" spans="2:50" ht="15.75" customHeight="1" x14ac:dyDescent="0.2">
      <c r="B1258" s="123"/>
      <c r="C1258" s="128"/>
      <c r="D1258" s="128"/>
      <c r="E1258" s="128"/>
      <c r="F1258" s="128"/>
      <c r="G1258" s="128"/>
      <c r="H1258" s="128"/>
      <c r="I1258" s="128"/>
      <c r="J1258" s="128"/>
      <c r="K1258" s="128"/>
      <c r="L1258" s="128"/>
      <c r="M1258" s="128"/>
      <c r="N1258" s="129"/>
      <c r="O1258" s="119"/>
      <c r="P1258" s="120" t="str">
        <f t="shared" si="3537"/>
        <v/>
      </c>
      <c r="Q1258" s="121">
        <f t="shared" ref="Q1258:W1258" si="3852">SUMIF($B$9:$N$9,Q$9,$B1258:$N1258)/100</f>
        <v>0</v>
      </c>
      <c r="R1258" s="121">
        <f t="shared" si="3852"/>
        <v>0</v>
      </c>
      <c r="S1258" s="121">
        <f t="shared" si="3852"/>
        <v>0</v>
      </c>
      <c r="T1258" s="121">
        <f t="shared" si="3852"/>
        <v>0</v>
      </c>
      <c r="U1258" s="121">
        <f t="shared" si="3852"/>
        <v>0</v>
      </c>
      <c r="V1258" s="121">
        <f t="shared" si="3852"/>
        <v>0</v>
      </c>
      <c r="W1258" s="121">
        <f t="shared" si="3852"/>
        <v>0</v>
      </c>
      <c r="X1258" s="122">
        <f t="shared" si="3149"/>
        <v>0</v>
      </c>
      <c r="Y1258" s="121">
        <f t="shared" si="3150"/>
        <v>0</v>
      </c>
      <c r="Z1258" s="122">
        <f t="shared" si="3151"/>
        <v>0</v>
      </c>
      <c r="AA1258" s="121">
        <f t="shared" si="3152"/>
        <v>0</v>
      </c>
      <c r="AB1258" s="122">
        <f t="shared" si="3831"/>
        <v>0</v>
      </c>
      <c r="AC1258" s="122">
        <f t="shared" si="3831"/>
        <v>0</v>
      </c>
      <c r="AD1258" s="121">
        <f t="shared" si="3153"/>
        <v>0</v>
      </c>
      <c r="AE1258" s="122">
        <f t="shared" ref="AE1258:AM1258" si="3853">+($AN1258-$AD1258)/10+AD1258</f>
        <v>0</v>
      </c>
      <c r="AF1258" s="122">
        <f t="shared" si="3853"/>
        <v>0</v>
      </c>
      <c r="AG1258" s="122">
        <f t="shared" si="3853"/>
        <v>0</v>
      </c>
      <c r="AH1258" s="122">
        <f t="shared" si="3853"/>
        <v>0</v>
      </c>
      <c r="AI1258" s="122">
        <f t="shared" si="3853"/>
        <v>0</v>
      </c>
      <c r="AJ1258" s="122">
        <f t="shared" si="3853"/>
        <v>0</v>
      </c>
      <c r="AK1258" s="122">
        <f t="shared" si="3853"/>
        <v>0</v>
      </c>
      <c r="AL1258" s="122">
        <f t="shared" si="3853"/>
        <v>0</v>
      </c>
      <c r="AM1258" s="122">
        <f t="shared" si="3853"/>
        <v>0</v>
      </c>
      <c r="AN1258" s="121">
        <f t="shared" si="3155"/>
        <v>0</v>
      </c>
      <c r="AO1258" s="122">
        <f t="shared" ref="AO1258:AW1258" si="3854">+($AX1258-$AN1258)/10+AN1258</f>
        <v>0</v>
      </c>
      <c r="AP1258" s="122">
        <f t="shared" si="3854"/>
        <v>0</v>
      </c>
      <c r="AQ1258" s="122">
        <f t="shared" si="3854"/>
        <v>0</v>
      </c>
      <c r="AR1258" s="122">
        <f t="shared" si="3854"/>
        <v>0</v>
      </c>
      <c r="AS1258" s="122">
        <f t="shared" si="3854"/>
        <v>0</v>
      </c>
      <c r="AT1258" s="122">
        <f t="shared" si="3854"/>
        <v>0</v>
      </c>
      <c r="AU1258" s="122">
        <f t="shared" si="3854"/>
        <v>0</v>
      </c>
      <c r="AV1258" s="122">
        <f t="shared" si="3854"/>
        <v>0</v>
      </c>
      <c r="AW1258" s="122">
        <f t="shared" si="3854"/>
        <v>0</v>
      </c>
      <c r="AX1258" s="121">
        <f t="shared" si="3157"/>
        <v>0</v>
      </c>
    </row>
    <row r="1259" spans="2:50" ht="15.75" customHeight="1" x14ac:dyDescent="0.2">
      <c r="B1259" s="123"/>
      <c r="C1259" s="124"/>
      <c r="D1259" s="124"/>
      <c r="E1259" s="124"/>
      <c r="F1259" s="124"/>
      <c r="G1259" s="124"/>
      <c r="H1259" s="124"/>
      <c r="I1259" s="124"/>
      <c r="J1259" s="124"/>
      <c r="K1259" s="124"/>
      <c r="L1259" s="124"/>
      <c r="M1259" s="124"/>
      <c r="N1259" s="125"/>
      <c r="O1259" s="119"/>
      <c r="P1259" s="120" t="str">
        <f t="shared" si="3537"/>
        <v/>
      </c>
      <c r="Q1259" s="126">
        <f t="shared" ref="Q1259:W1259" si="3855">SUMIF($B$9:$N$9,Q$9,$B1259:$N1259)/100</f>
        <v>0</v>
      </c>
      <c r="R1259" s="126">
        <f t="shared" si="3855"/>
        <v>0</v>
      </c>
      <c r="S1259" s="126">
        <f t="shared" si="3855"/>
        <v>0</v>
      </c>
      <c r="T1259" s="126">
        <f t="shared" si="3855"/>
        <v>0</v>
      </c>
      <c r="U1259" s="126">
        <f t="shared" si="3855"/>
        <v>0</v>
      </c>
      <c r="V1259" s="126">
        <f t="shared" si="3855"/>
        <v>0</v>
      </c>
      <c r="W1259" s="126">
        <f t="shared" si="3855"/>
        <v>0</v>
      </c>
      <c r="X1259" s="127">
        <f t="shared" si="3149"/>
        <v>0</v>
      </c>
      <c r="Y1259" s="126">
        <f t="shared" si="3150"/>
        <v>0</v>
      </c>
      <c r="Z1259" s="127">
        <f t="shared" si="3151"/>
        <v>0</v>
      </c>
      <c r="AA1259" s="126">
        <f t="shared" si="3152"/>
        <v>0</v>
      </c>
      <c r="AB1259" s="127">
        <f t="shared" si="3831"/>
        <v>0</v>
      </c>
      <c r="AC1259" s="127">
        <f t="shared" si="3831"/>
        <v>0</v>
      </c>
      <c r="AD1259" s="126">
        <f t="shared" si="3153"/>
        <v>0</v>
      </c>
      <c r="AE1259" s="127">
        <f t="shared" ref="AE1259:AM1259" si="3856">+($AN1259-$AD1259)/10+AD1259</f>
        <v>0</v>
      </c>
      <c r="AF1259" s="127">
        <f t="shared" si="3856"/>
        <v>0</v>
      </c>
      <c r="AG1259" s="127">
        <f t="shared" si="3856"/>
        <v>0</v>
      </c>
      <c r="AH1259" s="127">
        <f t="shared" si="3856"/>
        <v>0</v>
      </c>
      <c r="AI1259" s="127">
        <f t="shared" si="3856"/>
        <v>0</v>
      </c>
      <c r="AJ1259" s="127">
        <f t="shared" si="3856"/>
        <v>0</v>
      </c>
      <c r="AK1259" s="127">
        <f t="shared" si="3856"/>
        <v>0</v>
      </c>
      <c r="AL1259" s="127">
        <f t="shared" si="3856"/>
        <v>0</v>
      </c>
      <c r="AM1259" s="127">
        <f t="shared" si="3856"/>
        <v>0</v>
      </c>
      <c r="AN1259" s="126">
        <f t="shared" si="3155"/>
        <v>0</v>
      </c>
      <c r="AO1259" s="127">
        <f t="shared" ref="AO1259:AW1259" si="3857">+($AX1259-$AN1259)/10+AN1259</f>
        <v>0</v>
      </c>
      <c r="AP1259" s="127">
        <f t="shared" si="3857"/>
        <v>0</v>
      </c>
      <c r="AQ1259" s="127">
        <f t="shared" si="3857"/>
        <v>0</v>
      </c>
      <c r="AR1259" s="127">
        <f t="shared" si="3857"/>
        <v>0</v>
      </c>
      <c r="AS1259" s="127">
        <f t="shared" si="3857"/>
        <v>0</v>
      </c>
      <c r="AT1259" s="127">
        <f t="shared" si="3857"/>
        <v>0</v>
      </c>
      <c r="AU1259" s="127">
        <f t="shared" si="3857"/>
        <v>0</v>
      </c>
      <c r="AV1259" s="127">
        <f t="shared" si="3857"/>
        <v>0</v>
      </c>
      <c r="AW1259" s="127">
        <f t="shared" si="3857"/>
        <v>0</v>
      </c>
      <c r="AX1259" s="126">
        <f t="shared" si="3157"/>
        <v>0</v>
      </c>
    </row>
    <row r="1260" spans="2:50" ht="15.75" customHeight="1" x14ac:dyDescent="0.2">
      <c r="B1260" s="123"/>
      <c r="C1260" s="128"/>
      <c r="D1260" s="128"/>
      <c r="E1260" s="128"/>
      <c r="F1260" s="128"/>
      <c r="G1260" s="128"/>
      <c r="H1260" s="128"/>
      <c r="I1260" s="128"/>
      <c r="J1260" s="128"/>
      <c r="K1260" s="128"/>
      <c r="L1260" s="128"/>
      <c r="M1260" s="128"/>
      <c r="N1260" s="129"/>
      <c r="O1260" s="119"/>
      <c r="P1260" s="120" t="str">
        <f t="shared" si="3537"/>
        <v/>
      </c>
      <c r="Q1260" s="121">
        <f t="shared" ref="Q1260:W1260" si="3858">SUMIF($B$9:$N$9,Q$9,$B1260:$N1260)/100</f>
        <v>0</v>
      </c>
      <c r="R1260" s="121">
        <f t="shared" si="3858"/>
        <v>0</v>
      </c>
      <c r="S1260" s="121">
        <f t="shared" si="3858"/>
        <v>0</v>
      </c>
      <c r="T1260" s="121">
        <f t="shared" si="3858"/>
        <v>0</v>
      </c>
      <c r="U1260" s="121">
        <f t="shared" si="3858"/>
        <v>0</v>
      </c>
      <c r="V1260" s="121">
        <f t="shared" si="3858"/>
        <v>0</v>
      </c>
      <c r="W1260" s="121">
        <f t="shared" si="3858"/>
        <v>0</v>
      </c>
      <c r="X1260" s="122">
        <f t="shared" si="3149"/>
        <v>0</v>
      </c>
      <c r="Y1260" s="121">
        <f t="shared" si="3150"/>
        <v>0</v>
      </c>
      <c r="Z1260" s="122">
        <f t="shared" si="3151"/>
        <v>0</v>
      </c>
      <c r="AA1260" s="121">
        <f t="shared" si="3152"/>
        <v>0</v>
      </c>
      <c r="AB1260" s="122">
        <f t="shared" si="3831"/>
        <v>0</v>
      </c>
      <c r="AC1260" s="122">
        <f t="shared" si="3831"/>
        <v>0</v>
      </c>
      <c r="AD1260" s="121">
        <f t="shared" si="3153"/>
        <v>0</v>
      </c>
      <c r="AE1260" s="122">
        <f t="shared" ref="AE1260:AM1260" si="3859">+($AN1260-$AD1260)/10+AD1260</f>
        <v>0</v>
      </c>
      <c r="AF1260" s="122">
        <f t="shared" si="3859"/>
        <v>0</v>
      </c>
      <c r="AG1260" s="122">
        <f t="shared" si="3859"/>
        <v>0</v>
      </c>
      <c r="AH1260" s="122">
        <f t="shared" si="3859"/>
        <v>0</v>
      </c>
      <c r="AI1260" s="122">
        <f t="shared" si="3859"/>
        <v>0</v>
      </c>
      <c r="AJ1260" s="122">
        <f t="shared" si="3859"/>
        <v>0</v>
      </c>
      <c r="AK1260" s="122">
        <f t="shared" si="3859"/>
        <v>0</v>
      </c>
      <c r="AL1260" s="122">
        <f t="shared" si="3859"/>
        <v>0</v>
      </c>
      <c r="AM1260" s="122">
        <f t="shared" si="3859"/>
        <v>0</v>
      </c>
      <c r="AN1260" s="121">
        <f t="shared" si="3155"/>
        <v>0</v>
      </c>
      <c r="AO1260" s="122">
        <f t="shared" ref="AO1260:AW1260" si="3860">+($AX1260-$AN1260)/10+AN1260</f>
        <v>0</v>
      </c>
      <c r="AP1260" s="122">
        <f t="shared" si="3860"/>
        <v>0</v>
      </c>
      <c r="AQ1260" s="122">
        <f t="shared" si="3860"/>
        <v>0</v>
      </c>
      <c r="AR1260" s="122">
        <f t="shared" si="3860"/>
        <v>0</v>
      </c>
      <c r="AS1260" s="122">
        <f t="shared" si="3860"/>
        <v>0</v>
      </c>
      <c r="AT1260" s="122">
        <f t="shared" si="3860"/>
        <v>0</v>
      </c>
      <c r="AU1260" s="122">
        <f t="shared" si="3860"/>
        <v>0</v>
      </c>
      <c r="AV1260" s="122">
        <f t="shared" si="3860"/>
        <v>0</v>
      </c>
      <c r="AW1260" s="122">
        <f t="shared" si="3860"/>
        <v>0</v>
      </c>
      <c r="AX1260" s="121">
        <f t="shared" si="3157"/>
        <v>0</v>
      </c>
    </row>
    <row r="1261" spans="2:50" ht="15.75" customHeight="1" x14ac:dyDescent="0.2">
      <c r="B1261" s="123"/>
      <c r="C1261" s="124"/>
      <c r="D1261" s="124"/>
      <c r="E1261" s="124"/>
      <c r="F1261" s="124"/>
      <c r="G1261" s="124"/>
      <c r="H1261" s="124"/>
      <c r="I1261" s="124"/>
      <c r="J1261" s="124"/>
      <c r="K1261" s="124"/>
      <c r="L1261" s="124"/>
      <c r="M1261" s="124"/>
      <c r="N1261" s="125"/>
      <c r="O1261" s="119"/>
      <c r="P1261" s="120" t="str">
        <f t="shared" si="3537"/>
        <v/>
      </c>
      <c r="Q1261" s="126">
        <f t="shared" ref="Q1261:W1261" si="3861">SUMIF($B$9:$N$9,Q$9,$B1261:$N1261)/100</f>
        <v>0</v>
      </c>
      <c r="R1261" s="126">
        <f t="shared" si="3861"/>
        <v>0</v>
      </c>
      <c r="S1261" s="126">
        <f t="shared" si="3861"/>
        <v>0</v>
      </c>
      <c r="T1261" s="126">
        <f t="shared" si="3861"/>
        <v>0</v>
      </c>
      <c r="U1261" s="126">
        <f t="shared" si="3861"/>
        <v>0</v>
      </c>
      <c r="V1261" s="126">
        <f t="shared" si="3861"/>
        <v>0</v>
      </c>
      <c r="W1261" s="126">
        <f t="shared" si="3861"/>
        <v>0</v>
      </c>
      <c r="X1261" s="127">
        <f t="shared" si="3149"/>
        <v>0</v>
      </c>
      <c r="Y1261" s="126">
        <f t="shared" si="3150"/>
        <v>0</v>
      </c>
      <c r="Z1261" s="127">
        <f t="shared" si="3151"/>
        <v>0</v>
      </c>
      <c r="AA1261" s="126">
        <f t="shared" si="3152"/>
        <v>0</v>
      </c>
      <c r="AB1261" s="127">
        <f t="shared" si="3831"/>
        <v>0</v>
      </c>
      <c r="AC1261" s="127">
        <f t="shared" si="3831"/>
        <v>0</v>
      </c>
      <c r="AD1261" s="126">
        <f t="shared" si="3153"/>
        <v>0</v>
      </c>
      <c r="AE1261" s="127">
        <f t="shared" ref="AE1261:AM1261" si="3862">+($AN1261-$AD1261)/10+AD1261</f>
        <v>0</v>
      </c>
      <c r="AF1261" s="127">
        <f t="shared" si="3862"/>
        <v>0</v>
      </c>
      <c r="AG1261" s="127">
        <f t="shared" si="3862"/>
        <v>0</v>
      </c>
      <c r="AH1261" s="127">
        <f t="shared" si="3862"/>
        <v>0</v>
      </c>
      <c r="AI1261" s="127">
        <f t="shared" si="3862"/>
        <v>0</v>
      </c>
      <c r="AJ1261" s="127">
        <f t="shared" si="3862"/>
        <v>0</v>
      </c>
      <c r="AK1261" s="127">
        <f t="shared" si="3862"/>
        <v>0</v>
      </c>
      <c r="AL1261" s="127">
        <f t="shared" si="3862"/>
        <v>0</v>
      </c>
      <c r="AM1261" s="127">
        <f t="shared" si="3862"/>
        <v>0</v>
      </c>
      <c r="AN1261" s="126">
        <f t="shared" si="3155"/>
        <v>0</v>
      </c>
      <c r="AO1261" s="127">
        <f t="shared" ref="AO1261:AW1261" si="3863">+($AX1261-$AN1261)/10+AN1261</f>
        <v>0</v>
      </c>
      <c r="AP1261" s="127">
        <f t="shared" si="3863"/>
        <v>0</v>
      </c>
      <c r="AQ1261" s="127">
        <f t="shared" si="3863"/>
        <v>0</v>
      </c>
      <c r="AR1261" s="127">
        <f t="shared" si="3863"/>
        <v>0</v>
      </c>
      <c r="AS1261" s="127">
        <f t="shared" si="3863"/>
        <v>0</v>
      </c>
      <c r="AT1261" s="127">
        <f t="shared" si="3863"/>
        <v>0</v>
      </c>
      <c r="AU1261" s="127">
        <f t="shared" si="3863"/>
        <v>0</v>
      </c>
      <c r="AV1261" s="127">
        <f t="shared" si="3863"/>
        <v>0</v>
      </c>
      <c r="AW1261" s="127">
        <f t="shared" si="3863"/>
        <v>0</v>
      </c>
      <c r="AX1261" s="126">
        <f t="shared" si="3157"/>
        <v>0</v>
      </c>
    </row>
    <row r="1262" spans="2:50" ht="15.75" customHeight="1" x14ac:dyDescent="0.2">
      <c r="B1262" s="123"/>
      <c r="C1262" s="128"/>
      <c r="D1262" s="128"/>
      <c r="E1262" s="128"/>
      <c r="F1262" s="128"/>
      <c r="G1262" s="128"/>
      <c r="H1262" s="128"/>
      <c r="I1262" s="128"/>
      <c r="J1262" s="128"/>
      <c r="K1262" s="128"/>
      <c r="L1262" s="128"/>
      <c r="M1262" s="128"/>
      <c r="N1262" s="129"/>
      <c r="O1262" s="119"/>
      <c r="P1262" s="120" t="str">
        <f t="shared" si="3537"/>
        <v/>
      </c>
      <c r="Q1262" s="121">
        <f t="shared" ref="Q1262:W1262" si="3864">SUMIF($B$9:$N$9,Q$9,$B1262:$N1262)/100</f>
        <v>0</v>
      </c>
      <c r="R1262" s="121">
        <f t="shared" si="3864"/>
        <v>0</v>
      </c>
      <c r="S1262" s="121">
        <f t="shared" si="3864"/>
        <v>0</v>
      </c>
      <c r="T1262" s="121">
        <f t="shared" si="3864"/>
        <v>0</v>
      </c>
      <c r="U1262" s="121">
        <f t="shared" si="3864"/>
        <v>0</v>
      </c>
      <c r="V1262" s="121">
        <f t="shared" si="3864"/>
        <v>0</v>
      </c>
      <c r="W1262" s="121">
        <f t="shared" si="3864"/>
        <v>0</v>
      </c>
      <c r="X1262" s="122">
        <f t="shared" si="3149"/>
        <v>0</v>
      </c>
      <c r="Y1262" s="121">
        <f t="shared" si="3150"/>
        <v>0</v>
      </c>
      <c r="Z1262" s="122">
        <f t="shared" si="3151"/>
        <v>0</v>
      </c>
      <c r="AA1262" s="121">
        <f t="shared" si="3152"/>
        <v>0</v>
      </c>
      <c r="AB1262" s="122">
        <f t="shared" si="3831"/>
        <v>0</v>
      </c>
      <c r="AC1262" s="122">
        <f t="shared" si="3831"/>
        <v>0</v>
      </c>
      <c r="AD1262" s="121">
        <f t="shared" si="3153"/>
        <v>0</v>
      </c>
      <c r="AE1262" s="122">
        <f t="shared" ref="AE1262:AM1262" si="3865">+($AN1262-$AD1262)/10+AD1262</f>
        <v>0</v>
      </c>
      <c r="AF1262" s="122">
        <f t="shared" si="3865"/>
        <v>0</v>
      </c>
      <c r="AG1262" s="122">
        <f t="shared" si="3865"/>
        <v>0</v>
      </c>
      <c r="AH1262" s="122">
        <f t="shared" si="3865"/>
        <v>0</v>
      </c>
      <c r="AI1262" s="122">
        <f t="shared" si="3865"/>
        <v>0</v>
      </c>
      <c r="AJ1262" s="122">
        <f t="shared" si="3865"/>
        <v>0</v>
      </c>
      <c r="AK1262" s="122">
        <f t="shared" si="3865"/>
        <v>0</v>
      </c>
      <c r="AL1262" s="122">
        <f t="shared" si="3865"/>
        <v>0</v>
      </c>
      <c r="AM1262" s="122">
        <f t="shared" si="3865"/>
        <v>0</v>
      </c>
      <c r="AN1262" s="121">
        <f t="shared" si="3155"/>
        <v>0</v>
      </c>
      <c r="AO1262" s="122">
        <f t="shared" ref="AO1262:AW1262" si="3866">+($AX1262-$AN1262)/10+AN1262</f>
        <v>0</v>
      </c>
      <c r="AP1262" s="122">
        <f t="shared" si="3866"/>
        <v>0</v>
      </c>
      <c r="AQ1262" s="122">
        <f t="shared" si="3866"/>
        <v>0</v>
      </c>
      <c r="AR1262" s="122">
        <f t="shared" si="3866"/>
        <v>0</v>
      </c>
      <c r="AS1262" s="122">
        <f t="shared" si="3866"/>
        <v>0</v>
      </c>
      <c r="AT1262" s="122">
        <f t="shared" si="3866"/>
        <v>0</v>
      </c>
      <c r="AU1262" s="122">
        <f t="shared" si="3866"/>
        <v>0</v>
      </c>
      <c r="AV1262" s="122">
        <f t="shared" si="3866"/>
        <v>0</v>
      </c>
      <c r="AW1262" s="122">
        <f t="shared" si="3866"/>
        <v>0</v>
      </c>
      <c r="AX1262" s="121">
        <f t="shared" si="3157"/>
        <v>0</v>
      </c>
    </row>
    <row r="1263" spans="2:50" ht="15.75" customHeight="1" x14ac:dyDescent="0.2">
      <c r="B1263" s="123"/>
      <c r="C1263" s="124"/>
      <c r="D1263" s="124"/>
      <c r="E1263" s="124"/>
      <c r="F1263" s="124"/>
      <c r="G1263" s="124"/>
      <c r="H1263" s="124"/>
      <c r="I1263" s="124"/>
      <c r="J1263" s="124"/>
      <c r="K1263" s="124"/>
      <c r="L1263" s="124"/>
      <c r="M1263" s="124"/>
      <c r="N1263" s="125"/>
      <c r="O1263" s="119"/>
      <c r="P1263" s="120" t="str">
        <f t="shared" si="3537"/>
        <v/>
      </c>
      <c r="Q1263" s="126">
        <f t="shared" ref="Q1263:W1263" si="3867">SUMIF($B$9:$N$9,Q$9,$B1263:$N1263)/100</f>
        <v>0</v>
      </c>
      <c r="R1263" s="126">
        <f t="shared" si="3867"/>
        <v>0</v>
      </c>
      <c r="S1263" s="126">
        <f t="shared" si="3867"/>
        <v>0</v>
      </c>
      <c r="T1263" s="126">
        <f t="shared" si="3867"/>
        <v>0</v>
      </c>
      <c r="U1263" s="126">
        <f t="shared" si="3867"/>
        <v>0</v>
      </c>
      <c r="V1263" s="126">
        <f t="shared" si="3867"/>
        <v>0</v>
      </c>
      <c r="W1263" s="126">
        <f t="shared" si="3867"/>
        <v>0</v>
      </c>
      <c r="X1263" s="127">
        <f t="shared" si="3149"/>
        <v>0</v>
      </c>
      <c r="Y1263" s="126">
        <f t="shared" si="3150"/>
        <v>0</v>
      </c>
      <c r="Z1263" s="127">
        <f t="shared" si="3151"/>
        <v>0</v>
      </c>
      <c r="AA1263" s="126">
        <f t="shared" si="3152"/>
        <v>0</v>
      </c>
      <c r="AB1263" s="127">
        <f t="shared" si="3831"/>
        <v>0</v>
      </c>
      <c r="AC1263" s="127">
        <f t="shared" si="3831"/>
        <v>0</v>
      </c>
      <c r="AD1263" s="126">
        <f t="shared" si="3153"/>
        <v>0</v>
      </c>
      <c r="AE1263" s="127">
        <f t="shared" ref="AE1263:AM1263" si="3868">+($AN1263-$AD1263)/10+AD1263</f>
        <v>0</v>
      </c>
      <c r="AF1263" s="127">
        <f t="shared" si="3868"/>
        <v>0</v>
      </c>
      <c r="AG1263" s="127">
        <f t="shared" si="3868"/>
        <v>0</v>
      </c>
      <c r="AH1263" s="127">
        <f t="shared" si="3868"/>
        <v>0</v>
      </c>
      <c r="AI1263" s="127">
        <f t="shared" si="3868"/>
        <v>0</v>
      </c>
      <c r="AJ1263" s="127">
        <f t="shared" si="3868"/>
        <v>0</v>
      </c>
      <c r="AK1263" s="127">
        <f t="shared" si="3868"/>
        <v>0</v>
      </c>
      <c r="AL1263" s="127">
        <f t="shared" si="3868"/>
        <v>0</v>
      </c>
      <c r="AM1263" s="127">
        <f t="shared" si="3868"/>
        <v>0</v>
      </c>
      <c r="AN1263" s="126">
        <f t="shared" si="3155"/>
        <v>0</v>
      </c>
      <c r="AO1263" s="127">
        <f t="shared" ref="AO1263:AW1263" si="3869">+($AX1263-$AN1263)/10+AN1263</f>
        <v>0</v>
      </c>
      <c r="AP1263" s="127">
        <f t="shared" si="3869"/>
        <v>0</v>
      </c>
      <c r="AQ1263" s="127">
        <f t="shared" si="3869"/>
        <v>0</v>
      </c>
      <c r="AR1263" s="127">
        <f t="shared" si="3869"/>
        <v>0</v>
      </c>
      <c r="AS1263" s="127">
        <f t="shared" si="3869"/>
        <v>0</v>
      </c>
      <c r="AT1263" s="127">
        <f t="shared" si="3869"/>
        <v>0</v>
      </c>
      <c r="AU1263" s="127">
        <f t="shared" si="3869"/>
        <v>0</v>
      </c>
      <c r="AV1263" s="127">
        <f t="shared" si="3869"/>
        <v>0</v>
      </c>
      <c r="AW1263" s="127">
        <f t="shared" si="3869"/>
        <v>0</v>
      </c>
      <c r="AX1263" s="126">
        <f t="shared" si="3157"/>
        <v>0</v>
      </c>
    </row>
    <row r="1264" spans="2:50" ht="15.75" customHeight="1" x14ac:dyDescent="0.2">
      <c r="B1264" s="123"/>
      <c r="C1264" s="128"/>
      <c r="D1264" s="128"/>
      <c r="E1264" s="128"/>
      <c r="F1264" s="128"/>
      <c r="G1264" s="128"/>
      <c r="H1264" s="128"/>
      <c r="I1264" s="128"/>
      <c r="J1264" s="128"/>
      <c r="K1264" s="128"/>
      <c r="L1264" s="128"/>
      <c r="M1264" s="128"/>
      <c r="N1264" s="129"/>
      <c r="O1264" s="119"/>
      <c r="P1264" s="120" t="str">
        <f t="shared" si="3537"/>
        <v/>
      </c>
      <c r="Q1264" s="121">
        <f t="shared" ref="Q1264:W1264" si="3870">SUMIF($B$9:$N$9,Q$9,$B1264:$N1264)/100</f>
        <v>0</v>
      </c>
      <c r="R1264" s="121">
        <f t="shared" si="3870"/>
        <v>0</v>
      </c>
      <c r="S1264" s="121">
        <f t="shared" si="3870"/>
        <v>0</v>
      </c>
      <c r="T1264" s="121">
        <f t="shared" si="3870"/>
        <v>0</v>
      </c>
      <c r="U1264" s="121">
        <f t="shared" si="3870"/>
        <v>0</v>
      </c>
      <c r="V1264" s="121">
        <f t="shared" si="3870"/>
        <v>0</v>
      </c>
      <c r="W1264" s="121">
        <f t="shared" si="3870"/>
        <v>0</v>
      </c>
      <c r="X1264" s="122">
        <f t="shared" si="3149"/>
        <v>0</v>
      </c>
      <c r="Y1264" s="121">
        <f t="shared" si="3150"/>
        <v>0</v>
      </c>
      <c r="Z1264" s="122">
        <f t="shared" si="3151"/>
        <v>0</v>
      </c>
      <c r="AA1264" s="121">
        <f t="shared" si="3152"/>
        <v>0</v>
      </c>
      <c r="AB1264" s="122">
        <f t="shared" si="3831"/>
        <v>0</v>
      </c>
      <c r="AC1264" s="122">
        <f t="shared" si="3831"/>
        <v>0</v>
      </c>
      <c r="AD1264" s="121">
        <f t="shared" si="3153"/>
        <v>0</v>
      </c>
      <c r="AE1264" s="122">
        <f t="shared" ref="AE1264:AM1264" si="3871">+($AN1264-$AD1264)/10+AD1264</f>
        <v>0</v>
      </c>
      <c r="AF1264" s="122">
        <f t="shared" si="3871"/>
        <v>0</v>
      </c>
      <c r="AG1264" s="122">
        <f t="shared" si="3871"/>
        <v>0</v>
      </c>
      <c r="AH1264" s="122">
        <f t="shared" si="3871"/>
        <v>0</v>
      </c>
      <c r="AI1264" s="122">
        <f t="shared" si="3871"/>
        <v>0</v>
      </c>
      <c r="AJ1264" s="122">
        <f t="shared" si="3871"/>
        <v>0</v>
      </c>
      <c r="AK1264" s="122">
        <f t="shared" si="3871"/>
        <v>0</v>
      </c>
      <c r="AL1264" s="122">
        <f t="shared" si="3871"/>
        <v>0</v>
      </c>
      <c r="AM1264" s="122">
        <f t="shared" si="3871"/>
        <v>0</v>
      </c>
      <c r="AN1264" s="121">
        <f t="shared" si="3155"/>
        <v>0</v>
      </c>
      <c r="AO1264" s="122">
        <f t="shared" ref="AO1264:AW1264" si="3872">+($AX1264-$AN1264)/10+AN1264</f>
        <v>0</v>
      </c>
      <c r="AP1264" s="122">
        <f t="shared" si="3872"/>
        <v>0</v>
      </c>
      <c r="AQ1264" s="122">
        <f t="shared" si="3872"/>
        <v>0</v>
      </c>
      <c r="AR1264" s="122">
        <f t="shared" si="3872"/>
        <v>0</v>
      </c>
      <c r="AS1264" s="122">
        <f t="shared" si="3872"/>
        <v>0</v>
      </c>
      <c r="AT1264" s="122">
        <f t="shared" si="3872"/>
        <v>0</v>
      </c>
      <c r="AU1264" s="122">
        <f t="shared" si="3872"/>
        <v>0</v>
      </c>
      <c r="AV1264" s="122">
        <f t="shared" si="3872"/>
        <v>0</v>
      </c>
      <c r="AW1264" s="122">
        <f t="shared" si="3872"/>
        <v>0</v>
      </c>
      <c r="AX1264" s="121">
        <f t="shared" si="3157"/>
        <v>0</v>
      </c>
    </row>
    <row r="1265" spans="2:50" ht="15.75" customHeight="1" x14ac:dyDescent="0.2">
      <c r="B1265" s="123"/>
      <c r="C1265" s="124"/>
      <c r="D1265" s="124"/>
      <c r="E1265" s="124"/>
      <c r="F1265" s="124"/>
      <c r="G1265" s="124"/>
      <c r="H1265" s="124"/>
      <c r="I1265" s="124"/>
      <c r="J1265" s="124"/>
      <c r="K1265" s="124"/>
      <c r="L1265" s="124"/>
      <c r="M1265" s="124"/>
      <c r="N1265" s="125"/>
      <c r="O1265" s="119"/>
      <c r="P1265" s="120" t="str">
        <f t="shared" si="3537"/>
        <v/>
      </c>
      <c r="Q1265" s="126">
        <f t="shared" ref="Q1265:W1265" si="3873">SUMIF($B$9:$N$9,Q$9,$B1265:$N1265)/100</f>
        <v>0</v>
      </c>
      <c r="R1265" s="126">
        <f t="shared" si="3873"/>
        <v>0</v>
      </c>
      <c r="S1265" s="126">
        <f t="shared" si="3873"/>
        <v>0</v>
      </c>
      <c r="T1265" s="126">
        <f t="shared" si="3873"/>
        <v>0</v>
      </c>
      <c r="U1265" s="126">
        <f t="shared" si="3873"/>
        <v>0</v>
      </c>
      <c r="V1265" s="126">
        <f t="shared" si="3873"/>
        <v>0</v>
      </c>
      <c r="W1265" s="126">
        <f t="shared" si="3873"/>
        <v>0</v>
      </c>
      <c r="X1265" s="127">
        <f t="shared" si="3149"/>
        <v>0</v>
      </c>
      <c r="Y1265" s="126">
        <f t="shared" si="3150"/>
        <v>0</v>
      </c>
      <c r="Z1265" s="127">
        <f t="shared" si="3151"/>
        <v>0</v>
      </c>
      <c r="AA1265" s="126">
        <f t="shared" si="3152"/>
        <v>0</v>
      </c>
      <c r="AB1265" s="127">
        <f t="shared" si="3831"/>
        <v>0</v>
      </c>
      <c r="AC1265" s="127">
        <f t="shared" si="3831"/>
        <v>0</v>
      </c>
      <c r="AD1265" s="126">
        <f t="shared" si="3153"/>
        <v>0</v>
      </c>
      <c r="AE1265" s="127">
        <f t="shared" ref="AE1265:AM1265" si="3874">+($AN1265-$AD1265)/10+AD1265</f>
        <v>0</v>
      </c>
      <c r="AF1265" s="127">
        <f t="shared" si="3874"/>
        <v>0</v>
      </c>
      <c r="AG1265" s="127">
        <f t="shared" si="3874"/>
        <v>0</v>
      </c>
      <c r="AH1265" s="127">
        <f t="shared" si="3874"/>
        <v>0</v>
      </c>
      <c r="AI1265" s="127">
        <f t="shared" si="3874"/>
        <v>0</v>
      </c>
      <c r="AJ1265" s="127">
        <f t="shared" si="3874"/>
        <v>0</v>
      </c>
      <c r="AK1265" s="127">
        <f t="shared" si="3874"/>
        <v>0</v>
      </c>
      <c r="AL1265" s="127">
        <f t="shared" si="3874"/>
        <v>0</v>
      </c>
      <c r="AM1265" s="127">
        <f t="shared" si="3874"/>
        <v>0</v>
      </c>
      <c r="AN1265" s="126">
        <f t="shared" si="3155"/>
        <v>0</v>
      </c>
      <c r="AO1265" s="127">
        <f t="shared" ref="AO1265:AW1265" si="3875">+($AX1265-$AN1265)/10+AN1265</f>
        <v>0</v>
      </c>
      <c r="AP1265" s="127">
        <f t="shared" si="3875"/>
        <v>0</v>
      </c>
      <c r="AQ1265" s="127">
        <f t="shared" si="3875"/>
        <v>0</v>
      </c>
      <c r="AR1265" s="127">
        <f t="shared" si="3875"/>
        <v>0</v>
      </c>
      <c r="AS1265" s="127">
        <f t="shared" si="3875"/>
        <v>0</v>
      </c>
      <c r="AT1265" s="127">
        <f t="shared" si="3875"/>
        <v>0</v>
      </c>
      <c r="AU1265" s="127">
        <f t="shared" si="3875"/>
        <v>0</v>
      </c>
      <c r="AV1265" s="127">
        <f t="shared" si="3875"/>
        <v>0</v>
      </c>
      <c r="AW1265" s="127">
        <f t="shared" si="3875"/>
        <v>0</v>
      </c>
      <c r="AX1265" s="126">
        <f t="shared" si="3157"/>
        <v>0</v>
      </c>
    </row>
    <row r="1266" spans="2:50" ht="15.75" customHeight="1" x14ac:dyDescent="0.2">
      <c r="B1266" s="123"/>
      <c r="C1266" s="128"/>
      <c r="D1266" s="128"/>
      <c r="E1266" s="128"/>
      <c r="F1266" s="128"/>
      <c r="G1266" s="128"/>
      <c r="H1266" s="128"/>
      <c r="I1266" s="128"/>
      <c r="J1266" s="128"/>
      <c r="K1266" s="128"/>
      <c r="L1266" s="128"/>
      <c r="M1266" s="128"/>
      <c r="N1266" s="129"/>
      <c r="O1266" s="119"/>
      <c r="P1266" s="120" t="str">
        <f t="shared" si="3537"/>
        <v/>
      </c>
      <c r="Q1266" s="121">
        <f t="shared" ref="Q1266:W1266" si="3876">SUMIF($B$9:$N$9,Q$9,$B1266:$N1266)/100</f>
        <v>0</v>
      </c>
      <c r="R1266" s="121">
        <f t="shared" si="3876"/>
        <v>0</v>
      </c>
      <c r="S1266" s="121">
        <f t="shared" si="3876"/>
        <v>0</v>
      </c>
      <c r="T1266" s="121">
        <f t="shared" si="3876"/>
        <v>0</v>
      </c>
      <c r="U1266" s="121">
        <f t="shared" si="3876"/>
        <v>0</v>
      </c>
      <c r="V1266" s="121">
        <f t="shared" si="3876"/>
        <v>0</v>
      </c>
      <c r="W1266" s="121">
        <f t="shared" si="3876"/>
        <v>0</v>
      </c>
      <c r="X1266" s="122">
        <f t="shared" si="3149"/>
        <v>0</v>
      </c>
      <c r="Y1266" s="121">
        <f t="shared" si="3150"/>
        <v>0</v>
      </c>
      <c r="Z1266" s="122">
        <f t="shared" si="3151"/>
        <v>0</v>
      </c>
      <c r="AA1266" s="121">
        <f t="shared" si="3152"/>
        <v>0</v>
      </c>
      <c r="AB1266" s="122">
        <f t="shared" si="3831"/>
        <v>0</v>
      </c>
      <c r="AC1266" s="122">
        <f t="shared" si="3831"/>
        <v>0</v>
      </c>
      <c r="AD1266" s="121">
        <f t="shared" si="3153"/>
        <v>0</v>
      </c>
      <c r="AE1266" s="122">
        <f t="shared" ref="AE1266:AM1266" si="3877">+($AN1266-$AD1266)/10+AD1266</f>
        <v>0</v>
      </c>
      <c r="AF1266" s="122">
        <f t="shared" si="3877"/>
        <v>0</v>
      </c>
      <c r="AG1266" s="122">
        <f t="shared" si="3877"/>
        <v>0</v>
      </c>
      <c r="AH1266" s="122">
        <f t="shared" si="3877"/>
        <v>0</v>
      </c>
      <c r="AI1266" s="122">
        <f t="shared" si="3877"/>
        <v>0</v>
      </c>
      <c r="AJ1266" s="122">
        <f t="shared" si="3877"/>
        <v>0</v>
      </c>
      <c r="AK1266" s="122">
        <f t="shared" si="3877"/>
        <v>0</v>
      </c>
      <c r="AL1266" s="122">
        <f t="shared" si="3877"/>
        <v>0</v>
      </c>
      <c r="AM1266" s="122">
        <f t="shared" si="3877"/>
        <v>0</v>
      </c>
      <c r="AN1266" s="121">
        <f t="shared" si="3155"/>
        <v>0</v>
      </c>
      <c r="AO1266" s="122">
        <f t="shared" ref="AO1266:AW1266" si="3878">+($AX1266-$AN1266)/10+AN1266</f>
        <v>0</v>
      </c>
      <c r="AP1266" s="122">
        <f t="shared" si="3878"/>
        <v>0</v>
      </c>
      <c r="AQ1266" s="122">
        <f t="shared" si="3878"/>
        <v>0</v>
      </c>
      <c r="AR1266" s="122">
        <f t="shared" si="3878"/>
        <v>0</v>
      </c>
      <c r="AS1266" s="122">
        <f t="shared" si="3878"/>
        <v>0</v>
      </c>
      <c r="AT1266" s="122">
        <f t="shared" si="3878"/>
        <v>0</v>
      </c>
      <c r="AU1266" s="122">
        <f t="shared" si="3878"/>
        <v>0</v>
      </c>
      <c r="AV1266" s="122">
        <f t="shared" si="3878"/>
        <v>0</v>
      </c>
      <c r="AW1266" s="122">
        <f t="shared" si="3878"/>
        <v>0</v>
      </c>
      <c r="AX1266" s="121">
        <f t="shared" si="3157"/>
        <v>0</v>
      </c>
    </row>
    <row r="1267" spans="2:50" ht="15.75" customHeight="1" x14ac:dyDescent="0.2">
      <c r="B1267" s="123"/>
      <c r="C1267" s="124"/>
      <c r="D1267" s="124"/>
      <c r="E1267" s="124"/>
      <c r="F1267" s="124"/>
      <c r="G1267" s="124"/>
      <c r="H1267" s="124"/>
      <c r="I1267" s="124"/>
      <c r="J1267" s="124"/>
      <c r="K1267" s="124"/>
      <c r="L1267" s="124"/>
      <c r="M1267" s="124"/>
      <c r="N1267" s="125"/>
      <c r="O1267" s="119"/>
      <c r="P1267" s="120" t="str">
        <f t="shared" si="3537"/>
        <v/>
      </c>
      <c r="Q1267" s="126">
        <f t="shared" ref="Q1267:W1267" si="3879">SUMIF($B$9:$N$9,Q$9,$B1267:$N1267)/100</f>
        <v>0</v>
      </c>
      <c r="R1267" s="126">
        <f t="shared" si="3879"/>
        <v>0</v>
      </c>
      <c r="S1267" s="126">
        <f t="shared" si="3879"/>
        <v>0</v>
      </c>
      <c r="T1267" s="126">
        <f t="shared" si="3879"/>
        <v>0</v>
      </c>
      <c r="U1267" s="126">
        <f t="shared" si="3879"/>
        <v>0</v>
      </c>
      <c r="V1267" s="126">
        <f t="shared" si="3879"/>
        <v>0</v>
      </c>
      <c r="W1267" s="126">
        <f t="shared" si="3879"/>
        <v>0</v>
      </c>
      <c r="X1267" s="127">
        <f t="shared" si="3149"/>
        <v>0</v>
      </c>
      <c r="Y1267" s="126">
        <f t="shared" si="3150"/>
        <v>0</v>
      </c>
      <c r="Z1267" s="127">
        <f t="shared" si="3151"/>
        <v>0</v>
      </c>
      <c r="AA1267" s="126">
        <f t="shared" si="3152"/>
        <v>0</v>
      </c>
      <c r="AB1267" s="127">
        <f t="shared" si="3831"/>
        <v>0</v>
      </c>
      <c r="AC1267" s="127">
        <f t="shared" si="3831"/>
        <v>0</v>
      </c>
      <c r="AD1267" s="126">
        <f t="shared" si="3153"/>
        <v>0</v>
      </c>
      <c r="AE1267" s="127">
        <f t="shared" ref="AE1267:AM1267" si="3880">+($AN1267-$AD1267)/10+AD1267</f>
        <v>0</v>
      </c>
      <c r="AF1267" s="127">
        <f t="shared" si="3880"/>
        <v>0</v>
      </c>
      <c r="AG1267" s="127">
        <f t="shared" si="3880"/>
        <v>0</v>
      </c>
      <c r="AH1267" s="127">
        <f t="shared" si="3880"/>
        <v>0</v>
      </c>
      <c r="AI1267" s="127">
        <f t="shared" si="3880"/>
        <v>0</v>
      </c>
      <c r="AJ1267" s="127">
        <f t="shared" si="3880"/>
        <v>0</v>
      </c>
      <c r="AK1267" s="127">
        <f t="shared" si="3880"/>
        <v>0</v>
      </c>
      <c r="AL1267" s="127">
        <f t="shared" si="3880"/>
        <v>0</v>
      </c>
      <c r="AM1267" s="127">
        <f t="shared" si="3880"/>
        <v>0</v>
      </c>
      <c r="AN1267" s="126">
        <f t="shared" si="3155"/>
        <v>0</v>
      </c>
      <c r="AO1267" s="127">
        <f t="shared" ref="AO1267:AW1267" si="3881">+($AX1267-$AN1267)/10+AN1267</f>
        <v>0</v>
      </c>
      <c r="AP1267" s="127">
        <f t="shared" si="3881"/>
        <v>0</v>
      </c>
      <c r="AQ1267" s="127">
        <f t="shared" si="3881"/>
        <v>0</v>
      </c>
      <c r="AR1267" s="127">
        <f t="shared" si="3881"/>
        <v>0</v>
      </c>
      <c r="AS1267" s="127">
        <f t="shared" si="3881"/>
        <v>0</v>
      </c>
      <c r="AT1267" s="127">
        <f t="shared" si="3881"/>
        <v>0</v>
      </c>
      <c r="AU1267" s="127">
        <f t="shared" si="3881"/>
        <v>0</v>
      </c>
      <c r="AV1267" s="127">
        <f t="shared" si="3881"/>
        <v>0</v>
      </c>
      <c r="AW1267" s="127">
        <f t="shared" si="3881"/>
        <v>0</v>
      </c>
      <c r="AX1267" s="126">
        <f t="shared" si="3157"/>
        <v>0</v>
      </c>
    </row>
    <row r="1268" spans="2:50" ht="15.75" customHeight="1" x14ac:dyDescent="0.2">
      <c r="B1268" s="123"/>
      <c r="C1268" s="128"/>
      <c r="D1268" s="128"/>
      <c r="E1268" s="128"/>
      <c r="F1268" s="128"/>
      <c r="G1268" s="128"/>
      <c r="H1268" s="128"/>
      <c r="I1268" s="128"/>
      <c r="J1268" s="128"/>
      <c r="K1268" s="128"/>
      <c r="L1268" s="128"/>
      <c r="M1268" s="128"/>
      <c r="N1268" s="129"/>
      <c r="O1268" s="119"/>
      <c r="P1268" s="120" t="str">
        <f t="shared" si="3537"/>
        <v/>
      </c>
      <c r="Q1268" s="121">
        <f t="shared" ref="Q1268:W1268" si="3882">SUMIF($B$9:$N$9,Q$9,$B1268:$N1268)/100</f>
        <v>0</v>
      </c>
      <c r="R1268" s="121">
        <f t="shared" si="3882"/>
        <v>0</v>
      </c>
      <c r="S1268" s="121">
        <f t="shared" si="3882"/>
        <v>0</v>
      </c>
      <c r="T1268" s="121">
        <f t="shared" si="3882"/>
        <v>0</v>
      </c>
      <c r="U1268" s="121">
        <f t="shared" si="3882"/>
        <v>0</v>
      </c>
      <c r="V1268" s="121">
        <f t="shared" si="3882"/>
        <v>0</v>
      </c>
      <c r="W1268" s="121">
        <f t="shared" si="3882"/>
        <v>0</v>
      </c>
      <c r="X1268" s="122">
        <f t="shared" si="3149"/>
        <v>0</v>
      </c>
      <c r="Y1268" s="121">
        <f t="shared" si="3150"/>
        <v>0</v>
      </c>
      <c r="Z1268" s="122">
        <f t="shared" si="3151"/>
        <v>0</v>
      </c>
      <c r="AA1268" s="121">
        <f t="shared" si="3152"/>
        <v>0</v>
      </c>
      <c r="AB1268" s="122">
        <f t="shared" si="3831"/>
        <v>0</v>
      </c>
      <c r="AC1268" s="122">
        <f t="shared" si="3831"/>
        <v>0</v>
      </c>
      <c r="AD1268" s="121">
        <f t="shared" si="3153"/>
        <v>0</v>
      </c>
      <c r="AE1268" s="122">
        <f t="shared" ref="AE1268:AM1268" si="3883">+($AN1268-$AD1268)/10+AD1268</f>
        <v>0</v>
      </c>
      <c r="AF1268" s="122">
        <f t="shared" si="3883"/>
        <v>0</v>
      </c>
      <c r="AG1268" s="122">
        <f t="shared" si="3883"/>
        <v>0</v>
      </c>
      <c r="AH1268" s="122">
        <f t="shared" si="3883"/>
        <v>0</v>
      </c>
      <c r="AI1268" s="122">
        <f t="shared" si="3883"/>
        <v>0</v>
      </c>
      <c r="AJ1268" s="122">
        <f t="shared" si="3883"/>
        <v>0</v>
      </c>
      <c r="AK1268" s="122">
        <f t="shared" si="3883"/>
        <v>0</v>
      </c>
      <c r="AL1268" s="122">
        <f t="shared" si="3883"/>
        <v>0</v>
      </c>
      <c r="AM1268" s="122">
        <f t="shared" si="3883"/>
        <v>0</v>
      </c>
      <c r="AN1268" s="121">
        <f t="shared" si="3155"/>
        <v>0</v>
      </c>
      <c r="AO1268" s="122">
        <f t="shared" ref="AO1268:AW1268" si="3884">+($AX1268-$AN1268)/10+AN1268</f>
        <v>0</v>
      </c>
      <c r="AP1268" s="122">
        <f t="shared" si="3884"/>
        <v>0</v>
      </c>
      <c r="AQ1268" s="122">
        <f t="shared" si="3884"/>
        <v>0</v>
      </c>
      <c r="AR1268" s="122">
        <f t="shared" si="3884"/>
        <v>0</v>
      </c>
      <c r="AS1268" s="122">
        <f t="shared" si="3884"/>
        <v>0</v>
      </c>
      <c r="AT1268" s="122">
        <f t="shared" si="3884"/>
        <v>0</v>
      </c>
      <c r="AU1268" s="122">
        <f t="shared" si="3884"/>
        <v>0</v>
      </c>
      <c r="AV1268" s="122">
        <f t="shared" si="3884"/>
        <v>0</v>
      </c>
      <c r="AW1268" s="122">
        <f t="shared" si="3884"/>
        <v>0</v>
      </c>
      <c r="AX1268" s="121">
        <f t="shared" si="3157"/>
        <v>0</v>
      </c>
    </row>
    <row r="1269" spans="2:50" ht="15.75" customHeight="1" x14ac:dyDescent="0.2">
      <c r="B1269" s="123"/>
      <c r="C1269" s="124"/>
      <c r="D1269" s="124"/>
      <c r="E1269" s="124"/>
      <c r="F1269" s="124"/>
      <c r="G1269" s="124"/>
      <c r="H1269" s="124"/>
      <c r="I1269" s="124"/>
      <c r="J1269" s="124"/>
      <c r="K1269" s="124"/>
      <c r="L1269" s="124"/>
      <c r="M1269" s="124"/>
      <c r="N1269" s="125"/>
      <c r="O1269" s="119"/>
      <c r="P1269" s="120" t="str">
        <f t="shared" si="3537"/>
        <v/>
      </c>
      <c r="Q1269" s="126">
        <f t="shared" ref="Q1269:W1269" si="3885">SUMIF($B$9:$N$9,Q$9,$B1269:$N1269)/100</f>
        <v>0</v>
      </c>
      <c r="R1269" s="126">
        <f t="shared" si="3885"/>
        <v>0</v>
      </c>
      <c r="S1269" s="126">
        <f t="shared" si="3885"/>
        <v>0</v>
      </c>
      <c r="T1269" s="126">
        <f t="shared" si="3885"/>
        <v>0</v>
      </c>
      <c r="U1269" s="126">
        <f t="shared" si="3885"/>
        <v>0</v>
      </c>
      <c r="V1269" s="126">
        <f t="shared" si="3885"/>
        <v>0</v>
      </c>
      <c r="W1269" s="126">
        <f t="shared" si="3885"/>
        <v>0</v>
      </c>
      <c r="X1269" s="127">
        <f t="shared" si="3149"/>
        <v>0</v>
      </c>
      <c r="Y1269" s="126">
        <f t="shared" si="3150"/>
        <v>0</v>
      </c>
      <c r="Z1269" s="127">
        <f t="shared" si="3151"/>
        <v>0</v>
      </c>
      <c r="AA1269" s="126">
        <f t="shared" si="3152"/>
        <v>0</v>
      </c>
      <c r="AB1269" s="127">
        <f t="shared" si="3831"/>
        <v>0</v>
      </c>
      <c r="AC1269" s="127">
        <f t="shared" si="3831"/>
        <v>0</v>
      </c>
      <c r="AD1269" s="126">
        <f t="shared" si="3153"/>
        <v>0</v>
      </c>
      <c r="AE1269" s="127">
        <f t="shared" ref="AE1269:AM1269" si="3886">+($AN1269-$AD1269)/10+AD1269</f>
        <v>0</v>
      </c>
      <c r="AF1269" s="127">
        <f t="shared" si="3886"/>
        <v>0</v>
      </c>
      <c r="AG1269" s="127">
        <f t="shared" si="3886"/>
        <v>0</v>
      </c>
      <c r="AH1269" s="127">
        <f t="shared" si="3886"/>
        <v>0</v>
      </c>
      <c r="AI1269" s="127">
        <f t="shared" si="3886"/>
        <v>0</v>
      </c>
      <c r="AJ1269" s="127">
        <f t="shared" si="3886"/>
        <v>0</v>
      </c>
      <c r="AK1269" s="127">
        <f t="shared" si="3886"/>
        <v>0</v>
      </c>
      <c r="AL1269" s="127">
        <f t="shared" si="3886"/>
        <v>0</v>
      </c>
      <c r="AM1269" s="127">
        <f t="shared" si="3886"/>
        <v>0</v>
      </c>
      <c r="AN1269" s="126">
        <f t="shared" si="3155"/>
        <v>0</v>
      </c>
      <c r="AO1269" s="127">
        <f t="shared" ref="AO1269:AW1269" si="3887">+($AX1269-$AN1269)/10+AN1269</f>
        <v>0</v>
      </c>
      <c r="AP1269" s="127">
        <f t="shared" si="3887"/>
        <v>0</v>
      </c>
      <c r="AQ1269" s="127">
        <f t="shared" si="3887"/>
        <v>0</v>
      </c>
      <c r="AR1269" s="127">
        <f t="shared" si="3887"/>
        <v>0</v>
      </c>
      <c r="AS1269" s="127">
        <f t="shared" si="3887"/>
        <v>0</v>
      </c>
      <c r="AT1269" s="127">
        <f t="shared" si="3887"/>
        <v>0</v>
      </c>
      <c r="AU1269" s="127">
        <f t="shared" si="3887"/>
        <v>0</v>
      </c>
      <c r="AV1269" s="127">
        <f t="shared" si="3887"/>
        <v>0</v>
      </c>
      <c r="AW1269" s="127">
        <f t="shared" si="3887"/>
        <v>0</v>
      </c>
      <c r="AX1269" s="126">
        <f t="shared" si="3157"/>
        <v>0</v>
      </c>
    </row>
    <row r="1270" spans="2:50" ht="15.75" customHeight="1" x14ac:dyDescent="0.2">
      <c r="B1270" s="123"/>
      <c r="C1270" s="128"/>
      <c r="D1270" s="128"/>
      <c r="E1270" s="128"/>
      <c r="F1270" s="128"/>
      <c r="G1270" s="128"/>
      <c r="H1270" s="128"/>
      <c r="I1270" s="128"/>
      <c r="J1270" s="128"/>
      <c r="K1270" s="128"/>
      <c r="L1270" s="128"/>
      <c r="M1270" s="128"/>
      <c r="N1270" s="129"/>
      <c r="O1270" s="119"/>
      <c r="P1270" s="120" t="str">
        <f t="shared" si="3537"/>
        <v/>
      </c>
      <c r="Q1270" s="121">
        <f t="shared" ref="Q1270:W1270" si="3888">SUMIF($B$9:$N$9,Q$9,$B1270:$N1270)/100</f>
        <v>0</v>
      </c>
      <c r="R1270" s="121">
        <f t="shared" si="3888"/>
        <v>0</v>
      </c>
      <c r="S1270" s="121">
        <f t="shared" si="3888"/>
        <v>0</v>
      </c>
      <c r="T1270" s="121">
        <f t="shared" si="3888"/>
        <v>0</v>
      </c>
      <c r="U1270" s="121">
        <f t="shared" si="3888"/>
        <v>0</v>
      </c>
      <c r="V1270" s="121">
        <f t="shared" si="3888"/>
        <v>0</v>
      </c>
      <c r="W1270" s="121">
        <f t="shared" si="3888"/>
        <v>0</v>
      </c>
      <c r="X1270" s="122">
        <f t="shared" si="3149"/>
        <v>0</v>
      </c>
      <c r="Y1270" s="121">
        <f t="shared" si="3150"/>
        <v>0</v>
      </c>
      <c r="Z1270" s="122">
        <f t="shared" si="3151"/>
        <v>0</v>
      </c>
      <c r="AA1270" s="121">
        <f t="shared" si="3152"/>
        <v>0</v>
      </c>
      <c r="AB1270" s="122">
        <f t="shared" si="3831"/>
        <v>0</v>
      </c>
      <c r="AC1270" s="122">
        <f t="shared" si="3831"/>
        <v>0</v>
      </c>
      <c r="AD1270" s="121">
        <f t="shared" si="3153"/>
        <v>0</v>
      </c>
      <c r="AE1270" s="122">
        <f t="shared" ref="AE1270:AM1270" si="3889">+($AN1270-$AD1270)/10+AD1270</f>
        <v>0</v>
      </c>
      <c r="AF1270" s="122">
        <f t="shared" si="3889"/>
        <v>0</v>
      </c>
      <c r="AG1270" s="122">
        <f t="shared" si="3889"/>
        <v>0</v>
      </c>
      <c r="AH1270" s="122">
        <f t="shared" si="3889"/>
        <v>0</v>
      </c>
      <c r="AI1270" s="122">
        <f t="shared" si="3889"/>
        <v>0</v>
      </c>
      <c r="AJ1270" s="122">
        <f t="shared" si="3889"/>
        <v>0</v>
      </c>
      <c r="AK1270" s="122">
        <f t="shared" si="3889"/>
        <v>0</v>
      </c>
      <c r="AL1270" s="122">
        <f t="shared" si="3889"/>
        <v>0</v>
      </c>
      <c r="AM1270" s="122">
        <f t="shared" si="3889"/>
        <v>0</v>
      </c>
      <c r="AN1270" s="121">
        <f t="shared" si="3155"/>
        <v>0</v>
      </c>
      <c r="AO1270" s="122">
        <f t="shared" ref="AO1270:AW1270" si="3890">+($AX1270-$AN1270)/10+AN1270</f>
        <v>0</v>
      </c>
      <c r="AP1270" s="122">
        <f t="shared" si="3890"/>
        <v>0</v>
      </c>
      <c r="AQ1270" s="122">
        <f t="shared" si="3890"/>
        <v>0</v>
      </c>
      <c r="AR1270" s="122">
        <f t="shared" si="3890"/>
        <v>0</v>
      </c>
      <c r="AS1270" s="122">
        <f t="shared" si="3890"/>
        <v>0</v>
      </c>
      <c r="AT1270" s="122">
        <f t="shared" si="3890"/>
        <v>0</v>
      </c>
      <c r="AU1270" s="122">
        <f t="shared" si="3890"/>
        <v>0</v>
      </c>
      <c r="AV1270" s="122">
        <f t="shared" si="3890"/>
        <v>0</v>
      </c>
      <c r="AW1270" s="122">
        <f t="shared" si="3890"/>
        <v>0</v>
      </c>
      <c r="AX1270" s="121">
        <f t="shared" si="3157"/>
        <v>0</v>
      </c>
    </row>
    <row r="1271" spans="2:50" ht="15.75" customHeight="1" x14ac:dyDescent="0.2">
      <c r="B1271" s="123"/>
      <c r="C1271" s="124"/>
      <c r="D1271" s="124"/>
      <c r="E1271" s="124"/>
      <c r="F1271" s="124"/>
      <c r="G1271" s="124"/>
      <c r="H1271" s="124"/>
      <c r="I1271" s="124"/>
      <c r="J1271" s="124"/>
      <c r="K1271" s="124"/>
      <c r="L1271" s="124"/>
      <c r="M1271" s="124"/>
      <c r="N1271" s="125"/>
      <c r="O1271" s="119"/>
      <c r="P1271" s="120" t="str">
        <f t="shared" si="3537"/>
        <v/>
      </c>
      <c r="Q1271" s="126">
        <f t="shared" ref="Q1271:W1271" si="3891">SUMIF($B$9:$N$9,Q$9,$B1271:$N1271)/100</f>
        <v>0</v>
      </c>
      <c r="R1271" s="126">
        <f t="shared" si="3891"/>
        <v>0</v>
      </c>
      <c r="S1271" s="126">
        <f t="shared" si="3891"/>
        <v>0</v>
      </c>
      <c r="T1271" s="126">
        <f t="shared" si="3891"/>
        <v>0</v>
      </c>
      <c r="U1271" s="126">
        <f t="shared" si="3891"/>
        <v>0</v>
      </c>
      <c r="V1271" s="126">
        <f t="shared" si="3891"/>
        <v>0</v>
      </c>
      <c r="W1271" s="126">
        <f t="shared" si="3891"/>
        <v>0</v>
      </c>
      <c r="X1271" s="127">
        <f t="shared" si="3149"/>
        <v>0</v>
      </c>
      <c r="Y1271" s="126">
        <f t="shared" si="3150"/>
        <v>0</v>
      </c>
      <c r="Z1271" s="127">
        <f t="shared" si="3151"/>
        <v>0</v>
      </c>
      <c r="AA1271" s="126">
        <f t="shared" si="3152"/>
        <v>0</v>
      </c>
      <c r="AB1271" s="127">
        <f t="shared" ref="AB1271:AC1290" si="3892">+($AD1271-$AA1271)/3+AA1271</f>
        <v>0</v>
      </c>
      <c r="AC1271" s="127">
        <f t="shared" si="3892"/>
        <v>0</v>
      </c>
      <c r="AD1271" s="126">
        <f t="shared" si="3153"/>
        <v>0</v>
      </c>
      <c r="AE1271" s="127">
        <f t="shared" ref="AE1271:AM1271" si="3893">+($AN1271-$AD1271)/10+AD1271</f>
        <v>0</v>
      </c>
      <c r="AF1271" s="127">
        <f t="shared" si="3893"/>
        <v>0</v>
      </c>
      <c r="AG1271" s="127">
        <f t="shared" si="3893"/>
        <v>0</v>
      </c>
      <c r="AH1271" s="127">
        <f t="shared" si="3893"/>
        <v>0</v>
      </c>
      <c r="AI1271" s="127">
        <f t="shared" si="3893"/>
        <v>0</v>
      </c>
      <c r="AJ1271" s="127">
        <f t="shared" si="3893"/>
        <v>0</v>
      </c>
      <c r="AK1271" s="127">
        <f t="shared" si="3893"/>
        <v>0</v>
      </c>
      <c r="AL1271" s="127">
        <f t="shared" si="3893"/>
        <v>0</v>
      </c>
      <c r="AM1271" s="127">
        <f t="shared" si="3893"/>
        <v>0</v>
      </c>
      <c r="AN1271" s="126">
        <f t="shared" si="3155"/>
        <v>0</v>
      </c>
      <c r="AO1271" s="127">
        <f t="shared" ref="AO1271:AW1271" si="3894">+($AX1271-$AN1271)/10+AN1271</f>
        <v>0</v>
      </c>
      <c r="AP1271" s="127">
        <f t="shared" si="3894"/>
        <v>0</v>
      </c>
      <c r="AQ1271" s="127">
        <f t="shared" si="3894"/>
        <v>0</v>
      </c>
      <c r="AR1271" s="127">
        <f t="shared" si="3894"/>
        <v>0</v>
      </c>
      <c r="AS1271" s="127">
        <f t="shared" si="3894"/>
        <v>0</v>
      </c>
      <c r="AT1271" s="127">
        <f t="shared" si="3894"/>
        <v>0</v>
      </c>
      <c r="AU1271" s="127">
        <f t="shared" si="3894"/>
        <v>0</v>
      </c>
      <c r="AV1271" s="127">
        <f t="shared" si="3894"/>
        <v>0</v>
      </c>
      <c r="AW1271" s="127">
        <f t="shared" si="3894"/>
        <v>0</v>
      </c>
      <c r="AX1271" s="126">
        <f t="shared" si="3157"/>
        <v>0</v>
      </c>
    </row>
    <row r="1272" spans="2:50" ht="15.75" customHeight="1" x14ac:dyDescent="0.2">
      <c r="B1272" s="123"/>
      <c r="C1272" s="128"/>
      <c r="D1272" s="128"/>
      <c r="E1272" s="128"/>
      <c r="F1272" s="128"/>
      <c r="G1272" s="128"/>
      <c r="H1272" s="128"/>
      <c r="I1272" s="128"/>
      <c r="J1272" s="128"/>
      <c r="K1272" s="128"/>
      <c r="L1272" s="128"/>
      <c r="M1272" s="128"/>
      <c r="N1272" s="129"/>
      <c r="O1272" s="119"/>
      <c r="P1272" s="120" t="str">
        <f t="shared" si="3537"/>
        <v/>
      </c>
      <c r="Q1272" s="121">
        <f t="shared" ref="Q1272:W1272" si="3895">SUMIF($B$9:$N$9,Q$9,$B1272:$N1272)/100</f>
        <v>0</v>
      </c>
      <c r="R1272" s="121">
        <f t="shared" si="3895"/>
        <v>0</v>
      </c>
      <c r="S1272" s="121">
        <f t="shared" si="3895"/>
        <v>0</v>
      </c>
      <c r="T1272" s="121">
        <f t="shared" si="3895"/>
        <v>0</v>
      </c>
      <c r="U1272" s="121">
        <f t="shared" si="3895"/>
        <v>0</v>
      </c>
      <c r="V1272" s="121">
        <f t="shared" si="3895"/>
        <v>0</v>
      </c>
      <c r="W1272" s="121">
        <f t="shared" si="3895"/>
        <v>0</v>
      </c>
      <c r="X1272" s="122">
        <f t="shared" si="3149"/>
        <v>0</v>
      </c>
      <c r="Y1272" s="121">
        <f t="shared" si="3150"/>
        <v>0</v>
      </c>
      <c r="Z1272" s="122">
        <f t="shared" si="3151"/>
        <v>0</v>
      </c>
      <c r="AA1272" s="121">
        <f t="shared" si="3152"/>
        <v>0</v>
      </c>
      <c r="AB1272" s="122">
        <f t="shared" si="3892"/>
        <v>0</v>
      </c>
      <c r="AC1272" s="122">
        <f t="shared" si="3892"/>
        <v>0</v>
      </c>
      <c r="AD1272" s="121">
        <f t="shared" si="3153"/>
        <v>0</v>
      </c>
      <c r="AE1272" s="122">
        <f t="shared" ref="AE1272:AM1272" si="3896">+($AN1272-$AD1272)/10+AD1272</f>
        <v>0</v>
      </c>
      <c r="AF1272" s="122">
        <f t="shared" si="3896"/>
        <v>0</v>
      </c>
      <c r="AG1272" s="122">
        <f t="shared" si="3896"/>
        <v>0</v>
      </c>
      <c r="AH1272" s="122">
        <f t="shared" si="3896"/>
        <v>0</v>
      </c>
      <c r="AI1272" s="122">
        <f t="shared" si="3896"/>
        <v>0</v>
      </c>
      <c r="AJ1272" s="122">
        <f t="shared" si="3896"/>
        <v>0</v>
      </c>
      <c r="AK1272" s="122">
        <f t="shared" si="3896"/>
        <v>0</v>
      </c>
      <c r="AL1272" s="122">
        <f t="shared" si="3896"/>
        <v>0</v>
      </c>
      <c r="AM1272" s="122">
        <f t="shared" si="3896"/>
        <v>0</v>
      </c>
      <c r="AN1272" s="121">
        <f t="shared" si="3155"/>
        <v>0</v>
      </c>
      <c r="AO1272" s="122">
        <f t="shared" ref="AO1272:AW1272" si="3897">+($AX1272-$AN1272)/10+AN1272</f>
        <v>0</v>
      </c>
      <c r="AP1272" s="122">
        <f t="shared" si="3897"/>
        <v>0</v>
      </c>
      <c r="AQ1272" s="122">
        <f t="shared" si="3897"/>
        <v>0</v>
      </c>
      <c r="AR1272" s="122">
        <f t="shared" si="3897"/>
        <v>0</v>
      </c>
      <c r="AS1272" s="122">
        <f t="shared" si="3897"/>
        <v>0</v>
      </c>
      <c r="AT1272" s="122">
        <f t="shared" si="3897"/>
        <v>0</v>
      </c>
      <c r="AU1272" s="122">
        <f t="shared" si="3897"/>
        <v>0</v>
      </c>
      <c r="AV1272" s="122">
        <f t="shared" si="3897"/>
        <v>0</v>
      </c>
      <c r="AW1272" s="122">
        <f t="shared" si="3897"/>
        <v>0</v>
      </c>
      <c r="AX1272" s="121">
        <f t="shared" si="3157"/>
        <v>0</v>
      </c>
    </row>
    <row r="1273" spans="2:50" ht="15.75" customHeight="1" x14ac:dyDescent="0.2">
      <c r="B1273" s="123"/>
      <c r="C1273" s="124"/>
      <c r="D1273" s="124"/>
      <c r="E1273" s="124"/>
      <c r="F1273" s="124"/>
      <c r="G1273" s="124"/>
      <c r="H1273" s="124"/>
      <c r="I1273" s="124"/>
      <c r="J1273" s="124"/>
      <c r="K1273" s="124"/>
      <c r="L1273" s="124"/>
      <c r="M1273" s="124"/>
      <c r="N1273" s="125"/>
      <c r="O1273" s="119"/>
      <c r="P1273" s="120" t="str">
        <f t="shared" si="3537"/>
        <v/>
      </c>
      <c r="Q1273" s="126">
        <f t="shared" ref="Q1273:W1273" si="3898">SUMIF($B$9:$N$9,Q$9,$B1273:$N1273)/100</f>
        <v>0</v>
      </c>
      <c r="R1273" s="126">
        <f t="shared" si="3898"/>
        <v>0</v>
      </c>
      <c r="S1273" s="126">
        <f t="shared" si="3898"/>
        <v>0</v>
      </c>
      <c r="T1273" s="126">
        <f t="shared" si="3898"/>
        <v>0</v>
      </c>
      <c r="U1273" s="126">
        <f t="shared" si="3898"/>
        <v>0</v>
      </c>
      <c r="V1273" s="126">
        <f t="shared" si="3898"/>
        <v>0</v>
      </c>
      <c r="W1273" s="126">
        <f t="shared" si="3898"/>
        <v>0</v>
      </c>
      <c r="X1273" s="127">
        <f t="shared" si="3149"/>
        <v>0</v>
      </c>
      <c r="Y1273" s="126">
        <f t="shared" si="3150"/>
        <v>0</v>
      </c>
      <c r="Z1273" s="127">
        <f t="shared" si="3151"/>
        <v>0</v>
      </c>
      <c r="AA1273" s="126">
        <f t="shared" si="3152"/>
        <v>0</v>
      </c>
      <c r="AB1273" s="127">
        <f t="shared" si="3892"/>
        <v>0</v>
      </c>
      <c r="AC1273" s="127">
        <f t="shared" si="3892"/>
        <v>0</v>
      </c>
      <c r="AD1273" s="126">
        <f t="shared" si="3153"/>
        <v>0</v>
      </c>
      <c r="AE1273" s="127">
        <f t="shared" ref="AE1273:AM1273" si="3899">+($AN1273-$AD1273)/10+AD1273</f>
        <v>0</v>
      </c>
      <c r="AF1273" s="127">
        <f t="shared" si="3899"/>
        <v>0</v>
      </c>
      <c r="AG1273" s="127">
        <f t="shared" si="3899"/>
        <v>0</v>
      </c>
      <c r="AH1273" s="127">
        <f t="shared" si="3899"/>
        <v>0</v>
      </c>
      <c r="AI1273" s="127">
        <f t="shared" si="3899"/>
        <v>0</v>
      </c>
      <c r="AJ1273" s="127">
        <f t="shared" si="3899"/>
        <v>0</v>
      </c>
      <c r="AK1273" s="127">
        <f t="shared" si="3899"/>
        <v>0</v>
      </c>
      <c r="AL1273" s="127">
        <f t="shared" si="3899"/>
        <v>0</v>
      </c>
      <c r="AM1273" s="127">
        <f t="shared" si="3899"/>
        <v>0</v>
      </c>
      <c r="AN1273" s="126">
        <f t="shared" si="3155"/>
        <v>0</v>
      </c>
      <c r="AO1273" s="127">
        <f t="shared" ref="AO1273:AW1273" si="3900">+($AX1273-$AN1273)/10+AN1273</f>
        <v>0</v>
      </c>
      <c r="AP1273" s="127">
        <f t="shared" si="3900"/>
        <v>0</v>
      </c>
      <c r="AQ1273" s="127">
        <f t="shared" si="3900"/>
        <v>0</v>
      </c>
      <c r="AR1273" s="127">
        <f t="shared" si="3900"/>
        <v>0</v>
      </c>
      <c r="AS1273" s="127">
        <f t="shared" si="3900"/>
        <v>0</v>
      </c>
      <c r="AT1273" s="127">
        <f t="shared" si="3900"/>
        <v>0</v>
      </c>
      <c r="AU1273" s="127">
        <f t="shared" si="3900"/>
        <v>0</v>
      </c>
      <c r="AV1273" s="127">
        <f t="shared" si="3900"/>
        <v>0</v>
      </c>
      <c r="AW1273" s="127">
        <f t="shared" si="3900"/>
        <v>0</v>
      </c>
      <c r="AX1273" s="126">
        <f t="shared" si="3157"/>
        <v>0</v>
      </c>
    </row>
    <row r="1274" spans="2:50" ht="15.75" customHeight="1" x14ac:dyDescent="0.2">
      <c r="B1274" s="123"/>
      <c r="C1274" s="128"/>
      <c r="D1274" s="128"/>
      <c r="E1274" s="128"/>
      <c r="F1274" s="128"/>
      <c r="G1274" s="128"/>
      <c r="H1274" s="128"/>
      <c r="I1274" s="128"/>
      <c r="J1274" s="128"/>
      <c r="K1274" s="128"/>
      <c r="L1274" s="128"/>
      <c r="M1274" s="128"/>
      <c r="N1274" s="129"/>
      <c r="O1274" s="119"/>
      <c r="P1274" s="120" t="str">
        <f t="shared" si="3537"/>
        <v/>
      </c>
      <c r="Q1274" s="121">
        <f t="shared" ref="Q1274:W1274" si="3901">SUMIF($B$9:$N$9,Q$9,$B1274:$N1274)/100</f>
        <v>0</v>
      </c>
      <c r="R1274" s="121">
        <f t="shared" si="3901"/>
        <v>0</v>
      </c>
      <c r="S1274" s="121">
        <f t="shared" si="3901"/>
        <v>0</v>
      </c>
      <c r="T1274" s="121">
        <f t="shared" si="3901"/>
        <v>0</v>
      </c>
      <c r="U1274" s="121">
        <f t="shared" si="3901"/>
        <v>0</v>
      </c>
      <c r="V1274" s="121">
        <f t="shared" si="3901"/>
        <v>0</v>
      </c>
      <c r="W1274" s="121">
        <f t="shared" si="3901"/>
        <v>0</v>
      </c>
      <c r="X1274" s="122">
        <f t="shared" si="3149"/>
        <v>0</v>
      </c>
      <c r="Y1274" s="121">
        <f t="shared" si="3150"/>
        <v>0</v>
      </c>
      <c r="Z1274" s="122">
        <f t="shared" si="3151"/>
        <v>0</v>
      </c>
      <c r="AA1274" s="121">
        <f t="shared" si="3152"/>
        <v>0</v>
      </c>
      <c r="AB1274" s="122">
        <f t="shared" si="3892"/>
        <v>0</v>
      </c>
      <c r="AC1274" s="122">
        <f t="shared" si="3892"/>
        <v>0</v>
      </c>
      <c r="AD1274" s="121">
        <f t="shared" si="3153"/>
        <v>0</v>
      </c>
      <c r="AE1274" s="122">
        <f t="shared" ref="AE1274:AM1274" si="3902">+($AN1274-$AD1274)/10+AD1274</f>
        <v>0</v>
      </c>
      <c r="AF1274" s="122">
        <f t="shared" si="3902"/>
        <v>0</v>
      </c>
      <c r="AG1274" s="122">
        <f t="shared" si="3902"/>
        <v>0</v>
      </c>
      <c r="AH1274" s="122">
        <f t="shared" si="3902"/>
        <v>0</v>
      </c>
      <c r="AI1274" s="122">
        <f t="shared" si="3902"/>
        <v>0</v>
      </c>
      <c r="AJ1274" s="122">
        <f t="shared" si="3902"/>
        <v>0</v>
      </c>
      <c r="AK1274" s="122">
        <f t="shared" si="3902"/>
        <v>0</v>
      </c>
      <c r="AL1274" s="122">
        <f t="shared" si="3902"/>
        <v>0</v>
      </c>
      <c r="AM1274" s="122">
        <f t="shared" si="3902"/>
        <v>0</v>
      </c>
      <c r="AN1274" s="121">
        <f t="shared" si="3155"/>
        <v>0</v>
      </c>
      <c r="AO1274" s="122">
        <f t="shared" ref="AO1274:AW1274" si="3903">+($AX1274-$AN1274)/10+AN1274</f>
        <v>0</v>
      </c>
      <c r="AP1274" s="122">
        <f t="shared" si="3903"/>
        <v>0</v>
      </c>
      <c r="AQ1274" s="122">
        <f t="shared" si="3903"/>
        <v>0</v>
      </c>
      <c r="AR1274" s="122">
        <f t="shared" si="3903"/>
        <v>0</v>
      </c>
      <c r="AS1274" s="122">
        <f t="shared" si="3903"/>
        <v>0</v>
      </c>
      <c r="AT1274" s="122">
        <f t="shared" si="3903"/>
        <v>0</v>
      </c>
      <c r="AU1274" s="122">
        <f t="shared" si="3903"/>
        <v>0</v>
      </c>
      <c r="AV1274" s="122">
        <f t="shared" si="3903"/>
        <v>0</v>
      </c>
      <c r="AW1274" s="122">
        <f t="shared" si="3903"/>
        <v>0</v>
      </c>
      <c r="AX1274" s="121">
        <f t="shared" si="3157"/>
        <v>0</v>
      </c>
    </row>
    <row r="1275" spans="2:50" ht="15.75" customHeight="1" x14ac:dyDescent="0.2">
      <c r="B1275" s="123"/>
      <c r="C1275" s="124"/>
      <c r="D1275" s="124"/>
      <c r="E1275" s="124"/>
      <c r="F1275" s="124"/>
      <c r="G1275" s="124"/>
      <c r="H1275" s="124"/>
      <c r="I1275" s="124"/>
      <c r="J1275" s="124"/>
      <c r="K1275" s="124"/>
      <c r="L1275" s="124"/>
      <c r="M1275" s="124"/>
      <c r="N1275" s="125"/>
      <c r="O1275" s="119"/>
      <c r="P1275" s="120" t="str">
        <f t="shared" si="3537"/>
        <v/>
      </c>
      <c r="Q1275" s="126">
        <f t="shared" ref="Q1275:W1275" si="3904">SUMIF($B$9:$N$9,Q$9,$B1275:$N1275)/100</f>
        <v>0</v>
      </c>
      <c r="R1275" s="126">
        <f t="shared" si="3904"/>
        <v>0</v>
      </c>
      <c r="S1275" s="126">
        <f t="shared" si="3904"/>
        <v>0</v>
      </c>
      <c r="T1275" s="126">
        <f t="shared" si="3904"/>
        <v>0</v>
      </c>
      <c r="U1275" s="126">
        <f t="shared" si="3904"/>
        <v>0</v>
      </c>
      <c r="V1275" s="126">
        <f t="shared" si="3904"/>
        <v>0</v>
      </c>
      <c r="W1275" s="126">
        <f t="shared" si="3904"/>
        <v>0</v>
      </c>
      <c r="X1275" s="127">
        <f t="shared" si="3149"/>
        <v>0</v>
      </c>
      <c r="Y1275" s="126">
        <f t="shared" si="3150"/>
        <v>0</v>
      </c>
      <c r="Z1275" s="127">
        <f t="shared" si="3151"/>
        <v>0</v>
      </c>
      <c r="AA1275" s="126">
        <f t="shared" si="3152"/>
        <v>0</v>
      </c>
      <c r="AB1275" s="127">
        <f t="shared" si="3892"/>
        <v>0</v>
      </c>
      <c r="AC1275" s="127">
        <f t="shared" si="3892"/>
        <v>0</v>
      </c>
      <c r="AD1275" s="126">
        <f t="shared" si="3153"/>
        <v>0</v>
      </c>
      <c r="AE1275" s="127">
        <f t="shared" ref="AE1275:AM1275" si="3905">+($AN1275-$AD1275)/10+AD1275</f>
        <v>0</v>
      </c>
      <c r="AF1275" s="127">
        <f t="shared" si="3905"/>
        <v>0</v>
      </c>
      <c r="AG1275" s="127">
        <f t="shared" si="3905"/>
        <v>0</v>
      </c>
      <c r="AH1275" s="127">
        <f t="shared" si="3905"/>
        <v>0</v>
      </c>
      <c r="AI1275" s="127">
        <f t="shared" si="3905"/>
        <v>0</v>
      </c>
      <c r="AJ1275" s="127">
        <f t="shared" si="3905"/>
        <v>0</v>
      </c>
      <c r="AK1275" s="127">
        <f t="shared" si="3905"/>
        <v>0</v>
      </c>
      <c r="AL1275" s="127">
        <f t="shared" si="3905"/>
        <v>0</v>
      </c>
      <c r="AM1275" s="127">
        <f t="shared" si="3905"/>
        <v>0</v>
      </c>
      <c r="AN1275" s="126">
        <f t="shared" si="3155"/>
        <v>0</v>
      </c>
      <c r="AO1275" s="127">
        <f t="shared" ref="AO1275:AW1275" si="3906">+($AX1275-$AN1275)/10+AN1275</f>
        <v>0</v>
      </c>
      <c r="AP1275" s="127">
        <f t="shared" si="3906"/>
        <v>0</v>
      </c>
      <c r="AQ1275" s="127">
        <f t="shared" si="3906"/>
        <v>0</v>
      </c>
      <c r="AR1275" s="127">
        <f t="shared" si="3906"/>
        <v>0</v>
      </c>
      <c r="AS1275" s="127">
        <f t="shared" si="3906"/>
        <v>0</v>
      </c>
      <c r="AT1275" s="127">
        <f t="shared" si="3906"/>
        <v>0</v>
      </c>
      <c r="AU1275" s="127">
        <f t="shared" si="3906"/>
        <v>0</v>
      </c>
      <c r="AV1275" s="127">
        <f t="shared" si="3906"/>
        <v>0</v>
      </c>
      <c r="AW1275" s="127">
        <f t="shared" si="3906"/>
        <v>0</v>
      </c>
      <c r="AX1275" s="126">
        <f t="shared" si="3157"/>
        <v>0</v>
      </c>
    </row>
    <row r="1276" spans="2:50" ht="15.75" customHeight="1" x14ac:dyDescent="0.2">
      <c r="B1276" s="123"/>
      <c r="C1276" s="128"/>
      <c r="D1276" s="128"/>
      <c r="E1276" s="128"/>
      <c r="F1276" s="128"/>
      <c r="G1276" s="128"/>
      <c r="H1276" s="128"/>
      <c r="I1276" s="128"/>
      <c r="J1276" s="128"/>
      <c r="K1276" s="128"/>
      <c r="L1276" s="128"/>
      <c r="M1276" s="128"/>
      <c r="N1276" s="129"/>
      <c r="O1276" s="119"/>
      <c r="P1276" s="120" t="str">
        <f t="shared" si="3537"/>
        <v/>
      </c>
      <c r="Q1276" s="121">
        <f t="shared" ref="Q1276:W1276" si="3907">SUMIF($B$9:$N$9,Q$9,$B1276:$N1276)/100</f>
        <v>0</v>
      </c>
      <c r="R1276" s="121">
        <f t="shared" si="3907"/>
        <v>0</v>
      </c>
      <c r="S1276" s="121">
        <f t="shared" si="3907"/>
        <v>0</v>
      </c>
      <c r="T1276" s="121">
        <f t="shared" si="3907"/>
        <v>0</v>
      </c>
      <c r="U1276" s="121">
        <f t="shared" si="3907"/>
        <v>0</v>
      </c>
      <c r="V1276" s="121">
        <f t="shared" si="3907"/>
        <v>0</v>
      </c>
      <c r="W1276" s="121">
        <f t="shared" si="3907"/>
        <v>0</v>
      </c>
      <c r="X1276" s="122">
        <f t="shared" si="3149"/>
        <v>0</v>
      </c>
      <c r="Y1276" s="121">
        <f t="shared" si="3150"/>
        <v>0</v>
      </c>
      <c r="Z1276" s="122">
        <f t="shared" si="3151"/>
        <v>0</v>
      </c>
      <c r="AA1276" s="121">
        <f t="shared" si="3152"/>
        <v>0</v>
      </c>
      <c r="AB1276" s="122">
        <f t="shared" si="3892"/>
        <v>0</v>
      </c>
      <c r="AC1276" s="122">
        <f t="shared" si="3892"/>
        <v>0</v>
      </c>
      <c r="AD1276" s="121">
        <f t="shared" si="3153"/>
        <v>0</v>
      </c>
      <c r="AE1276" s="122">
        <f t="shared" ref="AE1276:AM1276" si="3908">+($AN1276-$AD1276)/10+AD1276</f>
        <v>0</v>
      </c>
      <c r="AF1276" s="122">
        <f t="shared" si="3908"/>
        <v>0</v>
      </c>
      <c r="AG1276" s="122">
        <f t="shared" si="3908"/>
        <v>0</v>
      </c>
      <c r="AH1276" s="122">
        <f t="shared" si="3908"/>
        <v>0</v>
      </c>
      <c r="AI1276" s="122">
        <f t="shared" si="3908"/>
        <v>0</v>
      </c>
      <c r="AJ1276" s="122">
        <f t="shared" si="3908"/>
        <v>0</v>
      </c>
      <c r="AK1276" s="122">
        <f t="shared" si="3908"/>
        <v>0</v>
      </c>
      <c r="AL1276" s="122">
        <f t="shared" si="3908"/>
        <v>0</v>
      </c>
      <c r="AM1276" s="122">
        <f t="shared" si="3908"/>
        <v>0</v>
      </c>
      <c r="AN1276" s="121">
        <f t="shared" si="3155"/>
        <v>0</v>
      </c>
      <c r="AO1276" s="122">
        <f t="shared" ref="AO1276:AW1276" si="3909">+($AX1276-$AN1276)/10+AN1276</f>
        <v>0</v>
      </c>
      <c r="AP1276" s="122">
        <f t="shared" si="3909"/>
        <v>0</v>
      </c>
      <c r="AQ1276" s="122">
        <f t="shared" si="3909"/>
        <v>0</v>
      </c>
      <c r="AR1276" s="122">
        <f t="shared" si="3909"/>
        <v>0</v>
      </c>
      <c r="AS1276" s="122">
        <f t="shared" si="3909"/>
        <v>0</v>
      </c>
      <c r="AT1276" s="122">
        <f t="shared" si="3909"/>
        <v>0</v>
      </c>
      <c r="AU1276" s="122">
        <f t="shared" si="3909"/>
        <v>0</v>
      </c>
      <c r="AV1276" s="122">
        <f t="shared" si="3909"/>
        <v>0</v>
      </c>
      <c r="AW1276" s="122">
        <f t="shared" si="3909"/>
        <v>0</v>
      </c>
      <c r="AX1276" s="121">
        <f t="shared" si="3157"/>
        <v>0</v>
      </c>
    </row>
    <row r="1277" spans="2:50" ht="15.75" customHeight="1" x14ac:dyDescent="0.2">
      <c r="B1277" s="123"/>
      <c r="C1277" s="124"/>
      <c r="D1277" s="124"/>
      <c r="E1277" s="124"/>
      <c r="F1277" s="124"/>
      <c r="G1277" s="124"/>
      <c r="H1277" s="124"/>
      <c r="I1277" s="124"/>
      <c r="J1277" s="124"/>
      <c r="K1277" s="124"/>
      <c r="L1277" s="124"/>
      <c r="M1277" s="124"/>
      <c r="N1277" s="125"/>
      <c r="O1277" s="119"/>
      <c r="P1277" s="120" t="str">
        <f t="shared" si="3537"/>
        <v/>
      </c>
      <c r="Q1277" s="126">
        <f t="shared" ref="Q1277:W1277" si="3910">SUMIF($B$9:$N$9,Q$9,$B1277:$N1277)/100</f>
        <v>0</v>
      </c>
      <c r="R1277" s="126">
        <f t="shared" si="3910"/>
        <v>0</v>
      </c>
      <c r="S1277" s="126">
        <f t="shared" si="3910"/>
        <v>0</v>
      </c>
      <c r="T1277" s="126">
        <f t="shared" si="3910"/>
        <v>0</v>
      </c>
      <c r="U1277" s="126">
        <f t="shared" si="3910"/>
        <v>0</v>
      </c>
      <c r="V1277" s="126">
        <f t="shared" si="3910"/>
        <v>0</v>
      </c>
      <c r="W1277" s="126">
        <f t="shared" si="3910"/>
        <v>0</v>
      </c>
      <c r="X1277" s="127">
        <f t="shared" si="3149"/>
        <v>0</v>
      </c>
      <c r="Y1277" s="126">
        <f t="shared" si="3150"/>
        <v>0</v>
      </c>
      <c r="Z1277" s="127">
        <f t="shared" si="3151"/>
        <v>0</v>
      </c>
      <c r="AA1277" s="126">
        <f t="shared" si="3152"/>
        <v>0</v>
      </c>
      <c r="AB1277" s="127">
        <f t="shared" si="3892"/>
        <v>0</v>
      </c>
      <c r="AC1277" s="127">
        <f t="shared" si="3892"/>
        <v>0</v>
      </c>
      <c r="AD1277" s="126">
        <f t="shared" si="3153"/>
        <v>0</v>
      </c>
      <c r="AE1277" s="127">
        <f t="shared" ref="AE1277:AM1277" si="3911">+($AN1277-$AD1277)/10+AD1277</f>
        <v>0</v>
      </c>
      <c r="AF1277" s="127">
        <f t="shared" si="3911"/>
        <v>0</v>
      </c>
      <c r="AG1277" s="127">
        <f t="shared" si="3911"/>
        <v>0</v>
      </c>
      <c r="AH1277" s="127">
        <f t="shared" si="3911"/>
        <v>0</v>
      </c>
      <c r="AI1277" s="127">
        <f t="shared" si="3911"/>
        <v>0</v>
      </c>
      <c r="AJ1277" s="127">
        <f t="shared" si="3911"/>
        <v>0</v>
      </c>
      <c r="AK1277" s="127">
        <f t="shared" si="3911"/>
        <v>0</v>
      </c>
      <c r="AL1277" s="127">
        <f t="shared" si="3911"/>
        <v>0</v>
      </c>
      <c r="AM1277" s="127">
        <f t="shared" si="3911"/>
        <v>0</v>
      </c>
      <c r="AN1277" s="126">
        <f t="shared" si="3155"/>
        <v>0</v>
      </c>
      <c r="AO1277" s="127">
        <f t="shared" ref="AO1277:AW1277" si="3912">+($AX1277-$AN1277)/10+AN1277</f>
        <v>0</v>
      </c>
      <c r="AP1277" s="127">
        <f t="shared" si="3912"/>
        <v>0</v>
      </c>
      <c r="AQ1277" s="127">
        <f t="shared" si="3912"/>
        <v>0</v>
      </c>
      <c r="AR1277" s="127">
        <f t="shared" si="3912"/>
        <v>0</v>
      </c>
      <c r="AS1277" s="127">
        <f t="shared" si="3912"/>
        <v>0</v>
      </c>
      <c r="AT1277" s="127">
        <f t="shared" si="3912"/>
        <v>0</v>
      </c>
      <c r="AU1277" s="127">
        <f t="shared" si="3912"/>
        <v>0</v>
      </c>
      <c r="AV1277" s="127">
        <f t="shared" si="3912"/>
        <v>0</v>
      </c>
      <c r="AW1277" s="127">
        <f t="shared" si="3912"/>
        <v>0</v>
      </c>
      <c r="AX1277" s="126">
        <f t="shared" si="3157"/>
        <v>0</v>
      </c>
    </row>
    <row r="1278" spans="2:50" ht="15.75" customHeight="1" x14ac:dyDescent="0.2">
      <c r="B1278" s="123"/>
      <c r="C1278" s="128"/>
      <c r="D1278" s="128"/>
      <c r="E1278" s="128"/>
      <c r="F1278" s="128"/>
      <c r="G1278" s="128"/>
      <c r="H1278" s="128"/>
      <c r="I1278" s="128"/>
      <c r="J1278" s="128"/>
      <c r="K1278" s="128"/>
      <c r="L1278" s="128"/>
      <c r="M1278" s="128"/>
      <c r="N1278" s="129"/>
      <c r="O1278" s="119"/>
      <c r="P1278" s="120" t="str">
        <f t="shared" si="3537"/>
        <v/>
      </c>
      <c r="Q1278" s="121">
        <f t="shared" ref="Q1278:W1278" si="3913">SUMIF($B$9:$N$9,Q$9,$B1278:$N1278)/100</f>
        <v>0</v>
      </c>
      <c r="R1278" s="121">
        <f t="shared" si="3913"/>
        <v>0</v>
      </c>
      <c r="S1278" s="121">
        <f t="shared" si="3913"/>
        <v>0</v>
      </c>
      <c r="T1278" s="121">
        <f t="shared" si="3913"/>
        <v>0</v>
      </c>
      <c r="U1278" s="121">
        <f t="shared" si="3913"/>
        <v>0</v>
      </c>
      <c r="V1278" s="121">
        <f t="shared" si="3913"/>
        <v>0</v>
      </c>
      <c r="W1278" s="121">
        <f t="shared" si="3913"/>
        <v>0</v>
      </c>
      <c r="X1278" s="122">
        <f t="shared" si="3149"/>
        <v>0</v>
      </c>
      <c r="Y1278" s="121">
        <f t="shared" si="3150"/>
        <v>0</v>
      </c>
      <c r="Z1278" s="122">
        <f t="shared" si="3151"/>
        <v>0</v>
      </c>
      <c r="AA1278" s="121">
        <f t="shared" si="3152"/>
        <v>0</v>
      </c>
      <c r="AB1278" s="122">
        <f t="shared" si="3892"/>
        <v>0</v>
      </c>
      <c r="AC1278" s="122">
        <f t="shared" si="3892"/>
        <v>0</v>
      </c>
      <c r="AD1278" s="121">
        <f t="shared" si="3153"/>
        <v>0</v>
      </c>
      <c r="AE1278" s="122">
        <f t="shared" ref="AE1278:AM1278" si="3914">+($AN1278-$AD1278)/10+AD1278</f>
        <v>0</v>
      </c>
      <c r="AF1278" s="122">
        <f t="shared" si="3914"/>
        <v>0</v>
      </c>
      <c r="AG1278" s="122">
        <f t="shared" si="3914"/>
        <v>0</v>
      </c>
      <c r="AH1278" s="122">
        <f t="shared" si="3914"/>
        <v>0</v>
      </c>
      <c r="AI1278" s="122">
        <f t="shared" si="3914"/>
        <v>0</v>
      </c>
      <c r="AJ1278" s="122">
        <f t="shared" si="3914"/>
        <v>0</v>
      </c>
      <c r="AK1278" s="122">
        <f t="shared" si="3914"/>
        <v>0</v>
      </c>
      <c r="AL1278" s="122">
        <f t="shared" si="3914"/>
        <v>0</v>
      </c>
      <c r="AM1278" s="122">
        <f t="shared" si="3914"/>
        <v>0</v>
      </c>
      <c r="AN1278" s="121">
        <f t="shared" si="3155"/>
        <v>0</v>
      </c>
      <c r="AO1278" s="122">
        <f t="shared" ref="AO1278:AW1278" si="3915">+($AX1278-$AN1278)/10+AN1278</f>
        <v>0</v>
      </c>
      <c r="AP1278" s="122">
        <f t="shared" si="3915"/>
        <v>0</v>
      </c>
      <c r="AQ1278" s="122">
        <f t="shared" si="3915"/>
        <v>0</v>
      </c>
      <c r="AR1278" s="122">
        <f t="shared" si="3915"/>
        <v>0</v>
      </c>
      <c r="AS1278" s="122">
        <f t="shared" si="3915"/>
        <v>0</v>
      </c>
      <c r="AT1278" s="122">
        <f t="shared" si="3915"/>
        <v>0</v>
      </c>
      <c r="AU1278" s="122">
        <f t="shared" si="3915"/>
        <v>0</v>
      </c>
      <c r="AV1278" s="122">
        <f t="shared" si="3915"/>
        <v>0</v>
      </c>
      <c r="AW1278" s="122">
        <f t="shared" si="3915"/>
        <v>0</v>
      </c>
      <c r="AX1278" s="121">
        <f t="shared" si="3157"/>
        <v>0</v>
      </c>
    </row>
    <row r="1279" spans="2:50" ht="15.75" customHeight="1" x14ac:dyDescent="0.2">
      <c r="B1279" s="123"/>
      <c r="C1279" s="124"/>
      <c r="D1279" s="124"/>
      <c r="E1279" s="124"/>
      <c r="F1279" s="124"/>
      <c r="G1279" s="124"/>
      <c r="H1279" s="124"/>
      <c r="I1279" s="124"/>
      <c r="J1279" s="124"/>
      <c r="K1279" s="124"/>
      <c r="L1279" s="124"/>
      <c r="M1279" s="124"/>
      <c r="N1279" s="125"/>
      <c r="O1279" s="119"/>
      <c r="P1279" s="120" t="str">
        <f t="shared" si="3537"/>
        <v/>
      </c>
      <c r="Q1279" s="126">
        <f t="shared" ref="Q1279:W1279" si="3916">SUMIF($B$9:$N$9,Q$9,$B1279:$N1279)/100</f>
        <v>0</v>
      </c>
      <c r="R1279" s="126">
        <f t="shared" si="3916"/>
        <v>0</v>
      </c>
      <c r="S1279" s="126">
        <f t="shared" si="3916"/>
        <v>0</v>
      </c>
      <c r="T1279" s="126">
        <f t="shared" si="3916"/>
        <v>0</v>
      </c>
      <c r="U1279" s="126">
        <f t="shared" si="3916"/>
        <v>0</v>
      </c>
      <c r="V1279" s="126">
        <f t="shared" si="3916"/>
        <v>0</v>
      </c>
      <c r="W1279" s="126">
        <f t="shared" si="3916"/>
        <v>0</v>
      </c>
      <c r="X1279" s="127">
        <f t="shared" si="3149"/>
        <v>0</v>
      </c>
      <c r="Y1279" s="126">
        <f t="shared" si="3150"/>
        <v>0</v>
      </c>
      <c r="Z1279" s="127">
        <f t="shared" si="3151"/>
        <v>0</v>
      </c>
      <c r="AA1279" s="126">
        <f t="shared" si="3152"/>
        <v>0</v>
      </c>
      <c r="AB1279" s="127">
        <f t="shared" si="3892"/>
        <v>0</v>
      </c>
      <c r="AC1279" s="127">
        <f t="shared" si="3892"/>
        <v>0</v>
      </c>
      <c r="AD1279" s="126">
        <f t="shared" si="3153"/>
        <v>0</v>
      </c>
      <c r="AE1279" s="127">
        <f t="shared" ref="AE1279:AM1279" si="3917">+($AN1279-$AD1279)/10+AD1279</f>
        <v>0</v>
      </c>
      <c r="AF1279" s="127">
        <f t="shared" si="3917"/>
        <v>0</v>
      </c>
      <c r="AG1279" s="127">
        <f t="shared" si="3917"/>
        <v>0</v>
      </c>
      <c r="AH1279" s="127">
        <f t="shared" si="3917"/>
        <v>0</v>
      </c>
      <c r="AI1279" s="127">
        <f t="shared" si="3917"/>
        <v>0</v>
      </c>
      <c r="AJ1279" s="127">
        <f t="shared" si="3917"/>
        <v>0</v>
      </c>
      <c r="AK1279" s="127">
        <f t="shared" si="3917"/>
        <v>0</v>
      </c>
      <c r="AL1279" s="127">
        <f t="shared" si="3917"/>
        <v>0</v>
      </c>
      <c r="AM1279" s="127">
        <f t="shared" si="3917"/>
        <v>0</v>
      </c>
      <c r="AN1279" s="126">
        <f t="shared" si="3155"/>
        <v>0</v>
      </c>
      <c r="AO1279" s="127">
        <f t="shared" ref="AO1279:AW1279" si="3918">+($AX1279-$AN1279)/10+AN1279</f>
        <v>0</v>
      </c>
      <c r="AP1279" s="127">
        <f t="shared" si="3918"/>
        <v>0</v>
      </c>
      <c r="AQ1279" s="127">
        <f t="shared" si="3918"/>
        <v>0</v>
      </c>
      <c r="AR1279" s="127">
        <f t="shared" si="3918"/>
        <v>0</v>
      </c>
      <c r="AS1279" s="127">
        <f t="shared" si="3918"/>
        <v>0</v>
      </c>
      <c r="AT1279" s="127">
        <f t="shared" si="3918"/>
        <v>0</v>
      </c>
      <c r="AU1279" s="127">
        <f t="shared" si="3918"/>
        <v>0</v>
      </c>
      <c r="AV1279" s="127">
        <f t="shared" si="3918"/>
        <v>0</v>
      </c>
      <c r="AW1279" s="127">
        <f t="shared" si="3918"/>
        <v>0</v>
      </c>
      <c r="AX1279" s="126">
        <f t="shared" si="3157"/>
        <v>0</v>
      </c>
    </row>
    <row r="1280" spans="2:50" ht="15.75" customHeight="1" x14ac:dyDescent="0.2">
      <c r="B1280" s="123"/>
      <c r="C1280" s="128"/>
      <c r="D1280" s="128"/>
      <c r="E1280" s="128"/>
      <c r="F1280" s="128"/>
      <c r="G1280" s="128"/>
      <c r="H1280" s="128"/>
      <c r="I1280" s="128"/>
      <c r="J1280" s="128"/>
      <c r="K1280" s="128"/>
      <c r="L1280" s="128"/>
      <c r="M1280" s="128"/>
      <c r="N1280" s="129"/>
      <c r="O1280" s="119"/>
      <c r="P1280" s="120" t="str">
        <f t="shared" si="3537"/>
        <v/>
      </c>
      <c r="Q1280" s="121">
        <f t="shared" ref="Q1280:W1280" si="3919">SUMIF($B$9:$N$9,Q$9,$B1280:$N1280)/100</f>
        <v>0</v>
      </c>
      <c r="R1280" s="121">
        <f t="shared" si="3919"/>
        <v>0</v>
      </c>
      <c r="S1280" s="121">
        <f t="shared" si="3919"/>
        <v>0</v>
      </c>
      <c r="T1280" s="121">
        <f t="shared" si="3919"/>
        <v>0</v>
      </c>
      <c r="U1280" s="121">
        <f t="shared" si="3919"/>
        <v>0</v>
      </c>
      <c r="V1280" s="121">
        <f t="shared" si="3919"/>
        <v>0</v>
      </c>
      <c r="W1280" s="121">
        <f t="shared" si="3919"/>
        <v>0</v>
      </c>
      <c r="X1280" s="122">
        <f t="shared" si="3149"/>
        <v>0</v>
      </c>
      <c r="Y1280" s="121">
        <f t="shared" si="3150"/>
        <v>0</v>
      </c>
      <c r="Z1280" s="122">
        <f t="shared" si="3151"/>
        <v>0</v>
      </c>
      <c r="AA1280" s="121">
        <f t="shared" si="3152"/>
        <v>0</v>
      </c>
      <c r="AB1280" s="122">
        <f t="shared" si="3892"/>
        <v>0</v>
      </c>
      <c r="AC1280" s="122">
        <f t="shared" si="3892"/>
        <v>0</v>
      </c>
      <c r="AD1280" s="121">
        <f t="shared" si="3153"/>
        <v>0</v>
      </c>
      <c r="AE1280" s="122">
        <f t="shared" ref="AE1280:AM1280" si="3920">+($AN1280-$AD1280)/10+AD1280</f>
        <v>0</v>
      </c>
      <c r="AF1280" s="122">
        <f t="shared" si="3920"/>
        <v>0</v>
      </c>
      <c r="AG1280" s="122">
        <f t="shared" si="3920"/>
        <v>0</v>
      </c>
      <c r="AH1280" s="122">
        <f t="shared" si="3920"/>
        <v>0</v>
      </c>
      <c r="AI1280" s="122">
        <f t="shared" si="3920"/>
        <v>0</v>
      </c>
      <c r="AJ1280" s="122">
        <f t="shared" si="3920"/>
        <v>0</v>
      </c>
      <c r="AK1280" s="122">
        <f t="shared" si="3920"/>
        <v>0</v>
      </c>
      <c r="AL1280" s="122">
        <f t="shared" si="3920"/>
        <v>0</v>
      </c>
      <c r="AM1280" s="122">
        <f t="shared" si="3920"/>
        <v>0</v>
      </c>
      <c r="AN1280" s="121">
        <f t="shared" si="3155"/>
        <v>0</v>
      </c>
      <c r="AO1280" s="122">
        <f t="shared" ref="AO1280:AW1280" si="3921">+($AX1280-$AN1280)/10+AN1280</f>
        <v>0</v>
      </c>
      <c r="AP1280" s="122">
        <f t="shared" si="3921"/>
        <v>0</v>
      </c>
      <c r="AQ1280" s="122">
        <f t="shared" si="3921"/>
        <v>0</v>
      </c>
      <c r="AR1280" s="122">
        <f t="shared" si="3921"/>
        <v>0</v>
      </c>
      <c r="AS1280" s="122">
        <f t="shared" si="3921"/>
        <v>0</v>
      </c>
      <c r="AT1280" s="122">
        <f t="shared" si="3921"/>
        <v>0</v>
      </c>
      <c r="AU1280" s="122">
        <f t="shared" si="3921"/>
        <v>0</v>
      </c>
      <c r="AV1280" s="122">
        <f t="shared" si="3921"/>
        <v>0</v>
      </c>
      <c r="AW1280" s="122">
        <f t="shared" si="3921"/>
        <v>0</v>
      </c>
      <c r="AX1280" s="121">
        <f t="shared" si="3157"/>
        <v>0</v>
      </c>
    </row>
    <row r="1281" spans="2:50" ht="15.75" customHeight="1" x14ac:dyDescent="0.2">
      <c r="B1281" s="123"/>
      <c r="C1281" s="124"/>
      <c r="D1281" s="124"/>
      <c r="E1281" s="124"/>
      <c r="F1281" s="124"/>
      <c r="G1281" s="124"/>
      <c r="H1281" s="124"/>
      <c r="I1281" s="124"/>
      <c r="J1281" s="124"/>
      <c r="K1281" s="124"/>
      <c r="L1281" s="124"/>
      <c r="M1281" s="124"/>
      <c r="N1281" s="125"/>
      <c r="O1281" s="119"/>
      <c r="P1281" s="120" t="str">
        <f t="shared" si="3537"/>
        <v/>
      </c>
      <c r="Q1281" s="126">
        <f t="shared" ref="Q1281:W1281" si="3922">SUMIF($B$9:$N$9,Q$9,$B1281:$N1281)/100</f>
        <v>0</v>
      </c>
      <c r="R1281" s="126">
        <f t="shared" si="3922"/>
        <v>0</v>
      </c>
      <c r="S1281" s="126">
        <f t="shared" si="3922"/>
        <v>0</v>
      </c>
      <c r="T1281" s="126">
        <f t="shared" si="3922"/>
        <v>0</v>
      </c>
      <c r="U1281" s="126">
        <f t="shared" si="3922"/>
        <v>0</v>
      </c>
      <c r="V1281" s="126">
        <f t="shared" si="3922"/>
        <v>0</v>
      </c>
      <c r="W1281" s="126">
        <f t="shared" si="3922"/>
        <v>0</v>
      </c>
      <c r="X1281" s="127">
        <f t="shared" si="3149"/>
        <v>0</v>
      </c>
      <c r="Y1281" s="126">
        <f t="shared" si="3150"/>
        <v>0</v>
      </c>
      <c r="Z1281" s="127">
        <f t="shared" si="3151"/>
        <v>0</v>
      </c>
      <c r="AA1281" s="126">
        <f t="shared" si="3152"/>
        <v>0</v>
      </c>
      <c r="AB1281" s="127">
        <f t="shared" si="3892"/>
        <v>0</v>
      </c>
      <c r="AC1281" s="127">
        <f t="shared" si="3892"/>
        <v>0</v>
      </c>
      <c r="AD1281" s="126">
        <f t="shared" si="3153"/>
        <v>0</v>
      </c>
      <c r="AE1281" s="127">
        <f t="shared" ref="AE1281:AM1281" si="3923">+($AN1281-$AD1281)/10+AD1281</f>
        <v>0</v>
      </c>
      <c r="AF1281" s="127">
        <f t="shared" si="3923"/>
        <v>0</v>
      </c>
      <c r="AG1281" s="127">
        <f t="shared" si="3923"/>
        <v>0</v>
      </c>
      <c r="AH1281" s="127">
        <f t="shared" si="3923"/>
        <v>0</v>
      </c>
      <c r="AI1281" s="127">
        <f t="shared" si="3923"/>
        <v>0</v>
      </c>
      <c r="AJ1281" s="127">
        <f t="shared" si="3923"/>
        <v>0</v>
      </c>
      <c r="AK1281" s="127">
        <f t="shared" si="3923"/>
        <v>0</v>
      </c>
      <c r="AL1281" s="127">
        <f t="shared" si="3923"/>
        <v>0</v>
      </c>
      <c r="AM1281" s="127">
        <f t="shared" si="3923"/>
        <v>0</v>
      </c>
      <c r="AN1281" s="126">
        <f t="shared" si="3155"/>
        <v>0</v>
      </c>
      <c r="AO1281" s="127">
        <f t="shared" ref="AO1281:AW1281" si="3924">+($AX1281-$AN1281)/10+AN1281</f>
        <v>0</v>
      </c>
      <c r="AP1281" s="127">
        <f t="shared" si="3924"/>
        <v>0</v>
      </c>
      <c r="AQ1281" s="127">
        <f t="shared" si="3924"/>
        <v>0</v>
      </c>
      <c r="AR1281" s="127">
        <f t="shared" si="3924"/>
        <v>0</v>
      </c>
      <c r="AS1281" s="127">
        <f t="shared" si="3924"/>
        <v>0</v>
      </c>
      <c r="AT1281" s="127">
        <f t="shared" si="3924"/>
        <v>0</v>
      </c>
      <c r="AU1281" s="127">
        <f t="shared" si="3924"/>
        <v>0</v>
      </c>
      <c r="AV1281" s="127">
        <f t="shared" si="3924"/>
        <v>0</v>
      </c>
      <c r="AW1281" s="127">
        <f t="shared" si="3924"/>
        <v>0</v>
      </c>
      <c r="AX1281" s="126">
        <f t="shared" si="3157"/>
        <v>0</v>
      </c>
    </row>
    <row r="1282" spans="2:50" ht="15.75" customHeight="1" x14ac:dyDescent="0.2">
      <c r="B1282" s="123"/>
      <c r="C1282" s="128"/>
      <c r="D1282" s="128"/>
      <c r="E1282" s="128"/>
      <c r="F1282" s="128"/>
      <c r="G1282" s="128"/>
      <c r="H1282" s="128"/>
      <c r="I1282" s="128"/>
      <c r="J1282" s="128"/>
      <c r="K1282" s="128"/>
      <c r="L1282" s="128"/>
      <c r="M1282" s="128"/>
      <c r="N1282" s="129"/>
      <c r="O1282" s="119"/>
      <c r="P1282" s="120" t="str">
        <f t="shared" si="3537"/>
        <v/>
      </c>
      <c r="Q1282" s="121">
        <f t="shared" ref="Q1282:W1282" si="3925">SUMIF($B$9:$N$9,Q$9,$B1282:$N1282)/100</f>
        <v>0</v>
      </c>
      <c r="R1282" s="121">
        <f t="shared" si="3925"/>
        <v>0</v>
      </c>
      <c r="S1282" s="121">
        <f t="shared" si="3925"/>
        <v>0</v>
      </c>
      <c r="T1282" s="121">
        <f t="shared" si="3925"/>
        <v>0</v>
      </c>
      <c r="U1282" s="121">
        <f t="shared" si="3925"/>
        <v>0</v>
      </c>
      <c r="V1282" s="121">
        <f t="shared" si="3925"/>
        <v>0</v>
      </c>
      <c r="W1282" s="121">
        <f t="shared" si="3925"/>
        <v>0</v>
      </c>
      <c r="X1282" s="122">
        <f t="shared" si="3149"/>
        <v>0</v>
      </c>
      <c r="Y1282" s="121">
        <f t="shared" si="3150"/>
        <v>0</v>
      </c>
      <c r="Z1282" s="122">
        <f t="shared" si="3151"/>
        <v>0</v>
      </c>
      <c r="AA1282" s="121">
        <f t="shared" si="3152"/>
        <v>0</v>
      </c>
      <c r="AB1282" s="122">
        <f t="shared" si="3892"/>
        <v>0</v>
      </c>
      <c r="AC1282" s="122">
        <f t="shared" si="3892"/>
        <v>0</v>
      </c>
      <c r="AD1282" s="121">
        <f t="shared" si="3153"/>
        <v>0</v>
      </c>
      <c r="AE1282" s="122">
        <f t="shared" ref="AE1282:AM1282" si="3926">+($AN1282-$AD1282)/10+AD1282</f>
        <v>0</v>
      </c>
      <c r="AF1282" s="122">
        <f t="shared" si="3926"/>
        <v>0</v>
      </c>
      <c r="AG1282" s="122">
        <f t="shared" si="3926"/>
        <v>0</v>
      </c>
      <c r="AH1282" s="122">
        <f t="shared" si="3926"/>
        <v>0</v>
      </c>
      <c r="AI1282" s="122">
        <f t="shared" si="3926"/>
        <v>0</v>
      </c>
      <c r="AJ1282" s="122">
        <f t="shared" si="3926"/>
        <v>0</v>
      </c>
      <c r="AK1282" s="122">
        <f t="shared" si="3926"/>
        <v>0</v>
      </c>
      <c r="AL1282" s="122">
        <f t="shared" si="3926"/>
        <v>0</v>
      </c>
      <c r="AM1282" s="122">
        <f t="shared" si="3926"/>
        <v>0</v>
      </c>
      <c r="AN1282" s="121">
        <f t="shared" si="3155"/>
        <v>0</v>
      </c>
      <c r="AO1282" s="122">
        <f t="shared" ref="AO1282:AW1282" si="3927">+($AX1282-$AN1282)/10+AN1282</f>
        <v>0</v>
      </c>
      <c r="AP1282" s="122">
        <f t="shared" si="3927"/>
        <v>0</v>
      </c>
      <c r="AQ1282" s="122">
        <f t="shared" si="3927"/>
        <v>0</v>
      </c>
      <c r="AR1282" s="122">
        <f t="shared" si="3927"/>
        <v>0</v>
      </c>
      <c r="AS1282" s="122">
        <f t="shared" si="3927"/>
        <v>0</v>
      </c>
      <c r="AT1282" s="122">
        <f t="shared" si="3927"/>
        <v>0</v>
      </c>
      <c r="AU1282" s="122">
        <f t="shared" si="3927"/>
        <v>0</v>
      </c>
      <c r="AV1282" s="122">
        <f t="shared" si="3927"/>
        <v>0</v>
      </c>
      <c r="AW1282" s="122">
        <f t="shared" si="3927"/>
        <v>0</v>
      </c>
      <c r="AX1282" s="121">
        <f t="shared" si="3157"/>
        <v>0</v>
      </c>
    </row>
    <row r="1283" spans="2:50" ht="15.75" customHeight="1" x14ac:dyDescent="0.2">
      <c r="B1283" s="123"/>
      <c r="C1283" s="124"/>
      <c r="D1283" s="124"/>
      <c r="E1283" s="124"/>
      <c r="F1283" s="124"/>
      <c r="G1283" s="124"/>
      <c r="H1283" s="124"/>
      <c r="I1283" s="124"/>
      <c r="J1283" s="124"/>
      <c r="K1283" s="124"/>
      <c r="L1283" s="124"/>
      <c r="M1283" s="124"/>
      <c r="N1283" s="125"/>
      <c r="O1283" s="119"/>
      <c r="P1283" s="120" t="str">
        <f t="shared" si="3537"/>
        <v/>
      </c>
      <c r="Q1283" s="126">
        <f t="shared" ref="Q1283:W1283" si="3928">SUMIF($B$9:$N$9,Q$9,$B1283:$N1283)/100</f>
        <v>0</v>
      </c>
      <c r="R1283" s="126">
        <f t="shared" si="3928"/>
        <v>0</v>
      </c>
      <c r="S1283" s="126">
        <f t="shared" si="3928"/>
        <v>0</v>
      </c>
      <c r="T1283" s="126">
        <f t="shared" si="3928"/>
        <v>0</v>
      </c>
      <c r="U1283" s="126">
        <f t="shared" si="3928"/>
        <v>0</v>
      </c>
      <c r="V1283" s="126">
        <f t="shared" si="3928"/>
        <v>0</v>
      </c>
      <c r="W1283" s="126">
        <f t="shared" si="3928"/>
        <v>0</v>
      </c>
      <c r="X1283" s="127">
        <f t="shared" si="3149"/>
        <v>0</v>
      </c>
      <c r="Y1283" s="126">
        <f t="shared" si="3150"/>
        <v>0</v>
      </c>
      <c r="Z1283" s="127">
        <f t="shared" si="3151"/>
        <v>0</v>
      </c>
      <c r="AA1283" s="126">
        <f t="shared" si="3152"/>
        <v>0</v>
      </c>
      <c r="AB1283" s="127">
        <f t="shared" si="3892"/>
        <v>0</v>
      </c>
      <c r="AC1283" s="127">
        <f t="shared" si="3892"/>
        <v>0</v>
      </c>
      <c r="AD1283" s="126">
        <f t="shared" si="3153"/>
        <v>0</v>
      </c>
      <c r="AE1283" s="127">
        <f t="shared" ref="AE1283:AM1283" si="3929">+($AN1283-$AD1283)/10+AD1283</f>
        <v>0</v>
      </c>
      <c r="AF1283" s="127">
        <f t="shared" si="3929"/>
        <v>0</v>
      </c>
      <c r="AG1283" s="127">
        <f t="shared" si="3929"/>
        <v>0</v>
      </c>
      <c r="AH1283" s="127">
        <f t="shared" si="3929"/>
        <v>0</v>
      </c>
      <c r="AI1283" s="127">
        <f t="shared" si="3929"/>
        <v>0</v>
      </c>
      <c r="AJ1283" s="127">
        <f t="shared" si="3929"/>
        <v>0</v>
      </c>
      <c r="AK1283" s="127">
        <f t="shared" si="3929"/>
        <v>0</v>
      </c>
      <c r="AL1283" s="127">
        <f t="shared" si="3929"/>
        <v>0</v>
      </c>
      <c r="AM1283" s="127">
        <f t="shared" si="3929"/>
        <v>0</v>
      </c>
      <c r="AN1283" s="126">
        <f t="shared" si="3155"/>
        <v>0</v>
      </c>
      <c r="AO1283" s="127">
        <f t="shared" ref="AO1283:AW1283" si="3930">+($AX1283-$AN1283)/10+AN1283</f>
        <v>0</v>
      </c>
      <c r="AP1283" s="127">
        <f t="shared" si="3930"/>
        <v>0</v>
      </c>
      <c r="AQ1283" s="127">
        <f t="shared" si="3930"/>
        <v>0</v>
      </c>
      <c r="AR1283" s="127">
        <f t="shared" si="3930"/>
        <v>0</v>
      </c>
      <c r="AS1283" s="127">
        <f t="shared" si="3930"/>
        <v>0</v>
      </c>
      <c r="AT1283" s="127">
        <f t="shared" si="3930"/>
        <v>0</v>
      </c>
      <c r="AU1283" s="127">
        <f t="shared" si="3930"/>
        <v>0</v>
      </c>
      <c r="AV1283" s="127">
        <f t="shared" si="3930"/>
        <v>0</v>
      </c>
      <c r="AW1283" s="127">
        <f t="shared" si="3930"/>
        <v>0</v>
      </c>
      <c r="AX1283" s="126">
        <f t="shared" si="3157"/>
        <v>0</v>
      </c>
    </row>
    <row r="1284" spans="2:50" ht="15.75" customHeight="1" x14ac:dyDescent="0.2">
      <c r="B1284" s="123"/>
      <c r="C1284" s="128"/>
      <c r="D1284" s="128"/>
      <c r="E1284" s="128"/>
      <c r="F1284" s="128"/>
      <c r="G1284" s="128"/>
      <c r="H1284" s="128"/>
      <c r="I1284" s="128"/>
      <c r="J1284" s="128"/>
      <c r="K1284" s="128"/>
      <c r="L1284" s="128"/>
      <c r="M1284" s="128"/>
      <c r="N1284" s="129"/>
      <c r="O1284" s="119"/>
      <c r="P1284" s="120" t="str">
        <f t="shared" si="3537"/>
        <v/>
      </c>
      <c r="Q1284" s="121">
        <f t="shared" ref="Q1284:W1284" si="3931">SUMIF($B$9:$N$9,Q$9,$B1284:$N1284)/100</f>
        <v>0</v>
      </c>
      <c r="R1284" s="121">
        <f t="shared" si="3931"/>
        <v>0</v>
      </c>
      <c r="S1284" s="121">
        <f t="shared" si="3931"/>
        <v>0</v>
      </c>
      <c r="T1284" s="121">
        <f t="shared" si="3931"/>
        <v>0</v>
      </c>
      <c r="U1284" s="121">
        <f t="shared" si="3931"/>
        <v>0</v>
      </c>
      <c r="V1284" s="121">
        <f t="shared" si="3931"/>
        <v>0</v>
      </c>
      <c r="W1284" s="121">
        <f t="shared" si="3931"/>
        <v>0</v>
      </c>
      <c r="X1284" s="122">
        <f t="shared" si="3149"/>
        <v>0</v>
      </c>
      <c r="Y1284" s="121">
        <f t="shared" si="3150"/>
        <v>0</v>
      </c>
      <c r="Z1284" s="122">
        <f t="shared" si="3151"/>
        <v>0</v>
      </c>
      <c r="AA1284" s="121">
        <f t="shared" si="3152"/>
        <v>0</v>
      </c>
      <c r="AB1284" s="122">
        <f t="shared" si="3892"/>
        <v>0</v>
      </c>
      <c r="AC1284" s="122">
        <f t="shared" si="3892"/>
        <v>0</v>
      </c>
      <c r="AD1284" s="121">
        <f t="shared" si="3153"/>
        <v>0</v>
      </c>
      <c r="AE1284" s="122">
        <f t="shared" ref="AE1284:AM1284" si="3932">+($AN1284-$AD1284)/10+AD1284</f>
        <v>0</v>
      </c>
      <c r="AF1284" s="122">
        <f t="shared" si="3932"/>
        <v>0</v>
      </c>
      <c r="AG1284" s="122">
        <f t="shared" si="3932"/>
        <v>0</v>
      </c>
      <c r="AH1284" s="122">
        <f t="shared" si="3932"/>
        <v>0</v>
      </c>
      <c r="AI1284" s="122">
        <f t="shared" si="3932"/>
        <v>0</v>
      </c>
      <c r="AJ1284" s="122">
        <f t="shared" si="3932"/>
        <v>0</v>
      </c>
      <c r="AK1284" s="122">
        <f t="shared" si="3932"/>
        <v>0</v>
      </c>
      <c r="AL1284" s="122">
        <f t="shared" si="3932"/>
        <v>0</v>
      </c>
      <c r="AM1284" s="122">
        <f t="shared" si="3932"/>
        <v>0</v>
      </c>
      <c r="AN1284" s="121">
        <f t="shared" si="3155"/>
        <v>0</v>
      </c>
      <c r="AO1284" s="122">
        <f t="shared" ref="AO1284:AW1284" si="3933">+($AX1284-$AN1284)/10+AN1284</f>
        <v>0</v>
      </c>
      <c r="AP1284" s="122">
        <f t="shared" si="3933"/>
        <v>0</v>
      </c>
      <c r="AQ1284" s="122">
        <f t="shared" si="3933"/>
        <v>0</v>
      </c>
      <c r="AR1284" s="122">
        <f t="shared" si="3933"/>
        <v>0</v>
      </c>
      <c r="AS1284" s="122">
        <f t="shared" si="3933"/>
        <v>0</v>
      </c>
      <c r="AT1284" s="122">
        <f t="shared" si="3933"/>
        <v>0</v>
      </c>
      <c r="AU1284" s="122">
        <f t="shared" si="3933"/>
        <v>0</v>
      </c>
      <c r="AV1284" s="122">
        <f t="shared" si="3933"/>
        <v>0</v>
      </c>
      <c r="AW1284" s="122">
        <f t="shared" si="3933"/>
        <v>0</v>
      </c>
      <c r="AX1284" s="121">
        <f t="shared" si="3157"/>
        <v>0</v>
      </c>
    </row>
    <row r="1285" spans="2:50" ht="15.75" customHeight="1" x14ac:dyDescent="0.2">
      <c r="B1285" s="123"/>
      <c r="C1285" s="124"/>
      <c r="D1285" s="124"/>
      <c r="E1285" s="124"/>
      <c r="F1285" s="124"/>
      <c r="G1285" s="124"/>
      <c r="H1285" s="124"/>
      <c r="I1285" s="124"/>
      <c r="J1285" s="124"/>
      <c r="K1285" s="124"/>
      <c r="L1285" s="124"/>
      <c r="M1285" s="124"/>
      <c r="N1285" s="125"/>
      <c r="O1285" s="119"/>
      <c r="P1285" s="120" t="str">
        <f t="shared" si="3537"/>
        <v/>
      </c>
      <c r="Q1285" s="126">
        <f t="shared" ref="Q1285:W1285" si="3934">SUMIF($B$9:$N$9,Q$9,$B1285:$N1285)/100</f>
        <v>0</v>
      </c>
      <c r="R1285" s="126">
        <f t="shared" si="3934"/>
        <v>0</v>
      </c>
      <c r="S1285" s="126">
        <f t="shared" si="3934"/>
        <v>0</v>
      </c>
      <c r="T1285" s="126">
        <f t="shared" si="3934"/>
        <v>0</v>
      </c>
      <c r="U1285" s="126">
        <f t="shared" si="3934"/>
        <v>0</v>
      </c>
      <c r="V1285" s="126">
        <f t="shared" si="3934"/>
        <v>0</v>
      </c>
      <c r="W1285" s="126">
        <f t="shared" si="3934"/>
        <v>0</v>
      </c>
      <c r="X1285" s="127">
        <f t="shared" ref="X1285:X1539" si="3935">+(Y1285-W1285)/2+W1285</f>
        <v>0</v>
      </c>
      <c r="Y1285" s="126">
        <f t="shared" ref="Y1285:Y1539" si="3936">SUMIF($B$9:$N$9,Y$9,$B1285:$N1285)/100</f>
        <v>0</v>
      </c>
      <c r="Z1285" s="127">
        <f t="shared" ref="Z1285:Z1539" si="3937">+(AA1285-Y1285)/2+Y1285</f>
        <v>0</v>
      </c>
      <c r="AA1285" s="126">
        <f t="shared" ref="AA1285:AA1539" si="3938">SUMIF($B$9:$N$9,AA$9,$B1285:$N1285)/100</f>
        <v>0</v>
      </c>
      <c r="AB1285" s="127">
        <f t="shared" si="3892"/>
        <v>0</v>
      </c>
      <c r="AC1285" s="127">
        <f t="shared" si="3892"/>
        <v>0</v>
      </c>
      <c r="AD1285" s="126">
        <f t="shared" ref="AD1285:AD1539" si="3939">SUMIF($B$9:$N$9,AD$9,$B1285:$N1285)/100</f>
        <v>0</v>
      </c>
      <c r="AE1285" s="127">
        <f t="shared" ref="AE1285:AM1285" si="3940">+($AN1285-$AD1285)/10+AD1285</f>
        <v>0</v>
      </c>
      <c r="AF1285" s="127">
        <f t="shared" si="3940"/>
        <v>0</v>
      </c>
      <c r="AG1285" s="127">
        <f t="shared" si="3940"/>
        <v>0</v>
      </c>
      <c r="AH1285" s="127">
        <f t="shared" si="3940"/>
        <v>0</v>
      </c>
      <c r="AI1285" s="127">
        <f t="shared" si="3940"/>
        <v>0</v>
      </c>
      <c r="AJ1285" s="127">
        <f t="shared" si="3940"/>
        <v>0</v>
      </c>
      <c r="AK1285" s="127">
        <f t="shared" si="3940"/>
        <v>0</v>
      </c>
      <c r="AL1285" s="127">
        <f t="shared" si="3940"/>
        <v>0</v>
      </c>
      <c r="AM1285" s="127">
        <f t="shared" si="3940"/>
        <v>0</v>
      </c>
      <c r="AN1285" s="126">
        <f t="shared" ref="AN1285:AN1539" si="3941">SUMIF($B$9:$N$9,AN$9,$B1285:$N1285)/100</f>
        <v>0</v>
      </c>
      <c r="AO1285" s="127">
        <f t="shared" ref="AO1285:AW1285" si="3942">+($AX1285-$AN1285)/10+AN1285</f>
        <v>0</v>
      </c>
      <c r="AP1285" s="127">
        <f t="shared" si="3942"/>
        <v>0</v>
      </c>
      <c r="AQ1285" s="127">
        <f t="shared" si="3942"/>
        <v>0</v>
      </c>
      <c r="AR1285" s="127">
        <f t="shared" si="3942"/>
        <v>0</v>
      </c>
      <c r="AS1285" s="127">
        <f t="shared" si="3942"/>
        <v>0</v>
      </c>
      <c r="AT1285" s="127">
        <f t="shared" si="3942"/>
        <v>0</v>
      </c>
      <c r="AU1285" s="127">
        <f t="shared" si="3942"/>
        <v>0</v>
      </c>
      <c r="AV1285" s="127">
        <f t="shared" si="3942"/>
        <v>0</v>
      </c>
      <c r="AW1285" s="127">
        <f t="shared" si="3942"/>
        <v>0</v>
      </c>
      <c r="AX1285" s="126">
        <f t="shared" ref="AX1285:AX1539" si="3943">SUMIF($B$9:$N$9,AX$9,$B1285:$N1285)/100</f>
        <v>0</v>
      </c>
    </row>
    <row r="1286" spans="2:50" ht="15.75" customHeight="1" x14ac:dyDescent="0.2">
      <c r="B1286" s="123"/>
      <c r="C1286" s="128"/>
      <c r="D1286" s="128"/>
      <c r="E1286" s="128"/>
      <c r="F1286" s="128"/>
      <c r="G1286" s="128"/>
      <c r="H1286" s="128"/>
      <c r="I1286" s="128"/>
      <c r="J1286" s="128"/>
      <c r="K1286" s="128"/>
      <c r="L1286" s="128"/>
      <c r="M1286" s="128"/>
      <c r="N1286" s="129"/>
      <c r="O1286" s="119"/>
      <c r="P1286" s="120" t="str">
        <f t="shared" si="3537"/>
        <v/>
      </c>
      <c r="Q1286" s="121">
        <f t="shared" ref="Q1286:W1286" si="3944">SUMIF($B$9:$N$9,Q$9,$B1286:$N1286)/100</f>
        <v>0</v>
      </c>
      <c r="R1286" s="121">
        <f t="shared" si="3944"/>
        <v>0</v>
      </c>
      <c r="S1286" s="121">
        <f t="shared" si="3944"/>
        <v>0</v>
      </c>
      <c r="T1286" s="121">
        <f t="shared" si="3944"/>
        <v>0</v>
      </c>
      <c r="U1286" s="121">
        <f t="shared" si="3944"/>
        <v>0</v>
      </c>
      <c r="V1286" s="121">
        <f t="shared" si="3944"/>
        <v>0</v>
      </c>
      <c r="W1286" s="121">
        <f t="shared" si="3944"/>
        <v>0</v>
      </c>
      <c r="X1286" s="122">
        <f t="shared" si="3935"/>
        <v>0</v>
      </c>
      <c r="Y1286" s="121">
        <f t="shared" si="3936"/>
        <v>0</v>
      </c>
      <c r="Z1286" s="122">
        <f t="shared" si="3937"/>
        <v>0</v>
      </c>
      <c r="AA1286" s="121">
        <f t="shared" si="3938"/>
        <v>0</v>
      </c>
      <c r="AB1286" s="122">
        <f t="shared" si="3892"/>
        <v>0</v>
      </c>
      <c r="AC1286" s="122">
        <f t="shared" si="3892"/>
        <v>0</v>
      </c>
      <c r="AD1286" s="121">
        <f t="shared" si="3939"/>
        <v>0</v>
      </c>
      <c r="AE1286" s="122">
        <f t="shared" ref="AE1286:AM1286" si="3945">+($AN1286-$AD1286)/10+AD1286</f>
        <v>0</v>
      </c>
      <c r="AF1286" s="122">
        <f t="shared" si="3945"/>
        <v>0</v>
      </c>
      <c r="AG1286" s="122">
        <f t="shared" si="3945"/>
        <v>0</v>
      </c>
      <c r="AH1286" s="122">
        <f t="shared" si="3945"/>
        <v>0</v>
      </c>
      <c r="AI1286" s="122">
        <f t="shared" si="3945"/>
        <v>0</v>
      </c>
      <c r="AJ1286" s="122">
        <f t="shared" si="3945"/>
        <v>0</v>
      </c>
      <c r="AK1286" s="122">
        <f t="shared" si="3945"/>
        <v>0</v>
      </c>
      <c r="AL1286" s="122">
        <f t="shared" si="3945"/>
        <v>0</v>
      </c>
      <c r="AM1286" s="122">
        <f t="shared" si="3945"/>
        <v>0</v>
      </c>
      <c r="AN1286" s="121">
        <f t="shared" si="3941"/>
        <v>0</v>
      </c>
      <c r="AO1286" s="122">
        <f t="shared" ref="AO1286:AW1286" si="3946">+($AX1286-$AN1286)/10+AN1286</f>
        <v>0</v>
      </c>
      <c r="AP1286" s="122">
        <f t="shared" si="3946"/>
        <v>0</v>
      </c>
      <c r="AQ1286" s="122">
        <f t="shared" si="3946"/>
        <v>0</v>
      </c>
      <c r="AR1286" s="122">
        <f t="shared" si="3946"/>
        <v>0</v>
      </c>
      <c r="AS1286" s="122">
        <f t="shared" si="3946"/>
        <v>0</v>
      </c>
      <c r="AT1286" s="122">
        <f t="shared" si="3946"/>
        <v>0</v>
      </c>
      <c r="AU1286" s="122">
        <f t="shared" si="3946"/>
        <v>0</v>
      </c>
      <c r="AV1286" s="122">
        <f t="shared" si="3946"/>
        <v>0</v>
      </c>
      <c r="AW1286" s="122">
        <f t="shared" si="3946"/>
        <v>0</v>
      </c>
      <c r="AX1286" s="121">
        <f t="shared" si="3943"/>
        <v>0</v>
      </c>
    </row>
    <row r="1287" spans="2:50" ht="15.75" customHeight="1" x14ac:dyDescent="0.2">
      <c r="B1287" s="123"/>
      <c r="C1287" s="124"/>
      <c r="D1287" s="124"/>
      <c r="E1287" s="124"/>
      <c r="F1287" s="124"/>
      <c r="G1287" s="124"/>
      <c r="H1287" s="124"/>
      <c r="I1287" s="124"/>
      <c r="J1287" s="124"/>
      <c r="K1287" s="124"/>
      <c r="L1287" s="124"/>
      <c r="M1287" s="124"/>
      <c r="N1287" s="125"/>
      <c r="O1287" s="119"/>
      <c r="P1287" s="120" t="str">
        <f t="shared" si="3537"/>
        <v/>
      </c>
      <c r="Q1287" s="126">
        <f t="shared" ref="Q1287:W1287" si="3947">SUMIF($B$9:$N$9,Q$9,$B1287:$N1287)/100</f>
        <v>0</v>
      </c>
      <c r="R1287" s="126">
        <f t="shared" si="3947"/>
        <v>0</v>
      </c>
      <c r="S1287" s="126">
        <f t="shared" si="3947"/>
        <v>0</v>
      </c>
      <c r="T1287" s="126">
        <f t="shared" si="3947"/>
        <v>0</v>
      </c>
      <c r="U1287" s="126">
        <f t="shared" si="3947"/>
        <v>0</v>
      </c>
      <c r="V1287" s="126">
        <f t="shared" si="3947"/>
        <v>0</v>
      </c>
      <c r="W1287" s="126">
        <f t="shared" si="3947"/>
        <v>0</v>
      </c>
      <c r="X1287" s="127">
        <f t="shared" si="3935"/>
        <v>0</v>
      </c>
      <c r="Y1287" s="126">
        <f t="shared" si="3936"/>
        <v>0</v>
      </c>
      <c r="Z1287" s="127">
        <f t="shared" si="3937"/>
        <v>0</v>
      </c>
      <c r="AA1287" s="126">
        <f t="shared" si="3938"/>
        <v>0</v>
      </c>
      <c r="AB1287" s="127">
        <f t="shared" si="3892"/>
        <v>0</v>
      </c>
      <c r="AC1287" s="127">
        <f t="shared" si="3892"/>
        <v>0</v>
      </c>
      <c r="AD1287" s="126">
        <f t="shared" si="3939"/>
        <v>0</v>
      </c>
      <c r="AE1287" s="127">
        <f t="shared" ref="AE1287:AM1287" si="3948">+($AN1287-$AD1287)/10+AD1287</f>
        <v>0</v>
      </c>
      <c r="AF1287" s="127">
        <f t="shared" si="3948"/>
        <v>0</v>
      </c>
      <c r="AG1287" s="127">
        <f t="shared" si="3948"/>
        <v>0</v>
      </c>
      <c r="AH1287" s="127">
        <f t="shared" si="3948"/>
        <v>0</v>
      </c>
      <c r="AI1287" s="127">
        <f t="shared" si="3948"/>
        <v>0</v>
      </c>
      <c r="AJ1287" s="127">
        <f t="shared" si="3948"/>
        <v>0</v>
      </c>
      <c r="AK1287" s="127">
        <f t="shared" si="3948"/>
        <v>0</v>
      </c>
      <c r="AL1287" s="127">
        <f t="shared" si="3948"/>
        <v>0</v>
      </c>
      <c r="AM1287" s="127">
        <f t="shared" si="3948"/>
        <v>0</v>
      </c>
      <c r="AN1287" s="126">
        <f t="shared" si="3941"/>
        <v>0</v>
      </c>
      <c r="AO1287" s="127">
        <f t="shared" ref="AO1287:AW1287" si="3949">+($AX1287-$AN1287)/10+AN1287</f>
        <v>0</v>
      </c>
      <c r="AP1287" s="127">
        <f t="shared" si="3949"/>
        <v>0</v>
      </c>
      <c r="AQ1287" s="127">
        <f t="shared" si="3949"/>
        <v>0</v>
      </c>
      <c r="AR1287" s="127">
        <f t="shared" si="3949"/>
        <v>0</v>
      </c>
      <c r="AS1287" s="127">
        <f t="shared" si="3949"/>
        <v>0</v>
      </c>
      <c r="AT1287" s="127">
        <f t="shared" si="3949"/>
        <v>0</v>
      </c>
      <c r="AU1287" s="127">
        <f t="shared" si="3949"/>
        <v>0</v>
      </c>
      <c r="AV1287" s="127">
        <f t="shared" si="3949"/>
        <v>0</v>
      </c>
      <c r="AW1287" s="127">
        <f t="shared" si="3949"/>
        <v>0</v>
      </c>
      <c r="AX1287" s="126">
        <f t="shared" si="3943"/>
        <v>0</v>
      </c>
    </row>
    <row r="1288" spans="2:50" ht="15.75" customHeight="1" x14ac:dyDescent="0.2">
      <c r="B1288" s="123"/>
      <c r="C1288" s="128"/>
      <c r="D1288" s="128"/>
      <c r="E1288" s="128"/>
      <c r="F1288" s="128"/>
      <c r="G1288" s="128"/>
      <c r="H1288" s="128"/>
      <c r="I1288" s="128"/>
      <c r="J1288" s="128"/>
      <c r="K1288" s="128"/>
      <c r="L1288" s="128"/>
      <c r="M1288" s="128"/>
      <c r="N1288" s="129"/>
      <c r="O1288" s="119"/>
      <c r="P1288" s="120" t="str">
        <f t="shared" si="3537"/>
        <v/>
      </c>
      <c r="Q1288" s="121">
        <f t="shared" ref="Q1288:W1288" si="3950">SUMIF($B$9:$N$9,Q$9,$B1288:$N1288)/100</f>
        <v>0</v>
      </c>
      <c r="R1288" s="121">
        <f t="shared" si="3950"/>
        <v>0</v>
      </c>
      <c r="S1288" s="121">
        <f t="shared" si="3950"/>
        <v>0</v>
      </c>
      <c r="T1288" s="121">
        <f t="shared" si="3950"/>
        <v>0</v>
      </c>
      <c r="U1288" s="121">
        <f t="shared" si="3950"/>
        <v>0</v>
      </c>
      <c r="V1288" s="121">
        <f t="shared" si="3950"/>
        <v>0</v>
      </c>
      <c r="W1288" s="121">
        <f t="shared" si="3950"/>
        <v>0</v>
      </c>
      <c r="X1288" s="122">
        <f t="shared" si="3935"/>
        <v>0</v>
      </c>
      <c r="Y1288" s="121">
        <f t="shared" si="3936"/>
        <v>0</v>
      </c>
      <c r="Z1288" s="122">
        <f t="shared" si="3937"/>
        <v>0</v>
      </c>
      <c r="AA1288" s="121">
        <f t="shared" si="3938"/>
        <v>0</v>
      </c>
      <c r="AB1288" s="122">
        <f t="shared" si="3892"/>
        <v>0</v>
      </c>
      <c r="AC1288" s="122">
        <f t="shared" si="3892"/>
        <v>0</v>
      </c>
      <c r="AD1288" s="121">
        <f t="shared" si="3939"/>
        <v>0</v>
      </c>
      <c r="AE1288" s="122">
        <f t="shared" ref="AE1288:AM1288" si="3951">+($AN1288-$AD1288)/10+AD1288</f>
        <v>0</v>
      </c>
      <c r="AF1288" s="122">
        <f t="shared" si="3951"/>
        <v>0</v>
      </c>
      <c r="AG1288" s="122">
        <f t="shared" si="3951"/>
        <v>0</v>
      </c>
      <c r="AH1288" s="122">
        <f t="shared" si="3951"/>
        <v>0</v>
      </c>
      <c r="AI1288" s="122">
        <f t="shared" si="3951"/>
        <v>0</v>
      </c>
      <c r="AJ1288" s="122">
        <f t="shared" si="3951"/>
        <v>0</v>
      </c>
      <c r="AK1288" s="122">
        <f t="shared" si="3951"/>
        <v>0</v>
      </c>
      <c r="AL1288" s="122">
        <f t="shared" si="3951"/>
        <v>0</v>
      </c>
      <c r="AM1288" s="122">
        <f t="shared" si="3951"/>
        <v>0</v>
      </c>
      <c r="AN1288" s="121">
        <f t="shared" si="3941"/>
        <v>0</v>
      </c>
      <c r="AO1288" s="122">
        <f t="shared" ref="AO1288:AW1288" si="3952">+($AX1288-$AN1288)/10+AN1288</f>
        <v>0</v>
      </c>
      <c r="AP1288" s="122">
        <f t="shared" si="3952"/>
        <v>0</v>
      </c>
      <c r="AQ1288" s="122">
        <f t="shared" si="3952"/>
        <v>0</v>
      </c>
      <c r="AR1288" s="122">
        <f t="shared" si="3952"/>
        <v>0</v>
      </c>
      <c r="AS1288" s="122">
        <f t="shared" si="3952"/>
        <v>0</v>
      </c>
      <c r="AT1288" s="122">
        <f t="shared" si="3952"/>
        <v>0</v>
      </c>
      <c r="AU1288" s="122">
        <f t="shared" si="3952"/>
        <v>0</v>
      </c>
      <c r="AV1288" s="122">
        <f t="shared" si="3952"/>
        <v>0</v>
      </c>
      <c r="AW1288" s="122">
        <f t="shared" si="3952"/>
        <v>0</v>
      </c>
      <c r="AX1288" s="121">
        <f t="shared" si="3943"/>
        <v>0</v>
      </c>
    </row>
    <row r="1289" spans="2:50" ht="15.75" customHeight="1" x14ac:dyDescent="0.2">
      <c r="B1289" s="123"/>
      <c r="C1289" s="124"/>
      <c r="D1289" s="124"/>
      <c r="E1289" s="124"/>
      <c r="F1289" s="124"/>
      <c r="G1289" s="124"/>
      <c r="H1289" s="124"/>
      <c r="I1289" s="124"/>
      <c r="J1289" s="124"/>
      <c r="K1289" s="124"/>
      <c r="L1289" s="124"/>
      <c r="M1289" s="124"/>
      <c r="N1289" s="125"/>
      <c r="O1289" s="119"/>
      <c r="P1289" s="120" t="str">
        <f t="shared" si="3537"/>
        <v/>
      </c>
      <c r="Q1289" s="126">
        <f t="shared" ref="Q1289:W1289" si="3953">SUMIF($B$9:$N$9,Q$9,$B1289:$N1289)/100</f>
        <v>0</v>
      </c>
      <c r="R1289" s="126">
        <f t="shared" si="3953"/>
        <v>0</v>
      </c>
      <c r="S1289" s="126">
        <f t="shared" si="3953"/>
        <v>0</v>
      </c>
      <c r="T1289" s="126">
        <f t="shared" si="3953"/>
        <v>0</v>
      </c>
      <c r="U1289" s="126">
        <f t="shared" si="3953"/>
        <v>0</v>
      </c>
      <c r="V1289" s="126">
        <f t="shared" si="3953"/>
        <v>0</v>
      </c>
      <c r="W1289" s="126">
        <f t="shared" si="3953"/>
        <v>0</v>
      </c>
      <c r="X1289" s="127">
        <f t="shared" si="3935"/>
        <v>0</v>
      </c>
      <c r="Y1289" s="126">
        <f t="shared" si="3936"/>
        <v>0</v>
      </c>
      <c r="Z1289" s="127">
        <f t="shared" si="3937"/>
        <v>0</v>
      </c>
      <c r="AA1289" s="126">
        <f t="shared" si="3938"/>
        <v>0</v>
      </c>
      <c r="AB1289" s="127">
        <f t="shared" si="3892"/>
        <v>0</v>
      </c>
      <c r="AC1289" s="127">
        <f t="shared" si="3892"/>
        <v>0</v>
      </c>
      <c r="AD1289" s="126">
        <f t="shared" si="3939"/>
        <v>0</v>
      </c>
      <c r="AE1289" s="127">
        <f t="shared" ref="AE1289:AM1289" si="3954">+($AN1289-$AD1289)/10+AD1289</f>
        <v>0</v>
      </c>
      <c r="AF1289" s="127">
        <f t="shared" si="3954"/>
        <v>0</v>
      </c>
      <c r="AG1289" s="127">
        <f t="shared" si="3954"/>
        <v>0</v>
      </c>
      <c r="AH1289" s="127">
        <f t="shared" si="3954"/>
        <v>0</v>
      </c>
      <c r="AI1289" s="127">
        <f t="shared" si="3954"/>
        <v>0</v>
      </c>
      <c r="AJ1289" s="127">
        <f t="shared" si="3954"/>
        <v>0</v>
      </c>
      <c r="AK1289" s="127">
        <f t="shared" si="3954"/>
        <v>0</v>
      </c>
      <c r="AL1289" s="127">
        <f t="shared" si="3954"/>
        <v>0</v>
      </c>
      <c r="AM1289" s="127">
        <f t="shared" si="3954"/>
        <v>0</v>
      </c>
      <c r="AN1289" s="126">
        <f t="shared" si="3941"/>
        <v>0</v>
      </c>
      <c r="AO1289" s="127">
        <f t="shared" ref="AO1289:AW1289" si="3955">+($AX1289-$AN1289)/10+AN1289</f>
        <v>0</v>
      </c>
      <c r="AP1289" s="127">
        <f t="shared" si="3955"/>
        <v>0</v>
      </c>
      <c r="AQ1289" s="127">
        <f t="shared" si="3955"/>
        <v>0</v>
      </c>
      <c r="AR1289" s="127">
        <f t="shared" si="3955"/>
        <v>0</v>
      </c>
      <c r="AS1289" s="127">
        <f t="shared" si="3955"/>
        <v>0</v>
      </c>
      <c r="AT1289" s="127">
        <f t="shared" si="3955"/>
        <v>0</v>
      </c>
      <c r="AU1289" s="127">
        <f t="shared" si="3955"/>
        <v>0</v>
      </c>
      <c r="AV1289" s="127">
        <f t="shared" si="3955"/>
        <v>0</v>
      </c>
      <c r="AW1289" s="127">
        <f t="shared" si="3955"/>
        <v>0</v>
      </c>
      <c r="AX1289" s="126">
        <f t="shared" si="3943"/>
        <v>0</v>
      </c>
    </row>
    <row r="1290" spans="2:50" ht="15.75" customHeight="1" x14ac:dyDescent="0.2">
      <c r="B1290" s="123"/>
      <c r="C1290" s="128"/>
      <c r="D1290" s="128"/>
      <c r="E1290" s="128"/>
      <c r="F1290" s="128"/>
      <c r="G1290" s="128"/>
      <c r="H1290" s="128"/>
      <c r="I1290" s="128"/>
      <c r="J1290" s="128"/>
      <c r="K1290" s="128"/>
      <c r="L1290" s="128"/>
      <c r="M1290" s="128"/>
      <c r="N1290" s="129"/>
      <c r="O1290" s="119"/>
      <c r="P1290" s="120" t="str">
        <f t="shared" si="3537"/>
        <v/>
      </c>
      <c r="Q1290" s="121">
        <f t="shared" ref="Q1290:W1290" si="3956">SUMIF($B$9:$N$9,Q$9,$B1290:$N1290)/100</f>
        <v>0</v>
      </c>
      <c r="R1290" s="121">
        <f t="shared" si="3956"/>
        <v>0</v>
      </c>
      <c r="S1290" s="121">
        <f t="shared" si="3956"/>
        <v>0</v>
      </c>
      <c r="T1290" s="121">
        <f t="shared" si="3956"/>
        <v>0</v>
      </c>
      <c r="U1290" s="121">
        <f t="shared" si="3956"/>
        <v>0</v>
      </c>
      <c r="V1290" s="121">
        <f t="shared" si="3956"/>
        <v>0</v>
      </c>
      <c r="W1290" s="121">
        <f t="shared" si="3956"/>
        <v>0</v>
      </c>
      <c r="X1290" s="122">
        <f t="shared" si="3935"/>
        <v>0</v>
      </c>
      <c r="Y1290" s="121">
        <f t="shared" si="3936"/>
        <v>0</v>
      </c>
      <c r="Z1290" s="122">
        <f t="shared" si="3937"/>
        <v>0</v>
      </c>
      <c r="AA1290" s="121">
        <f t="shared" si="3938"/>
        <v>0</v>
      </c>
      <c r="AB1290" s="122">
        <f t="shared" si="3892"/>
        <v>0</v>
      </c>
      <c r="AC1290" s="122">
        <f t="shared" si="3892"/>
        <v>0</v>
      </c>
      <c r="AD1290" s="121">
        <f t="shared" si="3939"/>
        <v>0</v>
      </c>
      <c r="AE1290" s="122">
        <f t="shared" ref="AE1290:AM1290" si="3957">+($AN1290-$AD1290)/10+AD1290</f>
        <v>0</v>
      </c>
      <c r="AF1290" s="122">
        <f t="shared" si="3957"/>
        <v>0</v>
      </c>
      <c r="AG1290" s="122">
        <f t="shared" si="3957"/>
        <v>0</v>
      </c>
      <c r="AH1290" s="122">
        <f t="shared" si="3957"/>
        <v>0</v>
      </c>
      <c r="AI1290" s="122">
        <f t="shared" si="3957"/>
        <v>0</v>
      </c>
      <c r="AJ1290" s="122">
        <f t="shared" si="3957"/>
        <v>0</v>
      </c>
      <c r="AK1290" s="122">
        <f t="shared" si="3957"/>
        <v>0</v>
      </c>
      <c r="AL1290" s="122">
        <f t="shared" si="3957"/>
        <v>0</v>
      </c>
      <c r="AM1290" s="122">
        <f t="shared" si="3957"/>
        <v>0</v>
      </c>
      <c r="AN1290" s="121">
        <f t="shared" si="3941"/>
        <v>0</v>
      </c>
      <c r="AO1290" s="122">
        <f t="shared" ref="AO1290:AW1290" si="3958">+($AX1290-$AN1290)/10+AN1290</f>
        <v>0</v>
      </c>
      <c r="AP1290" s="122">
        <f t="shared" si="3958"/>
        <v>0</v>
      </c>
      <c r="AQ1290" s="122">
        <f t="shared" si="3958"/>
        <v>0</v>
      </c>
      <c r="AR1290" s="122">
        <f t="shared" si="3958"/>
        <v>0</v>
      </c>
      <c r="AS1290" s="122">
        <f t="shared" si="3958"/>
        <v>0</v>
      </c>
      <c r="AT1290" s="122">
        <f t="shared" si="3958"/>
        <v>0</v>
      </c>
      <c r="AU1290" s="122">
        <f t="shared" si="3958"/>
        <v>0</v>
      </c>
      <c r="AV1290" s="122">
        <f t="shared" si="3958"/>
        <v>0</v>
      </c>
      <c r="AW1290" s="122">
        <f t="shared" si="3958"/>
        <v>0</v>
      </c>
      <c r="AX1290" s="121">
        <f t="shared" si="3943"/>
        <v>0</v>
      </c>
    </row>
    <row r="1291" spans="2:50" ht="15.75" customHeight="1" x14ac:dyDescent="0.2">
      <c r="B1291" s="123"/>
      <c r="C1291" s="124"/>
      <c r="D1291" s="124"/>
      <c r="E1291" s="124"/>
      <c r="F1291" s="124"/>
      <c r="G1291" s="124"/>
      <c r="H1291" s="124"/>
      <c r="I1291" s="124"/>
      <c r="J1291" s="124"/>
      <c r="K1291" s="124"/>
      <c r="L1291" s="124"/>
      <c r="M1291" s="124"/>
      <c r="N1291" s="125"/>
      <c r="O1291" s="119"/>
      <c r="P1291" s="120" t="str">
        <f t="shared" si="3537"/>
        <v/>
      </c>
      <c r="Q1291" s="126">
        <f t="shared" ref="Q1291:W1291" si="3959">SUMIF($B$9:$N$9,Q$9,$B1291:$N1291)/100</f>
        <v>0</v>
      </c>
      <c r="R1291" s="126">
        <f t="shared" si="3959"/>
        <v>0</v>
      </c>
      <c r="S1291" s="126">
        <f t="shared" si="3959"/>
        <v>0</v>
      </c>
      <c r="T1291" s="126">
        <f t="shared" si="3959"/>
        <v>0</v>
      </c>
      <c r="U1291" s="126">
        <f t="shared" si="3959"/>
        <v>0</v>
      </c>
      <c r="V1291" s="126">
        <f t="shared" si="3959"/>
        <v>0</v>
      </c>
      <c r="W1291" s="126">
        <f t="shared" si="3959"/>
        <v>0</v>
      </c>
      <c r="X1291" s="127">
        <f t="shared" si="3935"/>
        <v>0</v>
      </c>
      <c r="Y1291" s="126">
        <f t="shared" si="3936"/>
        <v>0</v>
      </c>
      <c r="Z1291" s="127">
        <f t="shared" si="3937"/>
        <v>0</v>
      </c>
      <c r="AA1291" s="126">
        <f t="shared" si="3938"/>
        <v>0</v>
      </c>
      <c r="AB1291" s="127">
        <f t="shared" ref="AB1291:AC1310" si="3960">+($AD1291-$AA1291)/3+AA1291</f>
        <v>0</v>
      </c>
      <c r="AC1291" s="127">
        <f t="shared" si="3960"/>
        <v>0</v>
      </c>
      <c r="AD1291" s="126">
        <f t="shared" si="3939"/>
        <v>0</v>
      </c>
      <c r="AE1291" s="127">
        <f t="shared" ref="AE1291:AM1291" si="3961">+($AN1291-$AD1291)/10+AD1291</f>
        <v>0</v>
      </c>
      <c r="AF1291" s="127">
        <f t="shared" si="3961"/>
        <v>0</v>
      </c>
      <c r="AG1291" s="127">
        <f t="shared" si="3961"/>
        <v>0</v>
      </c>
      <c r="AH1291" s="127">
        <f t="shared" si="3961"/>
        <v>0</v>
      </c>
      <c r="AI1291" s="127">
        <f t="shared" si="3961"/>
        <v>0</v>
      </c>
      <c r="AJ1291" s="127">
        <f t="shared" si="3961"/>
        <v>0</v>
      </c>
      <c r="AK1291" s="127">
        <f t="shared" si="3961"/>
        <v>0</v>
      </c>
      <c r="AL1291" s="127">
        <f t="shared" si="3961"/>
        <v>0</v>
      </c>
      <c r="AM1291" s="127">
        <f t="shared" si="3961"/>
        <v>0</v>
      </c>
      <c r="AN1291" s="126">
        <f t="shared" si="3941"/>
        <v>0</v>
      </c>
      <c r="AO1291" s="127">
        <f t="shared" ref="AO1291:AW1291" si="3962">+($AX1291-$AN1291)/10+AN1291</f>
        <v>0</v>
      </c>
      <c r="AP1291" s="127">
        <f t="shared" si="3962"/>
        <v>0</v>
      </c>
      <c r="AQ1291" s="127">
        <f t="shared" si="3962"/>
        <v>0</v>
      </c>
      <c r="AR1291" s="127">
        <f t="shared" si="3962"/>
        <v>0</v>
      </c>
      <c r="AS1291" s="127">
        <f t="shared" si="3962"/>
        <v>0</v>
      </c>
      <c r="AT1291" s="127">
        <f t="shared" si="3962"/>
        <v>0</v>
      </c>
      <c r="AU1291" s="127">
        <f t="shared" si="3962"/>
        <v>0</v>
      </c>
      <c r="AV1291" s="127">
        <f t="shared" si="3962"/>
        <v>0</v>
      </c>
      <c r="AW1291" s="127">
        <f t="shared" si="3962"/>
        <v>0</v>
      </c>
      <c r="AX1291" s="126">
        <f t="shared" si="3943"/>
        <v>0</v>
      </c>
    </row>
    <row r="1292" spans="2:50" ht="15.75" customHeight="1" x14ac:dyDescent="0.2">
      <c r="B1292" s="123"/>
      <c r="C1292" s="128"/>
      <c r="D1292" s="128"/>
      <c r="E1292" s="128"/>
      <c r="F1292" s="128"/>
      <c r="G1292" s="128"/>
      <c r="H1292" s="128"/>
      <c r="I1292" s="128"/>
      <c r="J1292" s="128"/>
      <c r="K1292" s="128"/>
      <c r="L1292" s="128"/>
      <c r="M1292" s="128"/>
      <c r="N1292" s="129"/>
      <c r="O1292" s="119"/>
      <c r="P1292" s="120" t="str">
        <f t="shared" si="3537"/>
        <v/>
      </c>
      <c r="Q1292" s="121">
        <f t="shared" ref="Q1292:W1292" si="3963">SUMIF($B$9:$N$9,Q$9,$B1292:$N1292)/100</f>
        <v>0</v>
      </c>
      <c r="R1292" s="121">
        <f t="shared" si="3963"/>
        <v>0</v>
      </c>
      <c r="S1292" s="121">
        <f t="shared" si="3963"/>
        <v>0</v>
      </c>
      <c r="T1292" s="121">
        <f t="shared" si="3963"/>
        <v>0</v>
      </c>
      <c r="U1292" s="121">
        <f t="shared" si="3963"/>
        <v>0</v>
      </c>
      <c r="V1292" s="121">
        <f t="shared" si="3963"/>
        <v>0</v>
      </c>
      <c r="W1292" s="121">
        <f t="shared" si="3963"/>
        <v>0</v>
      </c>
      <c r="X1292" s="122">
        <f t="shared" si="3935"/>
        <v>0</v>
      </c>
      <c r="Y1292" s="121">
        <f t="shared" si="3936"/>
        <v>0</v>
      </c>
      <c r="Z1292" s="122">
        <f t="shared" si="3937"/>
        <v>0</v>
      </c>
      <c r="AA1292" s="121">
        <f t="shared" si="3938"/>
        <v>0</v>
      </c>
      <c r="AB1292" s="122">
        <f t="shared" si="3960"/>
        <v>0</v>
      </c>
      <c r="AC1292" s="122">
        <f t="shared" si="3960"/>
        <v>0</v>
      </c>
      <c r="AD1292" s="121">
        <f t="shared" si="3939"/>
        <v>0</v>
      </c>
      <c r="AE1292" s="122">
        <f t="shared" ref="AE1292:AM1292" si="3964">+($AN1292-$AD1292)/10+AD1292</f>
        <v>0</v>
      </c>
      <c r="AF1292" s="122">
        <f t="shared" si="3964"/>
        <v>0</v>
      </c>
      <c r="AG1292" s="122">
        <f t="shared" si="3964"/>
        <v>0</v>
      </c>
      <c r="AH1292" s="122">
        <f t="shared" si="3964"/>
        <v>0</v>
      </c>
      <c r="AI1292" s="122">
        <f t="shared" si="3964"/>
        <v>0</v>
      </c>
      <c r="AJ1292" s="122">
        <f t="shared" si="3964"/>
        <v>0</v>
      </c>
      <c r="AK1292" s="122">
        <f t="shared" si="3964"/>
        <v>0</v>
      </c>
      <c r="AL1292" s="122">
        <f t="shared" si="3964"/>
        <v>0</v>
      </c>
      <c r="AM1292" s="122">
        <f t="shared" si="3964"/>
        <v>0</v>
      </c>
      <c r="AN1292" s="121">
        <f t="shared" si="3941"/>
        <v>0</v>
      </c>
      <c r="AO1292" s="122">
        <f t="shared" ref="AO1292:AW1292" si="3965">+($AX1292-$AN1292)/10+AN1292</f>
        <v>0</v>
      </c>
      <c r="AP1292" s="122">
        <f t="shared" si="3965"/>
        <v>0</v>
      </c>
      <c r="AQ1292" s="122">
        <f t="shared" si="3965"/>
        <v>0</v>
      </c>
      <c r="AR1292" s="122">
        <f t="shared" si="3965"/>
        <v>0</v>
      </c>
      <c r="AS1292" s="122">
        <f t="shared" si="3965"/>
        <v>0</v>
      </c>
      <c r="AT1292" s="122">
        <f t="shared" si="3965"/>
        <v>0</v>
      </c>
      <c r="AU1292" s="122">
        <f t="shared" si="3965"/>
        <v>0</v>
      </c>
      <c r="AV1292" s="122">
        <f t="shared" si="3965"/>
        <v>0</v>
      </c>
      <c r="AW1292" s="122">
        <f t="shared" si="3965"/>
        <v>0</v>
      </c>
      <c r="AX1292" s="121">
        <f t="shared" si="3943"/>
        <v>0</v>
      </c>
    </row>
    <row r="1293" spans="2:50" ht="15.75" customHeight="1" x14ac:dyDescent="0.2">
      <c r="B1293" s="123"/>
      <c r="C1293" s="124"/>
      <c r="D1293" s="124"/>
      <c r="E1293" s="124"/>
      <c r="F1293" s="124"/>
      <c r="G1293" s="124"/>
      <c r="H1293" s="124"/>
      <c r="I1293" s="124"/>
      <c r="J1293" s="124"/>
      <c r="K1293" s="124"/>
      <c r="L1293" s="124"/>
      <c r="M1293" s="124"/>
      <c r="N1293" s="125"/>
      <c r="O1293" s="119"/>
      <c r="P1293" s="120" t="str">
        <f t="shared" si="3537"/>
        <v/>
      </c>
      <c r="Q1293" s="126">
        <f t="shared" ref="Q1293:W1293" si="3966">SUMIF($B$9:$N$9,Q$9,$B1293:$N1293)/100</f>
        <v>0</v>
      </c>
      <c r="R1293" s="126">
        <f t="shared" si="3966"/>
        <v>0</v>
      </c>
      <c r="S1293" s="126">
        <f t="shared" si="3966"/>
        <v>0</v>
      </c>
      <c r="T1293" s="126">
        <f t="shared" si="3966"/>
        <v>0</v>
      </c>
      <c r="U1293" s="126">
        <f t="shared" si="3966"/>
        <v>0</v>
      </c>
      <c r="V1293" s="126">
        <f t="shared" si="3966"/>
        <v>0</v>
      </c>
      <c r="W1293" s="126">
        <f t="shared" si="3966"/>
        <v>0</v>
      </c>
      <c r="X1293" s="127">
        <f t="shared" si="3935"/>
        <v>0</v>
      </c>
      <c r="Y1293" s="126">
        <f t="shared" si="3936"/>
        <v>0</v>
      </c>
      <c r="Z1293" s="127">
        <f t="shared" si="3937"/>
        <v>0</v>
      </c>
      <c r="AA1293" s="126">
        <f t="shared" si="3938"/>
        <v>0</v>
      </c>
      <c r="AB1293" s="127">
        <f t="shared" si="3960"/>
        <v>0</v>
      </c>
      <c r="AC1293" s="127">
        <f t="shared" si="3960"/>
        <v>0</v>
      </c>
      <c r="AD1293" s="126">
        <f t="shared" si="3939"/>
        <v>0</v>
      </c>
      <c r="AE1293" s="127">
        <f t="shared" ref="AE1293:AM1293" si="3967">+($AN1293-$AD1293)/10+AD1293</f>
        <v>0</v>
      </c>
      <c r="AF1293" s="127">
        <f t="shared" si="3967"/>
        <v>0</v>
      </c>
      <c r="AG1293" s="127">
        <f t="shared" si="3967"/>
        <v>0</v>
      </c>
      <c r="AH1293" s="127">
        <f t="shared" si="3967"/>
        <v>0</v>
      </c>
      <c r="AI1293" s="127">
        <f t="shared" si="3967"/>
        <v>0</v>
      </c>
      <c r="AJ1293" s="127">
        <f t="shared" si="3967"/>
        <v>0</v>
      </c>
      <c r="AK1293" s="127">
        <f t="shared" si="3967"/>
        <v>0</v>
      </c>
      <c r="AL1293" s="127">
        <f t="shared" si="3967"/>
        <v>0</v>
      </c>
      <c r="AM1293" s="127">
        <f t="shared" si="3967"/>
        <v>0</v>
      </c>
      <c r="AN1293" s="126">
        <f t="shared" si="3941"/>
        <v>0</v>
      </c>
      <c r="AO1293" s="127">
        <f t="shared" ref="AO1293:AW1293" si="3968">+($AX1293-$AN1293)/10+AN1293</f>
        <v>0</v>
      </c>
      <c r="AP1293" s="127">
        <f t="shared" si="3968"/>
        <v>0</v>
      </c>
      <c r="AQ1293" s="127">
        <f t="shared" si="3968"/>
        <v>0</v>
      </c>
      <c r="AR1293" s="127">
        <f t="shared" si="3968"/>
        <v>0</v>
      </c>
      <c r="AS1293" s="127">
        <f t="shared" si="3968"/>
        <v>0</v>
      </c>
      <c r="AT1293" s="127">
        <f t="shared" si="3968"/>
        <v>0</v>
      </c>
      <c r="AU1293" s="127">
        <f t="shared" si="3968"/>
        <v>0</v>
      </c>
      <c r="AV1293" s="127">
        <f t="shared" si="3968"/>
        <v>0</v>
      </c>
      <c r="AW1293" s="127">
        <f t="shared" si="3968"/>
        <v>0</v>
      </c>
      <c r="AX1293" s="126">
        <f t="shared" si="3943"/>
        <v>0</v>
      </c>
    </row>
    <row r="1294" spans="2:50" ht="15.75" customHeight="1" x14ac:dyDescent="0.2">
      <c r="B1294" s="123"/>
      <c r="C1294" s="128"/>
      <c r="D1294" s="128"/>
      <c r="E1294" s="128"/>
      <c r="F1294" s="128"/>
      <c r="G1294" s="128"/>
      <c r="H1294" s="128"/>
      <c r="I1294" s="128"/>
      <c r="J1294" s="128"/>
      <c r="K1294" s="128"/>
      <c r="L1294" s="128"/>
      <c r="M1294" s="128"/>
      <c r="N1294" s="129"/>
      <c r="O1294" s="119"/>
      <c r="P1294" s="120" t="str">
        <f t="shared" si="3537"/>
        <v/>
      </c>
      <c r="Q1294" s="121">
        <f t="shared" ref="Q1294:W1294" si="3969">SUMIF($B$9:$N$9,Q$9,$B1294:$N1294)/100</f>
        <v>0</v>
      </c>
      <c r="R1294" s="121">
        <f t="shared" si="3969"/>
        <v>0</v>
      </c>
      <c r="S1294" s="121">
        <f t="shared" si="3969"/>
        <v>0</v>
      </c>
      <c r="T1294" s="121">
        <f t="shared" si="3969"/>
        <v>0</v>
      </c>
      <c r="U1294" s="121">
        <f t="shared" si="3969"/>
        <v>0</v>
      </c>
      <c r="V1294" s="121">
        <f t="shared" si="3969"/>
        <v>0</v>
      </c>
      <c r="W1294" s="121">
        <f t="shared" si="3969"/>
        <v>0</v>
      </c>
      <c r="X1294" s="122">
        <f t="shared" si="3935"/>
        <v>0</v>
      </c>
      <c r="Y1294" s="121">
        <f t="shared" si="3936"/>
        <v>0</v>
      </c>
      <c r="Z1294" s="122">
        <f t="shared" si="3937"/>
        <v>0</v>
      </c>
      <c r="AA1294" s="121">
        <f t="shared" si="3938"/>
        <v>0</v>
      </c>
      <c r="AB1294" s="122">
        <f t="shared" si="3960"/>
        <v>0</v>
      </c>
      <c r="AC1294" s="122">
        <f t="shared" si="3960"/>
        <v>0</v>
      </c>
      <c r="AD1294" s="121">
        <f t="shared" si="3939"/>
        <v>0</v>
      </c>
      <c r="AE1294" s="122">
        <f t="shared" ref="AE1294:AM1294" si="3970">+($AN1294-$AD1294)/10+AD1294</f>
        <v>0</v>
      </c>
      <c r="AF1294" s="122">
        <f t="shared" si="3970"/>
        <v>0</v>
      </c>
      <c r="AG1294" s="122">
        <f t="shared" si="3970"/>
        <v>0</v>
      </c>
      <c r="AH1294" s="122">
        <f t="shared" si="3970"/>
        <v>0</v>
      </c>
      <c r="AI1294" s="122">
        <f t="shared" si="3970"/>
        <v>0</v>
      </c>
      <c r="AJ1294" s="122">
        <f t="shared" si="3970"/>
        <v>0</v>
      </c>
      <c r="AK1294" s="122">
        <f t="shared" si="3970"/>
        <v>0</v>
      </c>
      <c r="AL1294" s="122">
        <f t="shared" si="3970"/>
        <v>0</v>
      </c>
      <c r="AM1294" s="122">
        <f t="shared" si="3970"/>
        <v>0</v>
      </c>
      <c r="AN1294" s="121">
        <f t="shared" si="3941"/>
        <v>0</v>
      </c>
      <c r="AO1294" s="122">
        <f t="shared" ref="AO1294:AW1294" si="3971">+($AX1294-$AN1294)/10+AN1294</f>
        <v>0</v>
      </c>
      <c r="AP1294" s="122">
        <f t="shared" si="3971"/>
        <v>0</v>
      </c>
      <c r="AQ1294" s="122">
        <f t="shared" si="3971"/>
        <v>0</v>
      </c>
      <c r="AR1294" s="122">
        <f t="shared" si="3971"/>
        <v>0</v>
      </c>
      <c r="AS1294" s="122">
        <f t="shared" si="3971"/>
        <v>0</v>
      </c>
      <c r="AT1294" s="122">
        <f t="shared" si="3971"/>
        <v>0</v>
      </c>
      <c r="AU1294" s="122">
        <f t="shared" si="3971"/>
        <v>0</v>
      </c>
      <c r="AV1294" s="122">
        <f t="shared" si="3971"/>
        <v>0</v>
      </c>
      <c r="AW1294" s="122">
        <f t="shared" si="3971"/>
        <v>0</v>
      </c>
      <c r="AX1294" s="121">
        <f t="shared" si="3943"/>
        <v>0</v>
      </c>
    </row>
    <row r="1295" spans="2:50" ht="15.75" customHeight="1" x14ac:dyDescent="0.2">
      <c r="B1295" s="123"/>
      <c r="C1295" s="124"/>
      <c r="D1295" s="124"/>
      <c r="E1295" s="124"/>
      <c r="F1295" s="124"/>
      <c r="G1295" s="124"/>
      <c r="H1295" s="124"/>
      <c r="I1295" s="124"/>
      <c r="J1295" s="124"/>
      <c r="K1295" s="124"/>
      <c r="L1295" s="124"/>
      <c r="M1295" s="124"/>
      <c r="N1295" s="125"/>
      <c r="O1295" s="119"/>
      <c r="P1295" s="120" t="str">
        <f t="shared" si="3537"/>
        <v/>
      </c>
      <c r="Q1295" s="126">
        <f t="shared" ref="Q1295:W1295" si="3972">SUMIF($B$9:$N$9,Q$9,$B1295:$N1295)/100</f>
        <v>0</v>
      </c>
      <c r="R1295" s="126">
        <f t="shared" si="3972"/>
        <v>0</v>
      </c>
      <c r="S1295" s="126">
        <f t="shared" si="3972"/>
        <v>0</v>
      </c>
      <c r="T1295" s="126">
        <f t="shared" si="3972"/>
        <v>0</v>
      </c>
      <c r="U1295" s="126">
        <f t="shared" si="3972"/>
        <v>0</v>
      </c>
      <c r="V1295" s="126">
        <f t="shared" si="3972"/>
        <v>0</v>
      </c>
      <c r="W1295" s="126">
        <f t="shared" si="3972"/>
        <v>0</v>
      </c>
      <c r="X1295" s="127">
        <f t="shared" si="3935"/>
        <v>0</v>
      </c>
      <c r="Y1295" s="126">
        <f t="shared" si="3936"/>
        <v>0</v>
      </c>
      <c r="Z1295" s="127">
        <f t="shared" si="3937"/>
        <v>0</v>
      </c>
      <c r="AA1295" s="126">
        <f t="shared" si="3938"/>
        <v>0</v>
      </c>
      <c r="AB1295" s="127">
        <f t="shared" si="3960"/>
        <v>0</v>
      </c>
      <c r="AC1295" s="127">
        <f t="shared" si="3960"/>
        <v>0</v>
      </c>
      <c r="AD1295" s="126">
        <f t="shared" si="3939"/>
        <v>0</v>
      </c>
      <c r="AE1295" s="127">
        <f t="shared" ref="AE1295:AM1295" si="3973">+($AN1295-$AD1295)/10+AD1295</f>
        <v>0</v>
      </c>
      <c r="AF1295" s="127">
        <f t="shared" si="3973"/>
        <v>0</v>
      </c>
      <c r="AG1295" s="127">
        <f t="shared" si="3973"/>
        <v>0</v>
      </c>
      <c r="AH1295" s="127">
        <f t="shared" si="3973"/>
        <v>0</v>
      </c>
      <c r="AI1295" s="127">
        <f t="shared" si="3973"/>
        <v>0</v>
      </c>
      <c r="AJ1295" s="127">
        <f t="shared" si="3973"/>
        <v>0</v>
      </c>
      <c r="AK1295" s="127">
        <f t="shared" si="3973"/>
        <v>0</v>
      </c>
      <c r="AL1295" s="127">
        <f t="shared" si="3973"/>
        <v>0</v>
      </c>
      <c r="AM1295" s="127">
        <f t="shared" si="3973"/>
        <v>0</v>
      </c>
      <c r="AN1295" s="126">
        <f t="shared" si="3941"/>
        <v>0</v>
      </c>
      <c r="AO1295" s="127">
        <f t="shared" ref="AO1295:AW1295" si="3974">+($AX1295-$AN1295)/10+AN1295</f>
        <v>0</v>
      </c>
      <c r="AP1295" s="127">
        <f t="shared" si="3974"/>
        <v>0</v>
      </c>
      <c r="AQ1295" s="127">
        <f t="shared" si="3974"/>
        <v>0</v>
      </c>
      <c r="AR1295" s="127">
        <f t="shared" si="3974"/>
        <v>0</v>
      </c>
      <c r="AS1295" s="127">
        <f t="shared" si="3974"/>
        <v>0</v>
      </c>
      <c r="AT1295" s="127">
        <f t="shared" si="3974"/>
        <v>0</v>
      </c>
      <c r="AU1295" s="127">
        <f t="shared" si="3974"/>
        <v>0</v>
      </c>
      <c r="AV1295" s="127">
        <f t="shared" si="3974"/>
        <v>0</v>
      </c>
      <c r="AW1295" s="127">
        <f t="shared" si="3974"/>
        <v>0</v>
      </c>
      <c r="AX1295" s="126">
        <f t="shared" si="3943"/>
        <v>0</v>
      </c>
    </row>
    <row r="1296" spans="2:50" ht="15.75" customHeight="1" x14ac:dyDescent="0.2">
      <c r="B1296" s="123"/>
      <c r="C1296" s="128"/>
      <c r="D1296" s="128"/>
      <c r="E1296" s="128"/>
      <c r="F1296" s="128"/>
      <c r="G1296" s="128"/>
      <c r="H1296" s="128"/>
      <c r="I1296" s="128"/>
      <c r="J1296" s="128"/>
      <c r="K1296" s="128"/>
      <c r="L1296" s="128"/>
      <c r="M1296" s="128"/>
      <c r="N1296" s="129"/>
      <c r="O1296" s="119"/>
      <c r="P1296" s="120" t="str">
        <f t="shared" si="3537"/>
        <v/>
      </c>
      <c r="Q1296" s="121">
        <f t="shared" ref="Q1296:W1296" si="3975">SUMIF($B$9:$N$9,Q$9,$B1296:$N1296)/100</f>
        <v>0</v>
      </c>
      <c r="R1296" s="121">
        <f t="shared" si="3975"/>
        <v>0</v>
      </c>
      <c r="S1296" s="121">
        <f t="shared" si="3975"/>
        <v>0</v>
      </c>
      <c r="T1296" s="121">
        <f t="shared" si="3975"/>
        <v>0</v>
      </c>
      <c r="U1296" s="121">
        <f t="shared" si="3975"/>
        <v>0</v>
      </c>
      <c r="V1296" s="121">
        <f t="shared" si="3975"/>
        <v>0</v>
      </c>
      <c r="W1296" s="121">
        <f t="shared" si="3975"/>
        <v>0</v>
      </c>
      <c r="X1296" s="122">
        <f t="shared" si="3935"/>
        <v>0</v>
      </c>
      <c r="Y1296" s="121">
        <f t="shared" si="3936"/>
        <v>0</v>
      </c>
      <c r="Z1296" s="122">
        <f t="shared" si="3937"/>
        <v>0</v>
      </c>
      <c r="AA1296" s="121">
        <f t="shared" si="3938"/>
        <v>0</v>
      </c>
      <c r="AB1296" s="122">
        <f t="shared" si="3960"/>
        <v>0</v>
      </c>
      <c r="AC1296" s="122">
        <f t="shared" si="3960"/>
        <v>0</v>
      </c>
      <c r="AD1296" s="121">
        <f t="shared" si="3939"/>
        <v>0</v>
      </c>
      <c r="AE1296" s="122">
        <f t="shared" ref="AE1296:AM1296" si="3976">+($AN1296-$AD1296)/10+AD1296</f>
        <v>0</v>
      </c>
      <c r="AF1296" s="122">
        <f t="shared" si="3976"/>
        <v>0</v>
      </c>
      <c r="AG1296" s="122">
        <f t="shared" si="3976"/>
        <v>0</v>
      </c>
      <c r="AH1296" s="122">
        <f t="shared" si="3976"/>
        <v>0</v>
      </c>
      <c r="AI1296" s="122">
        <f t="shared" si="3976"/>
        <v>0</v>
      </c>
      <c r="AJ1296" s="122">
        <f t="shared" si="3976"/>
        <v>0</v>
      </c>
      <c r="AK1296" s="122">
        <f t="shared" si="3976"/>
        <v>0</v>
      </c>
      <c r="AL1296" s="122">
        <f t="shared" si="3976"/>
        <v>0</v>
      </c>
      <c r="AM1296" s="122">
        <f t="shared" si="3976"/>
        <v>0</v>
      </c>
      <c r="AN1296" s="121">
        <f t="shared" si="3941"/>
        <v>0</v>
      </c>
      <c r="AO1296" s="122">
        <f t="shared" ref="AO1296:AW1296" si="3977">+($AX1296-$AN1296)/10+AN1296</f>
        <v>0</v>
      </c>
      <c r="AP1296" s="122">
        <f t="shared" si="3977"/>
        <v>0</v>
      </c>
      <c r="AQ1296" s="122">
        <f t="shared" si="3977"/>
        <v>0</v>
      </c>
      <c r="AR1296" s="122">
        <f t="shared" si="3977"/>
        <v>0</v>
      </c>
      <c r="AS1296" s="122">
        <f t="shared" si="3977"/>
        <v>0</v>
      </c>
      <c r="AT1296" s="122">
        <f t="shared" si="3977"/>
        <v>0</v>
      </c>
      <c r="AU1296" s="122">
        <f t="shared" si="3977"/>
        <v>0</v>
      </c>
      <c r="AV1296" s="122">
        <f t="shared" si="3977"/>
        <v>0</v>
      </c>
      <c r="AW1296" s="122">
        <f t="shared" si="3977"/>
        <v>0</v>
      </c>
      <c r="AX1296" s="121">
        <f t="shared" si="3943"/>
        <v>0</v>
      </c>
    </row>
    <row r="1297" spans="2:50" ht="15.75" customHeight="1" x14ac:dyDescent="0.2">
      <c r="B1297" s="123"/>
      <c r="C1297" s="124"/>
      <c r="D1297" s="124"/>
      <c r="E1297" s="124"/>
      <c r="F1297" s="124"/>
      <c r="G1297" s="124"/>
      <c r="H1297" s="124"/>
      <c r="I1297" s="124"/>
      <c r="J1297" s="124"/>
      <c r="K1297" s="124"/>
      <c r="L1297" s="124"/>
      <c r="M1297" s="124"/>
      <c r="N1297" s="125"/>
      <c r="O1297" s="119"/>
      <c r="P1297" s="120" t="str">
        <f t="shared" si="3537"/>
        <v/>
      </c>
      <c r="Q1297" s="126">
        <f t="shared" ref="Q1297:W1297" si="3978">SUMIF($B$9:$N$9,Q$9,$B1297:$N1297)/100</f>
        <v>0</v>
      </c>
      <c r="R1297" s="126">
        <f t="shared" si="3978"/>
        <v>0</v>
      </c>
      <c r="S1297" s="126">
        <f t="shared" si="3978"/>
        <v>0</v>
      </c>
      <c r="T1297" s="126">
        <f t="shared" si="3978"/>
        <v>0</v>
      </c>
      <c r="U1297" s="126">
        <f t="shared" si="3978"/>
        <v>0</v>
      </c>
      <c r="V1297" s="126">
        <f t="shared" si="3978"/>
        <v>0</v>
      </c>
      <c r="W1297" s="126">
        <f t="shared" si="3978"/>
        <v>0</v>
      </c>
      <c r="X1297" s="127">
        <f t="shared" si="3935"/>
        <v>0</v>
      </c>
      <c r="Y1297" s="126">
        <f t="shared" si="3936"/>
        <v>0</v>
      </c>
      <c r="Z1297" s="127">
        <f t="shared" si="3937"/>
        <v>0</v>
      </c>
      <c r="AA1297" s="126">
        <f t="shared" si="3938"/>
        <v>0</v>
      </c>
      <c r="AB1297" s="127">
        <f t="shared" si="3960"/>
        <v>0</v>
      </c>
      <c r="AC1297" s="127">
        <f t="shared" si="3960"/>
        <v>0</v>
      </c>
      <c r="AD1297" s="126">
        <f t="shared" si="3939"/>
        <v>0</v>
      </c>
      <c r="AE1297" s="127">
        <f t="shared" ref="AE1297:AM1297" si="3979">+($AN1297-$AD1297)/10+AD1297</f>
        <v>0</v>
      </c>
      <c r="AF1297" s="127">
        <f t="shared" si="3979"/>
        <v>0</v>
      </c>
      <c r="AG1297" s="127">
        <f t="shared" si="3979"/>
        <v>0</v>
      </c>
      <c r="AH1297" s="127">
        <f t="shared" si="3979"/>
        <v>0</v>
      </c>
      <c r="AI1297" s="127">
        <f t="shared" si="3979"/>
        <v>0</v>
      </c>
      <c r="AJ1297" s="127">
        <f t="shared" si="3979"/>
        <v>0</v>
      </c>
      <c r="AK1297" s="127">
        <f t="shared" si="3979"/>
        <v>0</v>
      </c>
      <c r="AL1297" s="127">
        <f t="shared" si="3979"/>
        <v>0</v>
      </c>
      <c r="AM1297" s="127">
        <f t="shared" si="3979"/>
        <v>0</v>
      </c>
      <c r="AN1297" s="126">
        <f t="shared" si="3941"/>
        <v>0</v>
      </c>
      <c r="AO1297" s="127">
        <f t="shared" ref="AO1297:AW1297" si="3980">+($AX1297-$AN1297)/10+AN1297</f>
        <v>0</v>
      </c>
      <c r="AP1297" s="127">
        <f t="shared" si="3980"/>
        <v>0</v>
      </c>
      <c r="AQ1297" s="127">
        <f t="shared" si="3980"/>
        <v>0</v>
      </c>
      <c r="AR1297" s="127">
        <f t="shared" si="3980"/>
        <v>0</v>
      </c>
      <c r="AS1297" s="127">
        <f t="shared" si="3980"/>
        <v>0</v>
      </c>
      <c r="AT1297" s="127">
        <f t="shared" si="3980"/>
        <v>0</v>
      </c>
      <c r="AU1297" s="127">
        <f t="shared" si="3980"/>
        <v>0</v>
      </c>
      <c r="AV1297" s="127">
        <f t="shared" si="3980"/>
        <v>0</v>
      </c>
      <c r="AW1297" s="127">
        <f t="shared" si="3980"/>
        <v>0</v>
      </c>
      <c r="AX1297" s="126">
        <f t="shared" si="3943"/>
        <v>0</v>
      </c>
    </row>
    <row r="1298" spans="2:50" ht="15.75" customHeight="1" x14ac:dyDescent="0.2">
      <c r="B1298" s="123"/>
      <c r="C1298" s="128"/>
      <c r="D1298" s="128"/>
      <c r="E1298" s="128"/>
      <c r="F1298" s="128"/>
      <c r="G1298" s="128"/>
      <c r="H1298" s="128"/>
      <c r="I1298" s="128"/>
      <c r="J1298" s="128"/>
      <c r="K1298" s="128"/>
      <c r="L1298" s="128"/>
      <c r="M1298" s="128"/>
      <c r="N1298" s="129"/>
      <c r="O1298" s="119"/>
      <c r="P1298" s="120" t="str">
        <f t="shared" si="3537"/>
        <v/>
      </c>
      <c r="Q1298" s="121">
        <f t="shared" ref="Q1298:W1298" si="3981">SUMIF($B$9:$N$9,Q$9,$B1298:$N1298)/100</f>
        <v>0</v>
      </c>
      <c r="R1298" s="121">
        <f t="shared" si="3981"/>
        <v>0</v>
      </c>
      <c r="S1298" s="121">
        <f t="shared" si="3981"/>
        <v>0</v>
      </c>
      <c r="T1298" s="121">
        <f t="shared" si="3981"/>
        <v>0</v>
      </c>
      <c r="U1298" s="121">
        <f t="shared" si="3981"/>
        <v>0</v>
      </c>
      <c r="V1298" s="121">
        <f t="shared" si="3981"/>
        <v>0</v>
      </c>
      <c r="W1298" s="121">
        <f t="shared" si="3981"/>
        <v>0</v>
      </c>
      <c r="X1298" s="122">
        <f t="shared" si="3935"/>
        <v>0</v>
      </c>
      <c r="Y1298" s="121">
        <f t="shared" si="3936"/>
        <v>0</v>
      </c>
      <c r="Z1298" s="122">
        <f t="shared" si="3937"/>
        <v>0</v>
      </c>
      <c r="AA1298" s="121">
        <f t="shared" si="3938"/>
        <v>0</v>
      </c>
      <c r="AB1298" s="122">
        <f t="shared" si="3960"/>
        <v>0</v>
      </c>
      <c r="AC1298" s="122">
        <f t="shared" si="3960"/>
        <v>0</v>
      </c>
      <c r="AD1298" s="121">
        <f t="shared" si="3939"/>
        <v>0</v>
      </c>
      <c r="AE1298" s="122">
        <f t="shared" ref="AE1298:AM1298" si="3982">+($AN1298-$AD1298)/10+AD1298</f>
        <v>0</v>
      </c>
      <c r="AF1298" s="122">
        <f t="shared" si="3982"/>
        <v>0</v>
      </c>
      <c r="AG1298" s="122">
        <f t="shared" si="3982"/>
        <v>0</v>
      </c>
      <c r="AH1298" s="122">
        <f t="shared" si="3982"/>
        <v>0</v>
      </c>
      <c r="AI1298" s="122">
        <f t="shared" si="3982"/>
        <v>0</v>
      </c>
      <c r="AJ1298" s="122">
        <f t="shared" si="3982"/>
        <v>0</v>
      </c>
      <c r="AK1298" s="122">
        <f t="shared" si="3982"/>
        <v>0</v>
      </c>
      <c r="AL1298" s="122">
        <f t="shared" si="3982"/>
        <v>0</v>
      </c>
      <c r="AM1298" s="122">
        <f t="shared" si="3982"/>
        <v>0</v>
      </c>
      <c r="AN1298" s="121">
        <f t="shared" si="3941"/>
        <v>0</v>
      </c>
      <c r="AO1298" s="122">
        <f t="shared" ref="AO1298:AW1298" si="3983">+($AX1298-$AN1298)/10+AN1298</f>
        <v>0</v>
      </c>
      <c r="AP1298" s="122">
        <f t="shared" si="3983"/>
        <v>0</v>
      </c>
      <c r="AQ1298" s="122">
        <f t="shared" si="3983"/>
        <v>0</v>
      </c>
      <c r="AR1298" s="122">
        <f t="shared" si="3983"/>
        <v>0</v>
      </c>
      <c r="AS1298" s="122">
        <f t="shared" si="3983"/>
        <v>0</v>
      </c>
      <c r="AT1298" s="122">
        <f t="shared" si="3983"/>
        <v>0</v>
      </c>
      <c r="AU1298" s="122">
        <f t="shared" si="3983"/>
        <v>0</v>
      </c>
      <c r="AV1298" s="122">
        <f t="shared" si="3983"/>
        <v>0</v>
      </c>
      <c r="AW1298" s="122">
        <f t="shared" si="3983"/>
        <v>0</v>
      </c>
      <c r="AX1298" s="121">
        <f t="shared" si="3943"/>
        <v>0</v>
      </c>
    </row>
    <row r="1299" spans="2:50" ht="15.75" customHeight="1" x14ac:dyDescent="0.2">
      <c r="B1299" s="123"/>
      <c r="C1299" s="124"/>
      <c r="D1299" s="124"/>
      <c r="E1299" s="124"/>
      <c r="F1299" s="124"/>
      <c r="G1299" s="124"/>
      <c r="H1299" s="124"/>
      <c r="I1299" s="124"/>
      <c r="J1299" s="124"/>
      <c r="K1299" s="124"/>
      <c r="L1299" s="124"/>
      <c r="M1299" s="124"/>
      <c r="N1299" s="125"/>
      <c r="O1299" s="119"/>
      <c r="P1299" s="120" t="str">
        <f t="shared" si="3537"/>
        <v/>
      </c>
      <c r="Q1299" s="126">
        <f t="shared" ref="Q1299:W1299" si="3984">SUMIF($B$9:$N$9,Q$9,$B1299:$N1299)/100</f>
        <v>0</v>
      </c>
      <c r="R1299" s="126">
        <f t="shared" si="3984"/>
        <v>0</v>
      </c>
      <c r="S1299" s="126">
        <f t="shared" si="3984"/>
        <v>0</v>
      </c>
      <c r="T1299" s="126">
        <f t="shared" si="3984"/>
        <v>0</v>
      </c>
      <c r="U1299" s="126">
        <f t="shared" si="3984"/>
        <v>0</v>
      </c>
      <c r="V1299" s="126">
        <f t="shared" si="3984"/>
        <v>0</v>
      </c>
      <c r="W1299" s="126">
        <f t="shared" si="3984"/>
        <v>0</v>
      </c>
      <c r="X1299" s="127">
        <f t="shared" si="3935"/>
        <v>0</v>
      </c>
      <c r="Y1299" s="126">
        <f t="shared" si="3936"/>
        <v>0</v>
      </c>
      <c r="Z1299" s="127">
        <f t="shared" si="3937"/>
        <v>0</v>
      </c>
      <c r="AA1299" s="126">
        <f t="shared" si="3938"/>
        <v>0</v>
      </c>
      <c r="AB1299" s="127">
        <f t="shared" si="3960"/>
        <v>0</v>
      </c>
      <c r="AC1299" s="127">
        <f t="shared" si="3960"/>
        <v>0</v>
      </c>
      <c r="AD1299" s="126">
        <f t="shared" si="3939"/>
        <v>0</v>
      </c>
      <c r="AE1299" s="127">
        <f t="shared" ref="AE1299:AM1299" si="3985">+($AN1299-$AD1299)/10+AD1299</f>
        <v>0</v>
      </c>
      <c r="AF1299" s="127">
        <f t="shared" si="3985"/>
        <v>0</v>
      </c>
      <c r="AG1299" s="127">
        <f t="shared" si="3985"/>
        <v>0</v>
      </c>
      <c r="AH1299" s="127">
        <f t="shared" si="3985"/>
        <v>0</v>
      </c>
      <c r="AI1299" s="127">
        <f t="shared" si="3985"/>
        <v>0</v>
      </c>
      <c r="AJ1299" s="127">
        <f t="shared" si="3985"/>
        <v>0</v>
      </c>
      <c r="AK1299" s="127">
        <f t="shared" si="3985"/>
        <v>0</v>
      </c>
      <c r="AL1299" s="127">
        <f t="shared" si="3985"/>
        <v>0</v>
      </c>
      <c r="AM1299" s="127">
        <f t="shared" si="3985"/>
        <v>0</v>
      </c>
      <c r="AN1299" s="126">
        <f t="shared" si="3941"/>
        <v>0</v>
      </c>
      <c r="AO1299" s="127">
        <f t="shared" ref="AO1299:AW1299" si="3986">+($AX1299-$AN1299)/10+AN1299</f>
        <v>0</v>
      </c>
      <c r="AP1299" s="127">
        <f t="shared" si="3986"/>
        <v>0</v>
      </c>
      <c r="AQ1299" s="127">
        <f t="shared" si="3986"/>
        <v>0</v>
      </c>
      <c r="AR1299" s="127">
        <f t="shared" si="3986"/>
        <v>0</v>
      </c>
      <c r="AS1299" s="127">
        <f t="shared" si="3986"/>
        <v>0</v>
      </c>
      <c r="AT1299" s="127">
        <f t="shared" si="3986"/>
        <v>0</v>
      </c>
      <c r="AU1299" s="127">
        <f t="shared" si="3986"/>
        <v>0</v>
      </c>
      <c r="AV1299" s="127">
        <f t="shared" si="3986"/>
        <v>0</v>
      </c>
      <c r="AW1299" s="127">
        <f t="shared" si="3986"/>
        <v>0</v>
      </c>
      <c r="AX1299" s="126">
        <f t="shared" si="3943"/>
        <v>0</v>
      </c>
    </row>
    <row r="1300" spans="2:50" ht="15.75" customHeight="1" x14ac:dyDescent="0.2">
      <c r="B1300" s="123"/>
      <c r="C1300" s="128"/>
      <c r="D1300" s="128"/>
      <c r="E1300" s="128"/>
      <c r="F1300" s="128"/>
      <c r="G1300" s="128"/>
      <c r="H1300" s="128"/>
      <c r="I1300" s="128"/>
      <c r="J1300" s="128"/>
      <c r="K1300" s="128"/>
      <c r="L1300" s="128"/>
      <c r="M1300" s="128"/>
      <c r="N1300" s="129"/>
      <c r="O1300" s="119"/>
      <c r="P1300" s="120" t="str">
        <f t="shared" si="3537"/>
        <v/>
      </c>
      <c r="Q1300" s="121">
        <f t="shared" ref="Q1300:W1300" si="3987">SUMIF($B$9:$N$9,Q$9,$B1300:$N1300)/100</f>
        <v>0</v>
      </c>
      <c r="R1300" s="121">
        <f t="shared" si="3987"/>
        <v>0</v>
      </c>
      <c r="S1300" s="121">
        <f t="shared" si="3987"/>
        <v>0</v>
      </c>
      <c r="T1300" s="121">
        <f t="shared" si="3987"/>
        <v>0</v>
      </c>
      <c r="U1300" s="121">
        <f t="shared" si="3987"/>
        <v>0</v>
      </c>
      <c r="V1300" s="121">
        <f t="shared" si="3987"/>
        <v>0</v>
      </c>
      <c r="W1300" s="121">
        <f t="shared" si="3987"/>
        <v>0</v>
      </c>
      <c r="X1300" s="122">
        <f t="shared" si="3935"/>
        <v>0</v>
      </c>
      <c r="Y1300" s="121">
        <f t="shared" si="3936"/>
        <v>0</v>
      </c>
      <c r="Z1300" s="122">
        <f t="shared" si="3937"/>
        <v>0</v>
      </c>
      <c r="AA1300" s="121">
        <f t="shared" si="3938"/>
        <v>0</v>
      </c>
      <c r="AB1300" s="122">
        <f t="shared" si="3960"/>
        <v>0</v>
      </c>
      <c r="AC1300" s="122">
        <f t="shared" si="3960"/>
        <v>0</v>
      </c>
      <c r="AD1300" s="121">
        <f t="shared" si="3939"/>
        <v>0</v>
      </c>
      <c r="AE1300" s="122">
        <f t="shared" ref="AE1300:AM1300" si="3988">+($AN1300-$AD1300)/10+AD1300</f>
        <v>0</v>
      </c>
      <c r="AF1300" s="122">
        <f t="shared" si="3988"/>
        <v>0</v>
      </c>
      <c r="AG1300" s="122">
        <f t="shared" si="3988"/>
        <v>0</v>
      </c>
      <c r="AH1300" s="122">
        <f t="shared" si="3988"/>
        <v>0</v>
      </c>
      <c r="AI1300" s="122">
        <f t="shared" si="3988"/>
        <v>0</v>
      </c>
      <c r="AJ1300" s="122">
        <f t="shared" si="3988"/>
        <v>0</v>
      </c>
      <c r="AK1300" s="122">
        <f t="shared" si="3988"/>
        <v>0</v>
      </c>
      <c r="AL1300" s="122">
        <f t="shared" si="3988"/>
        <v>0</v>
      </c>
      <c r="AM1300" s="122">
        <f t="shared" si="3988"/>
        <v>0</v>
      </c>
      <c r="AN1300" s="121">
        <f t="shared" si="3941"/>
        <v>0</v>
      </c>
      <c r="AO1300" s="122">
        <f t="shared" ref="AO1300:AW1300" si="3989">+($AX1300-$AN1300)/10+AN1300</f>
        <v>0</v>
      </c>
      <c r="AP1300" s="122">
        <f t="shared" si="3989"/>
        <v>0</v>
      </c>
      <c r="AQ1300" s="122">
        <f t="shared" si="3989"/>
        <v>0</v>
      </c>
      <c r="AR1300" s="122">
        <f t="shared" si="3989"/>
        <v>0</v>
      </c>
      <c r="AS1300" s="122">
        <f t="shared" si="3989"/>
        <v>0</v>
      </c>
      <c r="AT1300" s="122">
        <f t="shared" si="3989"/>
        <v>0</v>
      </c>
      <c r="AU1300" s="122">
        <f t="shared" si="3989"/>
        <v>0</v>
      </c>
      <c r="AV1300" s="122">
        <f t="shared" si="3989"/>
        <v>0</v>
      </c>
      <c r="AW1300" s="122">
        <f t="shared" si="3989"/>
        <v>0</v>
      </c>
      <c r="AX1300" s="121">
        <f t="shared" si="3943"/>
        <v>0</v>
      </c>
    </row>
    <row r="1301" spans="2:50" ht="15.75" customHeight="1" x14ac:dyDescent="0.2">
      <c r="B1301" s="123"/>
      <c r="C1301" s="124"/>
      <c r="D1301" s="124"/>
      <c r="E1301" s="124"/>
      <c r="F1301" s="124"/>
      <c r="G1301" s="124"/>
      <c r="H1301" s="124"/>
      <c r="I1301" s="124"/>
      <c r="J1301" s="124"/>
      <c r="K1301" s="124"/>
      <c r="L1301" s="124"/>
      <c r="M1301" s="124"/>
      <c r="N1301" s="125"/>
      <c r="O1301" s="119"/>
      <c r="P1301" s="120" t="str">
        <f t="shared" si="3537"/>
        <v/>
      </c>
      <c r="Q1301" s="126">
        <f t="shared" ref="Q1301:W1301" si="3990">SUMIF($B$9:$N$9,Q$9,$B1301:$N1301)/100</f>
        <v>0</v>
      </c>
      <c r="R1301" s="126">
        <f t="shared" si="3990"/>
        <v>0</v>
      </c>
      <c r="S1301" s="126">
        <f t="shared" si="3990"/>
        <v>0</v>
      </c>
      <c r="T1301" s="126">
        <f t="shared" si="3990"/>
        <v>0</v>
      </c>
      <c r="U1301" s="126">
        <f t="shared" si="3990"/>
        <v>0</v>
      </c>
      <c r="V1301" s="126">
        <f t="shared" si="3990"/>
        <v>0</v>
      </c>
      <c r="W1301" s="126">
        <f t="shared" si="3990"/>
        <v>0</v>
      </c>
      <c r="X1301" s="127">
        <f t="shared" si="3935"/>
        <v>0</v>
      </c>
      <c r="Y1301" s="126">
        <f t="shared" si="3936"/>
        <v>0</v>
      </c>
      <c r="Z1301" s="127">
        <f t="shared" si="3937"/>
        <v>0</v>
      </c>
      <c r="AA1301" s="126">
        <f t="shared" si="3938"/>
        <v>0</v>
      </c>
      <c r="AB1301" s="127">
        <f t="shared" si="3960"/>
        <v>0</v>
      </c>
      <c r="AC1301" s="127">
        <f t="shared" si="3960"/>
        <v>0</v>
      </c>
      <c r="AD1301" s="126">
        <f t="shared" si="3939"/>
        <v>0</v>
      </c>
      <c r="AE1301" s="127">
        <f t="shared" ref="AE1301:AM1301" si="3991">+($AN1301-$AD1301)/10+AD1301</f>
        <v>0</v>
      </c>
      <c r="AF1301" s="127">
        <f t="shared" si="3991"/>
        <v>0</v>
      </c>
      <c r="AG1301" s="127">
        <f t="shared" si="3991"/>
        <v>0</v>
      </c>
      <c r="AH1301" s="127">
        <f t="shared" si="3991"/>
        <v>0</v>
      </c>
      <c r="AI1301" s="127">
        <f t="shared" si="3991"/>
        <v>0</v>
      </c>
      <c r="AJ1301" s="127">
        <f t="shared" si="3991"/>
        <v>0</v>
      </c>
      <c r="AK1301" s="127">
        <f t="shared" si="3991"/>
        <v>0</v>
      </c>
      <c r="AL1301" s="127">
        <f t="shared" si="3991"/>
        <v>0</v>
      </c>
      <c r="AM1301" s="127">
        <f t="shared" si="3991"/>
        <v>0</v>
      </c>
      <c r="AN1301" s="126">
        <f t="shared" si="3941"/>
        <v>0</v>
      </c>
      <c r="AO1301" s="127">
        <f t="shared" ref="AO1301:AW1301" si="3992">+($AX1301-$AN1301)/10+AN1301</f>
        <v>0</v>
      </c>
      <c r="AP1301" s="127">
        <f t="shared" si="3992"/>
        <v>0</v>
      </c>
      <c r="AQ1301" s="127">
        <f t="shared" si="3992"/>
        <v>0</v>
      </c>
      <c r="AR1301" s="127">
        <f t="shared" si="3992"/>
        <v>0</v>
      </c>
      <c r="AS1301" s="127">
        <f t="shared" si="3992"/>
        <v>0</v>
      </c>
      <c r="AT1301" s="127">
        <f t="shared" si="3992"/>
        <v>0</v>
      </c>
      <c r="AU1301" s="127">
        <f t="shared" si="3992"/>
        <v>0</v>
      </c>
      <c r="AV1301" s="127">
        <f t="shared" si="3992"/>
        <v>0</v>
      </c>
      <c r="AW1301" s="127">
        <f t="shared" si="3992"/>
        <v>0</v>
      </c>
      <c r="AX1301" s="126">
        <f t="shared" si="3943"/>
        <v>0</v>
      </c>
    </row>
    <row r="1302" spans="2:50" ht="15.75" customHeight="1" x14ac:dyDescent="0.2">
      <c r="B1302" s="123"/>
      <c r="C1302" s="128"/>
      <c r="D1302" s="128"/>
      <c r="E1302" s="128"/>
      <c r="F1302" s="128"/>
      <c r="G1302" s="128"/>
      <c r="H1302" s="128"/>
      <c r="I1302" s="128"/>
      <c r="J1302" s="128"/>
      <c r="K1302" s="128"/>
      <c r="L1302" s="128"/>
      <c r="M1302" s="128"/>
      <c r="N1302" s="129"/>
      <c r="O1302" s="119"/>
      <c r="P1302" s="120" t="str">
        <f t="shared" si="3537"/>
        <v/>
      </c>
      <c r="Q1302" s="121">
        <f t="shared" ref="Q1302:W1302" si="3993">SUMIF($B$9:$N$9,Q$9,$B1302:$N1302)/100</f>
        <v>0</v>
      </c>
      <c r="R1302" s="121">
        <f t="shared" si="3993"/>
        <v>0</v>
      </c>
      <c r="S1302" s="121">
        <f t="shared" si="3993"/>
        <v>0</v>
      </c>
      <c r="T1302" s="121">
        <f t="shared" si="3993"/>
        <v>0</v>
      </c>
      <c r="U1302" s="121">
        <f t="shared" si="3993"/>
        <v>0</v>
      </c>
      <c r="V1302" s="121">
        <f t="shared" si="3993"/>
        <v>0</v>
      </c>
      <c r="W1302" s="121">
        <f t="shared" si="3993"/>
        <v>0</v>
      </c>
      <c r="X1302" s="122">
        <f t="shared" si="3935"/>
        <v>0</v>
      </c>
      <c r="Y1302" s="121">
        <f t="shared" si="3936"/>
        <v>0</v>
      </c>
      <c r="Z1302" s="122">
        <f t="shared" si="3937"/>
        <v>0</v>
      </c>
      <c r="AA1302" s="121">
        <f t="shared" si="3938"/>
        <v>0</v>
      </c>
      <c r="AB1302" s="122">
        <f t="shared" si="3960"/>
        <v>0</v>
      </c>
      <c r="AC1302" s="122">
        <f t="shared" si="3960"/>
        <v>0</v>
      </c>
      <c r="AD1302" s="121">
        <f t="shared" si="3939"/>
        <v>0</v>
      </c>
      <c r="AE1302" s="122">
        <f t="shared" ref="AE1302:AM1302" si="3994">+($AN1302-$AD1302)/10+AD1302</f>
        <v>0</v>
      </c>
      <c r="AF1302" s="122">
        <f t="shared" si="3994"/>
        <v>0</v>
      </c>
      <c r="AG1302" s="122">
        <f t="shared" si="3994"/>
        <v>0</v>
      </c>
      <c r="AH1302" s="122">
        <f t="shared" si="3994"/>
        <v>0</v>
      </c>
      <c r="AI1302" s="122">
        <f t="shared" si="3994"/>
        <v>0</v>
      </c>
      <c r="AJ1302" s="122">
        <f t="shared" si="3994"/>
        <v>0</v>
      </c>
      <c r="AK1302" s="122">
        <f t="shared" si="3994"/>
        <v>0</v>
      </c>
      <c r="AL1302" s="122">
        <f t="shared" si="3994"/>
        <v>0</v>
      </c>
      <c r="AM1302" s="122">
        <f t="shared" si="3994"/>
        <v>0</v>
      </c>
      <c r="AN1302" s="121">
        <f t="shared" si="3941"/>
        <v>0</v>
      </c>
      <c r="AO1302" s="122">
        <f t="shared" ref="AO1302:AW1302" si="3995">+($AX1302-$AN1302)/10+AN1302</f>
        <v>0</v>
      </c>
      <c r="AP1302" s="122">
        <f t="shared" si="3995"/>
        <v>0</v>
      </c>
      <c r="AQ1302" s="122">
        <f t="shared" si="3995"/>
        <v>0</v>
      </c>
      <c r="AR1302" s="122">
        <f t="shared" si="3995"/>
        <v>0</v>
      </c>
      <c r="AS1302" s="122">
        <f t="shared" si="3995"/>
        <v>0</v>
      </c>
      <c r="AT1302" s="122">
        <f t="shared" si="3995"/>
        <v>0</v>
      </c>
      <c r="AU1302" s="122">
        <f t="shared" si="3995"/>
        <v>0</v>
      </c>
      <c r="AV1302" s="122">
        <f t="shared" si="3995"/>
        <v>0</v>
      </c>
      <c r="AW1302" s="122">
        <f t="shared" si="3995"/>
        <v>0</v>
      </c>
      <c r="AX1302" s="121">
        <f t="shared" si="3943"/>
        <v>0</v>
      </c>
    </row>
    <row r="1303" spans="2:50" ht="15.75" customHeight="1" x14ac:dyDescent="0.2">
      <c r="B1303" s="123"/>
      <c r="C1303" s="124"/>
      <c r="D1303" s="124"/>
      <c r="E1303" s="124"/>
      <c r="F1303" s="124"/>
      <c r="G1303" s="124"/>
      <c r="H1303" s="124"/>
      <c r="I1303" s="124"/>
      <c r="J1303" s="124"/>
      <c r="K1303" s="124"/>
      <c r="L1303" s="124"/>
      <c r="M1303" s="124"/>
      <c r="N1303" s="125"/>
      <c r="O1303" s="119"/>
      <c r="P1303" s="120" t="str">
        <f t="shared" si="3537"/>
        <v/>
      </c>
      <c r="Q1303" s="126">
        <f t="shared" ref="Q1303:W1303" si="3996">SUMIF($B$9:$N$9,Q$9,$B1303:$N1303)/100</f>
        <v>0</v>
      </c>
      <c r="R1303" s="126">
        <f t="shared" si="3996"/>
        <v>0</v>
      </c>
      <c r="S1303" s="126">
        <f t="shared" si="3996"/>
        <v>0</v>
      </c>
      <c r="T1303" s="126">
        <f t="shared" si="3996"/>
        <v>0</v>
      </c>
      <c r="U1303" s="126">
        <f t="shared" si="3996"/>
        <v>0</v>
      </c>
      <c r="V1303" s="126">
        <f t="shared" si="3996"/>
        <v>0</v>
      </c>
      <c r="W1303" s="126">
        <f t="shared" si="3996"/>
        <v>0</v>
      </c>
      <c r="X1303" s="127">
        <f t="shared" si="3935"/>
        <v>0</v>
      </c>
      <c r="Y1303" s="126">
        <f t="shared" si="3936"/>
        <v>0</v>
      </c>
      <c r="Z1303" s="127">
        <f t="shared" si="3937"/>
        <v>0</v>
      </c>
      <c r="AA1303" s="126">
        <f t="shared" si="3938"/>
        <v>0</v>
      </c>
      <c r="AB1303" s="127">
        <f t="shared" si="3960"/>
        <v>0</v>
      </c>
      <c r="AC1303" s="127">
        <f t="shared" si="3960"/>
        <v>0</v>
      </c>
      <c r="AD1303" s="126">
        <f t="shared" si="3939"/>
        <v>0</v>
      </c>
      <c r="AE1303" s="127">
        <f t="shared" ref="AE1303:AM1303" si="3997">+($AN1303-$AD1303)/10+AD1303</f>
        <v>0</v>
      </c>
      <c r="AF1303" s="127">
        <f t="shared" si="3997"/>
        <v>0</v>
      </c>
      <c r="AG1303" s="127">
        <f t="shared" si="3997"/>
        <v>0</v>
      </c>
      <c r="AH1303" s="127">
        <f t="shared" si="3997"/>
        <v>0</v>
      </c>
      <c r="AI1303" s="127">
        <f t="shared" si="3997"/>
        <v>0</v>
      </c>
      <c r="AJ1303" s="127">
        <f t="shared" si="3997"/>
        <v>0</v>
      </c>
      <c r="AK1303" s="127">
        <f t="shared" si="3997"/>
        <v>0</v>
      </c>
      <c r="AL1303" s="127">
        <f t="shared" si="3997"/>
        <v>0</v>
      </c>
      <c r="AM1303" s="127">
        <f t="shared" si="3997"/>
        <v>0</v>
      </c>
      <c r="AN1303" s="126">
        <f t="shared" si="3941"/>
        <v>0</v>
      </c>
      <c r="AO1303" s="127">
        <f t="shared" ref="AO1303:AW1303" si="3998">+($AX1303-$AN1303)/10+AN1303</f>
        <v>0</v>
      </c>
      <c r="AP1303" s="127">
        <f t="shared" si="3998"/>
        <v>0</v>
      </c>
      <c r="AQ1303" s="127">
        <f t="shared" si="3998"/>
        <v>0</v>
      </c>
      <c r="AR1303" s="127">
        <f t="shared" si="3998"/>
        <v>0</v>
      </c>
      <c r="AS1303" s="127">
        <f t="shared" si="3998"/>
        <v>0</v>
      </c>
      <c r="AT1303" s="127">
        <f t="shared" si="3998"/>
        <v>0</v>
      </c>
      <c r="AU1303" s="127">
        <f t="shared" si="3998"/>
        <v>0</v>
      </c>
      <c r="AV1303" s="127">
        <f t="shared" si="3998"/>
        <v>0</v>
      </c>
      <c r="AW1303" s="127">
        <f t="shared" si="3998"/>
        <v>0</v>
      </c>
      <c r="AX1303" s="126">
        <f t="shared" si="3943"/>
        <v>0</v>
      </c>
    </row>
    <row r="1304" spans="2:50" ht="15.75" customHeight="1" x14ac:dyDescent="0.2">
      <c r="B1304" s="123"/>
      <c r="C1304" s="128"/>
      <c r="D1304" s="128"/>
      <c r="E1304" s="128"/>
      <c r="F1304" s="128"/>
      <c r="G1304" s="128"/>
      <c r="H1304" s="128"/>
      <c r="I1304" s="128"/>
      <c r="J1304" s="128"/>
      <c r="K1304" s="128"/>
      <c r="L1304" s="128"/>
      <c r="M1304" s="128"/>
      <c r="N1304" s="129"/>
      <c r="O1304" s="119"/>
      <c r="P1304" s="120" t="str">
        <f t="shared" si="3537"/>
        <v/>
      </c>
      <c r="Q1304" s="121">
        <f t="shared" ref="Q1304:W1304" si="3999">SUMIF($B$9:$N$9,Q$9,$B1304:$N1304)/100</f>
        <v>0</v>
      </c>
      <c r="R1304" s="121">
        <f t="shared" si="3999"/>
        <v>0</v>
      </c>
      <c r="S1304" s="121">
        <f t="shared" si="3999"/>
        <v>0</v>
      </c>
      <c r="T1304" s="121">
        <f t="shared" si="3999"/>
        <v>0</v>
      </c>
      <c r="U1304" s="121">
        <f t="shared" si="3999"/>
        <v>0</v>
      </c>
      <c r="V1304" s="121">
        <f t="shared" si="3999"/>
        <v>0</v>
      </c>
      <c r="W1304" s="121">
        <f t="shared" si="3999"/>
        <v>0</v>
      </c>
      <c r="X1304" s="122">
        <f t="shared" si="3935"/>
        <v>0</v>
      </c>
      <c r="Y1304" s="121">
        <f t="shared" si="3936"/>
        <v>0</v>
      </c>
      <c r="Z1304" s="122">
        <f t="shared" si="3937"/>
        <v>0</v>
      </c>
      <c r="AA1304" s="121">
        <f t="shared" si="3938"/>
        <v>0</v>
      </c>
      <c r="AB1304" s="122">
        <f t="shared" si="3960"/>
        <v>0</v>
      </c>
      <c r="AC1304" s="122">
        <f t="shared" si="3960"/>
        <v>0</v>
      </c>
      <c r="AD1304" s="121">
        <f t="shared" si="3939"/>
        <v>0</v>
      </c>
      <c r="AE1304" s="122">
        <f t="shared" ref="AE1304:AM1304" si="4000">+($AN1304-$AD1304)/10+AD1304</f>
        <v>0</v>
      </c>
      <c r="AF1304" s="122">
        <f t="shared" si="4000"/>
        <v>0</v>
      </c>
      <c r="AG1304" s="122">
        <f t="shared" si="4000"/>
        <v>0</v>
      </c>
      <c r="AH1304" s="122">
        <f t="shared" si="4000"/>
        <v>0</v>
      </c>
      <c r="AI1304" s="122">
        <f t="shared" si="4000"/>
        <v>0</v>
      </c>
      <c r="AJ1304" s="122">
        <f t="shared" si="4000"/>
        <v>0</v>
      </c>
      <c r="AK1304" s="122">
        <f t="shared" si="4000"/>
        <v>0</v>
      </c>
      <c r="AL1304" s="122">
        <f t="shared" si="4000"/>
        <v>0</v>
      </c>
      <c r="AM1304" s="122">
        <f t="shared" si="4000"/>
        <v>0</v>
      </c>
      <c r="AN1304" s="121">
        <f t="shared" si="3941"/>
        <v>0</v>
      </c>
      <c r="AO1304" s="122">
        <f t="shared" ref="AO1304:AW1304" si="4001">+($AX1304-$AN1304)/10+AN1304</f>
        <v>0</v>
      </c>
      <c r="AP1304" s="122">
        <f t="shared" si="4001"/>
        <v>0</v>
      </c>
      <c r="AQ1304" s="122">
        <f t="shared" si="4001"/>
        <v>0</v>
      </c>
      <c r="AR1304" s="122">
        <f t="shared" si="4001"/>
        <v>0</v>
      </c>
      <c r="AS1304" s="122">
        <f t="shared" si="4001"/>
        <v>0</v>
      </c>
      <c r="AT1304" s="122">
        <f t="shared" si="4001"/>
        <v>0</v>
      </c>
      <c r="AU1304" s="122">
        <f t="shared" si="4001"/>
        <v>0</v>
      </c>
      <c r="AV1304" s="122">
        <f t="shared" si="4001"/>
        <v>0</v>
      </c>
      <c r="AW1304" s="122">
        <f t="shared" si="4001"/>
        <v>0</v>
      </c>
      <c r="AX1304" s="121">
        <f t="shared" si="3943"/>
        <v>0</v>
      </c>
    </row>
    <row r="1305" spans="2:50" ht="15.75" customHeight="1" x14ac:dyDescent="0.2">
      <c r="B1305" s="123"/>
      <c r="C1305" s="124"/>
      <c r="D1305" s="124"/>
      <c r="E1305" s="124"/>
      <c r="F1305" s="124"/>
      <c r="G1305" s="124"/>
      <c r="H1305" s="124"/>
      <c r="I1305" s="124"/>
      <c r="J1305" s="124"/>
      <c r="K1305" s="124"/>
      <c r="L1305" s="124"/>
      <c r="M1305" s="124"/>
      <c r="N1305" s="125"/>
      <c r="O1305" s="119"/>
      <c r="P1305" s="120" t="str">
        <f t="shared" si="3537"/>
        <v/>
      </c>
      <c r="Q1305" s="126">
        <f t="shared" ref="Q1305:W1305" si="4002">SUMIF($B$9:$N$9,Q$9,$B1305:$N1305)/100</f>
        <v>0</v>
      </c>
      <c r="R1305" s="126">
        <f t="shared" si="4002"/>
        <v>0</v>
      </c>
      <c r="S1305" s="126">
        <f t="shared" si="4002"/>
        <v>0</v>
      </c>
      <c r="T1305" s="126">
        <f t="shared" si="4002"/>
        <v>0</v>
      </c>
      <c r="U1305" s="126">
        <f t="shared" si="4002"/>
        <v>0</v>
      </c>
      <c r="V1305" s="126">
        <f t="shared" si="4002"/>
        <v>0</v>
      </c>
      <c r="W1305" s="126">
        <f t="shared" si="4002"/>
        <v>0</v>
      </c>
      <c r="X1305" s="127">
        <f t="shared" si="3935"/>
        <v>0</v>
      </c>
      <c r="Y1305" s="126">
        <f t="shared" si="3936"/>
        <v>0</v>
      </c>
      <c r="Z1305" s="127">
        <f t="shared" si="3937"/>
        <v>0</v>
      </c>
      <c r="AA1305" s="126">
        <f t="shared" si="3938"/>
        <v>0</v>
      </c>
      <c r="AB1305" s="127">
        <f t="shared" si="3960"/>
        <v>0</v>
      </c>
      <c r="AC1305" s="127">
        <f t="shared" si="3960"/>
        <v>0</v>
      </c>
      <c r="AD1305" s="126">
        <f t="shared" si="3939"/>
        <v>0</v>
      </c>
      <c r="AE1305" s="127">
        <f t="shared" ref="AE1305:AM1305" si="4003">+($AN1305-$AD1305)/10+AD1305</f>
        <v>0</v>
      </c>
      <c r="AF1305" s="127">
        <f t="shared" si="4003"/>
        <v>0</v>
      </c>
      <c r="AG1305" s="127">
        <f t="shared" si="4003"/>
        <v>0</v>
      </c>
      <c r="AH1305" s="127">
        <f t="shared" si="4003"/>
        <v>0</v>
      </c>
      <c r="AI1305" s="127">
        <f t="shared" si="4003"/>
        <v>0</v>
      </c>
      <c r="AJ1305" s="127">
        <f t="shared" si="4003"/>
        <v>0</v>
      </c>
      <c r="AK1305" s="127">
        <f t="shared" si="4003"/>
        <v>0</v>
      </c>
      <c r="AL1305" s="127">
        <f t="shared" si="4003"/>
        <v>0</v>
      </c>
      <c r="AM1305" s="127">
        <f t="shared" si="4003"/>
        <v>0</v>
      </c>
      <c r="AN1305" s="126">
        <f t="shared" si="3941"/>
        <v>0</v>
      </c>
      <c r="AO1305" s="127">
        <f t="shared" ref="AO1305:AW1305" si="4004">+($AX1305-$AN1305)/10+AN1305</f>
        <v>0</v>
      </c>
      <c r="AP1305" s="127">
        <f t="shared" si="4004"/>
        <v>0</v>
      </c>
      <c r="AQ1305" s="127">
        <f t="shared" si="4004"/>
        <v>0</v>
      </c>
      <c r="AR1305" s="127">
        <f t="shared" si="4004"/>
        <v>0</v>
      </c>
      <c r="AS1305" s="127">
        <f t="shared" si="4004"/>
        <v>0</v>
      </c>
      <c r="AT1305" s="127">
        <f t="shared" si="4004"/>
        <v>0</v>
      </c>
      <c r="AU1305" s="127">
        <f t="shared" si="4004"/>
        <v>0</v>
      </c>
      <c r="AV1305" s="127">
        <f t="shared" si="4004"/>
        <v>0</v>
      </c>
      <c r="AW1305" s="127">
        <f t="shared" si="4004"/>
        <v>0</v>
      </c>
      <c r="AX1305" s="126">
        <f t="shared" si="3943"/>
        <v>0</v>
      </c>
    </row>
    <row r="1306" spans="2:50" ht="15.75" customHeight="1" x14ac:dyDescent="0.2">
      <c r="B1306" s="123"/>
      <c r="C1306" s="128"/>
      <c r="D1306" s="128"/>
      <c r="E1306" s="128"/>
      <c r="F1306" s="128"/>
      <c r="G1306" s="128"/>
      <c r="H1306" s="128"/>
      <c r="I1306" s="128"/>
      <c r="J1306" s="128"/>
      <c r="K1306" s="128"/>
      <c r="L1306" s="128"/>
      <c r="M1306" s="128"/>
      <c r="N1306" s="129"/>
      <c r="O1306" s="119"/>
      <c r="P1306" s="120" t="str">
        <f t="shared" si="3537"/>
        <v/>
      </c>
      <c r="Q1306" s="121">
        <f t="shared" ref="Q1306:W1306" si="4005">SUMIF($B$9:$N$9,Q$9,$B1306:$N1306)/100</f>
        <v>0</v>
      </c>
      <c r="R1306" s="121">
        <f t="shared" si="4005"/>
        <v>0</v>
      </c>
      <c r="S1306" s="121">
        <f t="shared" si="4005"/>
        <v>0</v>
      </c>
      <c r="T1306" s="121">
        <f t="shared" si="4005"/>
        <v>0</v>
      </c>
      <c r="U1306" s="121">
        <f t="shared" si="4005"/>
        <v>0</v>
      </c>
      <c r="V1306" s="121">
        <f t="shared" si="4005"/>
        <v>0</v>
      </c>
      <c r="W1306" s="121">
        <f t="shared" si="4005"/>
        <v>0</v>
      </c>
      <c r="X1306" s="122">
        <f t="shared" si="3935"/>
        <v>0</v>
      </c>
      <c r="Y1306" s="121">
        <f t="shared" si="3936"/>
        <v>0</v>
      </c>
      <c r="Z1306" s="122">
        <f t="shared" si="3937"/>
        <v>0</v>
      </c>
      <c r="AA1306" s="121">
        <f t="shared" si="3938"/>
        <v>0</v>
      </c>
      <c r="AB1306" s="122">
        <f t="shared" si="3960"/>
        <v>0</v>
      </c>
      <c r="AC1306" s="122">
        <f t="shared" si="3960"/>
        <v>0</v>
      </c>
      <c r="AD1306" s="121">
        <f t="shared" si="3939"/>
        <v>0</v>
      </c>
      <c r="AE1306" s="122">
        <f t="shared" ref="AE1306:AM1306" si="4006">+($AN1306-$AD1306)/10+AD1306</f>
        <v>0</v>
      </c>
      <c r="AF1306" s="122">
        <f t="shared" si="4006"/>
        <v>0</v>
      </c>
      <c r="AG1306" s="122">
        <f t="shared" si="4006"/>
        <v>0</v>
      </c>
      <c r="AH1306" s="122">
        <f t="shared" si="4006"/>
        <v>0</v>
      </c>
      <c r="AI1306" s="122">
        <f t="shared" si="4006"/>
        <v>0</v>
      </c>
      <c r="AJ1306" s="122">
        <f t="shared" si="4006"/>
        <v>0</v>
      </c>
      <c r="AK1306" s="122">
        <f t="shared" si="4006"/>
        <v>0</v>
      </c>
      <c r="AL1306" s="122">
        <f t="shared" si="4006"/>
        <v>0</v>
      </c>
      <c r="AM1306" s="122">
        <f t="shared" si="4006"/>
        <v>0</v>
      </c>
      <c r="AN1306" s="121">
        <f t="shared" si="3941"/>
        <v>0</v>
      </c>
      <c r="AO1306" s="122">
        <f t="shared" ref="AO1306:AW1306" si="4007">+($AX1306-$AN1306)/10+AN1306</f>
        <v>0</v>
      </c>
      <c r="AP1306" s="122">
        <f t="shared" si="4007"/>
        <v>0</v>
      </c>
      <c r="AQ1306" s="122">
        <f t="shared" si="4007"/>
        <v>0</v>
      </c>
      <c r="AR1306" s="122">
        <f t="shared" si="4007"/>
        <v>0</v>
      </c>
      <c r="AS1306" s="122">
        <f t="shared" si="4007"/>
        <v>0</v>
      </c>
      <c r="AT1306" s="122">
        <f t="shared" si="4007"/>
        <v>0</v>
      </c>
      <c r="AU1306" s="122">
        <f t="shared" si="4007"/>
        <v>0</v>
      </c>
      <c r="AV1306" s="122">
        <f t="shared" si="4007"/>
        <v>0</v>
      </c>
      <c r="AW1306" s="122">
        <f t="shared" si="4007"/>
        <v>0</v>
      </c>
      <c r="AX1306" s="121">
        <f t="shared" si="3943"/>
        <v>0</v>
      </c>
    </row>
    <row r="1307" spans="2:50" ht="15.75" customHeight="1" x14ac:dyDescent="0.2">
      <c r="B1307" s="123"/>
      <c r="C1307" s="124"/>
      <c r="D1307" s="124"/>
      <c r="E1307" s="124"/>
      <c r="F1307" s="124"/>
      <c r="G1307" s="124"/>
      <c r="H1307" s="124"/>
      <c r="I1307" s="124"/>
      <c r="J1307" s="124"/>
      <c r="K1307" s="124"/>
      <c r="L1307" s="124"/>
      <c r="M1307" s="124"/>
      <c r="N1307" s="125"/>
      <c r="O1307" s="119"/>
      <c r="P1307" s="120" t="str">
        <f t="shared" si="3537"/>
        <v/>
      </c>
      <c r="Q1307" s="126">
        <f t="shared" ref="Q1307:W1307" si="4008">SUMIF($B$9:$N$9,Q$9,$B1307:$N1307)/100</f>
        <v>0</v>
      </c>
      <c r="R1307" s="126">
        <f t="shared" si="4008"/>
        <v>0</v>
      </c>
      <c r="S1307" s="126">
        <f t="shared" si="4008"/>
        <v>0</v>
      </c>
      <c r="T1307" s="126">
        <f t="shared" si="4008"/>
        <v>0</v>
      </c>
      <c r="U1307" s="126">
        <f t="shared" si="4008"/>
        <v>0</v>
      </c>
      <c r="V1307" s="126">
        <f t="shared" si="4008"/>
        <v>0</v>
      </c>
      <c r="W1307" s="126">
        <f t="shared" si="4008"/>
        <v>0</v>
      </c>
      <c r="X1307" s="127">
        <f t="shared" si="3935"/>
        <v>0</v>
      </c>
      <c r="Y1307" s="126">
        <f t="shared" si="3936"/>
        <v>0</v>
      </c>
      <c r="Z1307" s="127">
        <f t="shared" si="3937"/>
        <v>0</v>
      </c>
      <c r="AA1307" s="126">
        <f t="shared" si="3938"/>
        <v>0</v>
      </c>
      <c r="AB1307" s="127">
        <f t="shared" si="3960"/>
        <v>0</v>
      </c>
      <c r="AC1307" s="127">
        <f t="shared" si="3960"/>
        <v>0</v>
      </c>
      <c r="AD1307" s="126">
        <f t="shared" si="3939"/>
        <v>0</v>
      </c>
      <c r="AE1307" s="127">
        <f t="shared" ref="AE1307:AM1307" si="4009">+($AN1307-$AD1307)/10+AD1307</f>
        <v>0</v>
      </c>
      <c r="AF1307" s="127">
        <f t="shared" si="4009"/>
        <v>0</v>
      </c>
      <c r="AG1307" s="127">
        <f t="shared" si="4009"/>
        <v>0</v>
      </c>
      <c r="AH1307" s="127">
        <f t="shared" si="4009"/>
        <v>0</v>
      </c>
      <c r="AI1307" s="127">
        <f t="shared" si="4009"/>
        <v>0</v>
      </c>
      <c r="AJ1307" s="127">
        <f t="shared" si="4009"/>
        <v>0</v>
      </c>
      <c r="AK1307" s="127">
        <f t="shared" si="4009"/>
        <v>0</v>
      </c>
      <c r="AL1307" s="127">
        <f t="shared" si="4009"/>
        <v>0</v>
      </c>
      <c r="AM1307" s="127">
        <f t="shared" si="4009"/>
        <v>0</v>
      </c>
      <c r="AN1307" s="126">
        <f t="shared" si="3941"/>
        <v>0</v>
      </c>
      <c r="AO1307" s="127">
        <f t="shared" ref="AO1307:AW1307" si="4010">+($AX1307-$AN1307)/10+AN1307</f>
        <v>0</v>
      </c>
      <c r="AP1307" s="127">
        <f t="shared" si="4010"/>
        <v>0</v>
      </c>
      <c r="AQ1307" s="127">
        <f t="shared" si="4010"/>
        <v>0</v>
      </c>
      <c r="AR1307" s="127">
        <f t="shared" si="4010"/>
        <v>0</v>
      </c>
      <c r="AS1307" s="127">
        <f t="shared" si="4010"/>
        <v>0</v>
      </c>
      <c r="AT1307" s="127">
        <f t="shared" si="4010"/>
        <v>0</v>
      </c>
      <c r="AU1307" s="127">
        <f t="shared" si="4010"/>
        <v>0</v>
      </c>
      <c r="AV1307" s="127">
        <f t="shared" si="4010"/>
        <v>0</v>
      </c>
      <c r="AW1307" s="127">
        <f t="shared" si="4010"/>
        <v>0</v>
      </c>
      <c r="AX1307" s="126">
        <f t="shared" si="3943"/>
        <v>0</v>
      </c>
    </row>
    <row r="1308" spans="2:50" ht="15.75" customHeight="1" x14ac:dyDescent="0.2">
      <c r="B1308" s="123"/>
      <c r="C1308" s="128"/>
      <c r="D1308" s="128"/>
      <c r="E1308" s="128"/>
      <c r="F1308" s="128"/>
      <c r="G1308" s="128"/>
      <c r="H1308" s="128"/>
      <c r="I1308" s="128"/>
      <c r="J1308" s="128"/>
      <c r="K1308" s="128"/>
      <c r="L1308" s="128"/>
      <c r="M1308" s="128"/>
      <c r="N1308" s="129"/>
      <c r="O1308" s="119"/>
      <c r="P1308" s="120" t="str">
        <f t="shared" si="3537"/>
        <v/>
      </c>
      <c r="Q1308" s="121">
        <f t="shared" ref="Q1308:W1308" si="4011">SUMIF($B$9:$N$9,Q$9,$B1308:$N1308)/100</f>
        <v>0</v>
      </c>
      <c r="R1308" s="121">
        <f t="shared" si="4011"/>
        <v>0</v>
      </c>
      <c r="S1308" s="121">
        <f t="shared" si="4011"/>
        <v>0</v>
      </c>
      <c r="T1308" s="121">
        <f t="shared" si="4011"/>
        <v>0</v>
      </c>
      <c r="U1308" s="121">
        <f t="shared" si="4011"/>
        <v>0</v>
      </c>
      <c r="V1308" s="121">
        <f t="shared" si="4011"/>
        <v>0</v>
      </c>
      <c r="W1308" s="121">
        <f t="shared" si="4011"/>
        <v>0</v>
      </c>
      <c r="X1308" s="122">
        <f t="shared" si="3935"/>
        <v>0</v>
      </c>
      <c r="Y1308" s="121">
        <f t="shared" si="3936"/>
        <v>0</v>
      </c>
      <c r="Z1308" s="122">
        <f t="shared" si="3937"/>
        <v>0</v>
      </c>
      <c r="AA1308" s="121">
        <f t="shared" si="3938"/>
        <v>0</v>
      </c>
      <c r="AB1308" s="122">
        <f t="shared" si="3960"/>
        <v>0</v>
      </c>
      <c r="AC1308" s="122">
        <f t="shared" si="3960"/>
        <v>0</v>
      </c>
      <c r="AD1308" s="121">
        <f t="shared" si="3939"/>
        <v>0</v>
      </c>
      <c r="AE1308" s="122">
        <f t="shared" ref="AE1308:AM1308" si="4012">+($AN1308-$AD1308)/10+AD1308</f>
        <v>0</v>
      </c>
      <c r="AF1308" s="122">
        <f t="shared" si="4012"/>
        <v>0</v>
      </c>
      <c r="AG1308" s="122">
        <f t="shared" si="4012"/>
        <v>0</v>
      </c>
      <c r="AH1308" s="122">
        <f t="shared" si="4012"/>
        <v>0</v>
      </c>
      <c r="AI1308" s="122">
        <f t="shared" si="4012"/>
        <v>0</v>
      </c>
      <c r="AJ1308" s="122">
        <f t="shared" si="4012"/>
        <v>0</v>
      </c>
      <c r="AK1308" s="122">
        <f t="shared" si="4012"/>
        <v>0</v>
      </c>
      <c r="AL1308" s="122">
        <f t="shared" si="4012"/>
        <v>0</v>
      </c>
      <c r="AM1308" s="122">
        <f t="shared" si="4012"/>
        <v>0</v>
      </c>
      <c r="AN1308" s="121">
        <f t="shared" si="3941"/>
        <v>0</v>
      </c>
      <c r="AO1308" s="122">
        <f t="shared" ref="AO1308:AW1308" si="4013">+($AX1308-$AN1308)/10+AN1308</f>
        <v>0</v>
      </c>
      <c r="AP1308" s="122">
        <f t="shared" si="4013"/>
        <v>0</v>
      </c>
      <c r="AQ1308" s="122">
        <f t="shared" si="4013"/>
        <v>0</v>
      </c>
      <c r="AR1308" s="122">
        <f t="shared" si="4013"/>
        <v>0</v>
      </c>
      <c r="AS1308" s="122">
        <f t="shared" si="4013"/>
        <v>0</v>
      </c>
      <c r="AT1308" s="122">
        <f t="shared" si="4013"/>
        <v>0</v>
      </c>
      <c r="AU1308" s="122">
        <f t="shared" si="4013"/>
        <v>0</v>
      </c>
      <c r="AV1308" s="122">
        <f t="shared" si="4013"/>
        <v>0</v>
      </c>
      <c r="AW1308" s="122">
        <f t="shared" si="4013"/>
        <v>0</v>
      </c>
      <c r="AX1308" s="121">
        <f t="shared" si="3943"/>
        <v>0</v>
      </c>
    </row>
    <row r="1309" spans="2:50" ht="15.75" customHeight="1" x14ac:dyDescent="0.2">
      <c r="B1309" s="123"/>
      <c r="C1309" s="124"/>
      <c r="D1309" s="124"/>
      <c r="E1309" s="124"/>
      <c r="F1309" s="124"/>
      <c r="G1309" s="124"/>
      <c r="H1309" s="124"/>
      <c r="I1309" s="124"/>
      <c r="J1309" s="124"/>
      <c r="K1309" s="124"/>
      <c r="L1309" s="124"/>
      <c r="M1309" s="124"/>
      <c r="N1309" s="125"/>
      <c r="O1309" s="119"/>
      <c r="P1309" s="120" t="str">
        <f t="shared" si="3537"/>
        <v/>
      </c>
      <c r="Q1309" s="126">
        <f t="shared" ref="Q1309:W1309" si="4014">SUMIF($B$9:$N$9,Q$9,$B1309:$N1309)/100</f>
        <v>0</v>
      </c>
      <c r="R1309" s="126">
        <f t="shared" si="4014"/>
        <v>0</v>
      </c>
      <c r="S1309" s="126">
        <f t="shared" si="4014"/>
        <v>0</v>
      </c>
      <c r="T1309" s="126">
        <f t="shared" si="4014"/>
        <v>0</v>
      </c>
      <c r="U1309" s="126">
        <f t="shared" si="4014"/>
        <v>0</v>
      </c>
      <c r="V1309" s="126">
        <f t="shared" si="4014"/>
        <v>0</v>
      </c>
      <c r="W1309" s="126">
        <f t="shared" si="4014"/>
        <v>0</v>
      </c>
      <c r="X1309" s="127">
        <f t="shared" si="3935"/>
        <v>0</v>
      </c>
      <c r="Y1309" s="126">
        <f t="shared" si="3936"/>
        <v>0</v>
      </c>
      <c r="Z1309" s="127">
        <f t="shared" si="3937"/>
        <v>0</v>
      </c>
      <c r="AA1309" s="126">
        <f t="shared" si="3938"/>
        <v>0</v>
      </c>
      <c r="AB1309" s="127">
        <f t="shared" si="3960"/>
        <v>0</v>
      </c>
      <c r="AC1309" s="127">
        <f t="shared" si="3960"/>
        <v>0</v>
      </c>
      <c r="AD1309" s="126">
        <f t="shared" si="3939"/>
        <v>0</v>
      </c>
      <c r="AE1309" s="127">
        <f t="shared" ref="AE1309:AM1309" si="4015">+($AN1309-$AD1309)/10+AD1309</f>
        <v>0</v>
      </c>
      <c r="AF1309" s="127">
        <f t="shared" si="4015"/>
        <v>0</v>
      </c>
      <c r="AG1309" s="127">
        <f t="shared" si="4015"/>
        <v>0</v>
      </c>
      <c r="AH1309" s="127">
        <f t="shared" si="4015"/>
        <v>0</v>
      </c>
      <c r="AI1309" s="127">
        <f t="shared" si="4015"/>
        <v>0</v>
      </c>
      <c r="AJ1309" s="127">
        <f t="shared" si="4015"/>
        <v>0</v>
      </c>
      <c r="AK1309" s="127">
        <f t="shared" si="4015"/>
        <v>0</v>
      </c>
      <c r="AL1309" s="127">
        <f t="shared" si="4015"/>
        <v>0</v>
      </c>
      <c r="AM1309" s="127">
        <f t="shared" si="4015"/>
        <v>0</v>
      </c>
      <c r="AN1309" s="126">
        <f t="shared" si="3941"/>
        <v>0</v>
      </c>
      <c r="AO1309" s="127">
        <f t="shared" ref="AO1309:AW1309" si="4016">+($AX1309-$AN1309)/10+AN1309</f>
        <v>0</v>
      </c>
      <c r="AP1309" s="127">
        <f t="shared" si="4016"/>
        <v>0</v>
      </c>
      <c r="AQ1309" s="127">
        <f t="shared" si="4016"/>
        <v>0</v>
      </c>
      <c r="AR1309" s="127">
        <f t="shared" si="4016"/>
        <v>0</v>
      </c>
      <c r="AS1309" s="127">
        <f t="shared" si="4016"/>
        <v>0</v>
      </c>
      <c r="AT1309" s="127">
        <f t="shared" si="4016"/>
        <v>0</v>
      </c>
      <c r="AU1309" s="127">
        <f t="shared" si="4016"/>
        <v>0</v>
      </c>
      <c r="AV1309" s="127">
        <f t="shared" si="4016"/>
        <v>0</v>
      </c>
      <c r="AW1309" s="127">
        <f t="shared" si="4016"/>
        <v>0</v>
      </c>
      <c r="AX1309" s="126">
        <f t="shared" si="3943"/>
        <v>0</v>
      </c>
    </row>
    <row r="1310" spans="2:50" ht="15.75" customHeight="1" x14ac:dyDescent="0.2">
      <c r="B1310" s="123"/>
      <c r="C1310" s="128"/>
      <c r="D1310" s="128"/>
      <c r="E1310" s="128"/>
      <c r="F1310" s="128"/>
      <c r="G1310" s="128"/>
      <c r="H1310" s="128"/>
      <c r="I1310" s="128"/>
      <c r="J1310" s="128"/>
      <c r="K1310" s="128"/>
      <c r="L1310" s="128"/>
      <c r="M1310" s="128"/>
      <c r="N1310" s="129"/>
      <c r="O1310" s="119"/>
      <c r="P1310" s="120" t="str">
        <f t="shared" si="3537"/>
        <v/>
      </c>
      <c r="Q1310" s="121">
        <f t="shared" ref="Q1310:W1310" si="4017">SUMIF($B$9:$N$9,Q$9,$B1310:$N1310)/100</f>
        <v>0</v>
      </c>
      <c r="R1310" s="121">
        <f t="shared" si="4017"/>
        <v>0</v>
      </c>
      <c r="S1310" s="121">
        <f t="shared" si="4017"/>
        <v>0</v>
      </c>
      <c r="T1310" s="121">
        <f t="shared" si="4017"/>
        <v>0</v>
      </c>
      <c r="U1310" s="121">
        <f t="shared" si="4017"/>
        <v>0</v>
      </c>
      <c r="V1310" s="121">
        <f t="shared" si="4017"/>
        <v>0</v>
      </c>
      <c r="W1310" s="121">
        <f t="shared" si="4017"/>
        <v>0</v>
      </c>
      <c r="X1310" s="122">
        <f t="shared" si="3935"/>
        <v>0</v>
      </c>
      <c r="Y1310" s="121">
        <f t="shared" si="3936"/>
        <v>0</v>
      </c>
      <c r="Z1310" s="122">
        <f t="shared" si="3937"/>
        <v>0</v>
      </c>
      <c r="AA1310" s="121">
        <f t="shared" si="3938"/>
        <v>0</v>
      </c>
      <c r="AB1310" s="122">
        <f t="shared" si="3960"/>
        <v>0</v>
      </c>
      <c r="AC1310" s="122">
        <f t="shared" si="3960"/>
        <v>0</v>
      </c>
      <c r="AD1310" s="121">
        <f t="shared" si="3939"/>
        <v>0</v>
      </c>
      <c r="AE1310" s="122">
        <f t="shared" ref="AE1310:AM1310" si="4018">+($AN1310-$AD1310)/10+AD1310</f>
        <v>0</v>
      </c>
      <c r="AF1310" s="122">
        <f t="shared" si="4018"/>
        <v>0</v>
      </c>
      <c r="AG1310" s="122">
        <f t="shared" si="4018"/>
        <v>0</v>
      </c>
      <c r="AH1310" s="122">
        <f t="shared" si="4018"/>
        <v>0</v>
      </c>
      <c r="AI1310" s="122">
        <f t="shared" si="4018"/>
        <v>0</v>
      </c>
      <c r="AJ1310" s="122">
        <f t="shared" si="4018"/>
        <v>0</v>
      </c>
      <c r="AK1310" s="122">
        <f t="shared" si="4018"/>
        <v>0</v>
      </c>
      <c r="AL1310" s="122">
        <f t="shared" si="4018"/>
        <v>0</v>
      </c>
      <c r="AM1310" s="122">
        <f t="shared" si="4018"/>
        <v>0</v>
      </c>
      <c r="AN1310" s="121">
        <f t="shared" si="3941"/>
        <v>0</v>
      </c>
      <c r="AO1310" s="122">
        <f t="shared" ref="AO1310:AW1310" si="4019">+($AX1310-$AN1310)/10+AN1310</f>
        <v>0</v>
      </c>
      <c r="AP1310" s="122">
        <f t="shared" si="4019"/>
        <v>0</v>
      </c>
      <c r="AQ1310" s="122">
        <f t="shared" si="4019"/>
        <v>0</v>
      </c>
      <c r="AR1310" s="122">
        <f t="shared" si="4019"/>
        <v>0</v>
      </c>
      <c r="AS1310" s="122">
        <f t="shared" si="4019"/>
        <v>0</v>
      </c>
      <c r="AT1310" s="122">
        <f t="shared" si="4019"/>
        <v>0</v>
      </c>
      <c r="AU1310" s="122">
        <f t="shared" si="4019"/>
        <v>0</v>
      </c>
      <c r="AV1310" s="122">
        <f t="shared" si="4019"/>
        <v>0</v>
      </c>
      <c r="AW1310" s="122">
        <f t="shared" si="4019"/>
        <v>0</v>
      </c>
      <c r="AX1310" s="121">
        <f t="shared" si="3943"/>
        <v>0</v>
      </c>
    </row>
    <row r="1311" spans="2:50" ht="15.75" customHeight="1" x14ac:dyDescent="0.2">
      <c r="B1311" s="123"/>
      <c r="C1311" s="124"/>
      <c r="D1311" s="124"/>
      <c r="E1311" s="124"/>
      <c r="F1311" s="124"/>
      <c r="G1311" s="124"/>
      <c r="H1311" s="124"/>
      <c r="I1311" s="124"/>
      <c r="J1311" s="124"/>
      <c r="K1311" s="124"/>
      <c r="L1311" s="124"/>
      <c r="M1311" s="124"/>
      <c r="N1311" s="125"/>
      <c r="O1311" s="119"/>
      <c r="P1311" s="120" t="str">
        <f t="shared" si="3537"/>
        <v/>
      </c>
      <c r="Q1311" s="126">
        <f t="shared" ref="Q1311:W1311" si="4020">SUMIF($B$9:$N$9,Q$9,$B1311:$N1311)/100</f>
        <v>0</v>
      </c>
      <c r="R1311" s="126">
        <f t="shared" si="4020"/>
        <v>0</v>
      </c>
      <c r="S1311" s="126">
        <f t="shared" si="4020"/>
        <v>0</v>
      </c>
      <c r="T1311" s="126">
        <f t="shared" si="4020"/>
        <v>0</v>
      </c>
      <c r="U1311" s="126">
        <f t="shared" si="4020"/>
        <v>0</v>
      </c>
      <c r="V1311" s="126">
        <f t="shared" si="4020"/>
        <v>0</v>
      </c>
      <c r="W1311" s="126">
        <f t="shared" si="4020"/>
        <v>0</v>
      </c>
      <c r="X1311" s="127">
        <f t="shared" si="3935"/>
        <v>0</v>
      </c>
      <c r="Y1311" s="126">
        <f t="shared" si="3936"/>
        <v>0</v>
      </c>
      <c r="Z1311" s="127">
        <f t="shared" si="3937"/>
        <v>0</v>
      </c>
      <c r="AA1311" s="126">
        <f t="shared" si="3938"/>
        <v>0</v>
      </c>
      <c r="AB1311" s="127">
        <f t="shared" ref="AB1311:AC1330" si="4021">+($AD1311-$AA1311)/3+AA1311</f>
        <v>0</v>
      </c>
      <c r="AC1311" s="127">
        <f t="shared" si="4021"/>
        <v>0</v>
      </c>
      <c r="AD1311" s="126">
        <f t="shared" si="3939"/>
        <v>0</v>
      </c>
      <c r="AE1311" s="127">
        <f t="shared" ref="AE1311:AM1311" si="4022">+($AN1311-$AD1311)/10+AD1311</f>
        <v>0</v>
      </c>
      <c r="AF1311" s="127">
        <f t="shared" si="4022"/>
        <v>0</v>
      </c>
      <c r="AG1311" s="127">
        <f t="shared" si="4022"/>
        <v>0</v>
      </c>
      <c r="AH1311" s="127">
        <f t="shared" si="4022"/>
        <v>0</v>
      </c>
      <c r="AI1311" s="127">
        <f t="shared" si="4022"/>
        <v>0</v>
      </c>
      <c r="AJ1311" s="127">
        <f t="shared" si="4022"/>
        <v>0</v>
      </c>
      <c r="AK1311" s="127">
        <f t="shared" si="4022"/>
        <v>0</v>
      </c>
      <c r="AL1311" s="127">
        <f t="shared" si="4022"/>
        <v>0</v>
      </c>
      <c r="AM1311" s="127">
        <f t="shared" si="4022"/>
        <v>0</v>
      </c>
      <c r="AN1311" s="126">
        <f t="shared" si="3941"/>
        <v>0</v>
      </c>
      <c r="AO1311" s="127">
        <f t="shared" ref="AO1311:AW1311" si="4023">+($AX1311-$AN1311)/10+AN1311</f>
        <v>0</v>
      </c>
      <c r="AP1311" s="127">
        <f t="shared" si="4023"/>
        <v>0</v>
      </c>
      <c r="AQ1311" s="127">
        <f t="shared" si="4023"/>
        <v>0</v>
      </c>
      <c r="AR1311" s="127">
        <f t="shared" si="4023"/>
        <v>0</v>
      </c>
      <c r="AS1311" s="127">
        <f t="shared" si="4023"/>
        <v>0</v>
      </c>
      <c r="AT1311" s="127">
        <f t="shared" si="4023"/>
        <v>0</v>
      </c>
      <c r="AU1311" s="127">
        <f t="shared" si="4023"/>
        <v>0</v>
      </c>
      <c r="AV1311" s="127">
        <f t="shared" si="4023"/>
        <v>0</v>
      </c>
      <c r="AW1311" s="127">
        <f t="shared" si="4023"/>
        <v>0</v>
      </c>
      <c r="AX1311" s="126">
        <f t="shared" si="3943"/>
        <v>0</v>
      </c>
    </row>
    <row r="1312" spans="2:50" ht="15.75" customHeight="1" x14ac:dyDescent="0.2">
      <c r="B1312" s="123"/>
      <c r="C1312" s="128"/>
      <c r="D1312" s="128"/>
      <c r="E1312" s="128"/>
      <c r="F1312" s="128"/>
      <c r="G1312" s="128"/>
      <c r="H1312" s="128"/>
      <c r="I1312" s="128"/>
      <c r="J1312" s="128"/>
      <c r="K1312" s="128"/>
      <c r="L1312" s="128"/>
      <c r="M1312" s="128"/>
      <c r="N1312" s="129"/>
      <c r="O1312" s="119"/>
      <c r="P1312" s="120" t="str">
        <f t="shared" si="3537"/>
        <v/>
      </c>
      <c r="Q1312" s="121">
        <f t="shared" ref="Q1312:W1312" si="4024">SUMIF($B$9:$N$9,Q$9,$B1312:$N1312)/100</f>
        <v>0</v>
      </c>
      <c r="R1312" s="121">
        <f t="shared" si="4024"/>
        <v>0</v>
      </c>
      <c r="S1312" s="121">
        <f t="shared" si="4024"/>
        <v>0</v>
      </c>
      <c r="T1312" s="121">
        <f t="shared" si="4024"/>
        <v>0</v>
      </c>
      <c r="U1312" s="121">
        <f t="shared" si="4024"/>
        <v>0</v>
      </c>
      <c r="V1312" s="121">
        <f t="shared" si="4024"/>
        <v>0</v>
      </c>
      <c r="W1312" s="121">
        <f t="shared" si="4024"/>
        <v>0</v>
      </c>
      <c r="X1312" s="122">
        <f t="shared" si="3935"/>
        <v>0</v>
      </c>
      <c r="Y1312" s="121">
        <f t="shared" si="3936"/>
        <v>0</v>
      </c>
      <c r="Z1312" s="122">
        <f t="shared" si="3937"/>
        <v>0</v>
      </c>
      <c r="AA1312" s="121">
        <f t="shared" si="3938"/>
        <v>0</v>
      </c>
      <c r="AB1312" s="122">
        <f t="shared" si="4021"/>
        <v>0</v>
      </c>
      <c r="AC1312" s="122">
        <f t="shared" si="4021"/>
        <v>0</v>
      </c>
      <c r="AD1312" s="121">
        <f t="shared" si="3939"/>
        <v>0</v>
      </c>
      <c r="AE1312" s="122">
        <f t="shared" ref="AE1312:AM1312" si="4025">+($AN1312-$AD1312)/10+AD1312</f>
        <v>0</v>
      </c>
      <c r="AF1312" s="122">
        <f t="shared" si="4025"/>
        <v>0</v>
      </c>
      <c r="AG1312" s="122">
        <f t="shared" si="4025"/>
        <v>0</v>
      </c>
      <c r="AH1312" s="122">
        <f t="shared" si="4025"/>
        <v>0</v>
      </c>
      <c r="AI1312" s="122">
        <f t="shared" si="4025"/>
        <v>0</v>
      </c>
      <c r="AJ1312" s="122">
        <f t="shared" si="4025"/>
        <v>0</v>
      </c>
      <c r="AK1312" s="122">
        <f t="shared" si="4025"/>
        <v>0</v>
      </c>
      <c r="AL1312" s="122">
        <f t="shared" si="4025"/>
        <v>0</v>
      </c>
      <c r="AM1312" s="122">
        <f t="shared" si="4025"/>
        <v>0</v>
      </c>
      <c r="AN1312" s="121">
        <f t="shared" si="3941"/>
        <v>0</v>
      </c>
      <c r="AO1312" s="122">
        <f t="shared" ref="AO1312:AW1312" si="4026">+($AX1312-$AN1312)/10+AN1312</f>
        <v>0</v>
      </c>
      <c r="AP1312" s="122">
        <f t="shared" si="4026"/>
        <v>0</v>
      </c>
      <c r="AQ1312" s="122">
        <f t="shared" si="4026"/>
        <v>0</v>
      </c>
      <c r="AR1312" s="122">
        <f t="shared" si="4026"/>
        <v>0</v>
      </c>
      <c r="AS1312" s="122">
        <f t="shared" si="4026"/>
        <v>0</v>
      </c>
      <c r="AT1312" s="122">
        <f t="shared" si="4026"/>
        <v>0</v>
      </c>
      <c r="AU1312" s="122">
        <f t="shared" si="4026"/>
        <v>0</v>
      </c>
      <c r="AV1312" s="122">
        <f t="shared" si="4026"/>
        <v>0</v>
      </c>
      <c r="AW1312" s="122">
        <f t="shared" si="4026"/>
        <v>0</v>
      </c>
      <c r="AX1312" s="121">
        <f t="shared" si="3943"/>
        <v>0</v>
      </c>
    </row>
    <row r="1313" spans="2:50" ht="15.75" customHeight="1" x14ac:dyDescent="0.2">
      <c r="B1313" s="123"/>
      <c r="C1313" s="124"/>
      <c r="D1313" s="124"/>
      <c r="E1313" s="124"/>
      <c r="F1313" s="124"/>
      <c r="G1313" s="124"/>
      <c r="H1313" s="124"/>
      <c r="I1313" s="124"/>
      <c r="J1313" s="124"/>
      <c r="K1313" s="124"/>
      <c r="L1313" s="124"/>
      <c r="M1313" s="124"/>
      <c r="N1313" s="125"/>
      <c r="O1313" s="119"/>
      <c r="P1313" s="120" t="str">
        <f t="shared" si="3537"/>
        <v/>
      </c>
      <c r="Q1313" s="126">
        <f t="shared" ref="Q1313:W1313" si="4027">SUMIF($B$9:$N$9,Q$9,$B1313:$N1313)/100</f>
        <v>0</v>
      </c>
      <c r="R1313" s="126">
        <f t="shared" si="4027"/>
        <v>0</v>
      </c>
      <c r="S1313" s="126">
        <f t="shared" si="4027"/>
        <v>0</v>
      </c>
      <c r="T1313" s="126">
        <f t="shared" si="4027"/>
        <v>0</v>
      </c>
      <c r="U1313" s="126">
        <f t="shared" si="4027"/>
        <v>0</v>
      </c>
      <c r="V1313" s="126">
        <f t="shared" si="4027"/>
        <v>0</v>
      </c>
      <c r="W1313" s="126">
        <f t="shared" si="4027"/>
        <v>0</v>
      </c>
      <c r="X1313" s="127">
        <f t="shared" si="3935"/>
        <v>0</v>
      </c>
      <c r="Y1313" s="126">
        <f t="shared" si="3936"/>
        <v>0</v>
      </c>
      <c r="Z1313" s="127">
        <f t="shared" si="3937"/>
        <v>0</v>
      </c>
      <c r="AA1313" s="126">
        <f t="shared" si="3938"/>
        <v>0</v>
      </c>
      <c r="AB1313" s="127">
        <f t="shared" si="4021"/>
        <v>0</v>
      </c>
      <c r="AC1313" s="127">
        <f t="shared" si="4021"/>
        <v>0</v>
      </c>
      <c r="AD1313" s="126">
        <f t="shared" si="3939"/>
        <v>0</v>
      </c>
      <c r="AE1313" s="127">
        <f t="shared" ref="AE1313:AM1313" si="4028">+($AN1313-$AD1313)/10+AD1313</f>
        <v>0</v>
      </c>
      <c r="AF1313" s="127">
        <f t="shared" si="4028"/>
        <v>0</v>
      </c>
      <c r="AG1313" s="127">
        <f t="shared" si="4028"/>
        <v>0</v>
      </c>
      <c r="AH1313" s="127">
        <f t="shared" si="4028"/>
        <v>0</v>
      </c>
      <c r="AI1313" s="127">
        <f t="shared" si="4028"/>
        <v>0</v>
      </c>
      <c r="AJ1313" s="127">
        <f t="shared" si="4028"/>
        <v>0</v>
      </c>
      <c r="AK1313" s="127">
        <f t="shared" si="4028"/>
        <v>0</v>
      </c>
      <c r="AL1313" s="127">
        <f t="shared" si="4028"/>
        <v>0</v>
      </c>
      <c r="AM1313" s="127">
        <f t="shared" si="4028"/>
        <v>0</v>
      </c>
      <c r="AN1313" s="126">
        <f t="shared" si="3941"/>
        <v>0</v>
      </c>
      <c r="AO1313" s="127">
        <f t="shared" ref="AO1313:AW1313" si="4029">+($AX1313-$AN1313)/10+AN1313</f>
        <v>0</v>
      </c>
      <c r="AP1313" s="127">
        <f t="shared" si="4029"/>
        <v>0</v>
      </c>
      <c r="AQ1313" s="127">
        <f t="shared" si="4029"/>
        <v>0</v>
      </c>
      <c r="AR1313" s="127">
        <f t="shared" si="4029"/>
        <v>0</v>
      </c>
      <c r="AS1313" s="127">
        <f t="shared" si="4029"/>
        <v>0</v>
      </c>
      <c r="AT1313" s="127">
        <f t="shared" si="4029"/>
        <v>0</v>
      </c>
      <c r="AU1313" s="127">
        <f t="shared" si="4029"/>
        <v>0</v>
      </c>
      <c r="AV1313" s="127">
        <f t="shared" si="4029"/>
        <v>0</v>
      </c>
      <c r="AW1313" s="127">
        <f t="shared" si="4029"/>
        <v>0</v>
      </c>
      <c r="AX1313" s="126">
        <f t="shared" si="3943"/>
        <v>0</v>
      </c>
    </row>
    <row r="1314" spans="2:50" ht="15.75" customHeight="1" x14ac:dyDescent="0.2">
      <c r="B1314" s="123"/>
      <c r="C1314" s="128"/>
      <c r="D1314" s="128"/>
      <c r="E1314" s="128"/>
      <c r="F1314" s="128"/>
      <c r="G1314" s="128"/>
      <c r="H1314" s="128"/>
      <c r="I1314" s="128"/>
      <c r="J1314" s="128"/>
      <c r="K1314" s="128"/>
      <c r="L1314" s="128"/>
      <c r="M1314" s="128"/>
      <c r="N1314" s="129"/>
      <c r="O1314" s="119"/>
      <c r="P1314" s="120" t="str">
        <f t="shared" si="3537"/>
        <v/>
      </c>
      <c r="Q1314" s="121">
        <f t="shared" ref="Q1314:W1314" si="4030">SUMIF($B$9:$N$9,Q$9,$B1314:$N1314)/100</f>
        <v>0</v>
      </c>
      <c r="R1314" s="121">
        <f t="shared" si="4030"/>
        <v>0</v>
      </c>
      <c r="S1314" s="121">
        <f t="shared" si="4030"/>
        <v>0</v>
      </c>
      <c r="T1314" s="121">
        <f t="shared" si="4030"/>
        <v>0</v>
      </c>
      <c r="U1314" s="121">
        <f t="shared" si="4030"/>
        <v>0</v>
      </c>
      <c r="V1314" s="121">
        <f t="shared" si="4030"/>
        <v>0</v>
      </c>
      <c r="W1314" s="121">
        <f t="shared" si="4030"/>
        <v>0</v>
      </c>
      <c r="X1314" s="122">
        <f t="shared" si="3935"/>
        <v>0</v>
      </c>
      <c r="Y1314" s="121">
        <f t="shared" si="3936"/>
        <v>0</v>
      </c>
      <c r="Z1314" s="122">
        <f t="shared" si="3937"/>
        <v>0</v>
      </c>
      <c r="AA1314" s="121">
        <f t="shared" si="3938"/>
        <v>0</v>
      </c>
      <c r="AB1314" s="122">
        <f t="shared" si="4021"/>
        <v>0</v>
      </c>
      <c r="AC1314" s="122">
        <f t="shared" si="4021"/>
        <v>0</v>
      </c>
      <c r="AD1314" s="121">
        <f t="shared" si="3939"/>
        <v>0</v>
      </c>
      <c r="AE1314" s="122">
        <f t="shared" ref="AE1314:AM1314" si="4031">+($AN1314-$AD1314)/10+AD1314</f>
        <v>0</v>
      </c>
      <c r="AF1314" s="122">
        <f t="shared" si="4031"/>
        <v>0</v>
      </c>
      <c r="AG1314" s="122">
        <f t="shared" si="4031"/>
        <v>0</v>
      </c>
      <c r="AH1314" s="122">
        <f t="shared" si="4031"/>
        <v>0</v>
      </c>
      <c r="AI1314" s="122">
        <f t="shared" si="4031"/>
        <v>0</v>
      </c>
      <c r="AJ1314" s="122">
        <f t="shared" si="4031"/>
        <v>0</v>
      </c>
      <c r="AK1314" s="122">
        <f t="shared" si="4031"/>
        <v>0</v>
      </c>
      <c r="AL1314" s="122">
        <f t="shared" si="4031"/>
        <v>0</v>
      </c>
      <c r="AM1314" s="122">
        <f t="shared" si="4031"/>
        <v>0</v>
      </c>
      <c r="AN1314" s="121">
        <f t="shared" si="3941"/>
        <v>0</v>
      </c>
      <c r="AO1314" s="122">
        <f t="shared" ref="AO1314:AW1314" si="4032">+($AX1314-$AN1314)/10+AN1314</f>
        <v>0</v>
      </c>
      <c r="AP1314" s="122">
        <f t="shared" si="4032"/>
        <v>0</v>
      </c>
      <c r="AQ1314" s="122">
        <f t="shared" si="4032"/>
        <v>0</v>
      </c>
      <c r="AR1314" s="122">
        <f t="shared" si="4032"/>
        <v>0</v>
      </c>
      <c r="AS1314" s="122">
        <f t="shared" si="4032"/>
        <v>0</v>
      </c>
      <c r="AT1314" s="122">
        <f t="shared" si="4032"/>
        <v>0</v>
      </c>
      <c r="AU1314" s="122">
        <f t="shared" si="4032"/>
        <v>0</v>
      </c>
      <c r="AV1314" s="122">
        <f t="shared" si="4032"/>
        <v>0</v>
      </c>
      <c r="AW1314" s="122">
        <f t="shared" si="4032"/>
        <v>0</v>
      </c>
      <c r="AX1314" s="121">
        <f t="shared" si="3943"/>
        <v>0</v>
      </c>
    </row>
    <row r="1315" spans="2:50" ht="15.75" customHeight="1" x14ac:dyDescent="0.2">
      <c r="B1315" s="123"/>
      <c r="C1315" s="124"/>
      <c r="D1315" s="124"/>
      <c r="E1315" s="124"/>
      <c r="F1315" s="124"/>
      <c r="G1315" s="124"/>
      <c r="H1315" s="124"/>
      <c r="I1315" s="124"/>
      <c r="J1315" s="124"/>
      <c r="K1315" s="124"/>
      <c r="L1315" s="124"/>
      <c r="M1315" s="124"/>
      <c r="N1315" s="125"/>
      <c r="O1315" s="119"/>
      <c r="P1315" s="120" t="str">
        <f t="shared" si="3537"/>
        <v/>
      </c>
      <c r="Q1315" s="126">
        <f t="shared" ref="Q1315:W1315" si="4033">SUMIF($B$9:$N$9,Q$9,$B1315:$N1315)/100</f>
        <v>0</v>
      </c>
      <c r="R1315" s="126">
        <f t="shared" si="4033"/>
        <v>0</v>
      </c>
      <c r="S1315" s="126">
        <f t="shared" si="4033"/>
        <v>0</v>
      </c>
      <c r="T1315" s="126">
        <f t="shared" si="4033"/>
        <v>0</v>
      </c>
      <c r="U1315" s="126">
        <f t="shared" si="4033"/>
        <v>0</v>
      </c>
      <c r="V1315" s="126">
        <f t="shared" si="4033"/>
        <v>0</v>
      </c>
      <c r="W1315" s="126">
        <f t="shared" si="4033"/>
        <v>0</v>
      </c>
      <c r="X1315" s="127">
        <f t="shared" si="3935"/>
        <v>0</v>
      </c>
      <c r="Y1315" s="126">
        <f t="shared" si="3936"/>
        <v>0</v>
      </c>
      <c r="Z1315" s="127">
        <f t="shared" si="3937"/>
        <v>0</v>
      </c>
      <c r="AA1315" s="126">
        <f t="shared" si="3938"/>
        <v>0</v>
      </c>
      <c r="AB1315" s="127">
        <f t="shared" si="4021"/>
        <v>0</v>
      </c>
      <c r="AC1315" s="127">
        <f t="shared" si="4021"/>
        <v>0</v>
      </c>
      <c r="AD1315" s="126">
        <f t="shared" si="3939"/>
        <v>0</v>
      </c>
      <c r="AE1315" s="127">
        <f t="shared" ref="AE1315:AM1315" si="4034">+($AN1315-$AD1315)/10+AD1315</f>
        <v>0</v>
      </c>
      <c r="AF1315" s="127">
        <f t="shared" si="4034"/>
        <v>0</v>
      </c>
      <c r="AG1315" s="127">
        <f t="shared" si="4034"/>
        <v>0</v>
      </c>
      <c r="AH1315" s="127">
        <f t="shared" si="4034"/>
        <v>0</v>
      </c>
      <c r="AI1315" s="127">
        <f t="shared" si="4034"/>
        <v>0</v>
      </c>
      <c r="AJ1315" s="127">
        <f t="shared" si="4034"/>
        <v>0</v>
      </c>
      <c r="AK1315" s="127">
        <f t="shared" si="4034"/>
        <v>0</v>
      </c>
      <c r="AL1315" s="127">
        <f t="shared" si="4034"/>
        <v>0</v>
      </c>
      <c r="AM1315" s="127">
        <f t="shared" si="4034"/>
        <v>0</v>
      </c>
      <c r="AN1315" s="126">
        <f t="shared" si="3941"/>
        <v>0</v>
      </c>
      <c r="AO1315" s="127">
        <f t="shared" ref="AO1315:AW1315" si="4035">+($AX1315-$AN1315)/10+AN1315</f>
        <v>0</v>
      </c>
      <c r="AP1315" s="127">
        <f t="shared" si="4035"/>
        <v>0</v>
      </c>
      <c r="AQ1315" s="127">
        <f t="shared" si="4035"/>
        <v>0</v>
      </c>
      <c r="AR1315" s="127">
        <f t="shared" si="4035"/>
        <v>0</v>
      </c>
      <c r="AS1315" s="127">
        <f t="shared" si="4035"/>
        <v>0</v>
      </c>
      <c r="AT1315" s="127">
        <f t="shared" si="4035"/>
        <v>0</v>
      </c>
      <c r="AU1315" s="127">
        <f t="shared" si="4035"/>
        <v>0</v>
      </c>
      <c r="AV1315" s="127">
        <f t="shared" si="4035"/>
        <v>0</v>
      </c>
      <c r="AW1315" s="127">
        <f t="shared" si="4035"/>
        <v>0</v>
      </c>
      <c r="AX1315" s="126">
        <f t="shared" si="3943"/>
        <v>0</v>
      </c>
    </row>
    <row r="1316" spans="2:50" ht="15.75" customHeight="1" x14ac:dyDescent="0.2">
      <c r="B1316" s="123"/>
      <c r="C1316" s="128"/>
      <c r="D1316" s="128"/>
      <c r="E1316" s="128"/>
      <c r="F1316" s="128"/>
      <c r="G1316" s="128"/>
      <c r="H1316" s="128"/>
      <c r="I1316" s="128"/>
      <c r="J1316" s="128"/>
      <c r="K1316" s="128"/>
      <c r="L1316" s="128"/>
      <c r="M1316" s="128"/>
      <c r="N1316" s="129"/>
      <c r="O1316" s="119"/>
      <c r="P1316" s="120" t="str">
        <f t="shared" si="3537"/>
        <v/>
      </c>
      <c r="Q1316" s="121">
        <f t="shared" ref="Q1316:W1316" si="4036">SUMIF($B$9:$N$9,Q$9,$B1316:$N1316)/100</f>
        <v>0</v>
      </c>
      <c r="R1316" s="121">
        <f t="shared" si="4036"/>
        <v>0</v>
      </c>
      <c r="S1316" s="121">
        <f t="shared" si="4036"/>
        <v>0</v>
      </c>
      <c r="T1316" s="121">
        <f t="shared" si="4036"/>
        <v>0</v>
      </c>
      <c r="U1316" s="121">
        <f t="shared" si="4036"/>
        <v>0</v>
      </c>
      <c r="V1316" s="121">
        <f t="shared" si="4036"/>
        <v>0</v>
      </c>
      <c r="W1316" s="121">
        <f t="shared" si="4036"/>
        <v>0</v>
      </c>
      <c r="X1316" s="122">
        <f t="shared" si="3935"/>
        <v>0</v>
      </c>
      <c r="Y1316" s="121">
        <f t="shared" si="3936"/>
        <v>0</v>
      </c>
      <c r="Z1316" s="122">
        <f t="shared" si="3937"/>
        <v>0</v>
      </c>
      <c r="AA1316" s="121">
        <f t="shared" si="3938"/>
        <v>0</v>
      </c>
      <c r="AB1316" s="122">
        <f t="shared" si="4021"/>
        <v>0</v>
      </c>
      <c r="AC1316" s="122">
        <f t="shared" si="4021"/>
        <v>0</v>
      </c>
      <c r="AD1316" s="121">
        <f t="shared" si="3939"/>
        <v>0</v>
      </c>
      <c r="AE1316" s="122">
        <f t="shared" ref="AE1316:AM1316" si="4037">+($AN1316-$AD1316)/10+AD1316</f>
        <v>0</v>
      </c>
      <c r="AF1316" s="122">
        <f t="shared" si="4037"/>
        <v>0</v>
      </c>
      <c r="AG1316" s="122">
        <f t="shared" si="4037"/>
        <v>0</v>
      </c>
      <c r="AH1316" s="122">
        <f t="shared" si="4037"/>
        <v>0</v>
      </c>
      <c r="AI1316" s="122">
        <f t="shared" si="4037"/>
        <v>0</v>
      </c>
      <c r="AJ1316" s="122">
        <f t="shared" si="4037"/>
        <v>0</v>
      </c>
      <c r="AK1316" s="122">
        <f t="shared" si="4037"/>
        <v>0</v>
      </c>
      <c r="AL1316" s="122">
        <f t="shared" si="4037"/>
        <v>0</v>
      </c>
      <c r="AM1316" s="122">
        <f t="shared" si="4037"/>
        <v>0</v>
      </c>
      <c r="AN1316" s="121">
        <f t="shared" si="3941"/>
        <v>0</v>
      </c>
      <c r="AO1316" s="122">
        <f t="shared" ref="AO1316:AW1316" si="4038">+($AX1316-$AN1316)/10+AN1316</f>
        <v>0</v>
      </c>
      <c r="AP1316" s="122">
        <f t="shared" si="4038"/>
        <v>0</v>
      </c>
      <c r="AQ1316" s="122">
        <f t="shared" si="4038"/>
        <v>0</v>
      </c>
      <c r="AR1316" s="122">
        <f t="shared" si="4038"/>
        <v>0</v>
      </c>
      <c r="AS1316" s="122">
        <f t="shared" si="4038"/>
        <v>0</v>
      </c>
      <c r="AT1316" s="122">
        <f t="shared" si="4038"/>
        <v>0</v>
      </c>
      <c r="AU1316" s="122">
        <f t="shared" si="4038"/>
        <v>0</v>
      </c>
      <c r="AV1316" s="122">
        <f t="shared" si="4038"/>
        <v>0</v>
      </c>
      <c r="AW1316" s="122">
        <f t="shared" si="4038"/>
        <v>0</v>
      </c>
      <c r="AX1316" s="121">
        <f t="shared" si="3943"/>
        <v>0</v>
      </c>
    </row>
    <row r="1317" spans="2:50" ht="15.75" customHeight="1" x14ac:dyDescent="0.2">
      <c r="B1317" s="123"/>
      <c r="C1317" s="124"/>
      <c r="D1317" s="124"/>
      <c r="E1317" s="124"/>
      <c r="F1317" s="124"/>
      <c r="G1317" s="124"/>
      <c r="H1317" s="124"/>
      <c r="I1317" s="124"/>
      <c r="J1317" s="124"/>
      <c r="K1317" s="124"/>
      <c r="L1317" s="124"/>
      <c r="M1317" s="124"/>
      <c r="N1317" s="125"/>
      <c r="O1317" s="119"/>
      <c r="P1317" s="120" t="str">
        <f t="shared" si="3537"/>
        <v/>
      </c>
      <c r="Q1317" s="126">
        <f t="shared" ref="Q1317:W1317" si="4039">SUMIF($B$9:$N$9,Q$9,$B1317:$N1317)/100</f>
        <v>0</v>
      </c>
      <c r="R1317" s="126">
        <f t="shared" si="4039"/>
        <v>0</v>
      </c>
      <c r="S1317" s="126">
        <f t="shared" si="4039"/>
        <v>0</v>
      </c>
      <c r="T1317" s="126">
        <f t="shared" si="4039"/>
        <v>0</v>
      </c>
      <c r="U1317" s="126">
        <f t="shared" si="4039"/>
        <v>0</v>
      </c>
      <c r="V1317" s="126">
        <f t="shared" si="4039"/>
        <v>0</v>
      </c>
      <c r="W1317" s="126">
        <f t="shared" si="4039"/>
        <v>0</v>
      </c>
      <c r="X1317" s="127">
        <f t="shared" si="3935"/>
        <v>0</v>
      </c>
      <c r="Y1317" s="126">
        <f t="shared" si="3936"/>
        <v>0</v>
      </c>
      <c r="Z1317" s="127">
        <f t="shared" si="3937"/>
        <v>0</v>
      </c>
      <c r="AA1317" s="126">
        <f t="shared" si="3938"/>
        <v>0</v>
      </c>
      <c r="AB1317" s="127">
        <f t="shared" si="4021"/>
        <v>0</v>
      </c>
      <c r="AC1317" s="127">
        <f t="shared" si="4021"/>
        <v>0</v>
      </c>
      <c r="AD1317" s="126">
        <f t="shared" si="3939"/>
        <v>0</v>
      </c>
      <c r="AE1317" s="127">
        <f t="shared" ref="AE1317:AM1317" si="4040">+($AN1317-$AD1317)/10+AD1317</f>
        <v>0</v>
      </c>
      <c r="AF1317" s="127">
        <f t="shared" si="4040"/>
        <v>0</v>
      </c>
      <c r="AG1317" s="127">
        <f t="shared" si="4040"/>
        <v>0</v>
      </c>
      <c r="AH1317" s="127">
        <f t="shared" si="4040"/>
        <v>0</v>
      </c>
      <c r="AI1317" s="127">
        <f t="shared" si="4040"/>
        <v>0</v>
      </c>
      <c r="AJ1317" s="127">
        <f t="shared" si="4040"/>
        <v>0</v>
      </c>
      <c r="AK1317" s="127">
        <f t="shared" si="4040"/>
        <v>0</v>
      </c>
      <c r="AL1317" s="127">
        <f t="shared" si="4040"/>
        <v>0</v>
      </c>
      <c r="AM1317" s="127">
        <f t="shared" si="4040"/>
        <v>0</v>
      </c>
      <c r="AN1317" s="126">
        <f t="shared" si="3941"/>
        <v>0</v>
      </c>
      <c r="AO1317" s="127">
        <f t="shared" ref="AO1317:AW1317" si="4041">+($AX1317-$AN1317)/10+AN1317</f>
        <v>0</v>
      </c>
      <c r="AP1317" s="127">
        <f t="shared" si="4041"/>
        <v>0</v>
      </c>
      <c r="AQ1317" s="127">
        <f t="shared" si="4041"/>
        <v>0</v>
      </c>
      <c r="AR1317" s="127">
        <f t="shared" si="4041"/>
        <v>0</v>
      </c>
      <c r="AS1317" s="127">
        <f t="shared" si="4041"/>
        <v>0</v>
      </c>
      <c r="AT1317" s="127">
        <f t="shared" si="4041"/>
        <v>0</v>
      </c>
      <c r="AU1317" s="127">
        <f t="shared" si="4041"/>
        <v>0</v>
      </c>
      <c r="AV1317" s="127">
        <f t="shared" si="4041"/>
        <v>0</v>
      </c>
      <c r="AW1317" s="127">
        <f t="shared" si="4041"/>
        <v>0</v>
      </c>
      <c r="AX1317" s="126">
        <f t="shared" si="3943"/>
        <v>0</v>
      </c>
    </row>
    <row r="1318" spans="2:50" ht="15.75" customHeight="1" x14ac:dyDescent="0.2">
      <c r="B1318" s="123"/>
      <c r="C1318" s="128"/>
      <c r="D1318" s="128"/>
      <c r="E1318" s="128"/>
      <c r="F1318" s="128"/>
      <c r="G1318" s="128"/>
      <c r="H1318" s="128"/>
      <c r="I1318" s="128"/>
      <c r="J1318" s="128"/>
      <c r="K1318" s="128"/>
      <c r="L1318" s="128"/>
      <c r="M1318" s="128"/>
      <c r="N1318" s="129"/>
      <c r="O1318" s="119"/>
      <c r="P1318" s="120" t="str">
        <f t="shared" si="3537"/>
        <v/>
      </c>
      <c r="Q1318" s="121">
        <f t="shared" ref="Q1318:W1318" si="4042">SUMIF($B$9:$N$9,Q$9,$B1318:$N1318)/100</f>
        <v>0</v>
      </c>
      <c r="R1318" s="121">
        <f t="shared" si="4042"/>
        <v>0</v>
      </c>
      <c r="S1318" s="121">
        <f t="shared" si="4042"/>
        <v>0</v>
      </c>
      <c r="T1318" s="121">
        <f t="shared" si="4042"/>
        <v>0</v>
      </c>
      <c r="U1318" s="121">
        <f t="shared" si="4042"/>
        <v>0</v>
      </c>
      <c r="V1318" s="121">
        <f t="shared" si="4042"/>
        <v>0</v>
      </c>
      <c r="W1318" s="121">
        <f t="shared" si="4042"/>
        <v>0</v>
      </c>
      <c r="X1318" s="122">
        <f t="shared" si="3935"/>
        <v>0</v>
      </c>
      <c r="Y1318" s="121">
        <f t="shared" si="3936"/>
        <v>0</v>
      </c>
      <c r="Z1318" s="122">
        <f t="shared" si="3937"/>
        <v>0</v>
      </c>
      <c r="AA1318" s="121">
        <f t="shared" si="3938"/>
        <v>0</v>
      </c>
      <c r="AB1318" s="122">
        <f t="shared" si="4021"/>
        <v>0</v>
      </c>
      <c r="AC1318" s="122">
        <f t="shared" si="4021"/>
        <v>0</v>
      </c>
      <c r="AD1318" s="121">
        <f t="shared" si="3939"/>
        <v>0</v>
      </c>
      <c r="AE1318" s="122">
        <f t="shared" ref="AE1318:AM1318" si="4043">+($AN1318-$AD1318)/10+AD1318</f>
        <v>0</v>
      </c>
      <c r="AF1318" s="122">
        <f t="shared" si="4043"/>
        <v>0</v>
      </c>
      <c r="AG1318" s="122">
        <f t="shared" si="4043"/>
        <v>0</v>
      </c>
      <c r="AH1318" s="122">
        <f t="shared" si="4043"/>
        <v>0</v>
      </c>
      <c r="AI1318" s="122">
        <f t="shared" si="4043"/>
        <v>0</v>
      </c>
      <c r="AJ1318" s="122">
        <f t="shared" si="4043"/>
        <v>0</v>
      </c>
      <c r="AK1318" s="122">
        <f t="shared" si="4043"/>
        <v>0</v>
      </c>
      <c r="AL1318" s="122">
        <f t="shared" si="4043"/>
        <v>0</v>
      </c>
      <c r="AM1318" s="122">
        <f t="shared" si="4043"/>
        <v>0</v>
      </c>
      <c r="AN1318" s="121">
        <f t="shared" si="3941"/>
        <v>0</v>
      </c>
      <c r="AO1318" s="122">
        <f t="shared" ref="AO1318:AW1318" si="4044">+($AX1318-$AN1318)/10+AN1318</f>
        <v>0</v>
      </c>
      <c r="AP1318" s="122">
        <f t="shared" si="4044"/>
        <v>0</v>
      </c>
      <c r="AQ1318" s="122">
        <f t="shared" si="4044"/>
        <v>0</v>
      </c>
      <c r="AR1318" s="122">
        <f t="shared" si="4044"/>
        <v>0</v>
      </c>
      <c r="AS1318" s="122">
        <f t="shared" si="4044"/>
        <v>0</v>
      </c>
      <c r="AT1318" s="122">
        <f t="shared" si="4044"/>
        <v>0</v>
      </c>
      <c r="AU1318" s="122">
        <f t="shared" si="4044"/>
        <v>0</v>
      </c>
      <c r="AV1318" s="122">
        <f t="shared" si="4044"/>
        <v>0</v>
      </c>
      <c r="AW1318" s="122">
        <f t="shared" si="4044"/>
        <v>0</v>
      </c>
      <c r="AX1318" s="121">
        <f t="shared" si="3943"/>
        <v>0</v>
      </c>
    </row>
    <row r="1319" spans="2:50" ht="15.75" customHeight="1" x14ac:dyDescent="0.2">
      <c r="B1319" s="123"/>
      <c r="C1319" s="124"/>
      <c r="D1319" s="124"/>
      <c r="E1319" s="124"/>
      <c r="F1319" s="124"/>
      <c r="G1319" s="124"/>
      <c r="H1319" s="124"/>
      <c r="I1319" s="124"/>
      <c r="J1319" s="124"/>
      <c r="K1319" s="124"/>
      <c r="L1319" s="124"/>
      <c r="M1319" s="124"/>
      <c r="N1319" s="125"/>
      <c r="O1319" s="119"/>
      <c r="P1319" s="120" t="str">
        <f t="shared" si="3537"/>
        <v/>
      </c>
      <c r="Q1319" s="126">
        <f t="shared" ref="Q1319:W1319" si="4045">SUMIF($B$9:$N$9,Q$9,$B1319:$N1319)/100</f>
        <v>0</v>
      </c>
      <c r="R1319" s="126">
        <f t="shared" si="4045"/>
        <v>0</v>
      </c>
      <c r="S1319" s="126">
        <f t="shared" si="4045"/>
        <v>0</v>
      </c>
      <c r="T1319" s="126">
        <f t="shared" si="4045"/>
        <v>0</v>
      </c>
      <c r="U1319" s="126">
        <f t="shared" si="4045"/>
        <v>0</v>
      </c>
      <c r="V1319" s="126">
        <f t="shared" si="4045"/>
        <v>0</v>
      </c>
      <c r="W1319" s="126">
        <f t="shared" si="4045"/>
        <v>0</v>
      </c>
      <c r="X1319" s="127">
        <f t="shared" si="3935"/>
        <v>0</v>
      </c>
      <c r="Y1319" s="126">
        <f t="shared" si="3936"/>
        <v>0</v>
      </c>
      <c r="Z1319" s="127">
        <f t="shared" si="3937"/>
        <v>0</v>
      </c>
      <c r="AA1319" s="126">
        <f t="shared" si="3938"/>
        <v>0</v>
      </c>
      <c r="AB1319" s="127">
        <f t="shared" si="4021"/>
        <v>0</v>
      </c>
      <c r="AC1319" s="127">
        <f t="shared" si="4021"/>
        <v>0</v>
      </c>
      <c r="AD1319" s="126">
        <f t="shared" si="3939"/>
        <v>0</v>
      </c>
      <c r="AE1319" s="127">
        <f t="shared" ref="AE1319:AM1319" si="4046">+($AN1319-$AD1319)/10+AD1319</f>
        <v>0</v>
      </c>
      <c r="AF1319" s="127">
        <f t="shared" si="4046"/>
        <v>0</v>
      </c>
      <c r="AG1319" s="127">
        <f t="shared" si="4046"/>
        <v>0</v>
      </c>
      <c r="AH1319" s="127">
        <f t="shared" si="4046"/>
        <v>0</v>
      </c>
      <c r="AI1319" s="127">
        <f t="shared" si="4046"/>
        <v>0</v>
      </c>
      <c r="AJ1319" s="127">
        <f t="shared" si="4046"/>
        <v>0</v>
      </c>
      <c r="AK1319" s="127">
        <f t="shared" si="4046"/>
        <v>0</v>
      </c>
      <c r="AL1319" s="127">
        <f t="shared" si="4046"/>
        <v>0</v>
      </c>
      <c r="AM1319" s="127">
        <f t="shared" si="4046"/>
        <v>0</v>
      </c>
      <c r="AN1319" s="126">
        <f t="shared" si="3941"/>
        <v>0</v>
      </c>
      <c r="AO1319" s="127">
        <f t="shared" ref="AO1319:AW1319" si="4047">+($AX1319-$AN1319)/10+AN1319</f>
        <v>0</v>
      </c>
      <c r="AP1319" s="127">
        <f t="shared" si="4047"/>
        <v>0</v>
      </c>
      <c r="AQ1319" s="127">
        <f t="shared" si="4047"/>
        <v>0</v>
      </c>
      <c r="AR1319" s="127">
        <f t="shared" si="4047"/>
        <v>0</v>
      </c>
      <c r="AS1319" s="127">
        <f t="shared" si="4047"/>
        <v>0</v>
      </c>
      <c r="AT1319" s="127">
        <f t="shared" si="4047"/>
        <v>0</v>
      </c>
      <c r="AU1319" s="127">
        <f t="shared" si="4047"/>
        <v>0</v>
      </c>
      <c r="AV1319" s="127">
        <f t="shared" si="4047"/>
        <v>0</v>
      </c>
      <c r="AW1319" s="127">
        <f t="shared" si="4047"/>
        <v>0</v>
      </c>
      <c r="AX1319" s="126">
        <f t="shared" si="3943"/>
        <v>0</v>
      </c>
    </row>
    <row r="1320" spans="2:50" ht="15.75" customHeight="1" x14ac:dyDescent="0.2">
      <c r="B1320" s="123"/>
      <c r="C1320" s="128"/>
      <c r="D1320" s="128"/>
      <c r="E1320" s="128"/>
      <c r="F1320" s="128"/>
      <c r="G1320" s="128"/>
      <c r="H1320" s="128"/>
      <c r="I1320" s="128"/>
      <c r="J1320" s="128"/>
      <c r="K1320" s="128"/>
      <c r="L1320" s="128"/>
      <c r="M1320" s="128"/>
      <c r="N1320" s="129"/>
      <c r="O1320" s="119"/>
      <c r="P1320" s="120" t="str">
        <f t="shared" si="3537"/>
        <v/>
      </c>
      <c r="Q1320" s="121">
        <f t="shared" ref="Q1320:W1320" si="4048">SUMIF($B$9:$N$9,Q$9,$B1320:$N1320)/100</f>
        <v>0</v>
      </c>
      <c r="R1320" s="121">
        <f t="shared" si="4048"/>
        <v>0</v>
      </c>
      <c r="S1320" s="121">
        <f t="shared" si="4048"/>
        <v>0</v>
      </c>
      <c r="T1320" s="121">
        <f t="shared" si="4048"/>
        <v>0</v>
      </c>
      <c r="U1320" s="121">
        <f t="shared" si="4048"/>
        <v>0</v>
      </c>
      <c r="V1320" s="121">
        <f t="shared" si="4048"/>
        <v>0</v>
      </c>
      <c r="W1320" s="121">
        <f t="shared" si="4048"/>
        <v>0</v>
      </c>
      <c r="X1320" s="122">
        <f t="shared" si="3935"/>
        <v>0</v>
      </c>
      <c r="Y1320" s="121">
        <f t="shared" si="3936"/>
        <v>0</v>
      </c>
      <c r="Z1320" s="122">
        <f t="shared" si="3937"/>
        <v>0</v>
      </c>
      <c r="AA1320" s="121">
        <f t="shared" si="3938"/>
        <v>0</v>
      </c>
      <c r="AB1320" s="122">
        <f t="shared" si="4021"/>
        <v>0</v>
      </c>
      <c r="AC1320" s="122">
        <f t="shared" si="4021"/>
        <v>0</v>
      </c>
      <c r="AD1320" s="121">
        <f t="shared" si="3939"/>
        <v>0</v>
      </c>
      <c r="AE1320" s="122">
        <f t="shared" ref="AE1320:AM1320" si="4049">+($AN1320-$AD1320)/10+AD1320</f>
        <v>0</v>
      </c>
      <c r="AF1320" s="122">
        <f t="shared" si="4049"/>
        <v>0</v>
      </c>
      <c r="AG1320" s="122">
        <f t="shared" si="4049"/>
        <v>0</v>
      </c>
      <c r="AH1320" s="122">
        <f t="shared" si="4049"/>
        <v>0</v>
      </c>
      <c r="AI1320" s="122">
        <f t="shared" si="4049"/>
        <v>0</v>
      </c>
      <c r="AJ1320" s="122">
        <f t="shared" si="4049"/>
        <v>0</v>
      </c>
      <c r="AK1320" s="122">
        <f t="shared" si="4049"/>
        <v>0</v>
      </c>
      <c r="AL1320" s="122">
        <f t="shared" si="4049"/>
        <v>0</v>
      </c>
      <c r="AM1320" s="122">
        <f t="shared" si="4049"/>
        <v>0</v>
      </c>
      <c r="AN1320" s="121">
        <f t="shared" si="3941"/>
        <v>0</v>
      </c>
      <c r="AO1320" s="122">
        <f t="shared" ref="AO1320:AW1320" si="4050">+($AX1320-$AN1320)/10+AN1320</f>
        <v>0</v>
      </c>
      <c r="AP1320" s="122">
        <f t="shared" si="4050"/>
        <v>0</v>
      </c>
      <c r="AQ1320" s="122">
        <f t="shared" si="4050"/>
        <v>0</v>
      </c>
      <c r="AR1320" s="122">
        <f t="shared" si="4050"/>
        <v>0</v>
      </c>
      <c r="AS1320" s="122">
        <f t="shared" si="4050"/>
        <v>0</v>
      </c>
      <c r="AT1320" s="122">
        <f t="shared" si="4050"/>
        <v>0</v>
      </c>
      <c r="AU1320" s="122">
        <f t="shared" si="4050"/>
        <v>0</v>
      </c>
      <c r="AV1320" s="122">
        <f t="shared" si="4050"/>
        <v>0</v>
      </c>
      <c r="AW1320" s="122">
        <f t="shared" si="4050"/>
        <v>0</v>
      </c>
      <c r="AX1320" s="121">
        <f t="shared" si="3943"/>
        <v>0</v>
      </c>
    </row>
    <row r="1321" spans="2:50" ht="15.75" customHeight="1" x14ac:dyDescent="0.2">
      <c r="B1321" s="123"/>
      <c r="C1321" s="124"/>
      <c r="D1321" s="124"/>
      <c r="E1321" s="124"/>
      <c r="F1321" s="124"/>
      <c r="G1321" s="124"/>
      <c r="H1321" s="124"/>
      <c r="I1321" s="124"/>
      <c r="J1321" s="124"/>
      <c r="K1321" s="124"/>
      <c r="L1321" s="124"/>
      <c r="M1321" s="124"/>
      <c r="N1321" s="125"/>
      <c r="O1321" s="119"/>
      <c r="P1321" s="120" t="str">
        <f t="shared" si="3537"/>
        <v/>
      </c>
      <c r="Q1321" s="126">
        <f t="shared" ref="Q1321:W1321" si="4051">SUMIF($B$9:$N$9,Q$9,$B1321:$N1321)/100</f>
        <v>0</v>
      </c>
      <c r="R1321" s="126">
        <f t="shared" si="4051"/>
        <v>0</v>
      </c>
      <c r="S1321" s="126">
        <f t="shared" si="4051"/>
        <v>0</v>
      </c>
      <c r="T1321" s="126">
        <f t="shared" si="4051"/>
        <v>0</v>
      </c>
      <c r="U1321" s="126">
        <f t="shared" si="4051"/>
        <v>0</v>
      </c>
      <c r="V1321" s="126">
        <f t="shared" si="4051"/>
        <v>0</v>
      </c>
      <c r="W1321" s="126">
        <f t="shared" si="4051"/>
        <v>0</v>
      </c>
      <c r="X1321" s="127">
        <f t="shared" si="3935"/>
        <v>0</v>
      </c>
      <c r="Y1321" s="126">
        <f t="shared" si="3936"/>
        <v>0</v>
      </c>
      <c r="Z1321" s="127">
        <f t="shared" si="3937"/>
        <v>0</v>
      </c>
      <c r="AA1321" s="126">
        <f t="shared" si="3938"/>
        <v>0</v>
      </c>
      <c r="AB1321" s="127">
        <f t="shared" si="4021"/>
        <v>0</v>
      </c>
      <c r="AC1321" s="127">
        <f t="shared" si="4021"/>
        <v>0</v>
      </c>
      <c r="AD1321" s="126">
        <f t="shared" si="3939"/>
        <v>0</v>
      </c>
      <c r="AE1321" s="127">
        <f t="shared" ref="AE1321:AM1321" si="4052">+($AN1321-$AD1321)/10+AD1321</f>
        <v>0</v>
      </c>
      <c r="AF1321" s="127">
        <f t="shared" si="4052"/>
        <v>0</v>
      </c>
      <c r="AG1321" s="127">
        <f t="shared" si="4052"/>
        <v>0</v>
      </c>
      <c r="AH1321" s="127">
        <f t="shared" si="4052"/>
        <v>0</v>
      </c>
      <c r="AI1321" s="127">
        <f t="shared" si="4052"/>
        <v>0</v>
      </c>
      <c r="AJ1321" s="127">
        <f t="shared" si="4052"/>
        <v>0</v>
      </c>
      <c r="AK1321" s="127">
        <f t="shared" si="4052"/>
        <v>0</v>
      </c>
      <c r="AL1321" s="127">
        <f t="shared" si="4052"/>
        <v>0</v>
      </c>
      <c r="AM1321" s="127">
        <f t="shared" si="4052"/>
        <v>0</v>
      </c>
      <c r="AN1321" s="126">
        <f t="shared" si="3941"/>
        <v>0</v>
      </c>
      <c r="AO1321" s="127">
        <f t="shared" ref="AO1321:AW1321" si="4053">+($AX1321-$AN1321)/10+AN1321</f>
        <v>0</v>
      </c>
      <c r="AP1321" s="127">
        <f t="shared" si="4053"/>
        <v>0</v>
      </c>
      <c r="AQ1321" s="127">
        <f t="shared" si="4053"/>
        <v>0</v>
      </c>
      <c r="AR1321" s="127">
        <f t="shared" si="4053"/>
        <v>0</v>
      </c>
      <c r="AS1321" s="127">
        <f t="shared" si="4053"/>
        <v>0</v>
      </c>
      <c r="AT1321" s="127">
        <f t="shared" si="4053"/>
        <v>0</v>
      </c>
      <c r="AU1321" s="127">
        <f t="shared" si="4053"/>
        <v>0</v>
      </c>
      <c r="AV1321" s="127">
        <f t="shared" si="4053"/>
        <v>0</v>
      </c>
      <c r="AW1321" s="127">
        <f t="shared" si="4053"/>
        <v>0</v>
      </c>
      <c r="AX1321" s="126">
        <f t="shared" si="3943"/>
        <v>0</v>
      </c>
    </row>
    <row r="1322" spans="2:50" ht="15.75" customHeight="1" x14ac:dyDescent="0.2">
      <c r="B1322" s="123"/>
      <c r="C1322" s="128"/>
      <c r="D1322" s="128"/>
      <c r="E1322" s="128"/>
      <c r="F1322" s="128"/>
      <c r="G1322" s="128"/>
      <c r="H1322" s="128"/>
      <c r="I1322" s="128"/>
      <c r="J1322" s="128"/>
      <c r="K1322" s="128"/>
      <c r="L1322" s="128"/>
      <c r="M1322" s="128"/>
      <c r="N1322" s="129"/>
      <c r="O1322" s="119"/>
      <c r="P1322" s="120" t="str">
        <f t="shared" si="3537"/>
        <v/>
      </c>
      <c r="Q1322" s="121">
        <f t="shared" ref="Q1322:W1322" si="4054">SUMIF($B$9:$N$9,Q$9,$B1322:$N1322)/100</f>
        <v>0</v>
      </c>
      <c r="R1322" s="121">
        <f t="shared" si="4054"/>
        <v>0</v>
      </c>
      <c r="S1322" s="121">
        <f t="shared" si="4054"/>
        <v>0</v>
      </c>
      <c r="T1322" s="121">
        <f t="shared" si="4054"/>
        <v>0</v>
      </c>
      <c r="U1322" s="121">
        <f t="shared" si="4054"/>
        <v>0</v>
      </c>
      <c r="V1322" s="121">
        <f t="shared" si="4054"/>
        <v>0</v>
      </c>
      <c r="W1322" s="121">
        <f t="shared" si="4054"/>
        <v>0</v>
      </c>
      <c r="X1322" s="122">
        <f t="shared" si="3935"/>
        <v>0</v>
      </c>
      <c r="Y1322" s="121">
        <f t="shared" si="3936"/>
        <v>0</v>
      </c>
      <c r="Z1322" s="122">
        <f t="shared" si="3937"/>
        <v>0</v>
      </c>
      <c r="AA1322" s="121">
        <f t="shared" si="3938"/>
        <v>0</v>
      </c>
      <c r="AB1322" s="122">
        <f t="shared" si="4021"/>
        <v>0</v>
      </c>
      <c r="AC1322" s="122">
        <f t="shared" si="4021"/>
        <v>0</v>
      </c>
      <c r="AD1322" s="121">
        <f t="shared" si="3939"/>
        <v>0</v>
      </c>
      <c r="AE1322" s="122">
        <f t="shared" ref="AE1322:AM1322" si="4055">+($AN1322-$AD1322)/10+AD1322</f>
        <v>0</v>
      </c>
      <c r="AF1322" s="122">
        <f t="shared" si="4055"/>
        <v>0</v>
      </c>
      <c r="AG1322" s="122">
        <f t="shared" si="4055"/>
        <v>0</v>
      </c>
      <c r="AH1322" s="122">
        <f t="shared" si="4055"/>
        <v>0</v>
      </c>
      <c r="AI1322" s="122">
        <f t="shared" si="4055"/>
        <v>0</v>
      </c>
      <c r="AJ1322" s="122">
        <f t="shared" si="4055"/>
        <v>0</v>
      </c>
      <c r="AK1322" s="122">
        <f t="shared" si="4055"/>
        <v>0</v>
      </c>
      <c r="AL1322" s="122">
        <f t="shared" si="4055"/>
        <v>0</v>
      </c>
      <c r="AM1322" s="122">
        <f t="shared" si="4055"/>
        <v>0</v>
      </c>
      <c r="AN1322" s="121">
        <f t="shared" si="3941"/>
        <v>0</v>
      </c>
      <c r="AO1322" s="122">
        <f t="shared" ref="AO1322:AW1322" si="4056">+($AX1322-$AN1322)/10+AN1322</f>
        <v>0</v>
      </c>
      <c r="AP1322" s="122">
        <f t="shared" si="4056"/>
        <v>0</v>
      </c>
      <c r="AQ1322" s="122">
        <f t="shared" si="4056"/>
        <v>0</v>
      </c>
      <c r="AR1322" s="122">
        <f t="shared" si="4056"/>
        <v>0</v>
      </c>
      <c r="AS1322" s="122">
        <f t="shared" si="4056"/>
        <v>0</v>
      </c>
      <c r="AT1322" s="122">
        <f t="shared" si="4056"/>
        <v>0</v>
      </c>
      <c r="AU1322" s="122">
        <f t="shared" si="4056"/>
        <v>0</v>
      </c>
      <c r="AV1322" s="122">
        <f t="shared" si="4056"/>
        <v>0</v>
      </c>
      <c r="AW1322" s="122">
        <f t="shared" si="4056"/>
        <v>0</v>
      </c>
      <c r="AX1322" s="121">
        <f t="shared" si="3943"/>
        <v>0</v>
      </c>
    </row>
    <row r="1323" spans="2:50" ht="15.75" customHeight="1" x14ac:dyDescent="0.2">
      <c r="B1323" s="123"/>
      <c r="C1323" s="124"/>
      <c r="D1323" s="124"/>
      <c r="E1323" s="124"/>
      <c r="F1323" s="124"/>
      <c r="G1323" s="124"/>
      <c r="H1323" s="124"/>
      <c r="I1323" s="124"/>
      <c r="J1323" s="124"/>
      <c r="K1323" s="124"/>
      <c r="L1323" s="124"/>
      <c r="M1323" s="124"/>
      <c r="N1323" s="125"/>
      <c r="O1323" s="119"/>
      <c r="P1323" s="120" t="str">
        <f t="shared" si="3537"/>
        <v/>
      </c>
      <c r="Q1323" s="126">
        <f t="shared" ref="Q1323:W1323" si="4057">SUMIF($B$9:$N$9,Q$9,$B1323:$N1323)/100</f>
        <v>0</v>
      </c>
      <c r="R1323" s="126">
        <f t="shared" si="4057"/>
        <v>0</v>
      </c>
      <c r="S1323" s="126">
        <f t="shared" si="4057"/>
        <v>0</v>
      </c>
      <c r="T1323" s="126">
        <f t="shared" si="4057"/>
        <v>0</v>
      </c>
      <c r="U1323" s="126">
        <f t="shared" si="4057"/>
        <v>0</v>
      </c>
      <c r="V1323" s="126">
        <f t="shared" si="4057"/>
        <v>0</v>
      </c>
      <c r="W1323" s="126">
        <f t="shared" si="4057"/>
        <v>0</v>
      </c>
      <c r="X1323" s="127">
        <f t="shared" si="3935"/>
        <v>0</v>
      </c>
      <c r="Y1323" s="126">
        <f t="shared" si="3936"/>
        <v>0</v>
      </c>
      <c r="Z1323" s="127">
        <f t="shared" si="3937"/>
        <v>0</v>
      </c>
      <c r="AA1323" s="126">
        <f t="shared" si="3938"/>
        <v>0</v>
      </c>
      <c r="AB1323" s="127">
        <f t="shared" si="4021"/>
        <v>0</v>
      </c>
      <c r="AC1323" s="127">
        <f t="shared" si="4021"/>
        <v>0</v>
      </c>
      <c r="AD1323" s="126">
        <f t="shared" si="3939"/>
        <v>0</v>
      </c>
      <c r="AE1323" s="127">
        <f t="shared" ref="AE1323:AM1323" si="4058">+($AN1323-$AD1323)/10+AD1323</f>
        <v>0</v>
      </c>
      <c r="AF1323" s="127">
        <f t="shared" si="4058"/>
        <v>0</v>
      </c>
      <c r="AG1323" s="127">
        <f t="shared" si="4058"/>
        <v>0</v>
      </c>
      <c r="AH1323" s="127">
        <f t="shared" si="4058"/>
        <v>0</v>
      </c>
      <c r="AI1323" s="127">
        <f t="shared" si="4058"/>
        <v>0</v>
      </c>
      <c r="AJ1323" s="127">
        <f t="shared" si="4058"/>
        <v>0</v>
      </c>
      <c r="AK1323" s="127">
        <f t="shared" si="4058"/>
        <v>0</v>
      </c>
      <c r="AL1323" s="127">
        <f t="shared" si="4058"/>
        <v>0</v>
      </c>
      <c r="AM1323" s="127">
        <f t="shared" si="4058"/>
        <v>0</v>
      </c>
      <c r="AN1323" s="126">
        <f t="shared" si="3941"/>
        <v>0</v>
      </c>
      <c r="AO1323" s="127">
        <f t="shared" ref="AO1323:AW1323" si="4059">+($AX1323-$AN1323)/10+AN1323</f>
        <v>0</v>
      </c>
      <c r="AP1323" s="127">
        <f t="shared" si="4059"/>
        <v>0</v>
      </c>
      <c r="AQ1323" s="127">
        <f t="shared" si="4059"/>
        <v>0</v>
      </c>
      <c r="AR1323" s="127">
        <f t="shared" si="4059"/>
        <v>0</v>
      </c>
      <c r="AS1323" s="127">
        <f t="shared" si="4059"/>
        <v>0</v>
      </c>
      <c r="AT1323" s="127">
        <f t="shared" si="4059"/>
        <v>0</v>
      </c>
      <c r="AU1323" s="127">
        <f t="shared" si="4059"/>
        <v>0</v>
      </c>
      <c r="AV1323" s="127">
        <f t="shared" si="4059"/>
        <v>0</v>
      </c>
      <c r="AW1323" s="127">
        <f t="shared" si="4059"/>
        <v>0</v>
      </c>
      <c r="AX1323" s="126">
        <f t="shared" si="3943"/>
        <v>0</v>
      </c>
    </row>
    <row r="1324" spans="2:50" ht="15.75" customHeight="1" x14ac:dyDescent="0.2">
      <c r="B1324" s="123"/>
      <c r="C1324" s="128"/>
      <c r="D1324" s="128"/>
      <c r="E1324" s="128"/>
      <c r="F1324" s="128"/>
      <c r="G1324" s="128"/>
      <c r="H1324" s="128"/>
      <c r="I1324" s="128"/>
      <c r="J1324" s="128"/>
      <c r="K1324" s="128"/>
      <c r="L1324" s="128"/>
      <c r="M1324" s="128"/>
      <c r="N1324" s="129"/>
      <c r="O1324" s="119"/>
      <c r="P1324" s="120" t="str">
        <f t="shared" si="3537"/>
        <v/>
      </c>
      <c r="Q1324" s="121">
        <f t="shared" ref="Q1324:W1324" si="4060">SUMIF($B$9:$N$9,Q$9,$B1324:$N1324)/100</f>
        <v>0</v>
      </c>
      <c r="R1324" s="121">
        <f t="shared" si="4060"/>
        <v>0</v>
      </c>
      <c r="S1324" s="121">
        <f t="shared" si="4060"/>
        <v>0</v>
      </c>
      <c r="T1324" s="121">
        <f t="shared" si="4060"/>
        <v>0</v>
      </c>
      <c r="U1324" s="121">
        <f t="shared" si="4060"/>
        <v>0</v>
      </c>
      <c r="V1324" s="121">
        <f t="shared" si="4060"/>
        <v>0</v>
      </c>
      <c r="W1324" s="121">
        <f t="shared" si="4060"/>
        <v>0</v>
      </c>
      <c r="X1324" s="122">
        <f t="shared" si="3935"/>
        <v>0</v>
      </c>
      <c r="Y1324" s="121">
        <f t="shared" si="3936"/>
        <v>0</v>
      </c>
      <c r="Z1324" s="122">
        <f t="shared" si="3937"/>
        <v>0</v>
      </c>
      <c r="AA1324" s="121">
        <f t="shared" si="3938"/>
        <v>0</v>
      </c>
      <c r="AB1324" s="122">
        <f t="shared" si="4021"/>
        <v>0</v>
      </c>
      <c r="AC1324" s="122">
        <f t="shared" si="4021"/>
        <v>0</v>
      </c>
      <c r="AD1324" s="121">
        <f t="shared" si="3939"/>
        <v>0</v>
      </c>
      <c r="AE1324" s="122">
        <f t="shared" ref="AE1324:AM1324" si="4061">+($AN1324-$AD1324)/10+AD1324</f>
        <v>0</v>
      </c>
      <c r="AF1324" s="122">
        <f t="shared" si="4061"/>
        <v>0</v>
      </c>
      <c r="AG1324" s="122">
        <f t="shared" si="4061"/>
        <v>0</v>
      </c>
      <c r="AH1324" s="122">
        <f t="shared" si="4061"/>
        <v>0</v>
      </c>
      <c r="AI1324" s="122">
        <f t="shared" si="4061"/>
        <v>0</v>
      </c>
      <c r="AJ1324" s="122">
        <f t="shared" si="4061"/>
        <v>0</v>
      </c>
      <c r="AK1324" s="122">
        <f t="shared" si="4061"/>
        <v>0</v>
      </c>
      <c r="AL1324" s="122">
        <f t="shared" si="4061"/>
        <v>0</v>
      </c>
      <c r="AM1324" s="122">
        <f t="shared" si="4061"/>
        <v>0</v>
      </c>
      <c r="AN1324" s="121">
        <f t="shared" si="3941"/>
        <v>0</v>
      </c>
      <c r="AO1324" s="122">
        <f t="shared" ref="AO1324:AW1324" si="4062">+($AX1324-$AN1324)/10+AN1324</f>
        <v>0</v>
      </c>
      <c r="AP1324" s="122">
        <f t="shared" si="4062"/>
        <v>0</v>
      </c>
      <c r="AQ1324" s="122">
        <f t="shared" si="4062"/>
        <v>0</v>
      </c>
      <c r="AR1324" s="122">
        <f t="shared" si="4062"/>
        <v>0</v>
      </c>
      <c r="AS1324" s="122">
        <f t="shared" si="4062"/>
        <v>0</v>
      </c>
      <c r="AT1324" s="122">
        <f t="shared" si="4062"/>
        <v>0</v>
      </c>
      <c r="AU1324" s="122">
        <f t="shared" si="4062"/>
        <v>0</v>
      </c>
      <c r="AV1324" s="122">
        <f t="shared" si="4062"/>
        <v>0</v>
      </c>
      <c r="AW1324" s="122">
        <f t="shared" si="4062"/>
        <v>0</v>
      </c>
      <c r="AX1324" s="121">
        <f t="shared" si="3943"/>
        <v>0</v>
      </c>
    </row>
    <row r="1325" spans="2:50" ht="15.75" customHeight="1" x14ac:dyDescent="0.2">
      <c r="B1325" s="123"/>
      <c r="C1325" s="124"/>
      <c r="D1325" s="124"/>
      <c r="E1325" s="124"/>
      <c r="F1325" s="124"/>
      <c r="G1325" s="124"/>
      <c r="H1325" s="124"/>
      <c r="I1325" s="124"/>
      <c r="J1325" s="124"/>
      <c r="K1325" s="124"/>
      <c r="L1325" s="124"/>
      <c r="M1325" s="124"/>
      <c r="N1325" s="125"/>
      <c r="O1325" s="119"/>
      <c r="P1325" s="120" t="str">
        <f t="shared" si="3537"/>
        <v/>
      </c>
      <c r="Q1325" s="126">
        <f t="shared" ref="Q1325:W1325" si="4063">SUMIF($B$9:$N$9,Q$9,$B1325:$N1325)/100</f>
        <v>0</v>
      </c>
      <c r="R1325" s="126">
        <f t="shared" si="4063"/>
        <v>0</v>
      </c>
      <c r="S1325" s="126">
        <f t="shared" si="4063"/>
        <v>0</v>
      </c>
      <c r="T1325" s="126">
        <f t="shared" si="4063"/>
        <v>0</v>
      </c>
      <c r="U1325" s="126">
        <f t="shared" si="4063"/>
        <v>0</v>
      </c>
      <c r="V1325" s="126">
        <f t="shared" si="4063"/>
        <v>0</v>
      </c>
      <c r="W1325" s="126">
        <f t="shared" si="4063"/>
        <v>0</v>
      </c>
      <c r="X1325" s="127">
        <f t="shared" si="3935"/>
        <v>0</v>
      </c>
      <c r="Y1325" s="126">
        <f t="shared" si="3936"/>
        <v>0</v>
      </c>
      <c r="Z1325" s="127">
        <f t="shared" si="3937"/>
        <v>0</v>
      </c>
      <c r="AA1325" s="126">
        <f t="shared" si="3938"/>
        <v>0</v>
      </c>
      <c r="AB1325" s="127">
        <f t="shared" si="4021"/>
        <v>0</v>
      </c>
      <c r="AC1325" s="127">
        <f t="shared" si="4021"/>
        <v>0</v>
      </c>
      <c r="AD1325" s="126">
        <f t="shared" si="3939"/>
        <v>0</v>
      </c>
      <c r="AE1325" s="127">
        <f t="shared" ref="AE1325:AM1325" si="4064">+($AN1325-$AD1325)/10+AD1325</f>
        <v>0</v>
      </c>
      <c r="AF1325" s="127">
        <f t="shared" si="4064"/>
        <v>0</v>
      </c>
      <c r="AG1325" s="127">
        <f t="shared" si="4064"/>
        <v>0</v>
      </c>
      <c r="AH1325" s="127">
        <f t="shared" si="4064"/>
        <v>0</v>
      </c>
      <c r="AI1325" s="127">
        <f t="shared" si="4064"/>
        <v>0</v>
      </c>
      <c r="AJ1325" s="127">
        <f t="shared" si="4064"/>
        <v>0</v>
      </c>
      <c r="AK1325" s="127">
        <f t="shared" si="4064"/>
        <v>0</v>
      </c>
      <c r="AL1325" s="127">
        <f t="shared" si="4064"/>
        <v>0</v>
      </c>
      <c r="AM1325" s="127">
        <f t="shared" si="4064"/>
        <v>0</v>
      </c>
      <c r="AN1325" s="126">
        <f t="shared" si="3941"/>
        <v>0</v>
      </c>
      <c r="AO1325" s="127">
        <f t="shared" ref="AO1325:AW1325" si="4065">+($AX1325-$AN1325)/10+AN1325</f>
        <v>0</v>
      </c>
      <c r="AP1325" s="127">
        <f t="shared" si="4065"/>
        <v>0</v>
      </c>
      <c r="AQ1325" s="127">
        <f t="shared" si="4065"/>
        <v>0</v>
      </c>
      <c r="AR1325" s="127">
        <f t="shared" si="4065"/>
        <v>0</v>
      </c>
      <c r="AS1325" s="127">
        <f t="shared" si="4065"/>
        <v>0</v>
      </c>
      <c r="AT1325" s="127">
        <f t="shared" si="4065"/>
        <v>0</v>
      </c>
      <c r="AU1325" s="127">
        <f t="shared" si="4065"/>
        <v>0</v>
      </c>
      <c r="AV1325" s="127">
        <f t="shared" si="4065"/>
        <v>0</v>
      </c>
      <c r="AW1325" s="127">
        <f t="shared" si="4065"/>
        <v>0</v>
      </c>
      <c r="AX1325" s="126">
        <f t="shared" si="3943"/>
        <v>0</v>
      </c>
    </row>
    <row r="1326" spans="2:50" ht="15.75" customHeight="1" x14ac:dyDescent="0.2">
      <c r="B1326" s="123"/>
      <c r="C1326" s="128"/>
      <c r="D1326" s="128"/>
      <c r="E1326" s="128"/>
      <c r="F1326" s="128"/>
      <c r="G1326" s="128"/>
      <c r="H1326" s="128"/>
      <c r="I1326" s="128"/>
      <c r="J1326" s="128"/>
      <c r="K1326" s="128"/>
      <c r="L1326" s="128"/>
      <c r="M1326" s="128"/>
      <c r="N1326" s="129"/>
      <c r="O1326" s="119"/>
      <c r="P1326" s="120" t="str">
        <f t="shared" si="3537"/>
        <v/>
      </c>
      <c r="Q1326" s="121">
        <f t="shared" ref="Q1326:W1326" si="4066">SUMIF($B$9:$N$9,Q$9,$B1326:$N1326)/100</f>
        <v>0</v>
      </c>
      <c r="R1326" s="121">
        <f t="shared" si="4066"/>
        <v>0</v>
      </c>
      <c r="S1326" s="121">
        <f t="shared" si="4066"/>
        <v>0</v>
      </c>
      <c r="T1326" s="121">
        <f t="shared" si="4066"/>
        <v>0</v>
      </c>
      <c r="U1326" s="121">
        <f t="shared" si="4066"/>
        <v>0</v>
      </c>
      <c r="V1326" s="121">
        <f t="shared" si="4066"/>
        <v>0</v>
      </c>
      <c r="W1326" s="121">
        <f t="shared" si="4066"/>
        <v>0</v>
      </c>
      <c r="X1326" s="122">
        <f t="shared" si="3935"/>
        <v>0</v>
      </c>
      <c r="Y1326" s="121">
        <f t="shared" si="3936"/>
        <v>0</v>
      </c>
      <c r="Z1326" s="122">
        <f t="shared" si="3937"/>
        <v>0</v>
      </c>
      <c r="AA1326" s="121">
        <f t="shared" si="3938"/>
        <v>0</v>
      </c>
      <c r="AB1326" s="122">
        <f t="shared" si="4021"/>
        <v>0</v>
      </c>
      <c r="AC1326" s="122">
        <f t="shared" si="4021"/>
        <v>0</v>
      </c>
      <c r="AD1326" s="121">
        <f t="shared" si="3939"/>
        <v>0</v>
      </c>
      <c r="AE1326" s="122">
        <f t="shared" ref="AE1326:AM1326" si="4067">+($AN1326-$AD1326)/10+AD1326</f>
        <v>0</v>
      </c>
      <c r="AF1326" s="122">
        <f t="shared" si="4067"/>
        <v>0</v>
      </c>
      <c r="AG1326" s="122">
        <f t="shared" si="4067"/>
        <v>0</v>
      </c>
      <c r="AH1326" s="122">
        <f t="shared" si="4067"/>
        <v>0</v>
      </c>
      <c r="AI1326" s="122">
        <f t="shared" si="4067"/>
        <v>0</v>
      </c>
      <c r="AJ1326" s="122">
        <f t="shared" si="4067"/>
        <v>0</v>
      </c>
      <c r="AK1326" s="122">
        <f t="shared" si="4067"/>
        <v>0</v>
      </c>
      <c r="AL1326" s="122">
        <f t="shared" si="4067"/>
        <v>0</v>
      </c>
      <c r="AM1326" s="122">
        <f t="shared" si="4067"/>
        <v>0</v>
      </c>
      <c r="AN1326" s="121">
        <f t="shared" si="3941"/>
        <v>0</v>
      </c>
      <c r="AO1326" s="122">
        <f t="shared" ref="AO1326:AW1326" si="4068">+($AX1326-$AN1326)/10+AN1326</f>
        <v>0</v>
      </c>
      <c r="AP1326" s="122">
        <f t="shared" si="4068"/>
        <v>0</v>
      </c>
      <c r="AQ1326" s="122">
        <f t="shared" si="4068"/>
        <v>0</v>
      </c>
      <c r="AR1326" s="122">
        <f t="shared" si="4068"/>
        <v>0</v>
      </c>
      <c r="AS1326" s="122">
        <f t="shared" si="4068"/>
        <v>0</v>
      </c>
      <c r="AT1326" s="122">
        <f t="shared" si="4068"/>
        <v>0</v>
      </c>
      <c r="AU1326" s="122">
        <f t="shared" si="4068"/>
        <v>0</v>
      </c>
      <c r="AV1326" s="122">
        <f t="shared" si="4068"/>
        <v>0</v>
      </c>
      <c r="AW1326" s="122">
        <f t="shared" si="4068"/>
        <v>0</v>
      </c>
      <c r="AX1326" s="121">
        <f t="shared" si="3943"/>
        <v>0</v>
      </c>
    </row>
    <row r="1327" spans="2:50" ht="15.75" customHeight="1" x14ac:dyDescent="0.2">
      <c r="B1327" s="123"/>
      <c r="C1327" s="124"/>
      <c r="D1327" s="124"/>
      <c r="E1327" s="124"/>
      <c r="F1327" s="124"/>
      <c r="G1327" s="124"/>
      <c r="H1327" s="124"/>
      <c r="I1327" s="124"/>
      <c r="J1327" s="124"/>
      <c r="K1327" s="124"/>
      <c r="L1327" s="124"/>
      <c r="M1327" s="124"/>
      <c r="N1327" s="125"/>
      <c r="O1327" s="119"/>
      <c r="P1327" s="120" t="str">
        <f t="shared" si="3537"/>
        <v/>
      </c>
      <c r="Q1327" s="126">
        <f t="shared" ref="Q1327:W1327" si="4069">SUMIF($B$9:$N$9,Q$9,$B1327:$N1327)/100</f>
        <v>0</v>
      </c>
      <c r="R1327" s="126">
        <f t="shared" si="4069"/>
        <v>0</v>
      </c>
      <c r="S1327" s="126">
        <f t="shared" si="4069"/>
        <v>0</v>
      </c>
      <c r="T1327" s="126">
        <f t="shared" si="4069"/>
        <v>0</v>
      </c>
      <c r="U1327" s="126">
        <f t="shared" si="4069"/>
        <v>0</v>
      </c>
      <c r="V1327" s="126">
        <f t="shared" si="4069"/>
        <v>0</v>
      </c>
      <c r="W1327" s="126">
        <f t="shared" si="4069"/>
        <v>0</v>
      </c>
      <c r="X1327" s="127">
        <f t="shared" si="3935"/>
        <v>0</v>
      </c>
      <c r="Y1327" s="126">
        <f t="shared" si="3936"/>
        <v>0</v>
      </c>
      <c r="Z1327" s="127">
        <f t="shared" si="3937"/>
        <v>0</v>
      </c>
      <c r="AA1327" s="126">
        <f t="shared" si="3938"/>
        <v>0</v>
      </c>
      <c r="AB1327" s="127">
        <f t="shared" si="4021"/>
        <v>0</v>
      </c>
      <c r="AC1327" s="127">
        <f t="shared" si="4021"/>
        <v>0</v>
      </c>
      <c r="AD1327" s="126">
        <f t="shared" si="3939"/>
        <v>0</v>
      </c>
      <c r="AE1327" s="127">
        <f t="shared" ref="AE1327:AM1327" si="4070">+($AN1327-$AD1327)/10+AD1327</f>
        <v>0</v>
      </c>
      <c r="AF1327" s="127">
        <f t="shared" si="4070"/>
        <v>0</v>
      </c>
      <c r="AG1327" s="127">
        <f t="shared" si="4070"/>
        <v>0</v>
      </c>
      <c r="AH1327" s="127">
        <f t="shared" si="4070"/>
        <v>0</v>
      </c>
      <c r="AI1327" s="127">
        <f t="shared" si="4070"/>
        <v>0</v>
      </c>
      <c r="AJ1327" s="127">
        <f t="shared" si="4070"/>
        <v>0</v>
      </c>
      <c r="AK1327" s="127">
        <f t="shared" si="4070"/>
        <v>0</v>
      </c>
      <c r="AL1327" s="127">
        <f t="shared" si="4070"/>
        <v>0</v>
      </c>
      <c r="AM1327" s="127">
        <f t="shared" si="4070"/>
        <v>0</v>
      </c>
      <c r="AN1327" s="126">
        <f t="shared" si="3941"/>
        <v>0</v>
      </c>
      <c r="AO1327" s="127">
        <f t="shared" ref="AO1327:AW1327" si="4071">+($AX1327-$AN1327)/10+AN1327</f>
        <v>0</v>
      </c>
      <c r="AP1327" s="127">
        <f t="shared" si="4071"/>
        <v>0</v>
      </c>
      <c r="AQ1327" s="127">
        <f t="shared" si="4071"/>
        <v>0</v>
      </c>
      <c r="AR1327" s="127">
        <f t="shared" si="4071"/>
        <v>0</v>
      </c>
      <c r="AS1327" s="127">
        <f t="shared" si="4071"/>
        <v>0</v>
      </c>
      <c r="AT1327" s="127">
        <f t="shared" si="4071"/>
        <v>0</v>
      </c>
      <c r="AU1327" s="127">
        <f t="shared" si="4071"/>
        <v>0</v>
      </c>
      <c r="AV1327" s="127">
        <f t="shared" si="4071"/>
        <v>0</v>
      </c>
      <c r="AW1327" s="127">
        <f t="shared" si="4071"/>
        <v>0</v>
      </c>
      <c r="AX1327" s="126">
        <f t="shared" si="3943"/>
        <v>0</v>
      </c>
    </row>
    <row r="1328" spans="2:50" ht="15.75" customHeight="1" x14ac:dyDescent="0.2">
      <c r="B1328" s="123"/>
      <c r="C1328" s="128"/>
      <c r="D1328" s="128"/>
      <c r="E1328" s="128"/>
      <c r="F1328" s="128"/>
      <c r="G1328" s="128"/>
      <c r="H1328" s="128"/>
      <c r="I1328" s="128"/>
      <c r="J1328" s="128"/>
      <c r="K1328" s="128"/>
      <c r="L1328" s="128"/>
      <c r="M1328" s="128"/>
      <c r="N1328" s="129"/>
      <c r="O1328" s="119"/>
      <c r="P1328" s="120" t="str">
        <f t="shared" si="3537"/>
        <v/>
      </c>
      <c r="Q1328" s="121">
        <f t="shared" ref="Q1328:W1328" si="4072">SUMIF($B$9:$N$9,Q$9,$B1328:$N1328)/100</f>
        <v>0</v>
      </c>
      <c r="R1328" s="121">
        <f t="shared" si="4072"/>
        <v>0</v>
      </c>
      <c r="S1328" s="121">
        <f t="shared" si="4072"/>
        <v>0</v>
      </c>
      <c r="T1328" s="121">
        <f t="shared" si="4072"/>
        <v>0</v>
      </c>
      <c r="U1328" s="121">
        <f t="shared" si="4072"/>
        <v>0</v>
      </c>
      <c r="V1328" s="121">
        <f t="shared" si="4072"/>
        <v>0</v>
      </c>
      <c r="W1328" s="121">
        <f t="shared" si="4072"/>
        <v>0</v>
      </c>
      <c r="X1328" s="122">
        <f t="shared" si="3935"/>
        <v>0</v>
      </c>
      <c r="Y1328" s="121">
        <f t="shared" si="3936"/>
        <v>0</v>
      </c>
      <c r="Z1328" s="122">
        <f t="shared" si="3937"/>
        <v>0</v>
      </c>
      <c r="AA1328" s="121">
        <f t="shared" si="3938"/>
        <v>0</v>
      </c>
      <c r="AB1328" s="122">
        <f t="shared" si="4021"/>
        <v>0</v>
      </c>
      <c r="AC1328" s="122">
        <f t="shared" si="4021"/>
        <v>0</v>
      </c>
      <c r="AD1328" s="121">
        <f t="shared" si="3939"/>
        <v>0</v>
      </c>
      <c r="AE1328" s="122">
        <f t="shared" ref="AE1328:AM1328" si="4073">+($AN1328-$AD1328)/10+AD1328</f>
        <v>0</v>
      </c>
      <c r="AF1328" s="122">
        <f t="shared" si="4073"/>
        <v>0</v>
      </c>
      <c r="AG1328" s="122">
        <f t="shared" si="4073"/>
        <v>0</v>
      </c>
      <c r="AH1328" s="122">
        <f t="shared" si="4073"/>
        <v>0</v>
      </c>
      <c r="AI1328" s="122">
        <f t="shared" si="4073"/>
        <v>0</v>
      </c>
      <c r="AJ1328" s="122">
        <f t="shared" si="4073"/>
        <v>0</v>
      </c>
      <c r="AK1328" s="122">
        <f t="shared" si="4073"/>
        <v>0</v>
      </c>
      <c r="AL1328" s="122">
        <f t="shared" si="4073"/>
        <v>0</v>
      </c>
      <c r="AM1328" s="122">
        <f t="shared" si="4073"/>
        <v>0</v>
      </c>
      <c r="AN1328" s="121">
        <f t="shared" si="3941"/>
        <v>0</v>
      </c>
      <c r="AO1328" s="122">
        <f t="shared" ref="AO1328:AW1328" si="4074">+($AX1328-$AN1328)/10+AN1328</f>
        <v>0</v>
      </c>
      <c r="AP1328" s="122">
        <f t="shared" si="4074"/>
        <v>0</v>
      </c>
      <c r="AQ1328" s="122">
        <f t="shared" si="4074"/>
        <v>0</v>
      </c>
      <c r="AR1328" s="122">
        <f t="shared" si="4074"/>
        <v>0</v>
      </c>
      <c r="AS1328" s="122">
        <f t="shared" si="4074"/>
        <v>0</v>
      </c>
      <c r="AT1328" s="122">
        <f t="shared" si="4074"/>
        <v>0</v>
      </c>
      <c r="AU1328" s="122">
        <f t="shared" si="4074"/>
        <v>0</v>
      </c>
      <c r="AV1328" s="122">
        <f t="shared" si="4074"/>
        <v>0</v>
      </c>
      <c r="AW1328" s="122">
        <f t="shared" si="4074"/>
        <v>0</v>
      </c>
      <c r="AX1328" s="121">
        <f t="shared" si="3943"/>
        <v>0</v>
      </c>
    </row>
    <row r="1329" spans="2:50" ht="15.75" customHeight="1" x14ac:dyDescent="0.2">
      <c r="B1329" s="123"/>
      <c r="C1329" s="124"/>
      <c r="D1329" s="124"/>
      <c r="E1329" s="124"/>
      <c r="F1329" s="124"/>
      <c r="G1329" s="124"/>
      <c r="H1329" s="124"/>
      <c r="I1329" s="124"/>
      <c r="J1329" s="124"/>
      <c r="K1329" s="124"/>
      <c r="L1329" s="124"/>
      <c r="M1329" s="124"/>
      <c r="N1329" s="125"/>
      <c r="O1329" s="119"/>
      <c r="P1329" s="120" t="str">
        <f t="shared" si="3537"/>
        <v/>
      </c>
      <c r="Q1329" s="126">
        <f t="shared" ref="Q1329:W1329" si="4075">SUMIF($B$9:$N$9,Q$9,$B1329:$N1329)/100</f>
        <v>0</v>
      </c>
      <c r="R1329" s="126">
        <f t="shared" si="4075"/>
        <v>0</v>
      </c>
      <c r="S1329" s="126">
        <f t="shared" si="4075"/>
        <v>0</v>
      </c>
      <c r="T1329" s="126">
        <f t="shared" si="4075"/>
        <v>0</v>
      </c>
      <c r="U1329" s="126">
        <f t="shared" si="4075"/>
        <v>0</v>
      </c>
      <c r="V1329" s="126">
        <f t="shared" si="4075"/>
        <v>0</v>
      </c>
      <c r="W1329" s="126">
        <f t="shared" si="4075"/>
        <v>0</v>
      </c>
      <c r="X1329" s="127">
        <f t="shared" si="3935"/>
        <v>0</v>
      </c>
      <c r="Y1329" s="126">
        <f t="shared" si="3936"/>
        <v>0</v>
      </c>
      <c r="Z1329" s="127">
        <f t="shared" si="3937"/>
        <v>0</v>
      </c>
      <c r="AA1329" s="126">
        <f t="shared" si="3938"/>
        <v>0</v>
      </c>
      <c r="AB1329" s="127">
        <f t="shared" si="4021"/>
        <v>0</v>
      </c>
      <c r="AC1329" s="127">
        <f t="shared" si="4021"/>
        <v>0</v>
      </c>
      <c r="AD1329" s="126">
        <f t="shared" si="3939"/>
        <v>0</v>
      </c>
      <c r="AE1329" s="127">
        <f t="shared" ref="AE1329:AM1329" si="4076">+($AN1329-$AD1329)/10+AD1329</f>
        <v>0</v>
      </c>
      <c r="AF1329" s="127">
        <f t="shared" si="4076"/>
        <v>0</v>
      </c>
      <c r="AG1329" s="127">
        <f t="shared" si="4076"/>
        <v>0</v>
      </c>
      <c r="AH1329" s="127">
        <f t="shared" si="4076"/>
        <v>0</v>
      </c>
      <c r="AI1329" s="127">
        <f t="shared" si="4076"/>
        <v>0</v>
      </c>
      <c r="AJ1329" s="127">
        <f t="shared" si="4076"/>
        <v>0</v>
      </c>
      <c r="AK1329" s="127">
        <f t="shared" si="4076"/>
        <v>0</v>
      </c>
      <c r="AL1329" s="127">
        <f t="shared" si="4076"/>
        <v>0</v>
      </c>
      <c r="AM1329" s="127">
        <f t="shared" si="4076"/>
        <v>0</v>
      </c>
      <c r="AN1329" s="126">
        <f t="shared" si="3941"/>
        <v>0</v>
      </c>
      <c r="AO1329" s="127">
        <f t="shared" ref="AO1329:AW1329" si="4077">+($AX1329-$AN1329)/10+AN1329</f>
        <v>0</v>
      </c>
      <c r="AP1329" s="127">
        <f t="shared" si="4077"/>
        <v>0</v>
      </c>
      <c r="AQ1329" s="127">
        <f t="shared" si="4077"/>
        <v>0</v>
      </c>
      <c r="AR1329" s="127">
        <f t="shared" si="4077"/>
        <v>0</v>
      </c>
      <c r="AS1329" s="127">
        <f t="shared" si="4077"/>
        <v>0</v>
      </c>
      <c r="AT1329" s="127">
        <f t="shared" si="4077"/>
        <v>0</v>
      </c>
      <c r="AU1329" s="127">
        <f t="shared" si="4077"/>
        <v>0</v>
      </c>
      <c r="AV1329" s="127">
        <f t="shared" si="4077"/>
        <v>0</v>
      </c>
      <c r="AW1329" s="127">
        <f t="shared" si="4077"/>
        <v>0</v>
      </c>
      <c r="AX1329" s="126">
        <f t="shared" si="3943"/>
        <v>0</v>
      </c>
    </row>
    <row r="1330" spans="2:50" ht="15.75" customHeight="1" x14ac:dyDescent="0.2">
      <c r="B1330" s="123"/>
      <c r="C1330" s="128"/>
      <c r="D1330" s="128"/>
      <c r="E1330" s="128"/>
      <c r="F1330" s="128"/>
      <c r="G1330" s="128"/>
      <c r="H1330" s="128"/>
      <c r="I1330" s="128"/>
      <c r="J1330" s="128"/>
      <c r="K1330" s="128"/>
      <c r="L1330" s="128"/>
      <c r="M1330" s="128"/>
      <c r="N1330" s="129"/>
      <c r="O1330" s="119"/>
      <c r="P1330" s="120" t="str">
        <f t="shared" si="3537"/>
        <v/>
      </c>
      <c r="Q1330" s="121">
        <f t="shared" ref="Q1330:W1330" si="4078">SUMIF($B$9:$N$9,Q$9,$B1330:$N1330)/100</f>
        <v>0</v>
      </c>
      <c r="R1330" s="121">
        <f t="shared" si="4078"/>
        <v>0</v>
      </c>
      <c r="S1330" s="121">
        <f t="shared" si="4078"/>
        <v>0</v>
      </c>
      <c r="T1330" s="121">
        <f t="shared" si="4078"/>
        <v>0</v>
      </c>
      <c r="U1330" s="121">
        <f t="shared" si="4078"/>
        <v>0</v>
      </c>
      <c r="V1330" s="121">
        <f t="shared" si="4078"/>
        <v>0</v>
      </c>
      <c r="W1330" s="121">
        <f t="shared" si="4078"/>
        <v>0</v>
      </c>
      <c r="X1330" s="122">
        <f t="shared" si="3935"/>
        <v>0</v>
      </c>
      <c r="Y1330" s="121">
        <f t="shared" si="3936"/>
        <v>0</v>
      </c>
      <c r="Z1330" s="122">
        <f t="shared" si="3937"/>
        <v>0</v>
      </c>
      <c r="AA1330" s="121">
        <f t="shared" si="3938"/>
        <v>0</v>
      </c>
      <c r="AB1330" s="122">
        <f t="shared" si="4021"/>
        <v>0</v>
      </c>
      <c r="AC1330" s="122">
        <f t="shared" si="4021"/>
        <v>0</v>
      </c>
      <c r="AD1330" s="121">
        <f t="shared" si="3939"/>
        <v>0</v>
      </c>
      <c r="AE1330" s="122">
        <f t="shared" ref="AE1330:AM1330" si="4079">+($AN1330-$AD1330)/10+AD1330</f>
        <v>0</v>
      </c>
      <c r="AF1330" s="122">
        <f t="shared" si="4079"/>
        <v>0</v>
      </c>
      <c r="AG1330" s="122">
        <f t="shared" si="4079"/>
        <v>0</v>
      </c>
      <c r="AH1330" s="122">
        <f t="shared" si="4079"/>
        <v>0</v>
      </c>
      <c r="AI1330" s="122">
        <f t="shared" si="4079"/>
        <v>0</v>
      </c>
      <c r="AJ1330" s="122">
        <f t="shared" si="4079"/>
        <v>0</v>
      </c>
      <c r="AK1330" s="122">
        <f t="shared" si="4079"/>
        <v>0</v>
      </c>
      <c r="AL1330" s="122">
        <f t="shared" si="4079"/>
        <v>0</v>
      </c>
      <c r="AM1330" s="122">
        <f t="shared" si="4079"/>
        <v>0</v>
      </c>
      <c r="AN1330" s="121">
        <f t="shared" si="3941"/>
        <v>0</v>
      </c>
      <c r="AO1330" s="122">
        <f t="shared" ref="AO1330:AW1330" si="4080">+($AX1330-$AN1330)/10+AN1330</f>
        <v>0</v>
      </c>
      <c r="AP1330" s="122">
        <f t="shared" si="4080"/>
        <v>0</v>
      </c>
      <c r="AQ1330" s="122">
        <f t="shared" si="4080"/>
        <v>0</v>
      </c>
      <c r="AR1330" s="122">
        <f t="shared" si="4080"/>
        <v>0</v>
      </c>
      <c r="AS1330" s="122">
        <f t="shared" si="4080"/>
        <v>0</v>
      </c>
      <c r="AT1330" s="122">
        <f t="shared" si="4080"/>
        <v>0</v>
      </c>
      <c r="AU1330" s="122">
        <f t="shared" si="4080"/>
        <v>0</v>
      </c>
      <c r="AV1330" s="122">
        <f t="shared" si="4080"/>
        <v>0</v>
      </c>
      <c r="AW1330" s="122">
        <f t="shared" si="4080"/>
        <v>0</v>
      </c>
      <c r="AX1330" s="121">
        <f t="shared" si="3943"/>
        <v>0</v>
      </c>
    </row>
    <row r="1331" spans="2:50" ht="15.75" customHeight="1" x14ac:dyDescent="0.2">
      <c r="B1331" s="123"/>
      <c r="C1331" s="124"/>
      <c r="D1331" s="124"/>
      <c r="E1331" s="124"/>
      <c r="F1331" s="124"/>
      <c r="G1331" s="124"/>
      <c r="H1331" s="124"/>
      <c r="I1331" s="124"/>
      <c r="J1331" s="124"/>
      <c r="K1331" s="124"/>
      <c r="L1331" s="124"/>
      <c r="M1331" s="124"/>
      <c r="N1331" s="125"/>
      <c r="O1331" s="119"/>
      <c r="P1331" s="120" t="str">
        <f t="shared" si="3537"/>
        <v/>
      </c>
      <c r="Q1331" s="126">
        <f t="shared" ref="Q1331:W1331" si="4081">SUMIF($B$9:$N$9,Q$9,$B1331:$N1331)/100</f>
        <v>0</v>
      </c>
      <c r="R1331" s="126">
        <f t="shared" si="4081"/>
        <v>0</v>
      </c>
      <c r="S1331" s="126">
        <f t="shared" si="4081"/>
        <v>0</v>
      </c>
      <c r="T1331" s="126">
        <f t="shared" si="4081"/>
        <v>0</v>
      </c>
      <c r="U1331" s="126">
        <f t="shared" si="4081"/>
        <v>0</v>
      </c>
      <c r="V1331" s="126">
        <f t="shared" si="4081"/>
        <v>0</v>
      </c>
      <c r="W1331" s="126">
        <f t="shared" si="4081"/>
        <v>0</v>
      </c>
      <c r="X1331" s="127">
        <f t="shared" si="3935"/>
        <v>0</v>
      </c>
      <c r="Y1331" s="126">
        <f t="shared" si="3936"/>
        <v>0</v>
      </c>
      <c r="Z1331" s="127">
        <f t="shared" si="3937"/>
        <v>0</v>
      </c>
      <c r="AA1331" s="126">
        <f t="shared" si="3938"/>
        <v>0</v>
      </c>
      <c r="AB1331" s="127">
        <f t="shared" ref="AB1331:AC1350" si="4082">+($AD1331-$AA1331)/3+AA1331</f>
        <v>0</v>
      </c>
      <c r="AC1331" s="127">
        <f t="shared" si="4082"/>
        <v>0</v>
      </c>
      <c r="AD1331" s="126">
        <f t="shared" si="3939"/>
        <v>0</v>
      </c>
      <c r="AE1331" s="127">
        <f t="shared" ref="AE1331:AM1331" si="4083">+($AN1331-$AD1331)/10+AD1331</f>
        <v>0</v>
      </c>
      <c r="AF1331" s="127">
        <f t="shared" si="4083"/>
        <v>0</v>
      </c>
      <c r="AG1331" s="127">
        <f t="shared" si="4083"/>
        <v>0</v>
      </c>
      <c r="AH1331" s="127">
        <f t="shared" si="4083"/>
        <v>0</v>
      </c>
      <c r="AI1331" s="127">
        <f t="shared" si="4083"/>
        <v>0</v>
      </c>
      <c r="AJ1331" s="127">
        <f t="shared" si="4083"/>
        <v>0</v>
      </c>
      <c r="AK1331" s="127">
        <f t="shared" si="4083"/>
        <v>0</v>
      </c>
      <c r="AL1331" s="127">
        <f t="shared" si="4083"/>
        <v>0</v>
      </c>
      <c r="AM1331" s="127">
        <f t="shared" si="4083"/>
        <v>0</v>
      </c>
      <c r="AN1331" s="126">
        <f t="shared" si="3941"/>
        <v>0</v>
      </c>
      <c r="AO1331" s="127">
        <f t="shared" ref="AO1331:AW1331" si="4084">+($AX1331-$AN1331)/10+AN1331</f>
        <v>0</v>
      </c>
      <c r="AP1331" s="127">
        <f t="shared" si="4084"/>
        <v>0</v>
      </c>
      <c r="AQ1331" s="127">
        <f t="shared" si="4084"/>
        <v>0</v>
      </c>
      <c r="AR1331" s="127">
        <f t="shared" si="4084"/>
        <v>0</v>
      </c>
      <c r="AS1331" s="127">
        <f t="shared" si="4084"/>
        <v>0</v>
      </c>
      <c r="AT1331" s="127">
        <f t="shared" si="4084"/>
        <v>0</v>
      </c>
      <c r="AU1331" s="127">
        <f t="shared" si="4084"/>
        <v>0</v>
      </c>
      <c r="AV1331" s="127">
        <f t="shared" si="4084"/>
        <v>0</v>
      </c>
      <c r="AW1331" s="127">
        <f t="shared" si="4084"/>
        <v>0</v>
      </c>
      <c r="AX1331" s="126">
        <f t="shared" si="3943"/>
        <v>0</v>
      </c>
    </row>
    <row r="1332" spans="2:50" ht="15.75" customHeight="1" x14ac:dyDescent="0.2">
      <c r="B1332" s="123"/>
      <c r="C1332" s="128"/>
      <c r="D1332" s="128"/>
      <c r="E1332" s="128"/>
      <c r="F1332" s="128"/>
      <c r="G1332" s="128"/>
      <c r="H1332" s="128"/>
      <c r="I1332" s="128"/>
      <c r="J1332" s="128"/>
      <c r="K1332" s="128"/>
      <c r="L1332" s="128"/>
      <c r="M1332" s="128"/>
      <c r="N1332" s="129"/>
      <c r="O1332" s="119"/>
      <c r="P1332" s="120" t="str">
        <f t="shared" si="3537"/>
        <v/>
      </c>
      <c r="Q1332" s="121">
        <f t="shared" ref="Q1332:W1332" si="4085">SUMIF($B$9:$N$9,Q$9,$B1332:$N1332)/100</f>
        <v>0</v>
      </c>
      <c r="R1332" s="121">
        <f t="shared" si="4085"/>
        <v>0</v>
      </c>
      <c r="S1332" s="121">
        <f t="shared" si="4085"/>
        <v>0</v>
      </c>
      <c r="T1332" s="121">
        <f t="shared" si="4085"/>
        <v>0</v>
      </c>
      <c r="U1332" s="121">
        <f t="shared" si="4085"/>
        <v>0</v>
      </c>
      <c r="V1332" s="121">
        <f t="shared" si="4085"/>
        <v>0</v>
      </c>
      <c r="W1332" s="121">
        <f t="shared" si="4085"/>
        <v>0</v>
      </c>
      <c r="X1332" s="122">
        <f t="shared" si="3935"/>
        <v>0</v>
      </c>
      <c r="Y1332" s="121">
        <f t="shared" si="3936"/>
        <v>0</v>
      </c>
      <c r="Z1332" s="122">
        <f t="shared" si="3937"/>
        <v>0</v>
      </c>
      <c r="AA1332" s="121">
        <f t="shared" si="3938"/>
        <v>0</v>
      </c>
      <c r="AB1332" s="122">
        <f t="shared" si="4082"/>
        <v>0</v>
      </c>
      <c r="AC1332" s="122">
        <f t="shared" si="4082"/>
        <v>0</v>
      </c>
      <c r="AD1332" s="121">
        <f t="shared" si="3939"/>
        <v>0</v>
      </c>
      <c r="AE1332" s="122">
        <f t="shared" ref="AE1332:AM1332" si="4086">+($AN1332-$AD1332)/10+AD1332</f>
        <v>0</v>
      </c>
      <c r="AF1332" s="122">
        <f t="shared" si="4086"/>
        <v>0</v>
      </c>
      <c r="AG1332" s="122">
        <f t="shared" si="4086"/>
        <v>0</v>
      </c>
      <c r="AH1332" s="122">
        <f t="shared" si="4086"/>
        <v>0</v>
      </c>
      <c r="AI1332" s="122">
        <f t="shared" si="4086"/>
        <v>0</v>
      </c>
      <c r="AJ1332" s="122">
        <f t="shared" si="4086"/>
        <v>0</v>
      </c>
      <c r="AK1332" s="122">
        <f t="shared" si="4086"/>
        <v>0</v>
      </c>
      <c r="AL1332" s="122">
        <f t="shared" si="4086"/>
        <v>0</v>
      </c>
      <c r="AM1332" s="122">
        <f t="shared" si="4086"/>
        <v>0</v>
      </c>
      <c r="AN1332" s="121">
        <f t="shared" si="3941"/>
        <v>0</v>
      </c>
      <c r="AO1332" s="122">
        <f t="shared" ref="AO1332:AW1332" si="4087">+($AX1332-$AN1332)/10+AN1332</f>
        <v>0</v>
      </c>
      <c r="AP1332" s="122">
        <f t="shared" si="4087"/>
        <v>0</v>
      </c>
      <c r="AQ1332" s="122">
        <f t="shared" si="4087"/>
        <v>0</v>
      </c>
      <c r="AR1332" s="122">
        <f t="shared" si="4087"/>
        <v>0</v>
      </c>
      <c r="AS1332" s="122">
        <f t="shared" si="4087"/>
        <v>0</v>
      </c>
      <c r="AT1332" s="122">
        <f t="shared" si="4087"/>
        <v>0</v>
      </c>
      <c r="AU1332" s="122">
        <f t="shared" si="4087"/>
        <v>0</v>
      </c>
      <c r="AV1332" s="122">
        <f t="shared" si="4087"/>
        <v>0</v>
      </c>
      <c r="AW1332" s="122">
        <f t="shared" si="4087"/>
        <v>0</v>
      </c>
      <c r="AX1332" s="121">
        <f t="shared" si="3943"/>
        <v>0</v>
      </c>
    </row>
    <row r="1333" spans="2:50" ht="15.75" customHeight="1" x14ac:dyDescent="0.2">
      <c r="B1333" s="123"/>
      <c r="C1333" s="124"/>
      <c r="D1333" s="124"/>
      <c r="E1333" s="124"/>
      <c r="F1333" s="124"/>
      <c r="G1333" s="124"/>
      <c r="H1333" s="124"/>
      <c r="I1333" s="124"/>
      <c r="J1333" s="124"/>
      <c r="K1333" s="124"/>
      <c r="L1333" s="124"/>
      <c r="M1333" s="124"/>
      <c r="N1333" s="125"/>
      <c r="O1333" s="119"/>
      <c r="P1333" s="120" t="str">
        <f t="shared" si="3537"/>
        <v/>
      </c>
      <c r="Q1333" s="126">
        <f t="shared" ref="Q1333:W1333" si="4088">SUMIF($B$9:$N$9,Q$9,$B1333:$N1333)/100</f>
        <v>0</v>
      </c>
      <c r="R1333" s="126">
        <f t="shared" si="4088"/>
        <v>0</v>
      </c>
      <c r="S1333" s="126">
        <f t="shared" si="4088"/>
        <v>0</v>
      </c>
      <c r="T1333" s="126">
        <f t="shared" si="4088"/>
        <v>0</v>
      </c>
      <c r="U1333" s="126">
        <f t="shared" si="4088"/>
        <v>0</v>
      </c>
      <c r="V1333" s="126">
        <f t="shared" si="4088"/>
        <v>0</v>
      </c>
      <c r="W1333" s="126">
        <f t="shared" si="4088"/>
        <v>0</v>
      </c>
      <c r="X1333" s="127">
        <f t="shared" si="3935"/>
        <v>0</v>
      </c>
      <c r="Y1333" s="126">
        <f t="shared" si="3936"/>
        <v>0</v>
      </c>
      <c r="Z1333" s="127">
        <f t="shared" si="3937"/>
        <v>0</v>
      </c>
      <c r="AA1333" s="126">
        <f t="shared" si="3938"/>
        <v>0</v>
      </c>
      <c r="AB1333" s="127">
        <f t="shared" si="4082"/>
        <v>0</v>
      </c>
      <c r="AC1333" s="127">
        <f t="shared" si="4082"/>
        <v>0</v>
      </c>
      <c r="AD1333" s="126">
        <f t="shared" si="3939"/>
        <v>0</v>
      </c>
      <c r="AE1333" s="127">
        <f t="shared" ref="AE1333:AM1333" si="4089">+($AN1333-$AD1333)/10+AD1333</f>
        <v>0</v>
      </c>
      <c r="AF1333" s="127">
        <f t="shared" si="4089"/>
        <v>0</v>
      </c>
      <c r="AG1333" s="127">
        <f t="shared" si="4089"/>
        <v>0</v>
      </c>
      <c r="AH1333" s="127">
        <f t="shared" si="4089"/>
        <v>0</v>
      </c>
      <c r="AI1333" s="127">
        <f t="shared" si="4089"/>
        <v>0</v>
      </c>
      <c r="AJ1333" s="127">
        <f t="shared" si="4089"/>
        <v>0</v>
      </c>
      <c r="AK1333" s="127">
        <f t="shared" si="4089"/>
        <v>0</v>
      </c>
      <c r="AL1333" s="127">
        <f t="shared" si="4089"/>
        <v>0</v>
      </c>
      <c r="AM1333" s="127">
        <f t="shared" si="4089"/>
        <v>0</v>
      </c>
      <c r="AN1333" s="126">
        <f t="shared" si="3941"/>
        <v>0</v>
      </c>
      <c r="AO1333" s="127">
        <f t="shared" ref="AO1333:AW1333" si="4090">+($AX1333-$AN1333)/10+AN1333</f>
        <v>0</v>
      </c>
      <c r="AP1333" s="127">
        <f t="shared" si="4090"/>
        <v>0</v>
      </c>
      <c r="AQ1333" s="127">
        <f t="shared" si="4090"/>
        <v>0</v>
      </c>
      <c r="AR1333" s="127">
        <f t="shared" si="4090"/>
        <v>0</v>
      </c>
      <c r="AS1333" s="127">
        <f t="shared" si="4090"/>
        <v>0</v>
      </c>
      <c r="AT1333" s="127">
        <f t="shared" si="4090"/>
        <v>0</v>
      </c>
      <c r="AU1333" s="127">
        <f t="shared" si="4090"/>
        <v>0</v>
      </c>
      <c r="AV1333" s="127">
        <f t="shared" si="4090"/>
        <v>0</v>
      </c>
      <c r="AW1333" s="127">
        <f t="shared" si="4090"/>
        <v>0</v>
      </c>
      <c r="AX1333" s="126">
        <f t="shared" si="3943"/>
        <v>0</v>
      </c>
    </row>
    <row r="1334" spans="2:50" ht="15.75" customHeight="1" x14ac:dyDescent="0.2">
      <c r="B1334" s="123"/>
      <c r="C1334" s="128"/>
      <c r="D1334" s="128"/>
      <c r="E1334" s="128"/>
      <c r="F1334" s="128"/>
      <c r="G1334" s="128"/>
      <c r="H1334" s="128"/>
      <c r="I1334" s="128"/>
      <c r="J1334" s="128"/>
      <c r="K1334" s="128"/>
      <c r="L1334" s="128"/>
      <c r="M1334" s="128"/>
      <c r="N1334" s="129"/>
      <c r="O1334" s="119"/>
      <c r="P1334" s="120" t="str">
        <f t="shared" si="3537"/>
        <v/>
      </c>
      <c r="Q1334" s="121">
        <f t="shared" ref="Q1334:W1334" si="4091">SUMIF($B$9:$N$9,Q$9,$B1334:$N1334)/100</f>
        <v>0</v>
      </c>
      <c r="R1334" s="121">
        <f t="shared" si="4091"/>
        <v>0</v>
      </c>
      <c r="S1334" s="121">
        <f t="shared" si="4091"/>
        <v>0</v>
      </c>
      <c r="T1334" s="121">
        <f t="shared" si="4091"/>
        <v>0</v>
      </c>
      <c r="U1334" s="121">
        <f t="shared" si="4091"/>
        <v>0</v>
      </c>
      <c r="V1334" s="121">
        <f t="shared" si="4091"/>
        <v>0</v>
      </c>
      <c r="W1334" s="121">
        <f t="shared" si="4091"/>
        <v>0</v>
      </c>
      <c r="X1334" s="122">
        <f t="shared" si="3935"/>
        <v>0</v>
      </c>
      <c r="Y1334" s="121">
        <f t="shared" si="3936"/>
        <v>0</v>
      </c>
      <c r="Z1334" s="122">
        <f t="shared" si="3937"/>
        <v>0</v>
      </c>
      <c r="AA1334" s="121">
        <f t="shared" si="3938"/>
        <v>0</v>
      </c>
      <c r="AB1334" s="122">
        <f t="shared" si="4082"/>
        <v>0</v>
      </c>
      <c r="AC1334" s="122">
        <f t="shared" si="4082"/>
        <v>0</v>
      </c>
      <c r="AD1334" s="121">
        <f t="shared" si="3939"/>
        <v>0</v>
      </c>
      <c r="AE1334" s="122">
        <f t="shared" ref="AE1334:AM1334" si="4092">+($AN1334-$AD1334)/10+AD1334</f>
        <v>0</v>
      </c>
      <c r="AF1334" s="122">
        <f t="shared" si="4092"/>
        <v>0</v>
      </c>
      <c r="AG1334" s="122">
        <f t="shared" si="4092"/>
        <v>0</v>
      </c>
      <c r="AH1334" s="122">
        <f t="shared" si="4092"/>
        <v>0</v>
      </c>
      <c r="AI1334" s="122">
        <f t="shared" si="4092"/>
        <v>0</v>
      </c>
      <c r="AJ1334" s="122">
        <f t="shared" si="4092"/>
        <v>0</v>
      </c>
      <c r="AK1334" s="122">
        <f t="shared" si="4092"/>
        <v>0</v>
      </c>
      <c r="AL1334" s="122">
        <f t="shared" si="4092"/>
        <v>0</v>
      </c>
      <c r="AM1334" s="122">
        <f t="shared" si="4092"/>
        <v>0</v>
      </c>
      <c r="AN1334" s="121">
        <f t="shared" si="3941"/>
        <v>0</v>
      </c>
      <c r="AO1334" s="122">
        <f t="shared" ref="AO1334:AW1334" si="4093">+($AX1334-$AN1334)/10+AN1334</f>
        <v>0</v>
      </c>
      <c r="AP1334" s="122">
        <f t="shared" si="4093"/>
        <v>0</v>
      </c>
      <c r="AQ1334" s="122">
        <f t="shared" si="4093"/>
        <v>0</v>
      </c>
      <c r="AR1334" s="122">
        <f t="shared" si="4093"/>
        <v>0</v>
      </c>
      <c r="AS1334" s="122">
        <f t="shared" si="4093"/>
        <v>0</v>
      </c>
      <c r="AT1334" s="122">
        <f t="shared" si="4093"/>
        <v>0</v>
      </c>
      <c r="AU1334" s="122">
        <f t="shared" si="4093"/>
        <v>0</v>
      </c>
      <c r="AV1334" s="122">
        <f t="shared" si="4093"/>
        <v>0</v>
      </c>
      <c r="AW1334" s="122">
        <f t="shared" si="4093"/>
        <v>0</v>
      </c>
      <c r="AX1334" s="121">
        <f t="shared" si="3943"/>
        <v>0</v>
      </c>
    </row>
    <row r="1335" spans="2:50" ht="15.75" customHeight="1" x14ac:dyDescent="0.2">
      <c r="B1335" s="123"/>
      <c r="C1335" s="124"/>
      <c r="D1335" s="124"/>
      <c r="E1335" s="124"/>
      <c r="F1335" s="124"/>
      <c r="G1335" s="124"/>
      <c r="H1335" s="124"/>
      <c r="I1335" s="124"/>
      <c r="J1335" s="124"/>
      <c r="K1335" s="124"/>
      <c r="L1335" s="124"/>
      <c r="M1335" s="124"/>
      <c r="N1335" s="125"/>
      <c r="O1335" s="119"/>
      <c r="P1335" s="120" t="str">
        <f t="shared" si="3537"/>
        <v/>
      </c>
      <c r="Q1335" s="126">
        <f t="shared" ref="Q1335:W1335" si="4094">SUMIF($B$9:$N$9,Q$9,$B1335:$N1335)/100</f>
        <v>0</v>
      </c>
      <c r="R1335" s="126">
        <f t="shared" si="4094"/>
        <v>0</v>
      </c>
      <c r="S1335" s="126">
        <f t="shared" si="4094"/>
        <v>0</v>
      </c>
      <c r="T1335" s="126">
        <f t="shared" si="4094"/>
        <v>0</v>
      </c>
      <c r="U1335" s="126">
        <f t="shared" si="4094"/>
        <v>0</v>
      </c>
      <c r="V1335" s="126">
        <f t="shared" si="4094"/>
        <v>0</v>
      </c>
      <c r="W1335" s="126">
        <f t="shared" si="4094"/>
        <v>0</v>
      </c>
      <c r="X1335" s="127">
        <f t="shared" si="3935"/>
        <v>0</v>
      </c>
      <c r="Y1335" s="126">
        <f t="shared" si="3936"/>
        <v>0</v>
      </c>
      <c r="Z1335" s="127">
        <f t="shared" si="3937"/>
        <v>0</v>
      </c>
      <c r="AA1335" s="126">
        <f t="shared" si="3938"/>
        <v>0</v>
      </c>
      <c r="AB1335" s="127">
        <f t="shared" si="4082"/>
        <v>0</v>
      </c>
      <c r="AC1335" s="127">
        <f t="shared" si="4082"/>
        <v>0</v>
      </c>
      <c r="AD1335" s="126">
        <f t="shared" si="3939"/>
        <v>0</v>
      </c>
      <c r="AE1335" s="127">
        <f t="shared" ref="AE1335:AM1335" si="4095">+($AN1335-$AD1335)/10+AD1335</f>
        <v>0</v>
      </c>
      <c r="AF1335" s="127">
        <f t="shared" si="4095"/>
        <v>0</v>
      </c>
      <c r="AG1335" s="127">
        <f t="shared" si="4095"/>
        <v>0</v>
      </c>
      <c r="AH1335" s="127">
        <f t="shared" si="4095"/>
        <v>0</v>
      </c>
      <c r="AI1335" s="127">
        <f t="shared" si="4095"/>
        <v>0</v>
      </c>
      <c r="AJ1335" s="127">
        <f t="shared" si="4095"/>
        <v>0</v>
      </c>
      <c r="AK1335" s="127">
        <f t="shared" si="4095"/>
        <v>0</v>
      </c>
      <c r="AL1335" s="127">
        <f t="shared" si="4095"/>
        <v>0</v>
      </c>
      <c r="AM1335" s="127">
        <f t="shared" si="4095"/>
        <v>0</v>
      </c>
      <c r="AN1335" s="126">
        <f t="shared" si="3941"/>
        <v>0</v>
      </c>
      <c r="AO1335" s="127">
        <f t="shared" ref="AO1335:AW1335" si="4096">+($AX1335-$AN1335)/10+AN1335</f>
        <v>0</v>
      </c>
      <c r="AP1335" s="127">
        <f t="shared" si="4096"/>
        <v>0</v>
      </c>
      <c r="AQ1335" s="127">
        <f t="shared" si="4096"/>
        <v>0</v>
      </c>
      <c r="AR1335" s="127">
        <f t="shared" si="4096"/>
        <v>0</v>
      </c>
      <c r="AS1335" s="127">
        <f t="shared" si="4096"/>
        <v>0</v>
      </c>
      <c r="AT1335" s="127">
        <f t="shared" si="4096"/>
        <v>0</v>
      </c>
      <c r="AU1335" s="127">
        <f t="shared" si="4096"/>
        <v>0</v>
      </c>
      <c r="AV1335" s="127">
        <f t="shared" si="4096"/>
        <v>0</v>
      </c>
      <c r="AW1335" s="127">
        <f t="shared" si="4096"/>
        <v>0</v>
      </c>
      <c r="AX1335" s="126">
        <f t="shared" si="3943"/>
        <v>0</v>
      </c>
    </row>
    <row r="1336" spans="2:50" ht="15.75" customHeight="1" x14ac:dyDescent="0.2">
      <c r="B1336" s="123"/>
      <c r="C1336" s="128"/>
      <c r="D1336" s="128"/>
      <c r="E1336" s="128"/>
      <c r="F1336" s="128"/>
      <c r="G1336" s="128"/>
      <c r="H1336" s="128"/>
      <c r="I1336" s="128"/>
      <c r="J1336" s="128"/>
      <c r="K1336" s="128"/>
      <c r="L1336" s="128"/>
      <c r="M1336" s="128"/>
      <c r="N1336" s="129"/>
      <c r="O1336" s="119"/>
      <c r="P1336" s="120" t="str">
        <f t="shared" si="3537"/>
        <v/>
      </c>
      <c r="Q1336" s="121">
        <f t="shared" ref="Q1336:W1336" si="4097">SUMIF($B$9:$N$9,Q$9,$B1336:$N1336)/100</f>
        <v>0</v>
      </c>
      <c r="R1336" s="121">
        <f t="shared" si="4097"/>
        <v>0</v>
      </c>
      <c r="S1336" s="121">
        <f t="shared" si="4097"/>
        <v>0</v>
      </c>
      <c r="T1336" s="121">
        <f t="shared" si="4097"/>
        <v>0</v>
      </c>
      <c r="U1336" s="121">
        <f t="shared" si="4097"/>
        <v>0</v>
      </c>
      <c r="V1336" s="121">
        <f t="shared" si="4097"/>
        <v>0</v>
      </c>
      <c r="W1336" s="121">
        <f t="shared" si="4097"/>
        <v>0</v>
      </c>
      <c r="X1336" s="122">
        <f t="shared" si="3935"/>
        <v>0</v>
      </c>
      <c r="Y1336" s="121">
        <f t="shared" si="3936"/>
        <v>0</v>
      </c>
      <c r="Z1336" s="122">
        <f t="shared" si="3937"/>
        <v>0</v>
      </c>
      <c r="AA1336" s="121">
        <f t="shared" si="3938"/>
        <v>0</v>
      </c>
      <c r="AB1336" s="122">
        <f t="shared" si="4082"/>
        <v>0</v>
      </c>
      <c r="AC1336" s="122">
        <f t="shared" si="4082"/>
        <v>0</v>
      </c>
      <c r="AD1336" s="121">
        <f t="shared" si="3939"/>
        <v>0</v>
      </c>
      <c r="AE1336" s="122">
        <f t="shared" ref="AE1336:AM1336" si="4098">+($AN1336-$AD1336)/10+AD1336</f>
        <v>0</v>
      </c>
      <c r="AF1336" s="122">
        <f t="shared" si="4098"/>
        <v>0</v>
      </c>
      <c r="AG1336" s="122">
        <f t="shared" si="4098"/>
        <v>0</v>
      </c>
      <c r="AH1336" s="122">
        <f t="shared" si="4098"/>
        <v>0</v>
      </c>
      <c r="AI1336" s="122">
        <f t="shared" si="4098"/>
        <v>0</v>
      </c>
      <c r="AJ1336" s="122">
        <f t="shared" si="4098"/>
        <v>0</v>
      </c>
      <c r="AK1336" s="122">
        <f t="shared" si="4098"/>
        <v>0</v>
      </c>
      <c r="AL1336" s="122">
        <f t="shared" si="4098"/>
        <v>0</v>
      </c>
      <c r="AM1336" s="122">
        <f t="shared" si="4098"/>
        <v>0</v>
      </c>
      <c r="AN1336" s="121">
        <f t="shared" si="3941"/>
        <v>0</v>
      </c>
      <c r="AO1336" s="122">
        <f t="shared" ref="AO1336:AW1336" si="4099">+($AX1336-$AN1336)/10+AN1336</f>
        <v>0</v>
      </c>
      <c r="AP1336" s="122">
        <f t="shared" si="4099"/>
        <v>0</v>
      </c>
      <c r="AQ1336" s="122">
        <f t="shared" si="4099"/>
        <v>0</v>
      </c>
      <c r="AR1336" s="122">
        <f t="shared" si="4099"/>
        <v>0</v>
      </c>
      <c r="AS1336" s="122">
        <f t="shared" si="4099"/>
        <v>0</v>
      </c>
      <c r="AT1336" s="122">
        <f t="shared" si="4099"/>
        <v>0</v>
      </c>
      <c r="AU1336" s="122">
        <f t="shared" si="4099"/>
        <v>0</v>
      </c>
      <c r="AV1336" s="122">
        <f t="shared" si="4099"/>
        <v>0</v>
      </c>
      <c r="AW1336" s="122">
        <f t="shared" si="4099"/>
        <v>0</v>
      </c>
      <c r="AX1336" s="121">
        <f t="shared" si="3943"/>
        <v>0</v>
      </c>
    </row>
    <row r="1337" spans="2:50" ht="15.75" customHeight="1" x14ac:dyDescent="0.2">
      <c r="B1337" s="123"/>
      <c r="C1337" s="124"/>
      <c r="D1337" s="124"/>
      <c r="E1337" s="124"/>
      <c r="F1337" s="124"/>
      <c r="G1337" s="124"/>
      <c r="H1337" s="124"/>
      <c r="I1337" s="124"/>
      <c r="J1337" s="124"/>
      <c r="K1337" s="124"/>
      <c r="L1337" s="124"/>
      <c r="M1337" s="124"/>
      <c r="N1337" s="125"/>
      <c r="O1337" s="119"/>
      <c r="P1337" s="120" t="str">
        <f t="shared" si="3537"/>
        <v/>
      </c>
      <c r="Q1337" s="126">
        <f t="shared" ref="Q1337:W1337" si="4100">SUMIF($B$9:$N$9,Q$9,$B1337:$N1337)/100</f>
        <v>0</v>
      </c>
      <c r="R1337" s="126">
        <f t="shared" si="4100"/>
        <v>0</v>
      </c>
      <c r="S1337" s="126">
        <f t="shared" si="4100"/>
        <v>0</v>
      </c>
      <c r="T1337" s="126">
        <f t="shared" si="4100"/>
        <v>0</v>
      </c>
      <c r="U1337" s="126">
        <f t="shared" si="4100"/>
        <v>0</v>
      </c>
      <c r="V1337" s="126">
        <f t="shared" si="4100"/>
        <v>0</v>
      </c>
      <c r="W1337" s="126">
        <f t="shared" si="4100"/>
        <v>0</v>
      </c>
      <c r="X1337" s="127">
        <f t="shared" si="3935"/>
        <v>0</v>
      </c>
      <c r="Y1337" s="126">
        <f t="shared" si="3936"/>
        <v>0</v>
      </c>
      <c r="Z1337" s="127">
        <f t="shared" si="3937"/>
        <v>0</v>
      </c>
      <c r="AA1337" s="126">
        <f t="shared" si="3938"/>
        <v>0</v>
      </c>
      <c r="AB1337" s="127">
        <f t="shared" si="4082"/>
        <v>0</v>
      </c>
      <c r="AC1337" s="127">
        <f t="shared" si="4082"/>
        <v>0</v>
      </c>
      <c r="AD1337" s="126">
        <f t="shared" si="3939"/>
        <v>0</v>
      </c>
      <c r="AE1337" s="127">
        <f t="shared" ref="AE1337:AM1337" si="4101">+($AN1337-$AD1337)/10+AD1337</f>
        <v>0</v>
      </c>
      <c r="AF1337" s="127">
        <f t="shared" si="4101"/>
        <v>0</v>
      </c>
      <c r="AG1337" s="127">
        <f t="shared" si="4101"/>
        <v>0</v>
      </c>
      <c r="AH1337" s="127">
        <f t="shared" si="4101"/>
        <v>0</v>
      </c>
      <c r="AI1337" s="127">
        <f t="shared" si="4101"/>
        <v>0</v>
      </c>
      <c r="AJ1337" s="127">
        <f t="shared" si="4101"/>
        <v>0</v>
      </c>
      <c r="AK1337" s="127">
        <f t="shared" si="4101"/>
        <v>0</v>
      </c>
      <c r="AL1337" s="127">
        <f t="shared" si="4101"/>
        <v>0</v>
      </c>
      <c r="AM1337" s="127">
        <f t="shared" si="4101"/>
        <v>0</v>
      </c>
      <c r="AN1337" s="126">
        <f t="shared" si="3941"/>
        <v>0</v>
      </c>
      <c r="AO1337" s="127">
        <f t="shared" ref="AO1337:AW1337" si="4102">+($AX1337-$AN1337)/10+AN1337</f>
        <v>0</v>
      </c>
      <c r="AP1337" s="127">
        <f t="shared" si="4102"/>
        <v>0</v>
      </c>
      <c r="AQ1337" s="127">
        <f t="shared" si="4102"/>
        <v>0</v>
      </c>
      <c r="AR1337" s="127">
        <f t="shared" si="4102"/>
        <v>0</v>
      </c>
      <c r="AS1337" s="127">
        <f t="shared" si="4102"/>
        <v>0</v>
      </c>
      <c r="AT1337" s="127">
        <f t="shared" si="4102"/>
        <v>0</v>
      </c>
      <c r="AU1337" s="127">
        <f t="shared" si="4102"/>
        <v>0</v>
      </c>
      <c r="AV1337" s="127">
        <f t="shared" si="4102"/>
        <v>0</v>
      </c>
      <c r="AW1337" s="127">
        <f t="shared" si="4102"/>
        <v>0</v>
      </c>
      <c r="AX1337" s="126">
        <f t="shared" si="3943"/>
        <v>0</v>
      </c>
    </row>
    <row r="1338" spans="2:50" ht="15.75" customHeight="1" x14ac:dyDescent="0.2">
      <c r="B1338" s="123"/>
      <c r="C1338" s="128"/>
      <c r="D1338" s="128"/>
      <c r="E1338" s="128"/>
      <c r="F1338" s="128"/>
      <c r="G1338" s="128"/>
      <c r="H1338" s="128"/>
      <c r="I1338" s="128"/>
      <c r="J1338" s="128"/>
      <c r="K1338" s="128"/>
      <c r="L1338" s="128"/>
      <c r="M1338" s="128"/>
      <c r="N1338" s="129"/>
      <c r="O1338" s="119"/>
      <c r="P1338" s="120" t="str">
        <f t="shared" si="3537"/>
        <v/>
      </c>
      <c r="Q1338" s="121">
        <f t="shared" ref="Q1338:W1338" si="4103">SUMIF($B$9:$N$9,Q$9,$B1338:$N1338)/100</f>
        <v>0</v>
      </c>
      <c r="R1338" s="121">
        <f t="shared" si="4103"/>
        <v>0</v>
      </c>
      <c r="S1338" s="121">
        <f t="shared" si="4103"/>
        <v>0</v>
      </c>
      <c r="T1338" s="121">
        <f t="shared" si="4103"/>
        <v>0</v>
      </c>
      <c r="U1338" s="121">
        <f t="shared" si="4103"/>
        <v>0</v>
      </c>
      <c r="V1338" s="121">
        <f t="shared" si="4103"/>
        <v>0</v>
      </c>
      <c r="W1338" s="121">
        <f t="shared" si="4103"/>
        <v>0</v>
      </c>
      <c r="X1338" s="122">
        <f t="shared" si="3935"/>
        <v>0</v>
      </c>
      <c r="Y1338" s="121">
        <f t="shared" si="3936"/>
        <v>0</v>
      </c>
      <c r="Z1338" s="122">
        <f t="shared" si="3937"/>
        <v>0</v>
      </c>
      <c r="AA1338" s="121">
        <f t="shared" si="3938"/>
        <v>0</v>
      </c>
      <c r="AB1338" s="122">
        <f t="shared" si="4082"/>
        <v>0</v>
      </c>
      <c r="AC1338" s="122">
        <f t="shared" si="4082"/>
        <v>0</v>
      </c>
      <c r="AD1338" s="121">
        <f t="shared" si="3939"/>
        <v>0</v>
      </c>
      <c r="AE1338" s="122">
        <f t="shared" ref="AE1338:AM1338" si="4104">+($AN1338-$AD1338)/10+AD1338</f>
        <v>0</v>
      </c>
      <c r="AF1338" s="122">
        <f t="shared" si="4104"/>
        <v>0</v>
      </c>
      <c r="AG1338" s="122">
        <f t="shared" si="4104"/>
        <v>0</v>
      </c>
      <c r="AH1338" s="122">
        <f t="shared" si="4104"/>
        <v>0</v>
      </c>
      <c r="AI1338" s="122">
        <f t="shared" si="4104"/>
        <v>0</v>
      </c>
      <c r="AJ1338" s="122">
        <f t="shared" si="4104"/>
        <v>0</v>
      </c>
      <c r="AK1338" s="122">
        <f t="shared" si="4104"/>
        <v>0</v>
      </c>
      <c r="AL1338" s="122">
        <f t="shared" si="4104"/>
        <v>0</v>
      </c>
      <c r="AM1338" s="122">
        <f t="shared" si="4104"/>
        <v>0</v>
      </c>
      <c r="AN1338" s="121">
        <f t="shared" si="3941"/>
        <v>0</v>
      </c>
      <c r="AO1338" s="122">
        <f t="shared" ref="AO1338:AW1338" si="4105">+($AX1338-$AN1338)/10+AN1338</f>
        <v>0</v>
      </c>
      <c r="AP1338" s="122">
        <f t="shared" si="4105"/>
        <v>0</v>
      </c>
      <c r="AQ1338" s="122">
        <f t="shared" si="4105"/>
        <v>0</v>
      </c>
      <c r="AR1338" s="122">
        <f t="shared" si="4105"/>
        <v>0</v>
      </c>
      <c r="AS1338" s="122">
        <f t="shared" si="4105"/>
        <v>0</v>
      </c>
      <c r="AT1338" s="122">
        <f t="shared" si="4105"/>
        <v>0</v>
      </c>
      <c r="AU1338" s="122">
        <f t="shared" si="4105"/>
        <v>0</v>
      </c>
      <c r="AV1338" s="122">
        <f t="shared" si="4105"/>
        <v>0</v>
      </c>
      <c r="AW1338" s="122">
        <f t="shared" si="4105"/>
        <v>0</v>
      </c>
      <c r="AX1338" s="121">
        <f t="shared" si="3943"/>
        <v>0</v>
      </c>
    </row>
    <row r="1339" spans="2:50" ht="15.75" customHeight="1" x14ac:dyDescent="0.2">
      <c r="B1339" s="123"/>
      <c r="C1339" s="124"/>
      <c r="D1339" s="124"/>
      <c r="E1339" s="124"/>
      <c r="F1339" s="124"/>
      <c r="G1339" s="124"/>
      <c r="H1339" s="124"/>
      <c r="I1339" s="124"/>
      <c r="J1339" s="124"/>
      <c r="K1339" s="124"/>
      <c r="L1339" s="124"/>
      <c r="M1339" s="124"/>
      <c r="N1339" s="125"/>
      <c r="O1339" s="119"/>
      <c r="P1339" s="120" t="str">
        <f t="shared" si="3537"/>
        <v/>
      </c>
      <c r="Q1339" s="126">
        <f t="shared" ref="Q1339:W1339" si="4106">SUMIF($B$9:$N$9,Q$9,$B1339:$N1339)/100</f>
        <v>0</v>
      </c>
      <c r="R1339" s="126">
        <f t="shared" si="4106"/>
        <v>0</v>
      </c>
      <c r="S1339" s="126">
        <f t="shared" si="4106"/>
        <v>0</v>
      </c>
      <c r="T1339" s="126">
        <f t="shared" si="4106"/>
        <v>0</v>
      </c>
      <c r="U1339" s="126">
        <f t="shared" si="4106"/>
        <v>0</v>
      </c>
      <c r="V1339" s="126">
        <f t="shared" si="4106"/>
        <v>0</v>
      </c>
      <c r="W1339" s="126">
        <f t="shared" si="4106"/>
        <v>0</v>
      </c>
      <c r="X1339" s="127">
        <f t="shared" si="3935"/>
        <v>0</v>
      </c>
      <c r="Y1339" s="126">
        <f t="shared" si="3936"/>
        <v>0</v>
      </c>
      <c r="Z1339" s="127">
        <f t="shared" si="3937"/>
        <v>0</v>
      </c>
      <c r="AA1339" s="126">
        <f t="shared" si="3938"/>
        <v>0</v>
      </c>
      <c r="AB1339" s="127">
        <f t="shared" si="4082"/>
        <v>0</v>
      </c>
      <c r="AC1339" s="127">
        <f t="shared" si="4082"/>
        <v>0</v>
      </c>
      <c r="AD1339" s="126">
        <f t="shared" si="3939"/>
        <v>0</v>
      </c>
      <c r="AE1339" s="127">
        <f t="shared" ref="AE1339:AM1339" si="4107">+($AN1339-$AD1339)/10+AD1339</f>
        <v>0</v>
      </c>
      <c r="AF1339" s="127">
        <f t="shared" si="4107"/>
        <v>0</v>
      </c>
      <c r="AG1339" s="127">
        <f t="shared" si="4107"/>
        <v>0</v>
      </c>
      <c r="AH1339" s="127">
        <f t="shared" si="4107"/>
        <v>0</v>
      </c>
      <c r="AI1339" s="127">
        <f t="shared" si="4107"/>
        <v>0</v>
      </c>
      <c r="AJ1339" s="127">
        <f t="shared" si="4107"/>
        <v>0</v>
      </c>
      <c r="AK1339" s="127">
        <f t="shared" si="4107"/>
        <v>0</v>
      </c>
      <c r="AL1339" s="127">
        <f t="shared" si="4107"/>
        <v>0</v>
      </c>
      <c r="AM1339" s="127">
        <f t="shared" si="4107"/>
        <v>0</v>
      </c>
      <c r="AN1339" s="126">
        <f t="shared" si="3941"/>
        <v>0</v>
      </c>
      <c r="AO1339" s="127">
        <f t="shared" ref="AO1339:AW1339" si="4108">+($AX1339-$AN1339)/10+AN1339</f>
        <v>0</v>
      </c>
      <c r="AP1339" s="127">
        <f t="shared" si="4108"/>
        <v>0</v>
      </c>
      <c r="AQ1339" s="127">
        <f t="shared" si="4108"/>
        <v>0</v>
      </c>
      <c r="AR1339" s="127">
        <f t="shared" si="4108"/>
        <v>0</v>
      </c>
      <c r="AS1339" s="127">
        <f t="shared" si="4108"/>
        <v>0</v>
      </c>
      <c r="AT1339" s="127">
        <f t="shared" si="4108"/>
        <v>0</v>
      </c>
      <c r="AU1339" s="127">
        <f t="shared" si="4108"/>
        <v>0</v>
      </c>
      <c r="AV1339" s="127">
        <f t="shared" si="4108"/>
        <v>0</v>
      </c>
      <c r="AW1339" s="127">
        <f t="shared" si="4108"/>
        <v>0</v>
      </c>
      <c r="AX1339" s="126">
        <f t="shared" si="3943"/>
        <v>0</v>
      </c>
    </row>
    <row r="1340" spans="2:50" ht="15.75" customHeight="1" x14ac:dyDescent="0.2">
      <c r="B1340" s="123"/>
      <c r="C1340" s="128"/>
      <c r="D1340" s="128"/>
      <c r="E1340" s="128"/>
      <c r="F1340" s="128"/>
      <c r="G1340" s="128"/>
      <c r="H1340" s="128"/>
      <c r="I1340" s="128"/>
      <c r="J1340" s="128"/>
      <c r="K1340" s="128"/>
      <c r="L1340" s="128"/>
      <c r="M1340" s="128"/>
      <c r="N1340" s="129"/>
      <c r="O1340" s="119"/>
      <c r="P1340" s="120" t="str">
        <f t="shared" si="3537"/>
        <v/>
      </c>
      <c r="Q1340" s="121">
        <f t="shared" ref="Q1340:W1340" si="4109">SUMIF($B$9:$N$9,Q$9,$B1340:$N1340)/100</f>
        <v>0</v>
      </c>
      <c r="R1340" s="121">
        <f t="shared" si="4109"/>
        <v>0</v>
      </c>
      <c r="S1340" s="121">
        <f t="shared" si="4109"/>
        <v>0</v>
      </c>
      <c r="T1340" s="121">
        <f t="shared" si="4109"/>
        <v>0</v>
      </c>
      <c r="U1340" s="121">
        <f t="shared" si="4109"/>
        <v>0</v>
      </c>
      <c r="V1340" s="121">
        <f t="shared" si="4109"/>
        <v>0</v>
      </c>
      <c r="W1340" s="121">
        <f t="shared" si="4109"/>
        <v>0</v>
      </c>
      <c r="X1340" s="122">
        <f t="shared" si="3935"/>
        <v>0</v>
      </c>
      <c r="Y1340" s="121">
        <f t="shared" si="3936"/>
        <v>0</v>
      </c>
      <c r="Z1340" s="122">
        <f t="shared" si="3937"/>
        <v>0</v>
      </c>
      <c r="AA1340" s="121">
        <f t="shared" si="3938"/>
        <v>0</v>
      </c>
      <c r="AB1340" s="122">
        <f t="shared" si="4082"/>
        <v>0</v>
      </c>
      <c r="AC1340" s="122">
        <f t="shared" si="4082"/>
        <v>0</v>
      </c>
      <c r="AD1340" s="121">
        <f t="shared" si="3939"/>
        <v>0</v>
      </c>
      <c r="AE1340" s="122">
        <f t="shared" ref="AE1340:AM1340" si="4110">+($AN1340-$AD1340)/10+AD1340</f>
        <v>0</v>
      </c>
      <c r="AF1340" s="122">
        <f t="shared" si="4110"/>
        <v>0</v>
      </c>
      <c r="AG1340" s="122">
        <f t="shared" si="4110"/>
        <v>0</v>
      </c>
      <c r="AH1340" s="122">
        <f t="shared" si="4110"/>
        <v>0</v>
      </c>
      <c r="AI1340" s="122">
        <f t="shared" si="4110"/>
        <v>0</v>
      </c>
      <c r="AJ1340" s="122">
        <f t="shared" si="4110"/>
        <v>0</v>
      </c>
      <c r="AK1340" s="122">
        <f t="shared" si="4110"/>
        <v>0</v>
      </c>
      <c r="AL1340" s="122">
        <f t="shared" si="4110"/>
        <v>0</v>
      </c>
      <c r="AM1340" s="122">
        <f t="shared" si="4110"/>
        <v>0</v>
      </c>
      <c r="AN1340" s="121">
        <f t="shared" si="3941"/>
        <v>0</v>
      </c>
      <c r="AO1340" s="122">
        <f t="shared" ref="AO1340:AW1340" si="4111">+($AX1340-$AN1340)/10+AN1340</f>
        <v>0</v>
      </c>
      <c r="AP1340" s="122">
        <f t="shared" si="4111"/>
        <v>0</v>
      </c>
      <c r="AQ1340" s="122">
        <f t="shared" si="4111"/>
        <v>0</v>
      </c>
      <c r="AR1340" s="122">
        <f t="shared" si="4111"/>
        <v>0</v>
      </c>
      <c r="AS1340" s="122">
        <f t="shared" si="4111"/>
        <v>0</v>
      </c>
      <c r="AT1340" s="122">
        <f t="shared" si="4111"/>
        <v>0</v>
      </c>
      <c r="AU1340" s="122">
        <f t="shared" si="4111"/>
        <v>0</v>
      </c>
      <c r="AV1340" s="122">
        <f t="shared" si="4111"/>
        <v>0</v>
      </c>
      <c r="AW1340" s="122">
        <f t="shared" si="4111"/>
        <v>0</v>
      </c>
      <c r="AX1340" s="121">
        <f t="shared" si="3943"/>
        <v>0</v>
      </c>
    </row>
    <row r="1341" spans="2:50" ht="15.75" customHeight="1" x14ac:dyDescent="0.2">
      <c r="B1341" s="123"/>
      <c r="C1341" s="124"/>
      <c r="D1341" s="124"/>
      <c r="E1341" s="124"/>
      <c r="F1341" s="124"/>
      <c r="G1341" s="124"/>
      <c r="H1341" s="124"/>
      <c r="I1341" s="124"/>
      <c r="J1341" s="124"/>
      <c r="K1341" s="124"/>
      <c r="L1341" s="124"/>
      <c r="M1341" s="124"/>
      <c r="N1341" s="125"/>
      <c r="O1341" s="119"/>
      <c r="P1341" s="120" t="str">
        <f t="shared" si="3537"/>
        <v/>
      </c>
      <c r="Q1341" s="126">
        <f t="shared" ref="Q1341:W1341" si="4112">SUMIF($B$9:$N$9,Q$9,$B1341:$N1341)/100</f>
        <v>0</v>
      </c>
      <c r="R1341" s="126">
        <f t="shared" si="4112"/>
        <v>0</v>
      </c>
      <c r="S1341" s="126">
        <f t="shared" si="4112"/>
        <v>0</v>
      </c>
      <c r="T1341" s="126">
        <f t="shared" si="4112"/>
        <v>0</v>
      </c>
      <c r="U1341" s="126">
        <f t="shared" si="4112"/>
        <v>0</v>
      </c>
      <c r="V1341" s="126">
        <f t="shared" si="4112"/>
        <v>0</v>
      </c>
      <c r="W1341" s="126">
        <f t="shared" si="4112"/>
        <v>0</v>
      </c>
      <c r="X1341" s="127">
        <f t="shared" si="3935"/>
        <v>0</v>
      </c>
      <c r="Y1341" s="126">
        <f t="shared" si="3936"/>
        <v>0</v>
      </c>
      <c r="Z1341" s="127">
        <f t="shared" si="3937"/>
        <v>0</v>
      </c>
      <c r="AA1341" s="126">
        <f t="shared" si="3938"/>
        <v>0</v>
      </c>
      <c r="AB1341" s="127">
        <f t="shared" si="4082"/>
        <v>0</v>
      </c>
      <c r="AC1341" s="127">
        <f t="shared" si="4082"/>
        <v>0</v>
      </c>
      <c r="AD1341" s="126">
        <f t="shared" si="3939"/>
        <v>0</v>
      </c>
      <c r="AE1341" s="127">
        <f t="shared" ref="AE1341:AM1341" si="4113">+($AN1341-$AD1341)/10+AD1341</f>
        <v>0</v>
      </c>
      <c r="AF1341" s="127">
        <f t="shared" si="4113"/>
        <v>0</v>
      </c>
      <c r="AG1341" s="127">
        <f t="shared" si="4113"/>
        <v>0</v>
      </c>
      <c r="AH1341" s="127">
        <f t="shared" si="4113"/>
        <v>0</v>
      </c>
      <c r="AI1341" s="127">
        <f t="shared" si="4113"/>
        <v>0</v>
      </c>
      <c r="AJ1341" s="127">
        <f t="shared" si="4113"/>
        <v>0</v>
      </c>
      <c r="AK1341" s="127">
        <f t="shared" si="4113"/>
        <v>0</v>
      </c>
      <c r="AL1341" s="127">
        <f t="shared" si="4113"/>
        <v>0</v>
      </c>
      <c r="AM1341" s="127">
        <f t="shared" si="4113"/>
        <v>0</v>
      </c>
      <c r="AN1341" s="126">
        <f t="shared" si="3941"/>
        <v>0</v>
      </c>
      <c r="AO1341" s="127">
        <f t="shared" ref="AO1341:AW1341" si="4114">+($AX1341-$AN1341)/10+AN1341</f>
        <v>0</v>
      </c>
      <c r="AP1341" s="127">
        <f t="shared" si="4114"/>
        <v>0</v>
      </c>
      <c r="AQ1341" s="127">
        <f t="shared" si="4114"/>
        <v>0</v>
      </c>
      <c r="AR1341" s="127">
        <f t="shared" si="4114"/>
        <v>0</v>
      </c>
      <c r="AS1341" s="127">
        <f t="shared" si="4114"/>
        <v>0</v>
      </c>
      <c r="AT1341" s="127">
        <f t="shared" si="4114"/>
        <v>0</v>
      </c>
      <c r="AU1341" s="127">
        <f t="shared" si="4114"/>
        <v>0</v>
      </c>
      <c r="AV1341" s="127">
        <f t="shared" si="4114"/>
        <v>0</v>
      </c>
      <c r="AW1341" s="127">
        <f t="shared" si="4114"/>
        <v>0</v>
      </c>
      <c r="AX1341" s="126">
        <f t="shared" si="3943"/>
        <v>0</v>
      </c>
    </row>
    <row r="1342" spans="2:50" ht="15.75" customHeight="1" x14ac:dyDescent="0.2">
      <c r="B1342" s="123"/>
      <c r="C1342" s="128"/>
      <c r="D1342" s="128"/>
      <c r="E1342" s="128"/>
      <c r="F1342" s="128"/>
      <c r="G1342" s="128"/>
      <c r="H1342" s="128"/>
      <c r="I1342" s="128"/>
      <c r="J1342" s="128"/>
      <c r="K1342" s="128"/>
      <c r="L1342" s="128"/>
      <c r="M1342" s="128"/>
      <c r="N1342" s="129"/>
      <c r="O1342" s="119"/>
      <c r="P1342" s="120" t="str">
        <f t="shared" si="3537"/>
        <v/>
      </c>
      <c r="Q1342" s="121">
        <f t="shared" ref="Q1342:W1342" si="4115">SUMIF($B$9:$N$9,Q$9,$B1342:$N1342)/100</f>
        <v>0</v>
      </c>
      <c r="R1342" s="121">
        <f t="shared" si="4115"/>
        <v>0</v>
      </c>
      <c r="S1342" s="121">
        <f t="shared" si="4115"/>
        <v>0</v>
      </c>
      <c r="T1342" s="121">
        <f t="shared" si="4115"/>
        <v>0</v>
      </c>
      <c r="U1342" s="121">
        <f t="shared" si="4115"/>
        <v>0</v>
      </c>
      <c r="V1342" s="121">
        <f t="shared" si="4115"/>
        <v>0</v>
      </c>
      <c r="W1342" s="121">
        <f t="shared" si="4115"/>
        <v>0</v>
      </c>
      <c r="X1342" s="122">
        <f t="shared" si="3935"/>
        <v>0</v>
      </c>
      <c r="Y1342" s="121">
        <f t="shared" si="3936"/>
        <v>0</v>
      </c>
      <c r="Z1342" s="122">
        <f t="shared" si="3937"/>
        <v>0</v>
      </c>
      <c r="AA1342" s="121">
        <f t="shared" si="3938"/>
        <v>0</v>
      </c>
      <c r="AB1342" s="122">
        <f t="shared" si="4082"/>
        <v>0</v>
      </c>
      <c r="AC1342" s="122">
        <f t="shared" si="4082"/>
        <v>0</v>
      </c>
      <c r="AD1342" s="121">
        <f t="shared" si="3939"/>
        <v>0</v>
      </c>
      <c r="AE1342" s="122">
        <f t="shared" ref="AE1342:AM1342" si="4116">+($AN1342-$AD1342)/10+AD1342</f>
        <v>0</v>
      </c>
      <c r="AF1342" s="122">
        <f t="shared" si="4116"/>
        <v>0</v>
      </c>
      <c r="AG1342" s="122">
        <f t="shared" si="4116"/>
        <v>0</v>
      </c>
      <c r="AH1342" s="122">
        <f t="shared" si="4116"/>
        <v>0</v>
      </c>
      <c r="AI1342" s="122">
        <f t="shared" si="4116"/>
        <v>0</v>
      </c>
      <c r="AJ1342" s="122">
        <f t="shared" si="4116"/>
        <v>0</v>
      </c>
      <c r="AK1342" s="122">
        <f t="shared" si="4116"/>
        <v>0</v>
      </c>
      <c r="AL1342" s="122">
        <f t="shared" si="4116"/>
        <v>0</v>
      </c>
      <c r="AM1342" s="122">
        <f t="shared" si="4116"/>
        <v>0</v>
      </c>
      <c r="AN1342" s="121">
        <f t="shared" si="3941"/>
        <v>0</v>
      </c>
      <c r="AO1342" s="122">
        <f t="shared" ref="AO1342:AW1342" si="4117">+($AX1342-$AN1342)/10+AN1342</f>
        <v>0</v>
      </c>
      <c r="AP1342" s="122">
        <f t="shared" si="4117"/>
        <v>0</v>
      </c>
      <c r="AQ1342" s="122">
        <f t="shared" si="4117"/>
        <v>0</v>
      </c>
      <c r="AR1342" s="122">
        <f t="shared" si="4117"/>
        <v>0</v>
      </c>
      <c r="AS1342" s="122">
        <f t="shared" si="4117"/>
        <v>0</v>
      </c>
      <c r="AT1342" s="122">
        <f t="shared" si="4117"/>
        <v>0</v>
      </c>
      <c r="AU1342" s="122">
        <f t="shared" si="4117"/>
        <v>0</v>
      </c>
      <c r="AV1342" s="122">
        <f t="shared" si="4117"/>
        <v>0</v>
      </c>
      <c r="AW1342" s="122">
        <f t="shared" si="4117"/>
        <v>0</v>
      </c>
      <c r="AX1342" s="121">
        <f t="shared" si="3943"/>
        <v>0</v>
      </c>
    </row>
    <row r="1343" spans="2:50" ht="15.75" customHeight="1" x14ac:dyDescent="0.2">
      <c r="B1343" s="123"/>
      <c r="C1343" s="124"/>
      <c r="D1343" s="124"/>
      <c r="E1343" s="124"/>
      <c r="F1343" s="124"/>
      <c r="G1343" s="124"/>
      <c r="H1343" s="124"/>
      <c r="I1343" s="124"/>
      <c r="J1343" s="124"/>
      <c r="K1343" s="124"/>
      <c r="L1343" s="124"/>
      <c r="M1343" s="124"/>
      <c r="N1343" s="125"/>
      <c r="O1343" s="119"/>
      <c r="P1343" s="120" t="str">
        <f t="shared" si="3537"/>
        <v/>
      </c>
      <c r="Q1343" s="126">
        <f t="shared" ref="Q1343:W1343" si="4118">SUMIF($B$9:$N$9,Q$9,$B1343:$N1343)/100</f>
        <v>0</v>
      </c>
      <c r="R1343" s="126">
        <f t="shared" si="4118"/>
        <v>0</v>
      </c>
      <c r="S1343" s="126">
        <f t="shared" si="4118"/>
        <v>0</v>
      </c>
      <c r="T1343" s="126">
        <f t="shared" si="4118"/>
        <v>0</v>
      </c>
      <c r="U1343" s="126">
        <f t="shared" si="4118"/>
        <v>0</v>
      </c>
      <c r="V1343" s="126">
        <f t="shared" si="4118"/>
        <v>0</v>
      </c>
      <c r="W1343" s="126">
        <f t="shared" si="4118"/>
        <v>0</v>
      </c>
      <c r="X1343" s="127">
        <f t="shared" si="3935"/>
        <v>0</v>
      </c>
      <c r="Y1343" s="126">
        <f t="shared" si="3936"/>
        <v>0</v>
      </c>
      <c r="Z1343" s="127">
        <f t="shared" si="3937"/>
        <v>0</v>
      </c>
      <c r="AA1343" s="126">
        <f t="shared" si="3938"/>
        <v>0</v>
      </c>
      <c r="AB1343" s="127">
        <f t="shared" si="4082"/>
        <v>0</v>
      </c>
      <c r="AC1343" s="127">
        <f t="shared" si="4082"/>
        <v>0</v>
      </c>
      <c r="AD1343" s="126">
        <f t="shared" si="3939"/>
        <v>0</v>
      </c>
      <c r="AE1343" s="127">
        <f t="shared" ref="AE1343:AM1343" si="4119">+($AN1343-$AD1343)/10+AD1343</f>
        <v>0</v>
      </c>
      <c r="AF1343" s="127">
        <f t="shared" si="4119"/>
        <v>0</v>
      </c>
      <c r="AG1343" s="127">
        <f t="shared" si="4119"/>
        <v>0</v>
      </c>
      <c r="AH1343" s="127">
        <f t="shared" si="4119"/>
        <v>0</v>
      </c>
      <c r="AI1343" s="127">
        <f t="shared" si="4119"/>
        <v>0</v>
      </c>
      <c r="AJ1343" s="127">
        <f t="shared" si="4119"/>
        <v>0</v>
      </c>
      <c r="AK1343" s="127">
        <f t="shared" si="4119"/>
        <v>0</v>
      </c>
      <c r="AL1343" s="127">
        <f t="shared" si="4119"/>
        <v>0</v>
      </c>
      <c r="AM1343" s="127">
        <f t="shared" si="4119"/>
        <v>0</v>
      </c>
      <c r="AN1343" s="126">
        <f t="shared" si="3941"/>
        <v>0</v>
      </c>
      <c r="AO1343" s="127">
        <f t="shared" ref="AO1343:AW1343" si="4120">+($AX1343-$AN1343)/10+AN1343</f>
        <v>0</v>
      </c>
      <c r="AP1343" s="127">
        <f t="shared" si="4120"/>
        <v>0</v>
      </c>
      <c r="AQ1343" s="127">
        <f t="shared" si="4120"/>
        <v>0</v>
      </c>
      <c r="AR1343" s="127">
        <f t="shared" si="4120"/>
        <v>0</v>
      </c>
      <c r="AS1343" s="127">
        <f t="shared" si="4120"/>
        <v>0</v>
      </c>
      <c r="AT1343" s="127">
        <f t="shared" si="4120"/>
        <v>0</v>
      </c>
      <c r="AU1343" s="127">
        <f t="shared" si="4120"/>
        <v>0</v>
      </c>
      <c r="AV1343" s="127">
        <f t="shared" si="4120"/>
        <v>0</v>
      </c>
      <c r="AW1343" s="127">
        <f t="shared" si="4120"/>
        <v>0</v>
      </c>
      <c r="AX1343" s="126">
        <f t="shared" si="3943"/>
        <v>0</v>
      </c>
    </row>
    <row r="1344" spans="2:50" ht="15.75" customHeight="1" x14ac:dyDescent="0.2">
      <c r="B1344" s="123"/>
      <c r="C1344" s="128"/>
      <c r="D1344" s="128"/>
      <c r="E1344" s="128"/>
      <c r="F1344" s="128"/>
      <c r="G1344" s="128"/>
      <c r="H1344" s="128"/>
      <c r="I1344" s="128"/>
      <c r="J1344" s="128"/>
      <c r="K1344" s="128"/>
      <c r="L1344" s="128"/>
      <c r="M1344" s="128"/>
      <c r="N1344" s="129"/>
      <c r="O1344" s="119"/>
      <c r="P1344" s="120" t="str">
        <f t="shared" si="3537"/>
        <v/>
      </c>
      <c r="Q1344" s="121">
        <f t="shared" ref="Q1344:W1344" si="4121">SUMIF($B$9:$N$9,Q$9,$B1344:$N1344)/100</f>
        <v>0</v>
      </c>
      <c r="R1344" s="121">
        <f t="shared" si="4121"/>
        <v>0</v>
      </c>
      <c r="S1344" s="121">
        <f t="shared" si="4121"/>
        <v>0</v>
      </c>
      <c r="T1344" s="121">
        <f t="shared" si="4121"/>
        <v>0</v>
      </c>
      <c r="U1344" s="121">
        <f t="shared" si="4121"/>
        <v>0</v>
      </c>
      <c r="V1344" s="121">
        <f t="shared" si="4121"/>
        <v>0</v>
      </c>
      <c r="W1344" s="121">
        <f t="shared" si="4121"/>
        <v>0</v>
      </c>
      <c r="X1344" s="122">
        <f t="shared" si="3935"/>
        <v>0</v>
      </c>
      <c r="Y1344" s="121">
        <f t="shared" si="3936"/>
        <v>0</v>
      </c>
      <c r="Z1344" s="122">
        <f t="shared" si="3937"/>
        <v>0</v>
      </c>
      <c r="AA1344" s="121">
        <f t="shared" si="3938"/>
        <v>0</v>
      </c>
      <c r="AB1344" s="122">
        <f t="shared" si="4082"/>
        <v>0</v>
      </c>
      <c r="AC1344" s="122">
        <f t="shared" si="4082"/>
        <v>0</v>
      </c>
      <c r="AD1344" s="121">
        <f t="shared" si="3939"/>
        <v>0</v>
      </c>
      <c r="AE1344" s="122">
        <f t="shared" ref="AE1344:AM1344" si="4122">+($AN1344-$AD1344)/10+AD1344</f>
        <v>0</v>
      </c>
      <c r="AF1344" s="122">
        <f t="shared" si="4122"/>
        <v>0</v>
      </c>
      <c r="AG1344" s="122">
        <f t="shared" si="4122"/>
        <v>0</v>
      </c>
      <c r="AH1344" s="122">
        <f t="shared" si="4122"/>
        <v>0</v>
      </c>
      <c r="AI1344" s="122">
        <f t="shared" si="4122"/>
        <v>0</v>
      </c>
      <c r="AJ1344" s="122">
        <f t="shared" si="4122"/>
        <v>0</v>
      </c>
      <c r="AK1344" s="122">
        <f t="shared" si="4122"/>
        <v>0</v>
      </c>
      <c r="AL1344" s="122">
        <f t="shared" si="4122"/>
        <v>0</v>
      </c>
      <c r="AM1344" s="122">
        <f t="shared" si="4122"/>
        <v>0</v>
      </c>
      <c r="AN1344" s="121">
        <f t="shared" si="3941"/>
        <v>0</v>
      </c>
      <c r="AO1344" s="122">
        <f t="shared" ref="AO1344:AW1344" si="4123">+($AX1344-$AN1344)/10+AN1344</f>
        <v>0</v>
      </c>
      <c r="AP1344" s="122">
        <f t="shared" si="4123"/>
        <v>0</v>
      </c>
      <c r="AQ1344" s="122">
        <f t="shared" si="4123"/>
        <v>0</v>
      </c>
      <c r="AR1344" s="122">
        <f t="shared" si="4123"/>
        <v>0</v>
      </c>
      <c r="AS1344" s="122">
        <f t="shared" si="4123"/>
        <v>0</v>
      </c>
      <c r="AT1344" s="122">
        <f t="shared" si="4123"/>
        <v>0</v>
      </c>
      <c r="AU1344" s="122">
        <f t="shared" si="4123"/>
        <v>0</v>
      </c>
      <c r="AV1344" s="122">
        <f t="shared" si="4123"/>
        <v>0</v>
      </c>
      <c r="AW1344" s="122">
        <f t="shared" si="4123"/>
        <v>0</v>
      </c>
      <c r="AX1344" s="121">
        <f t="shared" si="3943"/>
        <v>0</v>
      </c>
    </row>
    <row r="1345" spans="2:50" ht="15.75" customHeight="1" x14ac:dyDescent="0.2">
      <c r="B1345" s="123"/>
      <c r="C1345" s="124"/>
      <c r="D1345" s="124"/>
      <c r="E1345" s="124"/>
      <c r="F1345" s="124"/>
      <c r="G1345" s="124"/>
      <c r="H1345" s="124"/>
      <c r="I1345" s="124"/>
      <c r="J1345" s="124"/>
      <c r="K1345" s="124"/>
      <c r="L1345" s="124"/>
      <c r="M1345" s="124"/>
      <c r="N1345" s="125"/>
      <c r="O1345" s="119"/>
      <c r="P1345" s="120" t="str">
        <f t="shared" si="3537"/>
        <v/>
      </c>
      <c r="Q1345" s="126">
        <f t="shared" ref="Q1345:W1345" si="4124">SUMIF($B$9:$N$9,Q$9,$B1345:$N1345)/100</f>
        <v>0</v>
      </c>
      <c r="R1345" s="126">
        <f t="shared" si="4124"/>
        <v>0</v>
      </c>
      <c r="S1345" s="126">
        <f t="shared" si="4124"/>
        <v>0</v>
      </c>
      <c r="T1345" s="126">
        <f t="shared" si="4124"/>
        <v>0</v>
      </c>
      <c r="U1345" s="126">
        <f t="shared" si="4124"/>
        <v>0</v>
      </c>
      <c r="V1345" s="126">
        <f t="shared" si="4124"/>
        <v>0</v>
      </c>
      <c r="W1345" s="126">
        <f t="shared" si="4124"/>
        <v>0</v>
      </c>
      <c r="X1345" s="127">
        <f t="shared" si="3935"/>
        <v>0</v>
      </c>
      <c r="Y1345" s="126">
        <f t="shared" si="3936"/>
        <v>0</v>
      </c>
      <c r="Z1345" s="127">
        <f t="shared" si="3937"/>
        <v>0</v>
      </c>
      <c r="AA1345" s="126">
        <f t="shared" si="3938"/>
        <v>0</v>
      </c>
      <c r="AB1345" s="127">
        <f t="shared" si="4082"/>
        <v>0</v>
      </c>
      <c r="AC1345" s="127">
        <f t="shared" si="4082"/>
        <v>0</v>
      </c>
      <c r="AD1345" s="126">
        <f t="shared" si="3939"/>
        <v>0</v>
      </c>
      <c r="AE1345" s="127">
        <f t="shared" ref="AE1345:AM1345" si="4125">+($AN1345-$AD1345)/10+AD1345</f>
        <v>0</v>
      </c>
      <c r="AF1345" s="127">
        <f t="shared" si="4125"/>
        <v>0</v>
      </c>
      <c r="AG1345" s="127">
        <f t="shared" si="4125"/>
        <v>0</v>
      </c>
      <c r="AH1345" s="127">
        <f t="shared" si="4125"/>
        <v>0</v>
      </c>
      <c r="AI1345" s="127">
        <f t="shared" si="4125"/>
        <v>0</v>
      </c>
      <c r="AJ1345" s="127">
        <f t="shared" si="4125"/>
        <v>0</v>
      </c>
      <c r="AK1345" s="127">
        <f t="shared" si="4125"/>
        <v>0</v>
      </c>
      <c r="AL1345" s="127">
        <f t="shared" si="4125"/>
        <v>0</v>
      </c>
      <c r="AM1345" s="127">
        <f t="shared" si="4125"/>
        <v>0</v>
      </c>
      <c r="AN1345" s="126">
        <f t="shared" si="3941"/>
        <v>0</v>
      </c>
      <c r="AO1345" s="127">
        <f t="shared" ref="AO1345:AW1345" si="4126">+($AX1345-$AN1345)/10+AN1345</f>
        <v>0</v>
      </c>
      <c r="AP1345" s="127">
        <f t="shared" si="4126"/>
        <v>0</v>
      </c>
      <c r="AQ1345" s="127">
        <f t="shared" si="4126"/>
        <v>0</v>
      </c>
      <c r="AR1345" s="127">
        <f t="shared" si="4126"/>
        <v>0</v>
      </c>
      <c r="AS1345" s="127">
        <f t="shared" si="4126"/>
        <v>0</v>
      </c>
      <c r="AT1345" s="127">
        <f t="shared" si="4126"/>
        <v>0</v>
      </c>
      <c r="AU1345" s="127">
        <f t="shared" si="4126"/>
        <v>0</v>
      </c>
      <c r="AV1345" s="127">
        <f t="shared" si="4126"/>
        <v>0</v>
      </c>
      <c r="AW1345" s="127">
        <f t="shared" si="4126"/>
        <v>0</v>
      </c>
      <c r="AX1345" s="126">
        <f t="shared" si="3943"/>
        <v>0</v>
      </c>
    </row>
    <row r="1346" spans="2:50" ht="15.75" customHeight="1" x14ac:dyDescent="0.2">
      <c r="B1346" s="123"/>
      <c r="C1346" s="128"/>
      <c r="D1346" s="128"/>
      <c r="E1346" s="128"/>
      <c r="F1346" s="128"/>
      <c r="G1346" s="128"/>
      <c r="H1346" s="128"/>
      <c r="I1346" s="128"/>
      <c r="J1346" s="128"/>
      <c r="K1346" s="128"/>
      <c r="L1346" s="128"/>
      <c r="M1346" s="128"/>
      <c r="N1346" s="129"/>
      <c r="O1346" s="119"/>
      <c r="P1346" s="120" t="str">
        <f t="shared" si="3537"/>
        <v/>
      </c>
      <c r="Q1346" s="121">
        <f t="shared" ref="Q1346:W1346" si="4127">SUMIF($B$9:$N$9,Q$9,$B1346:$N1346)/100</f>
        <v>0</v>
      </c>
      <c r="R1346" s="121">
        <f t="shared" si="4127"/>
        <v>0</v>
      </c>
      <c r="S1346" s="121">
        <f t="shared" si="4127"/>
        <v>0</v>
      </c>
      <c r="T1346" s="121">
        <f t="shared" si="4127"/>
        <v>0</v>
      </c>
      <c r="U1346" s="121">
        <f t="shared" si="4127"/>
        <v>0</v>
      </c>
      <c r="V1346" s="121">
        <f t="shared" si="4127"/>
        <v>0</v>
      </c>
      <c r="W1346" s="121">
        <f t="shared" si="4127"/>
        <v>0</v>
      </c>
      <c r="X1346" s="122">
        <f t="shared" si="3935"/>
        <v>0</v>
      </c>
      <c r="Y1346" s="121">
        <f t="shared" si="3936"/>
        <v>0</v>
      </c>
      <c r="Z1346" s="122">
        <f t="shared" si="3937"/>
        <v>0</v>
      </c>
      <c r="AA1346" s="121">
        <f t="shared" si="3938"/>
        <v>0</v>
      </c>
      <c r="AB1346" s="122">
        <f t="shared" si="4082"/>
        <v>0</v>
      </c>
      <c r="AC1346" s="122">
        <f t="shared" si="4082"/>
        <v>0</v>
      </c>
      <c r="AD1346" s="121">
        <f t="shared" si="3939"/>
        <v>0</v>
      </c>
      <c r="AE1346" s="122">
        <f t="shared" ref="AE1346:AM1346" si="4128">+($AN1346-$AD1346)/10+AD1346</f>
        <v>0</v>
      </c>
      <c r="AF1346" s="122">
        <f t="shared" si="4128"/>
        <v>0</v>
      </c>
      <c r="AG1346" s="122">
        <f t="shared" si="4128"/>
        <v>0</v>
      </c>
      <c r="AH1346" s="122">
        <f t="shared" si="4128"/>
        <v>0</v>
      </c>
      <c r="AI1346" s="122">
        <f t="shared" si="4128"/>
        <v>0</v>
      </c>
      <c r="AJ1346" s="122">
        <f t="shared" si="4128"/>
        <v>0</v>
      </c>
      <c r="AK1346" s="122">
        <f t="shared" si="4128"/>
        <v>0</v>
      </c>
      <c r="AL1346" s="122">
        <f t="shared" si="4128"/>
        <v>0</v>
      </c>
      <c r="AM1346" s="122">
        <f t="shared" si="4128"/>
        <v>0</v>
      </c>
      <c r="AN1346" s="121">
        <f t="shared" si="3941"/>
        <v>0</v>
      </c>
      <c r="AO1346" s="122">
        <f t="shared" ref="AO1346:AW1346" si="4129">+($AX1346-$AN1346)/10+AN1346</f>
        <v>0</v>
      </c>
      <c r="AP1346" s="122">
        <f t="shared" si="4129"/>
        <v>0</v>
      </c>
      <c r="AQ1346" s="122">
        <f t="shared" si="4129"/>
        <v>0</v>
      </c>
      <c r="AR1346" s="122">
        <f t="shared" si="4129"/>
        <v>0</v>
      </c>
      <c r="AS1346" s="122">
        <f t="shared" si="4129"/>
        <v>0</v>
      </c>
      <c r="AT1346" s="122">
        <f t="shared" si="4129"/>
        <v>0</v>
      </c>
      <c r="AU1346" s="122">
        <f t="shared" si="4129"/>
        <v>0</v>
      </c>
      <c r="AV1346" s="122">
        <f t="shared" si="4129"/>
        <v>0</v>
      </c>
      <c r="AW1346" s="122">
        <f t="shared" si="4129"/>
        <v>0</v>
      </c>
      <c r="AX1346" s="121">
        <f t="shared" si="3943"/>
        <v>0</v>
      </c>
    </row>
    <row r="1347" spans="2:50" ht="15.75" customHeight="1" x14ac:dyDescent="0.2">
      <c r="B1347" s="123"/>
      <c r="C1347" s="124"/>
      <c r="D1347" s="124"/>
      <c r="E1347" s="124"/>
      <c r="F1347" s="124"/>
      <c r="G1347" s="124"/>
      <c r="H1347" s="124"/>
      <c r="I1347" s="124"/>
      <c r="J1347" s="124"/>
      <c r="K1347" s="124"/>
      <c r="L1347" s="124"/>
      <c r="M1347" s="124"/>
      <c r="N1347" s="125"/>
      <c r="O1347" s="119"/>
      <c r="P1347" s="120" t="str">
        <f t="shared" si="3537"/>
        <v/>
      </c>
      <c r="Q1347" s="126">
        <f t="shared" ref="Q1347:W1347" si="4130">SUMIF($B$9:$N$9,Q$9,$B1347:$N1347)/100</f>
        <v>0</v>
      </c>
      <c r="R1347" s="126">
        <f t="shared" si="4130"/>
        <v>0</v>
      </c>
      <c r="S1347" s="126">
        <f t="shared" si="4130"/>
        <v>0</v>
      </c>
      <c r="T1347" s="126">
        <f t="shared" si="4130"/>
        <v>0</v>
      </c>
      <c r="U1347" s="126">
        <f t="shared" si="4130"/>
        <v>0</v>
      </c>
      <c r="V1347" s="126">
        <f t="shared" si="4130"/>
        <v>0</v>
      </c>
      <c r="W1347" s="126">
        <f t="shared" si="4130"/>
        <v>0</v>
      </c>
      <c r="X1347" s="127">
        <f t="shared" si="3935"/>
        <v>0</v>
      </c>
      <c r="Y1347" s="126">
        <f t="shared" si="3936"/>
        <v>0</v>
      </c>
      <c r="Z1347" s="127">
        <f t="shared" si="3937"/>
        <v>0</v>
      </c>
      <c r="AA1347" s="126">
        <f t="shared" si="3938"/>
        <v>0</v>
      </c>
      <c r="AB1347" s="127">
        <f t="shared" si="4082"/>
        <v>0</v>
      </c>
      <c r="AC1347" s="127">
        <f t="shared" si="4082"/>
        <v>0</v>
      </c>
      <c r="AD1347" s="126">
        <f t="shared" si="3939"/>
        <v>0</v>
      </c>
      <c r="AE1347" s="127">
        <f t="shared" ref="AE1347:AM1347" si="4131">+($AN1347-$AD1347)/10+AD1347</f>
        <v>0</v>
      </c>
      <c r="AF1347" s="127">
        <f t="shared" si="4131"/>
        <v>0</v>
      </c>
      <c r="AG1347" s="127">
        <f t="shared" si="4131"/>
        <v>0</v>
      </c>
      <c r="AH1347" s="127">
        <f t="shared" si="4131"/>
        <v>0</v>
      </c>
      <c r="AI1347" s="127">
        <f t="shared" si="4131"/>
        <v>0</v>
      </c>
      <c r="AJ1347" s="127">
        <f t="shared" si="4131"/>
        <v>0</v>
      </c>
      <c r="AK1347" s="127">
        <f t="shared" si="4131"/>
        <v>0</v>
      </c>
      <c r="AL1347" s="127">
        <f t="shared" si="4131"/>
        <v>0</v>
      </c>
      <c r="AM1347" s="127">
        <f t="shared" si="4131"/>
        <v>0</v>
      </c>
      <c r="AN1347" s="126">
        <f t="shared" si="3941"/>
        <v>0</v>
      </c>
      <c r="AO1347" s="127">
        <f t="shared" ref="AO1347:AW1347" si="4132">+($AX1347-$AN1347)/10+AN1347</f>
        <v>0</v>
      </c>
      <c r="AP1347" s="127">
        <f t="shared" si="4132"/>
        <v>0</v>
      </c>
      <c r="AQ1347" s="127">
        <f t="shared" si="4132"/>
        <v>0</v>
      </c>
      <c r="AR1347" s="127">
        <f t="shared" si="4132"/>
        <v>0</v>
      </c>
      <c r="AS1347" s="127">
        <f t="shared" si="4132"/>
        <v>0</v>
      </c>
      <c r="AT1347" s="127">
        <f t="shared" si="4132"/>
        <v>0</v>
      </c>
      <c r="AU1347" s="127">
        <f t="shared" si="4132"/>
        <v>0</v>
      </c>
      <c r="AV1347" s="127">
        <f t="shared" si="4132"/>
        <v>0</v>
      </c>
      <c r="AW1347" s="127">
        <f t="shared" si="4132"/>
        <v>0</v>
      </c>
      <c r="AX1347" s="126">
        <f t="shared" si="3943"/>
        <v>0</v>
      </c>
    </row>
    <row r="1348" spans="2:50" ht="15.75" customHeight="1" x14ac:dyDescent="0.2">
      <c r="B1348" s="123"/>
      <c r="C1348" s="128"/>
      <c r="D1348" s="128"/>
      <c r="E1348" s="128"/>
      <c r="F1348" s="128"/>
      <c r="G1348" s="128"/>
      <c r="H1348" s="128"/>
      <c r="I1348" s="128"/>
      <c r="J1348" s="128"/>
      <c r="K1348" s="128"/>
      <c r="L1348" s="128"/>
      <c r="M1348" s="128"/>
      <c r="N1348" s="129"/>
      <c r="O1348" s="119"/>
      <c r="P1348" s="120" t="str">
        <f t="shared" si="3537"/>
        <v/>
      </c>
      <c r="Q1348" s="121">
        <f t="shared" ref="Q1348:W1348" si="4133">SUMIF($B$9:$N$9,Q$9,$B1348:$N1348)/100</f>
        <v>0</v>
      </c>
      <c r="R1348" s="121">
        <f t="shared" si="4133"/>
        <v>0</v>
      </c>
      <c r="S1348" s="121">
        <f t="shared" si="4133"/>
        <v>0</v>
      </c>
      <c r="T1348" s="121">
        <f t="shared" si="4133"/>
        <v>0</v>
      </c>
      <c r="U1348" s="121">
        <f t="shared" si="4133"/>
        <v>0</v>
      </c>
      <c r="V1348" s="121">
        <f t="shared" si="4133"/>
        <v>0</v>
      </c>
      <c r="W1348" s="121">
        <f t="shared" si="4133"/>
        <v>0</v>
      </c>
      <c r="X1348" s="122">
        <f t="shared" si="3935"/>
        <v>0</v>
      </c>
      <c r="Y1348" s="121">
        <f t="shared" si="3936"/>
        <v>0</v>
      </c>
      <c r="Z1348" s="122">
        <f t="shared" si="3937"/>
        <v>0</v>
      </c>
      <c r="AA1348" s="121">
        <f t="shared" si="3938"/>
        <v>0</v>
      </c>
      <c r="AB1348" s="122">
        <f t="shared" si="4082"/>
        <v>0</v>
      </c>
      <c r="AC1348" s="122">
        <f t="shared" si="4082"/>
        <v>0</v>
      </c>
      <c r="AD1348" s="121">
        <f t="shared" si="3939"/>
        <v>0</v>
      </c>
      <c r="AE1348" s="122">
        <f t="shared" ref="AE1348:AM1348" si="4134">+($AN1348-$AD1348)/10+AD1348</f>
        <v>0</v>
      </c>
      <c r="AF1348" s="122">
        <f t="shared" si="4134"/>
        <v>0</v>
      </c>
      <c r="AG1348" s="122">
        <f t="shared" si="4134"/>
        <v>0</v>
      </c>
      <c r="AH1348" s="122">
        <f t="shared" si="4134"/>
        <v>0</v>
      </c>
      <c r="AI1348" s="122">
        <f t="shared" si="4134"/>
        <v>0</v>
      </c>
      <c r="AJ1348" s="122">
        <f t="shared" si="4134"/>
        <v>0</v>
      </c>
      <c r="AK1348" s="122">
        <f t="shared" si="4134"/>
        <v>0</v>
      </c>
      <c r="AL1348" s="122">
        <f t="shared" si="4134"/>
        <v>0</v>
      </c>
      <c r="AM1348" s="122">
        <f t="shared" si="4134"/>
        <v>0</v>
      </c>
      <c r="AN1348" s="121">
        <f t="shared" si="3941"/>
        <v>0</v>
      </c>
      <c r="AO1348" s="122">
        <f t="shared" ref="AO1348:AW1348" si="4135">+($AX1348-$AN1348)/10+AN1348</f>
        <v>0</v>
      </c>
      <c r="AP1348" s="122">
        <f t="shared" si="4135"/>
        <v>0</v>
      </c>
      <c r="AQ1348" s="122">
        <f t="shared" si="4135"/>
        <v>0</v>
      </c>
      <c r="AR1348" s="122">
        <f t="shared" si="4135"/>
        <v>0</v>
      </c>
      <c r="AS1348" s="122">
        <f t="shared" si="4135"/>
        <v>0</v>
      </c>
      <c r="AT1348" s="122">
        <f t="shared" si="4135"/>
        <v>0</v>
      </c>
      <c r="AU1348" s="122">
        <f t="shared" si="4135"/>
        <v>0</v>
      </c>
      <c r="AV1348" s="122">
        <f t="shared" si="4135"/>
        <v>0</v>
      </c>
      <c r="AW1348" s="122">
        <f t="shared" si="4135"/>
        <v>0</v>
      </c>
      <c r="AX1348" s="121">
        <f t="shared" si="3943"/>
        <v>0</v>
      </c>
    </row>
    <row r="1349" spans="2:50" ht="15.75" customHeight="1" x14ac:dyDescent="0.2">
      <c r="B1349" s="123"/>
      <c r="C1349" s="124"/>
      <c r="D1349" s="124"/>
      <c r="E1349" s="124"/>
      <c r="F1349" s="124"/>
      <c r="G1349" s="124"/>
      <c r="H1349" s="124"/>
      <c r="I1349" s="124"/>
      <c r="J1349" s="124"/>
      <c r="K1349" s="124"/>
      <c r="L1349" s="124"/>
      <c r="M1349" s="124"/>
      <c r="N1349" s="125"/>
      <c r="O1349" s="119"/>
      <c r="P1349" s="120" t="str">
        <f t="shared" si="3537"/>
        <v/>
      </c>
      <c r="Q1349" s="126">
        <f t="shared" ref="Q1349:W1349" si="4136">SUMIF($B$9:$N$9,Q$9,$B1349:$N1349)/100</f>
        <v>0</v>
      </c>
      <c r="R1349" s="126">
        <f t="shared" si="4136"/>
        <v>0</v>
      </c>
      <c r="S1349" s="126">
        <f t="shared" si="4136"/>
        <v>0</v>
      </c>
      <c r="T1349" s="126">
        <f t="shared" si="4136"/>
        <v>0</v>
      </c>
      <c r="U1349" s="126">
        <f t="shared" si="4136"/>
        <v>0</v>
      </c>
      <c r="V1349" s="126">
        <f t="shared" si="4136"/>
        <v>0</v>
      </c>
      <c r="W1349" s="126">
        <f t="shared" si="4136"/>
        <v>0</v>
      </c>
      <c r="X1349" s="127">
        <f t="shared" si="3935"/>
        <v>0</v>
      </c>
      <c r="Y1349" s="126">
        <f t="shared" si="3936"/>
        <v>0</v>
      </c>
      <c r="Z1349" s="127">
        <f t="shared" si="3937"/>
        <v>0</v>
      </c>
      <c r="AA1349" s="126">
        <f t="shared" si="3938"/>
        <v>0</v>
      </c>
      <c r="AB1349" s="127">
        <f t="shared" si="4082"/>
        <v>0</v>
      </c>
      <c r="AC1349" s="127">
        <f t="shared" si="4082"/>
        <v>0</v>
      </c>
      <c r="AD1349" s="126">
        <f t="shared" si="3939"/>
        <v>0</v>
      </c>
      <c r="AE1349" s="127">
        <f t="shared" ref="AE1349:AM1349" si="4137">+($AN1349-$AD1349)/10+AD1349</f>
        <v>0</v>
      </c>
      <c r="AF1349" s="127">
        <f t="shared" si="4137"/>
        <v>0</v>
      </c>
      <c r="AG1349" s="127">
        <f t="shared" si="4137"/>
        <v>0</v>
      </c>
      <c r="AH1349" s="127">
        <f t="shared" si="4137"/>
        <v>0</v>
      </c>
      <c r="AI1349" s="127">
        <f t="shared" si="4137"/>
        <v>0</v>
      </c>
      <c r="AJ1349" s="127">
        <f t="shared" si="4137"/>
        <v>0</v>
      </c>
      <c r="AK1349" s="127">
        <f t="shared" si="4137"/>
        <v>0</v>
      </c>
      <c r="AL1349" s="127">
        <f t="shared" si="4137"/>
        <v>0</v>
      </c>
      <c r="AM1349" s="127">
        <f t="shared" si="4137"/>
        <v>0</v>
      </c>
      <c r="AN1349" s="126">
        <f t="shared" si="3941"/>
        <v>0</v>
      </c>
      <c r="AO1349" s="127">
        <f t="shared" ref="AO1349:AW1349" si="4138">+($AX1349-$AN1349)/10+AN1349</f>
        <v>0</v>
      </c>
      <c r="AP1349" s="127">
        <f t="shared" si="4138"/>
        <v>0</v>
      </c>
      <c r="AQ1349" s="127">
        <f t="shared" si="4138"/>
        <v>0</v>
      </c>
      <c r="AR1349" s="127">
        <f t="shared" si="4138"/>
        <v>0</v>
      </c>
      <c r="AS1349" s="127">
        <f t="shared" si="4138"/>
        <v>0</v>
      </c>
      <c r="AT1349" s="127">
        <f t="shared" si="4138"/>
        <v>0</v>
      </c>
      <c r="AU1349" s="127">
        <f t="shared" si="4138"/>
        <v>0</v>
      </c>
      <c r="AV1349" s="127">
        <f t="shared" si="4138"/>
        <v>0</v>
      </c>
      <c r="AW1349" s="127">
        <f t="shared" si="4138"/>
        <v>0</v>
      </c>
      <c r="AX1349" s="126">
        <f t="shared" si="3943"/>
        <v>0</v>
      </c>
    </row>
    <row r="1350" spans="2:50" ht="15.75" customHeight="1" x14ac:dyDescent="0.2">
      <c r="B1350" s="123"/>
      <c r="C1350" s="128"/>
      <c r="D1350" s="128"/>
      <c r="E1350" s="128"/>
      <c r="F1350" s="128"/>
      <c r="G1350" s="128"/>
      <c r="H1350" s="128"/>
      <c r="I1350" s="128"/>
      <c r="J1350" s="128"/>
      <c r="K1350" s="128"/>
      <c r="L1350" s="128"/>
      <c r="M1350" s="128"/>
      <c r="N1350" s="129"/>
      <c r="O1350" s="119"/>
      <c r="P1350" s="120" t="str">
        <f t="shared" si="3537"/>
        <v/>
      </c>
      <c r="Q1350" s="121">
        <f t="shared" ref="Q1350:W1350" si="4139">SUMIF($B$9:$N$9,Q$9,$B1350:$N1350)/100</f>
        <v>0</v>
      </c>
      <c r="R1350" s="121">
        <f t="shared" si="4139"/>
        <v>0</v>
      </c>
      <c r="S1350" s="121">
        <f t="shared" si="4139"/>
        <v>0</v>
      </c>
      <c r="T1350" s="121">
        <f t="shared" si="4139"/>
        <v>0</v>
      </c>
      <c r="U1350" s="121">
        <f t="shared" si="4139"/>
        <v>0</v>
      </c>
      <c r="V1350" s="121">
        <f t="shared" si="4139"/>
        <v>0</v>
      </c>
      <c r="W1350" s="121">
        <f t="shared" si="4139"/>
        <v>0</v>
      </c>
      <c r="X1350" s="122">
        <f t="shared" si="3935"/>
        <v>0</v>
      </c>
      <c r="Y1350" s="121">
        <f t="shared" si="3936"/>
        <v>0</v>
      </c>
      <c r="Z1350" s="122">
        <f t="shared" si="3937"/>
        <v>0</v>
      </c>
      <c r="AA1350" s="121">
        <f t="shared" si="3938"/>
        <v>0</v>
      </c>
      <c r="AB1350" s="122">
        <f t="shared" si="4082"/>
        <v>0</v>
      </c>
      <c r="AC1350" s="122">
        <f t="shared" si="4082"/>
        <v>0</v>
      </c>
      <c r="AD1350" s="121">
        <f t="shared" si="3939"/>
        <v>0</v>
      </c>
      <c r="AE1350" s="122">
        <f t="shared" ref="AE1350:AM1350" si="4140">+($AN1350-$AD1350)/10+AD1350</f>
        <v>0</v>
      </c>
      <c r="AF1350" s="122">
        <f t="shared" si="4140"/>
        <v>0</v>
      </c>
      <c r="AG1350" s="122">
        <f t="shared" si="4140"/>
        <v>0</v>
      </c>
      <c r="AH1350" s="122">
        <f t="shared" si="4140"/>
        <v>0</v>
      </c>
      <c r="AI1350" s="122">
        <f t="shared" si="4140"/>
        <v>0</v>
      </c>
      <c r="AJ1350" s="122">
        <f t="shared" si="4140"/>
        <v>0</v>
      </c>
      <c r="AK1350" s="122">
        <f t="shared" si="4140"/>
        <v>0</v>
      </c>
      <c r="AL1350" s="122">
        <f t="shared" si="4140"/>
        <v>0</v>
      </c>
      <c r="AM1350" s="122">
        <f t="shared" si="4140"/>
        <v>0</v>
      </c>
      <c r="AN1350" s="121">
        <f t="shared" si="3941"/>
        <v>0</v>
      </c>
      <c r="AO1350" s="122">
        <f t="shared" ref="AO1350:AW1350" si="4141">+($AX1350-$AN1350)/10+AN1350</f>
        <v>0</v>
      </c>
      <c r="AP1350" s="122">
        <f t="shared" si="4141"/>
        <v>0</v>
      </c>
      <c r="AQ1350" s="122">
        <f t="shared" si="4141"/>
        <v>0</v>
      </c>
      <c r="AR1350" s="122">
        <f t="shared" si="4141"/>
        <v>0</v>
      </c>
      <c r="AS1350" s="122">
        <f t="shared" si="4141"/>
        <v>0</v>
      </c>
      <c r="AT1350" s="122">
        <f t="shared" si="4141"/>
        <v>0</v>
      </c>
      <c r="AU1350" s="122">
        <f t="shared" si="4141"/>
        <v>0</v>
      </c>
      <c r="AV1350" s="122">
        <f t="shared" si="4141"/>
        <v>0</v>
      </c>
      <c r="AW1350" s="122">
        <f t="shared" si="4141"/>
        <v>0</v>
      </c>
      <c r="AX1350" s="121">
        <f t="shared" si="3943"/>
        <v>0</v>
      </c>
    </row>
    <row r="1351" spans="2:50" ht="15.75" customHeight="1" x14ac:dyDescent="0.2">
      <c r="B1351" s="123"/>
      <c r="C1351" s="124"/>
      <c r="D1351" s="124"/>
      <c r="E1351" s="124"/>
      <c r="F1351" s="124"/>
      <c r="G1351" s="124"/>
      <c r="H1351" s="124"/>
      <c r="I1351" s="124"/>
      <c r="J1351" s="124"/>
      <c r="K1351" s="124"/>
      <c r="L1351" s="124"/>
      <c r="M1351" s="124"/>
      <c r="N1351" s="125"/>
      <c r="O1351" s="119"/>
      <c r="P1351" s="120" t="str">
        <f t="shared" si="3537"/>
        <v/>
      </c>
      <c r="Q1351" s="126">
        <f t="shared" ref="Q1351:W1351" si="4142">SUMIF($B$9:$N$9,Q$9,$B1351:$N1351)/100</f>
        <v>0</v>
      </c>
      <c r="R1351" s="126">
        <f t="shared" si="4142"/>
        <v>0</v>
      </c>
      <c r="S1351" s="126">
        <f t="shared" si="4142"/>
        <v>0</v>
      </c>
      <c r="T1351" s="126">
        <f t="shared" si="4142"/>
        <v>0</v>
      </c>
      <c r="U1351" s="126">
        <f t="shared" si="4142"/>
        <v>0</v>
      </c>
      <c r="V1351" s="126">
        <f t="shared" si="4142"/>
        <v>0</v>
      </c>
      <c r="W1351" s="126">
        <f t="shared" si="4142"/>
        <v>0</v>
      </c>
      <c r="X1351" s="127">
        <f t="shared" si="3935"/>
        <v>0</v>
      </c>
      <c r="Y1351" s="126">
        <f t="shared" si="3936"/>
        <v>0</v>
      </c>
      <c r="Z1351" s="127">
        <f t="shared" si="3937"/>
        <v>0</v>
      </c>
      <c r="AA1351" s="126">
        <f t="shared" si="3938"/>
        <v>0</v>
      </c>
      <c r="AB1351" s="127">
        <f t="shared" ref="AB1351:AC1370" si="4143">+($AD1351-$AA1351)/3+AA1351</f>
        <v>0</v>
      </c>
      <c r="AC1351" s="127">
        <f t="shared" si="4143"/>
        <v>0</v>
      </c>
      <c r="AD1351" s="126">
        <f t="shared" si="3939"/>
        <v>0</v>
      </c>
      <c r="AE1351" s="127">
        <f t="shared" ref="AE1351:AM1351" si="4144">+($AN1351-$AD1351)/10+AD1351</f>
        <v>0</v>
      </c>
      <c r="AF1351" s="127">
        <f t="shared" si="4144"/>
        <v>0</v>
      </c>
      <c r="AG1351" s="127">
        <f t="shared" si="4144"/>
        <v>0</v>
      </c>
      <c r="AH1351" s="127">
        <f t="shared" si="4144"/>
        <v>0</v>
      </c>
      <c r="AI1351" s="127">
        <f t="shared" si="4144"/>
        <v>0</v>
      </c>
      <c r="AJ1351" s="127">
        <f t="shared" si="4144"/>
        <v>0</v>
      </c>
      <c r="AK1351" s="127">
        <f t="shared" si="4144"/>
        <v>0</v>
      </c>
      <c r="AL1351" s="127">
        <f t="shared" si="4144"/>
        <v>0</v>
      </c>
      <c r="AM1351" s="127">
        <f t="shared" si="4144"/>
        <v>0</v>
      </c>
      <c r="AN1351" s="126">
        <f t="shared" si="3941"/>
        <v>0</v>
      </c>
      <c r="AO1351" s="127">
        <f t="shared" ref="AO1351:AW1351" si="4145">+($AX1351-$AN1351)/10+AN1351</f>
        <v>0</v>
      </c>
      <c r="AP1351" s="127">
        <f t="shared" si="4145"/>
        <v>0</v>
      </c>
      <c r="AQ1351" s="127">
        <f t="shared" si="4145"/>
        <v>0</v>
      </c>
      <c r="AR1351" s="127">
        <f t="shared" si="4145"/>
        <v>0</v>
      </c>
      <c r="AS1351" s="127">
        <f t="shared" si="4145"/>
        <v>0</v>
      </c>
      <c r="AT1351" s="127">
        <f t="shared" si="4145"/>
        <v>0</v>
      </c>
      <c r="AU1351" s="127">
        <f t="shared" si="4145"/>
        <v>0</v>
      </c>
      <c r="AV1351" s="127">
        <f t="shared" si="4145"/>
        <v>0</v>
      </c>
      <c r="AW1351" s="127">
        <f t="shared" si="4145"/>
        <v>0</v>
      </c>
      <c r="AX1351" s="126">
        <f t="shared" si="3943"/>
        <v>0</v>
      </c>
    </row>
    <row r="1352" spans="2:50" ht="15.75" customHeight="1" x14ac:dyDescent="0.2">
      <c r="B1352" s="123"/>
      <c r="C1352" s="128"/>
      <c r="D1352" s="128"/>
      <c r="E1352" s="128"/>
      <c r="F1352" s="128"/>
      <c r="G1352" s="128"/>
      <c r="H1352" s="128"/>
      <c r="I1352" s="128"/>
      <c r="J1352" s="128"/>
      <c r="K1352" s="128"/>
      <c r="L1352" s="128"/>
      <c r="M1352" s="128"/>
      <c r="N1352" s="129"/>
      <c r="O1352" s="119"/>
      <c r="P1352" s="120" t="str">
        <f t="shared" si="3537"/>
        <v/>
      </c>
      <c r="Q1352" s="121">
        <f t="shared" ref="Q1352:W1352" si="4146">SUMIF($B$9:$N$9,Q$9,$B1352:$N1352)/100</f>
        <v>0</v>
      </c>
      <c r="R1352" s="121">
        <f t="shared" si="4146"/>
        <v>0</v>
      </c>
      <c r="S1352" s="121">
        <f t="shared" si="4146"/>
        <v>0</v>
      </c>
      <c r="T1352" s="121">
        <f t="shared" si="4146"/>
        <v>0</v>
      </c>
      <c r="U1352" s="121">
        <f t="shared" si="4146"/>
        <v>0</v>
      </c>
      <c r="V1352" s="121">
        <f t="shared" si="4146"/>
        <v>0</v>
      </c>
      <c r="W1352" s="121">
        <f t="shared" si="4146"/>
        <v>0</v>
      </c>
      <c r="X1352" s="122">
        <f t="shared" si="3935"/>
        <v>0</v>
      </c>
      <c r="Y1352" s="121">
        <f t="shared" si="3936"/>
        <v>0</v>
      </c>
      <c r="Z1352" s="122">
        <f t="shared" si="3937"/>
        <v>0</v>
      </c>
      <c r="AA1352" s="121">
        <f t="shared" si="3938"/>
        <v>0</v>
      </c>
      <c r="AB1352" s="122">
        <f t="shared" si="4143"/>
        <v>0</v>
      </c>
      <c r="AC1352" s="122">
        <f t="shared" si="4143"/>
        <v>0</v>
      </c>
      <c r="AD1352" s="121">
        <f t="shared" si="3939"/>
        <v>0</v>
      </c>
      <c r="AE1352" s="122">
        <f t="shared" ref="AE1352:AM1352" si="4147">+($AN1352-$AD1352)/10+AD1352</f>
        <v>0</v>
      </c>
      <c r="AF1352" s="122">
        <f t="shared" si="4147"/>
        <v>0</v>
      </c>
      <c r="AG1352" s="122">
        <f t="shared" si="4147"/>
        <v>0</v>
      </c>
      <c r="AH1352" s="122">
        <f t="shared" si="4147"/>
        <v>0</v>
      </c>
      <c r="AI1352" s="122">
        <f t="shared" si="4147"/>
        <v>0</v>
      </c>
      <c r="AJ1352" s="122">
        <f t="shared" si="4147"/>
        <v>0</v>
      </c>
      <c r="AK1352" s="122">
        <f t="shared" si="4147"/>
        <v>0</v>
      </c>
      <c r="AL1352" s="122">
        <f t="shared" si="4147"/>
        <v>0</v>
      </c>
      <c r="AM1352" s="122">
        <f t="shared" si="4147"/>
        <v>0</v>
      </c>
      <c r="AN1352" s="121">
        <f t="shared" si="3941"/>
        <v>0</v>
      </c>
      <c r="AO1352" s="122">
        <f t="shared" ref="AO1352:AW1352" si="4148">+($AX1352-$AN1352)/10+AN1352</f>
        <v>0</v>
      </c>
      <c r="AP1352" s="122">
        <f t="shared" si="4148"/>
        <v>0</v>
      </c>
      <c r="AQ1352" s="122">
        <f t="shared" si="4148"/>
        <v>0</v>
      </c>
      <c r="AR1352" s="122">
        <f t="shared" si="4148"/>
        <v>0</v>
      </c>
      <c r="AS1352" s="122">
        <f t="shared" si="4148"/>
        <v>0</v>
      </c>
      <c r="AT1352" s="122">
        <f t="shared" si="4148"/>
        <v>0</v>
      </c>
      <c r="AU1352" s="122">
        <f t="shared" si="4148"/>
        <v>0</v>
      </c>
      <c r="AV1352" s="122">
        <f t="shared" si="4148"/>
        <v>0</v>
      </c>
      <c r="AW1352" s="122">
        <f t="shared" si="4148"/>
        <v>0</v>
      </c>
      <c r="AX1352" s="121">
        <f t="shared" si="3943"/>
        <v>0</v>
      </c>
    </row>
    <row r="1353" spans="2:50" ht="15.75" customHeight="1" x14ac:dyDescent="0.2">
      <c r="B1353" s="123"/>
      <c r="C1353" s="124"/>
      <c r="D1353" s="124"/>
      <c r="E1353" s="124"/>
      <c r="F1353" s="124"/>
      <c r="G1353" s="124"/>
      <c r="H1353" s="124"/>
      <c r="I1353" s="124"/>
      <c r="J1353" s="124"/>
      <c r="K1353" s="124"/>
      <c r="L1353" s="124"/>
      <c r="M1353" s="124"/>
      <c r="N1353" s="125"/>
      <c r="O1353" s="119"/>
      <c r="P1353" s="120" t="str">
        <f t="shared" si="3537"/>
        <v/>
      </c>
      <c r="Q1353" s="126">
        <f t="shared" ref="Q1353:W1353" si="4149">SUMIF($B$9:$N$9,Q$9,$B1353:$N1353)/100</f>
        <v>0</v>
      </c>
      <c r="R1353" s="126">
        <f t="shared" si="4149"/>
        <v>0</v>
      </c>
      <c r="S1353" s="126">
        <f t="shared" si="4149"/>
        <v>0</v>
      </c>
      <c r="T1353" s="126">
        <f t="shared" si="4149"/>
        <v>0</v>
      </c>
      <c r="U1353" s="126">
        <f t="shared" si="4149"/>
        <v>0</v>
      </c>
      <c r="V1353" s="126">
        <f t="shared" si="4149"/>
        <v>0</v>
      </c>
      <c r="W1353" s="126">
        <f t="shared" si="4149"/>
        <v>0</v>
      </c>
      <c r="X1353" s="127">
        <f t="shared" si="3935"/>
        <v>0</v>
      </c>
      <c r="Y1353" s="126">
        <f t="shared" si="3936"/>
        <v>0</v>
      </c>
      <c r="Z1353" s="127">
        <f t="shared" si="3937"/>
        <v>0</v>
      </c>
      <c r="AA1353" s="126">
        <f t="shared" si="3938"/>
        <v>0</v>
      </c>
      <c r="AB1353" s="127">
        <f t="shared" si="4143"/>
        <v>0</v>
      </c>
      <c r="AC1353" s="127">
        <f t="shared" si="4143"/>
        <v>0</v>
      </c>
      <c r="AD1353" s="126">
        <f t="shared" si="3939"/>
        <v>0</v>
      </c>
      <c r="AE1353" s="127">
        <f t="shared" ref="AE1353:AM1353" si="4150">+($AN1353-$AD1353)/10+AD1353</f>
        <v>0</v>
      </c>
      <c r="AF1353" s="127">
        <f t="shared" si="4150"/>
        <v>0</v>
      </c>
      <c r="AG1353" s="127">
        <f t="shared" si="4150"/>
        <v>0</v>
      </c>
      <c r="AH1353" s="127">
        <f t="shared" si="4150"/>
        <v>0</v>
      </c>
      <c r="AI1353" s="127">
        <f t="shared" si="4150"/>
        <v>0</v>
      </c>
      <c r="AJ1353" s="127">
        <f t="shared" si="4150"/>
        <v>0</v>
      </c>
      <c r="AK1353" s="127">
        <f t="shared" si="4150"/>
        <v>0</v>
      </c>
      <c r="AL1353" s="127">
        <f t="shared" si="4150"/>
        <v>0</v>
      </c>
      <c r="AM1353" s="127">
        <f t="shared" si="4150"/>
        <v>0</v>
      </c>
      <c r="AN1353" s="126">
        <f t="shared" si="3941"/>
        <v>0</v>
      </c>
      <c r="AO1353" s="127">
        <f t="shared" ref="AO1353:AW1353" si="4151">+($AX1353-$AN1353)/10+AN1353</f>
        <v>0</v>
      </c>
      <c r="AP1353" s="127">
        <f t="shared" si="4151"/>
        <v>0</v>
      </c>
      <c r="AQ1353" s="127">
        <f t="shared" si="4151"/>
        <v>0</v>
      </c>
      <c r="AR1353" s="127">
        <f t="shared" si="4151"/>
        <v>0</v>
      </c>
      <c r="AS1353" s="127">
        <f t="shared" si="4151"/>
        <v>0</v>
      </c>
      <c r="AT1353" s="127">
        <f t="shared" si="4151"/>
        <v>0</v>
      </c>
      <c r="AU1353" s="127">
        <f t="shared" si="4151"/>
        <v>0</v>
      </c>
      <c r="AV1353" s="127">
        <f t="shared" si="4151"/>
        <v>0</v>
      </c>
      <c r="AW1353" s="127">
        <f t="shared" si="4151"/>
        <v>0</v>
      </c>
      <c r="AX1353" s="126">
        <f t="shared" si="3943"/>
        <v>0</v>
      </c>
    </row>
    <row r="1354" spans="2:50" ht="15.75" customHeight="1" x14ac:dyDescent="0.2">
      <c r="B1354" s="123"/>
      <c r="C1354" s="128"/>
      <c r="D1354" s="128"/>
      <c r="E1354" s="128"/>
      <c r="F1354" s="128"/>
      <c r="G1354" s="128"/>
      <c r="H1354" s="128"/>
      <c r="I1354" s="128"/>
      <c r="J1354" s="128"/>
      <c r="K1354" s="128"/>
      <c r="L1354" s="128"/>
      <c r="M1354" s="128"/>
      <c r="N1354" s="129"/>
      <c r="O1354" s="119"/>
      <c r="P1354" s="120" t="str">
        <f t="shared" si="3537"/>
        <v/>
      </c>
      <c r="Q1354" s="121">
        <f t="shared" ref="Q1354:W1354" si="4152">SUMIF($B$9:$N$9,Q$9,$B1354:$N1354)/100</f>
        <v>0</v>
      </c>
      <c r="R1354" s="121">
        <f t="shared" si="4152"/>
        <v>0</v>
      </c>
      <c r="S1354" s="121">
        <f t="shared" si="4152"/>
        <v>0</v>
      </c>
      <c r="T1354" s="121">
        <f t="shared" si="4152"/>
        <v>0</v>
      </c>
      <c r="U1354" s="121">
        <f t="shared" si="4152"/>
        <v>0</v>
      </c>
      <c r="V1354" s="121">
        <f t="shared" si="4152"/>
        <v>0</v>
      </c>
      <c r="W1354" s="121">
        <f t="shared" si="4152"/>
        <v>0</v>
      </c>
      <c r="X1354" s="122">
        <f t="shared" si="3935"/>
        <v>0</v>
      </c>
      <c r="Y1354" s="121">
        <f t="shared" si="3936"/>
        <v>0</v>
      </c>
      <c r="Z1354" s="122">
        <f t="shared" si="3937"/>
        <v>0</v>
      </c>
      <c r="AA1354" s="121">
        <f t="shared" si="3938"/>
        <v>0</v>
      </c>
      <c r="AB1354" s="122">
        <f t="shared" si="4143"/>
        <v>0</v>
      </c>
      <c r="AC1354" s="122">
        <f t="shared" si="4143"/>
        <v>0</v>
      </c>
      <c r="AD1354" s="121">
        <f t="shared" si="3939"/>
        <v>0</v>
      </c>
      <c r="AE1354" s="122">
        <f t="shared" ref="AE1354:AM1354" si="4153">+($AN1354-$AD1354)/10+AD1354</f>
        <v>0</v>
      </c>
      <c r="AF1354" s="122">
        <f t="shared" si="4153"/>
        <v>0</v>
      </c>
      <c r="AG1354" s="122">
        <f t="shared" si="4153"/>
        <v>0</v>
      </c>
      <c r="AH1354" s="122">
        <f t="shared" si="4153"/>
        <v>0</v>
      </c>
      <c r="AI1354" s="122">
        <f t="shared" si="4153"/>
        <v>0</v>
      </c>
      <c r="AJ1354" s="122">
        <f t="shared" si="4153"/>
        <v>0</v>
      </c>
      <c r="AK1354" s="122">
        <f t="shared" si="4153"/>
        <v>0</v>
      </c>
      <c r="AL1354" s="122">
        <f t="shared" si="4153"/>
        <v>0</v>
      </c>
      <c r="AM1354" s="122">
        <f t="shared" si="4153"/>
        <v>0</v>
      </c>
      <c r="AN1354" s="121">
        <f t="shared" si="3941"/>
        <v>0</v>
      </c>
      <c r="AO1354" s="122">
        <f t="shared" ref="AO1354:AW1354" si="4154">+($AX1354-$AN1354)/10+AN1354</f>
        <v>0</v>
      </c>
      <c r="AP1354" s="122">
        <f t="shared" si="4154"/>
        <v>0</v>
      </c>
      <c r="AQ1354" s="122">
        <f t="shared" si="4154"/>
        <v>0</v>
      </c>
      <c r="AR1354" s="122">
        <f t="shared" si="4154"/>
        <v>0</v>
      </c>
      <c r="AS1354" s="122">
        <f t="shared" si="4154"/>
        <v>0</v>
      </c>
      <c r="AT1354" s="122">
        <f t="shared" si="4154"/>
        <v>0</v>
      </c>
      <c r="AU1354" s="122">
        <f t="shared" si="4154"/>
        <v>0</v>
      </c>
      <c r="AV1354" s="122">
        <f t="shared" si="4154"/>
        <v>0</v>
      </c>
      <c r="AW1354" s="122">
        <f t="shared" si="4154"/>
        <v>0</v>
      </c>
      <c r="AX1354" s="121">
        <f t="shared" si="3943"/>
        <v>0</v>
      </c>
    </row>
    <row r="1355" spans="2:50" ht="15.75" customHeight="1" x14ac:dyDescent="0.2">
      <c r="B1355" s="123"/>
      <c r="C1355" s="124"/>
      <c r="D1355" s="124"/>
      <c r="E1355" s="124"/>
      <c r="F1355" s="124"/>
      <c r="G1355" s="124"/>
      <c r="H1355" s="124"/>
      <c r="I1355" s="124"/>
      <c r="J1355" s="124"/>
      <c r="K1355" s="124"/>
      <c r="L1355" s="124"/>
      <c r="M1355" s="124"/>
      <c r="N1355" s="125"/>
      <c r="O1355" s="119"/>
      <c r="P1355" s="120" t="str">
        <f t="shared" si="3537"/>
        <v/>
      </c>
      <c r="Q1355" s="126">
        <f t="shared" ref="Q1355:W1355" si="4155">SUMIF($B$9:$N$9,Q$9,$B1355:$N1355)/100</f>
        <v>0</v>
      </c>
      <c r="R1355" s="126">
        <f t="shared" si="4155"/>
        <v>0</v>
      </c>
      <c r="S1355" s="126">
        <f t="shared" si="4155"/>
        <v>0</v>
      </c>
      <c r="T1355" s="126">
        <f t="shared" si="4155"/>
        <v>0</v>
      </c>
      <c r="U1355" s="126">
        <f t="shared" si="4155"/>
        <v>0</v>
      </c>
      <c r="V1355" s="126">
        <f t="shared" si="4155"/>
        <v>0</v>
      </c>
      <c r="W1355" s="126">
        <f t="shared" si="4155"/>
        <v>0</v>
      </c>
      <c r="X1355" s="127">
        <f t="shared" si="3935"/>
        <v>0</v>
      </c>
      <c r="Y1355" s="126">
        <f t="shared" si="3936"/>
        <v>0</v>
      </c>
      <c r="Z1355" s="127">
        <f t="shared" si="3937"/>
        <v>0</v>
      </c>
      <c r="AA1355" s="126">
        <f t="shared" si="3938"/>
        <v>0</v>
      </c>
      <c r="AB1355" s="127">
        <f t="shared" si="4143"/>
        <v>0</v>
      </c>
      <c r="AC1355" s="127">
        <f t="shared" si="4143"/>
        <v>0</v>
      </c>
      <c r="AD1355" s="126">
        <f t="shared" si="3939"/>
        <v>0</v>
      </c>
      <c r="AE1355" s="127">
        <f t="shared" ref="AE1355:AM1355" si="4156">+($AN1355-$AD1355)/10+AD1355</f>
        <v>0</v>
      </c>
      <c r="AF1355" s="127">
        <f t="shared" si="4156"/>
        <v>0</v>
      </c>
      <c r="AG1355" s="127">
        <f t="shared" si="4156"/>
        <v>0</v>
      </c>
      <c r="AH1355" s="127">
        <f t="shared" si="4156"/>
        <v>0</v>
      </c>
      <c r="AI1355" s="127">
        <f t="shared" si="4156"/>
        <v>0</v>
      </c>
      <c r="AJ1355" s="127">
        <f t="shared" si="4156"/>
        <v>0</v>
      </c>
      <c r="AK1355" s="127">
        <f t="shared" si="4156"/>
        <v>0</v>
      </c>
      <c r="AL1355" s="127">
        <f t="shared" si="4156"/>
        <v>0</v>
      </c>
      <c r="AM1355" s="127">
        <f t="shared" si="4156"/>
        <v>0</v>
      </c>
      <c r="AN1355" s="126">
        <f t="shared" si="3941"/>
        <v>0</v>
      </c>
      <c r="AO1355" s="127">
        <f t="shared" ref="AO1355:AW1355" si="4157">+($AX1355-$AN1355)/10+AN1355</f>
        <v>0</v>
      </c>
      <c r="AP1355" s="127">
        <f t="shared" si="4157"/>
        <v>0</v>
      </c>
      <c r="AQ1355" s="127">
        <f t="shared" si="4157"/>
        <v>0</v>
      </c>
      <c r="AR1355" s="127">
        <f t="shared" si="4157"/>
        <v>0</v>
      </c>
      <c r="AS1355" s="127">
        <f t="shared" si="4157"/>
        <v>0</v>
      </c>
      <c r="AT1355" s="127">
        <f t="shared" si="4157"/>
        <v>0</v>
      </c>
      <c r="AU1355" s="127">
        <f t="shared" si="4157"/>
        <v>0</v>
      </c>
      <c r="AV1355" s="127">
        <f t="shared" si="4157"/>
        <v>0</v>
      </c>
      <c r="AW1355" s="127">
        <f t="shared" si="4157"/>
        <v>0</v>
      </c>
      <c r="AX1355" s="126">
        <f t="shared" si="3943"/>
        <v>0</v>
      </c>
    </row>
    <row r="1356" spans="2:50" ht="15.75" customHeight="1" x14ac:dyDescent="0.2">
      <c r="B1356" s="123"/>
      <c r="C1356" s="128"/>
      <c r="D1356" s="128"/>
      <c r="E1356" s="128"/>
      <c r="F1356" s="128"/>
      <c r="G1356" s="128"/>
      <c r="H1356" s="128"/>
      <c r="I1356" s="128"/>
      <c r="J1356" s="128"/>
      <c r="K1356" s="128"/>
      <c r="L1356" s="128"/>
      <c r="M1356" s="128"/>
      <c r="N1356" s="129"/>
      <c r="O1356" s="119"/>
      <c r="P1356" s="120" t="str">
        <f t="shared" si="3537"/>
        <v/>
      </c>
      <c r="Q1356" s="121">
        <f t="shared" ref="Q1356:W1356" si="4158">SUMIF($B$9:$N$9,Q$9,$B1356:$N1356)/100</f>
        <v>0</v>
      </c>
      <c r="R1356" s="121">
        <f t="shared" si="4158"/>
        <v>0</v>
      </c>
      <c r="S1356" s="121">
        <f t="shared" si="4158"/>
        <v>0</v>
      </c>
      <c r="T1356" s="121">
        <f t="shared" si="4158"/>
        <v>0</v>
      </c>
      <c r="U1356" s="121">
        <f t="shared" si="4158"/>
        <v>0</v>
      </c>
      <c r="V1356" s="121">
        <f t="shared" si="4158"/>
        <v>0</v>
      </c>
      <c r="W1356" s="121">
        <f t="shared" si="4158"/>
        <v>0</v>
      </c>
      <c r="X1356" s="122">
        <f t="shared" si="3935"/>
        <v>0</v>
      </c>
      <c r="Y1356" s="121">
        <f t="shared" si="3936"/>
        <v>0</v>
      </c>
      <c r="Z1356" s="122">
        <f t="shared" si="3937"/>
        <v>0</v>
      </c>
      <c r="AA1356" s="121">
        <f t="shared" si="3938"/>
        <v>0</v>
      </c>
      <c r="AB1356" s="122">
        <f t="shared" si="4143"/>
        <v>0</v>
      </c>
      <c r="AC1356" s="122">
        <f t="shared" si="4143"/>
        <v>0</v>
      </c>
      <c r="AD1356" s="121">
        <f t="shared" si="3939"/>
        <v>0</v>
      </c>
      <c r="AE1356" s="122">
        <f t="shared" ref="AE1356:AM1356" si="4159">+($AN1356-$AD1356)/10+AD1356</f>
        <v>0</v>
      </c>
      <c r="AF1356" s="122">
        <f t="shared" si="4159"/>
        <v>0</v>
      </c>
      <c r="AG1356" s="122">
        <f t="shared" si="4159"/>
        <v>0</v>
      </c>
      <c r="AH1356" s="122">
        <f t="shared" si="4159"/>
        <v>0</v>
      </c>
      <c r="AI1356" s="122">
        <f t="shared" si="4159"/>
        <v>0</v>
      </c>
      <c r="AJ1356" s="122">
        <f t="shared" si="4159"/>
        <v>0</v>
      </c>
      <c r="AK1356" s="122">
        <f t="shared" si="4159"/>
        <v>0</v>
      </c>
      <c r="AL1356" s="122">
        <f t="shared" si="4159"/>
        <v>0</v>
      </c>
      <c r="AM1356" s="122">
        <f t="shared" si="4159"/>
        <v>0</v>
      </c>
      <c r="AN1356" s="121">
        <f t="shared" si="3941"/>
        <v>0</v>
      </c>
      <c r="AO1356" s="122">
        <f t="shared" ref="AO1356:AW1356" si="4160">+($AX1356-$AN1356)/10+AN1356</f>
        <v>0</v>
      </c>
      <c r="AP1356" s="122">
        <f t="shared" si="4160"/>
        <v>0</v>
      </c>
      <c r="AQ1356" s="122">
        <f t="shared" si="4160"/>
        <v>0</v>
      </c>
      <c r="AR1356" s="122">
        <f t="shared" si="4160"/>
        <v>0</v>
      </c>
      <c r="AS1356" s="122">
        <f t="shared" si="4160"/>
        <v>0</v>
      </c>
      <c r="AT1356" s="122">
        <f t="shared" si="4160"/>
        <v>0</v>
      </c>
      <c r="AU1356" s="122">
        <f t="shared" si="4160"/>
        <v>0</v>
      </c>
      <c r="AV1356" s="122">
        <f t="shared" si="4160"/>
        <v>0</v>
      </c>
      <c r="AW1356" s="122">
        <f t="shared" si="4160"/>
        <v>0</v>
      </c>
      <c r="AX1356" s="121">
        <f t="shared" si="3943"/>
        <v>0</v>
      </c>
    </row>
    <row r="1357" spans="2:50" ht="15.75" customHeight="1" x14ac:dyDescent="0.2">
      <c r="B1357" s="123"/>
      <c r="C1357" s="124"/>
      <c r="D1357" s="124"/>
      <c r="E1357" s="124"/>
      <c r="F1357" s="124"/>
      <c r="G1357" s="124"/>
      <c r="H1357" s="124"/>
      <c r="I1357" s="124"/>
      <c r="J1357" s="124"/>
      <c r="K1357" s="124"/>
      <c r="L1357" s="124"/>
      <c r="M1357" s="124"/>
      <c r="N1357" s="125"/>
      <c r="O1357" s="119"/>
      <c r="P1357" s="120" t="str">
        <f t="shared" si="3537"/>
        <v/>
      </c>
      <c r="Q1357" s="126">
        <f t="shared" ref="Q1357:W1357" si="4161">SUMIF($B$9:$N$9,Q$9,$B1357:$N1357)/100</f>
        <v>0</v>
      </c>
      <c r="R1357" s="126">
        <f t="shared" si="4161"/>
        <v>0</v>
      </c>
      <c r="S1357" s="126">
        <f t="shared" si="4161"/>
        <v>0</v>
      </c>
      <c r="T1357" s="126">
        <f t="shared" si="4161"/>
        <v>0</v>
      </c>
      <c r="U1357" s="126">
        <f t="shared" si="4161"/>
        <v>0</v>
      </c>
      <c r="V1357" s="126">
        <f t="shared" si="4161"/>
        <v>0</v>
      </c>
      <c r="W1357" s="126">
        <f t="shared" si="4161"/>
        <v>0</v>
      </c>
      <c r="X1357" s="127">
        <f t="shared" si="3935"/>
        <v>0</v>
      </c>
      <c r="Y1357" s="126">
        <f t="shared" si="3936"/>
        <v>0</v>
      </c>
      <c r="Z1357" s="127">
        <f t="shared" si="3937"/>
        <v>0</v>
      </c>
      <c r="AA1357" s="126">
        <f t="shared" si="3938"/>
        <v>0</v>
      </c>
      <c r="AB1357" s="127">
        <f t="shared" si="4143"/>
        <v>0</v>
      </c>
      <c r="AC1357" s="127">
        <f t="shared" si="4143"/>
        <v>0</v>
      </c>
      <c r="AD1357" s="126">
        <f t="shared" si="3939"/>
        <v>0</v>
      </c>
      <c r="AE1357" s="127">
        <f t="shared" ref="AE1357:AM1357" si="4162">+($AN1357-$AD1357)/10+AD1357</f>
        <v>0</v>
      </c>
      <c r="AF1357" s="127">
        <f t="shared" si="4162"/>
        <v>0</v>
      </c>
      <c r="AG1357" s="127">
        <f t="shared" si="4162"/>
        <v>0</v>
      </c>
      <c r="AH1357" s="127">
        <f t="shared" si="4162"/>
        <v>0</v>
      </c>
      <c r="AI1357" s="127">
        <f t="shared" si="4162"/>
        <v>0</v>
      </c>
      <c r="AJ1357" s="127">
        <f t="shared" si="4162"/>
        <v>0</v>
      </c>
      <c r="AK1357" s="127">
        <f t="shared" si="4162"/>
        <v>0</v>
      </c>
      <c r="AL1357" s="127">
        <f t="shared" si="4162"/>
        <v>0</v>
      </c>
      <c r="AM1357" s="127">
        <f t="shared" si="4162"/>
        <v>0</v>
      </c>
      <c r="AN1357" s="126">
        <f t="shared" si="3941"/>
        <v>0</v>
      </c>
      <c r="AO1357" s="127">
        <f t="shared" ref="AO1357:AW1357" si="4163">+($AX1357-$AN1357)/10+AN1357</f>
        <v>0</v>
      </c>
      <c r="AP1357" s="127">
        <f t="shared" si="4163"/>
        <v>0</v>
      </c>
      <c r="AQ1357" s="127">
        <f t="shared" si="4163"/>
        <v>0</v>
      </c>
      <c r="AR1357" s="127">
        <f t="shared" si="4163"/>
        <v>0</v>
      </c>
      <c r="AS1357" s="127">
        <f t="shared" si="4163"/>
        <v>0</v>
      </c>
      <c r="AT1357" s="127">
        <f t="shared" si="4163"/>
        <v>0</v>
      </c>
      <c r="AU1357" s="127">
        <f t="shared" si="4163"/>
        <v>0</v>
      </c>
      <c r="AV1357" s="127">
        <f t="shared" si="4163"/>
        <v>0</v>
      </c>
      <c r="AW1357" s="127">
        <f t="shared" si="4163"/>
        <v>0</v>
      </c>
      <c r="AX1357" s="126">
        <f t="shared" si="3943"/>
        <v>0</v>
      </c>
    </row>
    <row r="1358" spans="2:50" ht="15.75" customHeight="1" x14ac:dyDescent="0.2">
      <c r="B1358" s="123"/>
      <c r="C1358" s="128"/>
      <c r="D1358" s="128"/>
      <c r="E1358" s="128"/>
      <c r="F1358" s="128"/>
      <c r="G1358" s="128"/>
      <c r="H1358" s="128"/>
      <c r="I1358" s="128"/>
      <c r="J1358" s="128"/>
      <c r="K1358" s="128"/>
      <c r="L1358" s="128"/>
      <c r="M1358" s="128"/>
      <c r="N1358" s="129"/>
      <c r="O1358" s="119"/>
      <c r="P1358" s="120" t="str">
        <f t="shared" si="3537"/>
        <v/>
      </c>
      <c r="Q1358" s="121">
        <f t="shared" ref="Q1358:W1358" si="4164">SUMIF($B$9:$N$9,Q$9,$B1358:$N1358)/100</f>
        <v>0</v>
      </c>
      <c r="R1358" s="121">
        <f t="shared" si="4164"/>
        <v>0</v>
      </c>
      <c r="S1358" s="121">
        <f t="shared" si="4164"/>
        <v>0</v>
      </c>
      <c r="T1358" s="121">
        <f t="shared" si="4164"/>
        <v>0</v>
      </c>
      <c r="U1358" s="121">
        <f t="shared" si="4164"/>
        <v>0</v>
      </c>
      <c r="V1358" s="121">
        <f t="shared" si="4164"/>
        <v>0</v>
      </c>
      <c r="W1358" s="121">
        <f t="shared" si="4164"/>
        <v>0</v>
      </c>
      <c r="X1358" s="122">
        <f t="shared" si="3935"/>
        <v>0</v>
      </c>
      <c r="Y1358" s="121">
        <f t="shared" si="3936"/>
        <v>0</v>
      </c>
      <c r="Z1358" s="122">
        <f t="shared" si="3937"/>
        <v>0</v>
      </c>
      <c r="AA1358" s="121">
        <f t="shared" si="3938"/>
        <v>0</v>
      </c>
      <c r="AB1358" s="122">
        <f t="shared" si="4143"/>
        <v>0</v>
      </c>
      <c r="AC1358" s="122">
        <f t="shared" si="4143"/>
        <v>0</v>
      </c>
      <c r="AD1358" s="121">
        <f t="shared" si="3939"/>
        <v>0</v>
      </c>
      <c r="AE1358" s="122">
        <f t="shared" ref="AE1358:AM1358" si="4165">+($AN1358-$AD1358)/10+AD1358</f>
        <v>0</v>
      </c>
      <c r="AF1358" s="122">
        <f t="shared" si="4165"/>
        <v>0</v>
      </c>
      <c r="AG1358" s="122">
        <f t="shared" si="4165"/>
        <v>0</v>
      </c>
      <c r="AH1358" s="122">
        <f t="shared" si="4165"/>
        <v>0</v>
      </c>
      <c r="AI1358" s="122">
        <f t="shared" si="4165"/>
        <v>0</v>
      </c>
      <c r="AJ1358" s="122">
        <f t="shared" si="4165"/>
        <v>0</v>
      </c>
      <c r="AK1358" s="122">
        <f t="shared" si="4165"/>
        <v>0</v>
      </c>
      <c r="AL1358" s="122">
        <f t="shared" si="4165"/>
        <v>0</v>
      </c>
      <c r="AM1358" s="122">
        <f t="shared" si="4165"/>
        <v>0</v>
      </c>
      <c r="AN1358" s="121">
        <f t="shared" si="3941"/>
        <v>0</v>
      </c>
      <c r="AO1358" s="122">
        <f t="shared" ref="AO1358:AW1358" si="4166">+($AX1358-$AN1358)/10+AN1358</f>
        <v>0</v>
      </c>
      <c r="AP1358" s="122">
        <f t="shared" si="4166"/>
        <v>0</v>
      </c>
      <c r="AQ1358" s="122">
        <f t="shared" si="4166"/>
        <v>0</v>
      </c>
      <c r="AR1358" s="122">
        <f t="shared" si="4166"/>
        <v>0</v>
      </c>
      <c r="AS1358" s="122">
        <f t="shared" si="4166"/>
        <v>0</v>
      </c>
      <c r="AT1358" s="122">
        <f t="shared" si="4166"/>
        <v>0</v>
      </c>
      <c r="AU1358" s="122">
        <f t="shared" si="4166"/>
        <v>0</v>
      </c>
      <c r="AV1358" s="122">
        <f t="shared" si="4166"/>
        <v>0</v>
      </c>
      <c r="AW1358" s="122">
        <f t="shared" si="4166"/>
        <v>0</v>
      </c>
      <c r="AX1358" s="121">
        <f t="shared" si="3943"/>
        <v>0</v>
      </c>
    </row>
    <row r="1359" spans="2:50" ht="15.75" customHeight="1" x14ac:dyDescent="0.2">
      <c r="B1359" s="123"/>
      <c r="C1359" s="124"/>
      <c r="D1359" s="124"/>
      <c r="E1359" s="124"/>
      <c r="F1359" s="124"/>
      <c r="G1359" s="124"/>
      <c r="H1359" s="124"/>
      <c r="I1359" s="124"/>
      <c r="J1359" s="124"/>
      <c r="K1359" s="124"/>
      <c r="L1359" s="124"/>
      <c r="M1359" s="124"/>
      <c r="N1359" s="125"/>
      <c r="O1359" s="119"/>
      <c r="P1359" s="120" t="str">
        <f t="shared" si="3537"/>
        <v/>
      </c>
      <c r="Q1359" s="126">
        <f t="shared" ref="Q1359:W1359" si="4167">SUMIF($B$9:$N$9,Q$9,$B1359:$N1359)/100</f>
        <v>0</v>
      </c>
      <c r="R1359" s="126">
        <f t="shared" si="4167"/>
        <v>0</v>
      </c>
      <c r="S1359" s="126">
        <f t="shared" si="4167"/>
        <v>0</v>
      </c>
      <c r="T1359" s="126">
        <f t="shared" si="4167"/>
        <v>0</v>
      </c>
      <c r="U1359" s="126">
        <f t="shared" si="4167"/>
        <v>0</v>
      </c>
      <c r="V1359" s="126">
        <f t="shared" si="4167"/>
        <v>0</v>
      </c>
      <c r="W1359" s="126">
        <f t="shared" si="4167"/>
        <v>0</v>
      </c>
      <c r="X1359" s="127">
        <f t="shared" si="3935"/>
        <v>0</v>
      </c>
      <c r="Y1359" s="126">
        <f t="shared" si="3936"/>
        <v>0</v>
      </c>
      <c r="Z1359" s="127">
        <f t="shared" si="3937"/>
        <v>0</v>
      </c>
      <c r="AA1359" s="126">
        <f t="shared" si="3938"/>
        <v>0</v>
      </c>
      <c r="AB1359" s="127">
        <f t="shared" si="4143"/>
        <v>0</v>
      </c>
      <c r="AC1359" s="127">
        <f t="shared" si="4143"/>
        <v>0</v>
      </c>
      <c r="AD1359" s="126">
        <f t="shared" si="3939"/>
        <v>0</v>
      </c>
      <c r="AE1359" s="127">
        <f t="shared" ref="AE1359:AM1359" si="4168">+($AN1359-$AD1359)/10+AD1359</f>
        <v>0</v>
      </c>
      <c r="AF1359" s="127">
        <f t="shared" si="4168"/>
        <v>0</v>
      </c>
      <c r="AG1359" s="127">
        <f t="shared" si="4168"/>
        <v>0</v>
      </c>
      <c r="AH1359" s="127">
        <f t="shared" si="4168"/>
        <v>0</v>
      </c>
      <c r="AI1359" s="127">
        <f t="shared" si="4168"/>
        <v>0</v>
      </c>
      <c r="AJ1359" s="127">
        <f t="shared" si="4168"/>
        <v>0</v>
      </c>
      <c r="AK1359" s="127">
        <f t="shared" si="4168"/>
        <v>0</v>
      </c>
      <c r="AL1359" s="127">
        <f t="shared" si="4168"/>
        <v>0</v>
      </c>
      <c r="AM1359" s="127">
        <f t="shared" si="4168"/>
        <v>0</v>
      </c>
      <c r="AN1359" s="126">
        <f t="shared" si="3941"/>
        <v>0</v>
      </c>
      <c r="AO1359" s="127">
        <f t="shared" ref="AO1359:AW1359" si="4169">+($AX1359-$AN1359)/10+AN1359</f>
        <v>0</v>
      </c>
      <c r="AP1359" s="127">
        <f t="shared" si="4169"/>
        <v>0</v>
      </c>
      <c r="AQ1359" s="127">
        <f t="shared" si="4169"/>
        <v>0</v>
      </c>
      <c r="AR1359" s="127">
        <f t="shared" si="4169"/>
        <v>0</v>
      </c>
      <c r="AS1359" s="127">
        <f t="shared" si="4169"/>
        <v>0</v>
      </c>
      <c r="AT1359" s="127">
        <f t="shared" si="4169"/>
        <v>0</v>
      </c>
      <c r="AU1359" s="127">
        <f t="shared" si="4169"/>
        <v>0</v>
      </c>
      <c r="AV1359" s="127">
        <f t="shared" si="4169"/>
        <v>0</v>
      </c>
      <c r="AW1359" s="127">
        <f t="shared" si="4169"/>
        <v>0</v>
      </c>
      <c r="AX1359" s="126">
        <f t="shared" si="3943"/>
        <v>0</v>
      </c>
    </row>
    <row r="1360" spans="2:50" ht="15.75" customHeight="1" x14ac:dyDescent="0.2">
      <c r="B1360" s="123"/>
      <c r="C1360" s="128"/>
      <c r="D1360" s="128"/>
      <c r="E1360" s="128"/>
      <c r="F1360" s="128"/>
      <c r="G1360" s="128"/>
      <c r="H1360" s="128"/>
      <c r="I1360" s="128"/>
      <c r="J1360" s="128"/>
      <c r="K1360" s="128"/>
      <c r="L1360" s="128"/>
      <c r="M1360" s="128"/>
      <c r="N1360" s="129"/>
      <c r="O1360" s="119"/>
      <c r="P1360" s="120" t="str">
        <f t="shared" si="3537"/>
        <v/>
      </c>
      <c r="Q1360" s="121">
        <f t="shared" ref="Q1360:W1360" si="4170">SUMIF($B$9:$N$9,Q$9,$B1360:$N1360)/100</f>
        <v>0</v>
      </c>
      <c r="R1360" s="121">
        <f t="shared" si="4170"/>
        <v>0</v>
      </c>
      <c r="S1360" s="121">
        <f t="shared" si="4170"/>
        <v>0</v>
      </c>
      <c r="T1360" s="121">
        <f t="shared" si="4170"/>
        <v>0</v>
      </c>
      <c r="U1360" s="121">
        <f t="shared" si="4170"/>
        <v>0</v>
      </c>
      <c r="V1360" s="121">
        <f t="shared" si="4170"/>
        <v>0</v>
      </c>
      <c r="W1360" s="121">
        <f t="shared" si="4170"/>
        <v>0</v>
      </c>
      <c r="X1360" s="122">
        <f t="shared" si="3935"/>
        <v>0</v>
      </c>
      <c r="Y1360" s="121">
        <f t="shared" si="3936"/>
        <v>0</v>
      </c>
      <c r="Z1360" s="122">
        <f t="shared" si="3937"/>
        <v>0</v>
      </c>
      <c r="AA1360" s="121">
        <f t="shared" si="3938"/>
        <v>0</v>
      </c>
      <c r="AB1360" s="122">
        <f t="shared" si="4143"/>
        <v>0</v>
      </c>
      <c r="AC1360" s="122">
        <f t="shared" si="4143"/>
        <v>0</v>
      </c>
      <c r="AD1360" s="121">
        <f t="shared" si="3939"/>
        <v>0</v>
      </c>
      <c r="AE1360" s="122">
        <f t="shared" ref="AE1360:AM1360" si="4171">+($AN1360-$AD1360)/10+AD1360</f>
        <v>0</v>
      </c>
      <c r="AF1360" s="122">
        <f t="shared" si="4171"/>
        <v>0</v>
      </c>
      <c r="AG1360" s="122">
        <f t="shared" si="4171"/>
        <v>0</v>
      </c>
      <c r="AH1360" s="122">
        <f t="shared" si="4171"/>
        <v>0</v>
      </c>
      <c r="AI1360" s="122">
        <f t="shared" si="4171"/>
        <v>0</v>
      </c>
      <c r="AJ1360" s="122">
        <f t="shared" si="4171"/>
        <v>0</v>
      </c>
      <c r="AK1360" s="122">
        <f t="shared" si="4171"/>
        <v>0</v>
      </c>
      <c r="AL1360" s="122">
        <f t="shared" si="4171"/>
        <v>0</v>
      </c>
      <c r="AM1360" s="122">
        <f t="shared" si="4171"/>
        <v>0</v>
      </c>
      <c r="AN1360" s="121">
        <f t="shared" si="3941"/>
        <v>0</v>
      </c>
      <c r="AO1360" s="122">
        <f t="shared" ref="AO1360:AW1360" si="4172">+($AX1360-$AN1360)/10+AN1360</f>
        <v>0</v>
      </c>
      <c r="AP1360" s="122">
        <f t="shared" si="4172"/>
        <v>0</v>
      </c>
      <c r="AQ1360" s="122">
        <f t="shared" si="4172"/>
        <v>0</v>
      </c>
      <c r="AR1360" s="122">
        <f t="shared" si="4172"/>
        <v>0</v>
      </c>
      <c r="AS1360" s="122">
        <f t="shared" si="4172"/>
        <v>0</v>
      </c>
      <c r="AT1360" s="122">
        <f t="shared" si="4172"/>
        <v>0</v>
      </c>
      <c r="AU1360" s="122">
        <f t="shared" si="4172"/>
        <v>0</v>
      </c>
      <c r="AV1360" s="122">
        <f t="shared" si="4172"/>
        <v>0</v>
      </c>
      <c r="AW1360" s="122">
        <f t="shared" si="4172"/>
        <v>0</v>
      </c>
      <c r="AX1360" s="121">
        <f t="shared" si="3943"/>
        <v>0</v>
      </c>
    </row>
    <row r="1361" spans="2:50" ht="15.75" customHeight="1" x14ac:dyDescent="0.2">
      <c r="B1361" s="123"/>
      <c r="C1361" s="124"/>
      <c r="D1361" s="124"/>
      <c r="E1361" s="124"/>
      <c r="F1361" s="124"/>
      <c r="G1361" s="124"/>
      <c r="H1361" s="124"/>
      <c r="I1361" s="124"/>
      <c r="J1361" s="124"/>
      <c r="K1361" s="124"/>
      <c r="L1361" s="124"/>
      <c r="M1361" s="124"/>
      <c r="N1361" s="125"/>
      <c r="O1361" s="119"/>
      <c r="P1361" s="120" t="str">
        <f t="shared" si="3537"/>
        <v/>
      </c>
      <c r="Q1361" s="126">
        <f t="shared" ref="Q1361:W1361" si="4173">SUMIF($B$9:$N$9,Q$9,$B1361:$N1361)/100</f>
        <v>0</v>
      </c>
      <c r="R1361" s="126">
        <f t="shared" si="4173"/>
        <v>0</v>
      </c>
      <c r="S1361" s="126">
        <f t="shared" si="4173"/>
        <v>0</v>
      </c>
      <c r="T1361" s="126">
        <f t="shared" si="4173"/>
        <v>0</v>
      </c>
      <c r="U1361" s="126">
        <f t="shared" si="4173"/>
        <v>0</v>
      </c>
      <c r="V1361" s="126">
        <f t="shared" si="4173"/>
        <v>0</v>
      </c>
      <c r="W1361" s="126">
        <f t="shared" si="4173"/>
        <v>0</v>
      </c>
      <c r="X1361" s="127">
        <f t="shared" si="3935"/>
        <v>0</v>
      </c>
      <c r="Y1361" s="126">
        <f t="shared" si="3936"/>
        <v>0</v>
      </c>
      <c r="Z1361" s="127">
        <f t="shared" si="3937"/>
        <v>0</v>
      </c>
      <c r="AA1361" s="126">
        <f t="shared" si="3938"/>
        <v>0</v>
      </c>
      <c r="AB1361" s="127">
        <f t="shared" si="4143"/>
        <v>0</v>
      </c>
      <c r="AC1361" s="127">
        <f t="shared" si="4143"/>
        <v>0</v>
      </c>
      <c r="AD1361" s="126">
        <f t="shared" si="3939"/>
        <v>0</v>
      </c>
      <c r="AE1361" s="127">
        <f t="shared" ref="AE1361:AM1361" si="4174">+($AN1361-$AD1361)/10+AD1361</f>
        <v>0</v>
      </c>
      <c r="AF1361" s="127">
        <f t="shared" si="4174"/>
        <v>0</v>
      </c>
      <c r="AG1361" s="127">
        <f t="shared" si="4174"/>
        <v>0</v>
      </c>
      <c r="AH1361" s="127">
        <f t="shared" si="4174"/>
        <v>0</v>
      </c>
      <c r="AI1361" s="127">
        <f t="shared" si="4174"/>
        <v>0</v>
      </c>
      <c r="AJ1361" s="127">
        <f t="shared" si="4174"/>
        <v>0</v>
      </c>
      <c r="AK1361" s="127">
        <f t="shared" si="4174"/>
        <v>0</v>
      </c>
      <c r="AL1361" s="127">
        <f t="shared" si="4174"/>
        <v>0</v>
      </c>
      <c r="AM1361" s="127">
        <f t="shared" si="4174"/>
        <v>0</v>
      </c>
      <c r="AN1361" s="126">
        <f t="shared" si="3941"/>
        <v>0</v>
      </c>
      <c r="AO1361" s="127">
        <f t="shared" ref="AO1361:AW1361" si="4175">+($AX1361-$AN1361)/10+AN1361</f>
        <v>0</v>
      </c>
      <c r="AP1361" s="127">
        <f t="shared" si="4175"/>
        <v>0</v>
      </c>
      <c r="AQ1361" s="127">
        <f t="shared" si="4175"/>
        <v>0</v>
      </c>
      <c r="AR1361" s="127">
        <f t="shared" si="4175"/>
        <v>0</v>
      </c>
      <c r="AS1361" s="127">
        <f t="shared" si="4175"/>
        <v>0</v>
      </c>
      <c r="AT1361" s="127">
        <f t="shared" si="4175"/>
        <v>0</v>
      </c>
      <c r="AU1361" s="127">
        <f t="shared" si="4175"/>
        <v>0</v>
      </c>
      <c r="AV1361" s="127">
        <f t="shared" si="4175"/>
        <v>0</v>
      </c>
      <c r="AW1361" s="127">
        <f t="shared" si="4175"/>
        <v>0</v>
      </c>
      <c r="AX1361" s="126">
        <f t="shared" si="3943"/>
        <v>0</v>
      </c>
    </row>
    <row r="1362" spans="2:50" ht="15.75" customHeight="1" x14ac:dyDescent="0.2">
      <c r="B1362" s="123"/>
      <c r="C1362" s="128"/>
      <c r="D1362" s="128"/>
      <c r="E1362" s="128"/>
      <c r="F1362" s="128"/>
      <c r="G1362" s="128"/>
      <c r="H1362" s="128"/>
      <c r="I1362" s="128"/>
      <c r="J1362" s="128"/>
      <c r="K1362" s="128"/>
      <c r="L1362" s="128"/>
      <c r="M1362" s="128"/>
      <c r="N1362" s="129"/>
      <c r="O1362" s="119"/>
      <c r="P1362" s="120" t="str">
        <f t="shared" si="3537"/>
        <v/>
      </c>
      <c r="Q1362" s="121">
        <f t="shared" ref="Q1362:W1362" si="4176">SUMIF($B$9:$N$9,Q$9,$B1362:$N1362)/100</f>
        <v>0</v>
      </c>
      <c r="R1362" s="121">
        <f t="shared" si="4176"/>
        <v>0</v>
      </c>
      <c r="S1362" s="121">
        <f t="shared" si="4176"/>
        <v>0</v>
      </c>
      <c r="T1362" s="121">
        <f t="shared" si="4176"/>
        <v>0</v>
      </c>
      <c r="U1362" s="121">
        <f t="shared" si="4176"/>
        <v>0</v>
      </c>
      <c r="V1362" s="121">
        <f t="shared" si="4176"/>
        <v>0</v>
      </c>
      <c r="W1362" s="121">
        <f t="shared" si="4176"/>
        <v>0</v>
      </c>
      <c r="X1362" s="122">
        <f t="shared" si="3935"/>
        <v>0</v>
      </c>
      <c r="Y1362" s="121">
        <f t="shared" si="3936"/>
        <v>0</v>
      </c>
      <c r="Z1362" s="122">
        <f t="shared" si="3937"/>
        <v>0</v>
      </c>
      <c r="AA1362" s="121">
        <f t="shared" si="3938"/>
        <v>0</v>
      </c>
      <c r="AB1362" s="122">
        <f t="shared" si="4143"/>
        <v>0</v>
      </c>
      <c r="AC1362" s="122">
        <f t="shared" si="4143"/>
        <v>0</v>
      </c>
      <c r="AD1362" s="121">
        <f t="shared" si="3939"/>
        <v>0</v>
      </c>
      <c r="AE1362" s="122">
        <f t="shared" ref="AE1362:AM1362" si="4177">+($AN1362-$AD1362)/10+AD1362</f>
        <v>0</v>
      </c>
      <c r="AF1362" s="122">
        <f t="shared" si="4177"/>
        <v>0</v>
      </c>
      <c r="AG1362" s="122">
        <f t="shared" si="4177"/>
        <v>0</v>
      </c>
      <c r="AH1362" s="122">
        <f t="shared" si="4177"/>
        <v>0</v>
      </c>
      <c r="AI1362" s="122">
        <f t="shared" si="4177"/>
        <v>0</v>
      </c>
      <c r="AJ1362" s="122">
        <f t="shared" si="4177"/>
        <v>0</v>
      </c>
      <c r="AK1362" s="122">
        <f t="shared" si="4177"/>
        <v>0</v>
      </c>
      <c r="AL1362" s="122">
        <f t="shared" si="4177"/>
        <v>0</v>
      </c>
      <c r="AM1362" s="122">
        <f t="shared" si="4177"/>
        <v>0</v>
      </c>
      <c r="AN1362" s="121">
        <f t="shared" si="3941"/>
        <v>0</v>
      </c>
      <c r="AO1362" s="122">
        <f t="shared" ref="AO1362:AW1362" si="4178">+($AX1362-$AN1362)/10+AN1362</f>
        <v>0</v>
      </c>
      <c r="AP1362" s="122">
        <f t="shared" si="4178"/>
        <v>0</v>
      </c>
      <c r="AQ1362" s="122">
        <f t="shared" si="4178"/>
        <v>0</v>
      </c>
      <c r="AR1362" s="122">
        <f t="shared" si="4178"/>
        <v>0</v>
      </c>
      <c r="AS1362" s="122">
        <f t="shared" si="4178"/>
        <v>0</v>
      </c>
      <c r="AT1362" s="122">
        <f t="shared" si="4178"/>
        <v>0</v>
      </c>
      <c r="AU1362" s="122">
        <f t="shared" si="4178"/>
        <v>0</v>
      </c>
      <c r="AV1362" s="122">
        <f t="shared" si="4178"/>
        <v>0</v>
      </c>
      <c r="AW1362" s="122">
        <f t="shared" si="4178"/>
        <v>0</v>
      </c>
      <c r="AX1362" s="121">
        <f t="shared" si="3943"/>
        <v>0</v>
      </c>
    </row>
    <row r="1363" spans="2:50" ht="15.75" customHeight="1" x14ac:dyDescent="0.2">
      <c r="B1363" s="123"/>
      <c r="C1363" s="124"/>
      <c r="D1363" s="124"/>
      <c r="E1363" s="124"/>
      <c r="F1363" s="124"/>
      <c r="G1363" s="124"/>
      <c r="H1363" s="124"/>
      <c r="I1363" s="124"/>
      <c r="J1363" s="124"/>
      <c r="K1363" s="124"/>
      <c r="L1363" s="124"/>
      <c r="M1363" s="124"/>
      <c r="N1363" s="125"/>
      <c r="O1363" s="119"/>
      <c r="P1363" s="120" t="str">
        <f t="shared" si="3537"/>
        <v/>
      </c>
      <c r="Q1363" s="126">
        <f t="shared" ref="Q1363:W1363" si="4179">SUMIF($B$9:$N$9,Q$9,$B1363:$N1363)/100</f>
        <v>0</v>
      </c>
      <c r="R1363" s="126">
        <f t="shared" si="4179"/>
        <v>0</v>
      </c>
      <c r="S1363" s="126">
        <f t="shared" si="4179"/>
        <v>0</v>
      </c>
      <c r="T1363" s="126">
        <f t="shared" si="4179"/>
        <v>0</v>
      </c>
      <c r="U1363" s="126">
        <f t="shared" si="4179"/>
        <v>0</v>
      </c>
      <c r="V1363" s="126">
        <f t="shared" si="4179"/>
        <v>0</v>
      </c>
      <c r="W1363" s="126">
        <f t="shared" si="4179"/>
        <v>0</v>
      </c>
      <c r="X1363" s="127">
        <f t="shared" si="3935"/>
        <v>0</v>
      </c>
      <c r="Y1363" s="126">
        <f t="shared" si="3936"/>
        <v>0</v>
      </c>
      <c r="Z1363" s="127">
        <f t="shared" si="3937"/>
        <v>0</v>
      </c>
      <c r="AA1363" s="126">
        <f t="shared" si="3938"/>
        <v>0</v>
      </c>
      <c r="AB1363" s="127">
        <f t="shared" si="4143"/>
        <v>0</v>
      </c>
      <c r="AC1363" s="127">
        <f t="shared" si="4143"/>
        <v>0</v>
      </c>
      <c r="AD1363" s="126">
        <f t="shared" si="3939"/>
        <v>0</v>
      </c>
      <c r="AE1363" s="127">
        <f t="shared" ref="AE1363:AM1363" si="4180">+($AN1363-$AD1363)/10+AD1363</f>
        <v>0</v>
      </c>
      <c r="AF1363" s="127">
        <f t="shared" si="4180"/>
        <v>0</v>
      </c>
      <c r="AG1363" s="127">
        <f t="shared" si="4180"/>
        <v>0</v>
      </c>
      <c r="AH1363" s="127">
        <f t="shared" si="4180"/>
        <v>0</v>
      </c>
      <c r="AI1363" s="127">
        <f t="shared" si="4180"/>
        <v>0</v>
      </c>
      <c r="AJ1363" s="127">
        <f t="shared" si="4180"/>
        <v>0</v>
      </c>
      <c r="AK1363" s="127">
        <f t="shared" si="4180"/>
        <v>0</v>
      </c>
      <c r="AL1363" s="127">
        <f t="shared" si="4180"/>
        <v>0</v>
      </c>
      <c r="AM1363" s="127">
        <f t="shared" si="4180"/>
        <v>0</v>
      </c>
      <c r="AN1363" s="126">
        <f t="shared" si="3941"/>
        <v>0</v>
      </c>
      <c r="AO1363" s="127">
        <f t="shared" ref="AO1363:AW1363" si="4181">+($AX1363-$AN1363)/10+AN1363</f>
        <v>0</v>
      </c>
      <c r="AP1363" s="127">
        <f t="shared" si="4181"/>
        <v>0</v>
      </c>
      <c r="AQ1363" s="127">
        <f t="shared" si="4181"/>
        <v>0</v>
      </c>
      <c r="AR1363" s="127">
        <f t="shared" si="4181"/>
        <v>0</v>
      </c>
      <c r="AS1363" s="127">
        <f t="shared" si="4181"/>
        <v>0</v>
      </c>
      <c r="AT1363" s="127">
        <f t="shared" si="4181"/>
        <v>0</v>
      </c>
      <c r="AU1363" s="127">
        <f t="shared" si="4181"/>
        <v>0</v>
      </c>
      <c r="AV1363" s="127">
        <f t="shared" si="4181"/>
        <v>0</v>
      </c>
      <c r="AW1363" s="127">
        <f t="shared" si="4181"/>
        <v>0</v>
      </c>
      <c r="AX1363" s="126">
        <f t="shared" si="3943"/>
        <v>0</v>
      </c>
    </row>
    <row r="1364" spans="2:50" ht="15.75" customHeight="1" x14ac:dyDescent="0.2">
      <c r="B1364" s="123"/>
      <c r="C1364" s="128"/>
      <c r="D1364" s="128"/>
      <c r="E1364" s="128"/>
      <c r="F1364" s="128"/>
      <c r="G1364" s="128"/>
      <c r="H1364" s="128"/>
      <c r="I1364" s="128"/>
      <c r="J1364" s="128"/>
      <c r="K1364" s="128"/>
      <c r="L1364" s="128"/>
      <c r="M1364" s="128"/>
      <c r="N1364" s="129"/>
      <c r="O1364" s="119"/>
      <c r="P1364" s="120" t="str">
        <f t="shared" si="3537"/>
        <v/>
      </c>
      <c r="Q1364" s="121">
        <f t="shared" ref="Q1364:W1364" si="4182">SUMIF($B$9:$N$9,Q$9,$B1364:$N1364)/100</f>
        <v>0</v>
      </c>
      <c r="R1364" s="121">
        <f t="shared" si="4182"/>
        <v>0</v>
      </c>
      <c r="S1364" s="121">
        <f t="shared" si="4182"/>
        <v>0</v>
      </c>
      <c r="T1364" s="121">
        <f t="shared" si="4182"/>
        <v>0</v>
      </c>
      <c r="U1364" s="121">
        <f t="shared" si="4182"/>
        <v>0</v>
      </c>
      <c r="V1364" s="121">
        <f t="shared" si="4182"/>
        <v>0</v>
      </c>
      <c r="W1364" s="121">
        <f t="shared" si="4182"/>
        <v>0</v>
      </c>
      <c r="X1364" s="122">
        <f t="shared" si="3935"/>
        <v>0</v>
      </c>
      <c r="Y1364" s="121">
        <f t="shared" si="3936"/>
        <v>0</v>
      </c>
      <c r="Z1364" s="122">
        <f t="shared" si="3937"/>
        <v>0</v>
      </c>
      <c r="AA1364" s="121">
        <f t="shared" si="3938"/>
        <v>0</v>
      </c>
      <c r="AB1364" s="122">
        <f t="shared" si="4143"/>
        <v>0</v>
      </c>
      <c r="AC1364" s="122">
        <f t="shared" si="4143"/>
        <v>0</v>
      </c>
      <c r="AD1364" s="121">
        <f t="shared" si="3939"/>
        <v>0</v>
      </c>
      <c r="AE1364" s="122">
        <f t="shared" ref="AE1364:AM1364" si="4183">+($AN1364-$AD1364)/10+AD1364</f>
        <v>0</v>
      </c>
      <c r="AF1364" s="122">
        <f t="shared" si="4183"/>
        <v>0</v>
      </c>
      <c r="AG1364" s="122">
        <f t="shared" si="4183"/>
        <v>0</v>
      </c>
      <c r="AH1364" s="122">
        <f t="shared" si="4183"/>
        <v>0</v>
      </c>
      <c r="AI1364" s="122">
        <f t="shared" si="4183"/>
        <v>0</v>
      </c>
      <c r="AJ1364" s="122">
        <f t="shared" si="4183"/>
        <v>0</v>
      </c>
      <c r="AK1364" s="122">
        <f t="shared" si="4183"/>
        <v>0</v>
      </c>
      <c r="AL1364" s="122">
        <f t="shared" si="4183"/>
        <v>0</v>
      </c>
      <c r="AM1364" s="122">
        <f t="shared" si="4183"/>
        <v>0</v>
      </c>
      <c r="AN1364" s="121">
        <f t="shared" si="3941"/>
        <v>0</v>
      </c>
      <c r="AO1364" s="122">
        <f t="shared" ref="AO1364:AW1364" si="4184">+($AX1364-$AN1364)/10+AN1364</f>
        <v>0</v>
      </c>
      <c r="AP1364" s="122">
        <f t="shared" si="4184"/>
        <v>0</v>
      </c>
      <c r="AQ1364" s="122">
        <f t="shared" si="4184"/>
        <v>0</v>
      </c>
      <c r="AR1364" s="122">
        <f t="shared" si="4184"/>
        <v>0</v>
      </c>
      <c r="AS1364" s="122">
        <f t="shared" si="4184"/>
        <v>0</v>
      </c>
      <c r="AT1364" s="122">
        <f t="shared" si="4184"/>
        <v>0</v>
      </c>
      <c r="AU1364" s="122">
        <f t="shared" si="4184"/>
        <v>0</v>
      </c>
      <c r="AV1364" s="122">
        <f t="shared" si="4184"/>
        <v>0</v>
      </c>
      <c r="AW1364" s="122">
        <f t="shared" si="4184"/>
        <v>0</v>
      </c>
      <c r="AX1364" s="121">
        <f t="shared" si="3943"/>
        <v>0</v>
      </c>
    </row>
    <row r="1365" spans="2:50" ht="15.75" customHeight="1" x14ac:dyDescent="0.2">
      <c r="B1365" s="123"/>
      <c r="C1365" s="124"/>
      <c r="D1365" s="124"/>
      <c r="E1365" s="124"/>
      <c r="F1365" s="124"/>
      <c r="G1365" s="124"/>
      <c r="H1365" s="124"/>
      <c r="I1365" s="124"/>
      <c r="J1365" s="124"/>
      <c r="K1365" s="124"/>
      <c r="L1365" s="124"/>
      <c r="M1365" s="124"/>
      <c r="N1365" s="125"/>
      <c r="O1365" s="119"/>
      <c r="P1365" s="120" t="str">
        <f t="shared" si="3537"/>
        <v/>
      </c>
      <c r="Q1365" s="126">
        <f t="shared" ref="Q1365:W1365" si="4185">SUMIF($B$9:$N$9,Q$9,$B1365:$N1365)/100</f>
        <v>0</v>
      </c>
      <c r="R1365" s="126">
        <f t="shared" si="4185"/>
        <v>0</v>
      </c>
      <c r="S1365" s="126">
        <f t="shared" si="4185"/>
        <v>0</v>
      </c>
      <c r="T1365" s="126">
        <f t="shared" si="4185"/>
        <v>0</v>
      </c>
      <c r="U1365" s="126">
        <f t="shared" si="4185"/>
        <v>0</v>
      </c>
      <c r="V1365" s="126">
        <f t="shared" si="4185"/>
        <v>0</v>
      </c>
      <c r="W1365" s="126">
        <f t="shared" si="4185"/>
        <v>0</v>
      </c>
      <c r="X1365" s="127">
        <f t="shared" si="3935"/>
        <v>0</v>
      </c>
      <c r="Y1365" s="126">
        <f t="shared" si="3936"/>
        <v>0</v>
      </c>
      <c r="Z1365" s="127">
        <f t="shared" si="3937"/>
        <v>0</v>
      </c>
      <c r="AA1365" s="126">
        <f t="shared" si="3938"/>
        <v>0</v>
      </c>
      <c r="AB1365" s="127">
        <f t="shared" si="4143"/>
        <v>0</v>
      </c>
      <c r="AC1365" s="127">
        <f t="shared" si="4143"/>
        <v>0</v>
      </c>
      <c r="AD1365" s="126">
        <f t="shared" si="3939"/>
        <v>0</v>
      </c>
      <c r="AE1365" s="127">
        <f t="shared" ref="AE1365:AM1365" si="4186">+($AN1365-$AD1365)/10+AD1365</f>
        <v>0</v>
      </c>
      <c r="AF1365" s="127">
        <f t="shared" si="4186"/>
        <v>0</v>
      </c>
      <c r="AG1365" s="127">
        <f t="shared" si="4186"/>
        <v>0</v>
      </c>
      <c r="AH1365" s="127">
        <f t="shared" si="4186"/>
        <v>0</v>
      </c>
      <c r="AI1365" s="127">
        <f t="shared" si="4186"/>
        <v>0</v>
      </c>
      <c r="AJ1365" s="127">
        <f t="shared" si="4186"/>
        <v>0</v>
      </c>
      <c r="AK1365" s="127">
        <f t="shared" si="4186"/>
        <v>0</v>
      </c>
      <c r="AL1365" s="127">
        <f t="shared" si="4186"/>
        <v>0</v>
      </c>
      <c r="AM1365" s="127">
        <f t="shared" si="4186"/>
        <v>0</v>
      </c>
      <c r="AN1365" s="126">
        <f t="shared" si="3941"/>
        <v>0</v>
      </c>
      <c r="AO1365" s="127">
        <f t="shared" ref="AO1365:AW1365" si="4187">+($AX1365-$AN1365)/10+AN1365</f>
        <v>0</v>
      </c>
      <c r="AP1365" s="127">
        <f t="shared" si="4187"/>
        <v>0</v>
      </c>
      <c r="AQ1365" s="127">
        <f t="shared" si="4187"/>
        <v>0</v>
      </c>
      <c r="AR1365" s="127">
        <f t="shared" si="4187"/>
        <v>0</v>
      </c>
      <c r="AS1365" s="127">
        <f t="shared" si="4187"/>
        <v>0</v>
      </c>
      <c r="AT1365" s="127">
        <f t="shared" si="4187"/>
        <v>0</v>
      </c>
      <c r="AU1365" s="127">
        <f t="shared" si="4187"/>
        <v>0</v>
      </c>
      <c r="AV1365" s="127">
        <f t="shared" si="4187"/>
        <v>0</v>
      </c>
      <c r="AW1365" s="127">
        <f t="shared" si="4187"/>
        <v>0</v>
      </c>
      <c r="AX1365" s="126">
        <f t="shared" si="3943"/>
        <v>0</v>
      </c>
    </row>
    <row r="1366" spans="2:50" ht="15.75" customHeight="1" x14ac:dyDescent="0.2">
      <c r="B1366" s="123"/>
      <c r="C1366" s="128"/>
      <c r="D1366" s="128"/>
      <c r="E1366" s="128"/>
      <c r="F1366" s="128"/>
      <c r="G1366" s="128"/>
      <c r="H1366" s="128"/>
      <c r="I1366" s="128"/>
      <c r="J1366" s="128"/>
      <c r="K1366" s="128"/>
      <c r="L1366" s="128"/>
      <c r="M1366" s="128"/>
      <c r="N1366" s="129"/>
      <c r="O1366" s="119"/>
      <c r="P1366" s="120" t="str">
        <f t="shared" si="3537"/>
        <v/>
      </c>
      <c r="Q1366" s="121">
        <f t="shared" ref="Q1366:W1366" si="4188">SUMIF($B$9:$N$9,Q$9,$B1366:$N1366)/100</f>
        <v>0</v>
      </c>
      <c r="R1366" s="121">
        <f t="shared" si="4188"/>
        <v>0</v>
      </c>
      <c r="S1366" s="121">
        <f t="shared" si="4188"/>
        <v>0</v>
      </c>
      <c r="T1366" s="121">
        <f t="shared" si="4188"/>
        <v>0</v>
      </c>
      <c r="U1366" s="121">
        <f t="shared" si="4188"/>
        <v>0</v>
      </c>
      <c r="V1366" s="121">
        <f t="shared" si="4188"/>
        <v>0</v>
      </c>
      <c r="W1366" s="121">
        <f t="shared" si="4188"/>
        <v>0</v>
      </c>
      <c r="X1366" s="122">
        <f t="shared" si="3935"/>
        <v>0</v>
      </c>
      <c r="Y1366" s="121">
        <f t="shared" si="3936"/>
        <v>0</v>
      </c>
      <c r="Z1366" s="122">
        <f t="shared" si="3937"/>
        <v>0</v>
      </c>
      <c r="AA1366" s="121">
        <f t="shared" si="3938"/>
        <v>0</v>
      </c>
      <c r="AB1366" s="122">
        <f t="shared" si="4143"/>
        <v>0</v>
      </c>
      <c r="AC1366" s="122">
        <f t="shared" si="4143"/>
        <v>0</v>
      </c>
      <c r="AD1366" s="121">
        <f t="shared" si="3939"/>
        <v>0</v>
      </c>
      <c r="AE1366" s="122">
        <f t="shared" ref="AE1366:AM1366" si="4189">+($AN1366-$AD1366)/10+AD1366</f>
        <v>0</v>
      </c>
      <c r="AF1366" s="122">
        <f t="shared" si="4189"/>
        <v>0</v>
      </c>
      <c r="AG1366" s="122">
        <f t="shared" si="4189"/>
        <v>0</v>
      </c>
      <c r="AH1366" s="122">
        <f t="shared" si="4189"/>
        <v>0</v>
      </c>
      <c r="AI1366" s="122">
        <f t="shared" si="4189"/>
        <v>0</v>
      </c>
      <c r="AJ1366" s="122">
        <f t="shared" si="4189"/>
        <v>0</v>
      </c>
      <c r="AK1366" s="122">
        <f t="shared" si="4189"/>
        <v>0</v>
      </c>
      <c r="AL1366" s="122">
        <f t="shared" si="4189"/>
        <v>0</v>
      </c>
      <c r="AM1366" s="122">
        <f t="shared" si="4189"/>
        <v>0</v>
      </c>
      <c r="AN1366" s="121">
        <f t="shared" si="3941"/>
        <v>0</v>
      </c>
      <c r="AO1366" s="122">
        <f t="shared" ref="AO1366:AW1366" si="4190">+($AX1366-$AN1366)/10+AN1366</f>
        <v>0</v>
      </c>
      <c r="AP1366" s="122">
        <f t="shared" si="4190"/>
        <v>0</v>
      </c>
      <c r="AQ1366" s="122">
        <f t="shared" si="4190"/>
        <v>0</v>
      </c>
      <c r="AR1366" s="122">
        <f t="shared" si="4190"/>
        <v>0</v>
      </c>
      <c r="AS1366" s="122">
        <f t="shared" si="4190"/>
        <v>0</v>
      </c>
      <c r="AT1366" s="122">
        <f t="shared" si="4190"/>
        <v>0</v>
      </c>
      <c r="AU1366" s="122">
        <f t="shared" si="4190"/>
        <v>0</v>
      </c>
      <c r="AV1366" s="122">
        <f t="shared" si="4190"/>
        <v>0</v>
      </c>
      <c r="AW1366" s="122">
        <f t="shared" si="4190"/>
        <v>0</v>
      </c>
      <c r="AX1366" s="121">
        <f t="shared" si="3943"/>
        <v>0</v>
      </c>
    </row>
    <row r="1367" spans="2:50" ht="15.75" customHeight="1" x14ac:dyDescent="0.2">
      <c r="B1367" s="123"/>
      <c r="C1367" s="124"/>
      <c r="D1367" s="124"/>
      <c r="E1367" s="124"/>
      <c r="F1367" s="124"/>
      <c r="G1367" s="124"/>
      <c r="H1367" s="124"/>
      <c r="I1367" s="124"/>
      <c r="J1367" s="124"/>
      <c r="K1367" s="124"/>
      <c r="L1367" s="124"/>
      <c r="M1367" s="124"/>
      <c r="N1367" s="125"/>
      <c r="O1367" s="119"/>
      <c r="P1367" s="120" t="str">
        <f t="shared" si="3537"/>
        <v/>
      </c>
      <c r="Q1367" s="126">
        <f t="shared" ref="Q1367:W1367" si="4191">SUMIF($B$9:$N$9,Q$9,$B1367:$N1367)/100</f>
        <v>0</v>
      </c>
      <c r="R1367" s="126">
        <f t="shared" si="4191"/>
        <v>0</v>
      </c>
      <c r="S1367" s="126">
        <f t="shared" si="4191"/>
        <v>0</v>
      </c>
      <c r="T1367" s="126">
        <f t="shared" si="4191"/>
        <v>0</v>
      </c>
      <c r="U1367" s="126">
        <f t="shared" si="4191"/>
        <v>0</v>
      </c>
      <c r="V1367" s="126">
        <f t="shared" si="4191"/>
        <v>0</v>
      </c>
      <c r="W1367" s="126">
        <f t="shared" si="4191"/>
        <v>0</v>
      </c>
      <c r="X1367" s="127">
        <f t="shared" si="3935"/>
        <v>0</v>
      </c>
      <c r="Y1367" s="126">
        <f t="shared" si="3936"/>
        <v>0</v>
      </c>
      <c r="Z1367" s="127">
        <f t="shared" si="3937"/>
        <v>0</v>
      </c>
      <c r="AA1367" s="126">
        <f t="shared" si="3938"/>
        <v>0</v>
      </c>
      <c r="AB1367" s="127">
        <f t="shared" si="4143"/>
        <v>0</v>
      </c>
      <c r="AC1367" s="127">
        <f t="shared" si="4143"/>
        <v>0</v>
      </c>
      <c r="AD1367" s="126">
        <f t="shared" si="3939"/>
        <v>0</v>
      </c>
      <c r="AE1367" s="127">
        <f t="shared" ref="AE1367:AM1367" si="4192">+($AN1367-$AD1367)/10+AD1367</f>
        <v>0</v>
      </c>
      <c r="AF1367" s="127">
        <f t="shared" si="4192"/>
        <v>0</v>
      </c>
      <c r="AG1367" s="127">
        <f t="shared" si="4192"/>
        <v>0</v>
      </c>
      <c r="AH1367" s="127">
        <f t="shared" si="4192"/>
        <v>0</v>
      </c>
      <c r="AI1367" s="127">
        <f t="shared" si="4192"/>
        <v>0</v>
      </c>
      <c r="AJ1367" s="127">
        <f t="shared" si="4192"/>
        <v>0</v>
      </c>
      <c r="AK1367" s="127">
        <f t="shared" si="4192"/>
        <v>0</v>
      </c>
      <c r="AL1367" s="127">
        <f t="shared" si="4192"/>
        <v>0</v>
      </c>
      <c r="AM1367" s="127">
        <f t="shared" si="4192"/>
        <v>0</v>
      </c>
      <c r="AN1367" s="126">
        <f t="shared" si="3941"/>
        <v>0</v>
      </c>
      <c r="AO1367" s="127">
        <f t="shared" ref="AO1367:AW1367" si="4193">+($AX1367-$AN1367)/10+AN1367</f>
        <v>0</v>
      </c>
      <c r="AP1367" s="127">
        <f t="shared" si="4193"/>
        <v>0</v>
      </c>
      <c r="AQ1367" s="127">
        <f t="shared" si="4193"/>
        <v>0</v>
      </c>
      <c r="AR1367" s="127">
        <f t="shared" si="4193"/>
        <v>0</v>
      </c>
      <c r="AS1367" s="127">
        <f t="shared" si="4193"/>
        <v>0</v>
      </c>
      <c r="AT1367" s="127">
        <f t="shared" si="4193"/>
        <v>0</v>
      </c>
      <c r="AU1367" s="127">
        <f t="shared" si="4193"/>
        <v>0</v>
      </c>
      <c r="AV1367" s="127">
        <f t="shared" si="4193"/>
        <v>0</v>
      </c>
      <c r="AW1367" s="127">
        <f t="shared" si="4193"/>
        <v>0</v>
      </c>
      <c r="AX1367" s="126">
        <f t="shared" si="3943"/>
        <v>0</v>
      </c>
    </row>
    <row r="1368" spans="2:50" ht="15.75" customHeight="1" x14ac:dyDescent="0.2">
      <c r="B1368" s="123"/>
      <c r="C1368" s="128"/>
      <c r="D1368" s="128"/>
      <c r="E1368" s="128"/>
      <c r="F1368" s="128"/>
      <c r="G1368" s="128"/>
      <c r="H1368" s="128"/>
      <c r="I1368" s="128"/>
      <c r="J1368" s="128"/>
      <c r="K1368" s="128"/>
      <c r="L1368" s="128"/>
      <c r="M1368" s="128"/>
      <c r="N1368" s="129"/>
      <c r="O1368" s="119"/>
      <c r="P1368" s="120" t="str">
        <f t="shared" si="3537"/>
        <v/>
      </c>
      <c r="Q1368" s="121">
        <f t="shared" ref="Q1368:W1368" si="4194">SUMIF($B$9:$N$9,Q$9,$B1368:$N1368)/100</f>
        <v>0</v>
      </c>
      <c r="R1368" s="121">
        <f t="shared" si="4194"/>
        <v>0</v>
      </c>
      <c r="S1368" s="121">
        <f t="shared" si="4194"/>
        <v>0</v>
      </c>
      <c r="T1368" s="121">
        <f t="shared" si="4194"/>
        <v>0</v>
      </c>
      <c r="U1368" s="121">
        <f t="shared" si="4194"/>
        <v>0</v>
      </c>
      <c r="V1368" s="121">
        <f t="shared" si="4194"/>
        <v>0</v>
      </c>
      <c r="W1368" s="121">
        <f t="shared" si="4194"/>
        <v>0</v>
      </c>
      <c r="X1368" s="122">
        <f t="shared" si="3935"/>
        <v>0</v>
      </c>
      <c r="Y1368" s="121">
        <f t="shared" si="3936"/>
        <v>0</v>
      </c>
      <c r="Z1368" s="122">
        <f t="shared" si="3937"/>
        <v>0</v>
      </c>
      <c r="AA1368" s="121">
        <f t="shared" si="3938"/>
        <v>0</v>
      </c>
      <c r="AB1368" s="122">
        <f t="shared" si="4143"/>
        <v>0</v>
      </c>
      <c r="AC1368" s="122">
        <f t="shared" si="4143"/>
        <v>0</v>
      </c>
      <c r="AD1368" s="121">
        <f t="shared" si="3939"/>
        <v>0</v>
      </c>
      <c r="AE1368" s="122">
        <f t="shared" ref="AE1368:AM1368" si="4195">+($AN1368-$AD1368)/10+AD1368</f>
        <v>0</v>
      </c>
      <c r="AF1368" s="122">
        <f t="shared" si="4195"/>
        <v>0</v>
      </c>
      <c r="AG1368" s="122">
        <f t="shared" si="4195"/>
        <v>0</v>
      </c>
      <c r="AH1368" s="122">
        <f t="shared" si="4195"/>
        <v>0</v>
      </c>
      <c r="AI1368" s="122">
        <f t="shared" si="4195"/>
        <v>0</v>
      </c>
      <c r="AJ1368" s="122">
        <f t="shared" si="4195"/>
        <v>0</v>
      </c>
      <c r="AK1368" s="122">
        <f t="shared" si="4195"/>
        <v>0</v>
      </c>
      <c r="AL1368" s="122">
        <f t="shared" si="4195"/>
        <v>0</v>
      </c>
      <c r="AM1368" s="122">
        <f t="shared" si="4195"/>
        <v>0</v>
      </c>
      <c r="AN1368" s="121">
        <f t="shared" si="3941"/>
        <v>0</v>
      </c>
      <c r="AO1368" s="122">
        <f t="shared" ref="AO1368:AW1368" si="4196">+($AX1368-$AN1368)/10+AN1368</f>
        <v>0</v>
      </c>
      <c r="AP1368" s="122">
        <f t="shared" si="4196"/>
        <v>0</v>
      </c>
      <c r="AQ1368" s="122">
        <f t="shared" si="4196"/>
        <v>0</v>
      </c>
      <c r="AR1368" s="122">
        <f t="shared" si="4196"/>
        <v>0</v>
      </c>
      <c r="AS1368" s="122">
        <f t="shared" si="4196"/>
        <v>0</v>
      </c>
      <c r="AT1368" s="122">
        <f t="shared" si="4196"/>
        <v>0</v>
      </c>
      <c r="AU1368" s="122">
        <f t="shared" si="4196"/>
        <v>0</v>
      </c>
      <c r="AV1368" s="122">
        <f t="shared" si="4196"/>
        <v>0</v>
      </c>
      <c r="AW1368" s="122">
        <f t="shared" si="4196"/>
        <v>0</v>
      </c>
      <c r="AX1368" s="121">
        <f t="shared" si="3943"/>
        <v>0</v>
      </c>
    </row>
    <row r="1369" spans="2:50" ht="15.75" customHeight="1" x14ac:dyDescent="0.2">
      <c r="B1369" s="123"/>
      <c r="C1369" s="124"/>
      <c r="D1369" s="124"/>
      <c r="E1369" s="124"/>
      <c r="F1369" s="124"/>
      <c r="G1369" s="124"/>
      <c r="H1369" s="124"/>
      <c r="I1369" s="124"/>
      <c r="J1369" s="124"/>
      <c r="K1369" s="124"/>
      <c r="L1369" s="124"/>
      <c r="M1369" s="124"/>
      <c r="N1369" s="125"/>
      <c r="O1369" s="119"/>
      <c r="P1369" s="120" t="str">
        <f t="shared" si="3537"/>
        <v/>
      </c>
      <c r="Q1369" s="126">
        <f t="shared" ref="Q1369:W1369" si="4197">SUMIF($B$9:$N$9,Q$9,$B1369:$N1369)/100</f>
        <v>0</v>
      </c>
      <c r="R1369" s="126">
        <f t="shared" si="4197"/>
        <v>0</v>
      </c>
      <c r="S1369" s="126">
        <f t="shared" si="4197"/>
        <v>0</v>
      </c>
      <c r="T1369" s="126">
        <f t="shared" si="4197"/>
        <v>0</v>
      </c>
      <c r="U1369" s="126">
        <f t="shared" si="4197"/>
        <v>0</v>
      </c>
      <c r="V1369" s="126">
        <f t="shared" si="4197"/>
        <v>0</v>
      </c>
      <c r="W1369" s="126">
        <f t="shared" si="4197"/>
        <v>0</v>
      </c>
      <c r="X1369" s="127">
        <f t="shared" si="3935"/>
        <v>0</v>
      </c>
      <c r="Y1369" s="126">
        <f t="shared" si="3936"/>
        <v>0</v>
      </c>
      <c r="Z1369" s="127">
        <f t="shared" si="3937"/>
        <v>0</v>
      </c>
      <c r="AA1369" s="126">
        <f t="shared" si="3938"/>
        <v>0</v>
      </c>
      <c r="AB1369" s="127">
        <f t="shared" si="4143"/>
        <v>0</v>
      </c>
      <c r="AC1369" s="127">
        <f t="shared" si="4143"/>
        <v>0</v>
      </c>
      <c r="AD1369" s="126">
        <f t="shared" si="3939"/>
        <v>0</v>
      </c>
      <c r="AE1369" s="127">
        <f t="shared" ref="AE1369:AM1369" si="4198">+($AN1369-$AD1369)/10+AD1369</f>
        <v>0</v>
      </c>
      <c r="AF1369" s="127">
        <f t="shared" si="4198"/>
        <v>0</v>
      </c>
      <c r="AG1369" s="127">
        <f t="shared" si="4198"/>
        <v>0</v>
      </c>
      <c r="AH1369" s="127">
        <f t="shared" si="4198"/>
        <v>0</v>
      </c>
      <c r="AI1369" s="127">
        <f t="shared" si="4198"/>
        <v>0</v>
      </c>
      <c r="AJ1369" s="127">
        <f t="shared" si="4198"/>
        <v>0</v>
      </c>
      <c r="AK1369" s="127">
        <f t="shared" si="4198"/>
        <v>0</v>
      </c>
      <c r="AL1369" s="127">
        <f t="shared" si="4198"/>
        <v>0</v>
      </c>
      <c r="AM1369" s="127">
        <f t="shared" si="4198"/>
        <v>0</v>
      </c>
      <c r="AN1369" s="126">
        <f t="shared" si="3941"/>
        <v>0</v>
      </c>
      <c r="AO1369" s="127">
        <f t="shared" ref="AO1369:AW1369" si="4199">+($AX1369-$AN1369)/10+AN1369</f>
        <v>0</v>
      </c>
      <c r="AP1369" s="127">
        <f t="shared" si="4199"/>
        <v>0</v>
      </c>
      <c r="AQ1369" s="127">
        <f t="shared" si="4199"/>
        <v>0</v>
      </c>
      <c r="AR1369" s="127">
        <f t="shared" si="4199"/>
        <v>0</v>
      </c>
      <c r="AS1369" s="127">
        <f t="shared" si="4199"/>
        <v>0</v>
      </c>
      <c r="AT1369" s="127">
        <f t="shared" si="4199"/>
        <v>0</v>
      </c>
      <c r="AU1369" s="127">
        <f t="shared" si="4199"/>
        <v>0</v>
      </c>
      <c r="AV1369" s="127">
        <f t="shared" si="4199"/>
        <v>0</v>
      </c>
      <c r="AW1369" s="127">
        <f t="shared" si="4199"/>
        <v>0</v>
      </c>
      <c r="AX1369" s="126">
        <f t="shared" si="3943"/>
        <v>0</v>
      </c>
    </row>
    <row r="1370" spans="2:50" ht="15.75" customHeight="1" x14ac:dyDescent="0.2">
      <c r="B1370" s="123"/>
      <c r="C1370" s="128"/>
      <c r="D1370" s="128"/>
      <c r="E1370" s="128"/>
      <c r="F1370" s="128"/>
      <c r="G1370" s="128"/>
      <c r="H1370" s="128"/>
      <c r="I1370" s="128"/>
      <c r="J1370" s="128"/>
      <c r="K1370" s="128"/>
      <c r="L1370" s="128"/>
      <c r="M1370" s="128"/>
      <c r="N1370" s="129"/>
      <c r="O1370" s="119"/>
      <c r="P1370" s="120" t="str">
        <f t="shared" si="3537"/>
        <v/>
      </c>
      <c r="Q1370" s="121">
        <f t="shared" ref="Q1370:W1370" si="4200">SUMIF($B$9:$N$9,Q$9,$B1370:$N1370)/100</f>
        <v>0</v>
      </c>
      <c r="R1370" s="121">
        <f t="shared" si="4200"/>
        <v>0</v>
      </c>
      <c r="S1370" s="121">
        <f t="shared" si="4200"/>
        <v>0</v>
      </c>
      <c r="T1370" s="121">
        <f t="shared" si="4200"/>
        <v>0</v>
      </c>
      <c r="U1370" s="121">
        <f t="shared" si="4200"/>
        <v>0</v>
      </c>
      <c r="V1370" s="121">
        <f t="shared" si="4200"/>
        <v>0</v>
      </c>
      <c r="W1370" s="121">
        <f t="shared" si="4200"/>
        <v>0</v>
      </c>
      <c r="X1370" s="122">
        <f t="shared" si="3935"/>
        <v>0</v>
      </c>
      <c r="Y1370" s="121">
        <f t="shared" si="3936"/>
        <v>0</v>
      </c>
      <c r="Z1370" s="122">
        <f t="shared" si="3937"/>
        <v>0</v>
      </c>
      <c r="AA1370" s="121">
        <f t="shared" si="3938"/>
        <v>0</v>
      </c>
      <c r="AB1370" s="122">
        <f t="shared" si="4143"/>
        <v>0</v>
      </c>
      <c r="AC1370" s="122">
        <f t="shared" si="4143"/>
        <v>0</v>
      </c>
      <c r="AD1370" s="121">
        <f t="shared" si="3939"/>
        <v>0</v>
      </c>
      <c r="AE1370" s="122">
        <f t="shared" ref="AE1370:AM1370" si="4201">+($AN1370-$AD1370)/10+AD1370</f>
        <v>0</v>
      </c>
      <c r="AF1370" s="122">
        <f t="shared" si="4201"/>
        <v>0</v>
      </c>
      <c r="AG1370" s="122">
        <f t="shared" si="4201"/>
        <v>0</v>
      </c>
      <c r="AH1370" s="122">
        <f t="shared" si="4201"/>
        <v>0</v>
      </c>
      <c r="AI1370" s="122">
        <f t="shared" si="4201"/>
        <v>0</v>
      </c>
      <c r="AJ1370" s="122">
        <f t="shared" si="4201"/>
        <v>0</v>
      </c>
      <c r="AK1370" s="122">
        <f t="shared" si="4201"/>
        <v>0</v>
      </c>
      <c r="AL1370" s="122">
        <f t="shared" si="4201"/>
        <v>0</v>
      </c>
      <c r="AM1370" s="122">
        <f t="shared" si="4201"/>
        <v>0</v>
      </c>
      <c r="AN1370" s="121">
        <f t="shared" si="3941"/>
        <v>0</v>
      </c>
      <c r="AO1370" s="122">
        <f t="shared" ref="AO1370:AW1370" si="4202">+($AX1370-$AN1370)/10+AN1370</f>
        <v>0</v>
      </c>
      <c r="AP1370" s="122">
        <f t="shared" si="4202"/>
        <v>0</v>
      </c>
      <c r="AQ1370" s="122">
        <f t="shared" si="4202"/>
        <v>0</v>
      </c>
      <c r="AR1370" s="122">
        <f t="shared" si="4202"/>
        <v>0</v>
      </c>
      <c r="AS1370" s="122">
        <f t="shared" si="4202"/>
        <v>0</v>
      </c>
      <c r="AT1370" s="122">
        <f t="shared" si="4202"/>
        <v>0</v>
      </c>
      <c r="AU1370" s="122">
        <f t="shared" si="4202"/>
        <v>0</v>
      </c>
      <c r="AV1370" s="122">
        <f t="shared" si="4202"/>
        <v>0</v>
      </c>
      <c r="AW1370" s="122">
        <f t="shared" si="4202"/>
        <v>0</v>
      </c>
      <c r="AX1370" s="121">
        <f t="shared" si="3943"/>
        <v>0</v>
      </c>
    </row>
    <row r="1371" spans="2:50" ht="15.75" customHeight="1" x14ac:dyDescent="0.2">
      <c r="B1371" s="123"/>
      <c r="C1371" s="124"/>
      <c r="D1371" s="124"/>
      <c r="E1371" s="124"/>
      <c r="F1371" s="124"/>
      <c r="G1371" s="124"/>
      <c r="H1371" s="124"/>
      <c r="I1371" s="124"/>
      <c r="J1371" s="124"/>
      <c r="K1371" s="124"/>
      <c r="L1371" s="124"/>
      <c r="M1371" s="124"/>
      <c r="N1371" s="125"/>
      <c r="O1371" s="119"/>
      <c r="P1371" s="120" t="str">
        <f t="shared" si="3537"/>
        <v/>
      </c>
      <c r="Q1371" s="126">
        <f t="shared" ref="Q1371:W1371" si="4203">SUMIF($B$9:$N$9,Q$9,$B1371:$N1371)/100</f>
        <v>0</v>
      </c>
      <c r="R1371" s="126">
        <f t="shared" si="4203"/>
        <v>0</v>
      </c>
      <c r="S1371" s="126">
        <f t="shared" si="4203"/>
        <v>0</v>
      </c>
      <c r="T1371" s="126">
        <f t="shared" si="4203"/>
        <v>0</v>
      </c>
      <c r="U1371" s="126">
        <f t="shared" si="4203"/>
        <v>0</v>
      </c>
      <c r="V1371" s="126">
        <f t="shared" si="4203"/>
        <v>0</v>
      </c>
      <c r="W1371" s="126">
        <f t="shared" si="4203"/>
        <v>0</v>
      </c>
      <c r="X1371" s="127">
        <f t="shared" si="3935"/>
        <v>0</v>
      </c>
      <c r="Y1371" s="126">
        <f t="shared" si="3936"/>
        <v>0</v>
      </c>
      <c r="Z1371" s="127">
        <f t="shared" si="3937"/>
        <v>0</v>
      </c>
      <c r="AA1371" s="126">
        <f t="shared" si="3938"/>
        <v>0</v>
      </c>
      <c r="AB1371" s="127">
        <f t="shared" ref="AB1371:AC1390" si="4204">+($AD1371-$AA1371)/3+AA1371</f>
        <v>0</v>
      </c>
      <c r="AC1371" s="127">
        <f t="shared" si="4204"/>
        <v>0</v>
      </c>
      <c r="AD1371" s="126">
        <f t="shared" si="3939"/>
        <v>0</v>
      </c>
      <c r="AE1371" s="127">
        <f t="shared" ref="AE1371:AM1371" si="4205">+($AN1371-$AD1371)/10+AD1371</f>
        <v>0</v>
      </c>
      <c r="AF1371" s="127">
        <f t="shared" si="4205"/>
        <v>0</v>
      </c>
      <c r="AG1371" s="127">
        <f t="shared" si="4205"/>
        <v>0</v>
      </c>
      <c r="AH1371" s="127">
        <f t="shared" si="4205"/>
        <v>0</v>
      </c>
      <c r="AI1371" s="127">
        <f t="shared" si="4205"/>
        <v>0</v>
      </c>
      <c r="AJ1371" s="127">
        <f t="shared" si="4205"/>
        <v>0</v>
      </c>
      <c r="AK1371" s="127">
        <f t="shared" si="4205"/>
        <v>0</v>
      </c>
      <c r="AL1371" s="127">
        <f t="shared" si="4205"/>
        <v>0</v>
      </c>
      <c r="AM1371" s="127">
        <f t="shared" si="4205"/>
        <v>0</v>
      </c>
      <c r="AN1371" s="126">
        <f t="shared" si="3941"/>
        <v>0</v>
      </c>
      <c r="AO1371" s="127">
        <f t="shared" ref="AO1371:AW1371" si="4206">+($AX1371-$AN1371)/10+AN1371</f>
        <v>0</v>
      </c>
      <c r="AP1371" s="127">
        <f t="shared" si="4206"/>
        <v>0</v>
      </c>
      <c r="AQ1371" s="127">
        <f t="shared" si="4206"/>
        <v>0</v>
      </c>
      <c r="AR1371" s="127">
        <f t="shared" si="4206"/>
        <v>0</v>
      </c>
      <c r="AS1371" s="127">
        <f t="shared" si="4206"/>
        <v>0</v>
      </c>
      <c r="AT1371" s="127">
        <f t="shared" si="4206"/>
        <v>0</v>
      </c>
      <c r="AU1371" s="127">
        <f t="shared" si="4206"/>
        <v>0</v>
      </c>
      <c r="AV1371" s="127">
        <f t="shared" si="4206"/>
        <v>0</v>
      </c>
      <c r="AW1371" s="127">
        <f t="shared" si="4206"/>
        <v>0</v>
      </c>
      <c r="AX1371" s="126">
        <f t="shared" si="3943"/>
        <v>0</v>
      </c>
    </row>
    <row r="1372" spans="2:50" ht="15.75" customHeight="1" x14ac:dyDescent="0.2">
      <c r="B1372" s="123"/>
      <c r="C1372" s="128"/>
      <c r="D1372" s="128"/>
      <c r="E1372" s="128"/>
      <c r="F1372" s="128"/>
      <c r="G1372" s="128"/>
      <c r="H1372" s="128"/>
      <c r="I1372" s="128"/>
      <c r="J1372" s="128"/>
      <c r="K1372" s="128"/>
      <c r="L1372" s="128"/>
      <c r="M1372" s="128"/>
      <c r="N1372" s="129"/>
      <c r="O1372" s="119"/>
      <c r="P1372" s="120" t="str">
        <f t="shared" si="3537"/>
        <v/>
      </c>
      <c r="Q1372" s="121">
        <f t="shared" ref="Q1372:W1372" si="4207">SUMIF($B$9:$N$9,Q$9,$B1372:$N1372)/100</f>
        <v>0</v>
      </c>
      <c r="R1372" s="121">
        <f t="shared" si="4207"/>
        <v>0</v>
      </c>
      <c r="S1372" s="121">
        <f t="shared" si="4207"/>
        <v>0</v>
      </c>
      <c r="T1372" s="121">
        <f t="shared" si="4207"/>
        <v>0</v>
      </c>
      <c r="U1372" s="121">
        <f t="shared" si="4207"/>
        <v>0</v>
      </c>
      <c r="V1372" s="121">
        <f t="shared" si="4207"/>
        <v>0</v>
      </c>
      <c r="W1372" s="121">
        <f t="shared" si="4207"/>
        <v>0</v>
      </c>
      <c r="X1372" s="122">
        <f t="shared" si="3935"/>
        <v>0</v>
      </c>
      <c r="Y1372" s="121">
        <f t="shared" si="3936"/>
        <v>0</v>
      </c>
      <c r="Z1372" s="122">
        <f t="shared" si="3937"/>
        <v>0</v>
      </c>
      <c r="AA1372" s="121">
        <f t="shared" si="3938"/>
        <v>0</v>
      </c>
      <c r="AB1372" s="122">
        <f t="shared" si="4204"/>
        <v>0</v>
      </c>
      <c r="AC1372" s="122">
        <f t="shared" si="4204"/>
        <v>0</v>
      </c>
      <c r="AD1372" s="121">
        <f t="shared" si="3939"/>
        <v>0</v>
      </c>
      <c r="AE1372" s="122">
        <f t="shared" ref="AE1372:AM1372" si="4208">+($AN1372-$AD1372)/10+AD1372</f>
        <v>0</v>
      </c>
      <c r="AF1372" s="122">
        <f t="shared" si="4208"/>
        <v>0</v>
      </c>
      <c r="AG1372" s="122">
        <f t="shared" si="4208"/>
        <v>0</v>
      </c>
      <c r="AH1372" s="122">
        <f t="shared" si="4208"/>
        <v>0</v>
      </c>
      <c r="AI1372" s="122">
        <f t="shared" si="4208"/>
        <v>0</v>
      </c>
      <c r="AJ1372" s="122">
        <f t="shared" si="4208"/>
        <v>0</v>
      </c>
      <c r="AK1372" s="122">
        <f t="shared" si="4208"/>
        <v>0</v>
      </c>
      <c r="AL1372" s="122">
        <f t="shared" si="4208"/>
        <v>0</v>
      </c>
      <c r="AM1372" s="122">
        <f t="shared" si="4208"/>
        <v>0</v>
      </c>
      <c r="AN1372" s="121">
        <f t="shared" si="3941"/>
        <v>0</v>
      </c>
      <c r="AO1372" s="122">
        <f t="shared" ref="AO1372:AW1372" si="4209">+($AX1372-$AN1372)/10+AN1372</f>
        <v>0</v>
      </c>
      <c r="AP1372" s="122">
        <f t="shared" si="4209"/>
        <v>0</v>
      </c>
      <c r="AQ1372" s="122">
        <f t="shared" si="4209"/>
        <v>0</v>
      </c>
      <c r="AR1372" s="122">
        <f t="shared" si="4209"/>
        <v>0</v>
      </c>
      <c r="AS1372" s="122">
        <f t="shared" si="4209"/>
        <v>0</v>
      </c>
      <c r="AT1372" s="122">
        <f t="shared" si="4209"/>
        <v>0</v>
      </c>
      <c r="AU1372" s="122">
        <f t="shared" si="4209"/>
        <v>0</v>
      </c>
      <c r="AV1372" s="122">
        <f t="shared" si="4209"/>
        <v>0</v>
      </c>
      <c r="AW1372" s="122">
        <f t="shared" si="4209"/>
        <v>0</v>
      </c>
      <c r="AX1372" s="121">
        <f t="shared" si="3943"/>
        <v>0</v>
      </c>
    </row>
    <row r="1373" spans="2:50" ht="15.75" customHeight="1" x14ac:dyDescent="0.2">
      <c r="B1373" s="123"/>
      <c r="C1373" s="124"/>
      <c r="D1373" s="124"/>
      <c r="E1373" s="124"/>
      <c r="F1373" s="124"/>
      <c r="G1373" s="124"/>
      <c r="H1373" s="124"/>
      <c r="I1373" s="124"/>
      <c r="J1373" s="124"/>
      <c r="K1373" s="124"/>
      <c r="L1373" s="124"/>
      <c r="M1373" s="124"/>
      <c r="N1373" s="125"/>
      <c r="O1373" s="119"/>
      <c r="P1373" s="120" t="str">
        <f t="shared" si="3537"/>
        <v/>
      </c>
      <c r="Q1373" s="126">
        <f t="shared" ref="Q1373:W1373" si="4210">SUMIF($B$9:$N$9,Q$9,$B1373:$N1373)/100</f>
        <v>0</v>
      </c>
      <c r="R1373" s="126">
        <f t="shared" si="4210"/>
        <v>0</v>
      </c>
      <c r="S1373" s="126">
        <f t="shared" si="4210"/>
        <v>0</v>
      </c>
      <c r="T1373" s="126">
        <f t="shared" si="4210"/>
        <v>0</v>
      </c>
      <c r="U1373" s="126">
        <f t="shared" si="4210"/>
        <v>0</v>
      </c>
      <c r="V1373" s="126">
        <f t="shared" si="4210"/>
        <v>0</v>
      </c>
      <c r="W1373" s="126">
        <f t="shared" si="4210"/>
        <v>0</v>
      </c>
      <c r="X1373" s="127">
        <f t="shared" si="3935"/>
        <v>0</v>
      </c>
      <c r="Y1373" s="126">
        <f t="shared" si="3936"/>
        <v>0</v>
      </c>
      <c r="Z1373" s="127">
        <f t="shared" si="3937"/>
        <v>0</v>
      </c>
      <c r="AA1373" s="126">
        <f t="shared" si="3938"/>
        <v>0</v>
      </c>
      <c r="AB1373" s="127">
        <f t="shared" si="4204"/>
        <v>0</v>
      </c>
      <c r="AC1373" s="127">
        <f t="shared" si="4204"/>
        <v>0</v>
      </c>
      <c r="AD1373" s="126">
        <f t="shared" si="3939"/>
        <v>0</v>
      </c>
      <c r="AE1373" s="127">
        <f t="shared" ref="AE1373:AM1373" si="4211">+($AN1373-$AD1373)/10+AD1373</f>
        <v>0</v>
      </c>
      <c r="AF1373" s="127">
        <f t="shared" si="4211"/>
        <v>0</v>
      </c>
      <c r="AG1373" s="127">
        <f t="shared" si="4211"/>
        <v>0</v>
      </c>
      <c r="AH1373" s="127">
        <f t="shared" si="4211"/>
        <v>0</v>
      </c>
      <c r="AI1373" s="127">
        <f t="shared" si="4211"/>
        <v>0</v>
      </c>
      <c r="AJ1373" s="127">
        <f t="shared" si="4211"/>
        <v>0</v>
      </c>
      <c r="AK1373" s="127">
        <f t="shared" si="4211"/>
        <v>0</v>
      </c>
      <c r="AL1373" s="127">
        <f t="shared" si="4211"/>
        <v>0</v>
      </c>
      <c r="AM1373" s="127">
        <f t="shared" si="4211"/>
        <v>0</v>
      </c>
      <c r="AN1373" s="126">
        <f t="shared" si="3941"/>
        <v>0</v>
      </c>
      <c r="AO1373" s="127">
        <f t="shared" ref="AO1373:AW1373" si="4212">+($AX1373-$AN1373)/10+AN1373</f>
        <v>0</v>
      </c>
      <c r="AP1373" s="127">
        <f t="shared" si="4212"/>
        <v>0</v>
      </c>
      <c r="AQ1373" s="127">
        <f t="shared" si="4212"/>
        <v>0</v>
      </c>
      <c r="AR1373" s="127">
        <f t="shared" si="4212"/>
        <v>0</v>
      </c>
      <c r="AS1373" s="127">
        <f t="shared" si="4212"/>
        <v>0</v>
      </c>
      <c r="AT1373" s="127">
        <f t="shared" si="4212"/>
        <v>0</v>
      </c>
      <c r="AU1373" s="127">
        <f t="shared" si="4212"/>
        <v>0</v>
      </c>
      <c r="AV1373" s="127">
        <f t="shared" si="4212"/>
        <v>0</v>
      </c>
      <c r="AW1373" s="127">
        <f t="shared" si="4212"/>
        <v>0</v>
      </c>
      <c r="AX1373" s="126">
        <f t="shared" si="3943"/>
        <v>0</v>
      </c>
    </row>
    <row r="1374" spans="2:50" ht="15.75" customHeight="1" x14ac:dyDescent="0.2">
      <c r="B1374" s="123"/>
      <c r="C1374" s="128"/>
      <c r="D1374" s="128"/>
      <c r="E1374" s="128"/>
      <c r="F1374" s="128"/>
      <c r="G1374" s="128"/>
      <c r="H1374" s="128"/>
      <c r="I1374" s="128"/>
      <c r="J1374" s="128"/>
      <c r="K1374" s="128"/>
      <c r="L1374" s="128"/>
      <c r="M1374" s="128"/>
      <c r="N1374" s="129"/>
      <c r="O1374" s="119"/>
      <c r="P1374" s="120" t="str">
        <f t="shared" si="3537"/>
        <v/>
      </c>
      <c r="Q1374" s="121">
        <f t="shared" ref="Q1374:W1374" si="4213">SUMIF($B$9:$N$9,Q$9,$B1374:$N1374)/100</f>
        <v>0</v>
      </c>
      <c r="R1374" s="121">
        <f t="shared" si="4213"/>
        <v>0</v>
      </c>
      <c r="S1374" s="121">
        <f t="shared" si="4213"/>
        <v>0</v>
      </c>
      <c r="T1374" s="121">
        <f t="shared" si="4213"/>
        <v>0</v>
      </c>
      <c r="U1374" s="121">
        <f t="shared" si="4213"/>
        <v>0</v>
      </c>
      <c r="V1374" s="121">
        <f t="shared" si="4213"/>
        <v>0</v>
      </c>
      <c r="W1374" s="121">
        <f t="shared" si="4213"/>
        <v>0</v>
      </c>
      <c r="X1374" s="122">
        <f t="shared" si="3935"/>
        <v>0</v>
      </c>
      <c r="Y1374" s="121">
        <f t="shared" si="3936"/>
        <v>0</v>
      </c>
      <c r="Z1374" s="122">
        <f t="shared" si="3937"/>
        <v>0</v>
      </c>
      <c r="AA1374" s="121">
        <f t="shared" si="3938"/>
        <v>0</v>
      </c>
      <c r="AB1374" s="122">
        <f t="shared" si="4204"/>
        <v>0</v>
      </c>
      <c r="AC1374" s="122">
        <f t="shared" si="4204"/>
        <v>0</v>
      </c>
      <c r="AD1374" s="121">
        <f t="shared" si="3939"/>
        <v>0</v>
      </c>
      <c r="AE1374" s="122">
        <f t="shared" ref="AE1374:AM1374" si="4214">+($AN1374-$AD1374)/10+AD1374</f>
        <v>0</v>
      </c>
      <c r="AF1374" s="122">
        <f t="shared" si="4214"/>
        <v>0</v>
      </c>
      <c r="AG1374" s="122">
        <f t="shared" si="4214"/>
        <v>0</v>
      </c>
      <c r="AH1374" s="122">
        <f t="shared" si="4214"/>
        <v>0</v>
      </c>
      <c r="AI1374" s="122">
        <f t="shared" si="4214"/>
        <v>0</v>
      </c>
      <c r="AJ1374" s="122">
        <f t="shared" si="4214"/>
        <v>0</v>
      </c>
      <c r="AK1374" s="122">
        <f t="shared" si="4214"/>
        <v>0</v>
      </c>
      <c r="AL1374" s="122">
        <f t="shared" si="4214"/>
        <v>0</v>
      </c>
      <c r="AM1374" s="122">
        <f t="shared" si="4214"/>
        <v>0</v>
      </c>
      <c r="AN1374" s="121">
        <f t="shared" si="3941"/>
        <v>0</v>
      </c>
      <c r="AO1374" s="122">
        <f t="shared" ref="AO1374:AW1374" si="4215">+($AX1374-$AN1374)/10+AN1374</f>
        <v>0</v>
      </c>
      <c r="AP1374" s="122">
        <f t="shared" si="4215"/>
        <v>0</v>
      </c>
      <c r="AQ1374" s="122">
        <f t="shared" si="4215"/>
        <v>0</v>
      </c>
      <c r="AR1374" s="122">
        <f t="shared" si="4215"/>
        <v>0</v>
      </c>
      <c r="AS1374" s="122">
        <f t="shared" si="4215"/>
        <v>0</v>
      </c>
      <c r="AT1374" s="122">
        <f t="shared" si="4215"/>
        <v>0</v>
      </c>
      <c r="AU1374" s="122">
        <f t="shared" si="4215"/>
        <v>0</v>
      </c>
      <c r="AV1374" s="122">
        <f t="shared" si="4215"/>
        <v>0</v>
      </c>
      <c r="AW1374" s="122">
        <f t="shared" si="4215"/>
        <v>0</v>
      </c>
      <c r="AX1374" s="121">
        <f t="shared" si="3943"/>
        <v>0</v>
      </c>
    </row>
    <row r="1375" spans="2:50" ht="15.75" customHeight="1" x14ac:dyDescent="0.2">
      <c r="B1375" s="123"/>
      <c r="C1375" s="124"/>
      <c r="D1375" s="124"/>
      <c r="E1375" s="124"/>
      <c r="F1375" s="124"/>
      <c r="G1375" s="124"/>
      <c r="H1375" s="124"/>
      <c r="I1375" s="124"/>
      <c r="J1375" s="124"/>
      <c r="K1375" s="124"/>
      <c r="L1375" s="124"/>
      <c r="M1375" s="124"/>
      <c r="N1375" s="125"/>
      <c r="O1375" s="119"/>
      <c r="P1375" s="120" t="str">
        <f t="shared" si="3537"/>
        <v/>
      </c>
      <c r="Q1375" s="126">
        <f t="shared" ref="Q1375:W1375" si="4216">SUMIF($B$9:$N$9,Q$9,$B1375:$N1375)/100</f>
        <v>0</v>
      </c>
      <c r="R1375" s="126">
        <f t="shared" si="4216"/>
        <v>0</v>
      </c>
      <c r="S1375" s="126">
        <f t="shared" si="4216"/>
        <v>0</v>
      </c>
      <c r="T1375" s="126">
        <f t="shared" si="4216"/>
        <v>0</v>
      </c>
      <c r="U1375" s="126">
        <f t="shared" si="4216"/>
        <v>0</v>
      </c>
      <c r="V1375" s="126">
        <f t="shared" si="4216"/>
        <v>0</v>
      </c>
      <c r="W1375" s="126">
        <f t="shared" si="4216"/>
        <v>0</v>
      </c>
      <c r="X1375" s="127">
        <f t="shared" si="3935"/>
        <v>0</v>
      </c>
      <c r="Y1375" s="126">
        <f t="shared" si="3936"/>
        <v>0</v>
      </c>
      <c r="Z1375" s="127">
        <f t="shared" si="3937"/>
        <v>0</v>
      </c>
      <c r="AA1375" s="126">
        <f t="shared" si="3938"/>
        <v>0</v>
      </c>
      <c r="AB1375" s="127">
        <f t="shared" si="4204"/>
        <v>0</v>
      </c>
      <c r="AC1375" s="127">
        <f t="shared" si="4204"/>
        <v>0</v>
      </c>
      <c r="AD1375" s="126">
        <f t="shared" si="3939"/>
        <v>0</v>
      </c>
      <c r="AE1375" s="127">
        <f t="shared" ref="AE1375:AM1375" si="4217">+($AN1375-$AD1375)/10+AD1375</f>
        <v>0</v>
      </c>
      <c r="AF1375" s="127">
        <f t="shared" si="4217"/>
        <v>0</v>
      </c>
      <c r="AG1375" s="127">
        <f t="shared" si="4217"/>
        <v>0</v>
      </c>
      <c r="AH1375" s="127">
        <f t="shared" si="4217"/>
        <v>0</v>
      </c>
      <c r="AI1375" s="127">
        <f t="shared" si="4217"/>
        <v>0</v>
      </c>
      <c r="AJ1375" s="127">
        <f t="shared" si="4217"/>
        <v>0</v>
      </c>
      <c r="AK1375" s="127">
        <f t="shared" si="4217"/>
        <v>0</v>
      </c>
      <c r="AL1375" s="127">
        <f t="shared" si="4217"/>
        <v>0</v>
      </c>
      <c r="AM1375" s="127">
        <f t="shared" si="4217"/>
        <v>0</v>
      </c>
      <c r="AN1375" s="126">
        <f t="shared" si="3941"/>
        <v>0</v>
      </c>
      <c r="AO1375" s="127">
        <f t="shared" ref="AO1375:AW1375" si="4218">+($AX1375-$AN1375)/10+AN1375</f>
        <v>0</v>
      </c>
      <c r="AP1375" s="127">
        <f t="shared" si="4218"/>
        <v>0</v>
      </c>
      <c r="AQ1375" s="127">
        <f t="shared" si="4218"/>
        <v>0</v>
      </c>
      <c r="AR1375" s="127">
        <f t="shared" si="4218"/>
        <v>0</v>
      </c>
      <c r="AS1375" s="127">
        <f t="shared" si="4218"/>
        <v>0</v>
      </c>
      <c r="AT1375" s="127">
        <f t="shared" si="4218"/>
        <v>0</v>
      </c>
      <c r="AU1375" s="127">
        <f t="shared" si="4218"/>
        <v>0</v>
      </c>
      <c r="AV1375" s="127">
        <f t="shared" si="4218"/>
        <v>0</v>
      </c>
      <c r="AW1375" s="127">
        <f t="shared" si="4218"/>
        <v>0</v>
      </c>
      <c r="AX1375" s="126">
        <f t="shared" si="3943"/>
        <v>0</v>
      </c>
    </row>
    <row r="1376" spans="2:50" ht="15.75" customHeight="1" x14ac:dyDescent="0.2">
      <c r="B1376" s="123"/>
      <c r="C1376" s="128"/>
      <c r="D1376" s="128"/>
      <c r="E1376" s="128"/>
      <c r="F1376" s="128"/>
      <c r="G1376" s="128"/>
      <c r="H1376" s="128"/>
      <c r="I1376" s="128"/>
      <c r="J1376" s="128"/>
      <c r="K1376" s="128"/>
      <c r="L1376" s="128"/>
      <c r="M1376" s="128"/>
      <c r="N1376" s="129"/>
      <c r="O1376" s="119"/>
      <c r="P1376" s="120" t="str">
        <f t="shared" si="3537"/>
        <v/>
      </c>
      <c r="Q1376" s="121">
        <f t="shared" ref="Q1376:W1376" si="4219">SUMIF($B$9:$N$9,Q$9,$B1376:$N1376)/100</f>
        <v>0</v>
      </c>
      <c r="R1376" s="121">
        <f t="shared" si="4219"/>
        <v>0</v>
      </c>
      <c r="S1376" s="121">
        <f t="shared" si="4219"/>
        <v>0</v>
      </c>
      <c r="T1376" s="121">
        <f t="shared" si="4219"/>
        <v>0</v>
      </c>
      <c r="U1376" s="121">
        <f t="shared" si="4219"/>
        <v>0</v>
      </c>
      <c r="V1376" s="121">
        <f t="shared" si="4219"/>
        <v>0</v>
      </c>
      <c r="W1376" s="121">
        <f t="shared" si="4219"/>
        <v>0</v>
      </c>
      <c r="X1376" s="122">
        <f t="shared" si="3935"/>
        <v>0</v>
      </c>
      <c r="Y1376" s="121">
        <f t="shared" si="3936"/>
        <v>0</v>
      </c>
      <c r="Z1376" s="122">
        <f t="shared" si="3937"/>
        <v>0</v>
      </c>
      <c r="AA1376" s="121">
        <f t="shared" si="3938"/>
        <v>0</v>
      </c>
      <c r="AB1376" s="122">
        <f t="shared" si="4204"/>
        <v>0</v>
      </c>
      <c r="AC1376" s="122">
        <f t="shared" si="4204"/>
        <v>0</v>
      </c>
      <c r="AD1376" s="121">
        <f t="shared" si="3939"/>
        <v>0</v>
      </c>
      <c r="AE1376" s="122">
        <f t="shared" ref="AE1376:AM1376" si="4220">+($AN1376-$AD1376)/10+AD1376</f>
        <v>0</v>
      </c>
      <c r="AF1376" s="122">
        <f t="shared" si="4220"/>
        <v>0</v>
      </c>
      <c r="AG1376" s="122">
        <f t="shared" si="4220"/>
        <v>0</v>
      </c>
      <c r="AH1376" s="122">
        <f t="shared" si="4220"/>
        <v>0</v>
      </c>
      <c r="AI1376" s="122">
        <f t="shared" si="4220"/>
        <v>0</v>
      </c>
      <c r="AJ1376" s="122">
        <f t="shared" si="4220"/>
        <v>0</v>
      </c>
      <c r="AK1376" s="122">
        <f t="shared" si="4220"/>
        <v>0</v>
      </c>
      <c r="AL1376" s="122">
        <f t="shared" si="4220"/>
        <v>0</v>
      </c>
      <c r="AM1376" s="122">
        <f t="shared" si="4220"/>
        <v>0</v>
      </c>
      <c r="AN1376" s="121">
        <f t="shared" si="3941"/>
        <v>0</v>
      </c>
      <c r="AO1376" s="122">
        <f t="shared" ref="AO1376:AW1376" si="4221">+($AX1376-$AN1376)/10+AN1376</f>
        <v>0</v>
      </c>
      <c r="AP1376" s="122">
        <f t="shared" si="4221"/>
        <v>0</v>
      </c>
      <c r="AQ1376" s="122">
        <f t="shared" si="4221"/>
        <v>0</v>
      </c>
      <c r="AR1376" s="122">
        <f t="shared" si="4221"/>
        <v>0</v>
      </c>
      <c r="AS1376" s="122">
        <f t="shared" si="4221"/>
        <v>0</v>
      </c>
      <c r="AT1376" s="122">
        <f t="shared" si="4221"/>
        <v>0</v>
      </c>
      <c r="AU1376" s="122">
        <f t="shared" si="4221"/>
        <v>0</v>
      </c>
      <c r="AV1376" s="122">
        <f t="shared" si="4221"/>
        <v>0</v>
      </c>
      <c r="AW1376" s="122">
        <f t="shared" si="4221"/>
        <v>0</v>
      </c>
      <c r="AX1376" s="121">
        <f t="shared" si="3943"/>
        <v>0</v>
      </c>
    </row>
    <row r="1377" spans="2:50" ht="15.75" customHeight="1" x14ac:dyDescent="0.2">
      <c r="B1377" s="123"/>
      <c r="C1377" s="124"/>
      <c r="D1377" s="124"/>
      <c r="E1377" s="124"/>
      <c r="F1377" s="124"/>
      <c r="G1377" s="124"/>
      <c r="H1377" s="124"/>
      <c r="I1377" s="124"/>
      <c r="J1377" s="124"/>
      <c r="K1377" s="124"/>
      <c r="L1377" s="124"/>
      <c r="M1377" s="124"/>
      <c r="N1377" s="125"/>
      <c r="O1377" s="119"/>
      <c r="P1377" s="120" t="str">
        <f t="shared" si="3537"/>
        <v/>
      </c>
      <c r="Q1377" s="126">
        <f t="shared" ref="Q1377:W1377" si="4222">SUMIF($B$9:$N$9,Q$9,$B1377:$N1377)/100</f>
        <v>0</v>
      </c>
      <c r="R1377" s="126">
        <f t="shared" si="4222"/>
        <v>0</v>
      </c>
      <c r="S1377" s="126">
        <f t="shared" si="4222"/>
        <v>0</v>
      </c>
      <c r="T1377" s="126">
        <f t="shared" si="4222"/>
        <v>0</v>
      </c>
      <c r="U1377" s="126">
        <f t="shared" si="4222"/>
        <v>0</v>
      </c>
      <c r="V1377" s="126">
        <f t="shared" si="4222"/>
        <v>0</v>
      </c>
      <c r="W1377" s="126">
        <f t="shared" si="4222"/>
        <v>0</v>
      </c>
      <c r="X1377" s="127">
        <f t="shared" si="3935"/>
        <v>0</v>
      </c>
      <c r="Y1377" s="126">
        <f t="shared" si="3936"/>
        <v>0</v>
      </c>
      <c r="Z1377" s="127">
        <f t="shared" si="3937"/>
        <v>0</v>
      </c>
      <c r="AA1377" s="126">
        <f t="shared" si="3938"/>
        <v>0</v>
      </c>
      <c r="AB1377" s="127">
        <f t="shared" si="4204"/>
        <v>0</v>
      </c>
      <c r="AC1377" s="127">
        <f t="shared" si="4204"/>
        <v>0</v>
      </c>
      <c r="AD1377" s="126">
        <f t="shared" si="3939"/>
        <v>0</v>
      </c>
      <c r="AE1377" s="127">
        <f t="shared" ref="AE1377:AM1377" si="4223">+($AN1377-$AD1377)/10+AD1377</f>
        <v>0</v>
      </c>
      <c r="AF1377" s="127">
        <f t="shared" si="4223"/>
        <v>0</v>
      </c>
      <c r="AG1377" s="127">
        <f t="shared" si="4223"/>
        <v>0</v>
      </c>
      <c r="AH1377" s="127">
        <f t="shared" si="4223"/>
        <v>0</v>
      </c>
      <c r="AI1377" s="127">
        <f t="shared" si="4223"/>
        <v>0</v>
      </c>
      <c r="AJ1377" s="127">
        <f t="shared" si="4223"/>
        <v>0</v>
      </c>
      <c r="AK1377" s="127">
        <f t="shared" si="4223"/>
        <v>0</v>
      </c>
      <c r="AL1377" s="127">
        <f t="shared" si="4223"/>
        <v>0</v>
      </c>
      <c r="AM1377" s="127">
        <f t="shared" si="4223"/>
        <v>0</v>
      </c>
      <c r="AN1377" s="126">
        <f t="shared" si="3941"/>
        <v>0</v>
      </c>
      <c r="AO1377" s="127">
        <f t="shared" ref="AO1377:AW1377" si="4224">+($AX1377-$AN1377)/10+AN1377</f>
        <v>0</v>
      </c>
      <c r="AP1377" s="127">
        <f t="shared" si="4224"/>
        <v>0</v>
      </c>
      <c r="AQ1377" s="127">
        <f t="shared" si="4224"/>
        <v>0</v>
      </c>
      <c r="AR1377" s="127">
        <f t="shared" si="4224"/>
        <v>0</v>
      </c>
      <c r="AS1377" s="127">
        <f t="shared" si="4224"/>
        <v>0</v>
      </c>
      <c r="AT1377" s="127">
        <f t="shared" si="4224"/>
        <v>0</v>
      </c>
      <c r="AU1377" s="127">
        <f t="shared" si="4224"/>
        <v>0</v>
      </c>
      <c r="AV1377" s="127">
        <f t="shared" si="4224"/>
        <v>0</v>
      </c>
      <c r="AW1377" s="127">
        <f t="shared" si="4224"/>
        <v>0</v>
      </c>
      <c r="AX1377" s="126">
        <f t="shared" si="3943"/>
        <v>0</v>
      </c>
    </row>
    <row r="1378" spans="2:50" ht="15.75" customHeight="1" x14ac:dyDescent="0.2">
      <c r="B1378" s="123"/>
      <c r="C1378" s="128"/>
      <c r="D1378" s="128"/>
      <c r="E1378" s="128"/>
      <c r="F1378" s="128"/>
      <c r="G1378" s="128"/>
      <c r="H1378" s="128"/>
      <c r="I1378" s="128"/>
      <c r="J1378" s="128"/>
      <c r="K1378" s="128"/>
      <c r="L1378" s="128"/>
      <c r="M1378" s="128"/>
      <c r="N1378" s="129"/>
      <c r="O1378" s="119"/>
      <c r="P1378" s="120" t="str">
        <f t="shared" si="3537"/>
        <v/>
      </c>
      <c r="Q1378" s="121">
        <f t="shared" ref="Q1378:W1378" si="4225">SUMIF($B$9:$N$9,Q$9,$B1378:$N1378)/100</f>
        <v>0</v>
      </c>
      <c r="R1378" s="121">
        <f t="shared" si="4225"/>
        <v>0</v>
      </c>
      <c r="S1378" s="121">
        <f t="shared" si="4225"/>
        <v>0</v>
      </c>
      <c r="T1378" s="121">
        <f t="shared" si="4225"/>
        <v>0</v>
      </c>
      <c r="U1378" s="121">
        <f t="shared" si="4225"/>
        <v>0</v>
      </c>
      <c r="V1378" s="121">
        <f t="shared" si="4225"/>
        <v>0</v>
      </c>
      <c r="W1378" s="121">
        <f t="shared" si="4225"/>
        <v>0</v>
      </c>
      <c r="X1378" s="122">
        <f t="shared" si="3935"/>
        <v>0</v>
      </c>
      <c r="Y1378" s="121">
        <f t="shared" si="3936"/>
        <v>0</v>
      </c>
      <c r="Z1378" s="122">
        <f t="shared" si="3937"/>
        <v>0</v>
      </c>
      <c r="AA1378" s="121">
        <f t="shared" si="3938"/>
        <v>0</v>
      </c>
      <c r="AB1378" s="122">
        <f t="shared" si="4204"/>
        <v>0</v>
      </c>
      <c r="AC1378" s="122">
        <f t="shared" si="4204"/>
        <v>0</v>
      </c>
      <c r="AD1378" s="121">
        <f t="shared" si="3939"/>
        <v>0</v>
      </c>
      <c r="AE1378" s="122">
        <f t="shared" ref="AE1378:AM1378" si="4226">+($AN1378-$AD1378)/10+AD1378</f>
        <v>0</v>
      </c>
      <c r="AF1378" s="122">
        <f t="shared" si="4226"/>
        <v>0</v>
      </c>
      <c r="AG1378" s="122">
        <f t="shared" si="4226"/>
        <v>0</v>
      </c>
      <c r="AH1378" s="122">
        <f t="shared" si="4226"/>
        <v>0</v>
      </c>
      <c r="AI1378" s="122">
        <f t="shared" si="4226"/>
        <v>0</v>
      </c>
      <c r="AJ1378" s="122">
        <f t="shared" si="4226"/>
        <v>0</v>
      </c>
      <c r="AK1378" s="122">
        <f t="shared" si="4226"/>
        <v>0</v>
      </c>
      <c r="AL1378" s="122">
        <f t="shared" si="4226"/>
        <v>0</v>
      </c>
      <c r="AM1378" s="122">
        <f t="shared" si="4226"/>
        <v>0</v>
      </c>
      <c r="AN1378" s="121">
        <f t="shared" si="3941"/>
        <v>0</v>
      </c>
      <c r="AO1378" s="122">
        <f t="shared" ref="AO1378:AW1378" si="4227">+($AX1378-$AN1378)/10+AN1378</f>
        <v>0</v>
      </c>
      <c r="AP1378" s="122">
        <f t="shared" si="4227"/>
        <v>0</v>
      </c>
      <c r="AQ1378" s="122">
        <f t="shared" si="4227"/>
        <v>0</v>
      </c>
      <c r="AR1378" s="122">
        <f t="shared" si="4227"/>
        <v>0</v>
      </c>
      <c r="AS1378" s="122">
        <f t="shared" si="4227"/>
        <v>0</v>
      </c>
      <c r="AT1378" s="122">
        <f t="shared" si="4227"/>
        <v>0</v>
      </c>
      <c r="AU1378" s="122">
        <f t="shared" si="4227"/>
        <v>0</v>
      </c>
      <c r="AV1378" s="122">
        <f t="shared" si="4227"/>
        <v>0</v>
      </c>
      <c r="AW1378" s="122">
        <f t="shared" si="4227"/>
        <v>0</v>
      </c>
      <c r="AX1378" s="121">
        <f t="shared" si="3943"/>
        <v>0</v>
      </c>
    </row>
    <row r="1379" spans="2:50" ht="15.75" customHeight="1" x14ac:dyDescent="0.2">
      <c r="B1379" s="123"/>
      <c r="C1379" s="124"/>
      <c r="D1379" s="124"/>
      <c r="E1379" s="124"/>
      <c r="F1379" s="124"/>
      <c r="G1379" s="124"/>
      <c r="H1379" s="124"/>
      <c r="I1379" s="124"/>
      <c r="J1379" s="124"/>
      <c r="K1379" s="124"/>
      <c r="L1379" s="124"/>
      <c r="M1379" s="124"/>
      <c r="N1379" s="125"/>
      <c r="O1379" s="119"/>
      <c r="P1379" s="120" t="str">
        <f t="shared" si="3537"/>
        <v/>
      </c>
      <c r="Q1379" s="126">
        <f t="shared" ref="Q1379:W1379" si="4228">SUMIF($B$9:$N$9,Q$9,$B1379:$N1379)/100</f>
        <v>0</v>
      </c>
      <c r="R1379" s="126">
        <f t="shared" si="4228"/>
        <v>0</v>
      </c>
      <c r="S1379" s="126">
        <f t="shared" si="4228"/>
        <v>0</v>
      </c>
      <c r="T1379" s="126">
        <f t="shared" si="4228"/>
        <v>0</v>
      </c>
      <c r="U1379" s="126">
        <f t="shared" si="4228"/>
        <v>0</v>
      </c>
      <c r="V1379" s="126">
        <f t="shared" si="4228"/>
        <v>0</v>
      </c>
      <c r="W1379" s="126">
        <f t="shared" si="4228"/>
        <v>0</v>
      </c>
      <c r="X1379" s="127">
        <f t="shared" si="3935"/>
        <v>0</v>
      </c>
      <c r="Y1379" s="126">
        <f t="shared" si="3936"/>
        <v>0</v>
      </c>
      <c r="Z1379" s="127">
        <f t="shared" si="3937"/>
        <v>0</v>
      </c>
      <c r="AA1379" s="126">
        <f t="shared" si="3938"/>
        <v>0</v>
      </c>
      <c r="AB1379" s="127">
        <f t="shared" si="4204"/>
        <v>0</v>
      </c>
      <c r="AC1379" s="127">
        <f t="shared" si="4204"/>
        <v>0</v>
      </c>
      <c r="AD1379" s="126">
        <f t="shared" si="3939"/>
        <v>0</v>
      </c>
      <c r="AE1379" s="127">
        <f t="shared" ref="AE1379:AM1379" si="4229">+($AN1379-$AD1379)/10+AD1379</f>
        <v>0</v>
      </c>
      <c r="AF1379" s="127">
        <f t="shared" si="4229"/>
        <v>0</v>
      </c>
      <c r="AG1379" s="127">
        <f t="shared" si="4229"/>
        <v>0</v>
      </c>
      <c r="AH1379" s="127">
        <f t="shared" si="4229"/>
        <v>0</v>
      </c>
      <c r="AI1379" s="127">
        <f t="shared" si="4229"/>
        <v>0</v>
      </c>
      <c r="AJ1379" s="127">
        <f t="shared" si="4229"/>
        <v>0</v>
      </c>
      <c r="AK1379" s="127">
        <f t="shared" si="4229"/>
        <v>0</v>
      </c>
      <c r="AL1379" s="127">
        <f t="shared" si="4229"/>
        <v>0</v>
      </c>
      <c r="AM1379" s="127">
        <f t="shared" si="4229"/>
        <v>0</v>
      </c>
      <c r="AN1379" s="126">
        <f t="shared" si="3941"/>
        <v>0</v>
      </c>
      <c r="AO1379" s="127">
        <f t="shared" ref="AO1379:AW1379" si="4230">+($AX1379-$AN1379)/10+AN1379</f>
        <v>0</v>
      </c>
      <c r="AP1379" s="127">
        <f t="shared" si="4230"/>
        <v>0</v>
      </c>
      <c r="AQ1379" s="127">
        <f t="shared" si="4230"/>
        <v>0</v>
      </c>
      <c r="AR1379" s="127">
        <f t="shared" si="4230"/>
        <v>0</v>
      </c>
      <c r="AS1379" s="127">
        <f t="shared" si="4230"/>
        <v>0</v>
      </c>
      <c r="AT1379" s="127">
        <f t="shared" si="4230"/>
        <v>0</v>
      </c>
      <c r="AU1379" s="127">
        <f t="shared" si="4230"/>
        <v>0</v>
      </c>
      <c r="AV1379" s="127">
        <f t="shared" si="4230"/>
        <v>0</v>
      </c>
      <c r="AW1379" s="127">
        <f t="shared" si="4230"/>
        <v>0</v>
      </c>
      <c r="AX1379" s="126">
        <f t="shared" si="3943"/>
        <v>0</v>
      </c>
    </row>
    <row r="1380" spans="2:50" ht="15.75" customHeight="1" x14ac:dyDescent="0.2">
      <c r="B1380" s="123"/>
      <c r="C1380" s="128"/>
      <c r="D1380" s="128"/>
      <c r="E1380" s="128"/>
      <c r="F1380" s="128"/>
      <c r="G1380" s="128"/>
      <c r="H1380" s="128"/>
      <c r="I1380" s="128"/>
      <c r="J1380" s="128"/>
      <c r="K1380" s="128"/>
      <c r="L1380" s="128"/>
      <c r="M1380" s="128"/>
      <c r="N1380" s="129"/>
      <c r="O1380" s="119"/>
      <c r="P1380" s="120" t="str">
        <f t="shared" si="3537"/>
        <v/>
      </c>
      <c r="Q1380" s="121">
        <f t="shared" ref="Q1380:W1380" si="4231">SUMIF($B$9:$N$9,Q$9,$B1380:$N1380)/100</f>
        <v>0</v>
      </c>
      <c r="R1380" s="121">
        <f t="shared" si="4231"/>
        <v>0</v>
      </c>
      <c r="S1380" s="121">
        <f t="shared" si="4231"/>
        <v>0</v>
      </c>
      <c r="T1380" s="121">
        <f t="shared" si="4231"/>
        <v>0</v>
      </c>
      <c r="U1380" s="121">
        <f t="shared" si="4231"/>
        <v>0</v>
      </c>
      <c r="V1380" s="121">
        <f t="shared" si="4231"/>
        <v>0</v>
      </c>
      <c r="W1380" s="121">
        <f t="shared" si="4231"/>
        <v>0</v>
      </c>
      <c r="X1380" s="122">
        <f t="shared" si="3935"/>
        <v>0</v>
      </c>
      <c r="Y1380" s="121">
        <f t="shared" si="3936"/>
        <v>0</v>
      </c>
      <c r="Z1380" s="122">
        <f t="shared" si="3937"/>
        <v>0</v>
      </c>
      <c r="AA1380" s="121">
        <f t="shared" si="3938"/>
        <v>0</v>
      </c>
      <c r="AB1380" s="122">
        <f t="shared" si="4204"/>
        <v>0</v>
      </c>
      <c r="AC1380" s="122">
        <f t="shared" si="4204"/>
        <v>0</v>
      </c>
      <c r="AD1380" s="121">
        <f t="shared" si="3939"/>
        <v>0</v>
      </c>
      <c r="AE1380" s="122">
        <f t="shared" ref="AE1380:AM1380" si="4232">+($AN1380-$AD1380)/10+AD1380</f>
        <v>0</v>
      </c>
      <c r="AF1380" s="122">
        <f t="shared" si="4232"/>
        <v>0</v>
      </c>
      <c r="AG1380" s="122">
        <f t="shared" si="4232"/>
        <v>0</v>
      </c>
      <c r="AH1380" s="122">
        <f t="shared" si="4232"/>
        <v>0</v>
      </c>
      <c r="AI1380" s="122">
        <f t="shared" si="4232"/>
        <v>0</v>
      </c>
      <c r="AJ1380" s="122">
        <f t="shared" si="4232"/>
        <v>0</v>
      </c>
      <c r="AK1380" s="122">
        <f t="shared" si="4232"/>
        <v>0</v>
      </c>
      <c r="AL1380" s="122">
        <f t="shared" si="4232"/>
        <v>0</v>
      </c>
      <c r="AM1380" s="122">
        <f t="shared" si="4232"/>
        <v>0</v>
      </c>
      <c r="AN1380" s="121">
        <f t="shared" si="3941"/>
        <v>0</v>
      </c>
      <c r="AO1380" s="122">
        <f t="shared" ref="AO1380:AW1380" si="4233">+($AX1380-$AN1380)/10+AN1380</f>
        <v>0</v>
      </c>
      <c r="AP1380" s="122">
        <f t="shared" si="4233"/>
        <v>0</v>
      </c>
      <c r="AQ1380" s="122">
        <f t="shared" si="4233"/>
        <v>0</v>
      </c>
      <c r="AR1380" s="122">
        <f t="shared" si="4233"/>
        <v>0</v>
      </c>
      <c r="AS1380" s="122">
        <f t="shared" si="4233"/>
        <v>0</v>
      </c>
      <c r="AT1380" s="122">
        <f t="shared" si="4233"/>
        <v>0</v>
      </c>
      <c r="AU1380" s="122">
        <f t="shared" si="4233"/>
        <v>0</v>
      </c>
      <c r="AV1380" s="122">
        <f t="shared" si="4233"/>
        <v>0</v>
      </c>
      <c r="AW1380" s="122">
        <f t="shared" si="4233"/>
        <v>0</v>
      </c>
      <c r="AX1380" s="121">
        <f t="shared" si="3943"/>
        <v>0</v>
      </c>
    </row>
    <row r="1381" spans="2:50" ht="15.75" customHeight="1" x14ac:dyDescent="0.2">
      <c r="B1381" s="123"/>
      <c r="C1381" s="124"/>
      <c r="D1381" s="124"/>
      <c r="E1381" s="124"/>
      <c r="F1381" s="124"/>
      <c r="G1381" s="124"/>
      <c r="H1381" s="124"/>
      <c r="I1381" s="124"/>
      <c r="J1381" s="124"/>
      <c r="K1381" s="124"/>
      <c r="L1381" s="124"/>
      <c r="M1381" s="124"/>
      <c r="N1381" s="125"/>
      <c r="O1381" s="119"/>
      <c r="P1381" s="120" t="str">
        <f t="shared" si="3537"/>
        <v/>
      </c>
      <c r="Q1381" s="126">
        <f t="shared" ref="Q1381:W1381" si="4234">SUMIF($B$9:$N$9,Q$9,$B1381:$N1381)/100</f>
        <v>0</v>
      </c>
      <c r="R1381" s="126">
        <f t="shared" si="4234"/>
        <v>0</v>
      </c>
      <c r="S1381" s="126">
        <f t="shared" si="4234"/>
        <v>0</v>
      </c>
      <c r="T1381" s="126">
        <f t="shared" si="4234"/>
        <v>0</v>
      </c>
      <c r="U1381" s="126">
        <f t="shared" si="4234"/>
        <v>0</v>
      </c>
      <c r="V1381" s="126">
        <f t="shared" si="4234"/>
        <v>0</v>
      </c>
      <c r="W1381" s="126">
        <f t="shared" si="4234"/>
        <v>0</v>
      </c>
      <c r="X1381" s="127">
        <f t="shared" si="3935"/>
        <v>0</v>
      </c>
      <c r="Y1381" s="126">
        <f t="shared" si="3936"/>
        <v>0</v>
      </c>
      <c r="Z1381" s="127">
        <f t="shared" si="3937"/>
        <v>0</v>
      </c>
      <c r="AA1381" s="126">
        <f t="shared" si="3938"/>
        <v>0</v>
      </c>
      <c r="AB1381" s="127">
        <f t="shared" si="4204"/>
        <v>0</v>
      </c>
      <c r="AC1381" s="127">
        <f t="shared" si="4204"/>
        <v>0</v>
      </c>
      <c r="AD1381" s="126">
        <f t="shared" si="3939"/>
        <v>0</v>
      </c>
      <c r="AE1381" s="127">
        <f t="shared" ref="AE1381:AM1381" si="4235">+($AN1381-$AD1381)/10+AD1381</f>
        <v>0</v>
      </c>
      <c r="AF1381" s="127">
        <f t="shared" si="4235"/>
        <v>0</v>
      </c>
      <c r="AG1381" s="127">
        <f t="shared" si="4235"/>
        <v>0</v>
      </c>
      <c r="AH1381" s="127">
        <f t="shared" si="4235"/>
        <v>0</v>
      </c>
      <c r="AI1381" s="127">
        <f t="shared" si="4235"/>
        <v>0</v>
      </c>
      <c r="AJ1381" s="127">
        <f t="shared" si="4235"/>
        <v>0</v>
      </c>
      <c r="AK1381" s="127">
        <f t="shared" si="4235"/>
        <v>0</v>
      </c>
      <c r="AL1381" s="127">
        <f t="shared" si="4235"/>
        <v>0</v>
      </c>
      <c r="AM1381" s="127">
        <f t="shared" si="4235"/>
        <v>0</v>
      </c>
      <c r="AN1381" s="126">
        <f t="shared" si="3941"/>
        <v>0</v>
      </c>
      <c r="AO1381" s="127">
        <f t="shared" ref="AO1381:AW1381" si="4236">+($AX1381-$AN1381)/10+AN1381</f>
        <v>0</v>
      </c>
      <c r="AP1381" s="127">
        <f t="shared" si="4236"/>
        <v>0</v>
      </c>
      <c r="AQ1381" s="127">
        <f t="shared" si="4236"/>
        <v>0</v>
      </c>
      <c r="AR1381" s="127">
        <f t="shared" si="4236"/>
        <v>0</v>
      </c>
      <c r="AS1381" s="127">
        <f t="shared" si="4236"/>
        <v>0</v>
      </c>
      <c r="AT1381" s="127">
        <f t="shared" si="4236"/>
        <v>0</v>
      </c>
      <c r="AU1381" s="127">
        <f t="shared" si="4236"/>
        <v>0</v>
      </c>
      <c r="AV1381" s="127">
        <f t="shared" si="4236"/>
        <v>0</v>
      </c>
      <c r="AW1381" s="127">
        <f t="shared" si="4236"/>
        <v>0</v>
      </c>
      <c r="AX1381" s="126">
        <f t="shared" si="3943"/>
        <v>0</v>
      </c>
    </row>
    <row r="1382" spans="2:50" ht="15.75" customHeight="1" x14ac:dyDescent="0.2">
      <c r="B1382" s="123"/>
      <c r="C1382" s="128"/>
      <c r="D1382" s="128"/>
      <c r="E1382" s="128"/>
      <c r="F1382" s="128"/>
      <c r="G1382" s="128"/>
      <c r="H1382" s="128"/>
      <c r="I1382" s="128"/>
      <c r="J1382" s="128"/>
      <c r="K1382" s="128"/>
      <c r="L1382" s="128"/>
      <c r="M1382" s="128"/>
      <c r="N1382" s="129"/>
      <c r="O1382" s="119"/>
      <c r="P1382" s="120" t="str">
        <f t="shared" si="3537"/>
        <v/>
      </c>
      <c r="Q1382" s="121">
        <f t="shared" ref="Q1382:W1382" si="4237">SUMIF($B$9:$N$9,Q$9,$B1382:$N1382)/100</f>
        <v>0</v>
      </c>
      <c r="R1382" s="121">
        <f t="shared" si="4237"/>
        <v>0</v>
      </c>
      <c r="S1382" s="121">
        <f t="shared" si="4237"/>
        <v>0</v>
      </c>
      <c r="T1382" s="121">
        <f t="shared" si="4237"/>
        <v>0</v>
      </c>
      <c r="U1382" s="121">
        <f t="shared" si="4237"/>
        <v>0</v>
      </c>
      <c r="V1382" s="121">
        <f t="shared" si="4237"/>
        <v>0</v>
      </c>
      <c r="W1382" s="121">
        <f t="shared" si="4237"/>
        <v>0</v>
      </c>
      <c r="X1382" s="122">
        <f t="shared" si="3935"/>
        <v>0</v>
      </c>
      <c r="Y1382" s="121">
        <f t="shared" si="3936"/>
        <v>0</v>
      </c>
      <c r="Z1382" s="122">
        <f t="shared" si="3937"/>
        <v>0</v>
      </c>
      <c r="AA1382" s="121">
        <f t="shared" si="3938"/>
        <v>0</v>
      </c>
      <c r="AB1382" s="122">
        <f t="shared" si="4204"/>
        <v>0</v>
      </c>
      <c r="AC1382" s="122">
        <f t="shared" si="4204"/>
        <v>0</v>
      </c>
      <c r="AD1382" s="121">
        <f t="shared" si="3939"/>
        <v>0</v>
      </c>
      <c r="AE1382" s="122">
        <f t="shared" ref="AE1382:AM1382" si="4238">+($AN1382-$AD1382)/10+AD1382</f>
        <v>0</v>
      </c>
      <c r="AF1382" s="122">
        <f t="shared" si="4238"/>
        <v>0</v>
      </c>
      <c r="AG1382" s="122">
        <f t="shared" si="4238"/>
        <v>0</v>
      </c>
      <c r="AH1382" s="122">
        <f t="shared" si="4238"/>
        <v>0</v>
      </c>
      <c r="AI1382" s="122">
        <f t="shared" si="4238"/>
        <v>0</v>
      </c>
      <c r="AJ1382" s="122">
        <f t="shared" si="4238"/>
        <v>0</v>
      </c>
      <c r="AK1382" s="122">
        <f t="shared" si="4238"/>
        <v>0</v>
      </c>
      <c r="AL1382" s="122">
        <f t="shared" si="4238"/>
        <v>0</v>
      </c>
      <c r="AM1382" s="122">
        <f t="shared" si="4238"/>
        <v>0</v>
      </c>
      <c r="AN1382" s="121">
        <f t="shared" si="3941"/>
        <v>0</v>
      </c>
      <c r="AO1382" s="122">
        <f t="shared" ref="AO1382:AW1382" si="4239">+($AX1382-$AN1382)/10+AN1382</f>
        <v>0</v>
      </c>
      <c r="AP1382" s="122">
        <f t="shared" si="4239"/>
        <v>0</v>
      </c>
      <c r="AQ1382" s="122">
        <f t="shared" si="4239"/>
        <v>0</v>
      </c>
      <c r="AR1382" s="122">
        <f t="shared" si="4239"/>
        <v>0</v>
      </c>
      <c r="AS1382" s="122">
        <f t="shared" si="4239"/>
        <v>0</v>
      </c>
      <c r="AT1382" s="122">
        <f t="shared" si="4239"/>
        <v>0</v>
      </c>
      <c r="AU1382" s="122">
        <f t="shared" si="4239"/>
        <v>0</v>
      </c>
      <c r="AV1382" s="122">
        <f t="shared" si="4239"/>
        <v>0</v>
      </c>
      <c r="AW1382" s="122">
        <f t="shared" si="4239"/>
        <v>0</v>
      </c>
      <c r="AX1382" s="121">
        <f t="shared" si="3943"/>
        <v>0</v>
      </c>
    </row>
    <row r="1383" spans="2:50" ht="15.75" customHeight="1" x14ac:dyDescent="0.2">
      <c r="B1383" s="123"/>
      <c r="C1383" s="124"/>
      <c r="D1383" s="124"/>
      <c r="E1383" s="124"/>
      <c r="F1383" s="124"/>
      <c r="G1383" s="124"/>
      <c r="H1383" s="124"/>
      <c r="I1383" s="124"/>
      <c r="J1383" s="124"/>
      <c r="K1383" s="124"/>
      <c r="L1383" s="124"/>
      <c r="M1383" s="124"/>
      <c r="N1383" s="125"/>
      <c r="O1383" s="119"/>
      <c r="P1383" s="120" t="str">
        <f t="shared" si="3537"/>
        <v/>
      </c>
      <c r="Q1383" s="126">
        <f t="shared" ref="Q1383:W1383" si="4240">SUMIF($B$9:$N$9,Q$9,$B1383:$N1383)/100</f>
        <v>0</v>
      </c>
      <c r="R1383" s="126">
        <f t="shared" si="4240"/>
        <v>0</v>
      </c>
      <c r="S1383" s="126">
        <f t="shared" si="4240"/>
        <v>0</v>
      </c>
      <c r="T1383" s="126">
        <f t="shared" si="4240"/>
        <v>0</v>
      </c>
      <c r="U1383" s="126">
        <f t="shared" si="4240"/>
        <v>0</v>
      </c>
      <c r="V1383" s="126">
        <f t="shared" si="4240"/>
        <v>0</v>
      </c>
      <c r="W1383" s="126">
        <f t="shared" si="4240"/>
        <v>0</v>
      </c>
      <c r="X1383" s="127">
        <f t="shared" si="3935"/>
        <v>0</v>
      </c>
      <c r="Y1383" s="126">
        <f t="shared" si="3936"/>
        <v>0</v>
      </c>
      <c r="Z1383" s="127">
        <f t="shared" si="3937"/>
        <v>0</v>
      </c>
      <c r="AA1383" s="126">
        <f t="shared" si="3938"/>
        <v>0</v>
      </c>
      <c r="AB1383" s="127">
        <f t="shared" si="4204"/>
        <v>0</v>
      </c>
      <c r="AC1383" s="127">
        <f t="shared" si="4204"/>
        <v>0</v>
      </c>
      <c r="AD1383" s="126">
        <f t="shared" si="3939"/>
        <v>0</v>
      </c>
      <c r="AE1383" s="127">
        <f t="shared" ref="AE1383:AM1383" si="4241">+($AN1383-$AD1383)/10+AD1383</f>
        <v>0</v>
      </c>
      <c r="AF1383" s="127">
        <f t="shared" si="4241"/>
        <v>0</v>
      </c>
      <c r="AG1383" s="127">
        <f t="shared" si="4241"/>
        <v>0</v>
      </c>
      <c r="AH1383" s="127">
        <f t="shared" si="4241"/>
        <v>0</v>
      </c>
      <c r="AI1383" s="127">
        <f t="shared" si="4241"/>
        <v>0</v>
      </c>
      <c r="AJ1383" s="127">
        <f t="shared" si="4241"/>
        <v>0</v>
      </c>
      <c r="AK1383" s="127">
        <f t="shared" si="4241"/>
        <v>0</v>
      </c>
      <c r="AL1383" s="127">
        <f t="shared" si="4241"/>
        <v>0</v>
      </c>
      <c r="AM1383" s="127">
        <f t="shared" si="4241"/>
        <v>0</v>
      </c>
      <c r="AN1383" s="126">
        <f t="shared" si="3941"/>
        <v>0</v>
      </c>
      <c r="AO1383" s="127">
        <f t="shared" ref="AO1383:AW1383" si="4242">+($AX1383-$AN1383)/10+AN1383</f>
        <v>0</v>
      </c>
      <c r="AP1383" s="127">
        <f t="shared" si="4242"/>
        <v>0</v>
      </c>
      <c r="AQ1383" s="127">
        <f t="shared" si="4242"/>
        <v>0</v>
      </c>
      <c r="AR1383" s="127">
        <f t="shared" si="4242"/>
        <v>0</v>
      </c>
      <c r="AS1383" s="127">
        <f t="shared" si="4242"/>
        <v>0</v>
      </c>
      <c r="AT1383" s="127">
        <f t="shared" si="4242"/>
        <v>0</v>
      </c>
      <c r="AU1383" s="127">
        <f t="shared" si="4242"/>
        <v>0</v>
      </c>
      <c r="AV1383" s="127">
        <f t="shared" si="4242"/>
        <v>0</v>
      </c>
      <c r="AW1383" s="127">
        <f t="shared" si="4242"/>
        <v>0</v>
      </c>
      <c r="AX1383" s="126">
        <f t="shared" si="3943"/>
        <v>0</v>
      </c>
    </row>
    <row r="1384" spans="2:50" ht="15.75" customHeight="1" x14ac:dyDescent="0.2">
      <c r="B1384" s="123"/>
      <c r="C1384" s="128"/>
      <c r="D1384" s="128"/>
      <c r="E1384" s="128"/>
      <c r="F1384" s="128"/>
      <c r="G1384" s="128"/>
      <c r="H1384" s="128"/>
      <c r="I1384" s="128"/>
      <c r="J1384" s="128"/>
      <c r="K1384" s="128"/>
      <c r="L1384" s="128"/>
      <c r="M1384" s="128"/>
      <c r="N1384" s="129"/>
      <c r="O1384" s="119"/>
      <c r="P1384" s="120" t="str">
        <f t="shared" si="3537"/>
        <v/>
      </c>
      <c r="Q1384" s="121">
        <f t="shared" ref="Q1384:W1384" si="4243">SUMIF($B$9:$N$9,Q$9,$B1384:$N1384)/100</f>
        <v>0</v>
      </c>
      <c r="R1384" s="121">
        <f t="shared" si="4243"/>
        <v>0</v>
      </c>
      <c r="S1384" s="121">
        <f t="shared" si="4243"/>
        <v>0</v>
      </c>
      <c r="T1384" s="121">
        <f t="shared" si="4243"/>
        <v>0</v>
      </c>
      <c r="U1384" s="121">
        <f t="shared" si="4243"/>
        <v>0</v>
      </c>
      <c r="V1384" s="121">
        <f t="shared" si="4243"/>
        <v>0</v>
      </c>
      <c r="W1384" s="121">
        <f t="shared" si="4243"/>
        <v>0</v>
      </c>
      <c r="X1384" s="122">
        <f t="shared" si="3935"/>
        <v>0</v>
      </c>
      <c r="Y1384" s="121">
        <f t="shared" si="3936"/>
        <v>0</v>
      </c>
      <c r="Z1384" s="122">
        <f t="shared" si="3937"/>
        <v>0</v>
      </c>
      <c r="AA1384" s="121">
        <f t="shared" si="3938"/>
        <v>0</v>
      </c>
      <c r="AB1384" s="122">
        <f t="shared" si="4204"/>
        <v>0</v>
      </c>
      <c r="AC1384" s="122">
        <f t="shared" si="4204"/>
        <v>0</v>
      </c>
      <c r="AD1384" s="121">
        <f t="shared" si="3939"/>
        <v>0</v>
      </c>
      <c r="AE1384" s="122">
        <f t="shared" ref="AE1384:AM1384" si="4244">+($AN1384-$AD1384)/10+AD1384</f>
        <v>0</v>
      </c>
      <c r="AF1384" s="122">
        <f t="shared" si="4244"/>
        <v>0</v>
      </c>
      <c r="AG1384" s="122">
        <f t="shared" si="4244"/>
        <v>0</v>
      </c>
      <c r="AH1384" s="122">
        <f t="shared" si="4244"/>
        <v>0</v>
      </c>
      <c r="AI1384" s="122">
        <f t="shared" si="4244"/>
        <v>0</v>
      </c>
      <c r="AJ1384" s="122">
        <f t="shared" si="4244"/>
        <v>0</v>
      </c>
      <c r="AK1384" s="122">
        <f t="shared" si="4244"/>
        <v>0</v>
      </c>
      <c r="AL1384" s="122">
        <f t="shared" si="4244"/>
        <v>0</v>
      </c>
      <c r="AM1384" s="122">
        <f t="shared" si="4244"/>
        <v>0</v>
      </c>
      <c r="AN1384" s="121">
        <f t="shared" si="3941"/>
        <v>0</v>
      </c>
      <c r="AO1384" s="122">
        <f t="shared" ref="AO1384:AW1384" si="4245">+($AX1384-$AN1384)/10+AN1384</f>
        <v>0</v>
      </c>
      <c r="AP1384" s="122">
        <f t="shared" si="4245"/>
        <v>0</v>
      </c>
      <c r="AQ1384" s="122">
        <f t="shared" si="4245"/>
        <v>0</v>
      </c>
      <c r="AR1384" s="122">
        <f t="shared" si="4245"/>
        <v>0</v>
      </c>
      <c r="AS1384" s="122">
        <f t="shared" si="4245"/>
        <v>0</v>
      </c>
      <c r="AT1384" s="122">
        <f t="shared" si="4245"/>
        <v>0</v>
      </c>
      <c r="AU1384" s="122">
        <f t="shared" si="4245"/>
        <v>0</v>
      </c>
      <c r="AV1384" s="122">
        <f t="shared" si="4245"/>
        <v>0</v>
      </c>
      <c r="AW1384" s="122">
        <f t="shared" si="4245"/>
        <v>0</v>
      </c>
      <c r="AX1384" s="121">
        <f t="shared" si="3943"/>
        <v>0</v>
      </c>
    </row>
    <row r="1385" spans="2:50" ht="15.75" customHeight="1" x14ac:dyDescent="0.2">
      <c r="B1385" s="123"/>
      <c r="C1385" s="124"/>
      <c r="D1385" s="124"/>
      <c r="E1385" s="124"/>
      <c r="F1385" s="124"/>
      <c r="G1385" s="124"/>
      <c r="H1385" s="124"/>
      <c r="I1385" s="124"/>
      <c r="J1385" s="124"/>
      <c r="K1385" s="124"/>
      <c r="L1385" s="124"/>
      <c r="M1385" s="124"/>
      <c r="N1385" s="125"/>
      <c r="O1385" s="119"/>
      <c r="P1385" s="120" t="str">
        <f t="shared" si="3537"/>
        <v/>
      </c>
      <c r="Q1385" s="126">
        <f t="shared" ref="Q1385:W1385" si="4246">SUMIF($B$9:$N$9,Q$9,$B1385:$N1385)/100</f>
        <v>0</v>
      </c>
      <c r="R1385" s="126">
        <f t="shared" si="4246"/>
        <v>0</v>
      </c>
      <c r="S1385" s="126">
        <f t="shared" si="4246"/>
        <v>0</v>
      </c>
      <c r="T1385" s="126">
        <f t="shared" si="4246"/>
        <v>0</v>
      </c>
      <c r="U1385" s="126">
        <f t="shared" si="4246"/>
        <v>0</v>
      </c>
      <c r="V1385" s="126">
        <f t="shared" si="4246"/>
        <v>0</v>
      </c>
      <c r="W1385" s="126">
        <f t="shared" si="4246"/>
        <v>0</v>
      </c>
      <c r="X1385" s="127">
        <f t="shared" si="3935"/>
        <v>0</v>
      </c>
      <c r="Y1385" s="126">
        <f t="shared" si="3936"/>
        <v>0</v>
      </c>
      <c r="Z1385" s="127">
        <f t="shared" si="3937"/>
        <v>0</v>
      </c>
      <c r="AA1385" s="126">
        <f t="shared" si="3938"/>
        <v>0</v>
      </c>
      <c r="AB1385" s="127">
        <f t="shared" si="4204"/>
        <v>0</v>
      </c>
      <c r="AC1385" s="127">
        <f t="shared" si="4204"/>
        <v>0</v>
      </c>
      <c r="AD1385" s="126">
        <f t="shared" si="3939"/>
        <v>0</v>
      </c>
      <c r="AE1385" s="127">
        <f t="shared" ref="AE1385:AM1385" si="4247">+($AN1385-$AD1385)/10+AD1385</f>
        <v>0</v>
      </c>
      <c r="AF1385" s="127">
        <f t="shared" si="4247"/>
        <v>0</v>
      </c>
      <c r="AG1385" s="127">
        <f t="shared" si="4247"/>
        <v>0</v>
      </c>
      <c r="AH1385" s="127">
        <f t="shared" si="4247"/>
        <v>0</v>
      </c>
      <c r="AI1385" s="127">
        <f t="shared" si="4247"/>
        <v>0</v>
      </c>
      <c r="AJ1385" s="127">
        <f t="shared" si="4247"/>
        <v>0</v>
      </c>
      <c r="AK1385" s="127">
        <f t="shared" si="4247"/>
        <v>0</v>
      </c>
      <c r="AL1385" s="127">
        <f t="shared" si="4247"/>
        <v>0</v>
      </c>
      <c r="AM1385" s="127">
        <f t="shared" si="4247"/>
        <v>0</v>
      </c>
      <c r="AN1385" s="126">
        <f t="shared" si="3941"/>
        <v>0</v>
      </c>
      <c r="AO1385" s="127">
        <f t="shared" ref="AO1385:AW1385" si="4248">+($AX1385-$AN1385)/10+AN1385</f>
        <v>0</v>
      </c>
      <c r="AP1385" s="127">
        <f t="shared" si="4248"/>
        <v>0</v>
      </c>
      <c r="AQ1385" s="127">
        <f t="shared" si="4248"/>
        <v>0</v>
      </c>
      <c r="AR1385" s="127">
        <f t="shared" si="4248"/>
        <v>0</v>
      </c>
      <c r="AS1385" s="127">
        <f t="shared" si="4248"/>
        <v>0</v>
      </c>
      <c r="AT1385" s="127">
        <f t="shared" si="4248"/>
        <v>0</v>
      </c>
      <c r="AU1385" s="127">
        <f t="shared" si="4248"/>
        <v>0</v>
      </c>
      <c r="AV1385" s="127">
        <f t="shared" si="4248"/>
        <v>0</v>
      </c>
      <c r="AW1385" s="127">
        <f t="shared" si="4248"/>
        <v>0</v>
      </c>
      <c r="AX1385" s="126">
        <f t="shared" si="3943"/>
        <v>0</v>
      </c>
    </row>
    <row r="1386" spans="2:50" ht="15.75" customHeight="1" x14ac:dyDescent="0.2">
      <c r="B1386" s="123"/>
      <c r="C1386" s="128"/>
      <c r="D1386" s="128"/>
      <c r="E1386" s="128"/>
      <c r="F1386" s="128"/>
      <c r="G1386" s="128"/>
      <c r="H1386" s="128"/>
      <c r="I1386" s="128"/>
      <c r="J1386" s="128"/>
      <c r="K1386" s="128"/>
      <c r="L1386" s="128"/>
      <c r="M1386" s="128"/>
      <c r="N1386" s="129"/>
      <c r="O1386" s="119"/>
      <c r="P1386" s="120" t="str">
        <f t="shared" si="3537"/>
        <v/>
      </c>
      <c r="Q1386" s="121">
        <f t="shared" ref="Q1386:W1386" si="4249">SUMIF($B$9:$N$9,Q$9,$B1386:$N1386)/100</f>
        <v>0</v>
      </c>
      <c r="R1386" s="121">
        <f t="shared" si="4249"/>
        <v>0</v>
      </c>
      <c r="S1386" s="121">
        <f t="shared" si="4249"/>
        <v>0</v>
      </c>
      <c r="T1386" s="121">
        <f t="shared" si="4249"/>
        <v>0</v>
      </c>
      <c r="U1386" s="121">
        <f t="shared" si="4249"/>
        <v>0</v>
      </c>
      <c r="V1386" s="121">
        <f t="shared" si="4249"/>
        <v>0</v>
      </c>
      <c r="W1386" s="121">
        <f t="shared" si="4249"/>
        <v>0</v>
      </c>
      <c r="X1386" s="122">
        <f t="shared" si="3935"/>
        <v>0</v>
      </c>
      <c r="Y1386" s="121">
        <f t="shared" si="3936"/>
        <v>0</v>
      </c>
      <c r="Z1386" s="122">
        <f t="shared" si="3937"/>
        <v>0</v>
      </c>
      <c r="AA1386" s="121">
        <f t="shared" si="3938"/>
        <v>0</v>
      </c>
      <c r="AB1386" s="122">
        <f t="shared" si="4204"/>
        <v>0</v>
      </c>
      <c r="AC1386" s="122">
        <f t="shared" si="4204"/>
        <v>0</v>
      </c>
      <c r="AD1386" s="121">
        <f t="shared" si="3939"/>
        <v>0</v>
      </c>
      <c r="AE1386" s="122">
        <f t="shared" ref="AE1386:AM1386" si="4250">+($AN1386-$AD1386)/10+AD1386</f>
        <v>0</v>
      </c>
      <c r="AF1386" s="122">
        <f t="shared" si="4250"/>
        <v>0</v>
      </c>
      <c r="AG1386" s="122">
        <f t="shared" si="4250"/>
        <v>0</v>
      </c>
      <c r="AH1386" s="122">
        <f t="shared" si="4250"/>
        <v>0</v>
      </c>
      <c r="AI1386" s="122">
        <f t="shared" si="4250"/>
        <v>0</v>
      </c>
      <c r="AJ1386" s="122">
        <f t="shared" si="4250"/>
        <v>0</v>
      </c>
      <c r="AK1386" s="122">
        <f t="shared" si="4250"/>
        <v>0</v>
      </c>
      <c r="AL1386" s="122">
        <f t="shared" si="4250"/>
        <v>0</v>
      </c>
      <c r="AM1386" s="122">
        <f t="shared" si="4250"/>
        <v>0</v>
      </c>
      <c r="AN1386" s="121">
        <f t="shared" si="3941"/>
        <v>0</v>
      </c>
      <c r="AO1386" s="122">
        <f t="shared" ref="AO1386:AW1386" si="4251">+($AX1386-$AN1386)/10+AN1386</f>
        <v>0</v>
      </c>
      <c r="AP1386" s="122">
        <f t="shared" si="4251"/>
        <v>0</v>
      </c>
      <c r="AQ1386" s="122">
        <f t="shared" si="4251"/>
        <v>0</v>
      </c>
      <c r="AR1386" s="122">
        <f t="shared" si="4251"/>
        <v>0</v>
      </c>
      <c r="AS1386" s="122">
        <f t="shared" si="4251"/>
        <v>0</v>
      </c>
      <c r="AT1386" s="122">
        <f t="shared" si="4251"/>
        <v>0</v>
      </c>
      <c r="AU1386" s="122">
        <f t="shared" si="4251"/>
        <v>0</v>
      </c>
      <c r="AV1386" s="122">
        <f t="shared" si="4251"/>
        <v>0</v>
      </c>
      <c r="AW1386" s="122">
        <f t="shared" si="4251"/>
        <v>0</v>
      </c>
      <c r="AX1386" s="121">
        <f t="shared" si="3943"/>
        <v>0</v>
      </c>
    </row>
    <row r="1387" spans="2:50" ht="15.75" customHeight="1" x14ac:dyDescent="0.2">
      <c r="B1387" s="123"/>
      <c r="C1387" s="124"/>
      <c r="D1387" s="124"/>
      <c r="E1387" s="124"/>
      <c r="F1387" s="124"/>
      <c r="G1387" s="124"/>
      <c r="H1387" s="124"/>
      <c r="I1387" s="124"/>
      <c r="J1387" s="124"/>
      <c r="K1387" s="124"/>
      <c r="L1387" s="124"/>
      <c r="M1387" s="124"/>
      <c r="N1387" s="125"/>
      <c r="O1387" s="119"/>
      <c r="P1387" s="120" t="str">
        <f t="shared" si="3537"/>
        <v/>
      </c>
      <c r="Q1387" s="126">
        <f t="shared" ref="Q1387:W1387" si="4252">SUMIF($B$9:$N$9,Q$9,$B1387:$N1387)/100</f>
        <v>0</v>
      </c>
      <c r="R1387" s="126">
        <f t="shared" si="4252"/>
        <v>0</v>
      </c>
      <c r="S1387" s="126">
        <f t="shared" si="4252"/>
        <v>0</v>
      </c>
      <c r="T1387" s="126">
        <f t="shared" si="4252"/>
        <v>0</v>
      </c>
      <c r="U1387" s="126">
        <f t="shared" si="4252"/>
        <v>0</v>
      </c>
      <c r="V1387" s="126">
        <f t="shared" si="4252"/>
        <v>0</v>
      </c>
      <c r="W1387" s="126">
        <f t="shared" si="4252"/>
        <v>0</v>
      </c>
      <c r="X1387" s="127">
        <f t="shared" si="3935"/>
        <v>0</v>
      </c>
      <c r="Y1387" s="126">
        <f t="shared" si="3936"/>
        <v>0</v>
      </c>
      <c r="Z1387" s="127">
        <f t="shared" si="3937"/>
        <v>0</v>
      </c>
      <c r="AA1387" s="126">
        <f t="shared" si="3938"/>
        <v>0</v>
      </c>
      <c r="AB1387" s="127">
        <f t="shared" si="4204"/>
        <v>0</v>
      </c>
      <c r="AC1387" s="127">
        <f t="shared" si="4204"/>
        <v>0</v>
      </c>
      <c r="AD1387" s="126">
        <f t="shared" si="3939"/>
        <v>0</v>
      </c>
      <c r="AE1387" s="127">
        <f t="shared" ref="AE1387:AM1387" si="4253">+($AN1387-$AD1387)/10+AD1387</f>
        <v>0</v>
      </c>
      <c r="AF1387" s="127">
        <f t="shared" si="4253"/>
        <v>0</v>
      </c>
      <c r="AG1387" s="127">
        <f t="shared" si="4253"/>
        <v>0</v>
      </c>
      <c r="AH1387" s="127">
        <f t="shared" si="4253"/>
        <v>0</v>
      </c>
      <c r="AI1387" s="127">
        <f t="shared" si="4253"/>
        <v>0</v>
      </c>
      <c r="AJ1387" s="127">
        <f t="shared" si="4253"/>
        <v>0</v>
      </c>
      <c r="AK1387" s="127">
        <f t="shared" si="4253"/>
        <v>0</v>
      </c>
      <c r="AL1387" s="127">
        <f t="shared" si="4253"/>
        <v>0</v>
      </c>
      <c r="AM1387" s="127">
        <f t="shared" si="4253"/>
        <v>0</v>
      </c>
      <c r="AN1387" s="126">
        <f t="shared" si="3941"/>
        <v>0</v>
      </c>
      <c r="AO1387" s="127">
        <f t="shared" ref="AO1387:AW1387" si="4254">+($AX1387-$AN1387)/10+AN1387</f>
        <v>0</v>
      </c>
      <c r="AP1387" s="127">
        <f t="shared" si="4254"/>
        <v>0</v>
      </c>
      <c r="AQ1387" s="127">
        <f t="shared" si="4254"/>
        <v>0</v>
      </c>
      <c r="AR1387" s="127">
        <f t="shared" si="4254"/>
        <v>0</v>
      </c>
      <c r="AS1387" s="127">
        <f t="shared" si="4254"/>
        <v>0</v>
      </c>
      <c r="AT1387" s="127">
        <f t="shared" si="4254"/>
        <v>0</v>
      </c>
      <c r="AU1387" s="127">
        <f t="shared" si="4254"/>
        <v>0</v>
      </c>
      <c r="AV1387" s="127">
        <f t="shared" si="4254"/>
        <v>0</v>
      </c>
      <c r="AW1387" s="127">
        <f t="shared" si="4254"/>
        <v>0</v>
      </c>
      <c r="AX1387" s="126">
        <f t="shared" si="3943"/>
        <v>0</v>
      </c>
    </row>
    <row r="1388" spans="2:50" ht="15.75" customHeight="1" x14ac:dyDescent="0.2">
      <c r="B1388" s="123"/>
      <c r="C1388" s="128"/>
      <c r="D1388" s="128"/>
      <c r="E1388" s="128"/>
      <c r="F1388" s="128"/>
      <c r="G1388" s="128"/>
      <c r="H1388" s="128"/>
      <c r="I1388" s="128"/>
      <c r="J1388" s="128"/>
      <c r="K1388" s="128"/>
      <c r="L1388" s="128"/>
      <c r="M1388" s="128"/>
      <c r="N1388" s="129"/>
      <c r="O1388" s="119"/>
      <c r="P1388" s="120" t="str">
        <f t="shared" si="3537"/>
        <v/>
      </c>
      <c r="Q1388" s="121">
        <f t="shared" ref="Q1388:W1388" si="4255">SUMIF($B$9:$N$9,Q$9,$B1388:$N1388)/100</f>
        <v>0</v>
      </c>
      <c r="R1388" s="121">
        <f t="shared" si="4255"/>
        <v>0</v>
      </c>
      <c r="S1388" s="121">
        <f t="shared" si="4255"/>
        <v>0</v>
      </c>
      <c r="T1388" s="121">
        <f t="shared" si="4255"/>
        <v>0</v>
      </c>
      <c r="U1388" s="121">
        <f t="shared" si="4255"/>
        <v>0</v>
      </c>
      <c r="V1388" s="121">
        <f t="shared" si="4255"/>
        <v>0</v>
      </c>
      <c r="W1388" s="121">
        <f t="shared" si="4255"/>
        <v>0</v>
      </c>
      <c r="X1388" s="122">
        <f t="shared" si="3935"/>
        <v>0</v>
      </c>
      <c r="Y1388" s="121">
        <f t="shared" si="3936"/>
        <v>0</v>
      </c>
      <c r="Z1388" s="122">
        <f t="shared" si="3937"/>
        <v>0</v>
      </c>
      <c r="AA1388" s="121">
        <f t="shared" si="3938"/>
        <v>0</v>
      </c>
      <c r="AB1388" s="122">
        <f t="shared" si="4204"/>
        <v>0</v>
      </c>
      <c r="AC1388" s="122">
        <f t="shared" si="4204"/>
        <v>0</v>
      </c>
      <c r="AD1388" s="121">
        <f t="shared" si="3939"/>
        <v>0</v>
      </c>
      <c r="AE1388" s="122">
        <f t="shared" ref="AE1388:AM1388" si="4256">+($AN1388-$AD1388)/10+AD1388</f>
        <v>0</v>
      </c>
      <c r="AF1388" s="122">
        <f t="shared" si="4256"/>
        <v>0</v>
      </c>
      <c r="AG1388" s="122">
        <f t="shared" si="4256"/>
        <v>0</v>
      </c>
      <c r="AH1388" s="122">
        <f t="shared" si="4256"/>
        <v>0</v>
      </c>
      <c r="AI1388" s="122">
        <f t="shared" si="4256"/>
        <v>0</v>
      </c>
      <c r="AJ1388" s="122">
        <f t="shared" si="4256"/>
        <v>0</v>
      </c>
      <c r="AK1388" s="122">
        <f t="shared" si="4256"/>
        <v>0</v>
      </c>
      <c r="AL1388" s="122">
        <f t="shared" si="4256"/>
        <v>0</v>
      </c>
      <c r="AM1388" s="122">
        <f t="shared" si="4256"/>
        <v>0</v>
      </c>
      <c r="AN1388" s="121">
        <f t="shared" si="3941"/>
        <v>0</v>
      </c>
      <c r="AO1388" s="122">
        <f t="shared" ref="AO1388:AW1388" si="4257">+($AX1388-$AN1388)/10+AN1388</f>
        <v>0</v>
      </c>
      <c r="AP1388" s="122">
        <f t="shared" si="4257"/>
        <v>0</v>
      </c>
      <c r="AQ1388" s="122">
        <f t="shared" si="4257"/>
        <v>0</v>
      </c>
      <c r="AR1388" s="122">
        <f t="shared" si="4257"/>
        <v>0</v>
      </c>
      <c r="AS1388" s="122">
        <f t="shared" si="4257"/>
        <v>0</v>
      </c>
      <c r="AT1388" s="122">
        <f t="shared" si="4257"/>
        <v>0</v>
      </c>
      <c r="AU1388" s="122">
        <f t="shared" si="4257"/>
        <v>0</v>
      </c>
      <c r="AV1388" s="122">
        <f t="shared" si="4257"/>
        <v>0</v>
      </c>
      <c r="AW1388" s="122">
        <f t="shared" si="4257"/>
        <v>0</v>
      </c>
      <c r="AX1388" s="121">
        <f t="shared" si="3943"/>
        <v>0</v>
      </c>
    </row>
    <row r="1389" spans="2:50" ht="15.75" customHeight="1" x14ac:dyDescent="0.2">
      <c r="B1389" s="123"/>
      <c r="C1389" s="124"/>
      <c r="D1389" s="124"/>
      <c r="E1389" s="124"/>
      <c r="F1389" s="124"/>
      <c r="G1389" s="124"/>
      <c r="H1389" s="124"/>
      <c r="I1389" s="124"/>
      <c r="J1389" s="124"/>
      <c r="K1389" s="124"/>
      <c r="L1389" s="124"/>
      <c r="M1389" s="124"/>
      <c r="N1389" s="125"/>
      <c r="O1389" s="119"/>
      <c r="P1389" s="120" t="str">
        <f t="shared" si="3537"/>
        <v/>
      </c>
      <c r="Q1389" s="126">
        <f t="shared" ref="Q1389:W1389" si="4258">SUMIF($B$9:$N$9,Q$9,$B1389:$N1389)/100</f>
        <v>0</v>
      </c>
      <c r="R1389" s="126">
        <f t="shared" si="4258"/>
        <v>0</v>
      </c>
      <c r="S1389" s="126">
        <f t="shared" si="4258"/>
        <v>0</v>
      </c>
      <c r="T1389" s="126">
        <f t="shared" si="4258"/>
        <v>0</v>
      </c>
      <c r="U1389" s="126">
        <f t="shared" si="4258"/>
        <v>0</v>
      </c>
      <c r="V1389" s="126">
        <f t="shared" si="4258"/>
        <v>0</v>
      </c>
      <c r="W1389" s="126">
        <f t="shared" si="4258"/>
        <v>0</v>
      </c>
      <c r="X1389" s="127">
        <f t="shared" si="3935"/>
        <v>0</v>
      </c>
      <c r="Y1389" s="126">
        <f t="shared" si="3936"/>
        <v>0</v>
      </c>
      <c r="Z1389" s="127">
        <f t="shared" si="3937"/>
        <v>0</v>
      </c>
      <c r="AA1389" s="126">
        <f t="shared" si="3938"/>
        <v>0</v>
      </c>
      <c r="AB1389" s="127">
        <f t="shared" si="4204"/>
        <v>0</v>
      </c>
      <c r="AC1389" s="127">
        <f t="shared" si="4204"/>
        <v>0</v>
      </c>
      <c r="AD1389" s="126">
        <f t="shared" si="3939"/>
        <v>0</v>
      </c>
      <c r="AE1389" s="127">
        <f t="shared" ref="AE1389:AM1389" si="4259">+($AN1389-$AD1389)/10+AD1389</f>
        <v>0</v>
      </c>
      <c r="AF1389" s="127">
        <f t="shared" si="4259"/>
        <v>0</v>
      </c>
      <c r="AG1389" s="127">
        <f t="shared" si="4259"/>
        <v>0</v>
      </c>
      <c r="AH1389" s="127">
        <f t="shared" si="4259"/>
        <v>0</v>
      </c>
      <c r="AI1389" s="127">
        <f t="shared" si="4259"/>
        <v>0</v>
      </c>
      <c r="AJ1389" s="127">
        <f t="shared" si="4259"/>
        <v>0</v>
      </c>
      <c r="AK1389" s="127">
        <f t="shared" si="4259"/>
        <v>0</v>
      </c>
      <c r="AL1389" s="127">
        <f t="shared" si="4259"/>
        <v>0</v>
      </c>
      <c r="AM1389" s="127">
        <f t="shared" si="4259"/>
        <v>0</v>
      </c>
      <c r="AN1389" s="126">
        <f t="shared" si="3941"/>
        <v>0</v>
      </c>
      <c r="AO1389" s="127">
        <f t="shared" ref="AO1389:AW1389" si="4260">+($AX1389-$AN1389)/10+AN1389</f>
        <v>0</v>
      </c>
      <c r="AP1389" s="127">
        <f t="shared" si="4260"/>
        <v>0</v>
      </c>
      <c r="AQ1389" s="127">
        <f t="shared" si="4260"/>
        <v>0</v>
      </c>
      <c r="AR1389" s="127">
        <f t="shared" si="4260"/>
        <v>0</v>
      </c>
      <c r="AS1389" s="127">
        <f t="shared" si="4260"/>
        <v>0</v>
      </c>
      <c r="AT1389" s="127">
        <f t="shared" si="4260"/>
        <v>0</v>
      </c>
      <c r="AU1389" s="127">
        <f t="shared" si="4260"/>
        <v>0</v>
      </c>
      <c r="AV1389" s="127">
        <f t="shared" si="4260"/>
        <v>0</v>
      </c>
      <c r="AW1389" s="127">
        <f t="shared" si="4260"/>
        <v>0</v>
      </c>
      <c r="AX1389" s="126">
        <f t="shared" si="3943"/>
        <v>0</v>
      </c>
    </row>
    <row r="1390" spans="2:50" ht="15.75" customHeight="1" x14ac:dyDescent="0.2">
      <c r="B1390" s="123"/>
      <c r="C1390" s="128"/>
      <c r="D1390" s="128"/>
      <c r="E1390" s="128"/>
      <c r="F1390" s="128"/>
      <c r="G1390" s="128"/>
      <c r="H1390" s="128"/>
      <c r="I1390" s="128"/>
      <c r="J1390" s="128"/>
      <c r="K1390" s="128"/>
      <c r="L1390" s="128"/>
      <c r="M1390" s="128"/>
      <c r="N1390" s="129"/>
      <c r="O1390" s="119"/>
      <c r="P1390" s="120" t="str">
        <f t="shared" si="3537"/>
        <v/>
      </c>
      <c r="Q1390" s="121">
        <f t="shared" ref="Q1390:W1390" si="4261">SUMIF($B$9:$N$9,Q$9,$B1390:$N1390)/100</f>
        <v>0</v>
      </c>
      <c r="R1390" s="121">
        <f t="shared" si="4261"/>
        <v>0</v>
      </c>
      <c r="S1390" s="121">
        <f t="shared" si="4261"/>
        <v>0</v>
      </c>
      <c r="T1390" s="121">
        <f t="shared" si="4261"/>
        <v>0</v>
      </c>
      <c r="U1390" s="121">
        <f t="shared" si="4261"/>
        <v>0</v>
      </c>
      <c r="V1390" s="121">
        <f t="shared" si="4261"/>
        <v>0</v>
      </c>
      <c r="W1390" s="121">
        <f t="shared" si="4261"/>
        <v>0</v>
      </c>
      <c r="X1390" s="122">
        <f t="shared" si="3935"/>
        <v>0</v>
      </c>
      <c r="Y1390" s="121">
        <f t="shared" si="3936"/>
        <v>0</v>
      </c>
      <c r="Z1390" s="122">
        <f t="shared" si="3937"/>
        <v>0</v>
      </c>
      <c r="AA1390" s="121">
        <f t="shared" si="3938"/>
        <v>0</v>
      </c>
      <c r="AB1390" s="122">
        <f t="shared" si="4204"/>
        <v>0</v>
      </c>
      <c r="AC1390" s="122">
        <f t="shared" si="4204"/>
        <v>0</v>
      </c>
      <c r="AD1390" s="121">
        <f t="shared" si="3939"/>
        <v>0</v>
      </c>
      <c r="AE1390" s="122">
        <f t="shared" ref="AE1390:AM1390" si="4262">+($AN1390-$AD1390)/10+AD1390</f>
        <v>0</v>
      </c>
      <c r="AF1390" s="122">
        <f t="shared" si="4262"/>
        <v>0</v>
      </c>
      <c r="AG1390" s="122">
        <f t="shared" si="4262"/>
        <v>0</v>
      </c>
      <c r="AH1390" s="122">
        <f t="shared" si="4262"/>
        <v>0</v>
      </c>
      <c r="AI1390" s="122">
        <f t="shared" si="4262"/>
        <v>0</v>
      </c>
      <c r="AJ1390" s="122">
        <f t="shared" si="4262"/>
        <v>0</v>
      </c>
      <c r="AK1390" s="122">
        <f t="shared" si="4262"/>
        <v>0</v>
      </c>
      <c r="AL1390" s="122">
        <f t="shared" si="4262"/>
        <v>0</v>
      </c>
      <c r="AM1390" s="122">
        <f t="shared" si="4262"/>
        <v>0</v>
      </c>
      <c r="AN1390" s="121">
        <f t="shared" si="3941"/>
        <v>0</v>
      </c>
      <c r="AO1390" s="122">
        <f t="shared" ref="AO1390:AW1390" si="4263">+($AX1390-$AN1390)/10+AN1390</f>
        <v>0</v>
      </c>
      <c r="AP1390" s="122">
        <f t="shared" si="4263"/>
        <v>0</v>
      </c>
      <c r="AQ1390" s="122">
        <f t="shared" si="4263"/>
        <v>0</v>
      </c>
      <c r="AR1390" s="122">
        <f t="shared" si="4263"/>
        <v>0</v>
      </c>
      <c r="AS1390" s="122">
        <f t="shared" si="4263"/>
        <v>0</v>
      </c>
      <c r="AT1390" s="122">
        <f t="shared" si="4263"/>
        <v>0</v>
      </c>
      <c r="AU1390" s="122">
        <f t="shared" si="4263"/>
        <v>0</v>
      </c>
      <c r="AV1390" s="122">
        <f t="shared" si="4263"/>
        <v>0</v>
      </c>
      <c r="AW1390" s="122">
        <f t="shared" si="4263"/>
        <v>0</v>
      </c>
      <c r="AX1390" s="121">
        <f t="shared" si="3943"/>
        <v>0</v>
      </c>
    </row>
    <row r="1391" spans="2:50" ht="15.75" customHeight="1" x14ac:dyDescent="0.2">
      <c r="B1391" s="123"/>
      <c r="C1391" s="124"/>
      <c r="D1391" s="124"/>
      <c r="E1391" s="124"/>
      <c r="F1391" s="124"/>
      <c r="G1391" s="124"/>
      <c r="H1391" s="124"/>
      <c r="I1391" s="124"/>
      <c r="J1391" s="124"/>
      <c r="K1391" s="124"/>
      <c r="L1391" s="124"/>
      <c r="M1391" s="124"/>
      <c r="N1391" s="125"/>
      <c r="O1391" s="119"/>
      <c r="P1391" s="120" t="str">
        <f t="shared" si="3537"/>
        <v/>
      </c>
      <c r="Q1391" s="126">
        <f t="shared" ref="Q1391:W1391" si="4264">SUMIF($B$9:$N$9,Q$9,$B1391:$N1391)/100</f>
        <v>0</v>
      </c>
      <c r="R1391" s="126">
        <f t="shared" si="4264"/>
        <v>0</v>
      </c>
      <c r="S1391" s="126">
        <f t="shared" si="4264"/>
        <v>0</v>
      </c>
      <c r="T1391" s="126">
        <f t="shared" si="4264"/>
        <v>0</v>
      </c>
      <c r="U1391" s="126">
        <f t="shared" si="4264"/>
        <v>0</v>
      </c>
      <c r="V1391" s="126">
        <f t="shared" si="4264"/>
        <v>0</v>
      </c>
      <c r="W1391" s="126">
        <f t="shared" si="4264"/>
        <v>0</v>
      </c>
      <c r="X1391" s="127">
        <f t="shared" si="3935"/>
        <v>0</v>
      </c>
      <c r="Y1391" s="126">
        <f t="shared" si="3936"/>
        <v>0</v>
      </c>
      <c r="Z1391" s="127">
        <f t="shared" si="3937"/>
        <v>0</v>
      </c>
      <c r="AA1391" s="126">
        <f t="shared" si="3938"/>
        <v>0</v>
      </c>
      <c r="AB1391" s="127">
        <f t="shared" ref="AB1391:AC1410" si="4265">+($AD1391-$AA1391)/3+AA1391</f>
        <v>0</v>
      </c>
      <c r="AC1391" s="127">
        <f t="shared" si="4265"/>
        <v>0</v>
      </c>
      <c r="AD1391" s="126">
        <f t="shared" si="3939"/>
        <v>0</v>
      </c>
      <c r="AE1391" s="127">
        <f t="shared" ref="AE1391:AM1391" si="4266">+($AN1391-$AD1391)/10+AD1391</f>
        <v>0</v>
      </c>
      <c r="AF1391" s="127">
        <f t="shared" si="4266"/>
        <v>0</v>
      </c>
      <c r="AG1391" s="127">
        <f t="shared" si="4266"/>
        <v>0</v>
      </c>
      <c r="AH1391" s="127">
        <f t="shared" si="4266"/>
        <v>0</v>
      </c>
      <c r="AI1391" s="127">
        <f t="shared" si="4266"/>
        <v>0</v>
      </c>
      <c r="AJ1391" s="127">
        <f t="shared" si="4266"/>
        <v>0</v>
      </c>
      <c r="AK1391" s="127">
        <f t="shared" si="4266"/>
        <v>0</v>
      </c>
      <c r="AL1391" s="127">
        <f t="shared" si="4266"/>
        <v>0</v>
      </c>
      <c r="AM1391" s="127">
        <f t="shared" si="4266"/>
        <v>0</v>
      </c>
      <c r="AN1391" s="126">
        <f t="shared" si="3941"/>
        <v>0</v>
      </c>
      <c r="AO1391" s="127">
        <f t="shared" ref="AO1391:AW1391" si="4267">+($AX1391-$AN1391)/10+AN1391</f>
        <v>0</v>
      </c>
      <c r="AP1391" s="127">
        <f t="shared" si="4267"/>
        <v>0</v>
      </c>
      <c r="AQ1391" s="127">
        <f t="shared" si="4267"/>
        <v>0</v>
      </c>
      <c r="AR1391" s="127">
        <f t="shared" si="4267"/>
        <v>0</v>
      </c>
      <c r="AS1391" s="127">
        <f t="shared" si="4267"/>
        <v>0</v>
      </c>
      <c r="AT1391" s="127">
        <f t="shared" si="4267"/>
        <v>0</v>
      </c>
      <c r="AU1391" s="127">
        <f t="shared" si="4267"/>
        <v>0</v>
      </c>
      <c r="AV1391" s="127">
        <f t="shared" si="4267"/>
        <v>0</v>
      </c>
      <c r="AW1391" s="127">
        <f t="shared" si="4267"/>
        <v>0</v>
      </c>
      <c r="AX1391" s="126">
        <f t="shared" si="3943"/>
        <v>0</v>
      </c>
    </row>
    <row r="1392" spans="2:50" ht="15.75" customHeight="1" x14ac:dyDescent="0.2">
      <c r="B1392" s="123"/>
      <c r="C1392" s="128"/>
      <c r="D1392" s="128"/>
      <c r="E1392" s="128"/>
      <c r="F1392" s="128"/>
      <c r="G1392" s="128"/>
      <c r="H1392" s="128"/>
      <c r="I1392" s="128"/>
      <c r="J1392" s="128"/>
      <c r="K1392" s="128"/>
      <c r="L1392" s="128"/>
      <c r="M1392" s="128"/>
      <c r="N1392" s="129"/>
      <c r="O1392" s="119"/>
      <c r="P1392" s="120" t="str">
        <f t="shared" si="3537"/>
        <v/>
      </c>
      <c r="Q1392" s="121">
        <f t="shared" ref="Q1392:W1392" si="4268">SUMIF($B$9:$N$9,Q$9,$B1392:$N1392)/100</f>
        <v>0</v>
      </c>
      <c r="R1392" s="121">
        <f t="shared" si="4268"/>
        <v>0</v>
      </c>
      <c r="S1392" s="121">
        <f t="shared" si="4268"/>
        <v>0</v>
      </c>
      <c r="T1392" s="121">
        <f t="shared" si="4268"/>
        <v>0</v>
      </c>
      <c r="U1392" s="121">
        <f t="shared" si="4268"/>
        <v>0</v>
      </c>
      <c r="V1392" s="121">
        <f t="shared" si="4268"/>
        <v>0</v>
      </c>
      <c r="W1392" s="121">
        <f t="shared" si="4268"/>
        <v>0</v>
      </c>
      <c r="X1392" s="122">
        <f t="shared" si="3935"/>
        <v>0</v>
      </c>
      <c r="Y1392" s="121">
        <f t="shared" si="3936"/>
        <v>0</v>
      </c>
      <c r="Z1392" s="122">
        <f t="shared" si="3937"/>
        <v>0</v>
      </c>
      <c r="AA1392" s="121">
        <f t="shared" si="3938"/>
        <v>0</v>
      </c>
      <c r="AB1392" s="122">
        <f t="shared" si="4265"/>
        <v>0</v>
      </c>
      <c r="AC1392" s="122">
        <f t="shared" si="4265"/>
        <v>0</v>
      </c>
      <c r="AD1392" s="121">
        <f t="shared" si="3939"/>
        <v>0</v>
      </c>
      <c r="AE1392" s="122">
        <f t="shared" ref="AE1392:AM1392" si="4269">+($AN1392-$AD1392)/10+AD1392</f>
        <v>0</v>
      </c>
      <c r="AF1392" s="122">
        <f t="shared" si="4269"/>
        <v>0</v>
      </c>
      <c r="AG1392" s="122">
        <f t="shared" si="4269"/>
        <v>0</v>
      </c>
      <c r="AH1392" s="122">
        <f t="shared" si="4269"/>
        <v>0</v>
      </c>
      <c r="AI1392" s="122">
        <f t="shared" si="4269"/>
        <v>0</v>
      </c>
      <c r="AJ1392" s="122">
        <f t="shared" si="4269"/>
        <v>0</v>
      </c>
      <c r="AK1392" s="122">
        <f t="shared" si="4269"/>
        <v>0</v>
      </c>
      <c r="AL1392" s="122">
        <f t="shared" si="4269"/>
        <v>0</v>
      </c>
      <c r="AM1392" s="122">
        <f t="shared" si="4269"/>
        <v>0</v>
      </c>
      <c r="AN1392" s="121">
        <f t="shared" si="3941"/>
        <v>0</v>
      </c>
      <c r="AO1392" s="122">
        <f t="shared" ref="AO1392:AW1392" si="4270">+($AX1392-$AN1392)/10+AN1392</f>
        <v>0</v>
      </c>
      <c r="AP1392" s="122">
        <f t="shared" si="4270"/>
        <v>0</v>
      </c>
      <c r="AQ1392" s="122">
        <f t="shared" si="4270"/>
        <v>0</v>
      </c>
      <c r="AR1392" s="122">
        <f t="shared" si="4270"/>
        <v>0</v>
      </c>
      <c r="AS1392" s="122">
        <f t="shared" si="4270"/>
        <v>0</v>
      </c>
      <c r="AT1392" s="122">
        <f t="shared" si="4270"/>
        <v>0</v>
      </c>
      <c r="AU1392" s="122">
        <f t="shared" si="4270"/>
        <v>0</v>
      </c>
      <c r="AV1392" s="122">
        <f t="shared" si="4270"/>
        <v>0</v>
      </c>
      <c r="AW1392" s="122">
        <f t="shared" si="4270"/>
        <v>0</v>
      </c>
      <c r="AX1392" s="121">
        <f t="shared" si="3943"/>
        <v>0</v>
      </c>
    </row>
    <row r="1393" spans="2:50" ht="15.75" customHeight="1" x14ac:dyDescent="0.2">
      <c r="B1393" s="123"/>
      <c r="C1393" s="124"/>
      <c r="D1393" s="124"/>
      <c r="E1393" s="124"/>
      <c r="F1393" s="124"/>
      <c r="G1393" s="124"/>
      <c r="H1393" s="124"/>
      <c r="I1393" s="124"/>
      <c r="J1393" s="124"/>
      <c r="K1393" s="124"/>
      <c r="L1393" s="124"/>
      <c r="M1393" s="124"/>
      <c r="N1393" s="125"/>
      <c r="O1393" s="119"/>
      <c r="P1393" s="120" t="str">
        <f t="shared" si="3537"/>
        <v/>
      </c>
      <c r="Q1393" s="126">
        <f t="shared" ref="Q1393:W1393" si="4271">SUMIF($B$9:$N$9,Q$9,$B1393:$N1393)/100</f>
        <v>0</v>
      </c>
      <c r="R1393" s="126">
        <f t="shared" si="4271"/>
        <v>0</v>
      </c>
      <c r="S1393" s="126">
        <f t="shared" si="4271"/>
        <v>0</v>
      </c>
      <c r="T1393" s="126">
        <f t="shared" si="4271"/>
        <v>0</v>
      </c>
      <c r="U1393" s="126">
        <f t="shared" si="4271"/>
        <v>0</v>
      </c>
      <c r="V1393" s="126">
        <f t="shared" si="4271"/>
        <v>0</v>
      </c>
      <c r="W1393" s="126">
        <f t="shared" si="4271"/>
        <v>0</v>
      </c>
      <c r="X1393" s="127">
        <f t="shared" si="3935"/>
        <v>0</v>
      </c>
      <c r="Y1393" s="126">
        <f t="shared" si="3936"/>
        <v>0</v>
      </c>
      <c r="Z1393" s="127">
        <f t="shared" si="3937"/>
        <v>0</v>
      </c>
      <c r="AA1393" s="126">
        <f t="shared" si="3938"/>
        <v>0</v>
      </c>
      <c r="AB1393" s="127">
        <f t="shared" si="4265"/>
        <v>0</v>
      </c>
      <c r="AC1393" s="127">
        <f t="shared" si="4265"/>
        <v>0</v>
      </c>
      <c r="AD1393" s="126">
        <f t="shared" si="3939"/>
        <v>0</v>
      </c>
      <c r="AE1393" s="127">
        <f t="shared" ref="AE1393:AM1393" si="4272">+($AN1393-$AD1393)/10+AD1393</f>
        <v>0</v>
      </c>
      <c r="AF1393" s="127">
        <f t="shared" si="4272"/>
        <v>0</v>
      </c>
      <c r="AG1393" s="127">
        <f t="shared" si="4272"/>
        <v>0</v>
      </c>
      <c r="AH1393" s="127">
        <f t="shared" si="4272"/>
        <v>0</v>
      </c>
      <c r="AI1393" s="127">
        <f t="shared" si="4272"/>
        <v>0</v>
      </c>
      <c r="AJ1393" s="127">
        <f t="shared" si="4272"/>
        <v>0</v>
      </c>
      <c r="AK1393" s="127">
        <f t="shared" si="4272"/>
        <v>0</v>
      </c>
      <c r="AL1393" s="127">
        <f t="shared" si="4272"/>
        <v>0</v>
      </c>
      <c r="AM1393" s="127">
        <f t="shared" si="4272"/>
        <v>0</v>
      </c>
      <c r="AN1393" s="126">
        <f t="shared" si="3941"/>
        <v>0</v>
      </c>
      <c r="AO1393" s="127">
        <f t="shared" ref="AO1393:AW1393" si="4273">+($AX1393-$AN1393)/10+AN1393</f>
        <v>0</v>
      </c>
      <c r="AP1393" s="127">
        <f t="shared" si="4273"/>
        <v>0</v>
      </c>
      <c r="AQ1393" s="127">
        <f t="shared" si="4273"/>
        <v>0</v>
      </c>
      <c r="AR1393" s="127">
        <f t="shared" si="4273"/>
        <v>0</v>
      </c>
      <c r="AS1393" s="127">
        <f t="shared" si="4273"/>
        <v>0</v>
      </c>
      <c r="AT1393" s="127">
        <f t="shared" si="4273"/>
        <v>0</v>
      </c>
      <c r="AU1393" s="127">
        <f t="shared" si="4273"/>
        <v>0</v>
      </c>
      <c r="AV1393" s="127">
        <f t="shared" si="4273"/>
        <v>0</v>
      </c>
      <c r="AW1393" s="127">
        <f t="shared" si="4273"/>
        <v>0</v>
      </c>
      <c r="AX1393" s="126">
        <f t="shared" si="3943"/>
        <v>0</v>
      </c>
    </row>
    <row r="1394" spans="2:50" ht="15.75" customHeight="1" x14ac:dyDescent="0.2">
      <c r="B1394" s="123"/>
      <c r="C1394" s="128"/>
      <c r="D1394" s="128"/>
      <c r="E1394" s="128"/>
      <c r="F1394" s="128"/>
      <c r="G1394" s="128"/>
      <c r="H1394" s="128"/>
      <c r="I1394" s="128"/>
      <c r="J1394" s="128"/>
      <c r="K1394" s="128"/>
      <c r="L1394" s="128"/>
      <c r="M1394" s="128"/>
      <c r="N1394" s="129"/>
      <c r="O1394" s="119"/>
      <c r="P1394" s="120" t="str">
        <f t="shared" si="3537"/>
        <v/>
      </c>
      <c r="Q1394" s="121">
        <f t="shared" ref="Q1394:W1394" si="4274">SUMIF($B$9:$N$9,Q$9,$B1394:$N1394)/100</f>
        <v>0</v>
      </c>
      <c r="R1394" s="121">
        <f t="shared" si="4274"/>
        <v>0</v>
      </c>
      <c r="S1394" s="121">
        <f t="shared" si="4274"/>
        <v>0</v>
      </c>
      <c r="T1394" s="121">
        <f t="shared" si="4274"/>
        <v>0</v>
      </c>
      <c r="U1394" s="121">
        <f t="shared" si="4274"/>
        <v>0</v>
      </c>
      <c r="V1394" s="121">
        <f t="shared" si="4274"/>
        <v>0</v>
      </c>
      <c r="W1394" s="121">
        <f t="shared" si="4274"/>
        <v>0</v>
      </c>
      <c r="X1394" s="122">
        <f t="shared" si="3935"/>
        <v>0</v>
      </c>
      <c r="Y1394" s="121">
        <f t="shared" si="3936"/>
        <v>0</v>
      </c>
      <c r="Z1394" s="122">
        <f t="shared" si="3937"/>
        <v>0</v>
      </c>
      <c r="AA1394" s="121">
        <f t="shared" si="3938"/>
        <v>0</v>
      </c>
      <c r="AB1394" s="122">
        <f t="shared" si="4265"/>
        <v>0</v>
      </c>
      <c r="AC1394" s="122">
        <f t="shared" si="4265"/>
        <v>0</v>
      </c>
      <c r="AD1394" s="121">
        <f t="shared" si="3939"/>
        <v>0</v>
      </c>
      <c r="AE1394" s="122">
        <f t="shared" ref="AE1394:AM1394" si="4275">+($AN1394-$AD1394)/10+AD1394</f>
        <v>0</v>
      </c>
      <c r="AF1394" s="122">
        <f t="shared" si="4275"/>
        <v>0</v>
      </c>
      <c r="AG1394" s="122">
        <f t="shared" si="4275"/>
        <v>0</v>
      </c>
      <c r="AH1394" s="122">
        <f t="shared" si="4275"/>
        <v>0</v>
      </c>
      <c r="AI1394" s="122">
        <f t="shared" si="4275"/>
        <v>0</v>
      </c>
      <c r="AJ1394" s="122">
        <f t="shared" si="4275"/>
        <v>0</v>
      </c>
      <c r="AK1394" s="122">
        <f t="shared" si="4275"/>
        <v>0</v>
      </c>
      <c r="AL1394" s="122">
        <f t="shared" si="4275"/>
        <v>0</v>
      </c>
      <c r="AM1394" s="122">
        <f t="shared" si="4275"/>
        <v>0</v>
      </c>
      <c r="AN1394" s="121">
        <f t="shared" si="3941"/>
        <v>0</v>
      </c>
      <c r="AO1394" s="122">
        <f t="shared" ref="AO1394:AW1394" si="4276">+($AX1394-$AN1394)/10+AN1394</f>
        <v>0</v>
      </c>
      <c r="AP1394" s="122">
        <f t="shared" si="4276"/>
        <v>0</v>
      </c>
      <c r="AQ1394" s="122">
        <f t="shared" si="4276"/>
        <v>0</v>
      </c>
      <c r="AR1394" s="122">
        <f t="shared" si="4276"/>
        <v>0</v>
      </c>
      <c r="AS1394" s="122">
        <f t="shared" si="4276"/>
        <v>0</v>
      </c>
      <c r="AT1394" s="122">
        <f t="shared" si="4276"/>
        <v>0</v>
      </c>
      <c r="AU1394" s="122">
        <f t="shared" si="4276"/>
        <v>0</v>
      </c>
      <c r="AV1394" s="122">
        <f t="shared" si="4276"/>
        <v>0</v>
      </c>
      <c r="AW1394" s="122">
        <f t="shared" si="4276"/>
        <v>0</v>
      </c>
      <c r="AX1394" s="121">
        <f t="shared" si="3943"/>
        <v>0</v>
      </c>
    </row>
    <row r="1395" spans="2:50" ht="15.75" customHeight="1" x14ac:dyDescent="0.2">
      <c r="B1395" s="123"/>
      <c r="C1395" s="124"/>
      <c r="D1395" s="124"/>
      <c r="E1395" s="124"/>
      <c r="F1395" s="124"/>
      <c r="G1395" s="124"/>
      <c r="H1395" s="124"/>
      <c r="I1395" s="124"/>
      <c r="J1395" s="124"/>
      <c r="K1395" s="124"/>
      <c r="L1395" s="124"/>
      <c r="M1395" s="124"/>
      <c r="N1395" s="125"/>
      <c r="O1395" s="119"/>
      <c r="P1395" s="120" t="str">
        <f t="shared" si="3537"/>
        <v/>
      </c>
      <c r="Q1395" s="126">
        <f t="shared" ref="Q1395:W1395" si="4277">SUMIF($B$9:$N$9,Q$9,$B1395:$N1395)/100</f>
        <v>0</v>
      </c>
      <c r="R1395" s="126">
        <f t="shared" si="4277"/>
        <v>0</v>
      </c>
      <c r="S1395" s="126">
        <f t="shared" si="4277"/>
        <v>0</v>
      </c>
      <c r="T1395" s="126">
        <f t="shared" si="4277"/>
        <v>0</v>
      </c>
      <c r="U1395" s="126">
        <f t="shared" si="4277"/>
        <v>0</v>
      </c>
      <c r="V1395" s="126">
        <f t="shared" si="4277"/>
        <v>0</v>
      </c>
      <c r="W1395" s="126">
        <f t="shared" si="4277"/>
        <v>0</v>
      </c>
      <c r="X1395" s="127">
        <f t="shared" si="3935"/>
        <v>0</v>
      </c>
      <c r="Y1395" s="126">
        <f t="shared" si="3936"/>
        <v>0</v>
      </c>
      <c r="Z1395" s="127">
        <f t="shared" si="3937"/>
        <v>0</v>
      </c>
      <c r="AA1395" s="126">
        <f t="shared" si="3938"/>
        <v>0</v>
      </c>
      <c r="AB1395" s="127">
        <f t="shared" si="4265"/>
        <v>0</v>
      </c>
      <c r="AC1395" s="127">
        <f t="shared" si="4265"/>
        <v>0</v>
      </c>
      <c r="AD1395" s="126">
        <f t="shared" si="3939"/>
        <v>0</v>
      </c>
      <c r="AE1395" s="127">
        <f t="shared" ref="AE1395:AM1395" si="4278">+($AN1395-$AD1395)/10+AD1395</f>
        <v>0</v>
      </c>
      <c r="AF1395" s="127">
        <f t="shared" si="4278"/>
        <v>0</v>
      </c>
      <c r="AG1395" s="127">
        <f t="shared" si="4278"/>
        <v>0</v>
      </c>
      <c r="AH1395" s="127">
        <f t="shared" si="4278"/>
        <v>0</v>
      </c>
      <c r="AI1395" s="127">
        <f t="shared" si="4278"/>
        <v>0</v>
      </c>
      <c r="AJ1395" s="127">
        <f t="shared" si="4278"/>
        <v>0</v>
      </c>
      <c r="AK1395" s="127">
        <f t="shared" si="4278"/>
        <v>0</v>
      </c>
      <c r="AL1395" s="127">
        <f t="shared" si="4278"/>
        <v>0</v>
      </c>
      <c r="AM1395" s="127">
        <f t="shared" si="4278"/>
        <v>0</v>
      </c>
      <c r="AN1395" s="126">
        <f t="shared" si="3941"/>
        <v>0</v>
      </c>
      <c r="AO1395" s="127">
        <f t="shared" ref="AO1395:AW1395" si="4279">+($AX1395-$AN1395)/10+AN1395</f>
        <v>0</v>
      </c>
      <c r="AP1395" s="127">
        <f t="shared" si="4279"/>
        <v>0</v>
      </c>
      <c r="AQ1395" s="127">
        <f t="shared" si="4279"/>
        <v>0</v>
      </c>
      <c r="AR1395" s="127">
        <f t="shared" si="4279"/>
        <v>0</v>
      </c>
      <c r="AS1395" s="127">
        <f t="shared" si="4279"/>
        <v>0</v>
      </c>
      <c r="AT1395" s="127">
        <f t="shared" si="4279"/>
        <v>0</v>
      </c>
      <c r="AU1395" s="127">
        <f t="shared" si="4279"/>
        <v>0</v>
      </c>
      <c r="AV1395" s="127">
        <f t="shared" si="4279"/>
        <v>0</v>
      </c>
      <c r="AW1395" s="127">
        <f t="shared" si="4279"/>
        <v>0</v>
      </c>
      <c r="AX1395" s="126">
        <f t="shared" si="3943"/>
        <v>0</v>
      </c>
    </row>
    <row r="1396" spans="2:50" ht="15.75" customHeight="1" x14ac:dyDescent="0.2">
      <c r="B1396" s="123"/>
      <c r="C1396" s="128"/>
      <c r="D1396" s="128"/>
      <c r="E1396" s="128"/>
      <c r="F1396" s="128"/>
      <c r="G1396" s="128"/>
      <c r="H1396" s="128"/>
      <c r="I1396" s="128"/>
      <c r="J1396" s="128"/>
      <c r="K1396" s="128"/>
      <c r="L1396" s="128"/>
      <c r="M1396" s="128"/>
      <c r="N1396" s="129"/>
      <c r="O1396" s="119"/>
      <c r="P1396" s="120" t="str">
        <f t="shared" si="3537"/>
        <v/>
      </c>
      <c r="Q1396" s="121">
        <f t="shared" ref="Q1396:W1396" si="4280">SUMIF($B$9:$N$9,Q$9,$B1396:$N1396)/100</f>
        <v>0</v>
      </c>
      <c r="R1396" s="121">
        <f t="shared" si="4280"/>
        <v>0</v>
      </c>
      <c r="S1396" s="121">
        <f t="shared" si="4280"/>
        <v>0</v>
      </c>
      <c r="T1396" s="121">
        <f t="shared" si="4280"/>
        <v>0</v>
      </c>
      <c r="U1396" s="121">
        <f t="shared" si="4280"/>
        <v>0</v>
      </c>
      <c r="V1396" s="121">
        <f t="shared" si="4280"/>
        <v>0</v>
      </c>
      <c r="W1396" s="121">
        <f t="shared" si="4280"/>
        <v>0</v>
      </c>
      <c r="X1396" s="122">
        <f t="shared" si="3935"/>
        <v>0</v>
      </c>
      <c r="Y1396" s="121">
        <f t="shared" si="3936"/>
        <v>0</v>
      </c>
      <c r="Z1396" s="122">
        <f t="shared" si="3937"/>
        <v>0</v>
      </c>
      <c r="AA1396" s="121">
        <f t="shared" si="3938"/>
        <v>0</v>
      </c>
      <c r="AB1396" s="122">
        <f t="shared" si="4265"/>
        <v>0</v>
      </c>
      <c r="AC1396" s="122">
        <f t="shared" si="4265"/>
        <v>0</v>
      </c>
      <c r="AD1396" s="121">
        <f t="shared" si="3939"/>
        <v>0</v>
      </c>
      <c r="AE1396" s="122">
        <f t="shared" ref="AE1396:AM1396" si="4281">+($AN1396-$AD1396)/10+AD1396</f>
        <v>0</v>
      </c>
      <c r="AF1396" s="122">
        <f t="shared" si="4281"/>
        <v>0</v>
      </c>
      <c r="AG1396" s="122">
        <f t="shared" si="4281"/>
        <v>0</v>
      </c>
      <c r="AH1396" s="122">
        <f t="shared" si="4281"/>
        <v>0</v>
      </c>
      <c r="AI1396" s="122">
        <f t="shared" si="4281"/>
        <v>0</v>
      </c>
      <c r="AJ1396" s="122">
        <f t="shared" si="4281"/>
        <v>0</v>
      </c>
      <c r="AK1396" s="122">
        <f t="shared" si="4281"/>
        <v>0</v>
      </c>
      <c r="AL1396" s="122">
        <f t="shared" si="4281"/>
        <v>0</v>
      </c>
      <c r="AM1396" s="122">
        <f t="shared" si="4281"/>
        <v>0</v>
      </c>
      <c r="AN1396" s="121">
        <f t="shared" si="3941"/>
        <v>0</v>
      </c>
      <c r="AO1396" s="122">
        <f t="shared" ref="AO1396:AW1396" si="4282">+($AX1396-$AN1396)/10+AN1396</f>
        <v>0</v>
      </c>
      <c r="AP1396" s="122">
        <f t="shared" si="4282"/>
        <v>0</v>
      </c>
      <c r="AQ1396" s="122">
        <f t="shared" si="4282"/>
        <v>0</v>
      </c>
      <c r="AR1396" s="122">
        <f t="shared" si="4282"/>
        <v>0</v>
      </c>
      <c r="AS1396" s="122">
        <f t="shared" si="4282"/>
        <v>0</v>
      </c>
      <c r="AT1396" s="122">
        <f t="shared" si="4282"/>
        <v>0</v>
      </c>
      <c r="AU1396" s="122">
        <f t="shared" si="4282"/>
        <v>0</v>
      </c>
      <c r="AV1396" s="122">
        <f t="shared" si="4282"/>
        <v>0</v>
      </c>
      <c r="AW1396" s="122">
        <f t="shared" si="4282"/>
        <v>0</v>
      </c>
      <c r="AX1396" s="121">
        <f t="shared" si="3943"/>
        <v>0</v>
      </c>
    </row>
    <row r="1397" spans="2:50" ht="15.75" customHeight="1" x14ac:dyDescent="0.2">
      <c r="B1397" s="123"/>
      <c r="C1397" s="124"/>
      <c r="D1397" s="124"/>
      <c r="E1397" s="124"/>
      <c r="F1397" s="124"/>
      <c r="G1397" s="124"/>
      <c r="H1397" s="124"/>
      <c r="I1397" s="124"/>
      <c r="J1397" s="124"/>
      <c r="K1397" s="124"/>
      <c r="L1397" s="124"/>
      <c r="M1397" s="124"/>
      <c r="N1397" s="125"/>
      <c r="O1397" s="119"/>
      <c r="P1397" s="120" t="str">
        <f t="shared" si="3537"/>
        <v/>
      </c>
      <c r="Q1397" s="126">
        <f t="shared" ref="Q1397:W1397" si="4283">SUMIF($B$9:$N$9,Q$9,$B1397:$N1397)/100</f>
        <v>0</v>
      </c>
      <c r="R1397" s="126">
        <f t="shared" si="4283"/>
        <v>0</v>
      </c>
      <c r="S1397" s="126">
        <f t="shared" si="4283"/>
        <v>0</v>
      </c>
      <c r="T1397" s="126">
        <f t="shared" si="4283"/>
        <v>0</v>
      </c>
      <c r="U1397" s="126">
        <f t="shared" si="4283"/>
        <v>0</v>
      </c>
      <c r="V1397" s="126">
        <f t="shared" si="4283"/>
        <v>0</v>
      </c>
      <c r="W1397" s="126">
        <f t="shared" si="4283"/>
        <v>0</v>
      </c>
      <c r="X1397" s="127">
        <f t="shared" si="3935"/>
        <v>0</v>
      </c>
      <c r="Y1397" s="126">
        <f t="shared" si="3936"/>
        <v>0</v>
      </c>
      <c r="Z1397" s="127">
        <f t="shared" si="3937"/>
        <v>0</v>
      </c>
      <c r="AA1397" s="126">
        <f t="shared" si="3938"/>
        <v>0</v>
      </c>
      <c r="AB1397" s="127">
        <f t="shared" si="4265"/>
        <v>0</v>
      </c>
      <c r="AC1397" s="127">
        <f t="shared" si="4265"/>
        <v>0</v>
      </c>
      <c r="AD1397" s="126">
        <f t="shared" si="3939"/>
        <v>0</v>
      </c>
      <c r="AE1397" s="127">
        <f t="shared" ref="AE1397:AM1397" si="4284">+($AN1397-$AD1397)/10+AD1397</f>
        <v>0</v>
      </c>
      <c r="AF1397" s="127">
        <f t="shared" si="4284"/>
        <v>0</v>
      </c>
      <c r="AG1397" s="127">
        <f t="shared" si="4284"/>
        <v>0</v>
      </c>
      <c r="AH1397" s="127">
        <f t="shared" si="4284"/>
        <v>0</v>
      </c>
      <c r="AI1397" s="127">
        <f t="shared" si="4284"/>
        <v>0</v>
      </c>
      <c r="AJ1397" s="127">
        <f t="shared" si="4284"/>
        <v>0</v>
      </c>
      <c r="AK1397" s="127">
        <f t="shared" si="4284"/>
        <v>0</v>
      </c>
      <c r="AL1397" s="127">
        <f t="shared" si="4284"/>
        <v>0</v>
      </c>
      <c r="AM1397" s="127">
        <f t="shared" si="4284"/>
        <v>0</v>
      </c>
      <c r="AN1397" s="126">
        <f t="shared" si="3941"/>
        <v>0</v>
      </c>
      <c r="AO1397" s="127">
        <f t="shared" ref="AO1397:AW1397" si="4285">+($AX1397-$AN1397)/10+AN1397</f>
        <v>0</v>
      </c>
      <c r="AP1397" s="127">
        <f t="shared" si="4285"/>
        <v>0</v>
      </c>
      <c r="AQ1397" s="127">
        <f t="shared" si="4285"/>
        <v>0</v>
      </c>
      <c r="AR1397" s="127">
        <f t="shared" si="4285"/>
        <v>0</v>
      </c>
      <c r="AS1397" s="127">
        <f t="shared" si="4285"/>
        <v>0</v>
      </c>
      <c r="AT1397" s="127">
        <f t="shared" si="4285"/>
        <v>0</v>
      </c>
      <c r="AU1397" s="127">
        <f t="shared" si="4285"/>
        <v>0</v>
      </c>
      <c r="AV1397" s="127">
        <f t="shared" si="4285"/>
        <v>0</v>
      </c>
      <c r="AW1397" s="127">
        <f t="shared" si="4285"/>
        <v>0</v>
      </c>
      <c r="AX1397" s="126">
        <f t="shared" si="3943"/>
        <v>0</v>
      </c>
    </row>
    <row r="1398" spans="2:50" ht="15.75" customHeight="1" x14ac:dyDescent="0.2">
      <c r="B1398" s="123"/>
      <c r="C1398" s="128"/>
      <c r="D1398" s="128"/>
      <c r="E1398" s="128"/>
      <c r="F1398" s="128"/>
      <c r="G1398" s="128"/>
      <c r="H1398" s="128"/>
      <c r="I1398" s="128"/>
      <c r="J1398" s="128"/>
      <c r="K1398" s="128"/>
      <c r="L1398" s="128"/>
      <c r="M1398" s="128"/>
      <c r="N1398" s="129"/>
      <c r="O1398" s="119"/>
      <c r="P1398" s="120" t="str">
        <f t="shared" si="3537"/>
        <v/>
      </c>
      <c r="Q1398" s="121">
        <f t="shared" ref="Q1398:W1398" si="4286">SUMIF($B$9:$N$9,Q$9,$B1398:$N1398)/100</f>
        <v>0</v>
      </c>
      <c r="R1398" s="121">
        <f t="shared" si="4286"/>
        <v>0</v>
      </c>
      <c r="S1398" s="121">
        <f t="shared" si="4286"/>
        <v>0</v>
      </c>
      <c r="T1398" s="121">
        <f t="shared" si="4286"/>
        <v>0</v>
      </c>
      <c r="U1398" s="121">
        <f t="shared" si="4286"/>
        <v>0</v>
      </c>
      <c r="V1398" s="121">
        <f t="shared" si="4286"/>
        <v>0</v>
      </c>
      <c r="W1398" s="121">
        <f t="shared" si="4286"/>
        <v>0</v>
      </c>
      <c r="X1398" s="122">
        <f t="shared" si="3935"/>
        <v>0</v>
      </c>
      <c r="Y1398" s="121">
        <f t="shared" si="3936"/>
        <v>0</v>
      </c>
      <c r="Z1398" s="122">
        <f t="shared" si="3937"/>
        <v>0</v>
      </c>
      <c r="AA1398" s="121">
        <f t="shared" si="3938"/>
        <v>0</v>
      </c>
      <c r="AB1398" s="122">
        <f t="shared" si="4265"/>
        <v>0</v>
      </c>
      <c r="AC1398" s="122">
        <f t="shared" si="4265"/>
        <v>0</v>
      </c>
      <c r="AD1398" s="121">
        <f t="shared" si="3939"/>
        <v>0</v>
      </c>
      <c r="AE1398" s="122">
        <f t="shared" ref="AE1398:AM1398" si="4287">+($AN1398-$AD1398)/10+AD1398</f>
        <v>0</v>
      </c>
      <c r="AF1398" s="122">
        <f t="shared" si="4287"/>
        <v>0</v>
      </c>
      <c r="AG1398" s="122">
        <f t="shared" si="4287"/>
        <v>0</v>
      </c>
      <c r="AH1398" s="122">
        <f t="shared" si="4287"/>
        <v>0</v>
      </c>
      <c r="AI1398" s="122">
        <f t="shared" si="4287"/>
        <v>0</v>
      </c>
      <c r="AJ1398" s="122">
        <f t="shared" si="4287"/>
        <v>0</v>
      </c>
      <c r="AK1398" s="122">
        <f t="shared" si="4287"/>
        <v>0</v>
      </c>
      <c r="AL1398" s="122">
        <f t="shared" si="4287"/>
        <v>0</v>
      </c>
      <c r="AM1398" s="122">
        <f t="shared" si="4287"/>
        <v>0</v>
      </c>
      <c r="AN1398" s="121">
        <f t="shared" si="3941"/>
        <v>0</v>
      </c>
      <c r="AO1398" s="122">
        <f t="shared" ref="AO1398:AW1398" si="4288">+($AX1398-$AN1398)/10+AN1398</f>
        <v>0</v>
      </c>
      <c r="AP1398" s="122">
        <f t="shared" si="4288"/>
        <v>0</v>
      </c>
      <c r="AQ1398" s="122">
        <f t="shared" si="4288"/>
        <v>0</v>
      </c>
      <c r="AR1398" s="122">
        <f t="shared" si="4288"/>
        <v>0</v>
      </c>
      <c r="AS1398" s="122">
        <f t="shared" si="4288"/>
        <v>0</v>
      </c>
      <c r="AT1398" s="122">
        <f t="shared" si="4288"/>
        <v>0</v>
      </c>
      <c r="AU1398" s="122">
        <f t="shared" si="4288"/>
        <v>0</v>
      </c>
      <c r="AV1398" s="122">
        <f t="shared" si="4288"/>
        <v>0</v>
      </c>
      <c r="AW1398" s="122">
        <f t="shared" si="4288"/>
        <v>0</v>
      </c>
      <c r="AX1398" s="121">
        <f t="shared" si="3943"/>
        <v>0</v>
      </c>
    </row>
    <row r="1399" spans="2:50" ht="15.75" customHeight="1" x14ac:dyDescent="0.2">
      <c r="B1399" s="123"/>
      <c r="C1399" s="124"/>
      <c r="D1399" s="124"/>
      <c r="E1399" s="124"/>
      <c r="F1399" s="124"/>
      <c r="G1399" s="124"/>
      <c r="H1399" s="124"/>
      <c r="I1399" s="124"/>
      <c r="J1399" s="124"/>
      <c r="K1399" s="124"/>
      <c r="L1399" s="124"/>
      <c r="M1399" s="124"/>
      <c r="N1399" s="125"/>
      <c r="O1399" s="119"/>
      <c r="P1399" s="120" t="str">
        <f t="shared" si="3537"/>
        <v/>
      </c>
      <c r="Q1399" s="126">
        <f t="shared" ref="Q1399:W1399" si="4289">SUMIF($B$9:$N$9,Q$9,$B1399:$N1399)/100</f>
        <v>0</v>
      </c>
      <c r="R1399" s="126">
        <f t="shared" si="4289"/>
        <v>0</v>
      </c>
      <c r="S1399" s="126">
        <f t="shared" si="4289"/>
        <v>0</v>
      </c>
      <c r="T1399" s="126">
        <f t="shared" si="4289"/>
        <v>0</v>
      </c>
      <c r="U1399" s="126">
        <f t="shared" si="4289"/>
        <v>0</v>
      </c>
      <c r="V1399" s="126">
        <f t="shared" si="4289"/>
        <v>0</v>
      </c>
      <c r="W1399" s="126">
        <f t="shared" si="4289"/>
        <v>0</v>
      </c>
      <c r="X1399" s="127">
        <f t="shared" si="3935"/>
        <v>0</v>
      </c>
      <c r="Y1399" s="126">
        <f t="shared" si="3936"/>
        <v>0</v>
      </c>
      <c r="Z1399" s="127">
        <f t="shared" si="3937"/>
        <v>0</v>
      </c>
      <c r="AA1399" s="126">
        <f t="shared" si="3938"/>
        <v>0</v>
      </c>
      <c r="AB1399" s="127">
        <f t="shared" si="4265"/>
        <v>0</v>
      </c>
      <c r="AC1399" s="127">
        <f t="shared" si="4265"/>
        <v>0</v>
      </c>
      <c r="AD1399" s="126">
        <f t="shared" si="3939"/>
        <v>0</v>
      </c>
      <c r="AE1399" s="127">
        <f t="shared" ref="AE1399:AM1399" si="4290">+($AN1399-$AD1399)/10+AD1399</f>
        <v>0</v>
      </c>
      <c r="AF1399" s="127">
        <f t="shared" si="4290"/>
        <v>0</v>
      </c>
      <c r="AG1399" s="127">
        <f t="shared" si="4290"/>
        <v>0</v>
      </c>
      <c r="AH1399" s="127">
        <f t="shared" si="4290"/>
        <v>0</v>
      </c>
      <c r="AI1399" s="127">
        <f t="shared" si="4290"/>
        <v>0</v>
      </c>
      <c r="AJ1399" s="127">
        <f t="shared" si="4290"/>
        <v>0</v>
      </c>
      <c r="AK1399" s="127">
        <f t="shared" si="4290"/>
        <v>0</v>
      </c>
      <c r="AL1399" s="127">
        <f t="shared" si="4290"/>
        <v>0</v>
      </c>
      <c r="AM1399" s="127">
        <f t="shared" si="4290"/>
        <v>0</v>
      </c>
      <c r="AN1399" s="126">
        <f t="shared" si="3941"/>
        <v>0</v>
      </c>
      <c r="AO1399" s="127">
        <f t="shared" ref="AO1399:AW1399" si="4291">+($AX1399-$AN1399)/10+AN1399</f>
        <v>0</v>
      </c>
      <c r="AP1399" s="127">
        <f t="shared" si="4291"/>
        <v>0</v>
      </c>
      <c r="AQ1399" s="127">
        <f t="shared" si="4291"/>
        <v>0</v>
      </c>
      <c r="AR1399" s="127">
        <f t="shared" si="4291"/>
        <v>0</v>
      </c>
      <c r="AS1399" s="127">
        <f t="shared" si="4291"/>
        <v>0</v>
      </c>
      <c r="AT1399" s="127">
        <f t="shared" si="4291"/>
        <v>0</v>
      </c>
      <c r="AU1399" s="127">
        <f t="shared" si="4291"/>
        <v>0</v>
      </c>
      <c r="AV1399" s="127">
        <f t="shared" si="4291"/>
        <v>0</v>
      </c>
      <c r="AW1399" s="127">
        <f t="shared" si="4291"/>
        <v>0</v>
      </c>
      <c r="AX1399" s="126">
        <f t="shared" si="3943"/>
        <v>0</v>
      </c>
    </row>
    <row r="1400" spans="2:50" ht="15.75" customHeight="1" x14ac:dyDescent="0.2">
      <c r="B1400" s="123"/>
      <c r="C1400" s="128"/>
      <c r="D1400" s="128"/>
      <c r="E1400" s="128"/>
      <c r="F1400" s="128"/>
      <c r="G1400" s="128"/>
      <c r="H1400" s="128"/>
      <c r="I1400" s="128"/>
      <c r="J1400" s="128"/>
      <c r="K1400" s="128"/>
      <c r="L1400" s="128"/>
      <c r="M1400" s="128"/>
      <c r="N1400" s="129"/>
      <c r="O1400" s="119"/>
      <c r="P1400" s="120" t="str">
        <f t="shared" si="3537"/>
        <v/>
      </c>
      <c r="Q1400" s="121">
        <f t="shared" ref="Q1400:W1400" si="4292">SUMIF($B$9:$N$9,Q$9,$B1400:$N1400)/100</f>
        <v>0</v>
      </c>
      <c r="R1400" s="121">
        <f t="shared" si="4292"/>
        <v>0</v>
      </c>
      <c r="S1400" s="121">
        <f t="shared" si="4292"/>
        <v>0</v>
      </c>
      <c r="T1400" s="121">
        <f t="shared" si="4292"/>
        <v>0</v>
      </c>
      <c r="U1400" s="121">
        <f t="shared" si="4292"/>
        <v>0</v>
      </c>
      <c r="V1400" s="121">
        <f t="shared" si="4292"/>
        <v>0</v>
      </c>
      <c r="W1400" s="121">
        <f t="shared" si="4292"/>
        <v>0</v>
      </c>
      <c r="X1400" s="122">
        <f t="shared" si="3935"/>
        <v>0</v>
      </c>
      <c r="Y1400" s="121">
        <f t="shared" si="3936"/>
        <v>0</v>
      </c>
      <c r="Z1400" s="122">
        <f t="shared" si="3937"/>
        <v>0</v>
      </c>
      <c r="AA1400" s="121">
        <f t="shared" si="3938"/>
        <v>0</v>
      </c>
      <c r="AB1400" s="122">
        <f t="shared" si="4265"/>
        <v>0</v>
      </c>
      <c r="AC1400" s="122">
        <f t="shared" si="4265"/>
        <v>0</v>
      </c>
      <c r="AD1400" s="121">
        <f t="shared" si="3939"/>
        <v>0</v>
      </c>
      <c r="AE1400" s="122">
        <f t="shared" ref="AE1400:AM1400" si="4293">+($AN1400-$AD1400)/10+AD1400</f>
        <v>0</v>
      </c>
      <c r="AF1400" s="122">
        <f t="shared" si="4293"/>
        <v>0</v>
      </c>
      <c r="AG1400" s="122">
        <f t="shared" si="4293"/>
        <v>0</v>
      </c>
      <c r="AH1400" s="122">
        <f t="shared" si="4293"/>
        <v>0</v>
      </c>
      <c r="AI1400" s="122">
        <f t="shared" si="4293"/>
        <v>0</v>
      </c>
      <c r="AJ1400" s="122">
        <f t="shared" si="4293"/>
        <v>0</v>
      </c>
      <c r="AK1400" s="122">
        <f t="shared" si="4293"/>
        <v>0</v>
      </c>
      <c r="AL1400" s="122">
        <f t="shared" si="4293"/>
        <v>0</v>
      </c>
      <c r="AM1400" s="122">
        <f t="shared" si="4293"/>
        <v>0</v>
      </c>
      <c r="AN1400" s="121">
        <f t="shared" si="3941"/>
        <v>0</v>
      </c>
      <c r="AO1400" s="122">
        <f t="shared" ref="AO1400:AW1400" si="4294">+($AX1400-$AN1400)/10+AN1400</f>
        <v>0</v>
      </c>
      <c r="AP1400" s="122">
        <f t="shared" si="4294"/>
        <v>0</v>
      </c>
      <c r="AQ1400" s="122">
        <f t="shared" si="4294"/>
        <v>0</v>
      </c>
      <c r="AR1400" s="122">
        <f t="shared" si="4294"/>
        <v>0</v>
      </c>
      <c r="AS1400" s="122">
        <f t="shared" si="4294"/>
        <v>0</v>
      </c>
      <c r="AT1400" s="122">
        <f t="shared" si="4294"/>
        <v>0</v>
      </c>
      <c r="AU1400" s="122">
        <f t="shared" si="4294"/>
        <v>0</v>
      </c>
      <c r="AV1400" s="122">
        <f t="shared" si="4294"/>
        <v>0</v>
      </c>
      <c r="AW1400" s="122">
        <f t="shared" si="4294"/>
        <v>0</v>
      </c>
      <c r="AX1400" s="121">
        <f t="shared" si="3943"/>
        <v>0</v>
      </c>
    </row>
    <row r="1401" spans="2:50" ht="15.75" customHeight="1" x14ac:dyDescent="0.2">
      <c r="B1401" s="123"/>
      <c r="C1401" s="124"/>
      <c r="D1401" s="124"/>
      <c r="E1401" s="124"/>
      <c r="F1401" s="124"/>
      <c r="G1401" s="124"/>
      <c r="H1401" s="124"/>
      <c r="I1401" s="124"/>
      <c r="J1401" s="124"/>
      <c r="K1401" s="124"/>
      <c r="L1401" s="124"/>
      <c r="M1401" s="124"/>
      <c r="N1401" s="125"/>
      <c r="O1401" s="119"/>
      <c r="P1401" s="120" t="str">
        <f t="shared" si="3537"/>
        <v/>
      </c>
      <c r="Q1401" s="126">
        <f t="shared" ref="Q1401:W1401" si="4295">SUMIF($B$9:$N$9,Q$9,$B1401:$N1401)/100</f>
        <v>0</v>
      </c>
      <c r="R1401" s="126">
        <f t="shared" si="4295"/>
        <v>0</v>
      </c>
      <c r="S1401" s="126">
        <f t="shared" si="4295"/>
        <v>0</v>
      </c>
      <c r="T1401" s="126">
        <f t="shared" si="4295"/>
        <v>0</v>
      </c>
      <c r="U1401" s="126">
        <f t="shared" si="4295"/>
        <v>0</v>
      </c>
      <c r="V1401" s="126">
        <f t="shared" si="4295"/>
        <v>0</v>
      </c>
      <c r="W1401" s="126">
        <f t="shared" si="4295"/>
        <v>0</v>
      </c>
      <c r="X1401" s="127">
        <f t="shared" si="3935"/>
        <v>0</v>
      </c>
      <c r="Y1401" s="126">
        <f t="shared" si="3936"/>
        <v>0</v>
      </c>
      <c r="Z1401" s="127">
        <f t="shared" si="3937"/>
        <v>0</v>
      </c>
      <c r="AA1401" s="126">
        <f t="shared" si="3938"/>
        <v>0</v>
      </c>
      <c r="AB1401" s="127">
        <f t="shared" si="4265"/>
        <v>0</v>
      </c>
      <c r="AC1401" s="127">
        <f t="shared" si="4265"/>
        <v>0</v>
      </c>
      <c r="AD1401" s="126">
        <f t="shared" si="3939"/>
        <v>0</v>
      </c>
      <c r="AE1401" s="127">
        <f t="shared" ref="AE1401:AM1401" si="4296">+($AN1401-$AD1401)/10+AD1401</f>
        <v>0</v>
      </c>
      <c r="AF1401" s="127">
        <f t="shared" si="4296"/>
        <v>0</v>
      </c>
      <c r="AG1401" s="127">
        <f t="shared" si="4296"/>
        <v>0</v>
      </c>
      <c r="AH1401" s="127">
        <f t="shared" si="4296"/>
        <v>0</v>
      </c>
      <c r="AI1401" s="127">
        <f t="shared" si="4296"/>
        <v>0</v>
      </c>
      <c r="AJ1401" s="127">
        <f t="shared" si="4296"/>
        <v>0</v>
      </c>
      <c r="AK1401" s="127">
        <f t="shared" si="4296"/>
        <v>0</v>
      </c>
      <c r="AL1401" s="127">
        <f t="shared" si="4296"/>
        <v>0</v>
      </c>
      <c r="AM1401" s="127">
        <f t="shared" si="4296"/>
        <v>0</v>
      </c>
      <c r="AN1401" s="126">
        <f t="shared" si="3941"/>
        <v>0</v>
      </c>
      <c r="AO1401" s="127">
        <f t="shared" ref="AO1401:AW1401" si="4297">+($AX1401-$AN1401)/10+AN1401</f>
        <v>0</v>
      </c>
      <c r="AP1401" s="127">
        <f t="shared" si="4297"/>
        <v>0</v>
      </c>
      <c r="AQ1401" s="127">
        <f t="shared" si="4297"/>
        <v>0</v>
      </c>
      <c r="AR1401" s="127">
        <f t="shared" si="4297"/>
        <v>0</v>
      </c>
      <c r="AS1401" s="127">
        <f t="shared" si="4297"/>
        <v>0</v>
      </c>
      <c r="AT1401" s="127">
        <f t="shared" si="4297"/>
        <v>0</v>
      </c>
      <c r="AU1401" s="127">
        <f t="shared" si="4297"/>
        <v>0</v>
      </c>
      <c r="AV1401" s="127">
        <f t="shared" si="4297"/>
        <v>0</v>
      </c>
      <c r="AW1401" s="127">
        <f t="shared" si="4297"/>
        <v>0</v>
      </c>
      <c r="AX1401" s="126">
        <f t="shared" si="3943"/>
        <v>0</v>
      </c>
    </row>
    <row r="1402" spans="2:50" ht="15.75" customHeight="1" x14ac:dyDescent="0.2">
      <c r="B1402" s="123"/>
      <c r="C1402" s="128"/>
      <c r="D1402" s="128"/>
      <c r="E1402" s="128"/>
      <c r="F1402" s="128"/>
      <c r="G1402" s="128"/>
      <c r="H1402" s="128"/>
      <c r="I1402" s="128"/>
      <c r="J1402" s="128"/>
      <c r="K1402" s="128"/>
      <c r="L1402" s="128"/>
      <c r="M1402" s="128"/>
      <c r="N1402" s="129"/>
      <c r="O1402" s="119"/>
      <c r="P1402" s="120" t="str">
        <f t="shared" si="3537"/>
        <v/>
      </c>
      <c r="Q1402" s="121">
        <f t="shared" ref="Q1402:W1402" si="4298">SUMIF($B$9:$N$9,Q$9,$B1402:$N1402)/100</f>
        <v>0</v>
      </c>
      <c r="R1402" s="121">
        <f t="shared" si="4298"/>
        <v>0</v>
      </c>
      <c r="S1402" s="121">
        <f t="shared" si="4298"/>
        <v>0</v>
      </c>
      <c r="T1402" s="121">
        <f t="shared" si="4298"/>
        <v>0</v>
      </c>
      <c r="U1402" s="121">
        <f t="shared" si="4298"/>
        <v>0</v>
      </c>
      <c r="V1402" s="121">
        <f t="shared" si="4298"/>
        <v>0</v>
      </c>
      <c r="W1402" s="121">
        <f t="shared" si="4298"/>
        <v>0</v>
      </c>
      <c r="X1402" s="122">
        <f t="shared" si="3935"/>
        <v>0</v>
      </c>
      <c r="Y1402" s="121">
        <f t="shared" si="3936"/>
        <v>0</v>
      </c>
      <c r="Z1402" s="122">
        <f t="shared" si="3937"/>
        <v>0</v>
      </c>
      <c r="AA1402" s="121">
        <f t="shared" si="3938"/>
        <v>0</v>
      </c>
      <c r="AB1402" s="122">
        <f t="shared" si="4265"/>
        <v>0</v>
      </c>
      <c r="AC1402" s="122">
        <f t="shared" si="4265"/>
        <v>0</v>
      </c>
      <c r="AD1402" s="121">
        <f t="shared" si="3939"/>
        <v>0</v>
      </c>
      <c r="AE1402" s="122">
        <f t="shared" ref="AE1402:AM1402" si="4299">+($AN1402-$AD1402)/10+AD1402</f>
        <v>0</v>
      </c>
      <c r="AF1402" s="122">
        <f t="shared" si="4299"/>
        <v>0</v>
      </c>
      <c r="AG1402" s="122">
        <f t="shared" si="4299"/>
        <v>0</v>
      </c>
      <c r="AH1402" s="122">
        <f t="shared" si="4299"/>
        <v>0</v>
      </c>
      <c r="AI1402" s="122">
        <f t="shared" si="4299"/>
        <v>0</v>
      </c>
      <c r="AJ1402" s="122">
        <f t="shared" si="4299"/>
        <v>0</v>
      </c>
      <c r="AK1402" s="122">
        <f t="shared" si="4299"/>
        <v>0</v>
      </c>
      <c r="AL1402" s="122">
        <f t="shared" si="4299"/>
        <v>0</v>
      </c>
      <c r="AM1402" s="122">
        <f t="shared" si="4299"/>
        <v>0</v>
      </c>
      <c r="AN1402" s="121">
        <f t="shared" si="3941"/>
        <v>0</v>
      </c>
      <c r="AO1402" s="122">
        <f t="shared" ref="AO1402:AW1402" si="4300">+($AX1402-$AN1402)/10+AN1402</f>
        <v>0</v>
      </c>
      <c r="AP1402" s="122">
        <f t="shared" si="4300"/>
        <v>0</v>
      </c>
      <c r="AQ1402" s="122">
        <f t="shared" si="4300"/>
        <v>0</v>
      </c>
      <c r="AR1402" s="122">
        <f t="shared" si="4300"/>
        <v>0</v>
      </c>
      <c r="AS1402" s="122">
        <f t="shared" si="4300"/>
        <v>0</v>
      </c>
      <c r="AT1402" s="122">
        <f t="shared" si="4300"/>
        <v>0</v>
      </c>
      <c r="AU1402" s="122">
        <f t="shared" si="4300"/>
        <v>0</v>
      </c>
      <c r="AV1402" s="122">
        <f t="shared" si="4300"/>
        <v>0</v>
      </c>
      <c r="AW1402" s="122">
        <f t="shared" si="4300"/>
        <v>0</v>
      </c>
      <c r="AX1402" s="121">
        <f t="shared" si="3943"/>
        <v>0</v>
      </c>
    </row>
    <row r="1403" spans="2:50" ht="15.75" customHeight="1" x14ac:dyDescent="0.2">
      <c r="B1403" s="123"/>
      <c r="C1403" s="124"/>
      <c r="D1403" s="124"/>
      <c r="E1403" s="124"/>
      <c r="F1403" s="124"/>
      <c r="G1403" s="124"/>
      <c r="H1403" s="124"/>
      <c r="I1403" s="124"/>
      <c r="J1403" s="124"/>
      <c r="K1403" s="124"/>
      <c r="L1403" s="124"/>
      <c r="M1403" s="124"/>
      <c r="N1403" s="125"/>
      <c r="O1403" s="119"/>
      <c r="P1403" s="120" t="str">
        <f t="shared" si="3537"/>
        <v/>
      </c>
      <c r="Q1403" s="126">
        <f t="shared" ref="Q1403:W1403" si="4301">SUMIF($B$9:$N$9,Q$9,$B1403:$N1403)/100</f>
        <v>0</v>
      </c>
      <c r="R1403" s="126">
        <f t="shared" si="4301"/>
        <v>0</v>
      </c>
      <c r="S1403" s="126">
        <f t="shared" si="4301"/>
        <v>0</v>
      </c>
      <c r="T1403" s="126">
        <f t="shared" si="4301"/>
        <v>0</v>
      </c>
      <c r="U1403" s="126">
        <f t="shared" si="4301"/>
        <v>0</v>
      </c>
      <c r="V1403" s="126">
        <f t="shared" si="4301"/>
        <v>0</v>
      </c>
      <c r="W1403" s="126">
        <f t="shared" si="4301"/>
        <v>0</v>
      </c>
      <c r="X1403" s="127">
        <f t="shared" si="3935"/>
        <v>0</v>
      </c>
      <c r="Y1403" s="126">
        <f t="shared" si="3936"/>
        <v>0</v>
      </c>
      <c r="Z1403" s="127">
        <f t="shared" si="3937"/>
        <v>0</v>
      </c>
      <c r="AA1403" s="126">
        <f t="shared" si="3938"/>
        <v>0</v>
      </c>
      <c r="AB1403" s="127">
        <f t="shared" si="4265"/>
        <v>0</v>
      </c>
      <c r="AC1403" s="127">
        <f t="shared" si="4265"/>
        <v>0</v>
      </c>
      <c r="AD1403" s="126">
        <f t="shared" si="3939"/>
        <v>0</v>
      </c>
      <c r="AE1403" s="127">
        <f t="shared" ref="AE1403:AM1403" si="4302">+($AN1403-$AD1403)/10+AD1403</f>
        <v>0</v>
      </c>
      <c r="AF1403" s="127">
        <f t="shared" si="4302"/>
        <v>0</v>
      </c>
      <c r="AG1403" s="127">
        <f t="shared" si="4302"/>
        <v>0</v>
      </c>
      <c r="AH1403" s="127">
        <f t="shared" si="4302"/>
        <v>0</v>
      </c>
      <c r="AI1403" s="127">
        <f t="shared" si="4302"/>
        <v>0</v>
      </c>
      <c r="AJ1403" s="127">
        <f t="shared" si="4302"/>
        <v>0</v>
      </c>
      <c r="AK1403" s="127">
        <f t="shared" si="4302"/>
        <v>0</v>
      </c>
      <c r="AL1403" s="127">
        <f t="shared" si="4302"/>
        <v>0</v>
      </c>
      <c r="AM1403" s="127">
        <f t="shared" si="4302"/>
        <v>0</v>
      </c>
      <c r="AN1403" s="126">
        <f t="shared" si="3941"/>
        <v>0</v>
      </c>
      <c r="AO1403" s="127">
        <f t="shared" ref="AO1403:AW1403" si="4303">+($AX1403-$AN1403)/10+AN1403</f>
        <v>0</v>
      </c>
      <c r="AP1403" s="127">
        <f t="shared" si="4303"/>
        <v>0</v>
      </c>
      <c r="AQ1403" s="127">
        <f t="shared" si="4303"/>
        <v>0</v>
      </c>
      <c r="AR1403" s="127">
        <f t="shared" si="4303"/>
        <v>0</v>
      </c>
      <c r="AS1403" s="127">
        <f t="shared" si="4303"/>
        <v>0</v>
      </c>
      <c r="AT1403" s="127">
        <f t="shared" si="4303"/>
        <v>0</v>
      </c>
      <c r="AU1403" s="127">
        <f t="shared" si="4303"/>
        <v>0</v>
      </c>
      <c r="AV1403" s="127">
        <f t="shared" si="4303"/>
        <v>0</v>
      </c>
      <c r="AW1403" s="127">
        <f t="shared" si="4303"/>
        <v>0</v>
      </c>
      <c r="AX1403" s="126">
        <f t="shared" si="3943"/>
        <v>0</v>
      </c>
    </row>
    <row r="1404" spans="2:50" ht="15.75" customHeight="1" x14ac:dyDescent="0.2">
      <c r="B1404" s="123"/>
      <c r="C1404" s="128"/>
      <c r="D1404" s="128"/>
      <c r="E1404" s="128"/>
      <c r="F1404" s="128"/>
      <c r="G1404" s="128"/>
      <c r="H1404" s="128"/>
      <c r="I1404" s="128"/>
      <c r="J1404" s="128"/>
      <c r="K1404" s="128"/>
      <c r="L1404" s="128"/>
      <c r="M1404" s="128"/>
      <c r="N1404" s="129"/>
      <c r="O1404" s="119"/>
      <c r="P1404" s="120" t="str">
        <f t="shared" si="3537"/>
        <v/>
      </c>
      <c r="Q1404" s="121">
        <f t="shared" ref="Q1404:W1404" si="4304">SUMIF($B$9:$N$9,Q$9,$B1404:$N1404)/100</f>
        <v>0</v>
      </c>
      <c r="R1404" s="121">
        <f t="shared" si="4304"/>
        <v>0</v>
      </c>
      <c r="S1404" s="121">
        <f t="shared" si="4304"/>
        <v>0</v>
      </c>
      <c r="T1404" s="121">
        <f t="shared" si="4304"/>
        <v>0</v>
      </c>
      <c r="U1404" s="121">
        <f t="shared" si="4304"/>
        <v>0</v>
      </c>
      <c r="V1404" s="121">
        <f t="shared" si="4304"/>
        <v>0</v>
      </c>
      <c r="W1404" s="121">
        <f t="shared" si="4304"/>
        <v>0</v>
      </c>
      <c r="X1404" s="122">
        <f t="shared" si="3935"/>
        <v>0</v>
      </c>
      <c r="Y1404" s="121">
        <f t="shared" si="3936"/>
        <v>0</v>
      </c>
      <c r="Z1404" s="122">
        <f t="shared" si="3937"/>
        <v>0</v>
      </c>
      <c r="AA1404" s="121">
        <f t="shared" si="3938"/>
        <v>0</v>
      </c>
      <c r="AB1404" s="122">
        <f t="shared" si="4265"/>
        <v>0</v>
      </c>
      <c r="AC1404" s="122">
        <f t="shared" si="4265"/>
        <v>0</v>
      </c>
      <c r="AD1404" s="121">
        <f t="shared" si="3939"/>
        <v>0</v>
      </c>
      <c r="AE1404" s="122">
        <f t="shared" ref="AE1404:AM1404" si="4305">+($AN1404-$AD1404)/10+AD1404</f>
        <v>0</v>
      </c>
      <c r="AF1404" s="122">
        <f t="shared" si="4305"/>
        <v>0</v>
      </c>
      <c r="AG1404" s="122">
        <f t="shared" si="4305"/>
        <v>0</v>
      </c>
      <c r="AH1404" s="122">
        <f t="shared" si="4305"/>
        <v>0</v>
      </c>
      <c r="AI1404" s="122">
        <f t="shared" si="4305"/>
        <v>0</v>
      </c>
      <c r="AJ1404" s="122">
        <f t="shared" si="4305"/>
        <v>0</v>
      </c>
      <c r="AK1404" s="122">
        <f t="shared" si="4305"/>
        <v>0</v>
      </c>
      <c r="AL1404" s="122">
        <f t="shared" si="4305"/>
        <v>0</v>
      </c>
      <c r="AM1404" s="122">
        <f t="shared" si="4305"/>
        <v>0</v>
      </c>
      <c r="AN1404" s="121">
        <f t="shared" si="3941"/>
        <v>0</v>
      </c>
      <c r="AO1404" s="122">
        <f t="shared" ref="AO1404:AW1404" si="4306">+($AX1404-$AN1404)/10+AN1404</f>
        <v>0</v>
      </c>
      <c r="AP1404" s="122">
        <f t="shared" si="4306"/>
        <v>0</v>
      </c>
      <c r="AQ1404" s="122">
        <f t="shared" si="4306"/>
        <v>0</v>
      </c>
      <c r="AR1404" s="122">
        <f t="shared" si="4306"/>
        <v>0</v>
      </c>
      <c r="AS1404" s="122">
        <f t="shared" si="4306"/>
        <v>0</v>
      </c>
      <c r="AT1404" s="122">
        <f t="shared" si="4306"/>
        <v>0</v>
      </c>
      <c r="AU1404" s="122">
        <f t="shared" si="4306"/>
        <v>0</v>
      </c>
      <c r="AV1404" s="122">
        <f t="shared" si="4306"/>
        <v>0</v>
      </c>
      <c r="AW1404" s="122">
        <f t="shared" si="4306"/>
        <v>0</v>
      </c>
      <c r="AX1404" s="121">
        <f t="shared" si="3943"/>
        <v>0</v>
      </c>
    </row>
    <row r="1405" spans="2:50" ht="15.75" customHeight="1" x14ac:dyDescent="0.2">
      <c r="B1405" s="123"/>
      <c r="C1405" s="124"/>
      <c r="D1405" s="124"/>
      <c r="E1405" s="124"/>
      <c r="F1405" s="124"/>
      <c r="G1405" s="124"/>
      <c r="H1405" s="124"/>
      <c r="I1405" s="124"/>
      <c r="J1405" s="124"/>
      <c r="K1405" s="124"/>
      <c r="L1405" s="124"/>
      <c r="M1405" s="124"/>
      <c r="N1405" s="125"/>
      <c r="O1405" s="119"/>
      <c r="P1405" s="120" t="str">
        <f t="shared" si="3537"/>
        <v/>
      </c>
      <c r="Q1405" s="126">
        <f t="shared" ref="Q1405:W1405" si="4307">SUMIF($B$9:$N$9,Q$9,$B1405:$N1405)/100</f>
        <v>0</v>
      </c>
      <c r="R1405" s="126">
        <f t="shared" si="4307"/>
        <v>0</v>
      </c>
      <c r="S1405" s="126">
        <f t="shared" si="4307"/>
        <v>0</v>
      </c>
      <c r="T1405" s="126">
        <f t="shared" si="4307"/>
        <v>0</v>
      </c>
      <c r="U1405" s="126">
        <f t="shared" si="4307"/>
        <v>0</v>
      </c>
      <c r="V1405" s="126">
        <f t="shared" si="4307"/>
        <v>0</v>
      </c>
      <c r="W1405" s="126">
        <f t="shared" si="4307"/>
        <v>0</v>
      </c>
      <c r="X1405" s="127">
        <f t="shared" si="3935"/>
        <v>0</v>
      </c>
      <c r="Y1405" s="126">
        <f t="shared" si="3936"/>
        <v>0</v>
      </c>
      <c r="Z1405" s="127">
        <f t="shared" si="3937"/>
        <v>0</v>
      </c>
      <c r="AA1405" s="126">
        <f t="shared" si="3938"/>
        <v>0</v>
      </c>
      <c r="AB1405" s="127">
        <f t="shared" si="4265"/>
        <v>0</v>
      </c>
      <c r="AC1405" s="127">
        <f t="shared" si="4265"/>
        <v>0</v>
      </c>
      <c r="AD1405" s="126">
        <f t="shared" si="3939"/>
        <v>0</v>
      </c>
      <c r="AE1405" s="127">
        <f t="shared" ref="AE1405:AM1405" si="4308">+($AN1405-$AD1405)/10+AD1405</f>
        <v>0</v>
      </c>
      <c r="AF1405" s="127">
        <f t="shared" si="4308"/>
        <v>0</v>
      </c>
      <c r="AG1405" s="127">
        <f t="shared" si="4308"/>
        <v>0</v>
      </c>
      <c r="AH1405" s="127">
        <f t="shared" si="4308"/>
        <v>0</v>
      </c>
      <c r="AI1405" s="127">
        <f t="shared" si="4308"/>
        <v>0</v>
      </c>
      <c r="AJ1405" s="127">
        <f t="shared" si="4308"/>
        <v>0</v>
      </c>
      <c r="AK1405" s="127">
        <f t="shared" si="4308"/>
        <v>0</v>
      </c>
      <c r="AL1405" s="127">
        <f t="shared" si="4308"/>
        <v>0</v>
      </c>
      <c r="AM1405" s="127">
        <f t="shared" si="4308"/>
        <v>0</v>
      </c>
      <c r="AN1405" s="126">
        <f t="shared" si="3941"/>
        <v>0</v>
      </c>
      <c r="AO1405" s="127">
        <f t="shared" ref="AO1405:AW1405" si="4309">+($AX1405-$AN1405)/10+AN1405</f>
        <v>0</v>
      </c>
      <c r="AP1405" s="127">
        <f t="shared" si="4309"/>
        <v>0</v>
      </c>
      <c r="AQ1405" s="127">
        <f t="shared" si="4309"/>
        <v>0</v>
      </c>
      <c r="AR1405" s="127">
        <f t="shared" si="4309"/>
        <v>0</v>
      </c>
      <c r="AS1405" s="127">
        <f t="shared" si="4309"/>
        <v>0</v>
      </c>
      <c r="AT1405" s="127">
        <f t="shared" si="4309"/>
        <v>0</v>
      </c>
      <c r="AU1405" s="127">
        <f t="shared" si="4309"/>
        <v>0</v>
      </c>
      <c r="AV1405" s="127">
        <f t="shared" si="4309"/>
        <v>0</v>
      </c>
      <c r="AW1405" s="127">
        <f t="shared" si="4309"/>
        <v>0</v>
      </c>
      <c r="AX1405" s="126">
        <f t="shared" si="3943"/>
        <v>0</v>
      </c>
    </row>
    <row r="1406" spans="2:50" ht="15.75" customHeight="1" x14ac:dyDescent="0.2">
      <c r="B1406" s="123"/>
      <c r="C1406" s="128"/>
      <c r="D1406" s="128"/>
      <c r="E1406" s="128"/>
      <c r="F1406" s="128"/>
      <c r="G1406" s="128"/>
      <c r="H1406" s="128"/>
      <c r="I1406" s="128"/>
      <c r="J1406" s="128"/>
      <c r="K1406" s="128"/>
      <c r="L1406" s="128"/>
      <c r="M1406" s="128"/>
      <c r="N1406" s="129"/>
      <c r="O1406" s="119"/>
      <c r="P1406" s="120" t="str">
        <f t="shared" si="3537"/>
        <v/>
      </c>
      <c r="Q1406" s="121">
        <f t="shared" ref="Q1406:W1406" si="4310">SUMIF($B$9:$N$9,Q$9,$B1406:$N1406)/100</f>
        <v>0</v>
      </c>
      <c r="R1406" s="121">
        <f t="shared" si="4310"/>
        <v>0</v>
      </c>
      <c r="S1406" s="121">
        <f t="shared" si="4310"/>
        <v>0</v>
      </c>
      <c r="T1406" s="121">
        <f t="shared" si="4310"/>
        <v>0</v>
      </c>
      <c r="U1406" s="121">
        <f t="shared" si="4310"/>
        <v>0</v>
      </c>
      <c r="V1406" s="121">
        <f t="shared" si="4310"/>
        <v>0</v>
      </c>
      <c r="W1406" s="121">
        <f t="shared" si="4310"/>
        <v>0</v>
      </c>
      <c r="X1406" s="122">
        <f t="shared" si="3935"/>
        <v>0</v>
      </c>
      <c r="Y1406" s="121">
        <f t="shared" si="3936"/>
        <v>0</v>
      </c>
      <c r="Z1406" s="122">
        <f t="shared" si="3937"/>
        <v>0</v>
      </c>
      <c r="AA1406" s="121">
        <f t="shared" si="3938"/>
        <v>0</v>
      </c>
      <c r="AB1406" s="122">
        <f t="shared" si="4265"/>
        <v>0</v>
      </c>
      <c r="AC1406" s="122">
        <f t="shared" si="4265"/>
        <v>0</v>
      </c>
      <c r="AD1406" s="121">
        <f t="shared" si="3939"/>
        <v>0</v>
      </c>
      <c r="AE1406" s="122">
        <f t="shared" ref="AE1406:AM1406" si="4311">+($AN1406-$AD1406)/10+AD1406</f>
        <v>0</v>
      </c>
      <c r="AF1406" s="122">
        <f t="shared" si="4311"/>
        <v>0</v>
      </c>
      <c r="AG1406" s="122">
        <f t="shared" si="4311"/>
        <v>0</v>
      </c>
      <c r="AH1406" s="122">
        <f t="shared" si="4311"/>
        <v>0</v>
      </c>
      <c r="AI1406" s="122">
        <f t="shared" si="4311"/>
        <v>0</v>
      </c>
      <c r="AJ1406" s="122">
        <f t="shared" si="4311"/>
        <v>0</v>
      </c>
      <c r="AK1406" s="122">
        <f t="shared" si="4311"/>
        <v>0</v>
      </c>
      <c r="AL1406" s="122">
        <f t="shared" si="4311"/>
        <v>0</v>
      </c>
      <c r="AM1406" s="122">
        <f t="shared" si="4311"/>
        <v>0</v>
      </c>
      <c r="AN1406" s="121">
        <f t="shared" si="3941"/>
        <v>0</v>
      </c>
      <c r="AO1406" s="122">
        <f t="shared" ref="AO1406:AW1406" si="4312">+($AX1406-$AN1406)/10+AN1406</f>
        <v>0</v>
      </c>
      <c r="AP1406" s="122">
        <f t="shared" si="4312"/>
        <v>0</v>
      </c>
      <c r="AQ1406" s="122">
        <f t="shared" si="4312"/>
        <v>0</v>
      </c>
      <c r="AR1406" s="122">
        <f t="shared" si="4312"/>
        <v>0</v>
      </c>
      <c r="AS1406" s="122">
        <f t="shared" si="4312"/>
        <v>0</v>
      </c>
      <c r="AT1406" s="122">
        <f t="shared" si="4312"/>
        <v>0</v>
      </c>
      <c r="AU1406" s="122">
        <f t="shared" si="4312"/>
        <v>0</v>
      </c>
      <c r="AV1406" s="122">
        <f t="shared" si="4312"/>
        <v>0</v>
      </c>
      <c r="AW1406" s="122">
        <f t="shared" si="4312"/>
        <v>0</v>
      </c>
      <c r="AX1406" s="121">
        <f t="shared" si="3943"/>
        <v>0</v>
      </c>
    </row>
    <row r="1407" spans="2:50" ht="15.75" customHeight="1" x14ac:dyDescent="0.2">
      <c r="B1407" s="123"/>
      <c r="C1407" s="124"/>
      <c r="D1407" s="124"/>
      <c r="E1407" s="124"/>
      <c r="F1407" s="124"/>
      <c r="G1407" s="124"/>
      <c r="H1407" s="124"/>
      <c r="I1407" s="124"/>
      <c r="J1407" s="124"/>
      <c r="K1407" s="124"/>
      <c r="L1407" s="124"/>
      <c r="M1407" s="124"/>
      <c r="N1407" s="125"/>
      <c r="O1407" s="119"/>
      <c r="P1407" s="120" t="str">
        <f t="shared" si="3537"/>
        <v/>
      </c>
      <c r="Q1407" s="126">
        <f t="shared" ref="Q1407:W1407" si="4313">SUMIF($B$9:$N$9,Q$9,$B1407:$N1407)/100</f>
        <v>0</v>
      </c>
      <c r="R1407" s="126">
        <f t="shared" si="4313"/>
        <v>0</v>
      </c>
      <c r="S1407" s="126">
        <f t="shared" si="4313"/>
        <v>0</v>
      </c>
      <c r="T1407" s="126">
        <f t="shared" si="4313"/>
        <v>0</v>
      </c>
      <c r="U1407" s="126">
        <f t="shared" si="4313"/>
        <v>0</v>
      </c>
      <c r="V1407" s="126">
        <f t="shared" si="4313"/>
        <v>0</v>
      </c>
      <c r="W1407" s="126">
        <f t="shared" si="4313"/>
        <v>0</v>
      </c>
      <c r="X1407" s="127">
        <f t="shared" si="3935"/>
        <v>0</v>
      </c>
      <c r="Y1407" s="126">
        <f t="shared" si="3936"/>
        <v>0</v>
      </c>
      <c r="Z1407" s="127">
        <f t="shared" si="3937"/>
        <v>0</v>
      </c>
      <c r="AA1407" s="126">
        <f t="shared" si="3938"/>
        <v>0</v>
      </c>
      <c r="AB1407" s="127">
        <f t="shared" si="4265"/>
        <v>0</v>
      </c>
      <c r="AC1407" s="127">
        <f t="shared" si="4265"/>
        <v>0</v>
      </c>
      <c r="AD1407" s="126">
        <f t="shared" si="3939"/>
        <v>0</v>
      </c>
      <c r="AE1407" s="127">
        <f t="shared" ref="AE1407:AM1407" si="4314">+($AN1407-$AD1407)/10+AD1407</f>
        <v>0</v>
      </c>
      <c r="AF1407" s="127">
        <f t="shared" si="4314"/>
        <v>0</v>
      </c>
      <c r="AG1407" s="127">
        <f t="shared" si="4314"/>
        <v>0</v>
      </c>
      <c r="AH1407" s="127">
        <f t="shared" si="4314"/>
        <v>0</v>
      </c>
      <c r="AI1407" s="127">
        <f t="shared" si="4314"/>
        <v>0</v>
      </c>
      <c r="AJ1407" s="127">
        <f t="shared" si="4314"/>
        <v>0</v>
      </c>
      <c r="AK1407" s="127">
        <f t="shared" si="4314"/>
        <v>0</v>
      </c>
      <c r="AL1407" s="127">
        <f t="shared" si="4314"/>
        <v>0</v>
      </c>
      <c r="AM1407" s="127">
        <f t="shared" si="4314"/>
        <v>0</v>
      </c>
      <c r="AN1407" s="126">
        <f t="shared" si="3941"/>
        <v>0</v>
      </c>
      <c r="AO1407" s="127">
        <f t="shared" ref="AO1407:AW1407" si="4315">+($AX1407-$AN1407)/10+AN1407</f>
        <v>0</v>
      </c>
      <c r="AP1407" s="127">
        <f t="shared" si="4315"/>
        <v>0</v>
      </c>
      <c r="AQ1407" s="127">
        <f t="shared" si="4315"/>
        <v>0</v>
      </c>
      <c r="AR1407" s="127">
        <f t="shared" si="4315"/>
        <v>0</v>
      </c>
      <c r="AS1407" s="127">
        <f t="shared" si="4315"/>
        <v>0</v>
      </c>
      <c r="AT1407" s="127">
        <f t="shared" si="4315"/>
        <v>0</v>
      </c>
      <c r="AU1407" s="127">
        <f t="shared" si="4315"/>
        <v>0</v>
      </c>
      <c r="AV1407" s="127">
        <f t="shared" si="4315"/>
        <v>0</v>
      </c>
      <c r="AW1407" s="127">
        <f t="shared" si="4315"/>
        <v>0</v>
      </c>
      <c r="AX1407" s="126">
        <f t="shared" si="3943"/>
        <v>0</v>
      </c>
    </row>
    <row r="1408" spans="2:50" ht="15.75" customHeight="1" x14ac:dyDescent="0.2">
      <c r="B1408" s="123"/>
      <c r="C1408" s="128"/>
      <c r="D1408" s="128"/>
      <c r="E1408" s="128"/>
      <c r="F1408" s="128"/>
      <c r="G1408" s="128"/>
      <c r="H1408" s="128"/>
      <c r="I1408" s="128"/>
      <c r="J1408" s="128"/>
      <c r="K1408" s="128"/>
      <c r="L1408" s="128"/>
      <c r="M1408" s="128"/>
      <c r="N1408" s="129"/>
      <c r="O1408" s="119"/>
      <c r="P1408" s="120" t="str">
        <f t="shared" si="3537"/>
        <v/>
      </c>
      <c r="Q1408" s="121">
        <f t="shared" ref="Q1408:W1408" si="4316">SUMIF($B$9:$N$9,Q$9,$B1408:$N1408)/100</f>
        <v>0</v>
      </c>
      <c r="R1408" s="121">
        <f t="shared" si="4316"/>
        <v>0</v>
      </c>
      <c r="S1408" s="121">
        <f t="shared" si="4316"/>
        <v>0</v>
      </c>
      <c r="T1408" s="121">
        <f t="shared" si="4316"/>
        <v>0</v>
      </c>
      <c r="U1408" s="121">
        <f t="shared" si="4316"/>
        <v>0</v>
      </c>
      <c r="V1408" s="121">
        <f t="shared" si="4316"/>
        <v>0</v>
      </c>
      <c r="W1408" s="121">
        <f t="shared" si="4316"/>
        <v>0</v>
      </c>
      <c r="X1408" s="122">
        <f t="shared" si="3935"/>
        <v>0</v>
      </c>
      <c r="Y1408" s="121">
        <f t="shared" si="3936"/>
        <v>0</v>
      </c>
      <c r="Z1408" s="122">
        <f t="shared" si="3937"/>
        <v>0</v>
      </c>
      <c r="AA1408" s="121">
        <f t="shared" si="3938"/>
        <v>0</v>
      </c>
      <c r="AB1408" s="122">
        <f t="shared" si="4265"/>
        <v>0</v>
      </c>
      <c r="AC1408" s="122">
        <f t="shared" si="4265"/>
        <v>0</v>
      </c>
      <c r="AD1408" s="121">
        <f t="shared" si="3939"/>
        <v>0</v>
      </c>
      <c r="AE1408" s="122">
        <f t="shared" ref="AE1408:AM1408" si="4317">+($AN1408-$AD1408)/10+AD1408</f>
        <v>0</v>
      </c>
      <c r="AF1408" s="122">
        <f t="shared" si="4317"/>
        <v>0</v>
      </c>
      <c r="AG1408" s="122">
        <f t="shared" si="4317"/>
        <v>0</v>
      </c>
      <c r="AH1408" s="122">
        <f t="shared" si="4317"/>
        <v>0</v>
      </c>
      <c r="AI1408" s="122">
        <f t="shared" si="4317"/>
        <v>0</v>
      </c>
      <c r="AJ1408" s="122">
        <f t="shared" si="4317"/>
        <v>0</v>
      </c>
      <c r="AK1408" s="122">
        <f t="shared" si="4317"/>
        <v>0</v>
      </c>
      <c r="AL1408" s="122">
        <f t="shared" si="4317"/>
        <v>0</v>
      </c>
      <c r="AM1408" s="122">
        <f t="shared" si="4317"/>
        <v>0</v>
      </c>
      <c r="AN1408" s="121">
        <f t="shared" si="3941"/>
        <v>0</v>
      </c>
      <c r="AO1408" s="122">
        <f t="shared" ref="AO1408:AW1408" si="4318">+($AX1408-$AN1408)/10+AN1408</f>
        <v>0</v>
      </c>
      <c r="AP1408" s="122">
        <f t="shared" si="4318"/>
        <v>0</v>
      </c>
      <c r="AQ1408" s="122">
        <f t="shared" si="4318"/>
        <v>0</v>
      </c>
      <c r="AR1408" s="122">
        <f t="shared" si="4318"/>
        <v>0</v>
      </c>
      <c r="AS1408" s="122">
        <f t="shared" si="4318"/>
        <v>0</v>
      </c>
      <c r="AT1408" s="122">
        <f t="shared" si="4318"/>
        <v>0</v>
      </c>
      <c r="AU1408" s="122">
        <f t="shared" si="4318"/>
        <v>0</v>
      </c>
      <c r="AV1408" s="122">
        <f t="shared" si="4318"/>
        <v>0</v>
      </c>
      <c r="AW1408" s="122">
        <f t="shared" si="4318"/>
        <v>0</v>
      </c>
      <c r="AX1408" s="121">
        <f t="shared" si="3943"/>
        <v>0</v>
      </c>
    </row>
    <row r="1409" spans="2:50" ht="15.75" customHeight="1" x14ac:dyDescent="0.2">
      <c r="B1409" s="123"/>
      <c r="C1409" s="124"/>
      <c r="D1409" s="124"/>
      <c r="E1409" s="124"/>
      <c r="F1409" s="124"/>
      <c r="G1409" s="124"/>
      <c r="H1409" s="124"/>
      <c r="I1409" s="124"/>
      <c r="J1409" s="124"/>
      <c r="K1409" s="124"/>
      <c r="L1409" s="124"/>
      <c r="M1409" s="124"/>
      <c r="N1409" s="125"/>
      <c r="O1409" s="119"/>
      <c r="P1409" s="120" t="str">
        <f t="shared" si="3537"/>
        <v/>
      </c>
      <c r="Q1409" s="126">
        <f t="shared" ref="Q1409:W1409" si="4319">SUMIF($B$9:$N$9,Q$9,$B1409:$N1409)/100</f>
        <v>0</v>
      </c>
      <c r="R1409" s="126">
        <f t="shared" si="4319"/>
        <v>0</v>
      </c>
      <c r="S1409" s="126">
        <f t="shared" si="4319"/>
        <v>0</v>
      </c>
      <c r="T1409" s="126">
        <f t="shared" si="4319"/>
        <v>0</v>
      </c>
      <c r="U1409" s="126">
        <f t="shared" si="4319"/>
        <v>0</v>
      </c>
      <c r="V1409" s="126">
        <f t="shared" si="4319"/>
        <v>0</v>
      </c>
      <c r="W1409" s="126">
        <f t="shared" si="4319"/>
        <v>0</v>
      </c>
      <c r="X1409" s="127">
        <f t="shared" si="3935"/>
        <v>0</v>
      </c>
      <c r="Y1409" s="126">
        <f t="shared" si="3936"/>
        <v>0</v>
      </c>
      <c r="Z1409" s="127">
        <f t="shared" si="3937"/>
        <v>0</v>
      </c>
      <c r="AA1409" s="126">
        <f t="shared" si="3938"/>
        <v>0</v>
      </c>
      <c r="AB1409" s="127">
        <f t="shared" si="4265"/>
        <v>0</v>
      </c>
      <c r="AC1409" s="127">
        <f t="shared" si="4265"/>
        <v>0</v>
      </c>
      <c r="AD1409" s="126">
        <f t="shared" si="3939"/>
        <v>0</v>
      </c>
      <c r="AE1409" s="127">
        <f t="shared" ref="AE1409:AM1409" si="4320">+($AN1409-$AD1409)/10+AD1409</f>
        <v>0</v>
      </c>
      <c r="AF1409" s="127">
        <f t="shared" si="4320"/>
        <v>0</v>
      </c>
      <c r="AG1409" s="127">
        <f t="shared" si="4320"/>
        <v>0</v>
      </c>
      <c r="AH1409" s="127">
        <f t="shared" si="4320"/>
        <v>0</v>
      </c>
      <c r="AI1409" s="127">
        <f t="shared" si="4320"/>
        <v>0</v>
      </c>
      <c r="AJ1409" s="127">
        <f t="shared" si="4320"/>
        <v>0</v>
      </c>
      <c r="AK1409" s="127">
        <f t="shared" si="4320"/>
        <v>0</v>
      </c>
      <c r="AL1409" s="127">
        <f t="shared" si="4320"/>
        <v>0</v>
      </c>
      <c r="AM1409" s="127">
        <f t="shared" si="4320"/>
        <v>0</v>
      </c>
      <c r="AN1409" s="126">
        <f t="shared" si="3941"/>
        <v>0</v>
      </c>
      <c r="AO1409" s="127">
        <f t="shared" ref="AO1409:AW1409" si="4321">+($AX1409-$AN1409)/10+AN1409</f>
        <v>0</v>
      </c>
      <c r="AP1409" s="127">
        <f t="shared" si="4321"/>
        <v>0</v>
      </c>
      <c r="AQ1409" s="127">
        <f t="shared" si="4321"/>
        <v>0</v>
      </c>
      <c r="AR1409" s="127">
        <f t="shared" si="4321"/>
        <v>0</v>
      </c>
      <c r="AS1409" s="127">
        <f t="shared" si="4321"/>
        <v>0</v>
      </c>
      <c r="AT1409" s="127">
        <f t="shared" si="4321"/>
        <v>0</v>
      </c>
      <c r="AU1409" s="127">
        <f t="shared" si="4321"/>
        <v>0</v>
      </c>
      <c r="AV1409" s="127">
        <f t="shared" si="4321"/>
        <v>0</v>
      </c>
      <c r="AW1409" s="127">
        <f t="shared" si="4321"/>
        <v>0</v>
      </c>
      <c r="AX1409" s="126">
        <f t="shared" si="3943"/>
        <v>0</v>
      </c>
    </row>
    <row r="1410" spans="2:50" ht="15.75" customHeight="1" x14ac:dyDescent="0.2">
      <c r="B1410" s="123"/>
      <c r="C1410" s="128"/>
      <c r="D1410" s="128"/>
      <c r="E1410" s="128"/>
      <c r="F1410" s="128"/>
      <c r="G1410" s="128"/>
      <c r="H1410" s="128"/>
      <c r="I1410" s="128"/>
      <c r="J1410" s="128"/>
      <c r="K1410" s="128"/>
      <c r="L1410" s="128"/>
      <c r="M1410" s="128"/>
      <c r="N1410" s="129"/>
      <c r="O1410" s="119"/>
      <c r="P1410" s="120" t="str">
        <f t="shared" ref="P1410:P1664" si="4322">IF(B1447="","",B1447)</f>
        <v/>
      </c>
      <c r="Q1410" s="121">
        <f t="shared" ref="Q1410:W1410" si="4323">SUMIF($B$9:$N$9,Q$9,$B1410:$N1410)/100</f>
        <v>0</v>
      </c>
      <c r="R1410" s="121">
        <f t="shared" si="4323"/>
        <v>0</v>
      </c>
      <c r="S1410" s="121">
        <f t="shared" si="4323"/>
        <v>0</v>
      </c>
      <c r="T1410" s="121">
        <f t="shared" si="4323"/>
        <v>0</v>
      </c>
      <c r="U1410" s="121">
        <f t="shared" si="4323"/>
        <v>0</v>
      </c>
      <c r="V1410" s="121">
        <f t="shared" si="4323"/>
        <v>0</v>
      </c>
      <c r="W1410" s="121">
        <f t="shared" si="4323"/>
        <v>0</v>
      </c>
      <c r="X1410" s="122">
        <f t="shared" si="3935"/>
        <v>0</v>
      </c>
      <c r="Y1410" s="121">
        <f t="shared" si="3936"/>
        <v>0</v>
      </c>
      <c r="Z1410" s="122">
        <f t="shared" si="3937"/>
        <v>0</v>
      </c>
      <c r="AA1410" s="121">
        <f t="shared" si="3938"/>
        <v>0</v>
      </c>
      <c r="AB1410" s="122">
        <f t="shared" si="4265"/>
        <v>0</v>
      </c>
      <c r="AC1410" s="122">
        <f t="shared" si="4265"/>
        <v>0</v>
      </c>
      <c r="AD1410" s="121">
        <f t="shared" si="3939"/>
        <v>0</v>
      </c>
      <c r="AE1410" s="122">
        <f t="shared" ref="AE1410:AM1410" si="4324">+($AN1410-$AD1410)/10+AD1410</f>
        <v>0</v>
      </c>
      <c r="AF1410" s="122">
        <f t="shared" si="4324"/>
        <v>0</v>
      </c>
      <c r="AG1410" s="122">
        <f t="shared" si="4324"/>
        <v>0</v>
      </c>
      <c r="AH1410" s="122">
        <f t="shared" si="4324"/>
        <v>0</v>
      </c>
      <c r="AI1410" s="122">
        <f t="shared" si="4324"/>
        <v>0</v>
      </c>
      <c r="AJ1410" s="122">
        <f t="shared" si="4324"/>
        <v>0</v>
      </c>
      <c r="AK1410" s="122">
        <f t="shared" si="4324"/>
        <v>0</v>
      </c>
      <c r="AL1410" s="122">
        <f t="shared" si="4324"/>
        <v>0</v>
      </c>
      <c r="AM1410" s="122">
        <f t="shared" si="4324"/>
        <v>0</v>
      </c>
      <c r="AN1410" s="121">
        <f t="shared" si="3941"/>
        <v>0</v>
      </c>
      <c r="AO1410" s="122">
        <f t="shared" ref="AO1410:AW1410" si="4325">+($AX1410-$AN1410)/10+AN1410</f>
        <v>0</v>
      </c>
      <c r="AP1410" s="122">
        <f t="shared" si="4325"/>
        <v>0</v>
      </c>
      <c r="AQ1410" s="122">
        <f t="shared" si="4325"/>
        <v>0</v>
      </c>
      <c r="AR1410" s="122">
        <f t="shared" si="4325"/>
        <v>0</v>
      </c>
      <c r="AS1410" s="122">
        <f t="shared" si="4325"/>
        <v>0</v>
      </c>
      <c r="AT1410" s="122">
        <f t="shared" si="4325"/>
        <v>0</v>
      </c>
      <c r="AU1410" s="122">
        <f t="shared" si="4325"/>
        <v>0</v>
      </c>
      <c r="AV1410" s="122">
        <f t="shared" si="4325"/>
        <v>0</v>
      </c>
      <c r="AW1410" s="122">
        <f t="shared" si="4325"/>
        <v>0</v>
      </c>
      <c r="AX1410" s="121">
        <f t="shared" si="3943"/>
        <v>0</v>
      </c>
    </row>
    <row r="1411" spans="2:50" ht="15.75" customHeight="1" x14ac:dyDescent="0.2">
      <c r="B1411" s="123"/>
      <c r="C1411" s="124"/>
      <c r="D1411" s="124"/>
      <c r="E1411" s="124"/>
      <c r="F1411" s="124"/>
      <c r="G1411" s="124"/>
      <c r="H1411" s="124"/>
      <c r="I1411" s="124"/>
      <c r="J1411" s="124"/>
      <c r="K1411" s="124"/>
      <c r="L1411" s="124"/>
      <c r="M1411" s="124"/>
      <c r="N1411" s="125"/>
      <c r="O1411" s="119"/>
      <c r="P1411" s="120" t="str">
        <f t="shared" si="4322"/>
        <v/>
      </c>
      <c r="Q1411" s="126">
        <f t="shared" ref="Q1411:W1411" si="4326">SUMIF($B$9:$N$9,Q$9,$B1411:$N1411)/100</f>
        <v>0</v>
      </c>
      <c r="R1411" s="126">
        <f t="shared" si="4326"/>
        <v>0</v>
      </c>
      <c r="S1411" s="126">
        <f t="shared" si="4326"/>
        <v>0</v>
      </c>
      <c r="T1411" s="126">
        <f t="shared" si="4326"/>
        <v>0</v>
      </c>
      <c r="U1411" s="126">
        <f t="shared" si="4326"/>
        <v>0</v>
      </c>
      <c r="V1411" s="126">
        <f t="shared" si="4326"/>
        <v>0</v>
      </c>
      <c r="W1411" s="126">
        <f t="shared" si="4326"/>
        <v>0</v>
      </c>
      <c r="X1411" s="127">
        <f t="shared" si="3935"/>
        <v>0</v>
      </c>
      <c r="Y1411" s="126">
        <f t="shared" si="3936"/>
        <v>0</v>
      </c>
      <c r="Z1411" s="127">
        <f t="shared" si="3937"/>
        <v>0</v>
      </c>
      <c r="AA1411" s="126">
        <f t="shared" si="3938"/>
        <v>0</v>
      </c>
      <c r="AB1411" s="127">
        <f t="shared" ref="AB1411:AC1430" si="4327">+($AD1411-$AA1411)/3+AA1411</f>
        <v>0</v>
      </c>
      <c r="AC1411" s="127">
        <f t="shared" si="4327"/>
        <v>0</v>
      </c>
      <c r="AD1411" s="126">
        <f t="shared" si="3939"/>
        <v>0</v>
      </c>
      <c r="AE1411" s="127">
        <f t="shared" ref="AE1411:AM1411" si="4328">+($AN1411-$AD1411)/10+AD1411</f>
        <v>0</v>
      </c>
      <c r="AF1411" s="127">
        <f t="shared" si="4328"/>
        <v>0</v>
      </c>
      <c r="AG1411" s="127">
        <f t="shared" si="4328"/>
        <v>0</v>
      </c>
      <c r="AH1411" s="127">
        <f t="shared" si="4328"/>
        <v>0</v>
      </c>
      <c r="AI1411" s="127">
        <f t="shared" si="4328"/>
        <v>0</v>
      </c>
      <c r="AJ1411" s="127">
        <f t="shared" si="4328"/>
        <v>0</v>
      </c>
      <c r="AK1411" s="127">
        <f t="shared" si="4328"/>
        <v>0</v>
      </c>
      <c r="AL1411" s="127">
        <f t="shared" si="4328"/>
        <v>0</v>
      </c>
      <c r="AM1411" s="127">
        <f t="shared" si="4328"/>
        <v>0</v>
      </c>
      <c r="AN1411" s="126">
        <f t="shared" si="3941"/>
        <v>0</v>
      </c>
      <c r="AO1411" s="127">
        <f t="shared" ref="AO1411:AW1411" si="4329">+($AX1411-$AN1411)/10+AN1411</f>
        <v>0</v>
      </c>
      <c r="AP1411" s="127">
        <f t="shared" si="4329"/>
        <v>0</v>
      </c>
      <c r="AQ1411" s="127">
        <f t="shared" si="4329"/>
        <v>0</v>
      </c>
      <c r="AR1411" s="127">
        <f t="shared" si="4329"/>
        <v>0</v>
      </c>
      <c r="AS1411" s="127">
        <f t="shared" si="4329"/>
        <v>0</v>
      </c>
      <c r="AT1411" s="127">
        <f t="shared" si="4329"/>
        <v>0</v>
      </c>
      <c r="AU1411" s="127">
        <f t="shared" si="4329"/>
        <v>0</v>
      </c>
      <c r="AV1411" s="127">
        <f t="shared" si="4329"/>
        <v>0</v>
      </c>
      <c r="AW1411" s="127">
        <f t="shared" si="4329"/>
        <v>0</v>
      </c>
      <c r="AX1411" s="126">
        <f t="shared" si="3943"/>
        <v>0</v>
      </c>
    </row>
    <row r="1412" spans="2:50" ht="15.75" customHeight="1" x14ac:dyDescent="0.2">
      <c r="B1412" s="123"/>
      <c r="C1412" s="128"/>
      <c r="D1412" s="128"/>
      <c r="E1412" s="128"/>
      <c r="F1412" s="128"/>
      <c r="G1412" s="128"/>
      <c r="H1412" s="128"/>
      <c r="I1412" s="128"/>
      <c r="J1412" s="128"/>
      <c r="K1412" s="128"/>
      <c r="L1412" s="128"/>
      <c r="M1412" s="128"/>
      <c r="N1412" s="129"/>
      <c r="O1412" s="119"/>
      <c r="P1412" s="120" t="str">
        <f t="shared" si="4322"/>
        <v/>
      </c>
      <c r="Q1412" s="121">
        <f t="shared" ref="Q1412:W1412" si="4330">SUMIF($B$9:$N$9,Q$9,$B1412:$N1412)/100</f>
        <v>0</v>
      </c>
      <c r="R1412" s="121">
        <f t="shared" si="4330"/>
        <v>0</v>
      </c>
      <c r="S1412" s="121">
        <f t="shared" si="4330"/>
        <v>0</v>
      </c>
      <c r="T1412" s="121">
        <f t="shared" si="4330"/>
        <v>0</v>
      </c>
      <c r="U1412" s="121">
        <f t="shared" si="4330"/>
        <v>0</v>
      </c>
      <c r="V1412" s="121">
        <f t="shared" si="4330"/>
        <v>0</v>
      </c>
      <c r="W1412" s="121">
        <f t="shared" si="4330"/>
        <v>0</v>
      </c>
      <c r="X1412" s="122">
        <f t="shared" si="3935"/>
        <v>0</v>
      </c>
      <c r="Y1412" s="121">
        <f t="shared" si="3936"/>
        <v>0</v>
      </c>
      <c r="Z1412" s="122">
        <f t="shared" si="3937"/>
        <v>0</v>
      </c>
      <c r="AA1412" s="121">
        <f t="shared" si="3938"/>
        <v>0</v>
      </c>
      <c r="AB1412" s="122">
        <f t="shared" si="4327"/>
        <v>0</v>
      </c>
      <c r="AC1412" s="122">
        <f t="shared" si="4327"/>
        <v>0</v>
      </c>
      <c r="AD1412" s="121">
        <f t="shared" si="3939"/>
        <v>0</v>
      </c>
      <c r="AE1412" s="122">
        <f t="shared" ref="AE1412:AM1412" si="4331">+($AN1412-$AD1412)/10+AD1412</f>
        <v>0</v>
      </c>
      <c r="AF1412" s="122">
        <f t="shared" si="4331"/>
        <v>0</v>
      </c>
      <c r="AG1412" s="122">
        <f t="shared" si="4331"/>
        <v>0</v>
      </c>
      <c r="AH1412" s="122">
        <f t="shared" si="4331"/>
        <v>0</v>
      </c>
      <c r="AI1412" s="122">
        <f t="shared" si="4331"/>
        <v>0</v>
      </c>
      <c r="AJ1412" s="122">
        <f t="shared" si="4331"/>
        <v>0</v>
      </c>
      <c r="AK1412" s="122">
        <f t="shared" si="4331"/>
        <v>0</v>
      </c>
      <c r="AL1412" s="122">
        <f t="shared" si="4331"/>
        <v>0</v>
      </c>
      <c r="AM1412" s="122">
        <f t="shared" si="4331"/>
        <v>0</v>
      </c>
      <c r="AN1412" s="121">
        <f t="shared" si="3941"/>
        <v>0</v>
      </c>
      <c r="AO1412" s="122">
        <f t="shared" ref="AO1412:AW1412" si="4332">+($AX1412-$AN1412)/10+AN1412</f>
        <v>0</v>
      </c>
      <c r="AP1412" s="122">
        <f t="shared" si="4332"/>
        <v>0</v>
      </c>
      <c r="AQ1412" s="122">
        <f t="shared" si="4332"/>
        <v>0</v>
      </c>
      <c r="AR1412" s="122">
        <f t="shared" si="4332"/>
        <v>0</v>
      </c>
      <c r="AS1412" s="122">
        <f t="shared" si="4332"/>
        <v>0</v>
      </c>
      <c r="AT1412" s="122">
        <f t="shared" si="4332"/>
        <v>0</v>
      </c>
      <c r="AU1412" s="122">
        <f t="shared" si="4332"/>
        <v>0</v>
      </c>
      <c r="AV1412" s="122">
        <f t="shared" si="4332"/>
        <v>0</v>
      </c>
      <c r="AW1412" s="122">
        <f t="shared" si="4332"/>
        <v>0</v>
      </c>
      <c r="AX1412" s="121">
        <f t="shared" si="3943"/>
        <v>0</v>
      </c>
    </row>
    <row r="1413" spans="2:50" ht="15.75" customHeight="1" x14ac:dyDescent="0.2">
      <c r="B1413" s="123"/>
      <c r="C1413" s="124"/>
      <c r="D1413" s="124"/>
      <c r="E1413" s="124"/>
      <c r="F1413" s="124"/>
      <c r="G1413" s="124"/>
      <c r="H1413" s="124"/>
      <c r="I1413" s="124"/>
      <c r="J1413" s="124"/>
      <c r="K1413" s="124"/>
      <c r="L1413" s="124"/>
      <c r="M1413" s="124"/>
      <c r="N1413" s="125"/>
      <c r="O1413" s="119"/>
      <c r="P1413" s="120" t="str">
        <f t="shared" si="4322"/>
        <v/>
      </c>
      <c r="Q1413" s="126">
        <f t="shared" ref="Q1413:W1413" si="4333">SUMIF($B$9:$N$9,Q$9,$B1413:$N1413)/100</f>
        <v>0</v>
      </c>
      <c r="R1413" s="126">
        <f t="shared" si="4333"/>
        <v>0</v>
      </c>
      <c r="S1413" s="126">
        <f t="shared" si="4333"/>
        <v>0</v>
      </c>
      <c r="T1413" s="126">
        <f t="shared" si="4333"/>
        <v>0</v>
      </c>
      <c r="U1413" s="126">
        <f t="shared" si="4333"/>
        <v>0</v>
      </c>
      <c r="V1413" s="126">
        <f t="shared" si="4333"/>
        <v>0</v>
      </c>
      <c r="W1413" s="126">
        <f t="shared" si="4333"/>
        <v>0</v>
      </c>
      <c r="X1413" s="127">
        <f t="shared" si="3935"/>
        <v>0</v>
      </c>
      <c r="Y1413" s="126">
        <f t="shared" si="3936"/>
        <v>0</v>
      </c>
      <c r="Z1413" s="127">
        <f t="shared" si="3937"/>
        <v>0</v>
      </c>
      <c r="AA1413" s="126">
        <f t="shared" si="3938"/>
        <v>0</v>
      </c>
      <c r="AB1413" s="127">
        <f t="shared" si="4327"/>
        <v>0</v>
      </c>
      <c r="AC1413" s="127">
        <f t="shared" si="4327"/>
        <v>0</v>
      </c>
      <c r="AD1413" s="126">
        <f t="shared" si="3939"/>
        <v>0</v>
      </c>
      <c r="AE1413" s="127">
        <f t="shared" ref="AE1413:AM1413" si="4334">+($AN1413-$AD1413)/10+AD1413</f>
        <v>0</v>
      </c>
      <c r="AF1413" s="127">
        <f t="shared" si="4334"/>
        <v>0</v>
      </c>
      <c r="AG1413" s="127">
        <f t="shared" si="4334"/>
        <v>0</v>
      </c>
      <c r="AH1413" s="127">
        <f t="shared" si="4334"/>
        <v>0</v>
      </c>
      <c r="AI1413" s="127">
        <f t="shared" si="4334"/>
        <v>0</v>
      </c>
      <c r="AJ1413" s="127">
        <f t="shared" si="4334"/>
        <v>0</v>
      </c>
      <c r="AK1413" s="127">
        <f t="shared" si="4334"/>
        <v>0</v>
      </c>
      <c r="AL1413" s="127">
        <f t="shared" si="4334"/>
        <v>0</v>
      </c>
      <c r="AM1413" s="127">
        <f t="shared" si="4334"/>
        <v>0</v>
      </c>
      <c r="AN1413" s="126">
        <f t="shared" si="3941"/>
        <v>0</v>
      </c>
      <c r="AO1413" s="127">
        <f t="shared" ref="AO1413:AW1413" si="4335">+($AX1413-$AN1413)/10+AN1413</f>
        <v>0</v>
      </c>
      <c r="AP1413" s="127">
        <f t="shared" si="4335"/>
        <v>0</v>
      </c>
      <c r="AQ1413" s="127">
        <f t="shared" si="4335"/>
        <v>0</v>
      </c>
      <c r="AR1413" s="127">
        <f t="shared" si="4335"/>
        <v>0</v>
      </c>
      <c r="AS1413" s="127">
        <f t="shared" si="4335"/>
        <v>0</v>
      </c>
      <c r="AT1413" s="127">
        <f t="shared" si="4335"/>
        <v>0</v>
      </c>
      <c r="AU1413" s="127">
        <f t="shared" si="4335"/>
        <v>0</v>
      </c>
      <c r="AV1413" s="127">
        <f t="shared" si="4335"/>
        <v>0</v>
      </c>
      <c r="AW1413" s="127">
        <f t="shared" si="4335"/>
        <v>0</v>
      </c>
      <c r="AX1413" s="126">
        <f t="shared" si="3943"/>
        <v>0</v>
      </c>
    </row>
    <row r="1414" spans="2:50" ht="15.75" customHeight="1" x14ac:dyDescent="0.2">
      <c r="B1414" s="123"/>
      <c r="C1414" s="128"/>
      <c r="D1414" s="128"/>
      <c r="E1414" s="128"/>
      <c r="F1414" s="128"/>
      <c r="G1414" s="128"/>
      <c r="H1414" s="128"/>
      <c r="I1414" s="128"/>
      <c r="J1414" s="128"/>
      <c r="K1414" s="128"/>
      <c r="L1414" s="128"/>
      <c r="M1414" s="128"/>
      <c r="N1414" s="129"/>
      <c r="O1414" s="119"/>
      <c r="P1414" s="120" t="str">
        <f t="shared" si="4322"/>
        <v/>
      </c>
      <c r="Q1414" s="121">
        <f t="shared" ref="Q1414:W1414" si="4336">SUMIF($B$9:$N$9,Q$9,$B1414:$N1414)/100</f>
        <v>0</v>
      </c>
      <c r="R1414" s="121">
        <f t="shared" si="4336"/>
        <v>0</v>
      </c>
      <c r="S1414" s="121">
        <f t="shared" si="4336"/>
        <v>0</v>
      </c>
      <c r="T1414" s="121">
        <f t="shared" si="4336"/>
        <v>0</v>
      </c>
      <c r="U1414" s="121">
        <f t="shared" si="4336"/>
        <v>0</v>
      </c>
      <c r="V1414" s="121">
        <f t="shared" si="4336"/>
        <v>0</v>
      </c>
      <c r="W1414" s="121">
        <f t="shared" si="4336"/>
        <v>0</v>
      </c>
      <c r="X1414" s="122">
        <f t="shared" si="3935"/>
        <v>0</v>
      </c>
      <c r="Y1414" s="121">
        <f t="shared" si="3936"/>
        <v>0</v>
      </c>
      <c r="Z1414" s="122">
        <f t="shared" si="3937"/>
        <v>0</v>
      </c>
      <c r="AA1414" s="121">
        <f t="shared" si="3938"/>
        <v>0</v>
      </c>
      <c r="AB1414" s="122">
        <f t="shared" si="4327"/>
        <v>0</v>
      </c>
      <c r="AC1414" s="122">
        <f t="shared" si="4327"/>
        <v>0</v>
      </c>
      <c r="AD1414" s="121">
        <f t="shared" si="3939"/>
        <v>0</v>
      </c>
      <c r="AE1414" s="122">
        <f t="shared" ref="AE1414:AM1414" si="4337">+($AN1414-$AD1414)/10+AD1414</f>
        <v>0</v>
      </c>
      <c r="AF1414" s="122">
        <f t="shared" si="4337"/>
        <v>0</v>
      </c>
      <c r="AG1414" s="122">
        <f t="shared" si="4337"/>
        <v>0</v>
      </c>
      <c r="AH1414" s="122">
        <f t="shared" si="4337"/>
        <v>0</v>
      </c>
      <c r="AI1414" s="122">
        <f t="shared" si="4337"/>
        <v>0</v>
      </c>
      <c r="AJ1414" s="122">
        <f t="shared" si="4337"/>
        <v>0</v>
      </c>
      <c r="AK1414" s="122">
        <f t="shared" si="4337"/>
        <v>0</v>
      </c>
      <c r="AL1414" s="122">
        <f t="shared" si="4337"/>
        <v>0</v>
      </c>
      <c r="AM1414" s="122">
        <f t="shared" si="4337"/>
        <v>0</v>
      </c>
      <c r="AN1414" s="121">
        <f t="shared" si="3941"/>
        <v>0</v>
      </c>
      <c r="AO1414" s="122">
        <f t="shared" ref="AO1414:AW1414" si="4338">+($AX1414-$AN1414)/10+AN1414</f>
        <v>0</v>
      </c>
      <c r="AP1414" s="122">
        <f t="shared" si="4338"/>
        <v>0</v>
      </c>
      <c r="AQ1414" s="122">
        <f t="shared" si="4338"/>
        <v>0</v>
      </c>
      <c r="AR1414" s="122">
        <f t="shared" si="4338"/>
        <v>0</v>
      </c>
      <c r="AS1414" s="122">
        <f t="shared" si="4338"/>
        <v>0</v>
      </c>
      <c r="AT1414" s="122">
        <f t="shared" si="4338"/>
        <v>0</v>
      </c>
      <c r="AU1414" s="122">
        <f t="shared" si="4338"/>
        <v>0</v>
      </c>
      <c r="AV1414" s="122">
        <f t="shared" si="4338"/>
        <v>0</v>
      </c>
      <c r="AW1414" s="122">
        <f t="shared" si="4338"/>
        <v>0</v>
      </c>
      <c r="AX1414" s="121">
        <f t="shared" si="3943"/>
        <v>0</v>
      </c>
    </row>
    <row r="1415" spans="2:50" ht="15.75" customHeight="1" x14ac:dyDescent="0.2">
      <c r="B1415" s="123"/>
      <c r="C1415" s="124"/>
      <c r="D1415" s="124"/>
      <c r="E1415" s="124"/>
      <c r="F1415" s="124"/>
      <c r="G1415" s="124"/>
      <c r="H1415" s="124"/>
      <c r="I1415" s="124"/>
      <c r="J1415" s="124"/>
      <c r="K1415" s="124"/>
      <c r="L1415" s="124"/>
      <c r="M1415" s="124"/>
      <c r="N1415" s="125"/>
      <c r="O1415" s="119"/>
      <c r="P1415" s="120" t="str">
        <f t="shared" si="4322"/>
        <v/>
      </c>
      <c r="Q1415" s="126">
        <f t="shared" ref="Q1415:W1415" si="4339">SUMIF($B$9:$N$9,Q$9,$B1415:$N1415)/100</f>
        <v>0</v>
      </c>
      <c r="R1415" s="126">
        <f t="shared" si="4339"/>
        <v>0</v>
      </c>
      <c r="S1415" s="126">
        <f t="shared" si="4339"/>
        <v>0</v>
      </c>
      <c r="T1415" s="126">
        <f t="shared" si="4339"/>
        <v>0</v>
      </c>
      <c r="U1415" s="126">
        <f t="shared" si="4339"/>
        <v>0</v>
      </c>
      <c r="V1415" s="126">
        <f t="shared" si="4339"/>
        <v>0</v>
      </c>
      <c r="W1415" s="126">
        <f t="shared" si="4339"/>
        <v>0</v>
      </c>
      <c r="X1415" s="127">
        <f t="shared" si="3935"/>
        <v>0</v>
      </c>
      <c r="Y1415" s="126">
        <f t="shared" si="3936"/>
        <v>0</v>
      </c>
      <c r="Z1415" s="127">
        <f t="shared" si="3937"/>
        <v>0</v>
      </c>
      <c r="AA1415" s="126">
        <f t="shared" si="3938"/>
        <v>0</v>
      </c>
      <c r="AB1415" s="127">
        <f t="shared" si="4327"/>
        <v>0</v>
      </c>
      <c r="AC1415" s="127">
        <f t="shared" si="4327"/>
        <v>0</v>
      </c>
      <c r="AD1415" s="126">
        <f t="shared" si="3939"/>
        <v>0</v>
      </c>
      <c r="AE1415" s="127">
        <f t="shared" ref="AE1415:AM1415" si="4340">+($AN1415-$AD1415)/10+AD1415</f>
        <v>0</v>
      </c>
      <c r="AF1415" s="127">
        <f t="shared" si="4340"/>
        <v>0</v>
      </c>
      <c r="AG1415" s="127">
        <f t="shared" si="4340"/>
        <v>0</v>
      </c>
      <c r="AH1415" s="127">
        <f t="shared" si="4340"/>
        <v>0</v>
      </c>
      <c r="AI1415" s="127">
        <f t="shared" si="4340"/>
        <v>0</v>
      </c>
      <c r="AJ1415" s="127">
        <f t="shared" si="4340"/>
        <v>0</v>
      </c>
      <c r="AK1415" s="127">
        <f t="shared" si="4340"/>
        <v>0</v>
      </c>
      <c r="AL1415" s="127">
        <f t="shared" si="4340"/>
        <v>0</v>
      </c>
      <c r="AM1415" s="127">
        <f t="shared" si="4340"/>
        <v>0</v>
      </c>
      <c r="AN1415" s="126">
        <f t="shared" si="3941"/>
        <v>0</v>
      </c>
      <c r="AO1415" s="127">
        <f t="shared" ref="AO1415:AW1415" si="4341">+($AX1415-$AN1415)/10+AN1415</f>
        <v>0</v>
      </c>
      <c r="AP1415" s="127">
        <f t="shared" si="4341"/>
        <v>0</v>
      </c>
      <c r="AQ1415" s="127">
        <f t="shared" si="4341"/>
        <v>0</v>
      </c>
      <c r="AR1415" s="127">
        <f t="shared" si="4341"/>
        <v>0</v>
      </c>
      <c r="AS1415" s="127">
        <f t="shared" si="4341"/>
        <v>0</v>
      </c>
      <c r="AT1415" s="127">
        <f t="shared" si="4341"/>
        <v>0</v>
      </c>
      <c r="AU1415" s="127">
        <f t="shared" si="4341"/>
        <v>0</v>
      </c>
      <c r="AV1415" s="127">
        <f t="shared" si="4341"/>
        <v>0</v>
      </c>
      <c r="AW1415" s="127">
        <f t="shared" si="4341"/>
        <v>0</v>
      </c>
      <c r="AX1415" s="126">
        <f t="shared" si="3943"/>
        <v>0</v>
      </c>
    </row>
    <row r="1416" spans="2:50" ht="15.75" customHeight="1" x14ac:dyDescent="0.2">
      <c r="B1416" s="123"/>
      <c r="C1416" s="128"/>
      <c r="D1416" s="128"/>
      <c r="E1416" s="128"/>
      <c r="F1416" s="128"/>
      <c r="G1416" s="128"/>
      <c r="H1416" s="128"/>
      <c r="I1416" s="128"/>
      <c r="J1416" s="128"/>
      <c r="K1416" s="128"/>
      <c r="L1416" s="128"/>
      <c r="M1416" s="128"/>
      <c r="N1416" s="129"/>
      <c r="O1416" s="119"/>
      <c r="P1416" s="120" t="str">
        <f t="shared" si="4322"/>
        <v/>
      </c>
      <c r="Q1416" s="121">
        <f t="shared" ref="Q1416:W1416" si="4342">SUMIF($B$9:$N$9,Q$9,$B1416:$N1416)/100</f>
        <v>0</v>
      </c>
      <c r="R1416" s="121">
        <f t="shared" si="4342"/>
        <v>0</v>
      </c>
      <c r="S1416" s="121">
        <f t="shared" si="4342"/>
        <v>0</v>
      </c>
      <c r="T1416" s="121">
        <f t="shared" si="4342"/>
        <v>0</v>
      </c>
      <c r="U1416" s="121">
        <f t="shared" si="4342"/>
        <v>0</v>
      </c>
      <c r="V1416" s="121">
        <f t="shared" si="4342"/>
        <v>0</v>
      </c>
      <c r="W1416" s="121">
        <f t="shared" si="4342"/>
        <v>0</v>
      </c>
      <c r="X1416" s="122">
        <f t="shared" si="3935"/>
        <v>0</v>
      </c>
      <c r="Y1416" s="121">
        <f t="shared" si="3936"/>
        <v>0</v>
      </c>
      <c r="Z1416" s="122">
        <f t="shared" si="3937"/>
        <v>0</v>
      </c>
      <c r="AA1416" s="121">
        <f t="shared" si="3938"/>
        <v>0</v>
      </c>
      <c r="AB1416" s="122">
        <f t="shared" si="4327"/>
        <v>0</v>
      </c>
      <c r="AC1416" s="122">
        <f t="shared" si="4327"/>
        <v>0</v>
      </c>
      <c r="AD1416" s="121">
        <f t="shared" si="3939"/>
        <v>0</v>
      </c>
      <c r="AE1416" s="122">
        <f t="shared" ref="AE1416:AM1416" si="4343">+($AN1416-$AD1416)/10+AD1416</f>
        <v>0</v>
      </c>
      <c r="AF1416" s="122">
        <f t="shared" si="4343"/>
        <v>0</v>
      </c>
      <c r="AG1416" s="122">
        <f t="shared" si="4343"/>
        <v>0</v>
      </c>
      <c r="AH1416" s="122">
        <f t="shared" si="4343"/>
        <v>0</v>
      </c>
      <c r="AI1416" s="122">
        <f t="shared" si="4343"/>
        <v>0</v>
      </c>
      <c r="AJ1416" s="122">
        <f t="shared" si="4343"/>
        <v>0</v>
      </c>
      <c r="AK1416" s="122">
        <f t="shared" si="4343"/>
        <v>0</v>
      </c>
      <c r="AL1416" s="122">
        <f t="shared" si="4343"/>
        <v>0</v>
      </c>
      <c r="AM1416" s="122">
        <f t="shared" si="4343"/>
        <v>0</v>
      </c>
      <c r="AN1416" s="121">
        <f t="shared" si="3941"/>
        <v>0</v>
      </c>
      <c r="AO1416" s="122">
        <f t="shared" ref="AO1416:AW1416" si="4344">+($AX1416-$AN1416)/10+AN1416</f>
        <v>0</v>
      </c>
      <c r="AP1416" s="122">
        <f t="shared" si="4344"/>
        <v>0</v>
      </c>
      <c r="AQ1416" s="122">
        <f t="shared" si="4344"/>
        <v>0</v>
      </c>
      <c r="AR1416" s="122">
        <f t="shared" si="4344"/>
        <v>0</v>
      </c>
      <c r="AS1416" s="122">
        <f t="shared" si="4344"/>
        <v>0</v>
      </c>
      <c r="AT1416" s="122">
        <f t="shared" si="4344"/>
        <v>0</v>
      </c>
      <c r="AU1416" s="122">
        <f t="shared" si="4344"/>
        <v>0</v>
      </c>
      <c r="AV1416" s="122">
        <f t="shared" si="4344"/>
        <v>0</v>
      </c>
      <c r="AW1416" s="122">
        <f t="shared" si="4344"/>
        <v>0</v>
      </c>
      <c r="AX1416" s="121">
        <f t="shared" si="3943"/>
        <v>0</v>
      </c>
    </row>
    <row r="1417" spans="2:50" ht="15.75" customHeight="1" x14ac:dyDescent="0.2">
      <c r="B1417" s="123"/>
      <c r="C1417" s="124"/>
      <c r="D1417" s="124"/>
      <c r="E1417" s="124"/>
      <c r="F1417" s="124"/>
      <c r="G1417" s="124"/>
      <c r="H1417" s="124"/>
      <c r="I1417" s="124"/>
      <c r="J1417" s="124"/>
      <c r="K1417" s="124"/>
      <c r="L1417" s="124"/>
      <c r="M1417" s="124"/>
      <c r="N1417" s="125"/>
      <c r="O1417" s="119"/>
      <c r="P1417" s="120" t="str">
        <f t="shared" si="4322"/>
        <v/>
      </c>
      <c r="Q1417" s="126">
        <f t="shared" ref="Q1417:W1417" si="4345">SUMIF($B$9:$N$9,Q$9,$B1417:$N1417)/100</f>
        <v>0</v>
      </c>
      <c r="R1417" s="126">
        <f t="shared" si="4345"/>
        <v>0</v>
      </c>
      <c r="S1417" s="126">
        <f t="shared" si="4345"/>
        <v>0</v>
      </c>
      <c r="T1417" s="126">
        <f t="shared" si="4345"/>
        <v>0</v>
      </c>
      <c r="U1417" s="126">
        <f t="shared" si="4345"/>
        <v>0</v>
      </c>
      <c r="V1417" s="126">
        <f t="shared" si="4345"/>
        <v>0</v>
      </c>
      <c r="W1417" s="126">
        <f t="shared" si="4345"/>
        <v>0</v>
      </c>
      <c r="X1417" s="127">
        <f t="shared" si="3935"/>
        <v>0</v>
      </c>
      <c r="Y1417" s="126">
        <f t="shared" si="3936"/>
        <v>0</v>
      </c>
      <c r="Z1417" s="127">
        <f t="shared" si="3937"/>
        <v>0</v>
      </c>
      <c r="AA1417" s="126">
        <f t="shared" si="3938"/>
        <v>0</v>
      </c>
      <c r="AB1417" s="127">
        <f t="shared" si="4327"/>
        <v>0</v>
      </c>
      <c r="AC1417" s="127">
        <f t="shared" si="4327"/>
        <v>0</v>
      </c>
      <c r="AD1417" s="126">
        <f t="shared" si="3939"/>
        <v>0</v>
      </c>
      <c r="AE1417" s="127">
        <f t="shared" ref="AE1417:AM1417" si="4346">+($AN1417-$AD1417)/10+AD1417</f>
        <v>0</v>
      </c>
      <c r="AF1417" s="127">
        <f t="shared" si="4346"/>
        <v>0</v>
      </c>
      <c r="AG1417" s="127">
        <f t="shared" si="4346"/>
        <v>0</v>
      </c>
      <c r="AH1417" s="127">
        <f t="shared" si="4346"/>
        <v>0</v>
      </c>
      <c r="AI1417" s="127">
        <f t="shared" si="4346"/>
        <v>0</v>
      </c>
      <c r="AJ1417" s="127">
        <f t="shared" si="4346"/>
        <v>0</v>
      </c>
      <c r="AK1417" s="127">
        <f t="shared" si="4346"/>
        <v>0</v>
      </c>
      <c r="AL1417" s="127">
        <f t="shared" si="4346"/>
        <v>0</v>
      </c>
      <c r="AM1417" s="127">
        <f t="shared" si="4346"/>
        <v>0</v>
      </c>
      <c r="AN1417" s="126">
        <f t="shared" si="3941"/>
        <v>0</v>
      </c>
      <c r="AO1417" s="127">
        <f t="shared" ref="AO1417:AW1417" si="4347">+($AX1417-$AN1417)/10+AN1417</f>
        <v>0</v>
      </c>
      <c r="AP1417" s="127">
        <f t="shared" si="4347"/>
        <v>0</v>
      </c>
      <c r="AQ1417" s="127">
        <f t="shared" si="4347"/>
        <v>0</v>
      </c>
      <c r="AR1417" s="127">
        <f t="shared" si="4347"/>
        <v>0</v>
      </c>
      <c r="AS1417" s="127">
        <f t="shared" si="4347"/>
        <v>0</v>
      </c>
      <c r="AT1417" s="127">
        <f t="shared" si="4347"/>
        <v>0</v>
      </c>
      <c r="AU1417" s="127">
        <f t="shared" si="4347"/>
        <v>0</v>
      </c>
      <c r="AV1417" s="127">
        <f t="shared" si="4347"/>
        <v>0</v>
      </c>
      <c r="AW1417" s="127">
        <f t="shared" si="4347"/>
        <v>0</v>
      </c>
      <c r="AX1417" s="126">
        <f t="shared" si="3943"/>
        <v>0</v>
      </c>
    </row>
    <row r="1418" spans="2:50" ht="15.75" customHeight="1" x14ac:dyDescent="0.2">
      <c r="B1418" s="123"/>
      <c r="C1418" s="128"/>
      <c r="D1418" s="128"/>
      <c r="E1418" s="128"/>
      <c r="F1418" s="128"/>
      <c r="G1418" s="128"/>
      <c r="H1418" s="128"/>
      <c r="I1418" s="128"/>
      <c r="J1418" s="128"/>
      <c r="K1418" s="128"/>
      <c r="L1418" s="128"/>
      <c r="M1418" s="128"/>
      <c r="N1418" s="129"/>
      <c r="O1418" s="119"/>
      <c r="P1418" s="120" t="str">
        <f t="shared" si="4322"/>
        <v/>
      </c>
      <c r="Q1418" s="121">
        <f t="shared" ref="Q1418:W1418" si="4348">SUMIF($B$9:$N$9,Q$9,$B1418:$N1418)/100</f>
        <v>0</v>
      </c>
      <c r="R1418" s="121">
        <f t="shared" si="4348"/>
        <v>0</v>
      </c>
      <c r="S1418" s="121">
        <f t="shared" si="4348"/>
        <v>0</v>
      </c>
      <c r="T1418" s="121">
        <f t="shared" si="4348"/>
        <v>0</v>
      </c>
      <c r="U1418" s="121">
        <f t="shared" si="4348"/>
        <v>0</v>
      </c>
      <c r="V1418" s="121">
        <f t="shared" si="4348"/>
        <v>0</v>
      </c>
      <c r="W1418" s="121">
        <f t="shared" si="4348"/>
        <v>0</v>
      </c>
      <c r="X1418" s="122">
        <f t="shared" si="3935"/>
        <v>0</v>
      </c>
      <c r="Y1418" s="121">
        <f t="shared" si="3936"/>
        <v>0</v>
      </c>
      <c r="Z1418" s="122">
        <f t="shared" si="3937"/>
        <v>0</v>
      </c>
      <c r="AA1418" s="121">
        <f t="shared" si="3938"/>
        <v>0</v>
      </c>
      <c r="AB1418" s="122">
        <f t="shared" si="4327"/>
        <v>0</v>
      </c>
      <c r="AC1418" s="122">
        <f t="shared" si="4327"/>
        <v>0</v>
      </c>
      <c r="AD1418" s="121">
        <f t="shared" si="3939"/>
        <v>0</v>
      </c>
      <c r="AE1418" s="122">
        <f t="shared" ref="AE1418:AM1418" si="4349">+($AN1418-$AD1418)/10+AD1418</f>
        <v>0</v>
      </c>
      <c r="AF1418" s="122">
        <f t="shared" si="4349"/>
        <v>0</v>
      </c>
      <c r="AG1418" s="122">
        <f t="shared" si="4349"/>
        <v>0</v>
      </c>
      <c r="AH1418" s="122">
        <f t="shared" si="4349"/>
        <v>0</v>
      </c>
      <c r="AI1418" s="122">
        <f t="shared" si="4349"/>
        <v>0</v>
      </c>
      <c r="AJ1418" s="122">
        <f t="shared" si="4349"/>
        <v>0</v>
      </c>
      <c r="AK1418" s="122">
        <f t="shared" si="4349"/>
        <v>0</v>
      </c>
      <c r="AL1418" s="122">
        <f t="shared" si="4349"/>
        <v>0</v>
      </c>
      <c r="AM1418" s="122">
        <f t="shared" si="4349"/>
        <v>0</v>
      </c>
      <c r="AN1418" s="121">
        <f t="shared" si="3941"/>
        <v>0</v>
      </c>
      <c r="AO1418" s="122">
        <f t="shared" ref="AO1418:AW1418" si="4350">+($AX1418-$AN1418)/10+AN1418</f>
        <v>0</v>
      </c>
      <c r="AP1418" s="122">
        <f t="shared" si="4350"/>
        <v>0</v>
      </c>
      <c r="AQ1418" s="122">
        <f t="shared" si="4350"/>
        <v>0</v>
      </c>
      <c r="AR1418" s="122">
        <f t="shared" si="4350"/>
        <v>0</v>
      </c>
      <c r="AS1418" s="122">
        <f t="shared" si="4350"/>
        <v>0</v>
      </c>
      <c r="AT1418" s="122">
        <f t="shared" si="4350"/>
        <v>0</v>
      </c>
      <c r="AU1418" s="122">
        <f t="shared" si="4350"/>
        <v>0</v>
      </c>
      <c r="AV1418" s="122">
        <f t="shared" si="4350"/>
        <v>0</v>
      </c>
      <c r="AW1418" s="122">
        <f t="shared" si="4350"/>
        <v>0</v>
      </c>
      <c r="AX1418" s="121">
        <f t="shared" si="3943"/>
        <v>0</v>
      </c>
    </row>
    <row r="1419" spans="2:50" ht="15.75" customHeight="1" x14ac:dyDescent="0.2">
      <c r="B1419" s="123"/>
      <c r="C1419" s="124"/>
      <c r="D1419" s="124"/>
      <c r="E1419" s="124"/>
      <c r="F1419" s="124"/>
      <c r="G1419" s="124"/>
      <c r="H1419" s="124"/>
      <c r="I1419" s="124"/>
      <c r="J1419" s="124"/>
      <c r="K1419" s="124"/>
      <c r="L1419" s="124"/>
      <c r="M1419" s="124"/>
      <c r="N1419" s="125"/>
      <c r="O1419" s="119"/>
      <c r="P1419" s="120" t="str">
        <f t="shared" si="4322"/>
        <v/>
      </c>
      <c r="Q1419" s="126">
        <f t="shared" ref="Q1419:W1419" si="4351">SUMIF($B$9:$N$9,Q$9,$B1419:$N1419)/100</f>
        <v>0</v>
      </c>
      <c r="R1419" s="126">
        <f t="shared" si="4351"/>
        <v>0</v>
      </c>
      <c r="S1419" s="126">
        <f t="shared" si="4351"/>
        <v>0</v>
      </c>
      <c r="T1419" s="126">
        <f t="shared" si="4351"/>
        <v>0</v>
      </c>
      <c r="U1419" s="126">
        <f t="shared" si="4351"/>
        <v>0</v>
      </c>
      <c r="V1419" s="126">
        <f t="shared" si="4351"/>
        <v>0</v>
      </c>
      <c r="W1419" s="126">
        <f t="shared" si="4351"/>
        <v>0</v>
      </c>
      <c r="X1419" s="127">
        <f t="shared" si="3935"/>
        <v>0</v>
      </c>
      <c r="Y1419" s="126">
        <f t="shared" si="3936"/>
        <v>0</v>
      </c>
      <c r="Z1419" s="127">
        <f t="shared" si="3937"/>
        <v>0</v>
      </c>
      <c r="AA1419" s="126">
        <f t="shared" si="3938"/>
        <v>0</v>
      </c>
      <c r="AB1419" s="127">
        <f t="shared" si="4327"/>
        <v>0</v>
      </c>
      <c r="AC1419" s="127">
        <f t="shared" si="4327"/>
        <v>0</v>
      </c>
      <c r="AD1419" s="126">
        <f t="shared" si="3939"/>
        <v>0</v>
      </c>
      <c r="AE1419" s="127">
        <f t="shared" ref="AE1419:AM1419" si="4352">+($AN1419-$AD1419)/10+AD1419</f>
        <v>0</v>
      </c>
      <c r="AF1419" s="127">
        <f t="shared" si="4352"/>
        <v>0</v>
      </c>
      <c r="AG1419" s="127">
        <f t="shared" si="4352"/>
        <v>0</v>
      </c>
      <c r="AH1419" s="127">
        <f t="shared" si="4352"/>
        <v>0</v>
      </c>
      <c r="AI1419" s="127">
        <f t="shared" si="4352"/>
        <v>0</v>
      </c>
      <c r="AJ1419" s="127">
        <f t="shared" si="4352"/>
        <v>0</v>
      </c>
      <c r="AK1419" s="127">
        <f t="shared" si="4352"/>
        <v>0</v>
      </c>
      <c r="AL1419" s="127">
        <f t="shared" si="4352"/>
        <v>0</v>
      </c>
      <c r="AM1419" s="127">
        <f t="shared" si="4352"/>
        <v>0</v>
      </c>
      <c r="AN1419" s="126">
        <f t="shared" si="3941"/>
        <v>0</v>
      </c>
      <c r="AO1419" s="127">
        <f t="shared" ref="AO1419:AW1419" si="4353">+($AX1419-$AN1419)/10+AN1419</f>
        <v>0</v>
      </c>
      <c r="AP1419" s="127">
        <f t="shared" si="4353"/>
        <v>0</v>
      </c>
      <c r="AQ1419" s="127">
        <f t="shared" si="4353"/>
        <v>0</v>
      </c>
      <c r="AR1419" s="127">
        <f t="shared" si="4353"/>
        <v>0</v>
      </c>
      <c r="AS1419" s="127">
        <f t="shared" si="4353"/>
        <v>0</v>
      </c>
      <c r="AT1419" s="127">
        <f t="shared" si="4353"/>
        <v>0</v>
      </c>
      <c r="AU1419" s="127">
        <f t="shared" si="4353"/>
        <v>0</v>
      </c>
      <c r="AV1419" s="127">
        <f t="shared" si="4353"/>
        <v>0</v>
      </c>
      <c r="AW1419" s="127">
        <f t="shared" si="4353"/>
        <v>0</v>
      </c>
      <c r="AX1419" s="126">
        <f t="shared" si="3943"/>
        <v>0</v>
      </c>
    </row>
    <row r="1420" spans="2:50" ht="15.75" customHeight="1" x14ac:dyDescent="0.2">
      <c r="B1420" s="123"/>
      <c r="C1420" s="128"/>
      <c r="D1420" s="128"/>
      <c r="E1420" s="128"/>
      <c r="F1420" s="128"/>
      <c r="G1420" s="128"/>
      <c r="H1420" s="128"/>
      <c r="I1420" s="128"/>
      <c r="J1420" s="128"/>
      <c r="K1420" s="128"/>
      <c r="L1420" s="128"/>
      <c r="M1420" s="128"/>
      <c r="N1420" s="129"/>
      <c r="O1420" s="119"/>
      <c r="P1420" s="120" t="str">
        <f t="shared" si="4322"/>
        <v/>
      </c>
      <c r="Q1420" s="121">
        <f t="shared" ref="Q1420:W1420" si="4354">SUMIF($B$9:$N$9,Q$9,$B1420:$N1420)/100</f>
        <v>0</v>
      </c>
      <c r="R1420" s="121">
        <f t="shared" si="4354"/>
        <v>0</v>
      </c>
      <c r="S1420" s="121">
        <f t="shared" si="4354"/>
        <v>0</v>
      </c>
      <c r="T1420" s="121">
        <f t="shared" si="4354"/>
        <v>0</v>
      </c>
      <c r="U1420" s="121">
        <f t="shared" si="4354"/>
        <v>0</v>
      </c>
      <c r="V1420" s="121">
        <f t="shared" si="4354"/>
        <v>0</v>
      </c>
      <c r="W1420" s="121">
        <f t="shared" si="4354"/>
        <v>0</v>
      </c>
      <c r="X1420" s="122">
        <f t="shared" si="3935"/>
        <v>0</v>
      </c>
      <c r="Y1420" s="121">
        <f t="shared" si="3936"/>
        <v>0</v>
      </c>
      <c r="Z1420" s="122">
        <f t="shared" si="3937"/>
        <v>0</v>
      </c>
      <c r="AA1420" s="121">
        <f t="shared" si="3938"/>
        <v>0</v>
      </c>
      <c r="AB1420" s="122">
        <f t="shared" si="4327"/>
        <v>0</v>
      </c>
      <c r="AC1420" s="122">
        <f t="shared" si="4327"/>
        <v>0</v>
      </c>
      <c r="AD1420" s="121">
        <f t="shared" si="3939"/>
        <v>0</v>
      </c>
      <c r="AE1420" s="122">
        <f t="shared" ref="AE1420:AM1420" si="4355">+($AN1420-$AD1420)/10+AD1420</f>
        <v>0</v>
      </c>
      <c r="AF1420" s="122">
        <f t="shared" si="4355"/>
        <v>0</v>
      </c>
      <c r="AG1420" s="122">
        <f t="shared" si="4355"/>
        <v>0</v>
      </c>
      <c r="AH1420" s="122">
        <f t="shared" si="4355"/>
        <v>0</v>
      </c>
      <c r="AI1420" s="122">
        <f t="shared" si="4355"/>
        <v>0</v>
      </c>
      <c r="AJ1420" s="122">
        <f t="shared" si="4355"/>
        <v>0</v>
      </c>
      <c r="AK1420" s="122">
        <f t="shared" si="4355"/>
        <v>0</v>
      </c>
      <c r="AL1420" s="122">
        <f t="shared" si="4355"/>
        <v>0</v>
      </c>
      <c r="AM1420" s="122">
        <f t="shared" si="4355"/>
        <v>0</v>
      </c>
      <c r="AN1420" s="121">
        <f t="shared" si="3941"/>
        <v>0</v>
      </c>
      <c r="AO1420" s="122">
        <f t="shared" ref="AO1420:AW1420" si="4356">+($AX1420-$AN1420)/10+AN1420</f>
        <v>0</v>
      </c>
      <c r="AP1420" s="122">
        <f t="shared" si="4356"/>
        <v>0</v>
      </c>
      <c r="AQ1420" s="122">
        <f t="shared" si="4356"/>
        <v>0</v>
      </c>
      <c r="AR1420" s="122">
        <f t="shared" si="4356"/>
        <v>0</v>
      </c>
      <c r="AS1420" s="122">
        <f t="shared" si="4356"/>
        <v>0</v>
      </c>
      <c r="AT1420" s="122">
        <f t="shared" si="4356"/>
        <v>0</v>
      </c>
      <c r="AU1420" s="122">
        <f t="shared" si="4356"/>
        <v>0</v>
      </c>
      <c r="AV1420" s="122">
        <f t="shared" si="4356"/>
        <v>0</v>
      </c>
      <c r="AW1420" s="122">
        <f t="shared" si="4356"/>
        <v>0</v>
      </c>
      <c r="AX1420" s="121">
        <f t="shared" si="3943"/>
        <v>0</v>
      </c>
    </row>
    <row r="1421" spans="2:50" ht="15.75" customHeight="1" x14ac:dyDescent="0.2">
      <c r="B1421" s="123"/>
      <c r="C1421" s="124"/>
      <c r="D1421" s="124"/>
      <c r="E1421" s="124"/>
      <c r="F1421" s="124"/>
      <c r="G1421" s="124"/>
      <c r="H1421" s="124"/>
      <c r="I1421" s="124"/>
      <c r="J1421" s="124"/>
      <c r="K1421" s="124"/>
      <c r="L1421" s="124"/>
      <c r="M1421" s="124"/>
      <c r="N1421" s="125"/>
      <c r="O1421" s="119"/>
      <c r="P1421" s="120" t="str">
        <f t="shared" si="4322"/>
        <v/>
      </c>
      <c r="Q1421" s="126">
        <f t="shared" ref="Q1421:W1421" si="4357">SUMIF($B$9:$N$9,Q$9,$B1421:$N1421)/100</f>
        <v>0</v>
      </c>
      <c r="R1421" s="126">
        <f t="shared" si="4357"/>
        <v>0</v>
      </c>
      <c r="S1421" s="126">
        <f t="shared" si="4357"/>
        <v>0</v>
      </c>
      <c r="T1421" s="126">
        <f t="shared" si="4357"/>
        <v>0</v>
      </c>
      <c r="U1421" s="126">
        <f t="shared" si="4357"/>
        <v>0</v>
      </c>
      <c r="V1421" s="126">
        <f t="shared" si="4357"/>
        <v>0</v>
      </c>
      <c r="W1421" s="126">
        <f t="shared" si="4357"/>
        <v>0</v>
      </c>
      <c r="X1421" s="127">
        <f t="shared" si="3935"/>
        <v>0</v>
      </c>
      <c r="Y1421" s="126">
        <f t="shared" si="3936"/>
        <v>0</v>
      </c>
      <c r="Z1421" s="127">
        <f t="shared" si="3937"/>
        <v>0</v>
      </c>
      <c r="AA1421" s="126">
        <f t="shared" si="3938"/>
        <v>0</v>
      </c>
      <c r="AB1421" s="127">
        <f t="shared" si="4327"/>
        <v>0</v>
      </c>
      <c r="AC1421" s="127">
        <f t="shared" si="4327"/>
        <v>0</v>
      </c>
      <c r="AD1421" s="126">
        <f t="shared" si="3939"/>
        <v>0</v>
      </c>
      <c r="AE1421" s="127">
        <f t="shared" ref="AE1421:AM1421" si="4358">+($AN1421-$AD1421)/10+AD1421</f>
        <v>0</v>
      </c>
      <c r="AF1421" s="127">
        <f t="shared" si="4358"/>
        <v>0</v>
      </c>
      <c r="AG1421" s="127">
        <f t="shared" si="4358"/>
        <v>0</v>
      </c>
      <c r="AH1421" s="127">
        <f t="shared" si="4358"/>
        <v>0</v>
      </c>
      <c r="AI1421" s="127">
        <f t="shared" si="4358"/>
        <v>0</v>
      </c>
      <c r="AJ1421" s="127">
        <f t="shared" si="4358"/>
        <v>0</v>
      </c>
      <c r="AK1421" s="127">
        <f t="shared" si="4358"/>
        <v>0</v>
      </c>
      <c r="AL1421" s="127">
        <f t="shared" si="4358"/>
        <v>0</v>
      </c>
      <c r="AM1421" s="127">
        <f t="shared" si="4358"/>
        <v>0</v>
      </c>
      <c r="AN1421" s="126">
        <f t="shared" si="3941"/>
        <v>0</v>
      </c>
      <c r="AO1421" s="127">
        <f t="shared" ref="AO1421:AW1421" si="4359">+($AX1421-$AN1421)/10+AN1421</f>
        <v>0</v>
      </c>
      <c r="AP1421" s="127">
        <f t="shared" si="4359"/>
        <v>0</v>
      </c>
      <c r="AQ1421" s="127">
        <f t="shared" si="4359"/>
        <v>0</v>
      </c>
      <c r="AR1421" s="127">
        <f t="shared" si="4359"/>
        <v>0</v>
      </c>
      <c r="AS1421" s="127">
        <f t="shared" si="4359"/>
        <v>0</v>
      </c>
      <c r="AT1421" s="127">
        <f t="shared" si="4359"/>
        <v>0</v>
      </c>
      <c r="AU1421" s="127">
        <f t="shared" si="4359"/>
        <v>0</v>
      </c>
      <c r="AV1421" s="127">
        <f t="shared" si="4359"/>
        <v>0</v>
      </c>
      <c r="AW1421" s="127">
        <f t="shared" si="4359"/>
        <v>0</v>
      </c>
      <c r="AX1421" s="126">
        <f t="shared" si="3943"/>
        <v>0</v>
      </c>
    </row>
    <row r="1422" spans="2:50" ht="15.75" customHeight="1" x14ac:dyDescent="0.2">
      <c r="B1422" s="123"/>
      <c r="C1422" s="128"/>
      <c r="D1422" s="128"/>
      <c r="E1422" s="128"/>
      <c r="F1422" s="128"/>
      <c r="G1422" s="128"/>
      <c r="H1422" s="128"/>
      <c r="I1422" s="128"/>
      <c r="J1422" s="128"/>
      <c r="K1422" s="128"/>
      <c r="L1422" s="128"/>
      <c r="M1422" s="128"/>
      <c r="N1422" s="129"/>
      <c r="O1422" s="119"/>
      <c r="P1422" s="120" t="str">
        <f t="shared" si="4322"/>
        <v/>
      </c>
      <c r="Q1422" s="121">
        <f t="shared" ref="Q1422:W1422" si="4360">SUMIF($B$9:$N$9,Q$9,$B1422:$N1422)/100</f>
        <v>0</v>
      </c>
      <c r="R1422" s="121">
        <f t="shared" si="4360"/>
        <v>0</v>
      </c>
      <c r="S1422" s="121">
        <f t="shared" si="4360"/>
        <v>0</v>
      </c>
      <c r="T1422" s="121">
        <f t="shared" si="4360"/>
        <v>0</v>
      </c>
      <c r="U1422" s="121">
        <f t="shared" si="4360"/>
        <v>0</v>
      </c>
      <c r="V1422" s="121">
        <f t="shared" si="4360"/>
        <v>0</v>
      </c>
      <c r="W1422" s="121">
        <f t="shared" si="4360"/>
        <v>0</v>
      </c>
      <c r="X1422" s="122">
        <f t="shared" si="3935"/>
        <v>0</v>
      </c>
      <c r="Y1422" s="121">
        <f t="shared" si="3936"/>
        <v>0</v>
      </c>
      <c r="Z1422" s="122">
        <f t="shared" si="3937"/>
        <v>0</v>
      </c>
      <c r="AA1422" s="121">
        <f t="shared" si="3938"/>
        <v>0</v>
      </c>
      <c r="AB1422" s="122">
        <f t="shared" si="4327"/>
        <v>0</v>
      </c>
      <c r="AC1422" s="122">
        <f t="shared" si="4327"/>
        <v>0</v>
      </c>
      <c r="AD1422" s="121">
        <f t="shared" si="3939"/>
        <v>0</v>
      </c>
      <c r="AE1422" s="122">
        <f t="shared" ref="AE1422:AM1422" si="4361">+($AN1422-$AD1422)/10+AD1422</f>
        <v>0</v>
      </c>
      <c r="AF1422" s="122">
        <f t="shared" si="4361"/>
        <v>0</v>
      </c>
      <c r="AG1422" s="122">
        <f t="shared" si="4361"/>
        <v>0</v>
      </c>
      <c r="AH1422" s="122">
        <f t="shared" si="4361"/>
        <v>0</v>
      </c>
      <c r="AI1422" s="122">
        <f t="shared" si="4361"/>
        <v>0</v>
      </c>
      <c r="AJ1422" s="122">
        <f t="shared" si="4361"/>
        <v>0</v>
      </c>
      <c r="AK1422" s="122">
        <f t="shared" si="4361"/>
        <v>0</v>
      </c>
      <c r="AL1422" s="122">
        <f t="shared" si="4361"/>
        <v>0</v>
      </c>
      <c r="AM1422" s="122">
        <f t="shared" si="4361"/>
        <v>0</v>
      </c>
      <c r="AN1422" s="121">
        <f t="shared" si="3941"/>
        <v>0</v>
      </c>
      <c r="AO1422" s="122">
        <f t="shared" ref="AO1422:AW1422" si="4362">+($AX1422-$AN1422)/10+AN1422</f>
        <v>0</v>
      </c>
      <c r="AP1422" s="122">
        <f t="shared" si="4362"/>
        <v>0</v>
      </c>
      <c r="AQ1422" s="122">
        <f t="shared" si="4362"/>
        <v>0</v>
      </c>
      <c r="AR1422" s="122">
        <f t="shared" si="4362"/>
        <v>0</v>
      </c>
      <c r="AS1422" s="122">
        <f t="shared" si="4362"/>
        <v>0</v>
      </c>
      <c r="AT1422" s="122">
        <f t="shared" si="4362"/>
        <v>0</v>
      </c>
      <c r="AU1422" s="122">
        <f t="shared" si="4362"/>
        <v>0</v>
      </c>
      <c r="AV1422" s="122">
        <f t="shared" si="4362"/>
        <v>0</v>
      </c>
      <c r="AW1422" s="122">
        <f t="shared" si="4362"/>
        <v>0</v>
      </c>
      <c r="AX1422" s="121">
        <f t="shared" si="3943"/>
        <v>0</v>
      </c>
    </row>
    <row r="1423" spans="2:50" ht="15.75" customHeight="1" x14ac:dyDescent="0.2">
      <c r="B1423" s="123"/>
      <c r="C1423" s="124"/>
      <c r="D1423" s="124"/>
      <c r="E1423" s="124"/>
      <c r="F1423" s="124"/>
      <c r="G1423" s="124"/>
      <c r="H1423" s="124"/>
      <c r="I1423" s="124"/>
      <c r="J1423" s="124"/>
      <c r="K1423" s="124"/>
      <c r="L1423" s="124"/>
      <c r="M1423" s="124"/>
      <c r="N1423" s="125"/>
      <c r="O1423" s="119"/>
      <c r="P1423" s="120" t="str">
        <f t="shared" si="4322"/>
        <v/>
      </c>
      <c r="Q1423" s="126">
        <f t="shared" ref="Q1423:W1423" si="4363">SUMIF($B$9:$N$9,Q$9,$B1423:$N1423)/100</f>
        <v>0</v>
      </c>
      <c r="R1423" s="126">
        <f t="shared" si="4363"/>
        <v>0</v>
      </c>
      <c r="S1423" s="126">
        <f t="shared" si="4363"/>
        <v>0</v>
      </c>
      <c r="T1423" s="126">
        <f t="shared" si="4363"/>
        <v>0</v>
      </c>
      <c r="U1423" s="126">
        <f t="shared" si="4363"/>
        <v>0</v>
      </c>
      <c r="V1423" s="126">
        <f t="shared" si="4363"/>
        <v>0</v>
      </c>
      <c r="W1423" s="126">
        <f t="shared" si="4363"/>
        <v>0</v>
      </c>
      <c r="X1423" s="127">
        <f t="shared" si="3935"/>
        <v>0</v>
      </c>
      <c r="Y1423" s="126">
        <f t="shared" si="3936"/>
        <v>0</v>
      </c>
      <c r="Z1423" s="127">
        <f t="shared" si="3937"/>
        <v>0</v>
      </c>
      <c r="AA1423" s="126">
        <f t="shared" si="3938"/>
        <v>0</v>
      </c>
      <c r="AB1423" s="127">
        <f t="shared" si="4327"/>
        <v>0</v>
      </c>
      <c r="AC1423" s="127">
        <f t="shared" si="4327"/>
        <v>0</v>
      </c>
      <c r="AD1423" s="126">
        <f t="shared" si="3939"/>
        <v>0</v>
      </c>
      <c r="AE1423" s="127">
        <f t="shared" ref="AE1423:AM1423" si="4364">+($AN1423-$AD1423)/10+AD1423</f>
        <v>0</v>
      </c>
      <c r="AF1423" s="127">
        <f t="shared" si="4364"/>
        <v>0</v>
      </c>
      <c r="AG1423" s="127">
        <f t="shared" si="4364"/>
        <v>0</v>
      </c>
      <c r="AH1423" s="127">
        <f t="shared" si="4364"/>
        <v>0</v>
      </c>
      <c r="AI1423" s="127">
        <f t="shared" si="4364"/>
        <v>0</v>
      </c>
      <c r="AJ1423" s="127">
        <f t="shared" si="4364"/>
        <v>0</v>
      </c>
      <c r="AK1423" s="127">
        <f t="shared" si="4364"/>
        <v>0</v>
      </c>
      <c r="AL1423" s="127">
        <f t="shared" si="4364"/>
        <v>0</v>
      </c>
      <c r="AM1423" s="127">
        <f t="shared" si="4364"/>
        <v>0</v>
      </c>
      <c r="AN1423" s="126">
        <f t="shared" si="3941"/>
        <v>0</v>
      </c>
      <c r="AO1423" s="127">
        <f t="shared" ref="AO1423:AW1423" si="4365">+($AX1423-$AN1423)/10+AN1423</f>
        <v>0</v>
      </c>
      <c r="AP1423" s="127">
        <f t="shared" si="4365"/>
        <v>0</v>
      </c>
      <c r="AQ1423" s="127">
        <f t="shared" si="4365"/>
        <v>0</v>
      </c>
      <c r="AR1423" s="127">
        <f t="shared" si="4365"/>
        <v>0</v>
      </c>
      <c r="AS1423" s="127">
        <f t="shared" si="4365"/>
        <v>0</v>
      </c>
      <c r="AT1423" s="127">
        <f t="shared" si="4365"/>
        <v>0</v>
      </c>
      <c r="AU1423" s="127">
        <f t="shared" si="4365"/>
        <v>0</v>
      </c>
      <c r="AV1423" s="127">
        <f t="shared" si="4365"/>
        <v>0</v>
      </c>
      <c r="AW1423" s="127">
        <f t="shared" si="4365"/>
        <v>0</v>
      </c>
      <c r="AX1423" s="126">
        <f t="shared" si="3943"/>
        <v>0</v>
      </c>
    </row>
    <row r="1424" spans="2:50" ht="15.75" customHeight="1" x14ac:dyDescent="0.2">
      <c r="B1424" s="123"/>
      <c r="C1424" s="128"/>
      <c r="D1424" s="128"/>
      <c r="E1424" s="128"/>
      <c r="F1424" s="128"/>
      <c r="G1424" s="128"/>
      <c r="H1424" s="128"/>
      <c r="I1424" s="128"/>
      <c r="J1424" s="128"/>
      <c r="K1424" s="128"/>
      <c r="L1424" s="128"/>
      <c r="M1424" s="128"/>
      <c r="N1424" s="129"/>
      <c r="O1424" s="119"/>
      <c r="P1424" s="120" t="str">
        <f t="shared" si="4322"/>
        <v/>
      </c>
      <c r="Q1424" s="121">
        <f t="shared" ref="Q1424:W1424" si="4366">SUMIF($B$9:$N$9,Q$9,$B1424:$N1424)/100</f>
        <v>0</v>
      </c>
      <c r="R1424" s="121">
        <f t="shared" si="4366"/>
        <v>0</v>
      </c>
      <c r="S1424" s="121">
        <f t="shared" si="4366"/>
        <v>0</v>
      </c>
      <c r="T1424" s="121">
        <f t="shared" si="4366"/>
        <v>0</v>
      </c>
      <c r="U1424" s="121">
        <f t="shared" si="4366"/>
        <v>0</v>
      </c>
      <c r="V1424" s="121">
        <f t="shared" si="4366"/>
        <v>0</v>
      </c>
      <c r="W1424" s="121">
        <f t="shared" si="4366"/>
        <v>0</v>
      </c>
      <c r="X1424" s="122">
        <f t="shared" si="3935"/>
        <v>0</v>
      </c>
      <c r="Y1424" s="121">
        <f t="shared" si="3936"/>
        <v>0</v>
      </c>
      <c r="Z1424" s="122">
        <f t="shared" si="3937"/>
        <v>0</v>
      </c>
      <c r="AA1424" s="121">
        <f t="shared" si="3938"/>
        <v>0</v>
      </c>
      <c r="AB1424" s="122">
        <f t="shared" si="4327"/>
        <v>0</v>
      </c>
      <c r="AC1424" s="122">
        <f t="shared" si="4327"/>
        <v>0</v>
      </c>
      <c r="AD1424" s="121">
        <f t="shared" si="3939"/>
        <v>0</v>
      </c>
      <c r="AE1424" s="122">
        <f t="shared" ref="AE1424:AM1424" si="4367">+($AN1424-$AD1424)/10+AD1424</f>
        <v>0</v>
      </c>
      <c r="AF1424" s="122">
        <f t="shared" si="4367"/>
        <v>0</v>
      </c>
      <c r="AG1424" s="122">
        <f t="shared" si="4367"/>
        <v>0</v>
      </c>
      <c r="AH1424" s="122">
        <f t="shared" si="4367"/>
        <v>0</v>
      </c>
      <c r="AI1424" s="122">
        <f t="shared" si="4367"/>
        <v>0</v>
      </c>
      <c r="AJ1424" s="122">
        <f t="shared" si="4367"/>
        <v>0</v>
      </c>
      <c r="AK1424" s="122">
        <f t="shared" si="4367"/>
        <v>0</v>
      </c>
      <c r="AL1424" s="122">
        <f t="shared" si="4367"/>
        <v>0</v>
      </c>
      <c r="AM1424" s="122">
        <f t="shared" si="4367"/>
        <v>0</v>
      </c>
      <c r="AN1424" s="121">
        <f t="shared" si="3941"/>
        <v>0</v>
      </c>
      <c r="AO1424" s="122">
        <f t="shared" ref="AO1424:AW1424" si="4368">+($AX1424-$AN1424)/10+AN1424</f>
        <v>0</v>
      </c>
      <c r="AP1424" s="122">
        <f t="shared" si="4368"/>
        <v>0</v>
      </c>
      <c r="AQ1424" s="122">
        <f t="shared" si="4368"/>
        <v>0</v>
      </c>
      <c r="AR1424" s="122">
        <f t="shared" si="4368"/>
        <v>0</v>
      </c>
      <c r="AS1424" s="122">
        <f t="shared" si="4368"/>
        <v>0</v>
      </c>
      <c r="AT1424" s="122">
        <f t="shared" si="4368"/>
        <v>0</v>
      </c>
      <c r="AU1424" s="122">
        <f t="shared" si="4368"/>
        <v>0</v>
      </c>
      <c r="AV1424" s="122">
        <f t="shared" si="4368"/>
        <v>0</v>
      </c>
      <c r="AW1424" s="122">
        <f t="shared" si="4368"/>
        <v>0</v>
      </c>
      <c r="AX1424" s="121">
        <f t="shared" si="3943"/>
        <v>0</v>
      </c>
    </row>
    <row r="1425" spans="2:50" ht="15.75" customHeight="1" x14ac:dyDescent="0.2">
      <c r="B1425" s="123"/>
      <c r="C1425" s="124"/>
      <c r="D1425" s="124"/>
      <c r="E1425" s="124"/>
      <c r="F1425" s="124"/>
      <c r="G1425" s="124"/>
      <c r="H1425" s="124"/>
      <c r="I1425" s="124"/>
      <c r="J1425" s="124"/>
      <c r="K1425" s="124"/>
      <c r="L1425" s="124"/>
      <c r="M1425" s="124"/>
      <c r="N1425" s="125"/>
      <c r="O1425" s="119"/>
      <c r="P1425" s="120" t="str">
        <f t="shared" si="4322"/>
        <v/>
      </c>
      <c r="Q1425" s="126">
        <f t="shared" ref="Q1425:W1425" si="4369">SUMIF($B$9:$N$9,Q$9,$B1425:$N1425)/100</f>
        <v>0</v>
      </c>
      <c r="R1425" s="126">
        <f t="shared" si="4369"/>
        <v>0</v>
      </c>
      <c r="S1425" s="126">
        <f t="shared" si="4369"/>
        <v>0</v>
      </c>
      <c r="T1425" s="126">
        <f t="shared" si="4369"/>
        <v>0</v>
      </c>
      <c r="U1425" s="126">
        <f t="shared" si="4369"/>
        <v>0</v>
      </c>
      <c r="V1425" s="126">
        <f t="shared" si="4369"/>
        <v>0</v>
      </c>
      <c r="W1425" s="126">
        <f t="shared" si="4369"/>
        <v>0</v>
      </c>
      <c r="X1425" s="127">
        <f t="shared" si="3935"/>
        <v>0</v>
      </c>
      <c r="Y1425" s="126">
        <f t="shared" si="3936"/>
        <v>0</v>
      </c>
      <c r="Z1425" s="127">
        <f t="shared" si="3937"/>
        <v>0</v>
      </c>
      <c r="AA1425" s="126">
        <f t="shared" si="3938"/>
        <v>0</v>
      </c>
      <c r="AB1425" s="127">
        <f t="shared" si="4327"/>
        <v>0</v>
      </c>
      <c r="AC1425" s="127">
        <f t="shared" si="4327"/>
        <v>0</v>
      </c>
      <c r="AD1425" s="126">
        <f t="shared" si="3939"/>
        <v>0</v>
      </c>
      <c r="AE1425" s="127">
        <f t="shared" ref="AE1425:AM1425" si="4370">+($AN1425-$AD1425)/10+AD1425</f>
        <v>0</v>
      </c>
      <c r="AF1425" s="127">
        <f t="shared" si="4370"/>
        <v>0</v>
      </c>
      <c r="AG1425" s="127">
        <f t="shared" si="4370"/>
        <v>0</v>
      </c>
      <c r="AH1425" s="127">
        <f t="shared" si="4370"/>
        <v>0</v>
      </c>
      <c r="AI1425" s="127">
        <f t="shared" si="4370"/>
        <v>0</v>
      </c>
      <c r="AJ1425" s="127">
        <f t="shared" si="4370"/>
        <v>0</v>
      </c>
      <c r="AK1425" s="127">
        <f t="shared" si="4370"/>
        <v>0</v>
      </c>
      <c r="AL1425" s="127">
        <f t="shared" si="4370"/>
        <v>0</v>
      </c>
      <c r="AM1425" s="127">
        <f t="shared" si="4370"/>
        <v>0</v>
      </c>
      <c r="AN1425" s="126">
        <f t="shared" si="3941"/>
        <v>0</v>
      </c>
      <c r="AO1425" s="127">
        <f t="shared" ref="AO1425:AW1425" si="4371">+($AX1425-$AN1425)/10+AN1425</f>
        <v>0</v>
      </c>
      <c r="AP1425" s="127">
        <f t="shared" si="4371"/>
        <v>0</v>
      </c>
      <c r="AQ1425" s="127">
        <f t="shared" si="4371"/>
        <v>0</v>
      </c>
      <c r="AR1425" s="127">
        <f t="shared" si="4371"/>
        <v>0</v>
      </c>
      <c r="AS1425" s="127">
        <f t="shared" si="4371"/>
        <v>0</v>
      </c>
      <c r="AT1425" s="127">
        <f t="shared" si="4371"/>
        <v>0</v>
      </c>
      <c r="AU1425" s="127">
        <f t="shared" si="4371"/>
        <v>0</v>
      </c>
      <c r="AV1425" s="127">
        <f t="shared" si="4371"/>
        <v>0</v>
      </c>
      <c r="AW1425" s="127">
        <f t="shared" si="4371"/>
        <v>0</v>
      </c>
      <c r="AX1425" s="126">
        <f t="shared" si="3943"/>
        <v>0</v>
      </c>
    </row>
    <row r="1426" spans="2:50" ht="15.75" customHeight="1" x14ac:dyDescent="0.2">
      <c r="B1426" s="123"/>
      <c r="C1426" s="128"/>
      <c r="D1426" s="128"/>
      <c r="E1426" s="128"/>
      <c r="F1426" s="128"/>
      <c r="G1426" s="128"/>
      <c r="H1426" s="128"/>
      <c r="I1426" s="128"/>
      <c r="J1426" s="128"/>
      <c r="K1426" s="128"/>
      <c r="L1426" s="128"/>
      <c r="M1426" s="128"/>
      <c r="N1426" s="129"/>
      <c r="O1426" s="119"/>
      <c r="P1426" s="120" t="str">
        <f t="shared" si="4322"/>
        <v/>
      </c>
      <c r="Q1426" s="121">
        <f t="shared" ref="Q1426:W1426" si="4372">SUMIF($B$9:$N$9,Q$9,$B1426:$N1426)/100</f>
        <v>0</v>
      </c>
      <c r="R1426" s="121">
        <f t="shared" si="4372"/>
        <v>0</v>
      </c>
      <c r="S1426" s="121">
        <f t="shared" si="4372"/>
        <v>0</v>
      </c>
      <c r="T1426" s="121">
        <f t="shared" si="4372"/>
        <v>0</v>
      </c>
      <c r="U1426" s="121">
        <f t="shared" si="4372"/>
        <v>0</v>
      </c>
      <c r="V1426" s="121">
        <f t="shared" si="4372"/>
        <v>0</v>
      </c>
      <c r="W1426" s="121">
        <f t="shared" si="4372"/>
        <v>0</v>
      </c>
      <c r="X1426" s="122">
        <f t="shared" si="3935"/>
        <v>0</v>
      </c>
      <c r="Y1426" s="121">
        <f t="shared" si="3936"/>
        <v>0</v>
      </c>
      <c r="Z1426" s="122">
        <f t="shared" si="3937"/>
        <v>0</v>
      </c>
      <c r="AA1426" s="121">
        <f t="shared" si="3938"/>
        <v>0</v>
      </c>
      <c r="AB1426" s="122">
        <f t="shared" si="4327"/>
        <v>0</v>
      </c>
      <c r="AC1426" s="122">
        <f t="shared" si="4327"/>
        <v>0</v>
      </c>
      <c r="AD1426" s="121">
        <f t="shared" si="3939"/>
        <v>0</v>
      </c>
      <c r="AE1426" s="122">
        <f t="shared" ref="AE1426:AM1426" si="4373">+($AN1426-$AD1426)/10+AD1426</f>
        <v>0</v>
      </c>
      <c r="AF1426" s="122">
        <f t="shared" si="4373"/>
        <v>0</v>
      </c>
      <c r="AG1426" s="122">
        <f t="shared" si="4373"/>
        <v>0</v>
      </c>
      <c r="AH1426" s="122">
        <f t="shared" si="4373"/>
        <v>0</v>
      </c>
      <c r="AI1426" s="122">
        <f t="shared" si="4373"/>
        <v>0</v>
      </c>
      <c r="AJ1426" s="122">
        <f t="shared" si="4373"/>
        <v>0</v>
      </c>
      <c r="AK1426" s="122">
        <f t="shared" si="4373"/>
        <v>0</v>
      </c>
      <c r="AL1426" s="122">
        <f t="shared" si="4373"/>
        <v>0</v>
      </c>
      <c r="AM1426" s="122">
        <f t="shared" si="4373"/>
        <v>0</v>
      </c>
      <c r="AN1426" s="121">
        <f t="shared" si="3941"/>
        <v>0</v>
      </c>
      <c r="AO1426" s="122">
        <f t="shared" ref="AO1426:AW1426" si="4374">+($AX1426-$AN1426)/10+AN1426</f>
        <v>0</v>
      </c>
      <c r="AP1426" s="122">
        <f t="shared" si="4374"/>
        <v>0</v>
      </c>
      <c r="AQ1426" s="122">
        <f t="shared" si="4374"/>
        <v>0</v>
      </c>
      <c r="AR1426" s="122">
        <f t="shared" si="4374"/>
        <v>0</v>
      </c>
      <c r="AS1426" s="122">
        <f t="shared" si="4374"/>
        <v>0</v>
      </c>
      <c r="AT1426" s="122">
        <f t="shared" si="4374"/>
        <v>0</v>
      </c>
      <c r="AU1426" s="122">
        <f t="shared" si="4374"/>
        <v>0</v>
      </c>
      <c r="AV1426" s="122">
        <f t="shared" si="4374"/>
        <v>0</v>
      </c>
      <c r="AW1426" s="122">
        <f t="shared" si="4374"/>
        <v>0</v>
      </c>
      <c r="AX1426" s="121">
        <f t="shared" si="3943"/>
        <v>0</v>
      </c>
    </row>
    <row r="1427" spans="2:50" ht="15.75" customHeight="1" x14ac:dyDescent="0.2">
      <c r="B1427" s="123"/>
      <c r="C1427" s="124"/>
      <c r="D1427" s="124"/>
      <c r="E1427" s="124"/>
      <c r="F1427" s="124"/>
      <c r="G1427" s="124"/>
      <c r="H1427" s="124"/>
      <c r="I1427" s="124"/>
      <c r="J1427" s="124"/>
      <c r="K1427" s="124"/>
      <c r="L1427" s="124"/>
      <c r="M1427" s="124"/>
      <c r="N1427" s="125"/>
      <c r="O1427" s="119"/>
      <c r="P1427" s="120" t="str">
        <f t="shared" si="4322"/>
        <v/>
      </c>
      <c r="Q1427" s="126">
        <f t="shared" ref="Q1427:W1427" si="4375">SUMIF($B$9:$N$9,Q$9,$B1427:$N1427)/100</f>
        <v>0</v>
      </c>
      <c r="R1427" s="126">
        <f t="shared" si="4375"/>
        <v>0</v>
      </c>
      <c r="S1427" s="126">
        <f t="shared" si="4375"/>
        <v>0</v>
      </c>
      <c r="T1427" s="126">
        <f t="shared" si="4375"/>
        <v>0</v>
      </c>
      <c r="U1427" s="126">
        <f t="shared" si="4375"/>
        <v>0</v>
      </c>
      <c r="V1427" s="126">
        <f t="shared" si="4375"/>
        <v>0</v>
      </c>
      <c r="W1427" s="126">
        <f t="shared" si="4375"/>
        <v>0</v>
      </c>
      <c r="X1427" s="127">
        <f t="shared" si="3935"/>
        <v>0</v>
      </c>
      <c r="Y1427" s="126">
        <f t="shared" si="3936"/>
        <v>0</v>
      </c>
      <c r="Z1427" s="127">
        <f t="shared" si="3937"/>
        <v>0</v>
      </c>
      <c r="AA1427" s="126">
        <f t="shared" si="3938"/>
        <v>0</v>
      </c>
      <c r="AB1427" s="127">
        <f t="shared" si="4327"/>
        <v>0</v>
      </c>
      <c r="AC1427" s="127">
        <f t="shared" si="4327"/>
        <v>0</v>
      </c>
      <c r="AD1427" s="126">
        <f t="shared" si="3939"/>
        <v>0</v>
      </c>
      <c r="AE1427" s="127">
        <f t="shared" ref="AE1427:AM1427" si="4376">+($AN1427-$AD1427)/10+AD1427</f>
        <v>0</v>
      </c>
      <c r="AF1427" s="127">
        <f t="shared" si="4376"/>
        <v>0</v>
      </c>
      <c r="AG1427" s="127">
        <f t="shared" si="4376"/>
        <v>0</v>
      </c>
      <c r="AH1427" s="127">
        <f t="shared" si="4376"/>
        <v>0</v>
      </c>
      <c r="AI1427" s="127">
        <f t="shared" si="4376"/>
        <v>0</v>
      </c>
      <c r="AJ1427" s="127">
        <f t="shared" si="4376"/>
        <v>0</v>
      </c>
      <c r="AK1427" s="127">
        <f t="shared" si="4376"/>
        <v>0</v>
      </c>
      <c r="AL1427" s="127">
        <f t="shared" si="4376"/>
        <v>0</v>
      </c>
      <c r="AM1427" s="127">
        <f t="shared" si="4376"/>
        <v>0</v>
      </c>
      <c r="AN1427" s="126">
        <f t="shared" si="3941"/>
        <v>0</v>
      </c>
      <c r="AO1427" s="127">
        <f t="shared" ref="AO1427:AW1427" si="4377">+($AX1427-$AN1427)/10+AN1427</f>
        <v>0</v>
      </c>
      <c r="AP1427" s="127">
        <f t="shared" si="4377"/>
        <v>0</v>
      </c>
      <c r="AQ1427" s="127">
        <f t="shared" si="4377"/>
        <v>0</v>
      </c>
      <c r="AR1427" s="127">
        <f t="shared" si="4377"/>
        <v>0</v>
      </c>
      <c r="AS1427" s="127">
        <f t="shared" si="4377"/>
        <v>0</v>
      </c>
      <c r="AT1427" s="127">
        <f t="shared" si="4377"/>
        <v>0</v>
      </c>
      <c r="AU1427" s="127">
        <f t="shared" si="4377"/>
        <v>0</v>
      </c>
      <c r="AV1427" s="127">
        <f t="shared" si="4377"/>
        <v>0</v>
      </c>
      <c r="AW1427" s="127">
        <f t="shared" si="4377"/>
        <v>0</v>
      </c>
      <c r="AX1427" s="126">
        <f t="shared" si="3943"/>
        <v>0</v>
      </c>
    </row>
    <row r="1428" spans="2:50" ht="15.75" customHeight="1" x14ac:dyDescent="0.2">
      <c r="B1428" s="123"/>
      <c r="C1428" s="128"/>
      <c r="D1428" s="128"/>
      <c r="E1428" s="128"/>
      <c r="F1428" s="128"/>
      <c r="G1428" s="128"/>
      <c r="H1428" s="128"/>
      <c r="I1428" s="128"/>
      <c r="J1428" s="128"/>
      <c r="K1428" s="128"/>
      <c r="L1428" s="128"/>
      <c r="M1428" s="128"/>
      <c r="N1428" s="129"/>
      <c r="O1428" s="119"/>
      <c r="P1428" s="120" t="str">
        <f t="shared" si="4322"/>
        <v/>
      </c>
      <c r="Q1428" s="121">
        <f t="shared" ref="Q1428:W1428" si="4378">SUMIF($B$9:$N$9,Q$9,$B1428:$N1428)/100</f>
        <v>0</v>
      </c>
      <c r="R1428" s="121">
        <f t="shared" si="4378"/>
        <v>0</v>
      </c>
      <c r="S1428" s="121">
        <f t="shared" si="4378"/>
        <v>0</v>
      </c>
      <c r="T1428" s="121">
        <f t="shared" si="4378"/>
        <v>0</v>
      </c>
      <c r="U1428" s="121">
        <f t="shared" si="4378"/>
        <v>0</v>
      </c>
      <c r="V1428" s="121">
        <f t="shared" si="4378"/>
        <v>0</v>
      </c>
      <c r="W1428" s="121">
        <f t="shared" si="4378"/>
        <v>0</v>
      </c>
      <c r="X1428" s="122">
        <f t="shared" si="3935"/>
        <v>0</v>
      </c>
      <c r="Y1428" s="121">
        <f t="shared" si="3936"/>
        <v>0</v>
      </c>
      <c r="Z1428" s="122">
        <f t="shared" si="3937"/>
        <v>0</v>
      </c>
      <c r="AA1428" s="121">
        <f t="shared" si="3938"/>
        <v>0</v>
      </c>
      <c r="AB1428" s="122">
        <f t="shared" si="4327"/>
        <v>0</v>
      </c>
      <c r="AC1428" s="122">
        <f t="shared" si="4327"/>
        <v>0</v>
      </c>
      <c r="AD1428" s="121">
        <f t="shared" si="3939"/>
        <v>0</v>
      </c>
      <c r="AE1428" s="122">
        <f t="shared" ref="AE1428:AM1428" si="4379">+($AN1428-$AD1428)/10+AD1428</f>
        <v>0</v>
      </c>
      <c r="AF1428" s="122">
        <f t="shared" si="4379"/>
        <v>0</v>
      </c>
      <c r="AG1428" s="122">
        <f t="shared" si="4379"/>
        <v>0</v>
      </c>
      <c r="AH1428" s="122">
        <f t="shared" si="4379"/>
        <v>0</v>
      </c>
      <c r="AI1428" s="122">
        <f t="shared" si="4379"/>
        <v>0</v>
      </c>
      <c r="AJ1428" s="122">
        <f t="shared" si="4379"/>
        <v>0</v>
      </c>
      <c r="AK1428" s="122">
        <f t="shared" si="4379"/>
        <v>0</v>
      </c>
      <c r="AL1428" s="122">
        <f t="shared" si="4379"/>
        <v>0</v>
      </c>
      <c r="AM1428" s="122">
        <f t="shared" si="4379"/>
        <v>0</v>
      </c>
      <c r="AN1428" s="121">
        <f t="shared" si="3941"/>
        <v>0</v>
      </c>
      <c r="AO1428" s="122">
        <f t="shared" ref="AO1428:AW1428" si="4380">+($AX1428-$AN1428)/10+AN1428</f>
        <v>0</v>
      </c>
      <c r="AP1428" s="122">
        <f t="shared" si="4380"/>
        <v>0</v>
      </c>
      <c r="AQ1428" s="122">
        <f t="shared" si="4380"/>
        <v>0</v>
      </c>
      <c r="AR1428" s="122">
        <f t="shared" si="4380"/>
        <v>0</v>
      </c>
      <c r="AS1428" s="122">
        <f t="shared" si="4380"/>
        <v>0</v>
      </c>
      <c r="AT1428" s="122">
        <f t="shared" si="4380"/>
        <v>0</v>
      </c>
      <c r="AU1428" s="122">
        <f t="shared" si="4380"/>
        <v>0</v>
      </c>
      <c r="AV1428" s="122">
        <f t="shared" si="4380"/>
        <v>0</v>
      </c>
      <c r="AW1428" s="122">
        <f t="shared" si="4380"/>
        <v>0</v>
      </c>
      <c r="AX1428" s="121">
        <f t="shared" si="3943"/>
        <v>0</v>
      </c>
    </row>
    <row r="1429" spans="2:50" ht="15.75" customHeight="1" x14ac:dyDescent="0.2">
      <c r="B1429" s="123"/>
      <c r="C1429" s="124"/>
      <c r="D1429" s="124"/>
      <c r="E1429" s="124"/>
      <c r="F1429" s="124"/>
      <c r="G1429" s="124"/>
      <c r="H1429" s="124"/>
      <c r="I1429" s="124"/>
      <c r="J1429" s="124"/>
      <c r="K1429" s="124"/>
      <c r="L1429" s="124"/>
      <c r="M1429" s="124"/>
      <c r="N1429" s="125"/>
      <c r="O1429" s="119"/>
      <c r="P1429" s="120" t="str">
        <f t="shared" si="4322"/>
        <v/>
      </c>
      <c r="Q1429" s="126">
        <f t="shared" ref="Q1429:W1429" si="4381">SUMIF($B$9:$N$9,Q$9,$B1429:$N1429)/100</f>
        <v>0</v>
      </c>
      <c r="R1429" s="126">
        <f t="shared" si="4381"/>
        <v>0</v>
      </c>
      <c r="S1429" s="126">
        <f t="shared" si="4381"/>
        <v>0</v>
      </c>
      <c r="T1429" s="126">
        <f t="shared" si="4381"/>
        <v>0</v>
      </c>
      <c r="U1429" s="126">
        <f t="shared" si="4381"/>
        <v>0</v>
      </c>
      <c r="V1429" s="126">
        <f t="shared" si="4381"/>
        <v>0</v>
      </c>
      <c r="W1429" s="126">
        <f t="shared" si="4381"/>
        <v>0</v>
      </c>
      <c r="X1429" s="127">
        <f t="shared" si="3935"/>
        <v>0</v>
      </c>
      <c r="Y1429" s="126">
        <f t="shared" si="3936"/>
        <v>0</v>
      </c>
      <c r="Z1429" s="127">
        <f t="shared" si="3937"/>
        <v>0</v>
      </c>
      <c r="AA1429" s="126">
        <f t="shared" si="3938"/>
        <v>0</v>
      </c>
      <c r="AB1429" s="127">
        <f t="shared" si="4327"/>
        <v>0</v>
      </c>
      <c r="AC1429" s="127">
        <f t="shared" si="4327"/>
        <v>0</v>
      </c>
      <c r="AD1429" s="126">
        <f t="shared" si="3939"/>
        <v>0</v>
      </c>
      <c r="AE1429" s="127">
        <f t="shared" ref="AE1429:AM1429" si="4382">+($AN1429-$AD1429)/10+AD1429</f>
        <v>0</v>
      </c>
      <c r="AF1429" s="127">
        <f t="shared" si="4382"/>
        <v>0</v>
      </c>
      <c r="AG1429" s="127">
        <f t="shared" si="4382"/>
        <v>0</v>
      </c>
      <c r="AH1429" s="127">
        <f t="shared" si="4382"/>
        <v>0</v>
      </c>
      <c r="AI1429" s="127">
        <f t="shared" si="4382"/>
        <v>0</v>
      </c>
      <c r="AJ1429" s="127">
        <f t="shared" si="4382"/>
        <v>0</v>
      </c>
      <c r="AK1429" s="127">
        <f t="shared" si="4382"/>
        <v>0</v>
      </c>
      <c r="AL1429" s="127">
        <f t="shared" si="4382"/>
        <v>0</v>
      </c>
      <c r="AM1429" s="127">
        <f t="shared" si="4382"/>
        <v>0</v>
      </c>
      <c r="AN1429" s="126">
        <f t="shared" si="3941"/>
        <v>0</v>
      </c>
      <c r="AO1429" s="127">
        <f t="shared" ref="AO1429:AW1429" si="4383">+($AX1429-$AN1429)/10+AN1429</f>
        <v>0</v>
      </c>
      <c r="AP1429" s="127">
        <f t="shared" si="4383"/>
        <v>0</v>
      </c>
      <c r="AQ1429" s="127">
        <f t="shared" si="4383"/>
        <v>0</v>
      </c>
      <c r="AR1429" s="127">
        <f t="shared" si="4383"/>
        <v>0</v>
      </c>
      <c r="AS1429" s="127">
        <f t="shared" si="4383"/>
        <v>0</v>
      </c>
      <c r="AT1429" s="127">
        <f t="shared" si="4383"/>
        <v>0</v>
      </c>
      <c r="AU1429" s="127">
        <f t="shared" si="4383"/>
        <v>0</v>
      </c>
      <c r="AV1429" s="127">
        <f t="shared" si="4383"/>
        <v>0</v>
      </c>
      <c r="AW1429" s="127">
        <f t="shared" si="4383"/>
        <v>0</v>
      </c>
      <c r="AX1429" s="126">
        <f t="shared" si="3943"/>
        <v>0</v>
      </c>
    </row>
    <row r="1430" spans="2:50" ht="15.75" customHeight="1" x14ac:dyDescent="0.2">
      <c r="B1430" s="123"/>
      <c r="C1430" s="128"/>
      <c r="D1430" s="128"/>
      <c r="E1430" s="128"/>
      <c r="F1430" s="128"/>
      <c r="G1430" s="128"/>
      <c r="H1430" s="128"/>
      <c r="I1430" s="128"/>
      <c r="J1430" s="128"/>
      <c r="K1430" s="128"/>
      <c r="L1430" s="128"/>
      <c r="M1430" s="128"/>
      <c r="N1430" s="129"/>
      <c r="O1430" s="119"/>
      <c r="P1430" s="120" t="str">
        <f t="shared" si="4322"/>
        <v/>
      </c>
      <c r="Q1430" s="121">
        <f t="shared" ref="Q1430:W1430" si="4384">SUMIF($B$9:$N$9,Q$9,$B1430:$N1430)/100</f>
        <v>0</v>
      </c>
      <c r="R1430" s="121">
        <f t="shared" si="4384"/>
        <v>0</v>
      </c>
      <c r="S1430" s="121">
        <f t="shared" si="4384"/>
        <v>0</v>
      </c>
      <c r="T1430" s="121">
        <f t="shared" si="4384"/>
        <v>0</v>
      </c>
      <c r="U1430" s="121">
        <f t="shared" si="4384"/>
        <v>0</v>
      </c>
      <c r="V1430" s="121">
        <f t="shared" si="4384"/>
        <v>0</v>
      </c>
      <c r="W1430" s="121">
        <f t="shared" si="4384"/>
        <v>0</v>
      </c>
      <c r="X1430" s="122">
        <f t="shared" si="3935"/>
        <v>0</v>
      </c>
      <c r="Y1430" s="121">
        <f t="shared" si="3936"/>
        <v>0</v>
      </c>
      <c r="Z1430" s="122">
        <f t="shared" si="3937"/>
        <v>0</v>
      </c>
      <c r="AA1430" s="121">
        <f t="shared" si="3938"/>
        <v>0</v>
      </c>
      <c r="AB1430" s="122">
        <f t="shared" si="4327"/>
        <v>0</v>
      </c>
      <c r="AC1430" s="122">
        <f t="shared" si="4327"/>
        <v>0</v>
      </c>
      <c r="AD1430" s="121">
        <f t="shared" si="3939"/>
        <v>0</v>
      </c>
      <c r="AE1430" s="122">
        <f t="shared" ref="AE1430:AM1430" si="4385">+($AN1430-$AD1430)/10+AD1430</f>
        <v>0</v>
      </c>
      <c r="AF1430" s="122">
        <f t="shared" si="4385"/>
        <v>0</v>
      </c>
      <c r="AG1430" s="122">
        <f t="shared" si="4385"/>
        <v>0</v>
      </c>
      <c r="AH1430" s="122">
        <f t="shared" si="4385"/>
        <v>0</v>
      </c>
      <c r="AI1430" s="122">
        <f t="shared" si="4385"/>
        <v>0</v>
      </c>
      <c r="AJ1430" s="122">
        <f t="shared" si="4385"/>
        <v>0</v>
      </c>
      <c r="AK1430" s="122">
        <f t="shared" si="4385"/>
        <v>0</v>
      </c>
      <c r="AL1430" s="122">
        <f t="shared" si="4385"/>
        <v>0</v>
      </c>
      <c r="AM1430" s="122">
        <f t="shared" si="4385"/>
        <v>0</v>
      </c>
      <c r="AN1430" s="121">
        <f t="shared" si="3941"/>
        <v>0</v>
      </c>
      <c r="AO1430" s="122">
        <f t="shared" ref="AO1430:AW1430" si="4386">+($AX1430-$AN1430)/10+AN1430</f>
        <v>0</v>
      </c>
      <c r="AP1430" s="122">
        <f t="shared" si="4386"/>
        <v>0</v>
      </c>
      <c r="AQ1430" s="122">
        <f t="shared" si="4386"/>
        <v>0</v>
      </c>
      <c r="AR1430" s="122">
        <f t="shared" si="4386"/>
        <v>0</v>
      </c>
      <c r="AS1430" s="122">
        <f t="shared" si="4386"/>
        <v>0</v>
      </c>
      <c r="AT1430" s="122">
        <f t="shared" si="4386"/>
        <v>0</v>
      </c>
      <c r="AU1430" s="122">
        <f t="shared" si="4386"/>
        <v>0</v>
      </c>
      <c r="AV1430" s="122">
        <f t="shared" si="4386"/>
        <v>0</v>
      </c>
      <c r="AW1430" s="122">
        <f t="shared" si="4386"/>
        <v>0</v>
      </c>
      <c r="AX1430" s="121">
        <f t="shared" si="3943"/>
        <v>0</v>
      </c>
    </row>
    <row r="1431" spans="2:50" ht="15.75" customHeight="1" x14ac:dyDescent="0.2">
      <c r="B1431" s="123"/>
      <c r="C1431" s="124"/>
      <c r="D1431" s="124"/>
      <c r="E1431" s="124"/>
      <c r="F1431" s="124"/>
      <c r="G1431" s="124"/>
      <c r="H1431" s="124"/>
      <c r="I1431" s="124"/>
      <c r="J1431" s="124"/>
      <c r="K1431" s="124"/>
      <c r="L1431" s="124"/>
      <c r="M1431" s="124"/>
      <c r="N1431" s="125"/>
      <c r="O1431" s="119"/>
      <c r="P1431" s="120" t="str">
        <f t="shared" si="4322"/>
        <v/>
      </c>
      <c r="Q1431" s="126">
        <f t="shared" ref="Q1431:W1431" si="4387">SUMIF($B$9:$N$9,Q$9,$B1431:$N1431)/100</f>
        <v>0</v>
      </c>
      <c r="R1431" s="126">
        <f t="shared" si="4387"/>
        <v>0</v>
      </c>
      <c r="S1431" s="126">
        <f t="shared" si="4387"/>
        <v>0</v>
      </c>
      <c r="T1431" s="126">
        <f t="shared" si="4387"/>
        <v>0</v>
      </c>
      <c r="U1431" s="126">
        <f t="shared" si="4387"/>
        <v>0</v>
      </c>
      <c r="V1431" s="126">
        <f t="shared" si="4387"/>
        <v>0</v>
      </c>
      <c r="W1431" s="126">
        <f t="shared" si="4387"/>
        <v>0</v>
      </c>
      <c r="X1431" s="127">
        <f t="shared" si="3935"/>
        <v>0</v>
      </c>
      <c r="Y1431" s="126">
        <f t="shared" si="3936"/>
        <v>0</v>
      </c>
      <c r="Z1431" s="127">
        <f t="shared" si="3937"/>
        <v>0</v>
      </c>
      <c r="AA1431" s="126">
        <f t="shared" si="3938"/>
        <v>0</v>
      </c>
      <c r="AB1431" s="127">
        <f t="shared" ref="AB1431:AC1450" si="4388">+($AD1431-$AA1431)/3+AA1431</f>
        <v>0</v>
      </c>
      <c r="AC1431" s="127">
        <f t="shared" si="4388"/>
        <v>0</v>
      </c>
      <c r="AD1431" s="126">
        <f t="shared" si="3939"/>
        <v>0</v>
      </c>
      <c r="AE1431" s="127">
        <f t="shared" ref="AE1431:AM1431" si="4389">+($AN1431-$AD1431)/10+AD1431</f>
        <v>0</v>
      </c>
      <c r="AF1431" s="127">
        <f t="shared" si="4389"/>
        <v>0</v>
      </c>
      <c r="AG1431" s="127">
        <f t="shared" si="4389"/>
        <v>0</v>
      </c>
      <c r="AH1431" s="127">
        <f t="shared" si="4389"/>
        <v>0</v>
      </c>
      <c r="AI1431" s="127">
        <f t="shared" si="4389"/>
        <v>0</v>
      </c>
      <c r="AJ1431" s="127">
        <f t="shared" si="4389"/>
        <v>0</v>
      </c>
      <c r="AK1431" s="127">
        <f t="shared" si="4389"/>
        <v>0</v>
      </c>
      <c r="AL1431" s="127">
        <f t="shared" si="4389"/>
        <v>0</v>
      </c>
      <c r="AM1431" s="127">
        <f t="shared" si="4389"/>
        <v>0</v>
      </c>
      <c r="AN1431" s="126">
        <f t="shared" si="3941"/>
        <v>0</v>
      </c>
      <c r="AO1431" s="127">
        <f t="shared" ref="AO1431:AW1431" si="4390">+($AX1431-$AN1431)/10+AN1431</f>
        <v>0</v>
      </c>
      <c r="AP1431" s="127">
        <f t="shared" si="4390"/>
        <v>0</v>
      </c>
      <c r="AQ1431" s="127">
        <f t="shared" si="4390"/>
        <v>0</v>
      </c>
      <c r="AR1431" s="127">
        <f t="shared" si="4390"/>
        <v>0</v>
      </c>
      <c r="AS1431" s="127">
        <f t="shared" si="4390"/>
        <v>0</v>
      </c>
      <c r="AT1431" s="127">
        <f t="shared" si="4390"/>
        <v>0</v>
      </c>
      <c r="AU1431" s="127">
        <f t="shared" si="4390"/>
        <v>0</v>
      </c>
      <c r="AV1431" s="127">
        <f t="shared" si="4390"/>
        <v>0</v>
      </c>
      <c r="AW1431" s="127">
        <f t="shared" si="4390"/>
        <v>0</v>
      </c>
      <c r="AX1431" s="126">
        <f t="shared" si="3943"/>
        <v>0</v>
      </c>
    </row>
    <row r="1432" spans="2:50" ht="15.75" customHeight="1" x14ac:dyDescent="0.2">
      <c r="B1432" s="123"/>
      <c r="C1432" s="128"/>
      <c r="D1432" s="128"/>
      <c r="E1432" s="128"/>
      <c r="F1432" s="128"/>
      <c r="G1432" s="128"/>
      <c r="H1432" s="128"/>
      <c r="I1432" s="128"/>
      <c r="J1432" s="128"/>
      <c r="K1432" s="128"/>
      <c r="L1432" s="128"/>
      <c r="M1432" s="128"/>
      <c r="N1432" s="129"/>
      <c r="O1432" s="119"/>
      <c r="P1432" s="120" t="str">
        <f t="shared" si="4322"/>
        <v/>
      </c>
      <c r="Q1432" s="121">
        <f t="shared" ref="Q1432:W1432" si="4391">SUMIF($B$9:$N$9,Q$9,$B1432:$N1432)/100</f>
        <v>0</v>
      </c>
      <c r="R1432" s="121">
        <f t="shared" si="4391"/>
        <v>0</v>
      </c>
      <c r="S1432" s="121">
        <f t="shared" si="4391"/>
        <v>0</v>
      </c>
      <c r="T1432" s="121">
        <f t="shared" si="4391"/>
        <v>0</v>
      </c>
      <c r="U1432" s="121">
        <f t="shared" si="4391"/>
        <v>0</v>
      </c>
      <c r="V1432" s="121">
        <f t="shared" si="4391"/>
        <v>0</v>
      </c>
      <c r="W1432" s="121">
        <f t="shared" si="4391"/>
        <v>0</v>
      </c>
      <c r="X1432" s="122">
        <f t="shared" si="3935"/>
        <v>0</v>
      </c>
      <c r="Y1432" s="121">
        <f t="shared" si="3936"/>
        <v>0</v>
      </c>
      <c r="Z1432" s="122">
        <f t="shared" si="3937"/>
        <v>0</v>
      </c>
      <c r="AA1432" s="121">
        <f t="shared" si="3938"/>
        <v>0</v>
      </c>
      <c r="AB1432" s="122">
        <f t="shared" si="4388"/>
        <v>0</v>
      </c>
      <c r="AC1432" s="122">
        <f t="shared" si="4388"/>
        <v>0</v>
      </c>
      <c r="AD1432" s="121">
        <f t="shared" si="3939"/>
        <v>0</v>
      </c>
      <c r="AE1432" s="122">
        <f t="shared" ref="AE1432:AM1432" si="4392">+($AN1432-$AD1432)/10+AD1432</f>
        <v>0</v>
      </c>
      <c r="AF1432" s="122">
        <f t="shared" si="4392"/>
        <v>0</v>
      </c>
      <c r="AG1432" s="122">
        <f t="shared" si="4392"/>
        <v>0</v>
      </c>
      <c r="AH1432" s="122">
        <f t="shared" si="4392"/>
        <v>0</v>
      </c>
      <c r="AI1432" s="122">
        <f t="shared" si="4392"/>
        <v>0</v>
      </c>
      <c r="AJ1432" s="122">
        <f t="shared" si="4392"/>
        <v>0</v>
      </c>
      <c r="AK1432" s="122">
        <f t="shared" si="4392"/>
        <v>0</v>
      </c>
      <c r="AL1432" s="122">
        <f t="shared" si="4392"/>
        <v>0</v>
      </c>
      <c r="AM1432" s="122">
        <f t="shared" si="4392"/>
        <v>0</v>
      </c>
      <c r="AN1432" s="121">
        <f t="shared" si="3941"/>
        <v>0</v>
      </c>
      <c r="AO1432" s="122">
        <f t="shared" ref="AO1432:AW1432" si="4393">+($AX1432-$AN1432)/10+AN1432</f>
        <v>0</v>
      </c>
      <c r="AP1432" s="122">
        <f t="shared" si="4393"/>
        <v>0</v>
      </c>
      <c r="AQ1432" s="122">
        <f t="shared" si="4393"/>
        <v>0</v>
      </c>
      <c r="AR1432" s="122">
        <f t="shared" si="4393"/>
        <v>0</v>
      </c>
      <c r="AS1432" s="122">
        <f t="shared" si="4393"/>
        <v>0</v>
      </c>
      <c r="AT1432" s="122">
        <f t="shared" si="4393"/>
        <v>0</v>
      </c>
      <c r="AU1432" s="122">
        <f t="shared" si="4393"/>
        <v>0</v>
      </c>
      <c r="AV1432" s="122">
        <f t="shared" si="4393"/>
        <v>0</v>
      </c>
      <c r="AW1432" s="122">
        <f t="shared" si="4393"/>
        <v>0</v>
      </c>
      <c r="AX1432" s="121">
        <f t="shared" si="3943"/>
        <v>0</v>
      </c>
    </row>
    <row r="1433" spans="2:50" ht="15.75" customHeight="1" x14ac:dyDescent="0.2">
      <c r="B1433" s="123"/>
      <c r="C1433" s="124"/>
      <c r="D1433" s="124"/>
      <c r="E1433" s="124"/>
      <c r="F1433" s="124"/>
      <c r="G1433" s="124"/>
      <c r="H1433" s="124"/>
      <c r="I1433" s="124"/>
      <c r="J1433" s="124"/>
      <c r="K1433" s="124"/>
      <c r="L1433" s="124"/>
      <c r="M1433" s="124"/>
      <c r="N1433" s="125"/>
      <c r="O1433" s="119"/>
      <c r="P1433" s="120" t="str">
        <f t="shared" si="4322"/>
        <v/>
      </c>
      <c r="Q1433" s="126">
        <f t="shared" ref="Q1433:W1433" si="4394">SUMIF($B$9:$N$9,Q$9,$B1433:$N1433)/100</f>
        <v>0</v>
      </c>
      <c r="R1433" s="126">
        <f t="shared" si="4394"/>
        <v>0</v>
      </c>
      <c r="S1433" s="126">
        <f t="shared" si="4394"/>
        <v>0</v>
      </c>
      <c r="T1433" s="126">
        <f t="shared" si="4394"/>
        <v>0</v>
      </c>
      <c r="U1433" s="126">
        <f t="shared" si="4394"/>
        <v>0</v>
      </c>
      <c r="V1433" s="126">
        <f t="shared" si="4394"/>
        <v>0</v>
      </c>
      <c r="W1433" s="126">
        <f t="shared" si="4394"/>
        <v>0</v>
      </c>
      <c r="X1433" s="127">
        <f t="shared" si="3935"/>
        <v>0</v>
      </c>
      <c r="Y1433" s="126">
        <f t="shared" si="3936"/>
        <v>0</v>
      </c>
      <c r="Z1433" s="127">
        <f t="shared" si="3937"/>
        <v>0</v>
      </c>
      <c r="AA1433" s="126">
        <f t="shared" si="3938"/>
        <v>0</v>
      </c>
      <c r="AB1433" s="127">
        <f t="shared" si="4388"/>
        <v>0</v>
      </c>
      <c r="AC1433" s="127">
        <f t="shared" si="4388"/>
        <v>0</v>
      </c>
      <c r="AD1433" s="126">
        <f t="shared" si="3939"/>
        <v>0</v>
      </c>
      <c r="AE1433" s="127">
        <f t="shared" ref="AE1433:AM1433" si="4395">+($AN1433-$AD1433)/10+AD1433</f>
        <v>0</v>
      </c>
      <c r="AF1433" s="127">
        <f t="shared" si="4395"/>
        <v>0</v>
      </c>
      <c r="AG1433" s="127">
        <f t="shared" si="4395"/>
        <v>0</v>
      </c>
      <c r="AH1433" s="127">
        <f t="shared" si="4395"/>
        <v>0</v>
      </c>
      <c r="AI1433" s="127">
        <f t="shared" si="4395"/>
        <v>0</v>
      </c>
      <c r="AJ1433" s="127">
        <f t="shared" si="4395"/>
        <v>0</v>
      </c>
      <c r="AK1433" s="127">
        <f t="shared" si="4395"/>
        <v>0</v>
      </c>
      <c r="AL1433" s="127">
        <f t="shared" si="4395"/>
        <v>0</v>
      </c>
      <c r="AM1433" s="127">
        <f t="shared" si="4395"/>
        <v>0</v>
      </c>
      <c r="AN1433" s="126">
        <f t="shared" si="3941"/>
        <v>0</v>
      </c>
      <c r="AO1433" s="127">
        <f t="shared" ref="AO1433:AW1433" si="4396">+($AX1433-$AN1433)/10+AN1433</f>
        <v>0</v>
      </c>
      <c r="AP1433" s="127">
        <f t="shared" si="4396"/>
        <v>0</v>
      </c>
      <c r="AQ1433" s="127">
        <f t="shared" si="4396"/>
        <v>0</v>
      </c>
      <c r="AR1433" s="127">
        <f t="shared" si="4396"/>
        <v>0</v>
      </c>
      <c r="AS1433" s="127">
        <f t="shared" si="4396"/>
        <v>0</v>
      </c>
      <c r="AT1433" s="127">
        <f t="shared" si="4396"/>
        <v>0</v>
      </c>
      <c r="AU1433" s="127">
        <f t="shared" si="4396"/>
        <v>0</v>
      </c>
      <c r="AV1433" s="127">
        <f t="shared" si="4396"/>
        <v>0</v>
      </c>
      <c r="AW1433" s="127">
        <f t="shared" si="4396"/>
        <v>0</v>
      </c>
      <c r="AX1433" s="126">
        <f t="shared" si="3943"/>
        <v>0</v>
      </c>
    </row>
    <row r="1434" spans="2:50" ht="15.75" customHeight="1" x14ac:dyDescent="0.2">
      <c r="B1434" s="123"/>
      <c r="C1434" s="128"/>
      <c r="D1434" s="128"/>
      <c r="E1434" s="128"/>
      <c r="F1434" s="128"/>
      <c r="G1434" s="128"/>
      <c r="H1434" s="128"/>
      <c r="I1434" s="128"/>
      <c r="J1434" s="128"/>
      <c r="K1434" s="128"/>
      <c r="L1434" s="128"/>
      <c r="M1434" s="128"/>
      <c r="N1434" s="129"/>
      <c r="O1434" s="119"/>
      <c r="P1434" s="120" t="str">
        <f t="shared" si="4322"/>
        <v/>
      </c>
      <c r="Q1434" s="121">
        <f t="shared" ref="Q1434:W1434" si="4397">SUMIF($B$9:$N$9,Q$9,$B1434:$N1434)/100</f>
        <v>0</v>
      </c>
      <c r="R1434" s="121">
        <f t="shared" si="4397"/>
        <v>0</v>
      </c>
      <c r="S1434" s="121">
        <f t="shared" si="4397"/>
        <v>0</v>
      </c>
      <c r="T1434" s="121">
        <f t="shared" si="4397"/>
        <v>0</v>
      </c>
      <c r="U1434" s="121">
        <f t="shared" si="4397"/>
        <v>0</v>
      </c>
      <c r="V1434" s="121">
        <f t="shared" si="4397"/>
        <v>0</v>
      </c>
      <c r="W1434" s="121">
        <f t="shared" si="4397"/>
        <v>0</v>
      </c>
      <c r="X1434" s="122">
        <f t="shared" si="3935"/>
        <v>0</v>
      </c>
      <c r="Y1434" s="121">
        <f t="shared" si="3936"/>
        <v>0</v>
      </c>
      <c r="Z1434" s="122">
        <f t="shared" si="3937"/>
        <v>0</v>
      </c>
      <c r="AA1434" s="121">
        <f t="shared" si="3938"/>
        <v>0</v>
      </c>
      <c r="AB1434" s="122">
        <f t="shared" si="4388"/>
        <v>0</v>
      </c>
      <c r="AC1434" s="122">
        <f t="shared" si="4388"/>
        <v>0</v>
      </c>
      <c r="AD1434" s="121">
        <f t="shared" si="3939"/>
        <v>0</v>
      </c>
      <c r="AE1434" s="122">
        <f t="shared" ref="AE1434:AM1434" si="4398">+($AN1434-$AD1434)/10+AD1434</f>
        <v>0</v>
      </c>
      <c r="AF1434" s="122">
        <f t="shared" si="4398"/>
        <v>0</v>
      </c>
      <c r="AG1434" s="122">
        <f t="shared" si="4398"/>
        <v>0</v>
      </c>
      <c r="AH1434" s="122">
        <f t="shared" si="4398"/>
        <v>0</v>
      </c>
      <c r="AI1434" s="122">
        <f t="shared" si="4398"/>
        <v>0</v>
      </c>
      <c r="AJ1434" s="122">
        <f t="shared" si="4398"/>
        <v>0</v>
      </c>
      <c r="AK1434" s="122">
        <f t="shared" si="4398"/>
        <v>0</v>
      </c>
      <c r="AL1434" s="122">
        <f t="shared" si="4398"/>
        <v>0</v>
      </c>
      <c r="AM1434" s="122">
        <f t="shared" si="4398"/>
        <v>0</v>
      </c>
      <c r="AN1434" s="121">
        <f t="shared" si="3941"/>
        <v>0</v>
      </c>
      <c r="AO1434" s="122">
        <f t="shared" ref="AO1434:AW1434" si="4399">+($AX1434-$AN1434)/10+AN1434</f>
        <v>0</v>
      </c>
      <c r="AP1434" s="122">
        <f t="shared" si="4399"/>
        <v>0</v>
      </c>
      <c r="AQ1434" s="122">
        <f t="shared" si="4399"/>
        <v>0</v>
      </c>
      <c r="AR1434" s="122">
        <f t="shared" si="4399"/>
        <v>0</v>
      </c>
      <c r="AS1434" s="122">
        <f t="shared" si="4399"/>
        <v>0</v>
      </c>
      <c r="AT1434" s="122">
        <f t="shared" si="4399"/>
        <v>0</v>
      </c>
      <c r="AU1434" s="122">
        <f t="shared" si="4399"/>
        <v>0</v>
      </c>
      <c r="AV1434" s="122">
        <f t="shared" si="4399"/>
        <v>0</v>
      </c>
      <c r="AW1434" s="122">
        <f t="shared" si="4399"/>
        <v>0</v>
      </c>
      <c r="AX1434" s="121">
        <f t="shared" si="3943"/>
        <v>0</v>
      </c>
    </row>
    <row r="1435" spans="2:50" ht="15.75" customHeight="1" x14ac:dyDescent="0.2">
      <c r="B1435" s="123"/>
      <c r="C1435" s="124"/>
      <c r="D1435" s="124"/>
      <c r="E1435" s="124"/>
      <c r="F1435" s="124"/>
      <c r="G1435" s="124"/>
      <c r="H1435" s="124"/>
      <c r="I1435" s="124"/>
      <c r="J1435" s="124"/>
      <c r="K1435" s="124"/>
      <c r="L1435" s="124"/>
      <c r="M1435" s="124"/>
      <c r="N1435" s="125"/>
      <c r="O1435" s="119"/>
      <c r="P1435" s="120" t="str">
        <f t="shared" si="4322"/>
        <v/>
      </c>
      <c r="Q1435" s="126">
        <f t="shared" ref="Q1435:W1435" si="4400">SUMIF($B$9:$N$9,Q$9,$B1435:$N1435)/100</f>
        <v>0</v>
      </c>
      <c r="R1435" s="126">
        <f t="shared" si="4400"/>
        <v>0</v>
      </c>
      <c r="S1435" s="126">
        <f t="shared" si="4400"/>
        <v>0</v>
      </c>
      <c r="T1435" s="126">
        <f t="shared" si="4400"/>
        <v>0</v>
      </c>
      <c r="U1435" s="126">
        <f t="shared" si="4400"/>
        <v>0</v>
      </c>
      <c r="V1435" s="126">
        <f t="shared" si="4400"/>
        <v>0</v>
      </c>
      <c r="W1435" s="126">
        <f t="shared" si="4400"/>
        <v>0</v>
      </c>
      <c r="X1435" s="127">
        <f t="shared" si="3935"/>
        <v>0</v>
      </c>
      <c r="Y1435" s="126">
        <f t="shared" si="3936"/>
        <v>0</v>
      </c>
      <c r="Z1435" s="127">
        <f t="shared" si="3937"/>
        <v>0</v>
      </c>
      <c r="AA1435" s="126">
        <f t="shared" si="3938"/>
        <v>0</v>
      </c>
      <c r="AB1435" s="127">
        <f t="shared" si="4388"/>
        <v>0</v>
      </c>
      <c r="AC1435" s="127">
        <f t="shared" si="4388"/>
        <v>0</v>
      </c>
      <c r="AD1435" s="126">
        <f t="shared" si="3939"/>
        <v>0</v>
      </c>
      <c r="AE1435" s="127">
        <f t="shared" ref="AE1435:AM1435" si="4401">+($AN1435-$AD1435)/10+AD1435</f>
        <v>0</v>
      </c>
      <c r="AF1435" s="127">
        <f t="shared" si="4401"/>
        <v>0</v>
      </c>
      <c r="AG1435" s="127">
        <f t="shared" si="4401"/>
        <v>0</v>
      </c>
      <c r="AH1435" s="127">
        <f t="shared" si="4401"/>
        <v>0</v>
      </c>
      <c r="AI1435" s="127">
        <f t="shared" si="4401"/>
        <v>0</v>
      </c>
      <c r="AJ1435" s="127">
        <f t="shared" si="4401"/>
        <v>0</v>
      </c>
      <c r="AK1435" s="127">
        <f t="shared" si="4401"/>
        <v>0</v>
      </c>
      <c r="AL1435" s="127">
        <f t="shared" si="4401"/>
        <v>0</v>
      </c>
      <c r="AM1435" s="127">
        <f t="shared" si="4401"/>
        <v>0</v>
      </c>
      <c r="AN1435" s="126">
        <f t="shared" si="3941"/>
        <v>0</v>
      </c>
      <c r="AO1435" s="127">
        <f t="shared" ref="AO1435:AW1435" si="4402">+($AX1435-$AN1435)/10+AN1435</f>
        <v>0</v>
      </c>
      <c r="AP1435" s="127">
        <f t="shared" si="4402"/>
        <v>0</v>
      </c>
      <c r="AQ1435" s="127">
        <f t="shared" si="4402"/>
        <v>0</v>
      </c>
      <c r="AR1435" s="127">
        <f t="shared" si="4402"/>
        <v>0</v>
      </c>
      <c r="AS1435" s="127">
        <f t="shared" si="4402"/>
        <v>0</v>
      </c>
      <c r="AT1435" s="127">
        <f t="shared" si="4402"/>
        <v>0</v>
      </c>
      <c r="AU1435" s="127">
        <f t="shared" si="4402"/>
        <v>0</v>
      </c>
      <c r="AV1435" s="127">
        <f t="shared" si="4402"/>
        <v>0</v>
      </c>
      <c r="AW1435" s="127">
        <f t="shared" si="4402"/>
        <v>0</v>
      </c>
      <c r="AX1435" s="126">
        <f t="shared" si="3943"/>
        <v>0</v>
      </c>
    </row>
    <row r="1436" spans="2:50" ht="15.75" customHeight="1" x14ac:dyDescent="0.2">
      <c r="B1436" s="123"/>
      <c r="C1436" s="128"/>
      <c r="D1436" s="128"/>
      <c r="E1436" s="128"/>
      <c r="F1436" s="128"/>
      <c r="G1436" s="128"/>
      <c r="H1436" s="128"/>
      <c r="I1436" s="128"/>
      <c r="J1436" s="128"/>
      <c r="K1436" s="128"/>
      <c r="L1436" s="128"/>
      <c r="M1436" s="128"/>
      <c r="N1436" s="129"/>
      <c r="O1436" s="119"/>
      <c r="P1436" s="120" t="str">
        <f t="shared" si="4322"/>
        <v/>
      </c>
      <c r="Q1436" s="121">
        <f t="shared" ref="Q1436:W1436" si="4403">SUMIF($B$9:$N$9,Q$9,$B1436:$N1436)/100</f>
        <v>0</v>
      </c>
      <c r="R1436" s="121">
        <f t="shared" si="4403"/>
        <v>0</v>
      </c>
      <c r="S1436" s="121">
        <f t="shared" si="4403"/>
        <v>0</v>
      </c>
      <c r="T1436" s="121">
        <f t="shared" si="4403"/>
        <v>0</v>
      </c>
      <c r="U1436" s="121">
        <f t="shared" si="4403"/>
        <v>0</v>
      </c>
      <c r="V1436" s="121">
        <f t="shared" si="4403"/>
        <v>0</v>
      </c>
      <c r="W1436" s="121">
        <f t="shared" si="4403"/>
        <v>0</v>
      </c>
      <c r="X1436" s="122">
        <f t="shared" si="3935"/>
        <v>0</v>
      </c>
      <c r="Y1436" s="121">
        <f t="shared" si="3936"/>
        <v>0</v>
      </c>
      <c r="Z1436" s="122">
        <f t="shared" si="3937"/>
        <v>0</v>
      </c>
      <c r="AA1436" s="121">
        <f t="shared" si="3938"/>
        <v>0</v>
      </c>
      <c r="AB1436" s="122">
        <f t="shared" si="4388"/>
        <v>0</v>
      </c>
      <c r="AC1436" s="122">
        <f t="shared" si="4388"/>
        <v>0</v>
      </c>
      <c r="AD1436" s="121">
        <f t="shared" si="3939"/>
        <v>0</v>
      </c>
      <c r="AE1436" s="122">
        <f t="shared" ref="AE1436:AM1436" si="4404">+($AN1436-$AD1436)/10+AD1436</f>
        <v>0</v>
      </c>
      <c r="AF1436" s="122">
        <f t="shared" si="4404"/>
        <v>0</v>
      </c>
      <c r="AG1436" s="122">
        <f t="shared" si="4404"/>
        <v>0</v>
      </c>
      <c r="AH1436" s="122">
        <f t="shared" si="4404"/>
        <v>0</v>
      </c>
      <c r="AI1436" s="122">
        <f t="shared" si="4404"/>
        <v>0</v>
      </c>
      <c r="AJ1436" s="122">
        <f t="shared" si="4404"/>
        <v>0</v>
      </c>
      <c r="AK1436" s="122">
        <f t="shared" si="4404"/>
        <v>0</v>
      </c>
      <c r="AL1436" s="122">
        <f t="shared" si="4404"/>
        <v>0</v>
      </c>
      <c r="AM1436" s="122">
        <f t="shared" si="4404"/>
        <v>0</v>
      </c>
      <c r="AN1436" s="121">
        <f t="shared" si="3941"/>
        <v>0</v>
      </c>
      <c r="AO1436" s="122">
        <f t="shared" ref="AO1436:AW1436" si="4405">+($AX1436-$AN1436)/10+AN1436</f>
        <v>0</v>
      </c>
      <c r="AP1436" s="122">
        <f t="shared" si="4405"/>
        <v>0</v>
      </c>
      <c r="AQ1436" s="122">
        <f t="shared" si="4405"/>
        <v>0</v>
      </c>
      <c r="AR1436" s="122">
        <f t="shared" si="4405"/>
        <v>0</v>
      </c>
      <c r="AS1436" s="122">
        <f t="shared" si="4405"/>
        <v>0</v>
      </c>
      <c r="AT1436" s="122">
        <f t="shared" si="4405"/>
        <v>0</v>
      </c>
      <c r="AU1436" s="122">
        <f t="shared" si="4405"/>
        <v>0</v>
      </c>
      <c r="AV1436" s="122">
        <f t="shared" si="4405"/>
        <v>0</v>
      </c>
      <c r="AW1436" s="122">
        <f t="shared" si="4405"/>
        <v>0</v>
      </c>
      <c r="AX1436" s="121">
        <f t="shared" si="3943"/>
        <v>0</v>
      </c>
    </row>
    <row r="1437" spans="2:50" ht="15.75" customHeight="1" x14ac:dyDescent="0.2">
      <c r="B1437" s="123"/>
      <c r="C1437" s="124"/>
      <c r="D1437" s="124"/>
      <c r="E1437" s="124"/>
      <c r="F1437" s="124"/>
      <c r="G1437" s="124"/>
      <c r="H1437" s="124"/>
      <c r="I1437" s="124"/>
      <c r="J1437" s="124"/>
      <c r="K1437" s="124"/>
      <c r="L1437" s="124"/>
      <c r="M1437" s="124"/>
      <c r="N1437" s="125"/>
      <c r="O1437" s="119"/>
      <c r="P1437" s="120" t="str">
        <f t="shared" si="4322"/>
        <v/>
      </c>
      <c r="Q1437" s="126">
        <f t="shared" ref="Q1437:W1437" si="4406">SUMIF($B$9:$N$9,Q$9,$B1437:$N1437)/100</f>
        <v>0</v>
      </c>
      <c r="R1437" s="126">
        <f t="shared" si="4406"/>
        <v>0</v>
      </c>
      <c r="S1437" s="126">
        <f t="shared" si="4406"/>
        <v>0</v>
      </c>
      <c r="T1437" s="126">
        <f t="shared" si="4406"/>
        <v>0</v>
      </c>
      <c r="U1437" s="126">
        <f t="shared" si="4406"/>
        <v>0</v>
      </c>
      <c r="V1437" s="126">
        <f t="shared" si="4406"/>
        <v>0</v>
      </c>
      <c r="W1437" s="126">
        <f t="shared" si="4406"/>
        <v>0</v>
      </c>
      <c r="X1437" s="127">
        <f t="shared" si="3935"/>
        <v>0</v>
      </c>
      <c r="Y1437" s="126">
        <f t="shared" si="3936"/>
        <v>0</v>
      </c>
      <c r="Z1437" s="127">
        <f t="shared" si="3937"/>
        <v>0</v>
      </c>
      <c r="AA1437" s="126">
        <f t="shared" si="3938"/>
        <v>0</v>
      </c>
      <c r="AB1437" s="127">
        <f t="shared" si="4388"/>
        <v>0</v>
      </c>
      <c r="AC1437" s="127">
        <f t="shared" si="4388"/>
        <v>0</v>
      </c>
      <c r="AD1437" s="126">
        <f t="shared" si="3939"/>
        <v>0</v>
      </c>
      <c r="AE1437" s="127">
        <f t="shared" ref="AE1437:AM1437" si="4407">+($AN1437-$AD1437)/10+AD1437</f>
        <v>0</v>
      </c>
      <c r="AF1437" s="127">
        <f t="shared" si="4407"/>
        <v>0</v>
      </c>
      <c r="AG1437" s="127">
        <f t="shared" si="4407"/>
        <v>0</v>
      </c>
      <c r="AH1437" s="127">
        <f t="shared" si="4407"/>
        <v>0</v>
      </c>
      <c r="AI1437" s="127">
        <f t="shared" si="4407"/>
        <v>0</v>
      </c>
      <c r="AJ1437" s="127">
        <f t="shared" si="4407"/>
        <v>0</v>
      </c>
      <c r="AK1437" s="127">
        <f t="shared" si="4407"/>
        <v>0</v>
      </c>
      <c r="AL1437" s="127">
        <f t="shared" si="4407"/>
        <v>0</v>
      </c>
      <c r="AM1437" s="127">
        <f t="shared" si="4407"/>
        <v>0</v>
      </c>
      <c r="AN1437" s="126">
        <f t="shared" si="3941"/>
        <v>0</v>
      </c>
      <c r="AO1437" s="127">
        <f t="shared" ref="AO1437:AW1437" si="4408">+($AX1437-$AN1437)/10+AN1437</f>
        <v>0</v>
      </c>
      <c r="AP1437" s="127">
        <f t="shared" si="4408"/>
        <v>0</v>
      </c>
      <c r="AQ1437" s="127">
        <f t="shared" si="4408"/>
        <v>0</v>
      </c>
      <c r="AR1437" s="127">
        <f t="shared" si="4408"/>
        <v>0</v>
      </c>
      <c r="AS1437" s="127">
        <f t="shared" si="4408"/>
        <v>0</v>
      </c>
      <c r="AT1437" s="127">
        <f t="shared" si="4408"/>
        <v>0</v>
      </c>
      <c r="AU1437" s="127">
        <f t="shared" si="4408"/>
        <v>0</v>
      </c>
      <c r="AV1437" s="127">
        <f t="shared" si="4408"/>
        <v>0</v>
      </c>
      <c r="AW1437" s="127">
        <f t="shared" si="4408"/>
        <v>0</v>
      </c>
      <c r="AX1437" s="126">
        <f t="shared" si="3943"/>
        <v>0</v>
      </c>
    </row>
    <row r="1438" spans="2:50" ht="15.75" customHeight="1" x14ac:dyDescent="0.2">
      <c r="B1438" s="123"/>
      <c r="C1438" s="128"/>
      <c r="D1438" s="128"/>
      <c r="E1438" s="128"/>
      <c r="F1438" s="128"/>
      <c r="G1438" s="128"/>
      <c r="H1438" s="128"/>
      <c r="I1438" s="128"/>
      <c r="J1438" s="128"/>
      <c r="K1438" s="128"/>
      <c r="L1438" s="128"/>
      <c r="M1438" s="128"/>
      <c r="N1438" s="129"/>
      <c r="O1438" s="119"/>
      <c r="P1438" s="120" t="str">
        <f t="shared" si="4322"/>
        <v/>
      </c>
      <c r="Q1438" s="121">
        <f t="shared" ref="Q1438:W1438" si="4409">SUMIF($B$9:$N$9,Q$9,$B1438:$N1438)/100</f>
        <v>0</v>
      </c>
      <c r="R1438" s="121">
        <f t="shared" si="4409"/>
        <v>0</v>
      </c>
      <c r="S1438" s="121">
        <f t="shared" si="4409"/>
        <v>0</v>
      </c>
      <c r="T1438" s="121">
        <f t="shared" si="4409"/>
        <v>0</v>
      </c>
      <c r="U1438" s="121">
        <f t="shared" si="4409"/>
        <v>0</v>
      </c>
      <c r="V1438" s="121">
        <f t="shared" si="4409"/>
        <v>0</v>
      </c>
      <c r="W1438" s="121">
        <f t="shared" si="4409"/>
        <v>0</v>
      </c>
      <c r="X1438" s="122">
        <f t="shared" si="3935"/>
        <v>0</v>
      </c>
      <c r="Y1438" s="121">
        <f t="shared" si="3936"/>
        <v>0</v>
      </c>
      <c r="Z1438" s="122">
        <f t="shared" si="3937"/>
        <v>0</v>
      </c>
      <c r="AA1438" s="121">
        <f t="shared" si="3938"/>
        <v>0</v>
      </c>
      <c r="AB1438" s="122">
        <f t="shared" si="4388"/>
        <v>0</v>
      </c>
      <c r="AC1438" s="122">
        <f t="shared" si="4388"/>
        <v>0</v>
      </c>
      <c r="AD1438" s="121">
        <f t="shared" si="3939"/>
        <v>0</v>
      </c>
      <c r="AE1438" s="122">
        <f t="shared" ref="AE1438:AM1438" si="4410">+($AN1438-$AD1438)/10+AD1438</f>
        <v>0</v>
      </c>
      <c r="AF1438" s="122">
        <f t="shared" si="4410"/>
        <v>0</v>
      </c>
      <c r="AG1438" s="122">
        <f t="shared" si="4410"/>
        <v>0</v>
      </c>
      <c r="AH1438" s="122">
        <f t="shared" si="4410"/>
        <v>0</v>
      </c>
      <c r="AI1438" s="122">
        <f t="shared" si="4410"/>
        <v>0</v>
      </c>
      <c r="AJ1438" s="122">
        <f t="shared" si="4410"/>
        <v>0</v>
      </c>
      <c r="AK1438" s="122">
        <f t="shared" si="4410"/>
        <v>0</v>
      </c>
      <c r="AL1438" s="122">
        <f t="shared" si="4410"/>
        <v>0</v>
      </c>
      <c r="AM1438" s="122">
        <f t="shared" si="4410"/>
        <v>0</v>
      </c>
      <c r="AN1438" s="121">
        <f t="shared" si="3941"/>
        <v>0</v>
      </c>
      <c r="AO1438" s="122">
        <f t="shared" ref="AO1438:AW1438" si="4411">+($AX1438-$AN1438)/10+AN1438</f>
        <v>0</v>
      </c>
      <c r="AP1438" s="122">
        <f t="shared" si="4411"/>
        <v>0</v>
      </c>
      <c r="AQ1438" s="122">
        <f t="shared" si="4411"/>
        <v>0</v>
      </c>
      <c r="AR1438" s="122">
        <f t="shared" si="4411"/>
        <v>0</v>
      </c>
      <c r="AS1438" s="122">
        <f t="shared" si="4411"/>
        <v>0</v>
      </c>
      <c r="AT1438" s="122">
        <f t="shared" si="4411"/>
        <v>0</v>
      </c>
      <c r="AU1438" s="122">
        <f t="shared" si="4411"/>
        <v>0</v>
      </c>
      <c r="AV1438" s="122">
        <f t="shared" si="4411"/>
        <v>0</v>
      </c>
      <c r="AW1438" s="122">
        <f t="shared" si="4411"/>
        <v>0</v>
      </c>
      <c r="AX1438" s="121">
        <f t="shared" si="3943"/>
        <v>0</v>
      </c>
    </row>
    <row r="1439" spans="2:50" ht="15.75" customHeight="1" x14ac:dyDescent="0.2">
      <c r="B1439" s="123"/>
      <c r="C1439" s="124"/>
      <c r="D1439" s="124"/>
      <c r="E1439" s="124"/>
      <c r="F1439" s="124"/>
      <c r="G1439" s="124"/>
      <c r="H1439" s="124"/>
      <c r="I1439" s="124"/>
      <c r="J1439" s="124"/>
      <c r="K1439" s="124"/>
      <c r="L1439" s="124"/>
      <c r="M1439" s="124"/>
      <c r="N1439" s="125"/>
      <c r="O1439" s="119"/>
      <c r="P1439" s="120" t="str">
        <f t="shared" si="4322"/>
        <v/>
      </c>
      <c r="Q1439" s="126">
        <f t="shared" ref="Q1439:W1439" si="4412">SUMIF($B$9:$N$9,Q$9,$B1439:$N1439)/100</f>
        <v>0</v>
      </c>
      <c r="R1439" s="126">
        <f t="shared" si="4412"/>
        <v>0</v>
      </c>
      <c r="S1439" s="126">
        <f t="shared" si="4412"/>
        <v>0</v>
      </c>
      <c r="T1439" s="126">
        <f t="shared" si="4412"/>
        <v>0</v>
      </c>
      <c r="U1439" s="126">
        <f t="shared" si="4412"/>
        <v>0</v>
      </c>
      <c r="V1439" s="126">
        <f t="shared" si="4412"/>
        <v>0</v>
      </c>
      <c r="W1439" s="126">
        <f t="shared" si="4412"/>
        <v>0</v>
      </c>
      <c r="X1439" s="127">
        <f t="shared" si="3935"/>
        <v>0</v>
      </c>
      <c r="Y1439" s="126">
        <f t="shared" si="3936"/>
        <v>0</v>
      </c>
      <c r="Z1439" s="127">
        <f t="shared" si="3937"/>
        <v>0</v>
      </c>
      <c r="AA1439" s="126">
        <f t="shared" si="3938"/>
        <v>0</v>
      </c>
      <c r="AB1439" s="127">
        <f t="shared" si="4388"/>
        <v>0</v>
      </c>
      <c r="AC1439" s="127">
        <f t="shared" si="4388"/>
        <v>0</v>
      </c>
      <c r="AD1439" s="126">
        <f t="shared" si="3939"/>
        <v>0</v>
      </c>
      <c r="AE1439" s="127">
        <f t="shared" ref="AE1439:AM1439" si="4413">+($AN1439-$AD1439)/10+AD1439</f>
        <v>0</v>
      </c>
      <c r="AF1439" s="127">
        <f t="shared" si="4413"/>
        <v>0</v>
      </c>
      <c r="AG1439" s="127">
        <f t="shared" si="4413"/>
        <v>0</v>
      </c>
      <c r="AH1439" s="127">
        <f t="shared" si="4413"/>
        <v>0</v>
      </c>
      <c r="AI1439" s="127">
        <f t="shared" si="4413"/>
        <v>0</v>
      </c>
      <c r="AJ1439" s="127">
        <f t="shared" si="4413"/>
        <v>0</v>
      </c>
      <c r="AK1439" s="127">
        <f t="shared" si="4413"/>
        <v>0</v>
      </c>
      <c r="AL1439" s="127">
        <f t="shared" si="4413"/>
        <v>0</v>
      </c>
      <c r="AM1439" s="127">
        <f t="shared" si="4413"/>
        <v>0</v>
      </c>
      <c r="AN1439" s="126">
        <f t="shared" si="3941"/>
        <v>0</v>
      </c>
      <c r="AO1439" s="127">
        <f t="shared" ref="AO1439:AW1439" si="4414">+($AX1439-$AN1439)/10+AN1439</f>
        <v>0</v>
      </c>
      <c r="AP1439" s="127">
        <f t="shared" si="4414"/>
        <v>0</v>
      </c>
      <c r="AQ1439" s="127">
        <f t="shared" si="4414"/>
        <v>0</v>
      </c>
      <c r="AR1439" s="127">
        <f t="shared" si="4414"/>
        <v>0</v>
      </c>
      <c r="AS1439" s="127">
        <f t="shared" si="4414"/>
        <v>0</v>
      </c>
      <c r="AT1439" s="127">
        <f t="shared" si="4414"/>
        <v>0</v>
      </c>
      <c r="AU1439" s="127">
        <f t="shared" si="4414"/>
        <v>0</v>
      </c>
      <c r="AV1439" s="127">
        <f t="shared" si="4414"/>
        <v>0</v>
      </c>
      <c r="AW1439" s="127">
        <f t="shared" si="4414"/>
        <v>0</v>
      </c>
      <c r="AX1439" s="126">
        <f t="shared" si="3943"/>
        <v>0</v>
      </c>
    </row>
    <row r="1440" spans="2:50" ht="15.75" customHeight="1" x14ac:dyDescent="0.2">
      <c r="B1440" s="123"/>
      <c r="C1440" s="128"/>
      <c r="D1440" s="128"/>
      <c r="E1440" s="128"/>
      <c r="F1440" s="128"/>
      <c r="G1440" s="128"/>
      <c r="H1440" s="128"/>
      <c r="I1440" s="128"/>
      <c r="J1440" s="128"/>
      <c r="K1440" s="128"/>
      <c r="L1440" s="128"/>
      <c r="M1440" s="128"/>
      <c r="N1440" s="129"/>
      <c r="O1440" s="119"/>
      <c r="P1440" s="120" t="str">
        <f t="shared" si="4322"/>
        <v/>
      </c>
      <c r="Q1440" s="121">
        <f t="shared" ref="Q1440:W1440" si="4415">SUMIF($B$9:$N$9,Q$9,$B1440:$N1440)/100</f>
        <v>0</v>
      </c>
      <c r="R1440" s="121">
        <f t="shared" si="4415"/>
        <v>0</v>
      </c>
      <c r="S1440" s="121">
        <f t="shared" si="4415"/>
        <v>0</v>
      </c>
      <c r="T1440" s="121">
        <f t="shared" si="4415"/>
        <v>0</v>
      </c>
      <c r="U1440" s="121">
        <f t="shared" si="4415"/>
        <v>0</v>
      </c>
      <c r="V1440" s="121">
        <f t="shared" si="4415"/>
        <v>0</v>
      </c>
      <c r="W1440" s="121">
        <f t="shared" si="4415"/>
        <v>0</v>
      </c>
      <c r="X1440" s="122">
        <f t="shared" si="3935"/>
        <v>0</v>
      </c>
      <c r="Y1440" s="121">
        <f t="shared" si="3936"/>
        <v>0</v>
      </c>
      <c r="Z1440" s="122">
        <f t="shared" si="3937"/>
        <v>0</v>
      </c>
      <c r="AA1440" s="121">
        <f t="shared" si="3938"/>
        <v>0</v>
      </c>
      <c r="AB1440" s="122">
        <f t="shared" si="4388"/>
        <v>0</v>
      </c>
      <c r="AC1440" s="122">
        <f t="shared" si="4388"/>
        <v>0</v>
      </c>
      <c r="AD1440" s="121">
        <f t="shared" si="3939"/>
        <v>0</v>
      </c>
      <c r="AE1440" s="122">
        <f t="shared" ref="AE1440:AM1440" si="4416">+($AN1440-$AD1440)/10+AD1440</f>
        <v>0</v>
      </c>
      <c r="AF1440" s="122">
        <f t="shared" si="4416"/>
        <v>0</v>
      </c>
      <c r="AG1440" s="122">
        <f t="shared" si="4416"/>
        <v>0</v>
      </c>
      <c r="AH1440" s="122">
        <f t="shared" si="4416"/>
        <v>0</v>
      </c>
      <c r="AI1440" s="122">
        <f t="shared" si="4416"/>
        <v>0</v>
      </c>
      <c r="AJ1440" s="122">
        <f t="shared" si="4416"/>
        <v>0</v>
      </c>
      <c r="AK1440" s="122">
        <f t="shared" si="4416"/>
        <v>0</v>
      </c>
      <c r="AL1440" s="122">
        <f t="shared" si="4416"/>
        <v>0</v>
      </c>
      <c r="AM1440" s="122">
        <f t="shared" si="4416"/>
        <v>0</v>
      </c>
      <c r="AN1440" s="121">
        <f t="shared" si="3941"/>
        <v>0</v>
      </c>
      <c r="AO1440" s="122">
        <f t="shared" ref="AO1440:AW1440" si="4417">+($AX1440-$AN1440)/10+AN1440</f>
        <v>0</v>
      </c>
      <c r="AP1440" s="122">
        <f t="shared" si="4417"/>
        <v>0</v>
      </c>
      <c r="AQ1440" s="122">
        <f t="shared" si="4417"/>
        <v>0</v>
      </c>
      <c r="AR1440" s="122">
        <f t="shared" si="4417"/>
        <v>0</v>
      </c>
      <c r="AS1440" s="122">
        <f t="shared" si="4417"/>
        <v>0</v>
      </c>
      <c r="AT1440" s="122">
        <f t="shared" si="4417"/>
        <v>0</v>
      </c>
      <c r="AU1440" s="122">
        <f t="shared" si="4417"/>
        <v>0</v>
      </c>
      <c r="AV1440" s="122">
        <f t="shared" si="4417"/>
        <v>0</v>
      </c>
      <c r="AW1440" s="122">
        <f t="shared" si="4417"/>
        <v>0</v>
      </c>
      <c r="AX1440" s="121">
        <f t="shared" si="3943"/>
        <v>0</v>
      </c>
    </row>
    <row r="1441" spans="2:50" ht="15.75" customHeight="1" x14ac:dyDescent="0.2">
      <c r="B1441" s="123"/>
      <c r="C1441" s="124"/>
      <c r="D1441" s="124"/>
      <c r="E1441" s="124"/>
      <c r="F1441" s="124"/>
      <c r="G1441" s="124"/>
      <c r="H1441" s="124"/>
      <c r="I1441" s="124"/>
      <c r="J1441" s="124"/>
      <c r="K1441" s="124"/>
      <c r="L1441" s="124"/>
      <c r="M1441" s="124"/>
      <c r="N1441" s="125"/>
      <c r="O1441" s="119"/>
      <c r="P1441" s="120" t="str">
        <f t="shared" si="4322"/>
        <v/>
      </c>
      <c r="Q1441" s="126">
        <f t="shared" ref="Q1441:W1441" si="4418">SUMIF($B$9:$N$9,Q$9,$B1441:$N1441)/100</f>
        <v>0</v>
      </c>
      <c r="R1441" s="126">
        <f t="shared" si="4418"/>
        <v>0</v>
      </c>
      <c r="S1441" s="126">
        <f t="shared" si="4418"/>
        <v>0</v>
      </c>
      <c r="T1441" s="126">
        <f t="shared" si="4418"/>
        <v>0</v>
      </c>
      <c r="U1441" s="126">
        <f t="shared" si="4418"/>
        <v>0</v>
      </c>
      <c r="V1441" s="126">
        <f t="shared" si="4418"/>
        <v>0</v>
      </c>
      <c r="W1441" s="126">
        <f t="shared" si="4418"/>
        <v>0</v>
      </c>
      <c r="X1441" s="127">
        <f t="shared" si="3935"/>
        <v>0</v>
      </c>
      <c r="Y1441" s="126">
        <f t="shared" si="3936"/>
        <v>0</v>
      </c>
      <c r="Z1441" s="127">
        <f t="shared" si="3937"/>
        <v>0</v>
      </c>
      <c r="AA1441" s="126">
        <f t="shared" si="3938"/>
        <v>0</v>
      </c>
      <c r="AB1441" s="127">
        <f t="shared" si="4388"/>
        <v>0</v>
      </c>
      <c r="AC1441" s="127">
        <f t="shared" si="4388"/>
        <v>0</v>
      </c>
      <c r="AD1441" s="126">
        <f t="shared" si="3939"/>
        <v>0</v>
      </c>
      <c r="AE1441" s="127">
        <f t="shared" ref="AE1441:AM1441" si="4419">+($AN1441-$AD1441)/10+AD1441</f>
        <v>0</v>
      </c>
      <c r="AF1441" s="127">
        <f t="shared" si="4419"/>
        <v>0</v>
      </c>
      <c r="AG1441" s="127">
        <f t="shared" si="4419"/>
        <v>0</v>
      </c>
      <c r="AH1441" s="127">
        <f t="shared" si="4419"/>
        <v>0</v>
      </c>
      <c r="AI1441" s="127">
        <f t="shared" si="4419"/>
        <v>0</v>
      </c>
      <c r="AJ1441" s="127">
        <f t="shared" si="4419"/>
        <v>0</v>
      </c>
      <c r="AK1441" s="127">
        <f t="shared" si="4419"/>
        <v>0</v>
      </c>
      <c r="AL1441" s="127">
        <f t="shared" si="4419"/>
        <v>0</v>
      </c>
      <c r="AM1441" s="127">
        <f t="shared" si="4419"/>
        <v>0</v>
      </c>
      <c r="AN1441" s="126">
        <f t="shared" si="3941"/>
        <v>0</v>
      </c>
      <c r="AO1441" s="127">
        <f t="shared" ref="AO1441:AW1441" si="4420">+($AX1441-$AN1441)/10+AN1441</f>
        <v>0</v>
      </c>
      <c r="AP1441" s="127">
        <f t="shared" si="4420"/>
        <v>0</v>
      </c>
      <c r="AQ1441" s="127">
        <f t="shared" si="4420"/>
        <v>0</v>
      </c>
      <c r="AR1441" s="127">
        <f t="shared" si="4420"/>
        <v>0</v>
      </c>
      <c r="AS1441" s="127">
        <f t="shared" si="4420"/>
        <v>0</v>
      </c>
      <c r="AT1441" s="127">
        <f t="shared" si="4420"/>
        <v>0</v>
      </c>
      <c r="AU1441" s="127">
        <f t="shared" si="4420"/>
        <v>0</v>
      </c>
      <c r="AV1441" s="127">
        <f t="shared" si="4420"/>
        <v>0</v>
      </c>
      <c r="AW1441" s="127">
        <f t="shared" si="4420"/>
        <v>0</v>
      </c>
      <c r="AX1441" s="126">
        <f t="shared" si="3943"/>
        <v>0</v>
      </c>
    </row>
    <row r="1442" spans="2:50" ht="15.75" customHeight="1" x14ac:dyDescent="0.2">
      <c r="B1442" s="123"/>
      <c r="C1442" s="128"/>
      <c r="D1442" s="128"/>
      <c r="E1442" s="128"/>
      <c r="F1442" s="128"/>
      <c r="G1442" s="128"/>
      <c r="H1442" s="128"/>
      <c r="I1442" s="128"/>
      <c r="J1442" s="128"/>
      <c r="K1442" s="128"/>
      <c r="L1442" s="128"/>
      <c r="M1442" s="128"/>
      <c r="N1442" s="129"/>
      <c r="O1442" s="119"/>
      <c r="P1442" s="120" t="str">
        <f t="shared" si="4322"/>
        <v/>
      </c>
      <c r="Q1442" s="121">
        <f t="shared" ref="Q1442:W1442" si="4421">SUMIF($B$9:$N$9,Q$9,$B1442:$N1442)/100</f>
        <v>0</v>
      </c>
      <c r="R1442" s="121">
        <f t="shared" si="4421"/>
        <v>0</v>
      </c>
      <c r="S1442" s="121">
        <f t="shared" si="4421"/>
        <v>0</v>
      </c>
      <c r="T1442" s="121">
        <f t="shared" si="4421"/>
        <v>0</v>
      </c>
      <c r="U1442" s="121">
        <f t="shared" si="4421"/>
        <v>0</v>
      </c>
      <c r="V1442" s="121">
        <f t="shared" si="4421"/>
        <v>0</v>
      </c>
      <c r="W1442" s="121">
        <f t="shared" si="4421"/>
        <v>0</v>
      </c>
      <c r="X1442" s="122">
        <f t="shared" si="3935"/>
        <v>0</v>
      </c>
      <c r="Y1442" s="121">
        <f t="shared" si="3936"/>
        <v>0</v>
      </c>
      <c r="Z1442" s="122">
        <f t="shared" si="3937"/>
        <v>0</v>
      </c>
      <c r="AA1442" s="121">
        <f t="shared" si="3938"/>
        <v>0</v>
      </c>
      <c r="AB1442" s="122">
        <f t="shared" si="4388"/>
        <v>0</v>
      </c>
      <c r="AC1442" s="122">
        <f t="shared" si="4388"/>
        <v>0</v>
      </c>
      <c r="AD1442" s="121">
        <f t="shared" si="3939"/>
        <v>0</v>
      </c>
      <c r="AE1442" s="122">
        <f t="shared" ref="AE1442:AM1442" si="4422">+($AN1442-$AD1442)/10+AD1442</f>
        <v>0</v>
      </c>
      <c r="AF1442" s="122">
        <f t="shared" si="4422"/>
        <v>0</v>
      </c>
      <c r="AG1442" s="122">
        <f t="shared" si="4422"/>
        <v>0</v>
      </c>
      <c r="AH1442" s="122">
        <f t="shared" si="4422"/>
        <v>0</v>
      </c>
      <c r="AI1442" s="122">
        <f t="shared" si="4422"/>
        <v>0</v>
      </c>
      <c r="AJ1442" s="122">
        <f t="shared" si="4422"/>
        <v>0</v>
      </c>
      <c r="AK1442" s="122">
        <f t="shared" si="4422"/>
        <v>0</v>
      </c>
      <c r="AL1442" s="122">
        <f t="shared" si="4422"/>
        <v>0</v>
      </c>
      <c r="AM1442" s="122">
        <f t="shared" si="4422"/>
        <v>0</v>
      </c>
      <c r="AN1442" s="121">
        <f t="shared" si="3941"/>
        <v>0</v>
      </c>
      <c r="AO1442" s="122">
        <f t="shared" ref="AO1442:AW1442" si="4423">+($AX1442-$AN1442)/10+AN1442</f>
        <v>0</v>
      </c>
      <c r="AP1442" s="122">
        <f t="shared" si="4423"/>
        <v>0</v>
      </c>
      <c r="AQ1442" s="122">
        <f t="shared" si="4423"/>
        <v>0</v>
      </c>
      <c r="AR1442" s="122">
        <f t="shared" si="4423"/>
        <v>0</v>
      </c>
      <c r="AS1442" s="122">
        <f t="shared" si="4423"/>
        <v>0</v>
      </c>
      <c r="AT1442" s="122">
        <f t="shared" si="4423"/>
        <v>0</v>
      </c>
      <c r="AU1442" s="122">
        <f t="shared" si="4423"/>
        <v>0</v>
      </c>
      <c r="AV1442" s="122">
        <f t="shared" si="4423"/>
        <v>0</v>
      </c>
      <c r="AW1442" s="122">
        <f t="shared" si="4423"/>
        <v>0</v>
      </c>
      <c r="AX1442" s="121">
        <f t="shared" si="3943"/>
        <v>0</v>
      </c>
    </row>
    <row r="1443" spans="2:50" ht="15.75" customHeight="1" x14ac:dyDescent="0.2">
      <c r="B1443" s="123"/>
      <c r="C1443" s="124"/>
      <c r="D1443" s="124"/>
      <c r="E1443" s="124"/>
      <c r="F1443" s="124"/>
      <c r="G1443" s="124"/>
      <c r="H1443" s="124"/>
      <c r="I1443" s="124"/>
      <c r="J1443" s="124"/>
      <c r="K1443" s="124"/>
      <c r="L1443" s="124"/>
      <c r="M1443" s="124"/>
      <c r="N1443" s="125"/>
      <c r="O1443" s="119"/>
      <c r="P1443" s="120" t="str">
        <f t="shared" si="4322"/>
        <v/>
      </c>
      <c r="Q1443" s="126">
        <f t="shared" ref="Q1443:W1443" si="4424">SUMIF($B$9:$N$9,Q$9,$B1443:$N1443)/100</f>
        <v>0</v>
      </c>
      <c r="R1443" s="126">
        <f t="shared" si="4424"/>
        <v>0</v>
      </c>
      <c r="S1443" s="126">
        <f t="shared" si="4424"/>
        <v>0</v>
      </c>
      <c r="T1443" s="126">
        <f t="shared" si="4424"/>
        <v>0</v>
      </c>
      <c r="U1443" s="126">
        <f t="shared" si="4424"/>
        <v>0</v>
      </c>
      <c r="V1443" s="126">
        <f t="shared" si="4424"/>
        <v>0</v>
      </c>
      <c r="W1443" s="126">
        <f t="shared" si="4424"/>
        <v>0</v>
      </c>
      <c r="X1443" s="127">
        <f t="shared" si="3935"/>
        <v>0</v>
      </c>
      <c r="Y1443" s="126">
        <f t="shared" si="3936"/>
        <v>0</v>
      </c>
      <c r="Z1443" s="127">
        <f t="shared" si="3937"/>
        <v>0</v>
      </c>
      <c r="AA1443" s="126">
        <f t="shared" si="3938"/>
        <v>0</v>
      </c>
      <c r="AB1443" s="127">
        <f t="shared" si="4388"/>
        <v>0</v>
      </c>
      <c r="AC1443" s="127">
        <f t="shared" si="4388"/>
        <v>0</v>
      </c>
      <c r="AD1443" s="126">
        <f t="shared" si="3939"/>
        <v>0</v>
      </c>
      <c r="AE1443" s="127">
        <f t="shared" ref="AE1443:AM1443" si="4425">+($AN1443-$AD1443)/10+AD1443</f>
        <v>0</v>
      </c>
      <c r="AF1443" s="127">
        <f t="shared" si="4425"/>
        <v>0</v>
      </c>
      <c r="AG1443" s="127">
        <f t="shared" si="4425"/>
        <v>0</v>
      </c>
      <c r="AH1443" s="127">
        <f t="shared" si="4425"/>
        <v>0</v>
      </c>
      <c r="AI1443" s="127">
        <f t="shared" si="4425"/>
        <v>0</v>
      </c>
      <c r="AJ1443" s="127">
        <f t="shared" si="4425"/>
        <v>0</v>
      </c>
      <c r="AK1443" s="127">
        <f t="shared" si="4425"/>
        <v>0</v>
      </c>
      <c r="AL1443" s="127">
        <f t="shared" si="4425"/>
        <v>0</v>
      </c>
      <c r="AM1443" s="127">
        <f t="shared" si="4425"/>
        <v>0</v>
      </c>
      <c r="AN1443" s="126">
        <f t="shared" si="3941"/>
        <v>0</v>
      </c>
      <c r="AO1443" s="127">
        <f t="shared" ref="AO1443:AW1443" si="4426">+($AX1443-$AN1443)/10+AN1443</f>
        <v>0</v>
      </c>
      <c r="AP1443" s="127">
        <f t="shared" si="4426"/>
        <v>0</v>
      </c>
      <c r="AQ1443" s="127">
        <f t="shared" si="4426"/>
        <v>0</v>
      </c>
      <c r="AR1443" s="127">
        <f t="shared" si="4426"/>
        <v>0</v>
      </c>
      <c r="AS1443" s="127">
        <f t="shared" si="4426"/>
        <v>0</v>
      </c>
      <c r="AT1443" s="127">
        <f t="shared" si="4426"/>
        <v>0</v>
      </c>
      <c r="AU1443" s="127">
        <f t="shared" si="4426"/>
        <v>0</v>
      </c>
      <c r="AV1443" s="127">
        <f t="shared" si="4426"/>
        <v>0</v>
      </c>
      <c r="AW1443" s="127">
        <f t="shared" si="4426"/>
        <v>0</v>
      </c>
      <c r="AX1443" s="126">
        <f t="shared" si="3943"/>
        <v>0</v>
      </c>
    </row>
    <row r="1444" spans="2:50" ht="15.75" customHeight="1" x14ac:dyDescent="0.2">
      <c r="B1444" s="123"/>
      <c r="C1444" s="128"/>
      <c r="D1444" s="128"/>
      <c r="E1444" s="128"/>
      <c r="F1444" s="128"/>
      <c r="G1444" s="128"/>
      <c r="H1444" s="128"/>
      <c r="I1444" s="128"/>
      <c r="J1444" s="128"/>
      <c r="K1444" s="128"/>
      <c r="L1444" s="128"/>
      <c r="M1444" s="128"/>
      <c r="N1444" s="129"/>
      <c r="O1444" s="119"/>
      <c r="P1444" s="120" t="str">
        <f t="shared" si="4322"/>
        <v/>
      </c>
      <c r="Q1444" s="121">
        <f t="shared" ref="Q1444:W1444" si="4427">SUMIF($B$9:$N$9,Q$9,$B1444:$N1444)/100</f>
        <v>0</v>
      </c>
      <c r="R1444" s="121">
        <f t="shared" si="4427"/>
        <v>0</v>
      </c>
      <c r="S1444" s="121">
        <f t="shared" si="4427"/>
        <v>0</v>
      </c>
      <c r="T1444" s="121">
        <f t="shared" si="4427"/>
        <v>0</v>
      </c>
      <c r="U1444" s="121">
        <f t="shared" si="4427"/>
        <v>0</v>
      </c>
      <c r="V1444" s="121">
        <f t="shared" si="4427"/>
        <v>0</v>
      </c>
      <c r="W1444" s="121">
        <f t="shared" si="4427"/>
        <v>0</v>
      </c>
      <c r="X1444" s="122">
        <f t="shared" si="3935"/>
        <v>0</v>
      </c>
      <c r="Y1444" s="121">
        <f t="shared" si="3936"/>
        <v>0</v>
      </c>
      <c r="Z1444" s="122">
        <f t="shared" si="3937"/>
        <v>0</v>
      </c>
      <c r="AA1444" s="121">
        <f t="shared" si="3938"/>
        <v>0</v>
      </c>
      <c r="AB1444" s="122">
        <f t="shared" si="4388"/>
        <v>0</v>
      </c>
      <c r="AC1444" s="122">
        <f t="shared" si="4388"/>
        <v>0</v>
      </c>
      <c r="AD1444" s="121">
        <f t="shared" si="3939"/>
        <v>0</v>
      </c>
      <c r="AE1444" s="122">
        <f t="shared" ref="AE1444:AM1444" si="4428">+($AN1444-$AD1444)/10+AD1444</f>
        <v>0</v>
      </c>
      <c r="AF1444" s="122">
        <f t="shared" si="4428"/>
        <v>0</v>
      </c>
      <c r="AG1444" s="122">
        <f t="shared" si="4428"/>
        <v>0</v>
      </c>
      <c r="AH1444" s="122">
        <f t="shared" si="4428"/>
        <v>0</v>
      </c>
      <c r="AI1444" s="122">
        <f t="shared" si="4428"/>
        <v>0</v>
      </c>
      <c r="AJ1444" s="122">
        <f t="shared" si="4428"/>
        <v>0</v>
      </c>
      <c r="AK1444" s="122">
        <f t="shared" si="4428"/>
        <v>0</v>
      </c>
      <c r="AL1444" s="122">
        <f t="shared" si="4428"/>
        <v>0</v>
      </c>
      <c r="AM1444" s="122">
        <f t="shared" si="4428"/>
        <v>0</v>
      </c>
      <c r="AN1444" s="121">
        <f t="shared" si="3941"/>
        <v>0</v>
      </c>
      <c r="AO1444" s="122">
        <f t="shared" ref="AO1444:AW1444" si="4429">+($AX1444-$AN1444)/10+AN1444</f>
        <v>0</v>
      </c>
      <c r="AP1444" s="122">
        <f t="shared" si="4429"/>
        <v>0</v>
      </c>
      <c r="AQ1444" s="122">
        <f t="shared" si="4429"/>
        <v>0</v>
      </c>
      <c r="AR1444" s="122">
        <f t="shared" si="4429"/>
        <v>0</v>
      </c>
      <c r="AS1444" s="122">
        <f t="shared" si="4429"/>
        <v>0</v>
      </c>
      <c r="AT1444" s="122">
        <f t="shared" si="4429"/>
        <v>0</v>
      </c>
      <c r="AU1444" s="122">
        <f t="shared" si="4429"/>
        <v>0</v>
      </c>
      <c r="AV1444" s="122">
        <f t="shared" si="4429"/>
        <v>0</v>
      </c>
      <c r="AW1444" s="122">
        <f t="shared" si="4429"/>
        <v>0</v>
      </c>
      <c r="AX1444" s="121">
        <f t="shared" si="3943"/>
        <v>0</v>
      </c>
    </row>
    <row r="1445" spans="2:50" ht="15.75" customHeight="1" x14ac:dyDescent="0.2">
      <c r="B1445" s="123"/>
      <c r="C1445" s="124"/>
      <c r="D1445" s="124"/>
      <c r="E1445" s="124"/>
      <c r="F1445" s="124"/>
      <c r="G1445" s="124"/>
      <c r="H1445" s="124"/>
      <c r="I1445" s="124"/>
      <c r="J1445" s="124"/>
      <c r="K1445" s="124"/>
      <c r="L1445" s="124"/>
      <c r="M1445" s="124"/>
      <c r="N1445" s="125"/>
      <c r="O1445" s="119"/>
      <c r="P1445" s="120" t="str">
        <f t="shared" si="4322"/>
        <v/>
      </c>
      <c r="Q1445" s="126">
        <f t="shared" ref="Q1445:W1445" si="4430">SUMIF($B$9:$N$9,Q$9,$B1445:$N1445)/100</f>
        <v>0</v>
      </c>
      <c r="R1445" s="126">
        <f t="shared" si="4430"/>
        <v>0</v>
      </c>
      <c r="S1445" s="126">
        <f t="shared" si="4430"/>
        <v>0</v>
      </c>
      <c r="T1445" s="126">
        <f t="shared" si="4430"/>
        <v>0</v>
      </c>
      <c r="U1445" s="126">
        <f t="shared" si="4430"/>
        <v>0</v>
      </c>
      <c r="V1445" s="126">
        <f t="shared" si="4430"/>
        <v>0</v>
      </c>
      <c r="W1445" s="126">
        <f t="shared" si="4430"/>
        <v>0</v>
      </c>
      <c r="X1445" s="127">
        <f t="shared" si="3935"/>
        <v>0</v>
      </c>
      <c r="Y1445" s="126">
        <f t="shared" si="3936"/>
        <v>0</v>
      </c>
      <c r="Z1445" s="127">
        <f t="shared" si="3937"/>
        <v>0</v>
      </c>
      <c r="AA1445" s="126">
        <f t="shared" si="3938"/>
        <v>0</v>
      </c>
      <c r="AB1445" s="127">
        <f t="shared" si="4388"/>
        <v>0</v>
      </c>
      <c r="AC1445" s="127">
        <f t="shared" si="4388"/>
        <v>0</v>
      </c>
      <c r="AD1445" s="126">
        <f t="shared" si="3939"/>
        <v>0</v>
      </c>
      <c r="AE1445" s="127">
        <f t="shared" ref="AE1445:AM1445" si="4431">+($AN1445-$AD1445)/10+AD1445</f>
        <v>0</v>
      </c>
      <c r="AF1445" s="127">
        <f t="shared" si="4431"/>
        <v>0</v>
      </c>
      <c r="AG1445" s="127">
        <f t="shared" si="4431"/>
        <v>0</v>
      </c>
      <c r="AH1445" s="127">
        <f t="shared" si="4431"/>
        <v>0</v>
      </c>
      <c r="AI1445" s="127">
        <f t="shared" si="4431"/>
        <v>0</v>
      </c>
      <c r="AJ1445" s="127">
        <f t="shared" si="4431"/>
        <v>0</v>
      </c>
      <c r="AK1445" s="127">
        <f t="shared" si="4431"/>
        <v>0</v>
      </c>
      <c r="AL1445" s="127">
        <f t="shared" si="4431"/>
        <v>0</v>
      </c>
      <c r="AM1445" s="127">
        <f t="shared" si="4431"/>
        <v>0</v>
      </c>
      <c r="AN1445" s="126">
        <f t="shared" si="3941"/>
        <v>0</v>
      </c>
      <c r="AO1445" s="127">
        <f t="shared" ref="AO1445:AW1445" si="4432">+($AX1445-$AN1445)/10+AN1445</f>
        <v>0</v>
      </c>
      <c r="AP1445" s="127">
        <f t="shared" si="4432"/>
        <v>0</v>
      </c>
      <c r="AQ1445" s="127">
        <f t="shared" si="4432"/>
        <v>0</v>
      </c>
      <c r="AR1445" s="127">
        <f t="shared" si="4432"/>
        <v>0</v>
      </c>
      <c r="AS1445" s="127">
        <f t="shared" si="4432"/>
        <v>0</v>
      </c>
      <c r="AT1445" s="127">
        <f t="shared" si="4432"/>
        <v>0</v>
      </c>
      <c r="AU1445" s="127">
        <f t="shared" si="4432"/>
        <v>0</v>
      </c>
      <c r="AV1445" s="127">
        <f t="shared" si="4432"/>
        <v>0</v>
      </c>
      <c r="AW1445" s="127">
        <f t="shared" si="4432"/>
        <v>0</v>
      </c>
      <c r="AX1445" s="126">
        <f t="shared" si="3943"/>
        <v>0</v>
      </c>
    </row>
    <row r="1446" spans="2:50" ht="15.75" customHeight="1" x14ac:dyDescent="0.2">
      <c r="B1446" s="123"/>
      <c r="C1446" s="128"/>
      <c r="D1446" s="128"/>
      <c r="E1446" s="128"/>
      <c r="F1446" s="128"/>
      <c r="G1446" s="128"/>
      <c r="H1446" s="128"/>
      <c r="I1446" s="128"/>
      <c r="J1446" s="128"/>
      <c r="K1446" s="128"/>
      <c r="L1446" s="128"/>
      <c r="M1446" s="128"/>
      <c r="N1446" s="129"/>
      <c r="O1446" s="119"/>
      <c r="P1446" s="120" t="str">
        <f t="shared" si="4322"/>
        <v/>
      </c>
      <c r="Q1446" s="121">
        <f t="shared" ref="Q1446:W1446" si="4433">SUMIF($B$9:$N$9,Q$9,$B1446:$N1446)/100</f>
        <v>0</v>
      </c>
      <c r="R1446" s="121">
        <f t="shared" si="4433"/>
        <v>0</v>
      </c>
      <c r="S1446" s="121">
        <f t="shared" si="4433"/>
        <v>0</v>
      </c>
      <c r="T1446" s="121">
        <f t="shared" si="4433"/>
        <v>0</v>
      </c>
      <c r="U1446" s="121">
        <f t="shared" si="4433"/>
        <v>0</v>
      </c>
      <c r="V1446" s="121">
        <f t="shared" si="4433"/>
        <v>0</v>
      </c>
      <c r="W1446" s="121">
        <f t="shared" si="4433"/>
        <v>0</v>
      </c>
      <c r="X1446" s="122">
        <f t="shared" si="3935"/>
        <v>0</v>
      </c>
      <c r="Y1446" s="121">
        <f t="shared" si="3936"/>
        <v>0</v>
      </c>
      <c r="Z1446" s="122">
        <f t="shared" si="3937"/>
        <v>0</v>
      </c>
      <c r="AA1446" s="121">
        <f t="shared" si="3938"/>
        <v>0</v>
      </c>
      <c r="AB1446" s="122">
        <f t="shared" si="4388"/>
        <v>0</v>
      </c>
      <c r="AC1446" s="122">
        <f t="shared" si="4388"/>
        <v>0</v>
      </c>
      <c r="AD1446" s="121">
        <f t="shared" si="3939"/>
        <v>0</v>
      </c>
      <c r="AE1446" s="122">
        <f t="shared" ref="AE1446:AM1446" si="4434">+($AN1446-$AD1446)/10+AD1446</f>
        <v>0</v>
      </c>
      <c r="AF1446" s="122">
        <f t="shared" si="4434"/>
        <v>0</v>
      </c>
      <c r="AG1446" s="122">
        <f t="shared" si="4434"/>
        <v>0</v>
      </c>
      <c r="AH1446" s="122">
        <f t="shared" si="4434"/>
        <v>0</v>
      </c>
      <c r="AI1446" s="122">
        <f t="shared" si="4434"/>
        <v>0</v>
      </c>
      <c r="AJ1446" s="122">
        <f t="shared" si="4434"/>
        <v>0</v>
      </c>
      <c r="AK1446" s="122">
        <f t="shared" si="4434"/>
        <v>0</v>
      </c>
      <c r="AL1446" s="122">
        <f t="shared" si="4434"/>
        <v>0</v>
      </c>
      <c r="AM1446" s="122">
        <f t="shared" si="4434"/>
        <v>0</v>
      </c>
      <c r="AN1446" s="121">
        <f t="shared" si="3941"/>
        <v>0</v>
      </c>
      <c r="AO1446" s="122">
        <f t="shared" ref="AO1446:AW1446" si="4435">+($AX1446-$AN1446)/10+AN1446</f>
        <v>0</v>
      </c>
      <c r="AP1446" s="122">
        <f t="shared" si="4435"/>
        <v>0</v>
      </c>
      <c r="AQ1446" s="122">
        <f t="shared" si="4435"/>
        <v>0</v>
      </c>
      <c r="AR1446" s="122">
        <f t="shared" si="4435"/>
        <v>0</v>
      </c>
      <c r="AS1446" s="122">
        <f t="shared" si="4435"/>
        <v>0</v>
      </c>
      <c r="AT1446" s="122">
        <f t="shared" si="4435"/>
        <v>0</v>
      </c>
      <c r="AU1446" s="122">
        <f t="shared" si="4435"/>
        <v>0</v>
      </c>
      <c r="AV1446" s="122">
        <f t="shared" si="4435"/>
        <v>0</v>
      </c>
      <c r="AW1446" s="122">
        <f t="shared" si="4435"/>
        <v>0</v>
      </c>
      <c r="AX1446" s="121">
        <f t="shared" si="3943"/>
        <v>0</v>
      </c>
    </row>
    <row r="1447" spans="2:50" ht="15.75" customHeight="1" x14ac:dyDescent="0.2">
      <c r="B1447" s="123"/>
      <c r="C1447" s="124"/>
      <c r="D1447" s="124"/>
      <c r="E1447" s="124"/>
      <c r="F1447" s="124"/>
      <c r="G1447" s="124"/>
      <c r="H1447" s="124"/>
      <c r="I1447" s="124"/>
      <c r="J1447" s="124"/>
      <c r="K1447" s="124"/>
      <c r="L1447" s="124"/>
      <c r="M1447" s="124"/>
      <c r="N1447" s="125"/>
      <c r="O1447" s="119"/>
      <c r="P1447" s="120" t="str">
        <f t="shared" si="4322"/>
        <v/>
      </c>
      <c r="Q1447" s="126">
        <f t="shared" ref="Q1447:W1447" si="4436">SUMIF($B$9:$N$9,Q$9,$B1447:$N1447)/100</f>
        <v>0</v>
      </c>
      <c r="R1447" s="126">
        <f t="shared" si="4436"/>
        <v>0</v>
      </c>
      <c r="S1447" s="126">
        <f t="shared" si="4436"/>
        <v>0</v>
      </c>
      <c r="T1447" s="126">
        <f t="shared" si="4436"/>
        <v>0</v>
      </c>
      <c r="U1447" s="126">
        <f t="shared" si="4436"/>
        <v>0</v>
      </c>
      <c r="V1447" s="126">
        <f t="shared" si="4436"/>
        <v>0</v>
      </c>
      <c r="W1447" s="126">
        <f t="shared" si="4436"/>
        <v>0</v>
      </c>
      <c r="X1447" s="127">
        <f t="shared" si="3935"/>
        <v>0</v>
      </c>
      <c r="Y1447" s="126">
        <f t="shared" si="3936"/>
        <v>0</v>
      </c>
      <c r="Z1447" s="127">
        <f t="shared" si="3937"/>
        <v>0</v>
      </c>
      <c r="AA1447" s="126">
        <f t="shared" si="3938"/>
        <v>0</v>
      </c>
      <c r="AB1447" s="127">
        <f t="shared" si="4388"/>
        <v>0</v>
      </c>
      <c r="AC1447" s="127">
        <f t="shared" si="4388"/>
        <v>0</v>
      </c>
      <c r="AD1447" s="126">
        <f t="shared" si="3939"/>
        <v>0</v>
      </c>
      <c r="AE1447" s="127">
        <f t="shared" ref="AE1447:AM1447" si="4437">+($AN1447-$AD1447)/10+AD1447</f>
        <v>0</v>
      </c>
      <c r="AF1447" s="127">
        <f t="shared" si="4437"/>
        <v>0</v>
      </c>
      <c r="AG1447" s="127">
        <f t="shared" si="4437"/>
        <v>0</v>
      </c>
      <c r="AH1447" s="127">
        <f t="shared" si="4437"/>
        <v>0</v>
      </c>
      <c r="AI1447" s="127">
        <f t="shared" si="4437"/>
        <v>0</v>
      </c>
      <c r="AJ1447" s="127">
        <f t="shared" si="4437"/>
        <v>0</v>
      </c>
      <c r="AK1447" s="127">
        <f t="shared" si="4437"/>
        <v>0</v>
      </c>
      <c r="AL1447" s="127">
        <f t="shared" si="4437"/>
        <v>0</v>
      </c>
      <c r="AM1447" s="127">
        <f t="shared" si="4437"/>
        <v>0</v>
      </c>
      <c r="AN1447" s="126">
        <f t="shared" si="3941"/>
        <v>0</v>
      </c>
      <c r="AO1447" s="127">
        <f t="shared" ref="AO1447:AW1447" si="4438">+($AX1447-$AN1447)/10+AN1447</f>
        <v>0</v>
      </c>
      <c r="AP1447" s="127">
        <f t="shared" si="4438"/>
        <v>0</v>
      </c>
      <c r="AQ1447" s="127">
        <f t="shared" si="4438"/>
        <v>0</v>
      </c>
      <c r="AR1447" s="127">
        <f t="shared" si="4438"/>
        <v>0</v>
      </c>
      <c r="AS1447" s="127">
        <f t="shared" si="4438"/>
        <v>0</v>
      </c>
      <c r="AT1447" s="127">
        <f t="shared" si="4438"/>
        <v>0</v>
      </c>
      <c r="AU1447" s="127">
        <f t="shared" si="4438"/>
        <v>0</v>
      </c>
      <c r="AV1447" s="127">
        <f t="shared" si="4438"/>
        <v>0</v>
      </c>
      <c r="AW1447" s="127">
        <f t="shared" si="4438"/>
        <v>0</v>
      </c>
      <c r="AX1447" s="126">
        <f t="shared" si="3943"/>
        <v>0</v>
      </c>
    </row>
    <row r="1448" spans="2:50" ht="15.75" customHeight="1" x14ac:dyDescent="0.2">
      <c r="B1448" s="123"/>
      <c r="C1448" s="128"/>
      <c r="D1448" s="128"/>
      <c r="E1448" s="128"/>
      <c r="F1448" s="128"/>
      <c r="G1448" s="128"/>
      <c r="H1448" s="128"/>
      <c r="I1448" s="128"/>
      <c r="J1448" s="128"/>
      <c r="K1448" s="128"/>
      <c r="L1448" s="128"/>
      <c r="M1448" s="128"/>
      <c r="N1448" s="129"/>
      <c r="O1448" s="119"/>
      <c r="P1448" s="120" t="str">
        <f t="shared" si="4322"/>
        <v/>
      </c>
      <c r="Q1448" s="121">
        <f t="shared" ref="Q1448:W1448" si="4439">SUMIF($B$9:$N$9,Q$9,$B1448:$N1448)/100</f>
        <v>0</v>
      </c>
      <c r="R1448" s="121">
        <f t="shared" si="4439"/>
        <v>0</v>
      </c>
      <c r="S1448" s="121">
        <f t="shared" si="4439"/>
        <v>0</v>
      </c>
      <c r="T1448" s="121">
        <f t="shared" si="4439"/>
        <v>0</v>
      </c>
      <c r="U1448" s="121">
        <f t="shared" si="4439"/>
        <v>0</v>
      </c>
      <c r="V1448" s="121">
        <f t="shared" si="4439"/>
        <v>0</v>
      </c>
      <c r="W1448" s="121">
        <f t="shared" si="4439"/>
        <v>0</v>
      </c>
      <c r="X1448" s="122">
        <f t="shared" si="3935"/>
        <v>0</v>
      </c>
      <c r="Y1448" s="121">
        <f t="shared" si="3936"/>
        <v>0</v>
      </c>
      <c r="Z1448" s="122">
        <f t="shared" si="3937"/>
        <v>0</v>
      </c>
      <c r="AA1448" s="121">
        <f t="shared" si="3938"/>
        <v>0</v>
      </c>
      <c r="AB1448" s="122">
        <f t="shared" si="4388"/>
        <v>0</v>
      </c>
      <c r="AC1448" s="122">
        <f t="shared" si="4388"/>
        <v>0</v>
      </c>
      <c r="AD1448" s="121">
        <f t="shared" si="3939"/>
        <v>0</v>
      </c>
      <c r="AE1448" s="122">
        <f t="shared" ref="AE1448:AM1448" si="4440">+($AN1448-$AD1448)/10+AD1448</f>
        <v>0</v>
      </c>
      <c r="AF1448" s="122">
        <f t="shared" si="4440"/>
        <v>0</v>
      </c>
      <c r="AG1448" s="122">
        <f t="shared" si="4440"/>
        <v>0</v>
      </c>
      <c r="AH1448" s="122">
        <f t="shared" si="4440"/>
        <v>0</v>
      </c>
      <c r="AI1448" s="122">
        <f t="shared" si="4440"/>
        <v>0</v>
      </c>
      <c r="AJ1448" s="122">
        <f t="shared" si="4440"/>
        <v>0</v>
      </c>
      <c r="AK1448" s="122">
        <f t="shared" si="4440"/>
        <v>0</v>
      </c>
      <c r="AL1448" s="122">
        <f t="shared" si="4440"/>
        <v>0</v>
      </c>
      <c r="AM1448" s="122">
        <f t="shared" si="4440"/>
        <v>0</v>
      </c>
      <c r="AN1448" s="121">
        <f t="shared" si="3941"/>
        <v>0</v>
      </c>
      <c r="AO1448" s="122">
        <f t="shared" ref="AO1448:AW1448" si="4441">+($AX1448-$AN1448)/10+AN1448</f>
        <v>0</v>
      </c>
      <c r="AP1448" s="122">
        <f t="shared" si="4441"/>
        <v>0</v>
      </c>
      <c r="AQ1448" s="122">
        <f t="shared" si="4441"/>
        <v>0</v>
      </c>
      <c r="AR1448" s="122">
        <f t="shared" si="4441"/>
        <v>0</v>
      </c>
      <c r="AS1448" s="122">
        <f t="shared" si="4441"/>
        <v>0</v>
      </c>
      <c r="AT1448" s="122">
        <f t="shared" si="4441"/>
        <v>0</v>
      </c>
      <c r="AU1448" s="122">
        <f t="shared" si="4441"/>
        <v>0</v>
      </c>
      <c r="AV1448" s="122">
        <f t="shared" si="4441"/>
        <v>0</v>
      </c>
      <c r="AW1448" s="122">
        <f t="shared" si="4441"/>
        <v>0</v>
      </c>
      <c r="AX1448" s="121">
        <f t="shared" si="3943"/>
        <v>0</v>
      </c>
    </row>
    <row r="1449" spans="2:50" ht="15.75" customHeight="1" x14ac:dyDescent="0.2">
      <c r="B1449" s="123"/>
      <c r="C1449" s="124"/>
      <c r="D1449" s="124"/>
      <c r="E1449" s="124"/>
      <c r="F1449" s="124"/>
      <c r="G1449" s="124"/>
      <c r="H1449" s="124"/>
      <c r="I1449" s="124"/>
      <c r="J1449" s="124"/>
      <c r="K1449" s="124"/>
      <c r="L1449" s="124"/>
      <c r="M1449" s="124"/>
      <c r="N1449" s="125"/>
      <c r="O1449" s="119"/>
      <c r="P1449" s="120" t="str">
        <f t="shared" si="4322"/>
        <v/>
      </c>
      <c r="Q1449" s="126">
        <f t="shared" ref="Q1449:W1449" si="4442">SUMIF($B$9:$N$9,Q$9,$B1449:$N1449)/100</f>
        <v>0</v>
      </c>
      <c r="R1449" s="126">
        <f t="shared" si="4442"/>
        <v>0</v>
      </c>
      <c r="S1449" s="126">
        <f t="shared" si="4442"/>
        <v>0</v>
      </c>
      <c r="T1449" s="126">
        <f t="shared" si="4442"/>
        <v>0</v>
      </c>
      <c r="U1449" s="126">
        <f t="shared" si="4442"/>
        <v>0</v>
      </c>
      <c r="V1449" s="126">
        <f t="shared" si="4442"/>
        <v>0</v>
      </c>
      <c r="W1449" s="126">
        <f t="shared" si="4442"/>
        <v>0</v>
      </c>
      <c r="X1449" s="127">
        <f t="shared" si="3935"/>
        <v>0</v>
      </c>
      <c r="Y1449" s="126">
        <f t="shared" si="3936"/>
        <v>0</v>
      </c>
      <c r="Z1449" s="127">
        <f t="shared" si="3937"/>
        <v>0</v>
      </c>
      <c r="AA1449" s="126">
        <f t="shared" si="3938"/>
        <v>0</v>
      </c>
      <c r="AB1449" s="127">
        <f t="shared" si="4388"/>
        <v>0</v>
      </c>
      <c r="AC1449" s="127">
        <f t="shared" si="4388"/>
        <v>0</v>
      </c>
      <c r="AD1449" s="126">
        <f t="shared" si="3939"/>
        <v>0</v>
      </c>
      <c r="AE1449" s="127">
        <f t="shared" ref="AE1449:AM1449" si="4443">+($AN1449-$AD1449)/10+AD1449</f>
        <v>0</v>
      </c>
      <c r="AF1449" s="127">
        <f t="shared" si="4443"/>
        <v>0</v>
      </c>
      <c r="AG1449" s="127">
        <f t="shared" si="4443"/>
        <v>0</v>
      </c>
      <c r="AH1449" s="127">
        <f t="shared" si="4443"/>
        <v>0</v>
      </c>
      <c r="AI1449" s="127">
        <f t="shared" si="4443"/>
        <v>0</v>
      </c>
      <c r="AJ1449" s="127">
        <f t="shared" si="4443"/>
        <v>0</v>
      </c>
      <c r="AK1449" s="127">
        <f t="shared" si="4443"/>
        <v>0</v>
      </c>
      <c r="AL1449" s="127">
        <f t="shared" si="4443"/>
        <v>0</v>
      </c>
      <c r="AM1449" s="127">
        <f t="shared" si="4443"/>
        <v>0</v>
      </c>
      <c r="AN1449" s="126">
        <f t="shared" si="3941"/>
        <v>0</v>
      </c>
      <c r="AO1449" s="127">
        <f t="shared" ref="AO1449:AW1449" si="4444">+($AX1449-$AN1449)/10+AN1449</f>
        <v>0</v>
      </c>
      <c r="AP1449" s="127">
        <f t="shared" si="4444"/>
        <v>0</v>
      </c>
      <c r="AQ1449" s="127">
        <f t="shared" si="4444"/>
        <v>0</v>
      </c>
      <c r="AR1449" s="127">
        <f t="shared" si="4444"/>
        <v>0</v>
      </c>
      <c r="AS1449" s="127">
        <f t="shared" si="4444"/>
        <v>0</v>
      </c>
      <c r="AT1449" s="127">
        <f t="shared" si="4444"/>
        <v>0</v>
      </c>
      <c r="AU1449" s="127">
        <f t="shared" si="4444"/>
        <v>0</v>
      </c>
      <c r="AV1449" s="127">
        <f t="shared" si="4444"/>
        <v>0</v>
      </c>
      <c r="AW1449" s="127">
        <f t="shared" si="4444"/>
        <v>0</v>
      </c>
      <c r="AX1449" s="126">
        <f t="shared" si="3943"/>
        <v>0</v>
      </c>
    </row>
    <row r="1450" spans="2:50" ht="15.75" customHeight="1" x14ac:dyDescent="0.2">
      <c r="B1450" s="123"/>
      <c r="C1450" s="128"/>
      <c r="D1450" s="128"/>
      <c r="E1450" s="128"/>
      <c r="F1450" s="128"/>
      <c r="G1450" s="128"/>
      <c r="H1450" s="128"/>
      <c r="I1450" s="128"/>
      <c r="J1450" s="128"/>
      <c r="K1450" s="128"/>
      <c r="L1450" s="128"/>
      <c r="M1450" s="128"/>
      <c r="N1450" s="129"/>
      <c r="O1450" s="119"/>
      <c r="P1450" s="120" t="str">
        <f t="shared" si="4322"/>
        <v/>
      </c>
      <c r="Q1450" s="121">
        <f t="shared" ref="Q1450:W1450" si="4445">SUMIF($B$9:$N$9,Q$9,$B1450:$N1450)/100</f>
        <v>0</v>
      </c>
      <c r="R1450" s="121">
        <f t="shared" si="4445"/>
        <v>0</v>
      </c>
      <c r="S1450" s="121">
        <f t="shared" si="4445"/>
        <v>0</v>
      </c>
      <c r="T1450" s="121">
        <f t="shared" si="4445"/>
        <v>0</v>
      </c>
      <c r="U1450" s="121">
        <f t="shared" si="4445"/>
        <v>0</v>
      </c>
      <c r="V1450" s="121">
        <f t="shared" si="4445"/>
        <v>0</v>
      </c>
      <c r="W1450" s="121">
        <f t="shared" si="4445"/>
        <v>0</v>
      </c>
      <c r="X1450" s="122">
        <f t="shared" si="3935"/>
        <v>0</v>
      </c>
      <c r="Y1450" s="121">
        <f t="shared" si="3936"/>
        <v>0</v>
      </c>
      <c r="Z1450" s="122">
        <f t="shared" si="3937"/>
        <v>0</v>
      </c>
      <c r="AA1450" s="121">
        <f t="shared" si="3938"/>
        <v>0</v>
      </c>
      <c r="AB1450" s="122">
        <f t="shared" si="4388"/>
        <v>0</v>
      </c>
      <c r="AC1450" s="122">
        <f t="shared" si="4388"/>
        <v>0</v>
      </c>
      <c r="AD1450" s="121">
        <f t="shared" si="3939"/>
        <v>0</v>
      </c>
      <c r="AE1450" s="122">
        <f t="shared" ref="AE1450:AM1450" si="4446">+($AN1450-$AD1450)/10+AD1450</f>
        <v>0</v>
      </c>
      <c r="AF1450" s="122">
        <f t="shared" si="4446"/>
        <v>0</v>
      </c>
      <c r="AG1450" s="122">
        <f t="shared" si="4446"/>
        <v>0</v>
      </c>
      <c r="AH1450" s="122">
        <f t="shared" si="4446"/>
        <v>0</v>
      </c>
      <c r="AI1450" s="122">
        <f t="shared" si="4446"/>
        <v>0</v>
      </c>
      <c r="AJ1450" s="122">
        <f t="shared" si="4446"/>
        <v>0</v>
      </c>
      <c r="AK1450" s="122">
        <f t="shared" si="4446"/>
        <v>0</v>
      </c>
      <c r="AL1450" s="122">
        <f t="shared" si="4446"/>
        <v>0</v>
      </c>
      <c r="AM1450" s="122">
        <f t="shared" si="4446"/>
        <v>0</v>
      </c>
      <c r="AN1450" s="121">
        <f t="shared" si="3941"/>
        <v>0</v>
      </c>
      <c r="AO1450" s="122">
        <f t="shared" ref="AO1450:AW1450" si="4447">+($AX1450-$AN1450)/10+AN1450</f>
        <v>0</v>
      </c>
      <c r="AP1450" s="122">
        <f t="shared" si="4447"/>
        <v>0</v>
      </c>
      <c r="AQ1450" s="122">
        <f t="shared" si="4447"/>
        <v>0</v>
      </c>
      <c r="AR1450" s="122">
        <f t="shared" si="4447"/>
        <v>0</v>
      </c>
      <c r="AS1450" s="122">
        <f t="shared" si="4447"/>
        <v>0</v>
      </c>
      <c r="AT1450" s="122">
        <f t="shared" si="4447"/>
        <v>0</v>
      </c>
      <c r="AU1450" s="122">
        <f t="shared" si="4447"/>
        <v>0</v>
      </c>
      <c r="AV1450" s="122">
        <f t="shared" si="4447"/>
        <v>0</v>
      </c>
      <c r="AW1450" s="122">
        <f t="shared" si="4447"/>
        <v>0</v>
      </c>
      <c r="AX1450" s="121">
        <f t="shared" si="3943"/>
        <v>0</v>
      </c>
    </row>
    <row r="1451" spans="2:50" ht="15.75" customHeight="1" x14ac:dyDescent="0.2">
      <c r="B1451" s="123"/>
      <c r="C1451" s="124"/>
      <c r="D1451" s="124"/>
      <c r="E1451" s="124"/>
      <c r="F1451" s="124"/>
      <c r="G1451" s="124"/>
      <c r="H1451" s="124"/>
      <c r="I1451" s="124"/>
      <c r="J1451" s="124"/>
      <c r="K1451" s="124"/>
      <c r="L1451" s="124"/>
      <c r="M1451" s="124"/>
      <c r="N1451" s="125"/>
      <c r="O1451" s="119"/>
      <c r="P1451" s="120" t="str">
        <f t="shared" si="4322"/>
        <v/>
      </c>
      <c r="Q1451" s="126">
        <f t="shared" ref="Q1451:W1451" si="4448">SUMIF($B$9:$N$9,Q$9,$B1451:$N1451)/100</f>
        <v>0</v>
      </c>
      <c r="R1451" s="126">
        <f t="shared" si="4448"/>
        <v>0</v>
      </c>
      <c r="S1451" s="126">
        <f t="shared" si="4448"/>
        <v>0</v>
      </c>
      <c r="T1451" s="126">
        <f t="shared" si="4448"/>
        <v>0</v>
      </c>
      <c r="U1451" s="126">
        <f t="shared" si="4448"/>
        <v>0</v>
      </c>
      <c r="V1451" s="126">
        <f t="shared" si="4448"/>
        <v>0</v>
      </c>
      <c r="W1451" s="126">
        <f t="shared" si="4448"/>
        <v>0</v>
      </c>
      <c r="X1451" s="127">
        <f t="shared" si="3935"/>
        <v>0</v>
      </c>
      <c r="Y1451" s="126">
        <f t="shared" si="3936"/>
        <v>0</v>
      </c>
      <c r="Z1451" s="127">
        <f t="shared" si="3937"/>
        <v>0</v>
      </c>
      <c r="AA1451" s="126">
        <f t="shared" si="3938"/>
        <v>0</v>
      </c>
      <c r="AB1451" s="127">
        <f t="shared" ref="AB1451:AC1470" si="4449">+($AD1451-$AA1451)/3+AA1451</f>
        <v>0</v>
      </c>
      <c r="AC1451" s="127">
        <f t="shared" si="4449"/>
        <v>0</v>
      </c>
      <c r="AD1451" s="126">
        <f t="shared" si="3939"/>
        <v>0</v>
      </c>
      <c r="AE1451" s="127">
        <f t="shared" ref="AE1451:AM1451" si="4450">+($AN1451-$AD1451)/10+AD1451</f>
        <v>0</v>
      </c>
      <c r="AF1451" s="127">
        <f t="shared" si="4450"/>
        <v>0</v>
      </c>
      <c r="AG1451" s="127">
        <f t="shared" si="4450"/>
        <v>0</v>
      </c>
      <c r="AH1451" s="127">
        <f t="shared" si="4450"/>
        <v>0</v>
      </c>
      <c r="AI1451" s="127">
        <f t="shared" si="4450"/>
        <v>0</v>
      </c>
      <c r="AJ1451" s="127">
        <f t="shared" si="4450"/>
        <v>0</v>
      </c>
      <c r="AK1451" s="127">
        <f t="shared" si="4450"/>
        <v>0</v>
      </c>
      <c r="AL1451" s="127">
        <f t="shared" si="4450"/>
        <v>0</v>
      </c>
      <c r="AM1451" s="127">
        <f t="shared" si="4450"/>
        <v>0</v>
      </c>
      <c r="AN1451" s="126">
        <f t="shared" si="3941"/>
        <v>0</v>
      </c>
      <c r="AO1451" s="127">
        <f t="shared" ref="AO1451:AW1451" si="4451">+($AX1451-$AN1451)/10+AN1451</f>
        <v>0</v>
      </c>
      <c r="AP1451" s="127">
        <f t="shared" si="4451"/>
        <v>0</v>
      </c>
      <c r="AQ1451" s="127">
        <f t="shared" si="4451"/>
        <v>0</v>
      </c>
      <c r="AR1451" s="127">
        <f t="shared" si="4451"/>
        <v>0</v>
      </c>
      <c r="AS1451" s="127">
        <f t="shared" si="4451"/>
        <v>0</v>
      </c>
      <c r="AT1451" s="127">
        <f t="shared" si="4451"/>
        <v>0</v>
      </c>
      <c r="AU1451" s="127">
        <f t="shared" si="4451"/>
        <v>0</v>
      </c>
      <c r="AV1451" s="127">
        <f t="shared" si="4451"/>
        <v>0</v>
      </c>
      <c r="AW1451" s="127">
        <f t="shared" si="4451"/>
        <v>0</v>
      </c>
      <c r="AX1451" s="126">
        <f t="shared" si="3943"/>
        <v>0</v>
      </c>
    </row>
    <row r="1452" spans="2:50" ht="15.75" customHeight="1" x14ac:dyDescent="0.2">
      <c r="B1452" s="123"/>
      <c r="C1452" s="128"/>
      <c r="D1452" s="128"/>
      <c r="E1452" s="128"/>
      <c r="F1452" s="128"/>
      <c r="G1452" s="128"/>
      <c r="H1452" s="128"/>
      <c r="I1452" s="128"/>
      <c r="J1452" s="128"/>
      <c r="K1452" s="128"/>
      <c r="L1452" s="128"/>
      <c r="M1452" s="128"/>
      <c r="N1452" s="129"/>
      <c r="O1452" s="119"/>
      <c r="P1452" s="120" t="str">
        <f t="shared" si="4322"/>
        <v/>
      </c>
      <c r="Q1452" s="121">
        <f t="shared" ref="Q1452:W1452" si="4452">SUMIF($B$9:$N$9,Q$9,$B1452:$N1452)/100</f>
        <v>0</v>
      </c>
      <c r="R1452" s="121">
        <f t="shared" si="4452"/>
        <v>0</v>
      </c>
      <c r="S1452" s="121">
        <f t="shared" si="4452"/>
        <v>0</v>
      </c>
      <c r="T1452" s="121">
        <f t="shared" si="4452"/>
        <v>0</v>
      </c>
      <c r="U1452" s="121">
        <f t="shared" si="4452"/>
        <v>0</v>
      </c>
      <c r="V1452" s="121">
        <f t="shared" si="4452"/>
        <v>0</v>
      </c>
      <c r="W1452" s="121">
        <f t="shared" si="4452"/>
        <v>0</v>
      </c>
      <c r="X1452" s="122">
        <f t="shared" si="3935"/>
        <v>0</v>
      </c>
      <c r="Y1452" s="121">
        <f t="shared" si="3936"/>
        <v>0</v>
      </c>
      <c r="Z1452" s="122">
        <f t="shared" si="3937"/>
        <v>0</v>
      </c>
      <c r="AA1452" s="121">
        <f t="shared" si="3938"/>
        <v>0</v>
      </c>
      <c r="AB1452" s="122">
        <f t="shared" si="4449"/>
        <v>0</v>
      </c>
      <c r="AC1452" s="122">
        <f t="shared" si="4449"/>
        <v>0</v>
      </c>
      <c r="AD1452" s="121">
        <f t="shared" si="3939"/>
        <v>0</v>
      </c>
      <c r="AE1452" s="122">
        <f t="shared" ref="AE1452:AM1452" si="4453">+($AN1452-$AD1452)/10+AD1452</f>
        <v>0</v>
      </c>
      <c r="AF1452" s="122">
        <f t="shared" si="4453"/>
        <v>0</v>
      </c>
      <c r="AG1452" s="122">
        <f t="shared" si="4453"/>
        <v>0</v>
      </c>
      <c r="AH1452" s="122">
        <f t="shared" si="4453"/>
        <v>0</v>
      </c>
      <c r="AI1452" s="122">
        <f t="shared" si="4453"/>
        <v>0</v>
      </c>
      <c r="AJ1452" s="122">
        <f t="shared" si="4453"/>
        <v>0</v>
      </c>
      <c r="AK1452" s="122">
        <f t="shared" si="4453"/>
        <v>0</v>
      </c>
      <c r="AL1452" s="122">
        <f t="shared" si="4453"/>
        <v>0</v>
      </c>
      <c r="AM1452" s="122">
        <f t="shared" si="4453"/>
        <v>0</v>
      </c>
      <c r="AN1452" s="121">
        <f t="shared" si="3941"/>
        <v>0</v>
      </c>
      <c r="AO1452" s="122">
        <f t="shared" ref="AO1452:AW1452" si="4454">+($AX1452-$AN1452)/10+AN1452</f>
        <v>0</v>
      </c>
      <c r="AP1452" s="122">
        <f t="shared" si="4454"/>
        <v>0</v>
      </c>
      <c r="AQ1452" s="122">
        <f t="shared" si="4454"/>
        <v>0</v>
      </c>
      <c r="AR1452" s="122">
        <f t="shared" si="4454"/>
        <v>0</v>
      </c>
      <c r="AS1452" s="122">
        <f t="shared" si="4454"/>
        <v>0</v>
      </c>
      <c r="AT1452" s="122">
        <f t="shared" si="4454"/>
        <v>0</v>
      </c>
      <c r="AU1452" s="122">
        <f t="shared" si="4454"/>
        <v>0</v>
      </c>
      <c r="AV1452" s="122">
        <f t="shared" si="4454"/>
        <v>0</v>
      </c>
      <c r="AW1452" s="122">
        <f t="shared" si="4454"/>
        <v>0</v>
      </c>
      <c r="AX1452" s="121">
        <f t="shared" si="3943"/>
        <v>0</v>
      </c>
    </row>
    <row r="1453" spans="2:50" ht="15.75" customHeight="1" x14ac:dyDescent="0.2">
      <c r="B1453" s="123"/>
      <c r="C1453" s="124"/>
      <c r="D1453" s="124"/>
      <c r="E1453" s="124"/>
      <c r="F1453" s="124"/>
      <c r="G1453" s="124"/>
      <c r="H1453" s="124"/>
      <c r="I1453" s="124"/>
      <c r="J1453" s="124"/>
      <c r="K1453" s="124"/>
      <c r="L1453" s="124"/>
      <c r="M1453" s="124"/>
      <c r="N1453" s="125"/>
      <c r="O1453" s="119"/>
      <c r="P1453" s="120" t="str">
        <f t="shared" si="4322"/>
        <v/>
      </c>
      <c r="Q1453" s="126">
        <f t="shared" ref="Q1453:W1453" si="4455">SUMIF($B$9:$N$9,Q$9,$B1453:$N1453)/100</f>
        <v>0</v>
      </c>
      <c r="R1453" s="126">
        <f t="shared" si="4455"/>
        <v>0</v>
      </c>
      <c r="S1453" s="126">
        <f t="shared" si="4455"/>
        <v>0</v>
      </c>
      <c r="T1453" s="126">
        <f t="shared" si="4455"/>
        <v>0</v>
      </c>
      <c r="U1453" s="126">
        <f t="shared" si="4455"/>
        <v>0</v>
      </c>
      <c r="V1453" s="126">
        <f t="shared" si="4455"/>
        <v>0</v>
      </c>
      <c r="W1453" s="126">
        <f t="shared" si="4455"/>
        <v>0</v>
      </c>
      <c r="X1453" s="127">
        <f t="shared" si="3935"/>
        <v>0</v>
      </c>
      <c r="Y1453" s="126">
        <f t="shared" si="3936"/>
        <v>0</v>
      </c>
      <c r="Z1453" s="127">
        <f t="shared" si="3937"/>
        <v>0</v>
      </c>
      <c r="AA1453" s="126">
        <f t="shared" si="3938"/>
        <v>0</v>
      </c>
      <c r="AB1453" s="127">
        <f t="shared" si="4449"/>
        <v>0</v>
      </c>
      <c r="AC1453" s="127">
        <f t="shared" si="4449"/>
        <v>0</v>
      </c>
      <c r="AD1453" s="126">
        <f t="shared" si="3939"/>
        <v>0</v>
      </c>
      <c r="AE1453" s="127">
        <f t="shared" ref="AE1453:AM1453" si="4456">+($AN1453-$AD1453)/10+AD1453</f>
        <v>0</v>
      </c>
      <c r="AF1453" s="127">
        <f t="shared" si="4456"/>
        <v>0</v>
      </c>
      <c r="AG1453" s="127">
        <f t="shared" si="4456"/>
        <v>0</v>
      </c>
      <c r="AH1453" s="127">
        <f t="shared" si="4456"/>
        <v>0</v>
      </c>
      <c r="AI1453" s="127">
        <f t="shared" si="4456"/>
        <v>0</v>
      </c>
      <c r="AJ1453" s="127">
        <f t="shared" si="4456"/>
        <v>0</v>
      </c>
      <c r="AK1453" s="127">
        <f t="shared" si="4456"/>
        <v>0</v>
      </c>
      <c r="AL1453" s="127">
        <f t="shared" si="4456"/>
        <v>0</v>
      </c>
      <c r="AM1453" s="127">
        <f t="shared" si="4456"/>
        <v>0</v>
      </c>
      <c r="AN1453" s="126">
        <f t="shared" si="3941"/>
        <v>0</v>
      </c>
      <c r="AO1453" s="127">
        <f t="shared" ref="AO1453:AW1453" si="4457">+($AX1453-$AN1453)/10+AN1453</f>
        <v>0</v>
      </c>
      <c r="AP1453" s="127">
        <f t="shared" si="4457"/>
        <v>0</v>
      </c>
      <c r="AQ1453" s="127">
        <f t="shared" si="4457"/>
        <v>0</v>
      </c>
      <c r="AR1453" s="127">
        <f t="shared" si="4457"/>
        <v>0</v>
      </c>
      <c r="AS1453" s="127">
        <f t="shared" si="4457"/>
        <v>0</v>
      </c>
      <c r="AT1453" s="127">
        <f t="shared" si="4457"/>
        <v>0</v>
      </c>
      <c r="AU1453" s="127">
        <f t="shared" si="4457"/>
        <v>0</v>
      </c>
      <c r="AV1453" s="127">
        <f t="shared" si="4457"/>
        <v>0</v>
      </c>
      <c r="AW1453" s="127">
        <f t="shared" si="4457"/>
        <v>0</v>
      </c>
      <c r="AX1453" s="126">
        <f t="shared" si="3943"/>
        <v>0</v>
      </c>
    </row>
    <row r="1454" spans="2:50" ht="15.75" customHeight="1" x14ac:dyDescent="0.2">
      <c r="B1454" s="123"/>
      <c r="C1454" s="128"/>
      <c r="D1454" s="128"/>
      <c r="E1454" s="128"/>
      <c r="F1454" s="128"/>
      <c r="G1454" s="128"/>
      <c r="H1454" s="128"/>
      <c r="I1454" s="128"/>
      <c r="J1454" s="128"/>
      <c r="K1454" s="128"/>
      <c r="L1454" s="128"/>
      <c r="M1454" s="128"/>
      <c r="N1454" s="129"/>
      <c r="O1454" s="119"/>
      <c r="P1454" s="120" t="str">
        <f t="shared" si="4322"/>
        <v/>
      </c>
      <c r="Q1454" s="121">
        <f t="shared" ref="Q1454:W1454" si="4458">SUMIF($B$9:$N$9,Q$9,$B1454:$N1454)/100</f>
        <v>0</v>
      </c>
      <c r="R1454" s="121">
        <f t="shared" si="4458"/>
        <v>0</v>
      </c>
      <c r="S1454" s="121">
        <f t="shared" si="4458"/>
        <v>0</v>
      </c>
      <c r="T1454" s="121">
        <f t="shared" si="4458"/>
        <v>0</v>
      </c>
      <c r="U1454" s="121">
        <f t="shared" si="4458"/>
        <v>0</v>
      </c>
      <c r="V1454" s="121">
        <f t="shared" si="4458"/>
        <v>0</v>
      </c>
      <c r="W1454" s="121">
        <f t="shared" si="4458"/>
        <v>0</v>
      </c>
      <c r="X1454" s="122">
        <f t="shared" si="3935"/>
        <v>0</v>
      </c>
      <c r="Y1454" s="121">
        <f t="shared" si="3936"/>
        <v>0</v>
      </c>
      <c r="Z1454" s="122">
        <f t="shared" si="3937"/>
        <v>0</v>
      </c>
      <c r="AA1454" s="121">
        <f t="shared" si="3938"/>
        <v>0</v>
      </c>
      <c r="AB1454" s="122">
        <f t="shared" si="4449"/>
        <v>0</v>
      </c>
      <c r="AC1454" s="122">
        <f t="shared" si="4449"/>
        <v>0</v>
      </c>
      <c r="AD1454" s="121">
        <f t="shared" si="3939"/>
        <v>0</v>
      </c>
      <c r="AE1454" s="122">
        <f t="shared" ref="AE1454:AM1454" si="4459">+($AN1454-$AD1454)/10+AD1454</f>
        <v>0</v>
      </c>
      <c r="AF1454" s="122">
        <f t="shared" si="4459"/>
        <v>0</v>
      </c>
      <c r="AG1454" s="122">
        <f t="shared" si="4459"/>
        <v>0</v>
      </c>
      <c r="AH1454" s="122">
        <f t="shared" si="4459"/>
        <v>0</v>
      </c>
      <c r="AI1454" s="122">
        <f t="shared" si="4459"/>
        <v>0</v>
      </c>
      <c r="AJ1454" s="122">
        <f t="shared" si="4459"/>
        <v>0</v>
      </c>
      <c r="AK1454" s="122">
        <f t="shared" si="4459"/>
        <v>0</v>
      </c>
      <c r="AL1454" s="122">
        <f t="shared" si="4459"/>
        <v>0</v>
      </c>
      <c r="AM1454" s="122">
        <f t="shared" si="4459"/>
        <v>0</v>
      </c>
      <c r="AN1454" s="121">
        <f t="shared" si="3941"/>
        <v>0</v>
      </c>
      <c r="AO1454" s="122">
        <f t="shared" ref="AO1454:AW1454" si="4460">+($AX1454-$AN1454)/10+AN1454</f>
        <v>0</v>
      </c>
      <c r="AP1454" s="122">
        <f t="shared" si="4460"/>
        <v>0</v>
      </c>
      <c r="AQ1454" s="122">
        <f t="shared" si="4460"/>
        <v>0</v>
      </c>
      <c r="AR1454" s="122">
        <f t="shared" si="4460"/>
        <v>0</v>
      </c>
      <c r="AS1454" s="122">
        <f t="shared" si="4460"/>
        <v>0</v>
      </c>
      <c r="AT1454" s="122">
        <f t="shared" si="4460"/>
        <v>0</v>
      </c>
      <c r="AU1454" s="122">
        <f t="shared" si="4460"/>
        <v>0</v>
      </c>
      <c r="AV1454" s="122">
        <f t="shared" si="4460"/>
        <v>0</v>
      </c>
      <c r="AW1454" s="122">
        <f t="shared" si="4460"/>
        <v>0</v>
      </c>
      <c r="AX1454" s="121">
        <f t="shared" si="3943"/>
        <v>0</v>
      </c>
    </row>
    <row r="1455" spans="2:50" ht="15.75" customHeight="1" x14ac:dyDescent="0.2">
      <c r="B1455" s="123"/>
      <c r="C1455" s="124"/>
      <c r="D1455" s="124"/>
      <c r="E1455" s="124"/>
      <c r="F1455" s="124"/>
      <c r="G1455" s="124"/>
      <c r="H1455" s="124"/>
      <c r="I1455" s="124"/>
      <c r="J1455" s="124"/>
      <c r="K1455" s="124"/>
      <c r="L1455" s="124"/>
      <c r="M1455" s="124"/>
      <c r="N1455" s="125"/>
      <c r="O1455" s="119"/>
      <c r="P1455" s="120" t="str">
        <f t="shared" si="4322"/>
        <v/>
      </c>
      <c r="Q1455" s="126">
        <f t="shared" ref="Q1455:W1455" si="4461">SUMIF($B$9:$N$9,Q$9,$B1455:$N1455)/100</f>
        <v>0</v>
      </c>
      <c r="R1455" s="126">
        <f t="shared" si="4461"/>
        <v>0</v>
      </c>
      <c r="S1455" s="126">
        <f t="shared" si="4461"/>
        <v>0</v>
      </c>
      <c r="T1455" s="126">
        <f t="shared" si="4461"/>
        <v>0</v>
      </c>
      <c r="U1455" s="126">
        <f t="shared" si="4461"/>
        <v>0</v>
      </c>
      <c r="V1455" s="126">
        <f t="shared" si="4461"/>
        <v>0</v>
      </c>
      <c r="W1455" s="126">
        <f t="shared" si="4461"/>
        <v>0</v>
      </c>
      <c r="X1455" s="127">
        <f t="shared" si="3935"/>
        <v>0</v>
      </c>
      <c r="Y1455" s="126">
        <f t="shared" si="3936"/>
        <v>0</v>
      </c>
      <c r="Z1455" s="127">
        <f t="shared" si="3937"/>
        <v>0</v>
      </c>
      <c r="AA1455" s="126">
        <f t="shared" si="3938"/>
        <v>0</v>
      </c>
      <c r="AB1455" s="127">
        <f t="shared" si="4449"/>
        <v>0</v>
      </c>
      <c r="AC1455" s="127">
        <f t="shared" si="4449"/>
        <v>0</v>
      </c>
      <c r="AD1455" s="126">
        <f t="shared" si="3939"/>
        <v>0</v>
      </c>
      <c r="AE1455" s="127">
        <f t="shared" ref="AE1455:AM1455" si="4462">+($AN1455-$AD1455)/10+AD1455</f>
        <v>0</v>
      </c>
      <c r="AF1455" s="127">
        <f t="shared" si="4462"/>
        <v>0</v>
      </c>
      <c r="AG1455" s="127">
        <f t="shared" si="4462"/>
        <v>0</v>
      </c>
      <c r="AH1455" s="127">
        <f t="shared" si="4462"/>
        <v>0</v>
      </c>
      <c r="AI1455" s="127">
        <f t="shared" si="4462"/>
        <v>0</v>
      </c>
      <c r="AJ1455" s="127">
        <f t="shared" si="4462"/>
        <v>0</v>
      </c>
      <c r="AK1455" s="127">
        <f t="shared" si="4462"/>
        <v>0</v>
      </c>
      <c r="AL1455" s="127">
        <f t="shared" si="4462"/>
        <v>0</v>
      </c>
      <c r="AM1455" s="127">
        <f t="shared" si="4462"/>
        <v>0</v>
      </c>
      <c r="AN1455" s="126">
        <f t="shared" si="3941"/>
        <v>0</v>
      </c>
      <c r="AO1455" s="127">
        <f t="shared" ref="AO1455:AW1455" si="4463">+($AX1455-$AN1455)/10+AN1455</f>
        <v>0</v>
      </c>
      <c r="AP1455" s="127">
        <f t="shared" si="4463"/>
        <v>0</v>
      </c>
      <c r="AQ1455" s="127">
        <f t="shared" si="4463"/>
        <v>0</v>
      </c>
      <c r="AR1455" s="127">
        <f t="shared" si="4463"/>
        <v>0</v>
      </c>
      <c r="AS1455" s="127">
        <f t="shared" si="4463"/>
        <v>0</v>
      </c>
      <c r="AT1455" s="127">
        <f t="shared" si="4463"/>
        <v>0</v>
      </c>
      <c r="AU1455" s="127">
        <f t="shared" si="4463"/>
        <v>0</v>
      </c>
      <c r="AV1455" s="127">
        <f t="shared" si="4463"/>
        <v>0</v>
      </c>
      <c r="AW1455" s="127">
        <f t="shared" si="4463"/>
        <v>0</v>
      </c>
      <c r="AX1455" s="126">
        <f t="shared" si="3943"/>
        <v>0</v>
      </c>
    </row>
    <row r="1456" spans="2:50" ht="15.75" customHeight="1" x14ac:dyDescent="0.2">
      <c r="B1456" s="123"/>
      <c r="C1456" s="128"/>
      <c r="D1456" s="128"/>
      <c r="E1456" s="128"/>
      <c r="F1456" s="128"/>
      <c r="G1456" s="128"/>
      <c r="H1456" s="128"/>
      <c r="I1456" s="128"/>
      <c r="J1456" s="128"/>
      <c r="K1456" s="128"/>
      <c r="L1456" s="128"/>
      <c r="M1456" s="128"/>
      <c r="N1456" s="129"/>
      <c r="O1456" s="119"/>
      <c r="P1456" s="120" t="str">
        <f t="shared" si="4322"/>
        <v/>
      </c>
      <c r="Q1456" s="121">
        <f t="shared" ref="Q1456:W1456" si="4464">SUMIF($B$9:$N$9,Q$9,$B1456:$N1456)/100</f>
        <v>0</v>
      </c>
      <c r="R1456" s="121">
        <f t="shared" si="4464"/>
        <v>0</v>
      </c>
      <c r="S1456" s="121">
        <f t="shared" si="4464"/>
        <v>0</v>
      </c>
      <c r="T1456" s="121">
        <f t="shared" si="4464"/>
        <v>0</v>
      </c>
      <c r="U1456" s="121">
        <f t="shared" si="4464"/>
        <v>0</v>
      </c>
      <c r="V1456" s="121">
        <f t="shared" si="4464"/>
        <v>0</v>
      </c>
      <c r="W1456" s="121">
        <f t="shared" si="4464"/>
        <v>0</v>
      </c>
      <c r="X1456" s="122">
        <f t="shared" si="3935"/>
        <v>0</v>
      </c>
      <c r="Y1456" s="121">
        <f t="shared" si="3936"/>
        <v>0</v>
      </c>
      <c r="Z1456" s="122">
        <f t="shared" si="3937"/>
        <v>0</v>
      </c>
      <c r="AA1456" s="121">
        <f t="shared" si="3938"/>
        <v>0</v>
      </c>
      <c r="AB1456" s="122">
        <f t="shared" si="4449"/>
        <v>0</v>
      </c>
      <c r="AC1456" s="122">
        <f t="shared" si="4449"/>
        <v>0</v>
      </c>
      <c r="AD1456" s="121">
        <f t="shared" si="3939"/>
        <v>0</v>
      </c>
      <c r="AE1456" s="122">
        <f t="shared" ref="AE1456:AM1456" si="4465">+($AN1456-$AD1456)/10+AD1456</f>
        <v>0</v>
      </c>
      <c r="AF1456" s="122">
        <f t="shared" si="4465"/>
        <v>0</v>
      </c>
      <c r="AG1456" s="122">
        <f t="shared" si="4465"/>
        <v>0</v>
      </c>
      <c r="AH1456" s="122">
        <f t="shared" si="4465"/>
        <v>0</v>
      </c>
      <c r="AI1456" s="122">
        <f t="shared" si="4465"/>
        <v>0</v>
      </c>
      <c r="AJ1456" s="122">
        <f t="shared" si="4465"/>
        <v>0</v>
      </c>
      <c r="AK1456" s="122">
        <f t="shared" si="4465"/>
        <v>0</v>
      </c>
      <c r="AL1456" s="122">
        <f t="shared" si="4465"/>
        <v>0</v>
      </c>
      <c r="AM1456" s="122">
        <f t="shared" si="4465"/>
        <v>0</v>
      </c>
      <c r="AN1456" s="121">
        <f t="shared" si="3941"/>
        <v>0</v>
      </c>
      <c r="AO1456" s="122">
        <f t="shared" ref="AO1456:AW1456" si="4466">+($AX1456-$AN1456)/10+AN1456</f>
        <v>0</v>
      </c>
      <c r="AP1456" s="122">
        <f t="shared" si="4466"/>
        <v>0</v>
      </c>
      <c r="AQ1456" s="122">
        <f t="shared" si="4466"/>
        <v>0</v>
      </c>
      <c r="AR1456" s="122">
        <f t="shared" si="4466"/>
        <v>0</v>
      </c>
      <c r="AS1456" s="122">
        <f t="shared" si="4466"/>
        <v>0</v>
      </c>
      <c r="AT1456" s="122">
        <f t="shared" si="4466"/>
        <v>0</v>
      </c>
      <c r="AU1456" s="122">
        <f t="shared" si="4466"/>
        <v>0</v>
      </c>
      <c r="AV1456" s="122">
        <f t="shared" si="4466"/>
        <v>0</v>
      </c>
      <c r="AW1456" s="122">
        <f t="shared" si="4466"/>
        <v>0</v>
      </c>
      <c r="AX1456" s="121">
        <f t="shared" si="3943"/>
        <v>0</v>
      </c>
    </row>
    <row r="1457" spans="2:50" ht="15.75" customHeight="1" x14ac:dyDescent="0.2">
      <c r="B1457" s="123"/>
      <c r="C1457" s="124"/>
      <c r="D1457" s="124"/>
      <c r="E1457" s="124"/>
      <c r="F1457" s="124"/>
      <c r="G1457" s="124"/>
      <c r="H1457" s="124"/>
      <c r="I1457" s="124"/>
      <c r="J1457" s="124"/>
      <c r="K1457" s="124"/>
      <c r="L1457" s="124"/>
      <c r="M1457" s="124"/>
      <c r="N1457" s="125"/>
      <c r="O1457" s="119"/>
      <c r="P1457" s="120" t="str">
        <f t="shared" si="4322"/>
        <v/>
      </c>
      <c r="Q1457" s="126">
        <f t="shared" ref="Q1457:W1457" si="4467">SUMIF($B$9:$N$9,Q$9,$B1457:$N1457)/100</f>
        <v>0</v>
      </c>
      <c r="R1457" s="126">
        <f t="shared" si="4467"/>
        <v>0</v>
      </c>
      <c r="S1457" s="126">
        <f t="shared" si="4467"/>
        <v>0</v>
      </c>
      <c r="T1457" s="126">
        <f t="shared" si="4467"/>
        <v>0</v>
      </c>
      <c r="U1457" s="126">
        <f t="shared" si="4467"/>
        <v>0</v>
      </c>
      <c r="V1457" s="126">
        <f t="shared" si="4467"/>
        <v>0</v>
      </c>
      <c r="W1457" s="126">
        <f t="shared" si="4467"/>
        <v>0</v>
      </c>
      <c r="X1457" s="127">
        <f t="shared" si="3935"/>
        <v>0</v>
      </c>
      <c r="Y1457" s="126">
        <f t="shared" si="3936"/>
        <v>0</v>
      </c>
      <c r="Z1457" s="127">
        <f t="shared" si="3937"/>
        <v>0</v>
      </c>
      <c r="AA1457" s="126">
        <f t="shared" si="3938"/>
        <v>0</v>
      </c>
      <c r="AB1457" s="127">
        <f t="shared" si="4449"/>
        <v>0</v>
      </c>
      <c r="AC1457" s="127">
        <f t="shared" si="4449"/>
        <v>0</v>
      </c>
      <c r="AD1457" s="126">
        <f t="shared" si="3939"/>
        <v>0</v>
      </c>
      <c r="AE1457" s="127">
        <f t="shared" ref="AE1457:AM1457" si="4468">+($AN1457-$AD1457)/10+AD1457</f>
        <v>0</v>
      </c>
      <c r="AF1457" s="127">
        <f t="shared" si="4468"/>
        <v>0</v>
      </c>
      <c r="AG1457" s="127">
        <f t="shared" si="4468"/>
        <v>0</v>
      </c>
      <c r="AH1457" s="127">
        <f t="shared" si="4468"/>
        <v>0</v>
      </c>
      <c r="AI1457" s="127">
        <f t="shared" si="4468"/>
        <v>0</v>
      </c>
      <c r="AJ1457" s="127">
        <f t="shared" si="4468"/>
        <v>0</v>
      </c>
      <c r="AK1457" s="127">
        <f t="shared" si="4468"/>
        <v>0</v>
      </c>
      <c r="AL1457" s="127">
        <f t="shared" si="4468"/>
        <v>0</v>
      </c>
      <c r="AM1457" s="127">
        <f t="shared" si="4468"/>
        <v>0</v>
      </c>
      <c r="AN1457" s="126">
        <f t="shared" si="3941"/>
        <v>0</v>
      </c>
      <c r="AO1457" s="127">
        <f t="shared" ref="AO1457:AW1457" si="4469">+($AX1457-$AN1457)/10+AN1457</f>
        <v>0</v>
      </c>
      <c r="AP1457" s="127">
        <f t="shared" si="4469"/>
        <v>0</v>
      </c>
      <c r="AQ1457" s="127">
        <f t="shared" si="4469"/>
        <v>0</v>
      </c>
      <c r="AR1457" s="127">
        <f t="shared" si="4469"/>
        <v>0</v>
      </c>
      <c r="AS1457" s="127">
        <f t="shared" si="4469"/>
        <v>0</v>
      </c>
      <c r="AT1457" s="127">
        <f t="shared" si="4469"/>
        <v>0</v>
      </c>
      <c r="AU1457" s="127">
        <f t="shared" si="4469"/>
        <v>0</v>
      </c>
      <c r="AV1457" s="127">
        <f t="shared" si="4469"/>
        <v>0</v>
      </c>
      <c r="AW1457" s="127">
        <f t="shared" si="4469"/>
        <v>0</v>
      </c>
      <c r="AX1457" s="126">
        <f t="shared" si="3943"/>
        <v>0</v>
      </c>
    </row>
    <row r="1458" spans="2:50" ht="15.75" customHeight="1" x14ac:dyDescent="0.2">
      <c r="B1458" s="123"/>
      <c r="C1458" s="128"/>
      <c r="D1458" s="128"/>
      <c r="E1458" s="128"/>
      <c r="F1458" s="128"/>
      <c r="G1458" s="128"/>
      <c r="H1458" s="128"/>
      <c r="I1458" s="128"/>
      <c r="J1458" s="128"/>
      <c r="K1458" s="128"/>
      <c r="L1458" s="128"/>
      <c r="M1458" s="128"/>
      <c r="N1458" s="129"/>
      <c r="O1458" s="119"/>
      <c r="P1458" s="120" t="str">
        <f t="shared" si="4322"/>
        <v/>
      </c>
      <c r="Q1458" s="121">
        <f t="shared" ref="Q1458:W1458" si="4470">SUMIF($B$9:$N$9,Q$9,$B1458:$N1458)/100</f>
        <v>0</v>
      </c>
      <c r="R1458" s="121">
        <f t="shared" si="4470"/>
        <v>0</v>
      </c>
      <c r="S1458" s="121">
        <f t="shared" si="4470"/>
        <v>0</v>
      </c>
      <c r="T1458" s="121">
        <f t="shared" si="4470"/>
        <v>0</v>
      </c>
      <c r="U1458" s="121">
        <f t="shared" si="4470"/>
        <v>0</v>
      </c>
      <c r="V1458" s="121">
        <f t="shared" si="4470"/>
        <v>0</v>
      </c>
      <c r="W1458" s="121">
        <f t="shared" si="4470"/>
        <v>0</v>
      </c>
      <c r="X1458" s="122">
        <f t="shared" si="3935"/>
        <v>0</v>
      </c>
      <c r="Y1458" s="121">
        <f t="shared" si="3936"/>
        <v>0</v>
      </c>
      <c r="Z1458" s="122">
        <f t="shared" si="3937"/>
        <v>0</v>
      </c>
      <c r="AA1458" s="121">
        <f t="shared" si="3938"/>
        <v>0</v>
      </c>
      <c r="AB1458" s="122">
        <f t="shared" si="4449"/>
        <v>0</v>
      </c>
      <c r="AC1458" s="122">
        <f t="shared" si="4449"/>
        <v>0</v>
      </c>
      <c r="AD1458" s="121">
        <f t="shared" si="3939"/>
        <v>0</v>
      </c>
      <c r="AE1458" s="122">
        <f t="shared" ref="AE1458:AM1458" si="4471">+($AN1458-$AD1458)/10+AD1458</f>
        <v>0</v>
      </c>
      <c r="AF1458" s="122">
        <f t="shared" si="4471"/>
        <v>0</v>
      </c>
      <c r="AG1458" s="122">
        <f t="shared" si="4471"/>
        <v>0</v>
      </c>
      <c r="AH1458" s="122">
        <f t="shared" si="4471"/>
        <v>0</v>
      </c>
      <c r="AI1458" s="122">
        <f t="shared" si="4471"/>
        <v>0</v>
      </c>
      <c r="AJ1458" s="122">
        <f t="shared" si="4471"/>
        <v>0</v>
      </c>
      <c r="AK1458" s="122">
        <f t="shared" si="4471"/>
        <v>0</v>
      </c>
      <c r="AL1458" s="122">
        <f t="shared" si="4471"/>
        <v>0</v>
      </c>
      <c r="AM1458" s="122">
        <f t="shared" si="4471"/>
        <v>0</v>
      </c>
      <c r="AN1458" s="121">
        <f t="shared" si="3941"/>
        <v>0</v>
      </c>
      <c r="AO1458" s="122">
        <f t="shared" ref="AO1458:AW1458" si="4472">+($AX1458-$AN1458)/10+AN1458</f>
        <v>0</v>
      </c>
      <c r="AP1458" s="122">
        <f t="shared" si="4472"/>
        <v>0</v>
      </c>
      <c r="AQ1458" s="122">
        <f t="shared" si="4472"/>
        <v>0</v>
      </c>
      <c r="AR1458" s="122">
        <f t="shared" si="4472"/>
        <v>0</v>
      </c>
      <c r="AS1458" s="122">
        <f t="shared" si="4472"/>
        <v>0</v>
      </c>
      <c r="AT1458" s="122">
        <f t="shared" si="4472"/>
        <v>0</v>
      </c>
      <c r="AU1458" s="122">
        <f t="shared" si="4472"/>
        <v>0</v>
      </c>
      <c r="AV1458" s="122">
        <f t="shared" si="4472"/>
        <v>0</v>
      </c>
      <c r="AW1458" s="122">
        <f t="shared" si="4472"/>
        <v>0</v>
      </c>
      <c r="AX1458" s="121">
        <f t="shared" si="3943"/>
        <v>0</v>
      </c>
    </row>
    <row r="1459" spans="2:50" ht="15.75" customHeight="1" x14ac:dyDescent="0.2">
      <c r="B1459" s="123"/>
      <c r="C1459" s="124"/>
      <c r="D1459" s="124"/>
      <c r="E1459" s="124"/>
      <c r="F1459" s="124"/>
      <c r="G1459" s="124"/>
      <c r="H1459" s="124"/>
      <c r="I1459" s="124"/>
      <c r="J1459" s="124"/>
      <c r="K1459" s="124"/>
      <c r="L1459" s="124"/>
      <c r="M1459" s="124"/>
      <c r="N1459" s="125"/>
      <c r="O1459" s="119"/>
      <c r="P1459" s="120" t="str">
        <f t="shared" si="4322"/>
        <v/>
      </c>
      <c r="Q1459" s="126">
        <f t="shared" ref="Q1459:W1459" si="4473">SUMIF($B$9:$N$9,Q$9,$B1459:$N1459)/100</f>
        <v>0</v>
      </c>
      <c r="R1459" s="126">
        <f t="shared" si="4473"/>
        <v>0</v>
      </c>
      <c r="S1459" s="126">
        <f t="shared" si="4473"/>
        <v>0</v>
      </c>
      <c r="T1459" s="126">
        <f t="shared" si="4473"/>
        <v>0</v>
      </c>
      <c r="U1459" s="126">
        <f t="shared" si="4473"/>
        <v>0</v>
      </c>
      <c r="V1459" s="126">
        <f t="shared" si="4473"/>
        <v>0</v>
      </c>
      <c r="W1459" s="126">
        <f t="shared" si="4473"/>
        <v>0</v>
      </c>
      <c r="X1459" s="127">
        <f t="shared" si="3935"/>
        <v>0</v>
      </c>
      <c r="Y1459" s="126">
        <f t="shared" si="3936"/>
        <v>0</v>
      </c>
      <c r="Z1459" s="127">
        <f t="shared" si="3937"/>
        <v>0</v>
      </c>
      <c r="AA1459" s="126">
        <f t="shared" si="3938"/>
        <v>0</v>
      </c>
      <c r="AB1459" s="127">
        <f t="shared" si="4449"/>
        <v>0</v>
      </c>
      <c r="AC1459" s="127">
        <f t="shared" si="4449"/>
        <v>0</v>
      </c>
      <c r="AD1459" s="126">
        <f t="shared" si="3939"/>
        <v>0</v>
      </c>
      <c r="AE1459" s="127">
        <f t="shared" ref="AE1459:AM1459" si="4474">+($AN1459-$AD1459)/10+AD1459</f>
        <v>0</v>
      </c>
      <c r="AF1459" s="127">
        <f t="shared" si="4474"/>
        <v>0</v>
      </c>
      <c r="AG1459" s="127">
        <f t="shared" si="4474"/>
        <v>0</v>
      </c>
      <c r="AH1459" s="127">
        <f t="shared" si="4474"/>
        <v>0</v>
      </c>
      <c r="AI1459" s="127">
        <f t="shared" si="4474"/>
        <v>0</v>
      </c>
      <c r="AJ1459" s="127">
        <f t="shared" si="4474"/>
        <v>0</v>
      </c>
      <c r="AK1459" s="127">
        <f t="shared" si="4474"/>
        <v>0</v>
      </c>
      <c r="AL1459" s="127">
        <f t="shared" si="4474"/>
        <v>0</v>
      </c>
      <c r="AM1459" s="127">
        <f t="shared" si="4474"/>
        <v>0</v>
      </c>
      <c r="AN1459" s="126">
        <f t="shared" si="3941"/>
        <v>0</v>
      </c>
      <c r="AO1459" s="127">
        <f t="shared" ref="AO1459:AW1459" si="4475">+($AX1459-$AN1459)/10+AN1459</f>
        <v>0</v>
      </c>
      <c r="AP1459" s="127">
        <f t="shared" si="4475"/>
        <v>0</v>
      </c>
      <c r="AQ1459" s="127">
        <f t="shared" si="4475"/>
        <v>0</v>
      </c>
      <c r="AR1459" s="127">
        <f t="shared" si="4475"/>
        <v>0</v>
      </c>
      <c r="AS1459" s="127">
        <f t="shared" si="4475"/>
        <v>0</v>
      </c>
      <c r="AT1459" s="127">
        <f t="shared" si="4475"/>
        <v>0</v>
      </c>
      <c r="AU1459" s="127">
        <f t="shared" si="4475"/>
        <v>0</v>
      </c>
      <c r="AV1459" s="127">
        <f t="shared" si="4475"/>
        <v>0</v>
      </c>
      <c r="AW1459" s="127">
        <f t="shared" si="4475"/>
        <v>0</v>
      </c>
      <c r="AX1459" s="126">
        <f t="shared" si="3943"/>
        <v>0</v>
      </c>
    </row>
    <row r="1460" spans="2:50" ht="15.75" customHeight="1" x14ac:dyDescent="0.2">
      <c r="B1460" s="123"/>
      <c r="C1460" s="128"/>
      <c r="D1460" s="128"/>
      <c r="E1460" s="128"/>
      <c r="F1460" s="128"/>
      <c r="G1460" s="128"/>
      <c r="H1460" s="128"/>
      <c r="I1460" s="128"/>
      <c r="J1460" s="128"/>
      <c r="K1460" s="128"/>
      <c r="L1460" s="128"/>
      <c r="M1460" s="128"/>
      <c r="N1460" s="129"/>
      <c r="O1460" s="119"/>
      <c r="P1460" s="120" t="str">
        <f t="shared" si="4322"/>
        <v/>
      </c>
      <c r="Q1460" s="121">
        <f t="shared" ref="Q1460:W1460" si="4476">SUMIF($B$9:$N$9,Q$9,$B1460:$N1460)/100</f>
        <v>0</v>
      </c>
      <c r="R1460" s="121">
        <f t="shared" si="4476"/>
        <v>0</v>
      </c>
      <c r="S1460" s="121">
        <f t="shared" si="4476"/>
        <v>0</v>
      </c>
      <c r="T1460" s="121">
        <f t="shared" si="4476"/>
        <v>0</v>
      </c>
      <c r="U1460" s="121">
        <f t="shared" si="4476"/>
        <v>0</v>
      </c>
      <c r="V1460" s="121">
        <f t="shared" si="4476"/>
        <v>0</v>
      </c>
      <c r="W1460" s="121">
        <f t="shared" si="4476"/>
        <v>0</v>
      </c>
      <c r="X1460" s="122">
        <f t="shared" si="3935"/>
        <v>0</v>
      </c>
      <c r="Y1460" s="121">
        <f t="shared" si="3936"/>
        <v>0</v>
      </c>
      <c r="Z1460" s="122">
        <f t="shared" si="3937"/>
        <v>0</v>
      </c>
      <c r="AA1460" s="121">
        <f t="shared" si="3938"/>
        <v>0</v>
      </c>
      <c r="AB1460" s="122">
        <f t="shared" si="4449"/>
        <v>0</v>
      </c>
      <c r="AC1460" s="122">
        <f t="shared" si="4449"/>
        <v>0</v>
      </c>
      <c r="AD1460" s="121">
        <f t="shared" si="3939"/>
        <v>0</v>
      </c>
      <c r="AE1460" s="122">
        <f t="shared" ref="AE1460:AM1460" si="4477">+($AN1460-$AD1460)/10+AD1460</f>
        <v>0</v>
      </c>
      <c r="AF1460" s="122">
        <f t="shared" si="4477"/>
        <v>0</v>
      </c>
      <c r="AG1460" s="122">
        <f t="shared" si="4477"/>
        <v>0</v>
      </c>
      <c r="AH1460" s="122">
        <f t="shared" si="4477"/>
        <v>0</v>
      </c>
      <c r="AI1460" s="122">
        <f t="shared" si="4477"/>
        <v>0</v>
      </c>
      <c r="AJ1460" s="122">
        <f t="shared" si="4477"/>
        <v>0</v>
      </c>
      <c r="AK1460" s="122">
        <f t="shared" si="4477"/>
        <v>0</v>
      </c>
      <c r="AL1460" s="122">
        <f t="shared" si="4477"/>
        <v>0</v>
      </c>
      <c r="AM1460" s="122">
        <f t="shared" si="4477"/>
        <v>0</v>
      </c>
      <c r="AN1460" s="121">
        <f t="shared" si="3941"/>
        <v>0</v>
      </c>
      <c r="AO1460" s="122">
        <f t="shared" ref="AO1460:AW1460" si="4478">+($AX1460-$AN1460)/10+AN1460</f>
        <v>0</v>
      </c>
      <c r="AP1460" s="122">
        <f t="shared" si="4478"/>
        <v>0</v>
      </c>
      <c r="AQ1460" s="122">
        <f t="shared" si="4478"/>
        <v>0</v>
      </c>
      <c r="AR1460" s="122">
        <f t="shared" si="4478"/>
        <v>0</v>
      </c>
      <c r="AS1460" s="122">
        <f t="shared" si="4478"/>
        <v>0</v>
      </c>
      <c r="AT1460" s="122">
        <f t="shared" si="4478"/>
        <v>0</v>
      </c>
      <c r="AU1460" s="122">
        <f t="shared" si="4478"/>
        <v>0</v>
      </c>
      <c r="AV1460" s="122">
        <f t="shared" si="4478"/>
        <v>0</v>
      </c>
      <c r="AW1460" s="122">
        <f t="shared" si="4478"/>
        <v>0</v>
      </c>
      <c r="AX1460" s="121">
        <f t="shared" si="3943"/>
        <v>0</v>
      </c>
    </row>
    <row r="1461" spans="2:50" ht="15.75" customHeight="1" x14ac:dyDescent="0.2">
      <c r="B1461" s="123"/>
      <c r="C1461" s="124"/>
      <c r="D1461" s="124"/>
      <c r="E1461" s="124"/>
      <c r="F1461" s="124"/>
      <c r="G1461" s="124"/>
      <c r="H1461" s="124"/>
      <c r="I1461" s="124"/>
      <c r="J1461" s="124"/>
      <c r="K1461" s="124"/>
      <c r="L1461" s="124"/>
      <c r="M1461" s="124"/>
      <c r="N1461" s="125"/>
      <c r="O1461" s="119"/>
      <c r="P1461" s="120" t="str">
        <f t="shared" si="4322"/>
        <v/>
      </c>
      <c r="Q1461" s="126">
        <f t="shared" ref="Q1461:W1461" si="4479">SUMIF($B$9:$N$9,Q$9,$B1461:$N1461)/100</f>
        <v>0</v>
      </c>
      <c r="R1461" s="126">
        <f t="shared" si="4479"/>
        <v>0</v>
      </c>
      <c r="S1461" s="126">
        <f t="shared" si="4479"/>
        <v>0</v>
      </c>
      <c r="T1461" s="126">
        <f t="shared" si="4479"/>
        <v>0</v>
      </c>
      <c r="U1461" s="126">
        <f t="shared" si="4479"/>
        <v>0</v>
      </c>
      <c r="V1461" s="126">
        <f t="shared" si="4479"/>
        <v>0</v>
      </c>
      <c r="W1461" s="126">
        <f t="shared" si="4479"/>
        <v>0</v>
      </c>
      <c r="X1461" s="127">
        <f t="shared" si="3935"/>
        <v>0</v>
      </c>
      <c r="Y1461" s="126">
        <f t="shared" si="3936"/>
        <v>0</v>
      </c>
      <c r="Z1461" s="127">
        <f t="shared" si="3937"/>
        <v>0</v>
      </c>
      <c r="AA1461" s="126">
        <f t="shared" si="3938"/>
        <v>0</v>
      </c>
      <c r="AB1461" s="127">
        <f t="shared" si="4449"/>
        <v>0</v>
      </c>
      <c r="AC1461" s="127">
        <f t="shared" si="4449"/>
        <v>0</v>
      </c>
      <c r="AD1461" s="126">
        <f t="shared" si="3939"/>
        <v>0</v>
      </c>
      <c r="AE1461" s="127">
        <f t="shared" ref="AE1461:AM1461" si="4480">+($AN1461-$AD1461)/10+AD1461</f>
        <v>0</v>
      </c>
      <c r="AF1461" s="127">
        <f t="shared" si="4480"/>
        <v>0</v>
      </c>
      <c r="AG1461" s="127">
        <f t="shared" si="4480"/>
        <v>0</v>
      </c>
      <c r="AH1461" s="127">
        <f t="shared" si="4480"/>
        <v>0</v>
      </c>
      <c r="AI1461" s="127">
        <f t="shared" si="4480"/>
        <v>0</v>
      </c>
      <c r="AJ1461" s="127">
        <f t="shared" si="4480"/>
        <v>0</v>
      </c>
      <c r="AK1461" s="127">
        <f t="shared" si="4480"/>
        <v>0</v>
      </c>
      <c r="AL1461" s="127">
        <f t="shared" si="4480"/>
        <v>0</v>
      </c>
      <c r="AM1461" s="127">
        <f t="shared" si="4480"/>
        <v>0</v>
      </c>
      <c r="AN1461" s="126">
        <f t="shared" si="3941"/>
        <v>0</v>
      </c>
      <c r="AO1461" s="127">
        <f t="shared" ref="AO1461:AW1461" si="4481">+($AX1461-$AN1461)/10+AN1461</f>
        <v>0</v>
      </c>
      <c r="AP1461" s="127">
        <f t="shared" si="4481"/>
        <v>0</v>
      </c>
      <c r="AQ1461" s="127">
        <f t="shared" si="4481"/>
        <v>0</v>
      </c>
      <c r="AR1461" s="127">
        <f t="shared" si="4481"/>
        <v>0</v>
      </c>
      <c r="AS1461" s="127">
        <f t="shared" si="4481"/>
        <v>0</v>
      </c>
      <c r="AT1461" s="127">
        <f t="shared" si="4481"/>
        <v>0</v>
      </c>
      <c r="AU1461" s="127">
        <f t="shared" si="4481"/>
        <v>0</v>
      </c>
      <c r="AV1461" s="127">
        <f t="shared" si="4481"/>
        <v>0</v>
      </c>
      <c r="AW1461" s="127">
        <f t="shared" si="4481"/>
        <v>0</v>
      </c>
      <c r="AX1461" s="126">
        <f t="shared" si="3943"/>
        <v>0</v>
      </c>
    </row>
    <row r="1462" spans="2:50" ht="15.75" customHeight="1" x14ac:dyDescent="0.2">
      <c r="B1462" s="123"/>
      <c r="C1462" s="128"/>
      <c r="D1462" s="128"/>
      <c r="E1462" s="128"/>
      <c r="F1462" s="128"/>
      <c r="G1462" s="128"/>
      <c r="H1462" s="128"/>
      <c r="I1462" s="128"/>
      <c r="J1462" s="128"/>
      <c r="K1462" s="128"/>
      <c r="L1462" s="128"/>
      <c r="M1462" s="128"/>
      <c r="N1462" s="129"/>
      <c r="O1462" s="119"/>
      <c r="P1462" s="120" t="str">
        <f t="shared" si="4322"/>
        <v/>
      </c>
      <c r="Q1462" s="121">
        <f t="shared" ref="Q1462:W1462" si="4482">SUMIF($B$9:$N$9,Q$9,$B1462:$N1462)/100</f>
        <v>0</v>
      </c>
      <c r="R1462" s="121">
        <f t="shared" si="4482"/>
        <v>0</v>
      </c>
      <c r="S1462" s="121">
        <f t="shared" si="4482"/>
        <v>0</v>
      </c>
      <c r="T1462" s="121">
        <f t="shared" si="4482"/>
        <v>0</v>
      </c>
      <c r="U1462" s="121">
        <f t="shared" si="4482"/>
        <v>0</v>
      </c>
      <c r="V1462" s="121">
        <f t="shared" si="4482"/>
        <v>0</v>
      </c>
      <c r="W1462" s="121">
        <f t="shared" si="4482"/>
        <v>0</v>
      </c>
      <c r="X1462" s="122">
        <f t="shared" si="3935"/>
        <v>0</v>
      </c>
      <c r="Y1462" s="121">
        <f t="shared" si="3936"/>
        <v>0</v>
      </c>
      <c r="Z1462" s="122">
        <f t="shared" si="3937"/>
        <v>0</v>
      </c>
      <c r="AA1462" s="121">
        <f t="shared" si="3938"/>
        <v>0</v>
      </c>
      <c r="AB1462" s="122">
        <f t="shared" si="4449"/>
        <v>0</v>
      </c>
      <c r="AC1462" s="122">
        <f t="shared" si="4449"/>
        <v>0</v>
      </c>
      <c r="AD1462" s="121">
        <f t="shared" si="3939"/>
        <v>0</v>
      </c>
      <c r="AE1462" s="122">
        <f t="shared" ref="AE1462:AM1462" si="4483">+($AN1462-$AD1462)/10+AD1462</f>
        <v>0</v>
      </c>
      <c r="AF1462" s="122">
        <f t="shared" si="4483"/>
        <v>0</v>
      </c>
      <c r="AG1462" s="122">
        <f t="shared" si="4483"/>
        <v>0</v>
      </c>
      <c r="AH1462" s="122">
        <f t="shared" si="4483"/>
        <v>0</v>
      </c>
      <c r="AI1462" s="122">
        <f t="shared" si="4483"/>
        <v>0</v>
      </c>
      <c r="AJ1462" s="122">
        <f t="shared" si="4483"/>
        <v>0</v>
      </c>
      <c r="AK1462" s="122">
        <f t="shared" si="4483"/>
        <v>0</v>
      </c>
      <c r="AL1462" s="122">
        <f t="shared" si="4483"/>
        <v>0</v>
      </c>
      <c r="AM1462" s="122">
        <f t="shared" si="4483"/>
        <v>0</v>
      </c>
      <c r="AN1462" s="121">
        <f t="shared" si="3941"/>
        <v>0</v>
      </c>
      <c r="AO1462" s="122">
        <f t="shared" ref="AO1462:AW1462" si="4484">+($AX1462-$AN1462)/10+AN1462</f>
        <v>0</v>
      </c>
      <c r="AP1462" s="122">
        <f t="shared" si="4484"/>
        <v>0</v>
      </c>
      <c r="AQ1462" s="122">
        <f t="shared" si="4484"/>
        <v>0</v>
      </c>
      <c r="AR1462" s="122">
        <f t="shared" si="4484"/>
        <v>0</v>
      </c>
      <c r="AS1462" s="122">
        <f t="shared" si="4484"/>
        <v>0</v>
      </c>
      <c r="AT1462" s="122">
        <f t="shared" si="4484"/>
        <v>0</v>
      </c>
      <c r="AU1462" s="122">
        <f t="shared" si="4484"/>
        <v>0</v>
      </c>
      <c r="AV1462" s="122">
        <f t="shared" si="4484"/>
        <v>0</v>
      </c>
      <c r="AW1462" s="122">
        <f t="shared" si="4484"/>
        <v>0</v>
      </c>
      <c r="AX1462" s="121">
        <f t="shared" si="3943"/>
        <v>0</v>
      </c>
    </row>
    <row r="1463" spans="2:50" ht="15.75" customHeight="1" x14ac:dyDescent="0.2">
      <c r="B1463" s="123"/>
      <c r="C1463" s="124"/>
      <c r="D1463" s="124"/>
      <c r="E1463" s="124"/>
      <c r="F1463" s="124"/>
      <c r="G1463" s="124"/>
      <c r="H1463" s="124"/>
      <c r="I1463" s="124"/>
      <c r="J1463" s="124"/>
      <c r="K1463" s="124"/>
      <c r="L1463" s="124"/>
      <c r="M1463" s="124"/>
      <c r="N1463" s="125"/>
      <c r="O1463" s="119"/>
      <c r="P1463" s="120" t="str">
        <f t="shared" si="4322"/>
        <v/>
      </c>
      <c r="Q1463" s="126">
        <f t="shared" ref="Q1463:W1463" si="4485">SUMIF($B$9:$N$9,Q$9,$B1463:$N1463)/100</f>
        <v>0</v>
      </c>
      <c r="R1463" s="126">
        <f t="shared" si="4485"/>
        <v>0</v>
      </c>
      <c r="S1463" s="126">
        <f t="shared" si="4485"/>
        <v>0</v>
      </c>
      <c r="T1463" s="126">
        <f t="shared" si="4485"/>
        <v>0</v>
      </c>
      <c r="U1463" s="126">
        <f t="shared" si="4485"/>
        <v>0</v>
      </c>
      <c r="V1463" s="126">
        <f t="shared" si="4485"/>
        <v>0</v>
      </c>
      <c r="W1463" s="126">
        <f t="shared" si="4485"/>
        <v>0</v>
      </c>
      <c r="X1463" s="127">
        <f t="shared" si="3935"/>
        <v>0</v>
      </c>
      <c r="Y1463" s="126">
        <f t="shared" si="3936"/>
        <v>0</v>
      </c>
      <c r="Z1463" s="127">
        <f t="shared" si="3937"/>
        <v>0</v>
      </c>
      <c r="AA1463" s="126">
        <f t="shared" si="3938"/>
        <v>0</v>
      </c>
      <c r="AB1463" s="127">
        <f t="shared" si="4449"/>
        <v>0</v>
      </c>
      <c r="AC1463" s="127">
        <f t="shared" si="4449"/>
        <v>0</v>
      </c>
      <c r="AD1463" s="126">
        <f t="shared" si="3939"/>
        <v>0</v>
      </c>
      <c r="AE1463" s="127">
        <f t="shared" ref="AE1463:AM1463" si="4486">+($AN1463-$AD1463)/10+AD1463</f>
        <v>0</v>
      </c>
      <c r="AF1463" s="127">
        <f t="shared" si="4486"/>
        <v>0</v>
      </c>
      <c r="AG1463" s="127">
        <f t="shared" si="4486"/>
        <v>0</v>
      </c>
      <c r="AH1463" s="127">
        <f t="shared" si="4486"/>
        <v>0</v>
      </c>
      <c r="AI1463" s="127">
        <f t="shared" si="4486"/>
        <v>0</v>
      </c>
      <c r="AJ1463" s="127">
        <f t="shared" si="4486"/>
        <v>0</v>
      </c>
      <c r="AK1463" s="127">
        <f t="shared" si="4486"/>
        <v>0</v>
      </c>
      <c r="AL1463" s="127">
        <f t="shared" si="4486"/>
        <v>0</v>
      </c>
      <c r="AM1463" s="127">
        <f t="shared" si="4486"/>
        <v>0</v>
      </c>
      <c r="AN1463" s="126">
        <f t="shared" si="3941"/>
        <v>0</v>
      </c>
      <c r="AO1463" s="127">
        <f t="shared" ref="AO1463:AW1463" si="4487">+($AX1463-$AN1463)/10+AN1463</f>
        <v>0</v>
      </c>
      <c r="AP1463" s="127">
        <f t="shared" si="4487"/>
        <v>0</v>
      </c>
      <c r="AQ1463" s="127">
        <f t="shared" si="4487"/>
        <v>0</v>
      </c>
      <c r="AR1463" s="127">
        <f t="shared" si="4487"/>
        <v>0</v>
      </c>
      <c r="AS1463" s="127">
        <f t="shared" si="4487"/>
        <v>0</v>
      </c>
      <c r="AT1463" s="127">
        <f t="shared" si="4487"/>
        <v>0</v>
      </c>
      <c r="AU1463" s="127">
        <f t="shared" si="4487"/>
        <v>0</v>
      </c>
      <c r="AV1463" s="127">
        <f t="shared" si="4487"/>
        <v>0</v>
      </c>
      <c r="AW1463" s="127">
        <f t="shared" si="4487"/>
        <v>0</v>
      </c>
      <c r="AX1463" s="126">
        <f t="shared" si="3943"/>
        <v>0</v>
      </c>
    </row>
    <row r="1464" spans="2:50" ht="15.75" customHeight="1" x14ac:dyDescent="0.2">
      <c r="B1464" s="123"/>
      <c r="C1464" s="128"/>
      <c r="D1464" s="128"/>
      <c r="E1464" s="128"/>
      <c r="F1464" s="128"/>
      <c r="G1464" s="128"/>
      <c r="H1464" s="128"/>
      <c r="I1464" s="128"/>
      <c r="J1464" s="128"/>
      <c r="K1464" s="128"/>
      <c r="L1464" s="128"/>
      <c r="M1464" s="128"/>
      <c r="N1464" s="129"/>
      <c r="O1464" s="119"/>
      <c r="P1464" s="120" t="str">
        <f t="shared" si="4322"/>
        <v/>
      </c>
      <c r="Q1464" s="121">
        <f t="shared" ref="Q1464:W1464" si="4488">SUMIF($B$9:$N$9,Q$9,$B1464:$N1464)/100</f>
        <v>0</v>
      </c>
      <c r="R1464" s="121">
        <f t="shared" si="4488"/>
        <v>0</v>
      </c>
      <c r="S1464" s="121">
        <f t="shared" si="4488"/>
        <v>0</v>
      </c>
      <c r="T1464" s="121">
        <f t="shared" si="4488"/>
        <v>0</v>
      </c>
      <c r="U1464" s="121">
        <f t="shared" si="4488"/>
        <v>0</v>
      </c>
      <c r="V1464" s="121">
        <f t="shared" si="4488"/>
        <v>0</v>
      </c>
      <c r="W1464" s="121">
        <f t="shared" si="4488"/>
        <v>0</v>
      </c>
      <c r="X1464" s="122">
        <f t="shared" si="3935"/>
        <v>0</v>
      </c>
      <c r="Y1464" s="121">
        <f t="shared" si="3936"/>
        <v>0</v>
      </c>
      <c r="Z1464" s="122">
        <f t="shared" si="3937"/>
        <v>0</v>
      </c>
      <c r="AA1464" s="121">
        <f t="shared" si="3938"/>
        <v>0</v>
      </c>
      <c r="AB1464" s="122">
        <f t="shared" si="4449"/>
        <v>0</v>
      </c>
      <c r="AC1464" s="122">
        <f t="shared" si="4449"/>
        <v>0</v>
      </c>
      <c r="AD1464" s="121">
        <f t="shared" si="3939"/>
        <v>0</v>
      </c>
      <c r="AE1464" s="122">
        <f t="shared" ref="AE1464:AM1464" si="4489">+($AN1464-$AD1464)/10+AD1464</f>
        <v>0</v>
      </c>
      <c r="AF1464" s="122">
        <f t="shared" si="4489"/>
        <v>0</v>
      </c>
      <c r="AG1464" s="122">
        <f t="shared" si="4489"/>
        <v>0</v>
      </c>
      <c r="AH1464" s="122">
        <f t="shared" si="4489"/>
        <v>0</v>
      </c>
      <c r="AI1464" s="122">
        <f t="shared" si="4489"/>
        <v>0</v>
      </c>
      <c r="AJ1464" s="122">
        <f t="shared" si="4489"/>
        <v>0</v>
      </c>
      <c r="AK1464" s="122">
        <f t="shared" si="4489"/>
        <v>0</v>
      </c>
      <c r="AL1464" s="122">
        <f t="shared" si="4489"/>
        <v>0</v>
      </c>
      <c r="AM1464" s="122">
        <f t="shared" si="4489"/>
        <v>0</v>
      </c>
      <c r="AN1464" s="121">
        <f t="shared" si="3941"/>
        <v>0</v>
      </c>
      <c r="AO1464" s="122">
        <f t="shared" ref="AO1464:AW1464" si="4490">+($AX1464-$AN1464)/10+AN1464</f>
        <v>0</v>
      </c>
      <c r="AP1464" s="122">
        <f t="shared" si="4490"/>
        <v>0</v>
      </c>
      <c r="AQ1464" s="122">
        <f t="shared" si="4490"/>
        <v>0</v>
      </c>
      <c r="AR1464" s="122">
        <f t="shared" si="4490"/>
        <v>0</v>
      </c>
      <c r="AS1464" s="122">
        <f t="shared" si="4490"/>
        <v>0</v>
      </c>
      <c r="AT1464" s="122">
        <f t="shared" si="4490"/>
        <v>0</v>
      </c>
      <c r="AU1464" s="122">
        <f t="shared" si="4490"/>
        <v>0</v>
      </c>
      <c r="AV1464" s="122">
        <f t="shared" si="4490"/>
        <v>0</v>
      </c>
      <c r="AW1464" s="122">
        <f t="shared" si="4490"/>
        <v>0</v>
      </c>
      <c r="AX1464" s="121">
        <f t="shared" si="3943"/>
        <v>0</v>
      </c>
    </row>
    <row r="1465" spans="2:50" ht="15.75" customHeight="1" x14ac:dyDescent="0.2">
      <c r="B1465" s="123"/>
      <c r="C1465" s="124"/>
      <c r="D1465" s="124"/>
      <c r="E1465" s="124"/>
      <c r="F1465" s="124"/>
      <c r="G1465" s="124"/>
      <c r="H1465" s="124"/>
      <c r="I1465" s="124"/>
      <c r="J1465" s="124"/>
      <c r="K1465" s="124"/>
      <c r="L1465" s="124"/>
      <c r="M1465" s="124"/>
      <c r="N1465" s="125"/>
      <c r="O1465" s="119"/>
      <c r="P1465" s="120" t="str">
        <f t="shared" si="4322"/>
        <v/>
      </c>
      <c r="Q1465" s="126">
        <f t="shared" ref="Q1465:W1465" si="4491">SUMIF($B$9:$N$9,Q$9,$B1465:$N1465)/100</f>
        <v>0</v>
      </c>
      <c r="R1465" s="126">
        <f t="shared" si="4491"/>
        <v>0</v>
      </c>
      <c r="S1465" s="126">
        <f t="shared" si="4491"/>
        <v>0</v>
      </c>
      <c r="T1465" s="126">
        <f t="shared" si="4491"/>
        <v>0</v>
      </c>
      <c r="U1465" s="126">
        <f t="shared" si="4491"/>
        <v>0</v>
      </c>
      <c r="V1465" s="126">
        <f t="shared" si="4491"/>
        <v>0</v>
      </c>
      <c r="W1465" s="126">
        <f t="shared" si="4491"/>
        <v>0</v>
      </c>
      <c r="X1465" s="127">
        <f t="shared" si="3935"/>
        <v>0</v>
      </c>
      <c r="Y1465" s="126">
        <f t="shared" si="3936"/>
        <v>0</v>
      </c>
      <c r="Z1465" s="127">
        <f t="shared" si="3937"/>
        <v>0</v>
      </c>
      <c r="AA1465" s="126">
        <f t="shared" si="3938"/>
        <v>0</v>
      </c>
      <c r="AB1465" s="127">
        <f t="shared" si="4449"/>
        <v>0</v>
      </c>
      <c r="AC1465" s="127">
        <f t="shared" si="4449"/>
        <v>0</v>
      </c>
      <c r="AD1465" s="126">
        <f t="shared" si="3939"/>
        <v>0</v>
      </c>
      <c r="AE1465" s="127">
        <f t="shared" ref="AE1465:AM1465" si="4492">+($AN1465-$AD1465)/10+AD1465</f>
        <v>0</v>
      </c>
      <c r="AF1465" s="127">
        <f t="shared" si="4492"/>
        <v>0</v>
      </c>
      <c r="AG1465" s="127">
        <f t="shared" si="4492"/>
        <v>0</v>
      </c>
      <c r="AH1465" s="127">
        <f t="shared" si="4492"/>
        <v>0</v>
      </c>
      <c r="AI1465" s="127">
        <f t="shared" si="4492"/>
        <v>0</v>
      </c>
      <c r="AJ1465" s="127">
        <f t="shared" si="4492"/>
        <v>0</v>
      </c>
      <c r="AK1465" s="127">
        <f t="shared" si="4492"/>
        <v>0</v>
      </c>
      <c r="AL1465" s="127">
        <f t="shared" si="4492"/>
        <v>0</v>
      </c>
      <c r="AM1465" s="127">
        <f t="shared" si="4492"/>
        <v>0</v>
      </c>
      <c r="AN1465" s="126">
        <f t="shared" si="3941"/>
        <v>0</v>
      </c>
      <c r="AO1465" s="127">
        <f t="shared" ref="AO1465:AW1465" si="4493">+($AX1465-$AN1465)/10+AN1465</f>
        <v>0</v>
      </c>
      <c r="AP1465" s="127">
        <f t="shared" si="4493"/>
        <v>0</v>
      </c>
      <c r="AQ1465" s="127">
        <f t="shared" si="4493"/>
        <v>0</v>
      </c>
      <c r="AR1465" s="127">
        <f t="shared" si="4493"/>
        <v>0</v>
      </c>
      <c r="AS1465" s="127">
        <f t="shared" si="4493"/>
        <v>0</v>
      </c>
      <c r="AT1465" s="127">
        <f t="shared" si="4493"/>
        <v>0</v>
      </c>
      <c r="AU1465" s="127">
        <f t="shared" si="4493"/>
        <v>0</v>
      </c>
      <c r="AV1465" s="127">
        <f t="shared" si="4493"/>
        <v>0</v>
      </c>
      <c r="AW1465" s="127">
        <f t="shared" si="4493"/>
        <v>0</v>
      </c>
      <c r="AX1465" s="126">
        <f t="shared" si="3943"/>
        <v>0</v>
      </c>
    </row>
    <row r="1466" spans="2:50" ht="15.75" customHeight="1" x14ac:dyDescent="0.2">
      <c r="B1466" s="123"/>
      <c r="C1466" s="128"/>
      <c r="D1466" s="128"/>
      <c r="E1466" s="128"/>
      <c r="F1466" s="128"/>
      <c r="G1466" s="128"/>
      <c r="H1466" s="128"/>
      <c r="I1466" s="128"/>
      <c r="J1466" s="128"/>
      <c r="K1466" s="128"/>
      <c r="L1466" s="128"/>
      <c r="M1466" s="128"/>
      <c r="N1466" s="129"/>
      <c r="O1466" s="119"/>
      <c r="P1466" s="120" t="str">
        <f t="shared" si="4322"/>
        <v/>
      </c>
      <c r="Q1466" s="121">
        <f t="shared" ref="Q1466:W1466" si="4494">SUMIF($B$9:$N$9,Q$9,$B1466:$N1466)/100</f>
        <v>0</v>
      </c>
      <c r="R1466" s="121">
        <f t="shared" si="4494"/>
        <v>0</v>
      </c>
      <c r="S1466" s="121">
        <f t="shared" si="4494"/>
        <v>0</v>
      </c>
      <c r="T1466" s="121">
        <f t="shared" si="4494"/>
        <v>0</v>
      </c>
      <c r="U1466" s="121">
        <f t="shared" si="4494"/>
        <v>0</v>
      </c>
      <c r="V1466" s="121">
        <f t="shared" si="4494"/>
        <v>0</v>
      </c>
      <c r="W1466" s="121">
        <f t="shared" si="4494"/>
        <v>0</v>
      </c>
      <c r="X1466" s="122">
        <f t="shared" si="3935"/>
        <v>0</v>
      </c>
      <c r="Y1466" s="121">
        <f t="shared" si="3936"/>
        <v>0</v>
      </c>
      <c r="Z1466" s="122">
        <f t="shared" si="3937"/>
        <v>0</v>
      </c>
      <c r="AA1466" s="121">
        <f t="shared" si="3938"/>
        <v>0</v>
      </c>
      <c r="AB1466" s="122">
        <f t="shared" si="4449"/>
        <v>0</v>
      </c>
      <c r="AC1466" s="122">
        <f t="shared" si="4449"/>
        <v>0</v>
      </c>
      <c r="AD1466" s="121">
        <f t="shared" si="3939"/>
        <v>0</v>
      </c>
      <c r="AE1466" s="122">
        <f t="shared" ref="AE1466:AM1466" si="4495">+($AN1466-$AD1466)/10+AD1466</f>
        <v>0</v>
      </c>
      <c r="AF1466" s="122">
        <f t="shared" si="4495"/>
        <v>0</v>
      </c>
      <c r="AG1466" s="122">
        <f t="shared" si="4495"/>
        <v>0</v>
      </c>
      <c r="AH1466" s="122">
        <f t="shared" si="4495"/>
        <v>0</v>
      </c>
      <c r="AI1466" s="122">
        <f t="shared" si="4495"/>
        <v>0</v>
      </c>
      <c r="AJ1466" s="122">
        <f t="shared" si="4495"/>
        <v>0</v>
      </c>
      <c r="AK1466" s="122">
        <f t="shared" si="4495"/>
        <v>0</v>
      </c>
      <c r="AL1466" s="122">
        <f t="shared" si="4495"/>
        <v>0</v>
      </c>
      <c r="AM1466" s="122">
        <f t="shared" si="4495"/>
        <v>0</v>
      </c>
      <c r="AN1466" s="121">
        <f t="shared" si="3941"/>
        <v>0</v>
      </c>
      <c r="AO1466" s="122">
        <f t="shared" ref="AO1466:AW1466" si="4496">+($AX1466-$AN1466)/10+AN1466</f>
        <v>0</v>
      </c>
      <c r="AP1466" s="122">
        <f t="shared" si="4496"/>
        <v>0</v>
      </c>
      <c r="AQ1466" s="122">
        <f t="shared" si="4496"/>
        <v>0</v>
      </c>
      <c r="AR1466" s="122">
        <f t="shared" si="4496"/>
        <v>0</v>
      </c>
      <c r="AS1466" s="122">
        <f t="shared" si="4496"/>
        <v>0</v>
      </c>
      <c r="AT1466" s="122">
        <f t="shared" si="4496"/>
        <v>0</v>
      </c>
      <c r="AU1466" s="122">
        <f t="shared" si="4496"/>
        <v>0</v>
      </c>
      <c r="AV1466" s="122">
        <f t="shared" si="4496"/>
        <v>0</v>
      </c>
      <c r="AW1466" s="122">
        <f t="shared" si="4496"/>
        <v>0</v>
      </c>
      <c r="AX1466" s="121">
        <f t="shared" si="3943"/>
        <v>0</v>
      </c>
    </row>
    <row r="1467" spans="2:50" ht="15.75" customHeight="1" x14ac:dyDescent="0.2">
      <c r="B1467" s="123"/>
      <c r="C1467" s="124"/>
      <c r="D1467" s="124"/>
      <c r="E1467" s="124"/>
      <c r="F1467" s="124"/>
      <c r="G1467" s="124"/>
      <c r="H1467" s="124"/>
      <c r="I1467" s="124"/>
      <c r="J1467" s="124"/>
      <c r="K1467" s="124"/>
      <c r="L1467" s="124"/>
      <c r="M1467" s="124"/>
      <c r="N1467" s="125"/>
      <c r="O1467" s="119"/>
      <c r="P1467" s="120" t="str">
        <f t="shared" si="4322"/>
        <v/>
      </c>
      <c r="Q1467" s="126">
        <f t="shared" ref="Q1467:W1467" si="4497">SUMIF($B$9:$N$9,Q$9,$B1467:$N1467)/100</f>
        <v>0</v>
      </c>
      <c r="R1467" s="126">
        <f t="shared" si="4497"/>
        <v>0</v>
      </c>
      <c r="S1467" s="126">
        <f t="shared" si="4497"/>
        <v>0</v>
      </c>
      <c r="T1467" s="126">
        <f t="shared" si="4497"/>
        <v>0</v>
      </c>
      <c r="U1467" s="126">
        <f t="shared" si="4497"/>
        <v>0</v>
      </c>
      <c r="V1467" s="126">
        <f t="shared" si="4497"/>
        <v>0</v>
      </c>
      <c r="W1467" s="126">
        <f t="shared" si="4497"/>
        <v>0</v>
      </c>
      <c r="X1467" s="127">
        <f t="shared" si="3935"/>
        <v>0</v>
      </c>
      <c r="Y1467" s="126">
        <f t="shared" si="3936"/>
        <v>0</v>
      </c>
      <c r="Z1467" s="127">
        <f t="shared" si="3937"/>
        <v>0</v>
      </c>
      <c r="AA1467" s="126">
        <f t="shared" si="3938"/>
        <v>0</v>
      </c>
      <c r="AB1467" s="127">
        <f t="shared" si="4449"/>
        <v>0</v>
      </c>
      <c r="AC1467" s="127">
        <f t="shared" si="4449"/>
        <v>0</v>
      </c>
      <c r="AD1467" s="126">
        <f t="shared" si="3939"/>
        <v>0</v>
      </c>
      <c r="AE1467" s="127">
        <f t="shared" ref="AE1467:AM1467" si="4498">+($AN1467-$AD1467)/10+AD1467</f>
        <v>0</v>
      </c>
      <c r="AF1467" s="127">
        <f t="shared" si="4498"/>
        <v>0</v>
      </c>
      <c r="AG1467" s="127">
        <f t="shared" si="4498"/>
        <v>0</v>
      </c>
      <c r="AH1467" s="127">
        <f t="shared" si="4498"/>
        <v>0</v>
      </c>
      <c r="AI1467" s="127">
        <f t="shared" si="4498"/>
        <v>0</v>
      </c>
      <c r="AJ1467" s="127">
        <f t="shared" si="4498"/>
        <v>0</v>
      </c>
      <c r="AK1467" s="127">
        <f t="shared" si="4498"/>
        <v>0</v>
      </c>
      <c r="AL1467" s="127">
        <f t="shared" si="4498"/>
        <v>0</v>
      </c>
      <c r="AM1467" s="127">
        <f t="shared" si="4498"/>
        <v>0</v>
      </c>
      <c r="AN1467" s="126">
        <f t="shared" si="3941"/>
        <v>0</v>
      </c>
      <c r="AO1467" s="127">
        <f t="shared" ref="AO1467:AW1467" si="4499">+($AX1467-$AN1467)/10+AN1467</f>
        <v>0</v>
      </c>
      <c r="AP1467" s="127">
        <f t="shared" si="4499"/>
        <v>0</v>
      </c>
      <c r="AQ1467" s="127">
        <f t="shared" si="4499"/>
        <v>0</v>
      </c>
      <c r="AR1467" s="127">
        <f t="shared" si="4499"/>
        <v>0</v>
      </c>
      <c r="AS1467" s="127">
        <f t="shared" si="4499"/>
        <v>0</v>
      </c>
      <c r="AT1467" s="127">
        <f t="shared" si="4499"/>
        <v>0</v>
      </c>
      <c r="AU1467" s="127">
        <f t="shared" si="4499"/>
        <v>0</v>
      </c>
      <c r="AV1467" s="127">
        <f t="shared" si="4499"/>
        <v>0</v>
      </c>
      <c r="AW1467" s="127">
        <f t="shared" si="4499"/>
        <v>0</v>
      </c>
      <c r="AX1467" s="126">
        <f t="shared" si="3943"/>
        <v>0</v>
      </c>
    </row>
    <row r="1468" spans="2:50" ht="15.75" customHeight="1" x14ac:dyDescent="0.2">
      <c r="B1468" s="123"/>
      <c r="C1468" s="128"/>
      <c r="D1468" s="128"/>
      <c r="E1468" s="128"/>
      <c r="F1468" s="128"/>
      <c r="G1468" s="128"/>
      <c r="H1468" s="128"/>
      <c r="I1468" s="128"/>
      <c r="J1468" s="128"/>
      <c r="K1468" s="128"/>
      <c r="L1468" s="128"/>
      <c r="M1468" s="128"/>
      <c r="N1468" s="129"/>
      <c r="O1468" s="119"/>
      <c r="P1468" s="120" t="str">
        <f t="shared" si="4322"/>
        <v/>
      </c>
      <c r="Q1468" s="121">
        <f t="shared" ref="Q1468:W1468" si="4500">SUMIF($B$9:$N$9,Q$9,$B1468:$N1468)/100</f>
        <v>0</v>
      </c>
      <c r="R1468" s="121">
        <f t="shared" si="4500"/>
        <v>0</v>
      </c>
      <c r="S1468" s="121">
        <f t="shared" si="4500"/>
        <v>0</v>
      </c>
      <c r="T1468" s="121">
        <f t="shared" si="4500"/>
        <v>0</v>
      </c>
      <c r="U1468" s="121">
        <f t="shared" si="4500"/>
        <v>0</v>
      </c>
      <c r="V1468" s="121">
        <f t="shared" si="4500"/>
        <v>0</v>
      </c>
      <c r="W1468" s="121">
        <f t="shared" si="4500"/>
        <v>0</v>
      </c>
      <c r="X1468" s="122">
        <f t="shared" si="3935"/>
        <v>0</v>
      </c>
      <c r="Y1468" s="121">
        <f t="shared" si="3936"/>
        <v>0</v>
      </c>
      <c r="Z1468" s="122">
        <f t="shared" si="3937"/>
        <v>0</v>
      </c>
      <c r="AA1468" s="121">
        <f t="shared" si="3938"/>
        <v>0</v>
      </c>
      <c r="AB1468" s="122">
        <f t="shared" si="4449"/>
        <v>0</v>
      </c>
      <c r="AC1468" s="122">
        <f t="shared" si="4449"/>
        <v>0</v>
      </c>
      <c r="AD1468" s="121">
        <f t="shared" si="3939"/>
        <v>0</v>
      </c>
      <c r="AE1468" s="122">
        <f t="shared" ref="AE1468:AM1468" si="4501">+($AN1468-$AD1468)/10+AD1468</f>
        <v>0</v>
      </c>
      <c r="AF1468" s="122">
        <f t="shared" si="4501"/>
        <v>0</v>
      </c>
      <c r="AG1468" s="122">
        <f t="shared" si="4501"/>
        <v>0</v>
      </c>
      <c r="AH1468" s="122">
        <f t="shared" si="4501"/>
        <v>0</v>
      </c>
      <c r="AI1468" s="122">
        <f t="shared" si="4501"/>
        <v>0</v>
      </c>
      <c r="AJ1468" s="122">
        <f t="shared" si="4501"/>
        <v>0</v>
      </c>
      <c r="AK1468" s="122">
        <f t="shared" si="4501"/>
        <v>0</v>
      </c>
      <c r="AL1468" s="122">
        <f t="shared" si="4501"/>
        <v>0</v>
      </c>
      <c r="AM1468" s="122">
        <f t="shared" si="4501"/>
        <v>0</v>
      </c>
      <c r="AN1468" s="121">
        <f t="shared" si="3941"/>
        <v>0</v>
      </c>
      <c r="AO1468" s="122">
        <f t="shared" ref="AO1468:AW1468" si="4502">+($AX1468-$AN1468)/10+AN1468</f>
        <v>0</v>
      </c>
      <c r="AP1468" s="122">
        <f t="shared" si="4502"/>
        <v>0</v>
      </c>
      <c r="AQ1468" s="122">
        <f t="shared" si="4502"/>
        <v>0</v>
      </c>
      <c r="AR1468" s="122">
        <f t="shared" si="4502"/>
        <v>0</v>
      </c>
      <c r="AS1468" s="122">
        <f t="shared" si="4502"/>
        <v>0</v>
      </c>
      <c r="AT1468" s="122">
        <f t="shared" si="4502"/>
        <v>0</v>
      </c>
      <c r="AU1468" s="122">
        <f t="shared" si="4502"/>
        <v>0</v>
      </c>
      <c r="AV1468" s="122">
        <f t="shared" si="4502"/>
        <v>0</v>
      </c>
      <c r="AW1468" s="122">
        <f t="shared" si="4502"/>
        <v>0</v>
      </c>
      <c r="AX1468" s="121">
        <f t="shared" si="3943"/>
        <v>0</v>
      </c>
    </row>
    <row r="1469" spans="2:50" ht="15.75" customHeight="1" x14ac:dyDescent="0.2">
      <c r="B1469" s="123"/>
      <c r="C1469" s="124"/>
      <c r="D1469" s="124"/>
      <c r="E1469" s="124"/>
      <c r="F1469" s="124"/>
      <c r="G1469" s="124"/>
      <c r="H1469" s="124"/>
      <c r="I1469" s="124"/>
      <c r="J1469" s="124"/>
      <c r="K1469" s="124"/>
      <c r="L1469" s="124"/>
      <c r="M1469" s="124"/>
      <c r="N1469" s="125"/>
      <c r="O1469" s="119"/>
      <c r="P1469" s="120" t="str">
        <f t="shared" si="4322"/>
        <v/>
      </c>
      <c r="Q1469" s="126">
        <f t="shared" ref="Q1469:W1469" si="4503">SUMIF($B$9:$N$9,Q$9,$B1469:$N1469)/100</f>
        <v>0</v>
      </c>
      <c r="R1469" s="126">
        <f t="shared" si="4503"/>
        <v>0</v>
      </c>
      <c r="S1469" s="126">
        <f t="shared" si="4503"/>
        <v>0</v>
      </c>
      <c r="T1469" s="126">
        <f t="shared" si="4503"/>
        <v>0</v>
      </c>
      <c r="U1469" s="126">
        <f t="shared" si="4503"/>
        <v>0</v>
      </c>
      <c r="V1469" s="126">
        <f t="shared" si="4503"/>
        <v>0</v>
      </c>
      <c r="W1469" s="126">
        <f t="shared" si="4503"/>
        <v>0</v>
      </c>
      <c r="X1469" s="127">
        <f t="shared" si="3935"/>
        <v>0</v>
      </c>
      <c r="Y1469" s="126">
        <f t="shared" si="3936"/>
        <v>0</v>
      </c>
      <c r="Z1469" s="127">
        <f t="shared" si="3937"/>
        <v>0</v>
      </c>
      <c r="AA1469" s="126">
        <f t="shared" si="3938"/>
        <v>0</v>
      </c>
      <c r="AB1469" s="127">
        <f t="shared" si="4449"/>
        <v>0</v>
      </c>
      <c r="AC1469" s="127">
        <f t="shared" si="4449"/>
        <v>0</v>
      </c>
      <c r="AD1469" s="126">
        <f t="shared" si="3939"/>
        <v>0</v>
      </c>
      <c r="AE1469" s="127">
        <f t="shared" ref="AE1469:AM1469" si="4504">+($AN1469-$AD1469)/10+AD1469</f>
        <v>0</v>
      </c>
      <c r="AF1469" s="127">
        <f t="shared" si="4504"/>
        <v>0</v>
      </c>
      <c r="AG1469" s="127">
        <f t="shared" si="4504"/>
        <v>0</v>
      </c>
      <c r="AH1469" s="127">
        <f t="shared" si="4504"/>
        <v>0</v>
      </c>
      <c r="AI1469" s="127">
        <f t="shared" si="4504"/>
        <v>0</v>
      </c>
      <c r="AJ1469" s="127">
        <f t="shared" si="4504"/>
        <v>0</v>
      </c>
      <c r="AK1469" s="127">
        <f t="shared" si="4504"/>
        <v>0</v>
      </c>
      <c r="AL1469" s="127">
        <f t="shared" si="4504"/>
        <v>0</v>
      </c>
      <c r="AM1469" s="127">
        <f t="shared" si="4504"/>
        <v>0</v>
      </c>
      <c r="AN1469" s="126">
        <f t="shared" si="3941"/>
        <v>0</v>
      </c>
      <c r="AO1469" s="127">
        <f t="shared" ref="AO1469:AW1469" si="4505">+($AX1469-$AN1469)/10+AN1469</f>
        <v>0</v>
      </c>
      <c r="AP1469" s="127">
        <f t="shared" si="4505"/>
        <v>0</v>
      </c>
      <c r="AQ1469" s="127">
        <f t="shared" si="4505"/>
        <v>0</v>
      </c>
      <c r="AR1469" s="127">
        <f t="shared" si="4505"/>
        <v>0</v>
      </c>
      <c r="AS1469" s="127">
        <f t="shared" si="4505"/>
        <v>0</v>
      </c>
      <c r="AT1469" s="127">
        <f t="shared" si="4505"/>
        <v>0</v>
      </c>
      <c r="AU1469" s="127">
        <f t="shared" si="4505"/>
        <v>0</v>
      </c>
      <c r="AV1469" s="127">
        <f t="shared" si="4505"/>
        <v>0</v>
      </c>
      <c r="AW1469" s="127">
        <f t="shared" si="4505"/>
        <v>0</v>
      </c>
      <c r="AX1469" s="126">
        <f t="shared" si="3943"/>
        <v>0</v>
      </c>
    </row>
    <row r="1470" spans="2:50" ht="15.75" customHeight="1" x14ac:dyDescent="0.2">
      <c r="B1470" s="123"/>
      <c r="C1470" s="128"/>
      <c r="D1470" s="128"/>
      <c r="E1470" s="128"/>
      <c r="F1470" s="128"/>
      <c r="G1470" s="128"/>
      <c r="H1470" s="128"/>
      <c r="I1470" s="128"/>
      <c r="J1470" s="128"/>
      <c r="K1470" s="128"/>
      <c r="L1470" s="128"/>
      <c r="M1470" s="128"/>
      <c r="N1470" s="129"/>
      <c r="O1470" s="119"/>
      <c r="P1470" s="120" t="str">
        <f t="shared" si="4322"/>
        <v/>
      </c>
      <c r="Q1470" s="121">
        <f t="shared" ref="Q1470:W1470" si="4506">SUMIF($B$9:$N$9,Q$9,$B1470:$N1470)/100</f>
        <v>0</v>
      </c>
      <c r="R1470" s="121">
        <f t="shared" si="4506"/>
        <v>0</v>
      </c>
      <c r="S1470" s="121">
        <f t="shared" si="4506"/>
        <v>0</v>
      </c>
      <c r="T1470" s="121">
        <f t="shared" si="4506"/>
        <v>0</v>
      </c>
      <c r="U1470" s="121">
        <f t="shared" si="4506"/>
        <v>0</v>
      </c>
      <c r="V1470" s="121">
        <f t="shared" si="4506"/>
        <v>0</v>
      </c>
      <c r="W1470" s="121">
        <f t="shared" si="4506"/>
        <v>0</v>
      </c>
      <c r="X1470" s="122">
        <f t="shared" si="3935"/>
        <v>0</v>
      </c>
      <c r="Y1470" s="121">
        <f t="shared" si="3936"/>
        <v>0</v>
      </c>
      <c r="Z1470" s="122">
        <f t="shared" si="3937"/>
        <v>0</v>
      </c>
      <c r="AA1470" s="121">
        <f t="shared" si="3938"/>
        <v>0</v>
      </c>
      <c r="AB1470" s="122">
        <f t="shared" si="4449"/>
        <v>0</v>
      </c>
      <c r="AC1470" s="122">
        <f t="shared" si="4449"/>
        <v>0</v>
      </c>
      <c r="AD1470" s="121">
        <f t="shared" si="3939"/>
        <v>0</v>
      </c>
      <c r="AE1470" s="122">
        <f t="shared" ref="AE1470:AM1470" si="4507">+($AN1470-$AD1470)/10+AD1470</f>
        <v>0</v>
      </c>
      <c r="AF1470" s="122">
        <f t="shared" si="4507"/>
        <v>0</v>
      </c>
      <c r="AG1470" s="122">
        <f t="shared" si="4507"/>
        <v>0</v>
      </c>
      <c r="AH1470" s="122">
        <f t="shared" si="4507"/>
        <v>0</v>
      </c>
      <c r="AI1470" s="122">
        <f t="shared" si="4507"/>
        <v>0</v>
      </c>
      <c r="AJ1470" s="122">
        <f t="shared" si="4507"/>
        <v>0</v>
      </c>
      <c r="AK1470" s="122">
        <f t="shared" si="4507"/>
        <v>0</v>
      </c>
      <c r="AL1470" s="122">
        <f t="shared" si="4507"/>
        <v>0</v>
      </c>
      <c r="AM1470" s="122">
        <f t="shared" si="4507"/>
        <v>0</v>
      </c>
      <c r="AN1470" s="121">
        <f t="shared" si="3941"/>
        <v>0</v>
      </c>
      <c r="AO1470" s="122">
        <f t="shared" ref="AO1470:AW1470" si="4508">+($AX1470-$AN1470)/10+AN1470</f>
        <v>0</v>
      </c>
      <c r="AP1470" s="122">
        <f t="shared" si="4508"/>
        <v>0</v>
      </c>
      <c r="AQ1470" s="122">
        <f t="shared" si="4508"/>
        <v>0</v>
      </c>
      <c r="AR1470" s="122">
        <f t="shared" si="4508"/>
        <v>0</v>
      </c>
      <c r="AS1470" s="122">
        <f t="shared" si="4508"/>
        <v>0</v>
      </c>
      <c r="AT1470" s="122">
        <f t="shared" si="4508"/>
        <v>0</v>
      </c>
      <c r="AU1470" s="122">
        <f t="shared" si="4508"/>
        <v>0</v>
      </c>
      <c r="AV1470" s="122">
        <f t="shared" si="4508"/>
        <v>0</v>
      </c>
      <c r="AW1470" s="122">
        <f t="shared" si="4508"/>
        <v>0</v>
      </c>
      <c r="AX1470" s="121">
        <f t="shared" si="3943"/>
        <v>0</v>
      </c>
    </row>
    <row r="1471" spans="2:50" ht="15.75" customHeight="1" x14ac:dyDescent="0.2">
      <c r="B1471" s="123"/>
      <c r="C1471" s="124"/>
      <c r="D1471" s="124"/>
      <c r="E1471" s="124"/>
      <c r="F1471" s="124"/>
      <c r="G1471" s="124"/>
      <c r="H1471" s="124"/>
      <c r="I1471" s="124"/>
      <c r="J1471" s="124"/>
      <c r="K1471" s="124"/>
      <c r="L1471" s="124"/>
      <c r="M1471" s="124"/>
      <c r="N1471" s="125"/>
      <c r="O1471" s="119"/>
      <c r="P1471" s="120" t="str">
        <f t="shared" si="4322"/>
        <v/>
      </c>
      <c r="Q1471" s="126">
        <f t="shared" ref="Q1471:W1471" si="4509">SUMIF($B$9:$N$9,Q$9,$B1471:$N1471)/100</f>
        <v>0</v>
      </c>
      <c r="R1471" s="126">
        <f t="shared" si="4509"/>
        <v>0</v>
      </c>
      <c r="S1471" s="126">
        <f t="shared" si="4509"/>
        <v>0</v>
      </c>
      <c r="T1471" s="126">
        <f t="shared" si="4509"/>
        <v>0</v>
      </c>
      <c r="U1471" s="126">
        <f t="shared" si="4509"/>
        <v>0</v>
      </c>
      <c r="V1471" s="126">
        <f t="shared" si="4509"/>
        <v>0</v>
      </c>
      <c r="W1471" s="126">
        <f t="shared" si="4509"/>
        <v>0</v>
      </c>
      <c r="X1471" s="127">
        <f t="shared" si="3935"/>
        <v>0</v>
      </c>
      <c r="Y1471" s="126">
        <f t="shared" si="3936"/>
        <v>0</v>
      </c>
      <c r="Z1471" s="127">
        <f t="shared" si="3937"/>
        <v>0</v>
      </c>
      <c r="AA1471" s="126">
        <f t="shared" si="3938"/>
        <v>0</v>
      </c>
      <c r="AB1471" s="127">
        <f t="shared" ref="AB1471:AC1490" si="4510">+($AD1471-$AA1471)/3+AA1471</f>
        <v>0</v>
      </c>
      <c r="AC1471" s="127">
        <f t="shared" si="4510"/>
        <v>0</v>
      </c>
      <c r="AD1471" s="126">
        <f t="shared" si="3939"/>
        <v>0</v>
      </c>
      <c r="AE1471" s="127">
        <f t="shared" ref="AE1471:AM1471" si="4511">+($AN1471-$AD1471)/10+AD1471</f>
        <v>0</v>
      </c>
      <c r="AF1471" s="127">
        <f t="shared" si="4511"/>
        <v>0</v>
      </c>
      <c r="AG1471" s="127">
        <f t="shared" si="4511"/>
        <v>0</v>
      </c>
      <c r="AH1471" s="127">
        <f t="shared" si="4511"/>
        <v>0</v>
      </c>
      <c r="AI1471" s="127">
        <f t="shared" si="4511"/>
        <v>0</v>
      </c>
      <c r="AJ1471" s="127">
        <f t="shared" si="4511"/>
        <v>0</v>
      </c>
      <c r="AK1471" s="127">
        <f t="shared" si="4511"/>
        <v>0</v>
      </c>
      <c r="AL1471" s="127">
        <f t="shared" si="4511"/>
        <v>0</v>
      </c>
      <c r="AM1471" s="127">
        <f t="shared" si="4511"/>
        <v>0</v>
      </c>
      <c r="AN1471" s="126">
        <f t="shared" si="3941"/>
        <v>0</v>
      </c>
      <c r="AO1471" s="127">
        <f t="shared" ref="AO1471:AW1471" si="4512">+($AX1471-$AN1471)/10+AN1471</f>
        <v>0</v>
      </c>
      <c r="AP1471" s="127">
        <f t="shared" si="4512"/>
        <v>0</v>
      </c>
      <c r="AQ1471" s="127">
        <f t="shared" si="4512"/>
        <v>0</v>
      </c>
      <c r="AR1471" s="127">
        <f t="shared" si="4512"/>
        <v>0</v>
      </c>
      <c r="AS1471" s="127">
        <f t="shared" si="4512"/>
        <v>0</v>
      </c>
      <c r="AT1471" s="127">
        <f t="shared" si="4512"/>
        <v>0</v>
      </c>
      <c r="AU1471" s="127">
        <f t="shared" si="4512"/>
        <v>0</v>
      </c>
      <c r="AV1471" s="127">
        <f t="shared" si="4512"/>
        <v>0</v>
      </c>
      <c r="AW1471" s="127">
        <f t="shared" si="4512"/>
        <v>0</v>
      </c>
      <c r="AX1471" s="126">
        <f t="shared" si="3943"/>
        <v>0</v>
      </c>
    </row>
    <row r="1472" spans="2:50" ht="15.75" customHeight="1" x14ac:dyDescent="0.2">
      <c r="B1472" s="123"/>
      <c r="C1472" s="128"/>
      <c r="D1472" s="128"/>
      <c r="E1472" s="128"/>
      <c r="F1472" s="128"/>
      <c r="G1472" s="128"/>
      <c r="H1472" s="128"/>
      <c r="I1472" s="128"/>
      <c r="J1472" s="128"/>
      <c r="K1472" s="128"/>
      <c r="L1472" s="128"/>
      <c r="M1472" s="128"/>
      <c r="N1472" s="129"/>
      <c r="O1472" s="119"/>
      <c r="P1472" s="120" t="str">
        <f t="shared" si="4322"/>
        <v/>
      </c>
      <c r="Q1472" s="121">
        <f t="shared" ref="Q1472:W1472" si="4513">SUMIF($B$9:$N$9,Q$9,$B1472:$N1472)/100</f>
        <v>0</v>
      </c>
      <c r="R1472" s="121">
        <f t="shared" si="4513"/>
        <v>0</v>
      </c>
      <c r="S1472" s="121">
        <f t="shared" si="4513"/>
        <v>0</v>
      </c>
      <c r="T1472" s="121">
        <f t="shared" si="4513"/>
        <v>0</v>
      </c>
      <c r="U1472" s="121">
        <f t="shared" si="4513"/>
        <v>0</v>
      </c>
      <c r="V1472" s="121">
        <f t="shared" si="4513"/>
        <v>0</v>
      </c>
      <c r="W1472" s="121">
        <f t="shared" si="4513"/>
        <v>0</v>
      </c>
      <c r="X1472" s="122">
        <f t="shared" si="3935"/>
        <v>0</v>
      </c>
      <c r="Y1472" s="121">
        <f t="shared" si="3936"/>
        <v>0</v>
      </c>
      <c r="Z1472" s="122">
        <f t="shared" si="3937"/>
        <v>0</v>
      </c>
      <c r="AA1472" s="121">
        <f t="shared" si="3938"/>
        <v>0</v>
      </c>
      <c r="AB1472" s="122">
        <f t="shared" si="4510"/>
        <v>0</v>
      </c>
      <c r="AC1472" s="122">
        <f t="shared" si="4510"/>
        <v>0</v>
      </c>
      <c r="AD1472" s="121">
        <f t="shared" si="3939"/>
        <v>0</v>
      </c>
      <c r="AE1472" s="122">
        <f t="shared" ref="AE1472:AM1472" si="4514">+($AN1472-$AD1472)/10+AD1472</f>
        <v>0</v>
      </c>
      <c r="AF1472" s="122">
        <f t="shared" si="4514"/>
        <v>0</v>
      </c>
      <c r="AG1472" s="122">
        <f t="shared" si="4514"/>
        <v>0</v>
      </c>
      <c r="AH1472" s="122">
        <f t="shared" si="4514"/>
        <v>0</v>
      </c>
      <c r="AI1472" s="122">
        <f t="shared" si="4514"/>
        <v>0</v>
      </c>
      <c r="AJ1472" s="122">
        <f t="shared" si="4514"/>
        <v>0</v>
      </c>
      <c r="AK1472" s="122">
        <f t="shared" si="4514"/>
        <v>0</v>
      </c>
      <c r="AL1472" s="122">
        <f t="shared" si="4514"/>
        <v>0</v>
      </c>
      <c r="AM1472" s="122">
        <f t="shared" si="4514"/>
        <v>0</v>
      </c>
      <c r="AN1472" s="121">
        <f t="shared" si="3941"/>
        <v>0</v>
      </c>
      <c r="AO1472" s="122">
        <f t="shared" ref="AO1472:AW1472" si="4515">+($AX1472-$AN1472)/10+AN1472</f>
        <v>0</v>
      </c>
      <c r="AP1472" s="122">
        <f t="shared" si="4515"/>
        <v>0</v>
      </c>
      <c r="AQ1472" s="122">
        <f t="shared" si="4515"/>
        <v>0</v>
      </c>
      <c r="AR1472" s="122">
        <f t="shared" si="4515"/>
        <v>0</v>
      </c>
      <c r="AS1472" s="122">
        <f t="shared" si="4515"/>
        <v>0</v>
      </c>
      <c r="AT1472" s="122">
        <f t="shared" si="4515"/>
        <v>0</v>
      </c>
      <c r="AU1472" s="122">
        <f t="shared" si="4515"/>
        <v>0</v>
      </c>
      <c r="AV1472" s="122">
        <f t="shared" si="4515"/>
        <v>0</v>
      </c>
      <c r="AW1472" s="122">
        <f t="shared" si="4515"/>
        <v>0</v>
      </c>
      <c r="AX1472" s="121">
        <f t="shared" si="3943"/>
        <v>0</v>
      </c>
    </row>
    <row r="1473" spans="2:50" ht="15.75" customHeight="1" x14ac:dyDescent="0.2">
      <c r="B1473" s="123"/>
      <c r="C1473" s="124"/>
      <c r="D1473" s="124"/>
      <c r="E1473" s="124"/>
      <c r="F1473" s="124"/>
      <c r="G1473" s="124"/>
      <c r="H1473" s="124"/>
      <c r="I1473" s="124"/>
      <c r="J1473" s="124"/>
      <c r="K1473" s="124"/>
      <c r="L1473" s="124"/>
      <c r="M1473" s="124"/>
      <c r="N1473" s="125"/>
      <c r="O1473" s="119"/>
      <c r="P1473" s="120" t="str">
        <f t="shared" si="4322"/>
        <v/>
      </c>
      <c r="Q1473" s="126">
        <f t="shared" ref="Q1473:W1473" si="4516">SUMIF($B$9:$N$9,Q$9,$B1473:$N1473)/100</f>
        <v>0</v>
      </c>
      <c r="R1473" s="126">
        <f t="shared" si="4516"/>
        <v>0</v>
      </c>
      <c r="S1473" s="126">
        <f t="shared" si="4516"/>
        <v>0</v>
      </c>
      <c r="T1473" s="126">
        <f t="shared" si="4516"/>
        <v>0</v>
      </c>
      <c r="U1473" s="126">
        <f t="shared" si="4516"/>
        <v>0</v>
      </c>
      <c r="V1473" s="126">
        <f t="shared" si="4516"/>
        <v>0</v>
      </c>
      <c r="W1473" s="126">
        <f t="shared" si="4516"/>
        <v>0</v>
      </c>
      <c r="X1473" s="127">
        <f t="shared" si="3935"/>
        <v>0</v>
      </c>
      <c r="Y1473" s="126">
        <f t="shared" si="3936"/>
        <v>0</v>
      </c>
      <c r="Z1473" s="127">
        <f t="shared" si="3937"/>
        <v>0</v>
      </c>
      <c r="AA1473" s="126">
        <f t="shared" si="3938"/>
        <v>0</v>
      </c>
      <c r="AB1473" s="127">
        <f t="shared" si="4510"/>
        <v>0</v>
      </c>
      <c r="AC1473" s="127">
        <f t="shared" si="4510"/>
        <v>0</v>
      </c>
      <c r="AD1473" s="126">
        <f t="shared" si="3939"/>
        <v>0</v>
      </c>
      <c r="AE1473" s="127">
        <f t="shared" ref="AE1473:AM1473" si="4517">+($AN1473-$AD1473)/10+AD1473</f>
        <v>0</v>
      </c>
      <c r="AF1473" s="127">
        <f t="shared" si="4517"/>
        <v>0</v>
      </c>
      <c r="AG1473" s="127">
        <f t="shared" si="4517"/>
        <v>0</v>
      </c>
      <c r="AH1473" s="127">
        <f t="shared" si="4517"/>
        <v>0</v>
      </c>
      <c r="AI1473" s="127">
        <f t="shared" si="4517"/>
        <v>0</v>
      </c>
      <c r="AJ1473" s="127">
        <f t="shared" si="4517"/>
        <v>0</v>
      </c>
      <c r="AK1473" s="127">
        <f t="shared" si="4517"/>
        <v>0</v>
      </c>
      <c r="AL1473" s="127">
        <f t="shared" si="4517"/>
        <v>0</v>
      </c>
      <c r="AM1473" s="127">
        <f t="shared" si="4517"/>
        <v>0</v>
      </c>
      <c r="AN1473" s="126">
        <f t="shared" si="3941"/>
        <v>0</v>
      </c>
      <c r="AO1473" s="127">
        <f t="shared" ref="AO1473:AW1473" si="4518">+($AX1473-$AN1473)/10+AN1473</f>
        <v>0</v>
      </c>
      <c r="AP1473" s="127">
        <f t="shared" si="4518"/>
        <v>0</v>
      </c>
      <c r="AQ1473" s="127">
        <f t="shared" si="4518"/>
        <v>0</v>
      </c>
      <c r="AR1473" s="127">
        <f t="shared" si="4518"/>
        <v>0</v>
      </c>
      <c r="AS1473" s="127">
        <f t="shared" si="4518"/>
        <v>0</v>
      </c>
      <c r="AT1473" s="127">
        <f t="shared" si="4518"/>
        <v>0</v>
      </c>
      <c r="AU1473" s="127">
        <f t="shared" si="4518"/>
        <v>0</v>
      </c>
      <c r="AV1473" s="127">
        <f t="shared" si="4518"/>
        <v>0</v>
      </c>
      <c r="AW1473" s="127">
        <f t="shared" si="4518"/>
        <v>0</v>
      </c>
      <c r="AX1473" s="126">
        <f t="shared" si="3943"/>
        <v>0</v>
      </c>
    </row>
    <row r="1474" spans="2:50" ht="15.75" customHeight="1" x14ac:dyDescent="0.2">
      <c r="B1474" s="123"/>
      <c r="C1474" s="128"/>
      <c r="D1474" s="128"/>
      <c r="E1474" s="128"/>
      <c r="F1474" s="128"/>
      <c r="G1474" s="128"/>
      <c r="H1474" s="128"/>
      <c r="I1474" s="128"/>
      <c r="J1474" s="128"/>
      <c r="K1474" s="128"/>
      <c r="L1474" s="128"/>
      <c r="M1474" s="128"/>
      <c r="N1474" s="129"/>
      <c r="O1474" s="119"/>
      <c r="P1474" s="120" t="str">
        <f t="shared" si="4322"/>
        <v/>
      </c>
      <c r="Q1474" s="121">
        <f t="shared" ref="Q1474:W1474" si="4519">SUMIF($B$9:$N$9,Q$9,$B1474:$N1474)/100</f>
        <v>0</v>
      </c>
      <c r="R1474" s="121">
        <f t="shared" si="4519"/>
        <v>0</v>
      </c>
      <c r="S1474" s="121">
        <f t="shared" si="4519"/>
        <v>0</v>
      </c>
      <c r="T1474" s="121">
        <f t="shared" si="4519"/>
        <v>0</v>
      </c>
      <c r="U1474" s="121">
        <f t="shared" si="4519"/>
        <v>0</v>
      </c>
      <c r="V1474" s="121">
        <f t="shared" si="4519"/>
        <v>0</v>
      </c>
      <c r="W1474" s="121">
        <f t="shared" si="4519"/>
        <v>0</v>
      </c>
      <c r="X1474" s="122">
        <f t="shared" si="3935"/>
        <v>0</v>
      </c>
      <c r="Y1474" s="121">
        <f t="shared" si="3936"/>
        <v>0</v>
      </c>
      <c r="Z1474" s="122">
        <f t="shared" si="3937"/>
        <v>0</v>
      </c>
      <c r="AA1474" s="121">
        <f t="shared" si="3938"/>
        <v>0</v>
      </c>
      <c r="AB1474" s="122">
        <f t="shared" si="4510"/>
        <v>0</v>
      </c>
      <c r="AC1474" s="122">
        <f t="shared" si="4510"/>
        <v>0</v>
      </c>
      <c r="AD1474" s="121">
        <f t="shared" si="3939"/>
        <v>0</v>
      </c>
      <c r="AE1474" s="122">
        <f t="shared" ref="AE1474:AM1474" si="4520">+($AN1474-$AD1474)/10+AD1474</f>
        <v>0</v>
      </c>
      <c r="AF1474" s="122">
        <f t="shared" si="4520"/>
        <v>0</v>
      </c>
      <c r="AG1474" s="122">
        <f t="shared" si="4520"/>
        <v>0</v>
      </c>
      <c r="AH1474" s="122">
        <f t="shared" si="4520"/>
        <v>0</v>
      </c>
      <c r="AI1474" s="122">
        <f t="shared" si="4520"/>
        <v>0</v>
      </c>
      <c r="AJ1474" s="122">
        <f t="shared" si="4520"/>
        <v>0</v>
      </c>
      <c r="AK1474" s="122">
        <f t="shared" si="4520"/>
        <v>0</v>
      </c>
      <c r="AL1474" s="122">
        <f t="shared" si="4520"/>
        <v>0</v>
      </c>
      <c r="AM1474" s="122">
        <f t="shared" si="4520"/>
        <v>0</v>
      </c>
      <c r="AN1474" s="121">
        <f t="shared" si="3941"/>
        <v>0</v>
      </c>
      <c r="AO1474" s="122">
        <f t="shared" ref="AO1474:AW1474" si="4521">+($AX1474-$AN1474)/10+AN1474</f>
        <v>0</v>
      </c>
      <c r="AP1474" s="122">
        <f t="shared" si="4521"/>
        <v>0</v>
      </c>
      <c r="AQ1474" s="122">
        <f t="shared" si="4521"/>
        <v>0</v>
      </c>
      <c r="AR1474" s="122">
        <f t="shared" si="4521"/>
        <v>0</v>
      </c>
      <c r="AS1474" s="122">
        <f t="shared" si="4521"/>
        <v>0</v>
      </c>
      <c r="AT1474" s="122">
        <f t="shared" si="4521"/>
        <v>0</v>
      </c>
      <c r="AU1474" s="122">
        <f t="shared" si="4521"/>
        <v>0</v>
      </c>
      <c r="AV1474" s="122">
        <f t="shared" si="4521"/>
        <v>0</v>
      </c>
      <c r="AW1474" s="122">
        <f t="shared" si="4521"/>
        <v>0</v>
      </c>
      <c r="AX1474" s="121">
        <f t="shared" si="3943"/>
        <v>0</v>
      </c>
    </row>
    <row r="1475" spans="2:50" ht="15.75" customHeight="1" x14ac:dyDescent="0.2">
      <c r="B1475" s="123"/>
      <c r="C1475" s="124"/>
      <c r="D1475" s="124"/>
      <c r="E1475" s="124"/>
      <c r="F1475" s="124"/>
      <c r="G1475" s="124"/>
      <c r="H1475" s="124"/>
      <c r="I1475" s="124"/>
      <c r="J1475" s="124"/>
      <c r="K1475" s="124"/>
      <c r="L1475" s="124"/>
      <c r="M1475" s="124"/>
      <c r="N1475" s="125"/>
      <c r="O1475" s="119"/>
      <c r="P1475" s="120" t="str">
        <f t="shared" si="4322"/>
        <v/>
      </c>
      <c r="Q1475" s="126">
        <f t="shared" ref="Q1475:W1475" si="4522">SUMIF($B$9:$N$9,Q$9,$B1475:$N1475)/100</f>
        <v>0</v>
      </c>
      <c r="R1475" s="126">
        <f t="shared" si="4522"/>
        <v>0</v>
      </c>
      <c r="S1475" s="126">
        <f t="shared" si="4522"/>
        <v>0</v>
      </c>
      <c r="T1475" s="126">
        <f t="shared" si="4522"/>
        <v>0</v>
      </c>
      <c r="U1475" s="126">
        <f t="shared" si="4522"/>
        <v>0</v>
      </c>
      <c r="V1475" s="126">
        <f t="shared" si="4522"/>
        <v>0</v>
      </c>
      <c r="W1475" s="126">
        <f t="shared" si="4522"/>
        <v>0</v>
      </c>
      <c r="X1475" s="127">
        <f t="shared" si="3935"/>
        <v>0</v>
      </c>
      <c r="Y1475" s="126">
        <f t="shared" si="3936"/>
        <v>0</v>
      </c>
      <c r="Z1475" s="127">
        <f t="shared" si="3937"/>
        <v>0</v>
      </c>
      <c r="AA1475" s="126">
        <f t="shared" si="3938"/>
        <v>0</v>
      </c>
      <c r="AB1475" s="127">
        <f t="shared" si="4510"/>
        <v>0</v>
      </c>
      <c r="AC1475" s="127">
        <f t="shared" si="4510"/>
        <v>0</v>
      </c>
      <c r="AD1475" s="126">
        <f t="shared" si="3939"/>
        <v>0</v>
      </c>
      <c r="AE1475" s="127">
        <f t="shared" ref="AE1475:AM1475" si="4523">+($AN1475-$AD1475)/10+AD1475</f>
        <v>0</v>
      </c>
      <c r="AF1475" s="127">
        <f t="shared" si="4523"/>
        <v>0</v>
      </c>
      <c r="AG1475" s="127">
        <f t="shared" si="4523"/>
        <v>0</v>
      </c>
      <c r="AH1475" s="127">
        <f t="shared" si="4523"/>
        <v>0</v>
      </c>
      <c r="AI1475" s="127">
        <f t="shared" si="4523"/>
        <v>0</v>
      </c>
      <c r="AJ1475" s="127">
        <f t="shared" si="4523"/>
        <v>0</v>
      </c>
      <c r="AK1475" s="127">
        <f t="shared" si="4523"/>
        <v>0</v>
      </c>
      <c r="AL1475" s="127">
        <f t="shared" si="4523"/>
        <v>0</v>
      </c>
      <c r="AM1475" s="127">
        <f t="shared" si="4523"/>
        <v>0</v>
      </c>
      <c r="AN1475" s="126">
        <f t="shared" si="3941"/>
        <v>0</v>
      </c>
      <c r="AO1475" s="127">
        <f t="shared" ref="AO1475:AW1475" si="4524">+($AX1475-$AN1475)/10+AN1475</f>
        <v>0</v>
      </c>
      <c r="AP1475" s="127">
        <f t="shared" si="4524"/>
        <v>0</v>
      </c>
      <c r="AQ1475" s="127">
        <f t="shared" si="4524"/>
        <v>0</v>
      </c>
      <c r="AR1475" s="127">
        <f t="shared" si="4524"/>
        <v>0</v>
      </c>
      <c r="AS1475" s="127">
        <f t="shared" si="4524"/>
        <v>0</v>
      </c>
      <c r="AT1475" s="127">
        <f t="shared" si="4524"/>
        <v>0</v>
      </c>
      <c r="AU1475" s="127">
        <f t="shared" si="4524"/>
        <v>0</v>
      </c>
      <c r="AV1475" s="127">
        <f t="shared" si="4524"/>
        <v>0</v>
      </c>
      <c r="AW1475" s="127">
        <f t="shared" si="4524"/>
        <v>0</v>
      </c>
      <c r="AX1475" s="126">
        <f t="shared" si="3943"/>
        <v>0</v>
      </c>
    </row>
    <row r="1476" spans="2:50" ht="15.75" customHeight="1" x14ac:dyDescent="0.2">
      <c r="B1476" s="123"/>
      <c r="C1476" s="128"/>
      <c r="D1476" s="128"/>
      <c r="E1476" s="128"/>
      <c r="F1476" s="128"/>
      <c r="G1476" s="128"/>
      <c r="H1476" s="128"/>
      <c r="I1476" s="128"/>
      <c r="J1476" s="128"/>
      <c r="K1476" s="128"/>
      <c r="L1476" s="128"/>
      <c r="M1476" s="128"/>
      <c r="N1476" s="129"/>
      <c r="O1476" s="119"/>
      <c r="P1476" s="120" t="str">
        <f t="shared" si="4322"/>
        <v/>
      </c>
      <c r="Q1476" s="121">
        <f t="shared" ref="Q1476:W1476" si="4525">SUMIF($B$9:$N$9,Q$9,$B1476:$N1476)/100</f>
        <v>0</v>
      </c>
      <c r="R1476" s="121">
        <f t="shared" si="4525"/>
        <v>0</v>
      </c>
      <c r="S1476" s="121">
        <f t="shared" si="4525"/>
        <v>0</v>
      </c>
      <c r="T1476" s="121">
        <f t="shared" si="4525"/>
        <v>0</v>
      </c>
      <c r="U1476" s="121">
        <f t="shared" si="4525"/>
        <v>0</v>
      </c>
      <c r="V1476" s="121">
        <f t="shared" si="4525"/>
        <v>0</v>
      </c>
      <c r="W1476" s="121">
        <f t="shared" si="4525"/>
        <v>0</v>
      </c>
      <c r="X1476" s="122">
        <f t="shared" si="3935"/>
        <v>0</v>
      </c>
      <c r="Y1476" s="121">
        <f t="shared" si="3936"/>
        <v>0</v>
      </c>
      <c r="Z1476" s="122">
        <f t="shared" si="3937"/>
        <v>0</v>
      </c>
      <c r="AA1476" s="121">
        <f t="shared" si="3938"/>
        <v>0</v>
      </c>
      <c r="AB1476" s="122">
        <f t="shared" si="4510"/>
        <v>0</v>
      </c>
      <c r="AC1476" s="122">
        <f t="shared" si="4510"/>
        <v>0</v>
      </c>
      <c r="AD1476" s="121">
        <f t="shared" si="3939"/>
        <v>0</v>
      </c>
      <c r="AE1476" s="122">
        <f t="shared" ref="AE1476:AM1476" si="4526">+($AN1476-$AD1476)/10+AD1476</f>
        <v>0</v>
      </c>
      <c r="AF1476" s="122">
        <f t="shared" si="4526"/>
        <v>0</v>
      </c>
      <c r="AG1476" s="122">
        <f t="shared" si="4526"/>
        <v>0</v>
      </c>
      <c r="AH1476" s="122">
        <f t="shared" si="4526"/>
        <v>0</v>
      </c>
      <c r="AI1476" s="122">
        <f t="shared" si="4526"/>
        <v>0</v>
      </c>
      <c r="AJ1476" s="122">
        <f t="shared" si="4526"/>
        <v>0</v>
      </c>
      <c r="AK1476" s="122">
        <f t="shared" si="4526"/>
        <v>0</v>
      </c>
      <c r="AL1476" s="122">
        <f t="shared" si="4526"/>
        <v>0</v>
      </c>
      <c r="AM1476" s="122">
        <f t="shared" si="4526"/>
        <v>0</v>
      </c>
      <c r="AN1476" s="121">
        <f t="shared" si="3941"/>
        <v>0</v>
      </c>
      <c r="AO1476" s="122">
        <f t="shared" ref="AO1476:AW1476" si="4527">+($AX1476-$AN1476)/10+AN1476</f>
        <v>0</v>
      </c>
      <c r="AP1476" s="122">
        <f t="shared" si="4527"/>
        <v>0</v>
      </c>
      <c r="AQ1476" s="122">
        <f t="shared" si="4527"/>
        <v>0</v>
      </c>
      <c r="AR1476" s="122">
        <f t="shared" si="4527"/>
        <v>0</v>
      </c>
      <c r="AS1476" s="122">
        <f t="shared" si="4527"/>
        <v>0</v>
      </c>
      <c r="AT1476" s="122">
        <f t="shared" si="4527"/>
        <v>0</v>
      </c>
      <c r="AU1476" s="122">
        <f t="shared" si="4527"/>
        <v>0</v>
      </c>
      <c r="AV1476" s="122">
        <f t="shared" si="4527"/>
        <v>0</v>
      </c>
      <c r="AW1476" s="122">
        <f t="shared" si="4527"/>
        <v>0</v>
      </c>
      <c r="AX1476" s="121">
        <f t="shared" si="3943"/>
        <v>0</v>
      </c>
    </row>
    <row r="1477" spans="2:50" ht="15.75" customHeight="1" x14ac:dyDescent="0.2">
      <c r="B1477" s="123"/>
      <c r="C1477" s="124"/>
      <c r="D1477" s="124"/>
      <c r="E1477" s="124"/>
      <c r="F1477" s="124"/>
      <c r="G1477" s="124"/>
      <c r="H1477" s="124"/>
      <c r="I1477" s="124"/>
      <c r="J1477" s="124"/>
      <c r="K1477" s="124"/>
      <c r="L1477" s="124"/>
      <c r="M1477" s="124"/>
      <c r="N1477" s="125"/>
      <c r="O1477" s="119"/>
      <c r="P1477" s="120" t="str">
        <f t="shared" si="4322"/>
        <v/>
      </c>
      <c r="Q1477" s="126">
        <f t="shared" ref="Q1477:W1477" si="4528">SUMIF($B$9:$N$9,Q$9,$B1477:$N1477)/100</f>
        <v>0</v>
      </c>
      <c r="R1477" s="126">
        <f t="shared" si="4528"/>
        <v>0</v>
      </c>
      <c r="S1477" s="126">
        <f t="shared" si="4528"/>
        <v>0</v>
      </c>
      <c r="T1477" s="126">
        <f t="shared" si="4528"/>
        <v>0</v>
      </c>
      <c r="U1477" s="126">
        <f t="shared" si="4528"/>
        <v>0</v>
      </c>
      <c r="V1477" s="126">
        <f t="shared" si="4528"/>
        <v>0</v>
      </c>
      <c r="W1477" s="126">
        <f t="shared" si="4528"/>
        <v>0</v>
      </c>
      <c r="X1477" s="127">
        <f t="shared" si="3935"/>
        <v>0</v>
      </c>
      <c r="Y1477" s="126">
        <f t="shared" si="3936"/>
        <v>0</v>
      </c>
      <c r="Z1477" s="127">
        <f t="shared" si="3937"/>
        <v>0</v>
      </c>
      <c r="AA1477" s="126">
        <f t="shared" si="3938"/>
        <v>0</v>
      </c>
      <c r="AB1477" s="127">
        <f t="shared" si="4510"/>
        <v>0</v>
      </c>
      <c r="AC1477" s="127">
        <f t="shared" si="4510"/>
        <v>0</v>
      </c>
      <c r="AD1477" s="126">
        <f t="shared" si="3939"/>
        <v>0</v>
      </c>
      <c r="AE1477" s="127">
        <f t="shared" ref="AE1477:AM1477" si="4529">+($AN1477-$AD1477)/10+AD1477</f>
        <v>0</v>
      </c>
      <c r="AF1477" s="127">
        <f t="shared" si="4529"/>
        <v>0</v>
      </c>
      <c r="AG1477" s="127">
        <f t="shared" si="4529"/>
        <v>0</v>
      </c>
      <c r="AH1477" s="127">
        <f t="shared" si="4529"/>
        <v>0</v>
      </c>
      <c r="AI1477" s="127">
        <f t="shared" si="4529"/>
        <v>0</v>
      </c>
      <c r="AJ1477" s="127">
        <f t="shared" si="4529"/>
        <v>0</v>
      </c>
      <c r="AK1477" s="127">
        <f t="shared" si="4529"/>
        <v>0</v>
      </c>
      <c r="AL1477" s="127">
        <f t="shared" si="4529"/>
        <v>0</v>
      </c>
      <c r="AM1477" s="127">
        <f t="shared" si="4529"/>
        <v>0</v>
      </c>
      <c r="AN1477" s="126">
        <f t="shared" si="3941"/>
        <v>0</v>
      </c>
      <c r="AO1477" s="127">
        <f t="shared" ref="AO1477:AW1477" si="4530">+($AX1477-$AN1477)/10+AN1477</f>
        <v>0</v>
      </c>
      <c r="AP1477" s="127">
        <f t="shared" si="4530"/>
        <v>0</v>
      </c>
      <c r="AQ1477" s="127">
        <f t="shared" si="4530"/>
        <v>0</v>
      </c>
      <c r="AR1477" s="127">
        <f t="shared" si="4530"/>
        <v>0</v>
      </c>
      <c r="AS1477" s="127">
        <f t="shared" si="4530"/>
        <v>0</v>
      </c>
      <c r="AT1477" s="127">
        <f t="shared" si="4530"/>
        <v>0</v>
      </c>
      <c r="AU1477" s="127">
        <f t="shared" si="4530"/>
        <v>0</v>
      </c>
      <c r="AV1477" s="127">
        <f t="shared" si="4530"/>
        <v>0</v>
      </c>
      <c r="AW1477" s="127">
        <f t="shared" si="4530"/>
        <v>0</v>
      </c>
      <c r="AX1477" s="126">
        <f t="shared" si="3943"/>
        <v>0</v>
      </c>
    </row>
    <row r="1478" spans="2:50" ht="15.75" customHeight="1" x14ac:dyDescent="0.2">
      <c r="B1478" s="123"/>
      <c r="C1478" s="128"/>
      <c r="D1478" s="128"/>
      <c r="E1478" s="128"/>
      <c r="F1478" s="128"/>
      <c r="G1478" s="128"/>
      <c r="H1478" s="128"/>
      <c r="I1478" s="128"/>
      <c r="J1478" s="128"/>
      <c r="K1478" s="128"/>
      <c r="L1478" s="128"/>
      <c r="M1478" s="128"/>
      <c r="N1478" s="129"/>
      <c r="O1478" s="119"/>
      <c r="P1478" s="120" t="str">
        <f t="shared" si="4322"/>
        <v/>
      </c>
      <c r="Q1478" s="121">
        <f t="shared" ref="Q1478:W1478" si="4531">SUMIF($B$9:$N$9,Q$9,$B1478:$N1478)/100</f>
        <v>0</v>
      </c>
      <c r="R1478" s="121">
        <f t="shared" si="4531"/>
        <v>0</v>
      </c>
      <c r="S1478" s="121">
        <f t="shared" si="4531"/>
        <v>0</v>
      </c>
      <c r="T1478" s="121">
        <f t="shared" si="4531"/>
        <v>0</v>
      </c>
      <c r="U1478" s="121">
        <f t="shared" si="4531"/>
        <v>0</v>
      </c>
      <c r="V1478" s="121">
        <f t="shared" si="4531"/>
        <v>0</v>
      </c>
      <c r="W1478" s="121">
        <f t="shared" si="4531"/>
        <v>0</v>
      </c>
      <c r="X1478" s="122">
        <f t="shared" si="3935"/>
        <v>0</v>
      </c>
      <c r="Y1478" s="121">
        <f t="shared" si="3936"/>
        <v>0</v>
      </c>
      <c r="Z1478" s="122">
        <f t="shared" si="3937"/>
        <v>0</v>
      </c>
      <c r="AA1478" s="121">
        <f t="shared" si="3938"/>
        <v>0</v>
      </c>
      <c r="AB1478" s="122">
        <f t="shared" si="4510"/>
        <v>0</v>
      </c>
      <c r="AC1478" s="122">
        <f t="shared" si="4510"/>
        <v>0</v>
      </c>
      <c r="AD1478" s="121">
        <f t="shared" si="3939"/>
        <v>0</v>
      </c>
      <c r="AE1478" s="122">
        <f t="shared" ref="AE1478:AM1478" si="4532">+($AN1478-$AD1478)/10+AD1478</f>
        <v>0</v>
      </c>
      <c r="AF1478" s="122">
        <f t="shared" si="4532"/>
        <v>0</v>
      </c>
      <c r="AG1478" s="122">
        <f t="shared" si="4532"/>
        <v>0</v>
      </c>
      <c r="AH1478" s="122">
        <f t="shared" si="4532"/>
        <v>0</v>
      </c>
      <c r="AI1478" s="122">
        <f t="shared" si="4532"/>
        <v>0</v>
      </c>
      <c r="AJ1478" s="122">
        <f t="shared" si="4532"/>
        <v>0</v>
      </c>
      <c r="AK1478" s="122">
        <f t="shared" si="4532"/>
        <v>0</v>
      </c>
      <c r="AL1478" s="122">
        <f t="shared" si="4532"/>
        <v>0</v>
      </c>
      <c r="AM1478" s="122">
        <f t="shared" si="4532"/>
        <v>0</v>
      </c>
      <c r="AN1478" s="121">
        <f t="shared" si="3941"/>
        <v>0</v>
      </c>
      <c r="AO1478" s="122">
        <f t="shared" ref="AO1478:AW1478" si="4533">+($AX1478-$AN1478)/10+AN1478</f>
        <v>0</v>
      </c>
      <c r="AP1478" s="122">
        <f t="shared" si="4533"/>
        <v>0</v>
      </c>
      <c r="AQ1478" s="122">
        <f t="shared" si="4533"/>
        <v>0</v>
      </c>
      <c r="AR1478" s="122">
        <f t="shared" si="4533"/>
        <v>0</v>
      </c>
      <c r="AS1478" s="122">
        <f t="shared" si="4533"/>
        <v>0</v>
      </c>
      <c r="AT1478" s="122">
        <f t="shared" si="4533"/>
        <v>0</v>
      </c>
      <c r="AU1478" s="122">
        <f t="shared" si="4533"/>
        <v>0</v>
      </c>
      <c r="AV1478" s="122">
        <f t="shared" si="4533"/>
        <v>0</v>
      </c>
      <c r="AW1478" s="122">
        <f t="shared" si="4533"/>
        <v>0</v>
      </c>
      <c r="AX1478" s="121">
        <f t="shared" si="3943"/>
        <v>0</v>
      </c>
    </row>
    <row r="1479" spans="2:50" ht="15.75" customHeight="1" x14ac:dyDescent="0.2">
      <c r="B1479" s="123"/>
      <c r="C1479" s="124"/>
      <c r="D1479" s="124"/>
      <c r="E1479" s="124"/>
      <c r="F1479" s="124"/>
      <c r="G1479" s="124"/>
      <c r="H1479" s="124"/>
      <c r="I1479" s="124"/>
      <c r="J1479" s="124"/>
      <c r="K1479" s="124"/>
      <c r="L1479" s="124"/>
      <c r="M1479" s="124"/>
      <c r="N1479" s="125"/>
      <c r="O1479" s="119"/>
      <c r="P1479" s="120" t="str">
        <f t="shared" si="4322"/>
        <v/>
      </c>
      <c r="Q1479" s="126">
        <f t="shared" ref="Q1479:W1479" si="4534">SUMIF($B$9:$N$9,Q$9,$B1479:$N1479)/100</f>
        <v>0</v>
      </c>
      <c r="R1479" s="126">
        <f t="shared" si="4534"/>
        <v>0</v>
      </c>
      <c r="S1479" s="126">
        <f t="shared" si="4534"/>
        <v>0</v>
      </c>
      <c r="T1479" s="126">
        <f t="shared" si="4534"/>
        <v>0</v>
      </c>
      <c r="U1479" s="126">
        <f t="shared" si="4534"/>
        <v>0</v>
      </c>
      <c r="V1479" s="126">
        <f t="shared" si="4534"/>
        <v>0</v>
      </c>
      <c r="W1479" s="126">
        <f t="shared" si="4534"/>
        <v>0</v>
      </c>
      <c r="X1479" s="127">
        <f t="shared" si="3935"/>
        <v>0</v>
      </c>
      <c r="Y1479" s="126">
        <f t="shared" si="3936"/>
        <v>0</v>
      </c>
      <c r="Z1479" s="127">
        <f t="shared" si="3937"/>
        <v>0</v>
      </c>
      <c r="AA1479" s="126">
        <f t="shared" si="3938"/>
        <v>0</v>
      </c>
      <c r="AB1479" s="127">
        <f t="shared" si="4510"/>
        <v>0</v>
      </c>
      <c r="AC1479" s="127">
        <f t="shared" si="4510"/>
        <v>0</v>
      </c>
      <c r="AD1479" s="126">
        <f t="shared" si="3939"/>
        <v>0</v>
      </c>
      <c r="AE1479" s="127">
        <f t="shared" ref="AE1479:AM1479" si="4535">+($AN1479-$AD1479)/10+AD1479</f>
        <v>0</v>
      </c>
      <c r="AF1479" s="127">
        <f t="shared" si="4535"/>
        <v>0</v>
      </c>
      <c r="AG1479" s="127">
        <f t="shared" si="4535"/>
        <v>0</v>
      </c>
      <c r="AH1479" s="127">
        <f t="shared" si="4535"/>
        <v>0</v>
      </c>
      <c r="AI1479" s="127">
        <f t="shared" si="4535"/>
        <v>0</v>
      </c>
      <c r="AJ1479" s="127">
        <f t="shared" si="4535"/>
        <v>0</v>
      </c>
      <c r="AK1479" s="127">
        <f t="shared" si="4535"/>
        <v>0</v>
      </c>
      <c r="AL1479" s="127">
        <f t="shared" si="4535"/>
        <v>0</v>
      </c>
      <c r="AM1479" s="127">
        <f t="shared" si="4535"/>
        <v>0</v>
      </c>
      <c r="AN1479" s="126">
        <f t="shared" si="3941"/>
        <v>0</v>
      </c>
      <c r="AO1479" s="127">
        <f t="shared" ref="AO1479:AW1479" si="4536">+($AX1479-$AN1479)/10+AN1479</f>
        <v>0</v>
      </c>
      <c r="AP1479" s="127">
        <f t="shared" si="4536"/>
        <v>0</v>
      </c>
      <c r="AQ1479" s="127">
        <f t="shared" si="4536"/>
        <v>0</v>
      </c>
      <c r="AR1479" s="127">
        <f t="shared" si="4536"/>
        <v>0</v>
      </c>
      <c r="AS1479" s="127">
        <f t="shared" si="4536"/>
        <v>0</v>
      </c>
      <c r="AT1479" s="127">
        <f t="shared" si="4536"/>
        <v>0</v>
      </c>
      <c r="AU1479" s="127">
        <f t="shared" si="4536"/>
        <v>0</v>
      </c>
      <c r="AV1479" s="127">
        <f t="shared" si="4536"/>
        <v>0</v>
      </c>
      <c r="AW1479" s="127">
        <f t="shared" si="4536"/>
        <v>0</v>
      </c>
      <c r="AX1479" s="126">
        <f t="shared" si="3943"/>
        <v>0</v>
      </c>
    </row>
    <row r="1480" spans="2:50" ht="15.75" customHeight="1" x14ac:dyDescent="0.2">
      <c r="B1480" s="123"/>
      <c r="C1480" s="128"/>
      <c r="D1480" s="128"/>
      <c r="E1480" s="128"/>
      <c r="F1480" s="128"/>
      <c r="G1480" s="128"/>
      <c r="H1480" s="128"/>
      <c r="I1480" s="128"/>
      <c r="J1480" s="128"/>
      <c r="K1480" s="128"/>
      <c r="L1480" s="128"/>
      <c r="M1480" s="128"/>
      <c r="N1480" s="129"/>
      <c r="O1480" s="119"/>
      <c r="P1480" s="120" t="str">
        <f t="shared" si="4322"/>
        <v/>
      </c>
      <c r="Q1480" s="121">
        <f t="shared" ref="Q1480:W1480" si="4537">SUMIF($B$9:$N$9,Q$9,$B1480:$N1480)/100</f>
        <v>0</v>
      </c>
      <c r="R1480" s="121">
        <f t="shared" si="4537"/>
        <v>0</v>
      </c>
      <c r="S1480" s="121">
        <f t="shared" si="4537"/>
        <v>0</v>
      </c>
      <c r="T1480" s="121">
        <f t="shared" si="4537"/>
        <v>0</v>
      </c>
      <c r="U1480" s="121">
        <f t="shared" si="4537"/>
        <v>0</v>
      </c>
      <c r="V1480" s="121">
        <f t="shared" si="4537"/>
        <v>0</v>
      </c>
      <c r="W1480" s="121">
        <f t="shared" si="4537"/>
        <v>0</v>
      </c>
      <c r="X1480" s="122">
        <f t="shared" si="3935"/>
        <v>0</v>
      </c>
      <c r="Y1480" s="121">
        <f t="shared" si="3936"/>
        <v>0</v>
      </c>
      <c r="Z1480" s="122">
        <f t="shared" si="3937"/>
        <v>0</v>
      </c>
      <c r="AA1480" s="121">
        <f t="shared" si="3938"/>
        <v>0</v>
      </c>
      <c r="AB1480" s="122">
        <f t="shared" si="4510"/>
        <v>0</v>
      </c>
      <c r="AC1480" s="122">
        <f t="shared" si="4510"/>
        <v>0</v>
      </c>
      <c r="AD1480" s="121">
        <f t="shared" si="3939"/>
        <v>0</v>
      </c>
      <c r="AE1480" s="122">
        <f t="shared" ref="AE1480:AM1480" si="4538">+($AN1480-$AD1480)/10+AD1480</f>
        <v>0</v>
      </c>
      <c r="AF1480" s="122">
        <f t="shared" si="4538"/>
        <v>0</v>
      </c>
      <c r="AG1480" s="122">
        <f t="shared" si="4538"/>
        <v>0</v>
      </c>
      <c r="AH1480" s="122">
        <f t="shared" si="4538"/>
        <v>0</v>
      </c>
      <c r="AI1480" s="122">
        <f t="shared" si="4538"/>
        <v>0</v>
      </c>
      <c r="AJ1480" s="122">
        <f t="shared" si="4538"/>
        <v>0</v>
      </c>
      <c r="AK1480" s="122">
        <f t="shared" si="4538"/>
        <v>0</v>
      </c>
      <c r="AL1480" s="122">
        <f t="shared" si="4538"/>
        <v>0</v>
      </c>
      <c r="AM1480" s="122">
        <f t="shared" si="4538"/>
        <v>0</v>
      </c>
      <c r="AN1480" s="121">
        <f t="shared" si="3941"/>
        <v>0</v>
      </c>
      <c r="AO1480" s="122">
        <f t="shared" ref="AO1480:AW1480" si="4539">+($AX1480-$AN1480)/10+AN1480</f>
        <v>0</v>
      </c>
      <c r="AP1480" s="122">
        <f t="shared" si="4539"/>
        <v>0</v>
      </c>
      <c r="AQ1480" s="122">
        <f t="shared" si="4539"/>
        <v>0</v>
      </c>
      <c r="AR1480" s="122">
        <f t="shared" si="4539"/>
        <v>0</v>
      </c>
      <c r="AS1480" s="122">
        <f t="shared" si="4539"/>
        <v>0</v>
      </c>
      <c r="AT1480" s="122">
        <f t="shared" si="4539"/>
        <v>0</v>
      </c>
      <c r="AU1480" s="122">
        <f t="shared" si="4539"/>
        <v>0</v>
      </c>
      <c r="AV1480" s="122">
        <f t="shared" si="4539"/>
        <v>0</v>
      </c>
      <c r="AW1480" s="122">
        <f t="shared" si="4539"/>
        <v>0</v>
      </c>
      <c r="AX1480" s="121">
        <f t="shared" si="3943"/>
        <v>0</v>
      </c>
    </row>
    <row r="1481" spans="2:50" ht="15.75" customHeight="1" x14ac:dyDescent="0.2">
      <c r="B1481" s="123"/>
      <c r="C1481" s="124"/>
      <c r="D1481" s="124"/>
      <c r="E1481" s="124"/>
      <c r="F1481" s="124"/>
      <c r="G1481" s="124"/>
      <c r="H1481" s="124"/>
      <c r="I1481" s="124"/>
      <c r="J1481" s="124"/>
      <c r="K1481" s="124"/>
      <c r="L1481" s="124"/>
      <c r="M1481" s="124"/>
      <c r="N1481" s="125"/>
      <c r="O1481" s="119"/>
      <c r="P1481" s="120" t="str">
        <f t="shared" si="4322"/>
        <v/>
      </c>
      <c r="Q1481" s="126">
        <f t="shared" ref="Q1481:W1481" si="4540">SUMIF($B$9:$N$9,Q$9,$B1481:$N1481)/100</f>
        <v>0</v>
      </c>
      <c r="R1481" s="126">
        <f t="shared" si="4540"/>
        <v>0</v>
      </c>
      <c r="S1481" s="126">
        <f t="shared" si="4540"/>
        <v>0</v>
      </c>
      <c r="T1481" s="126">
        <f t="shared" si="4540"/>
        <v>0</v>
      </c>
      <c r="U1481" s="126">
        <f t="shared" si="4540"/>
        <v>0</v>
      </c>
      <c r="V1481" s="126">
        <f t="shared" si="4540"/>
        <v>0</v>
      </c>
      <c r="W1481" s="126">
        <f t="shared" si="4540"/>
        <v>0</v>
      </c>
      <c r="X1481" s="127">
        <f t="shared" si="3935"/>
        <v>0</v>
      </c>
      <c r="Y1481" s="126">
        <f t="shared" si="3936"/>
        <v>0</v>
      </c>
      <c r="Z1481" s="127">
        <f t="shared" si="3937"/>
        <v>0</v>
      </c>
      <c r="AA1481" s="126">
        <f t="shared" si="3938"/>
        <v>0</v>
      </c>
      <c r="AB1481" s="127">
        <f t="shared" si="4510"/>
        <v>0</v>
      </c>
      <c r="AC1481" s="127">
        <f t="shared" si="4510"/>
        <v>0</v>
      </c>
      <c r="AD1481" s="126">
        <f t="shared" si="3939"/>
        <v>0</v>
      </c>
      <c r="AE1481" s="127">
        <f t="shared" ref="AE1481:AM1481" si="4541">+($AN1481-$AD1481)/10+AD1481</f>
        <v>0</v>
      </c>
      <c r="AF1481" s="127">
        <f t="shared" si="4541"/>
        <v>0</v>
      </c>
      <c r="AG1481" s="127">
        <f t="shared" si="4541"/>
        <v>0</v>
      </c>
      <c r="AH1481" s="127">
        <f t="shared" si="4541"/>
        <v>0</v>
      </c>
      <c r="AI1481" s="127">
        <f t="shared" si="4541"/>
        <v>0</v>
      </c>
      <c r="AJ1481" s="127">
        <f t="shared" si="4541"/>
        <v>0</v>
      </c>
      <c r="AK1481" s="127">
        <f t="shared" si="4541"/>
        <v>0</v>
      </c>
      <c r="AL1481" s="127">
        <f t="shared" si="4541"/>
        <v>0</v>
      </c>
      <c r="AM1481" s="127">
        <f t="shared" si="4541"/>
        <v>0</v>
      </c>
      <c r="AN1481" s="126">
        <f t="shared" si="3941"/>
        <v>0</v>
      </c>
      <c r="AO1481" s="127">
        <f t="shared" ref="AO1481:AW1481" si="4542">+($AX1481-$AN1481)/10+AN1481</f>
        <v>0</v>
      </c>
      <c r="AP1481" s="127">
        <f t="shared" si="4542"/>
        <v>0</v>
      </c>
      <c r="AQ1481" s="127">
        <f t="shared" si="4542"/>
        <v>0</v>
      </c>
      <c r="AR1481" s="127">
        <f t="shared" si="4542"/>
        <v>0</v>
      </c>
      <c r="AS1481" s="127">
        <f t="shared" si="4542"/>
        <v>0</v>
      </c>
      <c r="AT1481" s="127">
        <f t="shared" si="4542"/>
        <v>0</v>
      </c>
      <c r="AU1481" s="127">
        <f t="shared" si="4542"/>
        <v>0</v>
      </c>
      <c r="AV1481" s="127">
        <f t="shared" si="4542"/>
        <v>0</v>
      </c>
      <c r="AW1481" s="127">
        <f t="shared" si="4542"/>
        <v>0</v>
      </c>
      <c r="AX1481" s="126">
        <f t="shared" si="3943"/>
        <v>0</v>
      </c>
    </row>
    <row r="1482" spans="2:50" ht="15.75" customHeight="1" x14ac:dyDescent="0.2">
      <c r="B1482" s="123"/>
      <c r="C1482" s="128"/>
      <c r="D1482" s="128"/>
      <c r="E1482" s="128"/>
      <c r="F1482" s="128"/>
      <c r="G1482" s="128"/>
      <c r="H1482" s="128"/>
      <c r="I1482" s="128"/>
      <c r="J1482" s="128"/>
      <c r="K1482" s="128"/>
      <c r="L1482" s="128"/>
      <c r="M1482" s="128"/>
      <c r="N1482" s="129"/>
      <c r="O1482" s="119"/>
      <c r="P1482" s="120" t="str">
        <f t="shared" si="4322"/>
        <v/>
      </c>
      <c r="Q1482" s="121">
        <f t="shared" ref="Q1482:W1482" si="4543">SUMIF($B$9:$N$9,Q$9,$B1482:$N1482)/100</f>
        <v>0</v>
      </c>
      <c r="R1482" s="121">
        <f t="shared" si="4543"/>
        <v>0</v>
      </c>
      <c r="S1482" s="121">
        <f t="shared" si="4543"/>
        <v>0</v>
      </c>
      <c r="T1482" s="121">
        <f t="shared" si="4543"/>
        <v>0</v>
      </c>
      <c r="U1482" s="121">
        <f t="shared" si="4543"/>
        <v>0</v>
      </c>
      <c r="V1482" s="121">
        <f t="shared" si="4543"/>
        <v>0</v>
      </c>
      <c r="W1482" s="121">
        <f t="shared" si="4543"/>
        <v>0</v>
      </c>
      <c r="X1482" s="122">
        <f t="shared" si="3935"/>
        <v>0</v>
      </c>
      <c r="Y1482" s="121">
        <f t="shared" si="3936"/>
        <v>0</v>
      </c>
      <c r="Z1482" s="122">
        <f t="shared" si="3937"/>
        <v>0</v>
      </c>
      <c r="AA1482" s="121">
        <f t="shared" si="3938"/>
        <v>0</v>
      </c>
      <c r="AB1482" s="122">
        <f t="shared" si="4510"/>
        <v>0</v>
      </c>
      <c r="AC1482" s="122">
        <f t="shared" si="4510"/>
        <v>0</v>
      </c>
      <c r="AD1482" s="121">
        <f t="shared" si="3939"/>
        <v>0</v>
      </c>
      <c r="AE1482" s="122">
        <f t="shared" ref="AE1482:AM1482" si="4544">+($AN1482-$AD1482)/10+AD1482</f>
        <v>0</v>
      </c>
      <c r="AF1482" s="122">
        <f t="shared" si="4544"/>
        <v>0</v>
      </c>
      <c r="AG1482" s="122">
        <f t="shared" si="4544"/>
        <v>0</v>
      </c>
      <c r="AH1482" s="122">
        <f t="shared" si="4544"/>
        <v>0</v>
      </c>
      <c r="AI1482" s="122">
        <f t="shared" si="4544"/>
        <v>0</v>
      </c>
      <c r="AJ1482" s="122">
        <f t="shared" si="4544"/>
        <v>0</v>
      </c>
      <c r="AK1482" s="122">
        <f t="shared" si="4544"/>
        <v>0</v>
      </c>
      <c r="AL1482" s="122">
        <f t="shared" si="4544"/>
        <v>0</v>
      </c>
      <c r="AM1482" s="122">
        <f t="shared" si="4544"/>
        <v>0</v>
      </c>
      <c r="AN1482" s="121">
        <f t="shared" si="3941"/>
        <v>0</v>
      </c>
      <c r="AO1482" s="122">
        <f t="shared" ref="AO1482:AW1482" si="4545">+($AX1482-$AN1482)/10+AN1482</f>
        <v>0</v>
      </c>
      <c r="AP1482" s="122">
        <f t="shared" si="4545"/>
        <v>0</v>
      </c>
      <c r="AQ1482" s="122">
        <f t="shared" si="4545"/>
        <v>0</v>
      </c>
      <c r="AR1482" s="122">
        <f t="shared" si="4545"/>
        <v>0</v>
      </c>
      <c r="AS1482" s="122">
        <f t="shared" si="4545"/>
        <v>0</v>
      </c>
      <c r="AT1482" s="122">
        <f t="shared" si="4545"/>
        <v>0</v>
      </c>
      <c r="AU1482" s="122">
        <f t="shared" si="4545"/>
        <v>0</v>
      </c>
      <c r="AV1482" s="122">
        <f t="shared" si="4545"/>
        <v>0</v>
      </c>
      <c r="AW1482" s="122">
        <f t="shared" si="4545"/>
        <v>0</v>
      </c>
      <c r="AX1482" s="121">
        <f t="shared" si="3943"/>
        <v>0</v>
      </c>
    </row>
    <row r="1483" spans="2:50" ht="15.75" customHeight="1" x14ac:dyDescent="0.2">
      <c r="B1483" s="123"/>
      <c r="C1483" s="124"/>
      <c r="D1483" s="124"/>
      <c r="E1483" s="124"/>
      <c r="F1483" s="124"/>
      <c r="G1483" s="124"/>
      <c r="H1483" s="124"/>
      <c r="I1483" s="124"/>
      <c r="J1483" s="124"/>
      <c r="K1483" s="124"/>
      <c r="L1483" s="124"/>
      <c r="M1483" s="124"/>
      <c r="N1483" s="125"/>
      <c r="O1483" s="119"/>
      <c r="P1483" s="120" t="str">
        <f t="shared" si="4322"/>
        <v/>
      </c>
      <c r="Q1483" s="126">
        <f t="shared" ref="Q1483:W1483" si="4546">SUMIF($B$9:$N$9,Q$9,$B1483:$N1483)/100</f>
        <v>0</v>
      </c>
      <c r="R1483" s="126">
        <f t="shared" si="4546"/>
        <v>0</v>
      </c>
      <c r="S1483" s="126">
        <f t="shared" si="4546"/>
        <v>0</v>
      </c>
      <c r="T1483" s="126">
        <f t="shared" si="4546"/>
        <v>0</v>
      </c>
      <c r="U1483" s="126">
        <f t="shared" si="4546"/>
        <v>0</v>
      </c>
      <c r="V1483" s="126">
        <f t="shared" si="4546"/>
        <v>0</v>
      </c>
      <c r="W1483" s="126">
        <f t="shared" si="4546"/>
        <v>0</v>
      </c>
      <c r="X1483" s="127">
        <f t="shared" si="3935"/>
        <v>0</v>
      </c>
      <c r="Y1483" s="126">
        <f t="shared" si="3936"/>
        <v>0</v>
      </c>
      <c r="Z1483" s="127">
        <f t="shared" si="3937"/>
        <v>0</v>
      </c>
      <c r="AA1483" s="126">
        <f t="shared" si="3938"/>
        <v>0</v>
      </c>
      <c r="AB1483" s="127">
        <f t="shared" si="4510"/>
        <v>0</v>
      </c>
      <c r="AC1483" s="127">
        <f t="shared" si="4510"/>
        <v>0</v>
      </c>
      <c r="AD1483" s="126">
        <f t="shared" si="3939"/>
        <v>0</v>
      </c>
      <c r="AE1483" s="127">
        <f t="shared" ref="AE1483:AM1483" si="4547">+($AN1483-$AD1483)/10+AD1483</f>
        <v>0</v>
      </c>
      <c r="AF1483" s="127">
        <f t="shared" si="4547"/>
        <v>0</v>
      </c>
      <c r="AG1483" s="127">
        <f t="shared" si="4547"/>
        <v>0</v>
      </c>
      <c r="AH1483" s="127">
        <f t="shared" si="4547"/>
        <v>0</v>
      </c>
      <c r="AI1483" s="127">
        <f t="shared" si="4547"/>
        <v>0</v>
      </c>
      <c r="AJ1483" s="127">
        <f t="shared" si="4547"/>
        <v>0</v>
      </c>
      <c r="AK1483" s="127">
        <f t="shared" si="4547"/>
        <v>0</v>
      </c>
      <c r="AL1483" s="127">
        <f t="shared" si="4547"/>
        <v>0</v>
      </c>
      <c r="AM1483" s="127">
        <f t="shared" si="4547"/>
        <v>0</v>
      </c>
      <c r="AN1483" s="126">
        <f t="shared" si="3941"/>
        <v>0</v>
      </c>
      <c r="AO1483" s="127">
        <f t="shared" ref="AO1483:AW1483" si="4548">+($AX1483-$AN1483)/10+AN1483</f>
        <v>0</v>
      </c>
      <c r="AP1483" s="127">
        <f t="shared" si="4548"/>
        <v>0</v>
      </c>
      <c r="AQ1483" s="127">
        <f t="shared" si="4548"/>
        <v>0</v>
      </c>
      <c r="AR1483" s="127">
        <f t="shared" si="4548"/>
        <v>0</v>
      </c>
      <c r="AS1483" s="127">
        <f t="shared" si="4548"/>
        <v>0</v>
      </c>
      <c r="AT1483" s="127">
        <f t="shared" si="4548"/>
        <v>0</v>
      </c>
      <c r="AU1483" s="127">
        <f t="shared" si="4548"/>
        <v>0</v>
      </c>
      <c r="AV1483" s="127">
        <f t="shared" si="4548"/>
        <v>0</v>
      </c>
      <c r="AW1483" s="127">
        <f t="shared" si="4548"/>
        <v>0</v>
      </c>
      <c r="AX1483" s="126">
        <f t="shared" si="3943"/>
        <v>0</v>
      </c>
    </row>
    <row r="1484" spans="2:50" ht="15.75" customHeight="1" x14ac:dyDescent="0.2">
      <c r="B1484" s="123"/>
      <c r="C1484" s="128"/>
      <c r="D1484" s="128"/>
      <c r="E1484" s="128"/>
      <c r="F1484" s="128"/>
      <c r="G1484" s="128"/>
      <c r="H1484" s="128"/>
      <c r="I1484" s="128"/>
      <c r="J1484" s="128"/>
      <c r="K1484" s="128"/>
      <c r="L1484" s="128"/>
      <c r="M1484" s="128"/>
      <c r="N1484" s="129"/>
      <c r="O1484" s="119"/>
      <c r="P1484" s="120" t="str">
        <f t="shared" si="4322"/>
        <v/>
      </c>
      <c r="Q1484" s="121">
        <f t="shared" ref="Q1484:W1484" si="4549">SUMIF($B$9:$N$9,Q$9,$B1484:$N1484)/100</f>
        <v>0</v>
      </c>
      <c r="R1484" s="121">
        <f t="shared" si="4549"/>
        <v>0</v>
      </c>
      <c r="S1484" s="121">
        <f t="shared" si="4549"/>
        <v>0</v>
      </c>
      <c r="T1484" s="121">
        <f t="shared" si="4549"/>
        <v>0</v>
      </c>
      <c r="U1484" s="121">
        <f t="shared" si="4549"/>
        <v>0</v>
      </c>
      <c r="V1484" s="121">
        <f t="shared" si="4549"/>
        <v>0</v>
      </c>
      <c r="W1484" s="121">
        <f t="shared" si="4549"/>
        <v>0</v>
      </c>
      <c r="X1484" s="122">
        <f t="shared" si="3935"/>
        <v>0</v>
      </c>
      <c r="Y1484" s="121">
        <f t="shared" si="3936"/>
        <v>0</v>
      </c>
      <c r="Z1484" s="122">
        <f t="shared" si="3937"/>
        <v>0</v>
      </c>
      <c r="AA1484" s="121">
        <f t="shared" si="3938"/>
        <v>0</v>
      </c>
      <c r="AB1484" s="122">
        <f t="shared" si="4510"/>
        <v>0</v>
      </c>
      <c r="AC1484" s="122">
        <f t="shared" si="4510"/>
        <v>0</v>
      </c>
      <c r="AD1484" s="121">
        <f t="shared" si="3939"/>
        <v>0</v>
      </c>
      <c r="AE1484" s="122">
        <f t="shared" ref="AE1484:AM1484" si="4550">+($AN1484-$AD1484)/10+AD1484</f>
        <v>0</v>
      </c>
      <c r="AF1484" s="122">
        <f t="shared" si="4550"/>
        <v>0</v>
      </c>
      <c r="AG1484" s="122">
        <f t="shared" si="4550"/>
        <v>0</v>
      </c>
      <c r="AH1484" s="122">
        <f t="shared" si="4550"/>
        <v>0</v>
      </c>
      <c r="AI1484" s="122">
        <f t="shared" si="4550"/>
        <v>0</v>
      </c>
      <c r="AJ1484" s="122">
        <f t="shared" si="4550"/>
        <v>0</v>
      </c>
      <c r="AK1484" s="122">
        <f t="shared" si="4550"/>
        <v>0</v>
      </c>
      <c r="AL1484" s="122">
        <f t="shared" si="4550"/>
        <v>0</v>
      </c>
      <c r="AM1484" s="122">
        <f t="shared" si="4550"/>
        <v>0</v>
      </c>
      <c r="AN1484" s="121">
        <f t="shared" si="3941"/>
        <v>0</v>
      </c>
      <c r="AO1484" s="122">
        <f t="shared" ref="AO1484:AW1484" si="4551">+($AX1484-$AN1484)/10+AN1484</f>
        <v>0</v>
      </c>
      <c r="AP1484" s="122">
        <f t="shared" si="4551"/>
        <v>0</v>
      </c>
      <c r="AQ1484" s="122">
        <f t="shared" si="4551"/>
        <v>0</v>
      </c>
      <c r="AR1484" s="122">
        <f t="shared" si="4551"/>
        <v>0</v>
      </c>
      <c r="AS1484" s="122">
        <f t="shared" si="4551"/>
        <v>0</v>
      </c>
      <c r="AT1484" s="122">
        <f t="shared" si="4551"/>
        <v>0</v>
      </c>
      <c r="AU1484" s="122">
        <f t="shared" si="4551"/>
        <v>0</v>
      </c>
      <c r="AV1484" s="122">
        <f t="shared" si="4551"/>
        <v>0</v>
      </c>
      <c r="AW1484" s="122">
        <f t="shared" si="4551"/>
        <v>0</v>
      </c>
      <c r="AX1484" s="121">
        <f t="shared" si="3943"/>
        <v>0</v>
      </c>
    </row>
    <row r="1485" spans="2:50" ht="15.75" customHeight="1" x14ac:dyDescent="0.2">
      <c r="B1485" s="123"/>
      <c r="C1485" s="124"/>
      <c r="D1485" s="124"/>
      <c r="E1485" s="124"/>
      <c r="F1485" s="124"/>
      <c r="G1485" s="124"/>
      <c r="H1485" s="124"/>
      <c r="I1485" s="124"/>
      <c r="J1485" s="124"/>
      <c r="K1485" s="124"/>
      <c r="L1485" s="124"/>
      <c r="M1485" s="124"/>
      <c r="N1485" s="125"/>
      <c r="O1485" s="119"/>
      <c r="P1485" s="120" t="str">
        <f t="shared" si="4322"/>
        <v/>
      </c>
      <c r="Q1485" s="126">
        <f t="shared" ref="Q1485:W1485" si="4552">SUMIF($B$9:$N$9,Q$9,$B1485:$N1485)/100</f>
        <v>0</v>
      </c>
      <c r="R1485" s="126">
        <f t="shared" si="4552"/>
        <v>0</v>
      </c>
      <c r="S1485" s="126">
        <f t="shared" si="4552"/>
        <v>0</v>
      </c>
      <c r="T1485" s="126">
        <f t="shared" si="4552"/>
        <v>0</v>
      </c>
      <c r="U1485" s="126">
        <f t="shared" si="4552"/>
        <v>0</v>
      </c>
      <c r="V1485" s="126">
        <f t="shared" si="4552"/>
        <v>0</v>
      </c>
      <c r="W1485" s="126">
        <f t="shared" si="4552"/>
        <v>0</v>
      </c>
      <c r="X1485" s="127">
        <f t="shared" si="3935"/>
        <v>0</v>
      </c>
      <c r="Y1485" s="126">
        <f t="shared" si="3936"/>
        <v>0</v>
      </c>
      <c r="Z1485" s="127">
        <f t="shared" si="3937"/>
        <v>0</v>
      </c>
      <c r="AA1485" s="126">
        <f t="shared" si="3938"/>
        <v>0</v>
      </c>
      <c r="AB1485" s="127">
        <f t="shared" si="4510"/>
        <v>0</v>
      </c>
      <c r="AC1485" s="127">
        <f t="shared" si="4510"/>
        <v>0</v>
      </c>
      <c r="AD1485" s="126">
        <f t="shared" si="3939"/>
        <v>0</v>
      </c>
      <c r="AE1485" s="127">
        <f t="shared" ref="AE1485:AM1485" si="4553">+($AN1485-$AD1485)/10+AD1485</f>
        <v>0</v>
      </c>
      <c r="AF1485" s="127">
        <f t="shared" si="4553"/>
        <v>0</v>
      </c>
      <c r="AG1485" s="127">
        <f t="shared" si="4553"/>
        <v>0</v>
      </c>
      <c r="AH1485" s="127">
        <f t="shared" si="4553"/>
        <v>0</v>
      </c>
      <c r="AI1485" s="127">
        <f t="shared" si="4553"/>
        <v>0</v>
      </c>
      <c r="AJ1485" s="127">
        <f t="shared" si="4553"/>
        <v>0</v>
      </c>
      <c r="AK1485" s="127">
        <f t="shared" si="4553"/>
        <v>0</v>
      </c>
      <c r="AL1485" s="127">
        <f t="shared" si="4553"/>
        <v>0</v>
      </c>
      <c r="AM1485" s="127">
        <f t="shared" si="4553"/>
        <v>0</v>
      </c>
      <c r="AN1485" s="126">
        <f t="shared" si="3941"/>
        <v>0</v>
      </c>
      <c r="AO1485" s="127">
        <f t="shared" ref="AO1485:AW1485" si="4554">+($AX1485-$AN1485)/10+AN1485</f>
        <v>0</v>
      </c>
      <c r="AP1485" s="127">
        <f t="shared" si="4554"/>
        <v>0</v>
      </c>
      <c r="AQ1485" s="127">
        <f t="shared" si="4554"/>
        <v>0</v>
      </c>
      <c r="AR1485" s="127">
        <f t="shared" si="4554"/>
        <v>0</v>
      </c>
      <c r="AS1485" s="127">
        <f t="shared" si="4554"/>
        <v>0</v>
      </c>
      <c r="AT1485" s="127">
        <f t="shared" si="4554"/>
        <v>0</v>
      </c>
      <c r="AU1485" s="127">
        <f t="shared" si="4554"/>
        <v>0</v>
      </c>
      <c r="AV1485" s="127">
        <f t="shared" si="4554"/>
        <v>0</v>
      </c>
      <c r="AW1485" s="127">
        <f t="shared" si="4554"/>
        <v>0</v>
      </c>
      <c r="AX1485" s="126">
        <f t="shared" si="3943"/>
        <v>0</v>
      </c>
    </row>
    <row r="1486" spans="2:50" ht="15.75" customHeight="1" x14ac:dyDescent="0.2">
      <c r="B1486" s="123"/>
      <c r="C1486" s="128"/>
      <c r="D1486" s="128"/>
      <c r="E1486" s="128"/>
      <c r="F1486" s="128"/>
      <c r="G1486" s="128"/>
      <c r="H1486" s="128"/>
      <c r="I1486" s="128"/>
      <c r="J1486" s="128"/>
      <c r="K1486" s="128"/>
      <c r="L1486" s="128"/>
      <c r="M1486" s="128"/>
      <c r="N1486" s="129"/>
      <c r="O1486" s="119"/>
      <c r="P1486" s="120" t="str">
        <f t="shared" si="4322"/>
        <v/>
      </c>
      <c r="Q1486" s="121">
        <f t="shared" ref="Q1486:W1486" si="4555">SUMIF($B$9:$N$9,Q$9,$B1486:$N1486)/100</f>
        <v>0</v>
      </c>
      <c r="R1486" s="121">
        <f t="shared" si="4555"/>
        <v>0</v>
      </c>
      <c r="S1486" s="121">
        <f t="shared" si="4555"/>
        <v>0</v>
      </c>
      <c r="T1486" s="121">
        <f t="shared" si="4555"/>
        <v>0</v>
      </c>
      <c r="U1486" s="121">
        <f t="shared" si="4555"/>
        <v>0</v>
      </c>
      <c r="V1486" s="121">
        <f t="shared" si="4555"/>
        <v>0</v>
      </c>
      <c r="W1486" s="121">
        <f t="shared" si="4555"/>
        <v>0</v>
      </c>
      <c r="X1486" s="122">
        <f t="shared" si="3935"/>
        <v>0</v>
      </c>
      <c r="Y1486" s="121">
        <f t="shared" si="3936"/>
        <v>0</v>
      </c>
      <c r="Z1486" s="122">
        <f t="shared" si="3937"/>
        <v>0</v>
      </c>
      <c r="AA1486" s="121">
        <f t="shared" si="3938"/>
        <v>0</v>
      </c>
      <c r="AB1486" s="122">
        <f t="shared" si="4510"/>
        <v>0</v>
      </c>
      <c r="AC1486" s="122">
        <f t="shared" si="4510"/>
        <v>0</v>
      </c>
      <c r="AD1486" s="121">
        <f t="shared" si="3939"/>
        <v>0</v>
      </c>
      <c r="AE1486" s="122">
        <f t="shared" ref="AE1486:AM1486" si="4556">+($AN1486-$AD1486)/10+AD1486</f>
        <v>0</v>
      </c>
      <c r="AF1486" s="122">
        <f t="shared" si="4556"/>
        <v>0</v>
      </c>
      <c r="AG1486" s="122">
        <f t="shared" si="4556"/>
        <v>0</v>
      </c>
      <c r="AH1486" s="122">
        <f t="shared" si="4556"/>
        <v>0</v>
      </c>
      <c r="AI1486" s="122">
        <f t="shared" si="4556"/>
        <v>0</v>
      </c>
      <c r="AJ1486" s="122">
        <f t="shared" si="4556"/>
        <v>0</v>
      </c>
      <c r="AK1486" s="122">
        <f t="shared" si="4556"/>
        <v>0</v>
      </c>
      <c r="AL1486" s="122">
        <f t="shared" si="4556"/>
        <v>0</v>
      </c>
      <c r="AM1486" s="122">
        <f t="shared" si="4556"/>
        <v>0</v>
      </c>
      <c r="AN1486" s="121">
        <f t="shared" si="3941"/>
        <v>0</v>
      </c>
      <c r="AO1486" s="122">
        <f t="shared" ref="AO1486:AW1486" si="4557">+($AX1486-$AN1486)/10+AN1486</f>
        <v>0</v>
      </c>
      <c r="AP1486" s="122">
        <f t="shared" si="4557"/>
        <v>0</v>
      </c>
      <c r="AQ1486" s="122">
        <f t="shared" si="4557"/>
        <v>0</v>
      </c>
      <c r="AR1486" s="122">
        <f t="shared" si="4557"/>
        <v>0</v>
      </c>
      <c r="AS1486" s="122">
        <f t="shared" si="4557"/>
        <v>0</v>
      </c>
      <c r="AT1486" s="122">
        <f t="shared" si="4557"/>
        <v>0</v>
      </c>
      <c r="AU1486" s="122">
        <f t="shared" si="4557"/>
        <v>0</v>
      </c>
      <c r="AV1486" s="122">
        <f t="shared" si="4557"/>
        <v>0</v>
      </c>
      <c r="AW1486" s="122">
        <f t="shared" si="4557"/>
        <v>0</v>
      </c>
      <c r="AX1486" s="121">
        <f t="shared" si="3943"/>
        <v>0</v>
      </c>
    </row>
    <row r="1487" spans="2:50" ht="15.75" customHeight="1" x14ac:dyDescent="0.2">
      <c r="B1487" s="123"/>
      <c r="C1487" s="124"/>
      <c r="D1487" s="124"/>
      <c r="E1487" s="124"/>
      <c r="F1487" s="124"/>
      <c r="G1487" s="124"/>
      <c r="H1487" s="124"/>
      <c r="I1487" s="124"/>
      <c r="J1487" s="124"/>
      <c r="K1487" s="124"/>
      <c r="L1487" s="124"/>
      <c r="M1487" s="124"/>
      <c r="N1487" s="125"/>
      <c r="O1487" s="119"/>
      <c r="P1487" s="120" t="str">
        <f t="shared" si="4322"/>
        <v/>
      </c>
      <c r="Q1487" s="126">
        <f t="shared" ref="Q1487:W1487" si="4558">SUMIF($B$9:$N$9,Q$9,$B1487:$N1487)/100</f>
        <v>0</v>
      </c>
      <c r="R1487" s="126">
        <f t="shared" si="4558"/>
        <v>0</v>
      </c>
      <c r="S1487" s="126">
        <f t="shared" si="4558"/>
        <v>0</v>
      </c>
      <c r="T1487" s="126">
        <f t="shared" si="4558"/>
        <v>0</v>
      </c>
      <c r="U1487" s="126">
        <f t="shared" si="4558"/>
        <v>0</v>
      </c>
      <c r="V1487" s="126">
        <f t="shared" si="4558"/>
        <v>0</v>
      </c>
      <c r="W1487" s="126">
        <f t="shared" si="4558"/>
        <v>0</v>
      </c>
      <c r="X1487" s="127">
        <f t="shared" si="3935"/>
        <v>0</v>
      </c>
      <c r="Y1487" s="126">
        <f t="shared" si="3936"/>
        <v>0</v>
      </c>
      <c r="Z1487" s="127">
        <f t="shared" si="3937"/>
        <v>0</v>
      </c>
      <c r="AA1487" s="126">
        <f t="shared" si="3938"/>
        <v>0</v>
      </c>
      <c r="AB1487" s="127">
        <f t="shared" si="4510"/>
        <v>0</v>
      </c>
      <c r="AC1487" s="127">
        <f t="shared" si="4510"/>
        <v>0</v>
      </c>
      <c r="AD1487" s="126">
        <f t="shared" si="3939"/>
        <v>0</v>
      </c>
      <c r="AE1487" s="127">
        <f t="shared" ref="AE1487:AM1487" si="4559">+($AN1487-$AD1487)/10+AD1487</f>
        <v>0</v>
      </c>
      <c r="AF1487" s="127">
        <f t="shared" si="4559"/>
        <v>0</v>
      </c>
      <c r="AG1487" s="127">
        <f t="shared" si="4559"/>
        <v>0</v>
      </c>
      <c r="AH1487" s="127">
        <f t="shared" si="4559"/>
        <v>0</v>
      </c>
      <c r="AI1487" s="127">
        <f t="shared" si="4559"/>
        <v>0</v>
      </c>
      <c r="AJ1487" s="127">
        <f t="shared" si="4559"/>
        <v>0</v>
      </c>
      <c r="AK1487" s="127">
        <f t="shared" si="4559"/>
        <v>0</v>
      </c>
      <c r="AL1487" s="127">
        <f t="shared" si="4559"/>
        <v>0</v>
      </c>
      <c r="AM1487" s="127">
        <f t="shared" si="4559"/>
        <v>0</v>
      </c>
      <c r="AN1487" s="126">
        <f t="shared" si="3941"/>
        <v>0</v>
      </c>
      <c r="AO1487" s="127">
        <f t="shared" ref="AO1487:AW1487" si="4560">+($AX1487-$AN1487)/10+AN1487</f>
        <v>0</v>
      </c>
      <c r="AP1487" s="127">
        <f t="shared" si="4560"/>
        <v>0</v>
      </c>
      <c r="AQ1487" s="127">
        <f t="shared" si="4560"/>
        <v>0</v>
      </c>
      <c r="AR1487" s="127">
        <f t="shared" si="4560"/>
        <v>0</v>
      </c>
      <c r="AS1487" s="127">
        <f t="shared" si="4560"/>
        <v>0</v>
      </c>
      <c r="AT1487" s="127">
        <f t="shared" si="4560"/>
        <v>0</v>
      </c>
      <c r="AU1487" s="127">
        <f t="shared" si="4560"/>
        <v>0</v>
      </c>
      <c r="AV1487" s="127">
        <f t="shared" si="4560"/>
        <v>0</v>
      </c>
      <c r="AW1487" s="127">
        <f t="shared" si="4560"/>
        <v>0</v>
      </c>
      <c r="AX1487" s="126">
        <f t="shared" si="3943"/>
        <v>0</v>
      </c>
    </row>
    <row r="1488" spans="2:50" ht="15.75" customHeight="1" x14ac:dyDescent="0.2">
      <c r="B1488" s="123"/>
      <c r="C1488" s="128"/>
      <c r="D1488" s="128"/>
      <c r="E1488" s="128"/>
      <c r="F1488" s="128"/>
      <c r="G1488" s="128"/>
      <c r="H1488" s="128"/>
      <c r="I1488" s="128"/>
      <c r="J1488" s="128"/>
      <c r="K1488" s="128"/>
      <c r="L1488" s="128"/>
      <c r="M1488" s="128"/>
      <c r="N1488" s="129"/>
      <c r="O1488" s="119"/>
      <c r="P1488" s="120" t="str">
        <f t="shared" si="4322"/>
        <v/>
      </c>
      <c r="Q1488" s="121">
        <f t="shared" ref="Q1488:W1488" si="4561">SUMIF($B$9:$N$9,Q$9,$B1488:$N1488)/100</f>
        <v>0</v>
      </c>
      <c r="R1488" s="121">
        <f t="shared" si="4561"/>
        <v>0</v>
      </c>
      <c r="S1488" s="121">
        <f t="shared" si="4561"/>
        <v>0</v>
      </c>
      <c r="T1488" s="121">
        <f t="shared" si="4561"/>
        <v>0</v>
      </c>
      <c r="U1488" s="121">
        <f t="shared" si="4561"/>
        <v>0</v>
      </c>
      <c r="V1488" s="121">
        <f t="shared" si="4561"/>
        <v>0</v>
      </c>
      <c r="W1488" s="121">
        <f t="shared" si="4561"/>
        <v>0</v>
      </c>
      <c r="X1488" s="122">
        <f t="shared" si="3935"/>
        <v>0</v>
      </c>
      <c r="Y1488" s="121">
        <f t="shared" si="3936"/>
        <v>0</v>
      </c>
      <c r="Z1488" s="122">
        <f t="shared" si="3937"/>
        <v>0</v>
      </c>
      <c r="AA1488" s="121">
        <f t="shared" si="3938"/>
        <v>0</v>
      </c>
      <c r="AB1488" s="122">
        <f t="shared" si="4510"/>
        <v>0</v>
      </c>
      <c r="AC1488" s="122">
        <f t="shared" si="4510"/>
        <v>0</v>
      </c>
      <c r="AD1488" s="121">
        <f t="shared" si="3939"/>
        <v>0</v>
      </c>
      <c r="AE1488" s="122">
        <f t="shared" ref="AE1488:AM1488" si="4562">+($AN1488-$AD1488)/10+AD1488</f>
        <v>0</v>
      </c>
      <c r="AF1488" s="122">
        <f t="shared" si="4562"/>
        <v>0</v>
      </c>
      <c r="AG1488" s="122">
        <f t="shared" si="4562"/>
        <v>0</v>
      </c>
      <c r="AH1488" s="122">
        <f t="shared" si="4562"/>
        <v>0</v>
      </c>
      <c r="AI1488" s="122">
        <f t="shared" si="4562"/>
        <v>0</v>
      </c>
      <c r="AJ1488" s="122">
        <f t="shared" si="4562"/>
        <v>0</v>
      </c>
      <c r="AK1488" s="122">
        <f t="shared" si="4562"/>
        <v>0</v>
      </c>
      <c r="AL1488" s="122">
        <f t="shared" si="4562"/>
        <v>0</v>
      </c>
      <c r="AM1488" s="122">
        <f t="shared" si="4562"/>
        <v>0</v>
      </c>
      <c r="AN1488" s="121">
        <f t="shared" si="3941"/>
        <v>0</v>
      </c>
      <c r="AO1488" s="122">
        <f t="shared" ref="AO1488:AW1488" si="4563">+($AX1488-$AN1488)/10+AN1488</f>
        <v>0</v>
      </c>
      <c r="AP1488" s="122">
        <f t="shared" si="4563"/>
        <v>0</v>
      </c>
      <c r="AQ1488" s="122">
        <f t="shared" si="4563"/>
        <v>0</v>
      </c>
      <c r="AR1488" s="122">
        <f t="shared" si="4563"/>
        <v>0</v>
      </c>
      <c r="AS1488" s="122">
        <f t="shared" si="4563"/>
        <v>0</v>
      </c>
      <c r="AT1488" s="122">
        <f t="shared" si="4563"/>
        <v>0</v>
      </c>
      <c r="AU1488" s="122">
        <f t="shared" si="4563"/>
        <v>0</v>
      </c>
      <c r="AV1488" s="122">
        <f t="shared" si="4563"/>
        <v>0</v>
      </c>
      <c r="AW1488" s="122">
        <f t="shared" si="4563"/>
        <v>0</v>
      </c>
      <c r="AX1488" s="121">
        <f t="shared" si="3943"/>
        <v>0</v>
      </c>
    </row>
    <row r="1489" spans="2:50" ht="15.75" customHeight="1" x14ac:dyDescent="0.2">
      <c r="B1489" s="123"/>
      <c r="C1489" s="124"/>
      <c r="D1489" s="124"/>
      <c r="E1489" s="124"/>
      <c r="F1489" s="124"/>
      <c r="G1489" s="124"/>
      <c r="H1489" s="124"/>
      <c r="I1489" s="124"/>
      <c r="J1489" s="124"/>
      <c r="K1489" s="124"/>
      <c r="L1489" s="124"/>
      <c r="M1489" s="124"/>
      <c r="N1489" s="125"/>
      <c r="O1489" s="119"/>
      <c r="P1489" s="120" t="str">
        <f t="shared" si="4322"/>
        <v/>
      </c>
      <c r="Q1489" s="126">
        <f t="shared" ref="Q1489:W1489" si="4564">SUMIF($B$9:$N$9,Q$9,$B1489:$N1489)/100</f>
        <v>0</v>
      </c>
      <c r="R1489" s="126">
        <f t="shared" si="4564"/>
        <v>0</v>
      </c>
      <c r="S1489" s="126">
        <f t="shared" si="4564"/>
        <v>0</v>
      </c>
      <c r="T1489" s="126">
        <f t="shared" si="4564"/>
        <v>0</v>
      </c>
      <c r="U1489" s="126">
        <f t="shared" si="4564"/>
        <v>0</v>
      </c>
      <c r="V1489" s="126">
        <f t="shared" si="4564"/>
        <v>0</v>
      </c>
      <c r="W1489" s="126">
        <f t="shared" si="4564"/>
        <v>0</v>
      </c>
      <c r="X1489" s="127">
        <f t="shared" si="3935"/>
        <v>0</v>
      </c>
      <c r="Y1489" s="126">
        <f t="shared" si="3936"/>
        <v>0</v>
      </c>
      <c r="Z1489" s="127">
        <f t="shared" si="3937"/>
        <v>0</v>
      </c>
      <c r="AA1489" s="126">
        <f t="shared" si="3938"/>
        <v>0</v>
      </c>
      <c r="AB1489" s="127">
        <f t="shared" si="4510"/>
        <v>0</v>
      </c>
      <c r="AC1489" s="127">
        <f t="shared" si="4510"/>
        <v>0</v>
      </c>
      <c r="AD1489" s="126">
        <f t="shared" si="3939"/>
        <v>0</v>
      </c>
      <c r="AE1489" s="127">
        <f t="shared" ref="AE1489:AM1489" si="4565">+($AN1489-$AD1489)/10+AD1489</f>
        <v>0</v>
      </c>
      <c r="AF1489" s="127">
        <f t="shared" si="4565"/>
        <v>0</v>
      </c>
      <c r="AG1489" s="127">
        <f t="shared" si="4565"/>
        <v>0</v>
      </c>
      <c r="AH1489" s="127">
        <f t="shared" si="4565"/>
        <v>0</v>
      </c>
      <c r="AI1489" s="127">
        <f t="shared" si="4565"/>
        <v>0</v>
      </c>
      <c r="AJ1489" s="127">
        <f t="shared" si="4565"/>
        <v>0</v>
      </c>
      <c r="AK1489" s="127">
        <f t="shared" si="4565"/>
        <v>0</v>
      </c>
      <c r="AL1489" s="127">
        <f t="shared" si="4565"/>
        <v>0</v>
      </c>
      <c r="AM1489" s="127">
        <f t="shared" si="4565"/>
        <v>0</v>
      </c>
      <c r="AN1489" s="126">
        <f t="shared" si="3941"/>
        <v>0</v>
      </c>
      <c r="AO1489" s="127">
        <f t="shared" ref="AO1489:AW1489" si="4566">+($AX1489-$AN1489)/10+AN1489</f>
        <v>0</v>
      </c>
      <c r="AP1489" s="127">
        <f t="shared" si="4566"/>
        <v>0</v>
      </c>
      <c r="AQ1489" s="127">
        <f t="shared" si="4566"/>
        <v>0</v>
      </c>
      <c r="AR1489" s="127">
        <f t="shared" si="4566"/>
        <v>0</v>
      </c>
      <c r="AS1489" s="127">
        <f t="shared" si="4566"/>
        <v>0</v>
      </c>
      <c r="AT1489" s="127">
        <f t="shared" si="4566"/>
        <v>0</v>
      </c>
      <c r="AU1489" s="127">
        <f t="shared" si="4566"/>
        <v>0</v>
      </c>
      <c r="AV1489" s="127">
        <f t="shared" si="4566"/>
        <v>0</v>
      </c>
      <c r="AW1489" s="127">
        <f t="shared" si="4566"/>
        <v>0</v>
      </c>
      <c r="AX1489" s="126">
        <f t="shared" si="3943"/>
        <v>0</v>
      </c>
    </row>
    <row r="1490" spans="2:50" ht="15.75" customHeight="1" x14ac:dyDescent="0.2">
      <c r="B1490" s="123"/>
      <c r="C1490" s="128"/>
      <c r="D1490" s="128"/>
      <c r="E1490" s="128"/>
      <c r="F1490" s="128"/>
      <c r="G1490" s="128"/>
      <c r="H1490" s="128"/>
      <c r="I1490" s="128"/>
      <c r="J1490" s="128"/>
      <c r="K1490" s="128"/>
      <c r="L1490" s="128"/>
      <c r="M1490" s="128"/>
      <c r="N1490" s="129"/>
      <c r="O1490" s="119"/>
      <c r="P1490" s="120" t="str">
        <f t="shared" si="4322"/>
        <v/>
      </c>
      <c r="Q1490" s="121">
        <f t="shared" ref="Q1490:W1490" si="4567">SUMIF($B$9:$N$9,Q$9,$B1490:$N1490)/100</f>
        <v>0</v>
      </c>
      <c r="R1490" s="121">
        <f t="shared" si="4567"/>
        <v>0</v>
      </c>
      <c r="S1490" s="121">
        <f t="shared" si="4567"/>
        <v>0</v>
      </c>
      <c r="T1490" s="121">
        <f t="shared" si="4567"/>
        <v>0</v>
      </c>
      <c r="U1490" s="121">
        <f t="shared" si="4567"/>
        <v>0</v>
      </c>
      <c r="V1490" s="121">
        <f t="shared" si="4567"/>
        <v>0</v>
      </c>
      <c r="W1490" s="121">
        <f t="shared" si="4567"/>
        <v>0</v>
      </c>
      <c r="X1490" s="122">
        <f t="shared" si="3935"/>
        <v>0</v>
      </c>
      <c r="Y1490" s="121">
        <f t="shared" si="3936"/>
        <v>0</v>
      </c>
      <c r="Z1490" s="122">
        <f t="shared" si="3937"/>
        <v>0</v>
      </c>
      <c r="AA1490" s="121">
        <f t="shared" si="3938"/>
        <v>0</v>
      </c>
      <c r="AB1490" s="122">
        <f t="shared" si="4510"/>
        <v>0</v>
      </c>
      <c r="AC1490" s="122">
        <f t="shared" si="4510"/>
        <v>0</v>
      </c>
      <c r="AD1490" s="121">
        <f t="shared" si="3939"/>
        <v>0</v>
      </c>
      <c r="AE1490" s="122">
        <f t="shared" ref="AE1490:AM1490" si="4568">+($AN1490-$AD1490)/10+AD1490</f>
        <v>0</v>
      </c>
      <c r="AF1490" s="122">
        <f t="shared" si="4568"/>
        <v>0</v>
      </c>
      <c r="AG1490" s="122">
        <f t="shared" si="4568"/>
        <v>0</v>
      </c>
      <c r="AH1490" s="122">
        <f t="shared" si="4568"/>
        <v>0</v>
      </c>
      <c r="AI1490" s="122">
        <f t="shared" si="4568"/>
        <v>0</v>
      </c>
      <c r="AJ1490" s="122">
        <f t="shared" si="4568"/>
        <v>0</v>
      </c>
      <c r="AK1490" s="122">
        <f t="shared" si="4568"/>
        <v>0</v>
      </c>
      <c r="AL1490" s="122">
        <f t="shared" si="4568"/>
        <v>0</v>
      </c>
      <c r="AM1490" s="122">
        <f t="shared" si="4568"/>
        <v>0</v>
      </c>
      <c r="AN1490" s="121">
        <f t="shared" si="3941"/>
        <v>0</v>
      </c>
      <c r="AO1490" s="122">
        <f t="shared" ref="AO1490:AW1490" si="4569">+($AX1490-$AN1490)/10+AN1490</f>
        <v>0</v>
      </c>
      <c r="AP1490" s="122">
        <f t="shared" si="4569"/>
        <v>0</v>
      </c>
      <c r="AQ1490" s="122">
        <f t="shared" si="4569"/>
        <v>0</v>
      </c>
      <c r="AR1490" s="122">
        <f t="shared" si="4569"/>
        <v>0</v>
      </c>
      <c r="AS1490" s="122">
        <f t="shared" si="4569"/>
        <v>0</v>
      </c>
      <c r="AT1490" s="122">
        <f t="shared" si="4569"/>
        <v>0</v>
      </c>
      <c r="AU1490" s="122">
        <f t="shared" si="4569"/>
        <v>0</v>
      </c>
      <c r="AV1490" s="122">
        <f t="shared" si="4569"/>
        <v>0</v>
      </c>
      <c r="AW1490" s="122">
        <f t="shared" si="4569"/>
        <v>0</v>
      </c>
      <c r="AX1490" s="121">
        <f t="shared" si="3943"/>
        <v>0</v>
      </c>
    </row>
    <row r="1491" spans="2:50" ht="15.75" customHeight="1" x14ac:dyDescent="0.2">
      <c r="B1491" s="123"/>
      <c r="C1491" s="124"/>
      <c r="D1491" s="124"/>
      <c r="E1491" s="124"/>
      <c r="F1491" s="124"/>
      <c r="G1491" s="124"/>
      <c r="H1491" s="124"/>
      <c r="I1491" s="124"/>
      <c r="J1491" s="124"/>
      <c r="K1491" s="124"/>
      <c r="L1491" s="124"/>
      <c r="M1491" s="124"/>
      <c r="N1491" s="125"/>
      <c r="O1491" s="119"/>
      <c r="P1491" s="120" t="str">
        <f t="shared" si="4322"/>
        <v/>
      </c>
      <c r="Q1491" s="126">
        <f t="shared" ref="Q1491:W1491" si="4570">SUMIF($B$9:$N$9,Q$9,$B1491:$N1491)/100</f>
        <v>0</v>
      </c>
      <c r="R1491" s="126">
        <f t="shared" si="4570"/>
        <v>0</v>
      </c>
      <c r="S1491" s="126">
        <f t="shared" si="4570"/>
        <v>0</v>
      </c>
      <c r="T1491" s="126">
        <f t="shared" si="4570"/>
        <v>0</v>
      </c>
      <c r="U1491" s="126">
        <f t="shared" si="4570"/>
        <v>0</v>
      </c>
      <c r="V1491" s="126">
        <f t="shared" si="4570"/>
        <v>0</v>
      </c>
      <c r="W1491" s="126">
        <f t="shared" si="4570"/>
        <v>0</v>
      </c>
      <c r="X1491" s="127">
        <f t="shared" si="3935"/>
        <v>0</v>
      </c>
      <c r="Y1491" s="126">
        <f t="shared" si="3936"/>
        <v>0</v>
      </c>
      <c r="Z1491" s="127">
        <f t="shared" si="3937"/>
        <v>0</v>
      </c>
      <c r="AA1491" s="126">
        <f t="shared" si="3938"/>
        <v>0</v>
      </c>
      <c r="AB1491" s="127">
        <f t="shared" ref="AB1491:AC1510" si="4571">+($AD1491-$AA1491)/3+AA1491</f>
        <v>0</v>
      </c>
      <c r="AC1491" s="127">
        <f t="shared" si="4571"/>
        <v>0</v>
      </c>
      <c r="AD1491" s="126">
        <f t="shared" si="3939"/>
        <v>0</v>
      </c>
      <c r="AE1491" s="127">
        <f t="shared" ref="AE1491:AM1491" si="4572">+($AN1491-$AD1491)/10+AD1491</f>
        <v>0</v>
      </c>
      <c r="AF1491" s="127">
        <f t="shared" si="4572"/>
        <v>0</v>
      </c>
      <c r="AG1491" s="127">
        <f t="shared" si="4572"/>
        <v>0</v>
      </c>
      <c r="AH1491" s="127">
        <f t="shared" si="4572"/>
        <v>0</v>
      </c>
      <c r="AI1491" s="127">
        <f t="shared" si="4572"/>
        <v>0</v>
      </c>
      <c r="AJ1491" s="127">
        <f t="shared" si="4572"/>
        <v>0</v>
      </c>
      <c r="AK1491" s="127">
        <f t="shared" si="4572"/>
        <v>0</v>
      </c>
      <c r="AL1491" s="127">
        <f t="shared" si="4572"/>
        <v>0</v>
      </c>
      <c r="AM1491" s="127">
        <f t="shared" si="4572"/>
        <v>0</v>
      </c>
      <c r="AN1491" s="126">
        <f t="shared" si="3941"/>
        <v>0</v>
      </c>
      <c r="AO1491" s="127">
        <f t="shared" ref="AO1491:AW1491" si="4573">+($AX1491-$AN1491)/10+AN1491</f>
        <v>0</v>
      </c>
      <c r="AP1491" s="127">
        <f t="shared" si="4573"/>
        <v>0</v>
      </c>
      <c r="AQ1491" s="127">
        <f t="shared" si="4573"/>
        <v>0</v>
      </c>
      <c r="AR1491" s="127">
        <f t="shared" si="4573"/>
        <v>0</v>
      </c>
      <c r="AS1491" s="127">
        <f t="shared" si="4573"/>
        <v>0</v>
      </c>
      <c r="AT1491" s="127">
        <f t="shared" si="4573"/>
        <v>0</v>
      </c>
      <c r="AU1491" s="127">
        <f t="shared" si="4573"/>
        <v>0</v>
      </c>
      <c r="AV1491" s="127">
        <f t="shared" si="4573"/>
        <v>0</v>
      </c>
      <c r="AW1491" s="127">
        <f t="shared" si="4573"/>
        <v>0</v>
      </c>
      <c r="AX1491" s="126">
        <f t="shared" si="3943"/>
        <v>0</v>
      </c>
    </row>
    <row r="1492" spans="2:50" ht="15.75" customHeight="1" x14ac:dyDescent="0.2">
      <c r="B1492" s="123"/>
      <c r="C1492" s="128"/>
      <c r="D1492" s="128"/>
      <c r="E1492" s="128"/>
      <c r="F1492" s="128"/>
      <c r="G1492" s="128"/>
      <c r="H1492" s="128"/>
      <c r="I1492" s="128"/>
      <c r="J1492" s="128"/>
      <c r="K1492" s="128"/>
      <c r="L1492" s="128"/>
      <c r="M1492" s="128"/>
      <c r="N1492" s="129"/>
      <c r="O1492" s="119"/>
      <c r="P1492" s="120" t="str">
        <f t="shared" si="4322"/>
        <v/>
      </c>
      <c r="Q1492" s="121">
        <f t="shared" ref="Q1492:W1492" si="4574">SUMIF($B$9:$N$9,Q$9,$B1492:$N1492)/100</f>
        <v>0</v>
      </c>
      <c r="R1492" s="121">
        <f t="shared" si="4574"/>
        <v>0</v>
      </c>
      <c r="S1492" s="121">
        <f t="shared" si="4574"/>
        <v>0</v>
      </c>
      <c r="T1492" s="121">
        <f t="shared" si="4574"/>
        <v>0</v>
      </c>
      <c r="U1492" s="121">
        <f t="shared" si="4574"/>
        <v>0</v>
      </c>
      <c r="V1492" s="121">
        <f t="shared" si="4574"/>
        <v>0</v>
      </c>
      <c r="W1492" s="121">
        <f t="shared" si="4574"/>
        <v>0</v>
      </c>
      <c r="X1492" s="122">
        <f t="shared" si="3935"/>
        <v>0</v>
      </c>
      <c r="Y1492" s="121">
        <f t="shared" si="3936"/>
        <v>0</v>
      </c>
      <c r="Z1492" s="122">
        <f t="shared" si="3937"/>
        <v>0</v>
      </c>
      <c r="AA1492" s="121">
        <f t="shared" si="3938"/>
        <v>0</v>
      </c>
      <c r="AB1492" s="122">
        <f t="shared" si="4571"/>
        <v>0</v>
      </c>
      <c r="AC1492" s="122">
        <f t="shared" si="4571"/>
        <v>0</v>
      </c>
      <c r="AD1492" s="121">
        <f t="shared" si="3939"/>
        <v>0</v>
      </c>
      <c r="AE1492" s="122">
        <f t="shared" ref="AE1492:AM1492" si="4575">+($AN1492-$AD1492)/10+AD1492</f>
        <v>0</v>
      </c>
      <c r="AF1492" s="122">
        <f t="shared" si="4575"/>
        <v>0</v>
      </c>
      <c r="AG1492" s="122">
        <f t="shared" si="4575"/>
        <v>0</v>
      </c>
      <c r="AH1492" s="122">
        <f t="shared" si="4575"/>
        <v>0</v>
      </c>
      <c r="AI1492" s="122">
        <f t="shared" si="4575"/>
        <v>0</v>
      </c>
      <c r="AJ1492" s="122">
        <f t="shared" si="4575"/>
        <v>0</v>
      </c>
      <c r="AK1492" s="122">
        <f t="shared" si="4575"/>
        <v>0</v>
      </c>
      <c r="AL1492" s="122">
        <f t="shared" si="4575"/>
        <v>0</v>
      </c>
      <c r="AM1492" s="122">
        <f t="shared" si="4575"/>
        <v>0</v>
      </c>
      <c r="AN1492" s="121">
        <f t="shared" si="3941"/>
        <v>0</v>
      </c>
      <c r="AO1492" s="122">
        <f t="shared" ref="AO1492:AW1492" si="4576">+($AX1492-$AN1492)/10+AN1492</f>
        <v>0</v>
      </c>
      <c r="AP1492" s="122">
        <f t="shared" si="4576"/>
        <v>0</v>
      </c>
      <c r="AQ1492" s="122">
        <f t="shared" si="4576"/>
        <v>0</v>
      </c>
      <c r="AR1492" s="122">
        <f t="shared" si="4576"/>
        <v>0</v>
      </c>
      <c r="AS1492" s="122">
        <f t="shared" si="4576"/>
        <v>0</v>
      </c>
      <c r="AT1492" s="122">
        <f t="shared" si="4576"/>
        <v>0</v>
      </c>
      <c r="AU1492" s="122">
        <f t="shared" si="4576"/>
        <v>0</v>
      </c>
      <c r="AV1492" s="122">
        <f t="shared" si="4576"/>
        <v>0</v>
      </c>
      <c r="AW1492" s="122">
        <f t="shared" si="4576"/>
        <v>0</v>
      </c>
      <c r="AX1492" s="121">
        <f t="shared" si="3943"/>
        <v>0</v>
      </c>
    </row>
    <row r="1493" spans="2:50" ht="15.75" customHeight="1" x14ac:dyDescent="0.2">
      <c r="B1493" s="123"/>
      <c r="C1493" s="124"/>
      <c r="D1493" s="124"/>
      <c r="E1493" s="124"/>
      <c r="F1493" s="124"/>
      <c r="G1493" s="124"/>
      <c r="H1493" s="124"/>
      <c r="I1493" s="124"/>
      <c r="J1493" s="124"/>
      <c r="K1493" s="124"/>
      <c r="L1493" s="124"/>
      <c r="M1493" s="124"/>
      <c r="N1493" s="125"/>
      <c r="O1493" s="119"/>
      <c r="P1493" s="120" t="str">
        <f t="shared" si="4322"/>
        <v/>
      </c>
      <c r="Q1493" s="126">
        <f t="shared" ref="Q1493:W1493" si="4577">SUMIF($B$9:$N$9,Q$9,$B1493:$N1493)/100</f>
        <v>0</v>
      </c>
      <c r="R1493" s="126">
        <f t="shared" si="4577"/>
        <v>0</v>
      </c>
      <c r="S1493" s="126">
        <f t="shared" si="4577"/>
        <v>0</v>
      </c>
      <c r="T1493" s="126">
        <f t="shared" si="4577"/>
        <v>0</v>
      </c>
      <c r="U1493" s="126">
        <f t="shared" si="4577"/>
        <v>0</v>
      </c>
      <c r="V1493" s="126">
        <f t="shared" si="4577"/>
        <v>0</v>
      </c>
      <c r="W1493" s="126">
        <f t="shared" si="4577"/>
        <v>0</v>
      </c>
      <c r="X1493" s="127">
        <f t="shared" si="3935"/>
        <v>0</v>
      </c>
      <c r="Y1493" s="126">
        <f t="shared" si="3936"/>
        <v>0</v>
      </c>
      <c r="Z1493" s="127">
        <f t="shared" si="3937"/>
        <v>0</v>
      </c>
      <c r="AA1493" s="126">
        <f t="shared" si="3938"/>
        <v>0</v>
      </c>
      <c r="AB1493" s="127">
        <f t="shared" si="4571"/>
        <v>0</v>
      </c>
      <c r="AC1493" s="127">
        <f t="shared" si="4571"/>
        <v>0</v>
      </c>
      <c r="AD1493" s="126">
        <f t="shared" si="3939"/>
        <v>0</v>
      </c>
      <c r="AE1493" s="127">
        <f t="shared" ref="AE1493:AM1493" si="4578">+($AN1493-$AD1493)/10+AD1493</f>
        <v>0</v>
      </c>
      <c r="AF1493" s="127">
        <f t="shared" si="4578"/>
        <v>0</v>
      </c>
      <c r="AG1493" s="127">
        <f t="shared" si="4578"/>
        <v>0</v>
      </c>
      <c r="AH1493" s="127">
        <f t="shared" si="4578"/>
        <v>0</v>
      </c>
      <c r="AI1493" s="127">
        <f t="shared" si="4578"/>
        <v>0</v>
      </c>
      <c r="AJ1493" s="127">
        <f t="shared" si="4578"/>
        <v>0</v>
      </c>
      <c r="AK1493" s="127">
        <f t="shared" si="4578"/>
        <v>0</v>
      </c>
      <c r="AL1493" s="127">
        <f t="shared" si="4578"/>
        <v>0</v>
      </c>
      <c r="AM1493" s="127">
        <f t="shared" si="4578"/>
        <v>0</v>
      </c>
      <c r="AN1493" s="126">
        <f t="shared" si="3941"/>
        <v>0</v>
      </c>
      <c r="AO1493" s="127">
        <f t="shared" ref="AO1493:AW1493" si="4579">+($AX1493-$AN1493)/10+AN1493</f>
        <v>0</v>
      </c>
      <c r="AP1493" s="127">
        <f t="shared" si="4579"/>
        <v>0</v>
      </c>
      <c r="AQ1493" s="127">
        <f t="shared" si="4579"/>
        <v>0</v>
      </c>
      <c r="AR1493" s="127">
        <f t="shared" si="4579"/>
        <v>0</v>
      </c>
      <c r="AS1493" s="127">
        <f t="shared" si="4579"/>
        <v>0</v>
      </c>
      <c r="AT1493" s="127">
        <f t="shared" si="4579"/>
        <v>0</v>
      </c>
      <c r="AU1493" s="127">
        <f t="shared" si="4579"/>
        <v>0</v>
      </c>
      <c r="AV1493" s="127">
        <f t="shared" si="4579"/>
        <v>0</v>
      </c>
      <c r="AW1493" s="127">
        <f t="shared" si="4579"/>
        <v>0</v>
      </c>
      <c r="AX1493" s="126">
        <f t="shared" si="3943"/>
        <v>0</v>
      </c>
    </row>
    <row r="1494" spans="2:50" ht="15.75" customHeight="1" x14ac:dyDescent="0.2">
      <c r="B1494" s="123"/>
      <c r="C1494" s="128"/>
      <c r="D1494" s="128"/>
      <c r="E1494" s="128"/>
      <c r="F1494" s="128"/>
      <c r="G1494" s="128"/>
      <c r="H1494" s="128"/>
      <c r="I1494" s="128"/>
      <c r="J1494" s="128"/>
      <c r="K1494" s="128"/>
      <c r="L1494" s="128"/>
      <c r="M1494" s="128"/>
      <c r="N1494" s="129"/>
      <c r="O1494" s="119"/>
      <c r="P1494" s="120" t="str">
        <f t="shared" si="4322"/>
        <v/>
      </c>
      <c r="Q1494" s="121">
        <f t="shared" ref="Q1494:W1494" si="4580">SUMIF($B$9:$N$9,Q$9,$B1494:$N1494)/100</f>
        <v>0</v>
      </c>
      <c r="R1494" s="121">
        <f t="shared" si="4580"/>
        <v>0</v>
      </c>
      <c r="S1494" s="121">
        <f t="shared" si="4580"/>
        <v>0</v>
      </c>
      <c r="T1494" s="121">
        <f t="shared" si="4580"/>
        <v>0</v>
      </c>
      <c r="U1494" s="121">
        <f t="shared" si="4580"/>
        <v>0</v>
      </c>
      <c r="V1494" s="121">
        <f t="shared" si="4580"/>
        <v>0</v>
      </c>
      <c r="W1494" s="121">
        <f t="shared" si="4580"/>
        <v>0</v>
      </c>
      <c r="X1494" s="122">
        <f t="shared" si="3935"/>
        <v>0</v>
      </c>
      <c r="Y1494" s="121">
        <f t="shared" si="3936"/>
        <v>0</v>
      </c>
      <c r="Z1494" s="122">
        <f t="shared" si="3937"/>
        <v>0</v>
      </c>
      <c r="AA1494" s="121">
        <f t="shared" si="3938"/>
        <v>0</v>
      </c>
      <c r="AB1494" s="122">
        <f t="shared" si="4571"/>
        <v>0</v>
      </c>
      <c r="AC1494" s="122">
        <f t="shared" si="4571"/>
        <v>0</v>
      </c>
      <c r="AD1494" s="121">
        <f t="shared" si="3939"/>
        <v>0</v>
      </c>
      <c r="AE1494" s="122">
        <f t="shared" ref="AE1494:AM1494" si="4581">+($AN1494-$AD1494)/10+AD1494</f>
        <v>0</v>
      </c>
      <c r="AF1494" s="122">
        <f t="shared" si="4581"/>
        <v>0</v>
      </c>
      <c r="AG1494" s="122">
        <f t="shared" si="4581"/>
        <v>0</v>
      </c>
      <c r="AH1494" s="122">
        <f t="shared" si="4581"/>
        <v>0</v>
      </c>
      <c r="AI1494" s="122">
        <f t="shared" si="4581"/>
        <v>0</v>
      </c>
      <c r="AJ1494" s="122">
        <f t="shared" si="4581"/>
        <v>0</v>
      </c>
      <c r="AK1494" s="122">
        <f t="shared" si="4581"/>
        <v>0</v>
      </c>
      <c r="AL1494" s="122">
        <f t="shared" si="4581"/>
        <v>0</v>
      </c>
      <c r="AM1494" s="122">
        <f t="shared" si="4581"/>
        <v>0</v>
      </c>
      <c r="AN1494" s="121">
        <f t="shared" si="3941"/>
        <v>0</v>
      </c>
      <c r="AO1494" s="122">
        <f t="shared" ref="AO1494:AW1494" si="4582">+($AX1494-$AN1494)/10+AN1494</f>
        <v>0</v>
      </c>
      <c r="AP1494" s="122">
        <f t="shared" si="4582"/>
        <v>0</v>
      </c>
      <c r="AQ1494" s="122">
        <f t="shared" si="4582"/>
        <v>0</v>
      </c>
      <c r="AR1494" s="122">
        <f t="shared" si="4582"/>
        <v>0</v>
      </c>
      <c r="AS1494" s="122">
        <f t="shared" si="4582"/>
        <v>0</v>
      </c>
      <c r="AT1494" s="122">
        <f t="shared" si="4582"/>
        <v>0</v>
      </c>
      <c r="AU1494" s="122">
        <f t="shared" si="4582"/>
        <v>0</v>
      </c>
      <c r="AV1494" s="122">
        <f t="shared" si="4582"/>
        <v>0</v>
      </c>
      <c r="AW1494" s="122">
        <f t="shared" si="4582"/>
        <v>0</v>
      </c>
      <c r="AX1494" s="121">
        <f t="shared" si="3943"/>
        <v>0</v>
      </c>
    </row>
    <row r="1495" spans="2:50" ht="15.75" customHeight="1" x14ac:dyDescent="0.2">
      <c r="B1495" s="123"/>
      <c r="C1495" s="124"/>
      <c r="D1495" s="124"/>
      <c r="E1495" s="124"/>
      <c r="F1495" s="124"/>
      <c r="G1495" s="124"/>
      <c r="H1495" s="124"/>
      <c r="I1495" s="124"/>
      <c r="J1495" s="124"/>
      <c r="K1495" s="124"/>
      <c r="L1495" s="124"/>
      <c r="M1495" s="124"/>
      <c r="N1495" s="125"/>
      <c r="O1495" s="119"/>
      <c r="P1495" s="120" t="str">
        <f t="shared" si="4322"/>
        <v/>
      </c>
      <c r="Q1495" s="126">
        <f t="shared" ref="Q1495:W1495" si="4583">SUMIF($B$9:$N$9,Q$9,$B1495:$N1495)/100</f>
        <v>0</v>
      </c>
      <c r="R1495" s="126">
        <f t="shared" si="4583"/>
        <v>0</v>
      </c>
      <c r="S1495" s="126">
        <f t="shared" si="4583"/>
        <v>0</v>
      </c>
      <c r="T1495" s="126">
        <f t="shared" si="4583"/>
        <v>0</v>
      </c>
      <c r="U1495" s="126">
        <f t="shared" si="4583"/>
        <v>0</v>
      </c>
      <c r="V1495" s="126">
        <f t="shared" si="4583"/>
        <v>0</v>
      </c>
      <c r="W1495" s="126">
        <f t="shared" si="4583"/>
        <v>0</v>
      </c>
      <c r="X1495" s="127">
        <f t="shared" si="3935"/>
        <v>0</v>
      </c>
      <c r="Y1495" s="126">
        <f t="shared" si="3936"/>
        <v>0</v>
      </c>
      <c r="Z1495" s="127">
        <f t="shared" si="3937"/>
        <v>0</v>
      </c>
      <c r="AA1495" s="126">
        <f t="shared" si="3938"/>
        <v>0</v>
      </c>
      <c r="AB1495" s="127">
        <f t="shared" si="4571"/>
        <v>0</v>
      </c>
      <c r="AC1495" s="127">
        <f t="shared" si="4571"/>
        <v>0</v>
      </c>
      <c r="AD1495" s="126">
        <f t="shared" si="3939"/>
        <v>0</v>
      </c>
      <c r="AE1495" s="127">
        <f t="shared" ref="AE1495:AM1495" si="4584">+($AN1495-$AD1495)/10+AD1495</f>
        <v>0</v>
      </c>
      <c r="AF1495" s="127">
        <f t="shared" si="4584"/>
        <v>0</v>
      </c>
      <c r="AG1495" s="127">
        <f t="shared" si="4584"/>
        <v>0</v>
      </c>
      <c r="AH1495" s="127">
        <f t="shared" si="4584"/>
        <v>0</v>
      </c>
      <c r="AI1495" s="127">
        <f t="shared" si="4584"/>
        <v>0</v>
      </c>
      <c r="AJ1495" s="127">
        <f t="shared" si="4584"/>
        <v>0</v>
      </c>
      <c r="AK1495" s="127">
        <f t="shared" si="4584"/>
        <v>0</v>
      </c>
      <c r="AL1495" s="127">
        <f t="shared" si="4584"/>
        <v>0</v>
      </c>
      <c r="AM1495" s="127">
        <f t="shared" si="4584"/>
        <v>0</v>
      </c>
      <c r="AN1495" s="126">
        <f t="shared" si="3941"/>
        <v>0</v>
      </c>
      <c r="AO1495" s="127">
        <f t="shared" ref="AO1495:AW1495" si="4585">+($AX1495-$AN1495)/10+AN1495</f>
        <v>0</v>
      </c>
      <c r="AP1495" s="127">
        <f t="shared" si="4585"/>
        <v>0</v>
      </c>
      <c r="AQ1495" s="127">
        <f t="shared" si="4585"/>
        <v>0</v>
      </c>
      <c r="AR1495" s="127">
        <f t="shared" si="4585"/>
        <v>0</v>
      </c>
      <c r="AS1495" s="127">
        <f t="shared" si="4585"/>
        <v>0</v>
      </c>
      <c r="AT1495" s="127">
        <f t="shared" si="4585"/>
        <v>0</v>
      </c>
      <c r="AU1495" s="127">
        <f t="shared" si="4585"/>
        <v>0</v>
      </c>
      <c r="AV1495" s="127">
        <f t="shared" si="4585"/>
        <v>0</v>
      </c>
      <c r="AW1495" s="127">
        <f t="shared" si="4585"/>
        <v>0</v>
      </c>
      <c r="AX1495" s="126">
        <f t="shared" si="3943"/>
        <v>0</v>
      </c>
    </row>
    <row r="1496" spans="2:50" ht="15.75" customHeight="1" x14ac:dyDescent="0.2">
      <c r="B1496" s="123"/>
      <c r="C1496" s="128"/>
      <c r="D1496" s="128"/>
      <c r="E1496" s="128"/>
      <c r="F1496" s="128"/>
      <c r="G1496" s="128"/>
      <c r="H1496" s="128"/>
      <c r="I1496" s="128"/>
      <c r="J1496" s="128"/>
      <c r="K1496" s="128"/>
      <c r="L1496" s="128"/>
      <c r="M1496" s="128"/>
      <c r="N1496" s="129"/>
      <c r="O1496" s="119"/>
      <c r="P1496" s="120" t="str">
        <f t="shared" si="4322"/>
        <v/>
      </c>
      <c r="Q1496" s="121">
        <f t="shared" ref="Q1496:W1496" si="4586">SUMIF($B$9:$N$9,Q$9,$B1496:$N1496)/100</f>
        <v>0</v>
      </c>
      <c r="R1496" s="121">
        <f t="shared" si="4586"/>
        <v>0</v>
      </c>
      <c r="S1496" s="121">
        <f t="shared" si="4586"/>
        <v>0</v>
      </c>
      <c r="T1496" s="121">
        <f t="shared" si="4586"/>
        <v>0</v>
      </c>
      <c r="U1496" s="121">
        <f t="shared" si="4586"/>
        <v>0</v>
      </c>
      <c r="V1496" s="121">
        <f t="shared" si="4586"/>
        <v>0</v>
      </c>
      <c r="W1496" s="121">
        <f t="shared" si="4586"/>
        <v>0</v>
      </c>
      <c r="X1496" s="122">
        <f t="shared" si="3935"/>
        <v>0</v>
      </c>
      <c r="Y1496" s="121">
        <f t="shared" si="3936"/>
        <v>0</v>
      </c>
      <c r="Z1496" s="122">
        <f t="shared" si="3937"/>
        <v>0</v>
      </c>
      <c r="AA1496" s="121">
        <f t="shared" si="3938"/>
        <v>0</v>
      </c>
      <c r="AB1496" s="122">
        <f t="shared" si="4571"/>
        <v>0</v>
      </c>
      <c r="AC1496" s="122">
        <f t="shared" si="4571"/>
        <v>0</v>
      </c>
      <c r="AD1496" s="121">
        <f t="shared" si="3939"/>
        <v>0</v>
      </c>
      <c r="AE1496" s="122">
        <f t="shared" ref="AE1496:AM1496" si="4587">+($AN1496-$AD1496)/10+AD1496</f>
        <v>0</v>
      </c>
      <c r="AF1496" s="122">
        <f t="shared" si="4587"/>
        <v>0</v>
      </c>
      <c r="AG1496" s="122">
        <f t="shared" si="4587"/>
        <v>0</v>
      </c>
      <c r="AH1496" s="122">
        <f t="shared" si="4587"/>
        <v>0</v>
      </c>
      <c r="AI1496" s="122">
        <f t="shared" si="4587"/>
        <v>0</v>
      </c>
      <c r="AJ1496" s="122">
        <f t="shared" si="4587"/>
        <v>0</v>
      </c>
      <c r="AK1496" s="122">
        <f t="shared" si="4587"/>
        <v>0</v>
      </c>
      <c r="AL1496" s="122">
        <f t="shared" si="4587"/>
        <v>0</v>
      </c>
      <c r="AM1496" s="122">
        <f t="shared" si="4587"/>
        <v>0</v>
      </c>
      <c r="AN1496" s="121">
        <f t="shared" si="3941"/>
        <v>0</v>
      </c>
      <c r="AO1496" s="122">
        <f t="shared" ref="AO1496:AW1496" si="4588">+($AX1496-$AN1496)/10+AN1496</f>
        <v>0</v>
      </c>
      <c r="AP1496" s="122">
        <f t="shared" si="4588"/>
        <v>0</v>
      </c>
      <c r="AQ1496" s="122">
        <f t="shared" si="4588"/>
        <v>0</v>
      </c>
      <c r="AR1496" s="122">
        <f t="shared" si="4588"/>
        <v>0</v>
      </c>
      <c r="AS1496" s="122">
        <f t="shared" si="4588"/>
        <v>0</v>
      </c>
      <c r="AT1496" s="122">
        <f t="shared" si="4588"/>
        <v>0</v>
      </c>
      <c r="AU1496" s="122">
        <f t="shared" si="4588"/>
        <v>0</v>
      </c>
      <c r="AV1496" s="122">
        <f t="shared" si="4588"/>
        <v>0</v>
      </c>
      <c r="AW1496" s="122">
        <f t="shared" si="4588"/>
        <v>0</v>
      </c>
      <c r="AX1496" s="121">
        <f t="shared" si="3943"/>
        <v>0</v>
      </c>
    </row>
    <row r="1497" spans="2:50" ht="15.75" customHeight="1" x14ac:dyDescent="0.2">
      <c r="B1497" s="123"/>
      <c r="C1497" s="124"/>
      <c r="D1497" s="124"/>
      <c r="E1497" s="124"/>
      <c r="F1497" s="124"/>
      <c r="G1497" s="124"/>
      <c r="H1497" s="124"/>
      <c r="I1497" s="124"/>
      <c r="J1497" s="124"/>
      <c r="K1497" s="124"/>
      <c r="L1497" s="124"/>
      <c r="M1497" s="124"/>
      <c r="N1497" s="125"/>
      <c r="O1497" s="119"/>
      <c r="P1497" s="120" t="str">
        <f t="shared" si="4322"/>
        <v/>
      </c>
      <c r="Q1497" s="126">
        <f t="shared" ref="Q1497:W1497" si="4589">SUMIF($B$9:$N$9,Q$9,$B1497:$N1497)/100</f>
        <v>0</v>
      </c>
      <c r="R1497" s="126">
        <f t="shared" si="4589"/>
        <v>0</v>
      </c>
      <c r="S1497" s="126">
        <f t="shared" si="4589"/>
        <v>0</v>
      </c>
      <c r="T1497" s="126">
        <f t="shared" si="4589"/>
        <v>0</v>
      </c>
      <c r="U1497" s="126">
        <f t="shared" si="4589"/>
        <v>0</v>
      </c>
      <c r="V1497" s="126">
        <f t="shared" si="4589"/>
        <v>0</v>
      </c>
      <c r="W1497" s="126">
        <f t="shared" si="4589"/>
        <v>0</v>
      </c>
      <c r="X1497" s="127">
        <f t="shared" si="3935"/>
        <v>0</v>
      </c>
      <c r="Y1497" s="126">
        <f t="shared" si="3936"/>
        <v>0</v>
      </c>
      <c r="Z1497" s="127">
        <f t="shared" si="3937"/>
        <v>0</v>
      </c>
      <c r="AA1497" s="126">
        <f t="shared" si="3938"/>
        <v>0</v>
      </c>
      <c r="AB1497" s="127">
        <f t="shared" si="4571"/>
        <v>0</v>
      </c>
      <c r="AC1497" s="127">
        <f t="shared" si="4571"/>
        <v>0</v>
      </c>
      <c r="AD1497" s="126">
        <f t="shared" si="3939"/>
        <v>0</v>
      </c>
      <c r="AE1497" s="127">
        <f t="shared" ref="AE1497:AM1497" si="4590">+($AN1497-$AD1497)/10+AD1497</f>
        <v>0</v>
      </c>
      <c r="AF1497" s="127">
        <f t="shared" si="4590"/>
        <v>0</v>
      </c>
      <c r="AG1497" s="127">
        <f t="shared" si="4590"/>
        <v>0</v>
      </c>
      <c r="AH1497" s="127">
        <f t="shared" si="4590"/>
        <v>0</v>
      </c>
      <c r="AI1497" s="127">
        <f t="shared" si="4590"/>
        <v>0</v>
      </c>
      <c r="AJ1497" s="127">
        <f t="shared" si="4590"/>
        <v>0</v>
      </c>
      <c r="AK1497" s="127">
        <f t="shared" si="4590"/>
        <v>0</v>
      </c>
      <c r="AL1497" s="127">
        <f t="shared" si="4590"/>
        <v>0</v>
      </c>
      <c r="AM1497" s="127">
        <f t="shared" si="4590"/>
        <v>0</v>
      </c>
      <c r="AN1497" s="126">
        <f t="shared" si="3941"/>
        <v>0</v>
      </c>
      <c r="AO1497" s="127">
        <f t="shared" ref="AO1497:AW1497" si="4591">+($AX1497-$AN1497)/10+AN1497</f>
        <v>0</v>
      </c>
      <c r="AP1497" s="127">
        <f t="shared" si="4591"/>
        <v>0</v>
      </c>
      <c r="AQ1497" s="127">
        <f t="shared" si="4591"/>
        <v>0</v>
      </c>
      <c r="AR1497" s="127">
        <f t="shared" si="4591"/>
        <v>0</v>
      </c>
      <c r="AS1497" s="127">
        <f t="shared" si="4591"/>
        <v>0</v>
      </c>
      <c r="AT1497" s="127">
        <f t="shared" si="4591"/>
        <v>0</v>
      </c>
      <c r="AU1497" s="127">
        <f t="shared" si="4591"/>
        <v>0</v>
      </c>
      <c r="AV1497" s="127">
        <f t="shared" si="4591"/>
        <v>0</v>
      </c>
      <c r="AW1497" s="127">
        <f t="shared" si="4591"/>
        <v>0</v>
      </c>
      <c r="AX1497" s="126">
        <f t="shared" si="3943"/>
        <v>0</v>
      </c>
    </row>
    <row r="1498" spans="2:50" ht="15.75" customHeight="1" x14ac:dyDescent="0.2">
      <c r="B1498" s="123"/>
      <c r="C1498" s="128"/>
      <c r="D1498" s="128"/>
      <c r="E1498" s="128"/>
      <c r="F1498" s="128"/>
      <c r="G1498" s="128"/>
      <c r="H1498" s="128"/>
      <c r="I1498" s="128"/>
      <c r="J1498" s="128"/>
      <c r="K1498" s="128"/>
      <c r="L1498" s="128"/>
      <c r="M1498" s="128"/>
      <c r="N1498" s="129"/>
      <c r="O1498" s="119"/>
      <c r="P1498" s="120" t="str">
        <f t="shared" si="4322"/>
        <v/>
      </c>
      <c r="Q1498" s="121">
        <f t="shared" ref="Q1498:W1498" si="4592">SUMIF($B$9:$N$9,Q$9,$B1498:$N1498)/100</f>
        <v>0</v>
      </c>
      <c r="R1498" s="121">
        <f t="shared" si="4592"/>
        <v>0</v>
      </c>
      <c r="S1498" s="121">
        <f t="shared" si="4592"/>
        <v>0</v>
      </c>
      <c r="T1498" s="121">
        <f t="shared" si="4592"/>
        <v>0</v>
      </c>
      <c r="U1498" s="121">
        <f t="shared" si="4592"/>
        <v>0</v>
      </c>
      <c r="V1498" s="121">
        <f t="shared" si="4592"/>
        <v>0</v>
      </c>
      <c r="W1498" s="121">
        <f t="shared" si="4592"/>
        <v>0</v>
      </c>
      <c r="X1498" s="122">
        <f t="shared" si="3935"/>
        <v>0</v>
      </c>
      <c r="Y1498" s="121">
        <f t="shared" si="3936"/>
        <v>0</v>
      </c>
      <c r="Z1498" s="122">
        <f t="shared" si="3937"/>
        <v>0</v>
      </c>
      <c r="AA1498" s="121">
        <f t="shared" si="3938"/>
        <v>0</v>
      </c>
      <c r="AB1498" s="122">
        <f t="shared" si="4571"/>
        <v>0</v>
      </c>
      <c r="AC1498" s="122">
        <f t="shared" si="4571"/>
        <v>0</v>
      </c>
      <c r="AD1498" s="121">
        <f t="shared" si="3939"/>
        <v>0</v>
      </c>
      <c r="AE1498" s="122">
        <f t="shared" ref="AE1498:AM1498" si="4593">+($AN1498-$AD1498)/10+AD1498</f>
        <v>0</v>
      </c>
      <c r="AF1498" s="122">
        <f t="shared" si="4593"/>
        <v>0</v>
      </c>
      <c r="AG1498" s="122">
        <f t="shared" si="4593"/>
        <v>0</v>
      </c>
      <c r="AH1498" s="122">
        <f t="shared" si="4593"/>
        <v>0</v>
      </c>
      <c r="AI1498" s="122">
        <f t="shared" si="4593"/>
        <v>0</v>
      </c>
      <c r="AJ1498" s="122">
        <f t="shared" si="4593"/>
        <v>0</v>
      </c>
      <c r="AK1498" s="122">
        <f t="shared" si="4593"/>
        <v>0</v>
      </c>
      <c r="AL1498" s="122">
        <f t="shared" si="4593"/>
        <v>0</v>
      </c>
      <c r="AM1498" s="122">
        <f t="shared" si="4593"/>
        <v>0</v>
      </c>
      <c r="AN1498" s="121">
        <f t="shared" si="3941"/>
        <v>0</v>
      </c>
      <c r="AO1498" s="122">
        <f t="shared" ref="AO1498:AW1498" si="4594">+($AX1498-$AN1498)/10+AN1498</f>
        <v>0</v>
      </c>
      <c r="AP1498" s="122">
        <f t="shared" si="4594"/>
        <v>0</v>
      </c>
      <c r="AQ1498" s="122">
        <f t="shared" si="4594"/>
        <v>0</v>
      </c>
      <c r="AR1498" s="122">
        <f t="shared" si="4594"/>
        <v>0</v>
      </c>
      <c r="AS1498" s="122">
        <f t="shared" si="4594"/>
        <v>0</v>
      </c>
      <c r="AT1498" s="122">
        <f t="shared" si="4594"/>
        <v>0</v>
      </c>
      <c r="AU1498" s="122">
        <f t="shared" si="4594"/>
        <v>0</v>
      </c>
      <c r="AV1498" s="122">
        <f t="shared" si="4594"/>
        <v>0</v>
      </c>
      <c r="AW1498" s="122">
        <f t="shared" si="4594"/>
        <v>0</v>
      </c>
      <c r="AX1498" s="121">
        <f t="shared" si="3943"/>
        <v>0</v>
      </c>
    </row>
    <row r="1499" spans="2:50" ht="15.75" customHeight="1" x14ac:dyDescent="0.2">
      <c r="B1499" s="123"/>
      <c r="C1499" s="124"/>
      <c r="D1499" s="124"/>
      <c r="E1499" s="124"/>
      <c r="F1499" s="124"/>
      <c r="G1499" s="124"/>
      <c r="H1499" s="124"/>
      <c r="I1499" s="124"/>
      <c r="J1499" s="124"/>
      <c r="K1499" s="124"/>
      <c r="L1499" s="124"/>
      <c r="M1499" s="124"/>
      <c r="N1499" s="125"/>
      <c r="O1499" s="119"/>
      <c r="P1499" s="120" t="str">
        <f t="shared" si="4322"/>
        <v/>
      </c>
      <c r="Q1499" s="126">
        <f t="shared" ref="Q1499:W1499" si="4595">SUMIF($B$9:$N$9,Q$9,$B1499:$N1499)/100</f>
        <v>0</v>
      </c>
      <c r="R1499" s="126">
        <f t="shared" si="4595"/>
        <v>0</v>
      </c>
      <c r="S1499" s="126">
        <f t="shared" si="4595"/>
        <v>0</v>
      </c>
      <c r="T1499" s="126">
        <f t="shared" si="4595"/>
        <v>0</v>
      </c>
      <c r="U1499" s="126">
        <f t="shared" si="4595"/>
        <v>0</v>
      </c>
      <c r="V1499" s="126">
        <f t="shared" si="4595"/>
        <v>0</v>
      </c>
      <c r="W1499" s="126">
        <f t="shared" si="4595"/>
        <v>0</v>
      </c>
      <c r="X1499" s="127">
        <f t="shared" si="3935"/>
        <v>0</v>
      </c>
      <c r="Y1499" s="126">
        <f t="shared" si="3936"/>
        <v>0</v>
      </c>
      <c r="Z1499" s="127">
        <f t="shared" si="3937"/>
        <v>0</v>
      </c>
      <c r="AA1499" s="126">
        <f t="shared" si="3938"/>
        <v>0</v>
      </c>
      <c r="AB1499" s="127">
        <f t="shared" si="4571"/>
        <v>0</v>
      </c>
      <c r="AC1499" s="127">
        <f t="shared" si="4571"/>
        <v>0</v>
      </c>
      <c r="AD1499" s="126">
        <f t="shared" si="3939"/>
        <v>0</v>
      </c>
      <c r="AE1499" s="127">
        <f t="shared" ref="AE1499:AM1499" si="4596">+($AN1499-$AD1499)/10+AD1499</f>
        <v>0</v>
      </c>
      <c r="AF1499" s="127">
        <f t="shared" si="4596"/>
        <v>0</v>
      </c>
      <c r="AG1499" s="127">
        <f t="shared" si="4596"/>
        <v>0</v>
      </c>
      <c r="AH1499" s="127">
        <f t="shared" si="4596"/>
        <v>0</v>
      </c>
      <c r="AI1499" s="127">
        <f t="shared" si="4596"/>
        <v>0</v>
      </c>
      <c r="AJ1499" s="127">
        <f t="shared" si="4596"/>
        <v>0</v>
      </c>
      <c r="AK1499" s="127">
        <f t="shared" si="4596"/>
        <v>0</v>
      </c>
      <c r="AL1499" s="127">
        <f t="shared" si="4596"/>
        <v>0</v>
      </c>
      <c r="AM1499" s="127">
        <f t="shared" si="4596"/>
        <v>0</v>
      </c>
      <c r="AN1499" s="126">
        <f t="shared" si="3941"/>
        <v>0</v>
      </c>
      <c r="AO1499" s="127">
        <f t="shared" ref="AO1499:AW1499" si="4597">+($AX1499-$AN1499)/10+AN1499</f>
        <v>0</v>
      </c>
      <c r="AP1499" s="127">
        <f t="shared" si="4597"/>
        <v>0</v>
      </c>
      <c r="AQ1499" s="127">
        <f t="shared" si="4597"/>
        <v>0</v>
      </c>
      <c r="AR1499" s="127">
        <f t="shared" si="4597"/>
        <v>0</v>
      </c>
      <c r="AS1499" s="127">
        <f t="shared" si="4597"/>
        <v>0</v>
      </c>
      <c r="AT1499" s="127">
        <f t="shared" si="4597"/>
        <v>0</v>
      </c>
      <c r="AU1499" s="127">
        <f t="shared" si="4597"/>
        <v>0</v>
      </c>
      <c r="AV1499" s="127">
        <f t="shared" si="4597"/>
        <v>0</v>
      </c>
      <c r="AW1499" s="127">
        <f t="shared" si="4597"/>
        <v>0</v>
      </c>
      <c r="AX1499" s="126">
        <f t="shared" si="3943"/>
        <v>0</v>
      </c>
    </row>
    <row r="1500" spans="2:50" ht="15.75" customHeight="1" x14ac:dyDescent="0.2">
      <c r="B1500" s="123"/>
      <c r="C1500" s="128"/>
      <c r="D1500" s="128"/>
      <c r="E1500" s="128"/>
      <c r="F1500" s="128"/>
      <c r="G1500" s="128"/>
      <c r="H1500" s="128"/>
      <c r="I1500" s="128"/>
      <c r="J1500" s="128"/>
      <c r="K1500" s="128"/>
      <c r="L1500" s="128"/>
      <c r="M1500" s="128"/>
      <c r="N1500" s="129"/>
      <c r="O1500" s="119"/>
      <c r="P1500" s="120" t="str">
        <f t="shared" si="4322"/>
        <v/>
      </c>
      <c r="Q1500" s="121">
        <f t="shared" ref="Q1500:W1500" si="4598">SUMIF($B$9:$N$9,Q$9,$B1500:$N1500)/100</f>
        <v>0</v>
      </c>
      <c r="R1500" s="121">
        <f t="shared" si="4598"/>
        <v>0</v>
      </c>
      <c r="S1500" s="121">
        <f t="shared" si="4598"/>
        <v>0</v>
      </c>
      <c r="T1500" s="121">
        <f t="shared" si="4598"/>
        <v>0</v>
      </c>
      <c r="U1500" s="121">
        <f t="shared" si="4598"/>
        <v>0</v>
      </c>
      <c r="V1500" s="121">
        <f t="shared" si="4598"/>
        <v>0</v>
      </c>
      <c r="W1500" s="121">
        <f t="shared" si="4598"/>
        <v>0</v>
      </c>
      <c r="X1500" s="122">
        <f t="shared" si="3935"/>
        <v>0</v>
      </c>
      <c r="Y1500" s="121">
        <f t="shared" si="3936"/>
        <v>0</v>
      </c>
      <c r="Z1500" s="122">
        <f t="shared" si="3937"/>
        <v>0</v>
      </c>
      <c r="AA1500" s="121">
        <f t="shared" si="3938"/>
        <v>0</v>
      </c>
      <c r="AB1500" s="122">
        <f t="shared" si="4571"/>
        <v>0</v>
      </c>
      <c r="AC1500" s="122">
        <f t="shared" si="4571"/>
        <v>0</v>
      </c>
      <c r="AD1500" s="121">
        <f t="shared" si="3939"/>
        <v>0</v>
      </c>
      <c r="AE1500" s="122">
        <f t="shared" ref="AE1500:AM1500" si="4599">+($AN1500-$AD1500)/10+AD1500</f>
        <v>0</v>
      </c>
      <c r="AF1500" s="122">
        <f t="shared" si="4599"/>
        <v>0</v>
      </c>
      <c r="AG1500" s="122">
        <f t="shared" si="4599"/>
        <v>0</v>
      </c>
      <c r="AH1500" s="122">
        <f t="shared" si="4599"/>
        <v>0</v>
      </c>
      <c r="AI1500" s="122">
        <f t="shared" si="4599"/>
        <v>0</v>
      </c>
      <c r="AJ1500" s="122">
        <f t="shared" si="4599"/>
        <v>0</v>
      </c>
      <c r="AK1500" s="122">
        <f t="shared" si="4599"/>
        <v>0</v>
      </c>
      <c r="AL1500" s="122">
        <f t="shared" si="4599"/>
        <v>0</v>
      </c>
      <c r="AM1500" s="122">
        <f t="shared" si="4599"/>
        <v>0</v>
      </c>
      <c r="AN1500" s="121">
        <f t="shared" si="3941"/>
        <v>0</v>
      </c>
      <c r="AO1500" s="122">
        <f t="shared" ref="AO1500:AW1500" si="4600">+($AX1500-$AN1500)/10+AN1500</f>
        <v>0</v>
      </c>
      <c r="AP1500" s="122">
        <f t="shared" si="4600"/>
        <v>0</v>
      </c>
      <c r="AQ1500" s="122">
        <f t="shared" si="4600"/>
        <v>0</v>
      </c>
      <c r="AR1500" s="122">
        <f t="shared" si="4600"/>
        <v>0</v>
      </c>
      <c r="AS1500" s="122">
        <f t="shared" si="4600"/>
        <v>0</v>
      </c>
      <c r="AT1500" s="122">
        <f t="shared" si="4600"/>
        <v>0</v>
      </c>
      <c r="AU1500" s="122">
        <f t="shared" si="4600"/>
        <v>0</v>
      </c>
      <c r="AV1500" s="122">
        <f t="shared" si="4600"/>
        <v>0</v>
      </c>
      <c r="AW1500" s="122">
        <f t="shared" si="4600"/>
        <v>0</v>
      </c>
      <c r="AX1500" s="121">
        <f t="shared" si="3943"/>
        <v>0</v>
      </c>
    </row>
    <row r="1501" spans="2:50" ht="15.75" customHeight="1" x14ac:dyDescent="0.2">
      <c r="B1501" s="123"/>
      <c r="C1501" s="124"/>
      <c r="D1501" s="124"/>
      <c r="E1501" s="124"/>
      <c r="F1501" s="124"/>
      <c r="G1501" s="124"/>
      <c r="H1501" s="124"/>
      <c r="I1501" s="124"/>
      <c r="J1501" s="124"/>
      <c r="K1501" s="124"/>
      <c r="L1501" s="124"/>
      <c r="M1501" s="124"/>
      <c r="N1501" s="125"/>
      <c r="O1501" s="119"/>
      <c r="P1501" s="120" t="str">
        <f t="shared" si="4322"/>
        <v/>
      </c>
      <c r="Q1501" s="126">
        <f t="shared" ref="Q1501:W1501" si="4601">SUMIF($B$9:$N$9,Q$9,$B1501:$N1501)/100</f>
        <v>0</v>
      </c>
      <c r="R1501" s="126">
        <f t="shared" si="4601"/>
        <v>0</v>
      </c>
      <c r="S1501" s="126">
        <f t="shared" si="4601"/>
        <v>0</v>
      </c>
      <c r="T1501" s="126">
        <f t="shared" si="4601"/>
        <v>0</v>
      </c>
      <c r="U1501" s="126">
        <f t="shared" si="4601"/>
        <v>0</v>
      </c>
      <c r="V1501" s="126">
        <f t="shared" si="4601"/>
        <v>0</v>
      </c>
      <c r="W1501" s="126">
        <f t="shared" si="4601"/>
        <v>0</v>
      </c>
      <c r="X1501" s="127">
        <f t="shared" si="3935"/>
        <v>0</v>
      </c>
      <c r="Y1501" s="126">
        <f t="shared" si="3936"/>
        <v>0</v>
      </c>
      <c r="Z1501" s="127">
        <f t="shared" si="3937"/>
        <v>0</v>
      </c>
      <c r="AA1501" s="126">
        <f t="shared" si="3938"/>
        <v>0</v>
      </c>
      <c r="AB1501" s="127">
        <f t="shared" si="4571"/>
        <v>0</v>
      </c>
      <c r="AC1501" s="127">
        <f t="shared" si="4571"/>
        <v>0</v>
      </c>
      <c r="AD1501" s="126">
        <f t="shared" si="3939"/>
        <v>0</v>
      </c>
      <c r="AE1501" s="127">
        <f t="shared" ref="AE1501:AM1501" si="4602">+($AN1501-$AD1501)/10+AD1501</f>
        <v>0</v>
      </c>
      <c r="AF1501" s="127">
        <f t="shared" si="4602"/>
        <v>0</v>
      </c>
      <c r="AG1501" s="127">
        <f t="shared" si="4602"/>
        <v>0</v>
      </c>
      <c r="AH1501" s="127">
        <f t="shared" si="4602"/>
        <v>0</v>
      </c>
      <c r="AI1501" s="127">
        <f t="shared" si="4602"/>
        <v>0</v>
      </c>
      <c r="AJ1501" s="127">
        <f t="shared" si="4602"/>
        <v>0</v>
      </c>
      <c r="AK1501" s="127">
        <f t="shared" si="4602"/>
        <v>0</v>
      </c>
      <c r="AL1501" s="127">
        <f t="shared" si="4602"/>
        <v>0</v>
      </c>
      <c r="AM1501" s="127">
        <f t="shared" si="4602"/>
        <v>0</v>
      </c>
      <c r="AN1501" s="126">
        <f t="shared" si="3941"/>
        <v>0</v>
      </c>
      <c r="AO1501" s="127">
        <f t="shared" ref="AO1501:AW1501" si="4603">+($AX1501-$AN1501)/10+AN1501</f>
        <v>0</v>
      </c>
      <c r="AP1501" s="127">
        <f t="shared" si="4603"/>
        <v>0</v>
      </c>
      <c r="AQ1501" s="127">
        <f t="shared" si="4603"/>
        <v>0</v>
      </c>
      <c r="AR1501" s="127">
        <f t="shared" si="4603"/>
        <v>0</v>
      </c>
      <c r="AS1501" s="127">
        <f t="shared" si="4603"/>
        <v>0</v>
      </c>
      <c r="AT1501" s="127">
        <f t="shared" si="4603"/>
        <v>0</v>
      </c>
      <c r="AU1501" s="127">
        <f t="shared" si="4603"/>
        <v>0</v>
      </c>
      <c r="AV1501" s="127">
        <f t="shared" si="4603"/>
        <v>0</v>
      </c>
      <c r="AW1501" s="127">
        <f t="shared" si="4603"/>
        <v>0</v>
      </c>
      <c r="AX1501" s="126">
        <f t="shared" si="3943"/>
        <v>0</v>
      </c>
    </row>
    <row r="1502" spans="2:50" ht="15.75" customHeight="1" x14ac:dyDescent="0.2">
      <c r="B1502" s="123"/>
      <c r="C1502" s="128"/>
      <c r="D1502" s="128"/>
      <c r="E1502" s="128"/>
      <c r="F1502" s="128"/>
      <c r="G1502" s="128"/>
      <c r="H1502" s="128"/>
      <c r="I1502" s="128"/>
      <c r="J1502" s="128"/>
      <c r="K1502" s="128"/>
      <c r="L1502" s="128"/>
      <c r="M1502" s="128"/>
      <c r="N1502" s="129"/>
      <c r="O1502" s="119"/>
      <c r="P1502" s="120" t="str">
        <f t="shared" si="4322"/>
        <v/>
      </c>
      <c r="Q1502" s="121">
        <f t="shared" ref="Q1502:W1502" si="4604">SUMIF($B$9:$N$9,Q$9,$B1502:$N1502)/100</f>
        <v>0</v>
      </c>
      <c r="R1502" s="121">
        <f t="shared" si="4604"/>
        <v>0</v>
      </c>
      <c r="S1502" s="121">
        <f t="shared" si="4604"/>
        <v>0</v>
      </c>
      <c r="T1502" s="121">
        <f t="shared" si="4604"/>
        <v>0</v>
      </c>
      <c r="U1502" s="121">
        <f t="shared" si="4604"/>
        <v>0</v>
      </c>
      <c r="V1502" s="121">
        <f t="shared" si="4604"/>
        <v>0</v>
      </c>
      <c r="W1502" s="121">
        <f t="shared" si="4604"/>
        <v>0</v>
      </c>
      <c r="X1502" s="122">
        <f t="shared" si="3935"/>
        <v>0</v>
      </c>
      <c r="Y1502" s="121">
        <f t="shared" si="3936"/>
        <v>0</v>
      </c>
      <c r="Z1502" s="122">
        <f t="shared" si="3937"/>
        <v>0</v>
      </c>
      <c r="AA1502" s="121">
        <f t="shared" si="3938"/>
        <v>0</v>
      </c>
      <c r="AB1502" s="122">
        <f t="shared" si="4571"/>
        <v>0</v>
      </c>
      <c r="AC1502" s="122">
        <f t="shared" si="4571"/>
        <v>0</v>
      </c>
      <c r="AD1502" s="121">
        <f t="shared" si="3939"/>
        <v>0</v>
      </c>
      <c r="AE1502" s="122">
        <f t="shared" ref="AE1502:AM1502" si="4605">+($AN1502-$AD1502)/10+AD1502</f>
        <v>0</v>
      </c>
      <c r="AF1502" s="122">
        <f t="shared" si="4605"/>
        <v>0</v>
      </c>
      <c r="AG1502" s="122">
        <f t="shared" si="4605"/>
        <v>0</v>
      </c>
      <c r="AH1502" s="122">
        <f t="shared" si="4605"/>
        <v>0</v>
      </c>
      <c r="AI1502" s="122">
        <f t="shared" si="4605"/>
        <v>0</v>
      </c>
      <c r="AJ1502" s="122">
        <f t="shared" si="4605"/>
        <v>0</v>
      </c>
      <c r="AK1502" s="122">
        <f t="shared" si="4605"/>
        <v>0</v>
      </c>
      <c r="AL1502" s="122">
        <f t="shared" si="4605"/>
        <v>0</v>
      </c>
      <c r="AM1502" s="122">
        <f t="shared" si="4605"/>
        <v>0</v>
      </c>
      <c r="AN1502" s="121">
        <f t="shared" si="3941"/>
        <v>0</v>
      </c>
      <c r="AO1502" s="122">
        <f t="shared" ref="AO1502:AW1502" si="4606">+($AX1502-$AN1502)/10+AN1502</f>
        <v>0</v>
      </c>
      <c r="AP1502" s="122">
        <f t="shared" si="4606"/>
        <v>0</v>
      </c>
      <c r="AQ1502" s="122">
        <f t="shared" si="4606"/>
        <v>0</v>
      </c>
      <c r="AR1502" s="122">
        <f t="shared" si="4606"/>
        <v>0</v>
      </c>
      <c r="AS1502" s="122">
        <f t="shared" si="4606"/>
        <v>0</v>
      </c>
      <c r="AT1502" s="122">
        <f t="shared" si="4606"/>
        <v>0</v>
      </c>
      <c r="AU1502" s="122">
        <f t="shared" si="4606"/>
        <v>0</v>
      </c>
      <c r="AV1502" s="122">
        <f t="shared" si="4606"/>
        <v>0</v>
      </c>
      <c r="AW1502" s="122">
        <f t="shared" si="4606"/>
        <v>0</v>
      </c>
      <c r="AX1502" s="121">
        <f t="shared" si="3943"/>
        <v>0</v>
      </c>
    </row>
    <row r="1503" spans="2:50" ht="15.75" customHeight="1" x14ac:dyDescent="0.2">
      <c r="B1503" s="123"/>
      <c r="C1503" s="124"/>
      <c r="D1503" s="124"/>
      <c r="E1503" s="124"/>
      <c r="F1503" s="124"/>
      <c r="G1503" s="124"/>
      <c r="H1503" s="124"/>
      <c r="I1503" s="124"/>
      <c r="J1503" s="124"/>
      <c r="K1503" s="124"/>
      <c r="L1503" s="124"/>
      <c r="M1503" s="124"/>
      <c r="N1503" s="125"/>
      <c r="O1503" s="119"/>
      <c r="P1503" s="120" t="str">
        <f t="shared" si="4322"/>
        <v/>
      </c>
      <c r="Q1503" s="126">
        <f t="shared" ref="Q1503:W1503" si="4607">SUMIF($B$9:$N$9,Q$9,$B1503:$N1503)/100</f>
        <v>0</v>
      </c>
      <c r="R1503" s="126">
        <f t="shared" si="4607"/>
        <v>0</v>
      </c>
      <c r="S1503" s="126">
        <f t="shared" si="4607"/>
        <v>0</v>
      </c>
      <c r="T1503" s="126">
        <f t="shared" si="4607"/>
        <v>0</v>
      </c>
      <c r="U1503" s="126">
        <f t="shared" si="4607"/>
        <v>0</v>
      </c>
      <c r="V1503" s="126">
        <f t="shared" si="4607"/>
        <v>0</v>
      </c>
      <c r="W1503" s="126">
        <f t="shared" si="4607"/>
        <v>0</v>
      </c>
      <c r="X1503" s="127">
        <f t="shared" si="3935"/>
        <v>0</v>
      </c>
      <c r="Y1503" s="126">
        <f t="shared" si="3936"/>
        <v>0</v>
      </c>
      <c r="Z1503" s="127">
        <f t="shared" si="3937"/>
        <v>0</v>
      </c>
      <c r="AA1503" s="126">
        <f t="shared" si="3938"/>
        <v>0</v>
      </c>
      <c r="AB1503" s="127">
        <f t="shared" si="4571"/>
        <v>0</v>
      </c>
      <c r="AC1503" s="127">
        <f t="shared" si="4571"/>
        <v>0</v>
      </c>
      <c r="AD1503" s="126">
        <f t="shared" si="3939"/>
        <v>0</v>
      </c>
      <c r="AE1503" s="127">
        <f t="shared" ref="AE1503:AM1503" si="4608">+($AN1503-$AD1503)/10+AD1503</f>
        <v>0</v>
      </c>
      <c r="AF1503" s="127">
        <f t="shared" si="4608"/>
        <v>0</v>
      </c>
      <c r="AG1503" s="127">
        <f t="shared" si="4608"/>
        <v>0</v>
      </c>
      <c r="AH1503" s="127">
        <f t="shared" si="4608"/>
        <v>0</v>
      </c>
      <c r="AI1503" s="127">
        <f t="shared" si="4608"/>
        <v>0</v>
      </c>
      <c r="AJ1503" s="127">
        <f t="shared" si="4608"/>
        <v>0</v>
      </c>
      <c r="AK1503" s="127">
        <f t="shared" si="4608"/>
        <v>0</v>
      </c>
      <c r="AL1503" s="127">
        <f t="shared" si="4608"/>
        <v>0</v>
      </c>
      <c r="AM1503" s="127">
        <f t="shared" si="4608"/>
        <v>0</v>
      </c>
      <c r="AN1503" s="126">
        <f t="shared" si="3941"/>
        <v>0</v>
      </c>
      <c r="AO1503" s="127">
        <f t="shared" ref="AO1503:AW1503" si="4609">+($AX1503-$AN1503)/10+AN1503</f>
        <v>0</v>
      </c>
      <c r="AP1503" s="127">
        <f t="shared" si="4609"/>
        <v>0</v>
      </c>
      <c r="AQ1503" s="127">
        <f t="shared" si="4609"/>
        <v>0</v>
      </c>
      <c r="AR1503" s="127">
        <f t="shared" si="4609"/>
        <v>0</v>
      </c>
      <c r="AS1503" s="127">
        <f t="shared" si="4609"/>
        <v>0</v>
      </c>
      <c r="AT1503" s="127">
        <f t="shared" si="4609"/>
        <v>0</v>
      </c>
      <c r="AU1503" s="127">
        <f t="shared" si="4609"/>
        <v>0</v>
      </c>
      <c r="AV1503" s="127">
        <f t="shared" si="4609"/>
        <v>0</v>
      </c>
      <c r="AW1503" s="127">
        <f t="shared" si="4609"/>
        <v>0</v>
      </c>
      <c r="AX1503" s="126">
        <f t="shared" si="3943"/>
        <v>0</v>
      </c>
    </row>
    <row r="1504" spans="2:50" ht="15.75" customHeight="1" x14ac:dyDescent="0.2">
      <c r="B1504" s="123"/>
      <c r="C1504" s="128"/>
      <c r="D1504" s="128"/>
      <c r="E1504" s="128"/>
      <c r="F1504" s="128"/>
      <c r="G1504" s="128"/>
      <c r="H1504" s="128"/>
      <c r="I1504" s="128"/>
      <c r="J1504" s="128"/>
      <c r="K1504" s="128"/>
      <c r="L1504" s="128"/>
      <c r="M1504" s="128"/>
      <c r="N1504" s="129"/>
      <c r="O1504" s="119"/>
      <c r="P1504" s="120" t="str">
        <f t="shared" si="4322"/>
        <v/>
      </c>
      <c r="Q1504" s="121">
        <f t="shared" ref="Q1504:W1504" si="4610">SUMIF($B$9:$N$9,Q$9,$B1504:$N1504)/100</f>
        <v>0</v>
      </c>
      <c r="R1504" s="121">
        <f t="shared" si="4610"/>
        <v>0</v>
      </c>
      <c r="S1504" s="121">
        <f t="shared" si="4610"/>
        <v>0</v>
      </c>
      <c r="T1504" s="121">
        <f t="shared" si="4610"/>
        <v>0</v>
      </c>
      <c r="U1504" s="121">
        <f t="shared" si="4610"/>
        <v>0</v>
      </c>
      <c r="V1504" s="121">
        <f t="shared" si="4610"/>
        <v>0</v>
      </c>
      <c r="W1504" s="121">
        <f t="shared" si="4610"/>
        <v>0</v>
      </c>
      <c r="X1504" s="122">
        <f t="shared" si="3935"/>
        <v>0</v>
      </c>
      <c r="Y1504" s="121">
        <f t="shared" si="3936"/>
        <v>0</v>
      </c>
      <c r="Z1504" s="122">
        <f t="shared" si="3937"/>
        <v>0</v>
      </c>
      <c r="AA1504" s="121">
        <f t="shared" si="3938"/>
        <v>0</v>
      </c>
      <c r="AB1504" s="122">
        <f t="shared" si="4571"/>
        <v>0</v>
      </c>
      <c r="AC1504" s="122">
        <f t="shared" si="4571"/>
        <v>0</v>
      </c>
      <c r="AD1504" s="121">
        <f t="shared" si="3939"/>
        <v>0</v>
      </c>
      <c r="AE1504" s="122">
        <f t="shared" ref="AE1504:AM1504" si="4611">+($AN1504-$AD1504)/10+AD1504</f>
        <v>0</v>
      </c>
      <c r="AF1504" s="122">
        <f t="shared" si="4611"/>
        <v>0</v>
      </c>
      <c r="AG1504" s="122">
        <f t="shared" si="4611"/>
        <v>0</v>
      </c>
      <c r="AH1504" s="122">
        <f t="shared" si="4611"/>
        <v>0</v>
      </c>
      <c r="AI1504" s="122">
        <f t="shared" si="4611"/>
        <v>0</v>
      </c>
      <c r="AJ1504" s="122">
        <f t="shared" si="4611"/>
        <v>0</v>
      </c>
      <c r="AK1504" s="122">
        <f t="shared" si="4611"/>
        <v>0</v>
      </c>
      <c r="AL1504" s="122">
        <f t="shared" si="4611"/>
        <v>0</v>
      </c>
      <c r="AM1504" s="122">
        <f t="shared" si="4611"/>
        <v>0</v>
      </c>
      <c r="AN1504" s="121">
        <f t="shared" si="3941"/>
        <v>0</v>
      </c>
      <c r="AO1504" s="122">
        <f t="shared" ref="AO1504:AW1504" si="4612">+($AX1504-$AN1504)/10+AN1504</f>
        <v>0</v>
      </c>
      <c r="AP1504" s="122">
        <f t="shared" si="4612"/>
        <v>0</v>
      </c>
      <c r="AQ1504" s="122">
        <f t="shared" si="4612"/>
        <v>0</v>
      </c>
      <c r="AR1504" s="122">
        <f t="shared" si="4612"/>
        <v>0</v>
      </c>
      <c r="AS1504" s="122">
        <f t="shared" si="4612"/>
        <v>0</v>
      </c>
      <c r="AT1504" s="122">
        <f t="shared" si="4612"/>
        <v>0</v>
      </c>
      <c r="AU1504" s="122">
        <f t="shared" si="4612"/>
        <v>0</v>
      </c>
      <c r="AV1504" s="122">
        <f t="shared" si="4612"/>
        <v>0</v>
      </c>
      <c r="AW1504" s="122">
        <f t="shared" si="4612"/>
        <v>0</v>
      </c>
      <c r="AX1504" s="121">
        <f t="shared" si="3943"/>
        <v>0</v>
      </c>
    </row>
    <row r="1505" spans="2:50" ht="15.75" customHeight="1" x14ac:dyDescent="0.2">
      <c r="B1505" s="123"/>
      <c r="C1505" s="124"/>
      <c r="D1505" s="124"/>
      <c r="E1505" s="124"/>
      <c r="F1505" s="124"/>
      <c r="G1505" s="124"/>
      <c r="H1505" s="124"/>
      <c r="I1505" s="124"/>
      <c r="J1505" s="124"/>
      <c r="K1505" s="124"/>
      <c r="L1505" s="124"/>
      <c r="M1505" s="124"/>
      <c r="N1505" s="125"/>
      <c r="O1505" s="119"/>
      <c r="P1505" s="120" t="str">
        <f t="shared" si="4322"/>
        <v/>
      </c>
      <c r="Q1505" s="126">
        <f t="shared" ref="Q1505:W1505" si="4613">SUMIF($B$9:$N$9,Q$9,$B1505:$N1505)/100</f>
        <v>0</v>
      </c>
      <c r="R1505" s="126">
        <f t="shared" si="4613"/>
        <v>0</v>
      </c>
      <c r="S1505" s="126">
        <f t="shared" si="4613"/>
        <v>0</v>
      </c>
      <c r="T1505" s="126">
        <f t="shared" si="4613"/>
        <v>0</v>
      </c>
      <c r="U1505" s="126">
        <f t="shared" si="4613"/>
        <v>0</v>
      </c>
      <c r="V1505" s="126">
        <f t="shared" si="4613"/>
        <v>0</v>
      </c>
      <c r="W1505" s="126">
        <f t="shared" si="4613"/>
        <v>0</v>
      </c>
      <c r="X1505" s="127">
        <f t="shared" si="3935"/>
        <v>0</v>
      </c>
      <c r="Y1505" s="126">
        <f t="shared" si="3936"/>
        <v>0</v>
      </c>
      <c r="Z1505" s="127">
        <f t="shared" si="3937"/>
        <v>0</v>
      </c>
      <c r="AA1505" s="126">
        <f t="shared" si="3938"/>
        <v>0</v>
      </c>
      <c r="AB1505" s="127">
        <f t="shared" si="4571"/>
        <v>0</v>
      </c>
      <c r="AC1505" s="127">
        <f t="shared" si="4571"/>
        <v>0</v>
      </c>
      <c r="AD1505" s="126">
        <f t="shared" si="3939"/>
        <v>0</v>
      </c>
      <c r="AE1505" s="127">
        <f t="shared" ref="AE1505:AM1505" si="4614">+($AN1505-$AD1505)/10+AD1505</f>
        <v>0</v>
      </c>
      <c r="AF1505" s="127">
        <f t="shared" si="4614"/>
        <v>0</v>
      </c>
      <c r="AG1505" s="127">
        <f t="shared" si="4614"/>
        <v>0</v>
      </c>
      <c r="AH1505" s="127">
        <f t="shared" si="4614"/>
        <v>0</v>
      </c>
      <c r="AI1505" s="127">
        <f t="shared" si="4614"/>
        <v>0</v>
      </c>
      <c r="AJ1505" s="127">
        <f t="shared" si="4614"/>
        <v>0</v>
      </c>
      <c r="AK1505" s="127">
        <f t="shared" si="4614"/>
        <v>0</v>
      </c>
      <c r="AL1505" s="127">
        <f t="shared" si="4614"/>
        <v>0</v>
      </c>
      <c r="AM1505" s="127">
        <f t="shared" si="4614"/>
        <v>0</v>
      </c>
      <c r="AN1505" s="126">
        <f t="shared" si="3941"/>
        <v>0</v>
      </c>
      <c r="AO1505" s="127">
        <f t="shared" ref="AO1505:AW1505" si="4615">+($AX1505-$AN1505)/10+AN1505</f>
        <v>0</v>
      </c>
      <c r="AP1505" s="127">
        <f t="shared" si="4615"/>
        <v>0</v>
      </c>
      <c r="AQ1505" s="127">
        <f t="shared" si="4615"/>
        <v>0</v>
      </c>
      <c r="AR1505" s="127">
        <f t="shared" si="4615"/>
        <v>0</v>
      </c>
      <c r="AS1505" s="127">
        <f t="shared" si="4615"/>
        <v>0</v>
      </c>
      <c r="AT1505" s="127">
        <f t="shared" si="4615"/>
        <v>0</v>
      </c>
      <c r="AU1505" s="127">
        <f t="shared" si="4615"/>
        <v>0</v>
      </c>
      <c r="AV1505" s="127">
        <f t="shared" si="4615"/>
        <v>0</v>
      </c>
      <c r="AW1505" s="127">
        <f t="shared" si="4615"/>
        <v>0</v>
      </c>
      <c r="AX1505" s="126">
        <f t="shared" si="3943"/>
        <v>0</v>
      </c>
    </row>
    <row r="1506" spans="2:50" ht="15.75" customHeight="1" x14ac:dyDescent="0.2">
      <c r="B1506" s="123"/>
      <c r="C1506" s="128"/>
      <c r="D1506" s="128"/>
      <c r="E1506" s="128"/>
      <c r="F1506" s="128"/>
      <c r="G1506" s="128"/>
      <c r="H1506" s="128"/>
      <c r="I1506" s="128"/>
      <c r="J1506" s="128"/>
      <c r="K1506" s="128"/>
      <c r="L1506" s="128"/>
      <c r="M1506" s="128"/>
      <c r="N1506" s="129"/>
      <c r="O1506" s="119"/>
      <c r="P1506" s="120" t="str">
        <f t="shared" si="4322"/>
        <v/>
      </c>
      <c r="Q1506" s="121">
        <f t="shared" ref="Q1506:W1506" si="4616">SUMIF($B$9:$N$9,Q$9,$B1506:$N1506)/100</f>
        <v>0</v>
      </c>
      <c r="R1506" s="121">
        <f t="shared" si="4616"/>
        <v>0</v>
      </c>
      <c r="S1506" s="121">
        <f t="shared" si="4616"/>
        <v>0</v>
      </c>
      <c r="T1506" s="121">
        <f t="shared" si="4616"/>
        <v>0</v>
      </c>
      <c r="U1506" s="121">
        <f t="shared" si="4616"/>
        <v>0</v>
      </c>
      <c r="V1506" s="121">
        <f t="shared" si="4616"/>
        <v>0</v>
      </c>
      <c r="W1506" s="121">
        <f t="shared" si="4616"/>
        <v>0</v>
      </c>
      <c r="X1506" s="122">
        <f t="shared" si="3935"/>
        <v>0</v>
      </c>
      <c r="Y1506" s="121">
        <f t="shared" si="3936"/>
        <v>0</v>
      </c>
      <c r="Z1506" s="122">
        <f t="shared" si="3937"/>
        <v>0</v>
      </c>
      <c r="AA1506" s="121">
        <f t="shared" si="3938"/>
        <v>0</v>
      </c>
      <c r="AB1506" s="122">
        <f t="shared" si="4571"/>
        <v>0</v>
      </c>
      <c r="AC1506" s="122">
        <f t="shared" si="4571"/>
        <v>0</v>
      </c>
      <c r="AD1506" s="121">
        <f t="shared" si="3939"/>
        <v>0</v>
      </c>
      <c r="AE1506" s="122">
        <f t="shared" ref="AE1506:AM1506" si="4617">+($AN1506-$AD1506)/10+AD1506</f>
        <v>0</v>
      </c>
      <c r="AF1506" s="122">
        <f t="shared" si="4617"/>
        <v>0</v>
      </c>
      <c r="AG1506" s="122">
        <f t="shared" si="4617"/>
        <v>0</v>
      </c>
      <c r="AH1506" s="122">
        <f t="shared" si="4617"/>
        <v>0</v>
      </c>
      <c r="AI1506" s="122">
        <f t="shared" si="4617"/>
        <v>0</v>
      </c>
      <c r="AJ1506" s="122">
        <f t="shared" si="4617"/>
        <v>0</v>
      </c>
      <c r="AK1506" s="122">
        <f t="shared" si="4617"/>
        <v>0</v>
      </c>
      <c r="AL1506" s="122">
        <f t="shared" si="4617"/>
        <v>0</v>
      </c>
      <c r="AM1506" s="122">
        <f t="shared" si="4617"/>
        <v>0</v>
      </c>
      <c r="AN1506" s="121">
        <f t="shared" si="3941"/>
        <v>0</v>
      </c>
      <c r="AO1506" s="122">
        <f t="shared" ref="AO1506:AW1506" si="4618">+($AX1506-$AN1506)/10+AN1506</f>
        <v>0</v>
      </c>
      <c r="AP1506" s="122">
        <f t="shared" si="4618"/>
        <v>0</v>
      </c>
      <c r="AQ1506" s="122">
        <f t="shared" si="4618"/>
        <v>0</v>
      </c>
      <c r="AR1506" s="122">
        <f t="shared" si="4618"/>
        <v>0</v>
      </c>
      <c r="AS1506" s="122">
        <f t="shared" si="4618"/>
        <v>0</v>
      </c>
      <c r="AT1506" s="122">
        <f t="shared" si="4618"/>
        <v>0</v>
      </c>
      <c r="AU1506" s="122">
        <f t="shared" si="4618"/>
        <v>0</v>
      </c>
      <c r="AV1506" s="122">
        <f t="shared" si="4618"/>
        <v>0</v>
      </c>
      <c r="AW1506" s="122">
        <f t="shared" si="4618"/>
        <v>0</v>
      </c>
      <c r="AX1506" s="121">
        <f t="shared" si="3943"/>
        <v>0</v>
      </c>
    </row>
    <row r="1507" spans="2:50" ht="15.75" customHeight="1" x14ac:dyDescent="0.2">
      <c r="B1507" s="123"/>
      <c r="C1507" s="124"/>
      <c r="D1507" s="124"/>
      <c r="E1507" s="124"/>
      <c r="F1507" s="124"/>
      <c r="G1507" s="124"/>
      <c r="H1507" s="124"/>
      <c r="I1507" s="124"/>
      <c r="J1507" s="124"/>
      <c r="K1507" s="124"/>
      <c r="L1507" s="124"/>
      <c r="M1507" s="124"/>
      <c r="N1507" s="125"/>
      <c r="O1507" s="119"/>
      <c r="P1507" s="120" t="str">
        <f t="shared" si="4322"/>
        <v/>
      </c>
      <c r="Q1507" s="126">
        <f t="shared" ref="Q1507:W1507" si="4619">SUMIF($B$9:$N$9,Q$9,$B1507:$N1507)/100</f>
        <v>0</v>
      </c>
      <c r="R1507" s="126">
        <f t="shared" si="4619"/>
        <v>0</v>
      </c>
      <c r="S1507" s="126">
        <f t="shared" si="4619"/>
        <v>0</v>
      </c>
      <c r="T1507" s="126">
        <f t="shared" si="4619"/>
        <v>0</v>
      </c>
      <c r="U1507" s="126">
        <f t="shared" si="4619"/>
        <v>0</v>
      </c>
      <c r="V1507" s="126">
        <f t="shared" si="4619"/>
        <v>0</v>
      </c>
      <c r="W1507" s="126">
        <f t="shared" si="4619"/>
        <v>0</v>
      </c>
      <c r="X1507" s="127">
        <f t="shared" si="3935"/>
        <v>0</v>
      </c>
      <c r="Y1507" s="126">
        <f t="shared" si="3936"/>
        <v>0</v>
      </c>
      <c r="Z1507" s="127">
        <f t="shared" si="3937"/>
        <v>0</v>
      </c>
      <c r="AA1507" s="126">
        <f t="shared" si="3938"/>
        <v>0</v>
      </c>
      <c r="AB1507" s="127">
        <f t="shared" si="4571"/>
        <v>0</v>
      </c>
      <c r="AC1507" s="127">
        <f t="shared" si="4571"/>
        <v>0</v>
      </c>
      <c r="AD1507" s="126">
        <f t="shared" si="3939"/>
        <v>0</v>
      </c>
      <c r="AE1507" s="127">
        <f t="shared" ref="AE1507:AM1507" si="4620">+($AN1507-$AD1507)/10+AD1507</f>
        <v>0</v>
      </c>
      <c r="AF1507" s="127">
        <f t="shared" si="4620"/>
        <v>0</v>
      </c>
      <c r="AG1507" s="127">
        <f t="shared" si="4620"/>
        <v>0</v>
      </c>
      <c r="AH1507" s="127">
        <f t="shared" si="4620"/>
        <v>0</v>
      </c>
      <c r="AI1507" s="127">
        <f t="shared" si="4620"/>
        <v>0</v>
      </c>
      <c r="AJ1507" s="127">
        <f t="shared" si="4620"/>
        <v>0</v>
      </c>
      <c r="AK1507" s="127">
        <f t="shared" si="4620"/>
        <v>0</v>
      </c>
      <c r="AL1507" s="127">
        <f t="shared" si="4620"/>
        <v>0</v>
      </c>
      <c r="AM1507" s="127">
        <f t="shared" si="4620"/>
        <v>0</v>
      </c>
      <c r="AN1507" s="126">
        <f t="shared" si="3941"/>
        <v>0</v>
      </c>
      <c r="AO1507" s="127">
        <f t="shared" ref="AO1507:AW1507" si="4621">+($AX1507-$AN1507)/10+AN1507</f>
        <v>0</v>
      </c>
      <c r="AP1507" s="127">
        <f t="shared" si="4621"/>
        <v>0</v>
      </c>
      <c r="AQ1507" s="127">
        <f t="shared" si="4621"/>
        <v>0</v>
      </c>
      <c r="AR1507" s="127">
        <f t="shared" si="4621"/>
        <v>0</v>
      </c>
      <c r="AS1507" s="127">
        <f t="shared" si="4621"/>
        <v>0</v>
      </c>
      <c r="AT1507" s="127">
        <f t="shared" si="4621"/>
        <v>0</v>
      </c>
      <c r="AU1507" s="127">
        <f t="shared" si="4621"/>
        <v>0</v>
      </c>
      <c r="AV1507" s="127">
        <f t="shared" si="4621"/>
        <v>0</v>
      </c>
      <c r="AW1507" s="127">
        <f t="shared" si="4621"/>
        <v>0</v>
      </c>
      <c r="AX1507" s="126">
        <f t="shared" si="3943"/>
        <v>0</v>
      </c>
    </row>
    <row r="1508" spans="2:50" ht="15.75" customHeight="1" x14ac:dyDescent="0.2">
      <c r="B1508" s="123"/>
      <c r="C1508" s="128"/>
      <c r="D1508" s="128"/>
      <c r="E1508" s="128"/>
      <c r="F1508" s="128"/>
      <c r="G1508" s="128"/>
      <c r="H1508" s="128"/>
      <c r="I1508" s="128"/>
      <c r="J1508" s="128"/>
      <c r="K1508" s="128"/>
      <c r="L1508" s="128"/>
      <c r="M1508" s="128"/>
      <c r="N1508" s="129"/>
      <c r="O1508" s="119"/>
      <c r="P1508" s="120" t="str">
        <f t="shared" si="4322"/>
        <v/>
      </c>
      <c r="Q1508" s="121">
        <f t="shared" ref="Q1508:W1508" si="4622">SUMIF($B$9:$N$9,Q$9,$B1508:$N1508)/100</f>
        <v>0</v>
      </c>
      <c r="R1508" s="121">
        <f t="shared" si="4622"/>
        <v>0</v>
      </c>
      <c r="S1508" s="121">
        <f t="shared" si="4622"/>
        <v>0</v>
      </c>
      <c r="T1508" s="121">
        <f t="shared" si="4622"/>
        <v>0</v>
      </c>
      <c r="U1508" s="121">
        <f t="shared" si="4622"/>
        <v>0</v>
      </c>
      <c r="V1508" s="121">
        <f t="shared" si="4622"/>
        <v>0</v>
      </c>
      <c r="W1508" s="121">
        <f t="shared" si="4622"/>
        <v>0</v>
      </c>
      <c r="X1508" s="122">
        <f t="shared" si="3935"/>
        <v>0</v>
      </c>
      <c r="Y1508" s="121">
        <f t="shared" si="3936"/>
        <v>0</v>
      </c>
      <c r="Z1508" s="122">
        <f t="shared" si="3937"/>
        <v>0</v>
      </c>
      <c r="AA1508" s="121">
        <f t="shared" si="3938"/>
        <v>0</v>
      </c>
      <c r="AB1508" s="122">
        <f t="shared" si="4571"/>
        <v>0</v>
      </c>
      <c r="AC1508" s="122">
        <f t="shared" si="4571"/>
        <v>0</v>
      </c>
      <c r="AD1508" s="121">
        <f t="shared" si="3939"/>
        <v>0</v>
      </c>
      <c r="AE1508" s="122">
        <f t="shared" ref="AE1508:AM1508" si="4623">+($AN1508-$AD1508)/10+AD1508</f>
        <v>0</v>
      </c>
      <c r="AF1508" s="122">
        <f t="shared" si="4623"/>
        <v>0</v>
      </c>
      <c r="AG1508" s="122">
        <f t="shared" si="4623"/>
        <v>0</v>
      </c>
      <c r="AH1508" s="122">
        <f t="shared" si="4623"/>
        <v>0</v>
      </c>
      <c r="AI1508" s="122">
        <f t="shared" si="4623"/>
        <v>0</v>
      </c>
      <c r="AJ1508" s="122">
        <f t="shared" si="4623"/>
        <v>0</v>
      </c>
      <c r="AK1508" s="122">
        <f t="shared" si="4623"/>
        <v>0</v>
      </c>
      <c r="AL1508" s="122">
        <f t="shared" si="4623"/>
        <v>0</v>
      </c>
      <c r="AM1508" s="122">
        <f t="shared" si="4623"/>
        <v>0</v>
      </c>
      <c r="AN1508" s="121">
        <f t="shared" si="3941"/>
        <v>0</v>
      </c>
      <c r="AO1508" s="122">
        <f t="shared" ref="AO1508:AW1508" si="4624">+($AX1508-$AN1508)/10+AN1508</f>
        <v>0</v>
      </c>
      <c r="AP1508" s="122">
        <f t="shared" si="4624"/>
        <v>0</v>
      </c>
      <c r="AQ1508" s="122">
        <f t="shared" si="4624"/>
        <v>0</v>
      </c>
      <c r="AR1508" s="122">
        <f t="shared" si="4624"/>
        <v>0</v>
      </c>
      <c r="AS1508" s="122">
        <f t="shared" si="4624"/>
        <v>0</v>
      </c>
      <c r="AT1508" s="122">
        <f t="shared" si="4624"/>
        <v>0</v>
      </c>
      <c r="AU1508" s="122">
        <f t="shared" si="4624"/>
        <v>0</v>
      </c>
      <c r="AV1508" s="122">
        <f t="shared" si="4624"/>
        <v>0</v>
      </c>
      <c r="AW1508" s="122">
        <f t="shared" si="4624"/>
        <v>0</v>
      </c>
      <c r="AX1508" s="121">
        <f t="shared" si="3943"/>
        <v>0</v>
      </c>
    </row>
    <row r="1509" spans="2:50" ht="15.75" customHeight="1" x14ac:dyDescent="0.2">
      <c r="B1509" s="123"/>
      <c r="C1509" s="124"/>
      <c r="D1509" s="124"/>
      <c r="E1509" s="124"/>
      <c r="F1509" s="124"/>
      <c r="G1509" s="124"/>
      <c r="H1509" s="124"/>
      <c r="I1509" s="124"/>
      <c r="J1509" s="124"/>
      <c r="K1509" s="124"/>
      <c r="L1509" s="124"/>
      <c r="M1509" s="124"/>
      <c r="N1509" s="125"/>
      <c r="O1509" s="119"/>
      <c r="P1509" s="120" t="str">
        <f t="shared" si="4322"/>
        <v/>
      </c>
      <c r="Q1509" s="126">
        <f t="shared" ref="Q1509:W1509" si="4625">SUMIF($B$9:$N$9,Q$9,$B1509:$N1509)/100</f>
        <v>0</v>
      </c>
      <c r="R1509" s="126">
        <f t="shared" si="4625"/>
        <v>0</v>
      </c>
      <c r="S1509" s="126">
        <f t="shared" si="4625"/>
        <v>0</v>
      </c>
      <c r="T1509" s="126">
        <f t="shared" si="4625"/>
        <v>0</v>
      </c>
      <c r="U1509" s="126">
        <f t="shared" si="4625"/>
        <v>0</v>
      </c>
      <c r="V1509" s="126">
        <f t="shared" si="4625"/>
        <v>0</v>
      </c>
      <c r="W1509" s="126">
        <f t="shared" si="4625"/>
        <v>0</v>
      </c>
      <c r="X1509" s="127">
        <f t="shared" si="3935"/>
        <v>0</v>
      </c>
      <c r="Y1509" s="126">
        <f t="shared" si="3936"/>
        <v>0</v>
      </c>
      <c r="Z1509" s="127">
        <f t="shared" si="3937"/>
        <v>0</v>
      </c>
      <c r="AA1509" s="126">
        <f t="shared" si="3938"/>
        <v>0</v>
      </c>
      <c r="AB1509" s="127">
        <f t="shared" si="4571"/>
        <v>0</v>
      </c>
      <c r="AC1509" s="127">
        <f t="shared" si="4571"/>
        <v>0</v>
      </c>
      <c r="AD1509" s="126">
        <f t="shared" si="3939"/>
        <v>0</v>
      </c>
      <c r="AE1509" s="127">
        <f t="shared" ref="AE1509:AM1509" si="4626">+($AN1509-$AD1509)/10+AD1509</f>
        <v>0</v>
      </c>
      <c r="AF1509" s="127">
        <f t="shared" si="4626"/>
        <v>0</v>
      </c>
      <c r="AG1509" s="127">
        <f t="shared" si="4626"/>
        <v>0</v>
      </c>
      <c r="AH1509" s="127">
        <f t="shared" si="4626"/>
        <v>0</v>
      </c>
      <c r="AI1509" s="127">
        <f t="shared" si="4626"/>
        <v>0</v>
      </c>
      <c r="AJ1509" s="127">
        <f t="shared" si="4626"/>
        <v>0</v>
      </c>
      <c r="AK1509" s="127">
        <f t="shared" si="4626"/>
        <v>0</v>
      </c>
      <c r="AL1509" s="127">
        <f t="shared" si="4626"/>
        <v>0</v>
      </c>
      <c r="AM1509" s="127">
        <f t="shared" si="4626"/>
        <v>0</v>
      </c>
      <c r="AN1509" s="126">
        <f t="shared" si="3941"/>
        <v>0</v>
      </c>
      <c r="AO1509" s="127">
        <f t="shared" ref="AO1509:AW1509" si="4627">+($AX1509-$AN1509)/10+AN1509</f>
        <v>0</v>
      </c>
      <c r="AP1509" s="127">
        <f t="shared" si="4627"/>
        <v>0</v>
      </c>
      <c r="AQ1509" s="127">
        <f t="shared" si="4627"/>
        <v>0</v>
      </c>
      <c r="AR1509" s="127">
        <f t="shared" si="4627"/>
        <v>0</v>
      </c>
      <c r="AS1509" s="127">
        <f t="shared" si="4627"/>
        <v>0</v>
      </c>
      <c r="AT1509" s="127">
        <f t="shared" si="4627"/>
        <v>0</v>
      </c>
      <c r="AU1509" s="127">
        <f t="shared" si="4627"/>
        <v>0</v>
      </c>
      <c r="AV1509" s="127">
        <f t="shared" si="4627"/>
        <v>0</v>
      </c>
      <c r="AW1509" s="127">
        <f t="shared" si="4627"/>
        <v>0</v>
      </c>
      <c r="AX1509" s="126">
        <f t="shared" si="3943"/>
        <v>0</v>
      </c>
    </row>
    <row r="1510" spans="2:50" ht="15.75" customHeight="1" x14ac:dyDescent="0.2">
      <c r="B1510" s="123"/>
      <c r="C1510" s="128"/>
      <c r="D1510" s="128"/>
      <c r="E1510" s="128"/>
      <c r="F1510" s="128"/>
      <c r="G1510" s="128"/>
      <c r="H1510" s="128"/>
      <c r="I1510" s="128"/>
      <c r="J1510" s="128"/>
      <c r="K1510" s="128"/>
      <c r="L1510" s="128"/>
      <c r="M1510" s="128"/>
      <c r="N1510" s="129"/>
      <c r="O1510" s="119"/>
      <c r="P1510" s="120" t="str">
        <f t="shared" si="4322"/>
        <v/>
      </c>
      <c r="Q1510" s="121">
        <f t="shared" ref="Q1510:W1510" si="4628">SUMIF($B$9:$N$9,Q$9,$B1510:$N1510)/100</f>
        <v>0</v>
      </c>
      <c r="R1510" s="121">
        <f t="shared" si="4628"/>
        <v>0</v>
      </c>
      <c r="S1510" s="121">
        <f t="shared" si="4628"/>
        <v>0</v>
      </c>
      <c r="T1510" s="121">
        <f t="shared" si="4628"/>
        <v>0</v>
      </c>
      <c r="U1510" s="121">
        <f t="shared" si="4628"/>
        <v>0</v>
      </c>
      <c r="V1510" s="121">
        <f t="shared" si="4628"/>
        <v>0</v>
      </c>
      <c r="W1510" s="121">
        <f t="shared" si="4628"/>
        <v>0</v>
      </c>
      <c r="X1510" s="122">
        <f t="shared" si="3935"/>
        <v>0</v>
      </c>
      <c r="Y1510" s="121">
        <f t="shared" si="3936"/>
        <v>0</v>
      </c>
      <c r="Z1510" s="122">
        <f t="shared" si="3937"/>
        <v>0</v>
      </c>
      <c r="AA1510" s="121">
        <f t="shared" si="3938"/>
        <v>0</v>
      </c>
      <c r="AB1510" s="122">
        <f t="shared" si="4571"/>
        <v>0</v>
      </c>
      <c r="AC1510" s="122">
        <f t="shared" si="4571"/>
        <v>0</v>
      </c>
      <c r="AD1510" s="121">
        <f t="shared" si="3939"/>
        <v>0</v>
      </c>
      <c r="AE1510" s="122">
        <f t="shared" ref="AE1510:AM1510" si="4629">+($AN1510-$AD1510)/10+AD1510</f>
        <v>0</v>
      </c>
      <c r="AF1510" s="122">
        <f t="shared" si="4629"/>
        <v>0</v>
      </c>
      <c r="AG1510" s="122">
        <f t="shared" si="4629"/>
        <v>0</v>
      </c>
      <c r="AH1510" s="122">
        <f t="shared" si="4629"/>
        <v>0</v>
      </c>
      <c r="AI1510" s="122">
        <f t="shared" si="4629"/>
        <v>0</v>
      </c>
      <c r="AJ1510" s="122">
        <f t="shared" si="4629"/>
        <v>0</v>
      </c>
      <c r="AK1510" s="122">
        <f t="shared" si="4629"/>
        <v>0</v>
      </c>
      <c r="AL1510" s="122">
        <f t="shared" si="4629"/>
        <v>0</v>
      </c>
      <c r="AM1510" s="122">
        <f t="shared" si="4629"/>
        <v>0</v>
      </c>
      <c r="AN1510" s="121">
        <f t="shared" si="3941"/>
        <v>0</v>
      </c>
      <c r="AO1510" s="122">
        <f t="shared" ref="AO1510:AW1510" si="4630">+($AX1510-$AN1510)/10+AN1510</f>
        <v>0</v>
      </c>
      <c r="AP1510" s="122">
        <f t="shared" si="4630"/>
        <v>0</v>
      </c>
      <c r="AQ1510" s="122">
        <f t="shared" si="4630"/>
        <v>0</v>
      </c>
      <c r="AR1510" s="122">
        <f t="shared" si="4630"/>
        <v>0</v>
      </c>
      <c r="AS1510" s="122">
        <f t="shared" si="4630"/>
        <v>0</v>
      </c>
      <c r="AT1510" s="122">
        <f t="shared" si="4630"/>
        <v>0</v>
      </c>
      <c r="AU1510" s="122">
        <f t="shared" si="4630"/>
        <v>0</v>
      </c>
      <c r="AV1510" s="122">
        <f t="shared" si="4630"/>
        <v>0</v>
      </c>
      <c r="AW1510" s="122">
        <f t="shared" si="4630"/>
        <v>0</v>
      </c>
      <c r="AX1510" s="121">
        <f t="shared" si="3943"/>
        <v>0</v>
      </c>
    </row>
    <row r="1511" spans="2:50" ht="15.75" customHeight="1" x14ac:dyDescent="0.2">
      <c r="B1511" s="123"/>
      <c r="C1511" s="124"/>
      <c r="D1511" s="124"/>
      <c r="E1511" s="124"/>
      <c r="F1511" s="124"/>
      <c r="G1511" s="124"/>
      <c r="H1511" s="124"/>
      <c r="I1511" s="124"/>
      <c r="J1511" s="124"/>
      <c r="K1511" s="124"/>
      <c r="L1511" s="124"/>
      <c r="M1511" s="124"/>
      <c r="N1511" s="125"/>
      <c r="O1511" s="119"/>
      <c r="P1511" s="120" t="str">
        <f t="shared" si="4322"/>
        <v/>
      </c>
      <c r="Q1511" s="126">
        <f t="shared" ref="Q1511:W1511" si="4631">SUMIF($B$9:$N$9,Q$9,$B1511:$N1511)/100</f>
        <v>0</v>
      </c>
      <c r="R1511" s="126">
        <f t="shared" si="4631"/>
        <v>0</v>
      </c>
      <c r="S1511" s="126">
        <f t="shared" si="4631"/>
        <v>0</v>
      </c>
      <c r="T1511" s="126">
        <f t="shared" si="4631"/>
        <v>0</v>
      </c>
      <c r="U1511" s="126">
        <f t="shared" si="4631"/>
        <v>0</v>
      </c>
      <c r="V1511" s="126">
        <f t="shared" si="4631"/>
        <v>0</v>
      </c>
      <c r="W1511" s="126">
        <f t="shared" si="4631"/>
        <v>0</v>
      </c>
      <c r="X1511" s="127">
        <f t="shared" si="3935"/>
        <v>0</v>
      </c>
      <c r="Y1511" s="126">
        <f t="shared" si="3936"/>
        <v>0</v>
      </c>
      <c r="Z1511" s="127">
        <f t="shared" si="3937"/>
        <v>0</v>
      </c>
      <c r="AA1511" s="126">
        <f t="shared" si="3938"/>
        <v>0</v>
      </c>
      <c r="AB1511" s="127">
        <f t="shared" ref="AB1511:AC1530" si="4632">+($AD1511-$AA1511)/3+AA1511</f>
        <v>0</v>
      </c>
      <c r="AC1511" s="127">
        <f t="shared" si="4632"/>
        <v>0</v>
      </c>
      <c r="AD1511" s="126">
        <f t="shared" si="3939"/>
        <v>0</v>
      </c>
      <c r="AE1511" s="127">
        <f t="shared" ref="AE1511:AM1511" si="4633">+($AN1511-$AD1511)/10+AD1511</f>
        <v>0</v>
      </c>
      <c r="AF1511" s="127">
        <f t="shared" si="4633"/>
        <v>0</v>
      </c>
      <c r="AG1511" s="127">
        <f t="shared" si="4633"/>
        <v>0</v>
      </c>
      <c r="AH1511" s="127">
        <f t="shared" si="4633"/>
        <v>0</v>
      </c>
      <c r="AI1511" s="127">
        <f t="shared" si="4633"/>
        <v>0</v>
      </c>
      <c r="AJ1511" s="127">
        <f t="shared" si="4633"/>
        <v>0</v>
      </c>
      <c r="AK1511" s="127">
        <f t="shared" si="4633"/>
        <v>0</v>
      </c>
      <c r="AL1511" s="127">
        <f t="shared" si="4633"/>
        <v>0</v>
      </c>
      <c r="AM1511" s="127">
        <f t="shared" si="4633"/>
        <v>0</v>
      </c>
      <c r="AN1511" s="126">
        <f t="shared" si="3941"/>
        <v>0</v>
      </c>
      <c r="AO1511" s="127">
        <f t="shared" ref="AO1511:AW1511" si="4634">+($AX1511-$AN1511)/10+AN1511</f>
        <v>0</v>
      </c>
      <c r="AP1511" s="127">
        <f t="shared" si="4634"/>
        <v>0</v>
      </c>
      <c r="AQ1511" s="127">
        <f t="shared" si="4634"/>
        <v>0</v>
      </c>
      <c r="AR1511" s="127">
        <f t="shared" si="4634"/>
        <v>0</v>
      </c>
      <c r="AS1511" s="127">
        <f t="shared" si="4634"/>
        <v>0</v>
      </c>
      <c r="AT1511" s="127">
        <f t="shared" si="4634"/>
        <v>0</v>
      </c>
      <c r="AU1511" s="127">
        <f t="shared" si="4634"/>
        <v>0</v>
      </c>
      <c r="AV1511" s="127">
        <f t="shared" si="4634"/>
        <v>0</v>
      </c>
      <c r="AW1511" s="127">
        <f t="shared" si="4634"/>
        <v>0</v>
      </c>
      <c r="AX1511" s="126">
        <f t="shared" si="3943"/>
        <v>0</v>
      </c>
    </row>
    <row r="1512" spans="2:50" ht="15.75" customHeight="1" x14ac:dyDescent="0.2">
      <c r="B1512" s="123"/>
      <c r="C1512" s="128"/>
      <c r="D1512" s="128"/>
      <c r="E1512" s="128"/>
      <c r="F1512" s="128"/>
      <c r="G1512" s="128"/>
      <c r="H1512" s="128"/>
      <c r="I1512" s="128"/>
      <c r="J1512" s="128"/>
      <c r="K1512" s="128"/>
      <c r="L1512" s="128"/>
      <c r="M1512" s="128"/>
      <c r="N1512" s="129"/>
      <c r="O1512" s="119"/>
      <c r="P1512" s="120" t="str">
        <f t="shared" si="4322"/>
        <v/>
      </c>
      <c r="Q1512" s="121">
        <f t="shared" ref="Q1512:W1512" si="4635">SUMIF($B$9:$N$9,Q$9,$B1512:$N1512)/100</f>
        <v>0</v>
      </c>
      <c r="R1512" s="121">
        <f t="shared" si="4635"/>
        <v>0</v>
      </c>
      <c r="S1512" s="121">
        <f t="shared" si="4635"/>
        <v>0</v>
      </c>
      <c r="T1512" s="121">
        <f t="shared" si="4635"/>
        <v>0</v>
      </c>
      <c r="U1512" s="121">
        <f t="shared" si="4635"/>
        <v>0</v>
      </c>
      <c r="V1512" s="121">
        <f t="shared" si="4635"/>
        <v>0</v>
      </c>
      <c r="W1512" s="121">
        <f t="shared" si="4635"/>
        <v>0</v>
      </c>
      <c r="X1512" s="122">
        <f t="shared" si="3935"/>
        <v>0</v>
      </c>
      <c r="Y1512" s="121">
        <f t="shared" si="3936"/>
        <v>0</v>
      </c>
      <c r="Z1512" s="122">
        <f t="shared" si="3937"/>
        <v>0</v>
      </c>
      <c r="AA1512" s="121">
        <f t="shared" si="3938"/>
        <v>0</v>
      </c>
      <c r="AB1512" s="122">
        <f t="shared" si="4632"/>
        <v>0</v>
      </c>
      <c r="AC1512" s="122">
        <f t="shared" si="4632"/>
        <v>0</v>
      </c>
      <c r="AD1512" s="121">
        <f t="shared" si="3939"/>
        <v>0</v>
      </c>
      <c r="AE1512" s="122">
        <f t="shared" ref="AE1512:AM1512" si="4636">+($AN1512-$AD1512)/10+AD1512</f>
        <v>0</v>
      </c>
      <c r="AF1512" s="122">
        <f t="shared" si="4636"/>
        <v>0</v>
      </c>
      <c r="AG1512" s="122">
        <f t="shared" si="4636"/>
        <v>0</v>
      </c>
      <c r="AH1512" s="122">
        <f t="shared" si="4636"/>
        <v>0</v>
      </c>
      <c r="AI1512" s="122">
        <f t="shared" si="4636"/>
        <v>0</v>
      </c>
      <c r="AJ1512" s="122">
        <f t="shared" si="4636"/>
        <v>0</v>
      </c>
      <c r="AK1512" s="122">
        <f t="shared" si="4636"/>
        <v>0</v>
      </c>
      <c r="AL1512" s="122">
        <f t="shared" si="4636"/>
        <v>0</v>
      </c>
      <c r="AM1512" s="122">
        <f t="shared" si="4636"/>
        <v>0</v>
      </c>
      <c r="AN1512" s="121">
        <f t="shared" si="3941"/>
        <v>0</v>
      </c>
      <c r="AO1512" s="122">
        <f t="shared" ref="AO1512:AW1512" si="4637">+($AX1512-$AN1512)/10+AN1512</f>
        <v>0</v>
      </c>
      <c r="AP1512" s="122">
        <f t="shared" si="4637"/>
        <v>0</v>
      </c>
      <c r="AQ1512" s="122">
        <f t="shared" si="4637"/>
        <v>0</v>
      </c>
      <c r="AR1512" s="122">
        <f t="shared" si="4637"/>
        <v>0</v>
      </c>
      <c r="AS1512" s="122">
        <f t="shared" si="4637"/>
        <v>0</v>
      </c>
      <c r="AT1512" s="122">
        <f t="shared" si="4637"/>
        <v>0</v>
      </c>
      <c r="AU1512" s="122">
        <f t="shared" si="4637"/>
        <v>0</v>
      </c>
      <c r="AV1512" s="122">
        <f t="shared" si="4637"/>
        <v>0</v>
      </c>
      <c r="AW1512" s="122">
        <f t="shared" si="4637"/>
        <v>0</v>
      </c>
      <c r="AX1512" s="121">
        <f t="shared" si="3943"/>
        <v>0</v>
      </c>
    </row>
    <row r="1513" spans="2:50" ht="15.75" customHeight="1" x14ac:dyDescent="0.2">
      <c r="B1513" s="123"/>
      <c r="C1513" s="124"/>
      <c r="D1513" s="124"/>
      <c r="E1513" s="124"/>
      <c r="F1513" s="124"/>
      <c r="G1513" s="124"/>
      <c r="H1513" s="124"/>
      <c r="I1513" s="124"/>
      <c r="J1513" s="124"/>
      <c r="K1513" s="124"/>
      <c r="L1513" s="124"/>
      <c r="M1513" s="124"/>
      <c r="N1513" s="125"/>
      <c r="O1513" s="119"/>
      <c r="P1513" s="120" t="str">
        <f t="shared" si="4322"/>
        <v/>
      </c>
      <c r="Q1513" s="126">
        <f t="shared" ref="Q1513:W1513" si="4638">SUMIF($B$9:$N$9,Q$9,$B1513:$N1513)/100</f>
        <v>0</v>
      </c>
      <c r="R1513" s="126">
        <f t="shared" si="4638"/>
        <v>0</v>
      </c>
      <c r="S1513" s="126">
        <f t="shared" si="4638"/>
        <v>0</v>
      </c>
      <c r="T1513" s="126">
        <f t="shared" si="4638"/>
        <v>0</v>
      </c>
      <c r="U1513" s="126">
        <f t="shared" si="4638"/>
        <v>0</v>
      </c>
      <c r="V1513" s="126">
        <f t="shared" si="4638"/>
        <v>0</v>
      </c>
      <c r="W1513" s="126">
        <f t="shared" si="4638"/>
        <v>0</v>
      </c>
      <c r="X1513" s="127">
        <f t="shared" si="3935"/>
        <v>0</v>
      </c>
      <c r="Y1513" s="126">
        <f t="shared" si="3936"/>
        <v>0</v>
      </c>
      <c r="Z1513" s="127">
        <f t="shared" si="3937"/>
        <v>0</v>
      </c>
      <c r="AA1513" s="126">
        <f t="shared" si="3938"/>
        <v>0</v>
      </c>
      <c r="AB1513" s="127">
        <f t="shared" si="4632"/>
        <v>0</v>
      </c>
      <c r="AC1513" s="127">
        <f t="shared" si="4632"/>
        <v>0</v>
      </c>
      <c r="AD1513" s="126">
        <f t="shared" si="3939"/>
        <v>0</v>
      </c>
      <c r="AE1513" s="127">
        <f t="shared" ref="AE1513:AM1513" si="4639">+($AN1513-$AD1513)/10+AD1513</f>
        <v>0</v>
      </c>
      <c r="AF1513" s="127">
        <f t="shared" si="4639"/>
        <v>0</v>
      </c>
      <c r="AG1513" s="127">
        <f t="shared" si="4639"/>
        <v>0</v>
      </c>
      <c r="AH1513" s="127">
        <f t="shared" si="4639"/>
        <v>0</v>
      </c>
      <c r="AI1513" s="127">
        <f t="shared" si="4639"/>
        <v>0</v>
      </c>
      <c r="AJ1513" s="127">
        <f t="shared" si="4639"/>
        <v>0</v>
      </c>
      <c r="AK1513" s="127">
        <f t="shared" si="4639"/>
        <v>0</v>
      </c>
      <c r="AL1513" s="127">
        <f t="shared" si="4639"/>
        <v>0</v>
      </c>
      <c r="AM1513" s="127">
        <f t="shared" si="4639"/>
        <v>0</v>
      </c>
      <c r="AN1513" s="126">
        <f t="shared" si="3941"/>
        <v>0</v>
      </c>
      <c r="AO1513" s="127">
        <f t="shared" ref="AO1513:AW1513" si="4640">+($AX1513-$AN1513)/10+AN1513</f>
        <v>0</v>
      </c>
      <c r="AP1513" s="127">
        <f t="shared" si="4640"/>
        <v>0</v>
      </c>
      <c r="AQ1513" s="127">
        <f t="shared" si="4640"/>
        <v>0</v>
      </c>
      <c r="AR1513" s="127">
        <f t="shared" si="4640"/>
        <v>0</v>
      </c>
      <c r="AS1513" s="127">
        <f t="shared" si="4640"/>
        <v>0</v>
      </c>
      <c r="AT1513" s="127">
        <f t="shared" si="4640"/>
        <v>0</v>
      </c>
      <c r="AU1513" s="127">
        <f t="shared" si="4640"/>
        <v>0</v>
      </c>
      <c r="AV1513" s="127">
        <f t="shared" si="4640"/>
        <v>0</v>
      </c>
      <c r="AW1513" s="127">
        <f t="shared" si="4640"/>
        <v>0</v>
      </c>
      <c r="AX1513" s="126">
        <f t="shared" si="3943"/>
        <v>0</v>
      </c>
    </row>
    <row r="1514" spans="2:50" ht="15.75" customHeight="1" x14ac:dyDescent="0.2">
      <c r="B1514" s="123"/>
      <c r="C1514" s="128"/>
      <c r="D1514" s="128"/>
      <c r="E1514" s="128"/>
      <c r="F1514" s="128"/>
      <c r="G1514" s="128"/>
      <c r="H1514" s="128"/>
      <c r="I1514" s="128"/>
      <c r="J1514" s="128"/>
      <c r="K1514" s="128"/>
      <c r="L1514" s="128"/>
      <c r="M1514" s="128"/>
      <c r="N1514" s="129"/>
      <c r="O1514" s="119"/>
      <c r="P1514" s="120" t="str">
        <f t="shared" si="4322"/>
        <v/>
      </c>
      <c r="Q1514" s="121">
        <f t="shared" ref="Q1514:W1514" si="4641">SUMIF($B$9:$N$9,Q$9,$B1514:$N1514)/100</f>
        <v>0</v>
      </c>
      <c r="R1514" s="121">
        <f t="shared" si="4641"/>
        <v>0</v>
      </c>
      <c r="S1514" s="121">
        <f t="shared" si="4641"/>
        <v>0</v>
      </c>
      <c r="T1514" s="121">
        <f t="shared" si="4641"/>
        <v>0</v>
      </c>
      <c r="U1514" s="121">
        <f t="shared" si="4641"/>
        <v>0</v>
      </c>
      <c r="V1514" s="121">
        <f t="shared" si="4641"/>
        <v>0</v>
      </c>
      <c r="W1514" s="121">
        <f t="shared" si="4641"/>
        <v>0</v>
      </c>
      <c r="X1514" s="122">
        <f t="shared" si="3935"/>
        <v>0</v>
      </c>
      <c r="Y1514" s="121">
        <f t="shared" si="3936"/>
        <v>0</v>
      </c>
      <c r="Z1514" s="122">
        <f t="shared" si="3937"/>
        <v>0</v>
      </c>
      <c r="AA1514" s="121">
        <f t="shared" si="3938"/>
        <v>0</v>
      </c>
      <c r="AB1514" s="122">
        <f t="shared" si="4632"/>
        <v>0</v>
      </c>
      <c r="AC1514" s="122">
        <f t="shared" si="4632"/>
        <v>0</v>
      </c>
      <c r="AD1514" s="121">
        <f t="shared" si="3939"/>
        <v>0</v>
      </c>
      <c r="AE1514" s="122">
        <f t="shared" ref="AE1514:AM1514" si="4642">+($AN1514-$AD1514)/10+AD1514</f>
        <v>0</v>
      </c>
      <c r="AF1514" s="122">
        <f t="shared" si="4642"/>
        <v>0</v>
      </c>
      <c r="AG1514" s="122">
        <f t="shared" si="4642"/>
        <v>0</v>
      </c>
      <c r="AH1514" s="122">
        <f t="shared" si="4642"/>
        <v>0</v>
      </c>
      <c r="AI1514" s="122">
        <f t="shared" si="4642"/>
        <v>0</v>
      </c>
      <c r="AJ1514" s="122">
        <f t="shared" si="4642"/>
        <v>0</v>
      </c>
      <c r="AK1514" s="122">
        <f t="shared" si="4642"/>
        <v>0</v>
      </c>
      <c r="AL1514" s="122">
        <f t="shared" si="4642"/>
        <v>0</v>
      </c>
      <c r="AM1514" s="122">
        <f t="shared" si="4642"/>
        <v>0</v>
      </c>
      <c r="AN1514" s="121">
        <f t="shared" si="3941"/>
        <v>0</v>
      </c>
      <c r="AO1514" s="122">
        <f t="shared" ref="AO1514:AW1514" si="4643">+($AX1514-$AN1514)/10+AN1514</f>
        <v>0</v>
      </c>
      <c r="AP1514" s="122">
        <f t="shared" si="4643"/>
        <v>0</v>
      </c>
      <c r="AQ1514" s="122">
        <f t="shared" si="4643"/>
        <v>0</v>
      </c>
      <c r="AR1514" s="122">
        <f t="shared" si="4643"/>
        <v>0</v>
      </c>
      <c r="AS1514" s="122">
        <f t="shared" si="4643"/>
        <v>0</v>
      </c>
      <c r="AT1514" s="122">
        <f t="shared" si="4643"/>
        <v>0</v>
      </c>
      <c r="AU1514" s="122">
        <f t="shared" si="4643"/>
        <v>0</v>
      </c>
      <c r="AV1514" s="122">
        <f t="shared" si="4643"/>
        <v>0</v>
      </c>
      <c r="AW1514" s="122">
        <f t="shared" si="4643"/>
        <v>0</v>
      </c>
      <c r="AX1514" s="121">
        <f t="shared" si="3943"/>
        <v>0</v>
      </c>
    </row>
    <row r="1515" spans="2:50" ht="15.75" customHeight="1" x14ac:dyDescent="0.2">
      <c r="B1515" s="123"/>
      <c r="C1515" s="124"/>
      <c r="D1515" s="124"/>
      <c r="E1515" s="124"/>
      <c r="F1515" s="124"/>
      <c r="G1515" s="124"/>
      <c r="H1515" s="124"/>
      <c r="I1515" s="124"/>
      <c r="J1515" s="124"/>
      <c r="K1515" s="124"/>
      <c r="L1515" s="124"/>
      <c r="M1515" s="124"/>
      <c r="N1515" s="125"/>
      <c r="O1515" s="119"/>
      <c r="P1515" s="120" t="str">
        <f t="shared" si="4322"/>
        <v/>
      </c>
      <c r="Q1515" s="126">
        <f t="shared" ref="Q1515:W1515" si="4644">SUMIF($B$9:$N$9,Q$9,$B1515:$N1515)/100</f>
        <v>0</v>
      </c>
      <c r="R1515" s="126">
        <f t="shared" si="4644"/>
        <v>0</v>
      </c>
      <c r="S1515" s="126">
        <f t="shared" si="4644"/>
        <v>0</v>
      </c>
      <c r="T1515" s="126">
        <f t="shared" si="4644"/>
        <v>0</v>
      </c>
      <c r="U1515" s="126">
        <f t="shared" si="4644"/>
        <v>0</v>
      </c>
      <c r="V1515" s="126">
        <f t="shared" si="4644"/>
        <v>0</v>
      </c>
      <c r="W1515" s="126">
        <f t="shared" si="4644"/>
        <v>0</v>
      </c>
      <c r="X1515" s="127">
        <f t="shared" si="3935"/>
        <v>0</v>
      </c>
      <c r="Y1515" s="126">
        <f t="shared" si="3936"/>
        <v>0</v>
      </c>
      <c r="Z1515" s="127">
        <f t="shared" si="3937"/>
        <v>0</v>
      </c>
      <c r="AA1515" s="126">
        <f t="shared" si="3938"/>
        <v>0</v>
      </c>
      <c r="AB1515" s="127">
        <f t="shared" si="4632"/>
        <v>0</v>
      </c>
      <c r="AC1515" s="127">
        <f t="shared" si="4632"/>
        <v>0</v>
      </c>
      <c r="AD1515" s="126">
        <f t="shared" si="3939"/>
        <v>0</v>
      </c>
      <c r="AE1515" s="127">
        <f t="shared" ref="AE1515:AM1515" si="4645">+($AN1515-$AD1515)/10+AD1515</f>
        <v>0</v>
      </c>
      <c r="AF1515" s="127">
        <f t="shared" si="4645"/>
        <v>0</v>
      </c>
      <c r="AG1515" s="127">
        <f t="shared" si="4645"/>
        <v>0</v>
      </c>
      <c r="AH1515" s="127">
        <f t="shared" si="4645"/>
        <v>0</v>
      </c>
      <c r="AI1515" s="127">
        <f t="shared" si="4645"/>
        <v>0</v>
      </c>
      <c r="AJ1515" s="127">
        <f t="shared" si="4645"/>
        <v>0</v>
      </c>
      <c r="AK1515" s="127">
        <f t="shared" si="4645"/>
        <v>0</v>
      </c>
      <c r="AL1515" s="127">
        <f t="shared" si="4645"/>
        <v>0</v>
      </c>
      <c r="AM1515" s="127">
        <f t="shared" si="4645"/>
        <v>0</v>
      </c>
      <c r="AN1515" s="126">
        <f t="shared" si="3941"/>
        <v>0</v>
      </c>
      <c r="AO1515" s="127">
        <f t="shared" ref="AO1515:AW1515" si="4646">+($AX1515-$AN1515)/10+AN1515</f>
        <v>0</v>
      </c>
      <c r="AP1515" s="127">
        <f t="shared" si="4646"/>
        <v>0</v>
      </c>
      <c r="AQ1515" s="127">
        <f t="shared" si="4646"/>
        <v>0</v>
      </c>
      <c r="AR1515" s="127">
        <f t="shared" si="4646"/>
        <v>0</v>
      </c>
      <c r="AS1515" s="127">
        <f t="shared" si="4646"/>
        <v>0</v>
      </c>
      <c r="AT1515" s="127">
        <f t="shared" si="4646"/>
        <v>0</v>
      </c>
      <c r="AU1515" s="127">
        <f t="shared" si="4646"/>
        <v>0</v>
      </c>
      <c r="AV1515" s="127">
        <f t="shared" si="4646"/>
        <v>0</v>
      </c>
      <c r="AW1515" s="127">
        <f t="shared" si="4646"/>
        <v>0</v>
      </c>
      <c r="AX1515" s="126">
        <f t="shared" si="3943"/>
        <v>0</v>
      </c>
    </row>
    <row r="1516" spans="2:50" ht="15.75" customHeight="1" x14ac:dyDescent="0.2">
      <c r="B1516" s="123"/>
      <c r="C1516" s="128"/>
      <c r="D1516" s="128"/>
      <c r="E1516" s="128"/>
      <c r="F1516" s="128"/>
      <c r="G1516" s="128"/>
      <c r="H1516" s="128"/>
      <c r="I1516" s="128"/>
      <c r="J1516" s="128"/>
      <c r="K1516" s="128"/>
      <c r="L1516" s="128"/>
      <c r="M1516" s="128"/>
      <c r="N1516" s="129"/>
      <c r="O1516" s="119"/>
      <c r="P1516" s="120" t="str">
        <f t="shared" si="4322"/>
        <v/>
      </c>
      <c r="Q1516" s="121">
        <f t="shared" ref="Q1516:W1516" si="4647">SUMIF($B$9:$N$9,Q$9,$B1516:$N1516)/100</f>
        <v>0</v>
      </c>
      <c r="R1516" s="121">
        <f t="shared" si="4647"/>
        <v>0</v>
      </c>
      <c r="S1516" s="121">
        <f t="shared" si="4647"/>
        <v>0</v>
      </c>
      <c r="T1516" s="121">
        <f t="shared" si="4647"/>
        <v>0</v>
      </c>
      <c r="U1516" s="121">
        <f t="shared" si="4647"/>
        <v>0</v>
      </c>
      <c r="V1516" s="121">
        <f t="shared" si="4647"/>
        <v>0</v>
      </c>
      <c r="W1516" s="121">
        <f t="shared" si="4647"/>
        <v>0</v>
      </c>
      <c r="X1516" s="122">
        <f t="shared" si="3935"/>
        <v>0</v>
      </c>
      <c r="Y1516" s="121">
        <f t="shared" si="3936"/>
        <v>0</v>
      </c>
      <c r="Z1516" s="122">
        <f t="shared" si="3937"/>
        <v>0</v>
      </c>
      <c r="AA1516" s="121">
        <f t="shared" si="3938"/>
        <v>0</v>
      </c>
      <c r="AB1516" s="122">
        <f t="shared" si="4632"/>
        <v>0</v>
      </c>
      <c r="AC1516" s="122">
        <f t="shared" si="4632"/>
        <v>0</v>
      </c>
      <c r="AD1516" s="121">
        <f t="shared" si="3939"/>
        <v>0</v>
      </c>
      <c r="AE1516" s="122">
        <f t="shared" ref="AE1516:AM1516" si="4648">+($AN1516-$AD1516)/10+AD1516</f>
        <v>0</v>
      </c>
      <c r="AF1516" s="122">
        <f t="shared" si="4648"/>
        <v>0</v>
      </c>
      <c r="AG1516" s="122">
        <f t="shared" si="4648"/>
        <v>0</v>
      </c>
      <c r="AH1516" s="122">
        <f t="shared" si="4648"/>
        <v>0</v>
      </c>
      <c r="AI1516" s="122">
        <f t="shared" si="4648"/>
        <v>0</v>
      </c>
      <c r="AJ1516" s="122">
        <f t="shared" si="4648"/>
        <v>0</v>
      </c>
      <c r="AK1516" s="122">
        <f t="shared" si="4648"/>
        <v>0</v>
      </c>
      <c r="AL1516" s="122">
        <f t="shared" si="4648"/>
        <v>0</v>
      </c>
      <c r="AM1516" s="122">
        <f t="shared" si="4648"/>
        <v>0</v>
      </c>
      <c r="AN1516" s="121">
        <f t="shared" si="3941"/>
        <v>0</v>
      </c>
      <c r="AO1516" s="122">
        <f t="shared" ref="AO1516:AW1516" si="4649">+($AX1516-$AN1516)/10+AN1516</f>
        <v>0</v>
      </c>
      <c r="AP1516" s="122">
        <f t="shared" si="4649"/>
        <v>0</v>
      </c>
      <c r="AQ1516" s="122">
        <f t="shared" si="4649"/>
        <v>0</v>
      </c>
      <c r="AR1516" s="122">
        <f t="shared" si="4649"/>
        <v>0</v>
      </c>
      <c r="AS1516" s="122">
        <f t="shared" si="4649"/>
        <v>0</v>
      </c>
      <c r="AT1516" s="122">
        <f t="shared" si="4649"/>
        <v>0</v>
      </c>
      <c r="AU1516" s="122">
        <f t="shared" si="4649"/>
        <v>0</v>
      </c>
      <c r="AV1516" s="122">
        <f t="shared" si="4649"/>
        <v>0</v>
      </c>
      <c r="AW1516" s="122">
        <f t="shared" si="4649"/>
        <v>0</v>
      </c>
      <c r="AX1516" s="121">
        <f t="shared" si="3943"/>
        <v>0</v>
      </c>
    </row>
    <row r="1517" spans="2:50" ht="15.75" customHeight="1" x14ac:dyDescent="0.2">
      <c r="B1517" s="123"/>
      <c r="C1517" s="124"/>
      <c r="D1517" s="124"/>
      <c r="E1517" s="124"/>
      <c r="F1517" s="124"/>
      <c r="G1517" s="124"/>
      <c r="H1517" s="124"/>
      <c r="I1517" s="124"/>
      <c r="J1517" s="124"/>
      <c r="K1517" s="124"/>
      <c r="L1517" s="124"/>
      <c r="M1517" s="124"/>
      <c r="N1517" s="125"/>
      <c r="O1517" s="119"/>
      <c r="P1517" s="120" t="str">
        <f t="shared" si="4322"/>
        <v/>
      </c>
      <c r="Q1517" s="126">
        <f t="shared" ref="Q1517:W1517" si="4650">SUMIF($B$9:$N$9,Q$9,$B1517:$N1517)/100</f>
        <v>0</v>
      </c>
      <c r="R1517" s="126">
        <f t="shared" si="4650"/>
        <v>0</v>
      </c>
      <c r="S1517" s="126">
        <f t="shared" si="4650"/>
        <v>0</v>
      </c>
      <c r="T1517" s="126">
        <f t="shared" si="4650"/>
        <v>0</v>
      </c>
      <c r="U1517" s="126">
        <f t="shared" si="4650"/>
        <v>0</v>
      </c>
      <c r="V1517" s="126">
        <f t="shared" si="4650"/>
        <v>0</v>
      </c>
      <c r="W1517" s="126">
        <f t="shared" si="4650"/>
        <v>0</v>
      </c>
      <c r="X1517" s="127">
        <f t="shared" si="3935"/>
        <v>0</v>
      </c>
      <c r="Y1517" s="126">
        <f t="shared" si="3936"/>
        <v>0</v>
      </c>
      <c r="Z1517" s="127">
        <f t="shared" si="3937"/>
        <v>0</v>
      </c>
      <c r="AA1517" s="126">
        <f t="shared" si="3938"/>
        <v>0</v>
      </c>
      <c r="AB1517" s="127">
        <f t="shared" si="4632"/>
        <v>0</v>
      </c>
      <c r="AC1517" s="127">
        <f t="shared" si="4632"/>
        <v>0</v>
      </c>
      <c r="AD1517" s="126">
        <f t="shared" si="3939"/>
        <v>0</v>
      </c>
      <c r="AE1517" s="127">
        <f t="shared" ref="AE1517:AM1517" si="4651">+($AN1517-$AD1517)/10+AD1517</f>
        <v>0</v>
      </c>
      <c r="AF1517" s="127">
        <f t="shared" si="4651"/>
        <v>0</v>
      </c>
      <c r="AG1517" s="127">
        <f t="shared" si="4651"/>
        <v>0</v>
      </c>
      <c r="AH1517" s="127">
        <f t="shared" si="4651"/>
        <v>0</v>
      </c>
      <c r="AI1517" s="127">
        <f t="shared" si="4651"/>
        <v>0</v>
      </c>
      <c r="AJ1517" s="127">
        <f t="shared" si="4651"/>
        <v>0</v>
      </c>
      <c r="AK1517" s="127">
        <f t="shared" si="4651"/>
        <v>0</v>
      </c>
      <c r="AL1517" s="127">
        <f t="shared" si="4651"/>
        <v>0</v>
      </c>
      <c r="AM1517" s="127">
        <f t="shared" si="4651"/>
        <v>0</v>
      </c>
      <c r="AN1517" s="126">
        <f t="shared" si="3941"/>
        <v>0</v>
      </c>
      <c r="AO1517" s="127">
        <f t="shared" ref="AO1517:AW1517" si="4652">+($AX1517-$AN1517)/10+AN1517</f>
        <v>0</v>
      </c>
      <c r="AP1517" s="127">
        <f t="shared" si="4652"/>
        <v>0</v>
      </c>
      <c r="AQ1517" s="127">
        <f t="shared" si="4652"/>
        <v>0</v>
      </c>
      <c r="AR1517" s="127">
        <f t="shared" si="4652"/>
        <v>0</v>
      </c>
      <c r="AS1517" s="127">
        <f t="shared" si="4652"/>
        <v>0</v>
      </c>
      <c r="AT1517" s="127">
        <f t="shared" si="4652"/>
        <v>0</v>
      </c>
      <c r="AU1517" s="127">
        <f t="shared" si="4652"/>
        <v>0</v>
      </c>
      <c r="AV1517" s="127">
        <f t="shared" si="4652"/>
        <v>0</v>
      </c>
      <c r="AW1517" s="127">
        <f t="shared" si="4652"/>
        <v>0</v>
      </c>
      <c r="AX1517" s="126">
        <f t="shared" si="3943"/>
        <v>0</v>
      </c>
    </row>
    <row r="1518" spans="2:50" ht="15.75" customHeight="1" x14ac:dyDescent="0.2">
      <c r="B1518" s="123"/>
      <c r="C1518" s="128"/>
      <c r="D1518" s="128"/>
      <c r="E1518" s="128"/>
      <c r="F1518" s="128"/>
      <c r="G1518" s="128"/>
      <c r="H1518" s="128"/>
      <c r="I1518" s="128"/>
      <c r="J1518" s="128"/>
      <c r="K1518" s="128"/>
      <c r="L1518" s="128"/>
      <c r="M1518" s="128"/>
      <c r="N1518" s="129"/>
      <c r="O1518" s="119"/>
      <c r="P1518" s="120" t="str">
        <f t="shared" si="4322"/>
        <v/>
      </c>
      <c r="Q1518" s="121">
        <f t="shared" ref="Q1518:W1518" si="4653">SUMIF($B$9:$N$9,Q$9,$B1518:$N1518)/100</f>
        <v>0</v>
      </c>
      <c r="R1518" s="121">
        <f t="shared" si="4653"/>
        <v>0</v>
      </c>
      <c r="S1518" s="121">
        <f t="shared" si="4653"/>
        <v>0</v>
      </c>
      <c r="T1518" s="121">
        <f t="shared" si="4653"/>
        <v>0</v>
      </c>
      <c r="U1518" s="121">
        <f t="shared" si="4653"/>
        <v>0</v>
      </c>
      <c r="V1518" s="121">
        <f t="shared" si="4653"/>
        <v>0</v>
      </c>
      <c r="W1518" s="121">
        <f t="shared" si="4653"/>
        <v>0</v>
      </c>
      <c r="X1518" s="122">
        <f t="shared" si="3935"/>
        <v>0</v>
      </c>
      <c r="Y1518" s="121">
        <f t="shared" si="3936"/>
        <v>0</v>
      </c>
      <c r="Z1518" s="122">
        <f t="shared" si="3937"/>
        <v>0</v>
      </c>
      <c r="AA1518" s="121">
        <f t="shared" si="3938"/>
        <v>0</v>
      </c>
      <c r="AB1518" s="122">
        <f t="shared" si="4632"/>
        <v>0</v>
      </c>
      <c r="AC1518" s="122">
        <f t="shared" si="4632"/>
        <v>0</v>
      </c>
      <c r="AD1518" s="121">
        <f t="shared" si="3939"/>
        <v>0</v>
      </c>
      <c r="AE1518" s="122">
        <f t="shared" ref="AE1518:AM1518" si="4654">+($AN1518-$AD1518)/10+AD1518</f>
        <v>0</v>
      </c>
      <c r="AF1518" s="122">
        <f t="shared" si="4654"/>
        <v>0</v>
      </c>
      <c r="AG1518" s="122">
        <f t="shared" si="4654"/>
        <v>0</v>
      </c>
      <c r="AH1518" s="122">
        <f t="shared" si="4654"/>
        <v>0</v>
      </c>
      <c r="AI1518" s="122">
        <f t="shared" si="4654"/>
        <v>0</v>
      </c>
      <c r="AJ1518" s="122">
        <f t="shared" si="4654"/>
        <v>0</v>
      </c>
      <c r="AK1518" s="122">
        <f t="shared" si="4654"/>
        <v>0</v>
      </c>
      <c r="AL1518" s="122">
        <f t="shared" si="4654"/>
        <v>0</v>
      </c>
      <c r="AM1518" s="122">
        <f t="shared" si="4654"/>
        <v>0</v>
      </c>
      <c r="AN1518" s="121">
        <f t="shared" si="3941"/>
        <v>0</v>
      </c>
      <c r="AO1518" s="122">
        <f t="shared" ref="AO1518:AW1518" si="4655">+($AX1518-$AN1518)/10+AN1518</f>
        <v>0</v>
      </c>
      <c r="AP1518" s="122">
        <f t="shared" si="4655"/>
        <v>0</v>
      </c>
      <c r="AQ1518" s="122">
        <f t="shared" si="4655"/>
        <v>0</v>
      </c>
      <c r="AR1518" s="122">
        <f t="shared" si="4655"/>
        <v>0</v>
      </c>
      <c r="AS1518" s="122">
        <f t="shared" si="4655"/>
        <v>0</v>
      </c>
      <c r="AT1518" s="122">
        <f t="shared" si="4655"/>
        <v>0</v>
      </c>
      <c r="AU1518" s="122">
        <f t="shared" si="4655"/>
        <v>0</v>
      </c>
      <c r="AV1518" s="122">
        <f t="shared" si="4655"/>
        <v>0</v>
      </c>
      <c r="AW1518" s="122">
        <f t="shared" si="4655"/>
        <v>0</v>
      </c>
      <c r="AX1518" s="121">
        <f t="shared" si="3943"/>
        <v>0</v>
      </c>
    </row>
    <row r="1519" spans="2:50" ht="15.75" customHeight="1" x14ac:dyDescent="0.2">
      <c r="B1519" s="123"/>
      <c r="C1519" s="124"/>
      <c r="D1519" s="124"/>
      <c r="E1519" s="124"/>
      <c r="F1519" s="124"/>
      <c r="G1519" s="124"/>
      <c r="H1519" s="124"/>
      <c r="I1519" s="124"/>
      <c r="J1519" s="124"/>
      <c r="K1519" s="124"/>
      <c r="L1519" s="124"/>
      <c r="M1519" s="124"/>
      <c r="N1519" s="125"/>
      <c r="O1519" s="119"/>
      <c r="P1519" s="120" t="str">
        <f t="shared" si="4322"/>
        <v/>
      </c>
      <c r="Q1519" s="126">
        <f t="shared" ref="Q1519:W1519" si="4656">SUMIF($B$9:$N$9,Q$9,$B1519:$N1519)/100</f>
        <v>0</v>
      </c>
      <c r="R1519" s="126">
        <f t="shared" si="4656"/>
        <v>0</v>
      </c>
      <c r="S1519" s="126">
        <f t="shared" si="4656"/>
        <v>0</v>
      </c>
      <c r="T1519" s="126">
        <f t="shared" si="4656"/>
        <v>0</v>
      </c>
      <c r="U1519" s="126">
        <f t="shared" si="4656"/>
        <v>0</v>
      </c>
      <c r="V1519" s="126">
        <f t="shared" si="4656"/>
        <v>0</v>
      </c>
      <c r="W1519" s="126">
        <f t="shared" si="4656"/>
        <v>0</v>
      </c>
      <c r="X1519" s="127">
        <f t="shared" si="3935"/>
        <v>0</v>
      </c>
      <c r="Y1519" s="126">
        <f t="shared" si="3936"/>
        <v>0</v>
      </c>
      <c r="Z1519" s="127">
        <f t="shared" si="3937"/>
        <v>0</v>
      </c>
      <c r="AA1519" s="126">
        <f t="shared" si="3938"/>
        <v>0</v>
      </c>
      <c r="AB1519" s="127">
        <f t="shared" si="4632"/>
        <v>0</v>
      </c>
      <c r="AC1519" s="127">
        <f t="shared" si="4632"/>
        <v>0</v>
      </c>
      <c r="AD1519" s="126">
        <f t="shared" si="3939"/>
        <v>0</v>
      </c>
      <c r="AE1519" s="127">
        <f t="shared" ref="AE1519:AM1519" si="4657">+($AN1519-$AD1519)/10+AD1519</f>
        <v>0</v>
      </c>
      <c r="AF1519" s="127">
        <f t="shared" si="4657"/>
        <v>0</v>
      </c>
      <c r="AG1519" s="127">
        <f t="shared" si="4657"/>
        <v>0</v>
      </c>
      <c r="AH1519" s="127">
        <f t="shared" si="4657"/>
        <v>0</v>
      </c>
      <c r="AI1519" s="127">
        <f t="shared" si="4657"/>
        <v>0</v>
      </c>
      <c r="AJ1519" s="127">
        <f t="shared" si="4657"/>
        <v>0</v>
      </c>
      <c r="AK1519" s="127">
        <f t="shared" si="4657"/>
        <v>0</v>
      </c>
      <c r="AL1519" s="127">
        <f t="shared" si="4657"/>
        <v>0</v>
      </c>
      <c r="AM1519" s="127">
        <f t="shared" si="4657"/>
        <v>0</v>
      </c>
      <c r="AN1519" s="126">
        <f t="shared" si="3941"/>
        <v>0</v>
      </c>
      <c r="AO1519" s="127">
        <f t="shared" ref="AO1519:AW1519" si="4658">+($AX1519-$AN1519)/10+AN1519</f>
        <v>0</v>
      </c>
      <c r="AP1519" s="127">
        <f t="shared" si="4658"/>
        <v>0</v>
      </c>
      <c r="AQ1519" s="127">
        <f t="shared" si="4658"/>
        <v>0</v>
      </c>
      <c r="AR1519" s="127">
        <f t="shared" si="4658"/>
        <v>0</v>
      </c>
      <c r="AS1519" s="127">
        <f t="shared" si="4658"/>
        <v>0</v>
      </c>
      <c r="AT1519" s="127">
        <f t="shared" si="4658"/>
        <v>0</v>
      </c>
      <c r="AU1519" s="127">
        <f t="shared" si="4658"/>
        <v>0</v>
      </c>
      <c r="AV1519" s="127">
        <f t="shared" si="4658"/>
        <v>0</v>
      </c>
      <c r="AW1519" s="127">
        <f t="shared" si="4658"/>
        <v>0</v>
      </c>
      <c r="AX1519" s="126">
        <f t="shared" si="3943"/>
        <v>0</v>
      </c>
    </row>
    <row r="1520" spans="2:50" ht="15.75" customHeight="1" x14ac:dyDescent="0.2">
      <c r="B1520" s="123"/>
      <c r="C1520" s="128"/>
      <c r="D1520" s="128"/>
      <c r="E1520" s="128"/>
      <c r="F1520" s="128"/>
      <c r="G1520" s="128"/>
      <c r="H1520" s="128"/>
      <c r="I1520" s="128"/>
      <c r="J1520" s="128"/>
      <c r="K1520" s="128"/>
      <c r="L1520" s="128"/>
      <c r="M1520" s="128"/>
      <c r="N1520" s="129"/>
      <c r="O1520" s="119"/>
      <c r="P1520" s="120" t="str">
        <f t="shared" si="4322"/>
        <v/>
      </c>
      <c r="Q1520" s="121">
        <f t="shared" ref="Q1520:W1520" si="4659">SUMIF($B$9:$N$9,Q$9,$B1520:$N1520)/100</f>
        <v>0</v>
      </c>
      <c r="R1520" s="121">
        <f t="shared" si="4659"/>
        <v>0</v>
      </c>
      <c r="S1520" s="121">
        <f t="shared" si="4659"/>
        <v>0</v>
      </c>
      <c r="T1520" s="121">
        <f t="shared" si="4659"/>
        <v>0</v>
      </c>
      <c r="U1520" s="121">
        <f t="shared" si="4659"/>
        <v>0</v>
      </c>
      <c r="V1520" s="121">
        <f t="shared" si="4659"/>
        <v>0</v>
      </c>
      <c r="W1520" s="121">
        <f t="shared" si="4659"/>
        <v>0</v>
      </c>
      <c r="X1520" s="122">
        <f t="shared" si="3935"/>
        <v>0</v>
      </c>
      <c r="Y1520" s="121">
        <f t="shared" si="3936"/>
        <v>0</v>
      </c>
      <c r="Z1520" s="122">
        <f t="shared" si="3937"/>
        <v>0</v>
      </c>
      <c r="AA1520" s="121">
        <f t="shared" si="3938"/>
        <v>0</v>
      </c>
      <c r="AB1520" s="122">
        <f t="shared" si="4632"/>
        <v>0</v>
      </c>
      <c r="AC1520" s="122">
        <f t="shared" si="4632"/>
        <v>0</v>
      </c>
      <c r="AD1520" s="121">
        <f t="shared" si="3939"/>
        <v>0</v>
      </c>
      <c r="AE1520" s="122">
        <f t="shared" ref="AE1520:AM1520" si="4660">+($AN1520-$AD1520)/10+AD1520</f>
        <v>0</v>
      </c>
      <c r="AF1520" s="122">
        <f t="shared" si="4660"/>
        <v>0</v>
      </c>
      <c r="AG1520" s="122">
        <f t="shared" si="4660"/>
        <v>0</v>
      </c>
      <c r="AH1520" s="122">
        <f t="shared" si="4660"/>
        <v>0</v>
      </c>
      <c r="AI1520" s="122">
        <f t="shared" si="4660"/>
        <v>0</v>
      </c>
      <c r="AJ1520" s="122">
        <f t="shared" si="4660"/>
        <v>0</v>
      </c>
      <c r="AK1520" s="122">
        <f t="shared" si="4660"/>
        <v>0</v>
      </c>
      <c r="AL1520" s="122">
        <f t="shared" si="4660"/>
        <v>0</v>
      </c>
      <c r="AM1520" s="122">
        <f t="shared" si="4660"/>
        <v>0</v>
      </c>
      <c r="AN1520" s="121">
        <f t="shared" si="3941"/>
        <v>0</v>
      </c>
      <c r="AO1520" s="122">
        <f t="shared" ref="AO1520:AW1520" si="4661">+($AX1520-$AN1520)/10+AN1520</f>
        <v>0</v>
      </c>
      <c r="AP1520" s="122">
        <f t="shared" si="4661"/>
        <v>0</v>
      </c>
      <c r="AQ1520" s="122">
        <f t="shared" si="4661"/>
        <v>0</v>
      </c>
      <c r="AR1520" s="122">
        <f t="shared" si="4661"/>
        <v>0</v>
      </c>
      <c r="AS1520" s="122">
        <f t="shared" si="4661"/>
        <v>0</v>
      </c>
      <c r="AT1520" s="122">
        <f t="shared" si="4661"/>
        <v>0</v>
      </c>
      <c r="AU1520" s="122">
        <f t="shared" si="4661"/>
        <v>0</v>
      </c>
      <c r="AV1520" s="122">
        <f t="shared" si="4661"/>
        <v>0</v>
      </c>
      <c r="AW1520" s="122">
        <f t="shared" si="4661"/>
        <v>0</v>
      </c>
      <c r="AX1520" s="121">
        <f t="shared" si="3943"/>
        <v>0</v>
      </c>
    </row>
    <row r="1521" spans="2:50" ht="15.75" customHeight="1" x14ac:dyDescent="0.2">
      <c r="B1521" s="123"/>
      <c r="C1521" s="124"/>
      <c r="D1521" s="124"/>
      <c r="E1521" s="124"/>
      <c r="F1521" s="124"/>
      <c r="G1521" s="124"/>
      <c r="H1521" s="124"/>
      <c r="I1521" s="124"/>
      <c r="J1521" s="124"/>
      <c r="K1521" s="124"/>
      <c r="L1521" s="124"/>
      <c r="M1521" s="124"/>
      <c r="N1521" s="125"/>
      <c r="O1521" s="119"/>
      <c r="P1521" s="120" t="str">
        <f t="shared" si="4322"/>
        <v/>
      </c>
      <c r="Q1521" s="126">
        <f t="shared" ref="Q1521:W1521" si="4662">SUMIF($B$9:$N$9,Q$9,$B1521:$N1521)/100</f>
        <v>0</v>
      </c>
      <c r="R1521" s="126">
        <f t="shared" si="4662"/>
        <v>0</v>
      </c>
      <c r="S1521" s="126">
        <f t="shared" si="4662"/>
        <v>0</v>
      </c>
      <c r="T1521" s="126">
        <f t="shared" si="4662"/>
        <v>0</v>
      </c>
      <c r="U1521" s="126">
        <f t="shared" si="4662"/>
        <v>0</v>
      </c>
      <c r="V1521" s="126">
        <f t="shared" si="4662"/>
        <v>0</v>
      </c>
      <c r="W1521" s="126">
        <f t="shared" si="4662"/>
        <v>0</v>
      </c>
      <c r="X1521" s="127">
        <f t="shared" si="3935"/>
        <v>0</v>
      </c>
      <c r="Y1521" s="126">
        <f t="shared" si="3936"/>
        <v>0</v>
      </c>
      <c r="Z1521" s="127">
        <f t="shared" si="3937"/>
        <v>0</v>
      </c>
      <c r="AA1521" s="126">
        <f t="shared" si="3938"/>
        <v>0</v>
      </c>
      <c r="AB1521" s="127">
        <f t="shared" si="4632"/>
        <v>0</v>
      </c>
      <c r="AC1521" s="127">
        <f t="shared" si="4632"/>
        <v>0</v>
      </c>
      <c r="AD1521" s="126">
        <f t="shared" si="3939"/>
        <v>0</v>
      </c>
      <c r="AE1521" s="127">
        <f t="shared" ref="AE1521:AM1521" si="4663">+($AN1521-$AD1521)/10+AD1521</f>
        <v>0</v>
      </c>
      <c r="AF1521" s="127">
        <f t="shared" si="4663"/>
        <v>0</v>
      </c>
      <c r="AG1521" s="127">
        <f t="shared" si="4663"/>
        <v>0</v>
      </c>
      <c r="AH1521" s="127">
        <f t="shared" si="4663"/>
        <v>0</v>
      </c>
      <c r="AI1521" s="127">
        <f t="shared" si="4663"/>
        <v>0</v>
      </c>
      <c r="AJ1521" s="127">
        <f t="shared" si="4663"/>
        <v>0</v>
      </c>
      <c r="AK1521" s="127">
        <f t="shared" si="4663"/>
        <v>0</v>
      </c>
      <c r="AL1521" s="127">
        <f t="shared" si="4663"/>
        <v>0</v>
      </c>
      <c r="AM1521" s="127">
        <f t="shared" si="4663"/>
        <v>0</v>
      </c>
      <c r="AN1521" s="126">
        <f t="shared" si="3941"/>
        <v>0</v>
      </c>
      <c r="AO1521" s="127">
        <f t="shared" ref="AO1521:AW1521" si="4664">+($AX1521-$AN1521)/10+AN1521</f>
        <v>0</v>
      </c>
      <c r="AP1521" s="127">
        <f t="shared" si="4664"/>
        <v>0</v>
      </c>
      <c r="AQ1521" s="127">
        <f t="shared" si="4664"/>
        <v>0</v>
      </c>
      <c r="AR1521" s="127">
        <f t="shared" si="4664"/>
        <v>0</v>
      </c>
      <c r="AS1521" s="127">
        <f t="shared" si="4664"/>
        <v>0</v>
      </c>
      <c r="AT1521" s="127">
        <f t="shared" si="4664"/>
        <v>0</v>
      </c>
      <c r="AU1521" s="127">
        <f t="shared" si="4664"/>
        <v>0</v>
      </c>
      <c r="AV1521" s="127">
        <f t="shared" si="4664"/>
        <v>0</v>
      </c>
      <c r="AW1521" s="127">
        <f t="shared" si="4664"/>
        <v>0</v>
      </c>
      <c r="AX1521" s="126">
        <f t="shared" si="3943"/>
        <v>0</v>
      </c>
    </row>
    <row r="1522" spans="2:50" ht="15.75" customHeight="1" x14ac:dyDescent="0.2">
      <c r="B1522" s="123"/>
      <c r="C1522" s="128"/>
      <c r="D1522" s="128"/>
      <c r="E1522" s="128"/>
      <c r="F1522" s="128"/>
      <c r="G1522" s="128"/>
      <c r="H1522" s="128"/>
      <c r="I1522" s="128"/>
      <c r="J1522" s="128"/>
      <c r="K1522" s="128"/>
      <c r="L1522" s="128"/>
      <c r="M1522" s="128"/>
      <c r="N1522" s="129"/>
      <c r="O1522" s="119"/>
      <c r="P1522" s="120" t="str">
        <f t="shared" si="4322"/>
        <v/>
      </c>
      <c r="Q1522" s="121">
        <f t="shared" ref="Q1522:W1522" si="4665">SUMIF($B$9:$N$9,Q$9,$B1522:$N1522)/100</f>
        <v>0</v>
      </c>
      <c r="R1522" s="121">
        <f t="shared" si="4665"/>
        <v>0</v>
      </c>
      <c r="S1522" s="121">
        <f t="shared" si="4665"/>
        <v>0</v>
      </c>
      <c r="T1522" s="121">
        <f t="shared" si="4665"/>
        <v>0</v>
      </c>
      <c r="U1522" s="121">
        <f t="shared" si="4665"/>
        <v>0</v>
      </c>
      <c r="V1522" s="121">
        <f t="shared" si="4665"/>
        <v>0</v>
      </c>
      <c r="W1522" s="121">
        <f t="shared" si="4665"/>
        <v>0</v>
      </c>
      <c r="X1522" s="122">
        <f t="shared" si="3935"/>
        <v>0</v>
      </c>
      <c r="Y1522" s="121">
        <f t="shared" si="3936"/>
        <v>0</v>
      </c>
      <c r="Z1522" s="122">
        <f t="shared" si="3937"/>
        <v>0</v>
      </c>
      <c r="AA1522" s="121">
        <f t="shared" si="3938"/>
        <v>0</v>
      </c>
      <c r="AB1522" s="122">
        <f t="shared" si="4632"/>
        <v>0</v>
      </c>
      <c r="AC1522" s="122">
        <f t="shared" si="4632"/>
        <v>0</v>
      </c>
      <c r="AD1522" s="121">
        <f t="shared" si="3939"/>
        <v>0</v>
      </c>
      <c r="AE1522" s="122">
        <f t="shared" ref="AE1522:AM1522" si="4666">+($AN1522-$AD1522)/10+AD1522</f>
        <v>0</v>
      </c>
      <c r="AF1522" s="122">
        <f t="shared" si="4666"/>
        <v>0</v>
      </c>
      <c r="AG1522" s="122">
        <f t="shared" si="4666"/>
        <v>0</v>
      </c>
      <c r="AH1522" s="122">
        <f t="shared" si="4666"/>
        <v>0</v>
      </c>
      <c r="AI1522" s="122">
        <f t="shared" si="4666"/>
        <v>0</v>
      </c>
      <c r="AJ1522" s="122">
        <f t="shared" si="4666"/>
        <v>0</v>
      </c>
      <c r="AK1522" s="122">
        <f t="shared" si="4666"/>
        <v>0</v>
      </c>
      <c r="AL1522" s="122">
        <f t="shared" si="4666"/>
        <v>0</v>
      </c>
      <c r="AM1522" s="122">
        <f t="shared" si="4666"/>
        <v>0</v>
      </c>
      <c r="AN1522" s="121">
        <f t="shared" si="3941"/>
        <v>0</v>
      </c>
      <c r="AO1522" s="122">
        <f t="shared" ref="AO1522:AW1522" si="4667">+($AX1522-$AN1522)/10+AN1522</f>
        <v>0</v>
      </c>
      <c r="AP1522" s="122">
        <f t="shared" si="4667"/>
        <v>0</v>
      </c>
      <c r="AQ1522" s="122">
        <f t="shared" si="4667"/>
        <v>0</v>
      </c>
      <c r="AR1522" s="122">
        <f t="shared" si="4667"/>
        <v>0</v>
      </c>
      <c r="AS1522" s="122">
        <f t="shared" si="4667"/>
        <v>0</v>
      </c>
      <c r="AT1522" s="122">
        <f t="shared" si="4667"/>
        <v>0</v>
      </c>
      <c r="AU1522" s="122">
        <f t="shared" si="4667"/>
        <v>0</v>
      </c>
      <c r="AV1522" s="122">
        <f t="shared" si="4667"/>
        <v>0</v>
      </c>
      <c r="AW1522" s="122">
        <f t="shared" si="4667"/>
        <v>0</v>
      </c>
      <c r="AX1522" s="121">
        <f t="shared" si="3943"/>
        <v>0</v>
      </c>
    </row>
    <row r="1523" spans="2:50" ht="15.75" customHeight="1" x14ac:dyDescent="0.2">
      <c r="B1523" s="123"/>
      <c r="C1523" s="124"/>
      <c r="D1523" s="124"/>
      <c r="E1523" s="124"/>
      <c r="F1523" s="124"/>
      <c r="G1523" s="124"/>
      <c r="H1523" s="124"/>
      <c r="I1523" s="124"/>
      <c r="J1523" s="124"/>
      <c r="K1523" s="124"/>
      <c r="L1523" s="124"/>
      <c r="M1523" s="124"/>
      <c r="N1523" s="125"/>
      <c r="O1523" s="119"/>
      <c r="P1523" s="120" t="str">
        <f t="shared" si="4322"/>
        <v/>
      </c>
      <c r="Q1523" s="126">
        <f t="shared" ref="Q1523:W1523" si="4668">SUMIF($B$9:$N$9,Q$9,$B1523:$N1523)/100</f>
        <v>0</v>
      </c>
      <c r="R1523" s="126">
        <f t="shared" si="4668"/>
        <v>0</v>
      </c>
      <c r="S1523" s="126">
        <f t="shared" si="4668"/>
        <v>0</v>
      </c>
      <c r="T1523" s="126">
        <f t="shared" si="4668"/>
        <v>0</v>
      </c>
      <c r="U1523" s="126">
        <f t="shared" si="4668"/>
        <v>0</v>
      </c>
      <c r="V1523" s="126">
        <f t="shared" si="4668"/>
        <v>0</v>
      </c>
      <c r="W1523" s="126">
        <f t="shared" si="4668"/>
        <v>0</v>
      </c>
      <c r="X1523" s="127">
        <f t="shared" si="3935"/>
        <v>0</v>
      </c>
      <c r="Y1523" s="126">
        <f t="shared" si="3936"/>
        <v>0</v>
      </c>
      <c r="Z1523" s="127">
        <f t="shared" si="3937"/>
        <v>0</v>
      </c>
      <c r="AA1523" s="126">
        <f t="shared" si="3938"/>
        <v>0</v>
      </c>
      <c r="AB1523" s="127">
        <f t="shared" si="4632"/>
        <v>0</v>
      </c>
      <c r="AC1523" s="127">
        <f t="shared" si="4632"/>
        <v>0</v>
      </c>
      <c r="AD1523" s="126">
        <f t="shared" si="3939"/>
        <v>0</v>
      </c>
      <c r="AE1523" s="127">
        <f t="shared" ref="AE1523:AM1523" si="4669">+($AN1523-$AD1523)/10+AD1523</f>
        <v>0</v>
      </c>
      <c r="AF1523" s="127">
        <f t="shared" si="4669"/>
        <v>0</v>
      </c>
      <c r="AG1523" s="127">
        <f t="shared" si="4669"/>
        <v>0</v>
      </c>
      <c r="AH1523" s="127">
        <f t="shared" si="4669"/>
        <v>0</v>
      </c>
      <c r="AI1523" s="127">
        <f t="shared" si="4669"/>
        <v>0</v>
      </c>
      <c r="AJ1523" s="127">
        <f t="shared" si="4669"/>
        <v>0</v>
      </c>
      <c r="AK1523" s="127">
        <f t="shared" si="4669"/>
        <v>0</v>
      </c>
      <c r="AL1523" s="127">
        <f t="shared" si="4669"/>
        <v>0</v>
      </c>
      <c r="AM1523" s="127">
        <f t="shared" si="4669"/>
        <v>0</v>
      </c>
      <c r="AN1523" s="126">
        <f t="shared" si="3941"/>
        <v>0</v>
      </c>
      <c r="AO1523" s="127">
        <f t="shared" ref="AO1523:AW1523" si="4670">+($AX1523-$AN1523)/10+AN1523</f>
        <v>0</v>
      </c>
      <c r="AP1523" s="127">
        <f t="shared" si="4670"/>
        <v>0</v>
      </c>
      <c r="AQ1523" s="127">
        <f t="shared" si="4670"/>
        <v>0</v>
      </c>
      <c r="AR1523" s="127">
        <f t="shared" si="4670"/>
        <v>0</v>
      </c>
      <c r="AS1523" s="127">
        <f t="shared" si="4670"/>
        <v>0</v>
      </c>
      <c r="AT1523" s="127">
        <f t="shared" si="4670"/>
        <v>0</v>
      </c>
      <c r="AU1523" s="127">
        <f t="shared" si="4670"/>
        <v>0</v>
      </c>
      <c r="AV1523" s="127">
        <f t="shared" si="4670"/>
        <v>0</v>
      </c>
      <c r="AW1523" s="127">
        <f t="shared" si="4670"/>
        <v>0</v>
      </c>
      <c r="AX1523" s="126">
        <f t="shared" si="3943"/>
        <v>0</v>
      </c>
    </row>
    <row r="1524" spans="2:50" ht="15.75" customHeight="1" x14ac:dyDescent="0.2">
      <c r="B1524" s="123"/>
      <c r="C1524" s="128"/>
      <c r="D1524" s="128"/>
      <c r="E1524" s="128"/>
      <c r="F1524" s="128"/>
      <c r="G1524" s="128"/>
      <c r="H1524" s="128"/>
      <c r="I1524" s="128"/>
      <c r="J1524" s="128"/>
      <c r="K1524" s="128"/>
      <c r="L1524" s="128"/>
      <c r="M1524" s="128"/>
      <c r="N1524" s="129"/>
      <c r="O1524" s="119"/>
      <c r="P1524" s="120" t="str">
        <f t="shared" si="4322"/>
        <v/>
      </c>
      <c r="Q1524" s="121">
        <f t="shared" ref="Q1524:W1524" si="4671">SUMIF($B$9:$N$9,Q$9,$B1524:$N1524)/100</f>
        <v>0</v>
      </c>
      <c r="R1524" s="121">
        <f t="shared" si="4671"/>
        <v>0</v>
      </c>
      <c r="S1524" s="121">
        <f t="shared" si="4671"/>
        <v>0</v>
      </c>
      <c r="T1524" s="121">
        <f t="shared" si="4671"/>
        <v>0</v>
      </c>
      <c r="U1524" s="121">
        <f t="shared" si="4671"/>
        <v>0</v>
      </c>
      <c r="V1524" s="121">
        <f t="shared" si="4671"/>
        <v>0</v>
      </c>
      <c r="W1524" s="121">
        <f t="shared" si="4671"/>
        <v>0</v>
      </c>
      <c r="X1524" s="122">
        <f t="shared" si="3935"/>
        <v>0</v>
      </c>
      <c r="Y1524" s="121">
        <f t="shared" si="3936"/>
        <v>0</v>
      </c>
      <c r="Z1524" s="122">
        <f t="shared" si="3937"/>
        <v>0</v>
      </c>
      <c r="AA1524" s="121">
        <f t="shared" si="3938"/>
        <v>0</v>
      </c>
      <c r="AB1524" s="122">
        <f t="shared" si="4632"/>
        <v>0</v>
      </c>
      <c r="AC1524" s="122">
        <f t="shared" si="4632"/>
        <v>0</v>
      </c>
      <c r="AD1524" s="121">
        <f t="shared" si="3939"/>
        <v>0</v>
      </c>
      <c r="AE1524" s="122">
        <f t="shared" ref="AE1524:AM1524" si="4672">+($AN1524-$AD1524)/10+AD1524</f>
        <v>0</v>
      </c>
      <c r="AF1524" s="122">
        <f t="shared" si="4672"/>
        <v>0</v>
      </c>
      <c r="AG1524" s="122">
        <f t="shared" si="4672"/>
        <v>0</v>
      </c>
      <c r="AH1524" s="122">
        <f t="shared" si="4672"/>
        <v>0</v>
      </c>
      <c r="AI1524" s="122">
        <f t="shared" si="4672"/>
        <v>0</v>
      </c>
      <c r="AJ1524" s="122">
        <f t="shared" si="4672"/>
        <v>0</v>
      </c>
      <c r="AK1524" s="122">
        <f t="shared" si="4672"/>
        <v>0</v>
      </c>
      <c r="AL1524" s="122">
        <f t="shared" si="4672"/>
        <v>0</v>
      </c>
      <c r="AM1524" s="122">
        <f t="shared" si="4672"/>
        <v>0</v>
      </c>
      <c r="AN1524" s="121">
        <f t="shared" si="3941"/>
        <v>0</v>
      </c>
      <c r="AO1524" s="122">
        <f t="shared" ref="AO1524:AW1524" si="4673">+($AX1524-$AN1524)/10+AN1524</f>
        <v>0</v>
      </c>
      <c r="AP1524" s="122">
        <f t="shared" si="4673"/>
        <v>0</v>
      </c>
      <c r="AQ1524" s="122">
        <f t="shared" si="4673"/>
        <v>0</v>
      </c>
      <c r="AR1524" s="122">
        <f t="shared" si="4673"/>
        <v>0</v>
      </c>
      <c r="AS1524" s="122">
        <f t="shared" si="4673"/>
        <v>0</v>
      </c>
      <c r="AT1524" s="122">
        <f t="shared" si="4673"/>
        <v>0</v>
      </c>
      <c r="AU1524" s="122">
        <f t="shared" si="4673"/>
        <v>0</v>
      </c>
      <c r="AV1524" s="122">
        <f t="shared" si="4673"/>
        <v>0</v>
      </c>
      <c r="AW1524" s="122">
        <f t="shared" si="4673"/>
        <v>0</v>
      </c>
      <c r="AX1524" s="121">
        <f t="shared" si="3943"/>
        <v>0</v>
      </c>
    </row>
    <row r="1525" spans="2:50" ht="15.75" customHeight="1" x14ac:dyDescent="0.2">
      <c r="B1525" s="123"/>
      <c r="C1525" s="124"/>
      <c r="D1525" s="124"/>
      <c r="E1525" s="124"/>
      <c r="F1525" s="124"/>
      <c r="G1525" s="124"/>
      <c r="H1525" s="124"/>
      <c r="I1525" s="124"/>
      <c r="J1525" s="124"/>
      <c r="K1525" s="124"/>
      <c r="L1525" s="124"/>
      <c r="M1525" s="124"/>
      <c r="N1525" s="125"/>
      <c r="O1525" s="119"/>
      <c r="P1525" s="120" t="str">
        <f t="shared" si="4322"/>
        <v/>
      </c>
      <c r="Q1525" s="126">
        <f t="shared" ref="Q1525:W1525" si="4674">SUMIF($B$9:$N$9,Q$9,$B1525:$N1525)/100</f>
        <v>0</v>
      </c>
      <c r="R1525" s="126">
        <f t="shared" si="4674"/>
        <v>0</v>
      </c>
      <c r="S1525" s="126">
        <f t="shared" si="4674"/>
        <v>0</v>
      </c>
      <c r="T1525" s="126">
        <f t="shared" si="4674"/>
        <v>0</v>
      </c>
      <c r="U1525" s="126">
        <f t="shared" si="4674"/>
        <v>0</v>
      </c>
      <c r="V1525" s="126">
        <f t="shared" si="4674"/>
        <v>0</v>
      </c>
      <c r="W1525" s="126">
        <f t="shared" si="4674"/>
        <v>0</v>
      </c>
      <c r="X1525" s="127">
        <f t="shared" si="3935"/>
        <v>0</v>
      </c>
      <c r="Y1525" s="126">
        <f t="shared" si="3936"/>
        <v>0</v>
      </c>
      <c r="Z1525" s="127">
        <f t="shared" si="3937"/>
        <v>0</v>
      </c>
      <c r="AA1525" s="126">
        <f t="shared" si="3938"/>
        <v>0</v>
      </c>
      <c r="AB1525" s="127">
        <f t="shared" si="4632"/>
        <v>0</v>
      </c>
      <c r="AC1525" s="127">
        <f t="shared" si="4632"/>
        <v>0</v>
      </c>
      <c r="AD1525" s="126">
        <f t="shared" si="3939"/>
        <v>0</v>
      </c>
      <c r="AE1525" s="127">
        <f t="shared" ref="AE1525:AM1525" si="4675">+($AN1525-$AD1525)/10+AD1525</f>
        <v>0</v>
      </c>
      <c r="AF1525" s="127">
        <f t="shared" si="4675"/>
        <v>0</v>
      </c>
      <c r="AG1525" s="127">
        <f t="shared" si="4675"/>
        <v>0</v>
      </c>
      <c r="AH1525" s="127">
        <f t="shared" si="4675"/>
        <v>0</v>
      </c>
      <c r="AI1525" s="127">
        <f t="shared" si="4675"/>
        <v>0</v>
      </c>
      <c r="AJ1525" s="127">
        <f t="shared" si="4675"/>
        <v>0</v>
      </c>
      <c r="AK1525" s="127">
        <f t="shared" si="4675"/>
        <v>0</v>
      </c>
      <c r="AL1525" s="127">
        <f t="shared" si="4675"/>
        <v>0</v>
      </c>
      <c r="AM1525" s="127">
        <f t="shared" si="4675"/>
        <v>0</v>
      </c>
      <c r="AN1525" s="126">
        <f t="shared" si="3941"/>
        <v>0</v>
      </c>
      <c r="AO1525" s="127">
        <f t="shared" ref="AO1525:AW1525" si="4676">+($AX1525-$AN1525)/10+AN1525</f>
        <v>0</v>
      </c>
      <c r="AP1525" s="127">
        <f t="shared" si="4676"/>
        <v>0</v>
      </c>
      <c r="AQ1525" s="127">
        <f t="shared" si="4676"/>
        <v>0</v>
      </c>
      <c r="AR1525" s="127">
        <f t="shared" si="4676"/>
        <v>0</v>
      </c>
      <c r="AS1525" s="127">
        <f t="shared" si="4676"/>
        <v>0</v>
      </c>
      <c r="AT1525" s="127">
        <f t="shared" si="4676"/>
        <v>0</v>
      </c>
      <c r="AU1525" s="127">
        <f t="shared" si="4676"/>
        <v>0</v>
      </c>
      <c r="AV1525" s="127">
        <f t="shared" si="4676"/>
        <v>0</v>
      </c>
      <c r="AW1525" s="127">
        <f t="shared" si="4676"/>
        <v>0</v>
      </c>
      <c r="AX1525" s="126">
        <f t="shared" si="3943"/>
        <v>0</v>
      </c>
    </row>
    <row r="1526" spans="2:50" ht="15.75" customHeight="1" x14ac:dyDescent="0.2">
      <c r="B1526" s="123"/>
      <c r="C1526" s="128"/>
      <c r="D1526" s="128"/>
      <c r="E1526" s="128"/>
      <c r="F1526" s="128"/>
      <c r="G1526" s="128"/>
      <c r="H1526" s="128"/>
      <c r="I1526" s="128"/>
      <c r="J1526" s="128"/>
      <c r="K1526" s="128"/>
      <c r="L1526" s="128"/>
      <c r="M1526" s="128"/>
      <c r="N1526" s="129"/>
      <c r="O1526" s="119"/>
      <c r="P1526" s="120" t="str">
        <f t="shared" si="4322"/>
        <v/>
      </c>
      <c r="Q1526" s="121">
        <f t="shared" ref="Q1526:W1526" si="4677">SUMIF($B$9:$N$9,Q$9,$B1526:$N1526)/100</f>
        <v>0</v>
      </c>
      <c r="R1526" s="121">
        <f t="shared" si="4677"/>
        <v>0</v>
      </c>
      <c r="S1526" s="121">
        <f t="shared" si="4677"/>
        <v>0</v>
      </c>
      <c r="T1526" s="121">
        <f t="shared" si="4677"/>
        <v>0</v>
      </c>
      <c r="U1526" s="121">
        <f t="shared" si="4677"/>
        <v>0</v>
      </c>
      <c r="V1526" s="121">
        <f t="shared" si="4677"/>
        <v>0</v>
      </c>
      <c r="W1526" s="121">
        <f t="shared" si="4677"/>
        <v>0</v>
      </c>
      <c r="X1526" s="122">
        <f t="shared" si="3935"/>
        <v>0</v>
      </c>
      <c r="Y1526" s="121">
        <f t="shared" si="3936"/>
        <v>0</v>
      </c>
      <c r="Z1526" s="122">
        <f t="shared" si="3937"/>
        <v>0</v>
      </c>
      <c r="AA1526" s="121">
        <f t="shared" si="3938"/>
        <v>0</v>
      </c>
      <c r="AB1526" s="122">
        <f t="shared" si="4632"/>
        <v>0</v>
      </c>
      <c r="AC1526" s="122">
        <f t="shared" si="4632"/>
        <v>0</v>
      </c>
      <c r="AD1526" s="121">
        <f t="shared" si="3939"/>
        <v>0</v>
      </c>
      <c r="AE1526" s="122">
        <f t="shared" ref="AE1526:AM1526" si="4678">+($AN1526-$AD1526)/10+AD1526</f>
        <v>0</v>
      </c>
      <c r="AF1526" s="122">
        <f t="shared" si="4678"/>
        <v>0</v>
      </c>
      <c r="AG1526" s="122">
        <f t="shared" si="4678"/>
        <v>0</v>
      </c>
      <c r="AH1526" s="122">
        <f t="shared" si="4678"/>
        <v>0</v>
      </c>
      <c r="AI1526" s="122">
        <f t="shared" si="4678"/>
        <v>0</v>
      </c>
      <c r="AJ1526" s="122">
        <f t="shared" si="4678"/>
        <v>0</v>
      </c>
      <c r="AK1526" s="122">
        <f t="shared" si="4678"/>
        <v>0</v>
      </c>
      <c r="AL1526" s="122">
        <f t="shared" si="4678"/>
        <v>0</v>
      </c>
      <c r="AM1526" s="122">
        <f t="shared" si="4678"/>
        <v>0</v>
      </c>
      <c r="AN1526" s="121">
        <f t="shared" si="3941"/>
        <v>0</v>
      </c>
      <c r="AO1526" s="122">
        <f t="shared" ref="AO1526:AW1526" si="4679">+($AX1526-$AN1526)/10+AN1526</f>
        <v>0</v>
      </c>
      <c r="AP1526" s="122">
        <f t="shared" si="4679"/>
        <v>0</v>
      </c>
      <c r="AQ1526" s="122">
        <f t="shared" si="4679"/>
        <v>0</v>
      </c>
      <c r="AR1526" s="122">
        <f t="shared" si="4679"/>
        <v>0</v>
      </c>
      <c r="AS1526" s="122">
        <f t="shared" si="4679"/>
        <v>0</v>
      </c>
      <c r="AT1526" s="122">
        <f t="shared" si="4679"/>
        <v>0</v>
      </c>
      <c r="AU1526" s="122">
        <f t="shared" si="4679"/>
        <v>0</v>
      </c>
      <c r="AV1526" s="122">
        <f t="shared" si="4679"/>
        <v>0</v>
      </c>
      <c r="AW1526" s="122">
        <f t="shared" si="4679"/>
        <v>0</v>
      </c>
      <c r="AX1526" s="121">
        <f t="shared" si="3943"/>
        <v>0</v>
      </c>
    </row>
    <row r="1527" spans="2:50" ht="15.75" customHeight="1" x14ac:dyDescent="0.2">
      <c r="B1527" s="123"/>
      <c r="C1527" s="124"/>
      <c r="D1527" s="124"/>
      <c r="E1527" s="124"/>
      <c r="F1527" s="124"/>
      <c r="G1527" s="124"/>
      <c r="H1527" s="124"/>
      <c r="I1527" s="124"/>
      <c r="J1527" s="124"/>
      <c r="K1527" s="124"/>
      <c r="L1527" s="124"/>
      <c r="M1527" s="124"/>
      <c r="N1527" s="125"/>
      <c r="O1527" s="119"/>
      <c r="P1527" s="120" t="str">
        <f t="shared" si="4322"/>
        <v/>
      </c>
      <c r="Q1527" s="126">
        <f t="shared" ref="Q1527:W1527" si="4680">SUMIF($B$9:$N$9,Q$9,$B1527:$N1527)/100</f>
        <v>0</v>
      </c>
      <c r="R1527" s="126">
        <f t="shared" si="4680"/>
        <v>0</v>
      </c>
      <c r="S1527" s="126">
        <f t="shared" si="4680"/>
        <v>0</v>
      </c>
      <c r="T1527" s="126">
        <f t="shared" si="4680"/>
        <v>0</v>
      </c>
      <c r="U1527" s="126">
        <f t="shared" si="4680"/>
        <v>0</v>
      </c>
      <c r="V1527" s="126">
        <f t="shared" si="4680"/>
        <v>0</v>
      </c>
      <c r="W1527" s="126">
        <f t="shared" si="4680"/>
        <v>0</v>
      </c>
      <c r="X1527" s="127">
        <f t="shared" si="3935"/>
        <v>0</v>
      </c>
      <c r="Y1527" s="126">
        <f t="shared" si="3936"/>
        <v>0</v>
      </c>
      <c r="Z1527" s="127">
        <f t="shared" si="3937"/>
        <v>0</v>
      </c>
      <c r="AA1527" s="126">
        <f t="shared" si="3938"/>
        <v>0</v>
      </c>
      <c r="AB1527" s="127">
        <f t="shared" si="4632"/>
        <v>0</v>
      </c>
      <c r="AC1527" s="127">
        <f t="shared" si="4632"/>
        <v>0</v>
      </c>
      <c r="AD1527" s="126">
        <f t="shared" si="3939"/>
        <v>0</v>
      </c>
      <c r="AE1527" s="127">
        <f t="shared" ref="AE1527:AM1527" si="4681">+($AN1527-$AD1527)/10+AD1527</f>
        <v>0</v>
      </c>
      <c r="AF1527" s="127">
        <f t="shared" si="4681"/>
        <v>0</v>
      </c>
      <c r="AG1527" s="127">
        <f t="shared" si="4681"/>
        <v>0</v>
      </c>
      <c r="AH1527" s="127">
        <f t="shared" si="4681"/>
        <v>0</v>
      </c>
      <c r="AI1527" s="127">
        <f t="shared" si="4681"/>
        <v>0</v>
      </c>
      <c r="AJ1527" s="127">
        <f t="shared" si="4681"/>
        <v>0</v>
      </c>
      <c r="AK1527" s="127">
        <f t="shared" si="4681"/>
        <v>0</v>
      </c>
      <c r="AL1527" s="127">
        <f t="shared" si="4681"/>
        <v>0</v>
      </c>
      <c r="AM1527" s="127">
        <f t="shared" si="4681"/>
        <v>0</v>
      </c>
      <c r="AN1527" s="126">
        <f t="shared" si="3941"/>
        <v>0</v>
      </c>
      <c r="AO1527" s="127">
        <f t="shared" ref="AO1527:AW1527" si="4682">+($AX1527-$AN1527)/10+AN1527</f>
        <v>0</v>
      </c>
      <c r="AP1527" s="127">
        <f t="shared" si="4682"/>
        <v>0</v>
      </c>
      <c r="AQ1527" s="127">
        <f t="shared" si="4682"/>
        <v>0</v>
      </c>
      <c r="AR1527" s="127">
        <f t="shared" si="4682"/>
        <v>0</v>
      </c>
      <c r="AS1527" s="127">
        <f t="shared" si="4682"/>
        <v>0</v>
      </c>
      <c r="AT1527" s="127">
        <f t="shared" si="4682"/>
        <v>0</v>
      </c>
      <c r="AU1527" s="127">
        <f t="shared" si="4682"/>
        <v>0</v>
      </c>
      <c r="AV1527" s="127">
        <f t="shared" si="4682"/>
        <v>0</v>
      </c>
      <c r="AW1527" s="127">
        <f t="shared" si="4682"/>
        <v>0</v>
      </c>
      <c r="AX1527" s="126">
        <f t="shared" si="3943"/>
        <v>0</v>
      </c>
    </row>
    <row r="1528" spans="2:50" ht="15.75" customHeight="1" x14ac:dyDescent="0.2">
      <c r="B1528" s="123"/>
      <c r="C1528" s="128"/>
      <c r="D1528" s="128"/>
      <c r="E1528" s="128"/>
      <c r="F1528" s="128"/>
      <c r="G1528" s="128"/>
      <c r="H1528" s="128"/>
      <c r="I1528" s="128"/>
      <c r="J1528" s="128"/>
      <c r="K1528" s="128"/>
      <c r="L1528" s="128"/>
      <c r="M1528" s="128"/>
      <c r="N1528" s="129"/>
      <c r="O1528" s="119"/>
      <c r="P1528" s="120" t="str">
        <f t="shared" si="4322"/>
        <v/>
      </c>
      <c r="Q1528" s="121">
        <f t="shared" ref="Q1528:W1528" si="4683">SUMIF($B$9:$N$9,Q$9,$B1528:$N1528)/100</f>
        <v>0</v>
      </c>
      <c r="R1528" s="121">
        <f t="shared" si="4683"/>
        <v>0</v>
      </c>
      <c r="S1528" s="121">
        <f t="shared" si="4683"/>
        <v>0</v>
      </c>
      <c r="T1528" s="121">
        <f t="shared" si="4683"/>
        <v>0</v>
      </c>
      <c r="U1528" s="121">
        <f t="shared" si="4683"/>
        <v>0</v>
      </c>
      <c r="V1528" s="121">
        <f t="shared" si="4683"/>
        <v>0</v>
      </c>
      <c r="W1528" s="121">
        <f t="shared" si="4683"/>
        <v>0</v>
      </c>
      <c r="X1528" s="122">
        <f t="shared" si="3935"/>
        <v>0</v>
      </c>
      <c r="Y1528" s="121">
        <f t="shared" si="3936"/>
        <v>0</v>
      </c>
      <c r="Z1528" s="122">
        <f t="shared" si="3937"/>
        <v>0</v>
      </c>
      <c r="AA1528" s="121">
        <f t="shared" si="3938"/>
        <v>0</v>
      </c>
      <c r="AB1528" s="122">
        <f t="shared" si="4632"/>
        <v>0</v>
      </c>
      <c r="AC1528" s="122">
        <f t="shared" si="4632"/>
        <v>0</v>
      </c>
      <c r="AD1528" s="121">
        <f t="shared" si="3939"/>
        <v>0</v>
      </c>
      <c r="AE1528" s="122">
        <f t="shared" ref="AE1528:AM1528" si="4684">+($AN1528-$AD1528)/10+AD1528</f>
        <v>0</v>
      </c>
      <c r="AF1528" s="122">
        <f t="shared" si="4684"/>
        <v>0</v>
      </c>
      <c r="AG1528" s="122">
        <f t="shared" si="4684"/>
        <v>0</v>
      </c>
      <c r="AH1528" s="122">
        <f t="shared" si="4684"/>
        <v>0</v>
      </c>
      <c r="AI1528" s="122">
        <f t="shared" si="4684"/>
        <v>0</v>
      </c>
      <c r="AJ1528" s="122">
        <f t="shared" si="4684"/>
        <v>0</v>
      </c>
      <c r="AK1528" s="122">
        <f t="shared" si="4684"/>
        <v>0</v>
      </c>
      <c r="AL1528" s="122">
        <f t="shared" si="4684"/>
        <v>0</v>
      </c>
      <c r="AM1528" s="122">
        <f t="shared" si="4684"/>
        <v>0</v>
      </c>
      <c r="AN1528" s="121">
        <f t="shared" si="3941"/>
        <v>0</v>
      </c>
      <c r="AO1528" s="122">
        <f t="shared" ref="AO1528:AW1528" si="4685">+($AX1528-$AN1528)/10+AN1528</f>
        <v>0</v>
      </c>
      <c r="AP1528" s="122">
        <f t="shared" si="4685"/>
        <v>0</v>
      </c>
      <c r="AQ1528" s="122">
        <f t="shared" si="4685"/>
        <v>0</v>
      </c>
      <c r="AR1528" s="122">
        <f t="shared" si="4685"/>
        <v>0</v>
      </c>
      <c r="AS1528" s="122">
        <f t="shared" si="4685"/>
        <v>0</v>
      </c>
      <c r="AT1528" s="122">
        <f t="shared" si="4685"/>
        <v>0</v>
      </c>
      <c r="AU1528" s="122">
        <f t="shared" si="4685"/>
        <v>0</v>
      </c>
      <c r="AV1528" s="122">
        <f t="shared" si="4685"/>
        <v>0</v>
      </c>
      <c r="AW1528" s="122">
        <f t="shared" si="4685"/>
        <v>0</v>
      </c>
      <c r="AX1528" s="121">
        <f t="shared" si="3943"/>
        <v>0</v>
      </c>
    </row>
    <row r="1529" spans="2:50" ht="15.75" customHeight="1" x14ac:dyDescent="0.2">
      <c r="B1529" s="123"/>
      <c r="C1529" s="124"/>
      <c r="D1529" s="124"/>
      <c r="E1529" s="124"/>
      <c r="F1529" s="124"/>
      <c r="G1529" s="124"/>
      <c r="H1529" s="124"/>
      <c r="I1529" s="124"/>
      <c r="J1529" s="124"/>
      <c r="K1529" s="124"/>
      <c r="L1529" s="124"/>
      <c r="M1529" s="124"/>
      <c r="N1529" s="125"/>
      <c r="O1529" s="119"/>
      <c r="P1529" s="120" t="str">
        <f t="shared" si="4322"/>
        <v/>
      </c>
      <c r="Q1529" s="126">
        <f t="shared" ref="Q1529:W1529" si="4686">SUMIF($B$9:$N$9,Q$9,$B1529:$N1529)/100</f>
        <v>0</v>
      </c>
      <c r="R1529" s="126">
        <f t="shared" si="4686"/>
        <v>0</v>
      </c>
      <c r="S1529" s="126">
        <f t="shared" si="4686"/>
        <v>0</v>
      </c>
      <c r="T1529" s="126">
        <f t="shared" si="4686"/>
        <v>0</v>
      </c>
      <c r="U1529" s="126">
        <f t="shared" si="4686"/>
        <v>0</v>
      </c>
      <c r="V1529" s="126">
        <f t="shared" si="4686"/>
        <v>0</v>
      </c>
      <c r="W1529" s="126">
        <f t="shared" si="4686"/>
        <v>0</v>
      </c>
      <c r="X1529" s="127">
        <f t="shared" si="3935"/>
        <v>0</v>
      </c>
      <c r="Y1529" s="126">
        <f t="shared" si="3936"/>
        <v>0</v>
      </c>
      <c r="Z1529" s="127">
        <f t="shared" si="3937"/>
        <v>0</v>
      </c>
      <c r="AA1529" s="126">
        <f t="shared" si="3938"/>
        <v>0</v>
      </c>
      <c r="AB1529" s="127">
        <f t="shared" si="4632"/>
        <v>0</v>
      </c>
      <c r="AC1529" s="127">
        <f t="shared" si="4632"/>
        <v>0</v>
      </c>
      <c r="AD1529" s="126">
        <f t="shared" si="3939"/>
        <v>0</v>
      </c>
      <c r="AE1529" s="127">
        <f t="shared" ref="AE1529:AM1529" si="4687">+($AN1529-$AD1529)/10+AD1529</f>
        <v>0</v>
      </c>
      <c r="AF1529" s="127">
        <f t="shared" si="4687"/>
        <v>0</v>
      </c>
      <c r="AG1529" s="127">
        <f t="shared" si="4687"/>
        <v>0</v>
      </c>
      <c r="AH1529" s="127">
        <f t="shared" si="4687"/>
        <v>0</v>
      </c>
      <c r="AI1529" s="127">
        <f t="shared" si="4687"/>
        <v>0</v>
      </c>
      <c r="AJ1529" s="127">
        <f t="shared" si="4687"/>
        <v>0</v>
      </c>
      <c r="AK1529" s="127">
        <f t="shared" si="4687"/>
        <v>0</v>
      </c>
      <c r="AL1529" s="127">
        <f t="shared" si="4687"/>
        <v>0</v>
      </c>
      <c r="AM1529" s="127">
        <f t="shared" si="4687"/>
        <v>0</v>
      </c>
      <c r="AN1529" s="126">
        <f t="shared" si="3941"/>
        <v>0</v>
      </c>
      <c r="AO1529" s="127">
        <f t="shared" ref="AO1529:AW1529" si="4688">+($AX1529-$AN1529)/10+AN1529</f>
        <v>0</v>
      </c>
      <c r="AP1529" s="127">
        <f t="shared" si="4688"/>
        <v>0</v>
      </c>
      <c r="AQ1529" s="127">
        <f t="shared" si="4688"/>
        <v>0</v>
      </c>
      <c r="AR1529" s="127">
        <f t="shared" si="4688"/>
        <v>0</v>
      </c>
      <c r="AS1529" s="127">
        <f t="shared" si="4688"/>
        <v>0</v>
      </c>
      <c r="AT1529" s="127">
        <f t="shared" si="4688"/>
        <v>0</v>
      </c>
      <c r="AU1529" s="127">
        <f t="shared" si="4688"/>
        <v>0</v>
      </c>
      <c r="AV1529" s="127">
        <f t="shared" si="4688"/>
        <v>0</v>
      </c>
      <c r="AW1529" s="127">
        <f t="shared" si="4688"/>
        <v>0</v>
      </c>
      <c r="AX1529" s="126">
        <f t="shared" si="3943"/>
        <v>0</v>
      </c>
    </row>
    <row r="1530" spans="2:50" ht="15.75" customHeight="1" x14ac:dyDescent="0.2">
      <c r="B1530" s="123"/>
      <c r="C1530" s="128"/>
      <c r="D1530" s="128"/>
      <c r="E1530" s="128"/>
      <c r="F1530" s="128"/>
      <c r="G1530" s="128"/>
      <c r="H1530" s="128"/>
      <c r="I1530" s="128"/>
      <c r="J1530" s="128"/>
      <c r="K1530" s="128"/>
      <c r="L1530" s="128"/>
      <c r="M1530" s="128"/>
      <c r="N1530" s="129"/>
      <c r="O1530" s="119"/>
      <c r="P1530" s="120" t="str">
        <f t="shared" si="4322"/>
        <v/>
      </c>
      <c r="Q1530" s="121">
        <f t="shared" ref="Q1530:W1530" si="4689">SUMIF($B$9:$N$9,Q$9,$B1530:$N1530)/100</f>
        <v>0</v>
      </c>
      <c r="R1530" s="121">
        <f t="shared" si="4689"/>
        <v>0</v>
      </c>
      <c r="S1530" s="121">
        <f t="shared" si="4689"/>
        <v>0</v>
      </c>
      <c r="T1530" s="121">
        <f t="shared" si="4689"/>
        <v>0</v>
      </c>
      <c r="U1530" s="121">
        <f t="shared" si="4689"/>
        <v>0</v>
      </c>
      <c r="V1530" s="121">
        <f t="shared" si="4689"/>
        <v>0</v>
      </c>
      <c r="W1530" s="121">
        <f t="shared" si="4689"/>
        <v>0</v>
      </c>
      <c r="X1530" s="122">
        <f t="shared" si="3935"/>
        <v>0</v>
      </c>
      <c r="Y1530" s="121">
        <f t="shared" si="3936"/>
        <v>0</v>
      </c>
      <c r="Z1530" s="122">
        <f t="shared" si="3937"/>
        <v>0</v>
      </c>
      <c r="AA1530" s="121">
        <f t="shared" si="3938"/>
        <v>0</v>
      </c>
      <c r="AB1530" s="122">
        <f t="shared" si="4632"/>
        <v>0</v>
      </c>
      <c r="AC1530" s="122">
        <f t="shared" si="4632"/>
        <v>0</v>
      </c>
      <c r="AD1530" s="121">
        <f t="shared" si="3939"/>
        <v>0</v>
      </c>
      <c r="AE1530" s="122">
        <f t="shared" ref="AE1530:AM1530" si="4690">+($AN1530-$AD1530)/10+AD1530</f>
        <v>0</v>
      </c>
      <c r="AF1530" s="122">
        <f t="shared" si="4690"/>
        <v>0</v>
      </c>
      <c r="AG1530" s="122">
        <f t="shared" si="4690"/>
        <v>0</v>
      </c>
      <c r="AH1530" s="122">
        <f t="shared" si="4690"/>
        <v>0</v>
      </c>
      <c r="AI1530" s="122">
        <f t="shared" si="4690"/>
        <v>0</v>
      </c>
      <c r="AJ1530" s="122">
        <f t="shared" si="4690"/>
        <v>0</v>
      </c>
      <c r="AK1530" s="122">
        <f t="shared" si="4690"/>
        <v>0</v>
      </c>
      <c r="AL1530" s="122">
        <f t="shared" si="4690"/>
        <v>0</v>
      </c>
      <c r="AM1530" s="122">
        <f t="shared" si="4690"/>
        <v>0</v>
      </c>
      <c r="AN1530" s="121">
        <f t="shared" si="3941"/>
        <v>0</v>
      </c>
      <c r="AO1530" s="122">
        <f t="shared" ref="AO1530:AW1530" si="4691">+($AX1530-$AN1530)/10+AN1530</f>
        <v>0</v>
      </c>
      <c r="AP1530" s="122">
        <f t="shared" si="4691"/>
        <v>0</v>
      </c>
      <c r="AQ1530" s="122">
        <f t="shared" si="4691"/>
        <v>0</v>
      </c>
      <c r="AR1530" s="122">
        <f t="shared" si="4691"/>
        <v>0</v>
      </c>
      <c r="AS1530" s="122">
        <f t="shared" si="4691"/>
        <v>0</v>
      </c>
      <c r="AT1530" s="122">
        <f t="shared" si="4691"/>
        <v>0</v>
      </c>
      <c r="AU1530" s="122">
        <f t="shared" si="4691"/>
        <v>0</v>
      </c>
      <c r="AV1530" s="122">
        <f t="shared" si="4691"/>
        <v>0</v>
      </c>
      <c r="AW1530" s="122">
        <f t="shared" si="4691"/>
        <v>0</v>
      </c>
      <c r="AX1530" s="121">
        <f t="shared" si="3943"/>
        <v>0</v>
      </c>
    </row>
    <row r="1531" spans="2:50" ht="15.75" customHeight="1" x14ac:dyDescent="0.2">
      <c r="B1531" s="123"/>
      <c r="C1531" s="124"/>
      <c r="D1531" s="124"/>
      <c r="E1531" s="124"/>
      <c r="F1531" s="124"/>
      <c r="G1531" s="124"/>
      <c r="H1531" s="124"/>
      <c r="I1531" s="124"/>
      <c r="J1531" s="124"/>
      <c r="K1531" s="124"/>
      <c r="L1531" s="124"/>
      <c r="M1531" s="124"/>
      <c r="N1531" s="125"/>
      <c r="O1531" s="119"/>
      <c r="P1531" s="120" t="str">
        <f t="shared" si="4322"/>
        <v/>
      </c>
      <c r="Q1531" s="126">
        <f t="shared" ref="Q1531:W1531" si="4692">SUMIF($B$9:$N$9,Q$9,$B1531:$N1531)/100</f>
        <v>0</v>
      </c>
      <c r="R1531" s="126">
        <f t="shared" si="4692"/>
        <v>0</v>
      </c>
      <c r="S1531" s="126">
        <f t="shared" si="4692"/>
        <v>0</v>
      </c>
      <c r="T1531" s="126">
        <f t="shared" si="4692"/>
        <v>0</v>
      </c>
      <c r="U1531" s="126">
        <f t="shared" si="4692"/>
        <v>0</v>
      </c>
      <c r="V1531" s="126">
        <f t="shared" si="4692"/>
        <v>0</v>
      </c>
      <c r="W1531" s="126">
        <f t="shared" si="4692"/>
        <v>0</v>
      </c>
      <c r="X1531" s="127">
        <f t="shared" si="3935"/>
        <v>0</v>
      </c>
      <c r="Y1531" s="126">
        <f t="shared" si="3936"/>
        <v>0</v>
      </c>
      <c r="Z1531" s="127">
        <f t="shared" si="3937"/>
        <v>0</v>
      </c>
      <c r="AA1531" s="126">
        <f t="shared" si="3938"/>
        <v>0</v>
      </c>
      <c r="AB1531" s="127">
        <f t="shared" ref="AB1531:AC1550" si="4693">+($AD1531-$AA1531)/3+AA1531</f>
        <v>0</v>
      </c>
      <c r="AC1531" s="127">
        <f t="shared" si="4693"/>
        <v>0</v>
      </c>
      <c r="AD1531" s="126">
        <f t="shared" si="3939"/>
        <v>0</v>
      </c>
      <c r="AE1531" s="127">
        <f t="shared" ref="AE1531:AM1531" si="4694">+($AN1531-$AD1531)/10+AD1531</f>
        <v>0</v>
      </c>
      <c r="AF1531" s="127">
        <f t="shared" si="4694"/>
        <v>0</v>
      </c>
      <c r="AG1531" s="127">
        <f t="shared" si="4694"/>
        <v>0</v>
      </c>
      <c r="AH1531" s="127">
        <f t="shared" si="4694"/>
        <v>0</v>
      </c>
      <c r="AI1531" s="127">
        <f t="shared" si="4694"/>
        <v>0</v>
      </c>
      <c r="AJ1531" s="127">
        <f t="shared" si="4694"/>
        <v>0</v>
      </c>
      <c r="AK1531" s="127">
        <f t="shared" si="4694"/>
        <v>0</v>
      </c>
      <c r="AL1531" s="127">
        <f t="shared" si="4694"/>
        <v>0</v>
      </c>
      <c r="AM1531" s="127">
        <f t="shared" si="4694"/>
        <v>0</v>
      </c>
      <c r="AN1531" s="126">
        <f t="shared" si="3941"/>
        <v>0</v>
      </c>
      <c r="AO1531" s="127">
        <f t="shared" ref="AO1531:AW1531" si="4695">+($AX1531-$AN1531)/10+AN1531</f>
        <v>0</v>
      </c>
      <c r="AP1531" s="127">
        <f t="shared" si="4695"/>
        <v>0</v>
      </c>
      <c r="AQ1531" s="127">
        <f t="shared" si="4695"/>
        <v>0</v>
      </c>
      <c r="AR1531" s="127">
        <f t="shared" si="4695"/>
        <v>0</v>
      </c>
      <c r="AS1531" s="127">
        <f t="shared" si="4695"/>
        <v>0</v>
      </c>
      <c r="AT1531" s="127">
        <f t="shared" si="4695"/>
        <v>0</v>
      </c>
      <c r="AU1531" s="127">
        <f t="shared" si="4695"/>
        <v>0</v>
      </c>
      <c r="AV1531" s="127">
        <f t="shared" si="4695"/>
        <v>0</v>
      </c>
      <c r="AW1531" s="127">
        <f t="shared" si="4695"/>
        <v>0</v>
      </c>
      <c r="AX1531" s="126">
        <f t="shared" si="3943"/>
        <v>0</v>
      </c>
    </row>
    <row r="1532" spans="2:50" ht="15.75" customHeight="1" x14ac:dyDescent="0.2">
      <c r="B1532" s="123"/>
      <c r="C1532" s="128"/>
      <c r="D1532" s="128"/>
      <c r="E1532" s="128"/>
      <c r="F1532" s="128"/>
      <c r="G1532" s="128"/>
      <c r="H1532" s="128"/>
      <c r="I1532" s="128"/>
      <c r="J1532" s="128"/>
      <c r="K1532" s="128"/>
      <c r="L1532" s="128"/>
      <c r="M1532" s="128"/>
      <c r="N1532" s="129"/>
      <c r="O1532" s="119"/>
      <c r="P1532" s="120" t="str">
        <f t="shared" si="4322"/>
        <v/>
      </c>
      <c r="Q1532" s="121">
        <f t="shared" ref="Q1532:W1532" si="4696">SUMIF($B$9:$N$9,Q$9,$B1532:$N1532)/100</f>
        <v>0</v>
      </c>
      <c r="R1532" s="121">
        <f t="shared" si="4696"/>
        <v>0</v>
      </c>
      <c r="S1532" s="121">
        <f t="shared" si="4696"/>
        <v>0</v>
      </c>
      <c r="T1532" s="121">
        <f t="shared" si="4696"/>
        <v>0</v>
      </c>
      <c r="U1532" s="121">
        <f t="shared" si="4696"/>
        <v>0</v>
      </c>
      <c r="V1532" s="121">
        <f t="shared" si="4696"/>
        <v>0</v>
      </c>
      <c r="W1532" s="121">
        <f t="shared" si="4696"/>
        <v>0</v>
      </c>
      <c r="X1532" s="122">
        <f t="shared" si="3935"/>
        <v>0</v>
      </c>
      <c r="Y1532" s="121">
        <f t="shared" si="3936"/>
        <v>0</v>
      </c>
      <c r="Z1532" s="122">
        <f t="shared" si="3937"/>
        <v>0</v>
      </c>
      <c r="AA1532" s="121">
        <f t="shared" si="3938"/>
        <v>0</v>
      </c>
      <c r="AB1532" s="122">
        <f t="shared" si="4693"/>
        <v>0</v>
      </c>
      <c r="AC1532" s="122">
        <f t="shared" si="4693"/>
        <v>0</v>
      </c>
      <c r="AD1532" s="121">
        <f t="shared" si="3939"/>
        <v>0</v>
      </c>
      <c r="AE1532" s="122">
        <f t="shared" ref="AE1532:AM1532" si="4697">+($AN1532-$AD1532)/10+AD1532</f>
        <v>0</v>
      </c>
      <c r="AF1532" s="122">
        <f t="shared" si="4697"/>
        <v>0</v>
      </c>
      <c r="AG1532" s="122">
        <f t="shared" si="4697"/>
        <v>0</v>
      </c>
      <c r="AH1532" s="122">
        <f t="shared" si="4697"/>
        <v>0</v>
      </c>
      <c r="AI1532" s="122">
        <f t="shared" si="4697"/>
        <v>0</v>
      </c>
      <c r="AJ1532" s="122">
        <f t="shared" si="4697"/>
        <v>0</v>
      </c>
      <c r="AK1532" s="122">
        <f t="shared" si="4697"/>
        <v>0</v>
      </c>
      <c r="AL1532" s="122">
        <f t="shared" si="4697"/>
        <v>0</v>
      </c>
      <c r="AM1532" s="122">
        <f t="shared" si="4697"/>
        <v>0</v>
      </c>
      <c r="AN1532" s="121">
        <f t="shared" si="3941"/>
        <v>0</v>
      </c>
      <c r="AO1532" s="122">
        <f t="shared" ref="AO1532:AW1532" si="4698">+($AX1532-$AN1532)/10+AN1532</f>
        <v>0</v>
      </c>
      <c r="AP1532" s="122">
        <f t="shared" si="4698"/>
        <v>0</v>
      </c>
      <c r="AQ1532" s="122">
        <f t="shared" si="4698"/>
        <v>0</v>
      </c>
      <c r="AR1532" s="122">
        <f t="shared" si="4698"/>
        <v>0</v>
      </c>
      <c r="AS1532" s="122">
        <f t="shared" si="4698"/>
        <v>0</v>
      </c>
      <c r="AT1532" s="122">
        <f t="shared" si="4698"/>
        <v>0</v>
      </c>
      <c r="AU1532" s="122">
        <f t="shared" si="4698"/>
        <v>0</v>
      </c>
      <c r="AV1532" s="122">
        <f t="shared" si="4698"/>
        <v>0</v>
      </c>
      <c r="AW1532" s="122">
        <f t="shared" si="4698"/>
        <v>0</v>
      </c>
      <c r="AX1532" s="121">
        <f t="shared" si="3943"/>
        <v>0</v>
      </c>
    </row>
    <row r="1533" spans="2:50" ht="15.75" customHeight="1" x14ac:dyDescent="0.2">
      <c r="B1533" s="123"/>
      <c r="C1533" s="124"/>
      <c r="D1533" s="124"/>
      <c r="E1533" s="124"/>
      <c r="F1533" s="124"/>
      <c r="G1533" s="124"/>
      <c r="H1533" s="124"/>
      <c r="I1533" s="124"/>
      <c r="J1533" s="124"/>
      <c r="K1533" s="124"/>
      <c r="L1533" s="124"/>
      <c r="M1533" s="124"/>
      <c r="N1533" s="125"/>
      <c r="O1533" s="119"/>
      <c r="P1533" s="120" t="str">
        <f t="shared" si="4322"/>
        <v/>
      </c>
      <c r="Q1533" s="126">
        <f t="shared" ref="Q1533:W1533" si="4699">SUMIF($B$9:$N$9,Q$9,$B1533:$N1533)/100</f>
        <v>0</v>
      </c>
      <c r="R1533" s="126">
        <f t="shared" si="4699"/>
        <v>0</v>
      </c>
      <c r="S1533" s="126">
        <f t="shared" si="4699"/>
        <v>0</v>
      </c>
      <c r="T1533" s="126">
        <f t="shared" si="4699"/>
        <v>0</v>
      </c>
      <c r="U1533" s="126">
        <f t="shared" si="4699"/>
        <v>0</v>
      </c>
      <c r="V1533" s="126">
        <f t="shared" si="4699"/>
        <v>0</v>
      </c>
      <c r="W1533" s="126">
        <f t="shared" si="4699"/>
        <v>0</v>
      </c>
      <c r="X1533" s="127">
        <f t="shared" si="3935"/>
        <v>0</v>
      </c>
      <c r="Y1533" s="126">
        <f t="shared" si="3936"/>
        <v>0</v>
      </c>
      <c r="Z1533" s="127">
        <f t="shared" si="3937"/>
        <v>0</v>
      </c>
      <c r="AA1533" s="126">
        <f t="shared" si="3938"/>
        <v>0</v>
      </c>
      <c r="AB1533" s="127">
        <f t="shared" si="4693"/>
        <v>0</v>
      </c>
      <c r="AC1533" s="127">
        <f t="shared" si="4693"/>
        <v>0</v>
      </c>
      <c r="AD1533" s="126">
        <f t="shared" si="3939"/>
        <v>0</v>
      </c>
      <c r="AE1533" s="127">
        <f t="shared" ref="AE1533:AM1533" si="4700">+($AN1533-$AD1533)/10+AD1533</f>
        <v>0</v>
      </c>
      <c r="AF1533" s="127">
        <f t="shared" si="4700"/>
        <v>0</v>
      </c>
      <c r="AG1533" s="127">
        <f t="shared" si="4700"/>
        <v>0</v>
      </c>
      <c r="AH1533" s="127">
        <f t="shared" si="4700"/>
        <v>0</v>
      </c>
      <c r="AI1533" s="127">
        <f t="shared" si="4700"/>
        <v>0</v>
      </c>
      <c r="AJ1533" s="127">
        <f t="shared" si="4700"/>
        <v>0</v>
      </c>
      <c r="AK1533" s="127">
        <f t="shared" si="4700"/>
        <v>0</v>
      </c>
      <c r="AL1533" s="127">
        <f t="shared" si="4700"/>
        <v>0</v>
      </c>
      <c r="AM1533" s="127">
        <f t="shared" si="4700"/>
        <v>0</v>
      </c>
      <c r="AN1533" s="126">
        <f t="shared" si="3941"/>
        <v>0</v>
      </c>
      <c r="AO1533" s="127">
        <f t="shared" ref="AO1533:AW1533" si="4701">+($AX1533-$AN1533)/10+AN1533</f>
        <v>0</v>
      </c>
      <c r="AP1533" s="127">
        <f t="shared" si="4701"/>
        <v>0</v>
      </c>
      <c r="AQ1533" s="127">
        <f t="shared" si="4701"/>
        <v>0</v>
      </c>
      <c r="AR1533" s="127">
        <f t="shared" si="4701"/>
        <v>0</v>
      </c>
      <c r="AS1533" s="127">
        <f t="shared" si="4701"/>
        <v>0</v>
      </c>
      <c r="AT1533" s="127">
        <f t="shared" si="4701"/>
        <v>0</v>
      </c>
      <c r="AU1533" s="127">
        <f t="shared" si="4701"/>
        <v>0</v>
      </c>
      <c r="AV1533" s="127">
        <f t="shared" si="4701"/>
        <v>0</v>
      </c>
      <c r="AW1533" s="127">
        <f t="shared" si="4701"/>
        <v>0</v>
      </c>
      <c r="AX1533" s="126">
        <f t="shared" si="3943"/>
        <v>0</v>
      </c>
    </row>
    <row r="1534" spans="2:50" ht="15.75" customHeight="1" x14ac:dyDescent="0.2">
      <c r="B1534" s="123"/>
      <c r="C1534" s="128"/>
      <c r="D1534" s="128"/>
      <c r="E1534" s="128"/>
      <c r="F1534" s="128"/>
      <c r="G1534" s="128"/>
      <c r="H1534" s="128"/>
      <c r="I1534" s="128"/>
      <c r="J1534" s="128"/>
      <c r="K1534" s="128"/>
      <c r="L1534" s="128"/>
      <c r="M1534" s="128"/>
      <c r="N1534" s="129"/>
      <c r="O1534" s="119"/>
      <c r="P1534" s="120" t="str">
        <f t="shared" si="4322"/>
        <v/>
      </c>
      <c r="Q1534" s="121">
        <f t="shared" ref="Q1534:W1534" si="4702">SUMIF($B$9:$N$9,Q$9,$B1534:$N1534)/100</f>
        <v>0</v>
      </c>
      <c r="R1534" s="121">
        <f t="shared" si="4702"/>
        <v>0</v>
      </c>
      <c r="S1534" s="121">
        <f t="shared" si="4702"/>
        <v>0</v>
      </c>
      <c r="T1534" s="121">
        <f t="shared" si="4702"/>
        <v>0</v>
      </c>
      <c r="U1534" s="121">
        <f t="shared" si="4702"/>
        <v>0</v>
      </c>
      <c r="V1534" s="121">
        <f t="shared" si="4702"/>
        <v>0</v>
      </c>
      <c r="W1534" s="121">
        <f t="shared" si="4702"/>
        <v>0</v>
      </c>
      <c r="X1534" s="122">
        <f t="shared" si="3935"/>
        <v>0</v>
      </c>
      <c r="Y1534" s="121">
        <f t="shared" si="3936"/>
        <v>0</v>
      </c>
      <c r="Z1534" s="122">
        <f t="shared" si="3937"/>
        <v>0</v>
      </c>
      <c r="AA1534" s="121">
        <f t="shared" si="3938"/>
        <v>0</v>
      </c>
      <c r="AB1534" s="122">
        <f t="shared" si="4693"/>
        <v>0</v>
      </c>
      <c r="AC1534" s="122">
        <f t="shared" si="4693"/>
        <v>0</v>
      </c>
      <c r="AD1534" s="121">
        <f t="shared" si="3939"/>
        <v>0</v>
      </c>
      <c r="AE1534" s="122">
        <f t="shared" ref="AE1534:AM1534" si="4703">+($AN1534-$AD1534)/10+AD1534</f>
        <v>0</v>
      </c>
      <c r="AF1534" s="122">
        <f t="shared" si="4703"/>
        <v>0</v>
      </c>
      <c r="AG1534" s="122">
        <f t="shared" si="4703"/>
        <v>0</v>
      </c>
      <c r="AH1534" s="122">
        <f t="shared" si="4703"/>
        <v>0</v>
      </c>
      <c r="AI1534" s="122">
        <f t="shared" si="4703"/>
        <v>0</v>
      </c>
      <c r="AJ1534" s="122">
        <f t="shared" si="4703"/>
        <v>0</v>
      </c>
      <c r="AK1534" s="122">
        <f t="shared" si="4703"/>
        <v>0</v>
      </c>
      <c r="AL1534" s="122">
        <f t="shared" si="4703"/>
        <v>0</v>
      </c>
      <c r="AM1534" s="122">
        <f t="shared" si="4703"/>
        <v>0</v>
      </c>
      <c r="AN1534" s="121">
        <f t="shared" si="3941"/>
        <v>0</v>
      </c>
      <c r="AO1534" s="122">
        <f t="shared" ref="AO1534:AW1534" si="4704">+($AX1534-$AN1534)/10+AN1534</f>
        <v>0</v>
      </c>
      <c r="AP1534" s="122">
        <f t="shared" si="4704"/>
        <v>0</v>
      </c>
      <c r="AQ1534" s="122">
        <f t="shared" si="4704"/>
        <v>0</v>
      </c>
      <c r="AR1534" s="122">
        <f t="shared" si="4704"/>
        <v>0</v>
      </c>
      <c r="AS1534" s="122">
        <f t="shared" si="4704"/>
        <v>0</v>
      </c>
      <c r="AT1534" s="122">
        <f t="shared" si="4704"/>
        <v>0</v>
      </c>
      <c r="AU1534" s="122">
        <f t="shared" si="4704"/>
        <v>0</v>
      </c>
      <c r="AV1534" s="122">
        <f t="shared" si="4704"/>
        <v>0</v>
      </c>
      <c r="AW1534" s="122">
        <f t="shared" si="4704"/>
        <v>0</v>
      </c>
      <c r="AX1534" s="121">
        <f t="shared" si="3943"/>
        <v>0</v>
      </c>
    </row>
    <row r="1535" spans="2:50" ht="15.75" customHeight="1" x14ac:dyDescent="0.2">
      <c r="B1535" s="123"/>
      <c r="C1535" s="124"/>
      <c r="D1535" s="124"/>
      <c r="E1535" s="124"/>
      <c r="F1535" s="124"/>
      <c r="G1535" s="124"/>
      <c r="H1535" s="124"/>
      <c r="I1535" s="124"/>
      <c r="J1535" s="124"/>
      <c r="K1535" s="124"/>
      <c r="L1535" s="124"/>
      <c r="M1535" s="124"/>
      <c r="N1535" s="125"/>
      <c r="O1535" s="119"/>
      <c r="P1535" s="120" t="str">
        <f t="shared" si="4322"/>
        <v/>
      </c>
      <c r="Q1535" s="126">
        <f t="shared" ref="Q1535:W1535" si="4705">SUMIF($B$9:$N$9,Q$9,$B1535:$N1535)/100</f>
        <v>0</v>
      </c>
      <c r="R1535" s="126">
        <f t="shared" si="4705"/>
        <v>0</v>
      </c>
      <c r="S1535" s="126">
        <f t="shared" si="4705"/>
        <v>0</v>
      </c>
      <c r="T1535" s="126">
        <f t="shared" si="4705"/>
        <v>0</v>
      </c>
      <c r="U1535" s="126">
        <f t="shared" si="4705"/>
        <v>0</v>
      </c>
      <c r="V1535" s="126">
        <f t="shared" si="4705"/>
        <v>0</v>
      </c>
      <c r="W1535" s="126">
        <f t="shared" si="4705"/>
        <v>0</v>
      </c>
      <c r="X1535" s="127">
        <f t="shared" si="3935"/>
        <v>0</v>
      </c>
      <c r="Y1535" s="126">
        <f t="shared" si="3936"/>
        <v>0</v>
      </c>
      <c r="Z1535" s="127">
        <f t="shared" si="3937"/>
        <v>0</v>
      </c>
      <c r="AA1535" s="126">
        <f t="shared" si="3938"/>
        <v>0</v>
      </c>
      <c r="AB1535" s="127">
        <f t="shared" si="4693"/>
        <v>0</v>
      </c>
      <c r="AC1535" s="127">
        <f t="shared" si="4693"/>
        <v>0</v>
      </c>
      <c r="AD1535" s="126">
        <f t="shared" si="3939"/>
        <v>0</v>
      </c>
      <c r="AE1535" s="127">
        <f t="shared" ref="AE1535:AM1535" si="4706">+($AN1535-$AD1535)/10+AD1535</f>
        <v>0</v>
      </c>
      <c r="AF1535" s="127">
        <f t="shared" si="4706"/>
        <v>0</v>
      </c>
      <c r="AG1535" s="127">
        <f t="shared" si="4706"/>
        <v>0</v>
      </c>
      <c r="AH1535" s="127">
        <f t="shared" si="4706"/>
        <v>0</v>
      </c>
      <c r="AI1535" s="127">
        <f t="shared" si="4706"/>
        <v>0</v>
      </c>
      <c r="AJ1535" s="127">
        <f t="shared" si="4706"/>
        <v>0</v>
      </c>
      <c r="AK1535" s="127">
        <f t="shared" si="4706"/>
        <v>0</v>
      </c>
      <c r="AL1535" s="127">
        <f t="shared" si="4706"/>
        <v>0</v>
      </c>
      <c r="AM1535" s="127">
        <f t="shared" si="4706"/>
        <v>0</v>
      </c>
      <c r="AN1535" s="126">
        <f t="shared" si="3941"/>
        <v>0</v>
      </c>
      <c r="AO1535" s="127">
        <f t="shared" ref="AO1535:AW1535" si="4707">+($AX1535-$AN1535)/10+AN1535</f>
        <v>0</v>
      </c>
      <c r="AP1535" s="127">
        <f t="shared" si="4707"/>
        <v>0</v>
      </c>
      <c r="AQ1535" s="127">
        <f t="shared" si="4707"/>
        <v>0</v>
      </c>
      <c r="AR1535" s="127">
        <f t="shared" si="4707"/>
        <v>0</v>
      </c>
      <c r="AS1535" s="127">
        <f t="shared" si="4707"/>
        <v>0</v>
      </c>
      <c r="AT1535" s="127">
        <f t="shared" si="4707"/>
        <v>0</v>
      </c>
      <c r="AU1535" s="127">
        <f t="shared" si="4707"/>
        <v>0</v>
      </c>
      <c r="AV1535" s="127">
        <f t="shared" si="4707"/>
        <v>0</v>
      </c>
      <c r="AW1535" s="127">
        <f t="shared" si="4707"/>
        <v>0</v>
      </c>
      <c r="AX1535" s="126">
        <f t="shared" si="3943"/>
        <v>0</v>
      </c>
    </row>
    <row r="1536" spans="2:50" ht="15.75" customHeight="1" x14ac:dyDescent="0.2">
      <c r="B1536" s="123"/>
      <c r="C1536" s="128"/>
      <c r="D1536" s="128"/>
      <c r="E1536" s="128"/>
      <c r="F1536" s="128"/>
      <c r="G1536" s="128"/>
      <c r="H1536" s="128"/>
      <c r="I1536" s="128"/>
      <c r="J1536" s="128"/>
      <c r="K1536" s="128"/>
      <c r="L1536" s="128"/>
      <c r="M1536" s="128"/>
      <c r="N1536" s="129"/>
      <c r="O1536" s="119"/>
      <c r="P1536" s="120" t="str">
        <f t="shared" si="4322"/>
        <v/>
      </c>
      <c r="Q1536" s="121">
        <f t="shared" ref="Q1536:W1536" si="4708">SUMIF($B$9:$N$9,Q$9,$B1536:$N1536)/100</f>
        <v>0</v>
      </c>
      <c r="R1536" s="121">
        <f t="shared" si="4708"/>
        <v>0</v>
      </c>
      <c r="S1536" s="121">
        <f t="shared" si="4708"/>
        <v>0</v>
      </c>
      <c r="T1536" s="121">
        <f t="shared" si="4708"/>
        <v>0</v>
      </c>
      <c r="U1536" s="121">
        <f t="shared" si="4708"/>
        <v>0</v>
      </c>
      <c r="V1536" s="121">
        <f t="shared" si="4708"/>
        <v>0</v>
      </c>
      <c r="W1536" s="121">
        <f t="shared" si="4708"/>
        <v>0</v>
      </c>
      <c r="X1536" s="122">
        <f t="shared" si="3935"/>
        <v>0</v>
      </c>
      <c r="Y1536" s="121">
        <f t="shared" si="3936"/>
        <v>0</v>
      </c>
      <c r="Z1536" s="122">
        <f t="shared" si="3937"/>
        <v>0</v>
      </c>
      <c r="AA1536" s="121">
        <f t="shared" si="3938"/>
        <v>0</v>
      </c>
      <c r="AB1536" s="122">
        <f t="shared" si="4693"/>
        <v>0</v>
      </c>
      <c r="AC1536" s="122">
        <f t="shared" si="4693"/>
        <v>0</v>
      </c>
      <c r="AD1536" s="121">
        <f t="shared" si="3939"/>
        <v>0</v>
      </c>
      <c r="AE1536" s="122">
        <f t="shared" ref="AE1536:AM1536" si="4709">+($AN1536-$AD1536)/10+AD1536</f>
        <v>0</v>
      </c>
      <c r="AF1536" s="122">
        <f t="shared" si="4709"/>
        <v>0</v>
      </c>
      <c r="AG1536" s="122">
        <f t="shared" si="4709"/>
        <v>0</v>
      </c>
      <c r="AH1536" s="122">
        <f t="shared" si="4709"/>
        <v>0</v>
      </c>
      <c r="AI1536" s="122">
        <f t="shared" si="4709"/>
        <v>0</v>
      </c>
      <c r="AJ1536" s="122">
        <f t="shared" si="4709"/>
        <v>0</v>
      </c>
      <c r="AK1536" s="122">
        <f t="shared" si="4709"/>
        <v>0</v>
      </c>
      <c r="AL1536" s="122">
        <f t="shared" si="4709"/>
        <v>0</v>
      </c>
      <c r="AM1536" s="122">
        <f t="shared" si="4709"/>
        <v>0</v>
      </c>
      <c r="AN1536" s="121">
        <f t="shared" si="3941"/>
        <v>0</v>
      </c>
      <c r="AO1536" s="122">
        <f t="shared" ref="AO1536:AW1536" si="4710">+($AX1536-$AN1536)/10+AN1536</f>
        <v>0</v>
      </c>
      <c r="AP1536" s="122">
        <f t="shared" si="4710"/>
        <v>0</v>
      </c>
      <c r="AQ1536" s="122">
        <f t="shared" si="4710"/>
        <v>0</v>
      </c>
      <c r="AR1536" s="122">
        <f t="shared" si="4710"/>
        <v>0</v>
      </c>
      <c r="AS1536" s="122">
        <f t="shared" si="4710"/>
        <v>0</v>
      </c>
      <c r="AT1536" s="122">
        <f t="shared" si="4710"/>
        <v>0</v>
      </c>
      <c r="AU1536" s="122">
        <f t="shared" si="4710"/>
        <v>0</v>
      </c>
      <c r="AV1536" s="122">
        <f t="shared" si="4710"/>
        <v>0</v>
      </c>
      <c r="AW1536" s="122">
        <f t="shared" si="4710"/>
        <v>0</v>
      </c>
      <c r="AX1536" s="121">
        <f t="shared" si="3943"/>
        <v>0</v>
      </c>
    </row>
    <row r="1537" spans="2:50" ht="15.75" customHeight="1" x14ac:dyDescent="0.2">
      <c r="B1537" s="123"/>
      <c r="C1537" s="124"/>
      <c r="D1537" s="124"/>
      <c r="E1537" s="124"/>
      <c r="F1537" s="124"/>
      <c r="G1537" s="124"/>
      <c r="H1537" s="124"/>
      <c r="I1537" s="124"/>
      <c r="J1537" s="124"/>
      <c r="K1537" s="124"/>
      <c r="L1537" s="124"/>
      <c r="M1537" s="124"/>
      <c r="N1537" s="125"/>
      <c r="O1537" s="119"/>
      <c r="P1537" s="120" t="str">
        <f t="shared" si="4322"/>
        <v/>
      </c>
      <c r="Q1537" s="126">
        <f t="shared" ref="Q1537:W1537" si="4711">SUMIF($B$9:$N$9,Q$9,$B1537:$N1537)/100</f>
        <v>0</v>
      </c>
      <c r="R1537" s="126">
        <f t="shared" si="4711"/>
        <v>0</v>
      </c>
      <c r="S1537" s="126">
        <f t="shared" si="4711"/>
        <v>0</v>
      </c>
      <c r="T1537" s="126">
        <f t="shared" si="4711"/>
        <v>0</v>
      </c>
      <c r="U1537" s="126">
        <f t="shared" si="4711"/>
        <v>0</v>
      </c>
      <c r="V1537" s="126">
        <f t="shared" si="4711"/>
        <v>0</v>
      </c>
      <c r="W1537" s="126">
        <f t="shared" si="4711"/>
        <v>0</v>
      </c>
      <c r="X1537" s="127">
        <f t="shared" si="3935"/>
        <v>0</v>
      </c>
      <c r="Y1537" s="126">
        <f t="shared" si="3936"/>
        <v>0</v>
      </c>
      <c r="Z1537" s="127">
        <f t="shared" si="3937"/>
        <v>0</v>
      </c>
      <c r="AA1537" s="126">
        <f t="shared" si="3938"/>
        <v>0</v>
      </c>
      <c r="AB1537" s="127">
        <f t="shared" si="4693"/>
        <v>0</v>
      </c>
      <c r="AC1537" s="127">
        <f t="shared" si="4693"/>
        <v>0</v>
      </c>
      <c r="AD1537" s="126">
        <f t="shared" si="3939"/>
        <v>0</v>
      </c>
      <c r="AE1537" s="127">
        <f t="shared" ref="AE1537:AM1537" si="4712">+($AN1537-$AD1537)/10+AD1537</f>
        <v>0</v>
      </c>
      <c r="AF1537" s="127">
        <f t="shared" si="4712"/>
        <v>0</v>
      </c>
      <c r="AG1537" s="127">
        <f t="shared" si="4712"/>
        <v>0</v>
      </c>
      <c r="AH1537" s="127">
        <f t="shared" si="4712"/>
        <v>0</v>
      </c>
      <c r="AI1537" s="127">
        <f t="shared" si="4712"/>
        <v>0</v>
      </c>
      <c r="AJ1537" s="127">
        <f t="shared" si="4712"/>
        <v>0</v>
      </c>
      <c r="AK1537" s="127">
        <f t="shared" si="4712"/>
        <v>0</v>
      </c>
      <c r="AL1537" s="127">
        <f t="shared" si="4712"/>
        <v>0</v>
      </c>
      <c r="AM1537" s="127">
        <f t="shared" si="4712"/>
        <v>0</v>
      </c>
      <c r="AN1537" s="126">
        <f t="shared" si="3941"/>
        <v>0</v>
      </c>
      <c r="AO1537" s="127">
        <f t="shared" ref="AO1537:AW1537" si="4713">+($AX1537-$AN1537)/10+AN1537</f>
        <v>0</v>
      </c>
      <c r="AP1537" s="127">
        <f t="shared" si="4713"/>
        <v>0</v>
      </c>
      <c r="AQ1537" s="127">
        <f t="shared" si="4713"/>
        <v>0</v>
      </c>
      <c r="AR1537" s="127">
        <f t="shared" si="4713"/>
        <v>0</v>
      </c>
      <c r="AS1537" s="127">
        <f t="shared" si="4713"/>
        <v>0</v>
      </c>
      <c r="AT1537" s="127">
        <f t="shared" si="4713"/>
        <v>0</v>
      </c>
      <c r="AU1537" s="127">
        <f t="shared" si="4713"/>
        <v>0</v>
      </c>
      <c r="AV1537" s="127">
        <f t="shared" si="4713"/>
        <v>0</v>
      </c>
      <c r="AW1537" s="127">
        <f t="shared" si="4713"/>
        <v>0</v>
      </c>
      <c r="AX1537" s="126">
        <f t="shared" si="3943"/>
        <v>0</v>
      </c>
    </row>
    <row r="1538" spans="2:50" ht="15.75" customHeight="1" x14ac:dyDescent="0.2">
      <c r="B1538" s="123"/>
      <c r="C1538" s="128"/>
      <c r="D1538" s="128"/>
      <c r="E1538" s="128"/>
      <c r="F1538" s="128"/>
      <c r="G1538" s="128"/>
      <c r="H1538" s="128"/>
      <c r="I1538" s="128"/>
      <c r="J1538" s="128"/>
      <c r="K1538" s="128"/>
      <c r="L1538" s="128"/>
      <c r="M1538" s="128"/>
      <c r="N1538" s="129"/>
      <c r="O1538" s="119"/>
      <c r="P1538" s="120" t="str">
        <f t="shared" si="4322"/>
        <v/>
      </c>
      <c r="Q1538" s="121">
        <f t="shared" ref="Q1538:W1538" si="4714">SUMIF($B$9:$N$9,Q$9,$B1538:$N1538)/100</f>
        <v>0</v>
      </c>
      <c r="R1538" s="121">
        <f t="shared" si="4714"/>
        <v>0</v>
      </c>
      <c r="S1538" s="121">
        <f t="shared" si="4714"/>
        <v>0</v>
      </c>
      <c r="T1538" s="121">
        <f t="shared" si="4714"/>
        <v>0</v>
      </c>
      <c r="U1538" s="121">
        <f t="shared" si="4714"/>
        <v>0</v>
      </c>
      <c r="V1538" s="121">
        <f t="shared" si="4714"/>
        <v>0</v>
      </c>
      <c r="W1538" s="121">
        <f t="shared" si="4714"/>
        <v>0</v>
      </c>
      <c r="X1538" s="122">
        <f t="shared" si="3935"/>
        <v>0</v>
      </c>
      <c r="Y1538" s="121">
        <f t="shared" si="3936"/>
        <v>0</v>
      </c>
      <c r="Z1538" s="122">
        <f t="shared" si="3937"/>
        <v>0</v>
      </c>
      <c r="AA1538" s="121">
        <f t="shared" si="3938"/>
        <v>0</v>
      </c>
      <c r="AB1538" s="122">
        <f t="shared" si="4693"/>
        <v>0</v>
      </c>
      <c r="AC1538" s="122">
        <f t="shared" si="4693"/>
        <v>0</v>
      </c>
      <c r="AD1538" s="121">
        <f t="shared" si="3939"/>
        <v>0</v>
      </c>
      <c r="AE1538" s="122">
        <f t="shared" ref="AE1538:AM1538" si="4715">+($AN1538-$AD1538)/10+AD1538</f>
        <v>0</v>
      </c>
      <c r="AF1538" s="122">
        <f t="shared" si="4715"/>
        <v>0</v>
      </c>
      <c r="AG1538" s="122">
        <f t="shared" si="4715"/>
        <v>0</v>
      </c>
      <c r="AH1538" s="122">
        <f t="shared" si="4715"/>
        <v>0</v>
      </c>
      <c r="AI1538" s="122">
        <f t="shared" si="4715"/>
        <v>0</v>
      </c>
      <c r="AJ1538" s="122">
        <f t="shared" si="4715"/>
        <v>0</v>
      </c>
      <c r="AK1538" s="122">
        <f t="shared" si="4715"/>
        <v>0</v>
      </c>
      <c r="AL1538" s="122">
        <f t="shared" si="4715"/>
        <v>0</v>
      </c>
      <c r="AM1538" s="122">
        <f t="shared" si="4715"/>
        <v>0</v>
      </c>
      <c r="AN1538" s="121">
        <f t="shared" si="3941"/>
        <v>0</v>
      </c>
      <c r="AO1538" s="122">
        <f t="shared" ref="AO1538:AW1538" si="4716">+($AX1538-$AN1538)/10+AN1538</f>
        <v>0</v>
      </c>
      <c r="AP1538" s="122">
        <f t="shared" si="4716"/>
        <v>0</v>
      </c>
      <c r="AQ1538" s="122">
        <f t="shared" si="4716"/>
        <v>0</v>
      </c>
      <c r="AR1538" s="122">
        <f t="shared" si="4716"/>
        <v>0</v>
      </c>
      <c r="AS1538" s="122">
        <f t="shared" si="4716"/>
        <v>0</v>
      </c>
      <c r="AT1538" s="122">
        <f t="shared" si="4716"/>
        <v>0</v>
      </c>
      <c r="AU1538" s="122">
        <f t="shared" si="4716"/>
        <v>0</v>
      </c>
      <c r="AV1538" s="122">
        <f t="shared" si="4716"/>
        <v>0</v>
      </c>
      <c r="AW1538" s="122">
        <f t="shared" si="4716"/>
        <v>0</v>
      </c>
      <c r="AX1538" s="121">
        <f t="shared" si="3943"/>
        <v>0</v>
      </c>
    </row>
    <row r="1539" spans="2:50" ht="15.75" customHeight="1" x14ac:dyDescent="0.2">
      <c r="B1539" s="123"/>
      <c r="C1539" s="124"/>
      <c r="D1539" s="124"/>
      <c r="E1539" s="124"/>
      <c r="F1539" s="124"/>
      <c r="G1539" s="124"/>
      <c r="H1539" s="124"/>
      <c r="I1539" s="124"/>
      <c r="J1539" s="124"/>
      <c r="K1539" s="124"/>
      <c r="L1539" s="124"/>
      <c r="M1539" s="124"/>
      <c r="N1539" s="125"/>
      <c r="O1539" s="119"/>
      <c r="P1539" s="120" t="str">
        <f t="shared" si="4322"/>
        <v/>
      </c>
      <c r="Q1539" s="126">
        <f t="shared" ref="Q1539:W1539" si="4717">SUMIF($B$9:$N$9,Q$9,$B1539:$N1539)/100</f>
        <v>0</v>
      </c>
      <c r="R1539" s="126">
        <f t="shared" si="4717"/>
        <v>0</v>
      </c>
      <c r="S1539" s="126">
        <f t="shared" si="4717"/>
        <v>0</v>
      </c>
      <c r="T1539" s="126">
        <f t="shared" si="4717"/>
        <v>0</v>
      </c>
      <c r="U1539" s="126">
        <f t="shared" si="4717"/>
        <v>0</v>
      </c>
      <c r="V1539" s="126">
        <f t="shared" si="4717"/>
        <v>0</v>
      </c>
      <c r="W1539" s="126">
        <f t="shared" si="4717"/>
        <v>0</v>
      </c>
      <c r="X1539" s="127">
        <f t="shared" si="3935"/>
        <v>0</v>
      </c>
      <c r="Y1539" s="126">
        <f t="shared" si="3936"/>
        <v>0</v>
      </c>
      <c r="Z1539" s="127">
        <f t="shared" si="3937"/>
        <v>0</v>
      </c>
      <c r="AA1539" s="126">
        <f t="shared" si="3938"/>
        <v>0</v>
      </c>
      <c r="AB1539" s="127">
        <f t="shared" si="4693"/>
        <v>0</v>
      </c>
      <c r="AC1539" s="127">
        <f t="shared" si="4693"/>
        <v>0</v>
      </c>
      <c r="AD1539" s="126">
        <f t="shared" si="3939"/>
        <v>0</v>
      </c>
      <c r="AE1539" s="127">
        <f t="shared" ref="AE1539:AM1539" si="4718">+($AN1539-$AD1539)/10+AD1539</f>
        <v>0</v>
      </c>
      <c r="AF1539" s="127">
        <f t="shared" si="4718"/>
        <v>0</v>
      </c>
      <c r="AG1539" s="127">
        <f t="shared" si="4718"/>
        <v>0</v>
      </c>
      <c r="AH1539" s="127">
        <f t="shared" si="4718"/>
        <v>0</v>
      </c>
      <c r="AI1539" s="127">
        <f t="shared" si="4718"/>
        <v>0</v>
      </c>
      <c r="AJ1539" s="127">
        <f t="shared" si="4718"/>
        <v>0</v>
      </c>
      <c r="AK1539" s="127">
        <f t="shared" si="4718"/>
        <v>0</v>
      </c>
      <c r="AL1539" s="127">
        <f t="shared" si="4718"/>
        <v>0</v>
      </c>
      <c r="AM1539" s="127">
        <f t="shared" si="4718"/>
        <v>0</v>
      </c>
      <c r="AN1539" s="126">
        <f t="shared" si="3941"/>
        <v>0</v>
      </c>
      <c r="AO1539" s="127">
        <f t="shared" ref="AO1539:AW1539" si="4719">+($AX1539-$AN1539)/10+AN1539</f>
        <v>0</v>
      </c>
      <c r="AP1539" s="127">
        <f t="shared" si="4719"/>
        <v>0</v>
      </c>
      <c r="AQ1539" s="127">
        <f t="shared" si="4719"/>
        <v>0</v>
      </c>
      <c r="AR1539" s="127">
        <f t="shared" si="4719"/>
        <v>0</v>
      </c>
      <c r="AS1539" s="127">
        <f t="shared" si="4719"/>
        <v>0</v>
      </c>
      <c r="AT1539" s="127">
        <f t="shared" si="4719"/>
        <v>0</v>
      </c>
      <c r="AU1539" s="127">
        <f t="shared" si="4719"/>
        <v>0</v>
      </c>
      <c r="AV1539" s="127">
        <f t="shared" si="4719"/>
        <v>0</v>
      </c>
      <c r="AW1539" s="127">
        <f t="shared" si="4719"/>
        <v>0</v>
      </c>
      <c r="AX1539" s="126">
        <f t="shared" si="3943"/>
        <v>0</v>
      </c>
    </row>
    <row r="1540" spans="2:50" ht="15.75" customHeight="1" x14ac:dyDescent="0.2">
      <c r="B1540" s="123"/>
      <c r="C1540" s="128"/>
      <c r="D1540" s="128"/>
      <c r="E1540" s="128"/>
      <c r="F1540" s="128"/>
      <c r="G1540" s="128"/>
      <c r="H1540" s="128"/>
      <c r="I1540" s="128"/>
      <c r="J1540" s="128"/>
      <c r="K1540" s="128"/>
      <c r="L1540" s="128"/>
      <c r="M1540" s="128"/>
      <c r="N1540" s="129"/>
      <c r="O1540" s="119"/>
      <c r="P1540" s="120" t="str">
        <f t="shared" si="4322"/>
        <v/>
      </c>
      <c r="Q1540" s="121">
        <f t="shared" ref="Q1540:W1540" si="4720">SUMIF($B$9:$N$9,Q$9,$B1540:$N1540)/100</f>
        <v>0</v>
      </c>
      <c r="R1540" s="121">
        <f t="shared" si="4720"/>
        <v>0</v>
      </c>
      <c r="S1540" s="121">
        <f t="shared" si="4720"/>
        <v>0</v>
      </c>
      <c r="T1540" s="121">
        <f t="shared" si="4720"/>
        <v>0</v>
      </c>
      <c r="U1540" s="121">
        <f t="shared" si="4720"/>
        <v>0</v>
      </c>
      <c r="V1540" s="121">
        <f t="shared" si="4720"/>
        <v>0</v>
      </c>
      <c r="W1540" s="121">
        <f t="shared" si="4720"/>
        <v>0</v>
      </c>
      <c r="X1540" s="122">
        <f t="shared" ref="X1540:X1794" si="4721">+(Y1540-W1540)/2+W1540</f>
        <v>0</v>
      </c>
      <c r="Y1540" s="121">
        <f t="shared" ref="Y1540:Y1794" si="4722">SUMIF($B$9:$N$9,Y$9,$B1540:$N1540)/100</f>
        <v>0</v>
      </c>
      <c r="Z1540" s="122">
        <f t="shared" ref="Z1540:Z1794" si="4723">+(AA1540-Y1540)/2+Y1540</f>
        <v>0</v>
      </c>
      <c r="AA1540" s="121">
        <f t="shared" ref="AA1540:AA1794" si="4724">SUMIF($B$9:$N$9,AA$9,$B1540:$N1540)/100</f>
        <v>0</v>
      </c>
      <c r="AB1540" s="122">
        <f t="shared" si="4693"/>
        <v>0</v>
      </c>
      <c r="AC1540" s="122">
        <f t="shared" si="4693"/>
        <v>0</v>
      </c>
      <c r="AD1540" s="121">
        <f t="shared" ref="AD1540:AD1794" si="4725">SUMIF($B$9:$N$9,AD$9,$B1540:$N1540)/100</f>
        <v>0</v>
      </c>
      <c r="AE1540" s="122">
        <f t="shared" ref="AE1540:AM1540" si="4726">+($AN1540-$AD1540)/10+AD1540</f>
        <v>0</v>
      </c>
      <c r="AF1540" s="122">
        <f t="shared" si="4726"/>
        <v>0</v>
      </c>
      <c r="AG1540" s="122">
        <f t="shared" si="4726"/>
        <v>0</v>
      </c>
      <c r="AH1540" s="122">
        <f t="shared" si="4726"/>
        <v>0</v>
      </c>
      <c r="AI1540" s="122">
        <f t="shared" si="4726"/>
        <v>0</v>
      </c>
      <c r="AJ1540" s="122">
        <f t="shared" si="4726"/>
        <v>0</v>
      </c>
      <c r="AK1540" s="122">
        <f t="shared" si="4726"/>
        <v>0</v>
      </c>
      <c r="AL1540" s="122">
        <f t="shared" si="4726"/>
        <v>0</v>
      </c>
      <c r="AM1540" s="122">
        <f t="shared" si="4726"/>
        <v>0</v>
      </c>
      <c r="AN1540" s="121">
        <f t="shared" ref="AN1540:AN1794" si="4727">SUMIF($B$9:$N$9,AN$9,$B1540:$N1540)/100</f>
        <v>0</v>
      </c>
      <c r="AO1540" s="122">
        <f t="shared" ref="AO1540:AW1540" si="4728">+($AX1540-$AN1540)/10+AN1540</f>
        <v>0</v>
      </c>
      <c r="AP1540" s="122">
        <f t="shared" si="4728"/>
        <v>0</v>
      </c>
      <c r="AQ1540" s="122">
        <f t="shared" si="4728"/>
        <v>0</v>
      </c>
      <c r="AR1540" s="122">
        <f t="shared" si="4728"/>
        <v>0</v>
      </c>
      <c r="AS1540" s="122">
        <f t="shared" si="4728"/>
        <v>0</v>
      </c>
      <c r="AT1540" s="122">
        <f t="shared" si="4728"/>
        <v>0</v>
      </c>
      <c r="AU1540" s="122">
        <f t="shared" si="4728"/>
        <v>0</v>
      </c>
      <c r="AV1540" s="122">
        <f t="shared" si="4728"/>
        <v>0</v>
      </c>
      <c r="AW1540" s="122">
        <f t="shared" si="4728"/>
        <v>0</v>
      </c>
      <c r="AX1540" s="121">
        <f t="shared" ref="AX1540:AX1794" si="4729">SUMIF($B$9:$N$9,AX$9,$B1540:$N1540)/100</f>
        <v>0</v>
      </c>
    </row>
    <row r="1541" spans="2:50" ht="15.75" customHeight="1" x14ac:dyDescent="0.2">
      <c r="B1541" s="123"/>
      <c r="C1541" s="124"/>
      <c r="D1541" s="124"/>
      <c r="E1541" s="124"/>
      <c r="F1541" s="124"/>
      <c r="G1541" s="124"/>
      <c r="H1541" s="124"/>
      <c r="I1541" s="124"/>
      <c r="J1541" s="124"/>
      <c r="K1541" s="124"/>
      <c r="L1541" s="124"/>
      <c r="M1541" s="124"/>
      <c r="N1541" s="125"/>
      <c r="O1541" s="119"/>
      <c r="P1541" s="120" t="str">
        <f t="shared" si="4322"/>
        <v/>
      </c>
      <c r="Q1541" s="126">
        <f t="shared" ref="Q1541:W1541" si="4730">SUMIF($B$9:$N$9,Q$9,$B1541:$N1541)/100</f>
        <v>0</v>
      </c>
      <c r="R1541" s="126">
        <f t="shared" si="4730"/>
        <v>0</v>
      </c>
      <c r="S1541" s="126">
        <f t="shared" si="4730"/>
        <v>0</v>
      </c>
      <c r="T1541" s="126">
        <f t="shared" si="4730"/>
        <v>0</v>
      </c>
      <c r="U1541" s="126">
        <f t="shared" si="4730"/>
        <v>0</v>
      </c>
      <c r="V1541" s="126">
        <f t="shared" si="4730"/>
        <v>0</v>
      </c>
      <c r="W1541" s="126">
        <f t="shared" si="4730"/>
        <v>0</v>
      </c>
      <c r="X1541" s="127">
        <f t="shared" si="4721"/>
        <v>0</v>
      </c>
      <c r="Y1541" s="126">
        <f t="shared" si="4722"/>
        <v>0</v>
      </c>
      <c r="Z1541" s="127">
        <f t="shared" si="4723"/>
        <v>0</v>
      </c>
      <c r="AA1541" s="126">
        <f t="shared" si="4724"/>
        <v>0</v>
      </c>
      <c r="AB1541" s="127">
        <f t="shared" si="4693"/>
        <v>0</v>
      </c>
      <c r="AC1541" s="127">
        <f t="shared" si="4693"/>
        <v>0</v>
      </c>
      <c r="AD1541" s="126">
        <f t="shared" si="4725"/>
        <v>0</v>
      </c>
      <c r="AE1541" s="127">
        <f t="shared" ref="AE1541:AM1541" si="4731">+($AN1541-$AD1541)/10+AD1541</f>
        <v>0</v>
      </c>
      <c r="AF1541" s="127">
        <f t="shared" si="4731"/>
        <v>0</v>
      </c>
      <c r="AG1541" s="127">
        <f t="shared" si="4731"/>
        <v>0</v>
      </c>
      <c r="AH1541" s="127">
        <f t="shared" si="4731"/>
        <v>0</v>
      </c>
      <c r="AI1541" s="127">
        <f t="shared" si="4731"/>
        <v>0</v>
      </c>
      <c r="AJ1541" s="127">
        <f t="shared" si="4731"/>
        <v>0</v>
      </c>
      <c r="AK1541" s="127">
        <f t="shared" si="4731"/>
        <v>0</v>
      </c>
      <c r="AL1541" s="127">
        <f t="shared" si="4731"/>
        <v>0</v>
      </c>
      <c r="AM1541" s="127">
        <f t="shared" si="4731"/>
        <v>0</v>
      </c>
      <c r="AN1541" s="126">
        <f t="shared" si="4727"/>
        <v>0</v>
      </c>
      <c r="AO1541" s="127">
        <f t="shared" ref="AO1541:AW1541" si="4732">+($AX1541-$AN1541)/10+AN1541</f>
        <v>0</v>
      </c>
      <c r="AP1541" s="127">
        <f t="shared" si="4732"/>
        <v>0</v>
      </c>
      <c r="AQ1541" s="127">
        <f t="shared" si="4732"/>
        <v>0</v>
      </c>
      <c r="AR1541" s="127">
        <f t="shared" si="4732"/>
        <v>0</v>
      </c>
      <c r="AS1541" s="127">
        <f t="shared" si="4732"/>
        <v>0</v>
      </c>
      <c r="AT1541" s="127">
        <f t="shared" si="4732"/>
        <v>0</v>
      </c>
      <c r="AU1541" s="127">
        <f t="shared" si="4732"/>
        <v>0</v>
      </c>
      <c r="AV1541" s="127">
        <f t="shared" si="4732"/>
        <v>0</v>
      </c>
      <c r="AW1541" s="127">
        <f t="shared" si="4732"/>
        <v>0</v>
      </c>
      <c r="AX1541" s="126">
        <f t="shared" si="4729"/>
        <v>0</v>
      </c>
    </row>
    <row r="1542" spans="2:50" ht="15.75" customHeight="1" x14ac:dyDescent="0.2">
      <c r="B1542" s="123"/>
      <c r="C1542" s="128"/>
      <c r="D1542" s="128"/>
      <c r="E1542" s="128"/>
      <c r="F1542" s="128"/>
      <c r="G1542" s="128"/>
      <c r="H1542" s="128"/>
      <c r="I1542" s="128"/>
      <c r="J1542" s="128"/>
      <c r="K1542" s="128"/>
      <c r="L1542" s="128"/>
      <c r="M1542" s="128"/>
      <c r="N1542" s="129"/>
      <c r="O1542" s="119"/>
      <c r="P1542" s="120" t="str">
        <f t="shared" si="4322"/>
        <v/>
      </c>
      <c r="Q1542" s="121">
        <f t="shared" ref="Q1542:W1542" si="4733">SUMIF($B$9:$N$9,Q$9,$B1542:$N1542)/100</f>
        <v>0</v>
      </c>
      <c r="R1542" s="121">
        <f t="shared" si="4733"/>
        <v>0</v>
      </c>
      <c r="S1542" s="121">
        <f t="shared" si="4733"/>
        <v>0</v>
      </c>
      <c r="T1542" s="121">
        <f t="shared" si="4733"/>
        <v>0</v>
      </c>
      <c r="U1542" s="121">
        <f t="shared" si="4733"/>
        <v>0</v>
      </c>
      <c r="V1542" s="121">
        <f t="shared" si="4733"/>
        <v>0</v>
      </c>
      <c r="W1542" s="121">
        <f t="shared" si="4733"/>
        <v>0</v>
      </c>
      <c r="X1542" s="122">
        <f t="shared" si="4721"/>
        <v>0</v>
      </c>
      <c r="Y1542" s="121">
        <f t="shared" si="4722"/>
        <v>0</v>
      </c>
      <c r="Z1542" s="122">
        <f t="shared" si="4723"/>
        <v>0</v>
      </c>
      <c r="AA1542" s="121">
        <f t="shared" si="4724"/>
        <v>0</v>
      </c>
      <c r="AB1542" s="122">
        <f t="shared" si="4693"/>
        <v>0</v>
      </c>
      <c r="AC1542" s="122">
        <f t="shared" si="4693"/>
        <v>0</v>
      </c>
      <c r="AD1542" s="121">
        <f t="shared" si="4725"/>
        <v>0</v>
      </c>
      <c r="AE1542" s="122">
        <f t="shared" ref="AE1542:AM1542" si="4734">+($AN1542-$AD1542)/10+AD1542</f>
        <v>0</v>
      </c>
      <c r="AF1542" s="122">
        <f t="shared" si="4734"/>
        <v>0</v>
      </c>
      <c r="AG1542" s="122">
        <f t="shared" si="4734"/>
        <v>0</v>
      </c>
      <c r="AH1542" s="122">
        <f t="shared" si="4734"/>
        <v>0</v>
      </c>
      <c r="AI1542" s="122">
        <f t="shared" si="4734"/>
        <v>0</v>
      </c>
      <c r="AJ1542" s="122">
        <f t="shared" si="4734"/>
        <v>0</v>
      </c>
      <c r="AK1542" s="122">
        <f t="shared" si="4734"/>
        <v>0</v>
      </c>
      <c r="AL1542" s="122">
        <f t="shared" si="4734"/>
        <v>0</v>
      </c>
      <c r="AM1542" s="122">
        <f t="shared" si="4734"/>
        <v>0</v>
      </c>
      <c r="AN1542" s="121">
        <f t="shared" si="4727"/>
        <v>0</v>
      </c>
      <c r="AO1542" s="122">
        <f t="shared" ref="AO1542:AW1542" si="4735">+($AX1542-$AN1542)/10+AN1542</f>
        <v>0</v>
      </c>
      <c r="AP1542" s="122">
        <f t="shared" si="4735"/>
        <v>0</v>
      </c>
      <c r="AQ1542" s="122">
        <f t="shared" si="4735"/>
        <v>0</v>
      </c>
      <c r="AR1542" s="122">
        <f t="shared" si="4735"/>
        <v>0</v>
      </c>
      <c r="AS1542" s="122">
        <f t="shared" si="4735"/>
        <v>0</v>
      </c>
      <c r="AT1542" s="122">
        <f t="shared" si="4735"/>
        <v>0</v>
      </c>
      <c r="AU1542" s="122">
        <f t="shared" si="4735"/>
        <v>0</v>
      </c>
      <c r="AV1542" s="122">
        <f t="shared" si="4735"/>
        <v>0</v>
      </c>
      <c r="AW1542" s="122">
        <f t="shared" si="4735"/>
        <v>0</v>
      </c>
      <c r="AX1542" s="121">
        <f t="shared" si="4729"/>
        <v>0</v>
      </c>
    </row>
    <row r="1543" spans="2:50" ht="15.75" customHeight="1" x14ac:dyDescent="0.2">
      <c r="B1543" s="123"/>
      <c r="C1543" s="124"/>
      <c r="D1543" s="124"/>
      <c r="E1543" s="124"/>
      <c r="F1543" s="124"/>
      <c r="G1543" s="124"/>
      <c r="H1543" s="124"/>
      <c r="I1543" s="124"/>
      <c r="J1543" s="124"/>
      <c r="K1543" s="124"/>
      <c r="L1543" s="124"/>
      <c r="M1543" s="124"/>
      <c r="N1543" s="125"/>
      <c r="O1543" s="119"/>
      <c r="P1543" s="120" t="str">
        <f t="shared" si="4322"/>
        <v/>
      </c>
      <c r="Q1543" s="126">
        <f t="shared" ref="Q1543:W1543" si="4736">SUMIF($B$9:$N$9,Q$9,$B1543:$N1543)/100</f>
        <v>0</v>
      </c>
      <c r="R1543" s="126">
        <f t="shared" si="4736"/>
        <v>0</v>
      </c>
      <c r="S1543" s="126">
        <f t="shared" si="4736"/>
        <v>0</v>
      </c>
      <c r="T1543" s="126">
        <f t="shared" si="4736"/>
        <v>0</v>
      </c>
      <c r="U1543" s="126">
        <f t="shared" si="4736"/>
        <v>0</v>
      </c>
      <c r="V1543" s="126">
        <f t="shared" si="4736"/>
        <v>0</v>
      </c>
      <c r="W1543" s="126">
        <f t="shared" si="4736"/>
        <v>0</v>
      </c>
      <c r="X1543" s="127">
        <f t="shared" si="4721"/>
        <v>0</v>
      </c>
      <c r="Y1543" s="126">
        <f t="shared" si="4722"/>
        <v>0</v>
      </c>
      <c r="Z1543" s="127">
        <f t="shared" si="4723"/>
        <v>0</v>
      </c>
      <c r="AA1543" s="126">
        <f t="shared" si="4724"/>
        <v>0</v>
      </c>
      <c r="AB1543" s="127">
        <f t="shared" si="4693"/>
        <v>0</v>
      </c>
      <c r="AC1543" s="127">
        <f t="shared" si="4693"/>
        <v>0</v>
      </c>
      <c r="AD1543" s="126">
        <f t="shared" si="4725"/>
        <v>0</v>
      </c>
      <c r="AE1543" s="127">
        <f t="shared" ref="AE1543:AM1543" si="4737">+($AN1543-$AD1543)/10+AD1543</f>
        <v>0</v>
      </c>
      <c r="AF1543" s="127">
        <f t="shared" si="4737"/>
        <v>0</v>
      </c>
      <c r="AG1543" s="127">
        <f t="shared" si="4737"/>
        <v>0</v>
      </c>
      <c r="AH1543" s="127">
        <f t="shared" si="4737"/>
        <v>0</v>
      </c>
      <c r="AI1543" s="127">
        <f t="shared" si="4737"/>
        <v>0</v>
      </c>
      <c r="AJ1543" s="127">
        <f t="shared" si="4737"/>
        <v>0</v>
      </c>
      <c r="AK1543" s="127">
        <f t="shared" si="4737"/>
        <v>0</v>
      </c>
      <c r="AL1543" s="127">
        <f t="shared" si="4737"/>
        <v>0</v>
      </c>
      <c r="AM1543" s="127">
        <f t="shared" si="4737"/>
        <v>0</v>
      </c>
      <c r="AN1543" s="126">
        <f t="shared" si="4727"/>
        <v>0</v>
      </c>
      <c r="AO1543" s="127">
        <f t="shared" ref="AO1543:AW1543" si="4738">+($AX1543-$AN1543)/10+AN1543</f>
        <v>0</v>
      </c>
      <c r="AP1543" s="127">
        <f t="shared" si="4738"/>
        <v>0</v>
      </c>
      <c r="AQ1543" s="127">
        <f t="shared" si="4738"/>
        <v>0</v>
      </c>
      <c r="AR1543" s="127">
        <f t="shared" si="4738"/>
        <v>0</v>
      </c>
      <c r="AS1543" s="127">
        <f t="shared" si="4738"/>
        <v>0</v>
      </c>
      <c r="AT1543" s="127">
        <f t="shared" si="4738"/>
        <v>0</v>
      </c>
      <c r="AU1543" s="127">
        <f t="shared" si="4738"/>
        <v>0</v>
      </c>
      <c r="AV1543" s="127">
        <f t="shared" si="4738"/>
        <v>0</v>
      </c>
      <c r="AW1543" s="127">
        <f t="shared" si="4738"/>
        <v>0</v>
      </c>
      <c r="AX1543" s="126">
        <f t="shared" si="4729"/>
        <v>0</v>
      </c>
    </row>
    <row r="1544" spans="2:50" ht="15.75" customHeight="1" x14ac:dyDescent="0.2">
      <c r="B1544" s="123"/>
      <c r="C1544" s="128"/>
      <c r="D1544" s="128"/>
      <c r="E1544" s="128"/>
      <c r="F1544" s="128"/>
      <c r="G1544" s="128"/>
      <c r="H1544" s="128"/>
      <c r="I1544" s="128"/>
      <c r="J1544" s="128"/>
      <c r="K1544" s="128"/>
      <c r="L1544" s="128"/>
      <c r="M1544" s="128"/>
      <c r="N1544" s="129"/>
      <c r="O1544" s="119"/>
      <c r="P1544" s="120" t="str">
        <f t="shared" si="4322"/>
        <v/>
      </c>
      <c r="Q1544" s="121">
        <f t="shared" ref="Q1544:W1544" si="4739">SUMIF($B$9:$N$9,Q$9,$B1544:$N1544)/100</f>
        <v>0</v>
      </c>
      <c r="R1544" s="121">
        <f t="shared" si="4739"/>
        <v>0</v>
      </c>
      <c r="S1544" s="121">
        <f t="shared" si="4739"/>
        <v>0</v>
      </c>
      <c r="T1544" s="121">
        <f t="shared" si="4739"/>
        <v>0</v>
      </c>
      <c r="U1544" s="121">
        <f t="shared" si="4739"/>
        <v>0</v>
      </c>
      <c r="V1544" s="121">
        <f t="shared" si="4739"/>
        <v>0</v>
      </c>
      <c r="W1544" s="121">
        <f t="shared" si="4739"/>
        <v>0</v>
      </c>
      <c r="X1544" s="122">
        <f t="shared" si="4721"/>
        <v>0</v>
      </c>
      <c r="Y1544" s="121">
        <f t="shared" si="4722"/>
        <v>0</v>
      </c>
      <c r="Z1544" s="122">
        <f t="shared" si="4723"/>
        <v>0</v>
      </c>
      <c r="AA1544" s="121">
        <f t="shared" si="4724"/>
        <v>0</v>
      </c>
      <c r="AB1544" s="122">
        <f t="shared" si="4693"/>
        <v>0</v>
      </c>
      <c r="AC1544" s="122">
        <f t="shared" si="4693"/>
        <v>0</v>
      </c>
      <c r="AD1544" s="121">
        <f t="shared" si="4725"/>
        <v>0</v>
      </c>
      <c r="AE1544" s="122">
        <f t="shared" ref="AE1544:AM1544" si="4740">+($AN1544-$AD1544)/10+AD1544</f>
        <v>0</v>
      </c>
      <c r="AF1544" s="122">
        <f t="shared" si="4740"/>
        <v>0</v>
      </c>
      <c r="AG1544" s="122">
        <f t="shared" si="4740"/>
        <v>0</v>
      </c>
      <c r="AH1544" s="122">
        <f t="shared" si="4740"/>
        <v>0</v>
      </c>
      <c r="AI1544" s="122">
        <f t="shared" si="4740"/>
        <v>0</v>
      </c>
      <c r="AJ1544" s="122">
        <f t="shared" si="4740"/>
        <v>0</v>
      </c>
      <c r="AK1544" s="122">
        <f t="shared" si="4740"/>
        <v>0</v>
      </c>
      <c r="AL1544" s="122">
        <f t="shared" si="4740"/>
        <v>0</v>
      </c>
      <c r="AM1544" s="122">
        <f t="shared" si="4740"/>
        <v>0</v>
      </c>
      <c r="AN1544" s="121">
        <f t="shared" si="4727"/>
        <v>0</v>
      </c>
      <c r="AO1544" s="122">
        <f t="shared" ref="AO1544:AW1544" si="4741">+($AX1544-$AN1544)/10+AN1544</f>
        <v>0</v>
      </c>
      <c r="AP1544" s="122">
        <f t="shared" si="4741"/>
        <v>0</v>
      </c>
      <c r="AQ1544" s="122">
        <f t="shared" si="4741"/>
        <v>0</v>
      </c>
      <c r="AR1544" s="122">
        <f t="shared" si="4741"/>
        <v>0</v>
      </c>
      <c r="AS1544" s="122">
        <f t="shared" si="4741"/>
        <v>0</v>
      </c>
      <c r="AT1544" s="122">
        <f t="shared" si="4741"/>
        <v>0</v>
      </c>
      <c r="AU1544" s="122">
        <f t="shared" si="4741"/>
        <v>0</v>
      </c>
      <c r="AV1544" s="122">
        <f t="shared" si="4741"/>
        <v>0</v>
      </c>
      <c r="AW1544" s="122">
        <f t="shared" si="4741"/>
        <v>0</v>
      </c>
      <c r="AX1544" s="121">
        <f t="shared" si="4729"/>
        <v>0</v>
      </c>
    </row>
    <row r="1545" spans="2:50" ht="15.75" customHeight="1" x14ac:dyDescent="0.2">
      <c r="B1545" s="123"/>
      <c r="C1545" s="124"/>
      <c r="D1545" s="124"/>
      <c r="E1545" s="124"/>
      <c r="F1545" s="124"/>
      <c r="G1545" s="124"/>
      <c r="H1545" s="124"/>
      <c r="I1545" s="124"/>
      <c r="J1545" s="124"/>
      <c r="K1545" s="124"/>
      <c r="L1545" s="124"/>
      <c r="M1545" s="124"/>
      <c r="N1545" s="125"/>
      <c r="O1545" s="119"/>
      <c r="P1545" s="120" t="str">
        <f t="shared" si="4322"/>
        <v/>
      </c>
      <c r="Q1545" s="126">
        <f t="shared" ref="Q1545:W1545" si="4742">SUMIF($B$9:$N$9,Q$9,$B1545:$N1545)/100</f>
        <v>0</v>
      </c>
      <c r="R1545" s="126">
        <f t="shared" si="4742"/>
        <v>0</v>
      </c>
      <c r="S1545" s="126">
        <f t="shared" si="4742"/>
        <v>0</v>
      </c>
      <c r="T1545" s="126">
        <f t="shared" si="4742"/>
        <v>0</v>
      </c>
      <c r="U1545" s="126">
        <f t="shared" si="4742"/>
        <v>0</v>
      </c>
      <c r="V1545" s="126">
        <f t="shared" si="4742"/>
        <v>0</v>
      </c>
      <c r="W1545" s="126">
        <f t="shared" si="4742"/>
        <v>0</v>
      </c>
      <c r="X1545" s="127">
        <f t="shared" si="4721"/>
        <v>0</v>
      </c>
      <c r="Y1545" s="126">
        <f t="shared" si="4722"/>
        <v>0</v>
      </c>
      <c r="Z1545" s="127">
        <f t="shared" si="4723"/>
        <v>0</v>
      </c>
      <c r="AA1545" s="126">
        <f t="shared" si="4724"/>
        <v>0</v>
      </c>
      <c r="AB1545" s="127">
        <f t="shared" si="4693"/>
        <v>0</v>
      </c>
      <c r="AC1545" s="127">
        <f t="shared" si="4693"/>
        <v>0</v>
      </c>
      <c r="AD1545" s="126">
        <f t="shared" si="4725"/>
        <v>0</v>
      </c>
      <c r="AE1545" s="127">
        <f t="shared" ref="AE1545:AM1545" si="4743">+($AN1545-$AD1545)/10+AD1545</f>
        <v>0</v>
      </c>
      <c r="AF1545" s="127">
        <f t="shared" si="4743"/>
        <v>0</v>
      </c>
      <c r="AG1545" s="127">
        <f t="shared" si="4743"/>
        <v>0</v>
      </c>
      <c r="AH1545" s="127">
        <f t="shared" si="4743"/>
        <v>0</v>
      </c>
      <c r="AI1545" s="127">
        <f t="shared" si="4743"/>
        <v>0</v>
      </c>
      <c r="AJ1545" s="127">
        <f t="shared" si="4743"/>
        <v>0</v>
      </c>
      <c r="AK1545" s="127">
        <f t="shared" si="4743"/>
        <v>0</v>
      </c>
      <c r="AL1545" s="127">
        <f t="shared" si="4743"/>
        <v>0</v>
      </c>
      <c r="AM1545" s="127">
        <f t="shared" si="4743"/>
        <v>0</v>
      </c>
      <c r="AN1545" s="126">
        <f t="shared" si="4727"/>
        <v>0</v>
      </c>
      <c r="AO1545" s="127">
        <f t="shared" ref="AO1545:AW1545" si="4744">+($AX1545-$AN1545)/10+AN1545</f>
        <v>0</v>
      </c>
      <c r="AP1545" s="127">
        <f t="shared" si="4744"/>
        <v>0</v>
      </c>
      <c r="AQ1545" s="127">
        <f t="shared" si="4744"/>
        <v>0</v>
      </c>
      <c r="AR1545" s="127">
        <f t="shared" si="4744"/>
        <v>0</v>
      </c>
      <c r="AS1545" s="127">
        <f t="shared" si="4744"/>
        <v>0</v>
      </c>
      <c r="AT1545" s="127">
        <f t="shared" si="4744"/>
        <v>0</v>
      </c>
      <c r="AU1545" s="127">
        <f t="shared" si="4744"/>
        <v>0</v>
      </c>
      <c r="AV1545" s="127">
        <f t="shared" si="4744"/>
        <v>0</v>
      </c>
      <c r="AW1545" s="127">
        <f t="shared" si="4744"/>
        <v>0</v>
      </c>
      <c r="AX1545" s="126">
        <f t="shared" si="4729"/>
        <v>0</v>
      </c>
    </row>
    <row r="1546" spans="2:50" ht="15.75" customHeight="1" x14ac:dyDescent="0.2">
      <c r="B1546" s="123"/>
      <c r="C1546" s="128"/>
      <c r="D1546" s="128"/>
      <c r="E1546" s="128"/>
      <c r="F1546" s="128"/>
      <c r="G1546" s="128"/>
      <c r="H1546" s="128"/>
      <c r="I1546" s="128"/>
      <c r="J1546" s="128"/>
      <c r="K1546" s="128"/>
      <c r="L1546" s="128"/>
      <c r="M1546" s="128"/>
      <c r="N1546" s="129"/>
      <c r="O1546" s="119"/>
      <c r="P1546" s="120" t="str">
        <f t="shared" si="4322"/>
        <v/>
      </c>
      <c r="Q1546" s="121">
        <f t="shared" ref="Q1546:W1546" si="4745">SUMIF($B$9:$N$9,Q$9,$B1546:$N1546)/100</f>
        <v>0</v>
      </c>
      <c r="R1546" s="121">
        <f t="shared" si="4745"/>
        <v>0</v>
      </c>
      <c r="S1546" s="121">
        <f t="shared" si="4745"/>
        <v>0</v>
      </c>
      <c r="T1546" s="121">
        <f t="shared" si="4745"/>
        <v>0</v>
      </c>
      <c r="U1546" s="121">
        <f t="shared" si="4745"/>
        <v>0</v>
      </c>
      <c r="V1546" s="121">
        <f t="shared" si="4745"/>
        <v>0</v>
      </c>
      <c r="W1546" s="121">
        <f t="shared" si="4745"/>
        <v>0</v>
      </c>
      <c r="X1546" s="122">
        <f t="shared" si="4721"/>
        <v>0</v>
      </c>
      <c r="Y1546" s="121">
        <f t="shared" si="4722"/>
        <v>0</v>
      </c>
      <c r="Z1546" s="122">
        <f t="shared" si="4723"/>
        <v>0</v>
      </c>
      <c r="AA1546" s="121">
        <f t="shared" si="4724"/>
        <v>0</v>
      </c>
      <c r="AB1546" s="122">
        <f t="shared" si="4693"/>
        <v>0</v>
      </c>
      <c r="AC1546" s="122">
        <f t="shared" si="4693"/>
        <v>0</v>
      </c>
      <c r="AD1546" s="121">
        <f t="shared" si="4725"/>
        <v>0</v>
      </c>
      <c r="AE1546" s="122">
        <f t="shared" ref="AE1546:AM1546" si="4746">+($AN1546-$AD1546)/10+AD1546</f>
        <v>0</v>
      </c>
      <c r="AF1546" s="122">
        <f t="shared" si="4746"/>
        <v>0</v>
      </c>
      <c r="AG1546" s="122">
        <f t="shared" si="4746"/>
        <v>0</v>
      </c>
      <c r="AH1546" s="122">
        <f t="shared" si="4746"/>
        <v>0</v>
      </c>
      <c r="AI1546" s="122">
        <f t="shared" si="4746"/>
        <v>0</v>
      </c>
      <c r="AJ1546" s="122">
        <f t="shared" si="4746"/>
        <v>0</v>
      </c>
      <c r="AK1546" s="122">
        <f t="shared" si="4746"/>
        <v>0</v>
      </c>
      <c r="AL1546" s="122">
        <f t="shared" si="4746"/>
        <v>0</v>
      </c>
      <c r="AM1546" s="122">
        <f t="shared" si="4746"/>
        <v>0</v>
      </c>
      <c r="AN1546" s="121">
        <f t="shared" si="4727"/>
        <v>0</v>
      </c>
      <c r="AO1546" s="122">
        <f t="shared" ref="AO1546:AW1546" si="4747">+($AX1546-$AN1546)/10+AN1546</f>
        <v>0</v>
      </c>
      <c r="AP1546" s="122">
        <f t="shared" si="4747"/>
        <v>0</v>
      </c>
      <c r="AQ1546" s="122">
        <f t="shared" si="4747"/>
        <v>0</v>
      </c>
      <c r="AR1546" s="122">
        <f t="shared" si="4747"/>
        <v>0</v>
      </c>
      <c r="AS1546" s="122">
        <f t="shared" si="4747"/>
        <v>0</v>
      </c>
      <c r="AT1546" s="122">
        <f t="shared" si="4747"/>
        <v>0</v>
      </c>
      <c r="AU1546" s="122">
        <f t="shared" si="4747"/>
        <v>0</v>
      </c>
      <c r="AV1546" s="122">
        <f t="shared" si="4747"/>
        <v>0</v>
      </c>
      <c r="AW1546" s="122">
        <f t="shared" si="4747"/>
        <v>0</v>
      </c>
      <c r="AX1546" s="121">
        <f t="shared" si="4729"/>
        <v>0</v>
      </c>
    </row>
    <row r="1547" spans="2:50" ht="15.75" customHeight="1" x14ac:dyDescent="0.2">
      <c r="B1547" s="123"/>
      <c r="C1547" s="124"/>
      <c r="D1547" s="124"/>
      <c r="E1547" s="124"/>
      <c r="F1547" s="124"/>
      <c r="G1547" s="124"/>
      <c r="H1547" s="124"/>
      <c r="I1547" s="124"/>
      <c r="J1547" s="124"/>
      <c r="K1547" s="124"/>
      <c r="L1547" s="124"/>
      <c r="M1547" s="124"/>
      <c r="N1547" s="125"/>
      <c r="O1547" s="119"/>
      <c r="P1547" s="120" t="str">
        <f t="shared" si="4322"/>
        <v/>
      </c>
      <c r="Q1547" s="126">
        <f t="shared" ref="Q1547:W1547" si="4748">SUMIF($B$9:$N$9,Q$9,$B1547:$N1547)/100</f>
        <v>0</v>
      </c>
      <c r="R1547" s="126">
        <f t="shared" si="4748"/>
        <v>0</v>
      </c>
      <c r="S1547" s="126">
        <f t="shared" si="4748"/>
        <v>0</v>
      </c>
      <c r="T1547" s="126">
        <f t="shared" si="4748"/>
        <v>0</v>
      </c>
      <c r="U1547" s="126">
        <f t="shared" si="4748"/>
        <v>0</v>
      </c>
      <c r="V1547" s="126">
        <f t="shared" si="4748"/>
        <v>0</v>
      </c>
      <c r="W1547" s="126">
        <f t="shared" si="4748"/>
        <v>0</v>
      </c>
      <c r="X1547" s="127">
        <f t="shared" si="4721"/>
        <v>0</v>
      </c>
      <c r="Y1547" s="126">
        <f t="shared" si="4722"/>
        <v>0</v>
      </c>
      <c r="Z1547" s="127">
        <f t="shared" si="4723"/>
        <v>0</v>
      </c>
      <c r="AA1547" s="126">
        <f t="shared" si="4724"/>
        <v>0</v>
      </c>
      <c r="AB1547" s="127">
        <f t="shared" si="4693"/>
        <v>0</v>
      </c>
      <c r="AC1547" s="127">
        <f t="shared" si="4693"/>
        <v>0</v>
      </c>
      <c r="AD1547" s="126">
        <f t="shared" si="4725"/>
        <v>0</v>
      </c>
      <c r="AE1547" s="127">
        <f t="shared" ref="AE1547:AM1547" si="4749">+($AN1547-$AD1547)/10+AD1547</f>
        <v>0</v>
      </c>
      <c r="AF1547" s="127">
        <f t="shared" si="4749"/>
        <v>0</v>
      </c>
      <c r="AG1547" s="127">
        <f t="shared" si="4749"/>
        <v>0</v>
      </c>
      <c r="AH1547" s="127">
        <f t="shared" si="4749"/>
        <v>0</v>
      </c>
      <c r="AI1547" s="127">
        <f t="shared" si="4749"/>
        <v>0</v>
      </c>
      <c r="AJ1547" s="127">
        <f t="shared" si="4749"/>
        <v>0</v>
      </c>
      <c r="AK1547" s="127">
        <f t="shared" si="4749"/>
        <v>0</v>
      </c>
      <c r="AL1547" s="127">
        <f t="shared" si="4749"/>
        <v>0</v>
      </c>
      <c r="AM1547" s="127">
        <f t="shared" si="4749"/>
        <v>0</v>
      </c>
      <c r="AN1547" s="126">
        <f t="shared" si="4727"/>
        <v>0</v>
      </c>
      <c r="AO1547" s="127">
        <f t="shared" ref="AO1547:AW1547" si="4750">+($AX1547-$AN1547)/10+AN1547</f>
        <v>0</v>
      </c>
      <c r="AP1547" s="127">
        <f t="shared" si="4750"/>
        <v>0</v>
      </c>
      <c r="AQ1547" s="127">
        <f t="shared" si="4750"/>
        <v>0</v>
      </c>
      <c r="AR1547" s="127">
        <f t="shared" si="4750"/>
        <v>0</v>
      </c>
      <c r="AS1547" s="127">
        <f t="shared" si="4750"/>
        <v>0</v>
      </c>
      <c r="AT1547" s="127">
        <f t="shared" si="4750"/>
        <v>0</v>
      </c>
      <c r="AU1547" s="127">
        <f t="shared" si="4750"/>
        <v>0</v>
      </c>
      <c r="AV1547" s="127">
        <f t="shared" si="4750"/>
        <v>0</v>
      </c>
      <c r="AW1547" s="127">
        <f t="shared" si="4750"/>
        <v>0</v>
      </c>
      <c r="AX1547" s="126">
        <f t="shared" si="4729"/>
        <v>0</v>
      </c>
    </row>
    <row r="1548" spans="2:50" ht="15.75" customHeight="1" x14ac:dyDescent="0.2">
      <c r="B1548" s="123"/>
      <c r="C1548" s="128"/>
      <c r="D1548" s="128"/>
      <c r="E1548" s="128"/>
      <c r="F1548" s="128"/>
      <c r="G1548" s="128"/>
      <c r="H1548" s="128"/>
      <c r="I1548" s="128"/>
      <c r="J1548" s="128"/>
      <c r="K1548" s="128"/>
      <c r="L1548" s="128"/>
      <c r="M1548" s="128"/>
      <c r="N1548" s="129"/>
      <c r="O1548" s="119"/>
      <c r="P1548" s="120" t="str">
        <f t="shared" si="4322"/>
        <v/>
      </c>
      <c r="Q1548" s="121">
        <f t="shared" ref="Q1548:W1548" si="4751">SUMIF($B$9:$N$9,Q$9,$B1548:$N1548)/100</f>
        <v>0</v>
      </c>
      <c r="R1548" s="121">
        <f t="shared" si="4751"/>
        <v>0</v>
      </c>
      <c r="S1548" s="121">
        <f t="shared" si="4751"/>
        <v>0</v>
      </c>
      <c r="T1548" s="121">
        <f t="shared" si="4751"/>
        <v>0</v>
      </c>
      <c r="U1548" s="121">
        <f t="shared" si="4751"/>
        <v>0</v>
      </c>
      <c r="V1548" s="121">
        <f t="shared" si="4751"/>
        <v>0</v>
      </c>
      <c r="W1548" s="121">
        <f t="shared" si="4751"/>
        <v>0</v>
      </c>
      <c r="X1548" s="122">
        <f t="shared" si="4721"/>
        <v>0</v>
      </c>
      <c r="Y1548" s="121">
        <f t="shared" si="4722"/>
        <v>0</v>
      </c>
      <c r="Z1548" s="122">
        <f t="shared" si="4723"/>
        <v>0</v>
      </c>
      <c r="AA1548" s="121">
        <f t="shared" si="4724"/>
        <v>0</v>
      </c>
      <c r="AB1548" s="122">
        <f t="shared" si="4693"/>
        <v>0</v>
      </c>
      <c r="AC1548" s="122">
        <f t="shared" si="4693"/>
        <v>0</v>
      </c>
      <c r="AD1548" s="121">
        <f t="shared" si="4725"/>
        <v>0</v>
      </c>
      <c r="AE1548" s="122">
        <f t="shared" ref="AE1548:AM1548" si="4752">+($AN1548-$AD1548)/10+AD1548</f>
        <v>0</v>
      </c>
      <c r="AF1548" s="122">
        <f t="shared" si="4752"/>
        <v>0</v>
      </c>
      <c r="AG1548" s="122">
        <f t="shared" si="4752"/>
        <v>0</v>
      </c>
      <c r="AH1548" s="122">
        <f t="shared" si="4752"/>
        <v>0</v>
      </c>
      <c r="AI1548" s="122">
        <f t="shared" si="4752"/>
        <v>0</v>
      </c>
      <c r="AJ1548" s="122">
        <f t="shared" si="4752"/>
        <v>0</v>
      </c>
      <c r="AK1548" s="122">
        <f t="shared" si="4752"/>
        <v>0</v>
      </c>
      <c r="AL1548" s="122">
        <f t="shared" si="4752"/>
        <v>0</v>
      </c>
      <c r="AM1548" s="122">
        <f t="shared" si="4752"/>
        <v>0</v>
      </c>
      <c r="AN1548" s="121">
        <f t="shared" si="4727"/>
        <v>0</v>
      </c>
      <c r="AO1548" s="122">
        <f t="shared" ref="AO1548:AW1548" si="4753">+($AX1548-$AN1548)/10+AN1548</f>
        <v>0</v>
      </c>
      <c r="AP1548" s="122">
        <f t="shared" si="4753"/>
        <v>0</v>
      </c>
      <c r="AQ1548" s="122">
        <f t="shared" si="4753"/>
        <v>0</v>
      </c>
      <c r="AR1548" s="122">
        <f t="shared" si="4753"/>
        <v>0</v>
      </c>
      <c r="AS1548" s="122">
        <f t="shared" si="4753"/>
        <v>0</v>
      </c>
      <c r="AT1548" s="122">
        <f t="shared" si="4753"/>
        <v>0</v>
      </c>
      <c r="AU1548" s="122">
        <f t="shared" si="4753"/>
        <v>0</v>
      </c>
      <c r="AV1548" s="122">
        <f t="shared" si="4753"/>
        <v>0</v>
      </c>
      <c r="AW1548" s="122">
        <f t="shared" si="4753"/>
        <v>0</v>
      </c>
      <c r="AX1548" s="121">
        <f t="shared" si="4729"/>
        <v>0</v>
      </c>
    </row>
    <row r="1549" spans="2:50" ht="15.75" customHeight="1" x14ac:dyDescent="0.2">
      <c r="B1549" s="123"/>
      <c r="C1549" s="124"/>
      <c r="D1549" s="124"/>
      <c r="E1549" s="124"/>
      <c r="F1549" s="124"/>
      <c r="G1549" s="124"/>
      <c r="H1549" s="124"/>
      <c r="I1549" s="124"/>
      <c r="J1549" s="124"/>
      <c r="K1549" s="124"/>
      <c r="L1549" s="124"/>
      <c r="M1549" s="124"/>
      <c r="N1549" s="125"/>
      <c r="O1549" s="119"/>
      <c r="P1549" s="120" t="str">
        <f t="shared" si="4322"/>
        <v/>
      </c>
      <c r="Q1549" s="126">
        <f t="shared" ref="Q1549:W1549" si="4754">SUMIF($B$9:$N$9,Q$9,$B1549:$N1549)/100</f>
        <v>0</v>
      </c>
      <c r="R1549" s="126">
        <f t="shared" si="4754"/>
        <v>0</v>
      </c>
      <c r="S1549" s="126">
        <f t="shared" si="4754"/>
        <v>0</v>
      </c>
      <c r="T1549" s="126">
        <f t="shared" si="4754"/>
        <v>0</v>
      </c>
      <c r="U1549" s="126">
        <f t="shared" si="4754"/>
        <v>0</v>
      </c>
      <c r="V1549" s="126">
        <f t="shared" si="4754"/>
        <v>0</v>
      </c>
      <c r="W1549" s="126">
        <f t="shared" si="4754"/>
        <v>0</v>
      </c>
      <c r="X1549" s="127">
        <f t="shared" si="4721"/>
        <v>0</v>
      </c>
      <c r="Y1549" s="126">
        <f t="shared" si="4722"/>
        <v>0</v>
      </c>
      <c r="Z1549" s="127">
        <f t="shared" si="4723"/>
        <v>0</v>
      </c>
      <c r="AA1549" s="126">
        <f t="shared" si="4724"/>
        <v>0</v>
      </c>
      <c r="AB1549" s="127">
        <f t="shared" si="4693"/>
        <v>0</v>
      </c>
      <c r="AC1549" s="127">
        <f t="shared" si="4693"/>
        <v>0</v>
      </c>
      <c r="AD1549" s="126">
        <f t="shared" si="4725"/>
        <v>0</v>
      </c>
      <c r="AE1549" s="127">
        <f t="shared" ref="AE1549:AM1549" si="4755">+($AN1549-$AD1549)/10+AD1549</f>
        <v>0</v>
      </c>
      <c r="AF1549" s="127">
        <f t="shared" si="4755"/>
        <v>0</v>
      </c>
      <c r="AG1549" s="127">
        <f t="shared" si="4755"/>
        <v>0</v>
      </c>
      <c r="AH1549" s="127">
        <f t="shared" si="4755"/>
        <v>0</v>
      </c>
      <c r="AI1549" s="127">
        <f t="shared" si="4755"/>
        <v>0</v>
      </c>
      <c r="AJ1549" s="127">
        <f t="shared" si="4755"/>
        <v>0</v>
      </c>
      <c r="AK1549" s="127">
        <f t="shared" si="4755"/>
        <v>0</v>
      </c>
      <c r="AL1549" s="127">
        <f t="shared" si="4755"/>
        <v>0</v>
      </c>
      <c r="AM1549" s="127">
        <f t="shared" si="4755"/>
        <v>0</v>
      </c>
      <c r="AN1549" s="126">
        <f t="shared" si="4727"/>
        <v>0</v>
      </c>
      <c r="AO1549" s="127">
        <f t="shared" ref="AO1549:AW1549" si="4756">+($AX1549-$AN1549)/10+AN1549</f>
        <v>0</v>
      </c>
      <c r="AP1549" s="127">
        <f t="shared" si="4756"/>
        <v>0</v>
      </c>
      <c r="AQ1549" s="127">
        <f t="shared" si="4756"/>
        <v>0</v>
      </c>
      <c r="AR1549" s="127">
        <f t="shared" si="4756"/>
        <v>0</v>
      </c>
      <c r="AS1549" s="127">
        <f t="shared" si="4756"/>
        <v>0</v>
      </c>
      <c r="AT1549" s="127">
        <f t="shared" si="4756"/>
        <v>0</v>
      </c>
      <c r="AU1549" s="127">
        <f t="shared" si="4756"/>
        <v>0</v>
      </c>
      <c r="AV1549" s="127">
        <f t="shared" si="4756"/>
        <v>0</v>
      </c>
      <c r="AW1549" s="127">
        <f t="shared" si="4756"/>
        <v>0</v>
      </c>
      <c r="AX1549" s="126">
        <f t="shared" si="4729"/>
        <v>0</v>
      </c>
    </row>
    <row r="1550" spans="2:50" ht="15.75" customHeight="1" x14ac:dyDescent="0.2">
      <c r="B1550" s="123"/>
      <c r="C1550" s="128"/>
      <c r="D1550" s="128"/>
      <c r="E1550" s="128"/>
      <c r="F1550" s="128"/>
      <c r="G1550" s="128"/>
      <c r="H1550" s="128"/>
      <c r="I1550" s="128"/>
      <c r="J1550" s="128"/>
      <c r="K1550" s="128"/>
      <c r="L1550" s="128"/>
      <c r="M1550" s="128"/>
      <c r="N1550" s="129"/>
      <c r="O1550" s="119"/>
      <c r="P1550" s="120" t="str">
        <f t="shared" si="4322"/>
        <v/>
      </c>
      <c r="Q1550" s="121">
        <f t="shared" ref="Q1550:W1550" si="4757">SUMIF($B$9:$N$9,Q$9,$B1550:$N1550)/100</f>
        <v>0</v>
      </c>
      <c r="R1550" s="121">
        <f t="shared" si="4757"/>
        <v>0</v>
      </c>
      <c r="S1550" s="121">
        <f t="shared" si="4757"/>
        <v>0</v>
      </c>
      <c r="T1550" s="121">
        <f t="shared" si="4757"/>
        <v>0</v>
      </c>
      <c r="U1550" s="121">
        <f t="shared" si="4757"/>
        <v>0</v>
      </c>
      <c r="V1550" s="121">
        <f t="shared" si="4757"/>
        <v>0</v>
      </c>
      <c r="W1550" s="121">
        <f t="shared" si="4757"/>
        <v>0</v>
      </c>
      <c r="X1550" s="122">
        <f t="shared" si="4721"/>
        <v>0</v>
      </c>
      <c r="Y1550" s="121">
        <f t="shared" si="4722"/>
        <v>0</v>
      </c>
      <c r="Z1550" s="122">
        <f t="shared" si="4723"/>
        <v>0</v>
      </c>
      <c r="AA1550" s="121">
        <f t="shared" si="4724"/>
        <v>0</v>
      </c>
      <c r="AB1550" s="122">
        <f t="shared" si="4693"/>
        <v>0</v>
      </c>
      <c r="AC1550" s="122">
        <f t="shared" si="4693"/>
        <v>0</v>
      </c>
      <c r="AD1550" s="121">
        <f t="shared" si="4725"/>
        <v>0</v>
      </c>
      <c r="AE1550" s="122">
        <f t="shared" ref="AE1550:AM1550" si="4758">+($AN1550-$AD1550)/10+AD1550</f>
        <v>0</v>
      </c>
      <c r="AF1550" s="122">
        <f t="shared" si="4758"/>
        <v>0</v>
      </c>
      <c r="AG1550" s="122">
        <f t="shared" si="4758"/>
        <v>0</v>
      </c>
      <c r="AH1550" s="122">
        <f t="shared" si="4758"/>
        <v>0</v>
      </c>
      <c r="AI1550" s="122">
        <f t="shared" si="4758"/>
        <v>0</v>
      </c>
      <c r="AJ1550" s="122">
        <f t="shared" si="4758"/>
        <v>0</v>
      </c>
      <c r="AK1550" s="122">
        <f t="shared" si="4758"/>
        <v>0</v>
      </c>
      <c r="AL1550" s="122">
        <f t="shared" si="4758"/>
        <v>0</v>
      </c>
      <c r="AM1550" s="122">
        <f t="shared" si="4758"/>
        <v>0</v>
      </c>
      <c r="AN1550" s="121">
        <f t="shared" si="4727"/>
        <v>0</v>
      </c>
      <c r="AO1550" s="122">
        <f t="shared" ref="AO1550:AW1550" si="4759">+($AX1550-$AN1550)/10+AN1550</f>
        <v>0</v>
      </c>
      <c r="AP1550" s="122">
        <f t="shared" si="4759"/>
        <v>0</v>
      </c>
      <c r="AQ1550" s="122">
        <f t="shared" si="4759"/>
        <v>0</v>
      </c>
      <c r="AR1550" s="122">
        <f t="shared" si="4759"/>
        <v>0</v>
      </c>
      <c r="AS1550" s="122">
        <f t="shared" si="4759"/>
        <v>0</v>
      </c>
      <c r="AT1550" s="122">
        <f t="shared" si="4759"/>
        <v>0</v>
      </c>
      <c r="AU1550" s="122">
        <f t="shared" si="4759"/>
        <v>0</v>
      </c>
      <c r="AV1550" s="122">
        <f t="shared" si="4759"/>
        <v>0</v>
      </c>
      <c r="AW1550" s="122">
        <f t="shared" si="4759"/>
        <v>0</v>
      </c>
      <c r="AX1550" s="121">
        <f t="shared" si="4729"/>
        <v>0</v>
      </c>
    </row>
    <row r="1551" spans="2:50" ht="15.75" customHeight="1" x14ac:dyDescent="0.2">
      <c r="B1551" s="123"/>
      <c r="C1551" s="124"/>
      <c r="D1551" s="124"/>
      <c r="E1551" s="124"/>
      <c r="F1551" s="124"/>
      <c r="G1551" s="124"/>
      <c r="H1551" s="124"/>
      <c r="I1551" s="124"/>
      <c r="J1551" s="124"/>
      <c r="K1551" s="124"/>
      <c r="L1551" s="124"/>
      <c r="M1551" s="124"/>
      <c r="N1551" s="125"/>
      <c r="O1551" s="119"/>
      <c r="P1551" s="120" t="str">
        <f t="shared" si="4322"/>
        <v/>
      </c>
      <c r="Q1551" s="126">
        <f t="shared" ref="Q1551:W1551" si="4760">SUMIF($B$9:$N$9,Q$9,$B1551:$N1551)/100</f>
        <v>0</v>
      </c>
      <c r="R1551" s="126">
        <f t="shared" si="4760"/>
        <v>0</v>
      </c>
      <c r="S1551" s="126">
        <f t="shared" si="4760"/>
        <v>0</v>
      </c>
      <c r="T1551" s="126">
        <f t="shared" si="4760"/>
        <v>0</v>
      </c>
      <c r="U1551" s="126">
        <f t="shared" si="4760"/>
        <v>0</v>
      </c>
      <c r="V1551" s="126">
        <f t="shared" si="4760"/>
        <v>0</v>
      </c>
      <c r="W1551" s="126">
        <f t="shared" si="4760"/>
        <v>0</v>
      </c>
      <c r="X1551" s="127">
        <f t="shared" si="4721"/>
        <v>0</v>
      </c>
      <c r="Y1551" s="126">
        <f t="shared" si="4722"/>
        <v>0</v>
      </c>
      <c r="Z1551" s="127">
        <f t="shared" si="4723"/>
        <v>0</v>
      </c>
      <c r="AA1551" s="126">
        <f t="shared" si="4724"/>
        <v>0</v>
      </c>
      <c r="AB1551" s="127">
        <f t="shared" ref="AB1551:AC1570" si="4761">+($AD1551-$AA1551)/3+AA1551</f>
        <v>0</v>
      </c>
      <c r="AC1551" s="127">
        <f t="shared" si="4761"/>
        <v>0</v>
      </c>
      <c r="AD1551" s="126">
        <f t="shared" si="4725"/>
        <v>0</v>
      </c>
      <c r="AE1551" s="127">
        <f t="shared" ref="AE1551:AM1551" si="4762">+($AN1551-$AD1551)/10+AD1551</f>
        <v>0</v>
      </c>
      <c r="AF1551" s="127">
        <f t="shared" si="4762"/>
        <v>0</v>
      </c>
      <c r="AG1551" s="127">
        <f t="shared" si="4762"/>
        <v>0</v>
      </c>
      <c r="AH1551" s="127">
        <f t="shared" si="4762"/>
        <v>0</v>
      </c>
      <c r="AI1551" s="127">
        <f t="shared" si="4762"/>
        <v>0</v>
      </c>
      <c r="AJ1551" s="127">
        <f t="shared" si="4762"/>
        <v>0</v>
      </c>
      <c r="AK1551" s="127">
        <f t="shared" si="4762"/>
        <v>0</v>
      </c>
      <c r="AL1551" s="127">
        <f t="shared" si="4762"/>
        <v>0</v>
      </c>
      <c r="AM1551" s="127">
        <f t="shared" si="4762"/>
        <v>0</v>
      </c>
      <c r="AN1551" s="126">
        <f t="shared" si="4727"/>
        <v>0</v>
      </c>
      <c r="AO1551" s="127">
        <f t="shared" ref="AO1551:AW1551" si="4763">+($AX1551-$AN1551)/10+AN1551</f>
        <v>0</v>
      </c>
      <c r="AP1551" s="127">
        <f t="shared" si="4763"/>
        <v>0</v>
      </c>
      <c r="AQ1551" s="127">
        <f t="shared" si="4763"/>
        <v>0</v>
      </c>
      <c r="AR1551" s="127">
        <f t="shared" si="4763"/>
        <v>0</v>
      </c>
      <c r="AS1551" s="127">
        <f t="shared" si="4763"/>
        <v>0</v>
      </c>
      <c r="AT1551" s="127">
        <f t="shared" si="4763"/>
        <v>0</v>
      </c>
      <c r="AU1551" s="127">
        <f t="shared" si="4763"/>
        <v>0</v>
      </c>
      <c r="AV1551" s="127">
        <f t="shared" si="4763"/>
        <v>0</v>
      </c>
      <c r="AW1551" s="127">
        <f t="shared" si="4763"/>
        <v>0</v>
      </c>
      <c r="AX1551" s="126">
        <f t="shared" si="4729"/>
        <v>0</v>
      </c>
    </row>
    <row r="1552" spans="2:50" ht="15.75" customHeight="1" x14ac:dyDescent="0.2">
      <c r="B1552" s="123"/>
      <c r="C1552" s="128"/>
      <c r="D1552" s="128"/>
      <c r="E1552" s="128"/>
      <c r="F1552" s="128"/>
      <c r="G1552" s="128"/>
      <c r="H1552" s="128"/>
      <c r="I1552" s="128"/>
      <c r="J1552" s="128"/>
      <c r="K1552" s="128"/>
      <c r="L1552" s="128"/>
      <c r="M1552" s="128"/>
      <c r="N1552" s="129"/>
      <c r="O1552" s="119"/>
      <c r="P1552" s="120" t="str">
        <f t="shared" si="4322"/>
        <v/>
      </c>
      <c r="Q1552" s="121">
        <f t="shared" ref="Q1552:W1552" si="4764">SUMIF($B$9:$N$9,Q$9,$B1552:$N1552)/100</f>
        <v>0</v>
      </c>
      <c r="R1552" s="121">
        <f t="shared" si="4764"/>
        <v>0</v>
      </c>
      <c r="S1552" s="121">
        <f t="shared" si="4764"/>
        <v>0</v>
      </c>
      <c r="T1552" s="121">
        <f t="shared" si="4764"/>
        <v>0</v>
      </c>
      <c r="U1552" s="121">
        <f t="shared" si="4764"/>
        <v>0</v>
      </c>
      <c r="V1552" s="121">
        <f t="shared" si="4764"/>
        <v>0</v>
      </c>
      <c r="W1552" s="121">
        <f t="shared" si="4764"/>
        <v>0</v>
      </c>
      <c r="X1552" s="122">
        <f t="shared" si="4721"/>
        <v>0</v>
      </c>
      <c r="Y1552" s="121">
        <f t="shared" si="4722"/>
        <v>0</v>
      </c>
      <c r="Z1552" s="122">
        <f t="shared" si="4723"/>
        <v>0</v>
      </c>
      <c r="AA1552" s="121">
        <f t="shared" si="4724"/>
        <v>0</v>
      </c>
      <c r="AB1552" s="122">
        <f t="shared" si="4761"/>
        <v>0</v>
      </c>
      <c r="AC1552" s="122">
        <f t="shared" si="4761"/>
        <v>0</v>
      </c>
      <c r="AD1552" s="121">
        <f t="shared" si="4725"/>
        <v>0</v>
      </c>
      <c r="AE1552" s="122">
        <f t="shared" ref="AE1552:AM1552" si="4765">+($AN1552-$AD1552)/10+AD1552</f>
        <v>0</v>
      </c>
      <c r="AF1552" s="122">
        <f t="shared" si="4765"/>
        <v>0</v>
      </c>
      <c r="AG1552" s="122">
        <f t="shared" si="4765"/>
        <v>0</v>
      </c>
      <c r="AH1552" s="122">
        <f t="shared" si="4765"/>
        <v>0</v>
      </c>
      <c r="AI1552" s="122">
        <f t="shared" si="4765"/>
        <v>0</v>
      </c>
      <c r="AJ1552" s="122">
        <f t="shared" si="4765"/>
        <v>0</v>
      </c>
      <c r="AK1552" s="122">
        <f t="shared" si="4765"/>
        <v>0</v>
      </c>
      <c r="AL1552" s="122">
        <f t="shared" si="4765"/>
        <v>0</v>
      </c>
      <c r="AM1552" s="122">
        <f t="shared" si="4765"/>
        <v>0</v>
      </c>
      <c r="AN1552" s="121">
        <f t="shared" si="4727"/>
        <v>0</v>
      </c>
      <c r="AO1552" s="122">
        <f t="shared" ref="AO1552:AW1552" si="4766">+($AX1552-$AN1552)/10+AN1552</f>
        <v>0</v>
      </c>
      <c r="AP1552" s="122">
        <f t="shared" si="4766"/>
        <v>0</v>
      </c>
      <c r="AQ1552" s="122">
        <f t="shared" si="4766"/>
        <v>0</v>
      </c>
      <c r="AR1552" s="122">
        <f t="shared" si="4766"/>
        <v>0</v>
      </c>
      <c r="AS1552" s="122">
        <f t="shared" si="4766"/>
        <v>0</v>
      </c>
      <c r="AT1552" s="122">
        <f t="shared" si="4766"/>
        <v>0</v>
      </c>
      <c r="AU1552" s="122">
        <f t="shared" si="4766"/>
        <v>0</v>
      </c>
      <c r="AV1552" s="122">
        <f t="shared" si="4766"/>
        <v>0</v>
      </c>
      <c r="AW1552" s="122">
        <f t="shared" si="4766"/>
        <v>0</v>
      </c>
      <c r="AX1552" s="121">
        <f t="shared" si="4729"/>
        <v>0</v>
      </c>
    </row>
    <row r="1553" spans="2:50" ht="15.75" customHeight="1" x14ac:dyDescent="0.2">
      <c r="B1553" s="123"/>
      <c r="C1553" s="124"/>
      <c r="D1553" s="124"/>
      <c r="E1553" s="124"/>
      <c r="F1553" s="124"/>
      <c r="G1553" s="124"/>
      <c r="H1553" s="124"/>
      <c r="I1553" s="124"/>
      <c r="J1553" s="124"/>
      <c r="K1553" s="124"/>
      <c r="L1553" s="124"/>
      <c r="M1553" s="124"/>
      <c r="N1553" s="125"/>
      <c r="O1553" s="119"/>
      <c r="P1553" s="120" t="str">
        <f t="shared" si="4322"/>
        <v/>
      </c>
      <c r="Q1553" s="126">
        <f t="shared" ref="Q1553:W1553" si="4767">SUMIF($B$9:$N$9,Q$9,$B1553:$N1553)/100</f>
        <v>0</v>
      </c>
      <c r="R1553" s="126">
        <f t="shared" si="4767"/>
        <v>0</v>
      </c>
      <c r="S1553" s="126">
        <f t="shared" si="4767"/>
        <v>0</v>
      </c>
      <c r="T1553" s="126">
        <f t="shared" si="4767"/>
        <v>0</v>
      </c>
      <c r="U1553" s="126">
        <f t="shared" si="4767"/>
        <v>0</v>
      </c>
      <c r="V1553" s="126">
        <f t="shared" si="4767"/>
        <v>0</v>
      </c>
      <c r="W1553" s="126">
        <f t="shared" si="4767"/>
        <v>0</v>
      </c>
      <c r="X1553" s="127">
        <f t="shared" si="4721"/>
        <v>0</v>
      </c>
      <c r="Y1553" s="126">
        <f t="shared" si="4722"/>
        <v>0</v>
      </c>
      <c r="Z1553" s="127">
        <f t="shared" si="4723"/>
        <v>0</v>
      </c>
      <c r="AA1553" s="126">
        <f t="shared" si="4724"/>
        <v>0</v>
      </c>
      <c r="AB1553" s="127">
        <f t="shared" si="4761"/>
        <v>0</v>
      </c>
      <c r="AC1553" s="127">
        <f t="shared" si="4761"/>
        <v>0</v>
      </c>
      <c r="AD1553" s="126">
        <f t="shared" si="4725"/>
        <v>0</v>
      </c>
      <c r="AE1553" s="127">
        <f t="shared" ref="AE1553:AM1553" si="4768">+($AN1553-$AD1553)/10+AD1553</f>
        <v>0</v>
      </c>
      <c r="AF1553" s="127">
        <f t="shared" si="4768"/>
        <v>0</v>
      </c>
      <c r="AG1553" s="127">
        <f t="shared" si="4768"/>
        <v>0</v>
      </c>
      <c r="AH1553" s="127">
        <f t="shared" si="4768"/>
        <v>0</v>
      </c>
      <c r="AI1553" s="127">
        <f t="shared" si="4768"/>
        <v>0</v>
      </c>
      <c r="AJ1553" s="127">
        <f t="shared" si="4768"/>
        <v>0</v>
      </c>
      <c r="AK1553" s="127">
        <f t="shared" si="4768"/>
        <v>0</v>
      </c>
      <c r="AL1553" s="127">
        <f t="shared" si="4768"/>
        <v>0</v>
      </c>
      <c r="AM1553" s="127">
        <f t="shared" si="4768"/>
        <v>0</v>
      </c>
      <c r="AN1553" s="126">
        <f t="shared" si="4727"/>
        <v>0</v>
      </c>
      <c r="AO1553" s="127">
        <f t="shared" ref="AO1553:AW1553" si="4769">+($AX1553-$AN1553)/10+AN1553</f>
        <v>0</v>
      </c>
      <c r="AP1553" s="127">
        <f t="shared" si="4769"/>
        <v>0</v>
      </c>
      <c r="AQ1553" s="127">
        <f t="shared" si="4769"/>
        <v>0</v>
      </c>
      <c r="AR1553" s="127">
        <f t="shared" si="4769"/>
        <v>0</v>
      </c>
      <c r="AS1553" s="127">
        <f t="shared" si="4769"/>
        <v>0</v>
      </c>
      <c r="AT1553" s="127">
        <f t="shared" si="4769"/>
        <v>0</v>
      </c>
      <c r="AU1553" s="127">
        <f t="shared" si="4769"/>
        <v>0</v>
      </c>
      <c r="AV1553" s="127">
        <f t="shared" si="4769"/>
        <v>0</v>
      </c>
      <c r="AW1553" s="127">
        <f t="shared" si="4769"/>
        <v>0</v>
      </c>
      <c r="AX1553" s="126">
        <f t="shared" si="4729"/>
        <v>0</v>
      </c>
    </row>
    <row r="1554" spans="2:50" ht="15.75" customHeight="1" x14ac:dyDescent="0.2">
      <c r="B1554" s="123"/>
      <c r="C1554" s="128"/>
      <c r="D1554" s="128"/>
      <c r="E1554" s="128"/>
      <c r="F1554" s="128"/>
      <c r="G1554" s="128"/>
      <c r="H1554" s="128"/>
      <c r="I1554" s="128"/>
      <c r="J1554" s="128"/>
      <c r="K1554" s="128"/>
      <c r="L1554" s="128"/>
      <c r="M1554" s="128"/>
      <c r="N1554" s="129"/>
      <c r="O1554" s="119"/>
      <c r="P1554" s="120" t="str">
        <f t="shared" si="4322"/>
        <v/>
      </c>
      <c r="Q1554" s="121">
        <f t="shared" ref="Q1554:W1554" si="4770">SUMIF($B$9:$N$9,Q$9,$B1554:$N1554)/100</f>
        <v>0</v>
      </c>
      <c r="R1554" s="121">
        <f t="shared" si="4770"/>
        <v>0</v>
      </c>
      <c r="S1554" s="121">
        <f t="shared" si="4770"/>
        <v>0</v>
      </c>
      <c r="T1554" s="121">
        <f t="shared" si="4770"/>
        <v>0</v>
      </c>
      <c r="U1554" s="121">
        <f t="shared" si="4770"/>
        <v>0</v>
      </c>
      <c r="V1554" s="121">
        <f t="shared" si="4770"/>
        <v>0</v>
      </c>
      <c r="W1554" s="121">
        <f t="shared" si="4770"/>
        <v>0</v>
      </c>
      <c r="X1554" s="122">
        <f t="shared" si="4721"/>
        <v>0</v>
      </c>
      <c r="Y1554" s="121">
        <f t="shared" si="4722"/>
        <v>0</v>
      </c>
      <c r="Z1554" s="122">
        <f t="shared" si="4723"/>
        <v>0</v>
      </c>
      <c r="AA1554" s="121">
        <f t="shared" si="4724"/>
        <v>0</v>
      </c>
      <c r="AB1554" s="122">
        <f t="shared" si="4761"/>
        <v>0</v>
      </c>
      <c r="AC1554" s="122">
        <f t="shared" si="4761"/>
        <v>0</v>
      </c>
      <c r="AD1554" s="121">
        <f t="shared" si="4725"/>
        <v>0</v>
      </c>
      <c r="AE1554" s="122">
        <f t="shared" ref="AE1554:AM1554" si="4771">+($AN1554-$AD1554)/10+AD1554</f>
        <v>0</v>
      </c>
      <c r="AF1554" s="122">
        <f t="shared" si="4771"/>
        <v>0</v>
      </c>
      <c r="AG1554" s="122">
        <f t="shared" si="4771"/>
        <v>0</v>
      </c>
      <c r="AH1554" s="122">
        <f t="shared" si="4771"/>
        <v>0</v>
      </c>
      <c r="AI1554" s="122">
        <f t="shared" si="4771"/>
        <v>0</v>
      </c>
      <c r="AJ1554" s="122">
        <f t="shared" si="4771"/>
        <v>0</v>
      </c>
      <c r="AK1554" s="122">
        <f t="shared" si="4771"/>
        <v>0</v>
      </c>
      <c r="AL1554" s="122">
        <f t="shared" si="4771"/>
        <v>0</v>
      </c>
      <c r="AM1554" s="122">
        <f t="shared" si="4771"/>
        <v>0</v>
      </c>
      <c r="AN1554" s="121">
        <f t="shared" si="4727"/>
        <v>0</v>
      </c>
      <c r="AO1554" s="122">
        <f t="shared" ref="AO1554:AW1554" si="4772">+($AX1554-$AN1554)/10+AN1554</f>
        <v>0</v>
      </c>
      <c r="AP1554" s="122">
        <f t="shared" si="4772"/>
        <v>0</v>
      </c>
      <c r="AQ1554" s="122">
        <f t="shared" si="4772"/>
        <v>0</v>
      </c>
      <c r="AR1554" s="122">
        <f t="shared" si="4772"/>
        <v>0</v>
      </c>
      <c r="AS1554" s="122">
        <f t="shared" si="4772"/>
        <v>0</v>
      </c>
      <c r="AT1554" s="122">
        <f t="shared" si="4772"/>
        <v>0</v>
      </c>
      <c r="AU1554" s="122">
        <f t="shared" si="4772"/>
        <v>0</v>
      </c>
      <c r="AV1554" s="122">
        <f t="shared" si="4772"/>
        <v>0</v>
      </c>
      <c r="AW1554" s="122">
        <f t="shared" si="4772"/>
        <v>0</v>
      </c>
      <c r="AX1554" s="121">
        <f t="shared" si="4729"/>
        <v>0</v>
      </c>
    </row>
    <row r="1555" spans="2:50" ht="15.75" customHeight="1" x14ac:dyDescent="0.2">
      <c r="B1555" s="123"/>
      <c r="C1555" s="124"/>
      <c r="D1555" s="124"/>
      <c r="E1555" s="124"/>
      <c r="F1555" s="124"/>
      <c r="G1555" s="124"/>
      <c r="H1555" s="124"/>
      <c r="I1555" s="124"/>
      <c r="J1555" s="124"/>
      <c r="K1555" s="124"/>
      <c r="L1555" s="124"/>
      <c r="M1555" s="124"/>
      <c r="N1555" s="125"/>
      <c r="O1555" s="119"/>
      <c r="P1555" s="120" t="str">
        <f t="shared" si="4322"/>
        <v/>
      </c>
      <c r="Q1555" s="126">
        <f t="shared" ref="Q1555:W1555" si="4773">SUMIF($B$9:$N$9,Q$9,$B1555:$N1555)/100</f>
        <v>0</v>
      </c>
      <c r="R1555" s="126">
        <f t="shared" si="4773"/>
        <v>0</v>
      </c>
      <c r="S1555" s="126">
        <f t="shared" si="4773"/>
        <v>0</v>
      </c>
      <c r="T1555" s="126">
        <f t="shared" si="4773"/>
        <v>0</v>
      </c>
      <c r="U1555" s="126">
        <f t="shared" si="4773"/>
        <v>0</v>
      </c>
      <c r="V1555" s="126">
        <f t="shared" si="4773"/>
        <v>0</v>
      </c>
      <c r="W1555" s="126">
        <f t="shared" si="4773"/>
        <v>0</v>
      </c>
      <c r="X1555" s="127">
        <f t="shared" si="4721"/>
        <v>0</v>
      </c>
      <c r="Y1555" s="126">
        <f t="shared" si="4722"/>
        <v>0</v>
      </c>
      <c r="Z1555" s="127">
        <f t="shared" si="4723"/>
        <v>0</v>
      </c>
      <c r="AA1555" s="126">
        <f t="shared" si="4724"/>
        <v>0</v>
      </c>
      <c r="AB1555" s="127">
        <f t="shared" si="4761"/>
        <v>0</v>
      </c>
      <c r="AC1555" s="127">
        <f t="shared" si="4761"/>
        <v>0</v>
      </c>
      <c r="AD1555" s="126">
        <f t="shared" si="4725"/>
        <v>0</v>
      </c>
      <c r="AE1555" s="127">
        <f t="shared" ref="AE1555:AM1555" si="4774">+($AN1555-$AD1555)/10+AD1555</f>
        <v>0</v>
      </c>
      <c r="AF1555" s="127">
        <f t="shared" si="4774"/>
        <v>0</v>
      </c>
      <c r="AG1555" s="127">
        <f t="shared" si="4774"/>
        <v>0</v>
      </c>
      <c r="AH1555" s="127">
        <f t="shared" si="4774"/>
        <v>0</v>
      </c>
      <c r="AI1555" s="127">
        <f t="shared" si="4774"/>
        <v>0</v>
      </c>
      <c r="AJ1555" s="127">
        <f t="shared" si="4774"/>
        <v>0</v>
      </c>
      <c r="AK1555" s="127">
        <f t="shared" si="4774"/>
        <v>0</v>
      </c>
      <c r="AL1555" s="127">
        <f t="shared" si="4774"/>
        <v>0</v>
      </c>
      <c r="AM1555" s="127">
        <f t="shared" si="4774"/>
        <v>0</v>
      </c>
      <c r="AN1555" s="126">
        <f t="shared" si="4727"/>
        <v>0</v>
      </c>
      <c r="AO1555" s="127">
        <f t="shared" ref="AO1555:AW1555" si="4775">+($AX1555-$AN1555)/10+AN1555</f>
        <v>0</v>
      </c>
      <c r="AP1555" s="127">
        <f t="shared" si="4775"/>
        <v>0</v>
      </c>
      <c r="AQ1555" s="127">
        <f t="shared" si="4775"/>
        <v>0</v>
      </c>
      <c r="AR1555" s="127">
        <f t="shared" si="4775"/>
        <v>0</v>
      </c>
      <c r="AS1555" s="127">
        <f t="shared" si="4775"/>
        <v>0</v>
      </c>
      <c r="AT1555" s="127">
        <f t="shared" si="4775"/>
        <v>0</v>
      </c>
      <c r="AU1555" s="127">
        <f t="shared" si="4775"/>
        <v>0</v>
      </c>
      <c r="AV1555" s="127">
        <f t="shared" si="4775"/>
        <v>0</v>
      </c>
      <c r="AW1555" s="127">
        <f t="shared" si="4775"/>
        <v>0</v>
      </c>
      <c r="AX1555" s="126">
        <f t="shared" si="4729"/>
        <v>0</v>
      </c>
    </row>
    <row r="1556" spans="2:50" ht="15.75" customHeight="1" x14ac:dyDescent="0.2">
      <c r="B1556" s="123"/>
      <c r="C1556" s="128"/>
      <c r="D1556" s="128"/>
      <c r="E1556" s="128"/>
      <c r="F1556" s="128"/>
      <c r="G1556" s="128"/>
      <c r="H1556" s="128"/>
      <c r="I1556" s="128"/>
      <c r="J1556" s="128"/>
      <c r="K1556" s="128"/>
      <c r="L1556" s="128"/>
      <c r="M1556" s="128"/>
      <c r="N1556" s="129"/>
      <c r="O1556" s="119"/>
      <c r="P1556" s="120" t="str">
        <f t="shared" si="4322"/>
        <v/>
      </c>
      <c r="Q1556" s="121">
        <f t="shared" ref="Q1556:W1556" si="4776">SUMIF($B$9:$N$9,Q$9,$B1556:$N1556)/100</f>
        <v>0</v>
      </c>
      <c r="R1556" s="121">
        <f t="shared" si="4776"/>
        <v>0</v>
      </c>
      <c r="S1556" s="121">
        <f t="shared" si="4776"/>
        <v>0</v>
      </c>
      <c r="T1556" s="121">
        <f t="shared" si="4776"/>
        <v>0</v>
      </c>
      <c r="U1556" s="121">
        <f t="shared" si="4776"/>
        <v>0</v>
      </c>
      <c r="V1556" s="121">
        <f t="shared" si="4776"/>
        <v>0</v>
      </c>
      <c r="W1556" s="121">
        <f t="shared" si="4776"/>
        <v>0</v>
      </c>
      <c r="X1556" s="122">
        <f t="shared" si="4721"/>
        <v>0</v>
      </c>
      <c r="Y1556" s="121">
        <f t="shared" si="4722"/>
        <v>0</v>
      </c>
      <c r="Z1556" s="122">
        <f t="shared" si="4723"/>
        <v>0</v>
      </c>
      <c r="AA1556" s="121">
        <f t="shared" si="4724"/>
        <v>0</v>
      </c>
      <c r="AB1556" s="122">
        <f t="shared" si="4761"/>
        <v>0</v>
      </c>
      <c r="AC1556" s="122">
        <f t="shared" si="4761"/>
        <v>0</v>
      </c>
      <c r="AD1556" s="121">
        <f t="shared" si="4725"/>
        <v>0</v>
      </c>
      <c r="AE1556" s="122">
        <f t="shared" ref="AE1556:AM1556" si="4777">+($AN1556-$AD1556)/10+AD1556</f>
        <v>0</v>
      </c>
      <c r="AF1556" s="122">
        <f t="shared" si="4777"/>
        <v>0</v>
      </c>
      <c r="AG1556" s="122">
        <f t="shared" si="4777"/>
        <v>0</v>
      </c>
      <c r="AH1556" s="122">
        <f t="shared" si="4777"/>
        <v>0</v>
      </c>
      <c r="AI1556" s="122">
        <f t="shared" si="4777"/>
        <v>0</v>
      </c>
      <c r="AJ1556" s="122">
        <f t="shared" si="4777"/>
        <v>0</v>
      </c>
      <c r="AK1556" s="122">
        <f t="shared" si="4777"/>
        <v>0</v>
      </c>
      <c r="AL1556" s="122">
        <f t="shared" si="4777"/>
        <v>0</v>
      </c>
      <c r="AM1556" s="122">
        <f t="shared" si="4777"/>
        <v>0</v>
      </c>
      <c r="AN1556" s="121">
        <f t="shared" si="4727"/>
        <v>0</v>
      </c>
      <c r="AO1556" s="122">
        <f t="shared" ref="AO1556:AW1556" si="4778">+($AX1556-$AN1556)/10+AN1556</f>
        <v>0</v>
      </c>
      <c r="AP1556" s="122">
        <f t="shared" si="4778"/>
        <v>0</v>
      </c>
      <c r="AQ1556" s="122">
        <f t="shared" si="4778"/>
        <v>0</v>
      </c>
      <c r="AR1556" s="122">
        <f t="shared" si="4778"/>
        <v>0</v>
      </c>
      <c r="AS1556" s="122">
        <f t="shared" si="4778"/>
        <v>0</v>
      </c>
      <c r="AT1556" s="122">
        <f t="shared" si="4778"/>
        <v>0</v>
      </c>
      <c r="AU1556" s="122">
        <f t="shared" si="4778"/>
        <v>0</v>
      </c>
      <c r="AV1556" s="122">
        <f t="shared" si="4778"/>
        <v>0</v>
      </c>
      <c r="AW1556" s="122">
        <f t="shared" si="4778"/>
        <v>0</v>
      </c>
      <c r="AX1556" s="121">
        <f t="shared" si="4729"/>
        <v>0</v>
      </c>
    </row>
    <row r="1557" spans="2:50" ht="15.75" customHeight="1" x14ac:dyDescent="0.2">
      <c r="B1557" s="123"/>
      <c r="C1557" s="124"/>
      <c r="D1557" s="124"/>
      <c r="E1557" s="124"/>
      <c r="F1557" s="124"/>
      <c r="G1557" s="124"/>
      <c r="H1557" s="124"/>
      <c r="I1557" s="124"/>
      <c r="J1557" s="124"/>
      <c r="K1557" s="124"/>
      <c r="L1557" s="124"/>
      <c r="M1557" s="124"/>
      <c r="N1557" s="125"/>
      <c r="O1557" s="119"/>
      <c r="P1557" s="120" t="str">
        <f t="shared" si="4322"/>
        <v/>
      </c>
      <c r="Q1557" s="126">
        <f t="shared" ref="Q1557:W1557" si="4779">SUMIF($B$9:$N$9,Q$9,$B1557:$N1557)/100</f>
        <v>0</v>
      </c>
      <c r="R1557" s="126">
        <f t="shared" si="4779"/>
        <v>0</v>
      </c>
      <c r="S1557" s="126">
        <f t="shared" si="4779"/>
        <v>0</v>
      </c>
      <c r="T1557" s="126">
        <f t="shared" si="4779"/>
        <v>0</v>
      </c>
      <c r="U1557" s="126">
        <f t="shared" si="4779"/>
        <v>0</v>
      </c>
      <c r="V1557" s="126">
        <f t="shared" si="4779"/>
        <v>0</v>
      </c>
      <c r="W1557" s="126">
        <f t="shared" si="4779"/>
        <v>0</v>
      </c>
      <c r="X1557" s="127">
        <f t="shared" si="4721"/>
        <v>0</v>
      </c>
      <c r="Y1557" s="126">
        <f t="shared" si="4722"/>
        <v>0</v>
      </c>
      <c r="Z1557" s="127">
        <f t="shared" si="4723"/>
        <v>0</v>
      </c>
      <c r="AA1557" s="126">
        <f t="shared" si="4724"/>
        <v>0</v>
      </c>
      <c r="AB1557" s="127">
        <f t="shared" si="4761"/>
        <v>0</v>
      </c>
      <c r="AC1557" s="127">
        <f t="shared" si="4761"/>
        <v>0</v>
      </c>
      <c r="AD1557" s="126">
        <f t="shared" si="4725"/>
        <v>0</v>
      </c>
      <c r="AE1557" s="127">
        <f t="shared" ref="AE1557:AM1557" si="4780">+($AN1557-$AD1557)/10+AD1557</f>
        <v>0</v>
      </c>
      <c r="AF1557" s="127">
        <f t="shared" si="4780"/>
        <v>0</v>
      </c>
      <c r="AG1557" s="127">
        <f t="shared" si="4780"/>
        <v>0</v>
      </c>
      <c r="AH1557" s="127">
        <f t="shared" si="4780"/>
        <v>0</v>
      </c>
      <c r="AI1557" s="127">
        <f t="shared" si="4780"/>
        <v>0</v>
      </c>
      <c r="AJ1557" s="127">
        <f t="shared" si="4780"/>
        <v>0</v>
      </c>
      <c r="AK1557" s="127">
        <f t="shared" si="4780"/>
        <v>0</v>
      </c>
      <c r="AL1557" s="127">
        <f t="shared" si="4780"/>
        <v>0</v>
      </c>
      <c r="AM1557" s="127">
        <f t="shared" si="4780"/>
        <v>0</v>
      </c>
      <c r="AN1557" s="126">
        <f t="shared" si="4727"/>
        <v>0</v>
      </c>
      <c r="AO1557" s="127">
        <f t="shared" ref="AO1557:AW1557" si="4781">+($AX1557-$AN1557)/10+AN1557</f>
        <v>0</v>
      </c>
      <c r="AP1557" s="127">
        <f t="shared" si="4781"/>
        <v>0</v>
      </c>
      <c r="AQ1557" s="127">
        <f t="shared" si="4781"/>
        <v>0</v>
      </c>
      <c r="AR1557" s="127">
        <f t="shared" si="4781"/>
        <v>0</v>
      </c>
      <c r="AS1557" s="127">
        <f t="shared" si="4781"/>
        <v>0</v>
      </c>
      <c r="AT1557" s="127">
        <f t="shared" si="4781"/>
        <v>0</v>
      </c>
      <c r="AU1557" s="127">
        <f t="shared" si="4781"/>
        <v>0</v>
      </c>
      <c r="AV1557" s="127">
        <f t="shared" si="4781"/>
        <v>0</v>
      </c>
      <c r="AW1557" s="127">
        <f t="shared" si="4781"/>
        <v>0</v>
      </c>
      <c r="AX1557" s="126">
        <f t="shared" si="4729"/>
        <v>0</v>
      </c>
    </row>
    <row r="1558" spans="2:50" ht="15.75" customHeight="1" x14ac:dyDescent="0.2">
      <c r="B1558" s="123"/>
      <c r="C1558" s="128"/>
      <c r="D1558" s="128"/>
      <c r="E1558" s="128"/>
      <c r="F1558" s="128"/>
      <c r="G1558" s="128"/>
      <c r="H1558" s="128"/>
      <c r="I1558" s="128"/>
      <c r="J1558" s="128"/>
      <c r="K1558" s="128"/>
      <c r="L1558" s="128"/>
      <c r="M1558" s="128"/>
      <c r="N1558" s="129"/>
      <c r="O1558" s="119"/>
      <c r="P1558" s="120" t="str">
        <f t="shared" si="4322"/>
        <v/>
      </c>
      <c r="Q1558" s="121">
        <f t="shared" ref="Q1558:W1558" si="4782">SUMIF($B$9:$N$9,Q$9,$B1558:$N1558)/100</f>
        <v>0</v>
      </c>
      <c r="R1558" s="121">
        <f t="shared" si="4782"/>
        <v>0</v>
      </c>
      <c r="S1558" s="121">
        <f t="shared" si="4782"/>
        <v>0</v>
      </c>
      <c r="T1558" s="121">
        <f t="shared" si="4782"/>
        <v>0</v>
      </c>
      <c r="U1558" s="121">
        <f t="shared" si="4782"/>
        <v>0</v>
      </c>
      <c r="V1558" s="121">
        <f t="shared" si="4782"/>
        <v>0</v>
      </c>
      <c r="W1558" s="121">
        <f t="shared" si="4782"/>
        <v>0</v>
      </c>
      <c r="X1558" s="122">
        <f t="shared" si="4721"/>
        <v>0</v>
      </c>
      <c r="Y1558" s="121">
        <f t="shared" si="4722"/>
        <v>0</v>
      </c>
      <c r="Z1558" s="122">
        <f t="shared" si="4723"/>
        <v>0</v>
      </c>
      <c r="AA1558" s="121">
        <f t="shared" si="4724"/>
        <v>0</v>
      </c>
      <c r="AB1558" s="122">
        <f t="shared" si="4761"/>
        <v>0</v>
      </c>
      <c r="AC1558" s="122">
        <f t="shared" si="4761"/>
        <v>0</v>
      </c>
      <c r="AD1558" s="121">
        <f t="shared" si="4725"/>
        <v>0</v>
      </c>
      <c r="AE1558" s="122">
        <f t="shared" ref="AE1558:AM1558" si="4783">+($AN1558-$AD1558)/10+AD1558</f>
        <v>0</v>
      </c>
      <c r="AF1558" s="122">
        <f t="shared" si="4783"/>
        <v>0</v>
      </c>
      <c r="AG1558" s="122">
        <f t="shared" si="4783"/>
        <v>0</v>
      </c>
      <c r="AH1558" s="122">
        <f t="shared" si="4783"/>
        <v>0</v>
      </c>
      <c r="AI1558" s="122">
        <f t="shared" si="4783"/>
        <v>0</v>
      </c>
      <c r="AJ1558" s="122">
        <f t="shared" si="4783"/>
        <v>0</v>
      </c>
      <c r="AK1558" s="122">
        <f t="shared" si="4783"/>
        <v>0</v>
      </c>
      <c r="AL1558" s="122">
        <f t="shared" si="4783"/>
        <v>0</v>
      </c>
      <c r="AM1558" s="122">
        <f t="shared" si="4783"/>
        <v>0</v>
      </c>
      <c r="AN1558" s="121">
        <f t="shared" si="4727"/>
        <v>0</v>
      </c>
      <c r="AO1558" s="122">
        <f t="shared" ref="AO1558:AW1558" si="4784">+($AX1558-$AN1558)/10+AN1558</f>
        <v>0</v>
      </c>
      <c r="AP1558" s="122">
        <f t="shared" si="4784"/>
        <v>0</v>
      </c>
      <c r="AQ1558" s="122">
        <f t="shared" si="4784"/>
        <v>0</v>
      </c>
      <c r="AR1558" s="122">
        <f t="shared" si="4784"/>
        <v>0</v>
      </c>
      <c r="AS1558" s="122">
        <f t="shared" si="4784"/>
        <v>0</v>
      </c>
      <c r="AT1558" s="122">
        <f t="shared" si="4784"/>
        <v>0</v>
      </c>
      <c r="AU1558" s="122">
        <f t="shared" si="4784"/>
        <v>0</v>
      </c>
      <c r="AV1558" s="122">
        <f t="shared" si="4784"/>
        <v>0</v>
      </c>
      <c r="AW1558" s="122">
        <f t="shared" si="4784"/>
        <v>0</v>
      </c>
      <c r="AX1558" s="121">
        <f t="shared" si="4729"/>
        <v>0</v>
      </c>
    </row>
    <row r="1559" spans="2:50" ht="15.75" customHeight="1" x14ac:dyDescent="0.2">
      <c r="B1559" s="123"/>
      <c r="C1559" s="124"/>
      <c r="D1559" s="124"/>
      <c r="E1559" s="124"/>
      <c r="F1559" s="124"/>
      <c r="G1559" s="124"/>
      <c r="H1559" s="124"/>
      <c r="I1559" s="124"/>
      <c r="J1559" s="124"/>
      <c r="K1559" s="124"/>
      <c r="L1559" s="124"/>
      <c r="M1559" s="124"/>
      <c r="N1559" s="125"/>
      <c r="O1559" s="119"/>
      <c r="P1559" s="120" t="str">
        <f t="shared" si="4322"/>
        <v/>
      </c>
      <c r="Q1559" s="126">
        <f t="shared" ref="Q1559:W1559" si="4785">SUMIF($B$9:$N$9,Q$9,$B1559:$N1559)/100</f>
        <v>0</v>
      </c>
      <c r="R1559" s="126">
        <f t="shared" si="4785"/>
        <v>0</v>
      </c>
      <c r="S1559" s="126">
        <f t="shared" si="4785"/>
        <v>0</v>
      </c>
      <c r="T1559" s="126">
        <f t="shared" si="4785"/>
        <v>0</v>
      </c>
      <c r="U1559" s="126">
        <f t="shared" si="4785"/>
        <v>0</v>
      </c>
      <c r="V1559" s="126">
        <f t="shared" si="4785"/>
        <v>0</v>
      </c>
      <c r="W1559" s="126">
        <f t="shared" si="4785"/>
        <v>0</v>
      </c>
      <c r="X1559" s="127">
        <f t="shared" si="4721"/>
        <v>0</v>
      </c>
      <c r="Y1559" s="126">
        <f t="shared" si="4722"/>
        <v>0</v>
      </c>
      <c r="Z1559" s="127">
        <f t="shared" si="4723"/>
        <v>0</v>
      </c>
      <c r="AA1559" s="126">
        <f t="shared" si="4724"/>
        <v>0</v>
      </c>
      <c r="AB1559" s="127">
        <f t="shared" si="4761"/>
        <v>0</v>
      </c>
      <c r="AC1559" s="127">
        <f t="shared" si="4761"/>
        <v>0</v>
      </c>
      <c r="AD1559" s="126">
        <f t="shared" si="4725"/>
        <v>0</v>
      </c>
      <c r="AE1559" s="127">
        <f t="shared" ref="AE1559:AM1559" si="4786">+($AN1559-$AD1559)/10+AD1559</f>
        <v>0</v>
      </c>
      <c r="AF1559" s="127">
        <f t="shared" si="4786"/>
        <v>0</v>
      </c>
      <c r="AG1559" s="127">
        <f t="shared" si="4786"/>
        <v>0</v>
      </c>
      <c r="AH1559" s="127">
        <f t="shared" si="4786"/>
        <v>0</v>
      </c>
      <c r="AI1559" s="127">
        <f t="shared" si="4786"/>
        <v>0</v>
      </c>
      <c r="AJ1559" s="127">
        <f t="shared" si="4786"/>
        <v>0</v>
      </c>
      <c r="AK1559" s="127">
        <f t="shared" si="4786"/>
        <v>0</v>
      </c>
      <c r="AL1559" s="127">
        <f t="shared" si="4786"/>
        <v>0</v>
      </c>
      <c r="AM1559" s="127">
        <f t="shared" si="4786"/>
        <v>0</v>
      </c>
      <c r="AN1559" s="126">
        <f t="shared" si="4727"/>
        <v>0</v>
      </c>
      <c r="AO1559" s="127">
        <f t="shared" ref="AO1559:AW1559" si="4787">+($AX1559-$AN1559)/10+AN1559</f>
        <v>0</v>
      </c>
      <c r="AP1559" s="127">
        <f t="shared" si="4787"/>
        <v>0</v>
      </c>
      <c r="AQ1559" s="127">
        <f t="shared" si="4787"/>
        <v>0</v>
      </c>
      <c r="AR1559" s="127">
        <f t="shared" si="4787"/>
        <v>0</v>
      </c>
      <c r="AS1559" s="127">
        <f t="shared" si="4787"/>
        <v>0</v>
      </c>
      <c r="AT1559" s="127">
        <f t="shared" si="4787"/>
        <v>0</v>
      </c>
      <c r="AU1559" s="127">
        <f t="shared" si="4787"/>
        <v>0</v>
      </c>
      <c r="AV1559" s="127">
        <f t="shared" si="4787"/>
        <v>0</v>
      </c>
      <c r="AW1559" s="127">
        <f t="shared" si="4787"/>
        <v>0</v>
      </c>
      <c r="AX1559" s="126">
        <f t="shared" si="4729"/>
        <v>0</v>
      </c>
    </row>
    <row r="1560" spans="2:50" ht="15.75" customHeight="1" x14ac:dyDescent="0.2">
      <c r="B1560" s="123"/>
      <c r="C1560" s="128"/>
      <c r="D1560" s="128"/>
      <c r="E1560" s="128"/>
      <c r="F1560" s="128"/>
      <c r="G1560" s="128"/>
      <c r="H1560" s="128"/>
      <c r="I1560" s="128"/>
      <c r="J1560" s="128"/>
      <c r="K1560" s="128"/>
      <c r="L1560" s="128"/>
      <c r="M1560" s="128"/>
      <c r="N1560" s="129"/>
      <c r="O1560" s="119"/>
      <c r="P1560" s="120" t="str">
        <f t="shared" si="4322"/>
        <v/>
      </c>
      <c r="Q1560" s="121">
        <f t="shared" ref="Q1560:W1560" si="4788">SUMIF($B$9:$N$9,Q$9,$B1560:$N1560)/100</f>
        <v>0</v>
      </c>
      <c r="R1560" s="121">
        <f t="shared" si="4788"/>
        <v>0</v>
      </c>
      <c r="S1560" s="121">
        <f t="shared" si="4788"/>
        <v>0</v>
      </c>
      <c r="T1560" s="121">
        <f t="shared" si="4788"/>
        <v>0</v>
      </c>
      <c r="U1560" s="121">
        <f t="shared" si="4788"/>
        <v>0</v>
      </c>
      <c r="V1560" s="121">
        <f t="shared" si="4788"/>
        <v>0</v>
      </c>
      <c r="W1560" s="121">
        <f t="shared" si="4788"/>
        <v>0</v>
      </c>
      <c r="X1560" s="122">
        <f t="shared" si="4721"/>
        <v>0</v>
      </c>
      <c r="Y1560" s="121">
        <f t="shared" si="4722"/>
        <v>0</v>
      </c>
      <c r="Z1560" s="122">
        <f t="shared" si="4723"/>
        <v>0</v>
      </c>
      <c r="AA1560" s="121">
        <f t="shared" si="4724"/>
        <v>0</v>
      </c>
      <c r="AB1560" s="122">
        <f t="shared" si="4761"/>
        <v>0</v>
      </c>
      <c r="AC1560" s="122">
        <f t="shared" si="4761"/>
        <v>0</v>
      </c>
      <c r="AD1560" s="121">
        <f t="shared" si="4725"/>
        <v>0</v>
      </c>
      <c r="AE1560" s="122">
        <f t="shared" ref="AE1560:AM1560" si="4789">+($AN1560-$AD1560)/10+AD1560</f>
        <v>0</v>
      </c>
      <c r="AF1560" s="122">
        <f t="shared" si="4789"/>
        <v>0</v>
      </c>
      <c r="AG1560" s="122">
        <f t="shared" si="4789"/>
        <v>0</v>
      </c>
      <c r="AH1560" s="122">
        <f t="shared" si="4789"/>
        <v>0</v>
      </c>
      <c r="AI1560" s="122">
        <f t="shared" si="4789"/>
        <v>0</v>
      </c>
      <c r="AJ1560" s="122">
        <f t="shared" si="4789"/>
        <v>0</v>
      </c>
      <c r="AK1560" s="122">
        <f t="shared" si="4789"/>
        <v>0</v>
      </c>
      <c r="AL1560" s="122">
        <f t="shared" si="4789"/>
        <v>0</v>
      </c>
      <c r="AM1560" s="122">
        <f t="shared" si="4789"/>
        <v>0</v>
      </c>
      <c r="AN1560" s="121">
        <f t="shared" si="4727"/>
        <v>0</v>
      </c>
      <c r="AO1560" s="122">
        <f t="shared" ref="AO1560:AW1560" si="4790">+($AX1560-$AN1560)/10+AN1560</f>
        <v>0</v>
      </c>
      <c r="AP1560" s="122">
        <f t="shared" si="4790"/>
        <v>0</v>
      </c>
      <c r="AQ1560" s="122">
        <f t="shared" si="4790"/>
        <v>0</v>
      </c>
      <c r="AR1560" s="122">
        <f t="shared" si="4790"/>
        <v>0</v>
      </c>
      <c r="AS1560" s="122">
        <f t="shared" si="4790"/>
        <v>0</v>
      </c>
      <c r="AT1560" s="122">
        <f t="shared" si="4790"/>
        <v>0</v>
      </c>
      <c r="AU1560" s="122">
        <f t="shared" si="4790"/>
        <v>0</v>
      </c>
      <c r="AV1560" s="122">
        <f t="shared" si="4790"/>
        <v>0</v>
      </c>
      <c r="AW1560" s="122">
        <f t="shared" si="4790"/>
        <v>0</v>
      </c>
      <c r="AX1560" s="121">
        <f t="shared" si="4729"/>
        <v>0</v>
      </c>
    </row>
    <row r="1561" spans="2:50" ht="15.75" customHeight="1" x14ac:dyDescent="0.2">
      <c r="B1561" s="123"/>
      <c r="C1561" s="124"/>
      <c r="D1561" s="124"/>
      <c r="E1561" s="124"/>
      <c r="F1561" s="124"/>
      <c r="G1561" s="124"/>
      <c r="H1561" s="124"/>
      <c r="I1561" s="124"/>
      <c r="J1561" s="124"/>
      <c r="K1561" s="124"/>
      <c r="L1561" s="124"/>
      <c r="M1561" s="124"/>
      <c r="N1561" s="125"/>
      <c r="O1561" s="119"/>
      <c r="P1561" s="120" t="str">
        <f t="shared" si="4322"/>
        <v/>
      </c>
      <c r="Q1561" s="126">
        <f t="shared" ref="Q1561:W1561" si="4791">SUMIF($B$9:$N$9,Q$9,$B1561:$N1561)/100</f>
        <v>0</v>
      </c>
      <c r="R1561" s="126">
        <f t="shared" si="4791"/>
        <v>0</v>
      </c>
      <c r="S1561" s="126">
        <f t="shared" si="4791"/>
        <v>0</v>
      </c>
      <c r="T1561" s="126">
        <f t="shared" si="4791"/>
        <v>0</v>
      </c>
      <c r="U1561" s="126">
        <f t="shared" si="4791"/>
        <v>0</v>
      </c>
      <c r="V1561" s="126">
        <f t="shared" si="4791"/>
        <v>0</v>
      </c>
      <c r="W1561" s="126">
        <f t="shared" si="4791"/>
        <v>0</v>
      </c>
      <c r="X1561" s="127">
        <f t="shared" si="4721"/>
        <v>0</v>
      </c>
      <c r="Y1561" s="126">
        <f t="shared" si="4722"/>
        <v>0</v>
      </c>
      <c r="Z1561" s="127">
        <f t="shared" si="4723"/>
        <v>0</v>
      </c>
      <c r="AA1561" s="126">
        <f t="shared" si="4724"/>
        <v>0</v>
      </c>
      <c r="AB1561" s="127">
        <f t="shared" si="4761"/>
        <v>0</v>
      </c>
      <c r="AC1561" s="127">
        <f t="shared" si="4761"/>
        <v>0</v>
      </c>
      <c r="AD1561" s="126">
        <f t="shared" si="4725"/>
        <v>0</v>
      </c>
      <c r="AE1561" s="127">
        <f t="shared" ref="AE1561:AM1561" si="4792">+($AN1561-$AD1561)/10+AD1561</f>
        <v>0</v>
      </c>
      <c r="AF1561" s="127">
        <f t="shared" si="4792"/>
        <v>0</v>
      </c>
      <c r="AG1561" s="127">
        <f t="shared" si="4792"/>
        <v>0</v>
      </c>
      <c r="AH1561" s="127">
        <f t="shared" si="4792"/>
        <v>0</v>
      </c>
      <c r="AI1561" s="127">
        <f t="shared" si="4792"/>
        <v>0</v>
      </c>
      <c r="AJ1561" s="127">
        <f t="shared" si="4792"/>
        <v>0</v>
      </c>
      <c r="AK1561" s="127">
        <f t="shared" si="4792"/>
        <v>0</v>
      </c>
      <c r="AL1561" s="127">
        <f t="shared" si="4792"/>
        <v>0</v>
      </c>
      <c r="AM1561" s="127">
        <f t="shared" si="4792"/>
        <v>0</v>
      </c>
      <c r="AN1561" s="126">
        <f t="shared" si="4727"/>
        <v>0</v>
      </c>
      <c r="AO1561" s="127">
        <f t="shared" ref="AO1561:AW1561" si="4793">+($AX1561-$AN1561)/10+AN1561</f>
        <v>0</v>
      </c>
      <c r="AP1561" s="127">
        <f t="shared" si="4793"/>
        <v>0</v>
      </c>
      <c r="AQ1561" s="127">
        <f t="shared" si="4793"/>
        <v>0</v>
      </c>
      <c r="AR1561" s="127">
        <f t="shared" si="4793"/>
        <v>0</v>
      </c>
      <c r="AS1561" s="127">
        <f t="shared" si="4793"/>
        <v>0</v>
      </c>
      <c r="AT1561" s="127">
        <f t="shared" si="4793"/>
        <v>0</v>
      </c>
      <c r="AU1561" s="127">
        <f t="shared" si="4793"/>
        <v>0</v>
      </c>
      <c r="AV1561" s="127">
        <f t="shared" si="4793"/>
        <v>0</v>
      </c>
      <c r="AW1561" s="127">
        <f t="shared" si="4793"/>
        <v>0</v>
      </c>
      <c r="AX1561" s="126">
        <f t="shared" si="4729"/>
        <v>0</v>
      </c>
    </row>
    <row r="1562" spans="2:50" ht="15.75" customHeight="1" x14ac:dyDescent="0.2">
      <c r="B1562" s="123"/>
      <c r="C1562" s="128"/>
      <c r="D1562" s="128"/>
      <c r="E1562" s="128"/>
      <c r="F1562" s="128"/>
      <c r="G1562" s="128"/>
      <c r="H1562" s="128"/>
      <c r="I1562" s="128"/>
      <c r="J1562" s="128"/>
      <c r="K1562" s="128"/>
      <c r="L1562" s="128"/>
      <c r="M1562" s="128"/>
      <c r="N1562" s="129"/>
      <c r="O1562" s="119"/>
      <c r="P1562" s="120" t="str">
        <f t="shared" si="4322"/>
        <v/>
      </c>
      <c r="Q1562" s="121">
        <f t="shared" ref="Q1562:W1562" si="4794">SUMIF($B$9:$N$9,Q$9,$B1562:$N1562)/100</f>
        <v>0</v>
      </c>
      <c r="R1562" s="121">
        <f t="shared" si="4794"/>
        <v>0</v>
      </c>
      <c r="S1562" s="121">
        <f t="shared" si="4794"/>
        <v>0</v>
      </c>
      <c r="T1562" s="121">
        <f t="shared" si="4794"/>
        <v>0</v>
      </c>
      <c r="U1562" s="121">
        <f t="shared" si="4794"/>
        <v>0</v>
      </c>
      <c r="V1562" s="121">
        <f t="shared" si="4794"/>
        <v>0</v>
      </c>
      <c r="W1562" s="121">
        <f t="shared" si="4794"/>
        <v>0</v>
      </c>
      <c r="X1562" s="122">
        <f t="shared" si="4721"/>
        <v>0</v>
      </c>
      <c r="Y1562" s="121">
        <f t="shared" si="4722"/>
        <v>0</v>
      </c>
      <c r="Z1562" s="122">
        <f t="shared" si="4723"/>
        <v>0</v>
      </c>
      <c r="AA1562" s="121">
        <f t="shared" si="4724"/>
        <v>0</v>
      </c>
      <c r="AB1562" s="122">
        <f t="shared" si="4761"/>
        <v>0</v>
      </c>
      <c r="AC1562" s="122">
        <f t="shared" si="4761"/>
        <v>0</v>
      </c>
      <c r="AD1562" s="121">
        <f t="shared" si="4725"/>
        <v>0</v>
      </c>
      <c r="AE1562" s="122">
        <f t="shared" ref="AE1562:AM1562" si="4795">+($AN1562-$AD1562)/10+AD1562</f>
        <v>0</v>
      </c>
      <c r="AF1562" s="122">
        <f t="shared" si="4795"/>
        <v>0</v>
      </c>
      <c r="AG1562" s="122">
        <f t="shared" si="4795"/>
        <v>0</v>
      </c>
      <c r="AH1562" s="122">
        <f t="shared" si="4795"/>
        <v>0</v>
      </c>
      <c r="AI1562" s="122">
        <f t="shared" si="4795"/>
        <v>0</v>
      </c>
      <c r="AJ1562" s="122">
        <f t="shared" si="4795"/>
        <v>0</v>
      </c>
      <c r="AK1562" s="122">
        <f t="shared" si="4795"/>
        <v>0</v>
      </c>
      <c r="AL1562" s="122">
        <f t="shared" si="4795"/>
        <v>0</v>
      </c>
      <c r="AM1562" s="122">
        <f t="shared" si="4795"/>
        <v>0</v>
      </c>
      <c r="AN1562" s="121">
        <f t="shared" si="4727"/>
        <v>0</v>
      </c>
      <c r="AO1562" s="122">
        <f t="shared" ref="AO1562:AW1562" si="4796">+($AX1562-$AN1562)/10+AN1562</f>
        <v>0</v>
      </c>
      <c r="AP1562" s="122">
        <f t="shared" si="4796"/>
        <v>0</v>
      </c>
      <c r="AQ1562" s="122">
        <f t="shared" si="4796"/>
        <v>0</v>
      </c>
      <c r="AR1562" s="122">
        <f t="shared" si="4796"/>
        <v>0</v>
      </c>
      <c r="AS1562" s="122">
        <f t="shared" si="4796"/>
        <v>0</v>
      </c>
      <c r="AT1562" s="122">
        <f t="shared" si="4796"/>
        <v>0</v>
      </c>
      <c r="AU1562" s="122">
        <f t="shared" si="4796"/>
        <v>0</v>
      </c>
      <c r="AV1562" s="122">
        <f t="shared" si="4796"/>
        <v>0</v>
      </c>
      <c r="AW1562" s="122">
        <f t="shared" si="4796"/>
        <v>0</v>
      </c>
      <c r="AX1562" s="121">
        <f t="shared" si="4729"/>
        <v>0</v>
      </c>
    </row>
    <row r="1563" spans="2:50" ht="15.75" customHeight="1" x14ac:dyDescent="0.2">
      <c r="B1563" s="123"/>
      <c r="C1563" s="124"/>
      <c r="D1563" s="124"/>
      <c r="E1563" s="124"/>
      <c r="F1563" s="124"/>
      <c r="G1563" s="124"/>
      <c r="H1563" s="124"/>
      <c r="I1563" s="124"/>
      <c r="J1563" s="124"/>
      <c r="K1563" s="124"/>
      <c r="L1563" s="124"/>
      <c r="M1563" s="124"/>
      <c r="N1563" s="125"/>
      <c r="O1563" s="119"/>
      <c r="P1563" s="120" t="str">
        <f t="shared" si="4322"/>
        <v/>
      </c>
      <c r="Q1563" s="126">
        <f t="shared" ref="Q1563:W1563" si="4797">SUMIF($B$9:$N$9,Q$9,$B1563:$N1563)/100</f>
        <v>0</v>
      </c>
      <c r="R1563" s="126">
        <f t="shared" si="4797"/>
        <v>0</v>
      </c>
      <c r="S1563" s="126">
        <f t="shared" si="4797"/>
        <v>0</v>
      </c>
      <c r="T1563" s="126">
        <f t="shared" si="4797"/>
        <v>0</v>
      </c>
      <c r="U1563" s="126">
        <f t="shared" si="4797"/>
        <v>0</v>
      </c>
      <c r="V1563" s="126">
        <f t="shared" si="4797"/>
        <v>0</v>
      </c>
      <c r="W1563" s="126">
        <f t="shared" si="4797"/>
        <v>0</v>
      </c>
      <c r="X1563" s="127">
        <f t="shared" si="4721"/>
        <v>0</v>
      </c>
      <c r="Y1563" s="126">
        <f t="shared" si="4722"/>
        <v>0</v>
      </c>
      <c r="Z1563" s="127">
        <f t="shared" si="4723"/>
        <v>0</v>
      </c>
      <c r="AA1563" s="126">
        <f t="shared" si="4724"/>
        <v>0</v>
      </c>
      <c r="AB1563" s="127">
        <f t="shared" si="4761"/>
        <v>0</v>
      </c>
      <c r="AC1563" s="127">
        <f t="shared" si="4761"/>
        <v>0</v>
      </c>
      <c r="AD1563" s="126">
        <f t="shared" si="4725"/>
        <v>0</v>
      </c>
      <c r="AE1563" s="127">
        <f t="shared" ref="AE1563:AM1563" si="4798">+($AN1563-$AD1563)/10+AD1563</f>
        <v>0</v>
      </c>
      <c r="AF1563" s="127">
        <f t="shared" si="4798"/>
        <v>0</v>
      </c>
      <c r="AG1563" s="127">
        <f t="shared" si="4798"/>
        <v>0</v>
      </c>
      <c r="AH1563" s="127">
        <f t="shared" si="4798"/>
        <v>0</v>
      </c>
      <c r="AI1563" s="127">
        <f t="shared" si="4798"/>
        <v>0</v>
      </c>
      <c r="AJ1563" s="127">
        <f t="shared" si="4798"/>
        <v>0</v>
      </c>
      <c r="AK1563" s="127">
        <f t="shared" si="4798"/>
        <v>0</v>
      </c>
      <c r="AL1563" s="127">
        <f t="shared" si="4798"/>
        <v>0</v>
      </c>
      <c r="AM1563" s="127">
        <f t="shared" si="4798"/>
        <v>0</v>
      </c>
      <c r="AN1563" s="126">
        <f t="shared" si="4727"/>
        <v>0</v>
      </c>
      <c r="AO1563" s="127">
        <f t="shared" ref="AO1563:AW1563" si="4799">+($AX1563-$AN1563)/10+AN1563</f>
        <v>0</v>
      </c>
      <c r="AP1563" s="127">
        <f t="shared" si="4799"/>
        <v>0</v>
      </c>
      <c r="AQ1563" s="127">
        <f t="shared" si="4799"/>
        <v>0</v>
      </c>
      <c r="AR1563" s="127">
        <f t="shared" si="4799"/>
        <v>0</v>
      </c>
      <c r="AS1563" s="127">
        <f t="shared" si="4799"/>
        <v>0</v>
      </c>
      <c r="AT1563" s="127">
        <f t="shared" si="4799"/>
        <v>0</v>
      </c>
      <c r="AU1563" s="127">
        <f t="shared" si="4799"/>
        <v>0</v>
      </c>
      <c r="AV1563" s="127">
        <f t="shared" si="4799"/>
        <v>0</v>
      </c>
      <c r="AW1563" s="127">
        <f t="shared" si="4799"/>
        <v>0</v>
      </c>
      <c r="AX1563" s="126">
        <f t="shared" si="4729"/>
        <v>0</v>
      </c>
    </row>
    <row r="1564" spans="2:50" ht="15.75" customHeight="1" x14ac:dyDescent="0.2">
      <c r="B1564" s="123"/>
      <c r="C1564" s="128"/>
      <c r="D1564" s="128"/>
      <c r="E1564" s="128"/>
      <c r="F1564" s="128"/>
      <c r="G1564" s="128"/>
      <c r="H1564" s="128"/>
      <c r="I1564" s="128"/>
      <c r="J1564" s="128"/>
      <c r="K1564" s="128"/>
      <c r="L1564" s="128"/>
      <c r="M1564" s="128"/>
      <c r="N1564" s="129"/>
      <c r="O1564" s="119"/>
      <c r="P1564" s="120" t="str">
        <f t="shared" si="4322"/>
        <v/>
      </c>
      <c r="Q1564" s="121">
        <f t="shared" ref="Q1564:W1564" si="4800">SUMIF($B$9:$N$9,Q$9,$B1564:$N1564)/100</f>
        <v>0</v>
      </c>
      <c r="R1564" s="121">
        <f t="shared" si="4800"/>
        <v>0</v>
      </c>
      <c r="S1564" s="121">
        <f t="shared" si="4800"/>
        <v>0</v>
      </c>
      <c r="T1564" s="121">
        <f t="shared" si="4800"/>
        <v>0</v>
      </c>
      <c r="U1564" s="121">
        <f t="shared" si="4800"/>
        <v>0</v>
      </c>
      <c r="V1564" s="121">
        <f t="shared" si="4800"/>
        <v>0</v>
      </c>
      <c r="W1564" s="121">
        <f t="shared" si="4800"/>
        <v>0</v>
      </c>
      <c r="X1564" s="122">
        <f t="shared" si="4721"/>
        <v>0</v>
      </c>
      <c r="Y1564" s="121">
        <f t="shared" si="4722"/>
        <v>0</v>
      </c>
      <c r="Z1564" s="122">
        <f t="shared" si="4723"/>
        <v>0</v>
      </c>
      <c r="AA1564" s="121">
        <f t="shared" si="4724"/>
        <v>0</v>
      </c>
      <c r="AB1564" s="122">
        <f t="shared" si="4761"/>
        <v>0</v>
      </c>
      <c r="AC1564" s="122">
        <f t="shared" si="4761"/>
        <v>0</v>
      </c>
      <c r="AD1564" s="121">
        <f t="shared" si="4725"/>
        <v>0</v>
      </c>
      <c r="AE1564" s="122">
        <f t="shared" ref="AE1564:AM1564" si="4801">+($AN1564-$AD1564)/10+AD1564</f>
        <v>0</v>
      </c>
      <c r="AF1564" s="122">
        <f t="shared" si="4801"/>
        <v>0</v>
      </c>
      <c r="AG1564" s="122">
        <f t="shared" si="4801"/>
        <v>0</v>
      </c>
      <c r="AH1564" s="122">
        <f t="shared" si="4801"/>
        <v>0</v>
      </c>
      <c r="AI1564" s="122">
        <f t="shared" si="4801"/>
        <v>0</v>
      </c>
      <c r="AJ1564" s="122">
        <f t="shared" si="4801"/>
        <v>0</v>
      </c>
      <c r="AK1564" s="122">
        <f t="shared" si="4801"/>
        <v>0</v>
      </c>
      <c r="AL1564" s="122">
        <f t="shared" si="4801"/>
        <v>0</v>
      </c>
      <c r="AM1564" s="122">
        <f t="shared" si="4801"/>
        <v>0</v>
      </c>
      <c r="AN1564" s="121">
        <f t="shared" si="4727"/>
        <v>0</v>
      </c>
      <c r="AO1564" s="122">
        <f t="shared" ref="AO1564:AW1564" si="4802">+($AX1564-$AN1564)/10+AN1564</f>
        <v>0</v>
      </c>
      <c r="AP1564" s="122">
        <f t="shared" si="4802"/>
        <v>0</v>
      </c>
      <c r="AQ1564" s="122">
        <f t="shared" si="4802"/>
        <v>0</v>
      </c>
      <c r="AR1564" s="122">
        <f t="shared" si="4802"/>
        <v>0</v>
      </c>
      <c r="AS1564" s="122">
        <f t="shared" si="4802"/>
        <v>0</v>
      </c>
      <c r="AT1564" s="122">
        <f t="shared" si="4802"/>
        <v>0</v>
      </c>
      <c r="AU1564" s="122">
        <f t="shared" si="4802"/>
        <v>0</v>
      </c>
      <c r="AV1564" s="122">
        <f t="shared" si="4802"/>
        <v>0</v>
      </c>
      <c r="AW1564" s="122">
        <f t="shared" si="4802"/>
        <v>0</v>
      </c>
      <c r="AX1564" s="121">
        <f t="shared" si="4729"/>
        <v>0</v>
      </c>
    </row>
    <row r="1565" spans="2:50" ht="15.75" customHeight="1" x14ac:dyDescent="0.2">
      <c r="B1565" s="123"/>
      <c r="C1565" s="124"/>
      <c r="D1565" s="124"/>
      <c r="E1565" s="124"/>
      <c r="F1565" s="124"/>
      <c r="G1565" s="124"/>
      <c r="H1565" s="124"/>
      <c r="I1565" s="124"/>
      <c r="J1565" s="124"/>
      <c r="K1565" s="124"/>
      <c r="L1565" s="124"/>
      <c r="M1565" s="124"/>
      <c r="N1565" s="125"/>
      <c r="O1565" s="119"/>
      <c r="P1565" s="120" t="str">
        <f t="shared" si="4322"/>
        <v/>
      </c>
      <c r="Q1565" s="126">
        <f t="shared" ref="Q1565:W1565" si="4803">SUMIF($B$9:$N$9,Q$9,$B1565:$N1565)/100</f>
        <v>0</v>
      </c>
      <c r="R1565" s="126">
        <f t="shared" si="4803"/>
        <v>0</v>
      </c>
      <c r="S1565" s="126">
        <f t="shared" si="4803"/>
        <v>0</v>
      </c>
      <c r="T1565" s="126">
        <f t="shared" si="4803"/>
        <v>0</v>
      </c>
      <c r="U1565" s="126">
        <f t="shared" si="4803"/>
        <v>0</v>
      </c>
      <c r="V1565" s="126">
        <f t="shared" si="4803"/>
        <v>0</v>
      </c>
      <c r="W1565" s="126">
        <f t="shared" si="4803"/>
        <v>0</v>
      </c>
      <c r="X1565" s="127">
        <f t="shared" si="4721"/>
        <v>0</v>
      </c>
      <c r="Y1565" s="126">
        <f t="shared" si="4722"/>
        <v>0</v>
      </c>
      <c r="Z1565" s="127">
        <f t="shared" si="4723"/>
        <v>0</v>
      </c>
      <c r="AA1565" s="126">
        <f t="shared" si="4724"/>
        <v>0</v>
      </c>
      <c r="AB1565" s="127">
        <f t="shared" si="4761"/>
        <v>0</v>
      </c>
      <c r="AC1565" s="127">
        <f t="shared" si="4761"/>
        <v>0</v>
      </c>
      <c r="AD1565" s="126">
        <f t="shared" si="4725"/>
        <v>0</v>
      </c>
      <c r="AE1565" s="127">
        <f t="shared" ref="AE1565:AM1565" si="4804">+($AN1565-$AD1565)/10+AD1565</f>
        <v>0</v>
      </c>
      <c r="AF1565" s="127">
        <f t="shared" si="4804"/>
        <v>0</v>
      </c>
      <c r="AG1565" s="127">
        <f t="shared" si="4804"/>
        <v>0</v>
      </c>
      <c r="AH1565" s="127">
        <f t="shared" si="4804"/>
        <v>0</v>
      </c>
      <c r="AI1565" s="127">
        <f t="shared" si="4804"/>
        <v>0</v>
      </c>
      <c r="AJ1565" s="127">
        <f t="shared" si="4804"/>
        <v>0</v>
      </c>
      <c r="AK1565" s="127">
        <f t="shared" si="4804"/>
        <v>0</v>
      </c>
      <c r="AL1565" s="127">
        <f t="shared" si="4804"/>
        <v>0</v>
      </c>
      <c r="AM1565" s="127">
        <f t="shared" si="4804"/>
        <v>0</v>
      </c>
      <c r="AN1565" s="126">
        <f t="shared" si="4727"/>
        <v>0</v>
      </c>
      <c r="AO1565" s="127">
        <f t="shared" ref="AO1565:AW1565" si="4805">+($AX1565-$AN1565)/10+AN1565</f>
        <v>0</v>
      </c>
      <c r="AP1565" s="127">
        <f t="shared" si="4805"/>
        <v>0</v>
      </c>
      <c r="AQ1565" s="127">
        <f t="shared" si="4805"/>
        <v>0</v>
      </c>
      <c r="AR1565" s="127">
        <f t="shared" si="4805"/>
        <v>0</v>
      </c>
      <c r="AS1565" s="127">
        <f t="shared" si="4805"/>
        <v>0</v>
      </c>
      <c r="AT1565" s="127">
        <f t="shared" si="4805"/>
        <v>0</v>
      </c>
      <c r="AU1565" s="127">
        <f t="shared" si="4805"/>
        <v>0</v>
      </c>
      <c r="AV1565" s="127">
        <f t="shared" si="4805"/>
        <v>0</v>
      </c>
      <c r="AW1565" s="127">
        <f t="shared" si="4805"/>
        <v>0</v>
      </c>
      <c r="AX1565" s="126">
        <f t="shared" si="4729"/>
        <v>0</v>
      </c>
    </row>
    <row r="1566" spans="2:50" ht="15.75" customHeight="1" x14ac:dyDescent="0.2">
      <c r="B1566" s="123"/>
      <c r="C1566" s="128"/>
      <c r="D1566" s="128"/>
      <c r="E1566" s="128"/>
      <c r="F1566" s="128"/>
      <c r="G1566" s="128"/>
      <c r="H1566" s="128"/>
      <c r="I1566" s="128"/>
      <c r="J1566" s="128"/>
      <c r="K1566" s="128"/>
      <c r="L1566" s="128"/>
      <c r="M1566" s="128"/>
      <c r="N1566" s="129"/>
      <c r="O1566" s="119"/>
      <c r="P1566" s="120" t="str">
        <f t="shared" si="4322"/>
        <v/>
      </c>
      <c r="Q1566" s="121">
        <f t="shared" ref="Q1566:W1566" si="4806">SUMIF($B$9:$N$9,Q$9,$B1566:$N1566)/100</f>
        <v>0</v>
      </c>
      <c r="R1566" s="121">
        <f t="shared" si="4806"/>
        <v>0</v>
      </c>
      <c r="S1566" s="121">
        <f t="shared" si="4806"/>
        <v>0</v>
      </c>
      <c r="T1566" s="121">
        <f t="shared" si="4806"/>
        <v>0</v>
      </c>
      <c r="U1566" s="121">
        <f t="shared" si="4806"/>
        <v>0</v>
      </c>
      <c r="V1566" s="121">
        <f t="shared" si="4806"/>
        <v>0</v>
      </c>
      <c r="W1566" s="121">
        <f t="shared" si="4806"/>
        <v>0</v>
      </c>
      <c r="X1566" s="122">
        <f t="shared" si="4721"/>
        <v>0</v>
      </c>
      <c r="Y1566" s="121">
        <f t="shared" si="4722"/>
        <v>0</v>
      </c>
      <c r="Z1566" s="122">
        <f t="shared" si="4723"/>
        <v>0</v>
      </c>
      <c r="AA1566" s="121">
        <f t="shared" si="4724"/>
        <v>0</v>
      </c>
      <c r="AB1566" s="122">
        <f t="shared" si="4761"/>
        <v>0</v>
      </c>
      <c r="AC1566" s="122">
        <f t="shared" si="4761"/>
        <v>0</v>
      </c>
      <c r="AD1566" s="121">
        <f t="shared" si="4725"/>
        <v>0</v>
      </c>
      <c r="AE1566" s="122">
        <f t="shared" ref="AE1566:AM1566" si="4807">+($AN1566-$AD1566)/10+AD1566</f>
        <v>0</v>
      </c>
      <c r="AF1566" s="122">
        <f t="shared" si="4807"/>
        <v>0</v>
      </c>
      <c r="AG1566" s="122">
        <f t="shared" si="4807"/>
        <v>0</v>
      </c>
      <c r="AH1566" s="122">
        <f t="shared" si="4807"/>
        <v>0</v>
      </c>
      <c r="AI1566" s="122">
        <f t="shared" si="4807"/>
        <v>0</v>
      </c>
      <c r="AJ1566" s="122">
        <f t="shared" si="4807"/>
        <v>0</v>
      </c>
      <c r="AK1566" s="122">
        <f t="shared" si="4807"/>
        <v>0</v>
      </c>
      <c r="AL1566" s="122">
        <f t="shared" si="4807"/>
        <v>0</v>
      </c>
      <c r="AM1566" s="122">
        <f t="shared" si="4807"/>
        <v>0</v>
      </c>
      <c r="AN1566" s="121">
        <f t="shared" si="4727"/>
        <v>0</v>
      </c>
      <c r="AO1566" s="122">
        <f t="shared" ref="AO1566:AW1566" si="4808">+($AX1566-$AN1566)/10+AN1566</f>
        <v>0</v>
      </c>
      <c r="AP1566" s="122">
        <f t="shared" si="4808"/>
        <v>0</v>
      </c>
      <c r="AQ1566" s="122">
        <f t="shared" si="4808"/>
        <v>0</v>
      </c>
      <c r="AR1566" s="122">
        <f t="shared" si="4808"/>
        <v>0</v>
      </c>
      <c r="AS1566" s="122">
        <f t="shared" si="4808"/>
        <v>0</v>
      </c>
      <c r="AT1566" s="122">
        <f t="shared" si="4808"/>
        <v>0</v>
      </c>
      <c r="AU1566" s="122">
        <f t="shared" si="4808"/>
        <v>0</v>
      </c>
      <c r="AV1566" s="122">
        <f t="shared" si="4808"/>
        <v>0</v>
      </c>
      <c r="AW1566" s="122">
        <f t="shared" si="4808"/>
        <v>0</v>
      </c>
      <c r="AX1566" s="121">
        <f t="shared" si="4729"/>
        <v>0</v>
      </c>
    </row>
    <row r="1567" spans="2:50" ht="15.75" customHeight="1" x14ac:dyDescent="0.2">
      <c r="B1567" s="123"/>
      <c r="C1567" s="124"/>
      <c r="D1567" s="124"/>
      <c r="E1567" s="124"/>
      <c r="F1567" s="124"/>
      <c r="G1567" s="124"/>
      <c r="H1567" s="124"/>
      <c r="I1567" s="124"/>
      <c r="J1567" s="124"/>
      <c r="K1567" s="124"/>
      <c r="L1567" s="124"/>
      <c r="M1567" s="124"/>
      <c r="N1567" s="125"/>
      <c r="O1567" s="119"/>
      <c r="P1567" s="120" t="str">
        <f t="shared" si="4322"/>
        <v/>
      </c>
      <c r="Q1567" s="126">
        <f t="shared" ref="Q1567:W1567" si="4809">SUMIF($B$9:$N$9,Q$9,$B1567:$N1567)/100</f>
        <v>0</v>
      </c>
      <c r="R1567" s="126">
        <f t="shared" si="4809"/>
        <v>0</v>
      </c>
      <c r="S1567" s="126">
        <f t="shared" si="4809"/>
        <v>0</v>
      </c>
      <c r="T1567" s="126">
        <f t="shared" si="4809"/>
        <v>0</v>
      </c>
      <c r="U1567" s="126">
        <f t="shared" si="4809"/>
        <v>0</v>
      </c>
      <c r="V1567" s="126">
        <f t="shared" si="4809"/>
        <v>0</v>
      </c>
      <c r="W1567" s="126">
        <f t="shared" si="4809"/>
        <v>0</v>
      </c>
      <c r="X1567" s="127">
        <f t="shared" si="4721"/>
        <v>0</v>
      </c>
      <c r="Y1567" s="126">
        <f t="shared" si="4722"/>
        <v>0</v>
      </c>
      <c r="Z1567" s="127">
        <f t="shared" si="4723"/>
        <v>0</v>
      </c>
      <c r="AA1567" s="126">
        <f t="shared" si="4724"/>
        <v>0</v>
      </c>
      <c r="AB1567" s="127">
        <f t="shared" si="4761"/>
        <v>0</v>
      </c>
      <c r="AC1567" s="127">
        <f t="shared" si="4761"/>
        <v>0</v>
      </c>
      <c r="AD1567" s="126">
        <f t="shared" si="4725"/>
        <v>0</v>
      </c>
      <c r="AE1567" s="127">
        <f t="shared" ref="AE1567:AM1567" si="4810">+($AN1567-$AD1567)/10+AD1567</f>
        <v>0</v>
      </c>
      <c r="AF1567" s="127">
        <f t="shared" si="4810"/>
        <v>0</v>
      </c>
      <c r="AG1567" s="127">
        <f t="shared" si="4810"/>
        <v>0</v>
      </c>
      <c r="AH1567" s="127">
        <f t="shared" si="4810"/>
        <v>0</v>
      </c>
      <c r="AI1567" s="127">
        <f t="shared" si="4810"/>
        <v>0</v>
      </c>
      <c r="AJ1567" s="127">
        <f t="shared" si="4810"/>
        <v>0</v>
      </c>
      <c r="AK1567" s="127">
        <f t="shared" si="4810"/>
        <v>0</v>
      </c>
      <c r="AL1567" s="127">
        <f t="shared" si="4810"/>
        <v>0</v>
      </c>
      <c r="AM1567" s="127">
        <f t="shared" si="4810"/>
        <v>0</v>
      </c>
      <c r="AN1567" s="126">
        <f t="shared" si="4727"/>
        <v>0</v>
      </c>
      <c r="AO1567" s="127">
        <f t="shared" ref="AO1567:AW1567" si="4811">+($AX1567-$AN1567)/10+AN1567</f>
        <v>0</v>
      </c>
      <c r="AP1567" s="127">
        <f t="shared" si="4811"/>
        <v>0</v>
      </c>
      <c r="AQ1567" s="127">
        <f t="shared" si="4811"/>
        <v>0</v>
      </c>
      <c r="AR1567" s="127">
        <f t="shared" si="4811"/>
        <v>0</v>
      </c>
      <c r="AS1567" s="127">
        <f t="shared" si="4811"/>
        <v>0</v>
      </c>
      <c r="AT1567" s="127">
        <f t="shared" si="4811"/>
        <v>0</v>
      </c>
      <c r="AU1567" s="127">
        <f t="shared" si="4811"/>
        <v>0</v>
      </c>
      <c r="AV1567" s="127">
        <f t="shared" si="4811"/>
        <v>0</v>
      </c>
      <c r="AW1567" s="127">
        <f t="shared" si="4811"/>
        <v>0</v>
      </c>
      <c r="AX1567" s="126">
        <f t="shared" si="4729"/>
        <v>0</v>
      </c>
    </row>
    <row r="1568" spans="2:50" ht="15.75" customHeight="1" x14ac:dyDescent="0.2">
      <c r="B1568" s="123"/>
      <c r="C1568" s="128"/>
      <c r="D1568" s="128"/>
      <c r="E1568" s="128"/>
      <c r="F1568" s="128"/>
      <c r="G1568" s="128"/>
      <c r="H1568" s="128"/>
      <c r="I1568" s="128"/>
      <c r="J1568" s="128"/>
      <c r="K1568" s="128"/>
      <c r="L1568" s="128"/>
      <c r="M1568" s="128"/>
      <c r="N1568" s="129"/>
      <c r="O1568" s="119"/>
      <c r="P1568" s="120" t="str">
        <f t="shared" si="4322"/>
        <v/>
      </c>
      <c r="Q1568" s="121">
        <f t="shared" ref="Q1568:W1568" si="4812">SUMIF($B$9:$N$9,Q$9,$B1568:$N1568)/100</f>
        <v>0</v>
      </c>
      <c r="R1568" s="121">
        <f t="shared" si="4812"/>
        <v>0</v>
      </c>
      <c r="S1568" s="121">
        <f t="shared" si="4812"/>
        <v>0</v>
      </c>
      <c r="T1568" s="121">
        <f t="shared" si="4812"/>
        <v>0</v>
      </c>
      <c r="U1568" s="121">
        <f t="shared" si="4812"/>
        <v>0</v>
      </c>
      <c r="V1568" s="121">
        <f t="shared" si="4812"/>
        <v>0</v>
      </c>
      <c r="W1568" s="121">
        <f t="shared" si="4812"/>
        <v>0</v>
      </c>
      <c r="X1568" s="122">
        <f t="shared" si="4721"/>
        <v>0</v>
      </c>
      <c r="Y1568" s="121">
        <f t="shared" si="4722"/>
        <v>0</v>
      </c>
      <c r="Z1568" s="122">
        <f t="shared" si="4723"/>
        <v>0</v>
      </c>
      <c r="AA1568" s="121">
        <f t="shared" si="4724"/>
        <v>0</v>
      </c>
      <c r="AB1568" s="122">
        <f t="shared" si="4761"/>
        <v>0</v>
      </c>
      <c r="AC1568" s="122">
        <f t="shared" si="4761"/>
        <v>0</v>
      </c>
      <c r="AD1568" s="121">
        <f t="shared" si="4725"/>
        <v>0</v>
      </c>
      <c r="AE1568" s="122">
        <f t="shared" ref="AE1568:AM1568" si="4813">+($AN1568-$AD1568)/10+AD1568</f>
        <v>0</v>
      </c>
      <c r="AF1568" s="122">
        <f t="shared" si="4813"/>
        <v>0</v>
      </c>
      <c r="AG1568" s="122">
        <f t="shared" si="4813"/>
        <v>0</v>
      </c>
      <c r="AH1568" s="122">
        <f t="shared" si="4813"/>
        <v>0</v>
      </c>
      <c r="AI1568" s="122">
        <f t="shared" si="4813"/>
        <v>0</v>
      </c>
      <c r="AJ1568" s="122">
        <f t="shared" si="4813"/>
        <v>0</v>
      </c>
      <c r="AK1568" s="122">
        <f t="shared" si="4813"/>
        <v>0</v>
      </c>
      <c r="AL1568" s="122">
        <f t="shared" si="4813"/>
        <v>0</v>
      </c>
      <c r="AM1568" s="122">
        <f t="shared" si="4813"/>
        <v>0</v>
      </c>
      <c r="AN1568" s="121">
        <f t="shared" si="4727"/>
        <v>0</v>
      </c>
      <c r="AO1568" s="122">
        <f t="shared" ref="AO1568:AW1568" si="4814">+($AX1568-$AN1568)/10+AN1568</f>
        <v>0</v>
      </c>
      <c r="AP1568" s="122">
        <f t="shared" si="4814"/>
        <v>0</v>
      </c>
      <c r="AQ1568" s="122">
        <f t="shared" si="4814"/>
        <v>0</v>
      </c>
      <c r="AR1568" s="122">
        <f t="shared" si="4814"/>
        <v>0</v>
      </c>
      <c r="AS1568" s="122">
        <f t="shared" si="4814"/>
        <v>0</v>
      </c>
      <c r="AT1568" s="122">
        <f t="shared" si="4814"/>
        <v>0</v>
      </c>
      <c r="AU1568" s="122">
        <f t="shared" si="4814"/>
        <v>0</v>
      </c>
      <c r="AV1568" s="122">
        <f t="shared" si="4814"/>
        <v>0</v>
      </c>
      <c r="AW1568" s="122">
        <f t="shared" si="4814"/>
        <v>0</v>
      </c>
      <c r="AX1568" s="121">
        <f t="shared" si="4729"/>
        <v>0</v>
      </c>
    </row>
    <row r="1569" spans="2:50" ht="15.75" customHeight="1" x14ac:dyDescent="0.2">
      <c r="B1569" s="123"/>
      <c r="C1569" s="124"/>
      <c r="D1569" s="124"/>
      <c r="E1569" s="124"/>
      <c r="F1569" s="124"/>
      <c r="G1569" s="124"/>
      <c r="H1569" s="124"/>
      <c r="I1569" s="124"/>
      <c r="J1569" s="124"/>
      <c r="K1569" s="124"/>
      <c r="L1569" s="124"/>
      <c r="M1569" s="124"/>
      <c r="N1569" s="125"/>
      <c r="O1569" s="119"/>
      <c r="P1569" s="120" t="str">
        <f t="shared" si="4322"/>
        <v/>
      </c>
      <c r="Q1569" s="126">
        <f t="shared" ref="Q1569:W1569" si="4815">SUMIF($B$9:$N$9,Q$9,$B1569:$N1569)/100</f>
        <v>0</v>
      </c>
      <c r="R1569" s="126">
        <f t="shared" si="4815"/>
        <v>0</v>
      </c>
      <c r="S1569" s="126">
        <f t="shared" si="4815"/>
        <v>0</v>
      </c>
      <c r="T1569" s="126">
        <f t="shared" si="4815"/>
        <v>0</v>
      </c>
      <c r="U1569" s="126">
        <f t="shared" si="4815"/>
        <v>0</v>
      </c>
      <c r="V1569" s="126">
        <f t="shared" si="4815"/>
        <v>0</v>
      </c>
      <c r="W1569" s="126">
        <f t="shared" si="4815"/>
        <v>0</v>
      </c>
      <c r="X1569" s="127">
        <f t="shared" si="4721"/>
        <v>0</v>
      </c>
      <c r="Y1569" s="126">
        <f t="shared" si="4722"/>
        <v>0</v>
      </c>
      <c r="Z1569" s="127">
        <f t="shared" si="4723"/>
        <v>0</v>
      </c>
      <c r="AA1569" s="126">
        <f t="shared" si="4724"/>
        <v>0</v>
      </c>
      <c r="AB1569" s="127">
        <f t="shared" si="4761"/>
        <v>0</v>
      </c>
      <c r="AC1569" s="127">
        <f t="shared" si="4761"/>
        <v>0</v>
      </c>
      <c r="AD1569" s="126">
        <f t="shared" si="4725"/>
        <v>0</v>
      </c>
      <c r="AE1569" s="127">
        <f t="shared" ref="AE1569:AM1569" si="4816">+($AN1569-$AD1569)/10+AD1569</f>
        <v>0</v>
      </c>
      <c r="AF1569" s="127">
        <f t="shared" si="4816"/>
        <v>0</v>
      </c>
      <c r="AG1569" s="127">
        <f t="shared" si="4816"/>
        <v>0</v>
      </c>
      <c r="AH1569" s="127">
        <f t="shared" si="4816"/>
        <v>0</v>
      </c>
      <c r="AI1569" s="127">
        <f t="shared" si="4816"/>
        <v>0</v>
      </c>
      <c r="AJ1569" s="127">
        <f t="shared" si="4816"/>
        <v>0</v>
      </c>
      <c r="AK1569" s="127">
        <f t="shared" si="4816"/>
        <v>0</v>
      </c>
      <c r="AL1569" s="127">
        <f t="shared" si="4816"/>
        <v>0</v>
      </c>
      <c r="AM1569" s="127">
        <f t="shared" si="4816"/>
        <v>0</v>
      </c>
      <c r="AN1569" s="126">
        <f t="shared" si="4727"/>
        <v>0</v>
      </c>
      <c r="AO1569" s="127">
        <f t="shared" ref="AO1569:AW1569" si="4817">+($AX1569-$AN1569)/10+AN1569</f>
        <v>0</v>
      </c>
      <c r="AP1569" s="127">
        <f t="shared" si="4817"/>
        <v>0</v>
      </c>
      <c r="AQ1569" s="127">
        <f t="shared" si="4817"/>
        <v>0</v>
      </c>
      <c r="AR1569" s="127">
        <f t="shared" si="4817"/>
        <v>0</v>
      </c>
      <c r="AS1569" s="127">
        <f t="shared" si="4817"/>
        <v>0</v>
      </c>
      <c r="AT1569" s="127">
        <f t="shared" si="4817"/>
        <v>0</v>
      </c>
      <c r="AU1569" s="127">
        <f t="shared" si="4817"/>
        <v>0</v>
      </c>
      <c r="AV1569" s="127">
        <f t="shared" si="4817"/>
        <v>0</v>
      </c>
      <c r="AW1569" s="127">
        <f t="shared" si="4817"/>
        <v>0</v>
      </c>
      <c r="AX1569" s="126">
        <f t="shared" si="4729"/>
        <v>0</v>
      </c>
    </row>
    <row r="1570" spans="2:50" ht="15.75" customHeight="1" x14ac:dyDescent="0.2">
      <c r="B1570" s="123"/>
      <c r="C1570" s="128"/>
      <c r="D1570" s="128"/>
      <c r="E1570" s="128"/>
      <c r="F1570" s="128"/>
      <c r="G1570" s="128"/>
      <c r="H1570" s="128"/>
      <c r="I1570" s="128"/>
      <c r="J1570" s="128"/>
      <c r="K1570" s="128"/>
      <c r="L1570" s="128"/>
      <c r="M1570" s="128"/>
      <c r="N1570" s="129"/>
      <c r="O1570" s="119"/>
      <c r="P1570" s="120" t="str">
        <f t="shared" si="4322"/>
        <v/>
      </c>
      <c r="Q1570" s="121">
        <f t="shared" ref="Q1570:W1570" si="4818">SUMIF($B$9:$N$9,Q$9,$B1570:$N1570)/100</f>
        <v>0</v>
      </c>
      <c r="R1570" s="121">
        <f t="shared" si="4818"/>
        <v>0</v>
      </c>
      <c r="S1570" s="121">
        <f t="shared" si="4818"/>
        <v>0</v>
      </c>
      <c r="T1570" s="121">
        <f t="shared" si="4818"/>
        <v>0</v>
      </c>
      <c r="U1570" s="121">
        <f t="shared" si="4818"/>
        <v>0</v>
      </c>
      <c r="V1570" s="121">
        <f t="shared" si="4818"/>
        <v>0</v>
      </c>
      <c r="W1570" s="121">
        <f t="shared" si="4818"/>
        <v>0</v>
      </c>
      <c r="X1570" s="122">
        <f t="shared" si="4721"/>
        <v>0</v>
      </c>
      <c r="Y1570" s="121">
        <f t="shared" si="4722"/>
        <v>0</v>
      </c>
      <c r="Z1570" s="122">
        <f t="shared" si="4723"/>
        <v>0</v>
      </c>
      <c r="AA1570" s="121">
        <f t="shared" si="4724"/>
        <v>0</v>
      </c>
      <c r="AB1570" s="122">
        <f t="shared" si="4761"/>
        <v>0</v>
      </c>
      <c r="AC1570" s="122">
        <f t="shared" si="4761"/>
        <v>0</v>
      </c>
      <c r="AD1570" s="121">
        <f t="shared" si="4725"/>
        <v>0</v>
      </c>
      <c r="AE1570" s="122">
        <f t="shared" ref="AE1570:AM1570" si="4819">+($AN1570-$AD1570)/10+AD1570</f>
        <v>0</v>
      </c>
      <c r="AF1570" s="122">
        <f t="shared" si="4819"/>
        <v>0</v>
      </c>
      <c r="AG1570" s="122">
        <f t="shared" si="4819"/>
        <v>0</v>
      </c>
      <c r="AH1570" s="122">
        <f t="shared" si="4819"/>
        <v>0</v>
      </c>
      <c r="AI1570" s="122">
        <f t="shared" si="4819"/>
        <v>0</v>
      </c>
      <c r="AJ1570" s="122">
        <f t="shared" si="4819"/>
        <v>0</v>
      </c>
      <c r="AK1570" s="122">
        <f t="shared" si="4819"/>
        <v>0</v>
      </c>
      <c r="AL1570" s="122">
        <f t="shared" si="4819"/>
        <v>0</v>
      </c>
      <c r="AM1570" s="122">
        <f t="shared" si="4819"/>
        <v>0</v>
      </c>
      <c r="AN1570" s="121">
        <f t="shared" si="4727"/>
        <v>0</v>
      </c>
      <c r="AO1570" s="122">
        <f t="shared" ref="AO1570:AW1570" si="4820">+($AX1570-$AN1570)/10+AN1570</f>
        <v>0</v>
      </c>
      <c r="AP1570" s="122">
        <f t="shared" si="4820"/>
        <v>0</v>
      </c>
      <c r="AQ1570" s="122">
        <f t="shared" si="4820"/>
        <v>0</v>
      </c>
      <c r="AR1570" s="122">
        <f t="shared" si="4820"/>
        <v>0</v>
      </c>
      <c r="AS1570" s="122">
        <f t="shared" si="4820"/>
        <v>0</v>
      </c>
      <c r="AT1570" s="122">
        <f t="shared" si="4820"/>
        <v>0</v>
      </c>
      <c r="AU1570" s="122">
        <f t="shared" si="4820"/>
        <v>0</v>
      </c>
      <c r="AV1570" s="122">
        <f t="shared" si="4820"/>
        <v>0</v>
      </c>
      <c r="AW1570" s="122">
        <f t="shared" si="4820"/>
        <v>0</v>
      </c>
      <c r="AX1570" s="121">
        <f t="shared" si="4729"/>
        <v>0</v>
      </c>
    </row>
    <row r="1571" spans="2:50" ht="15.75" customHeight="1" x14ac:dyDescent="0.2">
      <c r="B1571" s="123"/>
      <c r="C1571" s="124"/>
      <c r="D1571" s="124"/>
      <c r="E1571" s="124"/>
      <c r="F1571" s="124"/>
      <c r="G1571" s="124"/>
      <c r="H1571" s="124"/>
      <c r="I1571" s="124"/>
      <c r="J1571" s="124"/>
      <c r="K1571" s="124"/>
      <c r="L1571" s="124"/>
      <c r="M1571" s="124"/>
      <c r="N1571" s="125"/>
      <c r="O1571" s="119"/>
      <c r="P1571" s="120" t="str">
        <f t="shared" si="4322"/>
        <v/>
      </c>
      <c r="Q1571" s="126">
        <f t="shared" ref="Q1571:W1571" si="4821">SUMIF($B$9:$N$9,Q$9,$B1571:$N1571)/100</f>
        <v>0</v>
      </c>
      <c r="R1571" s="126">
        <f t="shared" si="4821"/>
        <v>0</v>
      </c>
      <c r="S1571" s="126">
        <f t="shared" si="4821"/>
        <v>0</v>
      </c>
      <c r="T1571" s="126">
        <f t="shared" si="4821"/>
        <v>0</v>
      </c>
      <c r="U1571" s="126">
        <f t="shared" si="4821"/>
        <v>0</v>
      </c>
      <c r="V1571" s="126">
        <f t="shared" si="4821"/>
        <v>0</v>
      </c>
      <c r="W1571" s="126">
        <f t="shared" si="4821"/>
        <v>0</v>
      </c>
      <c r="X1571" s="127">
        <f t="shared" si="4721"/>
        <v>0</v>
      </c>
      <c r="Y1571" s="126">
        <f t="shared" si="4722"/>
        <v>0</v>
      </c>
      <c r="Z1571" s="127">
        <f t="shared" si="4723"/>
        <v>0</v>
      </c>
      <c r="AA1571" s="126">
        <f t="shared" si="4724"/>
        <v>0</v>
      </c>
      <c r="AB1571" s="127">
        <f t="shared" ref="AB1571:AC1590" si="4822">+($AD1571-$AA1571)/3+AA1571</f>
        <v>0</v>
      </c>
      <c r="AC1571" s="127">
        <f t="shared" si="4822"/>
        <v>0</v>
      </c>
      <c r="AD1571" s="126">
        <f t="shared" si="4725"/>
        <v>0</v>
      </c>
      <c r="AE1571" s="127">
        <f t="shared" ref="AE1571:AM1571" si="4823">+($AN1571-$AD1571)/10+AD1571</f>
        <v>0</v>
      </c>
      <c r="AF1571" s="127">
        <f t="shared" si="4823"/>
        <v>0</v>
      </c>
      <c r="AG1571" s="127">
        <f t="shared" si="4823"/>
        <v>0</v>
      </c>
      <c r="AH1571" s="127">
        <f t="shared" si="4823"/>
        <v>0</v>
      </c>
      <c r="AI1571" s="127">
        <f t="shared" si="4823"/>
        <v>0</v>
      </c>
      <c r="AJ1571" s="127">
        <f t="shared" si="4823"/>
        <v>0</v>
      </c>
      <c r="AK1571" s="127">
        <f t="shared" si="4823"/>
        <v>0</v>
      </c>
      <c r="AL1571" s="127">
        <f t="shared" si="4823"/>
        <v>0</v>
      </c>
      <c r="AM1571" s="127">
        <f t="shared" si="4823"/>
        <v>0</v>
      </c>
      <c r="AN1571" s="126">
        <f t="shared" si="4727"/>
        <v>0</v>
      </c>
      <c r="AO1571" s="127">
        <f t="shared" ref="AO1571:AW1571" si="4824">+($AX1571-$AN1571)/10+AN1571</f>
        <v>0</v>
      </c>
      <c r="AP1571" s="127">
        <f t="shared" si="4824"/>
        <v>0</v>
      </c>
      <c r="AQ1571" s="127">
        <f t="shared" si="4824"/>
        <v>0</v>
      </c>
      <c r="AR1571" s="127">
        <f t="shared" si="4824"/>
        <v>0</v>
      </c>
      <c r="AS1571" s="127">
        <f t="shared" si="4824"/>
        <v>0</v>
      </c>
      <c r="AT1571" s="127">
        <f t="shared" si="4824"/>
        <v>0</v>
      </c>
      <c r="AU1571" s="127">
        <f t="shared" si="4824"/>
        <v>0</v>
      </c>
      <c r="AV1571" s="127">
        <f t="shared" si="4824"/>
        <v>0</v>
      </c>
      <c r="AW1571" s="127">
        <f t="shared" si="4824"/>
        <v>0</v>
      </c>
      <c r="AX1571" s="126">
        <f t="shared" si="4729"/>
        <v>0</v>
      </c>
    </row>
    <row r="1572" spans="2:50" ht="15.75" customHeight="1" x14ac:dyDescent="0.2">
      <c r="B1572" s="123"/>
      <c r="C1572" s="128"/>
      <c r="D1572" s="128"/>
      <c r="E1572" s="128"/>
      <c r="F1572" s="128"/>
      <c r="G1572" s="128"/>
      <c r="H1572" s="128"/>
      <c r="I1572" s="128"/>
      <c r="J1572" s="128"/>
      <c r="K1572" s="128"/>
      <c r="L1572" s="128"/>
      <c r="M1572" s="128"/>
      <c r="N1572" s="129"/>
      <c r="O1572" s="119"/>
      <c r="P1572" s="120" t="str">
        <f t="shared" si="4322"/>
        <v/>
      </c>
      <c r="Q1572" s="121">
        <f t="shared" ref="Q1572:W1572" si="4825">SUMIF($B$9:$N$9,Q$9,$B1572:$N1572)/100</f>
        <v>0</v>
      </c>
      <c r="R1572" s="121">
        <f t="shared" si="4825"/>
        <v>0</v>
      </c>
      <c r="S1572" s="121">
        <f t="shared" si="4825"/>
        <v>0</v>
      </c>
      <c r="T1572" s="121">
        <f t="shared" si="4825"/>
        <v>0</v>
      </c>
      <c r="U1572" s="121">
        <f t="shared" si="4825"/>
        <v>0</v>
      </c>
      <c r="V1572" s="121">
        <f t="shared" si="4825"/>
        <v>0</v>
      </c>
      <c r="W1572" s="121">
        <f t="shared" si="4825"/>
        <v>0</v>
      </c>
      <c r="X1572" s="122">
        <f t="shared" si="4721"/>
        <v>0</v>
      </c>
      <c r="Y1572" s="121">
        <f t="shared" si="4722"/>
        <v>0</v>
      </c>
      <c r="Z1572" s="122">
        <f t="shared" si="4723"/>
        <v>0</v>
      </c>
      <c r="AA1572" s="121">
        <f t="shared" si="4724"/>
        <v>0</v>
      </c>
      <c r="AB1572" s="122">
        <f t="shared" si="4822"/>
        <v>0</v>
      </c>
      <c r="AC1572" s="122">
        <f t="shared" si="4822"/>
        <v>0</v>
      </c>
      <c r="AD1572" s="121">
        <f t="shared" si="4725"/>
        <v>0</v>
      </c>
      <c r="AE1572" s="122">
        <f t="shared" ref="AE1572:AM1572" si="4826">+($AN1572-$AD1572)/10+AD1572</f>
        <v>0</v>
      </c>
      <c r="AF1572" s="122">
        <f t="shared" si="4826"/>
        <v>0</v>
      </c>
      <c r="AG1572" s="122">
        <f t="shared" si="4826"/>
        <v>0</v>
      </c>
      <c r="AH1572" s="122">
        <f t="shared" si="4826"/>
        <v>0</v>
      </c>
      <c r="AI1572" s="122">
        <f t="shared" si="4826"/>
        <v>0</v>
      </c>
      <c r="AJ1572" s="122">
        <f t="shared" si="4826"/>
        <v>0</v>
      </c>
      <c r="AK1572" s="122">
        <f t="shared" si="4826"/>
        <v>0</v>
      </c>
      <c r="AL1572" s="122">
        <f t="shared" si="4826"/>
        <v>0</v>
      </c>
      <c r="AM1572" s="122">
        <f t="shared" si="4826"/>
        <v>0</v>
      </c>
      <c r="AN1572" s="121">
        <f t="shared" si="4727"/>
        <v>0</v>
      </c>
      <c r="AO1572" s="122">
        <f t="shared" ref="AO1572:AW1572" si="4827">+($AX1572-$AN1572)/10+AN1572</f>
        <v>0</v>
      </c>
      <c r="AP1572" s="122">
        <f t="shared" si="4827"/>
        <v>0</v>
      </c>
      <c r="AQ1572" s="122">
        <f t="shared" si="4827"/>
        <v>0</v>
      </c>
      <c r="AR1572" s="122">
        <f t="shared" si="4827"/>
        <v>0</v>
      </c>
      <c r="AS1572" s="122">
        <f t="shared" si="4827"/>
        <v>0</v>
      </c>
      <c r="AT1572" s="122">
        <f t="shared" si="4827"/>
        <v>0</v>
      </c>
      <c r="AU1572" s="122">
        <f t="shared" si="4827"/>
        <v>0</v>
      </c>
      <c r="AV1572" s="122">
        <f t="shared" si="4827"/>
        <v>0</v>
      </c>
      <c r="AW1572" s="122">
        <f t="shared" si="4827"/>
        <v>0</v>
      </c>
      <c r="AX1572" s="121">
        <f t="shared" si="4729"/>
        <v>0</v>
      </c>
    </row>
    <row r="1573" spans="2:50" ht="15.75" customHeight="1" x14ac:dyDescent="0.2">
      <c r="B1573" s="123"/>
      <c r="C1573" s="124"/>
      <c r="D1573" s="124"/>
      <c r="E1573" s="124"/>
      <c r="F1573" s="124"/>
      <c r="G1573" s="124"/>
      <c r="H1573" s="124"/>
      <c r="I1573" s="124"/>
      <c r="J1573" s="124"/>
      <c r="K1573" s="124"/>
      <c r="L1573" s="124"/>
      <c r="M1573" s="124"/>
      <c r="N1573" s="125"/>
      <c r="O1573" s="119"/>
      <c r="P1573" s="120" t="str">
        <f t="shared" si="4322"/>
        <v/>
      </c>
      <c r="Q1573" s="126">
        <f t="shared" ref="Q1573:W1573" si="4828">SUMIF($B$9:$N$9,Q$9,$B1573:$N1573)/100</f>
        <v>0</v>
      </c>
      <c r="R1573" s="126">
        <f t="shared" si="4828"/>
        <v>0</v>
      </c>
      <c r="S1573" s="126">
        <f t="shared" si="4828"/>
        <v>0</v>
      </c>
      <c r="T1573" s="126">
        <f t="shared" si="4828"/>
        <v>0</v>
      </c>
      <c r="U1573" s="126">
        <f t="shared" si="4828"/>
        <v>0</v>
      </c>
      <c r="V1573" s="126">
        <f t="shared" si="4828"/>
        <v>0</v>
      </c>
      <c r="W1573" s="126">
        <f t="shared" si="4828"/>
        <v>0</v>
      </c>
      <c r="X1573" s="127">
        <f t="shared" si="4721"/>
        <v>0</v>
      </c>
      <c r="Y1573" s="126">
        <f t="shared" si="4722"/>
        <v>0</v>
      </c>
      <c r="Z1573" s="127">
        <f t="shared" si="4723"/>
        <v>0</v>
      </c>
      <c r="AA1573" s="126">
        <f t="shared" si="4724"/>
        <v>0</v>
      </c>
      <c r="AB1573" s="127">
        <f t="shared" si="4822"/>
        <v>0</v>
      </c>
      <c r="AC1573" s="127">
        <f t="shared" si="4822"/>
        <v>0</v>
      </c>
      <c r="AD1573" s="126">
        <f t="shared" si="4725"/>
        <v>0</v>
      </c>
      <c r="AE1573" s="127">
        <f t="shared" ref="AE1573:AM1573" si="4829">+($AN1573-$AD1573)/10+AD1573</f>
        <v>0</v>
      </c>
      <c r="AF1573" s="127">
        <f t="shared" si="4829"/>
        <v>0</v>
      </c>
      <c r="AG1573" s="127">
        <f t="shared" si="4829"/>
        <v>0</v>
      </c>
      <c r="AH1573" s="127">
        <f t="shared" si="4829"/>
        <v>0</v>
      </c>
      <c r="AI1573" s="127">
        <f t="shared" si="4829"/>
        <v>0</v>
      </c>
      <c r="AJ1573" s="127">
        <f t="shared" si="4829"/>
        <v>0</v>
      </c>
      <c r="AK1573" s="127">
        <f t="shared" si="4829"/>
        <v>0</v>
      </c>
      <c r="AL1573" s="127">
        <f t="shared" si="4829"/>
        <v>0</v>
      </c>
      <c r="AM1573" s="127">
        <f t="shared" si="4829"/>
        <v>0</v>
      </c>
      <c r="AN1573" s="126">
        <f t="shared" si="4727"/>
        <v>0</v>
      </c>
      <c r="AO1573" s="127">
        <f t="shared" ref="AO1573:AW1573" si="4830">+($AX1573-$AN1573)/10+AN1573</f>
        <v>0</v>
      </c>
      <c r="AP1573" s="127">
        <f t="shared" si="4830"/>
        <v>0</v>
      </c>
      <c r="AQ1573" s="127">
        <f t="shared" si="4830"/>
        <v>0</v>
      </c>
      <c r="AR1573" s="127">
        <f t="shared" si="4830"/>
        <v>0</v>
      </c>
      <c r="AS1573" s="127">
        <f t="shared" si="4830"/>
        <v>0</v>
      </c>
      <c r="AT1573" s="127">
        <f t="shared" si="4830"/>
        <v>0</v>
      </c>
      <c r="AU1573" s="127">
        <f t="shared" si="4830"/>
        <v>0</v>
      </c>
      <c r="AV1573" s="127">
        <f t="shared" si="4830"/>
        <v>0</v>
      </c>
      <c r="AW1573" s="127">
        <f t="shared" si="4830"/>
        <v>0</v>
      </c>
      <c r="AX1573" s="126">
        <f t="shared" si="4729"/>
        <v>0</v>
      </c>
    </row>
    <row r="1574" spans="2:50" ht="15.75" customHeight="1" x14ac:dyDescent="0.2">
      <c r="B1574" s="123"/>
      <c r="C1574" s="128"/>
      <c r="D1574" s="128"/>
      <c r="E1574" s="128"/>
      <c r="F1574" s="128"/>
      <c r="G1574" s="128"/>
      <c r="H1574" s="128"/>
      <c r="I1574" s="128"/>
      <c r="J1574" s="128"/>
      <c r="K1574" s="128"/>
      <c r="L1574" s="128"/>
      <c r="M1574" s="128"/>
      <c r="N1574" s="129"/>
      <c r="O1574" s="119"/>
      <c r="P1574" s="120" t="str">
        <f t="shared" si="4322"/>
        <v/>
      </c>
      <c r="Q1574" s="121">
        <f t="shared" ref="Q1574:W1574" si="4831">SUMIF($B$9:$N$9,Q$9,$B1574:$N1574)/100</f>
        <v>0</v>
      </c>
      <c r="R1574" s="121">
        <f t="shared" si="4831"/>
        <v>0</v>
      </c>
      <c r="S1574" s="121">
        <f t="shared" si="4831"/>
        <v>0</v>
      </c>
      <c r="T1574" s="121">
        <f t="shared" si="4831"/>
        <v>0</v>
      </c>
      <c r="U1574" s="121">
        <f t="shared" si="4831"/>
        <v>0</v>
      </c>
      <c r="V1574" s="121">
        <f t="shared" si="4831"/>
        <v>0</v>
      </c>
      <c r="W1574" s="121">
        <f t="shared" si="4831"/>
        <v>0</v>
      </c>
      <c r="X1574" s="122">
        <f t="shared" si="4721"/>
        <v>0</v>
      </c>
      <c r="Y1574" s="121">
        <f t="shared" si="4722"/>
        <v>0</v>
      </c>
      <c r="Z1574" s="122">
        <f t="shared" si="4723"/>
        <v>0</v>
      </c>
      <c r="AA1574" s="121">
        <f t="shared" si="4724"/>
        <v>0</v>
      </c>
      <c r="AB1574" s="122">
        <f t="shared" si="4822"/>
        <v>0</v>
      </c>
      <c r="AC1574" s="122">
        <f t="shared" si="4822"/>
        <v>0</v>
      </c>
      <c r="AD1574" s="121">
        <f t="shared" si="4725"/>
        <v>0</v>
      </c>
      <c r="AE1574" s="122">
        <f t="shared" ref="AE1574:AM1574" si="4832">+($AN1574-$AD1574)/10+AD1574</f>
        <v>0</v>
      </c>
      <c r="AF1574" s="122">
        <f t="shared" si="4832"/>
        <v>0</v>
      </c>
      <c r="AG1574" s="122">
        <f t="shared" si="4832"/>
        <v>0</v>
      </c>
      <c r="AH1574" s="122">
        <f t="shared" si="4832"/>
        <v>0</v>
      </c>
      <c r="AI1574" s="122">
        <f t="shared" si="4832"/>
        <v>0</v>
      </c>
      <c r="AJ1574" s="122">
        <f t="shared" si="4832"/>
        <v>0</v>
      </c>
      <c r="AK1574" s="122">
        <f t="shared" si="4832"/>
        <v>0</v>
      </c>
      <c r="AL1574" s="122">
        <f t="shared" si="4832"/>
        <v>0</v>
      </c>
      <c r="AM1574" s="122">
        <f t="shared" si="4832"/>
        <v>0</v>
      </c>
      <c r="AN1574" s="121">
        <f t="shared" si="4727"/>
        <v>0</v>
      </c>
      <c r="AO1574" s="122">
        <f t="shared" ref="AO1574:AW1574" si="4833">+($AX1574-$AN1574)/10+AN1574</f>
        <v>0</v>
      </c>
      <c r="AP1574" s="122">
        <f t="shared" si="4833"/>
        <v>0</v>
      </c>
      <c r="AQ1574" s="122">
        <f t="shared" si="4833"/>
        <v>0</v>
      </c>
      <c r="AR1574" s="122">
        <f t="shared" si="4833"/>
        <v>0</v>
      </c>
      <c r="AS1574" s="122">
        <f t="shared" si="4833"/>
        <v>0</v>
      </c>
      <c r="AT1574" s="122">
        <f t="shared" si="4833"/>
        <v>0</v>
      </c>
      <c r="AU1574" s="122">
        <f t="shared" si="4833"/>
        <v>0</v>
      </c>
      <c r="AV1574" s="122">
        <f t="shared" si="4833"/>
        <v>0</v>
      </c>
      <c r="AW1574" s="122">
        <f t="shared" si="4833"/>
        <v>0</v>
      </c>
      <c r="AX1574" s="121">
        <f t="shared" si="4729"/>
        <v>0</v>
      </c>
    </row>
    <row r="1575" spans="2:50" ht="15.75" customHeight="1" x14ac:dyDescent="0.2">
      <c r="B1575" s="123"/>
      <c r="C1575" s="124"/>
      <c r="D1575" s="124"/>
      <c r="E1575" s="124"/>
      <c r="F1575" s="124"/>
      <c r="G1575" s="124"/>
      <c r="H1575" s="124"/>
      <c r="I1575" s="124"/>
      <c r="J1575" s="124"/>
      <c r="K1575" s="124"/>
      <c r="L1575" s="124"/>
      <c r="M1575" s="124"/>
      <c r="N1575" s="125"/>
      <c r="O1575" s="119"/>
      <c r="P1575" s="120" t="str">
        <f t="shared" si="4322"/>
        <v/>
      </c>
      <c r="Q1575" s="126">
        <f t="shared" ref="Q1575:W1575" si="4834">SUMIF($B$9:$N$9,Q$9,$B1575:$N1575)/100</f>
        <v>0</v>
      </c>
      <c r="R1575" s="126">
        <f t="shared" si="4834"/>
        <v>0</v>
      </c>
      <c r="S1575" s="126">
        <f t="shared" si="4834"/>
        <v>0</v>
      </c>
      <c r="T1575" s="126">
        <f t="shared" si="4834"/>
        <v>0</v>
      </c>
      <c r="U1575" s="126">
        <f t="shared" si="4834"/>
        <v>0</v>
      </c>
      <c r="V1575" s="126">
        <f t="shared" si="4834"/>
        <v>0</v>
      </c>
      <c r="W1575" s="126">
        <f t="shared" si="4834"/>
        <v>0</v>
      </c>
      <c r="X1575" s="127">
        <f t="shared" si="4721"/>
        <v>0</v>
      </c>
      <c r="Y1575" s="126">
        <f t="shared" si="4722"/>
        <v>0</v>
      </c>
      <c r="Z1575" s="127">
        <f t="shared" si="4723"/>
        <v>0</v>
      </c>
      <c r="AA1575" s="126">
        <f t="shared" si="4724"/>
        <v>0</v>
      </c>
      <c r="AB1575" s="127">
        <f t="shared" si="4822"/>
        <v>0</v>
      </c>
      <c r="AC1575" s="127">
        <f t="shared" si="4822"/>
        <v>0</v>
      </c>
      <c r="AD1575" s="126">
        <f t="shared" si="4725"/>
        <v>0</v>
      </c>
      <c r="AE1575" s="127">
        <f t="shared" ref="AE1575:AM1575" si="4835">+($AN1575-$AD1575)/10+AD1575</f>
        <v>0</v>
      </c>
      <c r="AF1575" s="127">
        <f t="shared" si="4835"/>
        <v>0</v>
      </c>
      <c r="AG1575" s="127">
        <f t="shared" si="4835"/>
        <v>0</v>
      </c>
      <c r="AH1575" s="127">
        <f t="shared" si="4835"/>
        <v>0</v>
      </c>
      <c r="AI1575" s="127">
        <f t="shared" si="4835"/>
        <v>0</v>
      </c>
      <c r="AJ1575" s="127">
        <f t="shared" si="4835"/>
        <v>0</v>
      </c>
      <c r="AK1575" s="127">
        <f t="shared" si="4835"/>
        <v>0</v>
      </c>
      <c r="AL1575" s="127">
        <f t="shared" si="4835"/>
        <v>0</v>
      </c>
      <c r="AM1575" s="127">
        <f t="shared" si="4835"/>
        <v>0</v>
      </c>
      <c r="AN1575" s="126">
        <f t="shared" si="4727"/>
        <v>0</v>
      </c>
      <c r="AO1575" s="127">
        <f t="shared" ref="AO1575:AW1575" si="4836">+($AX1575-$AN1575)/10+AN1575</f>
        <v>0</v>
      </c>
      <c r="AP1575" s="127">
        <f t="shared" si="4836"/>
        <v>0</v>
      </c>
      <c r="AQ1575" s="127">
        <f t="shared" si="4836"/>
        <v>0</v>
      </c>
      <c r="AR1575" s="127">
        <f t="shared" si="4836"/>
        <v>0</v>
      </c>
      <c r="AS1575" s="127">
        <f t="shared" si="4836"/>
        <v>0</v>
      </c>
      <c r="AT1575" s="127">
        <f t="shared" si="4836"/>
        <v>0</v>
      </c>
      <c r="AU1575" s="127">
        <f t="shared" si="4836"/>
        <v>0</v>
      </c>
      <c r="AV1575" s="127">
        <f t="shared" si="4836"/>
        <v>0</v>
      </c>
      <c r="AW1575" s="127">
        <f t="shared" si="4836"/>
        <v>0</v>
      </c>
      <c r="AX1575" s="126">
        <f t="shared" si="4729"/>
        <v>0</v>
      </c>
    </row>
    <row r="1576" spans="2:50" ht="15.75" customHeight="1" x14ac:dyDescent="0.2">
      <c r="B1576" s="123"/>
      <c r="C1576" s="128"/>
      <c r="D1576" s="128"/>
      <c r="E1576" s="128"/>
      <c r="F1576" s="128"/>
      <c r="G1576" s="128"/>
      <c r="H1576" s="128"/>
      <c r="I1576" s="128"/>
      <c r="J1576" s="128"/>
      <c r="K1576" s="128"/>
      <c r="L1576" s="128"/>
      <c r="M1576" s="128"/>
      <c r="N1576" s="129"/>
      <c r="O1576" s="119"/>
      <c r="P1576" s="120" t="str">
        <f t="shared" si="4322"/>
        <v/>
      </c>
      <c r="Q1576" s="121">
        <f t="shared" ref="Q1576:W1576" si="4837">SUMIF($B$9:$N$9,Q$9,$B1576:$N1576)/100</f>
        <v>0</v>
      </c>
      <c r="R1576" s="121">
        <f t="shared" si="4837"/>
        <v>0</v>
      </c>
      <c r="S1576" s="121">
        <f t="shared" si="4837"/>
        <v>0</v>
      </c>
      <c r="T1576" s="121">
        <f t="shared" si="4837"/>
        <v>0</v>
      </c>
      <c r="U1576" s="121">
        <f t="shared" si="4837"/>
        <v>0</v>
      </c>
      <c r="V1576" s="121">
        <f t="shared" si="4837"/>
        <v>0</v>
      </c>
      <c r="W1576" s="121">
        <f t="shared" si="4837"/>
        <v>0</v>
      </c>
      <c r="X1576" s="122">
        <f t="shared" si="4721"/>
        <v>0</v>
      </c>
      <c r="Y1576" s="121">
        <f t="shared" si="4722"/>
        <v>0</v>
      </c>
      <c r="Z1576" s="122">
        <f t="shared" si="4723"/>
        <v>0</v>
      </c>
      <c r="AA1576" s="121">
        <f t="shared" si="4724"/>
        <v>0</v>
      </c>
      <c r="AB1576" s="122">
        <f t="shared" si="4822"/>
        <v>0</v>
      </c>
      <c r="AC1576" s="122">
        <f t="shared" si="4822"/>
        <v>0</v>
      </c>
      <c r="AD1576" s="121">
        <f t="shared" si="4725"/>
        <v>0</v>
      </c>
      <c r="AE1576" s="122">
        <f t="shared" ref="AE1576:AM1576" si="4838">+($AN1576-$AD1576)/10+AD1576</f>
        <v>0</v>
      </c>
      <c r="AF1576" s="122">
        <f t="shared" si="4838"/>
        <v>0</v>
      </c>
      <c r="AG1576" s="122">
        <f t="shared" si="4838"/>
        <v>0</v>
      </c>
      <c r="AH1576" s="122">
        <f t="shared" si="4838"/>
        <v>0</v>
      </c>
      <c r="AI1576" s="122">
        <f t="shared" si="4838"/>
        <v>0</v>
      </c>
      <c r="AJ1576" s="122">
        <f t="shared" si="4838"/>
        <v>0</v>
      </c>
      <c r="AK1576" s="122">
        <f t="shared" si="4838"/>
        <v>0</v>
      </c>
      <c r="AL1576" s="122">
        <f t="shared" si="4838"/>
        <v>0</v>
      </c>
      <c r="AM1576" s="122">
        <f t="shared" si="4838"/>
        <v>0</v>
      </c>
      <c r="AN1576" s="121">
        <f t="shared" si="4727"/>
        <v>0</v>
      </c>
      <c r="AO1576" s="122">
        <f t="shared" ref="AO1576:AW1576" si="4839">+($AX1576-$AN1576)/10+AN1576</f>
        <v>0</v>
      </c>
      <c r="AP1576" s="122">
        <f t="shared" si="4839"/>
        <v>0</v>
      </c>
      <c r="AQ1576" s="122">
        <f t="shared" si="4839"/>
        <v>0</v>
      </c>
      <c r="AR1576" s="122">
        <f t="shared" si="4839"/>
        <v>0</v>
      </c>
      <c r="AS1576" s="122">
        <f t="shared" si="4839"/>
        <v>0</v>
      </c>
      <c r="AT1576" s="122">
        <f t="shared" si="4839"/>
        <v>0</v>
      </c>
      <c r="AU1576" s="122">
        <f t="shared" si="4839"/>
        <v>0</v>
      </c>
      <c r="AV1576" s="122">
        <f t="shared" si="4839"/>
        <v>0</v>
      </c>
      <c r="AW1576" s="122">
        <f t="shared" si="4839"/>
        <v>0</v>
      </c>
      <c r="AX1576" s="121">
        <f t="shared" si="4729"/>
        <v>0</v>
      </c>
    </row>
    <row r="1577" spans="2:50" ht="15.75" customHeight="1" x14ac:dyDescent="0.2">
      <c r="B1577" s="123"/>
      <c r="C1577" s="124"/>
      <c r="D1577" s="124"/>
      <c r="E1577" s="124"/>
      <c r="F1577" s="124"/>
      <c r="G1577" s="124"/>
      <c r="H1577" s="124"/>
      <c r="I1577" s="124"/>
      <c r="J1577" s="124"/>
      <c r="K1577" s="124"/>
      <c r="L1577" s="124"/>
      <c r="M1577" s="124"/>
      <c r="N1577" s="125"/>
      <c r="O1577" s="119"/>
      <c r="P1577" s="120" t="str">
        <f t="shared" si="4322"/>
        <v/>
      </c>
      <c r="Q1577" s="126">
        <f t="shared" ref="Q1577:W1577" si="4840">SUMIF($B$9:$N$9,Q$9,$B1577:$N1577)/100</f>
        <v>0</v>
      </c>
      <c r="R1577" s="126">
        <f t="shared" si="4840"/>
        <v>0</v>
      </c>
      <c r="S1577" s="126">
        <f t="shared" si="4840"/>
        <v>0</v>
      </c>
      <c r="T1577" s="126">
        <f t="shared" si="4840"/>
        <v>0</v>
      </c>
      <c r="U1577" s="126">
        <f t="shared" si="4840"/>
        <v>0</v>
      </c>
      <c r="V1577" s="126">
        <f t="shared" si="4840"/>
        <v>0</v>
      </c>
      <c r="W1577" s="126">
        <f t="shared" si="4840"/>
        <v>0</v>
      </c>
      <c r="X1577" s="127">
        <f t="shared" si="4721"/>
        <v>0</v>
      </c>
      <c r="Y1577" s="126">
        <f t="shared" si="4722"/>
        <v>0</v>
      </c>
      <c r="Z1577" s="127">
        <f t="shared" si="4723"/>
        <v>0</v>
      </c>
      <c r="AA1577" s="126">
        <f t="shared" si="4724"/>
        <v>0</v>
      </c>
      <c r="AB1577" s="127">
        <f t="shared" si="4822"/>
        <v>0</v>
      </c>
      <c r="AC1577" s="127">
        <f t="shared" si="4822"/>
        <v>0</v>
      </c>
      <c r="AD1577" s="126">
        <f t="shared" si="4725"/>
        <v>0</v>
      </c>
      <c r="AE1577" s="127">
        <f t="shared" ref="AE1577:AM1577" si="4841">+($AN1577-$AD1577)/10+AD1577</f>
        <v>0</v>
      </c>
      <c r="AF1577" s="127">
        <f t="shared" si="4841"/>
        <v>0</v>
      </c>
      <c r="AG1577" s="127">
        <f t="shared" si="4841"/>
        <v>0</v>
      </c>
      <c r="AH1577" s="127">
        <f t="shared" si="4841"/>
        <v>0</v>
      </c>
      <c r="AI1577" s="127">
        <f t="shared" si="4841"/>
        <v>0</v>
      </c>
      <c r="AJ1577" s="127">
        <f t="shared" si="4841"/>
        <v>0</v>
      </c>
      <c r="AK1577" s="127">
        <f t="shared" si="4841"/>
        <v>0</v>
      </c>
      <c r="AL1577" s="127">
        <f t="shared" si="4841"/>
        <v>0</v>
      </c>
      <c r="AM1577" s="127">
        <f t="shared" si="4841"/>
        <v>0</v>
      </c>
      <c r="AN1577" s="126">
        <f t="shared" si="4727"/>
        <v>0</v>
      </c>
      <c r="AO1577" s="127">
        <f t="shared" ref="AO1577:AW1577" si="4842">+($AX1577-$AN1577)/10+AN1577</f>
        <v>0</v>
      </c>
      <c r="AP1577" s="127">
        <f t="shared" si="4842"/>
        <v>0</v>
      </c>
      <c r="AQ1577" s="127">
        <f t="shared" si="4842"/>
        <v>0</v>
      </c>
      <c r="AR1577" s="127">
        <f t="shared" si="4842"/>
        <v>0</v>
      </c>
      <c r="AS1577" s="127">
        <f t="shared" si="4842"/>
        <v>0</v>
      </c>
      <c r="AT1577" s="127">
        <f t="shared" si="4842"/>
        <v>0</v>
      </c>
      <c r="AU1577" s="127">
        <f t="shared" si="4842"/>
        <v>0</v>
      </c>
      <c r="AV1577" s="127">
        <f t="shared" si="4842"/>
        <v>0</v>
      </c>
      <c r="AW1577" s="127">
        <f t="shared" si="4842"/>
        <v>0</v>
      </c>
      <c r="AX1577" s="126">
        <f t="shared" si="4729"/>
        <v>0</v>
      </c>
    </row>
    <row r="1578" spans="2:50" ht="15.75" customHeight="1" x14ac:dyDescent="0.2">
      <c r="B1578" s="123"/>
      <c r="C1578" s="128"/>
      <c r="D1578" s="128"/>
      <c r="E1578" s="128"/>
      <c r="F1578" s="128"/>
      <c r="G1578" s="128"/>
      <c r="H1578" s="128"/>
      <c r="I1578" s="128"/>
      <c r="J1578" s="128"/>
      <c r="K1578" s="128"/>
      <c r="L1578" s="128"/>
      <c r="M1578" s="128"/>
      <c r="N1578" s="129"/>
      <c r="O1578" s="119"/>
      <c r="P1578" s="120" t="str">
        <f t="shared" si="4322"/>
        <v/>
      </c>
      <c r="Q1578" s="121">
        <f t="shared" ref="Q1578:W1578" si="4843">SUMIF($B$9:$N$9,Q$9,$B1578:$N1578)/100</f>
        <v>0</v>
      </c>
      <c r="R1578" s="121">
        <f t="shared" si="4843"/>
        <v>0</v>
      </c>
      <c r="S1578" s="121">
        <f t="shared" si="4843"/>
        <v>0</v>
      </c>
      <c r="T1578" s="121">
        <f t="shared" si="4843"/>
        <v>0</v>
      </c>
      <c r="U1578" s="121">
        <f t="shared" si="4843"/>
        <v>0</v>
      </c>
      <c r="V1578" s="121">
        <f t="shared" si="4843"/>
        <v>0</v>
      </c>
      <c r="W1578" s="121">
        <f t="shared" si="4843"/>
        <v>0</v>
      </c>
      <c r="X1578" s="122">
        <f t="shared" si="4721"/>
        <v>0</v>
      </c>
      <c r="Y1578" s="121">
        <f t="shared" si="4722"/>
        <v>0</v>
      </c>
      <c r="Z1578" s="122">
        <f t="shared" si="4723"/>
        <v>0</v>
      </c>
      <c r="AA1578" s="121">
        <f t="shared" si="4724"/>
        <v>0</v>
      </c>
      <c r="AB1578" s="122">
        <f t="shared" si="4822"/>
        <v>0</v>
      </c>
      <c r="AC1578" s="122">
        <f t="shared" si="4822"/>
        <v>0</v>
      </c>
      <c r="AD1578" s="121">
        <f t="shared" si="4725"/>
        <v>0</v>
      </c>
      <c r="AE1578" s="122">
        <f t="shared" ref="AE1578:AM1578" si="4844">+($AN1578-$AD1578)/10+AD1578</f>
        <v>0</v>
      </c>
      <c r="AF1578" s="122">
        <f t="shared" si="4844"/>
        <v>0</v>
      </c>
      <c r="AG1578" s="122">
        <f t="shared" si="4844"/>
        <v>0</v>
      </c>
      <c r="AH1578" s="122">
        <f t="shared" si="4844"/>
        <v>0</v>
      </c>
      <c r="AI1578" s="122">
        <f t="shared" si="4844"/>
        <v>0</v>
      </c>
      <c r="AJ1578" s="122">
        <f t="shared" si="4844"/>
        <v>0</v>
      </c>
      <c r="AK1578" s="122">
        <f t="shared" si="4844"/>
        <v>0</v>
      </c>
      <c r="AL1578" s="122">
        <f t="shared" si="4844"/>
        <v>0</v>
      </c>
      <c r="AM1578" s="122">
        <f t="shared" si="4844"/>
        <v>0</v>
      </c>
      <c r="AN1578" s="121">
        <f t="shared" si="4727"/>
        <v>0</v>
      </c>
      <c r="AO1578" s="122">
        <f t="shared" ref="AO1578:AW1578" si="4845">+($AX1578-$AN1578)/10+AN1578</f>
        <v>0</v>
      </c>
      <c r="AP1578" s="122">
        <f t="shared" si="4845"/>
        <v>0</v>
      </c>
      <c r="AQ1578" s="122">
        <f t="shared" si="4845"/>
        <v>0</v>
      </c>
      <c r="AR1578" s="122">
        <f t="shared" si="4845"/>
        <v>0</v>
      </c>
      <c r="AS1578" s="122">
        <f t="shared" si="4845"/>
        <v>0</v>
      </c>
      <c r="AT1578" s="122">
        <f t="shared" si="4845"/>
        <v>0</v>
      </c>
      <c r="AU1578" s="122">
        <f t="shared" si="4845"/>
        <v>0</v>
      </c>
      <c r="AV1578" s="122">
        <f t="shared" si="4845"/>
        <v>0</v>
      </c>
      <c r="AW1578" s="122">
        <f t="shared" si="4845"/>
        <v>0</v>
      </c>
      <c r="AX1578" s="121">
        <f t="shared" si="4729"/>
        <v>0</v>
      </c>
    </row>
    <row r="1579" spans="2:50" ht="15.75" customHeight="1" x14ac:dyDescent="0.2">
      <c r="B1579" s="123"/>
      <c r="C1579" s="124"/>
      <c r="D1579" s="124"/>
      <c r="E1579" s="124"/>
      <c r="F1579" s="124"/>
      <c r="G1579" s="124"/>
      <c r="H1579" s="124"/>
      <c r="I1579" s="124"/>
      <c r="J1579" s="124"/>
      <c r="K1579" s="124"/>
      <c r="L1579" s="124"/>
      <c r="M1579" s="124"/>
      <c r="N1579" s="125"/>
      <c r="O1579" s="119"/>
      <c r="P1579" s="120" t="str">
        <f t="shared" si="4322"/>
        <v/>
      </c>
      <c r="Q1579" s="126">
        <f t="shared" ref="Q1579:W1579" si="4846">SUMIF($B$9:$N$9,Q$9,$B1579:$N1579)/100</f>
        <v>0</v>
      </c>
      <c r="R1579" s="126">
        <f t="shared" si="4846"/>
        <v>0</v>
      </c>
      <c r="S1579" s="126">
        <f t="shared" si="4846"/>
        <v>0</v>
      </c>
      <c r="T1579" s="126">
        <f t="shared" si="4846"/>
        <v>0</v>
      </c>
      <c r="U1579" s="126">
        <f t="shared" si="4846"/>
        <v>0</v>
      </c>
      <c r="V1579" s="126">
        <f t="shared" si="4846"/>
        <v>0</v>
      </c>
      <c r="W1579" s="126">
        <f t="shared" si="4846"/>
        <v>0</v>
      </c>
      <c r="X1579" s="127">
        <f t="shared" si="4721"/>
        <v>0</v>
      </c>
      <c r="Y1579" s="126">
        <f t="shared" si="4722"/>
        <v>0</v>
      </c>
      <c r="Z1579" s="127">
        <f t="shared" si="4723"/>
        <v>0</v>
      </c>
      <c r="AA1579" s="126">
        <f t="shared" si="4724"/>
        <v>0</v>
      </c>
      <c r="AB1579" s="127">
        <f t="shared" si="4822"/>
        <v>0</v>
      </c>
      <c r="AC1579" s="127">
        <f t="shared" si="4822"/>
        <v>0</v>
      </c>
      <c r="AD1579" s="126">
        <f t="shared" si="4725"/>
        <v>0</v>
      </c>
      <c r="AE1579" s="127">
        <f t="shared" ref="AE1579:AM1579" si="4847">+($AN1579-$AD1579)/10+AD1579</f>
        <v>0</v>
      </c>
      <c r="AF1579" s="127">
        <f t="shared" si="4847"/>
        <v>0</v>
      </c>
      <c r="AG1579" s="127">
        <f t="shared" si="4847"/>
        <v>0</v>
      </c>
      <c r="AH1579" s="127">
        <f t="shared" si="4847"/>
        <v>0</v>
      </c>
      <c r="AI1579" s="127">
        <f t="shared" si="4847"/>
        <v>0</v>
      </c>
      <c r="AJ1579" s="127">
        <f t="shared" si="4847"/>
        <v>0</v>
      </c>
      <c r="AK1579" s="127">
        <f t="shared" si="4847"/>
        <v>0</v>
      </c>
      <c r="AL1579" s="127">
        <f t="shared" si="4847"/>
        <v>0</v>
      </c>
      <c r="AM1579" s="127">
        <f t="shared" si="4847"/>
        <v>0</v>
      </c>
      <c r="AN1579" s="126">
        <f t="shared" si="4727"/>
        <v>0</v>
      </c>
      <c r="AO1579" s="127">
        <f t="shared" ref="AO1579:AW1579" si="4848">+($AX1579-$AN1579)/10+AN1579</f>
        <v>0</v>
      </c>
      <c r="AP1579" s="127">
        <f t="shared" si="4848"/>
        <v>0</v>
      </c>
      <c r="AQ1579" s="127">
        <f t="shared" si="4848"/>
        <v>0</v>
      </c>
      <c r="AR1579" s="127">
        <f t="shared" si="4848"/>
        <v>0</v>
      </c>
      <c r="AS1579" s="127">
        <f t="shared" si="4848"/>
        <v>0</v>
      </c>
      <c r="AT1579" s="127">
        <f t="shared" si="4848"/>
        <v>0</v>
      </c>
      <c r="AU1579" s="127">
        <f t="shared" si="4848"/>
        <v>0</v>
      </c>
      <c r="AV1579" s="127">
        <f t="shared" si="4848"/>
        <v>0</v>
      </c>
      <c r="AW1579" s="127">
        <f t="shared" si="4848"/>
        <v>0</v>
      </c>
      <c r="AX1579" s="126">
        <f t="shared" si="4729"/>
        <v>0</v>
      </c>
    </row>
    <row r="1580" spans="2:50" ht="15.75" customHeight="1" x14ac:dyDescent="0.2">
      <c r="B1580" s="123"/>
      <c r="C1580" s="128"/>
      <c r="D1580" s="128"/>
      <c r="E1580" s="128"/>
      <c r="F1580" s="128"/>
      <c r="G1580" s="128"/>
      <c r="H1580" s="128"/>
      <c r="I1580" s="128"/>
      <c r="J1580" s="128"/>
      <c r="K1580" s="128"/>
      <c r="L1580" s="128"/>
      <c r="M1580" s="128"/>
      <c r="N1580" s="129"/>
      <c r="O1580" s="119"/>
      <c r="P1580" s="120" t="str">
        <f t="shared" si="4322"/>
        <v/>
      </c>
      <c r="Q1580" s="121">
        <f t="shared" ref="Q1580:W1580" si="4849">SUMIF($B$9:$N$9,Q$9,$B1580:$N1580)/100</f>
        <v>0</v>
      </c>
      <c r="R1580" s="121">
        <f t="shared" si="4849"/>
        <v>0</v>
      </c>
      <c r="S1580" s="121">
        <f t="shared" si="4849"/>
        <v>0</v>
      </c>
      <c r="T1580" s="121">
        <f t="shared" si="4849"/>
        <v>0</v>
      </c>
      <c r="U1580" s="121">
        <f t="shared" si="4849"/>
        <v>0</v>
      </c>
      <c r="V1580" s="121">
        <f t="shared" si="4849"/>
        <v>0</v>
      </c>
      <c r="W1580" s="121">
        <f t="shared" si="4849"/>
        <v>0</v>
      </c>
      <c r="X1580" s="122">
        <f t="shared" si="4721"/>
        <v>0</v>
      </c>
      <c r="Y1580" s="121">
        <f t="shared" si="4722"/>
        <v>0</v>
      </c>
      <c r="Z1580" s="122">
        <f t="shared" si="4723"/>
        <v>0</v>
      </c>
      <c r="AA1580" s="121">
        <f t="shared" si="4724"/>
        <v>0</v>
      </c>
      <c r="AB1580" s="122">
        <f t="shared" si="4822"/>
        <v>0</v>
      </c>
      <c r="AC1580" s="122">
        <f t="shared" si="4822"/>
        <v>0</v>
      </c>
      <c r="AD1580" s="121">
        <f t="shared" si="4725"/>
        <v>0</v>
      </c>
      <c r="AE1580" s="122">
        <f t="shared" ref="AE1580:AM1580" si="4850">+($AN1580-$AD1580)/10+AD1580</f>
        <v>0</v>
      </c>
      <c r="AF1580" s="122">
        <f t="shared" si="4850"/>
        <v>0</v>
      </c>
      <c r="AG1580" s="122">
        <f t="shared" si="4850"/>
        <v>0</v>
      </c>
      <c r="AH1580" s="122">
        <f t="shared" si="4850"/>
        <v>0</v>
      </c>
      <c r="AI1580" s="122">
        <f t="shared" si="4850"/>
        <v>0</v>
      </c>
      <c r="AJ1580" s="122">
        <f t="shared" si="4850"/>
        <v>0</v>
      </c>
      <c r="AK1580" s="122">
        <f t="shared" si="4850"/>
        <v>0</v>
      </c>
      <c r="AL1580" s="122">
        <f t="shared" si="4850"/>
        <v>0</v>
      </c>
      <c r="AM1580" s="122">
        <f t="shared" si="4850"/>
        <v>0</v>
      </c>
      <c r="AN1580" s="121">
        <f t="shared" si="4727"/>
        <v>0</v>
      </c>
      <c r="AO1580" s="122">
        <f t="shared" ref="AO1580:AW1580" si="4851">+($AX1580-$AN1580)/10+AN1580</f>
        <v>0</v>
      </c>
      <c r="AP1580" s="122">
        <f t="shared" si="4851"/>
        <v>0</v>
      </c>
      <c r="AQ1580" s="122">
        <f t="shared" si="4851"/>
        <v>0</v>
      </c>
      <c r="AR1580" s="122">
        <f t="shared" si="4851"/>
        <v>0</v>
      </c>
      <c r="AS1580" s="122">
        <f t="shared" si="4851"/>
        <v>0</v>
      </c>
      <c r="AT1580" s="122">
        <f t="shared" si="4851"/>
        <v>0</v>
      </c>
      <c r="AU1580" s="122">
        <f t="shared" si="4851"/>
        <v>0</v>
      </c>
      <c r="AV1580" s="122">
        <f t="shared" si="4851"/>
        <v>0</v>
      </c>
      <c r="AW1580" s="122">
        <f t="shared" si="4851"/>
        <v>0</v>
      </c>
      <c r="AX1580" s="121">
        <f t="shared" si="4729"/>
        <v>0</v>
      </c>
    </row>
    <row r="1581" spans="2:50" ht="15.75" customHeight="1" x14ac:dyDescent="0.2">
      <c r="B1581" s="123"/>
      <c r="C1581" s="124"/>
      <c r="D1581" s="124"/>
      <c r="E1581" s="124"/>
      <c r="F1581" s="124"/>
      <c r="G1581" s="124"/>
      <c r="H1581" s="124"/>
      <c r="I1581" s="124"/>
      <c r="J1581" s="124"/>
      <c r="K1581" s="124"/>
      <c r="L1581" s="124"/>
      <c r="M1581" s="124"/>
      <c r="N1581" s="125"/>
      <c r="O1581" s="119"/>
      <c r="P1581" s="120" t="str">
        <f t="shared" si="4322"/>
        <v/>
      </c>
      <c r="Q1581" s="126">
        <f t="shared" ref="Q1581:W1581" si="4852">SUMIF($B$9:$N$9,Q$9,$B1581:$N1581)/100</f>
        <v>0</v>
      </c>
      <c r="R1581" s="126">
        <f t="shared" si="4852"/>
        <v>0</v>
      </c>
      <c r="S1581" s="126">
        <f t="shared" si="4852"/>
        <v>0</v>
      </c>
      <c r="T1581" s="126">
        <f t="shared" si="4852"/>
        <v>0</v>
      </c>
      <c r="U1581" s="126">
        <f t="shared" si="4852"/>
        <v>0</v>
      </c>
      <c r="V1581" s="126">
        <f t="shared" si="4852"/>
        <v>0</v>
      </c>
      <c r="W1581" s="126">
        <f t="shared" si="4852"/>
        <v>0</v>
      </c>
      <c r="X1581" s="127">
        <f t="shared" si="4721"/>
        <v>0</v>
      </c>
      <c r="Y1581" s="126">
        <f t="shared" si="4722"/>
        <v>0</v>
      </c>
      <c r="Z1581" s="127">
        <f t="shared" si="4723"/>
        <v>0</v>
      </c>
      <c r="AA1581" s="126">
        <f t="shared" si="4724"/>
        <v>0</v>
      </c>
      <c r="AB1581" s="127">
        <f t="shared" si="4822"/>
        <v>0</v>
      </c>
      <c r="AC1581" s="127">
        <f t="shared" si="4822"/>
        <v>0</v>
      </c>
      <c r="AD1581" s="126">
        <f t="shared" si="4725"/>
        <v>0</v>
      </c>
      <c r="AE1581" s="127">
        <f t="shared" ref="AE1581:AM1581" si="4853">+($AN1581-$AD1581)/10+AD1581</f>
        <v>0</v>
      </c>
      <c r="AF1581" s="127">
        <f t="shared" si="4853"/>
        <v>0</v>
      </c>
      <c r="AG1581" s="127">
        <f t="shared" si="4853"/>
        <v>0</v>
      </c>
      <c r="AH1581" s="127">
        <f t="shared" si="4853"/>
        <v>0</v>
      </c>
      <c r="AI1581" s="127">
        <f t="shared" si="4853"/>
        <v>0</v>
      </c>
      <c r="AJ1581" s="127">
        <f t="shared" si="4853"/>
        <v>0</v>
      </c>
      <c r="AK1581" s="127">
        <f t="shared" si="4853"/>
        <v>0</v>
      </c>
      <c r="AL1581" s="127">
        <f t="shared" si="4853"/>
        <v>0</v>
      </c>
      <c r="AM1581" s="127">
        <f t="shared" si="4853"/>
        <v>0</v>
      </c>
      <c r="AN1581" s="126">
        <f t="shared" si="4727"/>
        <v>0</v>
      </c>
      <c r="AO1581" s="127">
        <f t="shared" ref="AO1581:AW1581" si="4854">+($AX1581-$AN1581)/10+AN1581</f>
        <v>0</v>
      </c>
      <c r="AP1581" s="127">
        <f t="shared" si="4854"/>
        <v>0</v>
      </c>
      <c r="AQ1581" s="127">
        <f t="shared" si="4854"/>
        <v>0</v>
      </c>
      <c r="AR1581" s="127">
        <f t="shared" si="4854"/>
        <v>0</v>
      </c>
      <c r="AS1581" s="127">
        <f t="shared" si="4854"/>
        <v>0</v>
      </c>
      <c r="AT1581" s="127">
        <f t="shared" si="4854"/>
        <v>0</v>
      </c>
      <c r="AU1581" s="127">
        <f t="shared" si="4854"/>
        <v>0</v>
      </c>
      <c r="AV1581" s="127">
        <f t="shared" si="4854"/>
        <v>0</v>
      </c>
      <c r="AW1581" s="127">
        <f t="shared" si="4854"/>
        <v>0</v>
      </c>
      <c r="AX1581" s="126">
        <f t="shared" si="4729"/>
        <v>0</v>
      </c>
    </row>
    <row r="1582" spans="2:50" ht="15.75" customHeight="1" x14ac:dyDescent="0.2">
      <c r="B1582" s="123"/>
      <c r="C1582" s="128"/>
      <c r="D1582" s="128"/>
      <c r="E1582" s="128"/>
      <c r="F1582" s="128"/>
      <c r="G1582" s="128"/>
      <c r="H1582" s="128"/>
      <c r="I1582" s="128"/>
      <c r="J1582" s="128"/>
      <c r="K1582" s="128"/>
      <c r="L1582" s="128"/>
      <c r="M1582" s="128"/>
      <c r="N1582" s="129"/>
      <c r="O1582" s="119"/>
      <c r="P1582" s="120" t="str">
        <f t="shared" si="4322"/>
        <v/>
      </c>
      <c r="Q1582" s="121">
        <f t="shared" ref="Q1582:W1582" si="4855">SUMIF($B$9:$N$9,Q$9,$B1582:$N1582)/100</f>
        <v>0</v>
      </c>
      <c r="R1582" s="121">
        <f t="shared" si="4855"/>
        <v>0</v>
      </c>
      <c r="S1582" s="121">
        <f t="shared" si="4855"/>
        <v>0</v>
      </c>
      <c r="T1582" s="121">
        <f t="shared" si="4855"/>
        <v>0</v>
      </c>
      <c r="U1582" s="121">
        <f t="shared" si="4855"/>
        <v>0</v>
      </c>
      <c r="V1582" s="121">
        <f t="shared" si="4855"/>
        <v>0</v>
      </c>
      <c r="W1582" s="121">
        <f t="shared" si="4855"/>
        <v>0</v>
      </c>
      <c r="X1582" s="122">
        <f t="shared" si="4721"/>
        <v>0</v>
      </c>
      <c r="Y1582" s="121">
        <f t="shared" si="4722"/>
        <v>0</v>
      </c>
      <c r="Z1582" s="122">
        <f t="shared" si="4723"/>
        <v>0</v>
      </c>
      <c r="AA1582" s="121">
        <f t="shared" si="4724"/>
        <v>0</v>
      </c>
      <c r="AB1582" s="122">
        <f t="shared" si="4822"/>
        <v>0</v>
      </c>
      <c r="AC1582" s="122">
        <f t="shared" si="4822"/>
        <v>0</v>
      </c>
      <c r="AD1582" s="121">
        <f t="shared" si="4725"/>
        <v>0</v>
      </c>
      <c r="AE1582" s="122">
        <f t="shared" ref="AE1582:AM1582" si="4856">+($AN1582-$AD1582)/10+AD1582</f>
        <v>0</v>
      </c>
      <c r="AF1582" s="122">
        <f t="shared" si="4856"/>
        <v>0</v>
      </c>
      <c r="AG1582" s="122">
        <f t="shared" si="4856"/>
        <v>0</v>
      </c>
      <c r="AH1582" s="122">
        <f t="shared" si="4856"/>
        <v>0</v>
      </c>
      <c r="AI1582" s="122">
        <f t="shared" si="4856"/>
        <v>0</v>
      </c>
      <c r="AJ1582" s="122">
        <f t="shared" si="4856"/>
        <v>0</v>
      </c>
      <c r="AK1582" s="122">
        <f t="shared" si="4856"/>
        <v>0</v>
      </c>
      <c r="AL1582" s="122">
        <f t="shared" si="4856"/>
        <v>0</v>
      </c>
      <c r="AM1582" s="122">
        <f t="shared" si="4856"/>
        <v>0</v>
      </c>
      <c r="AN1582" s="121">
        <f t="shared" si="4727"/>
        <v>0</v>
      </c>
      <c r="AO1582" s="122">
        <f t="shared" ref="AO1582:AW1582" si="4857">+($AX1582-$AN1582)/10+AN1582</f>
        <v>0</v>
      </c>
      <c r="AP1582" s="122">
        <f t="shared" si="4857"/>
        <v>0</v>
      </c>
      <c r="AQ1582" s="122">
        <f t="shared" si="4857"/>
        <v>0</v>
      </c>
      <c r="AR1582" s="122">
        <f t="shared" si="4857"/>
        <v>0</v>
      </c>
      <c r="AS1582" s="122">
        <f t="shared" si="4857"/>
        <v>0</v>
      </c>
      <c r="AT1582" s="122">
        <f t="shared" si="4857"/>
        <v>0</v>
      </c>
      <c r="AU1582" s="122">
        <f t="shared" si="4857"/>
        <v>0</v>
      </c>
      <c r="AV1582" s="122">
        <f t="shared" si="4857"/>
        <v>0</v>
      </c>
      <c r="AW1582" s="122">
        <f t="shared" si="4857"/>
        <v>0</v>
      </c>
      <c r="AX1582" s="121">
        <f t="shared" si="4729"/>
        <v>0</v>
      </c>
    </row>
    <row r="1583" spans="2:50" ht="15.75" customHeight="1" x14ac:dyDescent="0.2">
      <c r="B1583" s="123"/>
      <c r="C1583" s="124"/>
      <c r="D1583" s="124"/>
      <c r="E1583" s="124"/>
      <c r="F1583" s="124"/>
      <c r="G1583" s="124"/>
      <c r="H1583" s="124"/>
      <c r="I1583" s="124"/>
      <c r="J1583" s="124"/>
      <c r="K1583" s="124"/>
      <c r="L1583" s="124"/>
      <c r="M1583" s="124"/>
      <c r="N1583" s="125"/>
      <c r="O1583" s="119"/>
      <c r="P1583" s="120" t="str">
        <f t="shared" si="4322"/>
        <v/>
      </c>
      <c r="Q1583" s="126">
        <f t="shared" ref="Q1583:W1583" si="4858">SUMIF($B$9:$N$9,Q$9,$B1583:$N1583)/100</f>
        <v>0</v>
      </c>
      <c r="R1583" s="126">
        <f t="shared" si="4858"/>
        <v>0</v>
      </c>
      <c r="S1583" s="126">
        <f t="shared" si="4858"/>
        <v>0</v>
      </c>
      <c r="T1583" s="126">
        <f t="shared" si="4858"/>
        <v>0</v>
      </c>
      <c r="U1583" s="126">
        <f t="shared" si="4858"/>
        <v>0</v>
      </c>
      <c r="V1583" s="126">
        <f t="shared" si="4858"/>
        <v>0</v>
      </c>
      <c r="W1583" s="126">
        <f t="shared" si="4858"/>
        <v>0</v>
      </c>
      <c r="X1583" s="127">
        <f t="shared" si="4721"/>
        <v>0</v>
      </c>
      <c r="Y1583" s="126">
        <f t="shared" si="4722"/>
        <v>0</v>
      </c>
      <c r="Z1583" s="127">
        <f t="shared" si="4723"/>
        <v>0</v>
      </c>
      <c r="AA1583" s="126">
        <f t="shared" si="4724"/>
        <v>0</v>
      </c>
      <c r="AB1583" s="127">
        <f t="shared" si="4822"/>
        <v>0</v>
      </c>
      <c r="AC1583" s="127">
        <f t="shared" si="4822"/>
        <v>0</v>
      </c>
      <c r="AD1583" s="126">
        <f t="shared" si="4725"/>
        <v>0</v>
      </c>
      <c r="AE1583" s="127">
        <f t="shared" ref="AE1583:AM1583" si="4859">+($AN1583-$AD1583)/10+AD1583</f>
        <v>0</v>
      </c>
      <c r="AF1583" s="127">
        <f t="shared" si="4859"/>
        <v>0</v>
      </c>
      <c r="AG1583" s="127">
        <f t="shared" si="4859"/>
        <v>0</v>
      </c>
      <c r="AH1583" s="127">
        <f t="shared" si="4859"/>
        <v>0</v>
      </c>
      <c r="AI1583" s="127">
        <f t="shared" si="4859"/>
        <v>0</v>
      </c>
      <c r="AJ1583" s="127">
        <f t="shared" si="4859"/>
        <v>0</v>
      </c>
      <c r="AK1583" s="127">
        <f t="shared" si="4859"/>
        <v>0</v>
      </c>
      <c r="AL1583" s="127">
        <f t="shared" si="4859"/>
        <v>0</v>
      </c>
      <c r="AM1583" s="127">
        <f t="shared" si="4859"/>
        <v>0</v>
      </c>
      <c r="AN1583" s="126">
        <f t="shared" si="4727"/>
        <v>0</v>
      </c>
      <c r="AO1583" s="127">
        <f t="shared" ref="AO1583:AW1583" si="4860">+($AX1583-$AN1583)/10+AN1583</f>
        <v>0</v>
      </c>
      <c r="AP1583" s="127">
        <f t="shared" si="4860"/>
        <v>0</v>
      </c>
      <c r="AQ1583" s="127">
        <f t="shared" si="4860"/>
        <v>0</v>
      </c>
      <c r="AR1583" s="127">
        <f t="shared" si="4860"/>
        <v>0</v>
      </c>
      <c r="AS1583" s="127">
        <f t="shared" si="4860"/>
        <v>0</v>
      </c>
      <c r="AT1583" s="127">
        <f t="shared" si="4860"/>
        <v>0</v>
      </c>
      <c r="AU1583" s="127">
        <f t="shared" si="4860"/>
        <v>0</v>
      </c>
      <c r="AV1583" s="127">
        <f t="shared" si="4860"/>
        <v>0</v>
      </c>
      <c r="AW1583" s="127">
        <f t="shared" si="4860"/>
        <v>0</v>
      </c>
      <c r="AX1583" s="126">
        <f t="shared" si="4729"/>
        <v>0</v>
      </c>
    </row>
    <row r="1584" spans="2:50" ht="15.75" customHeight="1" x14ac:dyDescent="0.2">
      <c r="B1584" s="123"/>
      <c r="C1584" s="128"/>
      <c r="D1584" s="128"/>
      <c r="E1584" s="128"/>
      <c r="F1584" s="128"/>
      <c r="G1584" s="128"/>
      <c r="H1584" s="128"/>
      <c r="I1584" s="128"/>
      <c r="J1584" s="128"/>
      <c r="K1584" s="128"/>
      <c r="L1584" s="128"/>
      <c r="M1584" s="128"/>
      <c r="N1584" s="129"/>
      <c r="O1584" s="119"/>
      <c r="P1584" s="120" t="str">
        <f t="shared" si="4322"/>
        <v/>
      </c>
      <c r="Q1584" s="121">
        <f t="shared" ref="Q1584:W1584" si="4861">SUMIF($B$9:$N$9,Q$9,$B1584:$N1584)/100</f>
        <v>0</v>
      </c>
      <c r="R1584" s="121">
        <f t="shared" si="4861"/>
        <v>0</v>
      </c>
      <c r="S1584" s="121">
        <f t="shared" si="4861"/>
        <v>0</v>
      </c>
      <c r="T1584" s="121">
        <f t="shared" si="4861"/>
        <v>0</v>
      </c>
      <c r="U1584" s="121">
        <f t="shared" si="4861"/>
        <v>0</v>
      </c>
      <c r="V1584" s="121">
        <f t="shared" si="4861"/>
        <v>0</v>
      </c>
      <c r="W1584" s="121">
        <f t="shared" si="4861"/>
        <v>0</v>
      </c>
      <c r="X1584" s="122">
        <f t="shared" si="4721"/>
        <v>0</v>
      </c>
      <c r="Y1584" s="121">
        <f t="shared" si="4722"/>
        <v>0</v>
      </c>
      <c r="Z1584" s="122">
        <f t="shared" si="4723"/>
        <v>0</v>
      </c>
      <c r="AA1584" s="121">
        <f t="shared" si="4724"/>
        <v>0</v>
      </c>
      <c r="AB1584" s="122">
        <f t="shared" si="4822"/>
        <v>0</v>
      </c>
      <c r="AC1584" s="122">
        <f t="shared" si="4822"/>
        <v>0</v>
      </c>
      <c r="AD1584" s="121">
        <f t="shared" si="4725"/>
        <v>0</v>
      </c>
      <c r="AE1584" s="122">
        <f t="shared" ref="AE1584:AM1584" si="4862">+($AN1584-$AD1584)/10+AD1584</f>
        <v>0</v>
      </c>
      <c r="AF1584" s="122">
        <f t="shared" si="4862"/>
        <v>0</v>
      </c>
      <c r="AG1584" s="122">
        <f t="shared" si="4862"/>
        <v>0</v>
      </c>
      <c r="AH1584" s="122">
        <f t="shared" si="4862"/>
        <v>0</v>
      </c>
      <c r="AI1584" s="122">
        <f t="shared" si="4862"/>
        <v>0</v>
      </c>
      <c r="AJ1584" s="122">
        <f t="shared" si="4862"/>
        <v>0</v>
      </c>
      <c r="AK1584" s="122">
        <f t="shared" si="4862"/>
        <v>0</v>
      </c>
      <c r="AL1584" s="122">
        <f t="shared" si="4862"/>
        <v>0</v>
      </c>
      <c r="AM1584" s="122">
        <f t="shared" si="4862"/>
        <v>0</v>
      </c>
      <c r="AN1584" s="121">
        <f t="shared" si="4727"/>
        <v>0</v>
      </c>
      <c r="AO1584" s="122">
        <f t="shared" ref="AO1584:AW1584" si="4863">+($AX1584-$AN1584)/10+AN1584</f>
        <v>0</v>
      </c>
      <c r="AP1584" s="122">
        <f t="shared" si="4863"/>
        <v>0</v>
      </c>
      <c r="AQ1584" s="122">
        <f t="shared" si="4863"/>
        <v>0</v>
      </c>
      <c r="AR1584" s="122">
        <f t="shared" si="4863"/>
        <v>0</v>
      </c>
      <c r="AS1584" s="122">
        <f t="shared" si="4863"/>
        <v>0</v>
      </c>
      <c r="AT1584" s="122">
        <f t="shared" si="4863"/>
        <v>0</v>
      </c>
      <c r="AU1584" s="122">
        <f t="shared" si="4863"/>
        <v>0</v>
      </c>
      <c r="AV1584" s="122">
        <f t="shared" si="4863"/>
        <v>0</v>
      </c>
      <c r="AW1584" s="122">
        <f t="shared" si="4863"/>
        <v>0</v>
      </c>
      <c r="AX1584" s="121">
        <f t="shared" si="4729"/>
        <v>0</v>
      </c>
    </row>
    <row r="1585" spans="2:50" ht="15.75" customHeight="1" x14ac:dyDescent="0.2">
      <c r="B1585" s="123"/>
      <c r="C1585" s="124"/>
      <c r="D1585" s="124"/>
      <c r="E1585" s="124"/>
      <c r="F1585" s="124"/>
      <c r="G1585" s="124"/>
      <c r="H1585" s="124"/>
      <c r="I1585" s="124"/>
      <c r="J1585" s="124"/>
      <c r="K1585" s="124"/>
      <c r="L1585" s="124"/>
      <c r="M1585" s="124"/>
      <c r="N1585" s="125"/>
      <c r="O1585" s="119"/>
      <c r="P1585" s="120" t="str">
        <f t="shared" si="4322"/>
        <v/>
      </c>
      <c r="Q1585" s="126">
        <f t="shared" ref="Q1585:W1585" si="4864">SUMIF($B$9:$N$9,Q$9,$B1585:$N1585)/100</f>
        <v>0</v>
      </c>
      <c r="R1585" s="126">
        <f t="shared" si="4864"/>
        <v>0</v>
      </c>
      <c r="S1585" s="126">
        <f t="shared" si="4864"/>
        <v>0</v>
      </c>
      <c r="T1585" s="126">
        <f t="shared" si="4864"/>
        <v>0</v>
      </c>
      <c r="U1585" s="126">
        <f t="shared" si="4864"/>
        <v>0</v>
      </c>
      <c r="V1585" s="126">
        <f t="shared" si="4864"/>
        <v>0</v>
      </c>
      <c r="W1585" s="126">
        <f t="shared" si="4864"/>
        <v>0</v>
      </c>
      <c r="X1585" s="127">
        <f t="shared" si="4721"/>
        <v>0</v>
      </c>
      <c r="Y1585" s="126">
        <f t="shared" si="4722"/>
        <v>0</v>
      </c>
      <c r="Z1585" s="127">
        <f t="shared" si="4723"/>
        <v>0</v>
      </c>
      <c r="AA1585" s="126">
        <f t="shared" si="4724"/>
        <v>0</v>
      </c>
      <c r="AB1585" s="127">
        <f t="shared" si="4822"/>
        <v>0</v>
      </c>
      <c r="AC1585" s="127">
        <f t="shared" si="4822"/>
        <v>0</v>
      </c>
      <c r="AD1585" s="126">
        <f t="shared" si="4725"/>
        <v>0</v>
      </c>
      <c r="AE1585" s="127">
        <f t="shared" ref="AE1585:AM1585" si="4865">+($AN1585-$AD1585)/10+AD1585</f>
        <v>0</v>
      </c>
      <c r="AF1585" s="127">
        <f t="shared" si="4865"/>
        <v>0</v>
      </c>
      <c r="AG1585" s="127">
        <f t="shared" si="4865"/>
        <v>0</v>
      </c>
      <c r="AH1585" s="127">
        <f t="shared" si="4865"/>
        <v>0</v>
      </c>
      <c r="AI1585" s="127">
        <f t="shared" si="4865"/>
        <v>0</v>
      </c>
      <c r="AJ1585" s="127">
        <f t="shared" si="4865"/>
        <v>0</v>
      </c>
      <c r="AK1585" s="127">
        <f t="shared" si="4865"/>
        <v>0</v>
      </c>
      <c r="AL1585" s="127">
        <f t="shared" si="4865"/>
        <v>0</v>
      </c>
      <c r="AM1585" s="127">
        <f t="shared" si="4865"/>
        <v>0</v>
      </c>
      <c r="AN1585" s="126">
        <f t="shared" si="4727"/>
        <v>0</v>
      </c>
      <c r="AO1585" s="127">
        <f t="shared" ref="AO1585:AW1585" si="4866">+($AX1585-$AN1585)/10+AN1585</f>
        <v>0</v>
      </c>
      <c r="AP1585" s="127">
        <f t="shared" si="4866"/>
        <v>0</v>
      </c>
      <c r="AQ1585" s="127">
        <f t="shared" si="4866"/>
        <v>0</v>
      </c>
      <c r="AR1585" s="127">
        <f t="shared" si="4866"/>
        <v>0</v>
      </c>
      <c r="AS1585" s="127">
        <f t="shared" si="4866"/>
        <v>0</v>
      </c>
      <c r="AT1585" s="127">
        <f t="shared" si="4866"/>
        <v>0</v>
      </c>
      <c r="AU1585" s="127">
        <f t="shared" si="4866"/>
        <v>0</v>
      </c>
      <c r="AV1585" s="127">
        <f t="shared" si="4866"/>
        <v>0</v>
      </c>
      <c r="AW1585" s="127">
        <f t="shared" si="4866"/>
        <v>0</v>
      </c>
      <c r="AX1585" s="126">
        <f t="shared" si="4729"/>
        <v>0</v>
      </c>
    </row>
    <row r="1586" spans="2:50" ht="15.75" customHeight="1" x14ac:dyDescent="0.2">
      <c r="B1586" s="123"/>
      <c r="C1586" s="128"/>
      <c r="D1586" s="128"/>
      <c r="E1586" s="128"/>
      <c r="F1586" s="128"/>
      <c r="G1586" s="128"/>
      <c r="H1586" s="128"/>
      <c r="I1586" s="128"/>
      <c r="J1586" s="128"/>
      <c r="K1586" s="128"/>
      <c r="L1586" s="128"/>
      <c r="M1586" s="128"/>
      <c r="N1586" s="129"/>
      <c r="O1586" s="119"/>
      <c r="P1586" s="120" t="str">
        <f t="shared" si="4322"/>
        <v/>
      </c>
      <c r="Q1586" s="121">
        <f t="shared" ref="Q1586:W1586" si="4867">SUMIF($B$9:$N$9,Q$9,$B1586:$N1586)/100</f>
        <v>0</v>
      </c>
      <c r="R1586" s="121">
        <f t="shared" si="4867"/>
        <v>0</v>
      </c>
      <c r="S1586" s="121">
        <f t="shared" si="4867"/>
        <v>0</v>
      </c>
      <c r="T1586" s="121">
        <f t="shared" si="4867"/>
        <v>0</v>
      </c>
      <c r="U1586" s="121">
        <f t="shared" si="4867"/>
        <v>0</v>
      </c>
      <c r="V1586" s="121">
        <f t="shared" si="4867"/>
        <v>0</v>
      </c>
      <c r="W1586" s="121">
        <f t="shared" si="4867"/>
        <v>0</v>
      </c>
      <c r="X1586" s="122">
        <f t="shared" si="4721"/>
        <v>0</v>
      </c>
      <c r="Y1586" s="121">
        <f t="shared" si="4722"/>
        <v>0</v>
      </c>
      <c r="Z1586" s="122">
        <f t="shared" si="4723"/>
        <v>0</v>
      </c>
      <c r="AA1586" s="121">
        <f t="shared" si="4724"/>
        <v>0</v>
      </c>
      <c r="AB1586" s="122">
        <f t="shared" si="4822"/>
        <v>0</v>
      </c>
      <c r="AC1586" s="122">
        <f t="shared" si="4822"/>
        <v>0</v>
      </c>
      <c r="AD1586" s="121">
        <f t="shared" si="4725"/>
        <v>0</v>
      </c>
      <c r="AE1586" s="122">
        <f t="shared" ref="AE1586:AM1586" si="4868">+($AN1586-$AD1586)/10+AD1586</f>
        <v>0</v>
      </c>
      <c r="AF1586" s="122">
        <f t="shared" si="4868"/>
        <v>0</v>
      </c>
      <c r="AG1586" s="122">
        <f t="shared" si="4868"/>
        <v>0</v>
      </c>
      <c r="AH1586" s="122">
        <f t="shared" si="4868"/>
        <v>0</v>
      </c>
      <c r="AI1586" s="122">
        <f t="shared" si="4868"/>
        <v>0</v>
      </c>
      <c r="AJ1586" s="122">
        <f t="shared" si="4868"/>
        <v>0</v>
      </c>
      <c r="AK1586" s="122">
        <f t="shared" si="4868"/>
        <v>0</v>
      </c>
      <c r="AL1586" s="122">
        <f t="shared" si="4868"/>
        <v>0</v>
      </c>
      <c r="AM1586" s="122">
        <f t="shared" si="4868"/>
        <v>0</v>
      </c>
      <c r="AN1586" s="121">
        <f t="shared" si="4727"/>
        <v>0</v>
      </c>
      <c r="AO1586" s="122">
        <f t="shared" ref="AO1586:AW1586" si="4869">+($AX1586-$AN1586)/10+AN1586</f>
        <v>0</v>
      </c>
      <c r="AP1586" s="122">
        <f t="shared" si="4869"/>
        <v>0</v>
      </c>
      <c r="AQ1586" s="122">
        <f t="shared" si="4869"/>
        <v>0</v>
      </c>
      <c r="AR1586" s="122">
        <f t="shared" si="4869"/>
        <v>0</v>
      </c>
      <c r="AS1586" s="122">
        <f t="shared" si="4869"/>
        <v>0</v>
      </c>
      <c r="AT1586" s="122">
        <f t="shared" si="4869"/>
        <v>0</v>
      </c>
      <c r="AU1586" s="122">
        <f t="shared" si="4869"/>
        <v>0</v>
      </c>
      <c r="AV1586" s="122">
        <f t="shared" si="4869"/>
        <v>0</v>
      </c>
      <c r="AW1586" s="122">
        <f t="shared" si="4869"/>
        <v>0</v>
      </c>
      <c r="AX1586" s="121">
        <f t="shared" si="4729"/>
        <v>0</v>
      </c>
    </row>
    <row r="1587" spans="2:50" ht="15.75" customHeight="1" x14ac:dyDescent="0.2">
      <c r="B1587" s="123"/>
      <c r="C1587" s="124"/>
      <c r="D1587" s="124"/>
      <c r="E1587" s="124"/>
      <c r="F1587" s="124"/>
      <c r="G1587" s="124"/>
      <c r="H1587" s="124"/>
      <c r="I1587" s="124"/>
      <c r="J1587" s="124"/>
      <c r="K1587" s="124"/>
      <c r="L1587" s="124"/>
      <c r="M1587" s="124"/>
      <c r="N1587" s="125"/>
      <c r="O1587" s="119"/>
      <c r="P1587" s="120" t="str">
        <f t="shared" si="4322"/>
        <v/>
      </c>
      <c r="Q1587" s="126">
        <f t="shared" ref="Q1587:W1587" si="4870">SUMIF($B$9:$N$9,Q$9,$B1587:$N1587)/100</f>
        <v>0</v>
      </c>
      <c r="R1587" s="126">
        <f t="shared" si="4870"/>
        <v>0</v>
      </c>
      <c r="S1587" s="126">
        <f t="shared" si="4870"/>
        <v>0</v>
      </c>
      <c r="T1587" s="126">
        <f t="shared" si="4870"/>
        <v>0</v>
      </c>
      <c r="U1587" s="126">
        <f t="shared" si="4870"/>
        <v>0</v>
      </c>
      <c r="V1587" s="126">
        <f t="shared" si="4870"/>
        <v>0</v>
      </c>
      <c r="W1587" s="126">
        <f t="shared" si="4870"/>
        <v>0</v>
      </c>
      <c r="X1587" s="127">
        <f t="shared" si="4721"/>
        <v>0</v>
      </c>
      <c r="Y1587" s="126">
        <f t="shared" si="4722"/>
        <v>0</v>
      </c>
      <c r="Z1587" s="127">
        <f t="shared" si="4723"/>
        <v>0</v>
      </c>
      <c r="AA1587" s="126">
        <f t="shared" si="4724"/>
        <v>0</v>
      </c>
      <c r="AB1587" s="127">
        <f t="shared" si="4822"/>
        <v>0</v>
      </c>
      <c r="AC1587" s="127">
        <f t="shared" si="4822"/>
        <v>0</v>
      </c>
      <c r="AD1587" s="126">
        <f t="shared" si="4725"/>
        <v>0</v>
      </c>
      <c r="AE1587" s="127">
        <f t="shared" ref="AE1587:AM1587" si="4871">+($AN1587-$AD1587)/10+AD1587</f>
        <v>0</v>
      </c>
      <c r="AF1587" s="127">
        <f t="shared" si="4871"/>
        <v>0</v>
      </c>
      <c r="AG1587" s="127">
        <f t="shared" si="4871"/>
        <v>0</v>
      </c>
      <c r="AH1587" s="127">
        <f t="shared" si="4871"/>
        <v>0</v>
      </c>
      <c r="AI1587" s="127">
        <f t="shared" si="4871"/>
        <v>0</v>
      </c>
      <c r="AJ1587" s="127">
        <f t="shared" si="4871"/>
        <v>0</v>
      </c>
      <c r="AK1587" s="127">
        <f t="shared" si="4871"/>
        <v>0</v>
      </c>
      <c r="AL1587" s="127">
        <f t="shared" si="4871"/>
        <v>0</v>
      </c>
      <c r="AM1587" s="127">
        <f t="shared" si="4871"/>
        <v>0</v>
      </c>
      <c r="AN1587" s="126">
        <f t="shared" si="4727"/>
        <v>0</v>
      </c>
      <c r="AO1587" s="127">
        <f t="shared" ref="AO1587:AW1587" si="4872">+($AX1587-$AN1587)/10+AN1587</f>
        <v>0</v>
      </c>
      <c r="AP1587" s="127">
        <f t="shared" si="4872"/>
        <v>0</v>
      </c>
      <c r="AQ1587" s="127">
        <f t="shared" si="4872"/>
        <v>0</v>
      </c>
      <c r="AR1587" s="127">
        <f t="shared" si="4872"/>
        <v>0</v>
      </c>
      <c r="AS1587" s="127">
        <f t="shared" si="4872"/>
        <v>0</v>
      </c>
      <c r="AT1587" s="127">
        <f t="shared" si="4872"/>
        <v>0</v>
      </c>
      <c r="AU1587" s="127">
        <f t="shared" si="4872"/>
        <v>0</v>
      </c>
      <c r="AV1587" s="127">
        <f t="shared" si="4872"/>
        <v>0</v>
      </c>
      <c r="AW1587" s="127">
        <f t="shared" si="4872"/>
        <v>0</v>
      </c>
      <c r="AX1587" s="126">
        <f t="shared" si="4729"/>
        <v>0</v>
      </c>
    </row>
    <row r="1588" spans="2:50" ht="15.75" customHeight="1" x14ac:dyDescent="0.2">
      <c r="B1588" s="123"/>
      <c r="C1588" s="128"/>
      <c r="D1588" s="128"/>
      <c r="E1588" s="128"/>
      <c r="F1588" s="128"/>
      <c r="G1588" s="128"/>
      <c r="H1588" s="128"/>
      <c r="I1588" s="128"/>
      <c r="J1588" s="128"/>
      <c r="K1588" s="128"/>
      <c r="L1588" s="128"/>
      <c r="M1588" s="128"/>
      <c r="N1588" s="129"/>
      <c r="O1588" s="119"/>
      <c r="P1588" s="120" t="str">
        <f t="shared" si="4322"/>
        <v/>
      </c>
      <c r="Q1588" s="121">
        <f t="shared" ref="Q1588:W1588" si="4873">SUMIF($B$9:$N$9,Q$9,$B1588:$N1588)/100</f>
        <v>0</v>
      </c>
      <c r="R1588" s="121">
        <f t="shared" si="4873"/>
        <v>0</v>
      </c>
      <c r="S1588" s="121">
        <f t="shared" si="4873"/>
        <v>0</v>
      </c>
      <c r="T1588" s="121">
        <f t="shared" si="4873"/>
        <v>0</v>
      </c>
      <c r="U1588" s="121">
        <f t="shared" si="4873"/>
        <v>0</v>
      </c>
      <c r="V1588" s="121">
        <f t="shared" si="4873"/>
        <v>0</v>
      </c>
      <c r="W1588" s="121">
        <f t="shared" si="4873"/>
        <v>0</v>
      </c>
      <c r="X1588" s="122">
        <f t="shared" si="4721"/>
        <v>0</v>
      </c>
      <c r="Y1588" s="121">
        <f t="shared" si="4722"/>
        <v>0</v>
      </c>
      <c r="Z1588" s="122">
        <f t="shared" si="4723"/>
        <v>0</v>
      </c>
      <c r="AA1588" s="121">
        <f t="shared" si="4724"/>
        <v>0</v>
      </c>
      <c r="AB1588" s="122">
        <f t="shared" si="4822"/>
        <v>0</v>
      </c>
      <c r="AC1588" s="122">
        <f t="shared" si="4822"/>
        <v>0</v>
      </c>
      <c r="AD1588" s="121">
        <f t="shared" si="4725"/>
        <v>0</v>
      </c>
      <c r="AE1588" s="122">
        <f t="shared" ref="AE1588:AM1588" si="4874">+($AN1588-$AD1588)/10+AD1588</f>
        <v>0</v>
      </c>
      <c r="AF1588" s="122">
        <f t="shared" si="4874"/>
        <v>0</v>
      </c>
      <c r="AG1588" s="122">
        <f t="shared" si="4874"/>
        <v>0</v>
      </c>
      <c r="AH1588" s="122">
        <f t="shared" si="4874"/>
        <v>0</v>
      </c>
      <c r="AI1588" s="122">
        <f t="shared" si="4874"/>
        <v>0</v>
      </c>
      <c r="AJ1588" s="122">
        <f t="shared" si="4874"/>
        <v>0</v>
      </c>
      <c r="AK1588" s="122">
        <f t="shared" si="4874"/>
        <v>0</v>
      </c>
      <c r="AL1588" s="122">
        <f t="shared" si="4874"/>
        <v>0</v>
      </c>
      <c r="AM1588" s="122">
        <f t="shared" si="4874"/>
        <v>0</v>
      </c>
      <c r="AN1588" s="121">
        <f t="shared" si="4727"/>
        <v>0</v>
      </c>
      <c r="AO1588" s="122">
        <f t="shared" ref="AO1588:AW1588" si="4875">+($AX1588-$AN1588)/10+AN1588</f>
        <v>0</v>
      </c>
      <c r="AP1588" s="122">
        <f t="shared" si="4875"/>
        <v>0</v>
      </c>
      <c r="AQ1588" s="122">
        <f t="shared" si="4875"/>
        <v>0</v>
      </c>
      <c r="AR1588" s="122">
        <f t="shared" si="4875"/>
        <v>0</v>
      </c>
      <c r="AS1588" s="122">
        <f t="shared" si="4875"/>
        <v>0</v>
      </c>
      <c r="AT1588" s="122">
        <f t="shared" si="4875"/>
        <v>0</v>
      </c>
      <c r="AU1588" s="122">
        <f t="shared" si="4875"/>
        <v>0</v>
      </c>
      <c r="AV1588" s="122">
        <f t="shared" si="4875"/>
        <v>0</v>
      </c>
      <c r="AW1588" s="122">
        <f t="shared" si="4875"/>
        <v>0</v>
      </c>
      <c r="AX1588" s="121">
        <f t="shared" si="4729"/>
        <v>0</v>
      </c>
    </row>
    <row r="1589" spans="2:50" ht="15.75" customHeight="1" x14ac:dyDescent="0.2">
      <c r="B1589" s="123"/>
      <c r="C1589" s="124"/>
      <c r="D1589" s="124"/>
      <c r="E1589" s="124"/>
      <c r="F1589" s="124"/>
      <c r="G1589" s="124"/>
      <c r="H1589" s="124"/>
      <c r="I1589" s="124"/>
      <c r="J1589" s="124"/>
      <c r="K1589" s="124"/>
      <c r="L1589" s="124"/>
      <c r="M1589" s="124"/>
      <c r="N1589" s="125"/>
      <c r="O1589" s="119"/>
      <c r="P1589" s="120" t="str">
        <f t="shared" si="4322"/>
        <v/>
      </c>
      <c r="Q1589" s="126">
        <f t="shared" ref="Q1589:W1589" si="4876">SUMIF($B$9:$N$9,Q$9,$B1589:$N1589)/100</f>
        <v>0</v>
      </c>
      <c r="R1589" s="126">
        <f t="shared" si="4876"/>
        <v>0</v>
      </c>
      <c r="S1589" s="126">
        <f t="shared" si="4876"/>
        <v>0</v>
      </c>
      <c r="T1589" s="126">
        <f t="shared" si="4876"/>
        <v>0</v>
      </c>
      <c r="U1589" s="126">
        <f t="shared" si="4876"/>
        <v>0</v>
      </c>
      <c r="V1589" s="126">
        <f t="shared" si="4876"/>
        <v>0</v>
      </c>
      <c r="W1589" s="126">
        <f t="shared" si="4876"/>
        <v>0</v>
      </c>
      <c r="X1589" s="127">
        <f t="shared" si="4721"/>
        <v>0</v>
      </c>
      <c r="Y1589" s="126">
        <f t="shared" si="4722"/>
        <v>0</v>
      </c>
      <c r="Z1589" s="127">
        <f t="shared" si="4723"/>
        <v>0</v>
      </c>
      <c r="AA1589" s="126">
        <f t="shared" si="4724"/>
        <v>0</v>
      </c>
      <c r="AB1589" s="127">
        <f t="shared" si="4822"/>
        <v>0</v>
      </c>
      <c r="AC1589" s="127">
        <f t="shared" si="4822"/>
        <v>0</v>
      </c>
      <c r="AD1589" s="126">
        <f t="shared" si="4725"/>
        <v>0</v>
      </c>
      <c r="AE1589" s="127">
        <f t="shared" ref="AE1589:AM1589" si="4877">+($AN1589-$AD1589)/10+AD1589</f>
        <v>0</v>
      </c>
      <c r="AF1589" s="127">
        <f t="shared" si="4877"/>
        <v>0</v>
      </c>
      <c r="AG1589" s="127">
        <f t="shared" si="4877"/>
        <v>0</v>
      </c>
      <c r="AH1589" s="127">
        <f t="shared" si="4877"/>
        <v>0</v>
      </c>
      <c r="AI1589" s="127">
        <f t="shared" si="4877"/>
        <v>0</v>
      </c>
      <c r="AJ1589" s="127">
        <f t="shared" si="4877"/>
        <v>0</v>
      </c>
      <c r="AK1589" s="127">
        <f t="shared" si="4877"/>
        <v>0</v>
      </c>
      <c r="AL1589" s="127">
        <f t="shared" si="4877"/>
        <v>0</v>
      </c>
      <c r="AM1589" s="127">
        <f t="shared" si="4877"/>
        <v>0</v>
      </c>
      <c r="AN1589" s="126">
        <f t="shared" si="4727"/>
        <v>0</v>
      </c>
      <c r="AO1589" s="127">
        <f t="shared" ref="AO1589:AW1589" si="4878">+($AX1589-$AN1589)/10+AN1589</f>
        <v>0</v>
      </c>
      <c r="AP1589" s="127">
        <f t="shared" si="4878"/>
        <v>0</v>
      </c>
      <c r="AQ1589" s="127">
        <f t="shared" si="4878"/>
        <v>0</v>
      </c>
      <c r="AR1589" s="127">
        <f t="shared" si="4878"/>
        <v>0</v>
      </c>
      <c r="AS1589" s="127">
        <f t="shared" si="4878"/>
        <v>0</v>
      </c>
      <c r="AT1589" s="127">
        <f t="shared" si="4878"/>
        <v>0</v>
      </c>
      <c r="AU1589" s="127">
        <f t="shared" si="4878"/>
        <v>0</v>
      </c>
      <c r="AV1589" s="127">
        <f t="shared" si="4878"/>
        <v>0</v>
      </c>
      <c r="AW1589" s="127">
        <f t="shared" si="4878"/>
        <v>0</v>
      </c>
      <c r="AX1589" s="126">
        <f t="shared" si="4729"/>
        <v>0</v>
      </c>
    </row>
    <row r="1590" spans="2:50" ht="15.75" customHeight="1" x14ac:dyDescent="0.2">
      <c r="B1590" s="123"/>
      <c r="C1590" s="128"/>
      <c r="D1590" s="128"/>
      <c r="E1590" s="128"/>
      <c r="F1590" s="128"/>
      <c r="G1590" s="128"/>
      <c r="H1590" s="128"/>
      <c r="I1590" s="128"/>
      <c r="J1590" s="128"/>
      <c r="K1590" s="128"/>
      <c r="L1590" s="128"/>
      <c r="M1590" s="128"/>
      <c r="N1590" s="129"/>
      <c r="O1590" s="119"/>
      <c r="P1590" s="120" t="str">
        <f t="shared" si="4322"/>
        <v/>
      </c>
      <c r="Q1590" s="121">
        <f t="shared" ref="Q1590:W1590" si="4879">SUMIF($B$9:$N$9,Q$9,$B1590:$N1590)/100</f>
        <v>0</v>
      </c>
      <c r="R1590" s="121">
        <f t="shared" si="4879"/>
        <v>0</v>
      </c>
      <c r="S1590" s="121">
        <f t="shared" si="4879"/>
        <v>0</v>
      </c>
      <c r="T1590" s="121">
        <f t="shared" si="4879"/>
        <v>0</v>
      </c>
      <c r="U1590" s="121">
        <f t="shared" si="4879"/>
        <v>0</v>
      </c>
      <c r="V1590" s="121">
        <f t="shared" si="4879"/>
        <v>0</v>
      </c>
      <c r="W1590" s="121">
        <f t="shared" si="4879"/>
        <v>0</v>
      </c>
      <c r="X1590" s="122">
        <f t="shared" si="4721"/>
        <v>0</v>
      </c>
      <c r="Y1590" s="121">
        <f t="shared" si="4722"/>
        <v>0</v>
      </c>
      <c r="Z1590" s="122">
        <f t="shared" si="4723"/>
        <v>0</v>
      </c>
      <c r="AA1590" s="121">
        <f t="shared" si="4724"/>
        <v>0</v>
      </c>
      <c r="AB1590" s="122">
        <f t="shared" si="4822"/>
        <v>0</v>
      </c>
      <c r="AC1590" s="122">
        <f t="shared" si="4822"/>
        <v>0</v>
      </c>
      <c r="AD1590" s="121">
        <f t="shared" si="4725"/>
        <v>0</v>
      </c>
      <c r="AE1590" s="122">
        <f t="shared" ref="AE1590:AM1590" si="4880">+($AN1590-$AD1590)/10+AD1590</f>
        <v>0</v>
      </c>
      <c r="AF1590" s="122">
        <f t="shared" si="4880"/>
        <v>0</v>
      </c>
      <c r="AG1590" s="122">
        <f t="shared" si="4880"/>
        <v>0</v>
      </c>
      <c r="AH1590" s="122">
        <f t="shared" si="4880"/>
        <v>0</v>
      </c>
      <c r="AI1590" s="122">
        <f t="shared" si="4880"/>
        <v>0</v>
      </c>
      <c r="AJ1590" s="122">
        <f t="shared" si="4880"/>
        <v>0</v>
      </c>
      <c r="AK1590" s="122">
        <f t="shared" si="4880"/>
        <v>0</v>
      </c>
      <c r="AL1590" s="122">
        <f t="shared" si="4880"/>
        <v>0</v>
      </c>
      <c r="AM1590" s="122">
        <f t="shared" si="4880"/>
        <v>0</v>
      </c>
      <c r="AN1590" s="121">
        <f t="shared" si="4727"/>
        <v>0</v>
      </c>
      <c r="AO1590" s="122">
        <f t="shared" ref="AO1590:AW1590" si="4881">+($AX1590-$AN1590)/10+AN1590</f>
        <v>0</v>
      </c>
      <c r="AP1590" s="122">
        <f t="shared" si="4881"/>
        <v>0</v>
      </c>
      <c r="AQ1590" s="122">
        <f t="shared" si="4881"/>
        <v>0</v>
      </c>
      <c r="AR1590" s="122">
        <f t="shared" si="4881"/>
        <v>0</v>
      </c>
      <c r="AS1590" s="122">
        <f t="shared" si="4881"/>
        <v>0</v>
      </c>
      <c r="AT1590" s="122">
        <f t="shared" si="4881"/>
        <v>0</v>
      </c>
      <c r="AU1590" s="122">
        <f t="shared" si="4881"/>
        <v>0</v>
      </c>
      <c r="AV1590" s="122">
        <f t="shared" si="4881"/>
        <v>0</v>
      </c>
      <c r="AW1590" s="122">
        <f t="shared" si="4881"/>
        <v>0</v>
      </c>
      <c r="AX1590" s="121">
        <f t="shared" si="4729"/>
        <v>0</v>
      </c>
    </row>
    <row r="1591" spans="2:50" ht="15.75" customHeight="1" x14ac:dyDescent="0.2">
      <c r="B1591" s="123"/>
      <c r="C1591" s="124"/>
      <c r="D1591" s="124"/>
      <c r="E1591" s="124"/>
      <c r="F1591" s="124"/>
      <c r="G1591" s="124"/>
      <c r="H1591" s="124"/>
      <c r="I1591" s="124"/>
      <c r="J1591" s="124"/>
      <c r="K1591" s="124"/>
      <c r="L1591" s="124"/>
      <c r="M1591" s="124"/>
      <c r="N1591" s="125"/>
      <c r="O1591" s="119"/>
      <c r="P1591" s="120" t="str">
        <f t="shared" si="4322"/>
        <v/>
      </c>
      <c r="Q1591" s="126">
        <f t="shared" ref="Q1591:W1591" si="4882">SUMIF($B$9:$N$9,Q$9,$B1591:$N1591)/100</f>
        <v>0</v>
      </c>
      <c r="R1591" s="126">
        <f t="shared" si="4882"/>
        <v>0</v>
      </c>
      <c r="S1591" s="126">
        <f t="shared" si="4882"/>
        <v>0</v>
      </c>
      <c r="T1591" s="126">
        <f t="shared" si="4882"/>
        <v>0</v>
      </c>
      <c r="U1591" s="126">
        <f t="shared" si="4882"/>
        <v>0</v>
      </c>
      <c r="V1591" s="126">
        <f t="shared" si="4882"/>
        <v>0</v>
      </c>
      <c r="W1591" s="126">
        <f t="shared" si="4882"/>
        <v>0</v>
      </c>
      <c r="X1591" s="127">
        <f t="shared" si="4721"/>
        <v>0</v>
      </c>
      <c r="Y1591" s="126">
        <f t="shared" si="4722"/>
        <v>0</v>
      </c>
      <c r="Z1591" s="127">
        <f t="shared" si="4723"/>
        <v>0</v>
      </c>
      <c r="AA1591" s="126">
        <f t="shared" si="4724"/>
        <v>0</v>
      </c>
      <c r="AB1591" s="127">
        <f t="shared" ref="AB1591:AC1610" si="4883">+($AD1591-$AA1591)/3+AA1591</f>
        <v>0</v>
      </c>
      <c r="AC1591" s="127">
        <f t="shared" si="4883"/>
        <v>0</v>
      </c>
      <c r="AD1591" s="126">
        <f t="shared" si="4725"/>
        <v>0</v>
      </c>
      <c r="AE1591" s="127">
        <f t="shared" ref="AE1591:AM1591" si="4884">+($AN1591-$AD1591)/10+AD1591</f>
        <v>0</v>
      </c>
      <c r="AF1591" s="127">
        <f t="shared" si="4884"/>
        <v>0</v>
      </c>
      <c r="AG1591" s="127">
        <f t="shared" si="4884"/>
        <v>0</v>
      </c>
      <c r="AH1591" s="127">
        <f t="shared" si="4884"/>
        <v>0</v>
      </c>
      <c r="AI1591" s="127">
        <f t="shared" si="4884"/>
        <v>0</v>
      </c>
      <c r="AJ1591" s="127">
        <f t="shared" si="4884"/>
        <v>0</v>
      </c>
      <c r="AK1591" s="127">
        <f t="shared" si="4884"/>
        <v>0</v>
      </c>
      <c r="AL1591" s="127">
        <f t="shared" si="4884"/>
        <v>0</v>
      </c>
      <c r="AM1591" s="127">
        <f t="shared" si="4884"/>
        <v>0</v>
      </c>
      <c r="AN1591" s="126">
        <f t="shared" si="4727"/>
        <v>0</v>
      </c>
      <c r="AO1591" s="127">
        <f t="shared" ref="AO1591:AW1591" si="4885">+($AX1591-$AN1591)/10+AN1591</f>
        <v>0</v>
      </c>
      <c r="AP1591" s="127">
        <f t="shared" si="4885"/>
        <v>0</v>
      </c>
      <c r="AQ1591" s="127">
        <f t="shared" si="4885"/>
        <v>0</v>
      </c>
      <c r="AR1591" s="127">
        <f t="shared" si="4885"/>
        <v>0</v>
      </c>
      <c r="AS1591" s="127">
        <f t="shared" si="4885"/>
        <v>0</v>
      </c>
      <c r="AT1591" s="127">
        <f t="shared" si="4885"/>
        <v>0</v>
      </c>
      <c r="AU1591" s="127">
        <f t="shared" si="4885"/>
        <v>0</v>
      </c>
      <c r="AV1591" s="127">
        <f t="shared" si="4885"/>
        <v>0</v>
      </c>
      <c r="AW1591" s="127">
        <f t="shared" si="4885"/>
        <v>0</v>
      </c>
      <c r="AX1591" s="126">
        <f t="shared" si="4729"/>
        <v>0</v>
      </c>
    </row>
    <row r="1592" spans="2:50" ht="15.75" customHeight="1" x14ac:dyDescent="0.2">
      <c r="B1592" s="123"/>
      <c r="C1592" s="128"/>
      <c r="D1592" s="128"/>
      <c r="E1592" s="128"/>
      <c r="F1592" s="128"/>
      <c r="G1592" s="128"/>
      <c r="H1592" s="128"/>
      <c r="I1592" s="128"/>
      <c r="J1592" s="128"/>
      <c r="K1592" s="128"/>
      <c r="L1592" s="128"/>
      <c r="M1592" s="128"/>
      <c r="N1592" s="129"/>
      <c r="O1592" s="119"/>
      <c r="P1592" s="120" t="str">
        <f t="shared" si="4322"/>
        <v/>
      </c>
      <c r="Q1592" s="121">
        <f t="shared" ref="Q1592:W1592" si="4886">SUMIF($B$9:$N$9,Q$9,$B1592:$N1592)/100</f>
        <v>0</v>
      </c>
      <c r="R1592" s="121">
        <f t="shared" si="4886"/>
        <v>0</v>
      </c>
      <c r="S1592" s="121">
        <f t="shared" si="4886"/>
        <v>0</v>
      </c>
      <c r="T1592" s="121">
        <f t="shared" si="4886"/>
        <v>0</v>
      </c>
      <c r="U1592" s="121">
        <f t="shared" si="4886"/>
        <v>0</v>
      </c>
      <c r="V1592" s="121">
        <f t="shared" si="4886"/>
        <v>0</v>
      </c>
      <c r="W1592" s="121">
        <f t="shared" si="4886"/>
        <v>0</v>
      </c>
      <c r="X1592" s="122">
        <f t="shared" si="4721"/>
        <v>0</v>
      </c>
      <c r="Y1592" s="121">
        <f t="shared" si="4722"/>
        <v>0</v>
      </c>
      <c r="Z1592" s="122">
        <f t="shared" si="4723"/>
        <v>0</v>
      </c>
      <c r="AA1592" s="121">
        <f t="shared" si="4724"/>
        <v>0</v>
      </c>
      <c r="AB1592" s="122">
        <f t="shared" si="4883"/>
        <v>0</v>
      </c>
      <c r="AC1592" s="122">
        <f t="shared" si="4883"/>
        <v>0</v>
      </c>
      <c r="AD1592" s="121">
        <f t="shared" si="4725"/>
        <v>0</v>
      </c>
      <c r="AE1592" s="122">
        <f t="shared" ref="AE1592:AM1592" si="4887">+($AN1592-$AD1592)/10+AD1592</f>
        <v>0</v>
      </c>
      <c r="AF1592" s="122">
        <f t="shared" si="4887"/>
        <v>0</v>
      </c>
      <c r="AG1592" s="122">
        <f t="shared" si="4887"/>
        <v>0</v>
      </c>
      <c r="AH1592" s="122">
        <f t="shared" si="4887"/>
        <v>0</v>
      </c>
      <c r="AI1592" s="122">
        <f t="shared" si="4887"/>
        <v>0</v>
      </c>
      <c r="AJ1592" s="122">
        <f t="shared" si="4887"/>
        <v>0</v>
      </c>
      <c r="AK1592" s="122">
        <f t="shared" si="4887"/>
        <v>0</v>
      </c>
      <c r="AL1592" s="122">
        <f t="shared" si="4887"/>
        <v>0</v>
      </c>
      <c r="AM1592" s="122">
        <f t="shared" si="4887"/>
        <v>0</v>
      </c>
      <c r="AN1592" s="121">
        <f t="shared" si="4727"/>
        <v>0</v>
      </c>
      <c r="AO1592" s="122">
        <f t="shared" ref="AO1592:AW1592" si="4888">+($AX1592-$AN1592)/10+AN1592</f>
        <v>0</v>
      </c>
      <c r="AP1592" s="122">
        <f t="shared" si="4888"/>
        <v>0</v>
      </c>
      <c r="AQ1592" s="122">
        <f t="shared" si="4888"/>
        <v>0</v>
      </c>
      <c r="AR1592" s="122">
        <f t="shared" si="4888"/>
        <v>0</v>
      </c>
      <c r="AS1592" s="122">
        <f t="shared" si="4888"/>
        <v>0</v>
      </c>
      <c r="AT1592" s="122">
        <f t="shared" si="4888"/>
        <v>0</v>
      </c>
      <c r="AU1592" s="122">
        <f t="shared" si="4888"/>
        <v>0</v>
      </c>
      <c r="AV1592" s="122">
        <f t="shared" si="4888"/>
        <v>0</v>
      </c>
      <c r="AW1592" s="122">
        <f t="shared" si="4888"/>
        <v>0</v>
      </c>
      <c r="AX1592" s="121">
        <f t="shared" si="4729"/>
        <v>0</v>
      </c>
    </row>
    <row r="1593" spans="2:50" ht="15.75" customHeight="1" x14ac:dyDescent="0.2">
      <c r="B1593" s="123"/>
      <c r="C1593" s="124"/>
      <c r="D1593" s="124"/>
      <c r="E1593" s="124"/>
      <c r="F1593" s="124"/>
      <c r="G1593" s="124"/>
      <c r="H1593" s="124"/>
      <c r="I1593" s="124"/>
      <c r="J1593" s="124"/>
      <c r="K1593" s="124"/>
      <c r="L1593" s="124"/>
      <c r="M1593" s="124"/>
      <c r="N1593" s="125"/>
      <c r="O1593" s="119"/>
      <c r="P1593" s="120" t="str">
        <f t="shared" si="4322"/>
        <v/>
      </c>
      <c r="Q1593" s="126">
        <f t="shared" ref="Q1593:W1593" si="4889">SUMIF($B$9:$N$9,Q$9,$B1593:$N1593)/100</f>
        <v>0</v>
      </c>
      <c r="R1593" s="126">
        <f t="shared" si="4889"/>
        <v>0</v>
      </c>
      <c r="S1593" s="126">
        <f t="shared" si="4889"/>
        <v>0</v>
      </c>
      <c r="T1593" s="126">
        <f t="shared" si="4889"/>
        <v>0</v>
      </c>
      <c r="U1593" s="126">
        <f t="shared" si="4889"/>
        <v>0</v>
      </c>
      <c r="V1593" s="126">
        <f t="shared" si="4889"/>
        <v>0</v>
      </c>
      <c r="W1593" s="126">
        <f t="shared" si="4889"/>
        <v>0</v>
      </c>
      <c r="X1593" s="127">
        <f t="shared" si="4721"/>
        <v>0</v>
      </c>
      <c r="Y1593" s="126">
        <f t="shared" si="4722"/>
        <v>0</v>
      </c>
      <c r="Z1593" s="127">
        <f t="shared" si="4723"/>
        <v>0</v>
      </c>
      <c r="AA1593" s="126">
        <f t="shared" si="4724"/>
        <v>0</v>
      </c>
      <c r="AB1593" s="127">
        <f t="shared" si="4883"/>
        <v>0</v>
      </c>
      <c r="AC1593" s="127">
        <f t="shared" si="4883"/>
        <v>0</v>
      </c>
      <c r="AD1593" s="126">
        <f t="shared" si="4725"/>
        <v>0</v>
      </c>
      <c r="AE1593" s="127">
        <f t="shared" ref="AE1593:AM1593" si="4890">+($AN1593-$AD1593)/10+AD1593</f>
        <v>0</v>
      </c>
      <c r="AF1593" s="127">
        <f t="shared" si="4890"/>
        <v>0</v>
      </c>
      <c r="AG1593" s="127">
        <f t="shared" si="4890"/>
        <v>0</v>
      </c>
      <c r="AH1593" s="127">
        <f t="shared" si="4890"/>
        <v>0</v>
      </c>
      <c r="AI1593" s="127">
        <f t="shared" si="4890"/>
        <v>0</v>
      </c>
      <c r="AJ1593" s="127">
        <f t="shared" si="4890"/>
        <v>0</v>
      </c>
      <c r="AK1593" s="127">
        <f t="shared" si="4890"/>
        <v>0</v>
      </c>
      <c r="AL1593" s="127">
        <f t="shared" si="4890"/>
        <v>0</v>
      </c>
      <c r="AM1593" s="127">
        <f t="shared" si="4890"/>
        <v>0</v>
      </c>
      <c r="AN1593" s="126">
        <f t="shared" si="4727"/>
        <v>0</v>
      </c>
      <c r="AO1593" s="127">
        <f t="shared" ref="AO1593:AW1593" si="4891">+($AX1593-$AN1593)/10+AN1593</f>
        <v>0</v>
      </c>
      <c r="AP1593" s="127">
        <f t="shared" si="4891"/>
        <v>0</v>
      </c>
      <c r="AQ1593" s="127">
        <f t="shared" si="4891"/>
        <v>0</v>
      </c>
      <c r="AR1593" s="127">
        <f t="shared" si="4891"/>
        <v>0</v>
      </c>
      <c r="AS1593" s="127">
        <f t="shared" si="4891"/>
        <v>0</v>
      </c>
      <c r="AT1593" s="127">
        <f t="shared" si="4891"/>
        <v>0</v>
      </c>
      <c r="AU1593" s="127">
        <f t="shared" si="4891"/>
        <v>0</v>
      </c>
      <c r="AV1593" s="127">
        <f t="shared" si="4891"/>
        <v>0</v>
      </c>
      <c r="AW1593" s="127">
        <f t="shared" si="4891"/>
        <v>0</v>
      </c>
      <c r="AX1593" s="126">
        <f t="shared" si="4729"/>
        <v>0</v>
      </c>
    </row>
    <row r="1594" spans="2:50" ht="15.75" customHeight="1" x14ac:dyDescent="0.2">
      <c r="B1594" s="123"/>
      <c r="C1594" s="128"/>
      <c r="D1594" s="128"/>
      <c r="E1594" s="128"/>
      <c r="F1594" s="128"/>
      <c r="G1594" s="128"/>
      <c r="H1594" s="128"/>
      <c r="I1594" s="128"/>
      <c r="J1594" s="128"/>
      <c r="K1594" s="128"/>
      <c r="L1594" s="128"/>
      <c r="M1594" s="128"/>
      <c r="N1594" s="129"/>
      <c r="O1594" s="119"/>
      <c r="P1594" s="120" t="str">
        <f t="shared" si="4322"/>
        <v/>
      </c>
      <c r="Q1594" s="121">
        <f t="shared" ref="Q1594:W1594" si="4892">SUMIF($B$9:$N$9,Q$9,$B1594:$N1594)/100</f>
        <v>0</v>
      </c>
      <c r="R1594" s="121">
        <f t="shared" si="4892"/>
        <v>0</v>
      </c>
      <c r="S1594" s="121">
        <f t="shared" si="4892"/>
        <v>0</v>
      </c>
      <c r="T1594" s="121">
        <f t="shared" si="4892"/>
        <v>0</v>
      </c>
      <c r="U1594" s="121">
        <f t="shared" si="4892"/>
        <v>0</v>
      </c>
      <c r="V1594" s="121">
        <f t="shared" si="4892"/>
        <v>0</v>
      </c>
      <c r="W1594" s="121">
        <f t="shared" si="4892"/>
        <v>0</v>
      </c>
      <c r="X1594" s="122">
        <f t="shared" si="4721"/>
        <v>0</v>
      </c>
      <c r="Y1594" s="121">
        <f t="shared" si="4722"/>
        <v>0</v>
      </c>
      <c r="Z1594" s="122">
        <f t="shared" si="4723"/>
        <v>0</v>
      </c>
      <c r="AA1594" s="121">
        <f t="shared" si="4724"/>
        <v>0</v>
      </c>
      <c r="AB1594" s="122">
        <f t="shared" si="4883"/>
        <v>0</v>
      </c>
      <c r="AC1594" s="122">
        <f t="shared" si="4883"/>
        <v>0</v>
      </c>
      <c r="AD1594" s="121">
        <f t="shared" si="4725"/>
        <v>0</v>
      </c>
      <c r="AE1594" s="122">
        <f t="shared" ref="AE1594:AM1594" si="4893">+($AN1594-$AD1594)/10+AD1594</f>
        <v>0</v>
      </c>
      <c r="AF1594" s="122">
        <f t="shared" si="4893"/>
        <v>0</v>
      </c>
      <c r="AG1594" s="122">
        <f t="shared" si="4893"/>
        <v>0</v>
      </c>
      <c r="AH1594" s="122">
        <f t="shared" si="4893"/>
        <v>0</v>
      </c>
      <c r="AI1594" s="122">
        <f t="shared" si="4893"/>
        <v>0</v>
      </c>
      <c r="AJ1594" s="122">
        <f t="shared" si="4893"/>
        <v>0</v>
      </c>
      <c r="AK1594" s="122">
        <f t="shared" si="4893"/>
        <v>0</v>
      </c>
      <c r="AL1594" s="122">
        <f t="shared" si="4893"/>
        <v>0</v>
      </c>
      <c r="AM1594" s="122">
        <f t="shared" si="4893"/>
        <v>0</v>
      </c>
      <c r="AN1594" s="121">
        <f t="shared" si="4727"/>
        <v>0</v>
      </c>
      <c r="AO1594" s="122">
        <f t="shared" ref="AO1594:AW1594" si="4894">+($AX1594-$AN1594)/10+AN1594</f>
        <v>0</v>
      </c>
      <c r="AP1594" s="122">
        <f t="shared" si="4894"/>
        <v>0</v>
      </c>
      <c r="AQ1594" s="122">
        <f t="shared" si="4894"/>
        <v>0</v>
      </c>
      <c r="AR1594" s="122">
        <f t="shared" si="4894"/>
        <v>0</v>
      </c>
      <c r="AS1594" s="122">
        <f t="shared" si="4894"/>
        <v>0</v>
      </c>
      <c r="AT1594" s="122">
        <f t="shared" si="4894"/>
        <v>0</v>
      </c>
      <c r="AU1594" s="122">
        <f t="shared" si="4894"/>
        <v>0</v>
      </c>
      <c r="AV1594" s="122">
        <f t="shared" si="4894"/>
        <v>0</v>
      </c>
      <c r="AW1594" s="122">
        <f t="shared" si="4894"/>
        <v>0</v>
      </c>
      <c r="AX1594" s="121">
        <f t="shared" si="4729"/>
        <v>0</v>
      </c>
    </row>
    <row r="1595" spans="2:50" ht="15.75" customHeight="1" x14ac:dyDescent="0.2">
      <c r="B1595" s="123"/>
      <c r="C1595" s="124"/>
      <c r="D1595" s="124"/>
      <c r="E1595" s="124"/>
      <c r="F1595" s="124"/>
      <c r="G1595" s="124"/>
      <c r="H1595" s="124"/>
      <c r="I1595" s="124"/>
      <c r="J1595" s="124"/>
      <c r="K1595" s="124"/>
      <c r="L1595" s="124"/>
      <c r="M1595" s="124"/>
      <c r="N1595" s="125"/>
      <c r="O1595" s="119"/>
      <c r="P1595" s="120" t="str">
        <f t="shared" si="4322"/>
        <v/>
      </c>
      <c r="Q1595" s="126">
        <f t="shared" ref="Q1595:W1595" si="4895">SUMIF($B$9:$N$9,Q$9,$B1595:$N1595)/100</f>
        <v>0</v>
      </c>
      <c r="R1595" s="126">
        <f t="shared" si="4895"/>
        <v>0</v>
      </c>
      <c r="S1595" s="126">
        <f t="shared" si="4895"/>
        <v>0</v>
      </c>
      <c r="T1595" s="126">
        <f t="shared" si="4895"/>
        <v>0</v>
      </c>
      <c r="U1595" s="126">
        <f t="shared" si="4895"/>
        <v>0</v>
      </c>
      <c r="V1595" s="126">
        <f t="shared" si="4895"/>
        <v>0</v>
      </c>
      <c r="W1595" s="126">
        <f t="shared" si="4895"/>
        <v>0</v>
      </c>
      <c r="X1595" s="127">
        <f t="shared" si="4721"/>
        <v>0</v>
      </c>
      <c r="Y1595" s="126">
        <f t="shared" si="4722"/>
        <v>0</v>
      </c>
      <c r="Z1595" s="127">
        <f t="shared" si="4723"/>
        <v>0</v>
      </c>
      <c r="AA1595" s="126">
        <f t="shared" si="4724"/>
        <v>0</v>
      </c>
      <c r="AB1595" s="127">
        <f t="shared" si="4883"/>
        <v>0</v>
      </c>
      <c r="AC1595" s="127">
        <f t="shared" si="4883"/>
        <v>0</v>
      </c>
      <c r="AD1595" s="126">
        <f t="shared" si="4725"/>
        <v>0</v>
      </c>
      <c r="AE1595" s="127">
        <f t="shared" ref="AE1595:AM1595" si="4896">+($AN1595-$AD1595)/10+AD1595</f>
        <v>0</v>
      </c>
      <c r="AF1595" s="127">
        <f t="shared" si="4896"/>
        <v>0</v>
      </c>
      <c r="AG1595" s="127">
        <f t="shared" si="4896"/>
        <v>0</v>
      </c>
      <c r="AH1595" s="127">
        <f t="shared" si="4896"/>
        <v>0</v>
      </c>
      <c r="AI1595" s="127">
        <f t="shared" si="4896"/>
        <v>0</v>
      </c>
      <c r="AJ1595" s="127">
        <f t="shared" si="4896"/>
        <v>0</v>
      </c>
      <c r="AK1595" s="127">
        <f t="shared" si="4896"/>
        <v>0</v>
      </c>
      <c r="AL1595" s="127">
        <f t="shared" si="4896"/>
        <v>0</v>
      </c>
      <c r="AM1595" s="127">
        <f t="shared" si="4896"/>
        <v>0</v>
      </c>
      <c r="AN1595" s="126">
        <f t="shared" si="4727"/>
        <v>0</v>
      </c>
      <c r="AO1595" s="127">
        <f t="shared" ref="AO1595:AW1595" si="4897">+($AX1595-$AN1595)/10+AN1595</f>
        <v>0</v>
      </c>
      <c r="AP1595" s="127">
        <f t="shared" si="4897"/>
        <v>0</v>
      </c>
      <c r="AQ1595" s="127">
        <f t="shared" si="4897"/>
        <v>0</v>
      </c>
      <c r="AR1595" s="127">
        <f t="shared" si="4897"/>
        <v>0</v>
      </c>
      <c r="AS1595" s="127">
        <f t="shared" si="4897"/>
        <v>0</v>
      </c>
      <c r="AT1595" s="127">
        <f t="shared" si="4897"/>
        <v>0</v>
      </c>
      <c r="AU1595" s="127">
        <f t="shared" si="4897"/>
        <v>0</v>
      </c>
      <c r="AV1595" s="127">
        <f t="shared" si="4897"/>
        <v>0</v>
      </c>
      <c r="AW1595" s="127">
        <f t="shared" si="4897"/>
        <v>0</v>
      </c>
      <c r="AX1595" s="126">
        <f t="shared" si="4729"/>
        <v>0</v>
      </c>
    </row>
    <row r="1596" spans="2:50" ht="15.75" customHeight="1" x14ac:dyDescent="0.2">
      <c r="B1596" s="123"/>
      <c r="C1596" s="128"/>
      <c r="D1596" s="128"/>
      <c r="E1596" s="128"/>
      <c r="F1596" s="128"/>
      <c r="G1596" s="128"/>
      <c r="H1596" s="128"/>
      <c r="I1596" s="128"/>
      <c r="J1596" s="128"/>
      <c r="K1596" s="128"/>
      <c r="L1596" s="128"/>
      <c r="M1596" s="128"/>
      <c r="N1596" s="129"/>
      <c r="O1596" s="119"/>
      <c r="P1596" s="120" t="str">
        <f t="shared" si="4322"/>
        <v/>
      </c>
      <c r="Q1596" s="121">
        <f t="shared" ref="Q1596:W1596" si="4898">SUMIF($B$9:$N$9,Q$9,$B1596:$N1596)/100</f>
        <v>0</v>
      </c>
      <c r="R1596" s="121">
        <f t="shared" si="4898"/>
        <v>0</v>
      </c>
      <c r="S1596" s="121">
        <f t="shared" si="4898"/>
        <v>0</v>
      </c>
      <c r="T1596" s="121">
        <f t="shared" si="4898"/>
        <v>0</v>
      </c>
      <c r="U1596" s="121">
        <f t="shared" si="4898"/>
        <v>0</v>
      </c>
      <c r="V1596" s="121">
        <f t="shared" si="4898"/>
        <v>0</v>
      </c>
      <c r="W1596" s="121">
        <f t="shared" si="4898"/>
        <v>0</v>
      </c>
      <c r="X1596" s="122">
        <f t="shared" si="4721"/>
        <v>0</v>
      </c>
      <c r="Y1596" s="121">
        <f t="shared" si="4722"/>
        <v>0</v>
      </c>
      <c r="Z1596" s="122">
        <f t="shared" si="4723"/>
        <v>0</v>
      </c>
      <c r="AA1596" s="121">
        <f t="shared" si="4724"/>
        <v>0</v>
      </c>
      <c r="AB1596" s="122">
        <f t="shared" si="4883"/>
        <v>0</v>
      </c>
      <c r="AC1596" s="122">
        <f t="shared" si="4883"/>
        <v>0</v>
      </c>
      <c r="AD1596" s="121">
        <f t="shared" si="4725"/>
        <v>0</v>
      </c>
      <c r="AE1596" s="122">
        <f t="shared" ref="AE1596:AM1596" si="4899">+($AN1596-$AD1596)/10+AD1596</f>
        <v>0</v>
      </c>
      <c r="AF1596" s="122">
        <f t="shared" si="4899"/>
        <v>0</v>
      </c>
      <c r="AG1596" s="122">
        <f t="shared" si="4899"/>
        <v>0</v>
      </c>
      <c r="AH1596" s="122">
        <f t="shared" si="4899"/>
        <v>0</v>
      </c>
      <c r="AI1596" s="122">
        <f t="shared" si="4899"/>
        <v>0</v>
      </c>
      <c r="AJ1596" s="122">
        <f t="shared" si="4899"/>
        <v>0</v>
      </c>
      <c r="AK1596" s="122">
        <f t="shared" si="4899"/>
        <v>0</v>
      </c>
      <c r="AL1596" s="122">
        <f t="shared" si="4899"/>
        <v>0</v>
      </c>
      <c r="AM1596" s="122">
        <f t="shared" si="4899"/>
        <v>0</v>
      </c>
      <c r="AN1596" s="121">
        <f t="shared" si="4727"/>
        <v>0</v>
      </c>
      <c r="AO1596" s="122">
        <f t="shared" ref="AO1596:AW1596" si="4900">+($AX1596-$AN1596)/10+AN1596</f>
        <v>0</v>
      </c>
      <c r="AP1596" s="122">
        <f t="shared" si="4900"/>
        <v>0</v>
      </c>
      <c r="AQ1596" s="122">
        <f t="shared" si="4900"/>
        <v>0</v>
      </c>
      <c r="AR1596" s="122">
        <f t="shared" si="4900"/>
        <v>0</v>
      </c>
      <c r="AS1596" s="122">
        <f t="shared" si="4900"/>
        <v>0</v>
      </c>
      <c r="AT1596" s="122">
        <f t="shared" si="4900"/>
        <v>0</v>
      </c>
      <c r="AU1596" s="122">
        <f t="shared" si="4900"/>
        <v>0</v>
      </c>
      <c r="AV1596" s="122">
        <f t="shared" si="4900"/>
        <v>0</v>
      </c>
      <c r="AW1596" s="122">
        <f t="shared" si="4900"/>
        <v>0</v>
      </c>
      <c r="AX1596" s="121">
        <f t="shared" si="4729"/>
        <v>0</v>
      </c>
    </row>
    <row r="1597" spans="2:50" ht="15.75" customHeight="1" x14ac:dyDescent="0.2">
      <c r="B1597" s="123"/>
      <c r="C1597" s="124"/>
      <c r="D1597" s="124"/>
      <c r="E1597" s="124"/>
      <c r="F1597" s="124"/>
      <c r="G1597" s="124"/>
      <c r="H1597" s="124"/>
      <c r="I1597" s="124"/>
      <c r="J1597" s="124"/>
      <c r="K1597" s="124"/>
      <c r="L1597" s="124"/>
      <c r="M1597" s="124"/>
      <c r="N1597" s="125"/>
      <c r="O1597" s="119"/>
      <c r="P1597" s="120" t="str">
        <f t="shared" si="4322"/>
        <v/>
      </c>
      <c r="Q1597" s="126">
        <f t="shared" ref="Q1597:W1597" si="4901">SUMIF($B$9:$N$9,Q$9,$B1597:$N1597)/100</f>
        <v>0</v>
      </c>
      <c r="R1597" s="126">
        <f t="shared" si="4901"/>
        <v>0</v>
      </c>
      <c r="S1597" s="126">
        <f t="shared" si="4901"/>
        <v>0</v>
      </c>
      <c r="T1597" s="126">
        <f t="shared" si="4901"/>
        <v>0</v>
      </c>
      <c r="U1597" s="126">
        <f t="shared" si="4901"/>
        <v>0</v>
      </c>
      <c r="V1597" s="126">
        <f t="shared" si="4901"/>
        <v>0</v>
      </c>
      <c r="W1597" s="126">
        <f t="shared" si="4901"/>
        <v>0</v>
      </c>
      <c r="X1597" s="127">
        <f t="shared" si="4721"/>
        <v>0</v>
      </c>
      <c r="Y1597" s="126">
        <f t="shared" si="4722"/>
        <v>0</v>
      </c>
      <c r="Z1597" s="127">
        <f t="shared" si="4723"/>
        <v>0</v>
      </c>
      <c r="AA1597" s="126">
        <f t="shared" si="4724"/>
        <v>0</v>
      </c>
      <c r="AB1597" s="127">
        <f t="shared" si="4883"/>
        <v>0</v>
      </c>
      <c r="AC1597" s="127">
        <f t="shared" si="4883"/>
        <v>0</v>
      </c>
      <c r="AD1597" s="126">
        <f t="shared" si="4725"/>
        <v>0</v>
      </c>
      <c r="AE1597" s="127">
        <f t="shared" ref="AE1597:AM1597" si="4902">+($AN1597-$AD1597)/10+AD1597</f>
        <v>0</v>
      </c>
      <c r="AF1597" s="127">
        <f t="shared" si="4902"/>
        <v>0</v>
      </c>
      <c r="AG1597" s="127">
        <f t="shared" si="4902"/>
        <v>0</v>
      </c>
      <c r="AH1597" s="127">
        <f t="shared" si="4902"/>
        <v>0</v>
      </c>
      <c r="AI1597" s="127">
        <f t="shared" si="4902"/>
        <v>0</v>
      </c>
      <c r="AJ1597" s="127">
        <f t="shared" si="4902"/>
        <v>0</v>
      </c>
      <c r="AK1597" s="127">
        <f t="shared" si="4902"/>
        <v>0</v>
      </c>
      <c r="AL1597" s="127">
        <f t="shared" si="4902"/>
        <v>0</v>
      </c>
      <c r="AM1597" s="127">
        <f t="shared" si="4902"/>
        <v>0</v>
      </c>
      <c r="AN1597" s="126">
        <f t="shared" si="4727"/>
        <v>0</v>
      </c>
      <c r="AO1597" s="127">
        <f t="shared" ref="AO1597:AW1597" si="4903">+($AX1597-$AN1597)/10+AN1597</f>
        <v>0</v>
      </c>
      <c r="AP1597" s="127">
        <f t="shared" si="4903"/>
        <v>0</v>
      </c>
      <c r="AQ1597" s="127">
        <f t="shared" si="4903"/>
        <v>0</v>
      </c>
      <c r="AR1597" s="127">
        <f t="shared" si="4903"/>
        <v>0</v>
      </c>
      <c r="AS1597" s="127">
        <f t="shared" si="4903"/>
        <v>0</v>
      </c>
      <c r="AT1597" s="127">
        <f t="shared" si="4903"/>
        <v>0</v>
      </c>
      <c r="AU1597" s="127">
        <f t="shared" si="4903"/>
        <v>0</v>
      </c>
      <c r="AV1597" s="127">
        <f t="shared" si="4903"/>
        <v>0</v>
      </c>
      <c r="AW1597" s="127">
        <f t="shared" si="4903"/>
        <v>0</v>
      </c>
      <c r="AX1597" s="126">
        <f t="shared" si="4729"/>
        <v>0</v>
      </c>
    </row>
    <row r="1598" spans="2:50" ht="15.75" customHeight="1" x14ac:dyDescent="0.2">
      <c r="B1598" s="123"/>
      <c r="C1598" s="128"/>
      <c r="D1598" s="128"/>
      <c r="E1598" s="128"/>
      <c r="F1598" s="128"/>
      <c r="G1598" s="128"/>
      <c r="H1598" s="128"/>
      <c r="I1598" s="128"/>
      <c r="J1598" s="128"/>
      <c r="K1598" s="128"/>
      <c r="L1598" s="128"/>
      <c r="M1598" s="128"/>
      <c r="N1598" s="129"/>
      <c r="O1598" s="119"/>
      <c r="P1598" s="120" t="str">
        <f t="shared" si="4322"/>
        <v/>
      </c>
      <c r="Q1598" s="121">
        <f t="shared" ref="Q1598:W1598" si="4904">SUMIF($B$9:$N$9,Q$9,$B1598:$N1598)/100</f>
        <v>0</v>
      </c>
      <c r="R1598" s="121">
        <f t="shared" si="4904"/>
        <v>0</v>
      </c>
      <c r="S1598" s="121">
        <f t="shared" si="4904"/>
        <v>0</v>
      </c>
      <c r="T1598" s="121">
        <f t="shared" si="4904"/>
        <v>0</v>
      </c>
      <c r="U1598" s="121">
        <f t="shared" si="4904"/>
        <v>0</v>
      </c>
      <c r="V1598" s="121">
        <f t="shared" si="4904"/>
        <v>0</v>
      </c>
      <c r="W1598" s="121">
        <f t="shared" si="4904"/>
        <v>0</v>
      </c>
      <c r="X1598" s="122">
        <f t="shared" si="4721"/>
        <v>0</v>
      </c>
      <c r="Y1598" s="121">
        <f t="shared" si="4722"/>
        <v>0</v>
      </c>
      <c r="Z1598" s="122">
        <f t="shared" si="4723"/>
        <v>0</v>
      </c>
      <c r="AA1598" s="121">
        <f t="shared" si="4724"/>
        <v>0</v>
      </c>
      <c r="AB1598" s="122">
        <f t="shared" si="4883"/>
        <v>0</v>
      </c>
      <c r="AC1598" s="122">
        <f t="shared" si="4883"/>
        <v>0</v>
      </c>
      <c r="AD1598" s="121">
        <f t="shared" si="4725"/>
        <v>0</v>
      </c>
      <c r="AE1598" s="122">
        <f t="shared" ref="AE1598:AM1598" si="4905">+($AN1598-$AD1598)/10+AD1598</f>
        <v>0</v>
      </c>
      <c r="AF1598" s="122">
        <f t="shared" si="4905"/>
        <v>0</v>
      </c>
      <c r="AG1598" s="122">
        <f t="shared" si="4905"/>
        <v>0</v>
      </c>
      <c r="AH1598" s="122">
        <f t="shared" si="4905"/>
        <v>0</v>
      </c>
      <c r="AI1598" s="122">
        <f t="shared" si="4905"/>
        <v>0</v>
      </c>
      <c r="AJ1598" s="122">
        <f t="shared" si="4905"/>
        <v>0</v>
      </c>
      <c r="AK1598" s="122">
        <f t="shared" si="4905"/>
        <v>0</v>
      </c>
      <c r="AL1598" s="122">
        <f t="shared" si="4905"/>
        <v>0</v>
      </c>
      <c r="AM1598" s="122">
        <f t="shared" si="4905"/>
        <v>0</v>
      </c>
      <c r="AN1598" s="121">
        <f t="shared" si="4727"/>
        <v>0</v>
      </c>
      <c r="AO1598" s="122">
        <f t="shared" ref="AO1598:AW1598" si="4906">+($AX1598-$AN1598)/10+AN1598</f>
        <v>0</v>
      </c>
      <c r="AP1598" s="122">
        <f t="shared" si="4906"/>
        <v>0</v>
      </c>
      <c r="AQ1598" s="122">
        <f t="shared" si="4906"/>
        <v>0</v>
      </c>
      <c r="AR1598" s="122">
        <f t="shared" si="4906"/>
        <v>0</v>
      </c>
      <c r="AS1598" s="122">
        <f t="shared" si="4906"/>
        <v>0</v>
      </c>
      <c r="AT1598" s="122">
        <f t="shared" si="4906"/>
        <v>0</v>
      </c>
      <c r="AU1598" s="122">
        <f t="shared" si="4906"/>
        <v>0</v>
      </c>
      <c r="AV1598" s="122">
        <f t="shared" si="4906"/>
        <v>0</v>
      </c>
      <c r="AW1598" s="122">
        <f t="shared" si="4906"/>
        <v>0</v>
      </c>
      <c r="AX1598" s="121">
        <f t="shared" si="4729"/>
        <v>0</v>
      </c>
    </row>
    <row r="1599" spans="2:50" ht="15.75" customHeight="1" x14ac:dyDescent="0.2">
      <c r="B1599" s="123"/>
      <c r="C1599" s="124"/>
      <c r="D1599" s="124"/>
      <c r="E1599" s="124"/>
      <c r="F1599" s="124"/>
      <c r="G1599" s="124"/>
      <c r="H1599" s="124"/>
      <c r="I1599" s="124"/>
      <c r="J1599" s="124"/>
      <c r="K1599" s="124"/>
      <c r="L1599" s="124"/>
      <c r="M1599" s="124"/>
      <c r="N1599" s="125"/>
      <c r="O1599" s="119"/>
      <c r="P1599" s="120" t="str">
        <f t="shared" si="4322"/>
        <v/>
      </c>
      <c r="Q1599" s="126">
        <f t="shared" ref="Q1599:W1599" si="4907">SUMIF($B$9:$N$9,Q$9,$B1599:$N1599)/100</f>
        <v>0</v>
      </c>
      <c r="R1599" s="126">
        <f t="shared" si="4907"/>
        <v>0</v>
      </c>
      <c r="S1599" s="126">
        <f t="shared" si="4907"/>
        <v>0</v>
      </c>
      <c r="T1599" s="126">
        <f t="shared" si="4907"/>
        <v>0</v>
      </c>
      <c r="U1599" s="126">
        <f t="shared" si="4907"/>
        <v>0</v>
      </c>
      <c r="V1599" s="126">
        <f t="shared" si="4907"/>
        <v>0</v>
      </c>
      <c r="W1599" s="126">
        <f t="shared" si="4907"/>
        <v>0</v>
      </c>
      <c r="X1599" s="127">
        <f t="shared" si="4721"/>
        <v>0</v>
      </c>
      <c r="Y1599" s="126">
        <f t="shared" si="4722"/>
        <v>0</v>
      </c>
      <c r="Z1599" s="127">
        <f t="shared" si="4723"/>
        <v>0</v>
      </c>
      <c r="AA1599" s="126">
        <f t="shared" si="4724"/>
        <v>0</v>
      </c>
      <c r="AB1599" s="127">
        <f t="shared" si="4883"/>
        <v>0</v>
      </c>
      <c r="AC1599" s="127">
        <f t="shared" si="4883"/>
        <v>0</v>
      </c>
      <c r="AD1599" s="126">
        <f t="shared" si="4725"/>
        <v>0</v>
      </c>
      <c r="AE1599" s="127">
        <f t="shared" ref="AE1599:AM1599" si="4908">+($AN1599-$AD1599)/10+AD1599</f>
        <v>0</v>
      </c>
      <c r="AF1599" s="127">
        <f t="shared" si="4908"/>
        <v>0</v>
      </c>
      <c r="AG1599" s="127">
        <f t="shared" si="4908"/>
        <v>0</v>
      </c>
      <c r="AH1599" s="127">
        <f t="shared" si="4908"/>
        <v>0</v>
      </c>
      <c r="AI1599" s="127">
        <f t="shared" si="4908"/>
        <v>0</v>
      </c>
      <c r="AJ1599" s="127">
        <f t="shared" si="4908"/>
        <v>0</v>
      </c>
      <c r="AK1599" s="127">
        <f t="shared" si="4908"/>
        <v>0</v>
      </c>
      <c r="AL1599" s="127">
        <f t="shared" si="4908"/>
        <v>0</v>
      </c>
      <c r="AM1599" s="127">
        <f t="shared" si="4908"/>
        <v>0</v>
      </c>
      <c r="AN1599" s="126">
        <f t="shared" si="4727"/>
        <v>0</v>
      </c>
      <c r="AO1599" s="127">
        <f t="shared" ref="AO1599:AW1599" si="4909">+($AX1599-$AN1599)/10+AN1599</f>
        <v>0</v>
      </c>
      <c r="AP1599" s="127">
        <f t="shared" si="4909"/>
        <v>0</v>
      </c>
      <c r="AQ1599" s="127">
        <f t="shared" si="4909"/>
        <v>0</v>
      </c>
      <c r="AR1599" s="127">
        <f t="shared" si="4909"/>
        <v>0</v>
      </c>
      <c r="AS1599" s="127">
        <f t="shared" si="4909"/>
        <v>0</v>
      </c>
      <c r="AT1599" s="127">
        <f t="shared" si="4909"/>
        <v>0</v>
      </c>
      <c r="AU1599" s="127">
        <f t="shared" si="4909"/>
        <v>0</v>
      </c>
      <c r="AV1599" s="127">
        <f t="shared" si="4909"/>
        <v>0</v>
      </c>
      <c r="AW1599" s="127">
        <f t="shared" si="4909"/>
        <v>0</v>
      </c>
      <c r="AX1599" s="126">
        <f t="shared" si="4729"/>
        <v>0</v>
      </c>
    </row>
    <row r="1600" spans="2:50" ht="15.75" customHeight="1" x14ac:dyDescent="0.2">
      <c r="B1600" s="123"/>
      <c r="C1600" s="128"/>
      <c r="D1600" s="128"/>
      <c r="E1600" s="128"/>
      <c r="F1600" s="128"/>
      <c r="G1600" s="128"/>
      <c r="H1600" s="128"/>
      <c r="I1600" s="128"/>
      <c r="J1600" s="128"/>
      <c r="K1600" s="128"/>
      <c r="L1600" s="128"/>
      <c r="M1600" s="128"/>
      <c r="N1600" s="129"/>
      <c r="O1600" s="119"/>
      <c r="P1600" s="120" t="str">
        <f t="shared" si="4322"/>
        <v/>
      </c>
      <c r="Q1600" s="121">
        <f t="shared" ref="Q1600:W1600" si="4910">SUMIF($B$9:$N$9,Q$9,$B1600:$N1600)/100</f>
        <v>0</v>
      </c>
      <c r="R1600" s="121">
        <f t="shared" si="4910"/>
        <v>0</v>
      </c>
      <c r="S1600" s="121">
        <f t="shared" si="4910"/>
        <v>0</v>
      </c>
      <c r="T1600" s="121">
        <f t="shared" si="4910"/>
        <v>0</v>
      </c>
      <c r="U1600" s="121">
        <f t="shared" si="4910"/>
        <v>0</v>
      </c>
      <c r="V1600" s="121">
        <f t="shared" si="4910"/>
        <v>0</v>
      </c>
      <c r="W1600" s="121">
        <f t="shared" si="4910"/>
        <v>0</v>
      </c>
      <c r="X1600" s="122">
        <f t="shared" si="4721"/>
        <v>0</v>
      </c>
      <c r="Y1600" s="121">
        <f t="shared" si="4722"/>
        <v>0</v>
      </c>
      <c r="Z1600" s="122">
        <f t="shared" si="4723"/>
        <v>0</v>
      </c>
      <c r="AA1600" s="121">
        <f t="shared" si="4724"/>
        <v>0</v>
      </c>
      <c r="AB1600" s="122">
        <f t="shared" si="4883"/>
        <v>0</v>
      </c>
      <c r="AC1600" s="122">
        <f t="shared" si="4883"/>
        <v>0</v>
      </c>
      <c r="AD1600" s="121">
        <f t="shared" si="4725"/>
        <v>0</v>
      </c>
      <c r="AE1600" s="122">
        <f t="shared" ref="AE1600:AM1600" si="4911">+($AN1600-$AD1600)/10+AD1600</f>
        <v>0</v>
      </c>
      <c r="AF1600" s="122">
        <f t="shared" si="4911"/>
        <v>0</v>
      </c>
      <c r="AG1600" s="122">
        <f t="shared" si="4911"/>
        <v>0</v>
      </c>
      <c r="AH1600" s="122">
        <f t="shared" si="4911"/>
        <v>0</v>
      </c>
      <c r="AI1600" s="122">
        <f t="shared" si="4911"/>
        <v>0</v>
      </c>
      <c r="AJ1600" s="122">
        <f t="shared" si="4911"/>
        <v>0</v>
      </c>
      <c r="AK1600" s="122">
        <f t="shared" si="4911"/>
        <v>0</v>
      </c>
      <c r="AL1600" s="122">
        <f t="shared" si="4911"/>
        <v>0</v>
      </c>
      <c r="AM1600" s="122">
        <f t="shared" si="4911"/>
        <v>0</v>
      </c>
      <c r="AN1600" s="121">
        <f t="shared" si="4727"/>
        <v>0</v>
      </c>
      <c r="AO1600" s="122">
        <f t="shared" ref="AO1600:AW1600" si="4912">+($AX1600-$AN1600)/10+AN1600</f>
        <v>0</v>
      </c>
      <c r="AP1600" s="122">
        <f t="shared" si="4912"/>
        <v>0</v>
      </c>
      <c r="AQ1600" s="122">
        <f t="shared" si="4912"/>
        <v>0</v>
      </c>
      <c r="AR1600" s="122">
        <f t="shared" si="4912"/>
        <v>0</v>
      </c>
      <c r="AS1600" s="122">
        <f t="shared" si="4912"/>
        <v>0</v>
      </c>
      <c r="AT1600" s="122">
        <f t="shared" si="4912"/>
        <v>0</v>
      </c>
      <c r="AU1600" s="122">
        <f t="shared" si="4912"/>
        <v>0</v>
      </c>
      <c r="AV1600" s="122">
        <f t="shared" si="4912"/>
        <v>0</v>
      </c>
      <c r="AW1600" s="122">
        <f t="shared" si="4912"/>
        <v>0</v>
      </c>
      <c r="AX1600" s="121">
        <f t="shared" si="4729"/>
        <v>0</v>
      </c>
    </row>
    <row r="1601" spans="2:50" ht="15.75" customHeight="1" x14ac:dyDescent="0.2">
      <c r="B1601" s="123"/>
      <c r="C1601" s="124"/>
      <c r="D1601" s="124"/>
      <c r="E1601" s="124"/>
      <c r="F1601" s="124"/>
      <c r="G1601" s="124"/>
      <c r="H1601" s="124"/>
      <c r="I1601" s="124"/>
      <c r="J1601" s="124"/>
      <c r="K1601" s="124"/>
      <c r="L1601" s="124"/>
      <c r="M1601" s="124"/>
      <c r="N1601" s="125"/>
      <c r="O1601" s="119"/>
      <c r="P1601" s="120" t="str">
        <f t="shared" si="4322"/>
        <v/>
      </c>
      <c r="Q1601" s="126">
        <f t="shared" ref="Q1601:W1601" si="4913">SUMIF($B$9:$N$9,Q$9,$B1601:$N1601)/100</f>
        <v>0</v>
      </c>
      <c r="R1601" s="126">
        <f t="shared" si="4913"/>
        <v>0</v>
      </c>
      <c r="S1601" s="126">
        <f t="shared" si="4913"/>
        <v>0</v>
      </c>
      <c r="T1601" s="126">
        <f t="shared" si="4913"/>
        <v>0</v>
      </c>
      <c r="U1601" s="126">
        <f t="shared" si="4913"/>
        <v>0</v>
      </c>
      <c r="V1601" s="126">
        <f t="shared" si="4913"/>
        <v>0</v>
      </c>
      <c r="W1601" s="126">
        <f t="shared" si="4913"/>
        <v>0</v>
      </c>
      <c r="X1601" s="127">
        <f t="shared" si="4721"/>
        <v>0</v>
      </c>
      <c r="Y1601" s="126">
        <f t="shared" si="4722"/>
        <v>0</v>
      </c>
      <c r="Z1601" s="127">
        <f t="shared" si="4723"/>
        <v>0</v>
      </c>
      <c r="AA1601" s="126">
        <f t="shared" si="4724"/>
        <v>0</v>
      </c>
      <c r="AB1601" s="127">
        <f t="shared" si="4883"/>
        <v>0</v>
      </c>
      <c r="AC1601" s="127">
        <f t="shared" si="4883"/>
        <v>0</v>
      </c>
      <c r="AD1601" s="126">
        <f t="shared" si="4725"/>
        <v>0</v>
      </c>
      <c r="AE1601" s="127">
        <f t="shared" ref="AE1601:AM1601" si="4914">+($AN1601-$AD1601)/10+AD1601</f>
        <v>0</v>
      </c>
      <c r="AF1601" s="127">
        <f t="shared" si="4914"/>
        <v>0</v>
      </c>
      <c r="AG1601" s="127">
        <f t="shared" si="4914"/>
        <v>0</v>
      </c>
      <c r="AH1601" s="127">
        <f t="shared" si="4914"/>
        <v>0</v>
      </c>
      <c r="AI1601" s="127">
        <f t="shared" si="4914"/>
        <v>0</v>
      </c>
      <c r="AJ1601" s="127">
        <f t="shared" si="4914"/>
        <v>0</v>
      </c>
      <c r="AK1601" s="127">
        <f t="shared" si="4914"/>
        <v>0</v>
      </c>
      <c r="AL1601" s="127">
        <f t="shared" si="4914"/>
        <v>0</v>
      </c>
      <c r="AM1601" s="127">
        <f t="shared" si="4914"/>
        <v>0</v>
      </c>
      <c r="AN1601" s="126">
        <f t="shared" si="4727"/>
        <v>0</v>
      </c>
      <c r="AO1601" s="127">
        <f t="shared" ref="AO1601:AW1601" si="4915">+($AX1601-$AN1601)/10+AN1601</f>
        <v>0</v>
      </c>
      <c r="AP1601" s="127">
        <f t="shared" si="4915"/>
        <v>0</v>
      </c>
      <c r="AQ1601" s="127">
        <f t="shared" si="4915"/>
        <v>0</v>
      </c>
      <c r="AR1601" s="127">
        <f t="shared" si="4915"/>
        <v>0</v>
      </c>
      <c r="AS1601" s="127">
        <f t="shared" si="4915"/>
        <v>0</v>
      </c>
      <c r="AT1601" s="127">
        <f t="shared" si="4915"/>
        <v>0</v>
      </c>
      <c r="AU1601" s="127">
        <f t="shared" si="4915"/>
        <v>0</v>
      </c>
      <c r="AV1601" s="127">
        <f t="shared" si="4915"/>
        <v>0</v>
      </c>
      <c r="AW1601" s="127">
        <f t="shared" si="4915"/>
        <v>0</v>
      </c>
      <c r="AX1601" s="126">
        <f t="shared" si="4729"/>
        <v>0</v>
      </c>
    </row>
    <row r="1602" spans="2:50" ht="15.75" customHeight="1" x14ac:dyDescent="0.2">
      <c r="B1602" s="123"/>
      <c r="C1602" s="128"/>
      <c r="D1602" s="128"/>
      <c r="E1602" s="128"/>
      <c r="F1602" s="128"/>
      <c r="G1602" s="128"/>
      <c r="H1602" s="128"/>
      <c r="I1602" s="128"/>
      <c r="J1602" s="128"/>
      <c r="K1602" s="128"/>
      <c r="L1602" s="128"/>
      <c r="M1602" s="128"/>
      <c r="N1602" s="129"/>
      <c r="O1602" s="119"/>
      <c r="P1602" s="120" t="str">
        <f t="shared" si="4322"/>
        <v/>
      </c>
      <c r="Q1602" s="121">
        <f t="shared" ref="Q1602:W1602" si="4916">SUMIF($B$9:$N$9,Q$9,$B1602:$N1602)/100</f>
        <v>0</v>
      </c>
      <c r="R1602" s="121">
        <f t="shared" si="4916"/>
        <v>0</v>
      </c>
      <c r="S1602" s="121">
        <f t="shared" si="4916"/>
        <v>0</v>
      </c>
      <c r="T1602" s="121">
        <f t="shared" si="4916"/>
        <v>0</v>
      </c>
      <c r="U1602" s="121">
        <f t="shared" si="4916"/>
        <v>0</v>
      </c>
      <c r="V1602" s="121">
        <f t="shared" si="4916"/>
        <v>0</v>
      </c>
      <c r="W1602" s="121">
        <f t="shared" si="4916"/>
        <v>0</v>
      </c>
      <c r="X1602" s="122">
        <f t="shared" si="4721"/>
        <v>0</v>
      </c>
      <c r="Y1602" s="121">
        <f t="shared" si="4722"/>
        <v>0</v>
      </c>
      <c r="Z1602" s="122">
        <f t="shared" si="4723"/>
        <v>0</v>
      </c>
      <c r="AA1602" s="121">
        <f t="shared" si="4724"/>
        <v>0</v>
      </c>
      <c r="AB1602" s="122">
        <f t="shared" si="4883"/>
        <v>0</v>
      </c>
      <c r="AC1602" s="122">
        <f t="shared" si="4883"/>
        <v>0</v>
      </c>
      <c r="AD1602" s="121">
        <f t="shared" si="4725"/>
        <v>0</v>
      </c>
      <c r="AE1602" s="122">
        <f t="shared" ref="AE1602:AM1602" si="4917">+($AN1602-$AD1602)/10+AD1602</f>
        <v>0</v>
      </c>
      <c r="AF1602" s="122">
        <f t="shared" si="4917"/>
        <v>0</v>
      </c>
      <c r="AG1602" s="122">
        <f t="shared" si="4917"/>
        <v>0</v>
      </c>
      <c r="AH1602" s="122">
        <f t="shared" si="4917"/>
        <v>0</v>
      </c>
      <c r="AI1602" s="122">
        <f t="shared" si="4917"/>
        <v>0</v>
      </c>
      <c r="AJ1602" s="122">
        <f t="shared" si="4917"/>
        <v>0</v>
      </c>
      <c r="AK1602" s="122">
        <f t="shared" si="4917"/>
        <v>0</v>
      </c>
      <c r="AL1602" s="122">
        <f t="shared" si="4917"/>
        <v>0</v>
      </c>
      <c r="AM1602" s="122">
        <f t="shared" si="4917"/>
        <v>0</v>
      </c>
      <c r="AN1602" s="121">
        <f t="shared" si="4727"/>
        <v>0</v>
      </c>
      <c r="AO1602" s="122">
        <f t="shared" ref="AO1602:AW1602" si="4918">+($AX1602-$AN1602)/10+AN1602</f>
        <v>0</v>
      </c>
      <c r="AP1602" s="122">
        <f t="shared" si="4918"/>
        <v>0</v>
      </c>
      <c r="AQ1602" s="122">
        <f t="shared" si="4918"/>
        <v>0</v>
      </c>
      <c r="AR1602" s="122">
        <f t="shared" si="4918"/>
        <v>0</v>
      </c>
      <c r="AS1602" s="122">
        <f t="shared" si="4918"/>
        <v>0</v>
      </c>
      <c r="AT1602" s="122">
        <f t="shared" si="4918"/>
        <v>0</v>
      </c>
      <c r="AU1602" s="122">
        <f t="shared" si="4918"/>
        <v>0</v>
      </c>
      <c r="AV1602" s="122">
        <f t="shared" si="4918"/>
        <v>0</v>
      </c>
      <c r="AW1602" s="122">
        <f t="shared" si="4918"/>
        <v>0</v>
      </c>
      <c r="AX1602" s="121">
        <f t="shared" si="4729"/>
        <v>0</v>
      </c>
    </row>
    <row r="1603" spans="2:50" ht="15.75" customHeight="1" x14ac:dyDescent="0.2">
      <c r="B1603" s="123"/>
      <c r="C1603" s="124"/>
      <c r="D1603" s="124"/>
      <c r="E1603" s="124"/>
      <c r="F1603" s="124"/>
      <c r="G1603" s="124"/>
      <c r="H1603" s="124"/>
      <c r="I1603" s="124"/>
      <c r="J1603" s="124"/>
      <c r="K1603" s="124"/>
      <c r="L1603" s="124"/>
      <c r="M1603" s="124"/>
      <c r="N1603" s="125"/>
      <c r="O1603" s="119"/>
      <c r="P1603" s="120" t="str">
        <f t="shared" si="4322"/>
        <v/>
      </c>
      <c r="Q1603" s="126">
        <f t="shared" ref="Q1603:W1603" si="4919">SUMIF($B$9:$N$9,Q$9,$B1603:$N1603)/100</f>
        <v>0</v>
      </c>
      <c r="R1603" s="126">
        <f t="shared" si="4919"/>
        <v>0</v>
      </c>
      <c r="S1603" s="126">
        <f t="shared" si="4919"/>
        <v>0</v>
      </c>
      <c r="T1603" s="126">
        <f t="shared" si="4919"/>
        <v>0</v>
      </c>
      <c r="U1603" s="126">
        <f t="shared" si="4919"/>
        <v>0</v>
      </c>
      <c r="V1603" s="126">
        <f t="shared" si="4919"/>
        <v>0</v>
      </c>
      <c r="W1603" s="126">
        <f t="shared" si="4919"/>
        <v>0</v>
      </c>
      <c r="X1603" s="127">
        <f t="shared" si="4721"/>
        <v>0</v>
      </c>
      <c r="Y1603" s="126">
        <f t="shared" si="4722"/>
        <v>0</v>
      </c>
      <c r="Z1603" s="127">
        <f t="shared" si="4723"/>
        <v>0</v>
      </c>
      <c r="AA1603" s="126">
        <f t="shared" si="4724"/>
        <v>0</v>
      </c>
      <c r="AB1603" s="127">
        <f t="shared" si="4883"/>
        <v>0</v>
      </c>
      <c r="AC1603" s="127">
        <f t="shared" si="4883"/>
        <v>0</v>
      </c>
      <c r="AD1603" s="126">
        <f t="shared" si="4725"/>
        <v>0</v>
      </c>
      <c r="AE1603" s="127">
        <f t="shared" ref="AE1603:AM1603" si="4920">+($AN1603-$AD1603)/10+AD1603</f>
        <v>0</v>
      </c>
      <c r="AF1603" s="127">
        <f t="shared" si="4920"/>
        <v>0</v>
      </c>
      <c r="AG1603" s="127">
        <f t="shared" si="4920"/>
        <v>0</v>
      </c>
      <c r="AH1603" s="127">
        <f t="shared" si="4920"/>
        <v>0</v>
      </c>
      <c r="AI1603" s="127">
        <f t="shared" si="4920"/>
        <v>0</v>
      </c>
      <c r="AJ1603" s="127">
        <f t="shared" si="4920"/>
        <v>0</v>
      </c>
      <c r="AK1603" s="127">
        <f t="shared" si="4920"/>
        <v>0</v>
      </c>
      <c r="AL1603" s="127">
        <f t="shared" si="4920"/>
        <v>0</v>
      </c>
      <c r="AM1603" s="127">
        <f t="shared" si="4920"/>
        <v>0</v>
      </c>
      <c r="AN1603" s="126">
        <f t="shared" si="4727"/>
        <v>0</v>
      </c>
      <c r="AO1603" s="127">
        <f t="shared" ref="AO1603:AW1603" si="4921">+($AX1603-$AN1603)/10+AN1603</f>
        <v>0</v>
      </c>
      <c r="AP1603" s="127">
        <f t="shared" si="4921"/>
        <v>0</v>
      </c>
      <c r="AQ1603" s="127">
        <f t="shared" si="4921"/>
        <v>0</v>
      </c>
      <c r="AR1603" s="127">
        <f t="shared" si="4921"/>
        <v>0</v>
      </c>
      <c r="AS1603" s="127">
        <f t="shared" si="4921"/>
        <v>0</v>
      </c>
      <c r="AT1603" s="127">
        <f t="shared" si="4921"/>
        <v>0</v>
      </c>
      <c r="AU1603" s="127">
        <f t="shared" si="4921"/>
        <v>0</v>
      </c>
      <c r="AV1603" s="127">
        <f t="shared" si="4921"/>
        <v>0</v>
      </c>
      <c r="AW1603" s="127">
        <f t="shared" si="4921"/>
        <v>0</v>
      </c>
      <c r="AX1603" s="126">
        <f t="shared" si="4729"/>
        <v>0</v>
      </c>
    </row>
    <row r="1604" spans="2:50" ht="15.75" customHeight="1" x14ac:dyDescent="0.2">
      <c r="B1604" s="123"/>
      <c r="C1604" s="128"/>
      <c r="D1604" s="128"/>
      <c r="E1604" s="128"/>
      <c r="F1604" s="128"/>
      <c r="G1604" s="128"/>
      <c r="H1604" s="128"/>
      <c r="I1604" s="128"/>
      <c r="J1604" s="128"/>
      <c r="K1604" s="128"/>
      <c r="L1604" s="128"/>
      <c r="M1604" s="128"/>
      <c r="N1604" s="129"/>
      <c r="O1604" s="119"/>
      <c r="P1604" s="120" t="str">
        <f t="shared" si="4322"/>
        <v/>
      </c>
      <c r="Q1604" s="121">
        <f t="shared" ref="Q1604:W1604" si="4922">SUMIF($B$9:$N$9,Q$9,$B1604:$N1604)/100</f>
        <v>0</v>
      </c>
      <c r="R1604" s="121">
        <f t="shared" si="4922"/>
        <v>0</v>
      </c>
      <c r="S1604" s="121">
        <f t="shared" si="4922"/>
        <v>0</v>
      </c>
      <c r="T1604" s="121">
        <f t="shared" si="4922"/>
        <v>0</v>
      </c>
      <c r="U1604" s="121">
        <f t="shared" si="4922"/>
        <v>0</v>
      </c>
      <c r="V1604" s="121">
        <f t="shared" si="4922"/>
        <v>0</v>
      </c>
      <c r="W1604" s="121">
        <f t="shared" si="4922"/>
        <v>0</v>
      </c>
      <c r="X1604" s="122">
        <f t="shared" si="4721"/>
        <v>0</v>
      </c>
      <c r="Y1604" s="121">
        <f t="shared" si="4722"/>
        <v>0</v>
      </c>
      <c r="Z1604" s="122">
        <f t="shared" si="4723"/>
        <v>0</v>
      </c>
      <c r="AA1604" s="121">
        <f t="shared" si="4724"/>
        <v>0</v>
      </c>
      <c r="AB1604" s="122">
        <f t="shared" si="4883"/>
        <v>0</v>
      </c>
      <c r="AC1604" s="122">
        <f t="shared" si="4883"/>
        <v>0</v>
      </c>
      <c r="AD1604" s="121">
        <f t="shared" si="4725"/>
        <v>0</v>
      </c>
      <c r="AE1604" s="122">
        <f t="shared" ref="AE1604:AM1604" si="4923">+($AN1604-$AD1604)/10+AD1604</f>
        <v>0</v>
      </c>
      <c r="AF1604" s="122">
        <f t="shared" si="4923"/>
        <v>0</v>
      </c>
      <c r="AG1604" s="122">
        <f t="shared" si="4923"/>
        <v>0</v>
      </c>
      <c r="AH1604" s="122">
        <f t="shared" si="4923"/>
        <v>0</v>
      </c>
      <c r="AI1604" s="122">
        <f t="shared" si="4923"/>
        <v>0</v>
      </c>
      <c r="AJ1604" s="122">
        <f t="shared" si="4923"/>
        <v>0</v>
      </c>
      <c r="AK1604" s="122">
        <f t="shared" si="4923"/>
        <v>0</v>
      </c>
      <c r="AL1604" s="122">
        <f t="shared" si="4923"/>
        <v>0</v>
      </c>
      <c r="AM1604" s="122">
        <f t="shared" si="4923"/>
        <v>0</v>
      </c>
      <c r="AN1604" s="121">
        <f t="shared" si="4727"/>
        <v>0</v>
      </c>
      <c r="AO1604" s="122">
        <f t="shared" ref="AO1604:AW1604" si="4924">+($AX1604-$AN1604)/10+AN1604</f>
        <v>0</v>
      </c>
      <c r="AP1604" s="122">
        <f t="shared" si="4924"/>
        <v>0</v>
      </c>
      <c r="AQ1604" s="122">
        <f t="shared" si="4924"/>
        <v>0</v>
      </c>
      <c r="AR1604" s="122">
        <f t="shared" si="4924"/>
        <v>0</v>
      </c>
      <c r="AS1604" s="122">
        <f t="shared" si="4924"/>
        <v>0</v>
      </c>
      <c r="AT1604" s="122">
        <f t="shared" si="4924"/>
        <v>0</v>
      </c>
      <c r="AU1604" s="122">
        <f t="shared" si="4924"/>
        <v>0</v>
      </c>
      <c r="AV1604" s="122">
        <f t="shared" si="4924"/>
        <v>0</v>
      </c>
      <c r="AW1604" s="122">
        <f t="shared" si="4924"/>
        <v>0</v>
      </c>
      <c r="AX1604" s="121">
        <f t="shared" si="4729"/>
        <v>0</v>
      </c>
    </row>
    <row r="1605" spans="2:50" ht="15.75" customHeight="1" x14ac:dyDescent="0.2">
      <c r="B1605" s="123"/>
      <c r="C1605" s="124"/>
      <c r="D1605" s="124"/>
      <c r="E1605" s="124"/>
      <c r="F1605" s="124"/>
      <c r="G1605" s="124"/>
      <c r="H1605" s="124"/>
      <c r="I1605" s="124"/>
      <c r="J1605" s="124"/>
      <c r="K1605" s="124"/>
      <c r="L1605" s="124"/>
      <c r="M1605" s="124"/>
      <c r="N1605" s="125"/>
      <c r="O1605" s="119"/>
      <c r="P1605" s="120" t="str">
        <f t="shared" si="4322"/>
        <v/>
      </c>
      <c r="Q1605" s="126">
        <f t="shared" ref="Q1605:W1605" si="4925">SUMIF($B$9:$N$9,Q$9,$B1605:$N1605)/100</f>
        <v>0</v>
      </c>
      <c r="R1605" s="126">
        <f t="shared" si="4925"/>
        <v>0</v>
      </c>
      <c r="S1605" s="126">
        <f t="shared" si="4925"/>
        <v>0</v>
      </c>
      <c r="T1605" s="126">
        <f t="shared" si="4925"/>
        <v>0</v>
      </c>
      <c r="U1605" s="126">
        <f t="shared" si="4925"/>
        <v>0</v>
      </c>
      <c r="V1605" s="126">
        <f t="shared" si="4925"/>
        <v>0</v>
      </c>
      <c r="W1605" s="126">
        <f t="shared" si="4925"/>
        <v>0</v>
      </c>
      <c r="X1605" s="127">
        <f t="shared" si="4721"/>
        <v>0</v>
      </c>
      <c r="Y1605" s="126">
        <f t="shared" si="4722"/>
        <v>0</v>
      </c>
      <c r="Z1605" s="127">
        <f t="shared" si="4723"/>
        <v>0</v>
      </c>
      <c r="AA1605" s="126">
        <f t="shared" si="4724"/>
        <v>0</v>
      </c>
      <c r="AB1605" s="127">
        <f t="shared" si="4883"/>
        <v>0</v>
      </c>
      <c r="AC1605" s="127">
        <f t="shared" si="4883"/>
        <v>0</v>
      </c>
      <c r="AD1605" s="126">
        <f t="shared" si="4725"/>
        <v>0</v>
      </c>
      <c r="AE1605" s="127">
        <f t="shared" ref="AE1605:AM1605" si="4926">+($AN1605-$AD1605)/10+AD1605</f>
        <v>0</v>
      </c>
      <c r="AF1605" s="127">
        <f t="shared" si="4926"/>
        <v>0</v>
      </c>
      <c r="AG1605" s="127">
        <f t="shared" si="4926"/>
        <v>0</v>
      </c>
      <c r="AH1605" s="127">
        <f t="shared" si="4926"/>
        <v>0</v>
      </c>
      <c r="AI1605" s="127">
        <f t="shared" si="4926"/>
        <v>0</v>
      </c>
      <c r="AJ1605" s="127">
        <f t="shared" si="4926"/>
        <v>0</v>
      </c>
      <c r="AK1605" s="127">
        <f t="shared" si="4926"/>
        <v>0</v>
      </c>
      <c r="AL1605" s="127">
        <f t="shared" si="4926"/>
        <v>0</v>
      </c>
      <c r="AM1605" s="127">
        <f t="shared" si="4926"/>
        <v>0</v>
      </c>
      <c r="AN1605" s="126">
        <f t="shared" si="4727"/>
        <v>0</v>
      </c>
      <c r="AO1605" s="127">
        <f t="shared" ref="AO1605:AW1605" si="4927">+($AX1605-$AN1605)/10+AN1605</f>
        <v>0</v>
      </c>
      <c r="AP1605" s="127">
        <f t="shared" si="4927"/>
        <v>0</v>
      </c>
      <c r="AQ1605" s="127">
        <f t="shared" si="4927"/>
        <v>0</v>
      </c>
      <c r="AR1605" s="127">
        <f t="shared" si="4927"/>
        <v>0</v>
      </c>
      <c r="AS1605" s="127">
        <f t="shared" si="4927"/>
        <v>0</v>
      </c>
      <c r="AT1605" s="127">
        <f t="shared" si="4927"/>
        <v>0</v>
      </c>
      <c r="AU1605" s="127">
        <f t="shared" si="4927"/>
        <v>0</v>
      </c>
      <c r="AV1605" s="127">
        <f t="shared" si="4927"/>
        <v>0</v>
      </c>
      <c r="AW1605" s="127">
        <f t="shared" si="4927"/>
        <v>0</v>
      </c>
      <c r="AX1605" s="126">
        <f t="shared" si="4729"/>
        <v>0</v>
      </c>
    </row>
    <row r="1606" spans="2:50" ht="15.75" customHeight="1" x14ac:dyDescent="0.2">
      <c r="B1606" s="123"/>
      <c r="C1606" s="128"/>
      <c r="D1606" s="128"/>
      <c r="E1606" s="128"/>
      <c r="F1606" s="128"/>
      <c r="G1606" s="128"/>
      <c r="H1606" s="128"/>
      <c r="I1606" s="128"/>
      <c r="J1606" s="128"/>
      <c r="K1606" s="128"/>
      <c r="L1606" s="128"/>
      <c r="M1606" s="128"/>
      <c r="N1606" s="129"/>
      <c r="O1606" s="119"/>
      <c r="P1606" s="120" t="str">
        <f t="shared" si="4322"/>
        <v/>
      </c>
      <c r="Q1606" s="121">
        <f t="shared" ref="Q1606:W1606" si="4928">SUMIF($B$9:$N$9,Q$9,$B1606:$N1606)/100</f>
        <v>0</v>
      </c>
      <c r="R1606" s="121">
        <f t="shared" si="4928"/>
        <v>0</v>
      </c>
      <c r="S1606" s="121">
        <f t="shared" si="4928"/>
        <v>0</v>
      </c>
      <c r="T1606" s="121">
        <f t="shared" si="4928"/>
        <v>0</v>
      </c>
      <c r="U1606" s="121">
        <f t="shared" si="4928"/>
        <v>0</v>
      </c>
      <c r="V1606" s="121">
        <f t="shared" si="4928"/>
        <v>0</v>
      </c>
      <c r="W1606" s="121">
        <f t="shared" si="4928"/>
        <v>0</v>
      </c>
      <c r="X1606" s="122">
        <f t="shared" si="4721"/>
        <v>0</v>
      </c>
      <c r="Y1606" s="121">
        <f t="shared" si="4722"/>
        <v>0</v>
      </c>
      <c r="Z1606" s="122">
        <f t="shared" si="4723"/>
        <v>0</v>
      </c>
      <c r="AA1606" s="121">
        <f t="shared" si="4724"/>
        <v>0</v>
      </c>
      <c r="AB1606" s="122">
        <f t="shared" si="4883"/>
        <v>0</v>
      </c>
      <c r="AC1606" s="122">
        <f t="shared" si="4883"/>
        <v>0</v>
      </c>
      <c r="AD1606" s="121">
        <f t="shared" si="4725"/>
        <v>0</v>
      </c>
      <c r="AE1606" s="122">
        <f t="shared" ref="AE1606:AM1606" si="4929">+($AN1606-$AD1606)/10+AD1606</f>
        <v>0</v>
      </c>
      <c r="AF1606" s="122">
        <f t="shared" si="4929"/>
        <v>0</v>
      </c>
      <c r="AG1606" s="122">
        <f t="shared" si="4929"/>
        <v>0</v>
      </c>
      <c r="AH1606" s="122">
        <f t="shared" si="4929"/>
        <v>0</v>
      </c>
      <c r="AI1606" s="122">
        <f t="shared" si="4929"/>
        <v>0</v>
      </c>
      <c r="AJ1606" s="122">
        <f t="shared" si="4929"/>
        <v>0</v>
      </c>
      <c r="AK1606" s="122">
        <f t="shared" si="4929"/>
        <v>0</v>
      </c>
      <c r="AL1606" s="122">
        <f t="shared" si="4929"/>
        <v>0</v>
      </c>
      <c r="AM1606" s="122">
        <f t="shared" si="4929"/>
        <v>0</v>
      </c>
      <c r="AN1606" s="121">
        <f t="shared" si="4727"/>
        <v>0</v>
      </c>
      <c r="AO1606" s="122">
        <f t="shared" ref="AO1606:AW1606" si="4930">+($AX1606-$AN1606)/10+AN1606</f>
        <v>0</v>
      </c>
      <c r="AP1606" s="122">
        <f t="shared" si="4930"/>
        <v>0</v>
      </c>
      <c r="AQ1606" s="122">
        <f t="shared" si="4930"/>
        <v>0</v>
      </c>
      <c r="AR1606" s="122">
        <f t="shared" si="4930"/>
        <v>0</v>
      </c>
      <c r="AS1606" s="122">
        <f t="shared" si="4930"/>
        <v>0</v>
      </c>
      <c r="AT1606" s="122">
        <f t="shared" si="4930"/>
        <v>0</v>
      </c>
      <c r="AU1606" s="122">
        <f t="shared" si="4930"/>
        <v>0</v>
      </c>
      <c r="AV1606" s="122">
        <f t="shared" si="4930"/>
        <v>0</v>
      </c>
      <c r="AW1606" s="122">
        <f t="shared" si="4930"/>
        <v>0</v>
      </c>
      <c r="AX1606" s="121">
        <f t="shared" si="4729"/>
        <v>0</v>
      </c>
    </row>
    <row r="1607" spans="2:50" ht="15.75" customHeight="1" x14ac:dyDescent="0.2">
      <c r="B1607" s="123"/>
      <c r="C1607" s="124"/>
      <c r="D1607" s="124"/>
      <c r="E1607" s="124"/>
      <c r="F1607" s="124"/>
      <c r="G1607" s="124"/>
      <c r="H1607" s="124"/>
      <c r="I1607" s="124"/>
      <c r="J1607" s="124"/>
      <c r="K1607" s="124"/>
      <c r="L1607" s="124"/>
      <c r="M1607" s="124"/>
      <c r="N1607" s="125"/>
      <c r="O1607" s="119"/>
      <c r="P1607" s="120" t="str">
        <f t="shared" si="4322"/>
        <v/>
      </c>
      <c r="Q1607" s="126">
        <f t="shared" ref="Q1607:W1607" si="4931">SUMIF($B$9:$N$9,Q$9,$B1607:$N1607)/100</f>
        <v>0</v>
      </c>
      <c r="R1607" s="126">
        <f t="shared" si="4931"/>
        <v>0</v>
      </c>
      <c r="S1607" s="126">
        <f t="shared" si="4931"/>
        <v>0</v>
      </c>
      <c r="T1607" s="126">
        <f t="shared" si="4931"/>
        <v>0</v>
      </c>
      <c r="U1607" s="126">
        <f t="shared" si="4931"/>
        <v>0</v>
      </c>
      <c r="V1607" s="126">
        <f t="shared" si="4931"/>
        <v>0</v>
      </c>
      <c r="W1607" s="126">
        <f t="shared" si="4931"/>
        <v>0</v>
      </c>
      <c r="X1607" s="127">
        <f t="shared" si="4721"/>
        <v>0</v>
      </c>
      <c r="Y1607" s="126">
        <f t="shared" si="4722"/>
        <v>0</v>
      </c>
      <c r="Z1607" s="127">
        <f t="shared" si="4723"/>
        <v>0</v>
      </c>
      <c r="AA1607" s="126">
        <f t="shared" si="4724"/>
        <v>0</v>
      </c>
      <c r="AB1607" s="127">
        <f t="shared" si="4883"/>
        <v>0</v>
      </c>
      <c r="AC1607" s="127">
        <f t="shared" si="4883"/>
        <v>0</v>
      </c>
      <c r="AD1607" s="126">
        <f t="shared" si="4725"/>
        <v>0</v>
      </c>
      <c r="AE1607" s="127">
        <f t="shared" ref="AE1607:AM1607" si="4932">+($AN1607-$AD1607)/10+AD1607</f>
        <v>0</v>
      </c>
      <c r="AF1607" s="127">
        <f t="shared" si="4932"/>
        <v>0</v>
      </c>
      <c r="AG1607" s="127">
        <f t="shared" si="4932"/>
        <v>0</v>
      </c>
      <c r="AH1607" s="127">
        <f t="shared" si="4932"/>
        <v>0</v>
      </c>
      <c r="AI1607" s="127">
        <f t="shared" si="4932"/>
        <v>0</v>
      </c>
      <c r="AJ1607" s="127">
        <f t="shared" si="4932"/>
        <v>0</v>
      </c>
      <c r="AK1607" s="127">
        <f t="shared" si="4932"/>
        <v>0</v>
      </c>
      <c r="AL1607" s="127">
        <f t="shared" si="4932"/>
        <v>0</v>
      </c>
      <c r="AM1607" s="127">
        <f t="shared" si="4932"/>
        <v>0</v>
      </c>
      <c r="AN1607" s="126">
        <f t="shared" si="4727"/>
        <v>0</v>
      </c>
      <c r="AO1607" s="127">
        <f t="shared" ref="AO1607:AW1607" si="4933">+($AX1607-$AN1607)/10+AN1607</f>
        <v>0</v>
      </c>
      <c r="AP1607" s="127">
        <f t="shared" si="4933"/>
        <v>0</v>
      </c>
      <c r="AQ1607" s="127">
        <f t="shared" si="4933"/>
        <v>0</v>
      </c>
      <c r="AR1607" s="127">
        <f t="shared" si="4933"/>
        <v>0</v>
      </c>
      <c r="AS1607" s="127">
        <f t="shared" si="4933"/>
        <v>0</v>
      </c>
      <c r="AT1607" s="127">
        <f t="shared" si="4933"/>
        <v>0</v>
      </c>
      <c r="AU1607" s="127">
        <f t="shared" si="4933"/>
        <v>0</v>
      </c>
      <c r="AV1607" s="127">
        <f t="shared" si="4933"/>
        <v>0</v>
      </c>
      <c r="AW1607" s="127">
        <f t="shared" si="4933"/>
        <v>0</v>
      </c>
      <c r="AX1607" s="126">
        <f t="shared" si="4729"/>
        <v>0</v>
      </c>
    </row>
    <row r="1608" spans="2:50" ht="15.75" customHeight="1" x14ac:dyDescent="0.2">
      <c r="B1608" s="123"/>
      <c r="C1608" s="128"/>
      <c r="D1608" s="128"/>
      <c r="E1608" s="128"/>
      <c r="F1608" s="128"/>
      <c r="G1608" s="128"/>
      <c r="H1608" s="128"/>
      <c r="I1608" s="128"/>
      <c r="J1608" s="128"/>
      <c r="K1608" s="128"/>
      <c r="L1608" s="128"/>
      <c r="M1608" s="128"/>
      <c r="N1608" s="129"/>
      <c r="O1608" s="119"/>
      <c r="P1608" s="120" t="str">
        <f t="shared" si="4322"/>
        <v/>
      </c>
      <c r="Q1608" s="121">
        <f t="shared" ref="Q1608:W1608" si="4934">SUMIF($B$9:$N$9,Q$9,$B1608:$N1608)/100</f>
        <v>0</v>
      </c>
      <c r="R1608" s="121">
        <f t="shared" si="4934"/>
        <v>0</v>
      </c>
      <c r="S1608" s="121">
        <f t="shared" si="4934"/>
        <v>0</v>
      </c>
      <c r="T1608" s="121">
        <f t="shared" si="4934"/>
        <v>0</v>
      </c>
      <c r="U1608" s="121">
        <f t="shared" si="4934"/>
        <v>0</v>
      </c>
      <c r="V1608" s="121">
        <f t="shared" si="4934"/>
        <v>0</v>
      </c>
      <c r="W1608" s="121">
        <f t="shared" si="4934"/>
        <v>0</v>
      </c>
      <c r="X1608" s="122">
        <f t="shared" si="4721"/>
        <v>0</v>
      </c>
      <c r="Y1608" s="121">
        <f t="shared" si="4722"/>
        <v>0</v>
      </c>
      <c r="Z1608" s="122">
        <f t="shared" si="4723"/>
        <v>0</v>
      </c>
      <c r="AA1608" s="121">
        <f t="shared" si="4724"/>
        <v>0</v>
      </c>
      <c r="AB1608" s="122">
        <f t="shared" si="4883"/>
        <v>0</v>
      </c>
      <c r="AC1608" s="122">
        <f t="shared" si="4883"/>
        <v>0</v>
      </c>
      <c r="AD1608" s="121">
        <f t="shared" si="4725"/>
        <v>0</v>
      </c>
      <c r="AE1608" s="122">
        <f t="shared" ref="AE1608:AM1608" si="4935">+($AN1608-$AD1608)/10+AD1608</f>
        <v>0</v>
      </c>
      <c r="AF1608" s="122">
        <f t="shared" si="4935"/>
        <v>0</v>
      </c>
      <c r="AG1608" s="122">
        <f t="shared" si="4935"/>
        <v>0</v>
      </c>
      <c r="AH1608" s="122">
        <f t="shared" si="4935"/>
        <v>0</v>
      </c>
      <c r="AI1608" s="122">
        <f t="shared" si="4935"/>
        <v>0</v>
      </c>
      <c r="AJ1608" s="122">
        <f t="shared" si="4935"/>
        <v>0</v>
      </c>
      <c r="AK1608" s="122">
        <f t="shared" si="4935"/>
        <v>0</v>
      </c>
      <c r="AL1608" s="122">
        <f t="shared" si="4935"/>
        <v>0</v>
      </c>
      <c r="AM1608" s="122">
        <f t="shared" si="4935"/>
        <v>0</v>
      </c>
      <c r="AN1608" s="121">
        <f t="shared" si="4727"/>
        <v>0</v>
      </c>
      <c r="AO1608" s="122">
        <f t="shared" ref="AO1608:AW1608" si="4936">+($AX1608-$AN1608)/10+AN1608</f>
        <v>0</v>
      </c>
      <c r="AP1608" s="122">
        <f t="shared" si="4936"/>
        <v>0</v>
      </c>
      <c r="AQ1608" s="122">
        <f t="shared" si="4936"/>
        <v>0</v>
      </c>
      <c r="AR1608" s="122">
        <f t="shared" si="4936"/>
        <v>0</v>
      </c>
      <c r="AS1608" s="122">
        <f t="shared" si="4936"/>
        <v>0</v>
      </c>
      <c r="AT1608" s="122">
        <f t="shared" si="4936"/>
        <v>0</v>
      </c>
      <c r="AU1608" s="122">
        <f t="shared" si="4936"/>
        <v>0</v>
      </c>
      <c r="AV1608" s="122">
        <f t="shared" si="4936"/>
        <v>0</v>
      </c>
      <c r="AW1608" s="122">
        <f t="shared" si="4936"/>
        <v>0</v>
      </c>
      <c r="AX1608" s="121">
        <f t="shared" si="4729"/>
        <v>0</v>
      </c>
    </row>
    <row r="1609" spans="2:50" ht="15.75" customHeight="1" x14ac:dyDescent="0.2">
      <c r="B1609" s="123"/>
      <c r="C1609" s="124"/>
      <c r="D1609" s="124"/>
      <c r="E1609" s="124"/>
      <c r="F1609" s="124"/>
      <c r="G1609" s="124"/>
      <c r="H1609" s="124"/>
      <c r="I1609" s="124"/>
      <c r="J1609" s="124"/>
      <c r="K1609" s="124"/>
      <c r="L1609" s="124"/>
      <c r="M1609" s="124"/>
      <c r="N1609" s="125"/>
      <c r="O1609" s="119"/>
      <c r="P1609" s="120" t="str">
        <f t="shared" si="4322"/>
        <v/>
      </c>
      <c r="Q1609" s="126">
        <f t="shared" ref="Q1609:W1609" si="4937">SUMIF($B$9:$N$9,Q$9,$B1609:$N1609)/100</f>
        <v>0</v>
      </c>
      <c r="R1609" s="126">
        <f t="shared" si="4937"/>
        <v>0</v>
      </c>
      <c r="S1609" s="126">
        <f t="shared" si="4937"/>
        <v>0</v>
      </c>
      <c r="T1609" s="126">
        <f t="shared" si="4937"/>
        <v>0</v>
      </c>
      <c r="U1609" s="126">
        <f t="shared" si="4937"/>
        <v>0</v>
      </c>
      <c r="V1609" s="126">
        <f t="shared" si="4937"/>
        <v>0</v>
      </c>
      <c r="W1609" s="126">
        <f t="shared" si="4937"/>
        <v>0</v>
      </c>
      <c r="X1609" s="127">
        <f t="shared" si="4721"/>
        <v>0</v>
      </c>
      <c r="Y1609" s="126">
        <f t="shared" si="4722"/>
        <v>0</v>
      </c>
      <c r="Z1609" s="127">
        <f t="shared" si="4723"/>
        <v>0</v>
      </c>
      <c r="AA1609" s="126">
        <f t="shared" si="4724"/>
        <v>0</v>
      </c>
      <c r="AB1609" s="127">
        <f t="shared" si="4883"/>
        <v>0</v>
      </c>
      <c r="AC1609" s="127">
        <f t="shared" si="4883"/>
        <v>0</v>
      </c>
      <c r="AD1609" s="126">
        <f t="shared" si="4725"/>
        <v>0</v>
      </c>
      <c r="AE1609" s="127">
        <f t="shared" ref="AE1609:AM1609" si="4938">+($AN1609-$AD1609)/10+AD1609</f>
        <v>0</v>
      </c>
      <c r="AF1609" s="127">
        <f t="shared" si="4938"/>
        <v>0</v>
      </c>
      <c r="AG1609" s="127">
        <f t="shared" si="4938"/>
        <v>0</v>
      </c>
      <c r="AH1609" s="127">
        <f t="shared" si="4938"/>
        <v>0</v>
      </c>
      <c r="AI1609" s="127">
        <f t="shared" si="4938"/>
        <v>0</v>
      </c>
      <c r="AJ1609" s="127">
        <f t="shared" si="4938"/>
        <v>0</v>
      </c>
      <c r="AK1609" s="127">
        <f t="shared" si="4938"/>
        <v>0</v>
      </c>
      <c r="AL1609" s="127">
        <f t="shared" si="4938"/>
        <v>0</v>
      </c>
      <c r="AM1609" s="127">
        <f t="shared" si="4938"/>
        <v>0</v>
      </c>
      <c r="AN1609" s="126">
        <f t="shared" si="4727"/>
        <v>0</v>
      </c>
      <c r="AO1609" s="127">
        <f t="shared" ref="AO1609:AW1609" si="4939">+($AX1609-$AN1609)/10+AN1609</f>
        <v>0</v>
      </c>
      <c r="AP1609" s="127">
        <f t="shared" si="4939"/>
        <v>0</v>
      </c>
      <c r="AQ1609" s="127">
        <f t="shared" si="4939"/>
        <v>0</v>
      </c>
      <c r="AR1609" s="127">
        <f t="shared" si="4939"/>
        <v>0</v>
      </c>
      <c r="AS1609" s="127">
        <f t="shared" si="4939"/>
        <v>0</v>
      </c>
      <c r="AT1609" s="127">
        <f t="shared" si="4939"/>
        <v>0</v>
      </c>
      <c r="AU1609" s="127">
        <f t="shared" si="4939"/>
        <v>0</v>
      </c>
      <c r="AV1609" s="127">
        <f t="shared" si="4939"/>
        <v>0</v>
      </c>
      <c r="AW1609" s="127">
        <f t="shared" si="4939"/>
        <v>0</v>
      </c>
      <c r="AX1609" s="126">
        <f t="shared" si="4729"/>
        <v>0</v>
      </c>
    </row>
    <row r="1610" spans="2:50" ht="15.75" customHeight="1" x14ac:dyDescent="0.2">
      <c r="B1610" s="123"/>
      <c r="C1610" s="128"/>
      <c r="D1610" s="128"/>
      <c r="E1610" s="128"/>
      <c r="F1610" s="128"/>
      <c r="G1610" s="128"/>
      <c r="H1610" s="128"/>
      <c r="I1610" s="128"/>
      <c r="J1610" s="128"/>
      <c r="K1610" s="128"/>
      <c r="L1610" s="128"/>
      <c r="M1610" s="128"/>
      <c r="N1610" s="129"/>
      <c r="O1610" s="119"/>
      <c r="P1610" s="120" t="str">
        <f t="shared" si="4322"/>
        <v/>
      </c>
      <c r="Q1610" s="121">
        <f t="shared" ref="Q1610:W1610" si="4940">SUMIF($B$9:$N$9,Q$9,$B1610:$N1610)/100</f>
        <v>0</v>
      </c>
      <c r="R1610" s="121">
        <f t="shared" si="4940"/>
        <v>0</v>
      </c>
      <c r="S1610" s="121">
        <f t="shared" si="4940"/>
        <v>0</v>
      </c>
      <c r="T1610" s="121">
        <f t="shared" si="4940"/>
        <v>0</v>
      </c>
      <c r="U1610" s="121">
        <f t="shared" si="4940"/>
        <v>0</v>
      </c>
      <c r="V1610" s="121">
        <f t="shared" si="4940"/>
        <v>0</v>
      </c>
      <c r="W1610" s="121">
        <f t="shared" si="4940"/>
        <v>0</v>
      </c>
      <c r="X1610" s="122">
        <f t="shared" si="4721"/>
        <v>0</v>
      </c>
      <c r="Y1610" s="121">
        <f t="shared" si="4722"/>
        <v>0</v>
      </c>
      <c r="Z1610" s="122">
        <f t="shared" si="4723"/>
        <v>0</v>
      </c>
      <c r="AA1610" s="121">
        <f t="shared" si="4724"/>
        <v>0</v>
      </c>
      <c r="AB1610" s="122">
        <f t="shared" si="4883"/>
        <v>0</v>
      </c>
      <c r="AC1610" s="122">
        <f t="shared" si="4883"/>
        <v>0</v>
      </c>
      <c r="AD1610" s="121">
        <f t="shared" si="4725"/>
        <v>0</v>
      </c>
      <c r="AE1610" s="122">
        <f t="shared" ref="AE1610:AM1610" si="4941">+($AN1610-$AD1610)/10+AD1610</f>
        <v>0</v>
      </c>
      <c r="AF1610" s="122">
        <f t="shared" si="4941"/>
        <v>0</v>
      </c>
      <c r="AG1610" s="122">
        <f t="shared" si="4941"/>
        <v>0</v>
      </c>
      <c r="AH1610" s="122">
        <f t="shared" si="4941"/>
        <v>0</v>
      </c>
      <c r="AI1610" s="122">
        <f t="shared" si="4941"/>
        <v>0</v>
      </c>
      <c r="AJ1610" s="122">
        <f t="shared" si="4941"/>
        <v>0</v>
      </c>
      <c r="AK1610" s="122">
        <f t="shared" si="4941"/>
        <v>0</v>
      </c>
      <c r="AL1610" s="122">
        <f t="shared" si="4941"/>
        <v>0</v>
      </c>
      <c r="AM1610" s="122">
        <f t="shared" si="4941"/>
        <v>0</v>
      </c>
      <c r="AN1610" s="121">
        <f t="shared" si="4727"/>
        <v>0</v>
      </c>
      <c r="AO1610" s="122">
        <f t="shared" ref="AO1610:AW1610" si="4942">+($AX1610-$AN1610)/10+AN1610</f>
        <v>0</v>
      </c>
      <c r="AP1610" s="122">
        <f t="shared" si="4942"/>
        <v>0</v>
      </c>
      <c r="AQ1610" s="122">
        <f t="shared" si="4942"/>
        <v>0</v>
      </c>
      <c r="AR1610" s="122">
        <f t="shared" si="4942"/>
        <v>0</v>
      </c>
      <c r="AS1610" s="122">
        <f t="shared" si="4942"/>
        <v>0</v>
      </c>
      <c r="AT1610" s="122">
        <f t="shared" si="4942"/>
        <v>0</v>
      </c>
      <c r="AU1610" s="122">
        <f t="shared" si="4942"/>
        <v>0</v>
      </c>
      <c r="AV1610" s="122">
        <f t="shared" si="4942"/>
        <v>0</v>
      </c>
      <c r="AW1610" s="122">
        <f t="shared" si="4942"/>
        <v>0</v>
      </c>
      <c r="AX1610" s="121">
        <f t="shared" si="4729"/>
        <v>0</v>
      </c>
    </row>
    <row r="1611" spans="2:50" ht="15.75" customHeight="1" x14ac:dyDescent="0.2">
      <c r="B1611" s="123"/>
      <c r="C1611" s="124"/>
      <c r="D1611" s="124"/>
      <c r="E1611" s="124"/>
      <c r="F1611" s="124"/>
      <c r="G1611" s="124"/>
      <c r="H1611" s="124"/>
      <c r="I1611" s="124"/>
      <c r="J1611" s="124"/>
      <c r="K1611" s="124"/>
      <c r="L1611" s="124"/>
      <c r="M1611" s="124"/>
      <c r="N1611" s="125"/>
      <c r="O1611" s="119"/>
      <c r="P1611" s="120" t="str">
        <f t="shared" si="4322"/>
        <v/>
      </c>
      <c r="Q1611" s="126">
        <f t="shared" ref="Q1611:W1611" si="4943">SUMIF($B$9:$N$9,Q$9,$B1611:$N1611)/100</f>
        <v>0</v>
      </c>
      <c r="R1611" s="126">
        <f t="shared" si="4943"/>
        <v>0</v>
      </c>
      <c r="S1611" s="126">
        <f t="shared" si="4943"/>
        <v>0</v>
      </c>
      <c r="T1611" s="126">
        <f t="shared" si="4943"/>
        <v>0</v>
      </c>
      <c r="U1611" s="126">
        <f t="shared" si="4943"/>
        <v>0</v>
      </c>
      <c r="V1611" s="126">
        <f t="shared" si="4943"/>
        <v>0</v>
      </c>
      <c r="W1611" s="126">
        <f t="shared" si="4943"/>
        <v>0</v>
      </c>
      <c r="X1611" s="127">
        <f t="shared" si="4721"/>
        <v>0</v>
      </c>
      <c r="Y1611" s="126">
        <f t="shared" si="4722"/>
        <v>0</v>
      </c>
      <c r="Z1611" s="127">
        <f t="shared" si="4723"/>
        <v>0</v>
      </c>
      <c r="AA1611" s="126">
        <f t="shared" si="4724"/>
        <v>0</v>
      </c>
      <c r="AB1611" s="127">
        <f t="shared" ref="AB1611:AC1630" si="4944">+($AD1611-$AA1611)/3+AA1611</f>
        <v>0</v>
      </c>
      <c r="AC1611" s="127">
        <f t="shared" si="4944"/>
        <v>0</v>
      </c>
      <c r="AD1611" s="126">
        <f t="shared" si="4725"/>
        <v>0</v>
      </c>
      <c r="AE1611" s="127">
        <f t="shared" ref="AE1611:AM1611" si="4945">+($AN1611-$AD1611)/10+AD1611</f>
        <v>0</v>
      </c>
      <c r="AF1611" s="127">
        <f t="shared" si="4945"/>
        <v>0</v>
      </c>
      <c r="AG1611" s="127">
        <f t="shared" si="4945"/>
        <v>0</v>
      </c>
      <c r="AH1611" s="127">
        <f t="shared" si="4945"/>
        <v>0</v>
      </c>
      <c r="AI1611" s="127">
        <f t="shared" si="4945"/>
        <v>0</v>
      </c>
      <c r="AJ1611" s="127">
        <f t="shared" si="4945"/>
        <v>0</v>
      </c>
      <c r="AK1611" s="127">
        <f t="shared" si="4945"/>
        <v>0</v>
      </c>
      <c r="AL1611" s="127">
        <f t="shared" si="4945"/>
        <v>0</v>
      </c>
      <c r="AM1611" s="127">
        <f t="shared" si="4945"/>
        <v>0</v>
      </c>
      <c r="AN1611" s="126">
        <f t="shared" si="4727"/>
        <v>0</v>
      </c>
      <c r="AO1611" s="127">
        <f t="shared" ref="AO1611:AW1611" si="4946">+($AX1611-$AN1611)/10+AN1611</f>
        <v>0</v>
      </c>
      <c r="AP1611" s="127">
        <f t="shared" si="4946"/>
        <v>0</v>
      </c>
      <c r="AQ1611" s="127">
        <f t="shared" si="4946"/>
        <v>0</v>
      </c>
      <c r="AR1611" s="127">
        <f t="shared" si="4946"/>
        <v>0</v>
      </c>
      <c r="AS1611" s="127">
        <f t="shared" si="4946"/>
        <v>0</v>
      </c>
      <c r="AT1611" s="127">
        <f t="shared" si="4946"/>
        <v>0</v>
      </c>
      <c r="AU1611" s="127">
        <f t="shared" si="4946"/>
        <v>0</v>
      </c>
      <c r="AV1611" s="127">
        <f t="shared" si="4946"/>
        <v>0</v>
      </c>
      <c r="AW1611" s="127">
        <f t="shared" si="4946"/>
        <v>0</v>
      </c>
      <c r="AX1611" s="126">
        <f t="shared" si="4729"/>
        <v>0</v>
      </c>
    </row>
    <row r="1612" spans="2:50" ht="15.75" customHeight="1" x14ac:dyDescent="0.2">
      <c r="B1612" s="123"/>
      <c r="C1612" s="128"/>
      <c r="D1612" s="128"/>
      <c r="E1612" s="128"/>
      <c r="F1612" s="128"/>
      <c r="G1612" s="128"/>
      <c r="H1612" s="128"/>
      <c r="I1612" s="128"/>
      <c r="J1612" s="128"/>
      <c r="K1612" s="128"/>
      <c r="L1612" s="128"/>
      <c r="M1612" s="128"/>
      <c r="N1612" s="129"/>
      <c r="O1612" s="119"/>
      <c r="P1612" s="120" t="str">
        <f t="shared" si="4322"/>
        <v/>
      </c>
      <c r="Q1612" s="121">
        <f t="shared" ref="Q1612:W1612" si="4947">SUMIF($B$9:$N$9,Q$9,$B1612:$N1612)/100</f>
        <v>0</v>
      </c>
      <c r="R1612" s="121">
        <f t="shared" si="4947"/>
        <v>0</v>
      </c>
      <c r="S1612" s="121">
        <f t="shared" si="4947"/>
        <v>0</v>
      </c>
      <c r="T1612" s="121">
        <f t="shared" si="4947"/>
        <v>0</v>
      </c>
      <c r="U1612" s="121">
        <f t="shared" si="4947"/>
        <v>0</v>
      </c>
      <c r="V1612" s="121">
        <f t="shared" si="4947"/>
        <v>0</v>
      </c>
      <c r="W1612" s="121">
        <f t="shared" si="4947"/>
        <v>0</v>
      </c>
      <c r="X1612" s="122">
        <f t="shared" si="4721"/>
        <v>0</v>
      </c>
      <c r="Y1612" s="121">
        <f t="shared" si="4722"/>
        <v>0</v>
      </c>
      <c r="Z1612" s="122">
        <f t="shared" si="4723"/>
        <v>0</v>
      </c>
      <c r="AA1612" s="121">
        <f t="shared" si="4724"/>
        <v>0</v>
      </c>
      <c r="AB1612" s="122">
        <f t="shared" si="4944"/>
        <v>0</v>
      </c>
      <c r="AC1612" s="122">
        <f t="shared" si="4944"/>
        <v>0</v>
      </c>
      <c r="AD1612" s="121">
        <f t="shared" si="4725"/>
        <v>0</v>
      </c>
      <c r="AE1612" s="122">
        <f t="shared" ref="AE1612:AM1612" si="4948">+($AN1612-$AD1612)/10+AD1612</f>
        <v>0</v>
      </c>
      <c r="AF1612" s="122">
        <f t="shared" si="4948"/>
        <v>0</v>
      </c>
      <c r="AG1612" s="122">
        <f t="shared" si="4948"/>
        <v>0</v>
      </c>
      <c r="AH1612" s="122">
        <f t="shared" si="4948"/>
        <v>0</v>
      </c>
      <c r="AI1612" s="122">
        <f t="shared" si="4948"/>
        <v>0</v>
      </c>
      <c r="AJ1612" s="122">
        <f t="shared" si="4948"/>
        <v>0</v>
      </c>
      <c r="AK1612" s="122">
        <f t="shared" si="4948"/>
        <v>0</v>
      </c>
      <c r="AL1612" s="122">
        <f t="shared" si="4948"/>
        <v>0</v>
      </c>
      <c r="AM1612" s="122">
        <f t="shared" si="4948"/>
        <v>0</v>
      </c>
      <c r="AN1612" s="121">
        <f t="shared" si="4727"/>
        <v>0</v>
      </c>
      <c r="AO1612" s="122">
        <f t="shared" ref="AO1612:AW1612" si="4949">+($AX1612-$AN1612)/10+AN1612</f>
        <v>0</v>
      </c>
      <c r="AP1612" s="122">
        <f t="shared" si="4949"/>
        <v>0</v>
      </c>
      <c r="AQ1612" s="122">
        <f t="shared" si="4949"/>
        <v>0</v>
      </c>
      <c r="AR1612" s="122">
        <f t="shared" si="4949"/>
        <v>0</v>
      </c>
      <c r="AS1612" s="122">
        <f t="shared" si="4949"/>
        <v>0</v>
      </c>
      <c r="AT1612" s="122">
        <f t="shared" si="4949"/>
        <v>0</v>
      </c>
      <c r="AU1612" s="122">
        <f t="shared" si="4949"/>
        <v>0</v>
      </c>
      <c r="AV1612" s="122">
        <f t="shared" si="4949"/>
        <v>0</v>
      </c>
      <c r="AW1612" s="122">
        <f t="shared" si="4949"/>
        <v>0</v>
      </c>
      <c r="AX1612" s="121">
        <f t="shared" si="4729"/>
        <v>0</v>
      </c>
    </row>
    <row r="1613" spans="2:50" ht="15.75" customHeight="1" x14ac:dyDescent="0.2">
      <c r="B1613" s="123"/>
      <c r="C1613" s="124"/>
      <c r="D1613" s="124"/>
      <c r="E1613" s="124"/>
      <c r="F1613" s="124"/>
      <c r="G1613" s="124"/>
      <c r="H1613" s="124"/>
      <c r="I1613" s="124"/>
      <c r="J1613" s="124"/>
      <c r="K1613" s="124"/>
      <c r="L1613" s="124"/>
      <c r="M1613" s="124"/>
      <c r="N1613" s="125"/>
      <c r="O1613" s="119"/>
      <c r="P1613" s="120" t="str">
        <f t="shared" si="4322"/>
        <v/>
      </c>
      <c r="Q1613" s="126">
        <f t="shared" ref="Q1613:W1613" si="4950">SUMIF($B$9:$N$9,Q$9,$B1613:$N1613)/100</f>
        <v>0</v>
      </c>
      <c r="R1613" s="126">
        <f t="shared" si="4950"/>
        <v>0</v>
      </c>
      <c r="S1613" s="126">
        <f t="shared" si="4950"/>
        <v>0</v>
      </c>
      <c r="T1613" s="126">
        <f t="shared" si="4950"/>
        <v>0</v>
      </c>
      <c r="U1613" s="126">
        <f t="shared" si="4950"/>
        <v>0</v>
      </c>
      <c r="V1613" s="126">
        <f t="shared" si="4950"/>
        <v>0</v>
      </c>
      <c r="W1613" s="126">
        <f t="shared" si="4950"/>
        <v>0</v>
      </c>
      <c r="X1613" s="127">
        <f t="shared" si="4721"/>
        <v>0</v>
      </c>
      <c r="Y1613" s="126">
        <f t="shared" si="4722"/>
        <v>0</v>
      </c>
      <c r="Z1613" s="127">
        <f t="shared" si="4723"/>
        <v>0</v>
      </c>
      <c r="AA1613" s="126">
        <f t="shared" si="4724"/>
        <v>0</v>
      </c>
      <c r="AB1613" s="127">
        <f t="shared" si="4944"/>
        <v>0</v>
      </c>
      <c r="AC1613" s="127">
        <f t="shared" si="4944"/>
        <v>0</v>
      </c>
      <c r="AD1613" s="126">
        <f t="shared" si="4725"/>
        <v>0</v>
      </c>
      <c r="AE1613" s="127">
        <f t="shared" ref="AE1613:AM1613" si="4951">+($AN1613-$AD1613)/10+AD1613</f>
        <v>0</v>
      </c>
      <c r="AF1613" s="127">
        <f t="shared" si="4951"/>
        <v>0</v>
      </c>
      <c r="AG1613" s="127">
        <f t="shared" si="4951"/>
        <v>0</v>
      </c>
      <c r="AH1613" s="127">
        <f t="shared" si="4951"/>
        <v>0</v>
      </c>
      <c r="AI1613" s="127">
        <f t="shared" si="4951"/>
        <v>0</v>
      </c>
      <c r="AJ1613" s="127">
        <f t="shared" si="4951"/>
        <v>0</v>
      </c>
      <c r="AK1613" s="127">
        <f t="shared" si="4951"/>
        <v>0</v>
      </c>
      <c r="AL1613" s="127">
        <f t="shared" si="4951"/>
        <v>0</v>
      </c>
      <c r="AM1613" s="127">
        <f t="shared" si="4951"/>
        <v>0</v>
      </c>
      <c r="AN1613" s="126">
        <f t="shared" si="4727"/>
        <v>0</v>
      </c>
      <c r="AO1613" s="127">
        <f t="shared" ref="AO1613:AW1613" si="4952">+($AX1613-$AN1613)/10+AN1613</f>
        <v>0</v>
      </c>
      <c r="AP1613" s="127">
        <f t="shared" si="4952"/>
        <v>0</v>
      </c>
      <c r="AQ1613" s="127">
        <f t="shared" si="4952"/>
        <v>0</v>
      </c>
      <c r="AR1613" s="127">
        <f t="shared" si="4952"/>
        <v>0</v>
      </c>
      <c r="AS1613" s="127">
        <f t="shared" si="4952"/>
        <v>0</v>
      </c>
      <c r="AT1613" s="127">
        <f t="shared" si="4952"/>
        <v>0</v>
      </c>
      <c r="AU1613" s="127">
        <f t="shared" si="4952"/>
        <v>0</v>
      </c>
      <c r="AV1613" s="127">
        <f t="shared" si="4952"/>
        <v>0</v>
      </c>
      <c r="AW1613" s="127">
        <f t="shared" si="4952"/>
        <v>0</v>
      </c>
      <c r="AX1613" s="126">
        <f t="shared" si="4729"/>
        <v>0</v>
      </c>
    </row>
    <row r="1614" spans="2:50" ht="15.75" customHeight="1" x14ac:dyDescent="0.2">
      <c r="B1614" s="123"/>
      <c r="C1614" s="128"/>
      <c r="D1614" s="128"/>
      <c r="E1614" s="128"/>
      <c r="F1614" s="128"/>
      <c r="G1614" s="128"/>
      <c r="H1614" s="128"/>
      <c r="I1614" s="128"/>
      <c r="J1614" s="128"/>
      <c r="K1614" s="128"/>
      <c r="L1614" s="128"/>
      <c r="M1614" s="128"/>
      <c r="N1614" s="129"/>
      <c r="O1614" s="119"/>
      <c r="P1614" s="120" t="str">
        <f t="shared" si="4322"/>
        <v/>
      </c>
      <c r="Q1614" s="121">
        <f t="shared" ref="Q1614:W1614" si="4953">SUMIF($B$9:$N$9,Q$9,$B1614:$N1614)/100</f>
        <v>0</v>
      </c>
      <c r="R1614" s="121">
        <f t="shared" si="4953"/>
        <v>0</v>
      </c>
      <c r="S1614" s="121">
        <f t="shared" si="4953"/>
        <v>0</v>
      </c>
      <c r="T1614" s="121">
        <f t="shared" si="4953"/>
        <v>0</v>
      </c>
      <c r="U1614" s="121">
        <f t="shared" si="4953"/>
        <v>0</v>
      </c>
      <c r="V1614" s="121">
        <f t="shared" si="4953"/>
        <v>0</v>
      </c>
      <c r="W1614" s="121">
        <f t="shared" si="4953"/>
        <v>0</v>
      </c>
      <c r="X1614" s="122">
        <f t="shared" si="4721"/>
        <v>0</v>
      </c>
      <c r="Y1614" s="121">
        <f t="shared" si="4722"/>
        <v>0</v>
      </c>
      <c r="Z1614" s="122">
        <f t="shared" si="4723"/>
        <v>0</v>
      </c>
      <c r="AA1614" s="121">
        <f t="shared" si="4724"/>
        <v>0</v>
      </c>
      <c r="AB1614" s="122">
        <f t="shared" si="4944"/>
        <v>0</v>
      </c>
      <c r="AC1614" s="122">
        <f t="shared" si="4944"/>
        <v>0</v>
      </c>
      <c r="AD1614" s="121">
        <f t="shared" si="4725"/>
        <v>0</v>
      </c>
      <c r="AE1614" s="122">
        <f t="shared" ref="AE1614:AM1614" si="4954">+($AN1614-$AD1614)/10+AD1614</f>
        <v>0</v>
      </c>
      <c r="AF1614" s="122">
        <f t="shared" si="4954"/>
        <v>0</v>
      </c>
      <c r="AG1614" s="122">
        <f t="shared" si="4954"/>
        <v>0</v>
      </c>
      <c r="AH1614" s="122">
        <f t="shared" si="4954"/>
        <v>0</v>
      </c>
      <c r="AI1614" s="122">
        <f t="shared" si="4954"/>
        <v>0</v>
      </c>
      <c r="AJ1614" s="122">
        <f t="shared" si="4954"/>
        <v>0</v>
      </c>
      <c r="AK1614" s="122">
        <f t="shared" si="4954"/>
        <v>0</v>
      </c>
      <c r="AL1614" s="122">
        <f t="shared" si="4954"/>
        <v>0</v>
      </c>
      <c r="AM1614" s="122">
        <f t="shared" si="4954"/>
        <v>0</v>
      </c>
      <c r="AN1614" s="121">
        <f t="shared" si="4727"/>
        <v>0</v>
      </c>
      <c r="AO1614" s="122">
        <f t="shared" ref="AO1614:AW1614" si="4955">+($AX1614-$AN1614)/10+AN1614</f>
        <v>0</v>
      </c>
      <c r="AP1614" s="122">
        <f t="shared" si="4955"/>
        <v>0</v>
      </c>
      <c r="AQ1614" s="122">
        <f t="shared" si="4955"/>
        <v>0</v>
      </c>
      <c r="AR1614" s="122">
        <f t="shared" si="4955"/>
        <v>0</v>
      </c>
      <c r="AS1614" s="122">
        <f t="shared" si="4955"/>
        <v>0</v>
      </c>
      <c r="AT1614" s="122">
        <f t="shared" si="4955"/>
        <v>0</v>
      </c>
      <c r="AU1614" s="122">
        <f t="shared" si="4955"/>
        <v>0</v>
      </c>
      <c r="AV1614" s="122">
        <f t="shared" si="4955"/>
        <v>0</v>
      </c>
      <c r="AW1614" s="122">
        <f t="shared" si="4955"/>
        <v>0</v>
      </c>
      <c r="AX1614" s="121">
        <f t="shared" si="4729"/>
        <v>0</v>
      </c>
    </row>
    <row r="1615" spans="2:50" ht="15.75" customHeight="1" x14ac:dyDescent="0.2">
      <c r="B1615" s="123"/>
      <c r="C1615" s="124"/>
      <c r="D1615" s="124"/>
      <c r="E1615" s="124"/>
      <c r="F1615" s="124"/>
      <c r="G1615" s="124"/>
      <c r="H1615" s="124"/>
      <c r="I1615" s="124"/>
      <c r="J1615" s="124"/>
      <c r="K1615" s="124"/>
      <c r="L1615" s="124"/>
      <c r="M1615" s="124"/>
      <c r="N1615" s="125"/>
      <c r="O1615" s="119"/>
      <c r="P1615" s="120" t="str">
        <f t="shared" si="4322"/>
        <v/>
      </c>
      <c r="Q1615" s="126">
        <f t="shared" ref="Q1615:W1615" si="4956">SUMIF($B$9:$N$9,Q$9,$B1615:$N1615)/100</f>
        <v>0</v>
      </c>
      <c r="R1615" s="126">
        <f t="shared" si="4956"/>
        <v>0</v>
      </c>
      <c r="S1615" s="126">
        <f t="shared" si="4956"/>
        <v>0</v>
      </c>
      <c r="T1615" s="126">
        <f t="shared" si="4956"/>
        <v>0</v>
      </c>
      <c r="U1615" s="126">
        <f t="shared" si="4956"/>
        <v>0</v>
      </c>
      <c r="V1615" s="126">
        <f t="shared" si="4956"/>
        <v>0</v>
      </c>
      <c r="W1615" s="126">
        <f t="shared" si="4956"/>
        <v>0</v>
      </c>
      <c r="X1615" s="127">
        <f t="shared" si="4721"/>
        <v>0</v>
      </c>
      <c r="Y1615" s="126">
        <f t="shared" si="4722"/>
        <v>0</v>
      </c>
      <c r="Z1615" s="127">
        <f t="shared" si="4723"/>
        <v>0</v>
      </c>
      <c r="AA1615" s="126">
        <f t="shared" si="4724"/>
        <v>0</v>
      </c>
      <c r="AB1615" s="127">
        <f t="shared" si="4944"/>
        <v>0</v>
      </c>
      <c r="AC1615" s="127">
        <f t="shared" si="4944"/>
        <v>0</v>
      </c>
      <c r="AD1615" s="126">
        <f t="shared" si="4725"/>
        <v>0</v>
      </c>
      <c r="AE1615" s="127">
        <f t="shared" ref="AE1615:AM1615" si="4957">+($AN1615-$AD1615)/10+AD1615</f>
        <v>0</v>
      </c>
      <c r="AF1615" s="127">
        <f t="shared" si="4957"/>
        <v>0</v>
      </c>
      <c r="AG1615" s="127">
        <f t="shared" si="4957"/>
        <v>0</v>
      </c>
      <c r="AH1615" s="127">
        <f t="shared" si="4957"/>
        <v>0</v>
      </c>
      <c r="AI1615" s="127">
        <f t="shared" si="4957"/>
        <v>0</v>
      </c>
      <c r="AJ1615" s="127">
        <f t="shared" si="4957"/>
        <v>0</v>
      </c>
      <c r="AK1615" s="127">
        <f t="shared" si="4957"/>
        <v>0</v>
      </c>
      <c r="AL1615" s="127">
        <f t="shared" si="4957"/>
        <v>0</v>
      </c>
      <c r="AM1615" s="127">
        <f t="shared" si="4957"/>
        <v>0</v>
      </c>
      <c r="AN1615" s="126">
        <f t="shared" si="4727"/>
        <v>0</v>
      </c>
      <c r="AO1615" s="127">
        <f t="shared" ref="AO1615:AW1615" si="4958">+($AX1615-$AN1615)/10+AN1615</f>
        <v>0</v>
      </c>
      <c r="AP1615" s="127">
        <f t="shared" si="4958"/>
        <v>0</v>
      </c>
      <c r="AQ1615" s="127">
        <f t="shared" si="4958"/>
        <v>0</v>
      </c>
      <c r="AR1615" s="127">
        <f t="shared" si="4958"/>
        <v>0</v>
      </c>
      <c r="AS1615" s="127">
        <f t="shared" si="4958"/>
        <v>0</v>
      </c>
      <c r="AT1615" s="127">
        <f t="shared" si="4958"/>
        <v>0</v>
      </c>
      <c r="AU1615" s="127">
        <f t="shared" si="4958"/>
        <v>0</v>
      </c>
      <c r="AV1615" s="127">
        <f t="shared" si="4958"/>
        <v>0</v>
      </c>
      <c r="AW1615" s="127">
        <f t="shared" si="4958"/>
        <v>0</v>
      </c>
      <c r="AX1615" s="126">
        <f t="shared" si="4729"/>
        <v>0</v>
      </c>
    </row>
    <row r="1616" spans="2:50" ht="15.75" customHeight="1" x14ac:dyDescent="0.2">
      <c r="B1616" s="123"/>
      <c r="C1616" s="128"/>
      <c r="D1616" s="128"/>
      <c r="E1616" s="128"/>
      <c r="F1616" s="128"/>
      <c r="G1616" s="128"/>
      <c r="H1616" s="128"/>
      <c r="I1616" s="128"/>
      <c r="J1616" s="128"/>
      <c r="K1616" s="128"/>
      <c r="L1616" s="128"/>
      <c r="M1616" s="128"/>
      <c r="N1616" s="129"/>
      <c r="O1616" s="119"/>
      <c r="P1616" s="120" t="str">
        <f t="shared" si="4322"/>
        <v/>
      </c>
      <c r="Q1616" s="121">
        <f t="shared" ref="Q1616:W1616" si="4959">SUMIF($B$9:$N$9,Q$9,$B1616:$N1616)/100</f>
        <v>0</v>
      </c>
      <c r="R1616" s="121">
        <f t="shared" si="4959"/>
        <v>0</v>
      </c>
      <c r="S1616" s="121">
        <f t="shared" si="4959"/>
        <v>0</v>
      </c>
      <c r="T1616" s="121">
        <f t="shared" si="4959"/>
        <v>0</v>
      </c>
      <c r="U1616" s="121">
        <f t="shared" si="4959"/>
        <v>0</v>
      </c>
      <c r="V1616" s="121">
        <f t="shared" si="4959"/>
        <v>0</v>
      </c>
      <c r="W1616" s="121">
        <f t="shared" si="4959"/>
        <v>0</v>
      </c>
      <c r="X1616" s="122">
        <f t="shared" si="4721"/>
        <v>0</v>
      </c>
      <c r="Y1616" s="121">
        <f t="shared" si="4722"/>
        <v>0</v>
      </c>
      <c r="Z1616" s="122">
        <f t="shared" si="4723"/>
        <v>0</v>
      </c>
      <c r="AA1616" s="121">
        <f t="shared" si="4724"/>
        <v>0</v>
      </c>
      <c r="AB1616" s="122">
        <f t="shared" si="4944"/>
        <v>0</v>
      </c>
      <c r="AC1616" s="122">
        <f t="shared" si="4944"/>
        <v>0</v>
      </c>
      <c r="AD1616" s="121">
        <f t="shared" si="4725"/>
        <v>0</v>
      </c>
      <c r="AE1616" s="122">
        <f t="shared" ref="AE1616:AM1616" si="4960">+($AN1616-$AD1616)/10+AD1616</f>
        <v>0</v>
      </c>
      <c r="AF1616" s="122">
        <f t="shared" si="4960"/>
        <v>0</v>
      </c>
      <c r="AG1616" s="122">
        <f t="shared" si="4960"/>
        <v>0</v>
      </c>
      <c r="AH1616" s="122">
        <f t="shared" si="4960"/>
        <v>0</v>
      </c>
      <c r="AI1616" s="122">
        <f t="shared" si="4960"/>
        <v>0</v>
      </c>
      <c r="AJ1616" s="122">
        <f t="shared" si="4960"/>
        <v>0</v>
      </c>
      <c r="AK1616" s="122">
        <f t="shared" si="4960"/>
        <v>0</v>
      </c>
      <c r="AL1616" s="122">
        <f t="shared" si="4960"/>
        <v>0</v>
      </c>
      <c r="AM1616" s="122">
        <f t="shared" si="4960"/>
        <v>0</v>
      </c>
      <c r="AN1616" s="121">
        <f t="shared" si="4727"/>
        <v>0</v>
      </c>
      <c r="AO1616" s="122">
        <f t="shared" ref="AO1616:AW1616" si="4961">+($AX1616-$AN1616)/10+AN1616</f>
        <v>0</v>
      </c>
      <c r="AP1616" s="122">
        <f t="shared" si="4961"/>
        <v>0</v>
      </c>
      <c r="AQ1616" s="122">
        <f t="shared" si="4961"/>
        <v>0</v>
      </c>
      <c r="AR1616" s="122">
        <f t="shared" si="4961"/>
        <v>0</v>
      </c>
      <c r="AS1616" s="122">
        <f t="shared" si="4961"/>
        <v>0</v>
      </c>
      <c r="AT1616" s="122">
        <f t="shared" si="4961"/>
        <v>0</v>
      </c>
      <c r="AU1616" s="122">
        <f t="shared" si="4961"/>
        <v>0</v>
      </c>
      <c r="AV1616" s="122">
        <f t="shared" si="4961"/>
        <v>0</v>
      </c>
      <c r="AW1616" s="122">
        <f t="shared" si="4961"/>
        <v>0</v>
      </c>
      <c r="AX1616" s="121">
        <f t="shared" si="4729"/>
        <v>0</v>
      </c>
    </row>
    <row r="1617" spans="2:50" ht="15.75" customHeight="1" x14ac:dyDescent="0.2">
      <c r="B1617" s="123"/>
      <c r="C1617" s="124"/>
      <c r="D1617" s="124"/>
      <c r="E1617" s="124"/>
      <c r="F1617" s="124"/>
      <c r="G1617" s="124"/>
      <c r="H1617" s="124"/>
      <c r="I1617" s="124"/>
      <c r="J1617" s="124"/>
      <c r="K1617" s="124"/>
      <c r="L1617" s="124"/>
      <c r="M1617" s="124"/>
      <c r="N1617" s="125"/>
      <c r="O1617" s="119"/>
      <c r="P1617" s="120" t="str">
        <f t="shared" si="4322"/>
        <v/>
      </c>
      <c r="Q1617" s="126">
        <f t="shared" ref="Q1617:W1617" si="4962">SUMIF($B$9:$N$9,Q$9,$B1617:$N1617)/100</f>
        <v>0</v>
      </c>
      <c r="R1617" s="126">
        <f t="shared" si="4962"/>
        <v>0</v>
      </c>
      <c r="S1617" s="126">
        <f t="shared" si="4962"/>
        <v>0</v>
      </c>
      <c r="T1617" s="126">
        <f t="shared" si="4962"/>
        <v>0</v>
      </c>
      <c r="U1617" s="126">
        <f t="shared" si="4962"/>
        <v>0</v>
      </c>
      <c r="V1617" s="126">
        <f t="shared" si="4962"/>
        <v>0</v>
      </c>
      <c r="W1617" s="126">
        <f t="shared" si="4962"/>
        <v>0</v>
      </c>
      <c r="X1617" s="127">
        <f t="shared" si="4721"/>
        <v>0</v>
      </c>
      <c r="Y1617" s="126">
        <f t="shared" si="4722"/>
        <v>0</v>
      </c>
      <c r="Z1617" s="127">
        <f t="shared" si="4723"/>
        <v>0</v>
      </c>
      <c r="AA1617" s="126">
        <f t="shared" si="4724"/>
        <v>0</v>
      </c>
      <c r="AB1617" s="127">
        <f t="shared" si="4944"/>
        <v>0</v>
      </c>
      <c r="AC1617" s="127">
        <f t="shared" si="4944"/>
        <v>0</v>
      </c>
      <c r="AD1617" s="126">
        <f t="shared" si="4725"/>
        <v>0</v>
      </c>
      <c r="AE1617" s="127">
        <f t="shared" ref="AE1617:AM1617" si="4963">+($AN1617-$AD1617)/10+AD1617</f>
        <v>0</v>
      </c>
      <c r="AF1617" s="127">
        <f t="shared" si="4963"/>
        <v>0</v>
      </c>
      <c r="AG1617" s="127">
        <f t="shared" si="4963"/>
        <v>0</v>
      </c>
      <c r="AH1617" s="127">
        <f t="shared" si="4963"/>
        <v>0</v>
      </c>
      <c r="AI1617" s="127">
        <f t="shared" si="4963"/>
        <v>0</v>
      </c>
      <c r="AJ1617" s="127">
        <f t="shared" si="4963"/>
        <v>0</v>
      </c>
      <c r="AK1617" s="127">
        <f t="shared" si="4963"/>
        <v>0</v>
      </c>
      <c r="AL1617" s="127">
        <f t="shared" si="4963"/>
        <v>0</v>
      </c>
      <c r="AM1617" s="127">
        <f t="shared" si="4963"/>
        <v>0</v>
      </c>
      <c r="AN1617" s="126">
        <f t="shared" si="4727"/>
        <v>0</v>
      </c>
      <c r="AO1617" s="127">
        <f t="shared" ref="AO1617:AW1617" si="4964">+($AX1617-$AN1617)/10+AN1617</f>
        <v>0</v>
      </c>
      <c r="AP1617" s="127">
        <f t="shared" si="4964"/>
        <v>0</v>
      </c>
      <c r="AQ1617" s="127">
        <f t="shared" si="4964"/>
        <v>0</v>
      </c>
      <c r="AR1617" s="127">
        <f t="shared" si="4964"/>
        <v>0</v>
      </c>
      <c r="AS1617" s="127">
        <f t="shared" si="4964"/>
        <v>0</v>
      </c>
      <c r="AT1617" s="127">
        <f t="shared" si="4964"/>
        <v>0</v>
      </c>
      <c r="AU1617" s="127">
        <f t="shared" si="4964"/>
        <v>0</v>
      </c>
      <c r="AV1617" s="127">
        <f t="shared" si="4964"/>
        <v>0</v>
      </c>
      <c r="AW1617" s="127">
        <f t="shared" si="4964"/>
        <v>0</v>
      </c>
      <c r="AX1617" s="126">
        <f t="shared" si="4729"/>
        <v>0</v>
      </c>
    </row>
    <row r="1618" spans="2:50" ht="15.75" customHeight="1" x14ac:dyDescent="0.2">
      <c r="B1618" s="123"/>
      <c r="C1618" s="128"/>
      <c r="D1618" s="128"/>
      <c r="E1618" s="128"/>
      <c r="F1618" s="128"/>
      <c r="G1618" s="128"/>
      <c r="H1618" s="128"/>
      <c r="I1618" s="128"/>
      <c r="J1618" s="128"/>
      <c r="K1618" s="128"/>
      <c r="L1618" s="128"/>
      <c r="M1618" s="128"/>
      <c r="N1618" s="129"/>
      <c r="O1618" s="119"/>
      <c r="P1618" s="120" t="str">
        <f t="shared" si="4322"/>
        <v/>
      </c>
      <c r="Q1618" s="121">
        <f t="shared" ref="Q1618:W1618" si="4965">SUMIF($B$9:$N$9,Q$9,$B1618:$N1618)/100</f>
        <v>0</v>
      </c>
      <c r="R1618" s="121">
        <f t="shared" si="4965"/>
        <v>0</v>
      </c>
      <c r="S1618" s="121">
        <f t="shared" si="4965"/>
        <v>0</v>
      </c>
      <c r="T1618" s="121">
        <f t="shared" si="4965"/>
        <v>0</v>
      </c>
      <c r="U1618" s="121">
        <f t="shared" si="4965"/>
        <v>0</v>
      </c>
      <c r="V1618" s="121">
        <f t="shared" si="4965"/>
        <v>0</v>
      </c>
      <c r="W1618" s="121">
        <f t="shared" si="4965"/>
        <v>0</v>
      </c>
      <c r="X1618" s="122">
        <f t="shared" si="4721"/>
        <v>0</v>
      </c>
      <c r="Y1618" s="121">
        <f t="shared" si="4722"/>
        <v>0</v>
      </c>
      <c r="Z1618" s="122">
        <f t="shared" si="4723"/>
        <v>0</v>
      </c>
      <c r="AA1618" s="121">
        <f t="shared" si="4724"/>
        <v>0</v>
      </c>
      <c r="AB1618" s="122">
        <f t="shared" si="4944"/>
        <v>0</v>
      </c>
      <c r="AC1618" s="122">
        <f t="shared" si="4944"/>
        <v>0</v>
      </c>
      <c r="AD1618" s="121">
        <f t="shared" si="4725"/>
        <v>0</v>
      </c>
      <c r="AE1618" s="122">
        <f t="shared" ref="AE1618:AM1618" si="4966">+($AN1618-$AD1618)/10+AD1618</f>
        <v>0</v>
      </c>
      <c r="AF1618" s="122">
        <f t="shared" si="4966"/>
        <v>0</v>
      </c>
      <c r="AG1618" s="122">
        <f t="shared" si="4966"/>
        <v>0</v>
      </c>
      <c r="AH1618" s="122">
        <f t="shared" si="4966"/>
        <v>0</v>
      </c>
      <c r="AI1618" s="122">
        <f t="shared" si="4966"/>
        <v>0</v>
      </c>
      <c r="AJ1618" s="122">
        <f t="shared" si="4966"/>
        <v>0</v>
      </c>
      <c r="AK1618" s="122">
        <f t="shared" si="4966"/>
        <v>0</v>
      </c>
      <c r="AL1618" s="122">
        <f t="shared" si="4966"/>
        <v>0</v>
      </c>
      <c r="AM1618" s="122">
        <f t="shared" si="4966"/>
        <v>0</v>
      </c>
      <c r="AN1618" s="121">
        <f t="shared" si="4727"/>
        <v>0</v>
      </c>
      <c r="AO1618" s="122">
        <f t="shared" ref="AO1618:AW1618" si="4967">+($AX1618-$AN1618)/10+AN1618</f>
        <v>0</v>
      </c>
      <c r="AP1618" s="122">
        <f t="shared" si="4967"/>
        <v>0</v>
      </c>
      <c r="AQ1618" s="122">
        <f t="shared" si="4967"/>
        <v>0</v>
      </c>
      <c r="AR1618" s="122">
        <f t="shared" si="4967"/>
        <v>0</v>
      </c>
      <c r="AS1618" s="122">
        <f t="shared" si="4967"/>
        <v>0</v>
      </c>
      <c r="AT1618" s="122">
        <f t="shared" si="4967"/>
        <v>0</v>
      </c>
      <c r="AU1618" s="122">
        <f t="shared" si="4967"/>
        <v>0</v>
      </c>
      <c r="AV1618" s="122">
        <f t="shared" si="4967"/>
        <v>0</v>
      </c>
      <c r="AW1618" s="122">
        <f t="shared" si="4967"/>
        <v>0</v>
      </c>
      <c r="AX1618" s="121">
        <f t="shared" si="4729"/>
        <v>0</v>
      </c>
    </row>
    <row r="1619" spans="2:50" ht="15.75" customHeight="1" x14ac:dyDescent="0.2">
      <c r="B1619" s="123"/>
      <c r="C1619" s="124"/>
      <c r="D1619" s="124"/>
      <c r="E1619" s="124"/>
      <c r="F1619" s="124"/>
      <c r="G1619" s="124"/>
      <c r="H1619" s="124"/>
      <c r="I1619" s="124"/>
      <c r="J1619" s="124"/>
      <c r="K1619" s="124"/>
      <c r="L1619" s="124"/>
      <c r="M1619" s="124"/>
      <c r="N1619" s="125"/>
      <c r="O1619" s="119"/>
      <c r="P1619" s="120" t="str">
        <f t="shared" si="4322"/>
        <v/>
      </c>
      <c r="Q1619" s="126">
        <f t="shared" ref="Q1619:W1619" si="4968">SUMIF($B$9:$N$9,Q$9,$B1619:$N1619)/100</f>
        <v>0</v>
      </c>
      <c r="R1619" s="126">
        <f t="shared" si="4968"/>
        <v>0</v>
      </c>
      <c r="S1619" s="126">
        <f t="shared" si="4968"/>
        <v>0</v>
      </c>
      <c r="T1619" s="126">
        <f t="shared" si="4968"/>
        <v>0</v>
      </c>
      <c r="U1619" s="126">
        <f t="shared" si="4968"/>
        <v>0</v>
      </c>
      <c r="V1619" s="126">
        <f t="shared" si="4968"/>
        <v>0</v>
      </c>
      <c r="W1619" s="126">
        <f t="shared" si="4968"/>
        <v>0</v>
      </c>
      <c r="X1619" s="127">
        <f t="shared" si="4721"/>
        <v>0</v>
      </c>
      <c r="Y1619" s="126">
        <f t="shared" si="4722"/>
        <v>0</v>
      </c>
      <c r="Z1619" s="127">
        <f t="shared" si="4723"/>
        <v>0</v>
      </c>
      <c r="AA1619" s="126">
        <f t="shared" si="4724"/>
        <v>0</v>
      </c>
      <c r="AB1619" s="127">
        <f t="shared" si="4944"/>
        <v>0</v>
      </c>
      <c r="AC1619" s="127">
        <f t="shared" si="4944"/>
        <v>0</v>
      </c>
      <c r="AD1619" s="126">
        <f t="shared" si="4725"/>
        <v>0</v>
      </c>
      <c r="AE1619" s="127">
        <f t="shared" ref="AE1619:AM1619" si="4969">+($AN1619-$AD1619)/10+AD1619</f>
        <v>0</v>
      </c>
      <c r="AF1619" s="127">
        <f t="shared" si="4969"/>
        <v>0</v>
      </c>
      <c r="AG1619" s="127">
        <f t="shared" si="4969"/>
        <v>0</v>
      </c>
      <c r="AH1619" s="127">
        <f t="shared" si="4969"/>
        <v>0</v>
      </c>
      <c r="AI1619" s="127">
        <f t="shared" si="4969"/>
        <v>0</v>
      </c>
      <c r="AJ1619" s="127">
        <f t="shared" si="4969"/>
        <v>0</v>
      </c>
      <c r="AK1619" s="127">
        <f t="shared" si="4969"/>
        <v>0</v>
      </c>
      <c r="AL1619" s="127">
        <f t="shared" si="4969"/>
        <v>0</v>
      </c>
      <c r="AM1619" s="127">
        <f t="shared" si="4969"/>
        <v>0</v>
      </c>
      <c r="AN1619" s="126">
        <f t="shared" si="4727"/>
        <v>0</v>
      </c>
      <c r="AO1619" s="127">
        <f t="shared" ref="AO1619:AW1619" si="4970">+($AX1619-$AN1619)/10+AN1619</f>
        <v>0</v>
      </c>
      <c r="AP1619" s="127">
        <f t="shared" si="4970"/>
        <v>0</v>
      </c>
      <c r="AQ1619" s="127">
        <f t="shared" si="4970"/>
        <v>0</v>
      </c>
      <c r="AR1619" s="127">
        <f t="shared" si="4970"/>
        <v>0</v>
      </c>
      <c r="AS1619" s="127">
        <f t="shared" si="4970"/>
        <v>0</v>
      </c>
      <c r="AT1619" s="127">
        <f t="shared" si="4970"/>
        <v>0</v>
      </c>
      <c r="AU1619" s="127">
        <f t="shared" si="4970"/>
        <v>0</v>
      </c>
      <c r="AV1619" s="127">
        <f t="shared" si="4970"/>
        <v>0</v>
      </c>
      <c r="AW1619" s="127">
        <f t="shared" si="4970"/>
        <v>0</v>
      </c>
      <c r="AX1619" s="126">
        <f t="shared" si="4729"/>
        <v>0</v>
      </c>
    </row>
    <row r="1620" spans="2:50" ht="15.75" customHeight="1" x14ac:dyDescent="0.2">
      <c r="B1620" s="123"/>
      <c r="C1620" s="128"/>
      <c r="D1620" s="128"/>
      <c r="E1620" s="128"/>
      <c r="F1620" s="128"/>
      <c r="G1620" s="128"/>
      <c r="H1620" s="128"/>
      <c r="I1620" s="128"/>
      <c r="J1620" s="128"/>
      <c r="K1620" s="128"/>
      <c r="L1620" s="128"/>
      <c r="M1620" s="128"/>
      <c r="N1620" s="129"/>
      <c r="O1620" s="119"/>
      <c r="P1620" s="120" t="str">
        <f t="shared" si="4322"/>
        <v/>
      </c>
      <c r="Q1620" s="121">
        <f t="shared" ref="Q1620:W1620" si="4971">SUMIF($B$9:$N$9,Q$9,$B1620:$N1620)/100</f>
        <v>0</v>
      </c>
      <c r="R1620" s="121">
        <f t="shared" si="4971"/>
        <v>0</v>
      </c>
      <c r="S1620" s="121">
        <f t="shared" si="4971"/>
        <v>0</v>
      </c>
      <c r="T1620" s="121">
        <f t="shared" si="4971"/>
        <v>0</v>
      </c>
      <c r="U1620" s="121">
        <f t="shared" si="4971"/>
        <v>0</v>
      </c>
      <c r="V1620" s="121">
        <f t="shared" si="4971"/>
        <v>0</v>
      </c>
      <c r="W1620" s="121">
        <f t="shared" si="4971"/>
        <v>0</v>
      </c>
      <c r="X1620" s="122">
        <f t="shared" si="4721"/>
        <v>0</v>
      </c>
      <c r="Y1620" s="121">
        <f t="shared" si="4722"/>
        <v>0</v>
      </c>
      <c r="Z1620" s="122">
        <f t="shared" si="4723"/>
        <v>0</v>
      </c>
      <c r="AA1620" s="121">
        <f t="shared" si="4724"/>
        <v>0</v>
      </c>
      <c r="AB1620" s="122">
        <f t="shared" si="4944"/>
        <v>0</v>
      </c>
      <c r="AC1620" s="122">
        <f t="shared" si="4944"/>
        <v>0</v>
      </c>
      <c r="AD1620" s="121">
        <f t="shared" si="4725"/>
        <v>0</v>
      </c>
      <c r="AE1620" s="122">
        <f t="shared" ref="AE1620:AM1620" si="4972">+($AN1620-$AD1620)/10+AD1620</f>
        <v>0</v>
      </c>
      <c r="AF1620" s="122">
        <f t="shared" si="4972"/>
        <v>0</v>
      </c>
      <c r="AG1620" s="122">
        <f t="shared" si="4972"/>
        <v>0</v>
      </c>
      <c r="AH1620" s="122">
        <f t="shared" si="4972"/>
        <v>0</v>
      </c>
      <c r="AI1620" s="122">
        <f t="shared" si="4972"/>
        <v>0</v>
      </c>
      <c r="AJ1620" s="122">
        <f t="shared" si="4972"/>
        <v>0</v>
      </c>
      <c r="AK1620" s="122">
        <f t="shared" si="4972"/>
        <v>0</v>
      </c>
      <c r="AL1620" s="122">
        <f t="shared" si="4972"/>
        <v>0</v>
      </c>
      <c r="AM1620" s="122">
        <f t="shared" si="4972"/>
        <v>0</v>
      </c>
      <c r="AN1620" s="121">
        <f t="shared" si="4727"/>
        <v>0</v>
      </c>
      <c r="AO1620" s="122">
        <f t="shared" ref="AO1620:AW1620" si="4973">+($AX1620-$AN1620)/10+AN1620</f>
        <v>0</v>
      </c>
      <c r="AP1620" s="122">
        <f t="shared" si="4973"/>
        <v>0</v>
      </c>
      <c r="AQ1620" s="122">
        <f t="shared" si="4973"/>
        <v>0</v>
      </c>
      <c r="AR1620" s="122">
        <f t="shared" si="4973"/>
        <v>0</v>
      </c>
      <c r="AS1620" s="122">
        <f t="shared" si="4973"/>
        <v>0</v>
      </c>
      <c r="AT1620" s="122">
        <f t="shared" si="4973"/>
        <v>0</v>
      </c>
      <c r="AU1620" s="122">
        <f t="shared" si="4973"/>
        <v>0</v>
      </c>
      <c r="AV1620" s="122">
        <f t="shared" si="4973"/>
        <v>0</v>
      </c>
      <c r="AW1620" s="122">
        <f t="shared" si="4973"/>
        <v>0</v>
      </c>
      <c r="AX1620" s="121">
        <f t="shared" si="4729"/>
        <v>0</v>
      </c>
    </row>
    <row r="1621" spans="2:50" ht="15.75" customHeight="1" x14ac:dyDescent="0.2">
      <c r="B1621" s="123"/>
      <c r="C1621" s="124"/>
      <c r="D1621" s="124"/>
      <c r="E1621" s="124"/>
      <c r="F1621" s="124"/>
      <c r="G1621" s="124"/>
      <c r="H1621" s="124"/>
      <c r="I1621" s="124"/>
      <c r="J1621" s="124"/>
      <c r="K1621" s="124"/>
      <c r="L1621" s="124"/>
      <c r="M1621" s="124"/>
      <c r="N1621" s="125"/>
      <c r="O1621" s="119"/>
      <c r="P1621" s="120" t="str">
        <f t="shared" si="4322"/>
        <v/>
      </c>
      <c r="Q1621" s="126">
        <f t="shared" ref="Q1621:W1621" si="4974">SUMIF($B$9:$N$9,Q$9,$B1621:$N1621)/100</f>
        <v>0</v>
      </c>
      <c r="R1621" s="126">
        <f t="shared" si="4974"/>
        <v>0</v>
      </c>
      <c r="S1621" s="126">
        <f t="shared" si="4974"/>
        <v>0</v>
      </c>
      <c r="T1621" s="126">
        <f t="shared" si="4974"/>
        <v>0</v>
      </c>
      <c r="U1621" s="126">
        <f t="shared" si="4974"/>
        <v>0</v>
      </c>
      <c r="V1621" s="126">
        <f t="shared" si="4974"/>
        <v>0</v>
      </c>
      <c r="W1621" s="126">
        <f t="shared" si="4974"/>
        <v>0</v>
      </c>
      <c r="X1621" s="127">
        <f t="shared" si="4721"/>
        <v>0</v>
      </c>
      <c r="Y1621" s="126">
        <f t="shared" si="4722"/>
        <v>0</v>
      </c>
      <c r="Z1621" s="127">
        <f t="shared" si="4723"/>
        <v>0</v>
      </c>
      <c r="AA1621" s="126">
        <f t="shared" si="4724"/>
        <v>0</v>
      </c>
      <c r="AB1621" s="127">
        <f t="shared" si="4944"/>
        <v>0</v>
      </c>
      <c r="AC1621" s="127">
        <f t="shared" si="4944"/>
        <v>0</v>
      </c>
      <c r="AD1621" s="126">
        <f t="shared" si="4725"/>
        <v>0</v>
      </c>
      <c r="AE1621" s="127">
        <f t="shared" ref="AE1621:AM1621" si="4975">+($AN1621-$AD1621)/10+AD1621</f>
        <v>0</v>
      </c>
      <c r="AF1621" s="127">
        <f t="shared" si="4975"/>
        <v>0</v>
      </c>
      <c r="AG1621" s="127">
        <f t="shared" si="4975"/>
        <v>0</v>
      </c>
      <c r="AH1621" s="127">
        <f t="shared" si="4975"/>
        <v>0</v>
      </c>
      <c r="AI1621" s="127">
        <f t="shared" si="4975"/>
        <v>0</v>
      </c>
      <c r="AJ1621" s="127">
        <f t="shared" si="4975"/>
        <v>0</v>
      </c>
      <c r="AK1621" s="127">
        <f t="shared" si="4975"/>
        <v>0</v>
      </c>
      <c r="AL1621" s="127">
        <f t="shared" si="4975"/>
        <v>0</v>
      </c>
      <c r="AM1621" s="127">
        <f t="shared" si="4975"/>
        <v>0</v>
      </c>
      <c r="AN1621" s="126">
        <f t="shared" si="4727"/>
        <v>0</v>
      </c>
      <c r="AO1621" s="127">
        <f t="shared" ref="AO1621:AW1621" si="4976">+($AX1621-$AN1621)/10+AN1621</f>
        <v>0</v>
      </c>
      <c r="AP1621" s="127">
        <f t="shared" si="4976"/>
        <v>0</v>
      </c>
      <c r="AQ1621" s="127">
        <f t="shared" si="4976"/>
        <v>0</v>
      </c>
      <c r="AR1621" s="127">
        <f t="shared" si="4976"/>
        <v>0</v>
      </c>
      <c r="AS1621" s="127">
        <f t="shared" si="4976"/>
        <v>0</v>
      </c>
      <c r="AT1621" s="127">
        <f t="shared" si="4976"/>
        <v>0</v>
      </c>
      <c r="AU1621" s="127">
        <f t="shared" si="4976"/>
        <v>0</v>
      </c>
      <c r="AV1621" s="127">
        <f t="shared" si="4976"/>
        <v>0</v>
      </c>
      <c r="AW1621" s="127">
        <f t="shared" si="4976"/>
        <v>0</v>
      </c>
      <c r="AX1621" s="126">
        <f t="shared" si="4729"/>
        <v>0</v>
      </c>
    </row>
    <row r="1622" spans="2:50" ht="15.75" customHeight="1" x14ac:dyDescent="0.2">
      <c r="B1622" s="123"/>
      <c r="C1622" s="128"/>
      <c r="D1622" s="128"/>
      <c r="E1622" s="128"/>
      <c r="F1622" s="128"/>
      <c r="G1622" s="128"/>
      <c r="H1622" s="128"/>
      <c r="I1622" s="128"/>
      <c r="J1622" s="128"/>
      <c r="K1622" s="128"/>
      <c r="L1622" s="128"/>
      <c r="M1622" s="128"/>
      <c r="N1622" s="129"/>
      <c r="O1622" s="119"/>
      <c r="P1622" s="120" t="str">
        <f t="shared" si="4322"/>
        <v/>
      </c>
      <c r="Q1622" s="121">
        <f t="shared" ref="Q1622:W1622" si="4977">SUMIF($B$9:$N$9,Q$9,$B1622:$N1622)/100</f>
        <v>0</v>
      </c>
      <c r="R1622" s="121">
        <f t="shared" si="4977"/>
        <v>0</v>
      </c>
      <c r="S1622" s="121">
        <f t="shared" si="4977"/>
        <v>0</v>
      </c>
      <c r="T1622" s="121">
        <f t="shared" si="4977"/>
        <v>0</v>
      </c>
      <c r="U1622" s="121">
        <f t="shared" si="4977"/>
        <v>0</v>
      </c>
      <c r="V1622" s="121">
        <f t="shared" si="4977"/>
        <v>0</v>
      </c>
      <c r="W1622" s="121">
        <f t="shared" si="4977"/>
        <v>0</v>
      </c>
      <c r="X1622" s="122">
        <f t="shared" si="4721"/>
        <v>0</v>
      </c>
      <c r="Y1622" s="121">
        <f t="shared" si="4722"/>
        <v>0</v>
      </c>
      <c r="Z1622" s="122">
        <f t="shared" si="4723"/>
        <v>0</v>
      </c>
      <c r="AA1622" s="121">
        <f t="shared" si="4724"/>
        <v>0</v>
      </c>
      <c r="AB1622" s="122">
        <f t="shared" si="4944"/>
        <v>0</v>
      </c>
      <c r="AC1622" s="122">
        <f t="shared" si="4944"/>
        <v>0</v>
      </c>
      <c r="AD1622" s="121">
        <f t="shared" si="4725"/>
        <v>0</v>
      </c>
      <c r="AE1622" s="122">
        <f t="shared" ref="AE1622:AM1622" si="4978">+($AN1622-$AD1622)/10+AD1622</f>
        <v>0</v>
      </c>
      <c r="AF1622" s="122">
        <f t="shared" si="4978"/>
        <v>0</v>
      </c>
      <c r="AG1622" s="122">
        <f t="shared" si="4978"/>
        <v>0</v>
      </c>
      <c r="AH1622" s="122">
        <f t="shared" si="4978"/>
        <v>0</v>
      </c>
      <c r="AI1622" s="122">
        <f t="shared" si="4978"/>
        <v>0</v>
      </c>
      <c r="AJ1622" s="122">
        <f t="shared" si="4978"/>
        <v>0</v>
      </c>
      <c r="AK1622" s="122">
        <f t="shared" si="4978"/>
        <v>0</v>
      </c>
      <c r="AL1622" s="122">
        <f t="shared" si="4978"/>
        <v>0</v>
      </c>
      <c r="AM1622" s="122">
        <f t="shared" si="4978"/>
        <v>0</v>
      </c>
      <c r="AN1622" s="121">
        <f t="shared" si="4727"/>
        <v>0</v>
      </c>
      <c r="AO1622" s="122">
        <f t="shared" ref="AO1622:AW1622" si="4979">+($AX1622-$AN1622)/10+AN1622</f>
        <v>0</v>
      </c>
      <c r="AP1622" s="122">
        <f t="shared" si="4979"/>
        <v>0</v>
      </c>
      <c r="AQ1622" s="122">
        <f t="shared" si="4979"/>
        <v>0</v>
      </c>
      <c r="AR1622" s="122">
        <f t="shared" si="4979"/>
        <v>0</v>
      </c>
      <c r="AS1622" s="122">
        <f t="shared" si="4979"/>
        <v>0</v>
      </c>
      <c r="AT1622" s="122">
        <f t="shared" si="4979"/>
        <v>0</v>
      </c>
      <c r="AU1622" s="122">
        <f t="shared" si="4979"/>
        <v>0</v>
      </c>
      <c r="AV1622" s="122">
        <f t="shared" si="4979"/>
        <v>0</v>
      </c>
      <c r="AW1622" s="122">
        <f t="shared" si="4979"/>
        <v>0</v>
      </c>
      <c r="AX1622" s="121">
        <f t="shared" si="4729"/>
        <v>0</v>
      </c>
    </row>
    <row r="1623" spans="2:50" ht="15.75" customHeight="1" x14ac:dyDescent="0.2">
      <c r="B1623" s="123"/>
      <c r="C1623" s="124"/>
      <c r="D1623" s="124"/>
      <c r="E1623" s="124"/>
      <c r="F1623" s="124"/>
      <c r="G1623" s="124"/>
      <c r="H1623" s="124"/>
      <c r="I1623" s="124"/>
      <c r="J1623" s="124"/>
      <c r="K1623" s="124"/>
      <c r="L1623" s="124"/>
      <c r="M1623" s="124"/>
      <c r="N1623" s="125"/>
      <c r="O1623" s="119"/>
      <c r="P1623" s="120" t="str">
        <f t="shared" si="4322"/>
        <v/>
      </c>
      <c r="Q1623" s="126">
        <f t="shared" ref="Q1623:W1623" si="4980">SUMIF($B$9:$N$9,Q$9,$B1623:$N1623)/100</f>
        <v>0</v>
      </c>
      <c r="R1623" s="126">
        <f t="shared" si="4980"/>
        <v>0</v>
      </c>
      <c r="S1623" s="126">
        <f t="shared" si="4980"/>
        <v>0</v>
      </c>
      <c r="T1623" s="126">
        <f t="shared" si="4980"/>
        <v>0</v>
      </c>
      <c r="U1623" s="126">
        <f t="shared" si="4980"/>
        <v>0</v>
      </c>
      <c r="V1623" s="126">
        <f t="shared" si="4980"/>
        <v>0</v>
      </c>
      <c r="W1623" s="126">
        <f t="shared" si="4980"/>
        <v>0</v>
      </c>
      <c r="X1623" s="127">
        <f t="shared" si="4721"/>
        <v>0</v>
      </c>
      <c r="Y1623" s="126">
        <f t="shared" si="4722"/>
        <v>0</v>
      </c>
      <c r="Z1623" s="127">
        <f t="shared" si="4723"/>
        <v>0</v>
      </c>
      <c r="AA1623" s="126">
        <f t="shared" si="4724"/>
        <v>0</v>
      </c>
      <c r="AB1623" s="127">
        <f t="shared" si="4944"/>
        <v>0</v>
      </c>
      <c r="AC1623" s="127">
        <f t="shared" si="4944"/>
        <v>0</v>
      </c>
      <c r="AD1623" s="126">
        <f t="shared" si="4725"/>
        <v>0</v>
      </c>
      <c r="AE1623" s="127">
        <f t="shared" ref="AE1623:AM1623" si="4981">+($AN1623-$AD1623)/10+AD1623</f>
        <v>0</v>
      </c>
      <c r="AF1623" s="127">
        <f t="shared" si="4981"/>
        <v>0</v>
      </c>
      <c r="AG1623" s="127">
        <f t="shared" si="4981"/>
        <v>0</v>
      </c>
      <c r="AH1623" s="127">
        <f t="shared" si="4981"/>
        <v>0</v>
      </c>
      <c r="AI1623" s="127">
        <f t="shared" si="4981"/>
        <v>0</v>
      </c>
      <c r="AJ1623" s="127">
        <f t="shared" si="4981"/>
        <v>0</v>
      </c>
      <c r="AK1623" s="127">
        <f t="shared" si="4981"/>
        <v>0</v>
      </c>
      <c r="AL1623" s="127">
        <f t="shared" si="4981"/>
        <v>0</v>
      </c>
      <c r="AM1623" s="127">
        <f t="shared" si="4981"/>
        <v>0</v>
      </c>
      <c r="AN1623" s="126">
        <f t="shared" si="4727"/>
        <v>0</v>
      </c>
      <c r="AO1623" s="127">
        <f t="shared" ref="AO1623:AW1623" si="4982">+($AX1623-$AN1623)/10+AN1623</f>
        <v>0</v>
      </c>
      <c r="AP1623" s="127">
        <f t="shared" si="4982"/>
        <v>0</v>
      </c>
      <c r="AQ1623" s="127">
        <f t="shared" si="4982"/>
        <v>0</v>
      </c>
      <c r="AR1623" s="127">
        <f t="shared" si="4982"/>
        <v>0</v>
      </c>
      <c r="AS1623" s="127">
        <f t="shared" si="4982"/>
        <v>0</v>
      </c>
      <c r="AT1623" s="127">
        <f t="shared" si="4982"/>
        <v>0</v>
      </c>
      <c r="AU1623" s="127">
        <f t="shared" si="4982"/>
        <v>0</v>
      </c>
      <c r="AV1623" s="127">
        <f t="shared" si="4982"/>
        <v>0</v>
      </c>
      <c r="AW1623" s="127">
        <f t="shared" si="4982"/>
        <v>0</v>
      </c>
      <c r="AX1623" s="126">
        <f t="shared" si="4729"/>
        <v>0</v>
      </c>
    </row>
    <row r="1624" spans="2:50" ht="15.75" customHeight="1" x14ac:dyDescent="0.2">
      <c r="B1624" s="123"/>
      <c r="C1624" s="128"/>
      <c r="D1624" s="128"/>
      <c r="E1624" s="128"/>
      <c r="F1624" s="128"/>
      <c r="G1624" s="128"/>
      <c r="H1624" s="128"/>
      <c r="I1624" s="128"/>
      <c r="J1624" s="128"/>
      <c r="K1624" s="128"/>
      <c r="L1624" s="128"/>
      <c r="M1624" s="128"/>
      <c r="N1624" s="129"/>
      <c r="O1624" s="119"/>
      <c r="P1624" s="120" t="str">
        <f t="shared" si="4322"/>
        <v/>
      </c>
      <c r="Q1624" s="121">
        <f t="shared" ref="Q1624:W1624" si="4983">SUMIF($B$9:$N$9,Q$9,$B1624:$N1624)/100</f>
        <v>0</v>
      </c>
      <c r="R1624" s="121">
        <f t="shared" si="4983"/>
        <v>0</v>
      </c>
      <c r="S1624" s="121">
        <f t="shared" si="4983"/>
        <v>0</v>
      </c>
      <c r="T1624" s="121">
        <f t="shared" si="4983"/>
        <v>0</v>
      </c>
      <c r="U1624" s="121">
        <f t="shared" si="4983"/>
        <v>0</v>
      </c>
      <c r="V1624" s="121">
        <f t="shared" si="4983"/>
        <v>0</v>
      </c>
      <c r="W1624" s="121">
        <f t="shared" si="4983"/>
        <v>0</v>
      </c>
      <c r="X1624" s="122">
        <f t="shared" si="4721"/>
        <v>0</v>
      </c>
      <c r="Y1624" s="121">
        <f t="shared" si="4722"/>
        <v>0</v>
      </c>
      <c r="Z1624" s="122">
        <f t="shared" si="4723"/>
        <v>0</v>
      </c>
      <c r="AA1624" s="121">
        <f t="shared" si="4724"/>
        <v>0</v>
      </c>
      <c r="AB1624" s="122">
        <f t="shared" si="4944"/>
        <v>0</v>
      </c>
      <c r="AC1624" s="122">
        <f t="shared" si="4944"/>
        <v>0</v>
      </c>
      <c r="AD1624" s="121">
        <f t="shared" si="4725"/>
        <v>0</v>
      </c>
      <c r="AE1624" s="122">
        <f t="shared" ref="AE1624:AM1624" si="4984">+($AN1624-$AD1624)/10+AD1624</f>
        <v>0</v>
      </c>
      <c r="AF1624" s="122">
        <f t="shared" si="4984"/>
        <v>0</v>
      </c>
      <c r="AG1624" s="122">
        <f t="shared" si="4984"/>
        <v>0</v>
      </c>
      <c r="AH1624" s="122">
        <f t="shared" si="4984"/>
        <v>0</v>
      </c>
      <c r="AI1624" s="122">
        <f t="shared" si="4984"/>
        <v>0</v>
      </c>
      <c r="AJ1624" s="122">
        <f t="shared" si="4984"/>
        <v>0</v>
      </c>
      <c r="AK1624" s="122">
        <f t="shared" si="4984"/>
        <v>0</v>
      </c>
      <c r="AL1624" s="122">
        <f t="shared" si="4984"/>
        <v>0</v>
      </c>
      <c r="AM1624" s="122">
        <f t="shared" si="4984"/>
        <v>0</v>
      </c>
      <c r="AN1624" s="121">
        <f t="shared" si="4727"/>
        <v>0</v>
      </c>
      <c r="AO1624" s="122">
        <f t="shared" ref="AO1624:AW1624" si="4985">+($AX1624-$AN1624)/10+AN1624</f>
        <v>0</v>
      </c>
      <c r="AP1624" s="122">
        <f t="shared" si="4985"/>
        <v>0</v>
      </c>
      <c r="AQ1624" s="122">
        <f t="shared" si="4985"/>
        <v>0</v>
      </c>
      <c r="AR1624" s="122">
        <f t="shared" si="4985"/>
        <v>0</v>
      </c>
      <c r="AS1624" s="122">
        <f t="shared" si="4985"/>
        <v>0</v>
      </c>
      <c r="AT1624" s="122">
        <f t="shared" si="4985"/>
        <v>0</v>
      </c>
      <c r="AU1624" s="122">
        <f t="shared" si="4985"/>
        <v>0</v>
      </c>
      <c r="AV1624" s="122">
        <f t="shared" si="4985"/>
        <v>0</v>
      </c>
      <c r="AW1624" s="122">
        <f t="shared" si="4985"/>
        <v>0</v>
      </c>
      <c r="AX1624" s="121">
        <f t="shared" si="4729"/>
        <v>0</v>
      </c>
    </row>
    <row r="1625" spans="2:50" ht="15.75" customHeight="1" x14ac:dyDescent="0.2">
      <c r="B1625" s="123"/>
      <c r="C1625" s="124"/>
      <c r="D1625" s="124"/>
      <c r="E1625" s="124"/>
      <c r="F1625" s="124"/>
      <c r="G1625" s="124"/>
      <c r="H1625" s="124"/>
      <c r="I1625" s="124"/>
      <c r="J1625" s="124"/>
      <c r="K1625" s="124"/>
      <c r="L1625" s="124"/>
      <c r="M1625" s="124"/>
      <c r="N1625" s="125"/>
      <c r="O1625" s="119"/>
      <c r="P1625" s="120" t="str">
        <f t="shared" si="4322"/>
        <v/>
      </c>
      <c r="Q1625" s="126">
        <f t="shared" ref="Q1625:W1625" si="4986">SUMIF($B$9:$N$9,Q$9,$B1625:$N1625)/100</f>
        <v>0</v>
      </c>
      <c r="R1625" s="126">
        <f t="shared" si="4986"/>
        <v>0</v>
      </c>
      <c r="S1625" s="126">
        <f t="shared" si="4986"/>
        <v>0</v>
      </c>
      <c r="T1625" s="126">
        <f t="shared" si="4986"/>
        <v>0</v>
      </c>
      <c r="U1625" s="126">
        <f t="shared" si="4986"/>
        <v>0</v>
      </c>
      <c r="V1625" s="126">
        <f t="shared" si="4986"/>
        <v>0</v>
      </c>
      <c r="W1625" s="126">
        <f t="shared" si="4986"/>
        <v>0</v>
      </c>
      <c r="X1625" s="127">
        <f t="shared" si="4721"/>
        <v>0</v>
      </c>
      <c r="Y1625" s="126">
        <f t="shared" si="4722"/>
        <v>0</v>
      </c>
      <c r="Z1625" s="127">
        <f t="shared" si="4723"/>
        <v>0</v>
      </c>
      <c r="AA1625" s="126">
        <f t="shared" si="4724"/>
        <v>0</v>
      </c>
      <c r="AB1625" s="127">
        <f t="shared" si="4944"/>
        <v>0</v>
      </c>
      <c r="AC1625" s="127">
        <f t="shared" si="4944"/>
        <v>0</v>
      </c>
      <c r="AD1625" s="126">
        <f t="shared" si="4725"/>
        <v>0</v>
      </c>
      <c r="AE1625" s="127">
        <f t="shared" ref="AE1625:AM1625" si="4987">+($AN1625-$AD1625)/10+AD1625</f>
        <v>0</v>
      </c>
      <c r="AF1625" s="127">
        <f t="shared" si="4987"/>
        <v>0</v>
      </c>
      <c r="AG1625" s="127">
        <f t="shared" si="4987"/>
        <v>0</v>
      </c>
      <c r="AH1625" s="127">
        <f t="shared" si="4987"/>
        <v>0</v>
      </c>
      <c r="AI1625" s="127">
        <f t="shared" si="4987"/>
        <v>0</v>
      </c>
      <c r="AJ1625" s="127">
        <f t="shared" si="4987"/>
        <v>0</v>
      </c>
      <c r="AK1625" s="127">
        <f t="shared" si="4987"/>
        <v>0</v>
      </c>
      <c r="AL1625" s="127">
        <f t="shared" si="4987"/>
        <v>0</v>
      </c>
      <c r="AM1625" s="127">
        <f t="shared" si="4987"/>
        <v>0</v>
      </c>
      <c r="AN1625" s="126">
        <f t="shared" si="4727"/>
        <v>0</v>
      </c>
      <c r="AO1625" s="127">
        <f t="shared" ref="AO1625:AW1625" si="4988">+($AX1625-$AN1625)/10+AN1625</f>
        <v>0</v>
      </c>
      <c r="AP1625" s="127">
        <f t="shared" si="4988"/>
        <v>0</v>
      </c>
      <c r="AQ1625" s="127">
        <f t="shared" si="4988"/>
        <v>0</v>
      </c>
      <c r="AR1625" s="127">
        <f t="shared" si="4988"/>
        <v>0</v>
      </c>
      <c r="AS1625" s="127">
        <f t="shared" si="4988"/>
        <v>0</v>
      </c>
      <c r="AT1625" s="127">
        <f t="shared" si="4988"/>
        <v>0</v>
      </c>
      <c r="AU1625" s="127">
        <f t="shared" si="4988"/>
        <v>0</v>
      </c>
      <c r="AV1625" s="127">
        <f t="shared" si="4988"/>
        <v>0</v>
      </c>
      <c r="AW1625" s="127">
        <f t="shared" si="4988"/>
        <v>0</v>
      </c>
      <c r="AX1625" s="126">
        <f t="shared" si="4729"/>
        <v>0</v>
      </c>
    </row>
    <row r="1626" spans="2:50" ht="15.75" customHeight="1" x14ac:dyDescent="0.2">
      <c r="B1626" s="123"/>
      <c r="C1626" s="128"/>
      <c r="D1626" s="128"/>
      <c r="E1626" s="128"/>
      <c r="F1626" s="128"/>
      <c r="G1626" s="128"/>
      <c r="H1626" s="128"/>
      <c r="I1626" s="128"/>
      <c r="J1626" s="128"/>
      <c r="K1626" s="128"/>
      <c r="L1626" s="128"/>
      <c r="M1626" s="128"/>
      <c r="N1626" s="129"/>
      <c r="O1626" s="119"/>
      <c r="P1626" s="120" t="str">
        <f t="shared" si="4322"/>
        <v/>
      </c>
      <c r="Q1626" s="121">
        <f t="shared" ref="Q1626:W1626" si="4989">SUMIF($B$9:$N$9,Q$9,$B1626:$N1626)/100</f>
        <v>0</v>
      </c>
      <c r="R1626" s="121">
        <f t="shared" si="4989"/>
        <v>0</v>
      </c>
      <c r="S1626" s="121">
        <f t="shared" si="4989"/>
        <v>0</v>
      </c>
      <c r="T1626" s="121">
        <f t="shared" si="4989"/>
        <v>0</v>
      </c>
      <c r="U1626" s="121">
        <f t="shared" si="4989"/>
        <v>0</v>
      </c>
      <c r="V1626" s="121">
        <f t="shared" si="4989"/>
        <v>0</v>
      </c>
      <c r="W1626" s="121">
        <f t="shared" si="4989"/>
        <v>0</v>
      </c>
      <c r="X1626" s="122">
        <f t="shared" si="4721"/>
        <v>0</v>
      </c>
      <c r="Y1626" s="121">
        <f t="shared" si="4722"/>
        <v>0</v>
      </c>
      <c r="Z1626" s="122">
        <f t="shared" si="4723"/>
        <v>0</v>
      </c>
      <c r="AA1626" s="121">
        <f t="shared" si="4724"/>
        <v>0</v>
      </c>
      <c r="AB1626" s="122">
        <f t="shared" si="4944"/>
        <v>0</v>
      </c>
      <c r="AC1626" s="122">
        <f t="shared" si="4944"/>
        <v>0</v>
      </c>
      <c r="AD1626" s="121">
        <f t="shared" si="4725"/>
        <v>0</v>
      </c>
      <c r="AE1626" s="122">
        <f t="shared" ref="AE1626:AM1626" si="4990">+($AN1626-$AD1626)/10+AD1626</f>
        <v>0</v>
      </c>
      <c r="AF1626" s="122">
        <f t="shared" si="4990"/>
        <v>0</v>
      </c>
      <c r="AG1626" s="122">
        <f t="shared" si="4990"/>
        <v>0</v>
      </c>
      <c r="AH1626" s="122">
        <f t="shared" si="4990"/>
        <v>0</v>
      </c>
      <c r="AI1626" s="122">
        <f t="shared" si="4990"/>
        <v>0</v>
      </c>
      <c r="AJ1626" s="122">
        <f t="shared" si="4990"/>
        <v>0</v>
      </c>
      <c r="AK1626" s="122">
        <f t="shared" si="4990"/>
        <v>0</v>
      </c>
      <c r="AL1626" s="122">
        <f t="shared" si="4990"/>
        <v>0</v>
      </c>
      <c r="AM1626" s="122">
        <f t="shared" si="4990"/>
        <v>0</v>
      </c>
      <c r="AN1626" s="121">
        <f t="shared" si="4727"/>
        <v>0</v>
      </c>
      <c r="AO1626" s="122">
        <f t="shared" ref="AO1626:AW1626" si="4991">+($AX1626-$AN1626)/10+AN1626</f>
        <v>0</v>
      </c>
      <c r="AP1626" s="122">
        <f t="shared" si="4991"/>
        <v>0</v>
      </c>
      <c r="AQ1626" s="122">
        <f t="shared" si="4991"/>
        <v>0</v>
      </c>
      <c r="AR1626" s="122">
        <f t="shared" si="4991"/>
        <v>0</v>
      </c>
      <c r="AS1626" s="122">
        <f t="shared" si="4991"/>
        <v>0</v>
      </c>
      <c r="AT1626" s="122">
        <f t="shared" si="4991"/>
        <v>0</v>
      </c>
      <c r="AU1626" s="122">
        <f t="shared" si="4991"/>
        <v>0</v>
      </c>
      <c r="AV1626" s="122">
        <f t="shared" si="4991"/>
        <v>0</v>
      </c>
      <c r="AW1626" s="122">
        <f t="shared" si="4991"/>
        <v>0</v>
      </c>
      <c r="AX1626" s="121">
        <f t="shared" si="4729"/>
        <v>0</v>
      </c>
    </row>
    <row r="1627" spans="2:50" ht="15.75" customHeight="1" x14ac:dyDescent="0.2">
      <c r="B1627" s="123"/>
      <c r="C1627" s="124"/>
      <c r="D1627" s="124"/>
      <c r="E1627" s="124"/>
      <c r="F1627" s="124"/>
      <c r="G1627" s="124"/>
      <c r="H1627" s="124"/>
      <c r="I1627" s="124"/>
      <c r="J1627" s="124"/>
      <c r="K1627" s="124"/>
      <c r="L1627" s="124"/>
      <c r="M1627" s="124"/>
      <c r="N1627" s="125"/>
      <c r="O1627" s="119"/>
      <c r="P1627" s="120" t="str">
        <f t="shared" si="4322"/>
        <v/>
      </c>
      <c r="Q1627" s="126">
        <f t="shared" ref="Q1627:W1627" si="4992">SUMIF($B$9:$N$9,Q$9,$B1627:$N1627)/100</f>
        <v>0</v>
      </c>
      <c r="R1627" s="126">
        <f t="shared" si="4992"/>
        <v>0</v>
      </c>
      <c r="S1627" s="126">
        <f t="shared" si="4992"/>
        <v>0</v>
      </c>
      <c r="T1627" s="126">
        <f t="shared" si="4992"/>
        <v>0</v>
      </c>
      <c r="U1627" s="126">
        <f t="shared" si="4992"/>
        <v>0</v>
      </c>
      <c r="V1627" s="126">
        <f t="shared" si="4992"/>
        <v>0</v>
      </c>
      <c r="W1627" s="126">
        <f t="shared" si="4992"/>
        <v>0</v>
      </c>
      <c r="X1627" s="127">
        <f t="shared" si="4721"/>
        <v>0</v>
      </c>
      <c r="Y1627" s="126">
        <f t="shared" si="4722"/>
        <v>0</v>
      </c>
      <c r="Z1627" s="127">
        <f t="shared" si="4723"/>
        <v>0</v>
      </c>
      <c r="AA1627" s="126">
        <f t="shared" si="4724"/>
        <v>0</v>
      </c>
      <c r="AB1627" s="127">
        <f t="shared" si="4944"/>
        <v>0</v>
      </c>
      <c r="AC1627" s="127">
        <f t="shared" si="4944"/>
        <v>0</v>
      </c>
      <c r="AD1627" s="126">
        <f t="shared" si="4725"/>
        <v>0</v>
      </c>
      <c r="AE1627" s="127">
        <f t="shared" ref="AE1627:AM1627" si="4993">+($AN1627-$AD1627)/10+AD1627</f>
        <v>0</v>
      </c>
      <c r="AF1627" s="127">
        <f t="shared" si="4993"/>
        <v>0</v>
      </c>
      <c r="AG1627" s="127">
        <f t="shared" si="4993"/>
        <v>0</v>
      </c>
      <c r="AH1627" s="127">
        <f t="shared" si="4993"/>
        <v>0</v>
      </c>
      <c r="AI1627" s="127">
        <f t="shared" si="4993"/>
        <v>0</v>
      </c>
      <c r="AJ1627" s="127">
        <f t="shared" si="4993"/>
        <v>0</v>
      </c>
      <c r="AK1627" s="127">
        <f t="shared" si="4993"/>
        <v>0</v>
      </c>
      <c r="AL1627" s="127">
        <f t="shared" si="4993"/>
        <v>0</v>
      </c>
      <c r="AM1627" s="127">
        <f t="shared" si="4993"/>
        <v>0</v>
      </c>
      <c r="AN1627" s="126">
        <f t="shared" si="4727"/>
        <v>0</v>
      </c>
      <c r="AO1627" s="127">
        <f t="shared" ref="AO1627:AW1627" si="4994">+($AX1627-$AN1627)/10+AN1627</f>
        <v>0</v>
      </c>
      <c r="AP1627" s="127">
        <f t="shared" si="4994"/>
        <v>0</v>
      </c>
      <c r="AQ1627" s="127">
        <f t="shared" si="4994"/>
        <v>0</v>
      </c>
      <c r="AR1627" s="127">
        <f t="shared" si="4994"/>
        <v>0</v>
      </c>
      <c r="AS1627" s="127">
        <f t="shared" si="4994"/>
        <v>0</v>
      </c>
      <c r="AT1627" s="127">
        <f t="shared" si="4994"/>
        <v>0</v>
      </c>
      <c r="AU1627" s="127">
        <f t="shared" si="4994"/>
        <v>0</v>
      </c>
      <c r="AV1627" s="127">
        <f t="shared" si="4994"/>
        <v>0</v>
      </c>
      <c r="AW1627" s="127">
        <f t="shared" si="4994"/>
        <v>0</v>
      </c>
      <c r="AX1627" s="126">
        <f t="shared" si="4729"/>
        <v>0</v>
      </c>
    </row>
    <row r="1628" spans="2:50" ht="15.75" customHeight="1" x14ac:dyDescent="0.2">
      <c r="B1628" s="123"/>
      <c r="C1628" s="128"/>
      <c r="D1628" s="128"/>
      <c r="E1628" s="128"/>
      <c r="F1628" s="128"/>
      <c r="G1628" s="128"/>
      <c r="H1628" s="128"/>
      <c r="I1628" s="128"/>
      <c r="J1628" s="128"/>
      <c r="K1628" s="128"/>
      <c r="L1628" s="128"/>
      <c r="M1628" s="128"/>
      <c r="N1628" s="129"/>
      <c r="O1628" s="119"/>
      <c r="P1628" s="120" t="str">
        <f t="shared" si="4322"/>
        <v/>
      </c>
      <c r="Q1628" s="121">
        <f t="shared" ref="Q1628:W1628" si="4995">SUMIF($B$9:$N$9,Q$9,$B1628:$N1628)/100</f>
        <v>0</v>
      </c>
      <c r="R1628" s="121">
        <f t="shared" si="4995"/>
        <v>0</v>
      </c>
      <c r="S1628" s="121">
        <f t="shared" si="4995"/>
        <v>0</v>
      </c>
      <c r="T1628" s="121">
        <f t="shared" si="4995"/>
        <v>0</v>
      </c>
      <c r="U1628" s="121">
        <f t="shared" si="4995"/>
        <v>0</v>
      </c>
      <c r="V1628" s="121">
        <f t="shared" si="4995"/>
        <v>0</v>
      </c>
      <c r="W1628" s="121">
        <f t="shared" si="4995"/>
        <v>0</v>
      </c>
      <c r="X1628" s="122">
        <f t="shared" si="4721"/>
        <v>0</v>
      </c>
      <c r="Y1628" s="121">
        <f t="shared" si="4722"/>
        <v>0</v>
      </c>
      <c r="Z1628" s="122">
        <f t="shared" si="4723"/>
        <v>0</v>
      </c>
      <c r="AA1628" s="121">
        <f t="shared" si="4724"/>
        <v>0</v>
      </c>
      <c r="AB1628" s="122">
        <f t="shared" si="4944"/>
        <v>0</v>
      </c>
      <c r="AC1628" s="122">
        <f t="shared" si="4944"/>
        <v>0</v>
      </c>
      <c r="AD1628" s="121">
        <f t="shared" si="4725"/>
        <v>0</v>
      </c>
      <c r="AE1628" s="122">
        <f t="shared" ref="AE1628:AM1628" si="4996">+($AN1628-$AD1628)/10+AD1628</f>
        <v>0</v>
      </c>
      <c r="AF1628" s="122">
        <f t="shared" si="4996"/>
        <v>0</v>
      </c>
      <c r="AG1628" s="122">
        <f t="shared" si="4996"/>
        <v>0</v>
      </c>
      <c r="AH1628" s="122">
        <f t="shared" si="4996"/>
        <v>0</v>
      </c>
      <c r="AI1628" s="122">
        <f t="shared" si="4996"/>
        <v>0</v>
      </c>
      <c r="AJ1628" s="122">
        <f t="shared" si="4996"/>
        <v>0</v>
      </c>
      <c r="AK1628" s="122">
        <f t="shared" si="4996"/>
        <v>0</v>
      </c>
      <c r="AL1628" s="122">
        <f t="shared" si="4996"/>
        <v>0</v>
      </c>
      <c r="AM1628" s="122">
        <f t="shared" si="4996"/>
        <v>0</v>
      </c>
      <c r="AN1628" s="121">
        <f t="shared" si="4727"/>
        <v>0</v>
      </c>
      <c r="AO1628" s="122">
        <f t="shared" ref="AO1628:AW1628" si="4997">+($AX1628-$AN1628)/10+AN1628</f>
        <v>0</v>
      </c>
      <c r="AP1628" s="122">
        <f t="shared" si="4997"/>
        <v>0</v>
      </c>
      <c r="AQ1628" s="122">
        <f t="shared" si="4997"/>
        <v>0</v>
      </c>
      <c r="AR1628" s="122">
        <f t="shared" si="4997"/>
        <v>0</v>
      </c>
      <c r="AS1628" s="122">
        <f t="shared" si="4997"/>
        <v>0</v>
      </c>
      <c r="AT1628" s="122">
        <f t="shared" si="4997"/>
        <v>0</v>
      </c>
      <c r="AU1628" s="122">
        <f t="shared" si="4997"/>
        <v>0</v>
      </c>
      <c r="AV1628" s="122">
        <f t="shared" si="4997"/>
        <v>0</v>
      </c>
      <c r="AW1628" s="122">
        <f t="shared" si="4997"/>
        <v>0</v>
      </c>
      <c r="AX1628" s="121">
        <f t="shared" si="4729"/>
        <v>0</v>
      </c>
    </row>
    <row r="1629" spans="2:50" ht="15.75" customHeight="1" x14ac:dyDescent="0.2">
      <c r="B1629" s="123"/>
      <c r="C1629" s="124"/>
      <c r="D1629" s="124"/>
      <c r="E1629" s="124"/>
      <c r="F1629" s="124"/>
      <c r="G1629" s="124"/>
      <c r="H1629" s="124"/>
      <c r="I1629" s="124"/>
      <c r="J1629" s="124"/>
      <c r="K1629" s="124"/>
      <c r="L1629" s="124"/>
      <c r="M1629" s="124"/>
      <c r="N1629" s="125"/>
      <c r="O1629" s="119"/>
      <c r="P1629" s="120" t="str">
        <f t="shared" si="4322"/>
        <v/>
      </c>
      <c r="Q1629" s="126">
        <f t="shared" ref="Q1629:W1629" si="4998">SUMIF($B$9:$N$9,Q$9,$B1629:$N1629)/100</f>
        <v>0</v>
      </c>
      <c r="R1629" s="126">
        <f t="shared" si="4998"/>
        <v>0</v>
      </c>
      <c r="S1629" s="126">
        <f t="shared" si="4998"/>
        <v>0</v>
      </c>
      <c r="T1629" s="126">
        <f t="shared" si="4998"/>
        <v>0</v>
      </c>
      <c r="U1629" s="126">
        <f t="shared" si="4998"/>
        <v>0</v>
      </c>
      <c r="V1629" s="126">
        <f t="shared" si="4998"/>
        <v>0</v>
      </c>
      <c r="W1629" s="126">
        <f t="shared" si="4998"/>
        <v>0</v>
      </c>
      <c r="X1629" s="127">
        <f t="shared" si="4721"/>
        <v>0</v>
      </c>
      <c r="Y1629" s="126">
        <f t="shared" si="4722"/>
        <v>0</v>
      </c>
      <c r="Z1629" s="127">
        <f t="shared" si="4723"/>
        <v>0</v>
      </c>
      <c r="AA1629" s="126">
        <f t="shared" si="4724"/>
        <v>0</v>
      </c>
      <c r="AB1629" s="127">
        <f t="shared" si="4944"/>
        <v>0</v>
      </c>
      <c r="AC1629" s="127">
        <f t="shared" si="4944"/>
        <v>0</v>
      </c>
      <c r="AD1629" s="126">
        <f t="shared" si="4725"/>
        <v>0</v>
      </c>
      <c r="AE1629" s="127">
        <f t="shared" ref="AE1629:AM1629" si="4999">+($AN1629-$AD1629)/10+AD1629</f>
        <v>0</v>
      </c>
      <c r="AF1629" s="127">
        <f t="shared" si="4999"/>
        <v>0</v>
      </c>
      <c r="AG1629" s="127">
        <f t="shared" si="4999"/>
        <v>0</v>
      </c>
      <c r="AH1629" s="127">
        <f t="shared" si="4999"/>
        <v>0</v>
      </c>
      <c r="AI1629" s="127">
        <f t="shared" si="4999"/>
        <v>0</v>
      </c>
      <c r="AJ1629" s="127">
        <f t="shared" si="4999"/>
        <v>0</v>
      </c>
      <c r="AK1629" s="127">
        <f t="shared" si="4999"/>
        <v>0</v>
      </c>
      <c r="AL1629" s="127">
        <f t="shared" si="4999"/>
        <v>0</v>
      </c>
      <c r="AM1629" s="127">
        <f t="shared" si="4999"/>
        <v>0</v>
      </c>
      <c r="AN1629" s="126">
        <f t="shared" si="4727"/>
        <v>0</v>
      </c>
      <c r="AO1629" s="127">
        <f t="shared" ref="AO1629:AW1629" si="5000">+($AX1629-$AN1629)/10+AN1629</f>
        <v>0</v>
      </c>
      <c r="AP1629" s="127">
        <f t="shared" si="5000"/>
        <v>0</v>
      </c>
      <c r="AQ1629" s="127">
        <f t="shared" si="5000"/>
        <v>0</v>
      </c>
      <c r="AR1629" s="127">
        <f t="shared" si="5000"/>
        <v>0</v>
      </c>
      <c r="AS1629" s="127">
        <f t="shared" si="5000"/>
        <v>0</v>
      </c>
      <c r="AT1629" s="127">
        <f t="shared" si="5000"/>
        <v>0</v>
      </c>
      <c r="AU1629" s="127">
        <f t="shared" si="5000"/>
        <v>0</v>
      </c>
      <c r="AV1629" s="127">
        <f t="shared" si="5000"/>
        <v>0</v>
      </c>
      <c r="AW1629" s="127">
        <f t="shared" si="5000"/>
        <v>0</v>
      </c>
      <c r="AX1629" s="126">
        <f t="shared" si="4729"/>
        <v>0</v>
      </c>
    </row>
    <row r="1630" spans="2:50" ht="15.75" customHeight="1" x14ac:dyDescent="0.2">
      <c r="B1630" s="123"/>
      <c r="C1630" s="128"/>
      <c r="D1630" s="128"/>
      <c r="E1630" s="128"/>
      <c r="F1630" s="128"/>
      <c r="G1630" s="128"/>
      <c r="H1630" s="128"/>
      <c r="I1630" s="128"/>
      <c r="J1630" s="128"/>
      <c r="K1630" s="128"/>
      <c r="L1630" s="128"/>
      <c r="M1630" s="128"/>
      <c r="N1630" s="129"/>
      <c r="O1630" s="119"/>
      <c r="P1630" s="120" t="str">
        <f t="shared" si="4322"/>
        <v/>
      </c>
      <c r="Q1630" s="121">
        <f t="shared" ref="Q1630:W1630" si="5001">SUMIF($B$9:$N$9,Q$9,$B1630:$N1630)/100</f>
        <v>0</v>
      </c>
      <c r="R1630" s="121">
        <f t="shared" si="5001"/>
        <v>0</v>
      </c>
      <c r="S1630" s="121">
        <f t="shared" si="5001"/>
        <v>0</v>
      </c>
      <c r="T1630" s="121">
        <f t="shared" si="5001"/>
        <v>0</v>
      </c>
      <c r="U1630" s="121">
        <f t="shared" si="5001"/>
        <v>0</v>
      </c>
      <c r="V1630" s="121">
        <f t="shared" si="5001"/>
        <v>0</v>
      </c>
      <c r="W1630" s="121">
        <f t="shared" si="5001"/>
        <v>0</v>
      </c>
      <c r="X1630" s="122">
        <f t="shared" si="4721"/>
        <v>0</v>
      </c>
      <c r="Y1630" s="121">
        <f t="shared" si="4722"/>
        <v>0</v>
      </c>
      <c r="Z1630" s="122">
        <f t="shared" si="4723"/>
        <v>0</v>
      </c>
      <c r="AA1630" s="121">
        <f t="shared" si="4724"/>
        <v>0</v>
      </c>
      <c r="AB1630" s="122">
        <f t="shared" si="4944"/>
        <v>0</v>
      </c>
      <c r="AC1630" s="122">
        <f t="shared" si="4944"/>
        <v>0</v>
      </c>
      <c r="AD1630" s="121">
        <f t="shared" si="4725"/>
        <v>0</v>
      </c>
      <c r="AE1630" s="122">
        <f t="shared" ref="AE1630:AM1630" si="5002">+($AN1630-$AD1630)/10+AD1630</f>
        <v>0</v>
      </c>
      <c r="AF1630" s="122">
        <f t="shared" si="5002"/>
        <v>0</v>
      </c>
      <c r="AG1630" s="122">
        <f t="shared" si="5002"/>
        <v>0</v>
      </c>
      <c r="AH1630" s="122">
        <f t="shared" si="5002"/>
        <v>0</v>
      </c>
      <c r="AI1630" s="122">
        <f t="shared" si="5002"/>
        <v>0</v>
      </c>
      <c r="AJ1630" s="122">
        <f t="shared" si="5002"/>
        <v>0</v>
      </c>
      <c r="AK1630" s="122">
        <f t="shared" si="5002"/>
        <v>0</v>
      </c>
      <c r="AL1630" s="122">
        <f t="shared" si="5002"/>
        <v>0</v>
      </c>
      <c r="AM1630" s="122">
        <f t="shared" si="5002"/>
        <v>0</v>
      </c>
      <c r="AN1630" s="121">
        <f t="shared" si="4727"/>
        <v>0</v>
      </c>
      <c r="AO1630" s="122">
        <f t="shared" ref="AO1630:AW1630" si="5003">+($AX1630-$AN1630)/10+AN1630</f>
        <v>0</v>
      </c>
      <c r="AP1630" s="122">
        <f t="shared" si="5003"/>
        <v>0</v>
      </c>
      <c r="AQ1630" s="122">
        <f t="shared" si="5003"/>
        <v>0</v>
      </c>
      <c r="AR1630" s="122">
        <f t="shared" si="5003"/>
        <v>0</v>
      </c>
      <c r="AS1630" s="122">
        <f t="shared" si="5003"/>
        <v>0</v>
      </c>
      <c r="AT1630" s="122">
        <f t="shared" si="5003"/>
        <v>0</v>
      </c>
      <c r="AU1630" s="122">
        <f t="shared" si="5003"/>
        <v>0</v>
      </c>
      <c r="AV1630" s="122">
        <f t="shared" si="5003"/>
        <v>0</v>
      </c>
      <c r="AW1630" s="122">
        <f t="shared" si="5003"/>
        <v>0</v>
      </c>
      <c r="AX1630" s="121">
        <f t="shared" si="4729"/>
        <v>0</v>
      </c>
    </row>
    <row r="1631" spans="2:50" ht="15.75" customHeight="1" x14ac:dyDescent="0.2">
      <c r="B1631" s="123"/>
      <c r="C1631" s="124"/>
      <c r="D1631" s="124"/>
      <c r="E1631" s="124"/>
      <c r="F1631" s="124"/>
      <c r="G1631" s="124"/>
      <c r="H1631" s="124"/>
      <c r="I1631" s="124"/>
      <c r="J1631" s="124"/>
      <c r="K1631" s="124"/>
      <c r="L1631" s="124"/>
      <c r="M1631" s="124"/>
      <c r="N1631" s="125"/>
      <c r="O1631" s="119"/>
      <c r="P1631" s="120" t="str">
        <f t="shared" si="4322"/>
        <v/>
      </c>
      <c r="Q1631" s="126">
        <f t="shared" ref="Q1631:W1631" si="5004">SUMIF($B$9:$N$9,Q$9,$B1631:$N1631)/100</f>
        <v>0</v>
      </c>
      <c r="R1631" s="126">
        <f t="shared" si="5004"/>
        <v>0</v>
      </c>
      <c r="S1631" s="126">
        <f t="shared" si="5004"/>
        <v>0</v>
      </c>
      <c r="T1631" s="126">
        <f t="shared" si="5004"/>
        <v>0</v>
      </c>
      <c r="U1631" s="126">
        <f t="shared" si="5004"/>
        <v>0</v>
      </c>
      <c r="V1631" s="126">
        <f t="shared" si="5004"/>
        <v>0</v>
      </c>
      <c r="W1631" s="126">
        <f t="shared" si="5004"/>
        <v>0</v>
      </c>
      <c r="X1631" s="127">
        <f t="shared" si="4721"/>
        <v>0</v>
      </c>
      <c r="Y1631" s="126">
        <f t="shared" si="4722"/>
        <v>0</v>
      </c>
      <c r="Z1631" s="127">
        <f t="shared" si="4723"/>
        <v>0</v>
      </c>
      <c r="AA1631" s="126">
        <f t="shared" si="4724"/>
        <v>0</v>
      </c>
      <c r="AB1631" s="127">
        <f t="shared" ref="AB1631:AC1650" si="5005">+($AD1631-$AA1631)/3+AA1631</f>
        <v>0</v>
      </c>
      <c r="AC1631" s="127">
        <f t="shared" si="5005"/>
        <v>0</v>
      </c>
      <c r="AD1631" s="126">
        <f t="shared" si="4725"/>
        <v>0</v>
      </c>
      <c r="AE1631" s="127">
        <f t="shared" ref="AE1631:AM1631" si="5006">+($AN1631-$AD1631)/10+AD1631</f>
        <v>0</v>
      </c>
      <c r="AF1631" s="127">
        <f t="shared" si="5006"/>
        <v>0</v>
      </c>
      <c r="AG1631" s="127">
        <f t="shared" si="5006"/>
        <v>0</v>
      </c>
      <c r="AH1631" s="127">
        <f t="shared" si="5006"/>
        <v>0</v>
      </c>
      <c r="AI1631" s="127">
        <f t="shared" si="5006"/>
        <v>0</v>
      </c>
      <c r="AJ1631" s="127">
        <f t="shared" si="5006"/>
        <v>0</v>
      </c>
      <c r="AK1631" s="127">
        <f t="shared" si="5006"/>
        <v>0</v>
      </c>
      <c r="AL1631" s="127">
        <f t="shared" si="5006"/>
        <v>0</v>
      </c>
      <c r="AM1631" s="127">
        <f t="shared" si="5006"/>
        <v>0</v>
      </c>
      <c r="AN1631" s="126">
        <f t="shared" si="4727"/>
        <v>0</v>
      </c>
      <c r="AO1631" s="127">
        <f t="shared" ref="AO1631:AW1631" si="5007">+($AX1631-$AN1631)/10+AN1631</f>
        <v>0</v>
      </c>
      <c r="AP1631" s="127">
        <f t="shared" si="5007"/>
        <v>0</v>
      </c>
      <c r="AQ1631" s="127">
        <f t="shared" si="5007"/>
        <v>0</v>
      </c>
      <c r="AR1631" s="127">
        <f t="shared" si="5007"/>
        <v>0</v>
      </c>
      <c r="AS1631" s="127">
        <f t="shared" si="5007"/>
        <v>0</v>
      </c>
      <c r="AT1631" s="127">
        <f t="shared" si="5007"/>
        <v>0</v>
      </c>
      <c r="AU1631" s="127">
        <f t="shared" si="5007"/>
        <v>0</v>
      </c>
      <c r="AV1631" s="127">
        <f t="shared" si="5007"/>
        <v>0</v>
      </c>
      <c r="AW1631" s="127">
        <f t="shared" si="5007"/>
        <v>0</v>
      </c>
      <c r="AX1631" s="126">
        <f t="shared" si="4729"/>
        <v>0</v>
      </c>
    </row>
    <row r="1632" spans="2:50" ht="15.75" customHeight="1" x14ac:dyDescent="0.2">
      <c r="B1632" s="123"/>
      <c r="C1632" s="128"/>
      <c r="D1632" s="128"/>
      <c r="E1632" s="128"/>
      <c r="F1632" s="128"/>
      <c r="G1632" s="128"/>
      <c r="H1632" s="128"/>
      <c r="I1632" s="128"/>
      <c r="J1632" s="128"/>
      <c r="K1632" s="128"/>
      <c r="L1632" s="128"/>
      <c r="M1632" s="128"/>
      <c r="N1632" s="129"/>
      <c r="O1632" s="119"/>
      <c r="P1632" s="120" t="str">
        <f t="shared" si="4322"/>
        <v/>
      </c>
      <c r="Q1632" s="121">
        <f t="shared" ref="Q1632:W1632" si="5008">SUMIF($B$9:$N$9,Q$9,$B1632:$N1632)/100</f>
        <v>0</v>
      </c>
      <c r="R1632" s="121">
        <f t="shared" si="5008"/>
        <v>0</v>
      </c>
      <c r="S1632" s="121">
        <f t="shared" si="5008"/>
        <v>0</v>
      </c>
      <c r="T1632" s="121">
        <f t="shared" si="5008"/>
        <v>0</v>
      </c>
      <c r="U1632" s="121">
        <f t="shared" si="5008"/>
        <v>0</v>
      </c>
      <c r="V1632" s="121">
        <f t="shared" si="5008"/>
        <v>0</v>
      </c>
      <c r="W1632" s="121">
        <f t="shared" si="5008"/>
        <v>0</v>
      </c>
      <c r="X1632" s="122">
        <f t="shared" si="4721"/>
        <v>0</v>
      </c>
      <c r="Y1632" s="121">
        <f t="shared" si="4722"/>
        <v>0</v>
      </c>
      <c r="Z1632" s="122">
        <f t="shared" si="4723"/>
        <v>0</v>
      </c>
      <c r="AA1632" s="121">
        <f t="shared" si="4724"/>
        <v>0</v>
      </c>
      <c r="AB1632" s="122">
        <f t="shared" si="5005"/>
        <v>0</v>
      </c>
      <c r="AC1632" s="122">
        <f t="shared" si="5005"/>
        <v>0</v>
      </c>
      <c r="AD1632" s="121">
        <f t="shared" si="4725"/>
        <v>0</v>
      </c>
      <c r="AE1632" s="122">
        <f t="shared" ref="AE1632:AM1632" si="5009">+($AN1632-$AD1632)/10+AD1632</f>
        <v>0</v>
      </c>
      <c r="AF1632" s="122">
        <f t="shared" si="5009"/>
        <v>0</v>
      </c>
      <c r="AG1632" s="122">
        <f t="shared" si="5009"/>
        <v>0</v>
      </c>
      <c r="AH1632" s="122">
        <f t="shared" si="5009"/>
        <v>0</v>
      </c>
      <c r="AI1632" s="122">
        <f t="shared" si="5009"/>
        <v>0</v>
      </c>
      <c r="AJ1632" s="122">
        <f t="shared" si="5009"/>
        <v>0</v>
      </c>
      <c r="AK1632" s="122">
        <f t="shared" si="5009"/>
        <v>0</v>
      </c>
      <c r="AL1632" s="122">
        <f t="shared" si="5009"/>
        <v>0</v>
      </c>
      <c r="AM1632" s="122">
        <f t="shared" si="5009"/>
        <v>0</v>
      </c>
      <c r="AN1632" s="121">
        <f t="shared" si="4727"/>
        <v>0</v>
      </c>
      <c r="AO1632" s="122">
        <f t="shared" ref="AO1632:AW1632" si="5010">+($AX1632-$AN1632)/10+AN1632</f>
        <v>0</v>
      </c>
      <c r="AP1632" s="122">
        <f t="shared" si="5010"/>
        <v>0</v>
      </c>
      <c r="AQ1632" s="122">
        <f t="shared" si="5010"/>
        <v>0</v>
      </c>
      <c r="AR1632" s="122">
        <f t="shared" si="5010"/>
        <v>0</v>
      </c>
      <c r="AS1632" s="122">
        <f t="shared" si="5010"/>
        <v>0</v>
      </c>
      <c r="AT1632" s="122">
        <f t="shared" si="5010"/>
        <v>0</v>
      </c>
      <c r="AU1632" s="122">
        <f t="shared" si="5010"/>
        <v>0</v>
      </c>
      <c r="AV1632" s="122">
        <f t="shared" si="5010"/>
        <v>0</v>
      </c>
      <c r="AW1632" s="122">
        <f t="shared" si="5010"/>
        <v>0</v>
      </c>
      <c r="AX1632" s="121">
        <f t="shared" si="4729"/>
        <v>0</v>
      </c>
    </row>
    <row r="1633" spans="2:50" ht="15.75" customHeight="1" x14ac:dyDescent="0.2">
      <c r="B1633" s="123"/>
      <c r="C1633" s="124"/>
      <c r="D1633" s="124"/>
      <c r="E1633" s="124"/>
      <c r="F1633" s="124"/>
      <c r="G1633" s="124"/>
      <c r="H1633" s="124"/>
      <c r="I1633" s="124"/>
      <c r="J1633" s="124"/>
      <c r="K1633" s="124"/>
      <c r="L1633" s="124"/>
      <c r="M1633" s="124"/>
      <c r="N1633" s="125"/>
      <c r="O1633" s="119"/>
      <c r="P1633" s="120" t="str">
        <f t="shared" si="4322"/>
        <v/>
      </c>
      <c r="Q1633" s="126">
        <f t="shared" ref="Q1633:W1633" si="5011">SUMIF($B$9:$N$9,Q$9,$B1633:$N1633)/100</f>
        <v>0</v>
      </c>
      <c r="R1633" s="126">
        <f t="shared" si="5011"/>
        <v>0</v>
      </c>
      <c r="S1633" s="126">
        <f t="shared" si="5011"/>
        <v>0</v>
      </c>
      <c r="T1633" s="126">
        <f t="shared" si="5011"/>
        <v>0</v>
      </c>
      <c r="U1633" s="126">
        <f t="shared" si="5011"/>
        <v>0</v>
      </c>
      <c r="V1633" s="126">
        <f t="shared" si="5011"/>
        <v>0</v>
      </c>
      <c r="W1633" s="126">
        <f t="shared" si="5011"/>
        <v>0</v>
      </c>
      <c r="X1633" s="127">
        <f t="shared" si="4721"/>
        <v>0</v>
      </c>
      <c r="Y1633" s="126">
        <f t="shared" si="4722"/>
        <v>0</v>
      </c>
      <c r="Z1633" s="127">
        <f t="shared" si="4723"/>
        <v>0</v>
      </c>
      <c r="AA1633" s="126">
        <f t="shared" si="4724"/>
        <v>0</v>
      </c>
      <c r="AB1633" s="127">
        <f t="shared" si="5005"/>
        <v>0</v>
      </c>
      <c r="AC1633" s="127">
        <f t="shared" si="5005"/>
        <v>0</v>
      </c>
      <c r="AD1633" s="126">
        <f t="shared" si="4725"/>
        <v>0</v>
      </c>
      <c r="AE1633" s="127">
        <f t="shared" ref="AE1633:AM1633" si="5012">+($AN1633-$AD1633)/10+AD1633</f>
        <v>0</v>
      </c>
      <c r="AF1633" s="127">
        <f t="shared" si="5012"/>
        <v>0</v>
      </c>
      <c r="AG1633" s="127">
        <f t="shared" si="5012"/>
        <v>0</v>
      </c>
      <c r="AH1633" s="127">
        <f t="shared" si="5012"/>
        <v>0</v>
      </c>
      <c r="AI1633" s="127">
        <f t="shared" si="5012"/>
        <v>0</v>
      </c>
      <c r="AJ1633" s="127">
        <f t="shared" si="5012"/>
        <v>0</v>
      </c>
      <c r="AK1633" s="127">
        <f t="shared" si="5012"/>
        <v>0</v>
      </c>
      <c r="AL1633" s="127">
        <f t="shared" si="5012"/>
        <v>0</v>
      </c>
      <c r="AM1633" s="127">
        <f t="shared" si="5012"/>
        <v>0</v>
      </c>
      <c r="AN1633" s="126">
        <f t="shared" si="4727"/>
        <v>0</v>
      </c>
      <c r="AO1633" s="127">
        <f t="shared" ref="AO1633:AW1633" si="5013">+($AX1633-$AN1633)/10+AN1633</f>
        <v>0</v>
      </c>
      <c r="AP1633" s="127">
        <f t="shared" si="5013"/>
        <v>0</v>
      </c>
      <c r="AQ1633" s="127">
        <f t="shared" si="5013"/>
        <v>0</v>
      </c>
      <c r="AR1633" s="127">
        <f t="shared" si="5013"/>
        <v>0</v>
      </c>
      <c r="AS1633" s="127">
        <f t="shared" si="5013"/>
        <v>0</v>
      </c>
      <c r="AT1633" s="127">
        <f t="shared" si="5013"/>
        <v>0</v>
      </c>
      <c r="AU1633" s="127">
        <f t="shared" si="5013"/>
        <v>0</v>
      </c>
      <c r="AV1633" s="127">
        <f t="shared" si="5013"/>
        <v>0</v>
      </c>
      <c r="AW1633" s="127">
        <f t="shared" si="5013"/>
        <v>0</v>
      </c>
      <c r="AX1633" s="126">
        <f t="shared" si="4729"/>
        <v>0</v>
      </c>
    </row>
    <row r="1634" spans="2:50" ht="15.75" customHeight="1" x14ac:dyDescent="0.2">
      <c r="B1634" s="123"/>
      <c r="C1634" s="128"/>
      <c r="D1634" s="128"/>
      <c r="E1634" s="128"/>
      <c r="F1634" s="128"/>
      <c r="G1634" s="128"/>
      <c r="H1634" s="128"/>
      <c r="I1634" s="128"/>
      <c r="J1634" s="128"/>
      <c r="K1634" s="128"/>
      <c r="L1634" s="128"/>
      <c r="M1634" s="128"/>
      <c r="N1634" s="129"/>
      <c r="O1634" s="119"/>
      <c r="P1634" s="120" t="str">
        <f t="shared" si="4322"/>
        <v/>
      </c>
      <c r="Q1634" s="121">
        <f t="shared" ref="Q1634:W1634" si="5014">SUMIF($B$9:$N$9,Q$9,$B1634:$N1634)/100</f>
        <v>0</v>
      </c>
      <c r="R1634" s="121">
        <f t="shared" si="5014"/>
        <v>0</v>
      </c>
      <c r="S1634" s="121">
        <f t="shared" si="5014"/>
        <v>0</v>
      </c>
      <c r="T1634" s="121">
        <f t="shared" si="5014"/>
        <v>0</v>
      </c>
      <c r="U1634" s="121">
        <f t="shared" si="5014"/>
        <v>0</v>
      </c>
      <c r="V1634" s="121">
        <f t="shared" si="5014"/>
        <v>0</v>
      </c>
      <c r="W1634" s="121">
        <f t="shared" si="5014"/>
        <v>0</v>
      </c>
      <c r="X1634" s="122">
        <f t="shared" si="4721"/>
        <v>0</v>
      </c>
      <c r="Y1634" s="121">
        <f t="shared" si="4722"/>
        <v>0</v>
      </c>
      <c r="Z1634" s="122">
        <f t="shared" si="4723"/>
        <v>0</v>
      </c>
      <c r="AA1634" s="121">
        <f t="shared" si="4724"/>
        <v>0</v>
      </c>
      <c r="AB1634" s="122">
        <f t="shared" si="5005"/>
        <v>0</v>
      </c>
      <c r="AC1634" s="122">
        <f t="shared" si="5005"/>
        <v>0</v>
      </c>
      <c r="AD1634" s="121">
        <f t="shared" si="4725"/>
        <v>0</v>
      </c>
      <c r="AE1634" s="122">
        <f t="shared" ref="AE1634:AM1634" si="5015">+($AN1634-$AD1634)/10+AD1634</f>
        <v>0</v>
      </c>
      <c r="AF1634" s="122">
        <f t="shared" si="5015"/>
        <v>0</v>
      </c>
      <c r="AG1634" s="122">
        <f t="shared" si="5015"/>
        <v>0</v>
      </c>
      <c r="AH1634" s="122">
        <f t="shared" si="5015"/>
        <v>0</v>
      </c>
      <c r="AI1634" s="122">
        <f t="shared" si="5015"/>
        <v>0</v>
      </c>
      <c r="AJ1634" s="122">
        <f t="shared" si="5015"/>
        <v>0</v>
      </c>
      <c r="AK1634" s="122">
        <f t="shared" si="5015"/>
        <v>0</v>
      </c>
      <c r="AL1634" s="122">
        <f t="shared" si="5015"/>
        <v>0</v>
      </c>
      <c r="AM1634" s="122">
        <f t="shared" si="5015"/>
        <v>0</v>
      </c>
      <c r="AN1634" s="121">
        <f t="shared" si="4727"/>
        <v>0</v>
      </c>
      <c r="AO1634" s="122">
        <f t="shared" ref="AO1634:AW1634" si="5016">+($AX1634-$AN1634)/10+AN1634</f>
        <v>0</v>
      </c>
      <c r="AP1634" s="122">
        <f t="shared" si="5016"/>
        <v>0</v>
      </c>
      <c r="AQ1634" s="122">
        <f t="shared" si="5016"/>
        <v>0</v>
      </c>
      <c r="AR1634" s="122">
        <f t="shared" si="5016"/>
        <v>0</v>
      </c>
      <c r="AS1634" s="122">
        <f t="shared" si="5016"/>
        <v>0</v>
      </c>
      <c r="AT1634" s="122">
        <f t="shared" si="5016"/>
        <v>0</v>
      </c>
      <c r="AU1634" s="122">
        <f t="shared" si="5016"/>
        <v>0</v>
      </c>
      <c r="AV1634" s="122">
        <f t="shared" si="5016"/>
        <v>0</v>
      </c>
      <c r="AW1634" s="122">
        <f t="shared" si="5016"/>
        <v>0</v>
      </c>
      <c r="AX1634" s="121">
        <f t="shared" si="4729"/>
        <v>0</v>
      </c>
    </row>
    <row r="1635" spans="2:50" ht="15.75" customHeight="1" x14ac:dyDescent="0.2">
      <c r="B1635" s="123"/>
      <c r="C1635" s="124"/>
      <c r="D1635" s="124"/>
      <c r="E1635" s="124"/>
      <c r="F1635" s="124"/>
      <c r="G1635" s="124"/>
      <c r="H1635" s="124"/>
      <c r="I1635" s="124"/>
      <c r="J1635" s="124"/>
      <c r="K1635" s="124"/>
      <c r="L1635" s="124"/>
      <c r="M1635" s="124"/>
      <c r="N1635" s="125"/>
      <c r="O1635" s="119"/>
      <c r="P1635" s="120" t="str">
        <f t="shared" si="4322"/>
        <v/>
      </c>
      <c r="Q1635" s="126">
        <f t="shared" ref="Q1635:W1635" si="5017">SUMIF($B$9:$N$9,Q$9,$B1635:$N1635)/100</f>
        <v>0</v>
      </c>
      <c r="R1635" s="126">
        <f t="shared" si="5017"/>
        <v>0</v>
      </c>
      <c r="S1635" s="126">
        <f t="shared" si="5017"/>
        <v>0</v>
      </c>
      <c r="T1635" s="126">
        <f t="shared" si="5017"/>
        <v>0</v>
      </c>
      <c r="U1635" s="126">
        <f t="shared" si="5017"/>
        <v>0</v>
      </c>
      <c r="V1635" s="126">
        <f t="shared" si="5017"/>
        <v>0</v>
      </c>
      <c r="W1635" s="126">
        <f t="shared" si="5017"/>
        <v>0</v>
      </c>
      <c r="X1635" s="127">
        <f t="shared" si="4721"/>
        <v>0</v>
      </c>
      <c r="Y1635" s="126">
        <f t="shared" si="4722"/>
        <v>0</v>
      </c>
      <c r="Z1635" s="127">
        <f t="shared" si="4723"/>
        <v>0</v>
      </c>
      <c r="AA1635" s="126">
        <f t="shared" si="4724"/>
        <v>0</v>
      </c>
      <c r="AB1635" s="127">
        <f t="shared" si="5005"/>
        <v>0</v>
      </c>
      <c r="AC1635" s="127">
        <f t="shared" si="5005"/>
        <v>0</v>
      </c>
      <c r="AD1635" s="126">
        <f t="shared" si="4725"/>
        <v>0</v>
      </c>
      <c r="AE1635" s="127">
        <f t="shared" ref="AE1635:AM1635" si="5018">+($AN1635-$AD1635)/10+AD1635</f>
        <v>0</v>
      </c>
      <c r="AF1635" s="127">
        <f t="shared" si="5018"/>
        <v>0</v>
      </c>
      <c r="AG1635" s="127">
        <f t="shared" si="5018"/>
        <v>0</v>
      </c>
      <c r="AH1635" s="127">
        <f t="shared" si="5018"/>
        <v>0</v>
      </c>
      <c r="AI1635" s="127">
        <f t="shared" si="5018"/>
        <v>0</v>
      </c>
      <c r="AJ1635" s="127">
        <f t="shared" si="5018"/>
        <v>0</v>
      </c>
      <c r="AK1635" s="127">
        <f t="shared" si="5018"/>
        <v>0</v>
      </c>
      <c r="AL1635" s="127">
        <f t="shared" si="5018"/>
        <v>0</v>
      </c>
      <c r="AM1635" s="127">
        <f t="shared" si="5018"/>
        <v>0</v>
      </c>
      <c r="AN1635" s="126">
        <f t="shared" si="4727"/>
        <v>0</v>
      </c>
      <c r="AO1635" s="127">
        <f t="shared" ref="AO1635:AW1635" si="5019">+($AX1635-$AN1635)/10+AN1635</f>
        <v>0</v>
      </c>
      <c r="AP1635" s="127">
        <f t="shared" si="5019"/>
        <v>0</v>
      </c>
      <c r="AQ1635" s="127">
        <f t="shared" si="5019"/>
        <v>0</v>
      </c>
      <c r="AR1635" s="127">
        <f t="shared" si="5019"/>
        <v>0</v>
      </c>
      <c r="AS1635" s="127">
        <f t="shared" si="5019"/>
        <v>0</v>
      </c>
      <c r="AT1635" s="127">
        <f t="shared" si="5019"/>
        <v>0</v>
      </c>
      <c r="AU1635" s="127">
        <f t="shared" si="5019"/>
        <v>0</v>
      </c>
      <c r="AV1635" s="127">
        <f t="shared" si="5019"/>
        <v>0</v>
      </c>
      <c r="AW1635" s="127">
        <f t="shared" si="5019"/>
        <v>0</v>
      </c>
      <c r="AX1635" s="126">
        <f t="shared" si="4729"/>
        <v>0</v>
      </c>
    </row>
    <row r="1636" spans="2:50" ht="15.75" customHeight="1" x14ac:dyDescent="0.2">
      <c r="B1636" s="123"/>
      <c r="C1636" s="128"/>
      <c r="D1636" s="128"/>
      <c r="E1636" s="128"/>
      <c r="F1636" s="128"/>
      <c r="G1636" s="128"/>
      <c r="H1636" s="128"/>
      <c r="I1636" s="128"/>
      <c r="J1636" s="128"/>
      <c r="K1636" s="128"/>
      <c r="L1636" s="128"/>
      <c r="M1636" s="128"/>
      <c r="N1636" s="129"/>
      <c r="O1636" s="119"/>
      <c r="P1636" s="120" t="str">
        <f t="shared" si="4322"/>
        <v/>
      </c>
      <c r="Q1636" s="121">
        <f t="shared" ref="Q1636:W1636" si="5020">SUMIF($B$9:$N$9,Q$9,$B1636:$N1636)/100</f>
        <v>0</v>
      </c>
      <c r="R1636" s="121">
        <f t="shared" si="5020"/>
        <v>0</v>
      </c>
      <c r="S1636" s="121">
        <f t="shared" si="5020"/>
        <v>0</v>
      </c>
      <c r="T1636" s="121">
        <f t="shared" si="5020"/>
        <v>0</v>
      </c>
      <c r="U1636" s="121">
        <f t="shared" si="5020"/>
        <v>0</v>
      </c>
      <c r="V1636" s="121">
        <f t="shared" si="5020"/>
        <v>0</v>
      </c>
      <c r="W1636" s="121">
        <f t="shared" si="5020"/>
        <v>0</v>
      </c>
      <c r="X1636" s="122">
        <f t="shared" si="4721"/>
        <v>0</v>
      </c>
      <c r="Y1636" s="121">
        <f t="shared" si="4722"/>
        <v>0</v>
      </c>
      <c r="Z1636" s="122">
        <f t="shared" si="4723"/>
        <v>0</v>
      </c>
      <c r="AA1636" s="121">
        <f t="shared" si="4724"/>
        <v>0</v>
      </c>
      <c r="AB1636" s="122">
        <f t="shared" si="5005"/>
        <v>0</v>
      </c>
      <c r="AC1636" s="122">
        <f t="shared" si="5005"/>
        <v>0</v>
      </c>
      <c r="AD1636" s="121">
        <f t="shared" si="4725"/>
        <v>0</v>
      </c>
      <c r="AE1636" s="122">
        <f t="shared" ref="AE1636:AM1636" si="5021">+($AN1636-$AD1636)/10+AD1636</f>
        <v>0</v>
      </c>
      <c r="AF1636" s="122">
        <f t="shared" si="5021"/>
        <v>0</v>
      </c>
      <c r="AG1636" s="122">
        <f t="shared" si="5021"/>
        <v>0</v>
      </c>
      <c r="AH1636" s="122">
        <f t="shared" si="5021"/>
        <v>0</v>
      </c>
      <c r="AI1636" s="122">
        <f t="shared" si="5021"/>
        <v>0</v>
      </c>
      <c r="AJ1636" s="122">
        <f t="shared" si="5021"/>
        <v>0</v>
      </c>
      <c r="AK1636" s="122">
        <f t="shared" si="5021"/>
        <v>0</v>
      </c>
      <c r="AL1636" s="122">
        <f t="shared" si="5021"/>
        <v>0</v>
      </c>
      <c r="AM1636" s="122">
        <f t="shared" si="5021"/>
        <v>0</v>
      </c>
      <c r="AN1636" s="121">
        <f t="shared" si="4727"/>
        <v>0</v>
      </c>
      <c r="AO1636" s="122">
        <f t="shared" ref="AO1636:AW1636" si="5022">+($AX1636-$AN1636)/10+AN1636</f>
        <v>0</v>
      </c>
      <c r="AP1636" s="122">
        <f t="shared" si="5022"/>
        <v>0</v>
      </c>
      <c r="AQ1636" s="122">
        <f t="shared" si="5022"/>
        <v>0</v>
      </c>
      <c r="AR1636" s="122">
        <f t="shared" si="5022"/>
        <v>0</v>
      </c>
      <c r="AS1636" s="122">
        <f t="shared" si="5022"/>
        <v>0</v>
      </c>
      <c r="AT1636" s="122">
        <f t="shared" si="5022"/>
        <v>0</v>
      </c>
      <c r="AU1636" s="122">
        <f t="shared" si="5022"/>
        <v>0</v>
      </c>
      <c r="AV1636" s="122">
        <f t="shared" si="5022"/>
        <v>0</v>
      </c>
      <c r="AW1636" s="122">
        <f t="shared" si="5022"/>
        <v>0</v>
      </c>
      <c r="AX1636" s="121">
        <f t="shared" si="4729"/>
        <v>0</v>
      </c>
    </row>
    <row r="1637" spans="2:50" ht="15.75" customHeight="1" x14ac:dyDescent="0.2">
      <c r="B1637" s="123"/>
      <c r="C1637" s="124"/>
      <c r="D1637" s="124"/>
      <c r="E1637" s="124"/>
      <c r="F1637" s="124"/>
      <c r="G1637" s="124"/>
      <c r="H1637" s="124"/>
      <c r="I1637" s="124"/>
      <c r="J1637" s="124"/>
      <c r="K1637" s="124"/>
      <c r="L1637" s="124"/>
      <c r="M1637" s="124"/>
      <c r="N1637" s="125"/>
      <c r="O1637" s="119"/>
      <c r="P1637" s="120" t="str">
        <f t="shared" si="4322"/>
        <v/>
      </c>
      <c r="Q1637" s="126">
        <f t="shared" ref="Q1637:W1637" si="5023">SUMIF($B$9:$N$9,Q$9,$B1637:$N1637)/100</f>
        <v>0</v>
      </c>
      <c r="R1637" s="126">
        <f t="shared" si="5023"/>
        <v>0</v>
      </c>
      <c r="S1637" s="126">
        <f t="shared" si="5023"/>
        <v>0</v>
      </c>
      <c r="T1637" s="126">
        <f t="shared" si="5023"/>
        <v>0</v>
      </c>
      <c r="U1637" s="126">
        <f t="shared" si="5023"/>
        <v>0</v>
      </c>
      <c r="V1637" s="126">
        <f t="shared" si="5023"/>
        <v>0</v>
      </c>
      <c r="W1637" s="126">
        <f t="shared" si="5023"/>
        <v>0</v>
      </c>
      <c r="X1637" s="127">
        <f t="shared" si="4721"/>
        <v>0</v>
      </c>
      <c r="Y1637" s="126">
        <f t="shared" si="4722"/>
        <v>0</v>
      </c>
      <c r="Z1637" s="127">
        <f t="shared" si="4723"/>
        <v>0</v>
      </c>
      <c r="AA1637" s="126">
        <f t="shared" si="4724"/>
        <v>0</v>
      </c>
      <c r="AB1637" s="127">
        <f t="shared" si="5005"/>
        <v>0</v>
      </c>
      <c r="AC1637" s="127">
        <f t="shared" si="5005"/>
        <v>0</v>
      </c>
      <c r="AD1637" s="126">
        <f t="shared" si="4725"/>
        <v>0</v>
      </c>
      <c r="AE1637" s="127">
        <f t="shared" ref="AE1637:AM1637" si="5024">+($AN1637-$AD1637)/10+AD1637</f>
        <v>0</v>
      </c>
      <c r="AF1637" s="127">
        <f t="shared" si="5024"/>
        <v>0</v>
      </c>
      <c r="AG1637" s="127">
        <f t="shared" si="5024"/>
        <v>0</v>
      </c>
      <c r="AH1637" s="127">
        <f t="shared" si="5024"/>
        <v>0</v>
      </c>
      <c r="AI1637" s="127">
        <f t="shared" si="5024"/>
        <v>0</v>
      </c>
      <c r="AJ1637" s="127">
        <f t="shared" si="5024"/>
        <v>0</v>
      </c>
      <c r="AK1637" s="127">
        <f t="shared" si="5024"/>
        <v>0</v>
      </c>
      <c r="AL1637" s="127">
        <f t="shared" si="5024"/>
        <v>0</v>
      </c>
      <c r="AM1637" s="127">
        <f t="shared" si="5024"/>
        <v>0</v>
      </c>
      <c r="AN1637" s="126">
        <f t="shared" si="4727"/>
        <v>0</v>
      </c>
      <c r="AO1637" s="127">
        <f t="shared" ref="AO1637:AW1637" si="5025">+($AX1637-$AN1637)/10+AN1637</f>
        <v>0</v>
      </c>
      <c r="AP1637" s="127">
        <f t="shared" si="5025"/>
        <v>0</v>
      </c>
      <c r="AQ1637" s="127">
        <f t="shared" si="5025"/>
        <v>0</v>
      </c>
      <c r="AR1637" s="127">
        <f t="shared" si="5025"/>
        <v>0</v>
      </c>
      <c r="AS1637" s="127">
        <f t="shared" si="5025"/>
        <v>0</v>
      </c>
      <c r="AT1637" s="127">
        <f t="shared" si="5025"/>
        <v>0</v>
      </c>
      <c r="AU1637" s="127">
        <f t="shared" si="5025"/>
        <v>0</v>
      </c>
      <c r="AV1637" s="127">
        <f t="shared" si="5025"/>
        <v>0</v>
      </c>
      <c r="AW1637" s="127">
        <f t="shared" si="5025"/>
        <v>0</v>
      </c>
      <c r="AX1637" s="126">
        <f t="shared" si="4729"/>
        <v>0</v>
      </c>
    </row>
    <row r="1638" spans="2:50" ht="15.75" customHeight="1" x14ac:dyDescent="0.2">
      <c r="B1638" s="123"/>
      <c r="C1638" s="128"/>
      <c r="D1638" s="128"/>
      <c r="E1638" s="128"/>
      <c r="F1638" s="128"/>
      <c r="G1638" s="128"/>
      <c r="H1638" s="128"/>
      <c r="I1638" s="128"/>
      <c r="J1638" s="128"/>
      <c r="K1638" s="128"/>
      <c r="L1638" s="128"/>
      <c r="M1638" s="128"/>
      <c r="N1638" s="129"/>
      <c r="O1638" s="119"/>
      <c r="P1638" s="120" t="str">
        <f t="shared" si="4322"/>
        <v/>
      </c>
      <c r="Q1638" s="121">
        <f t="shared" ref="Q1638:W1638" si="5026">SUMIF($B$9:$N$9,Q$9,$B1638:$N1638)/100</f>
        <v>0</v>
      </c>
      <c r="R1638" s="121">
        <f t="shared" si="5026"/>
        <v>0</v>
      </c>
      <c r="S1638" s="121">
        <f t="shared" si="5026"/>
        <v>0</v>
      </c>
      <c r="T1638" s="121">
        <f t="shared" si="5026"/>
        <v>0</v>
      </c>
      <c r="U1638" s="121">
        <f t="shared" si="5026"/>
        <v>0</v>
      </c>
      <c r="V1638" s="121">
        <f t="shared" si="5026"/>
        <v>0</v>
      </c>
      <c r="W1638" s="121">
        <f t="shared" si="5026"/>
        <v>0</v>
      </c>
      <c r="X1638" s="122">
        <f t="shared" si="4721"/>
        <v>0</v>
      </c>
      <c r="Y1638" s="121">
        <f t="shared" si="4722"/>
        <v>0</v>
      </c>
      <c r="Z1638" s="122">
        <f t="shared" si="4723"/>
        <v>0</v>
      </c>
      <c r="AA1638" s="121">
        <f t="shared" si="4724"/>
        <v>0</v>
      </c>
      <c r="AB1638" s="122">
        <f t="shared" si="5005"/>
        <v>0</v>
      </c>
      <c r="AC1638" s="122">
        <f t="shared" si="5005"/>
        <v>0</v>
      </c>
      <c r="AD1638" s="121">
        <f t="shared" si="4725"/>
        <v>0</v>
      </c>
      <c r="AE1638" s="122">
        <f t="shared" ref="AE1638:AM1638" si="5027">+($AN1638-$AD1638)/10+AD1638</f>
        <v>0</v>
      </c>
      <c r="AF1638" s="122">
        <f t="shared" si="5027"/>
        <v>0</v>
      </c>
      <c r="AG1638" s="122">
        <f t="shared" si="5027"/>
        <v>0</v>
      </c>
      <c r="AH1638" s="122">
        <f t="shared" si="5027"/>
        <v>0</v>
      </c>
      <c r="AI1638" s="122">
        <f t="shared" si="5027"/>
        <v>0</v>
      </c>
      <c r="AJ1638" s="122">
        <f t="shared" si="5027"/>
        <v>0</v>
      </c>
      <c r="AK1638" s="122">
        <f t="shared" si="5027"/>
        <v>0</v>
      </c>
      <c r="AL1638" s="122">
        <f t="shared" si="5027"/>
        <v>0</v>
      </c>
      <c r="AM1638" s="122">
        <f t="shared" si="5027"/>
        <v>0</v>
      </c>
      <c r="AN1638" s="121">
        <f t="shared" si="4727"/>
        <v>0</v>
      </c>
      <c r="AO1638" s="122">
        <f t="shared" ref="AO1638:AW1638" si="5028">+($AX1638-$AN1638)/10+AN1638</f>
        <v>0</v>
      </c>
      <c r="AP1638" s="122">
        <f t="shared" si="5028"/>
        <v>0</v>
      </c>
      <c r="AQ1638" s="122">
        <f t="shared" si="5028"/>
        <v>0</v>
      </c>
      <c r="AR1638" s="122">
        <f t="shared" si="5028"/>
        <v>0</v>
      </c>
      <c r="AS1638" s="122">
        <f t="shared" si="5028"/>
        <v>0</v>
      </c>
      <c r="AT1638" s="122">
        <f t="shared" si="5028"/>
        <v>0</v>
      </c>
      <c r="AU1638" s="122">
        <f t="shared" si="5028"/>
        <v>0</v>
      </c>
      <c r="AV1638" s="122">
        <f t="shared" si="5028"/>
        <v>0</v>
      </c>
      <c r="AW1638" s="122">
        <f t="shared" si="5028"/>
        <v>0</v>
      </c>
      <c r="AX1638" s="121">
        <f t="shared" si="4729"/>
        <v>0</v>
      </c>
    </row>
    <row r="1639" spans="2:50" ht="15.75" customHeight="1" x14ac:dyDescent="0.2">
      <c r="B1639" s="123"/>
      <c r="C1639" s="124"/>
      <c r="D1639" s="124"/>
      <c r="E1639" s="124"/>
      <c r="F1639" s="124"/>
      <c r="G1639" s="124"/>
      <c r="H1639" s="124"/>
      <c r="I1639" s="124"/>
      <c r="J1639" s="124"/>
      <c r="K1639" s="124"/>
      <c r="L1639" s="124"/>
      <c r="M1639" s="124"/>
      <c r="N1639" s="125"/>
      <c r="O1639" s="119"/>
      <c r="P1639" s="120" t="str">
        <f t="shared" si="4322"/>
        <v/>
      </c>
      <c r="Q1639" s="126">
        <f t="shared" ref="Q1639:W1639" si="5029">SUMIF($B$9:$N$9,Q$9,$B1639:$N1639)/100</f>
        <v>0</v>
      </c>
      <c r="R1639" s="126">
        <f t="shared" si="5029"/>
        <v>0</v>
      </c>
      <c r="S1639" s="126">
        <f t="shared" si="5029"/>
        <v>0</v>
      </c>
      <c r="T1639" s="126">
        <f t="shared" si="5029"/>
        <v>0</v>
      </c>
      <c r="U1639" s="126">
        <f t="shared" si="5029"/>
        <v>0</v>
      </c>
      <c r="V1639" s="126">
        <f t="shared" si="5029"/>
        <v>0</v>
      </c>
      <c r="W1639" s="126">
        <f t="shared" si="5029"/>
        <v>0</v>
      </c>
      <c r="X1639" s="127">
        <f t="shared" si="4721"/>
        <v>0</v>
      </c>
      <c r="Y1639" s="126">
        <f t="shared" si="4722"/>
        <v>0</v>
      </c>
      <c r="Z1639" s="127">
        <f t="shared" si="4723"/>
        <v>0</v>
      </c>
      <c r="AA1639" s="126">
        <f t="shared" si="4724"/>
        <v>0</v>
      </c>
      <c r="AB1639" s="127">
        <f t="shared" si="5005"/>
        <v>0</v>
      </c>
      <c r="AC1639" s="127">
        <f t="shared" si="5005"/>
        <v>0</v>
      </c>
      <c r="AD1639" s="126">
        <f t="shared" si="4725"/>
        <v>0</v>
      </c>
      <c r="AE1639" s="127">
        <f t="shared" ref="AE1639:AM1639" si="5030">+($AN1639-$AD1639)/10+AD1639</f>
        <v>0</v>
      </c>
      <c r="AF1639" s="127">
        <f t="shared" si="5030"/>
        <v>0</v>
      </c>
      <c r="AG1639" s="127">
        <f t="shared" si="5030"/>
        <v>0</v>
      </c>
      <c r="AH1639" s="127">
        <f t="shared" si="5030"/>
        <v>0</v>
      </c>
      <c r="AI1639" s="127">
        <f t="shared" si="5030"/>
        <v>0</v>
      </c>
      <c r="AJ1639" s="127">
        <f t="shared" si="5030"/>
        <v>0</v>
      </c>
      <c r="AK1639" s="127">
        <f t="shared" si="5030"/>
        <v>0</v>
      </c>
      <c r="AL1639" s="127">
        <f t="shared" si="5030"/>
        <v>0</v>
      </c>
      <c r="AM1639" s="127">
        <f t="shared" si="5030"/>
        <v>0</v>
      </c>
      <c r="AN1639" s="126">
        <f t="shared" si="4727"/>
        <v>0</v>
      </c>
      <c r="AO1639" s="127">
        <f t="shared" ref="AO1639:AW1639" si="5031">+($AX1639-$AN1639)/10+AN1639</f>
        <v>0</v>
      </c>
      <c r="AP1639" s="127">
        <f t="shared" si="5031"/>
        <v>0</v>
      </c>
      <c r="AQ1639" s="127">
        <f t="shared" si="5031"/>
        <v>0</v>
      </c>
      <c r="AR1639" s="127">
        <f t="shared" si="5031"/>
        <v>0</v>
      </c>
      <c r="AS1639" s="127">
        <f t="shared" si="5031"/>
        <v>0</v>
      </c>
      <c r="AT1639" s="127">
        <f t="shared" si="5031"/>
        <v>0</v>
      </c>
      <c r="AU1639" s="127">
        <f t="shared" si="5031"/>
        <v>0</v>
      </c>
      <c r="AV1639" s="127">
        <f t="shared" si="5031"/>
        <v>0</v>
      </c>
      <c r="AW1639" s="127">
        <f t="shared" si="5031"/>
        <v>0</v>
      </c>
      <c r="AX1639" s="126">
        <f t="shared" si="4729"/>
        <v>0</v>
      </c>
    </row>
    <row r="1640" spans="2:50" ht="15.75" customHeight="1" x14ac:dyDescent="0.2">
      <c r="B1640" s="123"/>
      <c r="C1640" s="128"/>
      <c r="D1640" s="128"/>
      <c r="E1640" s="128"/>
      <c r="F1640" s="128"/>
      <c r="G1640" s="128"/>
      <c r="H1640" s="128"/>
      <c r="I1640" s="128"/>
      <c r="J1640" s="128"/>
      <c r="K1640" s="128"/>
      <c r="L1640" s="128"/>
      <c r="M1640" s="128"/>
      <c r="N1640" s="129"/>
      <c r="O1640" s="119"/>
      <c r="P1640" s="120" t="str">
        <f t="shared" si="4322"/>
        <v/>
      </c>
      <c r="Q1640" s="121">
        <f t="shared" ref="Q1640:W1640" si="5032">SUMIF($B$9:$N$9,Q$9,$B1640:$N1640)/100</f>
        <v>0</v>
      </c>
      <c r="R1640" s="121">
        <f t="shared" si="5032"/>
        <v>0</v>
      </c>
      <c r="S1640" s="121">
        <f t="shared" si="5032"/>
        <v>0</v>
      </c>
      <c r="T1640" s="121">
        <f t="shared" si="5032"/>
        <v>0</v>
      </c>
      <c r="U1640" s="121">
        <f t="shared" si="5032"/>
        <v>0</v>
      </c>
      <c r="V1640" s="121">
        <f t="shared" si="5032"/>
        <v>0</v>
      </c>
      <c r="W1640" s="121">
        <f t="shared" si="5032"/>
        <v>0</v>
      </c>
      <c r="X1640" s="122">
        <f t="shared" si="4721"/>
        <v>0</v>
      </c>
      <c r="Y1640" s="121">
        <f t="shared" si="4722"/>
        <v>0</v>
      </c>
      <c r="Z1640" s="122">
        <f t="shared" si="4723"/>
        <v>0</v>
      </c>
      <c r="AA1640" s="121">
        <f t="shared" si="4724"/>
        <v>0</v>
      </c>
      <c r="AB1640" s="122">
        <f t="shared" si="5005"/>
        <v>0</v>
      </c>
      <c r="AC1640" s="122">
        <f t="shared" si="5005"/>
        <v>0</v>
      </c>
      <c r="AD1640" s="121">
        <f t="shared" si="4725"/>
        <v>0</v>
      </c>
      <c r="AE1640" s="122">
        <f t="shared" ref="AE1640:AM1640" si="5033">+($AN1640-$AD1640)/10+AD1640</f>
        <v>0</v>
      </c>
      <c r="AF1640" s="122">
        <f t="shared" si="5033"/>
        <v>0</v>
      </c>
      <c r="AG1640" s="122">
        <f t="shared" si="5033"/>
        <v>0</v>
      </c>
      <c r="AH1640" s="122">
        <f t="shared" si="5033"/>
        <v>0</v>
      </c>
      <c r="AI1640" s="122">
        <f t="shared" si="5033"/>
        <v>0</v>
      </c>
      <c r="AJ1640" s="122">
        <f t="shared" si="5033"/>
        <v>0</v>
      </c>
      <c r="AK1640" s="122">
        <f t="shared" si="5033"/>
        <v>0</v>
      </c>
      <c r="AL1640" s="122">
        <f t="shared" si="5033"/>
        <v>0</v>
      </c>
      <c r="AM1640" s="122">
        <f t="shared" si="5033"/>
        <v>0</v>
      </c>
      <c r="AN1640" s="121">
        <f t="shared" si="4727"/>
        <v>0</v>
      </c>
      <c r="AO1640" s="122">
        <f t="shared" ref="AO1640:AW1640" si="5034">+($AX1640-$AN1640)/10+AN1640</f>
        <v>0</v>
      </c>
      <c r="AP1640" s="122">
        <f t="shared" si="5034"/>
        <v>0</v>
      </c>
      <c r="AQ1640" s="122">
        <f t="shared" si="5034"/>
        <v>0</v>
      </c>
      <c r="AR1640" s="122">
        <f t="shared" si="5034"/>
        <v>0</v>
      </c>
      <c r="AS1640" s="122">
        <f t="shared" si="5034"/>
        <v>0</v>
      </c>
      <c r="AT1640" s="122">
        <f t="shared" si="5034"/>
        <v>0</v>
      </c>
      <c r="AU1640" s="122">
        <f t="shared" si="5034"/>
        <v>0</v>
      </c>
      <c r="AV1640" s="122">
        <f t="shared" si="5034"/>
        <v>0</v>
      </c>
      <c r="AW1640" s="122">
        <f t="shared" si="5034"/>
        <v>0</v>
      </c>
      <c r="AX1640" s="121">
        <f t="shared" si="4729"/>
        <v>0</v>
      </c>
    </row>
    <row r="1641" spans="2:50" ht="15.75" customHeight="1" x14ac:dyDescent="0.2">
      <c r="B1641" s="123"/>
      <c r="C1641" s="124"/>
      <c r="D1641" s="124"/>
      <c r="E1641" s="124"/>
      <c r="F1641" s="124"/>
      <c r="G1641" s="124"/>
      <c r="H1641" s="124"/>
      <c r="I1641" s="124"/>
      <c r="J1641" s="124"/>
      <c r="K1641" s="124"/>
      <c r="L1641" s="124"/>
      <c r="M1641" s="124"/>
      <c r="N1641" s="125"/>
      <c r="O1641" s="119"/>
      <c r="P1641" s="120" t="str">
        <f t="shared" si="4322"/>
        <v/>
      </c>
      <c r="Q1641" s="126">
        <f t="shared" ref="Q1641:W1641" si="5035">SUMIF($B$9:$N$9,Q$9,$B1641:$N1641)/100</f>
        <v>0</v>
      </c>
      <c r="R1641" s="126">
        <f t="shared" si="5035"/>
        <v>0</v>
      </c>
      <c r="S1641" s="126">
        <f t="shared" si="5035"/>
        <v>0</v>
      </c>
      <c r="T1641" s="126">
        <f t="shared" si="5035"/>
        <v>0</v>
      </c>
      <c r="U1641" s="126">
        <f t="shared" si="5035"/>
        <v>0</v>
      </c>
      <c r="V1641" s="126">
        <f t="shared" si="5035"/>
        <v>0</v>
      </c>
      <c r="W1641" s="126">
        <f t="shared" si="5035"/>
        <v>0</v>
      </c>
      <c r="X1641" s="127">
        <f t="shared" si="4721"/>
        <v>0</v>
      </c>
      <c r="Y1641" s="126">
        <f t="shared" si="4722"/>
        <v>0</v>
      </c>
      <c r="Z1641" s="127">
        <f t="shared" si="4723"/>
        <v>0</v>
      </c>
      <c r="AA1641" s="126">
        <f t="shared" si="4724"/>
        <v>0</v>
      </c>
      <c r="AB1641" s="127">
        <f t="shared" si="5005"/>
        <v>0</v>
      </c>
      <c r="AC1641" s="127">
        <f t="shared" si="5005"/>
        <v>0</v>
      </c>
      <c r="AD1641" s="126">
        <f t="shared" si="4725"/>
        <v>0</v>
      </c>
      <c r="AE1641" s="127">
        <f t="shared" ref="AE1641:AM1641" si="5036">+($AN1641-$AD1641)/10+AD1641</f>
        <v>0</v>
      </c>
      <c r="AF1641" s="127">
        <f t="shared" si="5036"/>
        <v>0</v>
      </c>
      <c r="AG1641" s="127">
        <f t="shared" si="5036"/>
        <v>0</v>
      </c>
      <c r="AH1641" s="127">
        <f t="shared" si="5036"/>
        <v>0</v>
      </c>
      <c r="AI1641" s="127">
        <f t="shared" si="5036"/>
        <v>0</v>
      </c>
      <c r="AJ1641" s="127">
        <f t="shared" si="5036"/>
        <v>0</v>
      </c>
      <c r="AK1641" s="127">
        <f t="shared" si="5036"/>
        <v>0</v>
      </c>
      <c r="AL1641" s="127">
        <f t="shared" si="5036"/>
        <v>0</v>
      </c>
      <c r="AM1641" s="127">
        <f t="shared" si="5036"/>
        <v>0</v>
      </c>
      <c r="AN1641" s="126">
        <f t="shared" si="4727"/>
        <v>0</v>
      </c>
      <c r="AO1641" s="127">
        <f t="shared" ref="AO1641:AW1641" si="5037">+($AX1641-$AN1641)/10+AN1641</f>
        <v>0</v>
      </c>
      <c r="AP1641" s="127">
        <f t="shared" si="5037"/>
        <v>0</v>
      </c>
      <c r="AQ1641" s="127">
        <f t="shared" si="5037"/>
        <v>0</v>
      </c>
      <c r="AR1641" s="127">
        <f t="shared" si="5037"/>
        <v>0</v>
      </c>
      <c r="AS1641" s="127">
        <f t="shared" si="5037"/>
        <v>0</v>
      </c>
      <c r="AT1641" s="127">
        <f t="shared" si="5037"/>
        <v>0</v>
      </c>
      <c r="AU1641" s="127">
        <f t="shared" si="5037"/>
        <v>0</v>
      </c>
      <c r="AV1641" s="127">
        <f t="shared" si="5037"/>
        <v>0</v>
      </c>
      <c r="AW1641" s="127">
        <f t="shared" si="5037"/>
        <v>0</v>
      </c>
      <c r="AX1641" s="126">
        <f t="shared" si="4729"/>
        <v>0</v>
      </c>
    </row>
    <row r="1642" spans="2:50" ht="15.75" customHeight="1" x14ac:dyDescent="0.2">
      <c r="B1642" s="123"/>
      <c r="C1642" s="128"/>
      <c r="D1642" s="128"/>
      <c r="E1642" s="128"/>
      <c r="F1642" s="128"/>
      <c r="G1642" s="128"/>
      <c r="H1642" s="128"/>
      <c r="I1642" s="128"/>
      <c r="J1642" s="128"/>
      <c r="K1642" s="128"/>
      <c r="L1642" s="128"/>
      <c r="M1642" s="128"/>
      <c r="N1642" s="129"/>
      <c r="O1642" s="119"/>
      <c r="P1642" s="120" t="str">
        <f t="shared" si="4322"/>
        <v/>
      </c>
      <c r="Q1642" s="121">
        <f t="shared" ref="Q1642:W1642" si="5038">SUMIF($B$9:$N$9,Q$9,$B1642:$N1642)/100</f>
        <v>0</v>
      </c>
      <c r="R1642" s="121">
        <f t="shared" si="5038"/>
        <v>0</v>
      </c>
      <c r="S1642" s="121">
        <f t="shared" si="5038"/>
        <v>0</v>
      </c>
      <c r="T1642" s="121">
        <f t="shared" si="5038"/>
        <v>0</v>
      </c>
      <c r="U1642" s="121">
        <f t="shared" si="5038"/>
        <v>0</v>
      </c>
      <c r="V1642" s="121">
        <f t="shared" si="5038"/>
        <v>0</v>
      </c>
      <c r="W1642" s="121">
        <f t="shared" si="5038"/>
        <v>0</v>
      </c>
      <c r="X1642" s="122">
        <f t="shared" si="4721"/>
        <v>0</v>
      </c>
      <c r="Y1642" s="121">
        <f t="shared" si="4722"/>
        <v>0</v>
      </c>
      <c r="Z1642" s="122">
        <f t="shared" si="4723"/>
        <v>0</v>
      </c>
      <c r="AA1642" s="121">
        <f t="shared" si="4724"/>
        <v>0</v>
      </c>
      <c r="AB1642" s="122">
        <f t="shared" si="5005"/>
        <v>0</v>
      </c>
      <c r="AC1642" s="122">
        <f t="shared" si="5005"/>
        <v>0</v>
      </c>
      <c r="AD1642" s="121">
        <f t="shared" si="4725"/>
        <v>0</v>
      </c>
      <c r="AE1642" s="122">
        <f t="shared" ref="AE1642:AM1642" si="5039">+($AN1642-$AD1642)/10+AD1642</f>
        <v>0</v>
      </c>
      <c r="AF1642" s="122">
        <f t="shared" si="5039"/>
        <v>0</v>
      </c>
      <c r="AG1642" s="122">
        <f t="shared" si="5039"/>
        <v>0</v>
      </c>
      <c r="AH1642" s="122">
        <f t="shared" si="5039"/>
        <v>0</v>
      </c>
      <c r="AI1642" s="122">
        <f t="shared" si="5039"/>
        <v>0</v>
      </c>
      <c r="AJ1642" s="122">
        <f t="shared" si="5039"/>
        <v>0</v>
      </c>
      <c r="AK1642" s="122">
        <f t="shared" si="5039"/>
        <v>0</v>
      </c>
      <c r="AL1642" s="122">
        <f t="shared" si="5039"/>
        <v>0</v>
      </c>
      <c r="AM1642" s="122">
        <f t="shared" si="5039"/>
        <v>0</v>
      </c>
      <c r="AN1642" s="121">
        <f t="shared" si="4727"/>
        <v>0</v>
      </c>
      <c r="AO1642" s="122">
        <f t="shared" ref="AO1642:AW1642" si="5040">+($AX1642-$AN1642)/10+AN1642</f>
        <v>0</v>
      </c>
      <c r="AP1642" s="122">
        <f t="shared" si="5040"/>
        <v>0</v>
      </c>
      <c r="AQ1642" s="122">
        <f t="shared" si="5040"/>
        <v>0</v>
      </c>
      <c r="AR1642" s="122">
        <f t="shared" si="5040"/>
        <v>0</v>
      </c>
      <c r="AS1642" s="122">
        <f t="shared" si="5040"/>
        <v>0</v>
      </c>
      <c r="AT1642" s="122">
        <f t="shared" si="5040"/>
        <v>0</v>
      </c>
      <c r="AU1642" s="122">
        <f t="shared" si="5040"/>
        <v>0</v>
      </c>
      <c r="AV1642" s="122">
        <f t="shared" si="5040"/>
        <v>0</v>
      </c>
      <c r="AW1642" s="122">
        <f t="shared" si="5040"/>
        <v>0</v>
      </c>
      <c r="AX1642" s="121">
        <f t="shared" si="4729"/>
        <v>0</v>
      </c>
    </row>
    <row r="1643" spans="2:50" ht="15.75" customHeight="1" x14ac:dyDescent="0.2">
      <c r="B1643" s="123"/>
      <c r="C1643" s="124"/>
      <c r="D1643" s="124"/>
      <c r="E1643" s="124"/>
      <c r="F1643" s="124"/>
      <c r="G1643" s="124"/>
      <c r="H1643" s="124"/>
      <c r="I1643" s="124"/>
      <c r="J1643" s="124"/>
      <c r="K1643" s="124"/>
      <c r="L1643" s="124"/>
      <c r="M1643" s="124"/>
      <c r="N1643" s="125"/>
      <c r="O1643" s="119"/>
      <c r="P1643" s="120" t="str">
        <f t="shared" si="4322"/>
        <v/>
      </c>
      <c r="Q1643" s="126">
        <f t="shared" ref="Q1643:W1643" si="5041">SUMIF($B$9:$N$9,Q$9,$B1643:$N1643)/100</f>
        <v>0</v>
      </c>
      <c r="R1643" s="126">
        <f t="shared" si="5041"/>
        <v>0</v>
      </c>
      <c r="S1643" s="126">
        <f t="shared" si="5041"/>
        <v>0</v>
      </c>
      <c r="T1643" s="126">
        <f t="shared" si="5041"/>
        <v>0</v>
      </c>
      <c r="U1643" s="126">
        <f t="shared" si="5041"/>
        <v>0</v>
      </c>
      <c r="V1643" s="126">
        <f t="shared" si="5041"/>
        <v>0</v>
      </c>
      <c r="W1643" s="126">
        <f t="shared" si="5041"/>
        <v>0</v>
      </c>
      <c r="X1643" s="127">
        <f t="shared" si="4721"/>
        <v>0</v>
      </c>
      <c r="Y1643" s="126">
        <f t="shared" si="4722"/>
        <v>0</v>
      </c>
      <c r="Z1643" s="127">
        <f t="shared" si="4723"/>
        <v>0</v>
      </c>
      <c r="AA1643" s="126">
        <f t="shared" si="4724"/>
        <v>0</v>
      </c>
      <c r="AB1643" s="127">
        <f t="shared" si="5005"/>
        <v>0</v>
      </c>
      <c r="AC1643" s="127">
        <f t="shared" si="5005"/>
        <v>0</v>
      </c>
      <c r="AD1643" s="126">
        <f t="shared" si="4725"/>
        <v>0</v>
      </c>
      <c r="AE1643" s="127">
        <f t="shared" ref="AE1643:AM1643" si="5042">+($AN1643-$AD1643)/10+AD1643</f>
        <v>0</v>
      </c>
      <c r="AF1643" s="127">
        <f t="shared" si="5042"/>
        <v>0</v>
      </c>
      <c r="AG1643" s="127">
        <f t="shared" si="5042"/>
        <v>0</v>
      </c>
      <c r="AH1643" s="127">
        <f t="shared" si="5042"/>
        <v>0</v>
      </c>
      <c r="AI1643" s="127">
        <f t="shared" si="5042"/>
        <v>0</v>
      </c>
      <c r="AJ1643" s="127">
        <f t="shared" si="5042"/>
        <v>0</v>
      </c>
      <c r="AK1643" s="127">
        <f t="shared" si="5042"/>
        <v>0</v>
      </c>
      <c r="AL1643" s="127">
        <f t="shared" si="5042"/>
        <v>0</v>
      </c>
      <c r="AM1643" s="127">
        <f t="shared" si="5042"/>
        <v>0</v>
      </c>
      <c r="AN1643" s="126">
        <f t="shared" si="4727"/>
        <v>0</v>
      </c>
      <c r="AO1643" s="127">
        <f t="shared" ref="AO1643:AW1643" si="5043">+($AX1643-$AN1643)/10+AN1643</f>
        <v>0</v>
      </c>
      <c r="AP1643" s="127">
        <f t="shared" si="5043"/>
        <v>0</v>
      </c>
      <c r="AQ1643" s="127">
        <f t="shared" si="5043"/>
        <v>0</v>
      </c>
      <c r="AR1643" s="127">
        <f t="shared" si="5043"/>
        <v>0</v>
      </c>
      <c r="AS1643" s="127">
        <f t="shared" si="5043"/>
        <v>0</v>
      </c>
      <c r="AT1643" s="127">
        <f t="shared" si="5043"/>
        <v>0</v>
      </c>
      <c r="AU1643" s="127">
        <f t="shared" si="5043"/>
        <v>0</v>
      </c>
      <c r="AV1643" s="127">
        <f t="shared" si="5043"/>
        <v>0</v>
      </c>
      <c r="AW1643" s="127">
        <f t="shared" si="5043"/>
        <v>0</v>
      </c>
      <c r="AX1643" s="126">
        <f t="shared" si="4729"/>
        <v>0</v>
      </c>
    </row>
    <row r="1644" spans="2:50" ht="15.75" customHeight="1" x14ac:dyDescent="0.2">
      <c r="B1644" s="123"/>
      <c r="C1644" s="128"/>
      <c r="D1644" s="128"/>
      <c r="E1644" s="128"/>
      <c r="F1644" s="128"/>
      <c r="G1644" s="128"/>
      <c r="H1644" s="128"/>
      <c r="I1644" s="128"/>
      <c r="J1644" s="128"/>
      <c r="K1644" s="128"/>
      <c r="L1644" s="128"/>
      <c r="M1644" s="128"/>
      <c r="N1644" s="129"/>
      <c r="O1644" s="119"/>
      <c r="P1644" s="120" t="str">
        <f t="shared" si="4322"/>
        <v/>
      </c>
      <c r="Q1644" s="121">
        <f t="shared" ref="Q1644:W1644" si="5044">SUMIF($B$9:$N$9,Q$9,$B1644:$N1644)/100</f>
        <v>0</v>
      </c>
      <c r="R1644" s="121">
        <f t="shared" si="5044"/>
        <v>0</v>
      </c>
      <c r="S1644" s="121">
        <f t="shared" si="5044"/>
        <v>0</v>
      </c>
      <c r="T1644" s="121">
        <f t="shared" si="5044"/>
        <v>0</v>
      </c>
      <c r="U1644" s="121">
        <f t="shared" si="5044"/>
        <v>0</v>
      </c>
      <c r="V1644" s="121">
        <f t="shared" si="5044"/>
        <v>0</v>
      </c>
      <c r="W1644" s="121">
        <f t="shared" si="5044"/>
        <v>0</v>
      </c>
      <c r="X1644" s="122">
        <f t="shared" si="4721"/>
        <v>0</v>
      </c>
      <c r="Y1644" s="121">
        <f t="shared" si="4722"/>
        <v>0</v>
      </c>
      <c r="Z1644" s="122">
        <f t="shared" si="4723"/>
        <v>0</v>
      </c>
      <c r="AA1644" s="121">
        <f t="shared" si="4724"/>
        <v>0</v>
      </c>
      <c r="AB1644" s="122">
        <f t="shared" si="5005"/>
        <v>0</v>
      </c>
      <c r="AC1644" s="122">
        <f t="shared" si="5005"/>
        <v>0</v>
      </c>
      <c r="AD1644" s="121">
        <f t="shared" si="4725"/>
        <v>0</v>
      </c>
      <c r="AE1644" s="122">
        <f t="shared" ref="AE1644:AM1644" si="5045">+($AN1644-$AD1644)/10+AD1644</f>
        <v>0</v>
      </c>
      <c r="AF1644" s="122">
        <f t="shared" si="5045"/>
        <v>0</v>
      </c>
      <c r="AG1644" s="122">
        <f t="shared" si="5045"/>
        <v>0</v>
      </c>
      <c r="AH1644" s="122">
        <f t="shared" si="5045"/>
        <v>0</v>
      </c>
      <c r="AI1644" s="122">
        <f t="shared" si="5045"/>
        <v>0</v>
      </c>
      <c r="AJ1644" s="122">
        <f t="shared" si="5045"/>
        <v>0</v>
      </c>
      <c r="AK1644" s="122">
        <f t="shared" si="5045"/>
        <v>0</v>
      </c>
      <c r="AL1644" s="122">
        <f t="shared" si="5045"/>
        <v>0</v>
      </c>
      <c r="AM1644" s="122">
        <f t="shared" si="5045"/>
        <v>0</v>
      </c>
      <c r="AN1644" s="121">
        <f t="shared" si="4727"/>
        <v>0</v>
      </c>
      <c r="AO1644" s="122">
        <f t="shared" ref="AO1644:AW1644" si="5046">+($AX1644-$AN1644)/10+AN1644</f>
        <v>0</v>
      </c>
      <c r="AP1644" s="122">
        <f t="shared" si="5046"/>
        <v>0</v>
      </c>
      <c r="AQ1644" s="122">
        <f t="shared" si="5046"/>
        <v>0</v>
      </c>
      <c r="AR1644" s="122">
        <f t="shared" si="5046"/>
        <v>0</v>
      </c>
      <c r="AS1644" s="122">
        <f t="shared" si="5046"/>
        <v>0</v>
      </c>
      <c r="AT1644" s="122">
        <f t="shared" si="5046"/>
        <v>0</v>
      </c>
      <c r="AU1644" s="122">
        <f t="shared" si="5046"/>
        <v>0</v>
      </c>
      <c r="AV1644" s="122">
        <f t="shared" si="5046"/>
        <v>0</v>
      </c>
      <c r="AW1644" s="122">
        <f t="shared" si="5046"/>
        <v>0</v>
      </c>
      <c r="AX1644" s="121">
        <f t="shared" si="4729"/>
        <v>0</v>
      </c>
    </row>
    <row r="1645" spans="2:50" ht="15.75" customHeight="1" x14ac:dyDescent="0.2">
      <c r="B1645" s="123"/>
      <c r="C1645" s="124"/>
      <c r="D1645" s="124"/>
      <c r="E1645" s="124"/>
      <c r="F1645" s="124"/>
      <c r="G1645" s="124"/>
      <c r="H1645" s="124"/>
      <c r="I1645" s="124"/>
      <c r="J1645" s="124"/>
      <c r="K1645" s="124"/>
      <c r="L1645" s="124"/>
      <c r="M1645" s="124"/>
      <c r="N1645" s="125"/>
      <c r="O1645" s="119"/>
      <c r="P1645" s="120" t="str">
        <f t="shared" si="4322"/>
        <v/>
      </c>
      <c r="Q1645" s="126">
        <f t="shared" ref="Q1645:W1645" si="5047">SUMIF($B$9:$N$9,Q$9,$B1645:$N1645)/100</f>
        <v>0</v>
      </c>
      <c r="R1645" s="126">
        <f t="shared" si="5047"/>
        <v>0</v>
      </c>
      <c r="S1645" s="126">
        <f t="shared" si="5047"/>
        <v>0</v>
      </c>
      <c r="T1645" s="126">
        <f t="shared" si="5047"/>
        <v>0</v>
      </c>
      <c r="U1645" s="126">
        <f t="shared" si="5047"/>
        <v>0</v>
      </c>
      <c r="V1645" s="126">
        <f t="shared" si="5047"/>
        <v>0</v>
      </c>
      <c r="W1645" s="126">
        <f t="shared" si="5047"/>
        <v>0</v>
      </c>
      <c r="X1645" s="127">
        <f t="shared" si="4721"/>
        <v>0</v>
      </c>
      <c r="Y1645" s="126">
        <f t="shared" si="4722"/>
        <v>0</v>
      </c>
      <c r="Z1645" s="127">
        <f t="shared" si="4723"/>
        <v>0</v>
      </c>
      <c r="AA1645" s="126">
        <f t="shared" si="4724"/>
        <v>0</v>
      </c>
      <c r="AB1645" s="127">
        <f t="shared" si="5005"/>
        <v>0</v>
      </c>
      <c r="AC1645" s="127">
        <f t="shared" si="5005"/>
        <v>0</v>
      </c>
      <c r="AD1645" s="126">
        <f t="shared" si="4725"/>
        <v>0</v>
      </c>
      <c r="AE1645" s="127">
        <f t="shared" ref="AE1645:AM1645" si="5048">+($AN1645-$AD1645)/10+AD1645</f>
        <v>0</v>
      </c>
      <c r="AF1645" s="127">
        <f t="shared" si="5048"/>
        <v>0</v>
      </c>
      <c r="AG1645" s="127">
        <f t="shared" si="5048"/>
        <v>0</v>
      </c>
      <c r="AH1645" s="127">
        <f t="shared" si="5048"/>
        <v>0</v>
      </c>
      <c r="AI1645" s="127">
        <f t="shared" si="5048"/>
        <v>0</v>
      </c>
      <c r="AJ1645" s="127">
        <f t="shared" si="5048"/>
        <v>0</v>
      </c>
      <c r="AK1645" s="127">
        <f t="shared" si="5048"/>
        <v>0</v>
      </c>
      <c r="AL1645" s="127">
        <f t="shared" si="5048"/>
        <v>0</v>
      </c>
      <c r="AM1645" s="127">
        <f t="shared" si="5048"/>
        <v>0</v>
      </c>
      <c r="AN1645" s="126">
        <f t="shared" si="4727"/>
        <v>0</v>
      </c>
      <c r="AO1645" s="127">
        <f t="shared" ref="AO1645:AW1645" si="5049">+($AX1645-$AN1645)/10+AN1645</f>
        <v>0</v>
      </c>
      <c r="AP1645" s="127">
        <f t="shared" si="5049"/>
        <v>0</v>
      </c>
      <c r="AQ1645" s="127">
        <f t="shared" si="5049"/>
        <v>0</v>
      </c>
      <c r="AR1645" s="127">
        <f t="shared" si="5049"/>
        <v>0</v>
      </c>
      <c r="AS1645" s="127">
        <f t="shared" si="5049"/>
        <v>0</v>
      </c>
      <c r="AT1645" s="127">
        <f t="shared" si="5049"/>
        <v>0</v>
      </c>
      <c r="AU1645" s="127">
        <f t="shared" si="5049"/>
        <v>0</v>
      </c>
      <c r="AV1645" s="127">
        <f t="shared" si="5049"/>
        <v>0</v>
      </c>
      <c r="AW1645" s="127">
        <f t="shared" si="5049"/>
        <v>0</v>
      </c>
      <c r="AX1645" s="126">
        <f t="shared" si="4729"/>
        <v>0</v>
      </c>
    </row>
    <row r="1646" spans="2:50" ht="15.75" customHeight="1" x14ac:dyDescent="0.2">
      <c r="B1646" s="123"/>
      <c r="C1646" s="128"/>
      <c r="D1646" s="128"/>
      <c r="E1646" s="128"/>
      <c r="F1646" s="128"/>
      <c r="G1646" s="128"/>
      <c r="H1646" s="128"/>
      <c r="I1646" s="128"/>
      <c r="J1646" s="128"/>
      <c r="K1646" s="128"/>
      <c r="L1646" s="128"/>
      <c r="M1646" s="128"/>
      <c r="N1646" s="129"/>
      <c r="O1646" s="119"/>
      <c r="P1646" s="120" t="str">
        <f t="shared" si="4322"/>
        <v/>
      </c>
      <c r="Q1646" s="121">
        <f t="shared" ref="Q1646:W1646" si="5050">SUMIF($B$9:$N$9,Q$9,$B1646:$N1646)/100</f>
        <v>0</v>
      </c>
      <c r="R1646" s="121">
        <f t="shared" si="5050"/>
        <v>0</v>
      </c>
      <c r="S1646" s="121">
        <f t="shared" si="5050"/>
        <v>0</v>
      </c>
      <c r="T1646" s="121">
        <f t="shared" si="5050"/>
        <v>0</v>
      </c>
      <c r="U1646" s="121">
        <f t="shared" si="5050"/>
        <v>0</v>
      </c>
      <c r="V1646" s="121">
        <f t="shared" si="5050"/>
        <v>0</v>
      </c>
      <c r="W1646" s="121">
        <f t="shared" si="5050"/>
        <v>0</v>
      </c>
      <c r="X1646" s="122">
        <f t="shared" si="4721"/>
        <v>0</v>
      </c>
      <c r="Y1646" s="121">
        <f t="shared" si="4722"/>
        <v>0</v>
      </c>
      <c r="Z1646" s="122">
        <f t="shared" si="4723"/>
        <v>0</v>
      </c>
      <c r="AA1646" s="121">
        <f t="shared" si="4724"/>
        <v>0</v>
      </c>
      <c r="AB1646" s="122">
        <f t="shared" si="5005"/>
        <v>0</v>
      </c>
      <c r="AC1646" s="122">
        <f t="shared" si="5005"/>
        <v>0</v>
      </c>
      <c r="AD1646" s="121">
        <f t="shared" si="4725"/>
        <v>0</v>
      </c>
      <c r="AE1646" s="122">
        <f t="shared" ref="AE1646:AM1646" si="5051">+($AN1646-$AD1646)/10+AD1646</f>
        <v>0</v>
      </c>
      <c r="AF1646" s="122">
        <f t="shared" si="5051"/>
        <v>0</v>
      </c>
      <c r="AG1646" s="122">
        <f t="shared" si="5051"/>
        <v>0</v>
      </c>
      <c r="AH1646" s="122">
        <f t="shared" si="5051"/>
        <v>0</v>
      </c>
      <c r="AI1646" s="122">
        <f t="shared" si="5051"/>
        <v>0</v>
      </c>
      <c r="AJ1646" s="122">
        <f t="shared" si="5051"/>
        <v>0</v>
      </c>
      <c r="AK1646" s="122">
        <f t="shared" si="5051"/>
        <v>0</v>
      </c>
      <c r="AL1646" s="122">
        <f t="shared" si="5051"/>
        <v>0</v>
      </c>
      <c r="AM1646" s="122">
        <f t="shared" si="5051"/>
        <v>0</v>
      </c>
      <c r="AN1646" s="121">
        <f t="shared" si="4727"/>
        <v>0</v>
      </c>
      <c r="AO1646" s="122">
        <f t="shared" ref="AO1646:AW1646" si="5052">+($AX1646-$AN1646)/10+AN1646</f>
        <v>0</v>
      </c>
      <c r="AP1646" s="122">
        <f t="shared" si="5052"/>
        <v>0</v>
      </c>
      <c r="AQ1646" s="122">
        <f t="shared" si="5052"/>
        <v>0</v>
      </c>
      <c r="AR1646" s="122">
        <f t="shared" si="5052"/>
        <v>0</v>
      </c>
      <c r="AS1646" s="122">
        <f t="shared" si="5052"/>
        <v>0</v>
      </c>
      <c r="AT1646" s="122">
        <f t="shared" si="5052"/>
        <v>0</v>
      </c>
      <c r="AU1646" s="122">
        <f t="shared" si="5052"/>
        <v>0</v>
      </c>
      <c r="AV1646" s="122">
        <f t="shared" si="5052"/>
        <v>0</v>
      </c>
      <c r="AW1646" s="122">
        <f t="shared" si="5052"/>
        <v>0</v>
      </c>
      <c r="AX1646" s="121">
        <f t="shared" si="4729"/>
        <v>0</v>
      </c>
    </row>
    <row r="1647" spans="2:50" ht="15.75" customHeight="1" x14ac:dyDescent="0.2">
      <c r="B1647" s="123"/>
      <c r="C1647" s="124"/>
      <c r="D1647" s="124"/>
      <c r="E1647" s="124"/>
      <c r="F1647" s="124"/>
      <c r="G1647" s="124"/>
      <c r="H1647" s="124"/>
      <c r="I1647" s="124"/>
      <c r="J1647" s="124"/>
      <c r="K1647" s="124"/>
      <c r="L1647" s="124"/>
      <c r="M1647" s="124"/>
      <c r="N1647" s="125"/>
      <c r="O1647" s="119"/>
      <c r="P1647" s="120" t="str">
        <f t="shared" si="4322"/>
        <v/>
      </c>
      <c r="Q1647" s="126">
        <f t="shared" ref="Q1647:W1647" si="5053">SUMIF($B$9:$N$9,Q$9,$B1647:$N1647)/100</f>
        <v>0</v>
      </c>
      <c r="R1647" s="126">
        <f t="shared" si="5053"/>
        <v>0</v>
      </c>
      <c r="S1647" s="126">
        <f t="shared" si="5053"/>
        <v>0</v>
      </c>
      <c r="T1647" s="126">
        <f t="shared" si="5053"/>
        <v>0</v>
      </c>
      <c r="U1647" s="126">
        <f t="shared" si="5053"/>
        <v>0</v>
      </c>
      <c r="V1647" s="126">
        <f t="shared" si="5053"/>
        <v>0</v>
      </c>
      <c r="W1647" s="126">
        <f t="shared" si="5053"/>
        <v>0</v>
      </c>
      <c r="X1647" s="127">
        <f t="shared" si="4721"/>
        <v>0</v>
      </c>
      <c r="Y1647" s="126">
        <f t="shared" si="4722"/>
        <v>0</v>
      </c>
      <c r="Z1647" s="127">
        <f t="shared" si="4723"/>
        <v>0</v>
      </c>
      <c r="AA1647" s="126">
        <f t="shared" si="4724"/>
        <v>0</v>
      </c>
      <c r="AB1647" s="127">
        <f t="shared" si="5005"/>
        <v>0</v>
      </c>
      <c r="AC1647" s="127">
        <f t="shared" si="5005"/>
        <v>0</v>
      </c>
      <c r="AD1647" s="126">
        <f t="shared" si="4725"/>
        <v>0</v>
      </c>
      <c r="AE1647" s="127">
        <f t="shared" ref="AE1647:AM1647" si="5054">+($AN1647-$AD1647)/10+AD1647</f>
        <v>0</v>
      </c>
      <c r="AF1647" s="127">
        <f t="shared" si="5054"/>
        <v>0</v>
      </c>
      <c r="AG1647" s="127">
        <f t="shared" si="5054"/>
        <v>0</v>
      </c>
      <c r="AH1647" s="127">
        <f t="shared" si="5054"/>
        <v>0</v>
      </c>
      <c r="AI1647" s="127">
        <f t="shared" si="5054"/>
        <v>0</v>
      </c>
      <c r="AJ1647" s="127">
        <f t="shared" si="5054"/>
        <v>0</v>
      </c>
      <c r="AK1647" s="127">
        <f t="shared" si="5054"/>
        <v>0</v>
      </c>
      <c r="AL1647" s="127">
        <f t="shared" si="5054"/>
        <v>0</v>
      </c>
      <c r="AM1647" s="127">
        <f t="shared" si="5054"/>
        <v>0</v>
      </c>
      <c r="AN1647" s="126">
        <f t="shared" si="4727"/>
        <v>0</v>
      </c>
      <c r="AO1647" s="127">
        <f t="shared" ref="AO1647:AW1647" si="5055">+($AX1647-$AN1647)/10+AN1647</f>
        <v>0</v>
      </c>
      <c r="AP1647" s="127">
        <f t="shared" si="5055"/>
        <v>0</v>
      </c>
      <c r="AQ1647" s="127">
        <f t="shared" si="5055"/>
        <v>0</v>
      </c>
      <c r="AR1647" s="127">
        <f t="shared" si="5055"/>
        <v>0</v>
      </c>
      <c r="AS1647" s="127">
        <f t="shared" si="5055"/>
        <v>0</v>
      </c>
      <c r="AT1647" s="127">
        <f t="shared" si="5055"/>
        <v>0</v>
      </c>
      <c r="AU1647" s="127">
        <f t="shared" si="5055"/>
        <v>0</v>
      </c>
      <c r="AV1647" s="127">
        <f t="shared" si="5055"/>
        <v>0</v>
      </c>
      <c r="AW1647" s="127">
        <f t="shared" si="5055"/>
        <v>0</v>
      </c>
      <c r="AX1647" s="126">
        <f t="shared" si="4729"/>
        <v>0</v>
      </c>
    </row>
    <row r="1648" spans="2:50" ht="15.75" customHeight="1" x14ac:dyDescent="0.2">
      <c r="B1648" s="123"/>
      <c r="C1648" s="128"/>
      <c r="D1648" s="128"/>
      <c r="E1648" s="128"/>
      <c r="F1648" s="128"/>
      <c r="G1648" s="128"/>
      <c r="H1648" s="128"/>
      <c r="I1648" s="128"/>
      <c r="J1648" s="128"/>
      <c r="K1648" s="128"/>
      <c r="L1648" s="128"/>
      <c r="M1648" s="128"/>
      <c r="N1648" s="129"/>
      <c r="O1648" s="119"/>
      <c r="P1648" s="120" t="str">
        <f t="shared" si="4322"/>
        <v/>
      </c>
      <c r="Q1648" s="121">
        <f t="shared" ref="Q1648:W1648" si="5056">SUMIF($B$9:$N$9,Q$9,$B1648:$N1648)/100</f>
        <v>0</v>
      </c>
      <c r="R1648" s="121">
        <f t="shared" si="5056"/>
        <v>0</v>
      </c>
      <c r="S1648" s="121">
        <f t="shared" si="5056"/>
        <v>0</v>
      </c>
      <c r="T1648" s="121">
        <f t="shared" si="5056"/>
        <v>0</v>
      </c>
      <c r="U1648" s="121">
        <f t="shared" si="5056"/>
        <v>0</v>
      </c>
      <c r="V1648" s="121">
        <f t="shared" si="5056"/>
        <v>0</v>
      </c>
      <c r="W1648" s="121">
        <f t="shared" si="5056"/>
        <v>0</v>
      </c>
      <c r="X1648" s="122">
        <f t="shared" si="4721"/>
        <v>0</v>
      </c>
      <c r="Y1648" s="121">
        <f t="shared" si="4722"/>
        <v>0</v>
      </c>
      <c r="Z1648" s="122">
        <f t="shared" si="4723"/>
        <v>0</v>
      </c>
      <c r="AA1648" s="121">
        <f t="shared" si="4724"/>
        <v>0</v>
      </c>
      <c r="AB1648" s="122">
        <f t="shared" si="5005"/>
        <v>0</v>
      </c>
      <c r="AC1648" s="122">
        <f t="shared" si="5005"/>
        <v>0</v>
      </c>
      <c r="AD1648" s="121">
        <f t="shared" si="4725"/>
        <v>0</v>
      </c>
      <c r="AE1648" s="122">
        <f t="shared" ref="AE1648:AM1648" si="5057">+($AN1648-$AD1648)/10+AD1648</f>
        <v>0</v>
      </c>
      <c r="AF1648" s="122">
        <f t="shared" si="5057"/>
        <v>0</v>
      </c>
      <c r="AG1648" s="122">
        <f t="shared" si="5057"/>
        <v>0</v>
      </c>
      <c r="AH1648" s="122">
        <f t="shared" si="5057"/>
        <v>0</v>
      </c>
      <c r="AI1648" s="122">
        <f t="shared" si="5057"/>
        <v>0</v>
      </c>
      <c r="AJ1648" s="122">
        <f t="shared" si="5057"/>
        <v>0</v>
      </c>
      <c r="AK1648" s="122">
        <f t="shared" si="5057"/>
        <v>0</v>
      </c>
      <c r="AL1648" s="122">
        <f t="shared" si="5057"/>
        <v>0</v>
      </c>
      <c r="AM1648" s="122">
        <f t="shared" si="5057"/>
        <v>0</v>
      </c>
      <c r="AN1648" s="121">
        <f t="shared" si="4727"/>
        <v>0</v>
      </c>
      <c r="AO1648" s="122">
        <f t="shared" ref="AO1648:AW1648" si="5058">+($AX1648-$AN1648)/10+AN1648</f>
        <v>0</v>
      </c>
      <c r="AP1648" s="122">
        <f t="shared" si="5058"/>
        <v>0</v>
      </c>
      <c r="AQ1648" s="122">
        <f t="shared" si="5058"/>
        <v>0</v>
      </c>
      <c r="AR1648" s="122">
        <f t="shared" si="5058"/>
        <v>0</v>
      </c>
      <c r="AS1648" s="122">
        <f t="shared" si="5058"/>
        <v>0</v>
      </c>
      <c r="AT1648" s="122">
        <f t="shared" si="5058"/>
        <v>0</v>
      </c>
      <c r="AU1648" s="122">
        <f t="shared" si="5058"/>
        <v>0</v>
      </c>
      <c r="AV1648" s="122">
        <f t="shared" si="5058"/>
        <v>0</v>
      </c>
      <c r="AW1648" s="122">
        <f t="shared" si="5058"/>
        <v>0</v>
      </c>
      <c r="AX1648" s="121">
        <f t="shared" si="4729"/>
        <v>0</v>
      </c>
    </row>
    <row r="1649" spans="2:50" ht="15.75" customHeight="1" x14ac:dyDescent="0.2">
      <c r="B1649" s="123"/>
      <c r="C1649" s="124"/>
      <c r="D1649" s="124"/>
      <c r="E1649" s="124"/>
      <c r="F1649" s="124"/>
      <c r="G1649" s="124"/>
      <c r="H1649" s="124"/>
      <c r="I1649" s="124"/>
      <c r="J1649" s="124"/>
      <c r="K1649" s="124"/>
      <c r="L1649" s="124"/>
      <c r="M1649" s="124"/>
      <c r="N1649" s="125"/>
      <c r="O1649" s="119"/>
      <c r="P1649" s="120" t="str">
        <f t="shared" si="4322"/>
        <v/>
      </c>
      <c r="Q1649" s="126">
        <f t="shared" ref="Q1649:W1649" si="5059">SUMIF($B$9:$N$9,Q$9,$B1649:$N1649)/100</f>
        <v>0</v>
      </c>
      <c r="R1649" s="126">
        <f t="shared" si="5059"/>
        <v>0</v>
      </c>
      <c r="S1649" s="126">
        <f t="shared" si="5059"/>
        <v>0</v>
      </c>
      <c r="T1649" s="126">
        <f t="shared" si="5059"/>
        <v>0</v>
      </c>
      <c r="U1649" s="126">
        <f t="shared" si="5059"/>
        <v>0</v>
      </c>
      <c r="V1649" s="126">
        <f t="shared" si="5059"/>
        <v>0</v>
      </c>
      <c r="W1649" s="126">
        <f t="shared" si="5059"/>
        <v>0</v>
      </c>
      <c r="X1649" s="127">
        <f t="shared" si="4721"/>
        <v>0</v>
      </c>
      <c r="Y1649" s="126">
        <f t="shared" si="4722"/>
        <v>0</v>
      </c>
      <c r="Z1649" s="127">
        <f t="shared" si="4723"/>
        <v>0</v>
      </c>
      <c r="AA1649" s="126">
        <f t="shared" si="4724"/>
        <v>0</v>
      </c>
      <c r="AB1649" s="127">
        <f t="shared" si="5005"/>
        <v>0</v>
      </c>
      <c r="AC1649" s="127">
        <f t="shared" si="5005"/>
        <v>0</v>
      </c>
      <c r="AD1649" s="126">
        <f t="shared" si="4725"/>
        <v>0</v>
      </c>
      <c r="AE1649" s="127">
        <f t="shared" ref="AE1649:AM1649" si="5060">+($AN1649-$AD1649)/10+AD1649</f>
        <v>0</v>
      </c>
      <c r="AF1649" s="127">
        <f t="shared" si="5060"/>
        <v>0</v>
      </c>
      <c r="AG1649" s="127">
        <f t="shared" si="5060"/>
        <v>0</v>
      </c>
      <c r="AH1649" s="127">
        <f t="shared" si="5060"/>
        <v>0</v>
      </c>
      <c r="AI1649" s="127">
        <f t="shared" si="5060"/>
        <v>0</v>
      </c>
      <c r="AJ1649" s="127">
        <f t="shared" si="5060"/>
        <v>0</v>
      </c>
      <c r="AK1649" s="127">
        <f t="shared" si="5060"/>
        <v>0</v>
      </c>
      <c r="AL1649" s="127">
        <f t="shared" si="5060"/>
        <v>0</v>
      </c>
      <c r="AM1649" s="127">
        <f t="shared" si="5060"/>
        <v>0</v>
      </c>
      <c r="AN1649" s="126">
        <f t="shared" si="4727"/>
        <v>0</v>
      </c>
      <c r="AO1649" s="127">
        <f t="shared" ref="AO1649:AW1649" si="5061">+($AX1649-$AN1649)/10+AN1649</f>
        <v>0</v>
      </c>
      <c r="AP1649" s="127">
        <f t="shared" si="5061"/>
        <v>0</v>
      </c>
      <c r="AQ1649" s="127">
        <f t="shared" si="5061"/>
        <v>0</v>
      </c>
      <c r="AR1649" s="127">
        <f t="shared" si="5061"/>
        <v>0</v>
      </c>
      <c r="AS1649" s="127">
        <f t="shared" si="5061"/>
        <v>0</v>
      </c>
      <c r="AT1649" s="127">
        <f t="shared" si="5061"/>
        <v>0</v>
      </c>
      <c r="AU1649" s="127">
        <f t="shared" si="5061"/>
        <v>0</v>
      </c>
      <c r="AV1649" s="127">
        <f t="shared" si="5061"/>
        <v>0</v>
      </c>
      <c r="AW1649" s="127">
        <f t="shared" si="5061"/>
        <v>0</v>
      </c>
      <c r="AX1649" s="126">
        <f t="shared" si="4729"/>
        <v>0</v>
      </c>
    </row>
    <row r="1650" spans="2:50" ht="15.75" customHeight="1" x14ac:dyDescent="0.2">
      <c r="B1650" s="123"/>
      <c r="C1650" s="128"/>
      <c r="D1650" s="128"/>
      <c r="E1650" s="128"/>
      <c r="F1650" s="128"/>
      <c r="G1650" s="128"/>
      <c r="H1650" s="128"/>
      <c r="I1650" s="128"/>
      <c r="J1650" s="128"/>
      <c r="K1650" s="128"/>
      <c r="L1650" s="128"/>
      <c r="M1650" s="128"/>
      <c r="N1650" s="129"/>
      <c r="O1650" s="119"/>
      <c r="P1650" s="120" t="str">
        <f t="shared" si="4322"/>
        <v/>
      </c>
      <c r="Q1650" s="121">
        <f t="shared" ref="Q1650:W1650" si="5062">SUMIF($B$9:$N$9,Q$9,$B1650:$N1650)/100</f>
        <v>0</v>
      </c>
      <c r="R1650" s="121">
        <f t="shared" si="5062"/>
        <v>0</v>
      </c>
      <c r="S1650" s="121">
        <f t="shared" si="5062"/>
        <v>0</v>
      </c>
      <c r="T1650" s="121">
        <f t="shared" si="5062"/>
        <v>0</v>
      </c>
      <c r="U1650" s="121">
        <f t="shared" si="5062"/>
        <v>0</v>
      </c>
      <c r="V1650" s="121">
        <f t="shared" si="5062"/>
        <v>0</v>
      </c>
      <c r="W1650" s="121">
        <f t="shared" si="5062"/>
        <v>0</v>
      </c>
      <c r="X1650" s="122">
        <f t="shared" si="4721"/>
        <v>0</v>
      </c>
      <c r="Y1650" s="121">
        <f t="shared" si="4722"/>
        <v>0</v>
      </c>
      <c r="Z1650" s="122">
        <f t="shared" si="4723"/>
        <v>0</v>
      </c>
      <c r="AA1650" s="121">
        <f t="shared" si="4724"/>
        <v>0</v>
      </c>
      <c r="AB1650" s="122">
        <f t="shared" si="5005"/>
        <v>0</v>
      </c>
      <c r="AC1650" s="122">
        <f t="shared" si="5005"/>
        <v>0</v>
      </c>
      <c r="AD1650" s="121">
        <f t="shared" si="4725"/>
        <v>0</v>
      </c>
      <c r="AE1650" s="122">
        <f t="shared" ref="AE1650:AM1650" si="5063">+($AN1650-$AD1650)/10+AD1650</f>
        <v>0</v>
      </c>
      <c r="AF1650" s="122">
        <f t="shared" si="5063"/>
        <v>0</v>
      </c>
      <c r="AG1650" s="122">
        <f t="shared" si="5063"/>
        <v>0</v>
      </c>
      <c r="AH1650" s="122">
        <f t="shared" si="5063"/>
        <v>0</v>
      </c>
      <c r="AI1650" s="122">
        <f t="shared" si="5063"/>
        <v>0</v>
      </c>
      <c r="AJ1650" s="122">
        <f t="shared" si="5063"/>
        <v>0</v>
      </c>
      <c r="AK1650" s="122">
        <f t="shared" si="5063"/>
        <v>0</v>
      </c>
      <c r="AL1650" s="122">
        <f t="shared" si="5063"/>
        <v>0</v>
      </c>
      <c r="AM1650" s="122">
        <f t="shared" si="5063"/>
        <v>0</v>
      </c>
      <c r="AN1650" s="121">
        <f t="shared" si="4727"/>
        <v>0</v>
      </c>
      <c r="AO1650" s="122">
        <f t="shared" ref="AO1650:AW1650" si="5064">+($AX1650-$AN1650)/10+AN1650</f>
        <v>0</v>
      </c>
      <c r="AP1650" s="122">
        <f t="shared" si="5064"/>
        <v>0</v>
      </c>
      <c r="AQ1650" s="122">
        <f t="shared" si="5064"/>
        <v>0</v>
      </c>
      <c r="AR1650" s="122">
        <f t="shared" si="5064"/>
        <v>0</v>
      </c>
      <c r="AS1650" s="122">
        <f t="shared" si="5064"/>
        <v>0</v>
      </c>
      <c r="AT1650" s="122">
        <f t="shared" si="5064"/>
        <v>0</v>
      </c>
      <c r="AU1650" s="122">
        <f t="shared" si="5064"/>
        <v>0</v>
      </c>
      <c r="AV1650" s="122">
        <f t="shared" si="5064"/>
        <v>0</v>
      </c>
      <c r="AW1650" s="122">
        <f t="shared" si="5064"/>
        <v>0</v>
      </c>
      <c r="AX1650" s="121">
        <f t="shared" si="4729"/>
        <v>0</v>
      </c>
    </row>
    <row r="1651" spans="2:50" ht="15.75" customHeight="1" x14ac:dyDescent="0.2">
      <c r="B1651" s="123"/>
      <c r="C1651" s="124"/>
      <c r="D1651" s="124"/>
      <c r="E1651" s="124"/>
      <c r="F1651" s="124"/>
      <c r="G1651" s="124"/>
      <c r="H1651" s="124"/>
      <c r="I1651" s="124"/>
      <c r="J1651" s="124"/>
      <c r="K1651" s="124"/>
      <c r="L1651" s="124"/>
      <c r="M1651" s="124"/>
      <c r="N1651" s="125"/>
      <c r="O1651" s="119"/>
      <c r="P1651" s="120" t="str">
        <f t="shared" si="4322"/>
        <v/>
      </c>
      <c r="Q1651" s="126">
        <f t="shared" ref="Q1651:W1651" si="5065">SUMIF($B$9:$N$9,Q$9,$B1651:$N1651)/100</f>
        <v>0</v>
      </c>
      <c r="R1651" s="126">
        <f t="shared" si="5065"/>
        <v>0</v>
      </c>
      <c r="S1651" s="126">
        <f t="shared" si="5065"/>
        <v>0</v>
      </c>
      <c r="T1651" s="126">
        <f t="shared" si="5065"/>
        <v>0</v>
      </c>
      <c r="U1651" s="126">
        <f t="shared" si="5065"/>
        <v>0</v>
      </c>
      <c r="V1651" s="126">
        <f t="shared" si="5065"/>
        <v>0</v>
      </c>
      <c r="W1651" s="126">
        <f t="shared" si="5065"/>
        <v>0</v>
      </c>
      <c r="X1651" s="127">
        <f t="shared" si="4721"/>
        <v>0</v>
      </c>
      <c r="Y1651" s="126">
        <f t="shared" si="4722"/>
        <v>0</v>
      </c>
      <c r="Z1651" s="127">
        <f t="shared" si="4723"/>
        <v>0</v>
      </c>
      <c r="AA1651" s="126">
        <f t="shared" si="4724"/>
        <v>0</v>
      </c>
      <c r="AB1651" s="127">
        <f t="shared" ref="AB1651:AC1670" si="5066">+($AD1651-$AA1651)/3+AA1651</f>
        <v>0</v>
      </c>
      <c r="AC1651" s="127">
        <f t="shared" si="5066"/>
        <v>0</v>
      </c>
      <c r="AD1651" s="126">
        <f t="shared" si="4725"/>
        <v>0</v>
      </c>
      <c r="AE1651" s="127">
        <f t="shared" ref="AE1651:AM1651" si="5067">+($AN1651-$AD1651)/10+AD1651</f>
        <v>0</v>
      </c>
      <c r="AF1651" s="127">
        <f t="shared" si="5067"/>
        <v>0</v>
      </c>
      <c r="AG1651" s="127">
        <f t="shared" si="5067"/>
        <v>0</v>
      </c>
      <c r="AH1651" s="127">
        <f t="shared" si="5067"/>
        <v>0</v>
      </c>
      <c r="AI1651" s="127">
        <f t="shared" si="5067"/>
        <v>0</v>
      </c>
      <c r="AJ1651" s="127">
        <f t="shared" si="5067"/>
        <v>0</v>
      </c>
      <c r="AK1651" s="127">
        <f t="shared" si="5067"/>
        <v>0</v>
      </c>
      <c r="AL1651" s="127">
        <f t="shared" si="5067"/>
        <v>0</v>
      </c>
      <c r="AM1651" s="127">
        <f t="shared" si="5067"/>
        <v>0</v>
      </c>
      <c r="AN1651" s="126">
        <f t="shared" si="4727"/>
        <v>0</v>
      </c>
      <c r="AO1651" s="127">
        <f t="shared" ref="AO1651:AW1651" si="5068">+($AX1651-$AN1651)/10+AN1651</f>
        <v>0</v>
      </c>
      <c r="AP1651" s="127">
        <f t="shared" si="5068"/>
        <v>0</v>
      </c>
      <c r="AQ1651" s="127">
        <f t="shared" si="5068"/>
        <v>0</v>
      </c>
      <c r="AR1651" s="127">
        <f t="shared" si="5068"/>
        <v>0</v>
      </c>
      <c r="AS1651" s="127">
        <f t="shared" si="5068"/>
        <v>0</v>
      </c>
      <c r="AT1651" s="127">
        <f t="shared" si="5068"/>
        <v>0</v>
      </c>
      <c r="AU1651" s="127">
        <f t="shared" si="5068"/>
        <v>0</v>
      </c>
      <c r="AV1651" s="127">
        <f t="shared" si="5068"/>
        <v>0</v>
      </c>
      <c r="AW1651" s="127">
        <f t="shared" si="5068"/>
        <v>0</v>
      </c>
      <c r="AX1651" s="126">
        <f t="shared" si="4729"/>
        <v>0</v>
      </c>
    </row>
    <row r="1652" spans="2:50" ht="15.75" customHeight="1" x14ac:dyDescent="0.2">
      <c r="B1652" s="123"/>
      <c r="C1652" s="128"/>
      <c r="D1652" s="128"/>
      <c r="E1652" s="128"/>
      <c r="F1652" s="128"/>
      <c r="G1652" s="128"/>
      <c r="H1652" s="128"/>
      <c r="I1652" s="128"/>
      <c r="J1652" s="128"/>
      <c r="K1652" s="128"/>
      <c r="L1652" s="128"/>
      <c r="M1652" s="128"/>
      <c r="N1652" s="129"/>
      <c r="O1652" s="119"/>
      <c r="P1652" s="120" t="str">
        <f t="shared" si="4322"/>
        <v/>
      </c>
      <c r="Q1652" s="121">
        <f t="shared" ref="Q1652:W1652" si="5069">SUMIF($B$9:$N$9,Q$9,$B1652:$N1652)/100</f>
        <v>0</v>
      </c>
      <c r="R1652" s="121">
        <f t="shared" si="5069"/>
        <v>0</v>
      </c>
      <c r="S1652" s="121">
        <f t="shared" si="5069"/>
        <v>0</v>
      </c>
      <c r="T1652" s="121">
        <f t="shared" si="5069"/>
        <v>0</v>
      </c>
      <c r="U1652" s="121">
        <f t="shared" si="5069"/>
        <v>0</v>
      </c>
      <c r="V1652" s="121">
        <f t="shared" si="5069"/>
        <v>0</v>
      </c>
      <c r="W1652" s="121">
        <f t="shared" si="5069"/>
        <v>0</v>
      </c>
      <c r="X1652" s="122">
        <f t="shared" si="4721"/>
        <v>0</v>
      </c>
      <c r="Y1652" s="121">
        <f t="shared" si="4722"/>
        <v>0</v>
      </c>
      <c r="Z1652" s="122">
        <f t="shared" si="4723"/>
        <v>0</v>
      </c>
      <c r="AA1652" s="121">
        <f t="shared" si="4724"/>
        <v>0</v>
      </c>
      <c r="AB1652" s="122">
        <f t="shared" si="5066"/>
        <v>0</v>
      </c>
      <c r="AC1652" s="122">
        <f t="shared" si="5066"/>
        <v>0</v>
      </c>
      <c r="AD1652" s="121">
        <f t="shared" si="4725"/>
        <v>0</v>
      </c>
      <c r="AE1652" s="122">
        <f t="shared" ref="AE1652:AM1652" si="5070">+($AN1652-$AD1652)/10+AD1652</f>
        <v>0</v>
      </c>
      <c r="AF1652" s="122">
        <f t="shared" si="5070"/>
        <v>0</v>
      </c>
      <c r="AG1652" s="122">
        <f t="shared" si="5070"/>
        <v>0</v>
      </c>
      <c r="AH1652" s="122">
        <f t="shared" si="5070"/>
        <v>0</v>
      </c>
      <c r="AI1652" s="122">
        <f t="shared" si="5070"/>
        <v>0</v>
      </c>
      <c r="AJ1652" s="122">
        <f t="shared" si="5070"/>
        <v>0</v>
      </c>
      <c r="AK1652" s="122">
        <f t="shared" si="5070"/>
        <v>0</v>
      </c>
      <c r="AL1652" s="122">
        <f t="shared" si="5070"/>
        <v>0</v>
      </c>
      <c r="AM1652" s="122">
        <f t="shared" si="5070"/>
        <v>0</v>
      </c>
      <c r="AN1652" s="121">
        <f t="shared" si="4727"/>
        <v>0</v>
      </c>
      <c r="AO1652" s="122">
        <f t="shared" ref="AO1652:AW1652" si="5071">+($AX1652-$AN1652)/10+AN1652</f>
        <v>0</v>
      </c>
      <c r="AP1652" s="122">
        <f t="shared" si="5071"/>
        <v>0</v>
      </c>
      <c r="AQ1652" s="122">
        <f t="shared" si="5071"/>
        <v>0</v>
      </c>
      <c r="AR1652" s="122">
        <f t="shared" si="5071"/>
        <v>0</v>
      </c>
      <c r="AS1652" s="122">
        <f t="shared" si="5071"/>
        <v>0</v>
      </c>
      <c r="AT1652" s="122">
        <f t="shared" si="5071"/>
        <v>0</v>
      </c>
      <c r="AU1652" s="122">
        <f t="shared" si="5071"/>
        <v>0</v>
      </c>
      <c r="AV1652" s="122">
        <f t="shared" si="5071"/>
        <v>0</v>
      </c>
      <c r="AW1652" s="122">
        <f t="shared" si="5071"/>
        <v>0</v>
      </c>
      <c r="AX1652" s="121">
        <f t="shared" si="4729"/>
        <v>0</v>
      </c>
    </row>
    <row r="1653" spans="2:50" ht="15.75" customHeight="1" x14ac:dyDescent="0.2">
      <c r="B1653" s="123"/>
      <c r="C1653" s="124"/>
      <c r="D1653" s="124"/>
      <c r="E1653" s="124"/>
      <c r="F1653" s="124"/>
      <c r="G1653" s="124"/>
      <c r="H1653" s="124"/>
      <c r="I1653" s="124"/>
      <c r="J1653" s="124"/>
      <c r="K1653" s="124"/>
      <c r="L1653" s="124"/>
      <c r="M1653" s="124"/>
      <c r="N1653" s="125"/>
      <c r="O1653" s="119"/>
      <c r="P1653" s="120" t="str">
        <f t="shared" si="4322"/>
        <v/>
      </c>
      <c r="Q1653" s="126">
        <f t="shared" ref="Q1653:W1653" si="5072">SUMIF($B$9:$N$9,Q$9,$B1653:$N1653)/100</f>
        <v>0</v>
      </c>
      <c r="R1653" s="126">
        <f t="shared" si="5072"/>
        <v>0</v>
      </c>
      <c r="S1653" s="126">
        <f t="shared" si="5072"/>
        <v>0</v>
      </c>
      <c r="T1653" s="126">
        <f t="shared" si="5072"/>
        <v>0</v>
      </c>
      <c r="U1653" s="126">
        <f t="shared" si="5072"/>
        <v>0</v>
      </c>
      <c r="V1653" s="126">
        <f t="shared" si="5072"/>
        <v>0</v>
      </c>
      <c r="W1653" s="126">
        <f t="shared" si="5072"/>
        <v>0</v>
      </c>
      <c r="X1653" s="127">
        <f t="shared" si="4721"/>
        <v>0</v>
      </c>
      <c r="Y1653" s="126">
        <f t="shared" si="4722"/>
        <v>0</v>
      </c>
      <c r="Z1653" s="127">
        <f t="shared" si="4723"/>
        <v>0</v>
      </c>
      <c r="AA1653" s="126">
        <f t="shared" si="4724"/>
        <v>0</v>
      </c>
      <c r="AB1653" s="127">
        <f t="shared" si="5066"/>
        <v>0</v>
      </c>
      <c r="AC1653" s="127">
        <f t="shared" si="5066"/>
        <v>0</v>
      </c>
      <c r="AD1653" s="126">
        <f t="shared" si="4725"/>
        <v>0</v>
      </c>
      <c r="AE1653" s="127">
        <f t="shared" ref="AE1653:AM1653" si="5073">+($AN1653-$AD1653)/10+AD1653</f>
        <v>0</v>
      </c>
      <c r="AF1653" s="127">
        <f t="shared" si="5073"/>
        <v>0</v>
      </c>
      <c r="AG1653" s="127">
        <f t="shared" si="5073"/>
        <v>0</v>
      </c>
      <c r="AH1653" s="127">
        <f t="shared" si="5073"/>
        <v>0</v>
      </c>
      <c r="AI1653" s="127">
        <f t="shared" si="5073"/>
        <v>0</v>
      </c>
      <c r="AJ1653" s="127">
        <f t="shared" si="5073"/>
        <v>0</v>
      </c>
      <c r="AK1653" s="127">
        <f t="shared" si="5073"/>
        <v>0</v>
      </c>
      <c r="AL1653" s="127">
        <f t="shared" si="5073"/>
        <v>0</v>
      </c>
      <c r="AM1653" s="127">
        <f t="shared" si="5073"/>
        <v>0</v>
      </c>
      <c r="AN1653" s="126">
        <f t="shared" si="4727"/>
        <v>0</v>
      </c>
      <c r="AO1653" s="127">
        <f t="shared" ref="AO1653:AW1653" si="5074">+($AX1653-$AN1653)/10+AN1653</f>
        <v>0</v>
      </c>
      <c r="AP1653" s="127">
        <f t="shared" si="5074"/>
        <v>0</v>
      </c>
      <c r="AQ1653" s="127">
        <f t="shared" si="5074"/>
        <v>0</v>
      </c>
      <c r="AR1653" s="127">
        <f t="shared" si="5074"/>
        <v>0</v>
      </c>
      <c r="AS1653" s="127">
        <f t="shared" si="5074"/>
        <v>0</v>
      </c>
      <c r="AT1653" s="127">
        <f t="shared" si="5074"/>
        <v>0</v>
      </c>
      <c r="AU1653" s="127">
        <f t="shared" si="5074"/>
        <v>0</v>
      </c>
      <c r="AV1653" s="127">
        <f t="shared" si="5074"/>
        <v>0</v>
      </c>
      <c r="AW1653" s="127">
        <f t="shared" si="5074"/>
        <v>0</v>
      </c>
      <c r="AX1653" s="126">
        <f t="shared" si="4729"/>
        <v>0</v>
      </c>
    </row>
    <row r="1654" spans="2:50" ht="15.75" customHeight="1" x14ac:dyDescent="0.2">
      <c r="B1654" s="123"/>
      <c r="C1654" s="128"/>
      <c r="D1654" s="128"/>
      <c r="E1654" s="128"/>
      <c r="F1654" s="128"/>
      <c r="G1654" s="128"/>
      <c r="H1654" s="128"/>
      <c r="I1654" s="128"/>
      <c r="J1654" s="128"/>
      <c r="K1654" s="128"/>
      <c r="L1654" s="128"/>
      <c r="M1654" s="128"/>
      <c r="N1654" s="129"/>
      <c r="O1654" s="119"/>
      <c r="P1654" s="120" t="str">
        <f t="shared" si="4322"/>
        <v/>
      </c>
      <c r="Q1654" s="121">
        <f t="shared" ref="Q1654:W1654" si="5075">SUMIF($B$9:$N$9,Q$9,$B1654:$N1654)/100</f>
        <v>0</v>
      </c>
      <c r="R1654" s="121">
        <f t="shared" si="5075"/>
        <v>0</v>
      </c>
      <c r="S1654" s="121">
        <f t="shared" si="5075"/>
        <v>0</v>
      </c>
      <c r="T1654" s="121">
        <f t="shared" si="5075"/>
        <v>0</v>
      </c>
      <c r="U1654" s="121">
        <f t="shared" si="5075"/>
        <v>0</v>
      </c>
      <c r="V1654" s="121">
        <f t="shared" si="5075"/>
        <v>0</v>
      </c>
      <c r="W1654" s="121">
        <f t="shared" si="5075"/>
        <v>0</v>
      </c>
      <c r="X1654" s="122">
        <f t="shared" si="4721"/>
        <v>0</v>
      </c>
      <c r="Y1654" s="121">
        <f t="shared" si="4722"/>
        <v>0</v>
      </c>
      <c r="Z1654" s="122">
        <f t="shared" si="4723"/>
        <v>0</v>
      </c>
      <c r="AA1654" s="121">
        <f t="shared" si="4724"/>
        <v>0</v>
      </c>
      <c r="AB1654" s="122">
        <f t="shared" si="5066"/>
        <v>0</v>
      </c>
      <c r="AC1654" s="122">
        <f t="shared" si="5066"/>
        <v>0</v>
      </c>
      <c r="AD1654" s="121">
        <f t="shared" si="4725"/>
        <v>0</v>
      </c>
      <c r="AE1654" s="122">
        <f t="shared" ref="AE1654:AM1654" si="5076">+($AN1654-$AD1654)/10+AD1654</f>
        <v>0</v>
      </c>
      <c r="AF1654" s="122">
        <f t="shared" si="5076"/>
        <v>0</v>
      </c>
      <c r="AG1654" s="122">
        <f t="shared" si="5076"/>
        <v>0</v>
      </c>
      <c r="AH1654" s="122">
        <f t="shared" si="5076"/>
        <v>0</v>
      </c>
      <c r="AI1654" s="122">
        <f t="shared" si="5076"/>
        <v>0</v>
      </c>
      <c r="AJ1654" s="122">
        <f t="shared" si="5076"/>
        <v>0</v>
      </c>
      <c r="AK1654" s="122">
        <f t="shared" si="5076"/>
        <v>0</v>
      </c>
      <c r="AL1654" s="122">
        <f t="shared" si="5076"/>
        <v>0</v>
      </c>
      <c r="AM1654" s="122">
        <f t="shared" si="5076"/>
        <v>0</v>
      </c>
      <c r="AN1654" s="121">
        <f t="shared" si="4727"/>
        <v>0</v>
      </c>
      <c r="AO1654" s="122">
        <f t="shared" ref="AO1654:AW1654" si="5077">+($AX1654-$AN1654)/10+AN1654</f>
        <v>0</v>
      </c>
      <c r="AP1654" s="122">
        <f t="shared" si="5077"/>
        <v>0</v>
      </c>
      <c r="AQ1654" s="122">
        <f t="shared" si="5077"/>
        <v>0</v>
      </c>
      <c r="AR1654" s="122">
        <f t="shared" si="5077"/>
        <v>0</v>
      </c>
      <c r="AS1654" s="122">
        <f t="shared" si="5077"/>
        <v>0</v>
      </c>
      <c r="AT1654" s="122">
        <f t="shared" si="5077"/>
        <v>0</v>
      </c>
      <c r="AU1654" s="122">
        <f t="shared" si="5077"/>
        <v>0</v>
      </c>
      <c r="AV1654" s="122">
        <f t="shared" si="5077"/>
        <v>0</v>
      </c>
      <c r="AW1654" s="122">
        <f t="shared" si="5077"/>
        <v>0</v>
      </c>
      <c r="AX1654" s="121">
        <f t="shared" si="4729"/>
        <v>0</v>
      </c>
    </row>
    <row r="1655" spans="2:50" ht="15.75" customHeight="1" x14ac:dyDescent="0.2">
      <c r="B1655" s="123"/>
      <c r="C1655" s="124"/>
      <c r="D1655" s="124"/>
      <c r="E1655" s="124"/>
      <c r="F1655" s="124"/>
      <c r="G1655" s="124"/>
      <c r="H1655" s="124"/>
      <c r="I1655" s="124"/>
      <c r="J1655" s="124"/>
      <c r="K1655" s="124"/>
      <c r="L1655" s="124"/>
      <c r="M1655" s="124"/>
      <c r="N1655" s="125"/>
      <c r="O1655" s="119"/>
      <c r="P1655" s="120" t="str">
        <f t="shared" si="4322"/>
        <v/>
      </c>
      <c r="Q1655" s="126">
        <f t="shared" ref="Q1655:W1655" si="5078">SUMIF($B$9:$N$9,Q$9,$B1655:$N1655)/100</f>
        <v>0</v>
      </c>
      <c r="R1655" s="126">
        <f t="shared" si="5078"/>
        <v>0</v>
      </c>
      <c r="S1655" s="126">
        <f t="shared" si="5078"/>
        <v>0</v>
      </c>
      <c r="T1655" s="126">
        <f t="shared" si="5078"/>
        <v>0</v>
      </c>
      <c r="U1655" s="126">
        <f t="shared" si="5078"/>
        <v>0</v>
      </c>
      <c r="V1655" s="126">
        <f t="shared" si="5078"/>
        <v>0</v>
      </c>
      <c r="W1655" s="126">
        <f t="shared" si="5078"/>
        <v>0</v>
      </c>
      <c r="X1655" s="127">
        <f t="shared" si="4721"/>
        <v>0</v>
      </c>
      <c r="Y1655" s="126">
        <f t="shared" si="4722"/>
        <v>0</v>
      </c>
      <c r="Z1655" s="127">
        <f t="shared" si="4723"/>
        <v>0</v>
      </c>
      <c r="AA1655" s="126">
        <f t="shared" si="4724"/>
        <v>0</v>
      </c>
      <c r="AB1655" s="127">
        <f t="shared" si="5066"/>
        <v>0</v>
      </c>
      <c r="AC1655" s="127">
        <f t="shared" si="5066"/>
        <v>0</v>
      </c>
      <c r="AD1655" s="126">
        <f t="shared" si="4725"/>
        <v>0</v>
      </c>
      <c r="AE1655" s="127">
        <f t="shared" ref="AE1655:AM1655" si="5079">+($AN1655-$AD1655)/10+AD1655</f>
        <v>0</v>
      </c>
      <c r="AF1655" s="127">
        <f t="shared" si="5079"/>
        <v>0</v>
      </c>
      <c r="AG1655" s="127">
        <f t="shared" si="5079"/>
        <v>0</v>
      </c>
      <c r="AH1655" s="127">
        <f t="shared" si="5079"/>
        <v>0</v>
      </c>
      <c r="AI1655" s="127">
        <f t="shared" si="5079"/>
        <v>0</v>
      </c>
      <c r="AJ1655" s="127">
        <f t="shared" si="5079"/>
        <v>0</v>
      </c>
      <c r="AK1655" s="127">
        <f t="shared" si="5079"/>
        <v>0</v>
      </c>
      <c r="AL1655" s="127">
        <f t="shared" si="5079"/>
        <v>0</v>
      </c>
      <c r="AM1655" s="127">
        <f t="shared" si="5079"/>
        <v>0</v>
      </c>
      <c r="AN1655" s="126">
        <f t="shared" si="4727"/>
        <v>0</v>
      </c>
      <c r="AO1655" s="127">
        <f t="shared" ref="AO1655:AW1655" si="5080">+($AX1655-$AN1655)/10+AN1655</f>
        <v>0</v>
      </c>
      <c r="AP1655" s="127">
        <f t="shared" si="5080"/>
        <v>0</v>
      </c>
      <c r="AQ1655" s="127">
        <f t="shared" si="5080"/>
        <v>0</v>
      </c>
      <c r="AR1655" s="127">
        <f t="shared" si="5080"/>
        <v>0</v>
      </c>
      <c r="AS1655" s="127">
        <f t="shared" si="5080"/>
        <v>0</v>
      </c>
      <c r="AT1655" s="127">
        <f t="shared" si="5080"/>
        <v>0</v>
      </c>
      <c r="AU1655" s="127">
        <f t="shared" si="5080"/>
        <v>0</v>
      </c>
      <c r="AV1655" s="127">
        <f t="shared" si="5080"/>
        <v>0</v>
      </c>
      <c r="AW1655" s="127">
        <f t="shared" si="5080"/>
        <v>0</v>
      </c>
      <c r="AX1655" s="126">
        <f t="shared" si="4729"/>
        <v>0</v>
      </c>
    </row>
    <row r="1656" spans="2:50" ht="15.75" customHeight="1" x14ac:dyDescent="0.2">
      <c r="B1656" s="123"/>
      <c r="C1656" s="128"/>
      <c r="D1656" s="128"/>
      <c r="E1656" s="128"/>
      <c r="F1656" s="128"/>
      <c r="G1656" s="128"/>
      <c r="H1656" s="128"/>
      <c r="I1656" s="128"/>
      <c r="J1656" s="128"/>
      <c r="K1656" s="128"/>
      <c r="L1656" s="128"/>
      <c r="M1656" s="128"/>
      <c r="N1656" s="129"/>
      <c r="O1656" s="119"/>
      <c r="P1656" s="120" t="str">
        <f t="shared" si="4322"/>
        <v/>
      </c>
      <c r="Q1656" s="121">
        <f t="shared" ref="Q1656:W1656" si="5081">SUMIF($B$9:$N$9,Q$9,$B1656:$N1656)/100</f>
        <v>0</v>
      </c>
      <c r="R1656" s="121">
        <f t="shared" si="5081"/>
        <v>0</v>
      </c>
      <c r="S1656" s="121">
        <f t="shared" si="5081"/>
        <v>0</v>
      </c>
      <c r="T1656" s="121">
        <f t="shared" si="5081"/>
        <v>0</v>
      </c>
      <c r="U1656" s="121">
        <f t="shared" si="5081"/>
        <v>0</v>
      </c>
      <c r="V1656" s="121">
        <f t="shared" si="5081"/>
        <v>0</v>
      </c>
      <c r="W1656" s="121">
        <f t="shared" si="5081"/>
        <v>0</v>
      </c>
      <c r="X1656" s="122">
        <f t="shared" si="4721"/>
        <v>0</v>
      </c>
      <c r="Y1656" s="121">
        <f t="shared" si="4722"/>
        <v>0</v>
      </c>
      <c r="Z1656" s="122">
        <f t="shared" si="4723"/>
        <v>0</v>
      </c>
      <c r="AA1656" s="121">
        <f t="shared" si="4724"/>
        <v>0</v>
      </c>
      <c r="AB1656" s="122">
        <f t="shared" si="5066"/>
        <v>0</v>
      </c>
      <c r="AC1656" s="122">
        <f t="shared" si="5066"/>
        <v>0</v>
      </c>
      <c r="AD1656" s="121">
        <f t="shared" si="4725"/>
        <v>0</v>
      </c>
      <c r="AE1656" s="122">
        <f t="shared" ref="AE1656:AM1656" si="5082">+($AN1656-$AD1656)/10+AD1656</f>
        <v>0</v>
      </c>
      <c r="AF1656" s="122">
        <f t="shared" si="5082"/>
        <v>0</v>
      </c>
      <c r="AG1656" s="122">
        <f t="shared" si="5082"/>
        <v>0</v>
      </c>
      <c r="AH1656" s="122">
        <f t="shared" si="5082"/>
        <v>0</v>
      </c>
      <c r="AI1656" s="122">
        <f t="shared" si="5082"/>
        <v>0</v>
      </c>
      <c r="AJ1656" s="122">
        <f t="shared" si="5082"/>
        <v>0</v>
      </c>
      <c r="AK1656" s="122">
        <f t="shared" si="5082"/>
        <v>0</v>
      </c>
      <c r="AL1656" s="122">
        <f t="shared" si="5082"/>
        <v>0</v>
      </c>
      <c r="AM1656" s="122">
        <f t="shared" si="5082"/>
        <v>0</v>
      </c>
      <c r="AN1656" s="121">
        <f t="shared" si="4727"/>
        <v>0</v>
      </c>
      <c r="AO1656" s="122">
        <f t="shared" ref="AO1656:AW1656" si="5083">+($AX1656-$AN1656)/10+AN1656</f>
        <v>0</v>
      </c>
      <c r="AP1656" s="122">
        <f t="shared" si="5083"/>
        <v>0</v>
      </c>
      <c r="AQ1656" s="122">
        <f t="shared" si="5083"/>
        <v>0</v>
      </c>
      <c r="AR1656" s="122">
        <f t="shared" si="5083"/>
        <v>0</v>
      </c>
      <c r="AS1656" s="122">
        <f t="shared" si="5083"/>
        <v>0</v>
      </c>
      <c r="AT1656" s="122">
        <f t="shared" si="5083"/>
        <v>0</v>
      </c>
      <c r="AU1656" s="122">
        <f t="shared" si="5083"/>
        <v>0</v>
      </c>
      <c r="AV1656" s="122">
        <f t="shared" si="5083"/>
        <v>0</v>
      </c>
      <c r="AW1656" s="122">
        <f t="shared" si="5083"/>
        <v>0</v>
      </c>
      <c r="AX1656" s="121">
        <f t="shared" si="4729"/>
        <v>0</v>
      </c>
    </row>
    <row r="1657" spans="2:50" ht="15.75" customHeight="1" x14ac:dyDescent="0.2">
      <c r="B1657" s="123"/>
      <c r="C1657" s="124"/>
      <c r="D1657" s="124"/>
      <c r="E1657" s="124"/>
      <c r="F1657" s="124"/>
      <c r="G1657" s="124"/>
      <c r="H1657" s="124"/>
      <c r="I1657" s="124"/>
      <c r="J1657" s="124"/>
      <c r="K1657" s="124"/>
      <c r="L1657" s="124"/>
      <c r="M1657" s="124"/>
      <c r="N1657" s="125"/>
      <c r="O1657" s="119"/>
      <c r="P1657" s="120" t="str">
        <f t="shared" si="4322"/>
        <v/>
      </c>
      <c r="Q1657" s="126">
        <f t="shared" ref="Q1657:W1657" si="5084">SUMIF($B$9:$N$9,Q$9,$B1657:$N1657)/100</f>
        <v>0</v>
      </c>
      <c r="R1657" s="126">
        <f t="shared" si="5084"/>
        <v>0</v>
      </c>
      <c r="S1657" s="126">
        <f t="shared" si="5084"/>
        <v>0</v>
      </c>
      <c r="T1657" s="126">
        <f t="shared" si="5084"/>
        <v>0</v>
      </c>
      <c r="U1657" s="126">
        <f t="shared" si="5084"/>
        <v>0</v>
      </c>
      <c r="V1657" s="126">
        <f t="shared" si="5084"/>
        <v>0</v>
      </c>
      <c r="W1657" s="126">
        <f t="shared" si="5084"/>
        <v>0</v>
      </c>
      <c r="X1657" s="127">
        <f t="shared" si="4721"/>
        <v>0</v>
      </c>
      <c r="Y1657" s="126">
        <f t="shared" si="4722"/>
        <v>0</v>
      </c>
      <c r="Z1657" s="127">
        <f t="shared" si="4723"/>
        <v>0</v>
      </c>
      <c r="AA1657" s="126">
        <f t="shared" si="4724"/>
        <v>0</v>
      </c>
      <c r="AB1657" s="127">
        <f t="shared" si="5066"/>
        <v>0</v>
      </c>
      <c r="AC1657" s="127">
        <f t="shared" si="5066"/>
        <v>0</v>
      </c>
      <c r="AD1657" s="126">
        <f t="shared" si="4725"/>
        <v>0</v>
      </c>
      <c r="AE1657" s="127">
        <f t="shared" ref="AE1657:AM1657" si="5085">+($AN1657-$AD1657)/10+AD1657</f>
        <v>0</v>
      </c>
      <c r="AF1657" s="127">
        <f t="shared" si="5085"/>
        <v>0</v>
      </c>
      <c r="AG1657" s="127">
        <f t="shared" si="5085"/>
        <v>0</v>
      </c>
      <c r="AH1657" s="127">
        <f t="shared" si="5085"/>
        <v>0</v>
      </c>
      <c r="AI1657" s="127">
        <f t="shared" si="5085"/>
        <v>0</v>
      </c>
      <c r="AJ1657" s="127">
        <f t="shared" si="5085"/>
        <v>0</v>
      </c>
      <c r="AK1657" s="127">
        <f t="shared" si="5085"/>
        <v>0</v>
      </c>
      <c r="AL1657" s="127">
        <f t="shared" si="5085"/>
        <v>0</v>
      </c>
      <c r="AM1657" s="127">
        <f t="shared" si="5085"/>
        <v>0</v>
      </c>
      <c r="AN1657" s="126">
        <f t="shared" si="4727"/>
        <v>0</v>
      </c>
      <c r="AO1657" s="127">
        <f t="shared" ref="AO1657:AW1657" si="5086">+($AX1657-$AN1657)/10+AN1657</f>
        <v>0</v>
      </c>
      <c r="AP1657" s="127">
        <f t="shared" si="5086"/>
        <v>0</v>
      </c>
      <c r="AQ1657" s="127">
        <f t="shared" si="5086"/>
        <v>0</v>
      </c>
      <c r="AR1657" s="127">
        <f t="shared" si="5086"/>
        <v>0</v>
      </c>
      <c r="AS1657" s="127">
        <f t="shared" si="5086"/>
        <v>0</v>
      </c>
      <c r="AT1657" s="127">
        <f t="shared" si="5086"/>
        <v>0</v>
      </c>
      <c r="AU1657" s="127">
        <f t="shared" si="5086"/>
        <v>0</v>
      </c>
      <c r="AV1657" s="127">
        <f t="shared" si="5086"/>
        <v>0</v>
      </c>
      <c r="AW1657" s="127">
        <f t="shared" si="5086"/>
        <v>0</v>
      </c>
      <c r="AX1657" s="126">
        <f t="shared" si="4729"/>
        <v>0</v>
      </c>
    </row>
    <row r="1658" spans="2:50" ht="15.75" customHeight="1" x14ac:dyDescent="0.2">
      <c r="B1658" s="123"/>
      <c r="C1658" s="128"/>
      <c r="D1658" s="128"/>
      <c r="E1658" s="128"/>
      <c r="F1658" s="128"/>
      <c r="G1658" s="128"/>
      <c r="H1658" s="128"/>
      <c r="I1658" s="128"/>
      <c r="J1658" s="128"/>
      <c r="K1658" s="128"/>
      <c r="L1658" s="128"/>
      <c r="M1658" s="128"/>
      <c r="N1658" s="129"/>
      <c r="O1658" s="119"/>
      <c r="P1658" s="120" t="str">
        <f t="shared" si="4322"/>
        <v/>
      </c>
      <c r="Q1658" s="121">
        <f t="shared" ref="Q1658:W1658" si="5087">SUMIF($B$9:$N$9,Q$9,$B1658:$N1658)/100</f>
        <v>0</v>
      </c>
      <c r="R1658" s="121">
        <f t="shared" si="5087"/>
        <v>0</v>
      </c>
      <c r="S1658" s="121">
        <f t="shared" si="5087"/>
        <v>0</v>
      </c>
      <c r="T1658" s="121">
        <f t="shared" si="5087"/>
        <v>0</v>
      </c>
      <c r="U1658" s="121">
        <f t="shared" si="5087"/>
        <v>0</v>
      </c>
      <c r="V1658" s="121">
        <f t="shared" si="5087"/>
        <v>0</v>
      </c>
      <c r="W1658" s="121">
        <f t="shared" si="5087"/>
        <v>0</v>
      </c>
      <c r="X1658" s="122">
        <f t="shared" si="4721"/>
        <v>0</v>
      </c>
      <c r="Y1658" s="121">
        <f t="shared" si="4722"/>
        <v>0</v>
      </c>
      <c r="Z1658" s="122">
        <f t="shared" si="4723"/>
        <v>0</v>
      </c>
      <c r="AA1658" s="121">
        <f t="shared" si="4724"/>
        <v>0</v>
      </c>
      <c r="AB1658" s="122">
        <f t="shared" si="5066"/>
        <v>0</v>
      </c>
      <c r="AC1658" s="122">
        <f t="shared" si="5066"/>
        <v>0</v>
      </c>
      <c r="AD1658" s="121">
        <f t="shared" si="4725"/>
        <v>0</v>
      </c>
      <c r="AE1658" s="122">
        <f t="shared" ref="AE1658:AM1658" si="5088">+($AN1658-$AD1658)/10+AD1658</f>
        <v>0</v>
      </c>
      <c r="AF1658" s="122">
        <f t="shared" si="5088"/>
        <v>0</v>
      </c>
      <c r="AG1658" s="122">
        <f t="shared" si="5088"/>
        <v>0</v>
      </c>
      <c r="AH1658" s="122">
        <f t="shared" si="5088"/>
        <v>0</v>
      </c>
      <c r="AI1658" s="122">
        <f t="shared" si="5088"/>
        <v>0</v>
      </c>
      <c r="AJ1658" s="122">
        <f t="shared" si="5088"/>
        <v>0</v>
      </c>
      <c r="AK1658" s="122">
        <f t="shared" si="5088"/>
        <v>0</v>
      </c>
      <c r="AL1658" s="122">
        <f t="shared" si="5088"/>
        <v>0</v>
      </c>
      <c r="AM1658" s="122">
        <f t="shared" si="5088"/>
        <v>0</v>
      </c>
      <c r="AN1658" s="121">
        <f t="shared" si="4727"/>
        <v>0</v>
      </c>
      <c r="AO1658" s="122">
        <f t="shared" ref="AO1658:AW1658" si="5089">+($AX1658-$AN1658)/10+AN1658</f>
        <v>0</v>
      </c>
      <c r="AP1658" s="122">
        <f t="shared" si="5089"/>
        <v>0</v>
      </c>
      <c r="AQ1658" s="122">
        <f t="shared" si="5089"/>
        <v>0</v>
      </c>
      <c r="AR1658" s="122">
        <f t="shared" si="5089"/>
        <v>0</v>
      </c>
      <c r="AS1658" s="122">
        <f t="shared" si="5089"/>
        <v>0</v>
      </c>
      <c r="AT1658" s="122">
        <f t="shared" si="5089"/>
        <v>0</v>
      </c>
      <c r="AU1658" s="122">
        <f t="shared" si="5089"/>
        <v>0</v>
      </c>
      <c r="AV1658" s="122">
        <f t="shared" si="5089"/>
        <v>0</v>
      </c>
      <c r="AW1658" s="122">
        <f t="shared" si="5089"/>
        <v>0</v>
      </c>
      <c r="AX1658" s="121">
        <f t="shared" si="4729"/>
        <v>0</v>
      </c>
    </row>
    <row r="1659" spans="2:50" ht="15.75" customHeight="1" x14ac:dyDescent="0.2">
      <c r="B1659" s="123"/>
      <c r="C1659" s="124"/>
      <c r="D1659" s="124"/>
      <c r="E1659" s="124"/>
      <c r="F1659" s="124"/>
      <c r="G1659" s="124"/>
      <c r="H1659" s="124"/>
      <c r="I1659" s="124"/>
      <c r="J1659" s="124"/>
      <c r="K1659" s="124"/>
      <c r="L1659" s="124"/>
      <c r="M1659" s="124"/>
      <c r="N1659" s="125"/>
      <c r="O1659" s="119"/>
      <c r="P1659" s="120" t="str">
        <f t="shared" si="4322"/>
        <v/>
      </c>
      <c r="Q1659" s="126">
        <f t="shared" ref="Q1659:W1659" si="5090">SUMIF($B$9:$N$9,Q$9,$B1659:$N1659)/100</f>
        <v>0</v>
      </c>
      <c r="R1659" s="126">
        <f t="shared" si="5090"/>
        <v>0</v>
      </c>
      <c r="S1659" s="126">
        <f t="shared" si="5090"/>
        <v>0</v>
      </c>
      <c r="T1659" s="126">
        <f t="shared" si="5090"/>
        <v>0</v>
      </c>
      <c r="U1659" s="126">
        <f t="shared" si="5090"/>
        <v>0</v>
      </c>
      <c r="V1659" s="126">
        <f t="shared" si="5090"/>
        <v>0</v>
      </c>
      <c r="W1659" s="126">
        <f t="shared" si="5090"/>
        <v>0</v>
      </c>
      <c r="X1659" s="127">
        <f t="shared" si="4721"/>
        <v>0</v>
      </c>
      <c r="Y1659" s="126">
        <f t="shared" si="4722"/>
        <v>0</v>
      </c>
      <c r="Z1659" s="127">
        <f t="shared" si="4723"/>
        <v>0</v>
      </c>
      <c r="AA1659" s="126">
        <f t="shared" si="4724"/>
        <v>0</v>
      </c>
      <c r="AB1659" s="127">
        <f t="shared" si="5066"/>
        <v>0</v>
      </c>
      <c r="AC1659" s="127">
        <f t="shared" si="5066"/>
        <v>0</v>
      </c>
      <c r="AD1659" s="126">
        <f t="shared" si="4725"/>
        <v>0</v>
      </c>
      <c r="AE1659" s="127">
        <f t="shared" ref="AE1659:AM1659" si="5091">+($AN1659-$AD1659)/10+AD1659</f>
        <v>0</v>
      </c>
      <c r="AF1659" s="127">
        <f t="shared" si="5091"/>
        <v>0</v>
      </c>
      <c r="AG1659" s="127">
        <f t="shared" si="5091"/>
        <v>0</v>
      </c>
      <c r="AH1659" s="127">
        <f t="shared" si="5091"/>
        <v>0</v>
      </c>
      <c r="AI1659" s="127">
        <f t="shared" si="5091"/>
        <v>0</v>
      </c>
      <c r="AJ1659" s="127">
        <f t="shared" si="5091"/>
        <v>0</v>
      </c>
      <c r="AK1659" s="127">
        <f t="shared" si="5091"/>
        <v>0</v>
      </c>
      <c r="AL1659" s="127">
        <f t="shared" si="5091"/>
        <v>0</v>
      </c>
      <c r="AM1659" s="127">
        <f t="shared" si="5091"/>
        <v>0</v>
      </c>
      <c r="AN1659" s="126">
        <f t="shared" si="4727"/>
        <v>0</v>
      </c>
      <c r="AO1659" s="127">
        <f t="shared" ref="AO1659:AW1659" si="5092">+($AX1659-$AN1659)/10+AN1659</f>
        <v>0</v>
      </c>
      <c r="AP1659" s="127">
        <f t="shared" si="5092"/>
        <v>0</v>
      </c>
      <c r="AQ1659" s="127">
        <f t="shared" si="5092"/>
        <v>0</v>
      </c>
      <c r="AR1659" s="127">
        <f t="shared" si="5092"/>
        <v>0</v>
      </c>
      <c r="AS1659" s="127">
        <f t="shared" si="5092"/>
        <v>0</v>
      </c>
      <c r="AT1659" s="127">
        <f t="shared" si="5092"/>
        <v>0</v>
      </c>
      <c r="AU1659" s="127">
        <f t="shared" si="5092"/>
        <v>0</v>
      </c>
      <c r="AV1659" s="127">
        <f t="shared" si="5092"/>
        <v>0</v>
      </c>
      <c r="AW1659" s="127">
        <f t="shared" si="5092"/>
        <v>0</v>
      </c>
      <c r="AX1659" s="126">
        <f t="shared" si="4729"/>
        <v>0</v>
      </c>
    </row>
    <row r="1660" spans="2:50" ht="15.75" customHeight="1" x14ac:dyDescent="0.2">
      <c r="B1660" s="123"/>
      <c r="C1660" s="128"/>
      <c r="D1660" s="128"/>
      <c r="E1660" s="128"/>
      <c r="F1660" s="128"/>
      <c r="G1660" s="128"/>
      <c r="H1660" s="128"/>
      <c r="I1660" s="128"/>
      <c r="J1660" s="128"/>
      <c r="K1660" s="128"/>
      <c r="L1660" s="128"/>
      <c r="M1660" s="128"/>
      <c r="N1660" s="129"/>
      <c r="O1660" s="119"/>
      <c r="P1660" s="120" t="str">
        <f t="shared" si="4322"/>
        <v/>
      </c>
      <c r="Q1660" s="121">
        <f t="shared" ref="Q1660:W1660" si="5093">SUMIF($B$9:$N$9,Q$9,$B1660:$N1660)/100</f>
        <v>0</v>
      </c>
      <c r="R1660" s="121">
        <f t="shared" si="5093"/>
        <v>0</v>
      </c>
      <c r="S1660" s="121">
        <f t="shared" si="5093"/>
        <v>0</v>
      </c>
      <c r="T1660" s="121">
        <f t="shared" si="5093"/>
        <v>0</v>
      </c>
      <c r="U1660" s="121">
        <f t="shared" si="5093"/>
        <v>0</v>
      </c>
      <c r="V1660" s="121">
        <f t="shared" si="5093"/>
        <v>0</v>
      </c>
      <c r="W1660" s="121">
        <f t="shared" si="5093"/>
        <v>0</v>
      </c>
      <c r="X1660" s="122">
        <f t="shared" si="4721"/>
        <v>0</v>
      </c>
      <c r="Y1660" s="121">
        <f t="shared" si="4722"/>
        <v>0</v>
      </c>
      <c r="Z1660" s="122">
        <f t="shared" si="4723"/>
        <v>0</v>
      </c>
      <c r="AA1660" s="121">
        <f t="shared" si="4724"/>
        <v>0</v>
      </c>
      <c r="AB1660" s="122">
        <f t="shared" si="5066"/>
        <v>0</v>
      </c>
      <c r="AC1660" s="122">
        <f t="shared" si="5066"/>
        <v>0</v>
      </c>
      <c r="AD1660" s="121">
        <f t="shared" si="4725"/>
        <v>0</v>
      </c>
      <c r="AE1660" s="122">
        <f t="shared" ref="AE1660:AM1660" si="5094">+($AN1660-$AD1660)/10+AD1660</f>
        <v>0</v>
      </c>
      <c r="AF1660" s="122">
        <f t="shared" si="5094"/>
        <v>0</v>
      </c>
      <c r="AG1660" s="122">
        <f t="shared" si="5094"/>
        <v>0</v>
      </c>
      <c r="AH1660" s="122">
        <f t="shared" si="5094"/>
        <v>0</v>
      </c>
      <c r="AI1660" s="122">
        <f t="shared" si="5094"/>
        <v>0</v>
      </c>
      <c r="AJ1660" s="122">
        <f t="shared" si="5094"/>
        <v>0</v>
      </c>
      <c r="AK1660" s="122">
        <f t="shared" si="5094"/>
        <v>0</v>
      </c>
      <c r="AL1660" s="122">
        <f t="shared" si="5094"/>
        <v>0</v>
      </c>
      <c r="AM1660" s="122">
        <f t="shared" si="5094"/>
        <v>0</v>
      </c>
      <c r="AN1660" s="121">
        <f t="shared" si="4727"/>
        <v>0</v>
      </c>
      <c r="AO1660" s="122">
        <f t="shared" ref="AO1660:AW1660" si="5095">+($AX1660-$AN1660)/10+AN1660</f>
        <v>0</v>
      </c>
      <c r="AP1660" s="122">
        <f t="shared" si="5095"/>
        <v>0</v>
      </c>
      <c r="AQ1660" s="122">
        <f t="shared" si="5095"/>
        <v>0</v>
      </c>
      <c r="AR1660" s="122">
        <f t="shared" si="5095"/>
        <v>0</v>
      </c>
      <c r="AS1660" s="122">
        <f t="shared" si="5095"/>
        <v>0</v>
      </c>
      <c r="AT1660" s="122">
        <f t="shared" si="5095"/>
        <v>0</v>
      </c>
      <c r="AU1660" s="122">
        <f t="shared" si="5095"/>
        <v>0</v>
      </c>
      <c r="AV1660" s="122">
        <f t="shared" si="5095"/>
        <v>0</v>
      </c>
      <c r="AW1660" s="122">
        <f t="shared" si="5095"/>
        <v>0</v>
      </c>
      <c r="AX1660" s="121">
        <f t="shared" si="4729"/>
        <v>0</v>
      </c>
    </row>
    <row r="1661" spans="2:50" ht="15.75" customHeight="1" x14ac:dyDescent="0.2">
      <c r="B1661" s="123"/>
      <c r="C1661" s="124"/>
      <c r="D1661" s="124"/>
      <c r="E1661" s="124"/>
      <c r="F1661" s="124"/>
      <c r="G1661" s="124"/>
      <c r="H1661" s="124"/>
      <c r="I1661" s="124"/>
      <c r="J1661" s="124"/>
      <c r="K1661" s="124"/>
      <c r="L1661" s="124"/>
      <c r="M1661" s="124"/>
      <c r="N1661" s="125"/>
      <c r="O1661" s="119"/>
      <c r="P1661" s="120" t="str">
        <f t="shared" si="4322"/>
        <v/>
      </c>
      <c r="Q1661" s="126">
        <f t="shared" ref="Q1661:W1661" si="5096">SUMIF($B$9:$N$9,Q$9,$B1661:$N1661)/100</f>
        <v>0</v>
      </c>
      <c r="R1661" s="126">
        <f t="shared" si="5096"/>
        <v>0</v>
      </c>
      <c r="S1661" s="126">
        <f t="shared" si="5096"/>
        <v>0</v>
      </c>
      <c r="T1661" s="126">
        <f t="shared" si="5096"/>
        <v>0</v>
      </c>
      <c r="U1661" s="126">
        <f t="shared" si="5096"/>
        <v>0</v>
      </c>
      <c r="V1661" s="126">
        <f t="shared" si="5096"/>
        <v>0</v>
      </c>
      <c r="W1661" s="126">
        <f t="shared" si="5096"/>
        <v>0</v>
      </c>
      <c r="X1661" s="127">
        <f t="shared" si="4721"/>
        <v>0</v>
      </c>
      <c r="Y1661" s="126">
        <f t="shared" si="4722"/>
        <v>0</v>
      </c>
      <c r="Z1661" s="127">
        <f t="shared" si="4723"/>
        <v>0</v>
      </c>
      <c r="AA1661" s="126">
        <f t="shared" si="4724"/>
        <v>0</v>
      </c>
      <c r="AB1661" s="127">
        <f t="shared" si="5066"/>
        <v>0</v>
      </c>
      <c r="AC1661" s="127">
        <f t="shared" si="5066"/>
        <v>0</v>
      </c>
      <c r="AD1661" s="126">
        <f t="shared" si="4725"/>
        <v>0</v>
      </c>
      <c r="AE1661" s="127">
        <f t="shared" ref="AE1661:AM1661" si="5097">+($AN1661-$AD1661)/10+AD1661</f>
        <v>0</v>
      </c>
      <c r="AF1661" s="127">
        <f t="shared" si="5097"/>
        <v>0</v>
      </c>
      <c r="AG1661" s="127">
        <f t="shared" si="5097"/>
        <v>0</v>
      </c>
      <c r="AH1661" s="127">
        <f t="shared" si="5097"/>
        <v>0</v>
      </c>
      <c r="AI1661" s="127">
        <f t="shared" si="5097"/>
        <v>0</v>
      </c>
      <c r="AJ1661" s="127">
        <f t="shared" si="5097"/>
        <v>0</v>
      </c>
      <c r="AK1661" s="127">
        <f t="shared" si="5097"/>
        <v>0</v>
      </c>
      <c r="AL1661" s="127">
        <f t="shared" si="5097"/>
        <v>0</v>
      </c>
      <c r="AM1661" s="127">
        <f t="shared" si="5097"/>
        <v>0</v>
      </c>
      <c r="AN1661" s="126">
        <f t="shared" si="4727"/>
        <v>0</v>
      </c>
      <c r="AO1661" s="127">
        <f t="shared" ref="AO1661:AW1661" si="5098">+($AX1661-$AN1661)/10+AN1661</f>
        <v>0</v>
      </c>
      <c r="AP1661" s="127">
        <f t="shared" si="5098"/>
        <v>0</v>
      </c>
      <c r="AQ1661" s="127">
        <f t="shared" si="5098"/>
        <v>0</v>
      </c>
      <c r="AR1661" s="127">
        <f t="shared" si="5098"/>
        <v>0</v>
      </c>
      <c r="AS1661" s="127">
        <f t="shared" si="5098"/>
        <v>0</v>
      </c>
      <c r="AT1661" s="127">
        <f t="shared" si="5098"/>
        <v>0</v>
      </c>
      <c r="AU1661" s="127">
        <f t="shared" si="5098"/>
        <v>0</v>
      </c>
      <c r="AV1661" s="127">
        <f t="shared" si="5098"/>
        <v>0</v>
      </c>
      <c r="AW1661" s="127">
        <f t="shared" si="5098"/>
        <v>0</v>
      </c>
      <c r="AX1661" s="126">
        <f t="shared" si="4729"/>
        <v>0</v>
      </c>
    </row>
    <row r="1662" spans="2:50" ht="15.75" customHeight="1" x14ac:dyDescent="0.2">
      <c r="B1662" s="123"/>
      <c r="C1662" s="128"/>
      <c r="D1662" s="128"/>
      <c r="E1662" s="128"/>
      <c r="F1662" s="128"/>
      <c r="G1662" s="128"/>
      <c r="H1662" s="128"/>
      <c r="I1662" s="128"/>
      <c r="J1662" s="128"/>
      <c r="K1662" s="128"/>
      <c r="L1662" s="128"/>
      <c r="M1662" s="128"/>
      <c r="N1662" s="129"/>
      <c r="O1662" s="119"/>
      <c r="P1662" s="120" t="str">
        <f t="shared" si="4322"/>
        <v/>
      </c>
      <c r="Q1662" s="121">
        <f t="shared" ref="Q1662:W1662" si="5099">SUMIF($B$9:$N$9,Q$9,$B1662:$N1662)/100</f>
        <v>0</v>
      </c>
      <c r="R1662" s="121">
        <f t="shared" si="5099"/>
        <v>0</v>
      </c>
      <c r="S1662" s="121">
        <f t="shared" si="5099"/>
        <v>0</v>
      </c>
      <c r="T1662" s="121">
        <f t="shared" si="5099"/>
        <v>0</v>
      </c>
      <c r="U1662" s="121">
        <f t="shared" si="5099"/>
        <v>0</v>
      </c>
      <c r="V1662" s="121">
        <f t="shared" si="5099"/>
        <v>0</v>
      </c>
      <c r="W1662" s="121">
        <f t="shared" si="5099"/>
        <v>0</v>
      </c>
      <c r="X1662" s="122">
        <f t="shared" si="4721"/>
        <v>0</v>
      </c>
      <c r="Y1662" s="121">
        <f t="shared" si="4722"/>
        <v>0</v>
      </c>
      <c r="Z1662" s="122">
        <f t="shared" si="4723"/>
        <v>0</v>
      </c>
      <c r="AA1662" s="121">
        <f t="shared" si="4724"/>
        <v>0</v>
      </c>
      <c r="AB1662" s="122">
        <f t="shared" si="5066"/>
        <v>0</v>
      </c>
      <c r="AC1662" s="122">
        <f t="shared" si="5066"/>
        <v>0</v>
      </c>
      <c r="AD1662" s="121">
        <f t="shared" si="4725"/>
        <v>0</v>
      </c>
      <c r="AE1662" s="122">
        <f t="shared" ref="AE1662:AM1662" si="5100">+($AN1662-$AD1662)/10+AD1662</f>
        <v>0</v>
      </c>
      <c r="AF1662" s="122">
        <f t="shared" si="5100"/>
        <v>0</v>
      </c>
      <c r="AG1662" s="122">
        <f t="shared" si="5100"/>
        <v>0</v>
      </c>
      <c r="AH1662" s="122">
        <f t="shared" si="5100"/>
        <v>0</v>
      </c>
      <c r="AI1662" s="122">
        <f t="shared" si="5100"/>
        <v>0</v>
      </c>
      <c r="AJ1662" s="122">
        <f t="shared" si="5100"/>
        <v>0</v>
      </c>
      <c r="AK1662" s="122">
        <f t="shared" si="5100"/>
        <v>0</v>
      </c>
      <c r="AL1662" s="122">
        <f t="shared" si="5100"/>
        <v>0</v>
      </c>
      <c r="AM1662" s="122">
        <f t="shared" si="5100"/>
        <v>0</v>
      </c>
      <c r="AN1662" s="121">
        <f t="shared" si="4727"/>
        <v>0</v>
      </c>
      <c r="AO1662" s="122">
        <f t="shared" ref="AO1662:AW1662" si="5101">+($AX1662-$AN1662)/10+AN1662</f>
        <v>0</v>
      </c>
      <c r="AP1662" s="122">
        <f t="shared" si="5101"/>
        <v>0</v>
      </c>
      <c r="AQ1662" s="122">
        <f t="shared" si="5101"/>
        <v>0</v>
      </c>
      <c r="AR1662" s="122">
        <f t="shared" si="5101"/>
        <v>0</v>
      </c>
      <c r="AS1662" s="122">
        <f t="shared" si="5101"/>
        <v>0</v>
      </c>
      <c r="AT1662" s="122">
        <f t="shared" si="5101"/>
        <v>0</v>
      </c>
      <c r="AU1662" s="122">
        <f t="shared" si="5101"/>
        <v>0</v>
      </c>
      <c r="AV1662" s="122">
        <f t="shared" si="5101"/>
        <v>0</v>
      </c>
      <c r="AW1662" s="122">
        <f t="shared" si="5101"/>
        <v>0</v>
      </c>
      <c r="AX1662" s="121">
        <f t="shared" si="4729"/>
        <v>0</v>
      </c>
    </row>
    <row r="1663" spans="2:50" ht="15.75" customHeight="1" x14ac:dyDescent="0.2">
      <c r="B1663" s="123"/>
      <c r="C1663" s="124"/>
      <c r="D1663" s="124"/>
      <c r="E1663" s="124"/>
      <c r="F1663" s="124"/>
      <c r="G1663" s="124"/>
      <c r="H1663" s="124"/>
      <c r="I1663" s="124"/>
      <c r="J1663" s="124"/>
      <c r="K1663" s="124"/>
      <c r="L1663" s="124"/>
      <c r="M1663" s="124"/>
      <c r="N1663" s="125"/>
      <c r="O1663" s="119"/>
      <c r="P1663" s="120" t="str">
        <f t="shared" si="4322"/>
        <v/>
      </c>
      <c r="Q1663" s="126">
        <f t="shared" ref="Q1663:W1663" si="5102">SUMIF($B$9:$N$9,Q$9,$B1663:$N1663)/100</f>
        <v>0</v>
      </c>
      <c r="R1663" s="126">
        <f t="shared" si="5102"/>
        <v>0</v>
      </c>
      <c r="S1663" s="126">
        <f t="shared" si="5102"/>
        <v>0</v>
      </c>
      <c r="T1663" s="126">
        <f t="shared" si="5102"/>
        <v>0</v>
      </c>
      <c r="U1663" s="126">
        <f t="shared" si="5102"/>
        <v>0</v>
      </c>
      <c r="V1663" s="126">
        <f t="shared" si="5102"/>
        <v>0</v>
      </c>
      <c r="W1663" s="126">
        <f t="shared" si="5102"/>
        <v>0</v>
      </c>
      <c r="X1663" s="127">
        <f t="shared" si="4721"/>
        <v>0</v>
      </c>
      <c r="Y1663" s="126">
        <f t="shared" si="4722"/>
        <v>0</v>
      </c>
      <c r="Z1663" s="127">
        <f t="shared" si="4723"/>
        <v>0</v>
      </c>
      <c r="AA1663" s="126">
        <f t="shared" si="4724"/>
        <v>0</v>
      </c>
      <c r="AB1663" s="127">
        <f t="shared" si="5066"/>
        <v>0</v>
      </c>
      <c r="AC1663" s="127">
        <f t="shared" si="5066"/>
        <v>0</v>
      </c>
      <c r="AD1663" s="126">
        <f t="shared" si="4725"/>
        <v>0</v>
      </c>
      <c r="AE1663" s="127">
        <f t="shared" ref="AE1663:AM1663" si="5103">+($AN1663-$AD1663)/10+AD1663</f>
        <v>0</v>
      </c>
      <c r="AF1663" s="127">
        <f t="shared" si="5103"/>
        <v>0</v>
      </c>
      <c r="AG1663" s="127">
        <f t="shared" si="5103"/>
        <v>0</v>
      </c>
      <c r="AH1663" s="127">
        <f t="shared" si="5103"/>
        <v>0</v>
      </c>
      <c r="AI1663" s="127">
        <f t="shared" si="5103"/>
        <v>0</v>
      </c>
      <c r="AJ1663" s="127">
        <f t="shared" si="5103"/>
        <v>0</v>
      </c>
      <c r="AK1663" s="127">
        <f t="shared" si="5103"/>
        <v>0</v>
      </c>
      <c r="AL1663" s="127">
        <f t="shared" si="5103"/>
        <v>0</v>
      </c>
      <c r="AM1663" s="127">
        <f t="shared" si="5103"/>
        <v>0</v>
      </c>
      <c r="AN1663" s="126">
        <f t="shared" si="4727"/>
        <v>0</v>
      </c>
      <c r="AO1663" s="127">
        <f t="shared" ref="AO1663:AW1663" si="5104">+($AX1663-$AN1663)/10+AN1663</f>
        <v>0</v>
      </c>
      <c r="AP1663" s="127">
        <f t="shared" si="5104"/>
        <v>0</v>
      </c>
      <c r="AQ1663" s="127">
        <f t="shared" si="5104"/>
        <v>0</v>
      </c>
      <c r="AR1663" s="127">
        <f t="shared" si="5104"/>
        <v>0</v>
      </c>
      <c r="AS1663" s="127">
        <f t="shared" si="5104"/>
        <v>0</v>
      </c>
      <c r="AT1663" s="127">
        <f t="shared" si="5104"/>
        <v>0</v>
      </c>
      <c r="AU1663" s="127">
        <f t="shared" si="5104"/>
        <v>0</v>
      </c>
      <c r="AV1663" s="127">
        <f t="shared" si="5104"/>
        <v>0</v>
      </c>
      <c r="AW1663" s="127">
        <f t="shared" si="5104"/>
        <v>0</v>
      </c>
      <c r="AX1663" s="126">
        <f t="shared" si="4729"/>
        <v>0</v>
      </c>
    </row>
    <row r="1664" spans="2:50" ht="15.75" customHeight="1" x14ac:dyDescent="0.2">
      <c r="B1664" s="123"/>
      <c r="C1664" s="128"/>
      <c r="D1664" s="128"/>
      <c r="E1664" s="128"/>
      <c r="F1664" s="128"/>
      <c r="G1664" s="128"/>
      <c r="H1664" s="128"/>
      <c r="I1664" s="128"/>
      <c r="J1664" s="128"/>
      <c r="K1664" s="128"/>
      <c r="L1664" s="128"/>
      <c r="M1664" s="128"/>
      <c r="N1664" s="129"/>
      <c r="O1664" s="119"/>
      <c r="P1664" s="120" t="str">
        <f t="shared" si="4322"/>
        <v/>
      </c>
      <c r="Q1664" s="121">
        <f t="shared" ref="Q1664:W1664" si="5105">SUMIF($B$9:$N$9,Q$9,$B1664:$N1664)/100</f>
        <v>0</v>
      </c>
      <c r="R1664" s="121">
        <f t="shared" si="5105"/>
        <v>0</v>
      </c>
      <c r="S1664" s="121">
        <f t="shared" si="5105"/>
        <v>0</v>
      </c>
      <c r="T1664" s="121">
        <f t="shared" si="5105"/>
        <v>0</v>
      </c>
      <c r="U1664" s="121">
        <f t="shared" si="5105"/>
        <v>0</v>
      </c>
      <c r="V1664" s="121">
        <f t="shared" si="5105"/>
        <v>0</v>
      </c>
      <c r="W1664" s="121">
        <f t="shared" si="5105"/>
        <v>0</v>
      </c>
      <c r="X1664" s="122">
        <f t="shared" si="4721"/>
        <v>0</v>
      </c>
      <c r="Y1664" s="121">
        <f t="shared" si="4722"/>
        <v>0</v>
      </c>
      <c r="Z1664" s="122">
        <f t="shared" si="4723"/>
        <v>0</v>
      </c>
      <c r="AA1664" s="121">
        <f t="shared" si="4724"/>
        <v>0</v>
      </c>
      <c r="AB1664" s="122">
        <f t="shared" si="5066"/>
        <v>0</v>
      </c>
      <c r="AC1664" s="122">
        <f t="shared" si="5066"/>
        <v>0</v>
      </c>
      <c r="AD1664" s="121">
        <f t="shared" si="4725"/>
        <v>0</v>
      </c>
      <c r="AE1664" s="122">
        <f t="shared" ref="AE1664:AM1664" si="5106">+($AN1664-$AD1664)/10+AD1664</f>
        <v>0</v>
      </c>
      <c r="AF1664" s="122">
        <f t="shared" si="5106"/>
        <v>0</v>
      </c>
      <c r="AG1664" s="122">
        <f t="shared" si="5106"/>
        <v>0</v>
      </c>
      <c r="AH1664" s="122">
        <f t="shared" si="5106"/>
        <v>0</v>
      </c>
      <c r="AI1664" s="122">
        <f t="shared" si="5106"/>
        <v>0</v>
      </c>
      <c r="AJ1664" s="122">
        <f t="shared" si="5106"/>
        <v>0</v>
      </c>
      <c r="AK1664" s="122">
        <f t="shared" si="5106"/>
        <v>0</v>
      </c>
      <c r="AL1664" s="122">
        <f t="shared" si="5106"/>
        <v>0</v>
      </c>
      <c r="AM1664" s="122">
        <f t="shared" si="5106"/>
        <v>0</v>
      </c>
      <c r="AN1664" s="121">
        <f t="shared" si="4727"/>
        <v>0</v>
      </c>
      <c r="AO1664" s="122">
        <f t="shared" ref="AO1664:AW1664" si="5107">+($AX1664-$AN1664)/10+AN1664</f>
        <v>0</v>
      </c>
      <c r="AP1664" s="122">
        <f t="shared" si="5107"/>
        <v>0</v>
      </c>
      <c r="AQ1664" s="122">
        <f t="shared" si="5107"/>
        <v>0</v>
      </c>
      <c r="AR1664" s="122">
        <f t="shared" si="5107"/>
        <v>0</v>
      </c>
      <c r="AS1664" s="122">
        <f t="shared" si="5107"/>
        <v>0</v>
      </c>
      <c r="AT1664" s="122">
        <f t="shared" si="5107"/>
        <v>0</v>
      </c>
      <c r="AU1664" s="122">
        <f t="shared" si="5107"/>
        <v>0</v>
      </c>
      <c r="AV1664" s="122">
        <f t="shared" si="5107"/>
        <v>0</v>
      </c>
      <c r="AW1664" s="122">
        <f t="shared" si="5107"/>
        <v>0</v>
      </c>
      <c r="AX1664" s="121">
        <f t="shared" si="4729"/>
        <v>0</v>
      </c>
    </row>
    <row r="1665" spans="2:50" ht="15.75" customHeight="1" x14ac:dyDescent="0.2">
      <c r="B1665" s="123"/>
      <c r="C1665" s="124"/>
      <c r="D1665" s="124"/>
      <c r="E1665" s="124"/>
      <c r="F1665" s="124"/>
      <c r="G1665" s="124"/>
      <c r="H1665" s="124"/>
      <c r="I1665" s="124"/>
      <c r="J1665" s="124"/>
      <c r="K1665" s="124"/>
      <c r="L1665" s="124"/>
      <c r="M1665" s="124"/>
      <c r="N1665" s="125"/>
      <c r="O1665" s="119"/>
      <c r="P1665" s="120" t="str">
        <f t="shared" ref="P1665:P1919" si="5108">IF(B1702="","",B1702)</f>
        <v/>
      </c>
      <c r="Q1665" s="126">
        <f t="shared" ref="Q1665:W1665" si="5109">SUMIF($B$9:$N$9,Q$9,$B1665:$N1665)/100</f>
        <v>0</v>
      </c>
      <c r="R1665" s="126">
        <f t="shared" si="5109"/>
        <v>0</v>
      </c>
      <c r="S1665" s="126">
        <f t="shared" si="5109"/>
        <v>0</v>
      </c>
      <c r="T1665" s="126">
        <f t="shared" si="5109"/>
        <v>0</v>
      </c>
      <c r="U1665" s="126">
        <f t="shared" si="5109"/>
        <v>0</v>
      </c>
      <c r="V1665" s="126">
        <f t="shared" si="5109"/>
        <v>0</v>
      </c>
      <c r="W1665" s="126">
        <f t="shared" si="5109"/>
        <v>0</v>
      </c>
      <c r="X1665" s="127">
        <f t="shared" si="4721"/>
        <v>0</v>
      </c>
      <c r="Y1665" s="126">
        <f t="shared" si="4722"/>
        <v>0</v>
      </c>
      <c r="Z1665" s="127">
        <f t="shared" si="4723"/>
        <v>0</v>
      </c>
      <c r="AA1665" s="126">
        <f t="shared" si="4724"/>
        <v>0</v>
      </c>
      <c r="AB1665" s="127">
        <f t="shared" si="5066"/>
        <v>0</v>
      </c>
      <c r="AC1665" s="127">
        <f t="shared" si="5066"/>
        <v>0</v>
      </c>
      <c r="AD1665" s="126">
        <f t="shared" si="4725"/>
        <v>0</v>
      </c>
      <c r="AE1665" s="127">
        <f t="shared" ref="AE1665:AM1665" si="5110">+($AN1665-$AD1665)/10+AD1665</f>
        <v>0</v>
      </c>
      <c r="AF1665" s="127">
        <f t="shared" si="5110"/>
        <v>0</v>
      </c>
      <c r="AG1665" s="127">
        <f t="shared" si="5110"/>
        <v>0</v>
      </c>
      <c r="AH1665" s="127">
        <f t="shared" si="5110"/>
        <v>0</v>
      </c>
      <c r="AI1665" s="127">
        <f t="shared" si="5110"/>
        <v>0</v>
      </c>
      <c r="AJ1665" s="127">
        <f t="shared" si="5110"/>
        <v>0</v>
      </c>
      <c r="AK1665" s="127">
        <f t="shared" si="5110"/>
        <v>0</v>
      </c>
      <c r="AL1665" s="127">
        <f t="shared" si="5110"/>
        <v>0</v>
      </c>
      <c r="AM1665" s="127">
        <f t="shared" si="5110"/>
        <v>0</v>
      </c>
      <c r="AN1665" s="126">
        <f t="shared" si="4727"/>
        <v>0</v>
      </c>
      <c r="AO1665" s="127">
        <f t="shared" ref="AO1665:AW1665" si="5111">+($AX1665-$AN1665)/10+AN1665</f>
        <v>0</v>
      </c>
      <c r="AP1665" s="127">
        <f t="shared" si="5111"/>
        <v>0</v>
      </c>
      <c r="AQ1665" s="127">
        <f t="shared" si="5111"/>
        <v>0</v>
      </c>
      <c r="AR1665" s="127">
        <f t="shared" si="5111"/>
        <v>0</v>
      </c>
      <c r="AS1665" s="127">
        <f t="shared" si="5111"/>
        <v>0</v>
      </c>
      <c r="AT1665" s="127">
        <f t="shared" si="5111"/>
        <v>0</v>
      </c>
      <c r="AU1665" s="127">
        <f t="shared" si="5111"/>
        <v>0</v>
      </c>
      <c r="AV1665" s="127">
        <f t="shared" si="5111"/>
        <v>0</v>
      </c>
      <c r="AW1665" s="127">
        <f t="shared" si="5111"/>
        <v>0</v>
      </c>
      <c r="AX1665" s="126">
        <f t="shared" si="4729"/>
        <v>0</v>
      </c>
    </row>
    <row r="1666" spans="2:50" ht="15.75" customHeight="1" x14ac:dyDescent="0.2">
      <c r="B1666" s="123"/>
      <c r="C1666" s="128"/>
      <c r="D1666" s="128"/>
      <c r="E1666" s="128"/>
      <c r="F1666" s="128"/>
      <c r="G1666" s="128"/>
      <c r="H1666" s="128"/>
      <c r="I1666" s="128"/>
      <c r="J1666" s="128"/>
      <c r="K1666" s="128"/>
      <c r="L1666" s="128"/>
      <c r="M1666" s="128"/>
      <c r="N1666" s="129"/>
      <c r="O1666" s="119"/>
      <c r="P1666" s="120" t="str">
        <f t="shared" si="5108"/>
        <v/>
      </c>
      <c r="Q1666" s="121">
        <f t="shared" ref="Q1666:W1666" si="5112">SUMIF($B$9:$N$9,Q$9,$B1666:$N1666)/100</f>
        <v>0</v>
      </c>
      <c r="R1666" s="121">
        <f t="shared" si="5112"/>
        <v>0</v>
      </c>
      <c r="S1666" s="121">
        <f t="shared" si="5112"/>
        <v>0</v>
      </c>
      <c r="T1666" s="121">
        <f t="shared" si="5112"/>
        <v>0</v>
      </c>
      <c r="U1666" s="121">
        <f t="shared" si="5112"/>
        <v>0</v>
      </c>
      <c r="V1666" s="121">
        <f t="shared" si="5112"/>
        <v>0</v>
      </c>
      <c r="W1666" s="121">
        <f t="shared" si="5112"/>
        <v>0</v>
      </c>
      <c r="X1666" s="122">
        <f t="shared" si="4721"/>
        <v>0</v>
      </c>
      <c r="Y1666" s="121">
        <f t="shared" si="4722"/>
        <v>0</v>
      </c>
      <c r="Z1666" s="122">
        <f t="shared" si="4723"/>
        <v>0</v>
      </c>
      <c r="AA1666" s="121">
        <f t="shared" si="4724"/>
        <v>0</v>
      </c>
      <c r="AB1666" s="122">
        <f t="shared" si="5066"/>
        <v>0</v>
      </c>
      <c r="AC1666" s="122">
        <f t="shared" si="5066"/>
        <v>0</v>
      </c>
      <c r="AD1666" s="121">
        <f t="shared" si="4725"/>
        <v>0</v>
      </c>
      <c r="AE1666" s="122">
        <f t="shared" ref="AE1666:AM1666" si="5113">+($AN1666-$AD1666)/10+AD1666</f>
        <v>0</v>
      </c>
      <c r="AF1666" s="122">
        <f t="shared" si="5113"/>
        <v>0</v>
      </c>
      <c r="AG1666" s="122">
        <f t="shared" si="5113"/>
        <v>0</v>
      </c>
      <c r="AH1666" s="122">
        <f t="shared" si="5113"/>
        <v>0</v>
      </c>
      <c r="AI1666" s="122">
        <f t="shared" si="5113"/>
        <v>0</v>
      </c>
      <c r="AJ1666" s="122">
        <f t="shared" si="5113"/>
        <v>0</v>
      </c>
      <c r="AK1666" s="122">
        <f t="shared" si="5113"/>
        <v>0</v>
      </c>
      <c r="AL1666" s="122">
        <f t="shared" si="5113"/>
        <v>0</v>
      </c>
      <c r="AM1666" s="122">
        <f t="shared" si="5113"/>
        <v>0</v>
      </c>
      <c r="AN1666" s="121">
        <f t="shared" si="4727"/>
        <v>0</v>
      </c>
      <c r="AO1666" s="122">
        <f t="shared" ref="AO1666:AW1666" si="5114">+($AX1666-$AN1666)/10+AN1666</f>
        <v>0</v>
      </c>
      <c r="AP1666" s="122">
        <f t="shared" si="5114"/>
        <v>0</v>
      </c>
      <c r="AQ1666" s="122">
        <f t="shared" si="5114"/>
        <v>0</v>
      </c>
      <c r="AR1666" s="122">
        <f t="shared" si="5114"/>
        <v>0</v>
      </c>
      <c r="AS1666" s="122">
        <f t="shared" si="5114"/>
        <v>0</v>
      </c>
      <c r="AT1666" s="122">
        <f t="shared" si="5114"/>
        <v>0</v>
      </c>
      <c r="AU1666" s="122">
        <f t="shared" si="5114"/>
        <v>0</v>
      </c>
      <c r="AV1666" s="122">
        <f t="shared" si="5114"/>
        <v>0</v>
      </c>
      <c r="AW1666" s="122">
        <f t="shared" si="5114"/>
        <v>0</v>
      </c>
      <c r="AX1666" s="121">
        <f t="shared" si="4729"/>
        <v>0</v>
      </c>
    </row>
    <row r="1667" spans="2:50" ht="15.75" customHeight="1" x14ac:dyDescent="0.2">
      <c r="B1667" s="123"/>
      <c r="C1667" s="124"/>
      <c r="D1667" s="124"/>
      <c r="E1667" s="124"/>
      <c r="F1667" s="124"/>
      <c r="G1667" s="124"/>
      <c r="H1667" s="124"/>
      <c r="I1667" s="124"/>
      <c r="J1667" s="124"/>
      <c r="K1667" s="124"/>
      <c r="L1667" s="124"/>
      <c r="M1667" s="124"/>
      <c r="N1667" s="125"/>
      <c r="O1667" s="119"/>
      <c r="P1667" s="120" t="str">
        <f t="shared" si="5108"/>
        <v/>
      </c>
      <c r="Q1667" s="126">
        <f t="shared" ref="Q1667:W1667" si="5115">SUMIF($B$9:$N$9,Q$9,$B1667:$N1667)/100</f>
        <v>0</v>
      </c>
      <c r="R1667" s="126">
        <f t="shared" si="5115"/>
        <v>0</v>
      </c>
      <c r="S1667" s="126">
        <f t="shared" si="5115"/>
        <v>0</v>
      </c>
      <c r="T1667" s="126">
        <f t="shared" si="5115"/>
        <v>0</v>
      </c>
      <c r="U1667" s="126">
        <f t="shared" si="5115"/>
        <v>0</v>
      </c>
      <c r="V1667" s="126">
        <f t="shared" si="5115"/>
        <v>0</v>
      </c>
      <c r="W1667" s="126">
        <f t="shared" si="5115"/>
        <v>0</v>
      </c>
      <c r="X1667" s="127">
        <f t="shared" si="4721"/>
        <v>0</v>
      </c>
      <c r="Y1667" s="126">
        <f t="shared" si="4722"/>
        <v>0</v>
      </c>
      <c r="Z1667" s="127">
        <f t="shared" si="4723"/>
        <v>0</v>
      </c>
      <c r="AA1667" s="126">
        <f t="shared" si="4724"/>
        <v>0</v>
      </c>
      <c r="AB1667" s="127">
        <f t="shared" si="5066"/>
        <v>0</v>
      </c>
      <c r="AC1667" s="127">
        <f t="shared" si="5066"/>
        <v>0</v>
      </c>
      <c r="AD1667" s="126">
        <f t="shared" si="4725"/>
        <v>0</v>
      </c>
      <c r="AE1667" s="127">
        <f t="shared" ref="AE1667:AM1667" si="5116">+($AN1667-$AD1667)/10+AD1667</f>
        <v>0</v>
      </c>
      <c r="AF1667" s="127">
        <f t="shared" si="5116"/>
        <v>0</v>
      </c>
      <c r="AG1667" s="127">
        <f t="shared" si="5116"/>
        <v>0</v>
      </c>
      <c r="AH1667" s="127">
        <f t="shared" si="5116"/>
        <v>0</v>
      </c>
      <c r="AI1667" s="127">
        <f t="shared" si="5116"/>
        <v>0</v>
      </c>
      <c r="AJ1667" s="127">
        <f t="shared" si="5116"/>
        <v>0</v>
      </c>
      <c r="AK1667" s="127">
        <f t="shared" si="5116"/>
        <v>0</v>
      </c>
      <c r="AL1667" s="127">
        <f t="shared" si="5116"/>
        <v>0</v>
      </c>
      <c r="AM1667" s="127">
        <f t="shared" si="5116"/>
        <v>0</v>
      </c>
      <c r="AN1667" s="126">
        <f t="shared" si="4727"/>
        <v>0</v>
      </c>
      <c r="AO1667" s="127">
        <f t="shared" ref="AO1667:AW1667" si="5117">+($AX1667-$AN1667)/10+AN1667</f>
        <v>0</v>
      </c>
      <c r="AP1667" s="127">
        <f t="shared" si="5117"/>
        <v>0</v>
      </c>
      <c r="AQ1667" s="127">
        <f t="shared" si="5117"/>
        <v>0</v>
      </c>
      <c r="AR1667" s="127">
        <f t="shared" si="5117"/>
        <v>0</v>
      </c>
      <c r="AS1667" s="127">
        <f t="shared" si="5117"/>
        <v>0</v>
      </c>
      <c r="AT1667" s="127">
        <f t="shared" si="5117"/>
        <v>0</v>
      </c>
      <c r="AU1667" s="127">
        <f t="shared" si="5117"/>
        <v>0</v>
      </c>
      <c r="AV1667" s="127">
        <f t="shared" si="5117"/>
        <v>0</v>
      </c>
      <c r="AW1667" s="127">
        <f t="shared" si="5117"/>
        <v>0</v>
      </c>
      <c r="AX1667" s="126">
        <f t="shared" si="4729"/>
        <v>0</v>
      </c>
    </row>
    <row r="1668" spans="2:50" ht="15.75" customHeight="1" x14ac:dyDescent="0.2">
      <c r="B1668" s="123"/>
      <c r="C1668" s="128"/>
      <c r="D1668" s="128"/>
      <c r="E1668" s="128"/>
      <c r="F1668" s="128"/>
      <c r="G1668" s="128"/>
      <c r="H1668" s="128"/>
      <c r="I1668" s="128"/>
      <c r="J1668" s="128"/>
      <c r="K1668" s="128"/>
      <c r="L1668" s="128"/>
      <c r="M1668" s="128"/>
      <c r="N1668" s="129"/>
      <c r="O1668" s="119"/>
      <c r="P1668" s="120" t="str">
        <f t="shared" si="5108"/>
        <v/>
      </c>
      <c r="Q1668" s="121">
        <f t="shared" ref="Q1668:W1668" si="5118">SUMIF($B$9:$N$9,Q$9,$B1668:$N1668)/100</f>
        <v>0</v>
      </c>
      <c r="R1668" s="121">
        <f t="shared" si="5118"/>
        <v>0</v>
      </c>
      <c r="S1668" s="121">
        <f t="shared" si="5118"/>
        <v>0</v>
      </c>
      <c r="T1668" s="121">
        <f t="shared" si="5118"/>
        <v>0</v>
      </c>
      <c r="U1668" s="121">
        <f t="shared" si="5118"/>
        <v>0</v>
      </c>
      <c r="V1668" s="121">
        <f t="shared" si="5118"/>
        <v>0</v>
      </c>
      <c r="W1668" s="121">
        <f t="shared" si="5118"/>
        <v>0</v>
      </c>
      <c r="X1668" s="122">
        <f t="shared" si="4721"/>
        <v>0</v>
      </c>
      <c r="Y1668" s="121">
        <f t="shared" si="4722"/>
        <v>0</v>
      </c>
      <c r="Z1668" s="122">
        <f t="shared" si="4723"/>
        <v>0</v>
      </c>
      <c r="AA1668" s="121">
        <f t="shared" si="4724"/>
        <v>0</v>
      </c>
      <c r="AB1668" s="122">
        <f t="shared" si="5066"/>
        <v>0</v>
      </c>
      <c r="AC1668" s="122">
        <f t="shared" si="5066"/>
        <v>0</v>
      </c>
      <c r="AD1668" s="121">
        <f t="shared" si="4725"/>
        <v>0</v>
      </c>
      <c r="AE1668" s="122">
        <f t="shared" ref="AE1668:AM1668" si="5119">+($AN1668-$AD1668)/10+AD1668</f>
        <v>0</v>
      </c>
      <c r="AF1668" s="122">
        <f t="shared" si="5119"/>
        <v>0</v>
      </c>
      <c r="AG1668" s="122">
        <f t="shared" si="5119"/>
        <v>0</v>
      </c>
      <c r="AH1668" s="122">
        <f t="shared" si="5119"/>
        <v>0</v>
      </c>
      <c r="AI1668" s="122">
        <f t="shared" si="5119"/>
        <v>0</v>
      </c>
      <c r="AJ1668" s="122">
        <f t="shared" si="5119"/>
        <v>0</v>
      </c>
      <c r="AK1668" s="122">
        <f t="shared" si="5119"/>
        <v>0</v>
      </c>
      <c r="AL1668" s="122">
        <f t="shared" si="5119"/>
        <v>0</v>
      </c>
      <c r="AM1668" s="122">
        <f t="shared" si="5119"/>
        <v>0</v>
      </c>
      <c r="AN1668" s="121">
        <f t="shared" si="4727"/>
        <v>0</v>
      </c>
      <c r="AO1668" s="122">
        <f t="shared" ref="AO1668:AW1668" si="5120">+($AX1668-$AN1668)/10+AN1668</f>
        <v>0</v>
      </c>
      <c r="AP1668" s="122">
        <f t="shared" si="5120"/>
        <v>0</v>
      </c>
      <c r="AQ1668" s="122">
        <f t="shared" si="5120"/>
        <v>0</v>
      </c>
      <c r="AR1668" s="122">
        <f t="shared" si="5120"/>
        <v>0</v>
      </c>
      <c r="AS1668" s="122">
        <f t="shared" si="5120"/>
        <v>0</v>
      </c>
      <c r="AT1668" s="122">
        <f t="shared" si="5120"/>
        <v>0</v>
      </c>
      <c r="AU1668" s="122">
        <f t="shared" si="5120"/>
        <v>0</v>
      </c>
      <c r="AV1668" s="122">
        <f t="shared" si="5120"/>
        <v>0</v>
      </c>
      <c r="AW1668" s="122">
        <f t="shared" si="5120"/>
        <v>0</v>
      </c>
      <c r="AX1668" s="121">
        <f t="shared" si="4729"/>
        <v>0</v>
      </c>
    </row>
    <row r="1669" spans="2:50" ht="15.75" customHeight="1" x14ac:dyDescent="0.2">
      <c r="B1669" s="123"/>
      <c r="C1669" s="124"/>
      <c r="D1669" s="124"/>
      <c r="E1669" s="124"/>
      <c r="F1669" s="124"/>
      <c r="G1669" s="124"/>
      <c r="H1669" s="124"/>
      <c r="I1669" s="124"/>
      <c r="J1669" s="124"/>
      <c r="K1669" s="124"/>
      <c r="L1669" s="124"/>
      <c r="M1669" s="124"/>
      <c r="N1669" s="125"/>
      <c r="O1669" s="119"/>
      <c r="P1669" s="120" t="str">
        <f t="shared" si="5108"/>
        <v/>
      </c>
      <c r="Q1669" s="126">
        <f t="shared" ref="Q1669:W1669" si="5121">SUMIF($B$9:$N$9,Q$9,$B1669:$N1669)/100</f>
        <v>0</v>
      </c>
      <c r="R1669" s="126">
        <f t="shared" si="5121"/>
        <v>0</v>
      </c>
      <c r="S1669" s="126">
        <f t="shared" si="5121"/>
        <v>0</v>
      </c>
      <c r="T1669" s="126">
        <f t="shared" si="5121"/>
        <v>0</v>
      </c>
      <c r="U1669" s="126">
        <f t="shared" si="5121"/>
        <v>0</v>
      </c>
      <c r="V1669" s="126">
        <f t="shared" si="5121"/>
        <v>0</v>
      </c>
      <c r="W1669" s="126">
        <f t="shared" si="5121"/>
        <v>0</v>
      </c>
      <c r="X1669" s="127">
        <f t="shared" si="4721"/>
        <v>0</v>
      </c>
      <c r="Y1669" s="126">
        <f t="shared" si="4722"/>
        <v>0</v>
      </c>
      <c r="Z1669" s="127">
        <f t="shared" si="4723"/>
        <v>0</v>
      </c>
      <c r="AA1669" s="126">
        <f t="shared" si="4724"/>
        <v>0</v>
      </c>
      <c r="AB1669" s="127">
        <f t="shared" si="5066"/>
        <v>0</v>
      </c>
      <c r="AC1669" s="127">
        <f t="shared" si="5066"/>
        <v>0</v>
      </c>
      <c r="AD1669" s="126">
        <f t="shared" si="4725"/>
        <v>0</v>
      </c>
      <c r="AE1669" s="127">
        <f t="shared" ref="AE1669:AM1669" si="5122">+($AN1669-$AD1669)/10+AD1669</f>
        <v>0</v>
      </c>
      <c r="AF1669" s="127">
        <f t="shared" si="5122"/>
        <v>0</v>
      </c>
      <c r="AG1669" s="127">
        <f t="shared" si="5122"/>
        <v>0</v>
      </c>
      <c r="AH1669" s="127">
        <f t="shared" si="5122"/>
        <v>0</v>
      </c>
      <c r="AI1669" s="127">
        <f t="shared" si="5122"/>
        <v>0</v>
      </c>
      <c r="AJ1669" s="127">
        <f t="shared" si="5122"/>
        <v>0</v>
      </c>
      <c r="AK1669" s="127">
        <f t="shared" si="5122"/>
        <v>0</v>
      </c>
      <c r="AL1669" s="127">
        <f t="shared" si="5122"/>
        <v>0</v>
      </c>
      <c r="AM1669" s="127">
        <f t="shared" si="5122"/>
        <v>0</v>
      </c>
      <c r="AN1669" s="126">
        <f t="shared" si="4727"/>
        <v>0</v>
      </c>
      <c r="AO1669" s="127">
        <f t="shared" ref="AO1669:AW1669" si="5123">+($AX1669-$AN1669)/10+AN1669</f>
        <v>0</v>
      </c>
      <c r="AP1669" s="127">
        <f t="shared" si="5123"/>
        <v>0</v>
      </c>
      <c r="AQ1669" s="127">
        <f t="shared" si="5123"/>
        <v>0</v>
      </c>
      <c r="AR1669" s="127">
        <f t="shared" si="5123"/>
        <v>0</v>
      </c>
      <c r="AS1669" s="127">
        <f t="shared" si="5123"/>
        <v>0</v>
      </c>
      <c r="AT1669" s="127">
        <f t="shared" si="5123"/>
        <v>0</v>
      </c>
      <c r="AU1669" s="127">
        <f t="shared" si="5123"/>
        <v>0</v>
      </c>
      <c r="AV1669" s="127">
        <f t="shared" si="5123"/>
        <v>0</v>
      </c>
      <c r="AW1669" s="127">
        <f t="shared" si="5123"/>
        <v>0</v>
      </c>
      <c r="AX1669" s="126">
        <f t="shared" si="4729"/>
        <v>0</v>
      </c>
    </row>
    <row r="1670" spans="2:50" ht="15.75" customHeight="1" x14ac:dyDescent="0.2">
      <c r="B1670" s="123"/>
      <c r="C1670" s="128"/>
      <c r="D1670" s="128"/>
      <c r="E1670" s="128"/>
      <c r="F1670" s="128"/>
      <c r="G1670" s="128"/>
      <c r="H1670" s="128"/>
      <c r="I1670" s="128"/>
      <c r="J1670" s="128"/>
      <c r="K1670" s="128"/>
      <c r="L1670" s="128"/>
      <c r="M1670" s="128"/>
      <c r="N1670" s="129"/>
      <c r="O1670" s="119"/>
      <c r="P1670" s="120" t="str">
        <f t="shared" si="5108"/>
        <v/>
      </c>
      <c r="Q1670" s="121">
        <f t="shared" ref="Q1670:W1670" si="5124">SUMIF($B$9:$N$9,Q$9,$B1670:$N1670)/100</f>
        <v>0</v>
      </c>
      <c r="R1670" s="121">
        <f t="shared" si="5124"/>
        <v>0</v>
      </c>
      <c r="S1670" s="121">
        <f t="shared" si="5124"/>
        <v>0</v>
      </c>
      <c r="T1670" s="121">
        <f t="shared" si="5124"/>
        <v>0</v>
      </c>
      <c r="U1670" s="121">
        <f t="shared" si="5124"/>
        <v>0</v>
      </c>
      <c r="V1670" s="121">
        <f t="shared" si="5124"/>
        <v>0</v>
      </c>
      <c r="W1670" s="121">
        <f t="shared" si="5124"/>
        <v>0</v>
      </c>
      <c r="X1670" s="122">
        <f t="shared" si="4721"/>
        <v>0</v>
      </c>
      <c r="Y1670" s="121">
        <f t="shared" si="4722"/>
        <v>0</v>
      </c>
      <c r="Z1670" s="122">
        <f t="shared" si="4723"/>
        <v>0</v>
      </c>
      <c r="AA1670" s="121">
        <f t="shared" si="4724"/>
        <v>0</v>
      </c>
      <c r="AB1670" s="122">
        <f t="shared" si="5066"/>
        <v>0</v>
      </c>
      <c r="AC1670" s="122">
        <f t="shared" si="5066"/>
        <v>0</v>
      </c>
      <c r="AD1670" s="121">
        <f t="shared" si="4725"/>
        <v>0</v>
      </c>
      <c r="AE1670" s="122">
        <f t="shared" ref="AE1670:AM1670" si="5125">+($AN1670-$AD1670)/10+AD1670</f>
        <v>0</v>
      </c>
      <c r="AF1670" s="122">
        <f t="shared" si="5125"/>
        <v>0</v>
      </c>
      <c r="AG1670" s="122">
        <f t="shared" si="5125"/>
        <v>0</v>
      </c>
      <c r="AH1670" s="122">
        <f t="shared" si="5125"/>
        <v>0</v>
      </c>
      <c r="AI1670" s="122">
        <f t="shared" si="5125"/>
        <v>0</v>
      </c>
      <c r="AJ1670" s="122">
        <f t="shared" si="5125"/>
        <v>0</v>
      </c>
      <c r="AK1670" s="122">
        <f t="shared" si="5125"/>
        <v>0</v>
      </c>
      <c r="AL1670" s="122">
        <f t="shared" si="5125"/>
        <v>0</v>
      </c>
      <c r="AM1670" s="122">
        <f t="shared" si="5125"/>
        <v>0</v>
      </c>
      <c r="AN1670" s="121">
        <f t="shared" si="4727"/>
        <v>0</v>
      </c>
      <c r="AO1670" s="122">
        <f t="shared" ref="AO1670:AW1670" si="5126">+($AX1670-$AN1670)/10+AN1670</f>
        <v>0</v>
      </c>
      <c r="AP1670" s="122">
        <f t="shared" si="5126"/>
        <v>0</v>
      </c>
      <c r="AQ1670" s="122">
        <f t="shared" si="5126"/>
        <v>0</v>
      </c>
      <c r="AR1670" s="122">
        <f t="shared" si="5126"/>
        <v>0</v>
      </c>
      <c r="AS1670" s="122">
        <f t="shared" si="5126"/>
        <v>0</v>
      </c>
      <c r="AT1670" s="122">
        <f t="shared" si="5126"/>
        <v>0</v>
      </c>
      <c r="AU1670" s="122">
        <f t="shared" si="5126"/>
        <v>0</v>
      </c>
      <c r="AV1670" s="122">
        <f t="shared" si="5126"/>
        <v>0</v>
      </c>
      <c r="AW1670" s="122">
        <f t="shared" si="5126"/>
        <v>0</v>
      </c>
      <c r="AX1670" s="121">
        <f t="shared" si="4729"/>
        <v>0</v>
      </c>
    </row>
    <row r="1671" spans="2:50" ht="15.75" customHeight="1" x14ac:dyDescent="0.2">
      <c r="B1671" s="123"/>
      <c r="C1671" s="124"/>
      <c r="D1671" s="124"/>
      <c r="E1671" s="124"/>
      <c r="F1671" s="124"/>
      <c r="G1671" s="124"/>
      <c r="H1671" s="124"/>
      <c r="I1671" s="124"/>
      <c r="J1671" s="124"/>
      <c r="K1671" s="124"/>
      <c r="L1671" s="124"/>
      <c r="M1671" s="124"/>
      <c r="N1671" s="125"/>
      <c r="O1671" s="119"/>
      <c r="P1671" s="120" t="str">
        <f t="shared" si="5108"/>
        <v/>
      </c>
      <c r="Q1671" s="126">
        <f t="shared" ref="Q1671:W1671" si="5127">SUMIF($B$9:$N$9,Q$9,$B1671:$N1671)/100</f>
        <v>0</v>
      </c>
      <c r="R1671" s="126">
        <f t="shared" si="5127"/>
        <v>0</v>
      </c>
      <c r="S1671" s="126">
        <f t="shared" si="5127"/>
        <v>0</v>
      </c>
      <c r="T1671" s="126">
        <f t="shared" si="5127"/>
        <v>0</v>
      </c>
      <c r="U1671" s="126">
        <f t="shared" si="5127"/>
        <v>0</v>
      </c>
      <c r="V1671" s="126">
        <f t="shared" si="5127"/>
        <v>0</v>
      </c>
      <c r="W1671" s="126">
        <f t="shared" si="5127"/>
        <v>0</v>
      </c>
      <c r="X1671" s="127">
        <f t="shared" si="4721"/>
        <v>0</v>
      </c>
      <c r="Y1671" s="126">
        <f t="shared" si="4722"/>
        <v>0</v>
      </c>
      <c r="Z1671" s="127">
        <f t="shared" si="4723"/>
        <v>0</v>
      </c>
      <c r="AA1671" s="126">
        <f t="shared" si="4724"/>
        <v>0</v>
      </c>
      <c r="AB1671" s="127">
        <f t="shared" ref="AB1671:AC1690" si="5128">+($AD1671-$AA1671)/3+AA1671</f>
        <v>0</v>
      </c>
      <c r="AC1671" s="127">
        <f t="shared" si="5128"/>
        <v>0</v>
      </c>
      <c r="AD1671" s="126">
        <f t="shared" si="4725"/>
        <v>0</v>
      </c>
      <c r="AE1671" s="127">
        <f t="shared" ref="AE1671:AM1671" si="5129">+($AN1671-$AD1671)/10+AD1671</f>
        <v>0</v>
      </c>
      <c r="AF1671" s="127">
        <f t="shared" si="5129"/>
        <v>0</v>
      </c>
      <c r="AG1671" s="127">
        <f t="shared" si="5129"/>
        <v>0</v>
      </c>
      <c r="AH1671" s="127">
        <f t="shared" si="5129"/>
        <v>0</v>
      </c>
      <c r="AI1671" s="127">
        <f t="shared" si="5129"/>
        <v>0</v>
      </c>
      <c r="AJ1671" s="127">
        <f t="shared" si="5129"/>
        <v>0</v>
      </c>
      <c r="AK1671" s="127">
        <f t="shared" si="5129"/>
        <v>0</v>
      </c>
      <c r="AL1671" s="127">
        <f t="shared" si="5129"/>
        <v>0</v>
      </c>
      <c r="AM1671" s="127">
        <f t="shared" si="5129"/>
        <v>0</v>
      </c>
      <c r="AN1671" s="126">
        <f t="shared" si="4727"/>
        <v>0</v>
      </c>
      <c r="AO1671" s="127">
        <f t="shared" ref="AO1671:AW1671" si="5130">+($AX1671-$AN1671)/10+AN1671</f>
        <v>0</v>
      </c>
      <c r="AP1671" s="127">
        <f t="shared" si="5130"/>
        <v>0</v>
      </c>
      <c r="AQ1671" s="127">
        <f t="shared" si="5130"/>
        <v>0</v>
      </c>
      <c r="AR1671" s="127">
        <f t="shared" si="5130"/>
        <v>0</v>
      </c>
      <c r="AS1671" s="127">
        <f t="shared" si="5130"/>
        <v>0</v>
      </c>
      <c r="AT1671" s="127">
        <f t="shared" si="5130"/>
        <v>0</v>
      </c>
      <c r="AU1671" s="127">
        <f t="shared" si="5130"/>
        <v>0</v>
      </c>
      <c r="AV1671" s="127">
        <f t="shared" si="5130"/>
        <v>0</v>
      </c>
      <c r="AW1671" s="127">
        <f t="shared" si="5130"/>
        <v>0</v>
      </c>
      <c r="AX1671" s="126">
        <f t="shared" si="4729"/>
        <v>0</v>
      </c>
    </row>
    <row r="1672" spans="2:50" ht="15.75" customHeight="1" x14ac:dyDescent="0.2">
      <c r="B1672" s="123"/>
      <c r="C1672" s="128"/>
      <c r="D1672" s="128"/>
      <c r="E1672" s="128"/>
      <c r="F1672" s="128"/>
      <c r="G1672" s="128"/>
      <c r="H1672" s="128"/>
      <c r="I1672" s="128"/>
      <c r="J1672" s="128"/>
      <c r="K1672" s="128"/>
      <c r="L1672" s="128"/>
      <c r="M1672" s="128"/>
      <c r="N1672" s="129"/>
      <c r="O1672" s="119"/>
      <c r="P1672" s="120" t="str">
        <f t="shared" si="5108"/>
        <v/>
      </c>
      <c r="Q1672" s="121">
        <f t="shared" ref="Q1672:W1672" si="5131">SUMIF($B$9:$N$9,Q$9,$B1672:$N1672)/100</f>
        <v>0</v>
      </c>
      <c r="R1672" s="121">
        <f t="shared" si="5131"/>
        <v>0</v>
      </c>
      <c r="S1672" s="121">
        <f t="shared" si="5131"/>
        <v>0</v>
      </c>
      <c r="T1672" s="121">
        <f t="shared" si="5131"/>
        <v>0</v>
      </c>
      <c r="U1672" s="121">
        <f t="shared" si="5131"/>
        <v>0</v>
      </c>
      <c r="V1672" s="121">
        <f t="shared" si="5131"/>
        <v>0</v>
      </c>
      <c r="W1672" s="121">
        <f t="shared" si="5131"/>
        <v>0</v>
      </c>
      <c r="X1672" s="122">
        <f t="shared" si="4721"/>
        <v>0</v>
      </c>
      <c r="Y1672" s="121">
        <f t="shared" si="4722"/>
        <v>0</v>
      </c>
      <c r="Z1672" s="122">
        <f t="shared" si="4723"/>
        <v>0</v>
      </c>
      <c r="AA1672" s="121">
        <f t="shared" si="4724"/>
        <v>0</v>
      </c>
      <c r="AB1672" s="122">
        <f t="shared" si="5128"/>
        <v>0</v>
      </c>
      <c r="AC1672" s="122">
        <f t="shared" si="5128"/>
        <v>0</v>
      </c>
      <c r="AD1672" s="121">
        <f t="shared" si="4725"/>
        <v>0</v>
      </c>
      <c r="AE1672" s="122">
        <f t="shared" ref="AE1672:AM1672" si="5132">+($AN1672-$AD1672)/10+AD1672</f>
        <v>0</v>
      </c>
      <c r="AF1672" s="122">
        <f t="shared" si="5132"/>
        <v>0</v>
      </c>
      <c r="AG1672" s="122">
        <f t="shared" si="5132"/>
        <v>0</v>
      </c>
      <c r="AH1672" s="122">
        <f t="shared" si="5132"/>
        <v>0</v>
      </c>
      <c r="AI1672" s="122">
        <f t="shared" si="5132"/>
        <v>0</v>
      </c>
      <c r="AJ1672" s="122">
        <f t="shared" si="5132"/>
        <v>0</v>
      </c>
      <c r="AK1672" s="122">
        <f t="shared" si="5132"/>
        <v>0</v>
      </c>
      <c r="AL1672" s="122">
        <f t="shared" si="5132"/>
        <v>0</v>
      </c>
      <c r="AM1672" s="122">
        <f t="shared" si="5132"/>
        <v>0</v>
      </c>
      <c r="AN1672" s="121">
        <f t="shared" si="4727"/>
        <v>0</v>
      </c>
      <c r="AO1672" s="122">
        <f t="shared" ref="AO1672:AW1672" si="5133">+($AX1672-$AN1672)/10+AN1672</f>
        <v>0</v>
      </c>
      <c r="AP1672" s="122">
        <f t="shared" si="5133"/>
        <v>0</v>
      </c>
      <c r="AQ1672" s="122">
        <f t="shared" si="5133"/>
        <v>0</v>
      </c>
      <c r="AR1672" s="122">
        <f t="shared" si="5133"/>
        <v>0</v>
      </c>
      <c r="AS1672" s="122">
        <f t="shared" si="5133"/>
        <v>0</v>
      </c>
      <c r="AT1672" s="122">
        <f t="shared" si="5133"/>
        <v>0</v>
      </c>
      <c r="AU1672" s="122">
        <f t="shared" si="5133"/>
        <v>0</v>
      </c>
      <c r="AV1672" s="122">
        <f t="shared" si="5133"/>
        <v>0</v>
      </c>
      <c r="AW1672" s="122">
        <f t="shared" si="5133"/>
        <v>0</v>
      </c>
      <c r="AX1672" s="121">
        <f t="shared" si="4729"/>
        <v>0</v>
      </c>
    </row>
    <row r="1673" spans="2:50" ht="15.75" customHeight="1" x14ac:dyDescent="0.2">
      <c r="B1673" s="123"/>
      <c r="C1673" s="124"/>
      <c r="D1673" s="124"/>
      <c r="E1673" s="124"/>
      <c r="F1673" s="124"/>
      <c r="G1673" s="124"/>
      <c r="H1673" s="124"/>
      <c r="I1673" s="124"/>
      <c r="J1673" s="124"/>
      <c r="K1673" s="124"/>
      <c r="L1673" s="124"/>
      <c r="M1673" s="124"/>
      <c r="N1673" s="125"/>
      <c r="O1673" s="119"/>
      <c r="P1673" s="120" t="str">
        <f t="shared" si="5108"/>
        <v/>
      </c>
      <c r="Q1673" s="126">
        <f t="shared" ref="Q1673:W1673" si="5134">SUMIF($B$9:$N$9,Q$9,$B1673:$N1673)/100</f>
        <v>0</v>
      </c>
      <c r="R1673" s="126">
        <f t="shared" si="5134"/>
        <v>0</v>
      </c>
      <c r="S1673" s="126">
        <f t="shared" si="5134"/>
        <v>0</v>
      </c>
      <c r="T1673" s="126">
        <f t="shared" si="5134"/>
        <v>0</v>
      </c>
      <c r="U1673" s="126">
        <f t="shared" si="5134"/>
        <v>0</v>
      </c>
      <c r="V1673" s="126">
        <f t="shared" si="5134"/>
        <v>0</v>
      </c>
      <c r="W1673" s="126">
        <f t="shared" si="5134"/>
        <v>0</v>
      </c>
      <c r="X1673" s="127">
        <f t="shared" si="4721"/>
        <v>0</v>
      </c>
      <c r="Y1673" s="126">
        <f t="shared" si="4722"/>
        <v>0</v>
      </c>
      <c r="Z1673" s="127">
        <f t="shared" si="4723"/>
        <v>0</v>
      </c>
      <c r="AA1673" s="126">
        <f t="shared" si="4724"/>
        <v>0</v>
      </c>
      <c r="AB1673" s="127">
        <f t="shared" si="5128"/>
        <v>0</v>
      </c>
      <c r="AC1673" s="127">
        <f t="shared" si="5128"/>
        <v>0</v>
      </c>
      <c r="AD1673" s="126">
        <f t="shared" si="4725"/>
        <v>0</v>
      </c>
      <c r="AE1673" s="127">
        <f t="shared" ref="AE1673:AM1673" si="5135">+($AN1673-$AD1673)/10+AD1673</f>
        <v>0</v>
      </c>
      <c r="AF1673" s="127">
        <f t="shared" si="5135"/>
        <v>0</v>
      </c>
      <c r="AG1673" s="127">
        <f t="shared" si="5135"/>
        <v>0</v>
      </c>
      <c r="AH1673" s="127">
        <f t="shared" si="5135"/>
        <v>0</v>
      </c>
      <c r="AI1673" s="127">
        <f t="shared" si="5135"/>
        <v>0</v>
      </c>
      <c r="AJ1673" s="127">
        <f t="shared" si="5135"/>
        <v>0</v>
      </c>
      <c r="AK1673" s="127">
        <f t="shared" si="5135"/>
        <v>0</v>
      </c>
      <c r="AL1673" s="127">
        <f t="shared" si="5135"/>
        <v>0</v>
      </c>
      <c r="AM1673" s="127">
        <f t="shared" si="5135"/>
        <v>0</v>
      </c>
      <c r="AN1673" s="126">
        <f t="shared" si="4727"/>
        <v>0</v>
      </c>
      <c r="AO1673" s="127">
        <f t="shared" ref="AO1673:AW1673" si="5136">+($AX1673-$AN1673)/10+AN1673</f>
        <v>0</v>
      </c>
      <c r="AP1673" s="127">
        <f t="shared" si="5136"/>
        <v>0</v>
      </c>
      <c r="AQ1673" s="127">
        <f t="shared" si="5136"/>
        <v>0</v>
      </c>
      <c r="AR1673" s="127">
        <f t="shared" si="5136"/>
        <v>0</v>
      </c>
      <c r="AS1673" s="127">
        <f t="shared" si="5136"/>
        <v>0</v>
      </c>
      <c r="AT1673" s="127">
        <f t="shared" si="5136"/>
        <v>0</v>
      </c>
      <c r="AU1673" s="127">
        <f t="shared" si="5136"/>
        <v>0</v>
      </c>
      <c r="AV1673" s="127">
        <f t="shared" si="5136"/>
        <v>0</v>
      </c>
      <c r="AW1673" s="127">
        <f t="shared" si="5136"/>
        <v>0</v>
      </c>
      <c r="AX1673" s="126">
        <f t="shared" si="4729"/>
        <v>0</v>
      </c>
    </row>
    <row r="1674" spans="2:50" ht="15.75" customHeight="1" x14ac:dyDescent="0.2">
      <c r="B1674" s="123"/>
      <c r="C1674" s="128"/>
      <c r="D1674" s="128"/>
      <c r="E1674" s="128"/>
      <c r="F1674" s="128"/>
      <c r="G1674" s="128"/>
      <c r="H1674" s="128"/>
      <c r="I1674" s="128"/>
      <c r="J1674" s="128"/>
      <c r="K1674" s="128"/>
      <c r="L1674" s="128"/>
      <c r="M1674" s="128"/>
      <c r="N1674" s="129"/>
      <c r="O1674" s="119"/>
      <c r="P1674" s="120" t="str">
        <f t="shared" si="5108"/>
        <v/>
      </c>
      <c r="Q1674" s="121">
        <f t="shared" ref="Q1674:W1674" si="5137">SUMIF($B$9:$N$9,Q$9,$B1674:$N1674)/100</f>
        <v>0</v>
      </c>
      <c r="R1674" s="121">
        <f t="shared" si="5137"/>
        <v>0</v>
      </c>
      <c r="S1674" s="121">
        <f t="shared" si="5137"/>
        <v>0</v>
      </c>
      <c r="T1674" s="121">
        <f t="shared" si="5137"/>
        <v>0</v>
      </c>
      <c r="U1674" s="121">
        <f t="shared" si="5137"/>
        <v>0</v>
      </c>
      <c r="V1674" s="121">
        <f t="shared" si="5137"/>
        <v>0</v>
      </c>
      <c r="W1674" s="121">
        <f t="shared" si="5137"/>
        <v>0</v>
      </c>
      <c r="X1674" s="122">
        <f t="shared" si="4721"/>
        <v>0</v>
      </c>
      <c r="Y1674" s="121">
        <f t="shared" si="4722"/>
        <v>0</v>
      </c>
      <c r="Z1674" s="122">
        <f t="shared" si="4723"/>
        <v>0</v>
      </c>
      <c r="AA1674" s="121">
        <f t="shared" si="4724"/>
        <v>0</v>
      </c>
      <c r="AB1674" s="122">
        <f t="shared" si="5128"/>
        <v>0</v>
      </c>
      <c r="AC1674" s="122">
        <f t="shared" si="5128"/>
        <v>0</v>
      </c>
      <c r="AD1674" s="121">
        <f t="shared" si="4725"/>
        <v>0</v>
      </c>
      <c r="AE1674" s="122">
        <f t="shared" ref="AE1674:AM1674" si="5138">+($AN1674-$AD1674)/10+AD1674</f>
        <v>0</v>
      </c>
      <c r="AF1674" s="122">
        <f t="shared" si="5138"/>
        <v>0</v>
      </c>
      <c r="AG1674" s="122">
        <f t="shared" si="5138"/>
        <v>0</v>
      </c>
      <c r="AH1674" s="122">
        <f t="shared" si="5138"/>
        <v>0</v>
      </c>
      <c r="AI1674" s="122">
        <f t="shared" si="5138"/>
        <v>0</v>
      </c>
      <c r="AJ1674" s="122">
        <f t="shared" si="5138"/>
        <v>0</v>
      </c>
      <c r="AK1674" s="122">
        <f t="shared" si="5138"/>
        <v>0</v>
      </c>
      <c r="AL1674" s="122">
        <f t="shared" si="5138"/>
        <v>0</v>
      </c>
      <c r="AM1674" s="122">
        <f t="shared" si="5138"/>
        <v>0</v>
      </c>
      <c r="AN1674" s="121">
        <f t="shared" si="4727"/>
        <v>0</v>
      </c>
      <c r="AO1674" s="122">
        <f t="shared" ref="AO1674:AW1674" si="5139">+($AX1674-$AN1674)/10+AN1674</f>
        <v>0</v>
      </c>
      <c r="AP1674" s="122">
        <f t="shared" si="5139"/>
        <v>0</v>
      </c>
      <c r="AQ1674" s="122">
        <f t="shared" si="5139"/>
        <v>0</v>
      </c>
      <c r="AR1674" s="122">
        <f t="shared" si="5139"/>
        <v>0</v>
      </c>
      <c r="AS1674" s="122">
        <f t="shared" si="5139"/>
        <v>0</v>
      </c>
      <c r="AT1674" s="122">
        <f t="shared" si="5139"/>
        <v>0</v>
      </c>
      <c r="AU1674" s="122">
        <f t="shared" si="5139"/>
        <v>0</v>
      </c>
      <c r="AV1674" s="122">
        <f t="shared" si="5139"/>
        <v>0</v>
      </c>
      <c r="AW1674" s="122">
        <f t="shared" si="5139"/>
        <v>0</v>
      </c>
      <c r="AX1674" s="121">
        <f t="shared" si="4729"/>
        <v>0</v>
      </c>
    </row>
    <row r="1675" spans="2:50" ht="15.75" customHeight="1" x14ac:dyDescent="0.2">
      <c r="B1675" s="123"/>
      <c r="C1675" s="124"/>
      <c r="D1675" s="124"/>
      <c r="E1675" s="124"/>
      <c r="F1675" s="124"/>
      <c r="G1675" s="124"/>
      <c r="H1675" s="124"/>
      <c r="I1675" s="124"/>
      <c r="J1675" s="124"/>
      <c r="K1675" s="124"/>
      <c r="L1675" s="124"/>
      <c r="M1675" s="124"/>
      <c r="N1675" s="125"/>
      <c r="O1675" s="119"/>
      <c r="P1675" s="120" t="str">
        <f t="shared" si="5108"/>
        <v/>
      </c>
      <c r="Q1675" s="126">
        <f t="shared" ref="Q1675:W1675" si="5140">SUMIF($B$9:$N$9,Q$9,$B1675:$N1675)/100</f>
        <v>0</v>
      </c>
      <c r="R1675" s="126">
        <f t="shared" si="5140"/>
        <v>0</v>
      </c>
      <c r="S1675" s="126">
        <f t="shared" si="5140"/>
        <v>0</v>
      </c>
      <c r="T1675" s="126">
        <f t="shared" si="5140"/>
        <v>0</v>
      </c>
      <c r="U1675" s="126">
        <f t="shared" si="5140"/>
        <v>0</v>
      </c>
      <c r="V1675" s="126">
        <f t="shared" si="5140"/>
        <v>0</v>
      </c>
      <c r="W1675" s="126">
        <f t="shared" si="5140"/>
        <v>0</v>
      </c>
      <c r="X1675" s="127">
        <f t="shared" si="4721"/>
        <v>0</v>
      </c>
      <c r="Y1675" s="126">
        <f t="shared" si="4722"/>
        <v>0</v>
      </c>
      <c r="Z1675" s="127">
        <f t="shared" si="4723"/>
        <v>0</v>
      </c>
      <c r="AA1675" s="126">
        <f t="shared" si="4724"/>
        <v>0</v>
      </c>
      <c r="AB1675" s="127">
        <f t="shared" si="5128"/>
        <v>0</v>
      </c>
      <c r="AC1675" s="127">
        <f t="shared" si="5128"/>
        <v>0</v>
      </c>
      <c r="AD1675" s="126">
        <f t="shared" si="4725"/>
        <v>0</v>
      </c>
      <c r="AE1675" s="127">
        <f t="shared" ref="AE1675:AM1675" si="5141">+($AN1675-$AD1675)/10+AD1675</f>
        <v>0</v>
      </c>
      <c r="AF1675" s="127">
        <f t="shared" si="5141"/>
        <v>0</v>
      </c>
      <c r="AG1675" s="127">
        <f t="shared" si="5141"/>
        <v>0</v>
      </c>
      <c r="AH1675" s="127">
        <f t="shared" si="5141"/>
        <v>0</v>
      </c>
      <c r="AI1675" s="127">
        <f t="shared" si="5141"/>
        <v>0</v>
      </c>
      <c r="AJ1675" s="127">
        <f t="shared" si="5141"/>
        <v>0</v>
      </c>
      <c r="AK1675" s="127">
        <f t="shared" si="5141"/>
        <v>0</v>
      </c>
      <c r="AL1675" s="127">
        <f t="shared" si="5141"/>
        <v>0</v>
      </c>
      <c r="AM1675" s="127">
        <f t="shared" si="5141"/>
        <v>0</v>
      </c>
      <c r="AN1675" s="126">
        <f t="shared" si="4727"/>
        <v>0</v>
      </c>
      <c r="AO1675" s="127">
        <f t="shared" ref="AO1675:AW1675" si="5142">+($AX1675-$AN1675)/10+AN1675</f>
        <v>0</v>
      </c>
      <c r="AP1675" s="127">
        <f t="shared" si="5142"/>
        <v>0</v>
      </c>
      <c r="AQ1675" s="127">
        <f t="shared" si="5142"/>
        <v>0</v>
      </c>
      <c r="AR1675" s="127">
        <f t="shared" si="5142"/>
        <v>0</v>
      </c>
      <c r="AS1675" s="127">
        <f t="shared" si="5142"/>
        <v>0</v>
      </c>
      <c r="AT1675" s="127">
        <f t="shared" si="5142"/>
        <v>0</v>
      </c>
      <c r="AU1675" s="127">
        <f t="shared" si="5142"/>
        <v>0</v>
      </c>
      <c r="AV1675" s="127">
        <f t="shared" si="5142"/>
        <v>0</v>
      </c>
      <c r="AW1675" s="127">
        <f t="shared" si="5142"/>
        <v>0</v>
      </c>
      <c r="AX1675" s="126">
        <f t="shared" si="4729"/>
        <v>0</v>
      </c>
    </row>
    <row r="1676" spans="2:50" ht="15.75" customHeight="1" x14ac:dyDescent="0.2">
      <c r="B1676" s="123"/>
      <c r="C1676" s="128"/>
      <c r="D1676" s="128"/>
      <c r="E1676" s="128"/>
      <c r="F1676" s="128"/>
      <c r="G1676" s="128"/>
      <c r="H1676" s="128"/>
      <c r="I1676" s="128"/>
      <c r="J1676" s="128"/>
      <c r="K1676" s="128"/>
      <c r="L1676" s="128"/>
      <c r="M1676" s="128"/>
      <c r="N1676" s="129"/>
      <c r="O1676" s="119"/>
      <c r="P1676" s="120" t="str">
        <f t="shared" si="5108"/>
        <v/>
      </c>
      <c r="Q1676" s="121">
        <f t="shared" ref="Q1676:W1676" si="5143">SUMIF($B$9:$N$9,Q$9,$B1676:$N1676)/100</f>
        <v>0</v>
      </c>
      <c r="R1676" s="121">
        <f t="shared" si="5143"/>
        <v>0</v>
      </c>
      <c r="S1676" s="121">
        <f t="shared" si="5143"/>
        <v>0</v>
      </c>
      <c r="T1676" s="121">
        <f t="shared" si="5143"/>
        <v>0</v>
      </c>
      <c r="U1676" s="121">
        <f t="shared" si="5143"/>
        <v>0</v>
      </c>
      <c r="V1676" s="121">
        <f t="shared" si="5143"/>
        <v>0</v>
      </c>
      <c r="W1676" s="121">
        <f t="shared" si="5143"/>
        <v>0</v>
      </c>
      <c r="X1676" s="122">
        <f t="shared" si="4721"/>
        <v>0</v>
      </c>
      <c r="Y1676" s="121">
        <f t="shared" si="4722"/>
        <v>0</v>
      </c>
      <c r="Z1676" s="122">
        <f t="shared" si="4723"/>
        <v>0</v>
      </c>
      <c r="AA1676" s="121">
        <f t="shared" si="4724"/>
        <v>0</v>
      </c>
      <c r="AB1676" s="122">
        <f t="shared" si="5128"/>
        <v>0</v>
      </c>
      <c r="AC1676" s="122">
        <f t="shared" si="5128"/>
        <v>0</v>
      </c>
      <c r="AD1676" s="121">
        <f t="shared" si="4725"/>
        <v>0</v>
      </c>
      <c r="AE1676" s="122">
        <f t="shared" ref="AE1676:AM1676" si="5144">+($AN1676-$AD1676)/10+AD1676</f>
        <v>0</v>
      </c>
      <c r="AF1676" s="122">
        <f t="shared" si="5144"/>
        <v>0</v>
      </c>
      <c r="AG1676" s="122">
        <f t="shared" si="5144"/>
        <v>0</v>
      </c>
      <c r="AH1676" s="122">
        <f t="shared" si="5144"/>
        <v>0</v>
      </c>
      <c r="AI1676" s="122">
        <f t="shared" si="5144"/>
        <v>0</v>
      </c>
      <c r="AJ1676" s="122">
        <f t="shared" si="5144"/>
        <v>0</v>
      </c>
      <c r="AK1676" s="122">
        <f t="shared" si="5144"/>
        <v>0</v>
      </c>
      <c r="AL1676" s="122">
        <f t="shared" si="5144"/>
        <v>0</v>
      </c>
      <c r="AM1676" s="122">
        <f t="shared" si="5144"/>
        <v>0</v>
      </c>
      <c r="AN1676" s="121">
        <f t="shared" si="4727"/>
        <v>0</v>
      </c>
      <c r="AO1676" s="122">
        <f t="shared" ref="AO1676:AW1676" si="5145">+($AX1676-$AN1676)/10+AN1676</f>
        <v>0</v>
      </c>
      <c r="AP1676" s="122">
        <f t="shared" si="5145"/>
        <v>0</v>
      </c>
      <c r="AQ1676" s="122">
        <f t="shared" si="5145"/>
        <v>0</v>
      </c>
      <c r="AR1676" s="122">
        <f t="shared" si="5145"/>
        <v>0</v>
      </c>
      <c r="AS1676" s="122">
        <f t="shared" si="5145"/>
        <v>0</v>
      </c>
      <c r="AT1676" s="122">
        <f t="shared" si="5145"/>
        <v>0</v>
      </c>
      <c r="AU1676" s="122">
        <f t="shared" si="5145"/>
        <v>0</v>
      </c>
      <c r="AV1676" s="122">
        <f t="shared" si="5145"/>
        <v>0</v>
      </c>
      <c r="AW1676" s="122">
        <f t="shared" si="5145"/>
        <v>0</v>
      </c>
      <c r="AX1676" s="121">
        <f t="shared" si="4729"/>
        <v>0</v>
      </c>
    </row>
    <row r="1677" spans="2:50" ht="15.75" customHeight="1" x14ac:dyDescent="0.2">
      <c r="B1677" s="123"/>
      <c r="C1677" s="124"/>
      <c r="D1677" s="124"/>
      <c r="E1677" s="124"/>
      <c r="F1677" s="124"/>
      <c r="G1677" s="124"/>
      <c r="H1677" s="124"/>
      <c r="I1677" s="124"/>
      <c r="J1677" s="124"/>
      <c r="K1677" s="124"/>
      <c r="L1677" s="124"/>
      <c r="M1677" s="124"/>
      <c r="N1677" s="125"/>
      <c r="O1677" s="119"/>
      <c r="P1677" s="120" t="str">
        <f t="shared" si="5108"/>
        <v/>
      </c>
      <c r="Q1677" s="126">
        <f t="shared" ref="Q1677:W1677" si="5146">SUMIF($B$9:$N$9,Q$9,$B1677:$N1677)/100</f>
        <v>0</v>
      </c>
      <c r="R1677" s="126">
        <f t="shared" si="5146"/>
        <v>0</v>
      </c>
      <c r="S1677" s="126">
        <f t="shared" si="5146"/>
        <v>0</v>
      </c>
      <c r="T1677" s="126">
        <f t="shared" si="5146"/>
        <v>0</v>
      </c>
      <c r="U1677" s="126">
        <f t="shared" si="5146"/>
        <v>0</v>
      </c>
      <c r="V1677" s="126">
        <f t="shared" si="5146"/>
        <v>0</v>
      </c>
      <c r="W1677" s="126">
        <f t="shared" si="5146"/>
        <v>0</v>
      </c>
      <c r="X1677" s="127">
        <f t="shared" si="4721"/>
        <v>0</v>
      </c>
      <c r="Y1677" s="126">
        <f t="shared" si="4722"/>
        <v>0</v>
      </c>
      <c r="Z1677" s="127">
        <f t="shared" si="4723"/>
        <v>0</v>
      </c>
      <c r="AA1677" s="126">
        <f t="shared" si="4724"/>
        <v>0</v>
      </c>
      <c r="AB1677" s="127">
        <f t="shared" si="5128"/>
        <v>0</v>
      </c>
      <c r="AC1677" s="127">
        <f t="shared" si="5128"/>
        <v>0</v>
      </c>
      <c r="AD1677" s="126">
        <f t="shared" si="4725"/>
        <v>0</v>
      </c>
      <c r="AE1677" s="127">
        <f t="shared" ref="AE1677:AM1677" si="5147">+($AN1677-$AD1677)/10+AD1677</f>
        <v>0</v>
      </c>
      <c r="AF1677" s="127">
        <f t="shared" si="5147"/>
        <v>0</v>
      </c>
      <c r="AG1677" s="127">
        <f t="shared" si="5147"/>
        <v>0</v>
      </c>
      <c r="AH1677" s="127">
        <f t="shared" si="5147"/>
        <v>0</v>
      </c>
      <c r="AI1677" s="127">
        <f t="shared" si="5147"/>
        <v>0</v>
      </c>
      <c r="AJ1677" s="127">
        <f t="shared" si="5147"/>
        <v>0</v>
      </c>
      <c r="AK1677" s="127">
        <f t="shared" si="5147"/>
        <v>0</v>
      </c>
      <c r="AL1677" s="127">
        <f t="shared" si="5147"/>
        <v>0</v>
      </c>
      <c r="AM1677" s="127">
        <f t="shared" si="5147"/>
        <v>0</v>
      </c>
      <c r="AN1677" s="126">
        <f t="shared" si="4727"/>
        <v>0</v>
      </c>
      <c r="AO1677" s="127">
        <f t="shared" ref="AO1677:AW1677" si="5148">+($AX1677-$AN1677)/10+AN1677</f>
        <v>0</v>
      </c>
      <c r="AP1677" s="127">
        <f t="shared" si="5148"/>
        <v>0</v>
      </c>
      <c r="AQ1677" s="127">
        <f t="shared" si="5148"/>
        <v>0</v>
      </c>
      <c r="AR1677" s="127">
        <f t="shared" si="5148"/>
        <v>0</v>
      </c>
      <c r="AS1677" s="127">
        <f t="shared" si="5148"/>
        <v>0</v>
      </c>
      <c r="AT1677" s="127">
        <f t="shared" si="5148"/>
        <v>0</v>
      </c>
      <c r="AU1677" s="127">
        <f t="shared" si="5148"/>
        <v>0</v>
      </c>
      <c r="AV1677" s="127">
        <f t="shared" si="5148"/>
        <v>0</v>
      </c>
      <c r="AW1677" s="127">
        <f t="shared" si="5148"/>
        <v>0</v>
      </c>
      <c r="AX1677" s="126">
        <f t="shared" si="4729"/>
        <v>0</v>
      </c>
    </row>
    <row r="1678" spans="2:50" ht="15.75" customHeight="1" x14ac:dyDescent="0.2">
      <c r="B1678" s="123"/>
      <c r="C1678" s="128"/>
      <c r="D1678" s="128"/>
      <c r="E1678" s="128"/>
      <c r="F1678" s="128"/>
      <c r="G1678" s="128"/>
      <c r="H1678" s="128"/>
      <c r="I1678" s="128"/>
      <c r="J1678" s="128"/>
      <c r="K1678" s="128"/>
      <c r="L1678" s="128"/>
      <c r="M1678" s="128"/>
      <c r="N1678" s="129"/>
      <c r="O1678" s="119"/>
      <c r="P1678" s="120" t="str">
        <f t="shared" si="5108"/>
        <v/>
      </c>
      <c r="Q1678" s="121">
        <f t="shared" ref="Q1678:W1678" si="5149">SUMIF($B$9:$N$9,Q$9,$B1678:$N1678)/100</f>
        <v>0</v>
      </c>
      <c r="R1678" s="121">
        <f t="shared" si="5149"/>
        <v>0</v>
      </c>
      <c r="S1678" s="121">
        <f t="shared" si="5149"/>
        <v>0</v>
      </c>
      <c r="T1678" s="121">
        <f t="shared" si="5149"/>
        <v>0</v>
      </c>
      <c r="U1678" s="121">
        <f t="shared" si="5149"/>
        <v>0</v>
      </c>
      <c r="V1678" s="121">
        <f t="shared" si="5149"/>
        <v>0</v>
      </c>
      <c r="W1678" s="121">
        <f t="shared" si="5149"/>
        <v>0</v>
      </c>
      <c r="X1678" s="122">
        <f t="shared" si="4721"/>
        <v>0</v>
      </c>
      <c r="Y1678" s="121">
        <f t="shared" si="4722"/>
        <v>0</v>
      </c>
      <c r="Z1678" s="122">
        <f t="shared" si="4723"/>
        <v>0</v>
      </c>
      <c r="AA1678" s="121">
        <f t="shared" si="4724"/>
        <v>0</v>
      </c>
      <c r="AB1678" s="122">
        <f t="shared" si="5128"/>
        <v>0</v>
      </c>
      <c r="AC1678" s="122">
        <f t="shared" si="5128"/>
        <v>0</v>
      </c>
      <c r="AD1678" s="121">
        <f t="shared" si="4725"/>
        <v>0</v>
      </c>
      <c r="AE1678" s="122">
        <f t="shared" ref="AE1678:AM1678" si="5150">+($AN1678-$AD1678)/10+AD1678</f>
        <v>0</v>
      </c>
      <c r="AF1678" s="122">
        <f t="shared" si="5150"/>
        <v>0</v>
      </c>
      <c r="AG1678" s="122">
        <f t="shared" si="5150"/>
        <v>0</v>
      </c>
      <c r="AH1678" s="122">
        <f t="shared" si="5150"/>
        <v>0</v>
      </c>
      <c r="AI1678" s="122">
        <f t="shared" si="5150"/>
        <v>0</v>
      </c>
      <c r="AJ1678" s="122">
        <f t="shared" si="5150"/>
        <v>0</v>
      </c>
      <c r="AK1678" s="122">
        <f t="shared" si="5150"/>
        <v>0</v>
      </c>
      <c r="AL1678" s="122">
        <f t="shared" si="5150"/>
        <v>0</v>
      </c>
      <c r="AM1678" s="122">
        <f t="shared" si="5150"/>
        <v>0</v>
      </c>
      <c r="AN1678" s="121">
        <f t="shared" si="4727"/>
        <v>0</v>
      </c>
      <c r="AO1678" s="122">
        <f t="shared" ref="AO1678:AW1678" si="5151">+($AX1678-$AN1678)/10+AN1678</f>
        <v>0</v>
      </c>
      <c r="AP1678" s="122">
        <f t="shared" si="5151"/>
        <v>0</v>
      </c>
      <c r="AQ1678" s="122">
        <f t="shared" si="5151"/>
        <v>0</v>
      </c>
      <c r="AR1678" s="122">
        <f t="shared" si="5151"/>
        <v>0</v>
      </c>
      <c r="AS1678" s="122">
        <f t="shared" si="5151"/>
        <v>0</v>
      </c>
      <c r="AT1678" s="122">
        <f t="shared" si="5151"/>
        <v>0</v>
      </c>
      <c r="AU1678" s="122">
        <f t="shared" si="5151"/>
        <v>0</v>
      </c>
      <c r="AV1678" s="122">
        <f t="shared" si="5151"/>
        <v>0</v>
      </c>
      <c r="AW1678" s="122">
        <f t="shared" si="5151"/>
        <v>0</v>
      </c>
      <c r="AX1678" s="121">
        <f t="shared" si="4729"/>
        <v>0</v>
      </c>
    </row>
    <row r="1679" spans="2:50" ht="15.75" customHeight="1" x14ac:dyDescent="0.2">
      <c r="B1679" s="123"/>
      <c r="C1679" s="124"/>
      <c r="D1679" s="124"/>
      <c r="E1679" s="124"/>
      <c r="F1679" s="124"/>
      <c r="G1679" s="124"/>
      <c r="H1679" s="124"/>
      <c r="I1679" s="124"/>
      <c r="J1679" s="124"/>
      <c r="K1679" s="124"/>
      <c r="L1679" s="124"/>
      <c r="M1679" s="124"/>
      <c r="N1679" s="125"/>
      <c r="O1679" s="119"/>
      <c r="P1679" s="120" t="str">
        <f t="shared" si="5108"/>
        <v/>
      </c>
      <c r="Q1679" s="126">
        <f t="shared" ref="Q1679:W1679" si="5152">SUMIF($B$9:$N$9,Q$9,$B1679:$N1679)/100</f>
        <v>0</v>
      </c>
      <c r="R1679" s="126">
        <f t="shared" si="5152"/>
        <v>0</v>
      </c>
      <c r="S1679" s="126">
        <f t="shared" si="5152"/>
        <v>0</v>
      </c>
      <c r="T1679" s="126">
        <f t="shared" si="5152"/>
        <v>0</v>
      </c>
      <c r="U1679" s="126">
        <f t="shared" si="5152"/>
        <v>0</v>
      </c>
      <c r="V1679" s="126">
        <f t="shared" si="5152"/>
        <v>0</v>
      </c>
      <c r="W1679" s="126">
        <f t="shared" si="5152"/>
        <v>0</v>
      </c>
      <c r="X1679" s="127">
        <f t="shared" si="4721"/>
        <v>0</v>
      </c>
      <c r="Y1679" s="126">
        <f t="shared" si="4722"/>
        <v>0</v>
      </c>
      <c r="Z1679" s="127">
        <f t="shared" si="4723"/>
        <v>0</v>
      </c>
      <c r="AA1679" s="126">
        <f t="shared" si="4724"/>
        <v>0</v>
      </c>
      <c r="AB1679" s="127">
        <f t="shared" si="5128"/>
        <v>0</v>
      </c>
      <c r="AC1679" s="127">
        <f t="shared" si="5128"/>
        <v>0</v>
      </c>
      <c r="AD1679" s="126">
        <f t="shared" si="4725"/>
        <v>0</v>
      </c>
      <c r="AE1679" s="127">
        <f t="shared" ref="AE1679:AM1679" si="5153">+($AN1679-$AD1679)/10+AD1679</f>
        <v>0</v>
      </c>
      <c r="AF1679" s="127">
        <f t="shared" si="5153"/>
        <v>0</v>
      </c>
      <c r="AG1679" s="127">
        <f t="shared" si="5153"/>
        <v>0</v>
      </c>
      <c r="AH1679" s="127">
        <f t="shared" si="5153"/>
        <v>0</v>
      </c>
      <c r="AI1679" s="127">
        <f t="shared" si="5153"/>
        <v>0</v>
      </c>
      <c r="AJ1679" s="127">
        <f t="shared" si="5153"/>
        <v>0</v>
      </c>
      <c r="AK1679" s="127">
        <f t="shared" si="5153"/>
        <v>0</v>
      </c>
      <c r="AL1679" s="127">
        <f t="shared" si="5153"/>
        <v>0</v>
      </c>
      <c r="AM1679" s="127">
        <f t="shared" si="5153"/>
        <v>0</v>
      </c>
      <c r="AN1679" s="126">
        <f t="shared" si="4727"/>
        <v>0</v>
      </c>
      <c r="AO1679" s="127">
        <f t="shared" ref="AO1679:AW1679" si="5154">+($AX1679-$AN1679)/10+AN1679</f>
        <v>0</v>
      </c>
      <c r="AP1679" s="127">
        <f t="shared" si="5154"/>
        <v>0</v>
      </c>
      <c r="AQ1679" s="127">
        <f t="shared" si="5154"/>
        <v>0</v>
      </c>
      <c r="AR1679" s="127">
        <f t="shared" si="5154"/>
        <v>0</v>
      </c>
      <c r="AS1679" s="127">
        <f t="shared" si="5154"/>
        <v>0</v>
      </c>
      <c r="AT1679" s="127">
        <f t="shared" si="5154"/>
        <v>0</v>
      </c>
      <c r="AU1679" s="127">
        <f t="shared" si="5154"/>
        <v>0</v>
      </c>
      <c r="AV1679" s="127">
        <f t="shared" si="5154"/>
        <v>0</v>
      </c>
      <c r="AW1679" s="127">
        <f t="shared" si="5154"/>
        <v>0</v>
      </c>
      <c r="AX1679" s="126">
        <f t="shared" si="4729"/>
        <v>0</v>
      </c>
    </row>
    <row r="1680" spans="2:50" ht="15.75" customHeight="1" x14ac:dyDescent="0.2">
      <c r="B1680" s="123"/>
      <c r="C1680" s="128"/>
      <c r="D1680" s="128"/>
      <c r="E1680" s="128"/>
      <c r="F1680" s="128"/>
      <c r="G1680" s="128"/>
      <c r="H1680" s="128"/>
      <c r="I1680" s="128"/>
      <c r="J1680" s="128"/>
      <c r="K1680" s="128"/>
      <c r="L1680" s="128"/>
      <c r="M1680" s="128"/>
      <c r="N1680" s="129"/>
      <c r="O1680" s="119"/>
      <c r="P1680" s="120" t="str">
        <f t="shared" si="5108"/>
        <v/>
      </c>
      <c r="Q1680" s="121">
        <f t="shared" ref="Q1680:W1680" si="5155">SUMIF($B$9:$N$9,Q$9,$B1680:$N1680)/100</f>
        <v>0</v>
      </c>
      <c r="R1680" s="121">
        <f t="shared" si="5155"/>
        <v>0</v>
      </c>
      <c r="S1680" s="121">
        <f t="shared" si="5155"/>
        <v>0</v>
      </c>
      <c r="T1680" s="121">
        <f t="shared" si="5155"/>
        <v>0</v>
      </c>
      <c r="U1680" s="121">
        <f t="shared" si="5155"/>
        <v>0</v>
      </c>
      <c r="V1680" s="121">
        <f t="shared" si="5155"/>
        <v>0</v>
      </c>
      <c r="W1680" s="121">
        <f t="shared" si="5155"/>
        <v>0</v>
      </c>
      <c r="X1680" s="122">
        <f t="shared" si="4721"/>
        <v>0</v>
      </c>
      <c r="Y1680" s="121">
        <f t="shared" si="4722"/>
        <v>0</v>
      </c>
      <c r="Z1680" s="122">
        <f t="shared" si="4723"/>
        <v>0</v>
      </c>
      <c r="AA1680" s="121">
        <f t="shared" si="4724"/>
        <v>0</v>
      </c>
      <c r="AB1680" s="122">
        <f t="shared" si="5128"/>
        <v>0</v>
      </c>
      <c r="AC1680" s="122">
        <f t="shared" si="5128"/>
        <v>0</v>
      </c>
      <c r="AD1680" s="121">
        <f t="shared" si="4725"/>
        <v>0</v>
      </c>
      <c r="AE1680" s="122">
        <f t="shared" ref="AE1680:AM1680" si="5156">+($AN1680-$AD1680)/10+AD1680</f>
        <v>0</v>
      </c>
      <c r="AF1680" s="122">
        <f t="shared" si="5156"/>
        <v>0</v>
      </c>
      <c r="AG1680" s="122">
        <f t="shared" si="5156"/>
        <v>0</v>
      </c>
      <c r="AH1680" s="122">
        <f t="shared" si="5156"/>
        <v>0</v>
      </c>
      <c r="AI1680" s="122">
        <f t="shared" si="5156"/>
        <v>0</v>
      </c>
      <c r="AJ1680" s="122">
        <f t="shared" si="5156"/>
        <v>0</v>
      </c>
      <c r="AK1680" s="122">
        <f t="shared" si="5156"/>
        <v>0</v>
      </c>
      <c r="AL1680" s="122">
        <f t="shared" si="5156"/>
        <v>0</v>
      </c>
      <c r="AM1680" s="122">
        <f t="shared" si="5156"/>
        <v>0</v>
      </c>
      <c r="AN1680" s="121">
        <f t="shared" si="4727"/>
        <v>0</v>
      </c>
      <c r="AO1680" s="122">
        <f t="shared" ref="AO1680:AW1680" si="5157">+($AX1680-$AN1680)/10+AN1680</f>
        <v>0</v>
      </c>
      <c r="AP1680" s="122">
        <f t="shared" si="5157"/>
        <v>0</v>
      </c>
      <c r="AQ1680" s="122">
        <f t="shared" si="5157"/>
        <v>0</v>
      </c>
      <c r="AR1680" s="122">
        <f t="shared" si="5157"/>
        <v>0</v>
      </c>
      <c r="AS1680" s="122">
        <f t="shared" si="5157"/>
        <v>0</v>
      </c>
      <c r="AT1680" s="122">
        <f t="shared" si="5157"/>
        <v>0</v>
      </c>
      <c r="AU1680" s="122">
        <f t="shared" si="5157"/>
        <v>0</v>
      </c>
      <c r="AV1680" s="122">
        <f t="shared" si="5157"/>
        <v>0</v>
      </c>
      <c r="AW1680" s="122">
        <f t="shared" si="5157"/>
        <v>0</v>
      </c>
      <c r="AX1680" s="121">
        <f t="shared" si="4729"/>
        <v>0</v>
      </c>
    </row>
    <row r="1681" spans="2:50" ht="15.75" customHeight="1" x14ac:dyDescent="0.2">
      <c r="B1681" s="123"/>
      <c r="C1681" s="124"/>
      <c r="D1681" s="124"/>
      <c r="E1681" s="124"/>
      <c r="F1681" s="124"/>
      <c r="G1681" s="124"/>
      <c r="H1681" s="124"/>
      <c r="I1681" s="124"/>
      <c r="J1681" s="124"/>
      <c r="K1681" s="124"/>
      <c r="L1681" s="124"/>
      <c r="M1681" s="124"/>
      <c r="N1681" s="125"/>
      <c r="O1681" s="119"/>
      <c r="P1681" s="120" t="str">
        <f t="shared" si="5108"/>
        <v/>
      </c>
      <c r="Q1681" s="126">
        <f t="shared" ref="Q1681:W1681" si="5158">SUMIF($B$9:$N$9,Q$9,$B1681:$N1681)/100</f>
        <v>0</v>
      </c>
      <c r="R1681" s="126">
        <f t="shared" si="5158"/>
        <v>0</v>
      </c>
      <c r="S1681" s="126">
        <f t="shared" si="5158"/>
        <v>0</v>
      </c>
      <c r="T1681" s="126">
        <f t="shared" si="5158"/>
        <v>0</v>
      </c>
      <c r="U1681" s="126">
        <f t="shared" si="5158"/>
        <v>0</v>
      </c>
      <c r="V1681" s="126">
        <f t="shared" si="5158"/>
        <v>0</v>
      </c>
      <c r="W1681" s="126">
        <f t="shared" si="5158"/>
        <v>0</v>
      </c>
      <c r="X1681" s="127">
        <f t="shared" si="4721"/>
        <v>0</v>
      </c>
      <c r="Y1681" s="126">
        <f t="shared" si="4722"/>
        <v>0</v>
      </c>
      <c r="Z1681" s="127">
        <f t="shared" si="4723"/>
        <v>0</v>
      </c>
      <c r="AA1681" s="126">
        <f t="shared" si="4724"/>
        <v>0</v>
      </c>
      <c r="AB1681" s="127">
        <f t="shared" si="5128"/>
        <v>0</v>
      </c>
      <c r="AC1681" s="127">
        <f t="shared" si="5128"/>
        <v>0</v>
      </c>
      <c r="AD1681" s="126">
        <f t="shared" si="4725"/>
        <v>0</v>
      </c>
      <c r="AE1681" s="127">
        <f t="shared" ref="AE1681:AM1681" si="5159">+($AN1681-$AD1681)/10+AD1681</f>
        <v>0</v>
      </c>
      <c r="AF1681" s="127">
        <f t="shared" si="5159"/>
        <v>0</v>
      </c>
      <c r="AG1681" s="127">
        <f t="shared" si="5159"/>
        <v>0</v>
      </c>
      <c r="AH1681" s="127">
        <f t="shared" si="5159"/>
        <v>0</v>
      </c>
      <c r="AI1681" s="127">
        <f t="shared" si="5159"/>
        <v>0</v>
      </c>
      <c r="AJ1681" s="127">
        <f t="shared" si="5159"/>
        <v>0</v>
      </c>
      <c r="AK1681" s="127">
        <f t="shared" si="5159"/>
        <v>0</v>
      </c>
      <c r="AL1681" s="127">
        <f t="shared" si="5159"/>
        <v>0</v>
      </c>
      <c r="AM1681" s="127">
        <f t="shared" si="5159"/>
        <v>0</v>
      </c>
      <c r="AN1681" s="126">
        <f t="shared" si="4727"/>
        <v>0</v>
      </c>
      <c r="AO1681" s="127">
        <f t="shared" ref="AO1681:AW1681" si="5160">+($AX1681-$AN1681)/10+AN1681</f>
        <v>0</v>
      </c>
      <c r="AP1681" s="127">
        <f t="shared" si="5160"/>
        <v>0</v>
      </c>
      <c r="AQ1681" s="127">
        <f t="shared" si="5160"/>
        <v>0</v>
      </c>
      <c r="AR1681" s="127">
        <f t="shared" si="5160"/>
        <v>0</v>
      </c>
      <c r="AS1681" s="127">
        <f t="shared" si="5160"/>
        <v>0</v>
      </c>
      <c r="AT1681" s="127">
        <f t="shared" si="5160"/>
        <v>0</v>
      </c>
      <c r="AU1681" s="127">
        <f t="shared" si="5160"/>
        <v>0</v>
      </c>
      <c r="AV1681" s="127">
        <f t="shared" si="5160"/>
        <v>0</v>
      </c>
      <c r="AW1681" s="127">
        <f t="shared" si="5160"/>
        <v>0</v>
      </c>
      <c r="AX1681" s="126">
        <f t="shared" si="4729"/>
        <v>0</v>
      </c>
    </row>
    <row r="1682" spans="2:50" ht="15.75" customHeight="1" x14ac:dyDescent="0.2">
      <c r="B1682" s="123"/>
      <c r="C1682" s="128"/>
      <c r="D1682" s="128"/>
      <c r="E1682" s="128"/>
      <c r="F1682" s="128"/>
      <c r="G1682" s="128"/>
      <c r="H1682" s="128"/>
      <c r="I1682" s="128"/>
      <c r="J1682" s="128"/>
      <c r="K1682" s="128"/>
      <c r="L1682" s="128"/>
      <c r="M1682" s="128"/>
      <c r="N1682" s="129"/>
      <c r="O1682" s="119"/>
      <c r="P1682" s="120" t="str">
        <f t="shared" si="5108"/>
        <v/>
      </c>
      <c r="Q1682" s="121">
        <f t="shared" ref="Q1682:W1682" si="5161">SUMIF($B$9:$N$9,Q$9,$B1682:$N1682)/100</f>
        <v>0</v>
      </c>
      <c r="R1682" s="121">
        <f t="shared" si="5161"/>
        <v>0</v>
      </c>
      <c r="S1682" s="121">
        <f t="shared" si="5161"/>
        <v>0</v>
      </c>
      <c r="T1682" s="121">
        <f t="shared" si="5161"/>
        <v>0</v>
      </c>
      <c r="U1682" s="121">
        <f t="shared" si="5161"/>
        <v>0</v>
      </c>
      <c r="V1682" s="121">
        <f t="shared" si="5161"/>
        <v>0</v>
      </c>
      <c r="W1682" s="121">
        <f t="shared" si="5161"/>
        <v>0</v>
      </c>
      <c r="X1682" s="122">
        <f t="shared" si="4721"/>
        <v>0</v>
      </c>
      <c r="Y1682" s="121">
        <f t="shared" si="4722"/>
        <v>0</v>
      </c>
      <c r="Z1682" s="122">
        <f t="shared" si="4723"/>
        <v>0</v>
      </c>
      <c r="AA1682" s="121">
        <f t="shared" si="4724"/>
        <v>0</v>
      </c>
      <c r="AB1682" s="122">
        <f t="shared" si="5128"/>
        <v>0</v>
      </c>
      <c r="AC1682" s="122">
        <f t="shared" si="5128"/>
        <v>0</v>
      </c>
      <c r="AD1682" s="121">
        <f t="shared" si="4725"/>
        <v>0</v>
      </c>
      <c r="AE1682" s="122">
        <f t="shared" ref="AE1682:AM1682" si="5162">+($AN1682-$AD1682)/10+AD1682</f>
        <v>0</v>
      </c>
      <c r="AF1682" s="122">
        <f t="shared" si="5162"/>
        <v>0</v>
      </c>
      <c r="AG1682" s="122">
        <f t="shared" si="5162"/>
        <v>0</v>
      </c>
      <c r="AH1682" s="122">
        <f t="shared" si="5162"/>
        <v>0</v>
      </c>
      <c r="AI1682" s="122">
        <f t="shared" si="5162"/>
        <v>0</v>
      </c>
      <c r="AJ1682" s="122">
        <f t="shared" si="5162"/>
        <v>0</v>
      </c>
      <c r="AK1682" s="122">
        <f t="shared" si="5162"/>
        <v>0</v>
      </c>
      <c r="AL1682" s="122">
        <f t="shared" si="5162"/>
        <v>0</v>
      </c>
      <c r="AM1682" s="122">
        <f t="shared" si="5162"/>
        <v>0</v>
      </c>
      <c r="AN1682" s="121">
        <f t="shared" si="4727"/>
        <v>0</v>
      </c>
      <c r="AO1682" s="122">
        <f t="shared" ref="AO1682:AW1682" si="5163">+($AX1682-$AN1682)/10+AN1682</f>
        <v>0</v>
      </c>
      <c r="AP1682" s="122">
        <f t="shared" si="5163"/>
        <v>0</v>
      </c>
      <c r="AQ1682" s="122">
        <f t="shared" si="5163"/>
        <v>0</v>
      </c>
      <c r="AR1682" s="122">
        <f t="shared" si="5163"/>
        <v>0</v>
      </c>
      <c r="AS1682" s="122">
        <f t="shared" si="5163"/>
        <v>0</v>
      </c>
      <c r="AT1682" s="122">
        <f t="shared" si="5163"/>
        <v>0</v>
      </c>
      <c r="AU1682" s="122">
        <f t="shared" si="5163"/>
        <v>0</v>
      </c>
      <c r="AV1682" s="122">
        <f t="shared" si="5163"/>
        <v>0</v>
      </c>
      <c r="AW1682" s="122">
        <f t="shared" si="5163"/>
        <v>0</v>
      </c>
      <c r="AX1682" s="121">
        <f t="shared" si="4729"/>
        <v>0</v>
      </c>
    </row>
    <row r="1683" spans="2:50" ht="15.75" customHeight="1" x14ac:dyDescent="0.2">
      <c r="B1683" s="123"/>
      <c r="C1683" s="124"/>
      <c r="D1683" s="124"/>
      <c r="E1683" s="124"/>
      <c r="F1683" s="124"/>
      <c r="G1683" s="124"/>
      <c r="H1683" s="124"/>
      <c r="I1683" s="124"/>
      <c r="J1683" s="124"/>
      <c r="K1683" s="124"/>
      <c r="L1683" s="124"/>
      <c r="M1683" s="124"/>
      <c r="N1683" s="125"/>
      <c r="O1683" s="119"/>
      <c r="P1683" s="120" t="str">
        <f t="shared" si="5108"/>
        <v/>
      </c>
      <c r="Q1683" s="126">
        <f t="shared" ref="Q1683:W1683" si="5164">SUMIF($B$9:$N$9,Q$9,$B1683:$N1683)/100</f>
        <v>0</v>
      </c>
      <c r="R1683" s="126">
        <f t="shared" si="5164"/>
        <v>0</v>
      </c>
      <c r="S1683" s="126">
        <f t="shared" si="5164"/>
        <v>0</v>
      </c>
      <c r="T1683" s="126">
        <f t="shared" si="5164"/>
        <v>0</v>
      </c>
      <c r="U1683" s="126">
        <f t="shared" si="5164"/>
        <v>0</v>
      </c>
      <c r="V1683" s="126">
        <f t="shared" si="5164"/>
        <v>0</v>
      </c>
      <c r="W1683" s="126">
        <f t="shared" si="5164"/>
        <v>0</v>
      </c>
      <c r="X1683" s="127">
        <f t="shared" si="4721"/>
        <v>0</v>
      </c>
      <c r="Y1683" s="126">
        <f t="shared" si="4722"/>
        <v>0</v>
      </c>
      <c r="Z1683" s="127">
        <f t="shared" si="4723"/>
        <v>0</v>
      </c>
      <c r="AA1683" s="126">
        <f t="shared" si="4724"/>
        <v>0</v>
      </c>
      <c r="AB1683" s="127">
        <f t="shared" si="5128"/>
        <v>0</v>
      </c>
      <c r="AC1683" s="127">
        <f t="shared" si="5128"/>
        <v>0</v>
      </c>
      <c r="AD1683" s="126">
        <f t="shared" si="4725"/>
        <v>0</v>
      </c>
      <c r="AE1683" s="127">
        <f t="shared" ref="AE1683:AM1683" si="5165">+($AN1683-$AD1683)/10+AD1683</f>
        <v>0</v>
      </c>
      <c r="AF1683" s="127">
        <f t="shared" si="5165"/>
        <v>0</v>
      </c>
      <c r="AG1683" s="127">
        <f t="shared" si="5165"/>
        <v>0</v>
      </c>
      <c r="AH1683" s="127">
        <f t="shared" si="5165"/>
        <v>0</v>
      </c>
      <c r="AI1683" s="127">
        <f t="shared" si="5165"/>
        <v>0</v>
      </c>
      <c r="AJ1683" s="127">
        <f t="shared" si="5165"/>
        <v>0</v>
      </c>
      <c r="AK1683" s="127">
        <f t="shared" si="5165"/>
        <v>0</v>
      </c>
      <c r="AL1683" s="127">
        <f t="shared" si="5165"/>
        <v>0</v>
      </c>
      <c r="AM1683" s="127">
        <f t="shared" si="5165"/>
        <v>0</v>
      </c>
      <c r="AN1683" s="126">
        <f t="shared" si="4727"/>
        <v>0</v>
      </c>
      <c r="AO1683" s="127">
        <f t="shared" ref="AO1683:AW1683" si="5166">+($AX1683-$AN1683)/10+AN1683</f>
        <v>0</v>
      </c>
      <c r="AP1683" s="127">
        <f t="shared" si="5166"/>
        <v>0</v>
      </c>
      <c r="AQ1683" s="127">
        <f t="shared" si="5166"/>
        <v>0</v>
      </c>
      <c r="AR1683" s="127">
        <f t="shared" si="5166"/>
        <v>0</v>
      </c>
      <c r="AS1683" s="127">
        <f t="shared" si="5166"/>
        <v>0</v>
      </c>
      <c r="AT1683" s="127">
        <f t="shared" si="5166"/>
        <v>0</v>
      </c>
      <c r="AU1683" s="127">
        <f t="shared" si="5166"/>
        <v>0</v>
      </c>
      <c r="AV1683" s="127">
        <f t="shared" si="5166"/>
        <v>0</v>
      </c>
      <c r="AW1683" s="127">
        <f t="shared" si="5166"/>
        <v>0</v>
      </c>
      <c r="AX1683" s="126">
        <f t="shared" si="4729"/>
        <v>0</v>
      </c>
    </row>
    <row r="1684" spans="2:50" ht="15.75" customHeight="1" x14ac:dyDescent="0.2">
      <c r="B1684" s="123"/>
      <c r="C1684" s="128"/>
      <c r="D1684" s="128"/>
      <c r="E1684" s="128"/>
      <c r="F1684" s="128"/>
      <c r="G1684" s="128"/>
      <c r="H1684" s="128"/>
      <c r="I1684" s="128"/>
      <c r="J1684" s="128"/>
      <c r="K1684" s="128"/>
      <c r="L1684" s="128"/>
      <c r="M1684" s="128"/>
      <c r="N1684" s="129"/>
      <c r="O1684" s="119"/>
      <c r="P1684" s="120" t="str">
        <f t="shared" si="5108"/>
        <v/>
      </c>
      <c r="Q1684" s="121">
        <f t="shared" ref="Q1684:W1684" si="5167">SUMIF($B$9:$N$9,Q$9,$B1684:$N1684)/100</f>
        <v>0</v>
      </c>
      <c r="R1684" s="121">
        <f t="shared" si="5167"/>
        <v>0</v>
      </c>
      <c r="S1684" s="121">
        <f t="shared" si="5167"/>
        <v>0</v>
      </c>
      <c r="T1684" s="121">
        <f t="shared" si="5167"/>
        <v>0</v>
      </c>
      <c r="U1684" s="121">
        <f t="shared" si="5167"/>
        <v>0</v>
      </c>
      <c r="V1684" s="121">
        <f t="shared" si="5167"/>
        <v>0</v>
      </c>
      <c r="W1684" s="121">
        <f t="shared" si="5167"/>
        <v>0</v>
      </c>
      <c r="X1684" s="122">
        <f t="shared" si="4721"/>
        <v>0</v>
      </c>
      <c r="Y1684" s="121">
        <f t="shared" si="4722"/>
        <v>0</v>
      </c>
      <c r="Z1684" s="122">
        <f t="shared" si="4723"/>
        <v>0</v>
      </c>
      <c r="AA1684" s="121">
        <f t="shared" si="4724"/>
        <v>0</v>
      </c>
      <c r="AB1684" s="122">
        <f t="shared" si="5128"/>
        <v>0</v>
      </c>
      <c r="AC1684" s="122">
        <f t="shared" si="5128"/>
        <v>0</v>
      </c>
      <c r="AD1684" s="121">
        <f t="shared" si="4725"/>
        <v>0</v>
      </c>
      <c r="AE1684" s="122">
        <f t="shared" ref="AE1684:AM1684" si="5168">+($AN1684-$AD1684)/10+AD1684</f>
        <v>0</v>
      </c>
      <c r="AF1684" s="122">
        <f t="shared" si="5168"/>
        <v>0</v>
      </c>
      <c r="AG1684" s="122">
        <f t="shared" si="5168"/>
        <v>0</v>
      </c>
      <c r="AH1684" s="122">
        <f t="shared" si="5168"/>
        <v>0</v>
      </c>
      <c r="AI1684" s="122">
        <f t="shared" si="5168"/>
        <v>0</v>
      </c>
      <c r="AJ1684" s="122">
        <f t="shared" si="5168"/>
        <v>0</v>
      </c>
      <c r="AK1684" s="122">
        <f t="shared" si="5168"/>
        <v>0</v>
      </c>
      <c r="AL1684" s="122">
        <f t="shared" si="5168"/>
        <v>0</v>
      </c>
      <c r="AM1684" s="122">
        <f t="shared" si="5168"/>
        <v>0</v>
      </c>
      <c r="AN1684" s="121">
        <f t="shared" si="4727"/>
        <v>0</v>
      </c>
      <c r="AO1684" s="122">
        <f t="shared" ref="AO1684:AW1684" si="5169">+($AX1684-$AN1684)/10+AN1684</f>
        <v>0</v>
      </c>
      <c r="AP1684" s="122">
        <f t="shared" si="5169"/>
        <v>0</v>
      </c>
      <c r="AQ1684" s="122">
        <f t="shared" si="5169"/>
        <v>0</v>
      </c>
      <c r="AR1684" s="122">
        <f t="shared" si="5169"/>
        <v>0</v>
      </c>
      <c r="AS1684" s="122">
        <f t="shared" si="5169"/>
        <v>0</v>
      </c>
      <c r="AT1684" s="122">
        <f t="shared" si="5169"/>
        <v>0</v>
      </c>
      <c r="AU1684" s="122">
        <f t="shared" si="5169"/>
        <v>0</v>
      </c>
      <c r="AV1684" s="122">
        <f t="shared" si="5169"/>
        <v>0</v>
      </c>
      <c r="AW1684" s="122">
        <f t="shared" si="5169"/>
        <v>0</v>
      </c>
      <c r="AX1684" s="121">
        <f t="shared" si="4729"/>
        <v>0</v>
      </c>
    </row>
    <row r="1685" spans="2:50" ht="15.75" customHeight="1" x14ac:dyDescent="0.2">
      <c r="B1685" s="123"/>
      <c r="C1685" s="124"/>
      <c r="D1685" s="124"/>
      <c r="E1685" s="124"/>
      <c r="F1685" s="124"/>
      <c r="G1685" s="124"/>
      <c r="H1685" s="124"/>
      <c r="I1685" s="124"/>
      <c r="J1685" s="124"/>
      <c r="K1685" s="124"/>
      <c r="L1685" s="124"/>
      <c r="M1685" s="124"/>
      <c r="N1685" s="125"/>
      <c r="O1685" s="119"/>
      <c r="P1685" s="120" t="str">
        <f t="shared" si="5108"/>
        <v/>
      </c>
      <c r="Q1685" s="126">
        <f t="shared" ref="Q1685:W1685" si="5170">SUMIF($B$9:$N$9,Q$9,$B1685:$N1685)/100</f>
        <v>0</v>
      </c>
      <c r="R1685" s="126">
        <f t="shared" si="5170"/>
        <v>0</v>
      </c>
      <c r="S1685" s="126">
        <f t="shared" si="5170"/>
        <v>0</v>
      </c>
      <c r="T1685" s="126">
        <f t="shared" si="5170"/>
        <v>0</v>
      </c>
      <c r="U1685" s="126">
        <f t="shared" si="5170"/>
        <v>0</v>
      </c>
      <c r="V1685" s="126">
        <f t="shared" si="5170"/>
        <v>0</v>
      </c>
      <c r="W1685" s="126">
        <f t="shared" si="5170"/>
        <v>0</v>
      </c>
      <c r="X1685" s="127">
        <f t="shared" si="4721"/>
        <v>0</v>
      </c>
      <c r="Y1685" s="126">
        <f t="shared" si="4722"/>
        <v>0</v>
      </c>
      <c r="Z1685" s="127">
        <f t="shared" si="4723"/>
        <v>0</v>
      </c>
      <c r="AA1685" s="126">
        <f t="shared" si="4724"/>
        <v>0</v>
      </c>
      <c r="AB1685" s="127">
        <f t="shared" si="5128"/>
        <v>0</v>
      </c>
      <c r="AC1685" s="127">
        <f t="shared" si="5128"/>
        <v>0</v>
      </c>
      <c r="AD1685" s="126">
        <f t="shared" si="4725"/>
        <v>0</v>
      </c>
      <c r="AE1685" s="127">
        <f t="shared" ref="AE1685:AM1685" si="5171">+($AN1685-$AD1685)/10+AD1685</f>
        <v>0</v>
      </c>
      <c r="AF1685" s="127">
        <f t="shared" si="5171"/>
        <v>0</v>
      </c>
      <c r="AG1685" s="127">
        <f t="shared" si="5171"/>
        <v>0</v>
      </c>
      <c r="AH1685" s="127">
        <f t="shared" si="5171"/>
        <v>0</v>
      </c>
      <c r="AI1685" s="127">
        <f t="shared" si="5171"/>
        <v>0</v>
      </c>
      <c r="AJ1685" s="127">
        <f t="shared" si="5171"/>
        <v>0</v>
      </c>
      <c r="AK1685" s="127">
        <f t="shared" si="5171"/>
        <v>0</v>
      </c>
      <c r="AL1685" s="127">
        <f t="shared" si="5171"/>
        <v>0</v>
      </c>
      <c r="AM1685" s="127">
        <f t="shared" si="5171"/>
        <v>0</v>
      </c>
      <c r="AN1685" s="126">
        <f t="shared" si="4727"/>
        <v>0</v>
      </c>
      <c r="AO1685" s="127">
        <f t="shared" ref="AO1685:AW1685" si="5172">+($AX1685-$AN1685)/10+AN1685</f>
        <v>0</v>
      </c>
      <c r="AP1685" s="127">
        <f t="shared" si="5172"/>
        <v>0</v>
      </c>
      <c r="AQ1685" s="127">
        <f t="shared" si="5172"/>
        <v>0</v>
      </c>
      <c r="AR1685" s="127">
        <f t="shared" si="5172"/>
        <v>0</v>
      </c>
      <c r="AS1685" s="127">
        <f t="shared" si="5172"/>
        <v>0</v>
      </c>
      <c r="AT1685" s="127">
        <f t="shared" si="5172"/>
        <v>0</v>
      </c>
      <c r="AU1685" s="127">
        <f t="shared" si="5172"/>
        <v>0</v>
      </c>
      <c r="AV1685" s="127">
        <f t="shared" si="5172"/>
        <v>0</v>
      </c>
      <c r="AW1685" s="127">
        <f t="shared" si="5172"/>
        <v>0</v>
      </c>
      <c r="AX1685" s="126">
        <f t="shared" si="4729"/>
        <v>0</v>
      </c>
    </row>
    <row r="1686" spans="2:50" ht="15.75" customHeight="1" x14ac:dyDescent="0.2">
      <c r="B1686" s="123"/>
      <c r="C1686" s="128"/>
      <c r="D1686" s="128"/>
      <c r="E1686" s="128"/>
      <c r="F1686" s="128"/>
      <c r="G1686" s="128"/>
      <c r="H1686" s="128"/>
      <c r="I1686" s="128"/>
      <c r="J1686" s="128"/>
      <c r="K1686" s="128"/>
      <c r="L1686" s="128"/>
      <c r="M1686" s="128"/>
      <c r="N1686" s="129"/>
      <c r="O1686" s="119"/>
      <c r="P1686" s="120" t="str">
        <f t="shared" si="5108"/>
        <v/>
      </c>
      <c r="Q1686" s="121">
        <f t="shared" ref="Q1686:W1686" si="5173">SUMIF($B$9:$N$9,Q$9,$B1686:$N1686)/100</f>
        <v>0</v>
      </c>
      <c r="R1686" s="121">
        <f t="shared" si="5173"/>
        <v>0</v>
      </c>
      <c r="S1686" s="121">
        <f t="shared" si="5173"/>
        <v>0</v>
      </c>
      <c r="T1686" s="121">
        <f t="shared" si="5173"/>
        <v>0</v>
      </c>
      <c r="U1686" s="121">
        <f t="shared" si="5173"/>
        <v>0</v>
      </c>
      <c r="V1686" s="121">
        <f t="shared" si="5173"/>
        <v>0</v>
      </c>
      <c r="W1686" s="121">
        <f t="shared" si="5173"/>
        <v>0</v>
      </c>
      <c r="X1686" s="122">
        <f t="shared" si="4721"/>
        <v>0</v>
      </c>
      <c r="Y1686" s="121">
        <f t="shared" si="4722"/>
        <v>0</v>
      </c>
      <c r="Z1686" s="122">
        <f t="shared" si="4723"/>
        <v>0</v>
      </c>
      <c r="AA1686" s="121">
        <f t="shared" si="4724"/>
        <v>0</v>
      </c>
      <c r="AB1686" s="122">
        <f t="shared" si="5128"/>
        <v>0</v>
      </c>
      <c r="AC1686" s="122">
        <f t="shared" si="5128"/>
        <v>0</v>
      </c>
      <c r="AD1686" s="121">
        <f t="shared" si="4725"/>
        <v>0</v>
      </c>
      <c r="AE1686" s="122">
        <f t="shared" ref="AE1686:AM1686" si="5174">+($AN1686-$AD1686)/10+AD1686</f>
        <v>0</v>
      </c>
      <c r="AF1686" s="122">
        <f t="shared" si="5174"/>
        <v>0</v>
      </c>
      <c r="AG1686" s="122">
        <f t="shared" si="5174"/>
        <v>0</v>
      </c>
      <c r="AH1686" s="122">
        <f t="shared" si="5174"/>
        <v>0</v>
      </c>
      <c r="AI1686" s="122">
        <f t="shared" si="5174"/>
        <v>0</v>
      </c>
      <c r="AJ1686" s="122">
        <f t="shared" si="5174"/>
        <v>0</v>
      </c>
      <c r="AK1686" s="122">
        <f t="shared" si="5174"/>
        <v>0</v>
      </c>
      <c r="AL1686" s="122">
        <f t="shared" si="5174"/>
        <v>0</v>
      </c>
      <c r="AM1686" s="122">
        <f t="shared" si="5174"/>
        <v>0</v>
      </c>
      <c r="AN1686" s="121">
        <f t="shared" si="4727"/>
        <v>0</v>
      </c>
      <c r="AO1686" s="122">
        <f t="shared" ref="AO1686:AW1686" si="5175">+($AX1686-$AN1686)/10+AN1686</f>
        <v>0</v>
      </c>
      <c r="AP1686" s="122">
        <f t="shared" si="5175"/>
        <v>0</v>
      </c>
      <c r="AQ1686" s="122">
        <f t="shared" si="5175"/>
        <v>0</v>
      </c>
      <c r="AR1686" s="122">
        <f t="shared" si="5175"/>
        <v>0</v>
      </c>
      <c r="AS1686" s="122">
        <f t="shared" si="5175"/>
        <v>0</v>
      </c>
      <c r="AT1686" s="122">
        <f t="shared" si="5175"/>
        <v>0</v>
      </c>
      <c r="AU1686" s="122">
        <f t="shared" si="5175"/>
        <v>0</v>
      </c>
      <c r="AV1686" s="122">
        <f t="shared" si="5175"/>
        <v>0</v>
      </c>
      <c r="AW1686" s="122">
        <f t="shared" si="5175"/>
        <v>0</v>
      </c>
      <c r="AX1686" s="121">
        <f t="shared" si="4729"/>
        <v>0</v>
      </c>
    </row>
    <row r="1687" spans="2:50" ht="15.75" customHeight="1" x14ac:dyDescent="0.2">
      <c r="B1687" s="123"/>
      <c r="C1687" s="124"/>
      <c r="D1687" s="124"/>
      <c r="E1687" s="124"/>
      <c r="F1687" s="124"/>
      <c r="G1687" s="124"/>
      <c r="H1687" s="124"/>
      <c r="I1687" s="124"/>
      <c r="J1687" s="124"/>
      <c r="K1687" s="124"/>
      <c r="L1687" s="124"/>
      <c r="M1687" s="124"/>
      <c r="N1687" s="125"/>
      <c r="O1687" s="119"/>
      <c r="P1687" s="120" t="str">
        <f t="shared" si="5108"/>
        <v/>
      </c>
      <c r="Q1687" s="126">
        <f t="shared" ref="Q1687:W1687" si="5176">SUMIF($B$9:$N$9,Q$9,$B1687:$N1687)/100</f>
        <v>0</v>
      </c>
      <c r="R1687" s="126">
        <f t="shared" si="5176"/>
        <v>0</v>
      </c>
      <c r="S1687" s="126">
        <f t="shared" si="5176"/>
        <v>0</v>
      </c>
      <c r="T1687" s="126">
        <f t="shared" si="5176"/>
        <v>0</v>
      </c>
      <c r="U1687" s="126">
        <f t="shared" si="5176"/>
        <v>0</v>
      </c>
      <c r="V1687" s="126">
        <f t="shared" si="5176"/>
        <v>0</v>
      </c>
      <c r="W1687" s="126">
        <f t="shared" si="5176"/>
        <v>0</v>
      </c>
      <c r="X1687" s="127">
        <f t="shared" si="4721"/>
        <v>0</v>
      </c>
      <c r="Y1687" s="126">
        <f t="shared" si="4722"/>
        <v>0</v>
      </c>
      <c r="Z1687" s="127">
        <f t="shared" si="4723"/>
        <v>0</v>
      </c>
      <c r="AA1687" s="126">
        <f t="shared" si="4724"/>
        <v>0</v>
      </c>
      <c r="AB1687" s="127">
        <f t="shared" si="5128"/>
        <v>0</v>
      </c>
      <c r="AC1687" s="127">
        <f t="shared" si="5128"/>
        <v>0</v>
      </c>
      <c r="AD1687" s="126">
        <f t="shared" si="4725"/>
        <v>0</v>
      </c>
      <c r="AE1687" s="127">
        <f t="shared" ref="AE1687:AM1687" si="5177">+($AN1687-$AD1687)/10+AD1687</f>
        <v>0</v>
      </c>
      <c r="AF1687" s="127">
        <f t="shared" si="5177"/>
        <v>0</v>
      </c>
      <c r="AG1687" s="127">
        <f t="shared" si="5177"/>
        <v>0</v>
      </c>
      <c r="AH1687" s="127">
        <f t="shared" si="5177"/>
        <v>0</v>
      </c>
      <c r="AI1687" s="127">
        <f t="shared" si="5177"/>
        <v>0</v>
      </c>
      <c r="AJ1687" s="127">
        <f t="shared" si="5177"/>
        <v>0</v>
      </c>
      <c r="AK1687" s="127">
        <f t="shared" si="5177"/>
        <v>0</v>
      </c>
      <c r="AL1687" s="127">
        <f t="shared" si="5177"/>
        <v>0</v>
      </c>
      <c r="AM1687" s="127">
        <f t="shared" si="5177"/>
        <v>0</v>
      </c>
      <c r="AN1687" s="126">
        <f t="shared" si="4727"/>
        <v>0</v>
      </c>
      <c r="AO1687" s="127">
        <f t="shared" ref="AO1687:AW1687" si="5178">+($AX1687-$AN1687)/10+AN1687</f>
        <v>0</v>
      </c>
      <c r="AP1687" s="127">
        <f t="shared" si="5178"/>
        <v>0</v>
      </c>
      <c r="AQ1687" s="127">
        <f t="shared" si="5178"/>
        <v>0</v>
      </c>
      <c r="AR1687" s="127">
        <f t="shared" si="5178"/>
        <v>0</v>
      </c>
      <c r="AS1687" s="127">
        <f t="shared" si="5178"/>
        <v>0</v>
      </c>
      <c r="AT1687" s="127">
        <f t="shared" si="5178"/>
        <v>0</v>
      </c>
      <c r="AU1687" s="127">
        <f t="shared" si="5178"/>
        <v>0</v>
      </c>
      <c r="AV1687" s="127">
        <f t="shared" si="5178"/>
        <v>0</v>
      </c>
      <c r="AW1687" s="127">
        <f t="shared" si="5178"/>
        <v>0</v>
      </c>
      <c r="AX1687" s="126">
        <f t="shared" si="4729"/>
        <v>0</v>
      </c>
    </row>
    <row r="1688" spans="2:50" ht="15.75" customHeight="1" x14ac:dyDescent="0.2">
      <c r="B1688" s="123"/>
      <c r="C1688" s="128"/>
      <c r="D1688" s="128"/>
      <c r="E1688" s="128"/>
      <c r="F1688" s="128"/>
      <c r="G1688" s="128"/>
      <c r="H1688" s="128"/>
      <c r="I1688" s="128"/>
      <c r="J1688" s="128"/>
      <c r="K1688" s="128"/>
      <c r="L1688" s="128"/>
      <c r="M1688" s="128"/>
      <c r="N1688" s="129"/>
      <c r="O1688" s="119"/>
      <c r="P1688" s="120" t="str">
        <f t="shared" si="5108"/>
        <v/>
      </c>
      <c r="Q1688" s="121">
        <f t="shared" ref="Q1688:W1688" si="5179">SUMIF($B$9:$N$9,Q$9,$B1688:$N1688)/100</f>
        <v>0</v>
      </c>
      <c r="R1688" s="121">
        <f t="shared" si="5179"/>
        <v>0</v>
      </c>
      <c r="S1688" s="121">
        <f t="shared" si="5179"/>
        <v>0</v>
      </c>
      <c r="T1688" s="121">
        <f t="shared" si="5179"/>
        <v>0</v>
      </c>
      <c r="U1688" s="121">
        <f t="shared" si="5179"/>
        <v>0</v>
      </c>
      <c r="V1688" s="121">
        <f t="shared" si="5179"/>
        <v>0</v>
      </c>
      <c r="W1688" s="121">
        <f t="shared" si="5179"/>
        <v>0</v>
      </c>
      <c r="X1688" s="122">
        <f t="shared" si="4721"/>
        <v>0</v>
      </c>
      <c r="Y1688" s="121">
        <f t="shared" si="4722"/>
        <v>0</v>
      </c>
      <c r="Z1688" s="122">
        <f t="shared" si="4723"/>
        <v>0</v>
      </c>
      <c r="AA1688" s="121">
        <f t="shared" si="4724"/>
        <v>0</v>
      </c>
      <c r="AB1688" s="122">
        <f t="shared" si="5128"/>
        <v>0</v>
      </c>
      <c r="AC1688" s="122">
        <f t="shared" si="5128"/>
        <v>0</v>
      </c>
      <c r="AD1688" s="121">
        <f t="shared" si="4725"/>
        <v>0</v>
      </c>
      <c r="AE1688" s="122">
        <f t="shared" ref="AE1688:AM1688" si="5180">+($AN1688-$AD1688)/10+AD1688</f>
        <v>0</v>
      </c>
      <c r="AF1688" s="122">
        <f t="shared" si="5180"/>
        <v>0</v>
      </c>
      <c r="AG1688" s="122">
        <f t="shared" si="5180"/>
        <v>0</v>
      </c>
      <c r="AH1688" s="122">
        <f t="shared" si="5180"/>
        <v>0</v>
      </c>
      <c r="AI1688" s="122">
        <f t="shared" si="5180"/>
        <v>0</v>
      </c>
      <c r="AJ1688" s="122">
        <f t="shared" si="5180"/>
        <v>0</v>
      </c>
      <c r="AK1688" s="122">
        <f t="shared" si="5180"/>
        <v>0</v>
      </c>
      <c r="AL1688" s="122">
        <f t="shared" si="5180"/>
        <v>0</v>
      </c>
      <c r="AM1688" s="122">
        <f t="shared" si="5180"/>
        <v>0</v>
      </c>
      <c r="AN1688" s="121">
        <f t="shared" si="4727"/>
        <v>0</v>
      </c>
      <c r="AO1688" s="122">
        <f t="shared" ref="AO1688:AW1688" si="5181">+($AX1688-$AN1688)/10+AN1688</f>
        <v>0</v>
      </c>
      <c r="AP1688" s="122">
        <f t="shared" si="5181"/>
        <v>0</v>
      </c>
      <c r="AQ1688" s="122">
        <f t="shared" si="5181"/>
        <v>0</v>
      </c>
      <c r="AR1688" s="122">
        <f t="shared" si="5181"/>
        <v>0</v>
      </c>
      <c r="AS1688" s="122">
        <f t="shared" si="5181"/>
        <v>0</v>
      </c>
      <c r="AT1688" s="122">
        <f t="shared" si="5181"/>
        <v>0</v>
      </c>
      <c r="AU1688" s="122">
        <f t="shared" si="5181"/>
        <v>0</v>
      </c>
      <c r="AV1688" s="122">
        <f t="shared" si="5181"/>
        <v>0</v>
      </c>
      <c r="AW1688" s="122">
        <f t="shared" si="5181"/>
        <v>0</v>
      </c>
      <c r="AX1688" s="121">
        <f t="shared" si="4729"/>
        <v>0</v>
      </c>
    </row>
    <row r="1689" spans="2:50" ht="15.75" customHeight="1" x14ac:dyDescent="0.2">
      <c r="B1689" s="123"/>
      <c r="C1689" s="124"/>
      <c r="D1689" s="124"/>
      <c r="E1689" s="124"/>
      <c r="F1689" s="124"/>
      <c r="G1689" s="124"/>
      <c r="H1689" s="124"/>
      <c r="I1689" s="124"/>
      <c r="J1689" s="124"/>
      <c r="K1689" s="124"/>
      <c r="L1689" s="124"/>
      <c r="M1689" s="124"/>
      <c r="N1689" s="125"/>
      <c r="O1689" s="119"/>
      <c r="P1689" s="120" t="str">
        <f t="shared" si="5108"/>
        <v/>
      </c>
      <c r="Q1689" s="126">
        <f t="shared" ref="Q1689:W1689" si="5182">SUMIF($B$9:$N$9,Q$9,$B1689:$N1689)/100</f>
        <v>0</v>
      </c>
      <c r="R1689" s="126">
        <f t="shared" si="5182"/>
        <v>0</v>
      </c>
      <c r="S1689" s="126">
        <f t="shared" si="5182"/>
        <v>0</v>
      </c>
      <c r="T1689" s="126">
        <f t="shared" si="5182"/>
        <v>0</v>
      </c>
      <c r="U1689" s="126">
        <f t="shared" si="5182"/>
        <v>0</v>
      </c>
      <c r="V1689" s="126">
        <f t="shared" si="5182"/>
        <v>0</v>
      </c>
      <c r="W1689" s="126">
        <f t="shared" si="5182"/>
        <v>0</v>
      </c>
      <c r="X1689" s="127">
        <f t="shared" si="4721"/>
        <v>0</v>
      </c>
      <c r="Y1689" s="126">
        <f t="shared" si="4722"/>
        <v>0</v>
      </c>
      <c r="Z1689" s="127">
        <f t="shared" si="4723"/>
        <v>0</v>
      </c>
      <c r="AA1689" s="126">
        <f t="shared" si="4724"/>
        <v>0</v>
      </c>
      <c r="AB1689" s="127">
        <f t="shared" si="5128"/>
        <v>0</v>
      </c>
      <c r="AC1689" s="127">
        <f t="shared" si="5128"/>
        <v>0</v>
      </c>
      <c r="AD1689" s="126">
        <f t="shared" si="4725"/>
        <v>0</v>
      </c>
      <c r="AE1689" s="127">
        <f t="shared" ref="AE1689:AM1689" si="5183">+($AN1689-$AD1689)/10+AD1689</f>
        <v>0</v>
      </c>
      <c r="AF1689" s="127">
        <f t="shared" si="5183"/>
        <v>0</v>
      </c>
      <c r="AG1689" s="127">
        <f t="shared" si="5183"/>
        <v>0</v>
      </c>
      <c r="AH1689" s="127">
        <f t="shared" si="5183"/>
        <v>0</v>
      </c>
      <c r="AI1689" s="127">
        <f t="shared" si="5183"/>
        <v>0</v>
      </c>
      <c r="AJ1689" s="127">
        <f t="shared" si="5183"/>
        <v>0</v>
      </c>
      <c r="AK1689" s="127">
        <f t="shared" si="5183"/>
        <v>0</v>
      </c>
      <c r="AL1689" s="127">
        <f t="shared" si="5183"/>
        <v>0</v>
      </c>
      <c r="AM1689" s="127">
        <f t="shared" si="5183"/>
        <v>0</v>
      </c>
      <c r="AN1689" s="126">
        <f t="shared" si="4727"/>
        <v>0</v>
      </c>
      <c r="AO1689" s="127">
        <f t="shared" ref="AO1689:AW1689" si="5184">+($AX1689-$AN1689)/10+AN1689</f>
        <v>0</v>
      </c>
      <c r="AP1689" s="127">
        <f t="shared" si="5184"/>
        <v>0</v>
      </c>
      <c r="AQ1689" s="127">
        <f t="shared" si="5184"/>
        <v>0</v>
      </c>
      <c r="AR1689" s="127">
        <f t="shared" si="5184"/>
        <v>0</v>
      </c>
      <c r="AS1689" s="127">
        <f t="shared" si="5184"/>
        <v>0</v>
      </c>
      <c r="AT1689" s="127">
        <f t="shared" si="5184"/>
        <v>0</v>
      </c>
      <c r="AU1689" s="127">
        <f t="shared" si="5184"/>
        <v>0</v>
      </c>
      <c r="AV1689" s="127">
        <f t="shared" si="5184"/>
        <v>0</v>
      </c>
      <c r="AW1689" s="127">
        <f t="shared" si="5184"/>
        <v>0</v>
      </c>
      <c r="AX1689" s="126">
        <f t="shared" si="4729"/>
        <v>0</v>
      </c>
    </row>
    <row r="1690" spans="2:50" ht="15.75" customHeight="1" x14ac:dyDescent="0.2">
      <c r="B1690" s="123"/>
      <c r="C1690" s="128"/>
      <c r="D1690" s="128"/>
      <c r="E1690" s="128"/>
      <c r="F1690" s="128"/>
      <c r="G1690" s="128"/>
      <c r="H1690" s="128"/>
      <c r="I1690" s="128"/>
      <c r="J1690" s="128"/>
      <c r="K1690" s="128"/>
      <c r="L1690" s="128"/>
      <c r="M1690" s="128"/>
      <c r="N1690" s="129"/>
      <c r="O1690" s="119"/>
      <c r="P1690" s="120" t="str">
        <f t="shared" si="5108"/>
        <v/>
      </c>
      <c r="Q1690" s="121">
        <f t="shared" ref="Q1690:W1690" si="5185">SUMIF($B$9:$N$9,Q$9,$B1690:$N1690)/100</f>
        <v>0</v>
      </c>
      <c r="R1690" s="121">
        <f t="shared" si="5185"/>
        <v>0</v>
      </c>
      <c r="S1690" s="121">
        <f t="shared" si="5185"/>
        <v>0</v>
      </c>
      <c r="T1690" s="121">
        <f t="shared" si="5185"/>
        <v>0</v>
      </c>
      <c r="U1690" s="121">
        <f t="shared" si="5185"/>
        <v>0</v>
      </c>
      <c r="V1690" s="121">
        <f t="shared" si="5185"/>
        <v>0</v>
      </c>
      <c r="W1690" s="121">
        <f t="shared" si="5185"/>
        <v>0</v>
      </c>
      <c r="X1690" s="122">
        <f t="shared" si="4721"/>
        <v>0</v>
      </c>
      <c r="Y1690" s="121">
        <f t="shared" si="4722"/>
        <v>0</v>
      </c>
      <c r="Z1690" s="122">
        <f t="shared" si="4723"/>
        <v>0</v>
      </c>
      <c r="AA1690" s="121">
        <f t="shared" si="4724"/>
        <v>0</v>
      </c>
      <c r="AB1690" s="122">
        <f t="shared" si="5128"/>
        <v>0</v>
      </c>
      <c r="AC1690" s="122">
        <f t="shared" si="5128"/>
        <v>0</v>
      </c>
      <c r="AD1690" s="121">
        <f t="shared" si="4725"/>
        <v>0</v>
      </c>
      <c r="AE1690" s="122">
        <f t="shared" ref="AE1690:AM1690" si="5186">+($AN1690-$AD1690)/10+AD1690</f>
        <v>0</v>
      </c>
      <c r="AF1690" s="122">
        <f t="shared" si="5186"/>
        <v>0</v>
      </c>
      <c r="AG1690" s="122">
        <f t="shared" si="5186"/>
        <v>0</v>
      </c>
      <c r="AH1690" s="122">
        <f t="shared" si="5186"/>
        <v>0</v>
      </c>
      <c r="AI1690" s="122">
        <f t="shared" si="5186"/>
        <v>0</v>
      </c>
      <c r="AJ1690" s="122">
        <f t="shared" si="5186"/>
        <v>0</v>
      </c>
      <c r="AK1690" s="122">
        <f t="shared" si="5186"/>
        <v>0</v>
      </c>
      <c r="AL1690" s="122">
        <f t="shared" si="5186"/>
        <v>0</v>
      </c>
      <c r="AM1690" s="122">
        <f t="shared" si="5186"/>
        <v>0</v>
      </c>
      <c r="AN1690" s="121">
        <f t="shared" si="4727"/>
        <v>0</v>
      </c>
      <c r="AO1690" s="122">
        <f t="shared" ref="AO1690:AW1690" si="5187">+($AX1690-$AN1690)/10+AN1690</f>
        <v>0</v>
      </c>
      <c r="AP1690" s="122">
        <f t="shared" si="5187"/>
        <v>0</v>
      </c>
      <c r="AQ1690" s="122">
        <f t="shared" si="5187"/>
        <v>0</v>
      </c>
      <c r="AR1690" s="122">
        <f t="shared" si="5187"/>
        <v>0</v>
      </c>
      <c r="AS1690" s="122">
        <f t="shared" si="5187"/>
        <v>0</v>
      </c>
      <c r="AT1690" s="122">
        <f t="shared" si="5187"/>
        <v>0</v>
      </c>
      <c r="AU1690" s="122">
        <f t="shared" si="5187"/>
        <v>0</v>
      </c>
      <c r="AV1690" s="122">
        <f t="shared" si="5187"/>
        <v>0</v>
      </c>
      <c r="AW1690" s="122">
        <f t="shared" si="5187"/>
        <v>0</v>
      </c>
      <c r="AX1690" s="121">
        <f t="shared" si="4729"/>
        <v>0</v>
      </c>
    </row>
    <row r="1691" spans="2:50" ht="15.75" customHeight="1" x14ac:dyDescent="0.2">
      <c r="B1691" s="123"/>
      <c r="C1691" s="124"/>
      <c r="D1691" s="124"/>
      <c r="E1691" s="124"/>
      <c r="F1691" s="124"/>
      <c r="G1691" s="124"/>
      <c r="H1691" s="124"/>
      <c r="I1691" s="124"/>
      <c r="J1691" s="124"/>
      <c r="K1691" s="124"/>
      <c r="L1691" s="124"/>
      <c r="M1691" s="124"/>
      <c r="N1691" s="125"/>
      <c r="O1691" s="119"/>
      <c r="P1691" s="120" t="str">
        <f t="shared" si="5108"/>
        <v/>
      </c>
      <c r="Q1691" s="126">
        <f t="shared" ref="Q1691:W1691" si="5188">SUMIF($B$9:$N$9,Q$9,$B1691:$N1691)/100</f>
        <v>0</v>
      </c>
      <c r="R1691" s="126">
        <f t="shared" si="5188"/>
        <v>0</v>
      </c>
      <c r="S1691" s="126">
        <f t="shared" si="5188"/>
        <v>0</v>
      </c>
      <c r="T1691" s="126">
        <f t="shared" si="5188"/>
        <v>0</v>
      </c>
      <c r="U1691" s="126">
        <f t="shared" si="5188"/>
        <v>0</v>
      </c>
      <c r="V1691" s="126">
        <f t="shared" si="5188"/>
        <v>0</v>
      </c>
      <c r="W1691" s="126">
        <f t="shared" si="5188"/>
        <v>0</v>
      </c>
      <c r="X1691" s="127">
        <f t="shared" si="4721"/>
        <v>0</v>
      </c>
      <c r="Y1691" s="126">
        <f t="shared" si="4722"/>
        <v>0</v>
      </c>
      <c r="Z1691" s="127">
        <f t="shared" si="4723"/>
        <v>0</v>
      </c>
      <c r="AA1691" s="126">
        <f t="shared" si="4724"/>
        <v>0</v>
      </c>
      <c r="AB1691" s="127">
        <f t="shared" ref="AB1691:AC1710" si="5189">+($AD1691-$AA1691)/3+AA1691</f>
        <v>0</v>
      </c>
      <c r="AC1691" s="127">
        <f t="shared" si="5189"/>
        <v>0</v>
      </c>
      <c r="AD1691" s="126">
        <f t="shared" si="4725"/>
        <v>0</v>
      </c>
      <c r="AE1691" s="127">
        <f t="shared" ref="AE1691:AM1691" si="5190">+($AN1691-$AD1691)/10+AD1691</f>
        <v>0</v>
      </c>
      <c r="AF1691" s="127">
        <f t="shared" si="5190"/>
        <v>0</v>
      </c>
      <c r="AG1691" s="127">
        <f t="shared" si="5190"/>
        <v>0</v>
      </c>
      <c r="AH1691" s="127">
        <f t="shared" si="5190"/>
        <v>0</v>
      </c>
      <c r="AI1691" s="127">
        <f t="shared" si="5190"/>
        <v>0</v>
      </c>
      <c r="AJ1691" s="127">
        <f t="shared" si="5190"/>
        <v>0</v>
      </c>
      <c r="AK1691" s="127">
        <f t="shared" si="5190"/>
        <v>0</v>
      </c>
      <c r="AL1691" s="127">
        <f t="shared" si="5190"/>
        <v>0</v>
      </c>
      <c r="AM1691" s="127">
        <f t="shared" si="5190"/>
        <v>0</v>
      </c>
      <c r="AN1691" s="126">
        <f t="shared" si="4727"/>
        <v>0</v>
      </c>
      <c r="AO1691" s="127">
        <f t="shared" ref="AO1691:AW1691" si="5191">+($AX1691-$AN1691)/10+AN1691</f>
        <v>0</v>
      </c>
      <c r="AP1691" s="127">
        <f t="shared" si="5191"/>
        <v>0</v>
      </c>
      <c r="AQ1691" s="127">
        <f t="shared" si="5191"/>
        <v>0</v>
      </c>
      <c r="AR1691" s="127">
        <f t="shared" si="5191"/>
        <v>0</v>
      </c>
      <c r="AS1691" s="127">
        <f t="shared" si="5191"/>
        <v>0</v>
      </c>
      <c r="AT1691" s="127">
        <f t="shared" si="5191"/>
        <v>0</v>
      </c>
      <c r="AU1691" s="127">
        <f t="shared" si="5191"/>
        <v>0</v>
      </c>
      <c r="AV1691" s="127">
        <f t="shared" si="5191"/>
        <v>0</v>
      </c>
      <c r="AW1691" s="127">
        <f t="shared" si="5191"/>
        <v>0</v>
      </c>
      <c r="AX1691" s="126">
        <f t="shared" si="4729"/>
        <v>0</v>
      </c>
    </row>
    <row r="1692" spans="2:50" ht="15.75" customHeight="1" x14ac:dyDescent="0.2">
      <c r="B1692" s="123"/>
      <c r="C1692" s="128"/>
      <c r="D1692" s="128"/>
      <c r="E1692" s="128"/>
      <c r="F1692" s="128"/>
      <c r="G1692" s="128"/>
      <c r="H1692" s="128"/>
      <c r="I1692" s="128"/>
      <c r="J1692" s="128"/>
      <c r="K1692" s="128"/>
      <c r="L1692" s="128"/>
      <c r="M1692" s="128"/>
      <c r="N1692" s="129"/>
      <c r="O1692" s="119"/>
      <c r="P1692" s="120" t="str">
        <f t="shared" si="5108"/>
        <v/>
      </c>
      <c r="Q1692" s="121">
        <f t="shared" ref="Q1692:W1692" si="5192">SUMIF($B$9:$N$9,Q$9,$B1692:$N1692)/100</f>
        <v>0</v>
      </c>
      <c r="R1692" s="121">
        <f t="shared" si="5192"/>
        <v>0</v>
      </c>
      <c r="S1692" s="121">
        <f t="shared" si="5192"/>
        <v>0</v>
      </c>
      <c r="T1692" s="121">
        <f t="shared" si="5192"/>
        <v>0</v>
      </c>
      <c r="U1692" s="121">
        <f t="shared" si="5192"/>
        <v>0</v>
      </c>
      <c r="V1692" s="121">
        <f t="shared" si="5192"/>
        <v>0</v>
      </c>
      <c r="W1692" s="121">
        <f t="shared" si="5192"/>
        <v>0</v>
      </c>
      <c r="X1692" s="122">
        <f t="shared" si="4721"/>
        <v>0</v>
      </c>
      <c r="Y1692" s="121">
        <f t="shared" si="4722"/>
        <v>0</v>
      </c>
      <c r="Z1692" s="122">
        <f t="shared" si="4723"/>
        <v>0</v>
      </c>
      <c r="AA1692" s="121">
        <f t="shared" si="4724"/>
        <v>0</v>
      </c>
      <c r="AB1692" s="122">
        <f t="shared" si="5189"/>
        <v>0</v>
      </c>
      <c r="AC1692" s="122">
        <f t="shared" si="5189"/>
        <v>0</v>
      </c>
      <c r="AD1692" s="121">
        <f t="shared" si="4725"/>
        <v>0</v>
      </c>
      <c r="AE1692" s="122">
        <f t="shared" ref="AE1692:AM1692" si="5193">+($AN1692-$AD1692)/10+AD1692</f>
        <v>0</v>
      </c>
      <c r="AF1692" s="122">
        <f t="shared" si="5193"/>
        <v>0</v>
      </c>
      <c r="AG1692" s="122">
        <f t="shared" si="5193"/>
        <v>0</v>
      </c>
      <c r="AH1692" s="122">
        <f t="shared" si="5193"/>
        <v>0</v>
      </c>
      <c r="AI1692" s="122">
        <f t="shared" si="5193"/>
        <v>0</v>
      </c>
      <c r="AJ1692" s="122">
        <f t="shared" si="5193"/>
        <v>0</v>
      </c>
      <c r="AK1692" s="122">
        <f t="shared" si="5193"/>
        <v>0</v>
      </c>
      <c r="AL1692" s="122">
        <f t="shared" si="5193"/>
        <v>0</v>
      </c>
      <c r="AM1692" s="122">
        <f t="shared" si="5193"/>
        <v>0</v>
      </c>
      <c r="AN1692" s="121">
        <f t="shared" si="4727"/>
        <v>0</v>
      </c>
      <c r="AO1692" s="122">
        <f t="shared" ref="AO1692:AW1692" si="5194">+($AX1692-$AN1692)/10+AN1692</f>
        <v>0</v>
      </c>
      <c r="AP1692" s="122">
        <f t="shared" si="5194"/>
        <v>0</v>
      </c>
      <c r="AQ1692" s="122">
        <f t="shared" si="5194"/>
        <v>0</v>
      </c>
      <c r="AR1692" s="122">
        <f t="shared" si="5194"/>
        <v>0</v>
      </c>
      <c r="AS1692" s="122">
        <f t="shared" si="5194"/>
        <v>0</v>
      </c>
      <c r="AT1692" s="122">
        <f t="shared" si="5194"/>
        <v>0</v>
      </c>
      <c r="AU1692" s="122">
        <f t="shared" si="5194"/>
        <v>0</v>
      </c>
      <c r="AV1692" s="122">
        <f t="shared" si="5194"/>
        <v>0</v>
      </c>
      <c r="AW1692" s="122">
        <f t="shared" si="5194"/>
        <v>0</v>
      </c>
      <c r="AX1692" s="121">
        <f t="shared" si="4729"/>
        <v>0</v>
      </c>
    </row>
    <row r="1693" spans="2:50" ht="15.75" customHeight="1" x14ac:dyDescent="0.2">
      <c r="B1693" s="123"/>
      <c r="C1693" s="124"/>
      <c r="D1693" s="124"/>
      <c r="E1693" s="124"/>
      <c r="F1693" s="124"/>
      <c r="G1693" s="124"/>
      <c r="H1693" s="124"/>
      <c r="I1693" s="124"/>
      <c r="J1693" s="124"/>
      <c r="K1693" s="124"/>
      <c r="L1693" s="124"/>
      <c r="M1693" s="124"/>
      <c r="N1693" s="125"/>
      <c r="O1693" s="119"/>
      <c r="P1693" s="120" t="str">
        <f t="shared" si="5108"/>
        <v/>
      </c>
      <c r="Q1693" s="126">
        <f t="shared" ref="Q1693:W1693" si="5195">SUMIF($B$9:$N$9,Q$9,$B1693:$N1693)/100</f>
        <v>0</v>
      </c>
      <c r="R1693" s="126">
        <f t="shared" si="5195"/>
        <v>0</v>
      </c>
      <c r="S1693" s="126">
        <f t="shared" si="5195"/>
        <v>0</v>
      </c>
      <c r="T1693" s="126">
        <f t="shared" si="5195"/>
        <v>0</v>
      </c>
      <c r="U1693" s="126">
        <f t="shared" si="5195"/>
        <v>0</v>
      </c>
      <c r="V1693" s="126">
        <f t="shared" si="5195"/>
        <v>0</v>
      </c>
      <c r="W1693" s="126">
        <f t="shared" si="5195"/>
        <v>0</v>
      </c>
      <c r="X1693" s="127">
        <f t="shared" si="4721"/>
        <v>0</v>
      </c>
      <c r="Y1693" s="126">
        <f t="shared" si="4722"/>
        <v>0</v>
      </c>
      <c r="Z1693" s="127">
        <f t="shared" si="4723"/>
        <v>0</v>
      </c>
      <c r="AA1693" s="126">
        <f t="shared" si="4724"/>
        <v>0</v>
      </c>
      <c r="AB1693" s="127">
        <f t="shared" si="5189"/>
        <v>0</v>
      </c>
      <c r="AC1693" s="127">
        <f t="shared" si="5189"/>
        <v>0</v>
      </c>
      <c r="AD1693" s="126">
        <f t="shared" si="4725"/>
        <v>0</v>
      </c>
      <c r="AE1693" s="127">
        <f t="shared" ref="AE1693:AM1693" si="5196">+($AN1693-$AD1693)/10+AD1693</f>
        <v>0</v>
      </c>
      <c r="AF1693" s="127">
        <f t="shared" si="5196"/>
        <v>0</v>
      </c>
      <c r="AG1693" s="127">
        <f t="shared" si="5196"/>
        <v>0</v>
      </c>
      <c r="AH1693" s="127">
        <f t="shared" si="5196"/>
        <v>0</v>
      </c>
      <c r="AI1693" s="127">
        <f t="shared" si="5196"/>
        <v>0</v>
      </c>
      <c r="AJ1693" s="127">
        <f t="shared" si="5196"/>
        <v>0</v>
      </c>
      <c r="AK1693" s="127">
        <f t="shared" si="5196"/>
        <v>0</v>
      </c>
      <c r="AL1693" s="127">
        <f t="shared" si="5196"/>
        <v>0</v>
      </c>
      <c r="AM1693" s="127">
        <f t="shared" si="5196"/>
        <v>0</v>
      </c>
      <c r="AN1693" s="126">
        <f t="shared" si="4727"/>
        <v>0</v>
      </c>
      <c r="AO1693" s="127">
        <f t="shared" ref="AO1693:AW1693" si="5197">+($AX1693-$AN1693)/10+AN1693</f>
        <v>0</v>
      </c>
      <c r="AP1693" s="127">
        <f t="shared" si="5197"/>
        <v>0</v>
      </c>
      <c r="AQ1693" s="127">
        <f t="shared" si="5197"/>
        <v>0</v>
      </c>
      <c r="AR1693" s="127">
        <f t="shared" si="5197"/>
        <v>0</v>
      </c>
      <c r="AS1693" s="127">
        <f t="shared" si="5197"/>
        <v>0</v>
      </c>
      <c r="AT1693" s="127">
        <f t="shared" si="5197"/>
        <v>0</v>
      </c>
      <c r="AU1693" s="127">
        <f t="shared" si="5197"/>
        <v>0</v>
      </c>
      <c r="AV1693" s="127">
        <f t="shared" si="5197"/>
        <v>0</v>
      </c>
      <c r="AW1693" s="127">
        <f t="shared" si="5197"/>
        <v>0</v>
      </c>
      <c r="AX1693" s="126">
        <f t="shared" si="4729"/>
        <v>0</v>
      </c>
    </row>
    <row r="1694" spans="2:50" ht="15.75" customHeight="1" x14ac:dyDescent="0.2">
      <c r="B1694" s="123"/>
      <c r="C1694" s="128"/>
      <c r="D1694" s="128"/>
      <c r="E1694" s="128"/>
      <c r="F1694" s="128"/>
      <c r="G1694" s="128"/>
      <c r="H1694" s="128"/>
      <c r="I1694" s="128"/>
      <c r="J1694" s="128"/>
      <c r="K1694" s="128"/>
      <c r="L1694" s="128"/>
      <c r="M1694" s="128"/>
      <c r="N1694" s="129"/>
      <c r="O1694" s="119"/>
      <c r="P1694" s="120" t="str">
        <f t="shared" si="5108"/>
        <v/>
      </c>
      <c r="Q1694" s="121">
        <f t="shared" ref="Q1694:W1694" si="5198">SUMIF($B$9:$N$9,Q$9,$B1694:$N1694)/100</f>
        <v>0</v>
      </c>
      <c r="R1694" s="121">
        <f t="shared" si="5198"/>
        <v>0</v>
      </c>
      <c r="S1694" s="121">
        <f t="shared" si="5198"/>
        <v>0</v>
      </c>
      <c r="T1694" s="121">
        <f t="shared" si="5198"/>
        <v>0</v>
      </c>
      <c r="U1694" s="121">
        <f t="shared" si="5198"/>
        <v>0</v>
      </c>
      <c r="V1694" s="121">
        <f t="shared" si="5198"/>
        <v>0</v>
      </c>
      <c r="W1694" s="121">
        <f t="shared" si="5198"/>
        <v>0</v>
      </c>
      <c r="X1694" s="122">
        <f t="shared" si="4721"/>
        <v>0</v>
      </c>
      <c r="Y1694" s="121">
        <f t="shared" si="4722"/>
        <v>0</v>
      </c>
      <c r="Z1694" s="122">
        <f t="shared" si="4723"/>
        <v>0</v>
      </c>
      <c r="AA1694" s="121">
        <f t="shared" si="4724"/>
        <v>0</v>
      </c>
      <c r="AB1694" s="122">
        <f t="shared" si="5189"/>
        <v>0</v>
      </c>
      <c r="AC1694" s="122">
        <f t="shared" si="5189"/>
        <v>0</v>
      </c>
      <c r="AD1694" s="121">
        <f t="shared" si="4725"/>
        <v>0</v>
      </c>
      <c r="AE1694" s="122">
        <f t="shared" ref="AE1694:AM1694" si="5199">+($AN1694-$AD1694)/10+AD1694</f>
        <v>0</v>
      </c>
      <c r="AF1694" s="122">
        <f t="shared" si="5199"/>
        <v>0</v>
      </c>
      <c r="AG1694" s="122">
        <f t="shared" si="5199"/>
        <v>0</v>
      </c>
      <c r="AH1694" s="122">
        <f t="shared" si="5199"/>
        <v>0</v>
      </c>
      <c r="AI1694" s="122">
        <f t="shared" si="5199"/>
        <v>0</v>
      </c>
      <c r="AJ1694" s="122">
        <f t="shared" si="5199"/>
        <v>0</v>
      </c>
      <c r="AK1694" s="122">
        <f t="shared" si="5199"/>
        <v>0</v>
      </c>
      <c r="AL1694" s="122">
        <f t="shared" si="5199"/>
        <v>0</v>
      </c>
      <c r="AM1694" s="122">
        <f t="shared" si="5199"/>
        <v>0</v>
      </c>
      <c r="AN1694" s="121">
        <f t="shared" si="4727"/>
        <v>0</v>
      </c>
      <c r="AO1694" s="122">
        <f t="shared" ref="AO1694:AW1694" si="5200">+($AX1694-$AN1694)/10+AN1694</f>
        <v>0</v>
      </c>
      <c r="AP1694" s="122">
        <f t="shared" si="5200"/>
        <v>0</v>
      </c>
      <c r="AQ1694" s="122">
        <f t="shared" si="5200"/>
        <v>0</v>
      </c>
      <c r="AR1694" s="122">
        <f t="shared" si="5200"/>
        <v>0</v>
      </c>
      <c r="AS1694" s="122">
        <f t="shared" si="5200"/>
        <v>0</v>
      </c>
      <c r="AT1694" s="122">
        <f t="shared" si="5200"/>
        <v>0</v>
      </c>
      <c r="AU1694" s="122">
        <f t="shared" si="5200"/>
        <v>0</v>
      </c>
      <c r="AV1694" s="122">
        <f t="shared" si="5200"/>
        <v>0</v>
      </c>
      <c r="AW1694" s="122">
        <f t="shared" si="5200"/>
        <v>0</v>
      </c>
      <c r="AX1694" s="121">
        <f t="shared" si="4729"/>
        <v>0</v>
      </c>
    </row>
    <row r="1695" spans="2:50" ht="15.75" customHeight="1" x14ac:dyDescent="0.2">
      <c r="B1695" s="123"/>
      <c r="C1695" s="124"/>
      <c r="D1695" s="124"/>
      <c r="E1695" s="124"/>
      <c r="F1695" s="124"/>
      <c r="G1695" s="124"/>
      <c r="H1695" s="124"/>
      <c r="I1695" s="124"/>
      <c r="J1695" s="124"/>
      <c r="K1695" s="124"/>
      <c r="L1695" s="124"/>
      <c r="M1695" s="124"/>
      <c r="N1695" s="125"/>
      <c r="O1695" s="119"/>
      <c r="P1695" s="120" t="str">
        <f t="shared" si="5108"/>
        <v/>
      </c>
      <c r="Q1695" s="126">
        <f t="shared" ref="Q1695:W1695" si="5201">SUMIF($B$9:$N$9,Q$9,$B1695:$N1695)/100</f>
        <v>0</v>
      </c>
      <c r="R1695" s="126">
        <f t="shared" si="5201"/>
        <v>0</v>
      </c>
      <c r="S1695" s="126">
        <f t="shared" si="5201"/>
        <v>0</v>
      </c>
      <c r="T1695" s="126">
        <f t="shared" si="5201"/>
        <v>0</v>
      </c>
      <c r="U1695" s="126">
        <f t="shared" si="5201"/>
        <v>0</v>
      </c>
      <c r="V1695" s="126">
        <f t="shared" si="5201"/>
        <v>0</v>
      </c>
      <c r="W1695" s="126">
        <f t="shared" si="5201"/>
        <v>0</v>
      </c>
      <c r="X1695" s="127">
        <f t="shared" si="4721"/>
        <v>0</v>
      </c>
      <c r="Y1695" s="126">
        <f t="shared" si="4722"/>
        <v>0</v>
      </c>
      <c r="Z1695" s="127">
        <f t="shared" si="4723"/>
        <v>0</v>
      </c>
      <c r="AA1695" s="126">
        <f t="shared" si="4724"/>
        <v>0</v>
      </c>
      <c r="AB1695" s="127">
        <f t="shared" si="5189"/>
        <v>0</v>
      </c>
      <c r="AC1695" s="127">
        <f t="shared" si="5189"/>
        <v>0</v>
      </c>
      <c r="AD1695" s="126">
        <f t="shared" si="4725"/>
        <v>0</v>
      </c>
      <c r="AE1695" s="127">
        <f t="shared" ref="AE1695:AM1695" si="5202">+($AN1695-$AD1695)/10+AD1695</f>
        <v>0</v>
      </c>
      <c r="AF1695" s="127">
        <f t="shared" si="5202"/>
        <v>0</v>
      </c>
      <c r="AG1695" s="127">
        <f t="shared" si="5202"/>
        <v>0</v>
      </c>
      <c r="AH1695" s="127">
        <f t="shared" si="5202"/>
        <v>0</v>
      </c>
      <c r="AI1695" s="127">
        <f t="shared" si="5202"/>
        <v>0</v>
      </c>
      <c r="AJ1695" s="127">
        <f t="shared" si="5202"/>
        <v>0</v>
      </c>
      <c r="AK1695" s="127">
        <f t="shared" si="5202"/>
        <v>0</v>
      </c>
      <c r="AL1695" s="127">
        <f t="shared" si="5202"/>
        <v>0</v>
      </c>
      <c r="AM1695" s="127">
        <f t="shared" si="5202"/>
        <v>0</v>
      </c>
      <c r="AN1695" s="126">
        <f t="shared" si="4727"/>
        <v>0</v>
      </c>
      <c r="AO1695" s="127">
        <f t="shared" ref="AO1695:AW1695" si="5203">+($AX1695-$AN1695)/10+AN1695</f>
        <v>0</v>
      </c>
      <c r="AP1695" s="127">
        <f t="shared" si="5203"/>
        <v>0</v>
      </c>
      <c r="AQ1695" s="127">
        <f t="shared" si="5203"/>
        <v>0</v>
      </c>
      <c r="AR1695" s="127">
        <f t="shared" si="5203"/>
        <v>0</v>
      </c>
      <c r="AS1695" s="127">
        <f t="shared" si="5203"/>
        <v>0</v>
      </c>
      <c r="AT1695" s="127">
        <f t="shared" si="5203"/>
        <v>0</v>
      </c>
      <c r="AU1695" s="127">
        <f t="shared" si="5203"/>
        <v>0</v>
      </c>
      <c r="AV1695" s="127">
        <f t="shared" si="5203"/>
        <v>0</v>
      </c>
      <c r="AW1695" s="127">
        <f t="shared" si="5203"/>
        <v>0</v>
      </c>
      <c r="AX1695" s="126">
        <f t="shared" si="4729"/>
        <v>0</v>
      </c>
    </row>
    <row r="1696" spans="2:50" ht="15.75" customHeight="1" x14ac:dyDescent="0.2">
      <c r="B1696" s="123"/>
      <c r="C1696" s="128"/>
      <c r="D1696" s="128"/>
      <c r="E1696" s="128"/>
      <c r="F1696" s="128"/>
      <c r="G1696" s="128"/>
      <c r="H1696" s="128"/>
      <c r="I1696" s="128"/>
      <c r="J1696" s="128"/>
      <c r="K1696" s="128"/>
      <c r="L1696" s="128"/>
      <c r="M1696" s="128"/>
      <c r="N1696" s="129"/>
      <c r="O1696" s="119"/>
      <c r="P1696" s="120" t="str">
        <f t="shared" si="5108"/>
        <v/>
      </c>
      <c r="Q1696" s="121">
        <f t="shared" ref="Q1696:W1696" si="5204">SUMIF($B$9:$N$9,Q$9,$B1696:$N1696)/100</f>
        <v>0</v>
      </c>
      <c r="R1696" s="121">
        <f t="shared" si="5204"/>
        <v>0</v>
      </c>
      <c r="S1696" s="121">
        <f t="shared" si="5204"/>
        <v>0</v>
      </c>
      <c r="T1696" s="121">
        <f t="shared" si="5204"/>
        <v>0</v>
      </c>
      <c r="U1696" s="121">
        <f t="shared" si="5204"/>
        <v>0</v>
      </c>
      <c r="V1696" s="121">
        <f t="shared" si="5204"/>
        <v>0</v>
      </c>
      <c r="W1696" s="121">
        <f t="shared" si="5204"/>
        <v>0</v>
      </c>
      <c r="X1696" s="122">
        <f t="shared" si="4721"/>
        <v>0</v>
      </c>
      <c r="Y1696" s="121">
        <f t="shared" si="4722"/>
        <v>0</v>
      </c>
      <c r="Z1696" s="122">
        <f t="shared" si="4723"/>
        <v>0</v>
      </c>
      <c r="AA1696" s="121">
        <f t="shared" si="4724"/>
        <v>0</v>
      </c>
      <c r="AB1696" s="122">
        <f t="shared" si="5189"/>
        <v>0</v>
      </c>
      <c r="AC1696" s="122">
        <f t="shared" si="5189"/>
        <v>0</v>
      </c>
      <c r="AD1696" s="121">
        <f t="shared" si="4725"/>
        <v>0</v>
      </c>
      <c r="AE1696" s="122">
        <f t="shared" ref="AE1696:AM1696" si="5205">+($AN1696-$AD1696)/10+AD1696</f>
        <v>0</v>
      </c>
      <c r="AF1696" s="122">
        <f t="shared" si="5205"/>
        <v>0</v>
      </c>
      <c r="AG1696" s="122">
        <f t="shared" si="5205"/>
        <v>0</v>
      </c>
      <c r="AH1696" s="122">
        <f t="shared" si="5205"/>
        <v>0</v>
      </c>
      <c r="AI1696" s="122">
        <f t="shared" si="5205"/>
        <v>0</v>
      </c>
      <c r="AJ1696" s="122">
        <f t="shared" si="5205"/>
        <v>0</v>
      </c>
      <c r="AK1696" s="122">
        <f t="shared" si="5205"/>
        <v>0</v>
      </c>
      <c r="AL1696" s="122">
        <f t="shared" si="5205"/>
        <v>0</v>
      </c>
      <c r="AM1696" s="122">
        <f t="shared" si="5205"/>
        <v>0</v>
      </c>
      <c r="AN1696" s="121">
        <f t="shared" si="4727"/>
        <v>0</v>
      </c>
      <c r="AO1696" s="122">
        <f t="shared" ref="AO1696:AW1696" si="5206">+($AX1696-$AN1696)/10+AN1696</f>
        <v>0</v>
      </c>
      <c r="AP1696" s="122">
        <f t="shared" si="5206"/>
        <v>0</v>
      </c>
      <c r="AQ1696" s="122">
        <f t="shared" si="5206"/>
        <v>0</v>
      </c>
      <c r="AR1696" s="122">
        <f t="shared" si="5206"/>
        <v>0</v>
      </c>
      <c r="AS1696" s="122">
        <f t="shared" si="5206"/>
        <v>0</v>
      </c>
      <c r="AT1696" s="122">
        <f t="shared" si="5206"/>
        <v>0</v>
      </c>
      <c r="AU1696" s="122">
        <f t="shared" si="5206"/>
        <v>0</v>
      </c>
      <c r="AV1696" s="122">
        <f t="shared" si="5206"/>
        <v>0</v>
      </c>
      <c r="AW1696" s="122">
        <f t="shared" si="5206"/>
        <v>0</v>
      </c>
      <c r="AX1696" s="121">
        <f t="shared" si="4729"/>
        <v>0</v>
      </c>
    </row>
    <row r="1697" spans="2:50" ht="15.75" customHeight="1" x14ac:dyDescent="0.2">
      <c r="B1697" s="123"/>
      <c r="C1697" s="124"/>
      <c r="D1697" s="124"/>
      <c r="E1697" s="124"/>
      <c r="F1697" s="124"/>
      <c r="G1697" s="124"/>
      <c r="H1697" s="124"/>
      <c r="I1697" s="124"/>
      <c r="J1697" s="124"/>
      <c r="K1697" s="124"/>
      <c r="L1697" s="124"/>
      <c r="M1697" s="124"/>
      <c r="N1697" s="125"/>
      <c r="O1697" s="119"/>
      <c r="P1697" s="120" t="str">
        <f t="shared" si="5108"/>
        <v/>
      </c>
      <c r="Q1697" s="126">
        <f t="shared" ref="Q1697:W1697" si="5207">SUMIF($B$9:$N$9,Q$9,$B1697:$N1697)/100</f>
        <v>0</v>
      </c>
      <c r="R1697" s="126">
        <f t="shared" si="5207"/>
        <v>0</v>
      </c>
      <c r="S1697" s="126">
        <f t="shared" si="5207"/>
        <v>0</v>
      </c>
      <c r="T1697" s="126">
        <f t="shared" si="5207"/>
        <v>0</v>
      </c>
      <c r="U1697" s="126">
        <f t="shared" si="5207"/>
        <v>0</v>
      </c>
      <c r="V1697" s="126">
        <f t="shared" si="5207"/>
        <v>0</v>
      </c>
      <c r="W1697" s="126">
        <f t="shared" si="5207"/>
        <v>0</v>
      </c>
      <c r="X1697" s="127">
        <f t="shared" si="4721"/>
        <v>0</v>
      </c>
      <c r="Y1697" s="126">
        <f t="shared" si="4722"/>
        <v>0</v>
      </c>
      <c r="Z1697" s="127">
        <f t="shared" si="4723"/>
        <v>0</v>
      </c>
      <c r="AA1697" s="126">
        <f t="shared" si="4724"/>
        <v>0</v>
      </c>
      <c r="AB1697" s="127">
        <f t="shared" si="5189"/>
        <v>0</v>
      </c>
      <c r="AC1697" s="127">
        <f t="shared" si="5189"/>
        <v>0</v>
      </c>
      <c r="AD1697" s="126">
        <f t="shared" si="4725"/>
        <v>0</v>
      </c>
      <c r="AE1697" s="127">
        <f t="shared" ref="AE1697:AM1697" si="5208">+($AN1697-$AD1697)/10+AD1697</f>
        <v>0</v>
      </c>
      <c r="AF1697" s="127">
        <f t="shared" si="5208"/>
        <v>0</v>
      </c>
      <c r="AG1697" s="127">
        <f t="shared" si="5208"/>
        <v>0</v>
      </c>
      <c r="AH1697" s="127">
        <f t="shared" si="5208"/>
        <v>0</v>
      </c>
      <c r="AI1697" s="127">
        <f t="shared" si="5208"/>
        <v>0</v>
      </c>
      <c r="AJ1697" s="127">
        <f t="shared" si="5208"/>
        <v>0</v>
      </c>
      <c r="AK1697" s="127">
        <f t="shared" si="5208"/>
        <v>0</v>
      </c>
      <c r="AL1697" s="127">
        <f t="shared" si="5208"/>
        <v>0</v>
      </c>
      <c r="AM1697" s="127">
        <f t="shared" si="5208"/>
        <v>0</v>
      </c>
      <c r="AN1697" s="126">
        <f t="shared" si="4727"/>
        <v>0</v>
      </c>
      <c r="AO1697" s="127">
        <f t="shared" ref="AO1697:AW1697" si="5209">+($AX1697-$AN1697)/10+AN1697</f>
        <v>0</v>
      </c>
      <c r="AP1697" s="127">
        <f t="shared" si="5209"/>
        <v>0</v>
      </c>
      <c r="AQ1697" s="127">
        <f t="shared" si="5209"/>
        <v>0</v>
      </c>
      <c r="AR1697" s="127">
        <f t="shared" si="5209"/>
        <v>0</v>
      </c>
      <c r="AS1697" s="127">
        <f t="shared" si="5209"/>
        <v>0</v>
      </c>
      <c r="AT1697" s="127">
        <f t="shared" si="5209"/>
        <v>0</v>
      </c>
      <c r="AU1697" s="127">
        <f t="shared" si="5209"/>
        <v>0</v>
      </c>
      <c r="AV1697" s="127">
        <f t="shared" si="5209"/>
        <v>0</v>
      </c>
      <c r="AW1697" s="127">
        <f t="shared" si="5209"/>
        <v>0</v>
      </c>
      <c r="AX1697" s="126">
        <f t="shared" si="4729"/>
        <v>0</v>
      </c>
    </row>
    <row r="1698" spans="2:50" ht="15.75" customHeight="1" x14ac:dyDescent="0.2">
      <c r="B1698" s="123"/>
      <c r="C1698" s="128"/>
      <c r="D1698" s="128"/>
      <c r="E1698" s="128"/>
      <c r="F1698" s="128"/>
      <c r="G1698" s="128"/>
      <c r="H1698" s="128"/>
      <c r="I1698" s="128"/>
      <c r="J1698" s="128"/>
      <c r="K1698" s="128"/>
      <c r="L1698" s="128"/>
      <c r="M1698" s="128"/>
      <c r="N1698" s="129"/>
      <c r="O1698" s="119"/>
      <c r="P1698" s="120" t="str">
        <f t="shared" si="5108"/>
        <v/>
      </c>
      <c r="Q1698" s="121">
        <f t="shared" ref="Q1698:W1698" si="5210">SUMIF($B$9:$N$9,Q$9,$B1698:$N1698)/100</f>
        <v>0</v>
      </c>
      <c r="R1698" s="121">
        <f t="shared" si="5210"/>
        <v>0</v>
      </c>
      <c r="S1698" s="121">
        <f t="shared" si="5210"/>
        <v>0</v>
      </c>
      <c r="T1698" s="121">
        <f t="shared" si="5210"/>
        <v>0</v>
      </c>
      <c r="U1698" s="121">
        <f t="shared" si="5210"/>
        <v>0</v>
      </c>
      <c r="V1698" s="121">
        <f t="shared" si="5210"/>
        <v>0</v>
      </c>
      <c r="W1698" s="121">
        <f t="shared" si="5210"/>
        <v>0</v>
      </c>
      <c r="X1698" s="122">
        <f t="shared" si="4721"/>
        <v>0</v>
      </c>
      <c r="Y1698" s="121">
        <f t="shared" si="4722"/>
        <v>0</v>
      </c>
      <c r="Z1698" s="122">
        <f t="shared" si="4723"/>
        <v>0</v>
      </c>
      <c r="AA1698" s="121">
        <f t="shared" si="4724"/>
        <v>0</v>
      </c>
      <c r="AB1698" s="122">
        <f t="shared" si="5189"/>
        <v>0</v>
      </c>
      <c r="AC1698" s="122">
        <f t="shared" si="5189"/>
        <v>0</v>
      </c>
      <c r="AD1698" s="121">
        <f t="shared" si="4725"/>
        <v>0</v>
      </c>
      <c r="AE1698" s="122">
        <f t="shared" ref="AE1698:AM1698" si="5211">+($AN1698-$AD1698)/10+AD1698</f>
        <v>0</v>
      </c>
      <c r="AF1698" s="122">
        <f t="shared" si="5211"/>
        <v>0</v>
      </c>
      <c r="AG1698" s="122">
        <f t="shared" si="5211"/>
        <v>0</v>
      </c>
      <c r="AH1698" s="122">
        <f t="shared" si="5211"/>
        <v>0</v>
      </c>
      <c r="AI1698" s="122">
        <f t="shared" si="5211"/>
        <v>0</v>
      </c>
      <c r="AJ1698" s="122">
        <f t="shared" si="5211"/>
        <v>0</v>
      </c>
      <c r="AK1698" s="122">
        <f t="shared" si="5211"/>
        <v>0</v>
      </c>
      <c r="AL1698" s="122">
        <f t="shared" si="5211"/>
        <v>0</v>
      </c>
      <c r="AM1698" s="122">
        <f t="shared" si="5211"/>
        <v>0</v>
      </c>
      <c r="AN1698" s="121">
        <f t="shared" si="4727"/>
        <v>0</v>
      </c>
      <c r="AO1698" s="122">
        <f t="shared" ref="AO1698:AW1698" si="5212">+($AX1698-$AN1698)/10+AN1698</f>
        <v>0</v>
      </c>
      <c r="AP1698" s="122">
        <f t="shared" si="5212"/>
        <v>0</v>
      </c>
      <c r="AQ1698" s="122">
        <f t="shared" si="5212"/>
        <v>0</v>
      </c>
      <c r="AR1698" s="122">
        <f t="shared" si="5212"/>
        <v>0</v>
      </c>
      <c r="AS1698" s="122">
        <f t="shared" si="5212"/>
        <v>0</v>
      </c>
      <c r="AT1698" s="122">
        <f t="shared" si="5212"/>
        <v>0</v>
      </c>
      <c r="AU1698" s="122">
        <f t="shared" si="5212"/>
        <v>0</v>
      </c>
      <c r="AV1698" s="122">
        <f t="shared" si="5212"/>
        <v>0</v>
      </c>
      <c r="AW1698" s="122">
        <f t="shared" si="5212"/>
        <v>0</v>
      </c>
      <c r="AX1698" s="121">
        <f t="shared" si="4729"/>
        <v>0</v>
      </c>
    </row>
    <row r="1699" spans="2:50" ht="15.75" customHeight="1" x14ac:dyDescent="0.2">
      <c r="B1699" s="123"/>
      <c r="C1699" s="124"/>
      <c r="D1699" s="124"/>
      <c r="E1699" s="124"/>
      <c r="F1699" s="124"/>
      <c r="G1699" s="124"/>
      <c r="H1699" s="124"/>
      <c r="I1699" s="124"/>
      <c r="J1699" s="124"/>
      <c r="K1699" s="124"/>
      <c r="L1699" s="124"/>
      <c r="M1699" s="124"/>
      <c r="N1699" s="125"/>
      <c r="O1699" s="119"/>
      <c r="P1699" s="120" t="str">
        <f t="shared" si="5108"/>
        <v/>
      </c>
      <c r="Q1699" s="126">
        <f t="shared" ref="Q1699:W1699" si="5213">SUMIF($B$9:$N$9,Q$9,$B1699:$N1699)/100</f>
        <v>0</v>
      </c>
      <c r="R1699" s="126">
        <f t="shared" si="5213"/>
        <v>0</v>
      </c>
      <c r="S1699" s="126">
        <f t="shared" si="5213"/>
        <v>0</v>
      </c>
      <c r="T1699" s="126">
        <f t="shared" si="5213"/>
        <v>0</v>
      </c>
      <c r="U1699" s="126">
        <f t="shared" si="5213"/>
        <v>0</v>
      </c>
      <c r="V1699" s="126">
        <f t="shared" si="5213"/>
        <v>0</v>
      </c>
      <c r="W1699" s="126">
        <f t="shared" si="5213"/>
        <v>0</v>
      </c>
      <c r="X1699" s="127">
        <f t="shared" si="4721"/>
        <v>0</v>
      </c>
      <c r="Y1699" s="126">
        <f t="shared" si="4722"/>
        <v>0</v>
      </c>
      <c r="Z1699" s="127">
        <f t="shared" si="4723"/>
        <v>0</v>
      </c>
      <c r="AA1699" s="126">
        <f t="shared" si="4724"/>
        <v>0</v>
      </c>
      <c r="AB1699" s="127">
        <f t="shared" si="5189"/>
        <v>0</v>
      </c>
      <c r="AC1699" s="127">
        <f t="shared" si="5189"/>
        <v>0</v>
      </c>
      <c r="AD1699" s="126">
        <f t="shared" si="4725"/>
        <v>0</v>
      </c>
      <c r="AE1699" s="127">
        <f t="shared" ref="AE1699:AM1699" si="5214">+($AN1699-$AD1699)/10+AD1699</f>
        <v>0</v>
      </c>
      <c r="AF1699" s="127">
        <f t="shared" si="5214"/>
        <v>0</v>
      </c>
      <c r="AG1699" s="127">
        <f t="shared" si="5214"/>
        <v>0</v>
      </c>
      <c r="AH1699" s="127">
        <f t="shared" si="5214"/>
        <v>0</v>
      </c>
      <c r="AI1699" s="127">
        <f t="shared" si="5214"/>
        <v>0</v>
      </c>
      <c r="AJ1699" s="127">
        <f t="shared" si="5214"/>
        <v>0</v>
      </c>
      <c r="AK1699" s="127">
        <f t="shared" si="5214"/>
        <v>0</v>
      </c>
      <c r="AL1699" s="127">
        <f t="shared" si="5214"/>
        <v>0</v>
      </c>
      <c r="AM1699" s="127">
        <f t="shared" si="5214"/>
        <v>0</v>
      </c>
      <c r="AN1699" s="126">
        <f t="shared" si="4727"/>
        <v>0</v>
      </c>
      <c r="AO1699" s="127">
        <f t="shared" ref="AO1699:AW1699" si="5215">+($AX1699-$AN1699)/10+AN1699</f>
        <v>0</v>
      </c>
      <c r="AP1699" s="127">
        <f t="shared" si="5215"/>
        <v>0</v>
      </c>
      <c r="AQ1699" s="127">
        <f t="shared" si="5215"/>
        <v>0</v>
      </c>
      <c r="AR1699" s="127">
        <f t="shared" si="5215"/>
        <v>0</v>
      </c>
      <c r="AS1699" s="127">
        <f t="shared" si="5215"/>
        <v>0</v>
      </c>
      <c r="AT1699" s="127">
        <f t="shared" si="5215"/>
        <v>0</v>
      </c>
      <c r="AU1699" s="127">
        <f t="shared" si="5215"/>
        <v>0</v>
      </c>
      <c r="AV1699" s="127">
        <f t="shared" si="5215"/>
        <v>0</v>
      </c>
      <c r="AW1699" s="127">
        <f t="shared" si="5215"/>
        <v>0</v>
      </c>
      <c r="AX1699" s="126">
        <f t="shared" si="4729"/>
        <v>0</v>
      </c>
    </row>
    <row r="1700" spans="2:50" ht="15.75" customHeight="1" x14ac:dyDescent="0.2">
      <c r="B1700" s="123"/>
      <c r="C1700" s="128"/>
      <c r="D1700" s="128"/>
      <c r="E1700" s="128"/>
      <c r="F1700" s="128"/>
      <c r="G1700" s="128"/>
      <c r="H1700" s="128"/>
      <c r="I1700" s="128"/>
      <c r="J1700" s="128"/>
      <c r="K1700" s="128"/>
      <c r="L1700" s="128"/>
      <c r="M1700" s="128"/>
      <c r="N1700" s="129"/>
      <c r="O1700" s="119"/>
      <c r="P1700" s="120" t="str">
        <f t="shared" si="5108"/>
        <v/>
      </c>
      <c r="Q1700" s="121">
        <f t="shared" ref="Q1700:W1700" si="5216">SUMIF($B$9:$N$9,Q$9,$B1700:$N1700)/100</f>
        <v>0</v>
      </c>
      <c r="R1700" s="121">
        <f t="shared" si="5216"/>
        <v>0</v>
      </c>
      <c r="S1700" s="121">
        <f t="shared" si="5216"/>
        <v>0</v>
      </c>
      <c r="T1700" s="121">
        <f t="shared" si="5216"/>
        <v>0</v>
      </c>
      <c r="U1700" s="121">
        <f t="shared" si="5216"/>
        <v>0</v>
      </c>
      <c r="V1700" s="121">
        <f t="shared" si="5216"/>
        <v>0</v>
      </c>
      <c r="W1700" s="121">
        <f t="shared" si="5216"/>
        <v>0</v>
      </c>
      <c r="X1700" s="122">
        <f t="shared" si="4721"/>
        <v>0</v>
      </c>
      <c r="Y1700" s="121">
        <f t="shared" si="4722"/>
        <v>0</v>
      </c>
      <c r="Z1700" s="122">
        <f t="shared" si="4723"/>
        <v>0</v>
      </c>
      <c r="AA1700" s="121">
        <f t="shared" si="4724"/>
        <v>0</v>
      </c>
      <c r="AB1700" s="122">
        <f t="shared" si="5189"/>
        <v>0</v>
      </c>
      <c r="AC1700" s="122">
        <f t="shared" si="5189"/>
        <v>0</v>
      </c>
      <c r="AD1700" s="121">
        <f t="shared" si="4725"/>
        <v>0</v>
      </c>
      <c r="AE1700" s="122">
        <f t="shared" ref="AE1700:AM1700" si="5217">+($AN1700-$AD1700)/10+AD1700</f>
        <v>0</v>
      </c>
      <c r="AF1700" s="122">
        <f t="shared" si="5217"/>
        <v>0</v>
      </c>
      <c r="AG1700" s="122">
        <f t="shared" si="5217"/>
        <v>0</v>
      </c>
      <c r="AH1700" s="122">
        <f t="shared" si="5217"/>
        <v>0</v>
      </c>
      <c r="AI1700" s="122">
        <f t="shared" si="5217"/>
        <v>0</v>
      </c>
      <c r="AJ1700" s="122">
        <f t="shared" si="5217"/>
        <v>0</v>
      </c>
      <c r="AK1700" s="122">
        <f t="shared" si="5217"/>
        <v>0</v>
      </c>
      <c r="AL1700" s="122">
        <f t="shared" si="5217"/>
        <v>0</v>
      </c>
      <c r="AM1700" s="122">
        <f t="shared" si="5217"/>
        <v>0</v>
      </c>
      <c r="AN1700" s="121">
        <f t="shared" si="4727"/>
        <v>0</v>
      </c>
      <c r="AO1700" s="122">
        <f t="shared" ref="AO1700:AW1700" si="5218">+($AX1700-$AN1700)/10+AN1700</f>
        <v>0</v>
      </c>
      <c r="AP1700" s="122">
        <f t="shared" si="5218"/>
        <v>0</v>
      </c>
      <c r="AQ1700" s="122">
        <f t="shared" si="5218"/>
        <v>0</v>
      </c>
      <c r="AR1700" s="122">
        <f t="shared" si="5218"/>
        <v>0</v>
      </c>
      <c r="AS1700" s="122">
        <f t="shared" si="5218"/>
        <v>0</v>
      </c>
      <c r="AT1700" s="122">
        <f t="shared" si="5218"/>
        <v>0</v>
      </c>
      <c r="AU1700" s="122">
        <f t="shared" si="5218"/>
        <v>0</v>
      </c>
      <c r="AV1700" s="122">
        <f t="shared" si="5218"/>
        <v>0</v>
      </c>
      <c r="AW1700" s="122">
        <f t="shared" si="5218"/>
        <v>0</v>
      </c>
      <c r="AX1700" s="121">
        <f t="shared" si="4729"/>
        <v>0</v>
      </c>
    </row>
    <row r="1701" spans="2:50" ht="15.75" customHeight="1" x14ac:dyDescent="0.2">
      <c r="B1701" s="123"/>
      <c r="C1701" s="124"/>
      <c r="D1701" s="124"/>
      <c r="E1701" s="124"/>
      <c r="F1701" s="124"/>
      <c r="G1701" s="124"/>
      <c r="H1701" s="124"/>
      <c r="I1701" s="124"/>
      <c r="J1701" s="124"/>
      <c r="K1701" s="124"/>
      <c r="L1701" s="124"/>
      <c r="M1701" s="124"/>
      <c r="N1701" s="125"/>
      <c r="O1701" s="119"/>
      <c r="P1701" s="120" t="str">
        <f t="shared" si="5108"/>
        <v/>
      </c>
      <c r="Q1701" s="126">
        <f t="shared" ref="Q1701:W1701" si="5219">SUMIF($B$9:$N$9,Q$9,$B1701:$N1701)/100</f>
        <v>0</v>
      </c>
      <c r="R1701" s="126">
        <f t="shared" si="5219"/>
        <v>0</v>
      </c>
      <c r="S1701" s="126">
        <f t="shared" si="5219"/>
        <v>0</v>
      </c>
      <c r="T1701" s="126">
        <f t="shared" si="5219"/>
        <v>0</v>
      </c>
      <c r="U1701" s="126">
        <f t="shared" si="5219"/>
        <v>0</v>
      </c>
      <c r="V1701" s="126">
        <f t="shared" si="5219"/>
        <v>0</v>
      </c>
      <c r="W1701" s="126">
        <f t="shared" si="5219"/>
        <v>0</v>
      </c>
      <c r="X1701" s="127">
        <f t="shared" si="4721"/>
        <v>0</v>
      </c>
      <c r="Y1701" s="126">
        <f t="shared" si="4722"/>
        <v>0</v>
      </c>
      <c r="Z1701" s="127">
        <f t="shared" si="4723"/>
        <v>0</v>
      </c>
      <c r="AA1701" s="126">
        <f t="shared" si="4724"/>
        <v>0</v>
      </c>
      <c r="AB1701" s="127">
        <f t="shared" si="5189"/>
        <v>0</v>
      </c>
      <c r="AC1701" s="127">
        <f t="shared" si="5189"/>
        <v>0</v>
      </c>
      <c r="AD1701" s="126">
        <f t="shared" si="4725"/>
        <v>0</v>
      </c>
      <c r="AE1701" s="127">
        <f t="shared" ref="AE1701:AM1701" si="5220">+($AN1701-$AD1701)/10+AD1701</f>
        <v>0</v>
      </c>
      <c r="AF1701" s="127">
        <f t="shared" si="5220"/>
        <v>0</v>
      </c>
      <c r="AG1701" s="127">
        <f t="shared" si="5220"/>
        <v>0</v>
      </c>
      <c r="AH1701" s="127">
        <f t="shared" si="5220"/>
        <v>0</v>
      </c>
      <c r="AI1701" s="127">
        <f t="shared" si="5220"/>
        <v>0</v>
      </c>
      <c r="AJ1701" s="127">
        <f t="shared" si="5220"/>
        <v>0</v>
      </c>
      <c r="AK1701" s="127">
        <f t="shared" si="5220"/>
        <v>0</v>
      </c>
      <c r="AL1701" s="127">
        <f t="shared" si="5220"/>
        <v>0</v>
      </c>
      <c r="AM1701" s="127">
        <f t="shared" si="5220"/>
        <v>0</v>
      </c>
      <c r="AN1701" s="126">
        <f t="shared" si="4727"/>
        <v>0</v>
      </c>
      <c r="AO1701" s="127">
        <f t="shared" ref="AO1701:AW1701" si="5221">+($AX1701-$AN1701)/10+AN1701</f>
        <v>0</v>
      </c>
      <c r="AP1701" s="127">
        <f t="shared" si="5221"/>
        <v>0</v>
      </c>
      <c r="AQ1701" s="127">
        <f t="shared" si="5221"/>
        <v>0</v>
      </c>
      <c r="AR1701" s="127">
        <f t="shared" si="5221"/>
        <v>0</v>
      </c>
      <c r="AS1701" s="127">
        <f t="shared" si="5221"/>
        <v>0</v>
      </c>
      <c r="AT1701" s="127">
        <f t="shared" si="5221"/>
        <v>0</v>
      </c>
      <c r="AU1701" s="127">
        <f t="shared" si="5221"/>
        <v>0</v>
      </c>
      <c r="AV1701" s="127">
        <f t="shared" si="5221"/>
        <v>0</v>
      </c>
      <c r="AW1701" s="127">
        <f t="shared" si="5221"/>
        <v>0</v>
      </c>
      <c r="AX1701" s="126">
        <f t="shared" si="4729"/>
        <v>0</v>
      </c>
    </row>
    <row r="1702" spans="2:50" ht="15.75" customHeight="1" x14ac:dyDescent="0.2">
      <c r="B1702" s="123"/>
      <c r="C1702" s="128"/>
      <c r="D1702" s="128"/>
      <c r="E1702" s="128"/>
      <c r="F1702" s="128"/>
      <c r="G1702" s="128"/>
      <c r="H1702" s="128"/>
      <c r="I1702" s="128"/>
      <c r="J1702" s="128"/>
      <c r="K1702" s="128"/>
      <c r="L1702" s="128"/>
      <c r="M1702" s="128"/>
      <c r="N1702" s="129"/>
      <c r="O1702" s="119"/>
      <c r="P1702" s="120" t="str">
        <f t="shared" si="5108"/>
        <v/>
      </c>
      <c r="Q1702" s="121">
        <f t="shared" ref="Q1702:W1702" si="5222">SUMIF($B$9:$N$9,Q$9,$B1702:$N1702)/100</f>
        <v>0</v>
      </c>
      <c r="R1702" s="121">
        <f t="shared" si="5222"/>
        <v>0</v>
      </c>
      <c r="S1702" s="121">
        <f t="shared" si="5222"/>
        <v>0</v>
      </c>
      <c r="T1702" s="121">
        <f t="shared" si="5222"/>
        <v>0</v>
      </c>
      <c r="U1702" s="121">
        <f t="shared" si="5222"/>
        <v>0</v>
      </c>
      <c r="V1702" s="121">
        <f t="shared" si="5222"/>
        <v>0</v>
      </c>
      <c r="W1702" s="121">
        <f t="shared" si="5222"/>
        <v>0</v>
      </c>
      <c r="X1702" s="122">
        <f t="shared" si="4721"/>
        <v>0</v>
      </c>
      <c r="Y1702" s="121">
        <f t="shared" si="4722"/>
        <v>0</v>
      </c>
      <c r="Z1702" s="122">
        <f t="shared" si="4723"/>
        <v>0</v>
      </c>
      <c r="AA1702" s="121">
        <f t="shared" si="4724"/>
        <v>0</v>
      </c>
      <c r="AB1702" s="122">
        <f t="shared" si="5189"/>
        <v>0</v>
      </c>
      <c r="AC1702" s="122">
        <f t="shared" si="5189"/>
        <v>0</v>
      </c>
      <c r="AD1702" s="121">
        <f t="shared" si="4725"/>
        <v>0</v>
      </c>
      <c r="AE1702" s="122">
        <f t="shared" ref="AE1702:AM1702" si="5223">+($AN1702-$AD1702)/10+AD1702</f>
        <v>0</v>
      </c>
      <c r="AF1702" s="122">
        <f t="shared" si="5223"/>
        <v>0</v>
      </c>
      <c r="AG1702" s="122">
        <f t="shared" si="5223"/>
        <v>0</v>
      </c>
      <c r="AH1702" s="122">
        <f t="shared" si="5223"/>
        <v>0</v>
      </c>
      <c r="AI1702" s="122">
        <f t="shared" si="5223"/>
        <v>0</v>
      </c>
      <c r="AJ1702" s="122">
        <f t="shared" si="5223"/>
        <v>0</v>
      </c>
      <c r="AK1702" s="122">
        <f t="shared" si="5223"/>
        <v>0</v>
      </c>
      <c r="AL1702" s="122">
        <f t="shared" si="5223"/>
        <v>0</v>
      </c>
      <c r="AM1702" s="122">
        <f t="shared" si="5223"/>
        <v>0</v>
      </c>
      <c r="AN1702" s="121">
        <f t="shared" si="4727"/>
        <v>0</v>
      </c>
      <c r="AO1702" s="122">
        <f t="shared" ref="AO1702:AW1702" si="5224">+($AX1702-$AN1702)/10+AN1702</f>
        <v>0</v>
      </c>
      <c r="AP1702" s="122">
        <f t="shared" si="5224"/>
        <v>0</v>
      </c>
      <c r="AQ1702" s="122">
        <f t="shared" si="5224"/>
        <v>0</v>
      </c>
      <c r="AR1702" s="122">
        <f t="shared" si="5224"/>
        <v>0</v>
      </c>
      <c r="AS1702" s="122">
        <f t="shared" si="5224"/>
        <v>0</v>
      </c>
      <c r="AT1702" s="122">
        <f t="shared" si="5224"/>
        <v>0</v>
      </c>
      <c r="AU1702" s="122">
        <f t="shared" si="5224"/>
        <v>0</v>
      </c>
      <c r="AV1702" s="122">
        <f t="shared" si="5224"/>
        <v>0</v>
      </c>
      <c r="AW1702" s="122">
        <f t="shared" si="5224"/>
        <v>0</v>
      </c>
      <c r="AX1702" s="121">
        <f t="shared" si="4729"/>
        <v>0</v>
      </c>
    </row>
    <row r="1703" spans="2:50" ht="15.75" customHeight="1" x14ac:dyDescent="0.2">
      <c r="B1703" s="123"/>
      <c r="C1703" s="124"/>
      <c r="D1703" s="124"/>
      <c r="E1703" s="124"/>
      <c r="F1703" s="124"/>
      <c r="G1703" s="124"/>
      <c r="H1703" s="124"/>
      <c r="I1703" s="124"/>
      <c r="J1703" s="124"/>
      <c r="K1703" s="124"/>
      <c r="L1703" s="124"/>
      <c r="M1703" s="124"/>
      <c r="N1703" s="125"/>
      <c r="O1703" s="119"/>
      <c r="P1703" s="120" t="str">
        <f t="shared" si="5108"/>
        <v/>
      </c>
      <c r="Q1703" s="126">
        <f t="shared" ref="Q1703:W1703" si="5225">SUMIF($B$9:$N$9,Q$9,$B1703:$N1703)/100</f>
        <v>0</v>
      </c>
      <c r="R1703" s="126">
        <f t="shared" si="5225"/>
        <v>0</v>
      </c>
      <c r="S1703" s="126">
        <f t="shared" si="5225"/>
        <v>0</v>
      </c>
      <c r="T1703" s="126">
        <f t="shared" si="5225"/>
        <v>0</v>
      </c>
      <c r="U1703" s="126">
        <f t="shared" si="5225"/>
        <v>0</v>
      </c>
      <c r="V1703" s="126">
        <f t="shared" si="5225"/>
        <v>0</v>
      </c>
      <c r="W1703" s="126">
        <f t="shared" si="5225"/>
        <v>0</v>
      </c>
      <c r="X1703" s="127">
        <f t="shared" si="4721"/>
        <v>0</v>
      </c>
      <c r="Y1703" s="126">
        <f t="shared" si="4722"/>
        <v>0</v>
      </c>
      <c r="Z1703" s="127">
        <f t="shared" si="4723"/>
        <v>0</v>
      </c>
      <c r="AA1703" s="126">
        <f t="shared" si="4724"/>
        <v>0</v>
      </c>
      <c r="AB1703" s="127">
        <f t="shared" si="5189"/>
        <v>0</v>
      </c>
      <c r="AC1703" s="127">
        <f t="shared" si="5189"/>
        <v>0</v>
      </c>
      <c r="AD1703" s="126">
        <f t="shared" si="4725"/>
        <v>0</v>
      </c>
      <c r="AE1703" s="127">
        <f t="shared" ref="AE1703:AM1703" si="5226">+($AN1703-$AD1703)/10+AD1703</f>
        <v>0</v>
      </c>
      <c r="AF1703" s="127">
        <f t="shared" si="5226"/>
        <v>0</v>
      </c>
      <c r="AG1703" s="127">
        <f t="shared" si="5226"/>
        <v>0</v>
      </c>
      <c r="AH1703" s="127">
        <f t="shared" si="5226"/>
        <v>0</v>
      </c>
      <c r="AI1703" s="127">
        <f t="shared" si="5226"/>
        <v>0</v>
      </c>
      <c r="AJ1703" s="127">
        <f t="shared" si="5226"/>
        <v>0</v>
      </c>
      <c r="AK1703" s="127">
        <f t="shared" si="5226"/>
        <v>0</v>
      </c>
      <c r="AL1703" s="127">
        <f t="shared" si="5226"/>
        <v>0</v>
      </c>
      <c r="AM1703" s="127">
        <f t="shared" si="5226"/>
        <v>0</v>
      </c>
      <c r="AN1703" s="126">
        <f t="shared" si="4727"/>
        <v>0</v>
      </c>
      <c r="AO1703" s="127">
        <f t="shared" ref="AO1703:AW1703" si="5227">+($AX1703-$AN1703)/10+AN1703</f>
        <v>0</v>
      </c>
      <c r="AP1703" s="127">
        <f t="shared" si="5227"/>
        <v>0</v>
      </c>
      <c r="AQ1703" s="127">
        <f t="shared" si="5227"/>
        <v>0</v>
      </c>
      <c r="AR1703" s="127">
        <f t="shared" si="5227"/>
        <v>0</v>
      </c>
      <c r="AS1703" s="127">
        <f t="shared" si="5227"/>
        <v>0</v>
      </c>
      <c r="AT1703" s="127">
        <f t="shared" si="5227"/>
        <v>0</v>
      </c>
      <c r="AU1703" s="127">
        <f t="shared" si="5227"/>
        <v>0</v>
      </c>
      <c r="AV1703" s="127">
        <f t="shared" si="5227"/>
        <v>0</v>
      </c>
      <c r="AW1703" s="127">
        <f t="shared" si="5227"/>
        <v>0</v>
      </c>
      <c r="AX1703" s="126">
        <f t="shared" si="4729"/>
        <v>0</v>
      </c>
    </row>
    <row r="1704" spans="2:50" ht="15.75" customHeight="1" x14ac:dyDescent="0.2">
      <c r="B1704" s="123"/>
      <c r="C1704" s="128"/>
      <c r="D1704" s="128"/>
      <c r="E1704" s="128"/>
      <c r="F1704" s="128"/>
      <c r="G1704" s="128"/>
      <c r="H1704" s="128"/>
      <c r="I1704" s="128"/>
      <c r="J1704" s="128"/>
      <c r="K1704" s="128"/>
      <c r="L1704" s="128"/>
      <c r="M1704" s="128"/>
      <c r="N1704" s="129"/>
      <c r="O1704" s="119"/>
      <c r="P1704" s="120" t="str">
        <f t="shared" si="5108"/>
        <v/>
      </c>
      <c r="Q1704" s="121">
        <f t="shared" ref="Q1704:W1704" si="5228">SUMIF($B$9:$N$9,Q$9,$B1704:$N1704)/100</f>
        <v>0</v>
      </c>
      <c r="R1704" s="121">
        <f t="shared" si="5228"/>
        <v>0</v>
      </c>
      <c r="S1704" s="121">
        <f t="shared" si="5228"/>
        <v>0</v>
      </c>
      <c r="T1704" s="121">
        <f t="shared" si="5228"/>
        <v>0</v>
      </c>
      <c r="U1704" s="121">
        <f t="shared" si="5228"/>
        <v>0</v>
      </c>
      <c r="V1704" s="121">
        <f t="shared" si="5228"/>
        <v>0</v>
      </c>
      <c r="W1704" s="121">
        <f t="shared" si="5228"/>
        <v>0</v>
      </c>
      <c r="X1704" s="122">
        <f t="shared" si="4721"/>
        <v>0</v>
      </c>
      <c r="Y1704" s="121">
        <f t="shared" si="4722"/>
        <v>0</v>
      </c>
      <c r="Z1704" s="122">
        <f t="shared" si="4723"/>
        <v>0</v>
      </c>
      <c r="AA1704" s="121">
        <f t="shared" si="4724"/>
        <v>0</v>
      </c>
      <c r="AB1704" s="122">
        <f t="shared" si="5189"/>
        <v>0</v>
      </c>
      <c r="AC1704" s="122">
        <f t="shared" si="5189"/>
        <v>0</v>
      </c>
      <c r="AD1704" s="121">
        <f t="shared" si="4725"/>
        <v>0</v>
      </c>
      <c r="AE1704" s="122">
        <f t="shared" ref="AE1704:AM1704" si="5229">+($AN1704-$AD1704)/10+AD1704</f>
        <v>0</v>
      </c>
      <c r="AF1704" s="122">
        <f t="shared" si="5229"/>
        <v>0</v>
      </c>
      <c r="AG1704" s="122">
        <f t="shared" si="5229"/>
        <v>0</v>
      </c>
      <c r="AH1704" s="122">
        <f t="shared" si="5229"/>
        <v>0</v>
      </c>
      <c r="AI1704" s="122">
        <f t="shared" si="5229"/>
        <v>0</v>
      </c>
      <c r="AJ1704" s="122">
        <f t="shared" si="5229"/>
        <v>0</v>
      </c>
      <c r="AK1704" s="122">
        <f t="shared" si="5229"/>
        <v>0</v>
      </c>
      <c r="AL1704" s="122">
        <f t="shared" si="5229"/>
        <v>0</v>
      </c>
      <c r="AM1704" s="122">
        <f t="shared" si="5229"/>
        <v>0</v>
      </c>
      <c r="AN1704" s="121">
        <f t="shared" si="4727"/>
        <v>0</v>
      </c>
      <c r="AO1704" s="122">
        <f t="shared" ref="AO1704:AW1704" si="5230">+($AX1704-$AN1704)/10+AN1704</f>
        <v>0</v>
      </c>
      <c r="AP1704" s="122">
        <f t="shared" si="5230"/>
        <v>0</v>
      </c>
      <c r="AQ1704" s="122">
        <f t="shared" si="5230"/>
        <v>0</v>
      </c>
      <c r="AR1704" s="122">
        <f t="shared" si="5230"/>
        <v>0</v>
      </c>
      <c r="AS1704" s="122">
        <f t="shared" si="5230"/>
        <v>0</v>
      </c>
      <c r="AT1704" s="122">
        <f t="shared" si="5230"/>
        <v>0</v>
      </c>
      <c r="AU1704" s="122">
        <f t="shared" si="5230"/>
        <v>0</v>
      </c>
      <c r="AV1704" s="122">
        <f t="shared" si="5230"/>
        <v>0</v>
      </c>
      <c r="AW1704" s="122">
        <f t="shared" si="5230"/>
        <v>0</v>
      </c>
      <c r="AX1704" s="121">
        <f t="shared" si="4729"/>
        <v>0</v>
      </c>
    </row>
    <row r="1705" spans="2:50" ht="15.75" customHeight="1" x14ac:dyDescent="0.2">
      <c r="B1705" s="123"/>
      <c r="C1705" s="124"/>
      <c r="D1705" s="124"/>
      <c r="E1705" s="124"/>
      <c r="F1705" s="124"/>
      <c r="G1705" s="124"/>
      <c r="H1705" s="124"/>
      <c r="I1705" s="124"/>
      <c r="J1705" s="124"/>
      <c r="K1705" s="124"/>
      <c r="L1705" s="124"/>
      <c r="M1705" s="124"/>
      <c r="N1705" s="125"/>
      <c r="O1705" s="119"/>
      <c r="P1705" s="120" t="str">
        <f t="shared" si="5108"/>
        <v/>
      </c>
      <c r="Q1705" s="126">
        <f t="shared" ref="Q1705:W1705" si="5231">SUMIF($B$9:$N$9,Q$9,$B1705:$N1705)/100</f>
        <v>0</v>
      </c>
      <c r="R1705" s="126">
        <f t="shared" si="5231"/>
        <v>0</v>
      </c>
      <c r="S1705" s="126">
        <f t="shared" si="5231"/>
        <v>0</v>
      </c>
      <c r="T1705" s="126">
        <f t="shared" si="5231"/>
        <v>0</v>
      </c>
      <c r="U1705" s="126">
        <f t="shared" si="5231"/>
        <v>0</v>
      </c>
      <c r="V1705" s="126">
        <f t="shared" si="5231"/>
        <v>0</v>
      </c>
      <c r="W1705" s="126">
        <f t="shared" si="5231"/>
        <v>0</v>
      </c>
      <c r="X1705" s="127">
        <f t="shared" si="4721"/>
        <v>0</v>
      </c>
      <c r="Y1705" s="126">
        <f t="shared" si="4722"/>
        <v>0</v>
      </c>
      <c r="Z1705" s="127">
        <f t="shared" si="4723"/>
        <v>0</v>
      </c>
      <c r="AA1705" s="126">
        <f t="shared" si="4724"/>
        <v>0</v>
      </c>
      <c r="AB1705" s="127">
        <f t="shared" si="5189"/>
        <v>0</v>
      </c>
      <c r="AC1705" s="127">
        <f t="shared" si="5189"/>
        <v>0</v>
      </c>
      <c r="AD1705" s="126">
        <f t="shared" si="4725"/>
        <v>0</v>
      </c>
      <c r="AE1705" s="127">
        <f t="shared" ref="AE1705:AM1705" si="5232">+($AN1705-$AD1705)/10+AD1705</f>
        <v>0</v>
      </c>
      <c r="AF1705" s="127">
        <f t="shared" si="5232"/>
        <v>0</v>
      </c>
      <c r="AG1705" s="127">
        <f t="shared" si="5232"/>
        <v>0</v>
      </c>
      <c r="AH1705" s="127">
        <f t="shared" si="5232"/>
        <v>0</v>
      </c>
      <c r="AI1705" s="127">
        <f t="shared" si="5232"/>
        <v>0</v>
      </c>
      <c r="AJ1705" s="127">
        <f t="shared" si="5232"/>
        <v>0</v>
      </c>
      <c r="AK1705" s="127">
        <f t="shared" si="5232"/>
        <v>0</v>
      </c>
      <c r="AL1705" s="127">
        <f t="shared" si="5232"/>
        <v>0</v>
      </c>
      <c r="AM1705" s="127">
        <f t="shared" si="5232"/>
        <v>0</v>
      </c>
      <c r="AN1705" s="126">
        <f t="shared" si="4727"/>
        <v>0</v>
      </c>
      <c r="AO1705" s="127">
        <f t="shared" ref="AO1705:AW1705" si="5233">+($AX1705-$AN1705)/10+AN1705</f>
        <v>0</v>
      </c>
      <c r="AP1705" s="127">
        <f t="shared" si="5233"/>
        <v>0</v>
      </c>
      <c r="AQ1705" s="127">
        <f t="shared" si="5233"/>
        <v>0</v>
      </c>
      <c r="AR1705" s="127">
        <f t="shared" si="5233"/>
        <v>0</v>
      </c>
      <c r="AS1705" s="127">
        <f t="shared" si="5233"/>
        <v>0</v>
      </c>
      <c r="AT1705" s="127">
        <f t="shared" si="5233"/>
        <v>0</v>
      </c>
      <c r="AU1705" s="127">
        <f t="shared" si="5233"/>
        <v>0</v>
      </c>
      <c r="AV1705" s="127">
        <f t="shared" si="5233"/>
        <v>0</v>
      </c>
      <c r="AW1705" s="127">
        <f t="shared" si="5233"/>
        <v>0</v>
      </c>
      <c r="AX1705" s="126">
        <f t="shared" si="4729"/>
        <v>0</v>
      </c>
    </row>
    <row r="1706" spans="2:50" ht="15.75" customHeight="1" x14ac:dyDescent="0.2">
      <c r="B1706" s="123"/>
      <c r="C1706" s="128"/>
      <c r="D1706" s="128"/>
      <c r="E1706" s="128"/>
      <c r="F1706" s="128"/>
      <c r="G1706" s="128"/>
      <c r="H1706" s="128"/>
      <c r="I1706" s="128"/>
      <c r="J1706" s="128"/>
      <c r="K1706" s="128"/>
      <c r="L1706" s="128"/>
      <c r="M1706" s="128"/>
      <c r="N1706" s="129"/>
      <c r="O1706" s="119"/>
      <c r="P1706" s="120" t="str">
        <f t="shared" si="5108"/>
        <v/>
      </c>
      <c r="Q1706" s="121">
        <f t="shared" ref="Q1706:W1706" si="5234">SUMIF($B$9:$N$9,Q$9,$B1706:$N1706)/100</f>
        <v>0</v>
      </c>
      <c r="R1706" s="121">
        <f t="shared" si="5234"/>
        <v>0</v>
      </c>
      <c r="S1706" s="121">
        <f t="shared" si="5234"/>
        <v>0</v>
      </c>
      <c r="T1706" s="121">
        <f t="shared" si="5234"/>
        <v>0</v>
      </c>
      <c r="U1706" s="121">
        <f t="shared" si="5234"/>
        <v>0</v>
      </c>
      <c r="V1706" s="121">
        <f t="shared" si="5234"/>
        <v>0</v>
      </c>
      <c r="W1706" s="121">
        <f t="shared" si="5234"/>
        <v>0</v>
      </c>
      <c r="X1706" s="122">
        <f t="shared" si="4721"/>
        <v>0</v>
      </c>
      <c r="Y1706" s="121">
        <f t="shared" si="4722"/>
        <v>0</v>
      </c>
      <c r="Z1706" s="122">
        <f t="shared" si="4723"/>
        <v>0</v>
      </c>
      <c r="AA1706" s="121">
        <f t="shared" si="4724"/>
        <v>0</v>
      </c>
      <c r="AB1706" s="122">
        <f t="shared" si="5189"/>
        <v>0</v>
      </c>
      <c r="AC1706" s="122">
        <f t="shared" si="5189"/>
        <v>0</v>
      </c>
      <c r="AD1706" s="121">
        <f t="shared" si="4725"/>
        <v>0</v>
      </c>
      <c r="AE1706" s="122">
        <f t="shared" ref="AE1706:AM1706" si="5235">+($AN1706-$AD1706)/10+AD1706</f>
        <v>0</v>
      </c>
      <c r="AF1706" s="122">
        <f t="shared" si="5235"/>
        <v>0</v>
      </c>
      <c r="AG1706" s="122">
        <f t="shared" si="5235"/>
        <v>0</v>
      </c>
      <c r="AH1706" s="122">
        <f t="shared" si="5235"/>
        <v>0</v>
      </c>
      <c r="AI1706" s="122">
        <f t="shared" si="5235"/>
        <v>0</v>
      </c>
      <c r="AJ1706" s="122">
        <f t="shared" si="5235"/>
        <v>0</v>
      </c>
      <c r="AK1706" s="122">
        <f t="shared" si="5235"/>
        <v>0</v>
      </c>
      <c r="AL1706" s="122">
        <f t="shared" si="5235"/>
        <v>0</v>
      </c>
      <c r="AM1706" s="122">
        <f t="shared" si="5235"/>
        <v>0</v>
      </c>
      <c r="AN1706" s="121">
        <f t="shared" si="4727"/>
        <v>0</v>
      </c>
      <c r="AO1706" s="122">
        <f t="shared" ref="AO1706:AW1706" si="5236">+($AX1706-$AN1706)/10+AN1706</f>
        <v>0</v>
      </c>
      <c r="AP1706" s="122">
        <f t="shared" si="5236"/>
        <v>0</v>
      </c>
      <c r="AQ1706" s="122">
        <f t="shared" si="5236"/>
        <v>0</v>
      </c>
      <c r="AR1706" s="122">
        <f t="shared" si="5236"/>
        <v>0</v>
      </c>
      <c r="AS1706" s="122">
        <f t="shared" si="5236"/>
        <v>0</v>
      </c>
      <c r="AT1706" s="122">
        <f t="shared" si="5236"/>
        <v>0</v>
      </c>
      <c r="AU1706" s="122">
        <f t="shared" si="5236"/>
        <v>0</v>
      </c>
      <c r="AV1706" s="122">
        <f t="shared" si="5236"/>
        <v>0</v>
      </c>
      <c r="AW1706" s="122">
        <f t="shared" si="5236"/>
        <v>0</v>
      </c>
      <c r="AX1706" s="121">
        <f t="shared" si="4729"/>
        <v>0</v>
      </c>
    </row>
    <row r="1707" spans="2:50" ht="15.75" customHeight="1" x14ac:dyDescent="0.2">
      <c r="B1707" s="123"/>
      <c r="C1707" s="124"/>
      <c r="D1707" s="124"/>
      <c r="E1707" s="124"/>
      <c r="F1707" s="124"/>
      <c r="G1707" s="124"/>
      <c r="H1707" s="124"/>
      <c r="I1707" s="124"/>
      <c r="J1707" s="124"/>
      <c r="K1707" s="124"/>
      <c r="L1707" s="124"/>
      <c r="M1707" s="124"/>
      <c r="N1707" s="125"/>
      <c r="O1707" s="119"/>
      <c r="P1707" s="120" t="str">
        <f t="shared" si="5108"/>
        <v/>
      </c>
      <c r="Q1707" s="126">
        <f t="shared" ref="Q1707:W1707" si="5237">SUMIF($B$9:$N$9,Q$9,$B1707:$N1707)/100</f>
        <v>0</v>
      </c>
      <c r="R1707" s="126">
        <f t="shared" si="5237"/>
        <v>0</v>
      </c>
      <c r="S1707" s="126">
        <f t="shared" si="5237"/>
        <v>0</v>
      </c>
      <c r="T1707" s="126">
        <f t="shared" si="5237"/>
        <v>0</v>
      </c>
      <c r="U1707" s="126">
        <f t="shared" si="5237"/>
        <v>0</v>
      </c>
      <c r="V1707" s="126">
        <f t="shared" si="5237"/>
        <v>0</v>
      </c>
      <c r="W1707" s="126">
        <f t="shared" si="5237"/>
        <v>0</v>
      </c>
      <c r="X1707" s="127">
        <f t="shared" si="4721"/>
        <v>0</v>
      </c>
      <c r="Y1707" s="126">
        <f t="shared" si="4722"/>
        <v>0</v>
      </c>
      <c r="Z1707" s="127">
        <f t="shared" si="4723"/>
        <v>0</v>
      </c>
      <c r="AA1707" s="126">
        <f t="shared" si="4724"/>
        <v>0</v>
      </c>
      <c r="AB1707" s="127">
        <f t="shared" si="5189"/>
        <v>0</v>
      </c>
      <c r="AC1707" s="127">
        <f t="shared" si="5189"/>
        <v>0</v>
      </c>
      <c r="AD1707" s="126">
        <f t="shared" si="4725"/>
        <v>0</v>
      </c>
      <c r="AE1707" s="127">
        <f t="shared" ref="AE1707:AM1707" si="5238">+($AN1707-$AD1707)/10+AD1707</f>
        <v>0</v>
      </c>
      <c r="AF1707" s="127">
        <f t="shared" si="5238"/>
        <v>0</v>
      </c>
      <c r="AG1707" s="127">
        <f t="shared" si="5238"/>
        <v>0</v>
      </c>
      <c r="AH1707" s="127">
        <f t="shared" si="5238"/>
        <v>0</v>
      </c>
      <c r="AI1707" s="127">
        <f t="shared" si="5238"/>
        <v>0</v>
      </c>
      <c r="AJ1707" s="127">
        <f t="shared" si="5238"/>
        <v>0</v>
      </c>
      <c r="AK1707" s="127">
        <f t="shared" si="5238"/>
        <v>0</v>
      </c>
      <c r="AL1707" s="127">
        <f t="shared" si="5238"/>
        <v>0</v>
      </c>
      <c r="AM1707" s="127">
        <f t="shared" si="5238"/>
        <v>0</v>
      </c>
      <c r="AN1707" s="126">
        <f t="shared" si="4727"/>
        <v>0</v>
      </c>
      <c r="AO1707" s="127">
        <f t="shared" ref="AO1707:AW1707" si="5239">+($AX1707-$AN1707)/10+AN1707</f>
        <v>0</v>
      </c>
      <c r="AP1707" s="127">
        <f t="shared" si="5239"/>
        <v>0</v>
      </c>
      <c r="AQ1707" s="127">
        <f t="shared" si="5239"/>
        <v>0</v>
      </c>
      <c r="AR1707" s="127">
        <f t="shared" si="5239"/>
        <v>0</v>
      </c>
      <c r="AS1707" s="127">
        <f t="shared" si="5239"/>
        <v>0</v>
      </c>
      <c r="AT1707" s="127">
        <f t="shared" si="5239"/>
        <v>0</v>
      </c>
      <c r="AU1707" s="127">
        <f t="shared" si="5239"/>
        <v>0</v>
      </c>
      <c r="AV1707" s="127">
        <f t="shared" si="5239"/>
        <v>0</v>
      </c>
      <c r="AW1707" s="127">
        <f t="shared" si="5239"/>
        <v>0</v>
      </c>
      <c r="AX1707" s="126">
        <f t="shared" si="4729"/>
        <v>0</v>
      </c>
    </row>
    <row r="1708" spans="2:50" ht="15.75" customHeight="1" x14ac:dyDescent="0.2">
      <c r="B1708" s="123"/>
      <c r="C1708" s="128"/>
      <c r="D1708" s="128"/>
      <c r="E1708" s="128"/>
      <c r="F1708" s="128"/>
      <c r="G1708" s="128"/>
      <c r="H1708" s="128"/>
      <c r="I1708" s="128"/>
      <c r="J1708" s="128"/>
      <c r="K1708" s="128"/>
      <c r="L1708" s="128"/>
      <c r="M1708" s="128"/>
      <c r="N1708" s="129"/>
      <c r="O1708" s="119"/>
      <c r="P1708" s="120" t="str">
        <f t="shared" si="5108"/>
        <v/>
      </c>
      <c r="Q1708" s="121">
        <f t="shared" ref="Q1708:W1708" si="5240">SUMIF($B$9:$N$9,Q$9,$B1708:$N1708)/100</f>
        <v>0</v>
      </c>
      <c r="R1708" s="121">
        <f t="shared" si="5240"/>
        <v>0</v>
      </c>
      <c r="S1708" s="121">
        <f t="shared" si="5240"/>
        <v>0</v>
      </c>
      <c r="T1708" s="121">
        <f t="shared" si="5240"/>
        <v>0</v>
      </c>
      <c r="U1708" s="121">
        <f t="shared" si="5240"/>
        <v>0</v>
      </c>
      <c r="V1708" s="121">
        <f t="shared" si="5240"/>
        <v>0</v>
      </c>
      <c r="W1708" s="121">
        <f t="shared" si="5240"/>
        <v>0</v>
      </c>
      <c r="X1708" s="122">
        <f t="shared" si="4721"/>
        <v>0</v>
      </c>
      <c r="Y1708" s="121">
        <f t="shared" si="4722"/>
        <v>0</v>
      </c>
      <c r="Z1708" s="122">
        <f t="shared" si="4723"/>
        <v>0</v>
      </c>
      <c r="AA1708" s="121">
        <f t="shared" si="4724"/>
        <v>0</v>
      </c>
      <c r="AB1708" s="122">
        <f t="shared" si="5189"/>
        <v>0</v>
      </c>
      <c r="AC1708" s="122">
        <f t="shared" si="5189"/>
        <v>0</v>
      </c>
      <c r="AD1708" s="121">
        <f t="shared" si="4725"/>
        <v>0</v>
      </c>
      <c r="AE1708" s="122">
        <f t="shared" ref="AE1708:AM1708" si="5241">+($AN1708-$AD1708)/10+AD1708</f>
        <v>0</v>
      </c>
      <c r="AF1708" s="122">
        <f t="shared" si="5241"/>
        <v>0</v>
      </c>
      <c r="AG1708" s="122">
        <f t="shared" si="5241"/>
        <v>0</v>
      </c>
      <c r="AH1708" s="122">
        <f t="shared" si="5241"/>
        <v>0</v>
      </c>
      <c r="AI1708" s="122">
        <f t="shared" si="5241"/>
        <v>0</v>
      </c>
      <c r="AJ1708" s="122">
        <f t="shared" si="5241"/>
        <v>0</v>
      </c>
      <c r="AK1708" s="122">
        <f t="shared" si="5241"/>
        <v>0</v>
      </c>
      <c r="AL1708" s="122">
        <f t="shared" si="5241"/>
        <v>0</v>
      </c>
      <c r="AM1708" s="122">
        <f t="shared" si="5241"/>
        <v>0</v>
      </c>
      <c r="AN1708" s="121">
        <f t="shared" si="4727"/>
        <v>0</v>
      </c>
      <c r="AO1708" s="122">
        <f t="shared" ref="AO1708:AW1708" si="5242">+($AX1708-$AN1708)/10+AN1708</f>
        <v>0</v>
      </c>
      <c r="AP1708" s="122">
        <f t="shared" si="5242"/>
        <v>0</v>
      </c>
      <c r="AQ1708" s="122">
        <f t="shared" si="5242"/>
        <v>0</v>
      </c>
      <c r="AR1708" s="122">
        <f t="shared" si="5242"/>
        <v>0</v>
      </c>
      <c r="AS1708" s="122">
        <f t="shared" si="5242"/>
        <v>0</v>
      </c>
      <c r="AT1708" s="122">
        <f t="shared" si="5242"/>
        <v>0</v>
      </c>
      <c r="AU1708" s="122">
        <f t="shared" si="5242"/>
        <v>0</v>
      </c>
      <c r="AV1708" s="122">
        <f t="shared" si="5242"/>
        <v>0</v>
      </c>
      <c r="AW1708" s="122">
        <f t="shared" si="5242"/>
        <v>0</v>
      </c>
      <c r="AX1708" s="121">
        <f t="shared" si="4729"/>
        <v>0</v>
      </c>
    </row>
    <row r="1709" spans="2:50" ht="15.75" customHeight="1" x14ac:dyDescent="0.2">
      <c r="B1709" s="123"/>
      <c r="C1709" s="124"/>
      <c r="D1709" s="124"/>
      <c r="E1709" s="124"/>
      <c r="F1709" s="124"/>
      <c r="G1709" s="124"/>
      <c r="H1709" s="124"/>
      <c r="I1709" s="124"/>
      <c r="J1709" s="124"/>
      <c r="K1709" s="124"/>
      <c r="L1709" s="124"/>
      <c r="M1709" s="124"/>
      <c r="N1709" s="125"/>
      <c r="O1709" s="119"/>
      <c r="P1709" s="120" t="str">
        <f t="shared" si="5108"/>
        <v/>
      </c>
      <c r="Q1709" s="126">
        <f t="shared" ref="Q1709:W1709" si="5243">SUMIF($B$9:$N$9,Q$9,$B1709:$N1709)/100</f>
        <v>0</v>
      </c>
      <c r="R1709" s="126">
        <f t="shared" si="5243"/>
        <v>0</v>
      </c>
      <c r="S1709" s="126">
        <f t="shared" si="5243"/>
        <v>0</v>
      </c>
      <c r="T1709" s="126">
        <f t="shared" si="5243"/>
        <v>0</v>
      </c>
      <c r="U1709" s="126">
        <f t="shared" si="5243"/>
        <v>0</v>
      </c>
      <c r="V1709" s="126">
        <f t="shared" si="5243"/>
        <v>0</v>
      </c>
      <c r="W1709" s="126">
        <f t="shared" si="5243"/>
        <v>0</v>
      </c>
      <c r="X1709" s="127">
        <f t="shared" si="4721"/>
        <v>0</v>
      </c>
      <c r="Y1709" s="126">
        <f t="shared" si="4722"/>
        <v>0</v>
      </c>
      <c r="Z1709" s="127">
        <f t="shared" si="4723"/>
        <v>0</v>
      </c>
      <c r="AA1709" s="126">
        <f t="shared" si="4724"/>
        <v>0</v>
      </c>
      <c r="AB1709" s="127">
        <f t="shared" si="5189"/>
        <v>0</v>
      </c>
      <c r="AC1709" s="127">
        <f t="shared" si="5189"/>
        <v>0</v>
      </c>
      <c r="AD1709" s="126">
        <f t="shared" si="4725"/>
        <v>0</v>
      </c>
      <c r="AE1709" s="127">
        <f t="shared" ref="AE1709:AM1709" si="5244">+($AN1709-$AD1709)/10+AD1709</f>
        <v>0</v>
      </c>
      <c r="AF1709" s="127">
        <f t="shared" si="5244"/>
        <v>0</v>
      </c>
      <c r="AG1709" s="127">
        <f t="shared" si="5244"/>
        <v>0</v>
      </c>
      <c r="AH1709" s="127">
        <f t="shared" si="5244"/>
        <v>0</v>
      </c>
      <c r="AI1709" s="127">
        <f t="shared" si="5244"/>
        <v>0</v>
      </c>
      <c r="AJ1709" s="127">
        <f t="shared" si="5244"/>
        <v>0</v>
      </c>
      <c r="AK1709" s="127">
        <f t="shared" si="5244"/>
        <v>0</v>
      </c>
      <c r="AL1709" s="127">
        <f t="shared" si="5244"/>
        <v>0</v>
      </c>
      <c r="AM1709" s="127">
        <f t="shared" si="5244"/>
        <v>0</v>
      </c>
      <c r="AN1709" s="126">
        <f t="shared" si="4727"/>
        <v>0</v>
      </c>
      <c r="AO1709" s="127">
        <f t="shared" ref="AO1709:AW1709" si="5245">+($AX1709-$AN1709)/10+AN1709</f>
        <v>0</v>
      </c>
      <c r="AP1709" s="127">
        <f t="shared" si="5245"/>
        <v>0</v>
      </c>
      <c r="AQ1709" s="127">
        <f t="shared" si="5245"/>
        <v>0</v>
      </c>
      <c r="AR1709" s="127">
        <f t="shared" si="5245"/>
        <v>0</v>
      </c>
      <c r="AS1709" s="127">
        <f t="shared" si="5245"/>
        <v>0</v>
      </c>
      <c r="AT1709" s="127">
        <f t="shared" si="5245"/>
        <v>0</v>
      </c>
      <c r="AU1709" s="127">
        <f t="shared" si="5245"/>
        <v>0</v>
      </c>
      <c r="AV1709" s="127">
        <f t="shared" si="5245"/>
        <v>0</v>
      </c>
      <c r="AW1709" s="127">
        <f t="shared" si="5245"/>
        <v>0</v>
      </c>
      <c r="AX1709" s="126">
        <f t="shared" si="4729"/>
        <v>0</v>
      </c>
    </row>
    <row r="1710" spans="2:50" ht="15.75" customHeight="1" x14ac:dyDescent="0.2">
      <c r="B1710" s="123"/>
      <c r="C1710" s="128"/>
      <c r="D1710" s="128"/>
      <c r="E1710" s="128"/>
      <c r="F1710" s="128"/>
      <c r="G1710" s="128"/>
      <c r="H1710" s="128"/>
      <c r="I1710" s="128"/>
      <c r="J1710" s="128"/>
      <c r="K1710" s="128"/>
      <c r="L1710" s="128"/>
      <c r="M1710" s="128"/>
      <c r="N1710" s="129"/>
      <c r="O1710" s="119"/>
      <c r="P1710" s="120" t="str">
        <f t="shared" si="5108"/>
        <v/>
      </c>
      <c r="Q1710" s="121">
        <f t="shared" ref="Q1710:W1710" si="5246">SUMIF($B$9:$N$9,Q$9,$B1710:$N1710)/100</f>
        <v>0</v>
      </c>
      <c r="R1710" s="121">
        <f t="shared" si="5246"/>
        <v>0</v>
      </c>
      <c r="S1710" s="121">
        <f t="shared" si="5246"/>
        <v>0</v>
      </c>
      <c r="T1710" s="121">
        <f t="shared" si="5246"/>
        <v>0</v>
      </c>
      <c r="U1710" s="121">
        <f t="shared" si="5246"/>
        <v>0</v>
      </c>
      <c r="V1710" s="121">
        <f t="shared" si="5246"/>
        <v>0</v>
      </c>
      <c r="W1710" s="121">
        <f t="shared" si="5246"/>
        <v>0</v>
      </c>
      <c r="X1710" s="122">
        <f t="shared" si="4721"/>
        <v>0</v>
      </c>
      <c r="Y1710" s="121">
        <f t="shared" si="4722"/>
        <v>0</v>
      </c>
      <c r="Z1710" s="122">
        <f t="shared" si="4723"/>
        <v>0</v>
      </c>
      <c r="AA1710" s="121">
        <f t="shared" si="4724"/>
        <v>0</v>
      </c>
      <c r="AB1710" s="122">
        <f t="shared" si="5189"/>
        <v>0</v>
      </c>
      <c r="AC1710" s="122">
        <f t="shared" si="5189"/>
        <v>0</v>
      </c>
      <c r="AD1710" s="121">
        <f t="shared" si="4725"/>
        <v>0</v>
      </c>
      <c r="AE1710" s="122">
        <f t="shared" ref="AE1710:AM1710" si="5247">+($AN1710-$AD1710)/10+AD1710</f>
        <v>0</v>
      </c>
      <c r="AF1710" s="122">
        <f t="shared" si="5247"/>
        <v>0</v>
      </c>
      <c r="AG1710" s="122">
        <f t="shared" si="5247"/>
        <v>0</v>
      </c>
      <c r="AH1710" s="122">
        <f t="shared" si="5247"/>
        <v>0</v>
      </c>
      <c r="AI1710" s="122">
        <f t="shared" si="5247"/>
        <v>0</v>
      </c>
      <c r="AJ1710" s="122">
        <f t="shared" si="5247"/>
        <v>0</v>
      </c>
      <c r="AK1710" s="122">
        <f t="shared" si="5247"/>
        <v>0</v>
      </c>
      <c r="AL1710" s="122">
        <f t="shared" si="5247"/>
        <v>0</v>
      </c>
      <c r="AM1710" s="122">
        <f t="shared" si="5247"/>
        <v>0</v>
      </c>
      <c r="AN1710" s="121">
        <f t="shared" si="4727"/>
        <v>0</v>
      </c>
      <c r="AO1710" s="122">
        <f t="shared" ref="AO1710:AW1710" si="5248">+($AX1710-$AN1710)/10+AN1710</f>
        <v>0</v>
      </c>
      <c r="AP1710" s="122">
        <f t="shared" si="5248"/>
        <v>0</v>
      </c>
      <c r="AQ1710" s="122">
        <f t="shared" si="5248"/>
        <v>0</v>
      </c>
      <c r="AR1710" s="122">
        <f t="shared" si="5248"/>
        <v>0</v>
      </c>
      <c r="AS1710" s="122">
        <f t="shared" si="5248"/>
        <v>0</v>
      </c>
      <c r="AT1710" s="122">
        <f t="shared" si="5248"/>
        <v>0</v>
      </c>
      <c r="AU1710" s="122">
        <f t="shared" si="5248"/>
        <v>0</v>
      </c>
      <c r="AV1710" s="122">
        <f t="shared" si="5248"/>
        <v>0</v>
      </c>
      <c r="AW1710" s="122">
        <f t="shared" si="5248"/>
        <v>0</v>
      </c>
      <c r="AX1710" s="121">
        <f t="shared" si="4729"/>
        <v>0</v>
      </c>
    </row>
    <row r="1711" spans="2:50" ht="15.75" customHeight="1" x14ac:dyDescent="0.2">
      <c r="B1711" s="123"/>
      <c r="C1711" s="124"/>
      <c r="D1711" s="124"/>
      <c r="E1711" s="124"/>
      <c r="F1711" s="124"/>
      <c r="G1711" s="124"/>
      <c r="H1711" s="124"/>
      <c r="I1711" s="124"/>
      <c r="J1711" s="124"/>
      <c r="K1711" s="124"/>
      <c r="L1711" s="124"/>
      <c r="M1711" s="124"/>
      <c r="N1711" s="125"/>
      <c r="O1711" s="119"/>
      <c r="P1711" s="120" t="str">
        <f t="shared" si="5108"/>
        <v/>
      </c>
      <c r="Q1711" s="126">
        <f t="shared" ref="Q1711:W1711" si="5249">SUMIF($B$9:$N$9,Q$9,$B1711:$N1711)/100</f>
        <v>0</v>
      </c>
      <c r="R1711" s="126">
        <f t="shared" si="5249"/>
        <v>0</v>
      </c>
      <c r="S1711" s="126">
        <f t="shared" si="5249"/>
        <v>0</v>
      </c>
      <c r="T1711" s="126">
        <f t="shared" si="5249"/>
        <v>0</v>
      </c>
      <c r="U1711" s="126">
        <f t="shared" si="5249"/>
        <v>0</v>
      </c>
      <c r="V1711" s="126">
        <f t="shared" si="5249"/>
        <v>0</v>
      </c>
      <c r="W1711" s="126">
        <f t="shared" si="5249"/>
        <v>0</v>
      </c>
      <c r="X1711" s="127">
        <f t="shared" si="4721"/>
        <v>0</v>
      </c>
      <c r="Y1711" s="126">
        <f t="shared" si="4722"/>
        <v>0</v>
      </c>
      <c r="Z1711" s="127">
        <f t="shared" si="4723"/>
        <v>0</v>
      </c>
      <c r="AA1711" s="126">
        <f t="shared" si="4724"/>
        <v>0</v>
      </c>
      <c r="AB1711" s="127">
        <f t="shared" ref="AB1711:AC1730" si="5250">+($AD1711-$AA1711)/3+AA1711</f>
        <v>0</v>
      </c>
      <c r="AC1711" s="127">
        <f t="shared" si="5250"/>
        <v>0</v>
      </c>
      <c r="AD1711" s="126">
        <f t="shared" si="4725"/>
        <v>0</v>
      </c>
      <c r="AE1711" s="127">
        <f t="shared" ref="AE1711:AM1711" si="5251">+($AN1711-$AD1711)/10+AD1711</f>
        <v>0</v>
      </c>
      <c r="AF1711" s="127">
        <f t="shared" si="5251"/>
        <v>0</v>
      </c>
      <c r="AG1711" s="127">
        <f t="shared" si="5251"/>
        <v>0</v>
      </c>
      <c r="AH1711" s="127">
        <f t="shared" si="5251"/>
        <v>0</v>
      </c>
      <c r="AI1711" s="127">
        <f t="shared" si="5251"/>
        <v>0</v>
      </c>
      <c r="AJ1711" s="127">
        <f t="shared" si="5251"/>
        <v>0</v>
      </c>
      <c r="AK1711" s="127">
        <f t="shared" si="5251"/>
        <v>0</v>
      </c>
      <c r="AL1711" s="127">
        <f t="shared" si="5251"/>
        <v>0</v>
      </c>
      <c r="AM1711" s="127">
        <f t="shared" si="5251"/>
        <v>0</v>
      </c>
      <c r="AN1711" s="126">
        <f t="shared" si="4727"/>
        <v>0</v>
      </c>
      <c r="AO1711" s="127">
        <f t="shared" ref="AO1711:AW1711" si="5252">+($AX1711-$AN1711)/10+AN1711</f>
        <v>0</v>
      </c>
      <c r="AP1711" s="127">
        <f t="shared" si="5252"/>
        <v>0</v>
      </c>
      <c r="AQ1711" s="127">
        <f t="shared" si="5252"/>
        <v>0</v>
      </c>
      <c r="AR1711" s="127">
        <f t="shared" si="5252"/>
        <v>0</v>
      </c>
      <c r="AS1711" s="127">
        <f t="shared" si="5252"/>
        <v>0</v>
      </c>
      <c r="AT1711" s="127">
        <f t="shared" si="5252"/>
        <v>0</v>
      </c>
      <c r="AU1711" s="127">
        <f t="shared" si="5252"/>
        <v>0</v>
      </c>
      <c r="AV1711" s="127">
        <f t="shared" si="5252"/>
        <v>0</v>
      </c>
      <c r="AW1711" s="127">
        <f t="shared" si="5252"/>
        <v>0</v>
      </c>
      <c r="AX1711" s="126">
        <f t="shared" si="4729"/>
        <v>0</v>
      </c>
    </row>
    <row r="1712" spans="2:50" ht="15.75" customHeight="1" x14ac:dyDescent="0.2">
      <c r="B1712" s="123"/>
      <c r="C1712" s="128"/>
      <c r="D1712" s="128"/>
      <c r="E1712" s="128"/>
      <c r="F1712" s="128"/>
      <c r="G1712" s="128"/>
      <c r="H1712" s="128"/>
      <c r="I1712" s="128"/>
      <c r="J1712" s="128"/>
      <c r="K1712" s="128"/>
      <c r="L1712" s="128"/>
      <c r="M1712" s="128"/>
      <c r="N1712" s="129"/>
      <c r="O1712" s="119"/>
      <c r="P1712" s="120" t="str">
        <f t="shared" si="5108"/>
        <v/>
      </c>
      <c r="Q1712" s="121">
        <f t="shared" ref="Q1712:W1712" si="5253">SUMIF($B$9:$N$9,Q$9,$B1712:$N1712)/100</f>
        <v>0</v>
      </c>
      <c r="R1712" s="121">
        <f t="shared" si="5253"/>
        <v>0</v>
      </c>
      <c r="S1712" s="121">
        <f t="shared" si="5253"/>
        <v>0</v>
      </c>
      <c r="T1712" s="121">
        <f t="shared" si="5253"/>
        <v>0</v>
      </c>
      <c r="U1712" s="121">
        <f t="shared" si="5253"/>
        <v>0</v>
      </c>
      <c r="V1712" s="121">
        <f t="shared" si="5253"/>
        <v>0</v>
      </c>
      <c r="W1712" s="121">
        <f t="shared" si="5253"/>
        <v>0</v>
      </c>
      <c r="X1712" s="122">
        <f t="shared" si="4721"/>
        <v>0</v>
      </c>
      <c r="Y1712" s="121">
        <f t="shared" si="4722"/>
        <v>0</v>
      </c>
      <c r="Z1712" s="122">
        <f t="shared" si="4723"/>
        <v>0</v>
      </c>
      <c r="AA1712" s="121">
        <f t="shared" si="4724"/>
        <v>0</v>
      </c>
      <c r="AB1712" s="122">
        <f t="shared" si="5250"/>
        <v>0</v>
      </c>
      <c r="AC1712" s="122">
        <f t="shared" si="5250"/>
        <v>0</v>
      </c>
      <c r="AD1712" s="121">
        <f t="shared" si="4725"/>
        <v>0</v>
      </c>
      <c r="AE1712" s="122">
        <f t="shared" ref="AE1712:AM1712" si="5254">+($AN1712-$AD1712)/10+AD1712</f>
        <v>0</v>
      </c>
      <c r="AF1712" s="122">
        <f t="shared" si="5254"/>
        <v>0</v>
      </c>
      <c r="AG1712" s="122">
        <f t="shared" si="5254"/>
        <v>0</v>
      </c>
      <c r="AH1712" s="122">
        <f t="shared" si="5254"/>
        <v>0</v>
      </c>
      <c r="AI1712" s="122">
        <f t="shared" si="5254"/>
        <v>0</v>
      </c>
      <c r="AJ1712" s="122">
        <f t="shared" si="5254"/>
        <v>0</v>
      </c>
      <c r="AK1712" s="122">
        <f t="shared" si="5254"/>
        <v>0</v>
      </c>
      <c r="AL1712" s="122">
        <f t="shared" si="5254"/>
        <v>0</v>
      </c>
      <c r="AM1712" s="122">
        <f t="shared" si="5254"/>
        <v>0</v>
      </c>
      <c r="AN1712" s="121">
        <f t="shared" si="4727"/>
        <v>0</v>
      </c>
      <c r="AO1712" s="122">
        <f t="shared" ref="AO1712:AW1712" si="5255">+($AX1712-$AN1712)/10+AN1712</f>
        <v>0</v>
      </c>
      <c r="AP1712" s="122">
        <f t="shared" si="5255"/>
        <v>0</v>
      </c>
      <c r="AQ1712" s="122">
        <f t="shared" si="5255"/>
        <v>0</v>
      </c>
      <c r="AR1712" s="122">
        <f t="shared" si="5255"/>
        <v>0</v>
      </c>
      <c r="AS1712" s="122">
        <f t="shared" si="5255"/>
        <v>0</v>
      </c>
      <c r="AT1712" s="122">
        <f t="shared" si="5255"/>
        <v>0</v>
      </c>
      <c r="AU1712" s="122">
        <f t="shared" si="5255"/>
        <v>0</v>
      </c>
      <c r="AV1712" s="122">
        <f t="shared" si="5255"/>
        <v>0</v>
      </c>
      <c r="AW1712" s="122">
        <f t="shared" si="5255"/>
        <v>0</v>
      </c>
      <c r="AX1712" s="121">
        <f t="shared" si="4729"/>
        <v>0</v>
      </c>
    </row>
    <row r="1713" spans="2:50" ht="15.75" customHeight="1" x14ac:dyDescent="0.2">
      <c r="B1713" s="123"/>
      <c r="C1713" s="124"/>
      <c r="D1713" s="124"/>
      <c r="E1713" s="124"/>
      <c r="F1713" s="124"/>
      <c r="G1713" s="124"/>
      <c r="H1713" s="124"/>
      <c r="I1713" s="124"/>
      <c r="J1713" s="124"/>
      <c r="K1713" s="124"/>
      <c r="L1713" s="124"/>
      <c r="M1713" s="124"/>
      <c r="N1713" s="125"/>
      <c r="O1713" s="119"/>
      <c r="P1713" s="120" t="str">
        <f t="shared" si="5108"/>
        <v/>
      </c>
      <c r="Q1713" s="126">
        <f t="shared" ref="Q1713:W1713" si="5256">SUMIF($B$9:$N$9,Q$9,$B1713:$N1713)/100</f>
        <v>0</v>
      </c>
      <c r="R1713" s="126">
        <f t="shared" si="5256"/>
        <v>0</v>
      </c>
      <c r="S1713" s="126">
        <f t="shared" si="5256"/>
        <v>0</v>
      </c>
      <c r="T1713" s="126">
        <f t="shared" si="5256"/>
        <v>0</v>
      </c>
      <c r="U1713" s="126">
        <f t="shared" si="5256"/>
        <v>0</v>
      </c>
      <c r="V1713" s="126">
        <f t="shared" si="5256"/>
        <v>0</v>
      </c>
      <c r="W1713" s="126">
        <f t="shared" si="5256"/>
        <v>0</v>
      </c>
      <c r="X1713" s="127">
        <f t="shared" si="4721"/>
        <v>0</v>
      </c>
      <c r="Y1713" s="126">
        <f t="shared" si="4722"/>
        <v>0</v>
      </c>
      <c r="Z1713" s="127">
        <f t="shared" si="4723"/>
        <v>0</v>
      </c>
      <c r="AA1713" s="126">
        <f t="shared" si="4724"/>
        <v>0</v>
      </c>
      <c r="AB1713" s="127">
        <f t="shared" si="5250"/>
        <v>0</v>
      </c>
      <c r="AC1713" s="127">
        <f t="shared" si="5250"/>
        <v>0</v>
      </c>
      <c r="AD1713" s="126">
        <f t="shared" si="4725"/>
        <v>0</v>
      </c>
      <c r="AE1713" s="127">
        <f t="shared" ref="AE1713:AM1713" si="5257">+($AN1713-$AD1713)/10+AD1713</f>
        <v>0</v>
      </c>
      <c r="AF1713" s="127">
        <f t="shared" si="5257"/>
        <v>0</v>
      </c>
      <c r="AG1713" s="127">
        <f t="shared" si="5257"/>
        <v>0</v>
      </c>
      <c r="AH1713" s="127">
        <f t="shared" si="5257"/>
        <v>0</v>
      </c>
      <c r="AI1713" s="127">
        <f t="shared" si="5257"/>
        <v>0</v>
      </c>
      <c r="AJ1713" s="127">
        <f t="shared" si="5257"/>
        <v>0</v>
      </c>
      <c r="AK1713" s="127">
        <f t="shared" si="5257"/>
        <v>0</v>
      </c>
      <c r="AL1713" s="127">
        <f t="shared" si="5257"/>
        <v>0</v>
      </c>
      <c r="AM1713" s="127">
        <f t="shared" si="5257"/>
        <v>0</v>
      </c>
      <c r="AN1713" s="126">
        <f t="shared" si="4727"/>
        <v>0</v>
      </c>
      <c r="AO1713" s="127">
        <f t="shared" ref="AO1713:AW1713" si="5258">+($AX1713-$AN1713)/10+AN1713</f>
        <v>0</v>
      </c>
      <c r="AP1713" s="127">
        <f t="shared" si="5258"/>
        <v>0</v>
      </c>
      <c r="AQ1713" s="127">
        <f t="shared" si="5258"/>
        <v>0</v>
      </c>
      <c r="AR1713" s="127">
        <f t="shared" si="5258"/>
        <v>0</v>
      </c>
      <c r="AS1713" s="127">
        <f t="shared" si="5258"/>
        <v>0</v>
      </c>
      <c r="AT1713" s="127">
        <f t="shared" si="5258"/>
        <v>0</v>
      </c>
      <c r="AU1713" s="127">
        <f t="shared" si="5258"/>
        <v>0</v>
      </c>
      <c r="AV1713" s="127">
        <f t="shared" si="5258"/>
        <v>0</v>
      </c>
      <c r="AW1713" s="127">
        <f t="shared" si="5258"/>
        <v>0</v>
      </c>
      <c r="AX1713" s="126">
        <f t="shared" si="4729"/>
        <v>0</v>
      </c>
    </row>
    <row r="1714" spans="2:50" ht="15.75" customHeight="1" x14ac:dyDescent="0.2">
      <c r="B1714" s="123"/>
      <c r="C1714" s="128"/>
      <c r="D1714" s="128"/>
      <c r="E1714" s="128"/>
      <c r="F1714" s="128"/>
      <c r="G1714" s="128"/>
      <c r="H1714" s="128"/>
      <c r="I1714" s="128"/>
      <c r="J1714" s="128"/>
      <c r="K1714" s="128"/>
      <c r="L1714" s="128"/>
      <c r="M1714" s="128"/>
      <c r="N1714" s="129"/>
      <c r="O1714" s="119"/>
      <c r="P1714" s="120" t="str">
        <f t="shared" si="5108"/>
        <v/>
      </c>
      <c r="Q1714" s="121">
        <f t="shared" ref="Q1714:W1714" si="5259">SUMIF($B$9:$N$9,Q$9,$B1714:$N1714)/100</f>
        <v>0</v>
      </c>
      <c r="R1714" s="121">
        <f t="shared" si="5259"/>
        <v>0</v>
      </c>
      <c r="S1714" s="121">
        <f t="shared" si="5259"/>
        <v>0</v>
      </c>
      <c r="T1714" s="121">
        <f t="shared" si="5259"/>
        <v>0</v>
      </c>
      <c r="U1714" s="121">
        <f t="shared" si="5259"/>
        <v>0</v>
      </c>
      <c r="V1714" s="121">
        <f t="shared" si="5259"/>
        <v>0</v>
      </c>
      <c r="W1714" s="121">
        <f t="shared" si="5259"/>
        <v>0</v>
      </c>
      <c r="X1714" s="122">
        <f t="shared" si="4721"/>
        <v>0</v>
      </c>
      <c r="Y1714" s="121">
        <f t="shared" si="4722"/>
        <v>0</v>
      </c>
      <c r="Z1714" s="122">
        <f t="shared" si="4723"/>
        <v>0</v>
      </c>
      <c r="AA1714" s="121">
        <f t="shared" si="4724"/>
        <v>0</v>
      </c>
      <c r="AB1714" s="122">
        <f t="shared" si="5250"/>
        <v>0</v>
      </c>
      <c r="AC1714" s="122">
        <f t="shared" si="5250"/>
        <v>0</v>
      </c>
      <c r="AD1714" s="121">
        <f t="shared" si="4725"/>
        <v>0</v>
      </c>
      <c r="AE1714" s="122">
        <f t="shared" ref="AE1714:AM1714" si="5260">+($AN1714-$AD1714)/10+AD1714</f>
        <v>0</v>
      </c>
      <c r="AF1714" s="122">
        <f t="shared" si="5260"/>
        <v>0</v>
      </c>
      <c r="AG1714" s="122">
        <f t="shared" si="5260"/>
        <v>0</v>
      </c>
      <c r="AH1714" s="122">
        <f t="shared" si="5260"/>
        <v>0</v>
      </c>
      <c r="AI1714" s="122">
        <f t="shared" si="5260"/>
        <v>0</v>
      </c>
      <c r="AJ1714" s="122">
        <f t="shared" si="5260"/>
        <v>0</v>
      </c>
      <c r="AK1714" s="122">
        <f t="shared" si="5260"/>
        <v>0</v>
      </c>
      <c r="AL1714" s="122">
        <f t="shared" si="5260"/>
        <v>0</v>
      </c>
      <c r="AM1714" s="122">
        <f t="shared" si="5260"/>
        <v>0</v>
      </c>
      <c r="AN1714" s="121">
        <f t="shared" si="4727"/>
        <v>0</v>
      </c>
      <c r="AO1714" s="122">
        <f t="shared" ref="AO1714:AW1714" si="5261">+($AX1714-$AN1714)/10+AN1714</f>
        <v>0</v>
      </c>
      <c r="AP1714" s="122">
        <f t="shared" si="5261"/>
        <v>0</v>
      </c>
      <c r="AQ1714" s="122">
        <f t="shared" si="5261"/>
        <v>0</v>
      </c>
      <c r="AR1714" s="122">
        <f t="shared" si="5261"/>
        <v>0</v>
      </c>
      <c r="AS1714" s="122">
        <f t="shared" si="5261"/>
        <v>0</v>
      </c>
      <c r="AT1714" s="122">
        <f t="shared" si="5261"/>
        <v>0</v>
      </c>
      <c r="AU1714" s="122">
        <f t="shared" si="5261"/>
        <v>0</v>
      </c>
      <c r="AV1714" s="122">
        <f t="shared" si="5261"/>
        <v>0</v>
      </c>
      <c r="AW1714" s="122">
        <f t="shared" si="5261"/>
        <v>0</v>
      </c>
      <c r="AX1714" s="121">
        <f t="shared" si="4729"/>
        <v>0</v>
      </c>
    </row>
    <row r="1715" spans="2:50" ht="15.75" customHeight="1" x14ac:dyDescent="0.2">
      <c r="B1715" s="123"/>
      <c r="C1715" s="124"/>
      <c r="D1715" s="124"/>
      <c r="E1715" s="124"/>
      <c r="F1715" s="124"/>
      <c r="G1715" s="124"/>
      <c r="H1715" s="124"/>
      <c r="I1715" s="124"/>
      <c r="J1715" s="124"/>
      <c r="K1715" s="124"/>
      <c r="L1715" s="124"/>
      <c r="M1715" s="124"/>
      <c r="N1715" s="125"/>
      <c r="O1715" s="119"/>
      <c r="P1715" s="120" t="str">
        <f t="shared" si="5108"/>
        <v/>
      </c>
      <c r="Q1715" s="126">
        <f t="shared" ref="Q1715:W1715" si="5262">SUMIF($B$9:$N$9,Q$9,$B1715:$N1715)/100</f>
        <v>0</v>
      </c>
      <c r="R1715" s="126">
        <f t="shared" si="5262"/>
        <v>0</v>
      </c>
      <c r="S1715" s="126">
        <f t="shared" si="5262"/>
        <v>0</v>
      </c>
      <c r="T1715" s="126">
        <f t="shared" si="5262"/>
        <v>0</v>
      </c>
      <c r="U1715" s="126">
        <f t="shared" si="5262"/>
        <v>0</v>
      </c>
      <c r="V1715" s="126">
        <f t="shared" si="5262"/>
        <v>0</v>
      </c>
      <c r="W1715" s="126">
        <f t="shared" si="5262"/>
        <v>0</v>
      </c>
      <c r="X1715" s="127">
        <f t="shared" si="4721"/>
        <v>0</v>
      </c>
      <c r="Y1715" s="126">
        <f t="shared" si="4722"/>
        <v>0</v>
      </c>
      <c r="Z1715" s="127">
        <f t="shared" si="4723"/>
        <v>0</v>
      </c>
      <c r="AA1715" s="126">
        <f t="shared" si="4724"/>
        <v>0</v>
      </c>
      <c r="AB1715" s="127">
        <f t="shared" si="5250"/>
        <v>0</v>
      </c>
      <c r="AC1715" s="127">
        <f t="shared" si="5250"/>
        <v>0</v>
      </c>
      <c r="AD1715" s="126">
        <f t="shared" si="4725"/>
        <v>0</v>
      </c>
      <c r="AE1715" s="127">
        <f t="shared" ref="AE1715:AM1715" si="5263">+($AN1715-$AD1715)/10+AD1715</f>
        <v>0</v>
      </c>
      <c r="AF1715" s="127">
        <f t="shared" si="5263"/>
        <v>0</v>
      </c>
      <c r="AG1715" s="127">
        <f t="shared" si="5263"/>
        <v>0</v>
      </c>
      <c r="AH1715" s="127">
        <f t="shared" si="5263"/>
        <v>0</v>
      </c>
      <c r="AI1715" s="127">
        <f t="shared" si="5263"/>
        <v>0</v>
      </c>
      <c r="AJ1715" s="127">
        <f t="shared" si="5263"/>
        <v>0</v>
      </c>
      <c r="AK1715" s="127">
        <f t="shared" si="5263"/>
        <v>0</v>
      </c>
      <c r="AL1715" s="127">
        <f t="shared" si="5263"/>
        <v>0</v>
      </c>
      <c r="AM1715" s="127">
        <f t="shared" si="5263"/>
        <v>0</v>
      </c>
      <c r="AN1715" s="126">
        <f t="shared" si="4727"/>
        <v>0</v>
      </c>
      <c r="AO1715" s="127">
        <f t="shared" ref="AO1715:AW1715" si="5264">+($AX1715-$AN1715)/10+AN1715</f>
        <v>0</v>
      </c>
      <c r="AP1715" s="127">
        <f t="shared" si="5264"/>
        <v>0</v>
      </c>
      <c r="AQ1715" s="127">
        <f t="shared" si="5264"/>
        <v>0</v>
      </c>
      <c r="AR1715" s="127">
        <f t="shared" si="5264"/>
        <v>0</v>
      </c>
      <c r="AS1715" s="127">
        <f t="shared" si="5264"/>
        <v>0</v>
      </c>
      <c r="AT1715" s="127">
        <f t="shared" si="5264"/>
        <v>0</v>
      </c>
      <c r="AU1715" s="127">
        <f t="shared" si="5264"/>
        <v>0</v>
      </c>
      <c r="AV1715" s="127">
        <f t="shared" si="5264"/>
        <v>0</v>
      </c>
      <c r="AW1715" s="127">
        <f t="shared" si="5264"/>
        <v>0</v>
      </c>
      <c r="AX1715" s="126">
        <f t="shared" si="4729"/>
        <v>0</v>
      </c>
    </row>
    <row r="1716" spans="2:50" ht="15.75" customHeight="1" x14ac:dyDescent="0.2">
      <c r="B1716" s="123"/>
      <c r="C1716" s="128"/>
      <c r="D1716" s="128"/>
      <c r="E1716" s="128"/>
      <c r="F1716" s="128"/>
      <c r="G1716" s="128"/>
      <c r="H1716" s="128"/>
      <c r="I1716" s="128"/>
      <c r="J1716" s="128"/>
      <c r="K1716" s="128"/>
      <c r="L1716" s="128"/>
      <c r="M1716" s="128"/>
      <c r="N1716" s="129"/>
      <c r="O1716" s="119"/>
      <c r="P1716" s="120" t="str">
        <f t="shared" si="5108"/>
        <v/>
      </c>
      <c r="Q1716" s="121">
        <f t="shared" ref="Q1716:W1716" si="5265">SUMIF($B$9:$N$9,Q$9,$B1716:$N1716)/100</f>
        <v>0</v>
      </c>
      <c r="R1716" s="121">
        <f t="shared" si="5265"/>
        <v>0</v>
      </c>
      <c r="S1716" s="121">
        <f t="shared" si="5265"/>
        <v>0</v>
      </c>
      <c r="T1716" s="121">
        <f t="shared" si="5265"/>
        <v>0</v>
      </c>
      <c r="U1716" s="121">
        <f t="shared" si="5265"/>
        <v>0</v>
      </c>
      <c r="V1716" s="121">
        <f t="shared" si="5265"/>
        <v>0</v>
      </c>
      <c r="W1716" s="121">
        <f t="shared" si="5265"/>
        <v>0</v>
      </c>
      <c r="X1716" s="122">
        <f t="shared" si="4721"/>
        <v>0</v>
      </c>
      <c r="Y1716" s="121">
        <f t="shared" si="4722"/>
        <v>0</v>
      </c>
      <c r="Z1716" s="122">
        <f t="shared" si="4723"/>
        <v>0</v>
      </c>
      <c r="AA1716" s="121">
        <f t="shared" si="4724"/>
        <v>0</v>
      </c>
      <c r="AB1716" s="122">
        <f t="shared" si="5250"/>
        <v>0</v>
      </c>
      <c r="AC1716" s="122">
        <f t="shared" si="5250"/>
        <v>0</v>
      </c>
      <c r="AD1716" s="121">
        <f t="shared" si="4725"/>
        <v>0</v>
      </c>
      <c r="AE1716" s="122">
        <f t="shared" ref="AE1716:AM1716" si="5266">+($AN1716-$AD1716)/10+AD1716</f>
        <v>0</v>
      </c>
      <c r="AF1716" s="122">
        <f t="shared" si="5266"/>
        <v>0</v>
      </c>
      <c r="AG1716" s="122">
        <f t="shared" si="5266"/>
        <v>0</v>
      </c>
      <c r="AH1716" s="122">
        <f t="shared" si="5266"/>
        <v>0</v>
      </c>
      <c r="AI1716" s="122">
        <f t="shared" si="5266"/>
        <v>0</v>
      </c>
      <c r="AJ1716" s="122">
        <f t="shared" si="5266"/>
        <v>0</v>
      </c>
      <c r="AK1716" s="122">
        <f t="shared" si="5266"/>
        <v>0</v>
      </c>
      <c r="AL1716" s="122">
        <f t="shared" si="5266"/>
        <v>0</v>
      </c>
      <c r="AM1716" s="122">
        <f t="shared" si="5266"/>
        <v>0</v>
      </c>
      <c r="AN1716" s="121">
        <f t="shared" si="4727"/>
        <v>0</v>
      </c>
      <c r="AO1716" s="122">
        <f t="shared" ref="AO1716:AW1716" si="5267">+($AX1716-$AN1716)/10+AN1716</f>
        <v>0</v>
      </c>
      <c r="AP1716" s="122">
        <f t="shared" si="5267"/>
        <v>0</v>
      </c>
      <c r="AQ1716" s="122">
        <f t="shared" si="5267"/>
        <v>0</v>
      </c>
      <c r="AR1716" s="122">
        <f t="shared" si="5267"/>
        <v>0</v>
      </c>
      <c r="AS1716" s="122">
        <f t="shared" si="5267"/>
        <v>0</v>
      </c>
      <c r="AT1716" s="122">
        <f t="shared" si="5267"/>
        <v>0</v>
      </c>
      <c r="AU1716" s="122">
        <f t="shared" si="5267"/>
        <v>0</v>
      </c>
      <c r="AV1716" s="122">
        <f t="shared" si="5267"/>
        <v>0</v>
      </c>
      <c r="AW1716" s="122">
        <f t="shared" si="5267"/>
        <v>0</v>
      </c>
      <c r="AX1716" s="121">
        <f t="shared" si="4729"/>
        <v>0</v>
      </c>
    </row>
    <row r="1717" spans="2:50" ht="15.75" customHeight="1" x14ac:dyDescent="0.2">
      <c r="B1717" s="123"/>
      <c r="C1717" s="124"/>
      <c r="D1717" s="124"/>
      <c r="E1717" s="124"/>
      <c r="F1717" s="124"/>
      <c r="G1717" s="124"/>
      <c r="H1717" s="124"/>
      <c r="I1717" s="124"/>
      <c r="J1717" s="124"/>
      <c r="K1717" s="124"/>
      <c r="L1717" s="124"/>
      <c r="M1717" s="124"/>
      <c r="N1717" s="125"/>
      <c r="O1717" s="119"/>
      <c r="P1717" s="120" t="str">
        <f t="shared" si="5108"/>
        <v/>
      </c>
      <c r="Q1717" s="126">
        <f t="shared" ref="Q1717:W1717" si="5268">SUMIF($B$9:$N$9,Q$9,$B1717:$N1717)/100</f>
        <v>0</v>
      </c>
      <c r="R1717" s="126">
        <f t="shared" si="5268"/>
        <v>0</v>
      </c>
      <c r="S1717" s="126">
        <f t="shared" si="5268"/>
        <v>0</v>
      </c>
      <c r="T1717" s="126">
        <f t="shared" si="5268"/>
        <v>0</v>
      </c>
      <c r="U1717" s="126">
        <f t="shared" si="5268"/>
        <v>0</v>
      </c>
      <c r="V1717" s="126">
        <f t="shared" si="5268"/>
        <v>0</v>
      </c>
      <c r="W1717" s="126">
        <f t="shared" si="5268"/>
        <v>0</v>
      </c>
      <c r="X1717" s="127">
        <f t="shared" si="4721"/>
        <v>0</v>
      </c>
      <c r="Y1717" s="126">
        <f t="shared" si="4722"/>
        <v>0</v>
      </c>
      <c r="Z1717" s="127">
        <f t="shared" si="4723"/>
        <v>0</v>
      </c>
      <c r="AA1717" s="126">
        <f t="shared" si="4724"/>
        <v>0</v>
      </c>
      <c r="AB1717" s="127">
        <f t="shared" si="5250"/>
        <v>0</v>
      </c>
      <c r="AC1717" s="127">
        <f t="shared" si="5250"/>
        <v>0</v>
      </c>
      <c r="AD1717" s="126">
        <f t="shared" si="4725"/>
        <v>0</v>
      </c>
      <c r="AE1717" s="127">
        <f t="shared" ref="AE1717:AM1717" si="5269">+($AN1717-$AD1717)/10+AD1717</f>
        <v>0</v>
      </c>
      <c r="AF1717" s="127">
        <f t="shared" si="5269"/>
        <v>0</v>
      </c>
      <c r="AG1717" s="127">
        <f t="shared" si="5269"/>
        <v>0</v>
      </c>
      <c r="AH1717" s="127">
        <f t="shared" si="5269"/>
        <v>0</v>
      </c>
      <c r="AI1717" s="127">
        <f t="shared" si="5269"/>
        <v>0</v>
      </c>
      <c r="AJ1717" s="127">
        <f t="shared" si="5269"/>
        <v>0</v>
      </c>
      <c r="AK1717" s="127">
        <f t="shared" si="5269"/>
        <v>0</v>
      </c>
      <c r="AL1717" s="127">
        <f t="shared" si="5269"/>
        <v>0</v>
      </c>
      <c r="AM1717" s="127">
        <f t="shared" si="5269"/>
        <v>0</v>
      </c>
      <c r="AN1717" s="126">
        <f t="shared" si="4727"/>
        <v>0</v>
      </c>
      <c r="AO1717" s="127">
        <f t="shared" ref="AO1717:AW1717" si="5270">+($AX1717-$AN1717)/10+AN1717</f>
        <v>0</v>
      </c>
      <c r="AP1717" s="127">
        <f t="shared" si="5270"/>
        <v>0</v>
      </c>
      <c r="AQ1717" s="127">
        <f t="shared" si="5270"/>
        <v>0</v>
      </c>
      <c r="AR1717" s="127">
        <f t="shared" si="5270"/>
        <v>0</v>
      </c>
      <c r="AS1717" s="127">
        <f t="shared" si="5270"/>
        <v>0</v>
      </c>
      <c r="AT1717" s="127">
        <f t="shared" si="5270"/>
        <v>0</v>
      </c>
      <c r="AU1717" s="127">
        <f t="shared" si="5270"/>
        <v>0</v>
      </c>
      <c r="AV1717" s="127">
        <f t="shared" si="5270"/>
        <v>0</v>
      </c>
      <c r="AW1717" s="127">
        <f t="shared" si="5270"/>
        <v>0</v>
      </c>
      <c r="AX1717" s="126">
        <f t="shared" si="4729"/>
        <v>0</v>
      </c>
    </row>
    <row r="1718" spans="2:50" ht="15.75" customHeight="1" x14ac:dyDescent="0.2">
      <c r="B1718" s="123"/>
      <c r="C1718" s="128"/>
      <c r="D1718" s="128"/>
      <c r="E1718" s="128"/>
      <c r="F1718" s="128"/>
      <c r="G1718" s="128"/>
      <c r="H1718" s="128"/>
      <c r="I1718" s="128"/>
      <c r="J1718" s="128"/>
      <c r="K1718" s="128"/>
      <c r="L1718" s="128"/>
      <c r="M1718" s="128"/>
      <c r="N1718" s="129"/>
      <c r="O1718" s="119"/>
      <c r="P1718" s="120" t="str">
        <f t="shared" si="5108"/>
        <v/>
      </c>
      <c r="Q1718" s="121">
        <f t="shared" ref="Q1718:W1718" si="5271">SUMIF($B$9:$N$9,Q$9,$B1718:$N1718)/100</f>
        <v>0</v>
      </c>
      <c r="R1718" s="121">
        <f t="shared" si="5271"/>
        <v>0</v>
      </c>
      <c r="S1718" s="121">
        <f t="shared" si="5271"/>
        <v>0</v>
      </c>
      <c r="T1718" s="121">
        <f t="shared" si="5271"/>
        <v>0</v>
      </c>
      <c r="U1718" s="121">
        <f t="shared" si="5271"/>
        <v>0</v>
      </c>
      <c r="V1718" s="121">
        <f t="shared" si="5271"/>
        <v>0</v>
      </c>
      <c r="W1718" s="121">
        <f t="shared" si="5271"/>
        <v>0</v>
      </c>
      <c r="X1718" s="122">
        <f t="shared" si="4721"/>
        <v>0</v>
      </c>
      <c r="Y1718" s="121">
        <f t="shared" si="4722"/>
        <v>0</v>
      </c>
      <c r="Z1718" s="122">
        <f t="shared" si="4723"/>
        <v>0</v>
      </c>
      <c r="AA1718" s="121">
        <f t="shared" si="4724"/>
        <v>0</v>
      </c>
      <c r="AB1718" s="122">
        <f t="shared" si="5250"/>
        <v>0</v>
      </c>
      <c r="AC1718" s="122">
        <f t="shared" si="5250"/>
        <v>0</v>
      </c>
      <c r="AD1718" s="121">
        <f t="shared" si="4725"/>
        <v>0</v>
      </c>
      <c r="AE1718" s="122">
        <f t="shared" ref="AE1718:AM1718" si="5272">+($AN1718-$AD1718)/10+AD1718</f>
        <v>0</v>
      </c>
      <c r="AF1718" s="122">
        <f t="shared" si="5272"/>
        <v>0</v>
      </c>
      <c r="AG1718" s="122">
        <f t="shared" si="5272"/>
        <v>0</v>
      </c>
      <c r="AH1718" s="122">
        <f t="shared" si="5272"/>
        <v>0</v>
      </c>
      <c r="AI1718" s="122">
        <f t="shared" si="5272"/>
        <v>0</v>
      </c>
      <c r="AJ1718" s="122">
        <f t="shared" si="5272"/>
        <v>0</v>
      </c>
      <c r="AK1718" s="122">
        <f t="shared" si="5272"/>
        <v>0</v>
      </c>
      <c r="AL1718" s="122">
        <f t="shared" si="5272"/>
        <v>0</v>
      </c>
      <c r="AM1718" s="122">
        <f t="shared" si="5272"/>
        <v>0</v>
      </c>
      <c r="AN1718" s="121">
        <f t="shared" si="4727"/>
        <v>0</v>
      </c>
      <c r="AO1718" s="122">
        <f t="shared" ref="AO1718:AW1718" si="5273">+($AX1718-$AN1718)/10+AN1718</f>
        <v>0</v>
      </c>
      <c r="AP1718" s="122">
        <f t="shared" si="5273"/>
        <v>0</v>
      </c>
      <c r="AQ1718" s="122">
        <f t="shared" si="5273"/>
        <v>0</v>
      </c>
      <c r="AR1718" s="122">
        <f t="shared" si="5273"/>
        <v>0</v>
      </c>
      <c r="AS1718" s="122">
        <f t="shared" si="5273"/>
        <v>0</v>
      </c>
      <c r="AT1718" s="122">
        <f t="shared" si="5273"/>
        <v>0</v>
      </c>
      <c r="AU1718" s="122">
        <f t="shared" si="5273"/>
        <v>0</v>
      </c>
      <c r="AV1718" s="122">
        <f t="shared" si="5273"/>
        <v>0</v>
      </c>
      <c r="AW1718" s="122">
        <f t="shared" si="5273"/>
        <v>0</v>
      </c>
      <c r="AX1718" s="121">
        <f t="shared" si="4729"/>
        <v>0</v>
      </c>
    </row>
    <row r="1719" spans="2:50" ht="15.75" customHeight="1" x14ac:dyDescent="0.2">
      <c r="B1719" s="123"/>
      <c r="C1719" s="124"/>
      <c r="D1719" s="124"/>
      <c r="E1719" s="124"/>
      <c r="F1719" s="124"/>
      <c r="G1719" s="124"/>
      <c r="H1719" s="124"/>
      <c r="I1719" s="124"/>
      <c r="J1719" s="124"/>
      <c r="K1719" s="124"/>
      <c r="L1719" s="124"/>
      <c r="M1719" s="124"/>
      <c r="N1719" s="125"/>
      <c r="O1719" s="119"/>
      <c r="P1719" s="120" t="str">
        <f t="shared" si="5108"/>
        <v/>
      </c>
      <c r="Q1719" s="126">
        <f t="shared" ref="Q1719:W1719" si="5274">SUMIF($B$9:$N$9,Q$9,$B1719:$N1719)/100</f>
        <v>0</v>
      </c>
      <c r="R1719" s="126">
        <f t="shared" si="5274"/>
        <v>0</v>
      </c>
      <c r="S1719" s="126">
        <f t="shared" si="5274"/>
        <v>0</v>
      </c>
      <c r="T1719" s="126">
        <f t="shared" si="5274"/>
        <v>0</v>
      </c>
      <c r="U1719" s="126">
        <f t="shared" si="5274"/>
        <v>0</v>
      </c>
      <c r="V1719" s="126">
        <f t="shared" si="5274"/>
        <v>0</v>
      </c>
      <c r="W1719" s="126">
        <f t="shared" si="5274"/>
        <v>0</v>
      </c>
      <c r="X1719" s="127">
        <f t="shared" si="4721"/>
        <v>0</v>
      </c>
      <c r="Y1719" s="126">
        <f t="shared" si="4722"/>
        <v>0</v>
      </c>
      <c r="Z1719" s="127">
        <f t="shared" si="4723"/>
        <v>0</v>
      </c>
      <c r="AA1719" s="126">
        <f t="shared" si="4724"/>
        <v>0</v>
      </c>
      <c r="AB1719" s="127">
        <f t="shared" si="5250"/>
        <v>0</v>
      </c>
      <c r="AC1719" s="127">
        <f t="shared" si="5250"/>
        <v>0</v>
      </c>
      <c r="AD1719" s="126">
        <f t="shared" si="4725"/>
        <v>0</v>
      </c>
      <c r="AE1719" s="127">
        <f t="shared" ref="AE1719:AM1719" si="5275">+($AN1719-$AD1719)/10+AD1719</f>
        <v>0</v>
      </c>
      <c r="AF1719" s="127">
        <f t="shared" si="5275"/>
        <v>0</v>
      </c>
      <c r="AG1719" s="127">
        <f t="shared" si="5275"/>
        <v>0</v>
      </c>
      <c r="AH1719" s="127">
        <f t="shared" si="5275"/>
        <v>0</v>
      </c>
      <c r="AI1719" s="127">
        <f t="shared" si="5275"/>
        <v>0</v>
      </c>
      <c r="AJ1719" s="127">
        <f t="shared" si="5275"/>
        <v>0</v>
      </c>
      <c r="AK1719" s="127">
        <f t="shared" si="5275"/>
        <v>0</v>
      </c>
      <c r="AL1719" s="127">
        <f t="shared" si="5275"/>
        <v>0</v>
      </c>
      <c r="AM1719" s="127">
        <f t="shared" si="5275"/>
        <v>0</v>
      </c>
      <c r="AN1719" s="126">
        <f t="shared" si="4727"/>
        <v>0</v>
      </c>
      <c r="AO1719" s="127">
        <f t="shared" ref="AO1719:AW1719" si="5276">+($AX1719-$AN1719)/10+AN1719</f>
        <v>0</v>
      </c>
      <c r="AP1719" s="127">
        <f t="shared" si="5276"/>
        <v>0</v>
      </c>
      <c r="AQ1719" s="127">
        <f t="shared" si="5276"/>
        <v>0</v>
      </c>
      <c r="AR1719" s="127">
        <f t="shared" si="5276"/>
        <v>0</v>
      </c>
      <c r="AS1719" s="127">
        <f t="shared" si="5276"/>
        <v>0</v>
      </c>
      <c r="AT1719" s="127">
        <f t="shared" si="5276"/>
        <v>0</v>
      </c>
      <c r="AU1719" s="127">
        <f t="shared" si="5276"/>
        <v>0</v>
      </c>
      <c r="AV1719" s="127">
        <f t="shared" si="5276"/>
        <v>0</v>
      </c>
      <c r="AW1719" s="127">
        <f t="shared" si="5276"/>
        <v>0</v>
      </c>
      <c r="AX1719" s="126">
        <f t="shared" si="4729"/>
        <v>0</v>
      </c>
    </row>
    <row r="1720" spans="2:50" ht="15.75" customHeight="1" x14ac:dyDescent="0.2">
      <c r="B1720" s="123"/>
      <c r="C1720" s="128"/>
      <c r="D1720" s="128"/>
      <c r="E1720" s="128"/>
      <c r="F1720" s="128"/>
      <c r="G1720" s="128"/>
      <c r="H1720" s="128"/>
      <c r="I1720" s="128"/>
      <c r="J1720" s="128"/>
      <c r="K1720" s="128"/>
      <c r="L1720" s="128"/>
      <c r="M1720" s="128"/>
      <c r="N1720" s="129"/>
      <c r="O1720" s="119"/>
      <c r="P1720" s="120" t="str">
        <f t="shared" si="5108"/>
        <v/>
      </c>
      <c r="Q1720" s="121">
        <f t="shared" ref="Q1720:W1720" si="5277">SUMIF($B$9:$N$9,Q$9,$B1720:$N1720)/100</f>
        <v>0</v>
      </c>
      <c r="R1720" s="121">
        <f t="shared" si="5277"/>
        <v>0</v>
      </c>
      <c r="S1720" s="121">
        <f t="shared" si="5277"/>
        <v>0</v>
      </c>
      <c r="T1720" s="121">
        <f t="shared" si="5277"/>
        <v>0</v>
      </c>
      <c r="U1720" s="121">
        <f t="shared" si="5277"/>
        <v>0</v>
      </c>
      <c r="V1720" s="121">
        <f t="shared" si="5277"/>
        <v>0</v>
      </c>
      <c r="W1720" s="121">
        <f t="shared" si="5277"/>
        <v>0</v>
      </c>
      <c r="X1720" s="122">
        <f t="shared" si="4721"/>
        <v>0</v>
      </c>
      <c r="Y1720" s="121">
        <f t="shared" si="4722"/>
        <v>0</v>
      </c>
      <c r="Z1720" s="122">
        <f t="shared" si="4723"/>
        <v>0</v>
      </c>
      <c r="AA1720" s="121">
        <f t="shared" si="4724"/>
        <v>0</v>
      </c>
      <c r="AB1720" s="122">
        <f t="shared" si="5250"/>
        <v>0</v>
      </c>
      <c r="AC1720" s="122">
        <f t="shared" si="5250"/>
        <v>0</v>
      </c>
      <c r="AD1720" s="121">
        <f t="shared" si="4725"/>
        <v>0</v>
      </c>
      <c r="AE1720" s="122">
        <f t="shared" ref="AE1720:AM1720" si="5278">+($AN1720-$AD1720)/10+AD1720</f>
        <v>0</v>
      </c>
      <c r="AF1720" s="122">
        <f t="shared" si="5278"/>
        <v>0</v>
      </c>
      <c r="AG1720" s="122">
        <f t="shared" si="5278"/>
        <v>0</v>
      </c>
      <c r="AH1720" s="122">
        <f t="shared" si="5278"/>
        <v>0</v>
      </c>
      <c r="AI1720" s="122">
        <f t="shared" si="5278"/>
        <v>0</v>
      </c>
      <c r="AJ1720" s="122">
        <f t="shared" si="5278"/>
        <v>0</v>
      </c>
      <c r="AK1720" s="122">
        <f t="shared" si="5278"/>
        <v>0</v>
      </c>
      <c r="AL1720" s="122">
        <f t="shared" si="5278"/>
        <v>0</v>
      </c>
      <c r="AM1720" s="122">
        <f t="shared" si="5278"/>
        <v>0</v>
      </c>
      <c r="AN1720" s="121">
        <f t="shared" si="4727"/>
        <v>0</v>
      </c>
      <c r="AO1720" s="122">
        <f t="shared" ref="AO1720:AW1720" si="5279">+($AX1720-$AN1720)/10+AN1720</f>
        <v>0</v>
      </c>
      <c r="AP1720" s="122">
        <f t="shared" si="5279"/>
        <v>0</v>
      </c>
      <c r="AQ1720" s="122">
        <f t="shared" si="5279"/>
        <v>0</v>
      </c>
      <c r="AR1720" s="122">
        <f t="shared" si="5279"/>
        <v>0</v>
      </c>
      <c r="AS1720" s="122">
        <f t="shared" si="5279"/>
        <v>0</v>
      </c>
      <c r="AT1720" s="122">
        <f t="shared" si="5279"/>
        <v>0</v>
      </c>
      <c r="AU1720" s="122">
        <f t="shared" si="5279"/>
        <v>0</v>
      </c>
      <c r="AV1720" s="122">
        <f t="shared" si="5279"/>
        <v>0</v>
      </c>
      <c r="AW1720" s="122">
        <f t="shared" si="5279"/>
        <v>0</v>
      </c>
      <c r="AX1720" s="121">
        <f t="shared" si="4729"/>
        <v>0</v>
      </c>
    </row>
    <row r="1721" spans="2:50" ht="15.75" customHeight="1" x14ac:dyDescent="0.2">
      <c r="B1721" s="123"/>
      <c r="C1721" s="124"/>
      <c r="D1721" s="124"/>
      <c r="E1721" s="124"/>
      <c r="F1721" s="124"/>
      <c r="G1721" s="124"/>
      <c r="H1721" s="124"/>
      <c r="I1721" s="124"/>
      <c r="J1721" s="124"/>
      <c r="K1721" s="124"/>
      <c r="L1721" s="124"/>
      <c r="M1721" s="124"/>
      <c r="N1721" s="125"/>
      <c r="O1721" s="119"/>
      <c r="P1721" s="120" t="str">
        <f t="shared" si="5108"/>
        <v/>
      </c>
      <c r="Q1721" s="126">
        <f t="shared" ref="Q1721:W1721" si="5280">SUMIF($B$9:$N$9,Q$9,$B1721:$N1721)/100</f>
        <v>0</v>
      </c>
      <c r="R1721" s="126">
        <f t="shared" si="5280"/>
        <v>0</v>
      </c>
      <c r="S1721" s="126">
        <f t="shared" si="5280"/>
        <v>0</v>
      </c>
      <c r="T1721" s="126">
        <f t="shared" si="5280"/>
        <v>0</v>
      </c>
      <c r="U1721" s="126">
        <f t="shared" si="5280"/>
        <v>0</v>
      </c>
      <c r="V1721" s="126">
        <f t="shared" si="5280"/>
        <v>0</v>
      </c>
      <c r="W1721" s="126">
        <f t="shared" si="5280"/>
        <v>0</v>
      </c>
      <c r="X1721" s="127">
        <f t="shared" si="4721"/>
        <v>0</v>
      </c>
      <c r="Y1721" s="126">
        <f t="shared" si="4722"/>
        <v>0</v>
      </c>
      <c r="Z1721" s="127">
        <f t="shared" si="4723"/>
        <v>0</v>
      </c>
      <c r="AA1721" s="126">
        <f t="shared" si="4724"/>
        <v>0</v>
      </c>
      <c r="AB1721" s="127">
        <f t="shared" si="5250"/>
        <v>0</v>
      </c>
      <c r="AC1721" s="127">
        <f t="shared" si="5250"/>
        <v>0</v>
      </c>
      <c r="AD1721" s="126">
        <f t="shared" si="4725"/>
        <v>0</v>
      </c>
      <c r="AE1721" s="127">
        <f t="shared" ref="AE1721:AM1721" si="5281">+($AN1721-$AD1721)/10+AD1721</f>
        <v>0</v>
      </c>
      <c r="AF1721" s="127">
        <f t="shared" si="5281"/>
        <v>0</v>
      </c>
      <c r="AG1721" s="127">
        <f t="shared" si="5281"/>
        <v>0</v>
      </c>
      <c r="AH1721" s="127">
        <f t="shared" si="5281"/>
        <v>0</v>
      </c>
      <c r="AI1721" s="127">
        <f t="shared" si="5281"/>
        <v>0</v>
      </c>
      <c r="AJ1721" s="127">
        <f t="shared" si="5281"/>
        <v>0</v>
      </c>
      <c r="AK1721" s="127">
        <f t="shared" si="5281"/>
        <v>0</v>
      </c>
      <c r="AL1721" s="127">
        <f t="shared" si="5281"/>
        <v>0</v>
      </c>
      <c r="AM1721" s="127">
        <f t="shared" si="5281"/>
        <v>0</v>
      </c>
      <c r="AN1721" s="126">
        <f t="shared" si="4727"/>
        <v>0</v>
      </c>
      <c r="AO1721" s="127">
        <f t="shared" ref="AO1721:AW1721" si="5282">+($AX1721-$AN1721)/10+AN1721</f>
        <v>0</v>
      </c>
      <c r="AP1721" s="127">
        <f t="shared" si="5282"/>
        <v>0</v>
      </c>
      <c r="AQ1721" s="127">
        <f t="shared" si="5282"/>
        <v>0</v>
      </c>
      <c r="AR1721" s="127">
        <f t="shared" si="5282"/>
        <v>0</v>
      </c>
      <c r="AS1721" s="127">
        <f t="shared" si="5282"/>
        <v>0</v>
      </c>
      <c r="AT1721" s="127">
        <f t="shared" si="5282"/>
        <v>0</v>
      </c>
      <c r="AU1721" s="127">
        <f t="shared" si="5282"/>
        <v>0</v>
      </c>
      <c r="AV1721" s="127">
        <f t="shared" si="5282"/>
        <v>0</v>
      </c>
      <c r="AW1721" s="127">
        <f t="shared" si="5282"/>
        <v>0</v>
      </c>
      <c r="AX1721" s="126">
        <f t="shared" si="4729"/>
        <v>0</v>
      </c>
    </row>
    <row r="1722" spans="2:50" ht="15.75" customHeight="1" x14ac:dyDescent="0.2">
      <c r="B1722" s="123"/>
      <c r="C1722" s="128"/>
      <c r="D1722" s="128"/>
      <c r="E1722" s="128"/>
      <c r="F1722" s="128"/>
      <c r="G1722" s="128"/>
      <c r="H1722" s="128"/>
      <c r="I1722" s="128"/>
      <c r="J1722" s="128"/>
      <c r="K1722" s="128"/>
      <c r="L1722" s="128"/>
      <c r="M1722" s="128"/>
      <c r="N1722" s="129"/>
      <c r="O1722" s="119"/>
      <c r="P1722" s="120" t="str">
        <f t="shared" si="5108"/>
        <v/>
      </c>
      <c r="Q1722" s="121">
        <f t="shared" ref="Q1722:W1722" si="5283">SUMIF($B$9:$N$9,Q$9,$B1722:$N1722)/100</f>
        <v>0</v>
      </c>
      <c r="R1722" s="121">
        <f t="shared" si="5283"/>
        <v>0</v>
      </c>
      <c r="S1722" s="121">
        <f t="shared" si="5283"/>
        <v>0</v>
      </c>
      <c r="T1722" s="121">
        <f t="shared" si="5283"/>
        <v>0</v>
      </c>
      <c r="U1722" s="121">
        <f t="shared" si="5283"/>
        <v>0</v>
      </c>
      <c r="V1722" s="121">
        <f t="shared" si="5283"/>
        <v>0</v>
      </c>
      <c r="W1722" s="121">
        <f t="shared" si="5283"/>
        <v>0</v>
      </c>
      <c r="X1722" s="122">
        <f t="shared" si="4721"/>
        <v>0</v>
      </c>
      <c r="Y1722" s="121">
        <f t="shared" si="4722"/>
        <v>0</v>
      </c>
      <c r="Z1722" s="122">
        <f t="shared" si="4723"/>
        <v>0</v>
      </c>
      <c r="AA1722" s="121">
        <f t="shared" si="4724"/>
        <v>0</v>
      </c>
      <c r="AB1722" s="122">
        <f t="shared" si="5250"/>
        <v>0</v>
      </c>
      <c r="AC1722" s="122">
        <f t="shared" si="5250"/>
        <v>0</v>
      </c>
      <c r="AD1722" s="121">
        <f t="shared" si="4725"/>
        <v>0</v>
      </c>
      <c r="AE1722" s="122">
        <f t="shared" ref="AE1722:AM1722" si="5284">+($AN1722-$AD1722)/10+AD1722</f>
        <v>0</v>
      </c>
      <c r="AF1722" s="122">
        <f t="shared" si="5284"/>
        <v>0</v>
      </c>
      <c r="AG1722" s="122">
        <f t="shared" si="5284"/>
        <v>0</v>
      </c>
      <c r="AH1722" s="122">
        <f t="shared" si="5284"/>
        <v>0</v>
      </c>
      <c r="AI1722" s="122">
        <f t="shared" si="5284"/>
        <v>0</v>
      </c>
      <c r="AJ1722" s="122">
        <f t="shared" si="5284"/>
        <v>0</v>
      </c>
      <c r="AK1722" s="122">
        <f t="shared" si="5284"/>
        <v>0</v>
      </c>
      <c r="AL1722" s="122">
        <f t="shared" si="5284"/>
        <v>0</v>
      </c>
      <c r="AM1722" s="122">
        <f t="shared" si="5284"/>
        <v>0</v>
      </c>
      <c r="AN1722" s="121">
        <f t="shared" si="4727"/>
        <v>0</v>
      </c>
      <c r="AO1722" s="122">
        <f t="shared" ref="AO1722:AW1722" si="5285">+($AX1722-$AN1722)/10+AN1722</f>
        <v>0</v>
      </c>
      <c r="AP1722" s="122">
        <f t="shared" si="5285"/>
        <v>0</v>
      </c>
      <c r="AQ1722" s="122">
        <f t="shared" si="5285"/>
        <v>0</v>
      </c>
      <c r="AR1722" s="122">
        <f t="shared" si="5285"/>
        <v>0</v>
      </c>
      <c r="AS1722" s="122">
        <f t="shared" si="5285"/>
        <v>0</v>
      </c>
      <c r="AT1722" s="122">
        <f t="shared" si="5285"/>
        <v>0</v>
      </c>
      <c r="AU1722" s="122">
        <f t="shared" si="5285"/>
        <v>0</v>
      </c>
      <c r="AV1722" s="122">
        <f t="shared" si="5285"/>
        <v>0</v>
      </c>
      <c r="AW1722" s="122">
        <f t="shared" si="5285"/>
        <v>0</v>
      </c>
      <c r="AX1722" s="121">
        <f t="shared" si="4729"/>
        <v>0</v>
      </c>
    </row>
    <row r="1723" spans="2:50" ht="15.75" customHeight="1" x14ac:dyDescent="0.2">
      <c r="B1723" s="123"/>
      <c r="C1723" s="124"/>
      <c r="D1723" s="124"/>
      <c r="E1723" s="124"/>
      <c r="F1723" s="124"/>
      <c r="G1723" s="124"/>
      <c r="H1723" s="124"/>
      <c r="I1723" s="124"/>
      <c r="J1723" s="124"/>
      <c r="K1723" s="124"/>
      <c r="L1723" s="124"/>
      <c r="M1723" s="124"/>
      <c r="N1723" s="125"/>
      <c r="O1723" s="119"/>
      <c r="P1723" s="120" t="str">
        <f t="shared" si="5108"/>
        <v/>
      </c>
      <c r="Q1723" s="126">
        <f t="shared" ref="Q1723:W1723" si="5286">SUMIF($B$9:$N$9,Q$9,$B1723:$N1723)/100</f>
        <v>0</v>
      </c>
      <c r="R1723" s="126">
        <f t="shared" si="5286"/>
        <v>0</v>
      </c>
      <c r="S1723" s="126">
        <f t="shared" si="5286"/>
        <v>0</v>
      </c>
      <c r="T1723" s="126">
        <f t="shared" si="5286"/>
        <v>0</v>
      </c>
      <c r="U1723" s="126">
        <f t="shared" si="5286"/>
        <v>0</v>
      </c>
      <c r="V1723" s="126">
        <f t="shared" si="5286"/>
        <v>0</v>
      </c>
      <c r="W1723" s="126">
        <f t="shared" si="5286"/>
        <v>0</v>
      </c>
      <c r="X1723" s="127">
        <f t="shared" si="4721"/>
        <v>0</v>
      </c>
      <c r="Y1723" s="126">
        <f t="shared" si="4722"/>
        <v>0</v>
      </c>
      <c r="Z1723" s="127">
        <f t="shared" si="4723"/>
        <v>0</v>
      </c>
      <c r="AA1723" s="126">
        <f t="shared" si="4724"/>
        <v>0</v>
      </c>
      <c r="AB1723" s="127">
        <f t="shared" si="5250"/>
        <v>0</v>
      </c>
      <c r="AC1723" s="127">
        <f t="shared" si="5250"/>
        <v>0</v>
      </c>
      <c r="AD1723" s="126">
        <f t="shared" si="4725"/>
        <v>0</v>
      </c>
      <c r="AE1723" s="127">
        <f t="shared" ref="AE1723:AM1723" si="5287">+($AN1723-$AD1723)/10+AD1723</f>
        <v>0</v>
      </c>
      <c r="AF1723" s="127">
        <f t="shared" si="5287"/>
        <v>0</v>
      </c>
      <c r="AG1723" s="127">
        <f t="shared" si="5287"/>
        <v>0</v>
      </c>
      <c r="AH1723" s="127">
        <f t="shared" si="5287"/>
        <v>0</v>
      </c>
      <c r="AI1723" s="127">
        <f t="shared" si="5287"/>
        <v>0</v>
      </c>
      <c r="AJ1723" s="127">
        <f t="shared" si="5287"/>
        <v>0</v>
      </c>
      <c r="AK1723" s="127">
        <f t="shared" si="5287"/>
        <v>0</v>
      </c>
      <c r="AL1723" s="127">
        <f t="shared" si="5287"/>
        <v>0</v>
      </c>
      <c r="AM1723" s="127">
        <f t="shared" si="5287"/>
        <v>0</v>
      </c>
      <c r="AN1723" s="126">
        <f t="shared" si="4727"/>
        <v>0</v>
      </c>
      <c r="AO1723" s="127">
        <f t="shared" ref="AO1723:AW1723" si="5288">+($AX1723-$AN1723)/10+AN1723</f>
        <v>0</v>
      </c>
      <c r="AP1723" s="127">
        <f t="shared" si="5288"/>
        <v>0</v>
      </c>
      <c r="AQ1723" s="127">
        <f t="shared" si="5288"/>
        <v>0</v>
      </c>
      <c r="AR1723" s="127">
        <f t="shared" si="5288"/>
        <v>0</v>
      </c>
      <c r="AS1723" s="127">
        <f t="shared" si="5288"/>
        <v>0</v>
      </c>
      <c r="AT1723" s="127">
        <f t="shared" si="5288"/>
        <v>0</v>
      </c>
      <c r="AU1723" s="127">
        <f t="shared" si="5288"/>
        <v>0</v>
      </c>
      <c r="AV1723" s="127">
        <f t="shared" si="5288"/>
        <v>0</v>
      </c>
      <c r="AW1723" s="127">
        <f t="shared" si="5288"/>
        <v>0</v>
      </c>
      <c r="AX1723" s="126">
        <f t="shared" si="4729"/>
        <v>0</v>
      </c>
    </row>
    <row r="1724" spans="2:50" ht="15.75" customHeight="1" x14ac:dyDescent="0.2">
      <c r="B1724" s="123"/>
      <c r="C1724" s="128"/>
      <c r="D1724" s="128"/>
      <c r="E1724" s="128"/>
      <c r="F1724" s="128"/>
      <c r="G1724" s="128"/>
      <c r="H1724" s="128"/>
      <c r="I1724" s="128"/>
      <c r="J1724" s="128"/>
      <c r="K1724" s="128"/>
      <c r="L1724" s="128"/>
      <c r="M1724" s="128"/>
      <c r="N1724" s="129"/>
      <c r="O1724" s="119"/>
      <c r="P1724" s="120" t="str">
        <f t="shared" si="5108"/>
        <v/>
      </c>
      <c r="Q1724" s="121">
        <f t="shared" ref="Q1724:W1724" si="5289">SUMIF($B$9:$N$9,Q$9,$B1724:$N1724)/100</f>
        <v>0</v>
      </c>
      <c r="R1724" s="121">
        <f t="shared" si="5289"/>
        <v>0</v>
      </c>
      <c r="S1724" s="121">
        <f t="shared" si="5289"/>
        <v>0</v>
      </c>
      <c r="T1724" s="121">
        <f t="shared" si="5289"/>
        <v>0</v>
      </c>
      <c r="U1724" s="121">
        <f t="shared" si="5289"/>
        <v>0</v>
      </c>
      <c r="V1724" s="121">
        <f t="shared" si="5289"/>
        <v>0</v>
      </c>
      <c r="W1724" s="121">
        <f t="shared" si="5289"/>
        <v>0</v>
      </c>
      <c r="X1724" s="122">
        <f t="shared" si="4721"/>
        <v>0</v>
      </c>
      <c r="Y1724" s="121">
        <f t="shared" si="4722"/>
        <v>0</v>
      </c>
      <c r="Z1724" s="122">
        <f t="shared" si="4723"/>
        <v>0</v>
      </c>
      <c r="AA1724" s="121">
        <f t="shared" si="4724"/>
        <v>0</v>
      </c>
      <c r="AB1724" s="122">
        <f t="shared" si="5250"/>
        <v>0</v>
      </c>
      <c r="AC1724" s="122">
        <f t="shared" si="5250"/>
        <v>0</v>
      </c>
      <c r="AD1724" s="121">
        <f t="shared" si="4725"/>
        <v>0</v>
      </c>
      <c r="AE1724" s="122">
        <f t="shared" ref="AE1724:AM1724" si="5290">+($AN1724-$AD1724)/10+AD1724</f>
        <v>0</v>
      </c>
      <c r="AF1724" s="122">
        <f t="shared" si="5290"/>
        <v>0</v>
      </c>
      <c r="AG1724" s="122">
        <f t="shared" si="5290"/>
        <v>0</v>
      </c>
      <c r="AH1724" s="122">
        <f t="shared" si="5290"/>
        <v>0</v>
      </c>
      <c r="AI1724" s="122">
        <f t="shared" si="5290"/>
        <v>0</v>
      </c>
      <c r="AJ1724" s="122">
        <f t="shared" si="5290"/>
        <v>0</v>
      </c>
      <c r="AK1724" s="122">
        <f t="shared" si="5290"/>
        <v>0</v>
      </c>
      <c r="AL1724" s="122">
        <f t="shared" si="5290"/>
        <v>0</v>
      </c>
      <c r="AM1724" s="122">
        <f t="shared" si="5290"/>
        <v>0</v>
      </c>
      <c r="AN1724" s="121">
        <f t="shared" si="4727"/>
        <v>0</v>
      </c>
      <c r="AO1724" s="122">
        <f t="shared" ref="AO1724:AW1724" si="5291">+($AX1724-$AN1724)/10+AN1724</f>
        <v>0</v>
      </c>
      <c r="AP1724" s="122">
        <f t="shared" si="5291"/>
        <v>0</v>
      </c>
      <c r="AQ1724" s="122">
        <f t="shared" si="5291"/>
        <v>0</v>
      </c>
      <c r="AR1724" s="122">
        <f t="shared" si="5291"/>
        <v>0</v>
      </c>
      <c r="AS1724" s="122">
        <f t="shared" si="5291"/>
        <v>0</v>
      </c>
      <c r="AT1724" s="122">
        <f t="shared" si="5291"/>
        <v>0</v>
      </c>
      <c r="AU1724" s="122">
        <f t="shared" si="5291"/>
        <v>0</v>
      </c>
      <c r="AV1724" s="122">
        <f t="shared" si="5291"/>
        <v>0</v>
      </c>
      <c r="AW1724" s="122">
        <f t="shared" si="5291"/>
        <v>0</v>
      </c>
      <c r="AX1724" s="121">
        <f t="shared" si="4729"/>
        <v>0</v>
      </c>
    </row>
    <row r="1725" spans="2:50" ht="15.75" customHeight="1" x14ac:dyDescent="0.2">
      <c r="B1725" s="123"/>
      <c r="C1725" s="124"/>
      <c r="D1725" s="124"/>
      <c r="E1725" s="124"/>
      <c r="F1725" s="124"/>
      <c r="G1725" s="124"/>
      <c r="H1725" s="124"/>
      <c r="I1725" s="124"/>
      <c r="J1725" s="124"/>
      <c r="K1725" s="124"/>
      <c r="L1725" s="124"/>
      <c r="M1725" s="124"/>
      <c r="N1725" s="125"/>
      <c r="O1725" s="119"/>
      <c r="P1725" s="120" t="str">
        <f t="shared" si="5108"/>
        <v/>
      </c>
      <c r="Q1725" s="126">
        <f t="shared" ref="Q1725:W1725" si="5292">SUMIF($B$9:$N$9,Q$9,$B1725:$N1725)/100</f>
        <v>0</v>
      </c>
      <c r="R1725" s="126">
        <f t="shared" si="5292"/>
        <v>0</v>
      </c>
      <c r="S1725" s="126">
        <f t="shared" si="5292"/>
        <v>0</v>
      </c>
      <c r="T1725" s="126">
        <f t="shared" si="5292"/>
        <v>0</v>
      </c>
      <c r="U1725" s="126">
        <f t="shared" si="5292"/>
        <v>0</v>
      </c>
      <c r="V1725" s="126">
        <f t="shared" si="5292"/>
        <v>0</v>
      </c>
      <c r="W1725" s="126">
        <f t="shared" si="5292"/>
        <v>0</v>
      </c>
      <c r="X1725" s="127">
        <f t="shared" si="4721"/>
        <v>0</v>
      </c>
      <c r="Y1725" s="126">
        <f t="shared" si="4722"/>
        <v>0</v>
      </c>
      <c r="Z1725" s="127">
        <f t="shared" si="4723"/>
        <v>0</v>
      </c>
      <c r="AA1725" s="126">
        <f t="shared" si="4724"/>
        <v>0</v>
      </c>
      <c r="AB1725" s="127">
        <f t="shared" si="5250"/>
        <v>0</v>
      </c>
      <c r="AC1725" s="127">
        <f t="shared" si="5250"/>
        <v>0</v>
      </c>
      <c r="AD1725" s="126">
        <f t="shared" si="4725"/>
        <v>0</v>
      </c>
      <c r="AE1725" s="127">
        <f t="shared" ref="AE1725:AM1725" si="5293">+($AN1725-$AD1725)/10+AD1725</f>
        <v>0</v>
      </c>
      <c r="AF1725" s="127">
        <f t="shared" si="5293"/>
        <v>0</v>
      </c>
      <c r="AG1725" s="127">
        <f t="shared" si="5293"/>
        <v>0</v>
      </c>
      <c r="AH1725" s="127">
        <f t="shared" si="5293"/>
        <v>0</v>
      </c>
      <c r="AI1725" s="127">
        <f t="shared" si="5293"/>
        <v>0</v>
      </c>
      <c r="AJ1725" s="127">
        <f t="shared" si="5293"/>
        <v>0</v>
      </c>
      <c r="AK1725" s="127">
        <f t="shared" si="5293"/>
        <v>0</v>
      </c>
      <c r="AL1725" s="127">
        <f t="shared" si="5293"/>
        <v>0</v>
      </c>
      <c r="AM1725" s="127">
        <f t="shared" si="5293"/>
        <v>0</v>
      </c>
      <c r="AN1725" s="126">
        <f t="shared" si="4727"/>
        <v>0</v>
      </c>
      <c r="AO1725" s="127">
        <f t="shared" ref="AO1725:AW1725" si="5294">+($AX1725-$AN1725)/10+AN1725</f>
        <v>0</v>
      </c>
      <c r="AP1725" s="127">
        <f t="shared" si="5294"/>
        <v>0</v>
      </c>
      <c r="AQ1725" s="127">
        <f t="shared" si="5294"/>
        <v>0</v>
      </c>
      <c r="AR1725" s="127">
        <f t="shared" si="5294"/>
        <v>0</v>
      </c>
      <c r="AS1725" s="127">
        <f t="shared" si="5294"/>
        <v>0</v>
      </c>
      <c r="AT1725" s="127">
        <f t="shared" si="5294"/>
        <v>0</v>
      </c>
      <c r="AU1725" s="127">
        <f t="shared" si="5294"/>
        <v>0</v>
      </c>
      <c r="AV1725" s="127">
        <f t="shared" si="5294"/>
        <v>0</v>
      </c>
      <c r="AW1725" s="127">
        <f t="shared" si="5294"/>
        <v>0</v>
      </c>
      <c r="AX1725" s="126">
        <f t="shared" si="4729"/>
        <v>0</v>
      </c>
    </row>
    <row r="1726" spans="2:50" ht="15.75" customHeight="1" x14ac:dyDescent="0.2">
      <c r="B1726" s="123"/>
      <c r="C1726" s="128"/>
      <c r="D1726" s="128"/>
      <c r="E1726" s="128"/>
      <c r="F1726" s="128"/>
      <c r="G1726" s="128"/>
      <c r="H1726" s="128"/>
      <c r="I1726" s="128"/>
      <c r="J1726" s="128"/>
      <c r="K1726" s="128"/>
      <c r="L1726" s="128"/>
      <c r="M1726" s="128"/>
      <c r="N1726" s="129"/>
      <c r="O1726" s="119"/>
      <c r="P1726" s="120" t="str">
        <f t="shared" si="5108"/>
        <v/>
      </c>
      <c r="Q1726" s="121">
        <f t="shared" ref="Q1726:W1726" si="5295">SUMIF($B$9:$N$9,Q$9,$B1726:$N1726)/100</f>
        <v>0</v>
      </c>
      <c r="R1726" s="121">
        <f t="shared" si="5295"/>
        <v>0</v>
      </c>
      <c r="S1726" s="121">
        <f t="shared" si="5295"/>
        <v>0</v>
      </c>
      <c r="T1726" s="121">
        <f t="shared" si="5295"/>
        <v>0</v>
      </c>
      <c r="U1726" s="121">
        <f t="shared" si="5295"/>
        <v>0</v>
      </c>
      <c r="V1726" s="121">
        <f t="shared" si="5295"/>
        <v>0</v>
      </c>
      <c r="W1726" s="121">
        <f t="shared" si="5295"/>
        <v>0</v>
      </c>
      <c r="X1726" s="122">
        <f t="shared" si="4721"/>
        <v>0</v>
      </c>
      <c r="Y1726" s="121">
        <f t="shared" si="4722"/>
        <v>0</v>
      </c>
      <c r="Z1726" s="122">
        <f t="shared" si="4723"/>
        <v>0</v>
      </c>
      <c r="AA1726" s="121">
        <f t="shared" si="4724"/>
        <v>0</v>
      </c>
      <c r="AB1726" s="122">
        <f t="shared" si="5250"/>
        <v>0</v>
      </c>
      <c r="AC1726" s="122">
        <f t="shared" si="5250"/>
        <v>0</v>
      </c>
      <c r="AD1726" s="121">
        <f t="shared" si="4725"/>
        <v>0</v>
      </c>
      <c r="AE1726" s="122">
        <f t="shared" ref="AE1726:AM1726" si="5296">+($AN1726-$AD1726)/10+AD1726</f>
        <v>0</v>
      </c>
      <c r="AF1726" s="122">
        <f t="shared" si="5296"/>
        <v>0</v>
      </c>
      <c r="AG1726" s="122">
        <f t="shared" si="5296"/>
        <v>0</v>
      </c>
      <c r="AH1726" s="122">
        <f t="shared" si="5296"/>
        <v>0</v>
      </c>
      <c r="AI1726" s="122">
        <f t="shared" si="5296"/>
        <v>0</v>
      </c>
      <c r="AJ1726" s="122">
        <f t="shared" si="5296"/>
        <v>0</v>
      </c>
      <c r="AK1726" s="122">
        <f t="shared" si="5296"/>
        <v>0</v>
      </c>
      <c r="AL1726" s="122">
        <f t="shared" si="5296"/>
        <v>0</v>
      </c>
      <c r="AM1726" s="122">
        <f t="shared" si="5296"/>
        <v>0</v>
      </c>
      <c r="AN1726" s="121">
        <f t="shared" si="4727"/>
        <v>0</v>
      </c>
      <c r="AO1726" s="122">
        <f t="shared" ref="AO1726:AW1726" si="5297">+($AX1726-$AN1726)/10+AN1726</f>
        <v>0</v>
      </c>
      <c r="AP1726" s="122">
        <f t="shared" si="5297"/>
        <v>0</v>
      </c>
      <c r="AQ1726" s="122">
        <f t="shared" si="5297"/>
        <v>0</v>
      </c>
      <c r="AR1726" s="122">
        <f t="shared" si="5297"/>
        <v>0</v>
      </c>
      <c r="AS1726" s="122">
        <f t="shared" si="5297"/>
        <v>0</v>
      </c>
      <c r="AT1726" s="122">
        <f t="shared" si="5297"/>
        <v>0</v>
      </c>
      <c r="AU1726" s="122">
        <f t="shared" si="5297"/>
        <v>0</v>
      </c>
      <c r="AV1726" s="122">
        <f t="shared" si="5297"/>
        <v>0</v>
      </c>
      <c r="AW1726" s="122">
        <f t="shared" si="5297"/>
        <v>0</v>
      </c>
      <c r="AX1726" s="121">
        <f t="shared" si="4729"/>
        <v>0</v>
      </c>
    </row>
    <row r="1727" spans="2:50" ht="15.75" customHeight="1" x14ac:dyDescent="0.2">
      <c r="B1727" s="123"/>
      <c r="C1727" s="124"/>
      <c r="D1727" s="124"/>
      <c r="E1727" s="124"/>
      <c r="F1727" s="124"/>
      <c r="G1727" s="124"/>
      <c r="H1727" s="124"/>
      <c r="I1727" s="124"/>
      <c r="J1727" s="124"/>
      <c r="K1727" s="124"/>
      <c r="L1727" s="124"/>
      <c r="M1727" s="124"/>
      <c r="N1727" s="125"/>
      <c r="O1727" s="119"/>
      <c r="P1727" s="120" t="str">
        <f t="shared" si="5108"/>
        <v/>
      </c>
      <c r="Q1727" s="126">
        <f t="shared" ref="Q1727:W1727" si="5298">SUMIF($B$9:$N$9,Q$9,$B1727:$N1727)/100</f>
        <v>0</v>
      </c>
      <c r="R1727" s="126">
        <f t="shared" si="5298"/>
        <v>0</v>
      </c>
      <c r="S1727" s="126">
        <f t="shared" si="5298"/>
        <v>0</v>
      </c>
      <c r="T1727" s="126">
        <f t="shared" si="5298"/>
        <v>0</v>
      </c>
      <c r="U1727" s="126">
        <f t="shared" si="5298"/>
        <v>0</v>
      </c>
      <c r="V1727" s="126">
        <f t="shared" si="5298"/>
        <v>0</v>
      </c>
      <c r="W1727" s="126">
        <f t="shared" si="5298"/>
        <v>0</v>
      </c>
      <c r="X1727" s="127">
        <f t="shared" si="4721"/>
        <v>0</v>
      </c>
      <c r="Y1727" s="126">
        <f t="shared" si="4722"/>
        <v>0</v>
      </c>
      <c r="Z1727" s="127">
        <f t="shared" si="4723"/>
        <v>0</v>
      </c>
      <c r="AA1727" s="126">
        <f t="shared" si="4724"/>
        <v>0</v>
      </c>
      <c r="AB1727" s="127">
        <f t="shared" si="5250"/>
        <v>0</v>
      </c>
      <c r="AC1727" s="127">
        <f t="shared" si="5250"/>
        <v>0</v>
      </c>
      <c r="AD1727" s="126">
        <f t="shared" si="4725"/>
        <v>0</v>
      </c>
      <c r="AE1727" s="127">
        <f t="shared" ref="AE1727:AM1727" si="5299">+($AN1727-$AD1727)/10+AD1727</f>
        <v>0</v>
      </c>
      <c r="AF1727" s="127">
        <f t="shared" si="5299"/>
        <v>0</v>
      </c>
      <c r="AG1727" s="127">
        <f t="shared" si="5299"/>
        <v>0</v>
      </c>
      <c r="AH1727" s="127">
        <f t="shared" si="5299"/>
        <v>0</v>
      </c>
      <c r="AI1727" s="127">
        <f t="shared" si="5299"/>
        <v>0</v>
      </c>
      <c r="AJ1727" s="127">
        <f t="shared" si="5299"/>
        <v>0</v>
      </c>
      <c r="AK1727" s="127">
        <f t="shared" si="5299"/>
        <v>0</v>
      </c>
      <c r="AL1727" s="127">
        <f t="shared" si="5299"/>
        <v>0</v>
      </c>
      <c r="AM1727" s="127">
        <f t="shared" si="5299"/>
        <v>0</v>
      </c>
      <c r="AN1727" s="126">
        <f t="shared" si="4727"/>
        <v>0</v>
      </c>
      <c r="AO1727" s="127">
        <f t="shared" ref="AO1727:AW1727" si="5300">+($AX1727-$AN1727)/10+AN1727</f>
        <v>0</v>
      </c>
      <c r="AP1727" s="127">
        <f t="shared" si="5300"/>
        <v>0</v>
      </c>
      <c r="AQ1727" s="127">
        <f t="shared" si="5300"/>
        <v>0</v>
      </c>
      <c r="AR1727" s="127">
        <f t="shared" si="5300"/>
        <v>0</v>
      </c>
      <c r="AS1727" s="127">
        <f t="shared" si="5300"/>
        <v>0</v>
      </c>
      <c r="AT1727" s="127">
        <f t="shared" si="5300"/>
        <v>0</v>
      </c>
      <c r="AU1727" s="127">
        <f t="shared" si="5300"/>
        <v>0</v>
      </c>
      <c r="AV1727" s="127">
        <f t="shared" si="5300"/>
        <v>0</v>
      </c>
      <c r="AW1727" s="127">
        <f t="shared" si="5300"/>
        <v>0</v>
      </c>
      <c r="AX1727" s="126">
        <f t="shared" si="4729"/>
        <v>0</v>
      </c>
    </row>
    <row r="1728" spans="2:50" ht="15.75" customHeight="1" x14ac:dyDescent="0.2">
      <c r="B1728" s="123"/>
      <c r="C1728" s="128"/>
      <c r="D1728" s="128"/>
      <c r="E1728" s="128"/>
      <c r="F1728" s="128"/>
      <c r="G1728" s="128"/>
      <c r="H1728" s="128"/>
      <c r="I1728" s="128"/>
      <c r="J1728" s="128"/>
      <c r="K1728" s="128"/>
      <c r="L1728" s="128"/>
      <c r="M1728" s="128"/>
      <c r="N1728" s="129"/>
      <c r="O1728" s="119"/>
      <c r="P1728" s="120" t="str">
        <f t="shared" si="5108"/>
        <v/>
      </c>
      <c r="Q1728" s="121">
        <f t="shared" ref="Q1728:W1728" si="5301">SUMIF($B$9:$N$9,Q$9,$B1728:$N1728)/100</f>
        <v>0</v>
      </c>
      <c r="R1728" s="121">
        <f t="shared" si="5301"/>
        <v>0</v>
      </c>
      <c r="S1728" s="121">
        <f t="shared" si="5301"/>
        <v>0</v>
      </c>
      <c r="T1728" s="121">
        <f t="shared" si="5301"/>
        <v>0</v>
      </c>
      <c r="U1728" s="121">
        <f t="shared" si="5301"/>
        <v>0</v>
      </c>
      <c r="V1728" s="121">
        <f t="shared" si="5301"/>
        <v>0</v>
      </c>
      <c r="W1728" s="121">
        <f t="shared" si="5301"/>
        <v>0</v>
      </c>
      <c r="X1728" s="122">
        <f t="shared" si="4721"/>
        <v>0</v>
      </c>
      <c r="Y1728" s="121">
        <f t="shared" si="4722"/>
        <v>0</v>
      </c>
      <c r="Z1728" s="122">
        <f t="shared" si="4723"/>
        <v>0</v>
      </c>
      <c r="AA1728" s="121">
        <f t="shared" si="4724"/>
        <v>0</v>
      </c>
      <c r="AB1728" s="122">
        <f t="shared" si="5250"/>
        <v>0</v>
      </c>
      <c r="AC1728" s="122">
        <f t="shared" si="5250"/>
        <v>0</v>
      </c>
      <c r="AD1728" s="121">
        <f t="shared" si="4725"/>
        <v>0</v>
      </c>
      <c r="AE1728" s="122">
        <f t="shared" ref="AE1728:AM1728" si="5302">+($AN1728-$AD1728)/10+AD1728</f>
        <v>0</v>
      </c>
      <c r="AF1728" s="122">
        <f t="shared" si="5302"/>
        <v>0</v>
      </c>
      <c r="AG1728" s="122">
        <f t="shared" si="5302"/>
        <v>0</v>
      </c>
      <c r="AH1728" s="122">
        <f t="shared" si="5302"/>
        <v>0</v>
      </c>
      <c r="AI1728" s="122">
        <f t="shared" si="5302"/>
        <v>0</v>
      </c>
      <c r="AJ1728" s="122">
        <f t="shared" si="5302"/>
        <v>0</v>
      </c>
      <c r="AK1728" s="122">
        <f t="shared" si="5302"/>
        <v>0</v>
      </c>
      <c r="AL1728" s="122">
        <f t="shared" si="5302"/>
        <v>0</v>
      </c>
      <c r="AM1728" s="122">
        <f t="shared" si="5302"/>
        <v>0</v>
      </c>
      <c r="AN1728" s="121">
        <f t="shared" si="4727"/>
        <v>0</v>
      </c>
      <c r="AO1728" s="122">
        <f t="shared" ref="AO1728:AW1728" si="5303">+($AX1728-$AN1728)/10+AN1728</f>
        <v>0</v>
      </c>
      <c r="AP1728" s="122">
        <f t="shared" si="5303"/>
        <v>0</v>
      </c>
      <c r="AQ1728" s="122">
        <f t="shared" si="5303"/>
        <v>0</v>
      </c>
      <c r="AR1728" s="122">
        <f t="shared" si="5303"/>
        <v>0</v>
      </c>
      <c r="AS1728" s="122">
        <f t="shared" si="5303"/>
        <v>0</v>
      </c>
      <c r="AT1728" s="122">
        <f t="shared" si="5303"/>
        <v>0</v>
      </c>
      <c r="AU1728" s="122">
        <f t="shared" si="5303"/>
        <v>0</v>
      </c>
      <c r="AV1728" s="122">
        <f t="shared" si="5303"/>
        <v>0</v>
      </c>
      <c r="AW1728" s="122">
        <f t="shared" si="5303"/>
        <v>0</v>
      </c>
      <c r="AX1728" s="121">
        <f t="shared" si="4729"/>
        <v>0</v>
      </c>
    </row>
    <row r="1729" spans="2:50" ht="15.75" customHeight="1" x14ac:dyDescent="0.2">
      <c r="B1729" s="123"/>
      <c r="C1729" s="124"/>
      <c r="D1729" s="124"/>
      <c r="E1729" s="124"/>
      <c r="F1729" s="124"/>
      <c r="G1729" s="124"/>
      <c r="H1729" s="124"/>
      <c r="I1729" s="124"/>
      <c r="J1729" s="124"/>
      <c r="K1729" s="124"/>
      <c r="L1729" s="124"/>
      <c r="M1729" s="124"/>
      <c r="N1729" s="125"/>
      <c r="O1729" s="119"/>
      <c r="P1729" s="120" t="str">
        <f t="shared" si="5108"/>
        <v/>
      </c>
      <c r="Q1729" s="126">
        <f t="shared" ref="Q1729:W1729" si="5304">SUMIF($B$9:$N$9,Q$9,$B1729:$N1729)/100</f>
        <v>0</v>
      </c>
      <c r="R1729" s="126">
        <f t="shared" si="5304"/>
        <v>0</v>
      </c>
      <c r="S1729" s="126">
        <f t="shared" si="5304"/>
        <v>0</v>
      </c>
      <c r="T1729" s="126">
        <f t="shared" si="5304"/>
        <v>0</v>
      </c>
      <c r="U1729" s="126">
        <f t="shared" si="5304"/>
        <v>0</v>
      </c>
      <c r="V1729" s="126">
        <f t="shared" si="5304"/>
        <v>0</v>
      </c>
      <c r="W1729" s="126">
        <f t="shared" si="5304"/>
        <v>0</v>
      </c>
      <c r="X1729" s="127">
        <f t="shared" si="4721"/>
        <v>0</v>
      </c>
      <c r="Y1729" s="126">
        <f t="shared" si="4722"/>
        <v>0</v>
      </c>
      <c r="Z1729" s="127">
        <f t="shared" si="4723"/>
        <v>0</v>
      </c>
      <c r="AA1729" s="126">
        <f t="shared" si="4724"/>
        <v>0</v>
      </c>
      <c r="AB1729" s="127">
        <f t="shared" si="5250"/>
        <v>0</v>
      </c>
      <c r="AC1729" s="127">
        <f t="shared" si="5250"/>
        <v>0</v>
      </c>
      <c r="AD1729" s="126">
        <f t="shared" si="4725"/>
        <v>0</v>
      </c>
      <c r="AE1729" s="127">
        <f t="shared" ref="AE1729:AM1729" si="5305">+($AN1729-$AD1729)/10+AD1729</f>
        <v>0</v>
      </c>
      <c r="AF1729" s="127">
        <f t="shared" si="5305"/>
        <v>0</v>
      </c>
      <c r="AG1729" s="127">
        <f t="shared" si="5305"/>
        <v>0</v>
      </c>
      <c r="AH1729" s="127">
        <f t="shared" si="5305"/>
        <v>0</v>
      </c>
      <c r="AI1729" s="127">
        <f t="shared" si="5305"/>
        <v>0</v>
      </c>
      <c r="AJ1729" s="127">
        <f t="shared" si="5305"/>
        <v>0</v>
      </c>
      <c r="AK1729" s="127">
        <f t="shared" si="5305"/>
        <v>0</v>
      </c>
      <c r="AL1729" s="127">
        <f t="shared" si="5305"/>
        <v>0</v>
      </c>
      <c r="AM1729" s="127">
        <f t="shared" si="5305"/>
        <v>0</v>
      </c>
      <c r="AN1729" s="126">
        <f t="shared" si="4727"/>
        <v>0</v>
      </c>
      <c r="AO1729" s="127">
        <f t="shared" ref="AO1729:AW1729" si="5306">+($AX1729-$AN1729)/10+AN1729</f>
        <v>0</v>
      </c>
      <c r="AP1729" s="127">
        <f t="shared" si="5306"/>
        <v>0</v>
      </c>
      <c r="AQ1729" s="127">
        <f t="shared" si="5306"/>
        <v>0</v>
      </c>
      <c r="AR1729" s="127">
        <f t="shared" si="5306"/>
        <v>0</v>
      </c>
      <c r="AS1729" s="127">
        <f t="shared" si="5306"/>
        <v>0</v>
      </c>
      <c r="AT1729" s="127">
        <f t="shared" si="5306"/>
        <v>0</v>
      </c>
      <c r="AU1729" s="127">
        <f t="shared" si="5306"/>
        <v>0</v>
      </c>
      <c r="AV1729" s="127">
        <f t="shared" si="5306"/>
        <v>0</v>
      </c>
      <c r="AW1729" s="127">
        <f t="shared" si="5306"/>
        <v>0</v>
      </c>
      <c r="AX1729" s="126">
        <f t="shared" si="4729"/>
        <v>0</v>
      </c>
    </row>
    <row r="1730" spans="2:50" ht="15.75" customHeight="1" x14ac:dyDescent="0.2">
      <c r="B1730" s="123"/>
      <c r="C1730" s="128"/>
      <c r="D1730" s="128"/>
      <c r="E1730" s="128"/>
      <c r="F1730" s="128"/>
      <c r="G1730" s="128"/>
      <c r="H1730" s="128"/>
      <c r="I1730" s="128"/>
      <c r="J1730" s="128"/>
      <c r="K1730" s="128"/>
      <c r="L1730" s="128"/>
      <c r="M1730" s="128"/>
      <c r="N1730" s="129"/>
      <c r="O1730" s="119"/>
      <c r="P1730" s="120" t="str">
        <f t="shared" si="5108"/>
        <v/>
      </c>
      <c r="Q1730" s="121">
        <f t="shared" ref="Q1730:W1730" si="5307">SUMIF($B$9:$N$9,Q$9,$B1730:$N1730)/100</f>
        <v>0</v>
      </c>
      <c r="R1730" s="121">
        <f t="shared" si="5307"/>
        <v>0</v>
      </c>
      <c r="S1730" s="121">
        <f t="shared" si="5307"/>
        <v>0</v>
      </c>
      <c r="T1730" s="121">
        <f t="shared" si="5307"/>
        <v>0</v>
      </c>
      <c r="U1730" s="121">
        <f t="shared" si="5307"/>
        <v>0</v>
      </c>
      <c r="V1730" s="121">
        <f t="shared" si="5307"/>
        <v>0</v>
      </c>
      <c r="W1730" s="121">
        <f t="shared" si="5307"/>
        <v>0</v>
      </c>
      <c r="X1730" s="122">
        <f t="shared" si="4721"/>
        <v>0</v>
      </c>
      <c r="Y1730" s="121">
        <f t="shared" si="4722"/>
        <v>0</v>
      </c>
      <c r="Z1730" s="122">
        <f t="shared" si="4723"/>
        <v>0</v>
      </c>
      <c r="AA1730" s="121">
        <f t="shared" si="4724"/>
        <v>0</v>
      </c>
      <c r="AB1730" s="122">
        <f t="shared" si="5250"/>
        <v>0</v>
      </c>
      <c r="AC1730" s="122">
        <f t="shared" si="5250"/>
        <v>0</v>
      </c>
      <c r="AD1730" s="121">
        <f t="shared" si="4725"/>
        <v>0</v>
      </c>
      <c r="AE1730" s="122">
        <f t="shared" ref="AE1730:AM1730" si="5308">+($AN1730-$AD1730)/10+AD1730</f>
        <v>0</v>
      </c>
      <c r="AF1730" s="122">
        <f t="shared" si="5308"/>
        <v>0</v>
      </c>
      <c r="AG1730" s="122">
        <f t="shared" si="5308"/>
        <v>0</v>
      </c>
      <c r="AH1730" s="122">
        <f t="shared" si="5308"/>
        <v>0</v>
      </c>
      <c r="AI1730" s="122">
        <f t="shared" si="5308"/>
        <v>0</v>
      </c>
      <c r="AJ1730" s="122">
        <f t="shared" si="5308"/>
        <v>0</v>
      </c>
      <c r="AK1730" s="122">
        <f t="shared" si="5308"/>
        <v>0</v>
      </c>
      <c r="AL1730" s="122">
        <f t="shared" si="5308"/>
        <v>0</v>
      </c>
      <c r="AM1730" s="122">
        <f t="shared" si="5308"/>
        <v>0</v>
      </c>
      <c r="AN1730" s="121">
        <f t="shared" si="4727"/>
        <v>0</v>
      </c>
      <c r="AO1730" s="122">
        <f t="shared" ref="AO1730:AW1730" si="5309">+($AX1730-$AN1730)/10+AN1730</f>
        <v>0</v>
      </c>
      <c r="AP1730" s="122">
        <f t="shared" si="5309"/>
        <v>0</v>
      </c>
      <c r="AQ1730" s="122">
        <f t="shared" si="5309"/>
        <v>0</v>
      </c>
      <c r="AR1730" s="122">
        <f t="shared" si="5309"/>
        <v>0</v>
      </c>
      <c r="AS1730" s="122">
        <f t="shared" si="5309"/>
        <v>0</v>
      </c>
      <c r="AT1730" s="122">
        <f t="shared" si="5309"/>
        <v>0</v>
      </c>
      <c r="AU1730" s="122">
        <f t="shared" si="5309"/>
        <v>0</v>
      </c>
      <c r="AV1730" s="122">
        <f t="shared" si="5309"/>
        <v>0</v>
      </c>
      <c r="AW1730" s="122">
        <f t="shared" si="5309"/>
        <v>0</v>
      </c>
      <c r="AX1730" s="121">
        <f t="shared" si="4729"/>
        <v>0</v>
      </c>
    </row>
    <row r="1731" spans="2:50" ht="15.75" customHeight="1" x14ac:dyDescent="0.2">
      <c r="B1731" s="123"/>
      <c r="C1731" s="124"/>
      <c r="D1731" s="124"/>
      <c r="E1731" s="124"/>
      <c r="F1731" s="124"/>
      <c r="G1731" s="124"/>
      <c r="H1731" s="124"/>
      <c r="I1731" s="124"/>
      <c r="J1731" s="124"/>
      <c r="K1731" s="124"/>
      <c r="L1731" s="124"/>
      <c r="M1731" s="124"/>
      <c r="N1731" s="125"/>
      <c r="O1731" s="119"/>
      <c r="P1731" s="120" t="str">
        <f t="shared" si="5108"/>
        <v/>
      </c>
      <c r="Q1731" s="126">
        <f t="shared" ref="Q1731:W1731" si="5310">SUMIF($B$9:$N$9,Q$9,$B1731:$N1731)/100</f>
        <v>0</v>
      </c>
      <c r="R1731" s="126">
        <f t="shared" si="5310"/>
        <v>0</v>
      </c>
      <c r="S1731" s="126">
        <f t="shared" si="5310"/>
        <v>0</v>
      </c>
      <c r="T1731" s="126">
        <f t="shared" si="5310"/>
        <v>0</v>
      </c>
      <c r="U1731" s="126">
        <f t="shared" si="5310"/>
        <v>0</v>
      </c>
      <c r="V1731" s="126">
        <f t="shared" si="5310"/>
        <v>0</v>
      </c>
      <c r="W1731" s="126">
        <f t="shared" si="5310"/>
        <v>0</v>
      </c>
      <c r="X1731" s="127">
        <f t="shared" si="4721"/>
        <v>0</v>
      </c>
      <c r="Y1731" s="126">
        <f t="shared" si="4722"/>
        <v>0</v>
      </c>
      <c r="Z1731" s="127">
        <f t="shared" si="4723"/>
        <v>0</v>
      </c>
      <c r="AA1731" s="126">
        <f t="shared" si="4724"/>
        <v>0</v>
      </c>
      <c r="AB1731" s="127">
        <f t="shared" ref="AB1731:AC1750" si="5311">+($AD1731-$AA1731)/3+AA1731</f>
        <v>0</v>
      </c>
      <c r="AC1731" s="127">
        <f t="shared" si="5311"/>
        <v>0</v>
      </c>
      <c r="AD1731" s="126">
        <f t="shared" si="4725"/>
        <v>0</v>
      </c>
      <c r="AE1731" s="127">
        <f t="shared" ref="AE1731:AM1731" si="5312">+($AN1731-$AD1731)/10+AD1731</f>
        <v>0</v>
      </c>
      <c r="AF1731" s="127">
        <f t="shared" si="5312"/>
        <v>0</v>
      </c>
      <c r="AG1731" s="127">
        <f t="shared" si="5312"/>
        <v>0</v>
      </c>
      <c r="AH1731" s="127">
        <f t="shared" si="5312"/>
        <v>0</v>
      </c>
      <c r="AI1731" s="127">
        <f t="shared" si="5312"/>
        <v>0</v>
      </c>
      <c r="AJ1731" s="127">
        <f t="shared" si="5312"/>
        <v>0</v>
      </c>
      <c r="AK1731" s="127">
        <f t="shared" si="5312"/>
        <v>0</v>
      </c>
      <c r="AL1731" s="127">
        <f t="shared" si="5312"/>
        <v>0</v>
      </c>
      <c r="AM1731" s="127">
        <f t="shared" si="5312"/>
        <v>0</v>
      </c>
      <c r="AN1731" s="126">
        <f t="shared" si="4727"/>
        <v>0</v>
      </c>
      <c r="AO1731" s="127">
        <f t="shared" ref="AO1731:AW1731" si="5313">+($AX1731-$AN1731)/10+AN1731</f>
        <v>0</v>
      </c>
      <c r="AP1731" s="127">
        <f t="shared" si="5313"/>
        <v>0</v>
      </c>
      <c r="AQ1731" s="127">
        <f t="shared" si="5313"/>
        <v>0</v>
      </c>
      <c r="AR1731" s="127">
        <f t="shared" si="5313"/>
        <v>0</v>
      </c>
      <c r="AS1731" s="127">
        <f t="shared" si="5313"/>
        <v>0</v>
      </c>
      <c r="AT1731" s="127">
        <f t="shared" si="5313"/>
        <v>0</v>
      </c>
      <c r="AU1731" s="127">
        <f t="shared" si="5313"/>
        <v>0</v>
      </c>
      <c r="AV1731" s="127">
        <f t="shared" si="5313"/>
        <v>0</v>
      </c>
      <c r="AW1731" s="127">
        <f t="shared" si="5313"/>
        <v>0</v>
      </c>
      <c r="AX1731" s="126">
        <f t="shared" si="4729"/>
        <v>0</v>
      </c>
    </row>
    <row r="1732" spans="2:50" ht="15.75" customHeight="1" x14ac:dyDescent="0.2">
      <c r="B1732" s="123"/>
      <c r="C1732" s="128"/>
      <c r="D1732" s="128"/>
      <c r="E1732" s="128"/>
      <c r="F1732" s="128"/>
      <c r="G1732" s="128"/>
      <c r="H1732" s="128"/>
      <c r="I1732" s="128"/>
      <c r="J1732" s="128"/>
      <c r="K1732" s="128"/>
      <c r="L1732" s="128"/>
      <c r="M1732" s="128"/>
      <c r="N1732" s="129"/>
      <c r="O1732" s="119"/>
      <c r="P1732" s="120" t="str">
        <f t="shared" si="5108"/>
        <v/>
      </c>
      <c r="Q1732" s="121">
        <f t="shared" ref="Q1732:W1732" si="5314">SUMIF($B$9:$N$9,Q$9,$B1732:$N1732)/100</f>
        <v>0</v>
      </c>
      <c r="R1732" s="121">
        <f t="shared" si="5314"/>
        <v>0</v>
      </c>
      <c r="S1732" s="121">
        <f t="shared" si="5314"/>
        <v>0</v>
      </c>
      <c r="T1732" s="121">
        <f t="shared" si="5314"/>
        <v>0</v>
      </c>
      <c r="U1732" s="121">
        <f t="shared" si="5314"/>
        <v>0</v>
      </c>
      <c r="V1732" s="121">
        <f t="shared" si="5314"/>
        <v>0</v>
      </c>
      <c r="W1732" s="121">
        <f t="shared" si="5314"/>
        <v>0</v>
      </c>
      <c r="X1732" s="122">
        <f t="shared" si="4721"/>
        <v>0</v>
      </c>
      <c r="Y1732" s="121">
        <f t="shared" si="4722"/>
        <v>0</v>
      </c>
      <c r="Z1732" s="122">
        <f t="shared" si="4723"/>
        <v>0</v>
      </c>
      <c r="AA1732" s="121">
        <f t="shared" si="4724"/>
        <v>0</v>
      </c>
      <c r="AB1732" s="122">
        <f t="shared" si="5311"/>
        <v>0</v>
      </c>
      <c r="AC1732" s="122">
        <f t="shared" si="5311"/>
        <v>0</v>
      </c>
      <c r="AD1732" s="121">
        <f t="shared" si="4725"/>
        <v>0</v>
      </c>
      <c r="AE1732" s="122">
        <f t="shared" ref="AE1732:AM1732" si="5315">+($AN1732-$AD1732)/10+AD1732</f>
        <v>0</v>
      </c>
      <c r="AF1732" s="122">
        <f t="shared" si="5315"/>
        <v>0</v>
      </c>
      <c r="AG1732" s="122">
        <f t="shared" si="5315"/>
        <v>0</v>
      </c>
      <c r="AH1732" s="122">
        <f t="shared" si="5315"/>
        <v>0</v>
      </c>
      <c r="AI1732" s="122">
        <f t="shared" si="5315"/>
        <v>0</v>
      </c>
      <c r="AJ1732" s="122">
        <f t="shared" si="5315"/>
        <v>0</v>
      </c>
      <c r="AK1732" s="122">
        <f t="shared" si="5315"/>
        <v>0</v>
      </c>
      <c r="AL1732" s="122">
        <f t="shared" si="5315"/>
        <v>0</v>
      </c>
      <c r="AM1732" s="122">
        <f t="shared" si="5315"/>
        <v>0</v>
      </c>
      <c r="AN1732" s="121">
        <f t="shared" si="4727"/>
        <v>0</v>
      </c>
      <c r="AO1732" s="122">
        <f t="shared" ref="AO1732:AW1732" si="5316">+($AX1732-$AN1732)/10+AN1732</f>
        <v>0</v>
      </c>
      <c r="AP1732" s="122">
        <f t="shared" si="5316"/>
        <v>0</v>
      </c>
      <c r="AQ1732" s="122">
        <f t="shared" si="5316"/>
        <v>0</v>
      </c>
      <c r="AR1732" s="122">
        <f t="shared" si="5316"/>
        <v>0</v>
      </c>
      <c r="AS1732" s="122">
        <f t="shared" si="5316"/>
        <v>0</v>
      </c>
      <c r="AT1732" s="122">
        <f t="shared" si="5316"/>
        <v>0</v>
      </c>
      <c r="AU1732" s="122">
        <f t="shared" si="5316"/>
        <v>0</v>
      </c>
      <c r="AV1732" s="122">
        <f t="shared" si="5316"/>
        <v>0</v>
      </c>
      <c r="AW1732" s="122">
        <f t="shared" si="5316"/>
        <v>0</v>
      </c>
      <c r="AX1732" s="121">
        <f t="shared" si="4729"/>
        <v>0</v>
      </c>
    </row>
    <row r="1733" spans="2:50" ht="15.75" customHeight="1" x14ac:dyDescent="0.2">
      <c r="B1733" s="123"/>
      <c r="C1733" s="124"/>
      <c r="D1733" s="124"/>
      <c r="E1733" s="124"/>
      <c r="F1733" s="124"/>
      <c r="G1733" s="124"/>
      <c r="H1733" s="124"/>
      <c r="I1733" s="124"/>
      <c r="J1733" s="124"/>
      <c r="K1733" s="124"/>
      <c r="L1733" s="124"/>
      <c r="M1733" s="124"/>
      <c r="N1733" s="125"/>
      <c r="O1733" s="119"/>
      <c r="P1733" s="120" t="str">
        <f t="shared" si="5108"/>
        <v/>
      </c>
      <c r="Q1733" s="126">
        <f t="shared" ref="Q1733:W1733" si="5317">SUMIF($B$9:$N$9,Q$9,$B1733:$N1733)/100</f>
        <v>0</v>
      </c>
      <c r="R1733" s="126">
        <f t="shared" si="5317"/>
        <v>0</v>
      </c>
      <c r="S1733" s="126">
        <f t="shared" si="5317"/>
        <v>0</v>
      </c>
      <c r="T1733" s="126">
        <f t="shared" si="5317"/>
        <v>0</v>
      </c>
      <c r="U1733" s="126">
        <f t="shared" si="5317"/>
        <v>0</v>
      </c>
      <c r="V1733" s="126">
        <f t="shared" si="5317"/>
        <v>0</v>
      </c>
      <c r="W1733" s="126">
        <f t="shared" si="5317"/>
        <v>0</v>
      </c>
      <c r="X1733" s="127">
        <f t="shared" si="4721"/>
        <v>0</v>
      </c>
      <c r="Y1733" s="126">
        <f t="shared" si="4722"/>
        <v>0</v>
      </c>
      <c r="Z1733" s="127">
        <f t="shared" si="4723"/>
        <v>0</v>
      </c>
      <c r="AA1733" s="126">
        <f t="shared" si="4724"/>
        <v>0</v>
      </c>
      <c r="AB1733" s="127">
        <f t="shared" si="5311"/>
        <v>0</v>
      </c>
      <c r="AC1733" s="127">
        <f t="shared" si="5311"/>
        <v>0</v>
      </c>
      <c r="AD1733" s="126">
        <f t="shared" si="4725"/>
        <v>0</v>
      </c>
      <c r="AE1733" s="127">
        <f t="shared" ref="AE1733:AM1733" si="5318">+($AN1733-$AD1733)/10+AD1733</f>
        <v>0</v>
      </c>
      <c r="AF1733" s="127">
        <f t="shared" si="5318"/>
        <v>0</v>
      </c>
      <c r="AG1733" s="127">
        <f t="shared" si="5318"/>
        <v>0</v>
      </c>
      <c r="AH1733" s="127">
        <f t="shared" si="5318"/>
        <v>0</v>
      </c>
      <c r="AI1733" s="127">
        <f t="shared" si="5318"/>
        <v>0</v>
      </c>
      <c r="AJ1733" s="127">
        <f t="shared" si="5318"/>
        <v>0</v>
      </c>
      <c r="AK1733" s="127">
        <f t="shared" si="5318"/>
        <v>0</v>
      </c>
      <c r="AL1733" s="127">
        <f t="shared" si="5318"/>
        <v>0</v>
      </c>
      <c r="AM1733" s="127">
        <f t="shared" si="5318"/>
        <v>0</v>
      </c>
      <c r="AN1733" s="126">
        <f t="shared" si="4727"/>
        <v>0</v>
      </c>
      <c r="AO1733" s="127">
        <f t="shared" ref="AO1733:AW1733" si="5319">+($AX1733-$AN1733)/10+AN1733</f>
        <v>0</v>
      </c>
      <c r="AP1733" s="127">
        <f t="shared" si="5319"/>
        <v>0</v>
      </c>
      <c r="AQ1733" s="127">
        <f t="shared" si="5319"/>
        <v>0</v>
      </c>
      <c r="AR1733" s="127">
        <f t="shared" si="5319"/>
        <v>0</v>
      </c>
      <c r="AS1733" s="127">
        <f t="shared" si="5319"/>
        <v>0</v>
      </c>
      <c r="AT1733" s="127">
        <f t="shared" si="5319"/>
        <v>0</v>
      </c>
      <c r="AU1733" s="127">
        <f t="shared" si="5319"/>
        <v>0</v>
      </c>
      <c r="AV1733" s="127">
        <f t="shared" si="5319"/>
        <v>0</v>
      </c>
      <c r="AW1733" s="127">
        <f t="shared" si="5319"/>
        <v>0</v>
      </c>
      <c r="AX1733" s="126">
        <f t="shared" si="4729"/>
        <v>0</v>
      </c>
    </row>
    <row r="1734" spans="2:50" ht="15.75" customHeight="1" x14ac:dyDescent="0.2">
      <c r="B1734" s="123"/>
      <c r="C1734" s="128"/>
      <c r="D1734" s="128"/>
      <c r="E1734" s="128"/>
      <c r="F1734" s="128"/>
      <c r="G1734" s="128"/>
      <c r="H1734" s="128"/>
      <c r="I1734" s="128"/>
      <c r="J1734" s="128"/>
      <c r="K1734" s="128"/>
      <c r="L1734" s="128"/>
      <c r="M1734" s="128"/>
      <c r="N1734" s="129"/>
      <c r="O1734" s="119"/>
      <c r="P1734" s="120" t="str">
        <f t="shared" si="5108"/>
        <v/>
      </c>
      <c r="Q1734" s="121">
        <f t="shared" ref="Q1734:W1734" si="5320">SUMIF($B$9:$N$9,Q$9,$B1734:$N1734)/100</f>
        <v>0</v>
      </c>
      <c r="R1734" s="121">
        <f t="shared" si="5320"/>
        <v>0</v>
      </c>
      <c r="S1734" s="121">
        <f t="shared" si="5320"/>
        <v>0</v>
      </c>
      <c r="T1734" s="121">
        <f t="shared" si="5320"/>
        <v>0</v>
      </c>
      <c r="U1734" s="121">
        <f t="shared" si="5320"/>
        <v>0</v>
      </c>
      <c r="V1734" s="121">
        <f t="shared" si="5320"/>
        <v>0</v>
      </c>
      <c r="W1734" s="121">
        <f t="shared" si="5320"/>
        <v>0</v>
      </c>
      <c r="X1734" s="122">
        <f t="shared" si="4721"/>
        <v>0</v>
      </c>
      <c r="Y1734" s="121">
        <f t="shared" si="4722"/>
        <v>0</v>
      </c>
      <c r="Z1734" s="122">
        <f t="shared" si="4723"/>
        <v>0</v>
      </c>
      <c r="AA1734" s="121">
        <f t="shared" si="4724"/>
        <v>0</v>
      </c>
      <c r="AB1734" s="122">
        <f t="shared" si="5311"/>
        <v>0</v>
      </c>
      <c r="AC1734" s="122">
        <f t="shared" si="5311"/>
        <v>0</v>
      </c>
      <c r="AD1734" s="121">
        <f t="shared" si="4725"/>
        <v>0</v>
      </c>
      <c r="AE1734" s="122">
        <f t="shared" ref="AE1734:AM1734" si="5321">+($AN1734-$AD1734)/10+AD1734</f>
        <v>0</v>
      </c>
      <c r="AF1734" s="122">
        <f t="shared" si="5321"/>
        <v>0</v>
      </c>
      <c r="AG1734" s="122">
        <f t="shared" si="5321"/>
        <v>0</v>
      </c>
      <c r="AH1734" s="122">
        <f t="shared" si="5321"/>
        <v>0</v>
      </c>
      <c r="AI1734" s="122">
        <f t="shared" si="5321"/>
        <v>0</v>
      </c>
      <c r="AJ1734" s="122">
        <f t="shared" si="5321"/>
        <v>0</v>
      </c>
      <c r="AK1734" s="122">
        <f t="shared" si="5321"/>
        <v>0</v>
      </c>
      <c r="AL1734" s="122">
        <f t="shared" si="5321"/>
        <v>0</v>
      </c>
      <c r="AM1734" s="122">
        <f t="shared" si="5321"/>
        <v>0</v>
      </c>
      <c r="AN1734" s="121">
        <f t="shared" si="4727"/>
        <v>0</v>
      </c>
      <c r="AO1734" s="122">
        <f t="shared" ref="AO1734:AW1734" si="5322">+($AX1734-$AN1734)/10+AN1734</f>
        <v>0</v>
      </c>
      <c r="AP1734" s="122">
        <f t="shared" si="5322"/>
        <v>0</v>
      </c>
      <c r="AQ1734" s="122">
        <f t="shared" si="5322"/>
        <v>0</v>
      </c>
      <c r="AR1734" s="122">
        <f t="shared" si="5322"/>
        <v>0</v>
      </c>
      <c r="AS1734" s="122">
        <f t="shared" si="5322"/>
        <v>0</v>
      </c>
      <c r="AT1734" s="122">
        <f t="shared" si="5322"/>
        <v>0</v>
      </c>
      <c r="AU1734" s="122">
        <f t="shared" si="5322"/>
        <v>0</v>
      </c>
      <c r="AV1734" s="122">
        <f t="shared" si="5322"/>
        <v>0</v>
      </c>
      <c r="AW1734" s="122">
        <f t="shared" si="5322"/>
        <v>0</v>
      </c>
      <c r="AX1734" s="121">
        <f t="shared" si="4729"/>
        <v>0</v>
      </c>
    </row>
    <row r="1735" spans="2:50" ht="15.75" customHeight="1" x14ac:dyDescent="0.2">
      <c r="B1735" s="123"/>
      <c r="C1735" s="124"/>
      <c r="D1735" s="124"/>
      <c r="E1735" s="124"/>
      <c r="F1735" s="124"/>
      <c r="G1735" s="124"/>
      <c r="H1735" s="124"/>
      <c r="I1735" s="124"/>
      <c r="J1735" s="124"/>
      <c r="K1735" s="124"/>
      <c r="L1735" s="124"/>
      <c r="M1735" s="124"/>
      <c r="N1735" s="125"/>
      <c r="O1735" s="119"/>
      <c r="P1735" s="120" t="str">
        <f t="shared" si="5108"/>
        <v/>
      </c>
      <c r="Q1735" s="126">
        <f t="shared" ref="Q1735:W1735" si="5323">SUMIF($B$9:$N$9,Q$9,$B1735:$N1735)/100</f>
        <v>0</v>
      </c>
      <c r="R1735" s="126">
        <f t="shared" si="5323"/>
        <v>0</v>
      </c>
      <c r="S1735" s="126">
        <f t="shared" si="5323"/>
        <v>0</v>
      </c>
      <c r="T1735" s="126">
        <f t="shared" si="5323"/>
        <v>0</v>
      </c>
      <c r="U1735" s="126">
        <f t="shared" si="5323"/>
        <v>0</v>
      </c>
      <c r="V1735" s="126">
        <f t="shared" si="5323"/>
        <v>0</v>
      </c>
      <c r="W1735" s="126">
        <f t="shared" si="5323"/>
        <v>0</v>
      </c>
      <c r="X1735" s="127">
        <f t="shared" si="4721"/>
        <v>0</v>
      </c>
      <c r="Y1735" s="126">
        <f t="shared" si="4722"/>
        <v>0</v>
      </c>
      <c r="Z1735" s="127">
        <f t="shared" si="4723"/>
        <v>0</v>
      </c>
      <c r="AA1735" s="126">
        <f t="shared" si="4724"/>
        <v>0</v>
      </c>
      <c r="AB1735" s="127">
        <f t="shared" si="5311"/>
        <v>0</v>
      </c>
      <c r="AC1735" s="127">
        <f t="shared" si="5311"/>
        <v>0</v>
      </c>
      <c r="AD1735" s="126">
        <f t="shared" si="4725"/>
        <v>0</v>
      </c>
      <c r="AE1735" s="127">
        <f t="shared" ref="AE1735:AM1735" si="5324">+($AN1735-$AD1735)/10+AD1735</f>
        <v>0</v>
      </c>
      <c r="AF1735" s="127">
        <f t="shared" si="5324"/>
        <v>0</v>
      </c>
      <c r="AG1735" s="127">
        <f t="shared" si="5324"/>
        <v>0</v>
      </c>
      <c r="AH1735" s="127">
        <f t="shared" si="5324"/>
        <v>0</v>
      </c>
      <c r="AI1735" s="127">
        <f t="shared" si="5324"/>
        <v>0</v>
      </c>
      <c r="AJ1735" s="127">
        <f t="shared" si="5324"/>
        <v>0</v>
      </c>
      <c r="AK1735" s="127">
        <f t="shared" si="5324"/>
        <v>0</v>
      </c>
      <c r="AL1735" s="127">
        <f t="shared" si="5324"/>
        <v>0</v>
      </c>
      <c r="AM1735" s="127">
        <f t="shared" si="5324"/>
        <v>0</v>
      </c>
      <c r="AN1735" s="126">
        <f t="shared" si="4727"/>
        <v>0</v>
      </c>
      <c r="AO1735" s="127">
        <f t="shared" ref="AO1735:AW1735" si="5325">+($AX1735-$AN1735)/10+AN1735</f>
        <v>0</v>
      </c>
      <c r="AP1735" s="127">
        <f t="shared" si="5325"/>
        <v>0</v>
      </c>
      <c r="AQ1735" s="127">
        <f t="shared" si="5325"/>
        <v>0</v>
      </c>
      <c r="AR1735" s="127">
        <f t="shared" si="5325"/>
        <v>0</v>
      </c>
      <c r="AS1735" s="127">
        <f t="shared" si="5325"/>
        <v>0</v>
      </c>
      <c r="AT1735" s="127">
        <f t="shared" si="5325"/>
        <v>0</v>
      </c>
      <c r="AU1735" s="127">
        <f t="shared" si="5325"/>
        <v>0</v>
      </c>
      <c r="AV1735" s="127">
        <f t="shared" si="5325"/>
        <v>0</v>
      </c>
      <c r="AW1735" s="127">
        <f t="shared" si="5325"/>
        <v>0</v>
      </c>
      <c r="AX1735" s="126">
        <f t="shared" si="4729"/>
        <v>0</v>
      </c>
    </row>
    <row r="1736" spans="2:50" ht="15.75" customHeight="1" x14ac:dyDescent="0.2">
      <c r="B1736" s="123"/>
      <c r="C1736" s="128"/>
      <c r="D1736" s="128"/>
      <c r="E1736" s="128"/>
      <c r="F1736" s="128"/>
      <c r="G1736" s="128"/>
      <c r="H1736" s="128"/>
      <c r="I1736" s="128"/>
      <c r="J1736" s="128"/>
      <c r="K1736" s="128"/>
      <c r="L1736" s="128"/>
      <c r="M1736" s="128"/>
      <c r="N1736" s="129"/>
      <c r="O1736" s="119"/>
      <c r="P1736" s="120" t="str">
        <f t="shared" si="5108"/>
        <v/>
      </c>
      <c r="Q1736" s="121">
        <f t="shared" ref="Q1736:W1736" si="5326">SUMIF($B$9:$N$9,Q$9,$B1736:$N1736)/100</f>
        <v>0</v>
      </c>
      <c r="R1736" s="121">
        <f t="shared" si="5326"/>
        <v>0</v>
      </c>
      <c r="S1736" s="121">
        <f t="shared" si="5326"/>
        <v>0</v>
      </c>
      <c r="T1736" s="121">
        <f t="shared" si="5326"/>
        <v>0</v>
      </c>
      <c r="U1736" s="121">
        <f t="shared" si="5326"/>
        <v>0</v>
      </c>
      <c r="V1736" s="121">
        <f t="shared" si="5326"/>
        <v>0</v>
      </c>
      <c r="W1736" s="121">
        <f t="shared" si="5326"/>
        <v>0</v>
      </c>
      <c r="X1736" s="122">
        <f t="shared" si="4721"/>
        <v>0</v>
      </c>
      <c r="Y1736" s="121">
        <f t="shared" si="4722"/>
        <v>0</v>
      </c>
      <c r="Z1736" s="122">
        <f t="shared" si="4723"/>
        <v>0</v>
      </c>
      <c r="AA1736" s="121">
        <f t="shared" si="4724"/>
        <v>0</v>
      </c>
      <c r="AB1736" s="122">
        <f t="shared" si="5311"/>
        <v>0</v>
      </c>
      <c r="AC1736" s="122">
        <f t="shared" si="5311"/>
        <v>0</v>
      </c>
      <c r="AD1736" s="121">
        <f t="shared" si="4725"/>
        <v>0</v>
      </c>
      <c r="AE1736" s="122">
        <f t="shared" ref="AE1736:AM1736" si="5327">+($AN1736-$AD1736)/10+AD1736</f>
        <v>0</v>
      </c>
      <c r="AF1736" s="122">
        <f t="shared" si="5327"/>
        <v>0</v>
      </c>
      <c r="AG1736" s="122">
        <f t="shared" si="5327"/>
        <v>0</v>
      </c>
      <c r="AH1736" s="122">
        <f t="shared" si="5327"/>
        <v>0</v>
      </c>
      <c r="AI1736" s="122">
        <f t="shared" si="5327"/>
        <v>0</v>
      </c>
      <c r="AJ1736" s="122">
        <f t="shared" si="5327"/>
        <v>0</v>
      </c>
      <c r="AK1736" s="122">
        <f t="shared" si="5327"/>
        <v>0</v>
      </c>
      <c r="AL1736" s="122">
        <f t="shared" si="5327"/>
        <v>0</v>
      </c>
      <c r="AM1736" s="122">
        <f t="shared" si="5327"/>
        <v>0</v>
      </c>
      <c r="AN1736" s="121">
        <f t="shared" si="4727"/>
        <v>0</v>
      </c>
      <c r="AO1736" s="122">
        <f t="shared" ref="AO1736:AW1736" si="5328">+($AX1736-$AN1736)/10+AN1736</f>
        <v>0</v>
      </c>
      <c r="AP1736" s="122">
        <f t="shared" si="5328"/>
        <v>0</v>
      </c>
      <c r="AQ1736" s="122">
        <f t="shared" si="5328"/>
        <v>0</v>
      </c>
      <c r="AR1736" s="122">
        <f t="shared" si="5328"/>
        <v>0</v>
      </c>
      <c r="AS1736" s="122">
        <f t="shared" si="5328"/>
        <v>0</v>
      </c>
      <c r="AT1736" s="122">
        <f t="shared" si="5328"/>
        <v>0</v>
      </c>
      <c r="AU1736" s="122">
        <f t="shared" si="5328"/>
        <v>0</v>
      </c>
      <c r="AV1736" s="122">
        <f t="shared" si="5328"/>
        <v>0</v>
      </c>
      <c r="AW1736" s="122">
        <f t="shared" si="5328"/>
        <v>0</v>
      </c>
      <c r="AX1736" s="121">
        <f t="shared" si="4729"/>
        <v>0</v>
      </c>
    </row>
    <row r="1737" spans="2:50" ht="15.75" customHeight="1" x14ac:dyDescent="0.2">
      <c r="B1737" s="123"/>
      <c r="C1737" s="124"/>
      <c r="D1737" s="124"/>
      <c r="E1737" s="124"/>
      <c r="F1737" s="124"/>
      <c r="G1737" s="124"/>
      <c r="H1737" s="124"/>
      <c r="I1737" s="124"/>
      <c r="J1737" s="124"/>
      <c r="K1737" s="124"/>
      <c r="L1737" s="124"/>
      <c r="M1737" s="124"/>
      <c r="N1737" s="125"/>
      <c r="O1737" s="119"/>
      <c r="P1737" s="120" t="str">
        <f t="shared" si="5108"/>
        <v/>
      </c>
      <c r="Q1737" s="126">
        <f t="shared" ref="Q1737:W1737" si="5329">SUMIF($B$9:$N$9,Q$9,$B1737:$N1737)/100</f>
        <v>0</v>
      </c>
      <c r="R1737" s="126">
        <f t="shared" si="5329"/>
        <v>0</v>
      </c>
      <c r="S1737" s="126">
        <f t="shared" si="5329"/>
        <v>0</v>
      </c>
      <c r="T1737" s="126">
        <f t="shared" si="5329"/>
        <v>0</v>
      </c>
      <c r="U1737" s="126">
        <f t="shared" si="5329"/>
        <v>0</v>
      </c>
      <c r="V1737" s="126">
        <f t="shared" si="5329"/>
        <v>0</v>
      </c>
      <c r="W1737" s="126">
        <f t="shared" si="5329"/>
        <v>0</v>
      </c>
      <c r="X1737" s="127">
        <f t="shared" si="4721"/>
        <v>0</v>
      </c>
      <c r="Y1737" s="126">
        <f t="shared" si="4722"/>
        <v>0</v>
      </c>
      <c r="Z1737" s="127">
        <f t="shared" si="4723"/>
        <v>0</v>
      </c>
      <c r="AA1737" s="126">
        <f t="shared" si="4724"/>
        <v>0</v>
      </c>
      <c r="AB1737" s="127">
        <f t="shared" si="5311"/>
        <v>0</v>
      </c>
      <c r="AC1737" s="127">
        <f t="shared" si="5311"/>
        <v>0</v>
      </c>
      <c r="AD1737" s="126">
        <f t="shared" si="4725"/>
        <v>0</v>
      </c>
      <c r="AE1737" s="127">
        <f t="shared" ref="AE1737:AM1737" si="5330">+($AN1737-$AD1737)/10+AD1737</f>
        <v>0</v>
      </c>
      <c r="AF1737" s="127">
        <f t="shared" si="5330"/>
        <v>0</v>
      </c>
      <c r="AG1737" s="127">
        <f t="shared" si="5330"/>
        <v>0</v>
      </c>
      <c r="AH1737" s="127">
        <f t="shared" si="5330"/>
        <v>0</v>
      </c>
      <c r="AI1737" s="127">
        <f t="shared" si="5330"/>
        <v>0</v>
      </c>
      <c r="AJ1737" s="127">
        <f t="shared" si="5330"/>
        <v>0</v>
      </c>
      <c r="AK1737" s="127">
        <f t="shared" si="5330"/>
        <v>0</v>
      </c>
      <c r="AL1737" s="127">
        <f t="shared" si="5330"/>
        <v>0</v>
      </c>
      <c r="AM1737" s="127">
        <f t="shared" si="5330"/>
        <v>0</v>
      </c>
      <c r="AN1737" s="126">
        <f t="shared" si="4727"/>
        <v>0</v>
      </c>
      <c r="AO1737" s="127">
        <f t="shared" ref="AO1737:AW1737" si="5331">+($AX1737-$AN1737)/10+AN1737</f>
        <v>0</v>
      </c>
      <c r="AP1737" s="127">
        <f t="shared" si="5331"/>
        <v>0</v>
      </c>
      <c r="AQ1737" s="127">
        <f t="shared" si="5331"/>
        <v>0</v>
      </c>
      <c r="AR1737" s="127">
        <f t="shared" si="5331"/>
        <v>0</v>
      </c>
      <c r="AS1737" s="127">
        <f t="shared" si="5331"/>
        <v>0</v>
      </c>
      <c r="AT1737" s="127">
        <f t="shared" si="5331"/>
        <v>0</v>
      </c>
      <c r="AU1737" s="127">
        <f t="shared" si="5331"/>
        <v>0</v>
      </c>
      <c r="AV1737" s="127">
        <f t="shared" si="5331"/>
        <v>0</v>
      </c>
      <c r="AW1737" s="127">
        <f t="shared" si="5331"/>
        <v>0</v>
      </c>
      <c r="AX1737" s="126">
        <f t="shared" si="4729"/>
        <v>0</v>
      </c>
    </row>
    <row r="1738" spans="2:50" ht="15.75" customHeight="1" x14ac:dyDescent="0.2">
      <c r="B1738" s="123"/>
      <c r="C1738" s="128"/>
      <c r="D1738" s="128"/>
      <c r="E1738" s="128"/>
      <c r="F1738" s="128"/>
      <c r="G1738" s="128"/>
      <c r="H1738" s="128"/>
      <c r="I1738" s="128"/>
      <c r="J1738" s="128"/>
      <c r="K1738" s="128"/>
      <c r="L1738" s="128"/>
      <c r="M1738" s="128"/>
      <c r="N1738" s="129"/>
      <c r="O1738" s="119"/>
      <c r="P1738" s="120" t="str">
        <f t="shared" si="5108"/>
        <v/>
      </c>
      <c r="Q1738" s="121">
        <f t="shared" ref="Q1738:W1738" si="5332">SUMIF($B$9:$N$9,Q$9,$B1738:$N1738)/100</f>
        <v>0</v>
      </c>
      <c r="R1738" s="121">
        <f t="shared" si="5332"/>
        <v>0</v>
      </c>
      <c r="S1738" s="121">
        <f t="shared" si="5332"/>
        <v>0</v>
      </c>
      <c r="T1738" s="121">
        <f t="shared" si="5332"/>
        <v>0</v>
      </c>
      <c r="U1738" s="121">
        <f t="shared" si="5332"/>
        <v>0</v>
      </c>
      <c r="V1738" s="121">
        <f t="shared" si="5332"/>
        <v>0</v>
      </c>
      <c r="W1738" s="121">
        <f t="shared" si="5332"/>
        <v>0</v>
      </c>
      <c r="X1738" s="122">
        <f t="shared" si="4721"/>
        <v>0</v>
      </c>
      <c r="Y1738" s="121">
        <f t="shared" si="4722"/>
        <v>0</v>
      </c>
      <c r="Z1738" s="122">
        <f t="shared" si="4723"/>
        <v>0</v>
      </c>
      <c r="AA1738" s="121">
        <f t="shared" si="4724"/>
        <v>0</v>
      </c>
      <c r="AB1738" s="122">
        <f t="shared" si="5311"/>
        <v>0</v>
      </c>
      <c r="AC1738" s="122">
        <f t="shared" si="5311"/>
        <v>0</v>
      </c>
      <c r="AD1738" s="121">
        <f t="shared" si="4725"/>
        <v>0</v>
      </c>
      <c r="AE1738" s="122">
        <f t="shared" ref="AE1738:AM1738" si="5333">+($AN1738-$AD1738)/10+AD1738</f>
        <v>0</v>
      </c>
      <c r="AF1738" s="122">
        <f t="shared" si="5333"/>
        <v>0</v>
      </c>
      <c r="AG1738" s="122">
        <f t="shared" si="5333"/>
        <v>0</v>
      </c>
      <c r="AH1738" s="122">
        <f t="shared" si="5333"/>
        <v>0</v>
      </c>
      <c r="AI1738" s="122">
        <f t="shared" si="5333"/>
        <v>0</v>
      </c>
      <c r="AJ1738" s="122">
        <f t="shared" si="5333"/>
        <v>0</v>
      </c>
      <c r="AK1738" s="122">
        <f t="shared" si="5333"/>
        <v>0</v>
      </c>
      <c r="AL1738" s="122">
        <f t="shared" si="5333"/>
        <v>0</v>
      </c>
      <c r="AM1738" s="122">
        <f t="shared" si="5333"/>
        <v>0</v>
      </c>
      <c r="AN1738" s="121">
        <f t="shared" si="4727"/>
        <v>0</v>
      </c>
      <c r="AO1738" s="122">
        <f t="shared" ref="AO1738:AW1738" si="5334">+($AX1738-$AN1738)/10+AN1738</f>
        <v>0</v>
      </c>
      <c r="AP1738" s="122">
        <f t="shared" si="5334"/>
        <v>0</v>
      </c>
      <c r="AQ1738" s="122">
        <f t="shared" si="5334"/>
        <v>0</v>
      </c>
      <c r="AR1738" s="122">
        <f t="shared" si="5334"/>
        <v>0</v>
      </c>
      <c r="AS1738" s="122">
        <f t="shared" si="5334"/>
        <v>0</v>
      </c>
      <c r="AT1738" s="122">
        <f t="shared" si="5334"/>
        <v>0</v>
      </c>
      <c r="AU1738" s="122">
        <f t="shared" si="5334"/>
        <v>0</v>
      </c>
      <c r="AV1738" s="122">
        <f t="shared" si="5334"/>
        <v>0</v>
      </c>
      <c r="AW1738" s="122">
        <f t="shared" si="5334"/>
        <v>0</v>
      </c>
      <c r="AX1738" s="121">
        <f t="shared" si="4729"/>
        <v>0</v>
      </c>
    </row>
    <row r="1739" spans="2:50" ht="15.75" customHeight="1" x14ac:dyDescent="0.2">
      <c r="B1739" s="123"/>
      <c r="C1739" s="124"/>
      <c r="D1739" s="124"/>
      <c r="E1739" s="124"/>
      <c r="F1739" s="124"/>
      <c r="G1739" s="124"/>
      <c r="H1739" s="124"/>
      <c r="I1739" s="124"/>
      <c r="J1739" s="124"/>
      <c r="K1739" s="124"/>
      <c r="L1739" s="124"/>
      <c r="M1739" s="124"/>
      <c r="N1739" s="125"/>
      <c r="O1739" s="119"/>
      <c r="P1739" s="120" t="str">
        <f t="shared" si="5108"/>
        <v/>
      </c>
      <c r="Q1739" s="126">
        <f t="shared" ref="Q1739:W1739" si="5335">SUMIF($B$9:$N$9,Q$9,$B1739:$N1739)/100</f>
        <v>0</v>
      </c>
      <c r="R1739" s="126">
        <f t="shared" si="5335"/>
        <v>0</v>
      </c>
      <c r="S1739" s="126">
        <f t="shared" si="5335"/>
        <v>0</v>
      </c>
      <c r="T1739" s="126">
        <f t="shared" si="5335"/>
        <v>0</v>
      </c>
      <c r="U1739" s="126">
        <f t="shared" si="5335"/>
        <v>0</v>
      </c>
      <c r="V1739" s="126">
        <f t="shared" si="5335"/>
        <v>0</v>
      </c>
      <c r="W1739" s="126">
        <f t="shared" si="5335"/>
        <v>0</v>
      </c>
      <c r="X1739" s="127">
        <f t="shared" si="4721"/>
        <v>0</v>
      </c>
      <c r="Y1739" s="126">
        <f t="shared" si="4722"/>
        <v>0</v>
      </c>
      <c r="Z1739" s="127">
        <f t="shared" si="4723"/>
        <v>0</v>
      </c>
      <c r="AA1739" s="126">
        <f t="shared" si="4724"/>
        <v>0</v>
      </c>
      <c r="AB1739" s="127">
        <f t="shared" si="5311"/>
        <v>0</v>
      </c>
      <c r="AC1739" s="127">
        <f t="shared" si="5311"/>
        <v>0</v>
      </c>
      <c r="AD1739" s="126">
        <f t="shared" si="4725"/>
        <v>0</v>
      </c>
      <c r="AE1739" s="127">
        <f t="shared" ref="AE1739:AM1739" si="5336">+($AN1739-$AD1739)/10+AD1739</f>
        <v>0</v>
      </c>
      <c r="AF1739" s="127">
        <f t="shared" si="5336"/>
        <v>0</v>
      </c>
      <c r="AG1739" s="127">
        <f t="shared" si="5336"/>
        <v>0</v>
      </c>
      <c r="AH1739" s="127">
        <f t="shared" si="5336"/>
        <v>0</v>
      </c>
      <c r="AI1739" s="127">
        <f t="shared" si="5336"/>
        <v>0</v>
      </c>
      <c r="AJ1739" s="127">
        <f t="shared" si="5336"/>
        <v>0</v>
      </c>
      <c r="AK1739" s="127">
        <f t="shared" si="5336"/>
        <v>0</v>
      </c>
      <c r="AL1739" s="127">
        <f t="shared" si="5336"/>
        <v>0</v>
      </c>
      <c r="AM1739" s="127">
        <f t="shared" si="5336"/>
        <v>0</v>
      </c>
      <c r="AN1739" s="126">
        <f t="shared" si="4727"/>
        <v>0</v>
      </c>
      <c r="AO1739" s="127">
        <f t="shared" ref="AO1739:AW1739" si="5337">+($AX1739-$AN1739)/10+AN1739</f>
        <v>0</v>
      </c>
      <c r="AP1739" s="127">
        <f t="shared" si="5337"/>
        <v>0</v>
      </c>
      <c r="AQ1739" s="127">
        <f t="shared" si="5337"/>
        <v>0</v>
      </c>
      <c r="AR1739" s="127">
        <f t="shared" si="5337"/>
        <v>0</v>
      </c>
      <c r="AS1739" s="127">
        <f t="shared" si="5337"/>
        <v>0</v>
      </c>
      <c r="AT1739" s="127">
        <f t="shared" si="5337"/>
        <v>0</v>
      </c>
      <c r="AU1739" s="127">
        <f t="shared" si="5337"/>
        <v>0</v>
      </c>
      <c r="AV1739" s="127">
        <f t="shared" si="5337"/>
        <v>0</v>
      </c>
      <c r="AW1739" s="127">
        <f t="shared" si="5337"/>
        <v>0</v>
      </c>
      <c r="AX1739" s="126">
        <f t="shared" si="4729"/>
        <v>0</v>
      </c>
    </row>
    <row r="1740" spans="2:50" ht="15.75" customHeight="1" x14ac:dyDescent="0.2">
      <c r="B1740" s="123"/>
      <c r="C1740" s="128"/>
      <c r="D1740" s="128"/>
      <c r="E1740" s="128"/>
      <c r="F1740" s="128"/>
      <c r="G1740" s="128"/>
      <c r="H1740" s="128"/>
      <c r="I1740" s="128"/>
      <c r="J1740" s="128"/>
      <c r="K1740" s="128"/>
      <c r="L1740" s="128"/>
      <c r="M1740" s="128"/>
      <c r="N1740" s="129"/>
      <c r="O1740" s="119"/>
      <c r="P1740" s="120" t="str">
        <f t="shared" si="5108"/>
        <v/>
      </c>
      <c r="Q1740" s="121">
        <f t="shared" ref="Q1740:W1740" si="5338">SUMIF($B$9:$N$9,Q$9,$B1740:$N1740)/100</f>
        <v>0</v>
      </c>
      <c r="R1740" s="121">
        <f t="shared" si="5338"/>
        <v>0</v>
      </c>
      <c r="S1740" s="121">
        <f t="shared" si="5338"/>
        <v>0</v>
      </c>
      <c r="T1740" s="121">
        <f t="shared" si="5338"/>
        <v>0</v>
      </c>
      <c r="U1740" s="121">
        <f t="shared" si="5338"/>
        <v>0</v>
      </c>
      <c r="V1740" s="121">
        <f t="shared" si="5338"/>
        <v>0</v>
      </c>
      <c r="W1740" s="121">
        <f t="shared" si="5338"/>
        <v>0</v>
      </c>
      <c r="X1740" s="122">
        <f t="shared" si="4721"/>
        <v>0</v>
      </c>
      <c r="Y1740" s="121">
        <f t="shared" si="4722"/>
        <v>0</v>
      </c>
      <c r="Z1740" s="122">
        <f t="shared" si="4723"/>
        <v>0</v>
      </c>
      <c r="AA1740" s="121">
        <f t="shared" si="4724"/>
        <v>0</v>
      </c>
      <c r="AB1740" s="122">
        <f t="shared" si="5311"/>
        <v>0</v>
      </c>
      <c r="AC1740" s="122">
        <f t="shared" si="5311"/>
        <v>0</v>
      </c>
      <c r="AD1740" s="121">
        <f t="shared" si="4725"/>
        <v>0</v>
      </c>
      <c r="AE1740" s="122">
        <f t="shared" ref="AE1740:AM1740" si="5339">+($AN1740-$AD1740)/10+AD1740</f>
        <v>0</v>
      </c>
      <c r="AF1740" s="122">
        <f t="shared" si="5339"/>
        <v>0</v>
      </c>
      <c r="AG1740" s="122">
        <f t="shared" si="5339"/>
        <v>0</v>
      </c>
      <c r="AH1740" s="122">
        <f t="shared" si="5339"/>
        <v>0</v>
      </c>
      <c r="AI1740" s="122">
        <f t="shared" si="5339"/>
        <v>0</v>
      </c>
      <c r="AJ1740" s="122">
        <f t="shared" si="5339"/>
        <v>0</v>
      </c>
      <c r="AK1740" s="122">
        <f t="shared" si="5339"/>
        <v>0</v>
      </c>
      <c r="AL1740" s="122">
        <f t="shared" si="5339"/>
        <v>0</v>
      </c>
      <c r="AM1740" s="122">
        <f t="shared" si="5339"/>
        <v>0</v>
      </c>
      <c r="AN1740" s="121">
        <f t="shared" si="4727"/>
        <v>0</v>
      </c>
      <c r="AO1740" s="122">
        <f t="shared" ref="AO1740:AW1740" si="5340">+($AX1740-$AN1740)/10+AN1740</f>
        <v>0</v>
      </c>
      <c r="AP1740" s="122">
        <f t="shared" si="5340"/>
        <v>0</v>
      </c>
      <c r="AQ1740" s="122">
        <f t="shared" si="5340"/>
        <v>0</v>
      </c>
      <c r="AR1740" s="122">
        <f t="shared" si="5340"/>
        <v>0</v>
      </c>
      <c r="AS1740" s="122">
        <f t="shared" si="5340"/>
        <v>0</v>
      </c>
      <c r="AT1740" s="122">
        <f t="shared" si="5340"/>
        <v>0</v>
      </c>
      <c r="AU1740" s="122">
        <f t="shared" si="5340"/>
        <v>0</v>
      </c>
      <c r="AV1740" s="122">
        <f t="shared" si="5340"/>
        <v>0</v>
      </c>
      <c r="AW1740" s="122">
        <f t="shared" si="5340"/>
        <v>0</v>
      </c>
      <c r="AX1740" s="121">
        <f t="shared" si="4729"/>
        <v>0</v>
      </c>
    </row>
    <row r="1741" spans="2:50" ht="15.75" customHeight="1" x14ac:dyDescent="0.2">
      <c r="B1741" s="123"/>
      <c r="C1741" s="124"/>
      <c r="D1741" s="124"/>
      <c r="E1741" s="124"/>
      <c r="F1741" s="124"/>
      <c r="G1741" s="124"/>
      <c r="H1741" s="124"/>
      <c r="I1741" s="124"/>
      <c r="J1741" s="124"/>
      <c r="K1741" s="124"/>
      <c r="L1741" s="124"/>
      <c r="M1741" s="124"/>
      <c r="N1741" s="125"/>
      <c r="O1741" s="119"/>
      <c r="P1741" s="120" t="str">
        <f t="shared" si="5108"/>
        <v/>
      </c>
      <c r="Q1741" s="126">
        <f t="shared" ref="Q1741:W1741" si="5341">SUMIF($B$9:$N$9,Q$9,$B1741:$N1741)/100</f>
        <v>0</v>
      </c>
      <c r="R1741" s="126">
        <f t="shared" si="5341"/>
        <v>0</v>
      </c>
      <c r="S1741" s="126">
        <f t="shared" si="5341"/>
        <v>0</v>
      </c>
      <c r="T1741" s="126">
        <f t="shared" si="5341"/>
        <v>0</v>
      </c>
      <c r="U1741" s="126">
        <f t="shared" si="5341"/>
        <v>0</v>
      </c>
      <c r="V1741" s="126">
        <f t="shared" si="5341"/>
        <v>0</v>
      </c>
      <c r="W1741" s="126">
        <f t="shared" si="5341"/>
        <v>0</v>
      </c>
      <c r="X1741" s="127">
        <f t="shared" si="4721"/>
        <v>0</v>
      </c>
      <c r="Y1741" s="126">
        <f t="shared" si="4722"/>
        <v>0</v>
      </c>
      <c r="Z1741" s="127">
        <f t="shared" si="4723"/>
        <v>0</v>
      </c>
      <c r="AA1741" s="126">
        <f t="shared" si="4724"/>
        <v>0</v>
      </c>
      <c r="AB1741" s="127">
        <f t="shared" si="5311"/>
        <v>0</v>
      </c>
      <c r="AC1741" s="127">
        <f t="shared" si="5311"/>
        <v>0</v>
      </c>
      <c r="AD1741" s="126">
        <f t="shared" si="4725"/>
        <v>0</v>
      </c>
      <c r="AE1741" s="127">
        <f t="shared" ref="AE1741:AM1741" si="5342">+($AN1741-$AD1741)/10+AD1741</f>
        <v>0</v>
      </c>
      <c r="AF1741" s="127">
        <f t="shared" si="5342"/>
        <v>0</v>
      </c>
      <c r="AG1741" s="127">
        <f t="shared" si="5342"/>
        <v>0</v>
      </c>
      <c r="AH1741" s="127">
        <f t="shared" si="5342"/>
        <v>0</v>
      </c>
      <c r="AI1741" s="127">
        <f t="shared" si="5342"/>
        <v>0</v>
      </c>
      <c r="AJ1741" s="127">
        <f t="shared" si="5342"/>
        <v>0</v>
      </c>
      <c r="AK1741" s="127">
        <f t="shared" si="5342"/>
        <v>0</v>
      </c>
      <c r="AL1741" s="127">
        <f t="shared" si="5342"/>
        <v>0</v>
      </c>
      <c r="AM1741" s="127">
        <f t="shared" si="5342"/>
        <v>0</v>
      </c>
      <c r="AN1741" s="126">
        <f t="shared" si="4727"/>
        <v>0</v>
      </c>
      <c r="AO1741" s="127">
        <f t="shared" ref="AO1741:AW1741" si="5343">+($AX1741-$AN1741)/10+AN1741</f>
        <v>0</v>
      </c>
      <c r="AP1741" s="127">
        <f t="shared" si="5343"/>
        <v>0</v>
      </c>
      <c r="AQ1741" s="127">
        <f t="shared" si="5343"/>
        <v>0</v>
      </c>
      <c r="AR1741" s="127">
        <f t="shared" si="5343"/>
        <v>0</v>
      </c>
      <c r="AS1741" s="127">
        <f t="shared" si="5343"/>
        <v>0</v>
      </c>
      <c r="AT1741" s="127">
        <f t="shared" si="5343"/>
        <v>0</v>
      </c>
      <c r="AU1741" s="127">
        <f t="shared" si="5343"/>
        <v>0</v>
      </c>
      <c r="AV1741" s="127">
        <f t="shared" si="5343"/>
        <v>0</v>
      </c>
      <c r="AW1741" s="127">
        <f t="shared" si="5343"/>
        <v>0</v>
      </c>
      <c r="AX1741" s="126">
        <f t="shared" si="4729"/>
        <v>0</v>
      </c>
    </row>
    <row r="1742" spans="2:50" ht="15.75" customHeight="1" x14ac:dyDescent="0.2">
      <c r="B1742" s="123"/>
      <c r="C1742" s="128"/>
      <c r="D1742" s="128"/>
      <c r="E1742" s="128"/>
      <c r="F1742" s="128"/>
      <c r="G1742" s="128"/>
      <c r="H1742" s="128"/>
      <c r="I1742" s="128"/>
      <c r="J1742" s="128"/>
      <c r="K1742" s="128"/>
      <c r="L1742" s="128"/>
      <c r="M1742" s="128"/>
      <c r="N1742" s="129"/>
      <c r="O1742" s="119"/>
      <c r="P1742" s="120" t="str">
        <f t="shared" si="5108"/>
        <v/>
      </c>
      <c r="Q1742" s="121">
        <f t="shared" ref="Q1742:W1742" si="5344">SUMIF($B$9:$N$9,Q$9,$B1742:$N1742)/100</f>
        <v>0</v>
      </c>
      <c r="R1742" s="121">
        <f t="shared" si="5344"/>
        <v>0</v>
      </c>
      <c r="S1742" s="121">
        <f t="shared" si="5344"/>
        <v>0</v>
      </c>
      <c r="T1742" s="121">
        <f t="shared" si="5344"/>
        <v>0</v>
      </c>
      <c r="U1742" s="121">
        <f t="shared" si="5344"/>
        <v>0</v>
      </c>
      <c r="V1742" s="121">
        <f t="shared" si="5344"/>
        <v>0</v>
      </c>
      <c r="W1742" s="121">
        <f t="shared" si="5344"/>
        <v>0</v>
      </c>
      <c r="X1742" s="122">
        <f t="shared" si="4721"/>
        <v>0</v>
      </c>
      <c r="Y1742" s="121">
        <f t="shared" si="4722"/>
        <v>0</v>
      </c>
      <c r="Z1742" s="122">
        <f t="shared" si="4723"/>
        <v>0</v>
      </c>
      <c r="AA1742" s="121">
        <f t="shared" si="4724"/>
        <v>0</v>
      </c>
      <c r="AB1742" s="122">
        <f t="shared" si="5311"/>
        <v>0</v>
      </c>
      <c r="AC1742" s="122">
        <f t="shared" si="5311"/>
        <v>0</v>
      </c>
      <c r="AD1742" s="121">
        <f t="shared" si="4725"/>
        <v>0</v>
      </c>
      <c r="AE1742" s="122">
        <f t="shared" ref="AE1742:AM1742" si="5345">+($AN1742-$AD1742)/10+AD1742</f>
        <v>0</v>
      </c>
      <c r="AF1742" s="122">
        <f t="shared" si="5345"/>
        <v>0</v>
      </c>
      <c r="AG1742" s="122">
        <f t="shared" si="5345"/>
        <v>0</v>
      </c>
      <c r="AH1742" s="122">
        <f t="shared" si="5345"/>
        <v>0</v>
      </c>
      <c r="AI1742" s="122">
        <f t="shared" si="5345"/>
        <v>0</v>
      </c>
      <c r="AJ1742" s="122">
        <f t="shared" si="5345"/>
        <v>0</v>
      </c>
      <c r="AK1742" s="122">
        <f t="shared" si="5345"/>
        <v>0</v>
      </c>
      <c r="AL1742" s="122">
        <f t="shared" si="5345"/>
        <v>0</v>
      </c>
      <c r="AM1742" s="122">
        <f t="shared" si="5345"/>
        <v>0</v>
      </c>
      <c r="AN1742" s="121">
        <f t="shared" si="4727"/>
        <v>0</v>
      </c>
      <c r="AO1742" s="122">
        <f t="shared" ref="AO1742:AW1742" si="5346">+($AX1742-$AN1742)/10+AN1742</f>
        <v>0</v>
      </c>
      <c r="AP1742" s="122">
        <f t="shared" si="5346"/>
        <v>0</v>
      </c>
      <c r="AQ1742" s="122">
        <f t="shared" si="5346"/>
        <v>0</v>
      </c>
      <c r="AR1742" s="122">
        <f t="shared" si="5346"/>
        <v>0</v>
      </c>
      <c r="AS1742" s="122">
        <f t="shared" si="5346"/>
        <v>0</v>
      </c>
      <c r="AT1742" s="122">
        <f t="shared" si="5346"/>
        <v>0</v>
      </c>
      <c r="AU1742" s="122">
        <f t="shared" si="5346"/>
        <v>0</v>
      </c>
      <c r="AV1742" s="122">
        <f t="shared" si="5346"/>
        <v>0</v>
      </c>
      <c r="AW1742" s="122">
        <f t="shared" si="5346"/>
        <v>0</v>
      </c>
      <c r="AX1742" s="121">
        <f t="shared" si="4729"/>
        <v>0</v>
      </c>
    </row>
    <row r="1743" spans="2:50" ht="15.75" customHeight="1" x14ac:dyDescent="0.2">
      <c r="B1743" s="123"/>
      <c r="C1743" s="124"/>
      <c r="D1743" s="124"/>
      <c r="E1743" s="124"/>
      <c r="F1743" s="124"/>
      <c r="G1743" s="124"/>
      <c r="H1743" s="124"/>
      <c r="I1743" s="124"/>
      <c r="J1743" s="124"/>
      <c r="K1743" s="124"/>
      <c r="L1743" s="124"/>
      <c r="M1743" s="124"/>
      <c r="N1743" s="125"/>
      <c r="O1743" s="119"/>
      <c r="P1743" s="120" t="str">
        <f t="shared" si="5108"/>
        <v/>
      </c>
      <c r="Q1743" s="126">
        <f t="shared" ref="Q1743:W1743" si="5347">SUMIF($B$9:$N$9,Q$9,$B1743:$N1743)/100</f>
        <v>0</v>
      </c>
      <c r="R1743" s="126">
        <f t="shared" si="5347"/>
        <v>0</v>
      </c>
      <c r="S1743" s="126">
        <f t="shared" si="5347"/>
        <v>0</v>
      </c>
      <c r="T1743" s="126">
        <f t="shared" si="5347"/>
        <v>0</v>
      </c>
      <c r="U1743" s="126">
        <f t="shared" si="5347"/>
        <v>0</v>
      </c>
      <c r="V1743" s="126">
        <f t="shared" si="5347"/>
        <v>0</v>
      </c>
      <c r="W1743" s="126">
        <f t="shared" si="5347"/>
        <v>0</v>
      </c>
      <c r="X1743" s="127">
        <f t="shared" si="4721"/>
        <v>0</v>
      </c>
      <c r="Y1743" s="126">
        <f t="shared" si="4722"/>
        <v>0</v>
      </c>
      <c r="Z1743" s="127">
        <f t="shared" si="4723"/>
        <v>0</v>
      </c>
      <c r="AA1743" s="126">
        <f t="shared" si="4724"/>
        <v>0</v>
      </c>
      <c r="AB1743" s="127">
        <f t="shared" si="5311"/>
        <v>0</v>
      </c>
      <c r="AC1743" s="127">
        <f t="shared" si="5311"/>
        <v>0</v>
      </c>
      <c r="AD1743" s="126">
        <f t="shared" si="4725"/>
        <v>0</v>
      </c>
      <c r="AE1743" s="127">
        <f t="shared" ref="AE1743:AM1743" si="5348">+($AN1743-$AD1743)/10+AD1743</f>
        <v>0</v>
      </c>
      <c r="AF1743" s="127">
        <f t="shared" si="5348"/>
        <v>0</v>
      </c>
      <c r="AG1743" s="127">
        <f t="shared" si="5348"/>
        <v>0</v>
      </c>
      <c r="AH1743" s="127">
        <f t="shared" si="5348"/>
        <v>0</v>
      </c>
      <c r="AI1743" s="127">
        <f t="shared" si="5348"/>
        <v>0</v>
      </c>
      <c r="AJ1743" s="127">
        <f t="shared" si="5348"/>
        <v>0</v>
      </c>
      <c r="AK1743" s="127">
        <f t="shared" si="5348"/>
        <v>0</v>
      </c>
      <c r="AL1743" s="127">
        <f t="shared" si="5348"/>
        <v>0</v>
      </c>
      <c r="AM1743" s="127">
        <f t="shared" si="5348"/>
        <v>0</v>
      </c>
      <c r="AN1743" s="126">
        <f t="shared" si="4727"/>
        <v>0</v>
      </c>
      <c r="AO1743" s="127">
        <f t="shared" ref="AO1743:AW1743" si="5349">+($AX1743-$AN1743)/10+AN1743</f>
        <v>0</v>
      </c>
      <c r="AP1743" s="127">
        <f t="shared" si="5349"/>
        <v>0</v>
      </c>
      <c r="AQ1743" s="127">
        <f t="shared" si="5349"/>
        <v>0</v>
      </c>
      <c r="AR1743" s="127">
        <f t="shared" si="5349"/>
        <v>0</v>
      </c>
      <c r="AS1743" s="127">
        <f t="shared" si="5349"/>
        <v>0</v>
      </c>
      <c r="AT1743" s="127">
        <f t="shared" si="5349"/>
        <v>0</v>
      </c>
      <c r="AU1743" s="127">
        <f t="shared" si="5349"/>
        <v>0</v>
      </c>
      <c r="AV1743" s="127">
        <f t="shared" si="5349"/>
        <v>0</v>
      </c>
      <c r="AW1743" s="127">
        <f t="shared" si="5349"/>
        <v>0</v>
      </c>
      <c r="AX1743" s="126">
        <f t="shared" si="4729"/>
        <v>0</v>
      </c>
    </row>
    <row r="1744" spans="2:50" ht="15.75" customHeight="1" x14ac:dyDescent="0.2">
      <c r="B1744" s="123"/>
      <c r="C1744" s="128"/>
      <c r="D1744" s="128"/>
      <c r="E1744" s="128"/>
      <c r="F1744" s="128"/>
      <c r="G1744" s="128"/>
      <c r="H1744" s="128"/>
      <c r="I1744" s="128"/>
      <c r="J1744" s="128"/>
      <c r="K1744" s="128"/>
      <c r="L1744" s="128"/>
      <c r="M1744" s="128"/>
      <c r="N1744" s="129"/>
      <c r="O1744" s="119"/>
      <c r="P1744" s="120" t="str">
        <f t="shared" si="5108"/>
        <v/>
      </c>
      <c r="Q1744" s="121">
        <f t="shared" ref="Q1744:W1744" si="5350">SUMIF($B$9:$N$9,Q$9,$B1744:$N1744)/100</f>
        <v>0</v>
      </c>
      <c r="R1744" s="121">
        <f t="shared" si="5350"/>
        <v>0</v>
      </c>
      <c r="S1744" s="121">
        <f t="shared" si="5350"/>
        <v>0</v>
      </c>
      <c r="T1744" s="121">
        <f t="shared" si="5350"/>
        <v>0</v>
      </c>
      <c r="U1744" s="121">
        <f t="shared" si="5350"/>
        <v>0</v>
      </c>
      <c r="V1744" s="121">
        <f t="shared" si="5350"/>
        <v>0</v>
      </c>
      <c r="W1744" s="121">
        <f t="shared" si="5350"/>
        <v>0</v>
      </c>
      <c r="X1744" s="122">
        <f t="shared" si="4721"/>
        <v>0</v>
      </c>
      <c r="Y1744" s="121">
        <f t="shared" si="4722"/>
        <v>0</v>
      </c>
      <c r="Z1744" s="122">
        <f t="shared" si="4723"/>
        <v>0</v>
      </c>
      <c r="AA1744" s="121">
        <f t="shared" si="4724"/>
        <v>0</v>
      </c>
      <c r="AB1744" s="122">
        <f t="shared" si="5311"/>
        <v>0</v>
      </c>
      <c r="AC1744" s="122">
        <f t="shared" si="5311"/>
        <v>0</v>
      </c>
      <c r="AD1744" s="121">
        <f t="shared" si="4725"/>
        <v>0</v>
      </c>
      <c r="AE1744" s="122">
        <f t="shared" ref="AE1744:AM1744" si="5351">+($AN1744-$AD1744)/10+AD1744</f>
        <v>0</v>
      </c>
      <c r="AF1744" s="122">
        <f t="shared" si="5351"/>
        <v>0</v>
      </c>
      <c r="AG1744" s="122">
        <f t="shared" si="5351"/>
        <v>0</v>
      </c>
      <c r="AH1744" s="122">
        <f t="shared" si="5351"/>
        <v>0</v>
      </c>
      <c r="AI1744" s="122">
        <f t="shared" si="5351"/>
        <v>0</v>
      </c>
      <c r="AJ1744" s="122">
        <f t="shared" si="5351"/>
        <v>0</v>
      </c>
      <c r="AK1744" s="122">
        <f t="shared" si="5351"/>
        <v>0</v>
      </c>
      <c r="AL1744" s="122">
        <f t="shared" si="5351"/>
        <v>0</v>
      </c>
      <c r="AM1744" s="122">
        <f t="shared" si="5351"/>
        <v>0</v>
      </c>
      <c r="AN1744" s="121">
        <f t="shared" si="4727"/>
        <v>0</v>
      </c>
      <c r="AO1744" s="122">
        <f t="shared" ref="AO1744:AW1744" si="5352">+($AX1744-$AN1744)/10+AN1744</f>
        <v>0</v>
      </c>
      <c r="AP1744" s="122">
        <f t="shared" si="5352"/>
        <v>0</v>
      </c>
      <c r="AQ1744" s="122">
        <f t="shared" si="5352"/>
        <v>0</v>
      </c>
      <c r="AR1744" s="122">
        <f t="shared" si="5352"/>
        <v>0</v>
      </c>
      <c r="AS1744" s="122">
        <f t="shared" si="5352"/>
        <v>0</v>
      </c>
      <c r="AT1744" s="122">
        <f t="shared" si="5352"/>
        <v>0</v>
      </c>
      <c r="AU1744" s="122">
        <f t="shared" si="5352"/>
        <v>0</v>
      </c>
      <c r="AV1744" s="122">
        <f t="shared" si="5352"/>
        <v>0</v>
      </c>
      <c r="AW1744" s="122">
        <f t="shared" si="5352"/>
        <v>0</v>
      </c>
      <c r="AX1744" s="121">
        <f t="shared" si="4729"/>
        <v>0</v>
      </c>
    </row>
    <row r="1745" spans="2:50" ht="15.75" customHeight="1" x14ac:dyDescent="0.2">
      <c r="B1745" s="123"/>
      <c r="C1745" s="124"/>
      <c r="D1745" s="124"/>
      <c r="E1745" s="124"/>
      <c r="F1745" s="124"/>
      <c r="G1745" s="124"/>
      <c r="H1745" s="124"/>
      <c r="I1745" s="124"/>
      <c r="J1745" s="124"/>
      <c r="K1745" s="124"/>
      <c r="L1745" s="124"/>
      <c r="M1745" s="124"/>
      <c r="N1745" s="125"/>
      <c r="O1745" s="119"/>
      <c r="P1745" s="120" t="str">
        <f t="shared" si="5108"/>
        <v/>
      </c>
      <c r="Q1745" s="126">
        <f t="shared" ref="Q1745:W1745" si="5353">SUMIF($B$9:$N$9,Q$9,$B1745:$N1745)/100</f>
        <v>0</v>
      </c>
      <c r="R1745" s="126">
        <f t="shared" si="5353"/>
        <v>0</v>
      </c>
      <c r="S1745" s="126">
        <f t="shared" si="5353"/>
        <v>0</v>
      </c>
      <c r="T1745" s="126">
        <f t="shared" si="5353"/>
        <v>0</v>
      </c>
      <c r="U1745" s="126">
        <f t="shared" si="5353"/>
        <v>0</v>
      </c>
      <c r="V1745" s="126">
        <f t="shared" si="5353"/>
        <v>0</v>
      </c>
      <c r="W1745" s="126">
        <f t="shared" si="5353"/>
        <v>0</v>
      </c>
      <c r="X1745" s="127">
        <f t="shared" si="4721"/>
        <v>0</v>
      </c>
      <c r="Y1745" s="126">
        <f t="shared" si="4722"/>
        <v>0</v>
      </c>
      <c r="Z1745" s="127">
        <f t="shared" si="4723"/>
        <v>0</v>
      </c>
      <c r="AA1745" s="126">
        <f t="shared" si="4724"/>
        <v>0</v>
      </c>
      <c r="AB1745" s="127">
        <f t="shared" si="5311"/>
        <v>0</v>
      </c>
      <c r="AC1745" s="127">
        <f t="shared" si="5311"/>
        <v>0</v>
      </c>
      <c r="AD1745" s="126">
        <f t="shared" si="4725"/>
        <v>0</v>
      </c>
      <c r="AE1745" s="127">
        <f t="shared" ref="AE1745:AM1745" si="5354">+($AN1745-$AD1745)/10+AD1745</f>
        <v>0</v>
      </c>
      <c r="AF1745" s="127">
        <f t="shared" si="5354"/>
        <v>0</v>
      </c>
      <c r="AG1745" s="127">
        <f t="shared" si="5354"/>
        <v>0</v>
      </c>
      <c r="AH1745" s="127">
        <f t="shared" si="5354"/>
        <v>0</v>
      </c>
      <c r="AI1745" s="127">
        <f t="shared" si="5354"/>
        <v>0</v>
      </c>
      <c r="AJ1745" s="127">
        <f t="shared" si="5354"/>
        <v>0</v>
      </c>
      <c r="AK1745" s="127">
        <f t="shared" si="5354"/>
        <v>0</v>
      </c>
      <c r="AL1745" s="127">
        <f t="shared" si="5354"/>
        <v>0</v>
      </c>
      <c r="AM1745" s="127">
        <f t="shared" si="5354"/>
        <v>0</v>
      </c>
      <c r="AN1745" s="126">
        <f t="shared" si="4727"/>
        <v>0</v>
      </c>
      <c r="AO1745" s="127">
        <f t="shared" ref="AO1745:AW1745" si="5355">+($AX1745-$AN1745)/10+AN1745</f>
        <v>0</v>
      </c>
      <c r="AP1745" s="127">
        <f t="shared" si="5355"/>
        <v>0</v>
      </c>
      <c r="AQ1745" s="127">
        <f t="shared" si="5355"/>
        <v>0</v>
      </c>
      <c r="AR1745" s="127">
        <f t="shared" si="5355"/>
        <v>0</v>
      </c>
      <c r="AS1745" s="127">
        <f t="shared" si="5355"/>
        <v>0</v>
      </c>
      <c r="AT1745" s="127">
        <f t="shared" si="5355"/>
        <v>0</v>
      </c>
      <c r="AU1745" s="127">
        <f t="shared" si="5355"/>
        <v>0</v>
      </c>
      <c r="AV1745" s="127">
        <f t="shared" si="5355"/>
        <v>0</v>
      </c>
      <c r="AW1745" s="127">
        <f t="shared" si="5355"/>
        <v>0</v>
      </c>
      <c r="AX1745" s="126">
        <f t="shared" si="4729"/>
        <v>0</v>
      </c>
    </row>
    <row r="1746" spans="2:50" ht="15.75" customHeight="1" x14ac:dyDescent="0.2">
      <c r="B1746" s="123"/>
      <c r="C1746" s="128"/>
      <c r="D1746" s="128"/>
      <c r="E1746" s="128"/>
      <c r="F1746" s="128"/>
      <c r="G1746" s="128"/>
      <c r="H1746" s="128"/>
      <c r="I1746" s="128"/>
      <c r="J1746" s="128"/>
      <c r="K1746" s="128"/>
      <c r="L1746" s="128"/>
      <c r="M1746" s="128"/>
      <c r="N1746" s="129"/>
      <c r="O1746" s="119"/>
      <c r="P1746" s="120" t="str">
        <f t="shared" si="5108"/>
        <v/>
      </c>
      <c r="Q1746" s="121">
        <f t="shared" ref="Q1746:W1746" si="5356">SUMIF($B$9:$N$9,Q$9,$B1746:$N1746)/100</f>
        <v>0</v>
      </c>
      <c r="R1746" s="121">
        <f t="shared" si="5356"/>
        <v>0</v>
      </c>
      <c r="S1746" s="121">
        <f t="shared" si="5356"/>
        <v>0</v>
      </c>
      <c r="T1746" s="121">
        <f t="shared" si="5356"/>
        <v>0</v>
      </c>
      <c r="U1746" s="121">
        <f t="shared" si="5356"/>
        <v>0</v>
      </c>
      <c r="V1746" s="121">
        <f t="shared" si="5356"/>
        <v>0</v>
      </c>
      <c r="W1746" s="121">
        <f t="shared" si="5356"/>
        <v>0</v>
      </c>
      <c r="X1746" s="122">
        <f t="shared" si="4721"/>
        <v>0</v>
      </c>
      <c r="Y1746" s="121">
        <f t="shared" si="4722"/>
        <v>0</v>
      </c>
      <c r="Z1746" s="122">
        <f t="shared" si="4723"/>
        <v>0</v>
      </c>
      <c r="AA1746" s="121">
        <f t="shared" si="4724"/>
        <v>0</v>
      </c>
      <c r="AB1746" s="122">
        <f t="shared" si="5311"/>
        <v>0</v>
      </c>
      <c r="AC1746" s="122">
        <f t="shared" si="5311"/>
        <v>0</v>
      </c>
      <c r="AD1746" s="121">
        <f t="shared" si="4725"/>
        <v>0</v>
      </c>
      <c r="AE1746" s="122">
        <f t="shared" ref="AE1746:AM1746" si="5357">+($AN1746-$AD1746)/10+AD1746</f>
        <v>0</v>
      </c>
      <c r="AF1746" s="122">
        <f t="shared" si="5357"/>
        <v>0</v>
      </c>
      <c r="AG1746" s="122">
        <f t="shared" si="5357"/>
        <v>0</v>
      </c>
      <c r="AH1746" s="122">
        <f t="shared" si="5357"/>
        <v>0</v>
      </c>
      <c r="AI1746" s="122">
        <f t="shared" si="5357"/>
        <v>0</v>
      </c>
      <c r="AJ1746" s="122">
        <f t="shared" si="5357"/>
        <v>0</v>
      </c>
      <c r="AK1746" s="122">
        <f t="shared" si="5357"/>
        <v>0</v>
      </c>
      <c r="AL1746" s="122">
        <f t="shared" si="5357"/>
        <v>0</v>
      </c>
      <c r="AM1746" s="122">
        <f t="shared" si="5357"/>
        <v>0</v>
      </c>
      <c r="AN1746" s="121">
        <f t="shared" si="4727"/>
        <v>0</v>
      </c>
      <c r="AO1746" s="122">
        <f t="shared" ref="AO1746:AW1746" si="5358">+($AX1746-$AN1746)/10+AN1746</f>
        <v>0</v>
      </c>
      <c r="AP1746" s="122">
        <f t="shared" si="5358"/>
        <v>0</v>
      </c>
      <c r="AQ1746" s="122">
        <f t="shared" si="5358"/>
        <v>0</v>
      </c>
      <c r="AR1746" s="122">
        <f t="shared" si="5358"/>
        <v>0</v>
      </c>
      <c r="AS1746" s="122">
        <f t="shared" si="5358"/>
        <v>0</v>
      </c>
      <c r="AT1746" s="122">
        <f t="shared" si="5358"/>
        <v>0</v>
      </c>
      <c r="AU1746" s="122">
        <f t="shared" si="5358"/>
        <v>0</v>
      </c>
      <c r="AV1746" s="122">
        <f t="shared" si="5358"/>
        <v>0</v>
      </c>
      <c r="AW1746" s="122">
        <f t="shared" si="5358"/>
        <v>0</v>
      </c>
      <c r="AX1746" s="121">
        <f t="shared" si="4729"/>
        <v>0</v>
      </c>
    </row>
    <row r="1747" spans="2:50" ht="15.75" customHeight="1" x14ac:dyDescent="0.2">
      <c r="B1747" s="123"/>
      <c r="C1747" s="124"/>
      <c r="D1747" s="124"/>
      <c r="E1747" s="124"/>
      <c r="F1747" s="124"/>
      <c r="G1747" s="124"/>
      <c r="H1747" s="124"/>
      <c r="I1747" s="124"/>
      <c r="J1747" s="124"/>
      <c r="K1747" s="124"/>
      <c r="L1747" s="124"/>
      <c r="M1747" s="124"/>
      <c r="N1747" s="125"/>
      <c r="O1747" s="119"/>
      <c r="P1747" s="120" t="str">
        <f t="shared" si="5108"/>
        <v/>
      </c>
      <c r="Q1747" s="126">
        <f t="shared" ref="Q1747:W1747" si="5359">SUMIF($B$9:$N$9,Q$9,$B1747:$N1747)/100</f>
        <v>0</v>
      </c>
      <c r="R1747" s="126">
        <f t="shared" si="5359"/>
        <v>0</v>
      </c>
      <c r="S1747" s="126">
        <f t="shared" si="5359"/>
        <v>0</v>
      </c>
      <c r="T1747" s="126">
        <f t="shared" si="5359"/>
        <v>0</v>
      </c>
      <c r="U1747" s="126">
        <f t="shared" si="5359"/>
        <v>0</v>
      </c>
      <c r="V1747" s="126">
        <f t="shared" si="5359"/>
        <v>0</v>
      </c>
      <c r="W1747" s="126">
        <f t="shared" si="5359"/>
        <v>0</v>
      </c>
      <c r="X1747" s="127">
        <f t="shared" si="4721"/>
        <v>0</v>
      </c>
      <c r="Y1747" s="126">
        <f t="shared" si="4722"/>
        <v>0</v>
      </c>
      <c r="Z1747" s="127">
        <f t="shared" si="4723"/>
        <v>0</v>
      </c>
      <c r="AA1747" s="126">
        <f t="shared" si="4724"/>
        <v>0</v>
      </c>
      <c r="AB1747" s="127">
        <f t="shared" si="5311"/>
        <v>0</v>
      </c>
      <c r="AC1747" s="127">
        <f t="shared" si="5311"/>
        <v>0</v>
      </c>
      <c r="AD1747" s="126">
        <f t="shared" si="4725"/>
        <v>0</v>
      </c>
      <c r="AE1747" s="127">
        <f t="shared" ref="AE1747:AM1747" si="5360">+($AN1747-$AD1747)/10+AD1747</f>
        <v>0</v>
      </c>
      <c r="AF1747" s="127">
        <f t="shared" si="5360"/>
        <v>0</v>
      </c>
      <c r="AG1747" s="127">
        <f t="shared" si="5360"/>
        <v>0</v>
      </c>
      <c r="AH1747" s="127">
        <f t="shared" si="5360"/>
        <v>0</v>
      </c>
      <c r="AI1747" s="127">
        <f t="shared" si="5360"/>
        <v>0</v>
      </c>
      <c r="AJ1747" s="127">
        <f t="shared" si="5360"/>
        <v>0</v>
      </c>
      <c r="AK1747" s="127">
        <f t="shared" si="5360"/>
        <v>0</v>
      </c>
      <c r="AL1747" s="127">
        <f t="shared" si="5360"/>
        <v>0</v>
      </c>
      <c r="AM1747" s="127">
        <f t="shared" si="5360"/>
        <v>0</v>
      </c>
      <c r="AN1747" s="126">
        <f t="shared" si="4727"/>
        <v>0</v>
      </c>
      <c r="AO1747" s="127">
        <f t="shared" ref="AO1747:AW1747" si="5361">+($AX1747-$AN1747)/10+AN1747</f>
        <v>0</v>
      </c>
      <c r="AP1747" s="127">
        <f t="shared" si="5361"/>
        <v>0</v>
      </c>
      <c r="AQ1747" s="127">
        <f t="shared" si="5361"/>
        <v>0</v>
      </c>
      <c r="AR1747" s="127">
        <f t="shared" si="5361"/>
        <v>0</v>
      </c>
      <c r="AS1747" s="127">
        <f t="shared" si="5361"/>
        <v>0</v>
      </c>
      <c r="AT1747" s="127">
        <f t="shared" si="5361"/>
        <v>0</v>
      </c>
      <c r="AU1747" s="127">
        <f t="shared" si="5361"/>
        <v>0</v>
      </c>
      <c r="AV1747" s="127">
        <f t="shared" si="5361"/>
        <v>0</v>
      </c>
      <c r="AW1747" s="127">
        <f t="shared" si="5361"/>
        <v>0</v>
      </c>
      <c r="AX1747" s="126">
        <f t="shared" si="4729"/>
        <v>0</v>
      </c>
    </row>
    <row r="1748" spans="2:50" ht="15.75" customHeight="1" x14ac:dyDescent="0.2">
      <c r="B1748" s="123"/>
      <c r="C1748" s="128"/>
      <c r="D1748" s="128"/>
      <c r="E1748" s="128"/>
      <c r="F1748" s="128"/>
      <c r="G1748" s="128"/>
      <c r="H1748" s="128"/>
      <c r="I1748" s="128"/>
      <c r="J1748" s="128"/>
      <c r="K1748" s="128"/>
      <c r="L1748" s="128"/>
      <c r="M1748" s="128"/>
      <c r="N1748" s="129"/>
      <c r="O1748" s="119"/>
      <c r="P1748" s="120" t="str">
        <f t="shared" si="5108"/>
        <v/>
      </c>
      <c r="Q1748" s="121">
        <f t="shared" ref="Q1748:W1748" si="5362">SUMIF($B$9:$N$9,Q$9,$B1748:$N1748)/100</f>
        <v>0</v>
      </c>
      <c r="R1748" s="121">
        <f t="shared" si="5362"/>
        <v>0</v>
      </c>
      <c r="S1748" s="121">
        <f t="shared" si="5362"/>
        <v>0</v>
      </c>
      <c r="T1748" s="121">
        <f t="shared" si="5362"/>
        <v>0</v>
      </c>
      <c r="U1748" s="121">
        <f t="shared" si="5362"/>
        <v>0</v>
      </c>
      <c r="V1748" s="121">
        <f t="shared" si="5362"/>
        <v>0</v>
      </c>
      <c r="W1748" s="121">
        <f t="shared" si="5362"/>
        <v>0</v>
      </c>
      <c r="X1748" s="122">
        <f t="shared" si="4721"/>
        <v>0</v>
      </c>
      <c r="Y1748" s="121">
        <f t="shared" si="4722"/>
        <v>0</v>
      </c>
      <c r="Z1748" s="122">
        <f t="shared" si="4723"/>
        <v>0</v>
      </c>
      <c r="AA1748" s="121">
        <f t="shared" si="4724"/>
        <v>0</v>
      </c>
      <c r="AB1748" s="122">
        <f t="shared" si="5311"/>
        <v>0</v>
      </c>
      <c r="AC1748" s="122">
        <f t="shared" si="5311"/>
        <v>0</v>
      </c>
      <c r="AD1748" s="121">
        <f t="shared" si="4725"/>
        <v>0</v>
      </c>
      <c r="AE1748" s="122">
        <f t="shared" ref="AE1748:AM1748" si="5363">+($AN1748-$AD1748)/10+AD1748</f>
        <v>0</v>
      </c>
      <c r="AF1748" s="122">
        <f t="shared" si="5363"/>
        <v>0</v>
      </c>
      <c r="AG1748" s="122">
        <f t="shared" si="5363"/>
        <v>0</v>
      </c>
      <c r="AH1748" s="122">
        <f t="shared" si="5363"/>
        <v>0</v>
      </c>
      <c r="AI1748" s="122">
        <f t="shared" si="5363"/>
        <v>0</v>
      </c>
      <c r="AJ1748" s="122">
        <f t="shared" si="5363"/>
        <v>0</v>
      </c>
      <c r="AK1748" s="122">
        <f t="shared" si="5363"/>
        <v>0</v>
      </c>
      <c r="AL1748" s="122">
        <f t="shared" si="5363"/>
        <v>0</v>
      </c>
      <c r="AM1748" s="122">
        <f t="shared" si="5363"/>
        <v>0</v>
      </c>
      <c r="AN1748" s="121">
        <f t="shared" si="4727"/>
        <v>0</v>
      </c>
      <c r="AO1748" s="122">
        <f t="shared" ref="AO1748:AW1748" si="5364">+($AX1748-$AN1748)/10+AN1748</f>
        <v>0</v>
      </c>
      <c r="AP1748" s="122">
        <f t="shared" si="5364"/>
        <v>0</v>
      </c>
      <c r="AQ1748" s="122">
        <f t="shared" si="5364"/>
        <v>0</v>
      </c>
      <c r="AR1748" s="122">
        <f t="shared" si="5364"/>
        <v>0</v>
      </c>
      <c r="AS1748" s="122">
        <f t="shared" si="5364"/>
        <v>0</v>
      </c>
      <c r="AT1748" s="122">
        <f t="shared" si="5364"/>
        <v>0</v>
      </c>
      <c r="AU1748" s="122">
        <f t="shared" si="5364"/>
        <v>0</v>
      </c>
      <c r="AV1748" s="122">
        <f t="shared" si="5364"/>
        <v>0</v>
      </c>
      <c r="AW1748" s="122">
        <f t="shared" si="5364"/>
        <v>0</v>
      </c>
      <c r="AX1748" s="121">
        <f t="shared" si="4729"/>
        <v>0</v>
      </c>
    </row>
    <row r="1749" spans="2:50" ht="15.75" customHeight="1" x14ac:dyDescent="0.2">
      <c r="B1749" s="123"/>
      <c r="C1749" s="124"/>
      <c r="D1749" s="124"/>
      <c r="E1749" s="124"/>
      <c r="F1749" s="124"/>
      <c r="G1749" s="124"/>
      <c r="H1749" s="124"/>
      <c r="I1749" s="124"/>
      <c r="J1749" s="124"/>
      <c r="K1749" s="124"/>
      <c r="L1749" s="124"/>
      <c r="M1749" s="124"/>
      <c r="N1749" s="125"/>
      <c r="O1749" s="119"/>
      <c r="P1749" s="120" t="str">
        <f t="shared" si="5108"/>
        <v/>
      </c>
      <c r="Q1749" s="126">
        <f t="shared" ref="Q1749:W1749" si="5365">SUMIF($B$9:$N$9,Q$9,$B1749:$N1749)/100</f>
        <v>0</v>
      </c>
      <c r="R1749" s="126">
        <f t="shared" si="5365"/>
        <v>0</v>
      </c>
      <c r="S1749" s="126">
        <f t="shared" si="5365"/>
        <v>0</v>
      </c>
      <c r="T1749" s="126">
        <f t="shared" si="5365"/>
        <v>0</v>
      </c>
      <c r="U1749" s="126">
        <f t="shared" si="5365"/>
        <v>0</v>
      </c>
      <c r="V1749" s="126">
        <f t="shared" si="5365"/>
        <v>0</v>
      </c>
      <c r="W1749" s="126">
        <f t="shared" si="5365"/>
        <v>0</v>
      </c>
      <c r="X1749" s="127">
        <f t="shared" si="4721"/>
        <v>0</v>
      </c>
      <c r="Y1749" s="126">
        <f t="shared" si="4722"/>
        <v>0</v>
      </c>
      <c r="Z1749" s="127">
        <f t="shared" si="4723"/>
        <v>0</v>
      </c>
      <c r="AA1749" s="126">
        <f t="shared" si="4724"/>
        <v>0</v>
      </c>
      <c r="AB1749" s="127">
        <f t="shared" si="5311"/>
        <v>0</v>
      </c>
      <c r="AC1749" s="127">
        <f t="shared" si="5311"/>
        <v>0</v>
      </c>
      <c r="AD1749" s="126">
        <f t="shared" si="4725"/>
        <v>0</v>
      </c>
      <c r="AE1749" s="127">
        <f t="shared" ref="AE1749:AM1749" si="5366">+($AN1749-$AD1749)/10+AD1749</f>
        <v>0</v>
      </c>
      <c r="AF1749" s="127">
        <f t="shared" si="5366"/>
        <v>0</v>
      </c>
      <c r="AG1749" s="127">
        <f t="shared" si="5366"/>
        <v>0</v>
      </c>
      <c r="AH1749" s="127">
        <f t="shared" si="5366"/>
        <v>0</v>
      </c>
      <c r="AI1749" s="127">
        <f t="shared" si="5366"/>
        <v>0</v>
      </c>
      <c r="AJ1749" s="127">
        <f t="shared" si="5366"/>
        <v>0</v>
      </c>
      <c r="AK1749" s="127">
        <f t="shared" si="5366"/>
        <v>0</v>
      </c>
      <c r="AL1749" s="127">
        <f t="shared" si="5366"/>
        <v>0</v>
      </c>
      <c r="AM1749" s="127">
        <f t="shared" si="5366"/>
        <v>0</v>
      </c>
      <c r="AN1749" s="126">
        <f t="shared" si="4727"/>
        <v>0</v>
      </c>
      <c r="AO1749" s="127">
        <f t="shared" ref="AO1749:AW1749" si="5367">+($AX1749-$AN1749)/10+AN1749</f>
        <v>0</v>
      </c>
      <c r="AP1749" s="127">
        <f t="shared" si="5367"/>
        <v>0</v>
      </c>
      <c r="AQ1749" s="127">
        <f t="shared" si="5367"/>
        <v>0</v>
      </c>
      <c r="AR1749" s="127">
        <f t="shared" si="5367"/>
        <v>0</v>
      </c>
      <c r="AS1749" s="127">
        <f t="shared" si="5367"/>
        <v>0</v>
      </c>
      <c r="AT1749" s="127">
        <f t="shared" si="5367"/>
        <v>0</v>
      </c>
      <c r="AU1749" s="127">
        <f t="shared" si="5367"/>
        <v>0</v>
      </c>
      <c r="AV1749" s="127">
        <f t="shared" si="5367"/>
        <v>0</v>
      </c>
      <c r="AW1749" s="127">
        <f t="shared" si="5367"/>
        <v>0</v>
      </c>
      <c r="AX1749" s="126">
        <f t="shared" si="4729"/>
        <v>0</v>
      </c>
    </row>
    <row r="1750" spans="2:50" ht="15.75" customHeight="1" x14ac:dyDescent="0.2">
      <c r="B1750" s="123"/>
      <c r="C1750" s="128"/>
      <c r="D1750" s="128"/>
      <c r="E1750" s="128"/>
      <c r="F1750" s="128"/>
      <c r="G1750" s="128"/>
      <c r="H1750" s="128"/>
      <c r="I1750" s="128"/>
      <c r="J1750" s="128"/>
      <c r="K1750" s="128"/>
      <c r="L1750" s="128"/>
      <c r="M1750" s="128"/>
      <c r="N1750" s="129"/>
      <c r="O1750" s="119"/>
      <c r="P1750" s="120" t="str">
        <f t="shared" si="5108"/>
        <v/>
      </c>
      <c r="Q1750" s="121">
        <f t="shared" ref="Q1750:W1750" si="5368">SUMIF($B$9:$N$9,Q$9,$B1750:$N1750)/100</f>
        <v>0</v>
      </c>
      <c r="R1750" s="121">
        <f t="shared" si="5368"/>
        <v>0</v>
      </c>
      <c r="S1750" s="121">
        <f t="shared" si="5368"/>
        <v>0</v>
      </c>
      <c r="T1750" s="121">
        <f t="shared" si="5368"/>
        <v>0</v>
      </c>
      <c r="U1750" s="121">
        <f t="shared" si="5368"/>
        <v>0</v>
      </c>
      <c r="V1750" s="121">
        <f t="shared" si="5368"/>
        <v>0</v>
      </c>
      <c r="W1750" s="121">
        <f t="shared" si="5368"/>
        <v>0</v>
      </c>
      <c r="X1750" s="122">
        <f t="shared" si="4721"/>
        <v>0</v>
      </c>
      <c r="Y1750" s="121">
        <f t="shared" si="4722"/>
        <v>0</v>
      </c>
      <c r="Z1750" s="122">
        <f t="shared" si="4723"/>
        <v>0</v>
      </c>
      <c r="AA1750" s="121">
        <f t="shared" si="4724"/>
        <v>0</v>
      </c>
      <c r="AB1750" s="122">
        <f t="shared" si="5311"/>
        <v>0</v>
      </c>
      <c r="AC1750" s="122">
        <f t="shared" si="5311"/>
        <v>0</v>
      </c>
      <c r="AD1750" s="121">
        <f t="shared" si="4725"/>
        <v>0</v>
      </c>
      <c r="AE1750" s="122">
        <f t="shared" ref="AE1750:AM1750" si="5369">+($AN1750-$AD1750)/10+AD1750</f>
        <v>0</v>
      </c>
      <c r="AF1750" s="122">
        <f t="shared" si="5369"/>
        <v>0</v>
      </c>
      <c r="AG1750" s="122">
        <f t="shared" si="5369"/>
        <v>0</v>
      </c>
      <c r="AH1750" s="122">
        <f t="shared" si="5369"/>
        <v>0</v>
      </c>
      <c r="AI1750" s="122">
        <f t="shared" si="5369"/>
        <v>0</v>
      </c>
      <c r="AJ1750" s="122">
        <f t="shared" si="5369"/>
        <v>0</v>
      </c>
      <c r="AK1750" s="122">
        <f t="shared" si="5369"/>
        <v>0</v>
      </c>
      <c r="AL1750" s="122">
        <f t="shared" si="5369"/>
        <v>0</v>
      </c>
      <c r="AM1750" s="122">
        <f t="shared" si="5369"/>
        <v>0</v>
      </c>
      <c r="AN1750" s="121">
        <f t="shared" si="4727"/>
        <v>0</v>
      </c>
      <c r="AO1750" s="122">
        <f t="shared" ref="AO1750:AW1750" si="5370">+($AX1750-$AN1750)/10+AN1750</f>
        <v>0</v>
      </c>
      <c r="AP1750" s="122">
        <f t="shared" si="5370"/>
        <v>0</v>
      </c>
      <c r="AQ1750" s="122">
        <f t="shared" si="5370"/>
        <v>0</v>
      </c>
      <c r="AR1750" s="122">
        <f t="shared" si="5370"/>
        <v>0</v>
      </c>
      <c r="AS1750" s="122">
        <f t="shared" si="5370"/>
        <v>0</v>
      </c>
      <c r="AT1750" s="122">
        <f t="shared" si="5370"/>
        <v>0</v>
      </c>
      <c r="AU1750" s="122">
        <f t="shared" si="5370"/>
        <v>0</v>
      </c>
      <c r="AV1750" s="122">
        <f t="shared" si="5370"/>
        <v>0</v>
      </c>
      <c r="AW1750" s="122">
        <f t="shared" si="5370"/>
        <v>0</v>
      </c>
      <c r="AX1750" s="121">
        <f t="shared" si="4729"/>
        <v>0</v>
      </c>
    </row>
    <row r="1751" spans="2:50" ht="15.75" customHeight="1" x14ac:dyDescent="0.2">
      <c r="B1751" s="123"/>
      <c r="C1751" s="124"/>
      <c r="D1751" s="124"/>
      <c r="E1751" s="124"/>
      <c r="F1751" s="124"/>
      <c r="G1751" s="124"/>
      <c r="H1751" s="124"/>
      <c r="I1751" s="124"/>
      <c r="J1751" s="124"/>
      <c r="K1751" s="124"/>
      <c r="L1751" s="124"/>
      <c r="M1751" s="124"/>
      <c r="N1751" s="125"/>
      <c r="O1751" s="119"/>
      <c r="P1751" s="120" t="str">
        <f t="shared" si="5108"/>
        <v/>
      </c>
      <c r="Q1751" s="126">
        <f t="shared" ref="Q1751:W1751" si="5371">SUMIF($B$9:$N$9,Q$9,$B1751:$N1751)/100</f>
        <v>0</v>
      </c>
      <c r="R1751" s="126">
        <f t="shared" si="5371"/>
        <v>0</v>
      </c>
      <c r="S1751" s="126">
        <f t="shared" si="5371"/>
        <v>0</v>
      </c>
      <c r="T1751" s="126">
        <f t="shared" si="5371"/>
        <v>0</v>
      </c>
      <c r="U1751" s="126">
        <f t="shared" si="5371"/>
        <v>0</v>
      </c>
      <c r="V1751" s="126">
        <f t="shared" si="5371"/>
        <v>0</v>
      </c>
      <c r="W1751" s="126">
        <f t="shared" si="5371"/>
        <v>0</v>
      </c>
      <c r="X1751" s="127">
        <f t="shared" si="4721"/>
        <v>0</v>
      </c>
      <c r="Y1751" s="126">
        <f t="shared" si="4722"/>
        <v>0</v>
      </c>
      <c r="Z1751" s="127">
        <f t="shared" si="4723"/>
        <v>0</v>
      </c>
      <c r="AA1751" s="126">
        <f t="shared" si="4724"/>
        <v>0</v>
      </c>
      <c r="AB1751" s="127">
        <f t="shared" ref="AB1751:AC1770" si="5372">+($AD1751-$AA1751)/3+AA1751</f>
        <v>0</v>
      </c>
      <c r="AC1751" s="127">
        <f t="shared" si="5372"/>
        <v>0</v>
      </c>
      <c r="AD1751" s="126">
        <f t="shared" si="4725"/>
        <v>0</v>
      </c>
      <c r="AE1751" s="127">
        <f t="shared" ref="AE1751:AM1751" si="5373">+($AN1751-$AD1751)/10+AD1751</f>
        <v>0</v>
      </c>
      <c r="AF1751" s="127">
        <f t="shared" si="5373"/>
        <v>0</v>
      </c>
      <c r="AG1751" s="127">
        <f t="shared" si="5373"/>
        <v>0</v>
      </c>
      <c r="AH1751" s="127">
        <f t="shared" si="5373"/>
        <v>0</v>
      </c>
      <c r="AI1751" s="127">
        <f t="shared" si="5373"/>
        <v>0</v>
      </c>
      <c r="AJ1751" s="127">
        <f t="shared" si="5373"/>
        <v>0</v>
      </c>
      <c r="AK1751" s="127">
        <f t="shared" si="5373"/>
        <v>0</v>
      </c>
      <c r="AL1751" s="127">
        <f t="shared" si="5373"/>
        <v>0</v>
      </c>
      <c r="AM1751" s="127">
        <f t="shared" si="5373"/>
        <v>0</v>
      </c>
      <c r="AN1751" s="126">
        <f t="shared" si="4727"/>
        <v>0</v>
      </c>
      <c r="AO1751" s="127">
        <f t="shared" ref="AO1751:AW1751" si="5374">+($AX1751-$AN1751)/10+AN1751</f>
        <v>0</v>
      </c>
      <c r="AP1751" s="127">
        <f t="shared" si="5374"/>
        <v>0</v>
      </c>
      <c r="AQ1751" s="127">
        <f t="shared" si="5374"/>
        <v>0</v>
      </c>
      <c r="AR1751" s="127">
        <f t="shared" si="5374"/>
        <v>0</v>
      </c>
      <c r="AS1751" s="127">
        <f t="shared" si="5374"/>
        <v>0</v>
      </c>
      <c r="AT1751" s="127">
        <f t="shared" si="5374"/>
        <v>0</v>
      </c>
      <c r="AU1751" s="127">
        <f t="shared" si="5374"/>
        <v>0</v>
      </c>
      <c r="AV1751" s="127">
        <f t="shared" si="5374"/>
        <v>0</v>
      </c>
      <c r="AW1751" s="127">
        <f t="shared" si="5374"/>
        <v>0</v>
      </c>
      <c r="AX1751" s="126">
        <f t="shared" si="4729"/>
        <v>0</v>
      </c>
    </row>
    <row r="1752" spans="2:50" ht="15.75" customHeight="1" x14ac:dyDescent="0.2">
      <c r="B1752" s="123"/>
      <c r="C1752" s="128"/>
      <c r="D1752" s="128"/>
      <c r="E1752" s="128"/>
      <c r="F1752" s="128"/>
      <c r="G1752" s="128"/>
      <c r="H1752" s="128"/>
      <c r="I1752" s="128"/>
      <c r="J1752" s="128"/>
      <c r="K1752" s="128"/>
      <c r="L1752" s="128"/>
      <c r="M1752" s="128"/>
      <c r="N1752" s="129"/>
      <c r="O1752" s="119"/>
      <c r="P1752" s="120" t="str">
        <f t="shared" si="5108"/>
        <v/>
      </c>
      <c r="Q1752" s="121">
        <f t="shared" ref="Q1752:W1752" si="5375">SUMIF($B$9:$N$9,Q$9,$B1752:$N1752)/100</f>
        <v>0</v>
      </c>
      <c r="R1752" s="121">
        <f t="shared" si="5375"/>
        <v>0</v>
      </c>
      <c r="S1752" s="121">
        <f t="shared" si="5375"/>
        <v>0</v>
      </c>
      <c r="T1752" s="121">
        <f t="shared" si="5375"/>
        <v>0</v>
      </c>
      <c r="U1752" s="121">
        <f t="shared" si="5375"/>
        <v>0</v>
      </c>
      <c r="V1752" s="121">
        <f t="shared" si="5375"/>
        <v>0</v>
      </c>
      <c r="W1752" s="121">
        <f t="shared" si="5375"/>
        <v>0</v>
      </c>
      <c r="X1752" s="122">
        <f t="shared" si="4721"/>
        <v>0</v>
      </c>
      <c r="Y1752" s="121">
        <f t="shared" si="4722"/>
        <v>0</v>
      </c>
      <c r="Z1752" s="122">
        <f t="shared" si="4723"/>
        <v>0</v>
      </c>
      <c r="AA1752" s="121">
        <f t="shared" si="4724"/>
        <v>0</v>
      </c>
      <c r="AB1752" s="122">
        <f t="shared" si="5372"/>
        <v>0</v>
      </c>
      <c r="AC1752" s="122">
        <f t="shared" si="5372"/>
        <v>0</v>
      </c>
      <c r="AD1752" s="121">
        <f t="shared" si="4725"/>
        <v>0</v>
      </c>
      <c r="AE1752" s="122">
        <f t="shared" ref="AE1752:AM1752" si="5376">+($AN1752-$AD1752)/10+AD1752</f>
        <v>0</v>
      </c>
      <c r="AF1752" s="122">
        <f t="shared" si="5376"/>
        <v>0</v>
      </c>
      <c r="AG1752" s="122">
        <f t="shared" si="5376"/>
        <v>0</v>
      </c>
      <c r="AH1752" s="122">
        <f t="shared" si="5376"/>
        <v>0</v>
      </c>
      <c r="AI1752" s="122">
        <f t="shared" si="5376"/>
        <v>0</v>
      </c>
      <c r="AJ1752" s="122">
        <f t="shared" si="5376"/>
        <v>0</v>
      </c>
      <c r="AK1752" s="122">
        <f t="shared" si="5376"/>
        <v>0</v>
      </c>
      <c r="AL1752" s="122">
        <f t="shared" si="5376"/>
        <v>0</v>
      </c>
      <c r="AM1752" s="122">
        <f t="shared" si="5376"/>
        <v>0</v>
      </c>
      <c r="AN1752" s="121">
        <f t="shared" si="4727"/>
        <v>0</v>
      </c>
      <c r="AO1752" s="122">
        <f t="shared" ref="AO1752:AW1752" si="5377">+($AX1752-$AN1752)/10+AN1752</f>
        <v>0</v>
      </c>
      <c r="AP1752" s="122">
        <f t="shared" si="5377"/>
        <v>0</v>
      </c>
      <c r="AQ1752" s="122">
        <f t="shared" si="5377"/>
        <v>0</v>
      </c>
      <c r="AR1752" s="122">
        <f t="shared" si="5377"/>
        <v>0</v>
      </c>
      <c r="AS1752" s="122">
        <f t="shared" si="5377"/>
        <v>0</v>
      </c>
      <c r="AT1752" s="122">
        <f t="shared" si="5377"/>
        <v>0</v>
      </c>
      <c r="AU1752" s="122">
        <f t="shared" si="5377"/>
        <v>0</v>
      </c>
      <c r="AV1752" s="122">
        <f t="shared" si="5377"/>
        <v>0</v>
      </c>
      <c r="AW1752" s="122">
        <f t="shared" si="5377"/>
        <v>0</v>
      </c>
      <c r="AX1752" s="121">
        <f t="shared" si="4729"/>
        <v>0</v>
      </c>
    </row>
    <row r="1753" spans="2:50" ht="15.75" customHeight="1" x14ac:dyDescent="0.2">
      <c r="B1753" s="123"/>
      <c r="C1753" s="124"/>
      <c r="D1753" s="124"/>
      <c r="E1753" s="124"/>
      <c r="F1753" s="124"/>
      <c r="G1753" s="124"/>
      <c r="H1753" s="124"/>
      <c r="I1753" s="124"/>
      <c r="J1753" s="124"/>
      <c r="K1753" s="124"/>
      <c r="L1753" s="124"/>
      <c r="M1753" s="124"/>
      <c r="N1753" s="125"/>
      <c r="O1753" s="119"/>
      <c r="P1753" s="120" t="str">
        <f t="shared" si="5108"/>
        <v/>
      </c>
      <c r="Q1753" s="126">
        <f t="shared" ref="Q1753:W1753" si="5378">SUMIF($B$9:$N$9,Q$9,$B1753:$N1753)/100</f>
        <v>0</v>
      </c>
      <c r="R1753" s="126">
        <f t="shared" si="5378"/>
        <v>0</v>
      </c>
      <c r="S1753" s="126">
        <f t="shared" si="5378"/>
        <v>0</v>
      </c>
      <c r="T1753" s="126">
        <f t="shared" si="5378"/>
        <v>0</v>
      </c>
      <c r="U1753" s="126">
        <f t="shared" si="5378"/>
        <v>0</v>
      </c>
      <c r="V1753" s="126">
        <f t="shared" si="5378"/>
        <v>0</v>
      </c>
      <c r="W1753" s="126">
        <f t="shared" si="5378"/>
        <v>0</v>
      </c>
      <c r="X1753" s="127">
        <f t="shared" si="4721"/>
        <v>0</v>
      </c>
      <c r="Y1753" s="126">
        <f t="shared" si="4722"/>
        <v>0</v>
      </c>
      <c r="Z1753" s="127">
        <f t="shared" si="4723"/>
        <v>0</v>
      </c>
      <c r="AA1753" s="126">
        <f t="shared" si="4724"/>
        <v>0</v>
      </c>
      <c r="AB1753" s="127">
        <f t="shared" si="5372"/>
        <v>0</v>
      </c>
      <c r="AC1753" s="127">
        <f t="shared" si="5372"/>
        <v>0</v>
      </c>
      <c r="AD1753" s="126">
        <f t="shared" si="4725"/>
        <v>0</v>
      </c>
      <c r="AE1753" s="127">
        <f t="shared" ref="AE1753:AM1753" si="5379">+($AN1753-$AD1753)/10+AD1753</f>
        <v>0</v>
      </c>
      <c r="AF1753" s="127">
        <f t="shared" si="5379"/>
        <v>0</v>
      </c>
      <c r="AG1753" s="127">
        <f t="shared" si="5379"/>
        <v>0</v>
      </c>
      <c r="AH1753" s="127">
        <f t="shared" si="5379"/>
        <v>0</v>
      </c>
      <c r="AI1753" s="127">
        <f t="shared" si="5379"/>
        <v>0</v>
      </c>
      <c r="AJ1753" s="127">
        <f t="shared" si="5379"/>
        <v>0</v>
      </c>
      <c r="AK1753" s="127">
        <f t="shared" si="5379"/>
        <v>0</v>
      </c>
      <c r="AL1753" s="127">
        <f t="shared" si="5379"/>
        <v>0</v>
      </c>
      <c r="AM1753" s="127">
        <f t="shared" si="5379"/>
        <v>0</v>
      </c>
      <c r="AN1753" s="126">
        <f t="shared" si="4727"/>
        <v>0</v>
      </c>
      <c r="AO1753" s="127">
        <f t="shared" ref="AO1753:AW1753" si="5380">+($AX1753-$AN1753)/10+AN1753</f>
        <v>0</v>
      </c>
      <c r="AP1753" s="127">
        <f t="shared" si="5380"/>
        <v>0</v>
      </c>
      <c r="AQ1753" s="127">
        <f t="shared" si="5380"/>
        <v>0</v>
      </c>
      <c r="AR1753" s="127">
        <f t="shared" si="5380"/>
        <v>0</v>
      </c>
      <c r="AS1753" s="127">
        <f t="shared" si="5380"/>
        <v>0</v>
      </c>
      <c r="AT1753" s="127">
        <f t="shared" si="5380"/>
        <v>0</v>
      </c>
      <c r="AU1753" s="127">
        <f t="shared" si="5380"/>
        <v>0</v>
      </c>
      <c r="AV1753" s="127">
        <f t="shared" si="5380"/>
        <v>0</v>
      </c>
      <c r="AW1753" s="127">
        <f t="shared" si="5380"/>
        <v>0</v>
      </c>
      <c r="AX1753" s="126">
        <f t="shared" si="4729"/>
        <v>0</v>
      </c>
    </row>
    <row r="1754" spans="2:50" ht="15.75" customHeight="1" x14ac:dyDescent="0.2">
      <c r="B1754" s="123"/>
      <c r="C1754" s="128"/>
      <c r="D1754" s="128"/>
      <c r="E1754" s="128"/>
      <c r="F1754" s="128"/>
      <c r="G1754" s="128"/>
      <c r="H1754" s="128"/>
      <c r="I1754" s="128"/>
      <c r="J1754" s="128"/>
      <c r="K1754" s="128"/>
      <c r="L1754" s="128"/>
      <c r="M1754" s="128"/>
      <c r="N1754" s="129"/>
      <c r="O1754" s="119"/>
      <c r="P1754" s="120" t="str">
        <f t="shared" si="5108"/>
        <v/>
      </c>
      <c r="Q1754" s="121">
        <f t="shared" ref="Q1754:W1754" si="5381">SUMIF($B$9:$N$9,Q$9,$B1754:$N1754)/100</f>
        <v>0</v>
      </c>
      <c r="R1754" s="121">
        <f t="shared" si="5381"/>
        <v>0</v>
      </c>
      <c r="S1754" s="121">
        <f t="shared" si="5381"/>
        <v>0</v>
      </c>
      <c r="T1754" s="121">
        <f t="shared" si="5381"/>
        <v>0</v>
      </c>
      <c r="U1754" s="121">
        <f t="shared" si="5381"/>
        <v>0</v>
      </c>
      <c r="V1754" s="121">
        <f t="shared" si="5381"/>
        <v>0</v>
      </c>
      <c r="W1754" s="121">
        <f t="shared" si="5381"/>
        <v>0</v>
      </c>
      <c r="X1754" s="122">
        <f t="shared" si="4721"/>
        <v>0</v>
      </c>
      <c r="Y1754" s="121">
        <f t="shared" si="4722"/>
        <v>0</v>
      </c>
      <c r="Z1754" s="122">
        <f t="shared" si="4723"/>
        <v>0</v>
      </c>
      <c r="AA1754" s="121">
        <f t="shared" si="4724"/>
        <v>0</v>
      </c>
      <c r="AB1754" s="122">
        <f t="shared" si="5372"/>
        <v>0</v>
      </c>
      <c r="AC1754" s="122">
        <f t="shared" si="5372"/>
        <v>0</v>
      </c>
      <c r="AD1754" s="121">
        <f t="shared" si="4725"/>
        <v>0</v>
      </c>
      <c r="AE1754" s="122">
        <f t="shared" ref="AE1754:AM1754" si="5382">+($AN1754-$AD1754)/10+AD1754</f>
        <v>0</v>
      </c>
      <c r="AF1754" s="122">
        <f t="shared" si="5382"/>
        <v>0</v>
      </c>
      <c r="AG1754" s="122">
        <f t="shared" si="5382"/>
        <v>0</v>
      </c>
      <c r="AH1754" s="122">
        <f t="shared" si="5382"/>
        <v>0</v>
      </c>
      <c r="AI1754" s="122">
        <f t="shared" si="5382"/>
        <v>0</v>
      </c>
      <c r="AJ1754" s="122">
        <f t="shared" si="5382"/>
        <v>0</v>
      </c>
      <c r="AK1754" s="122">
        <f t="shared" si="5382"/>
        <v>0</v>
      </c>
      <c r="AL1754" s="122">
        <f t="shared" si="5382"/>
        <v>0</v>
      </c>
      <c r="AM1754" s="122">
        <f t="shared" si="5382"/>
        <v>0</v>
      </c>
      <c r="AN1754" s="121">
        <f t="shared" si="4727"/>
        <v>0</v>
      </c>
      <c r="AO1754" s="122">
        <f t="shared" ref="AO1754:AW1754" si="5383">+($AX1754-$AN1754)/10+AN1754</f>
        <v>0</v>
      </c>
      <c r="AP1754" s="122">
        <f t="shared" si="5383"/>
        <v>0</v>
      </c>
      <c r="AQ1754" s="122">
        <f t="shared" si="5383"/>
        <v>0</v>
      </c>
      <c r="AR1754" s="122">
        <f t="shared" si="5383"/>
        <v>0</v>
      </c>
      <c r="AS1754" s="122">
        <f t="shared" si="5383"/>
        <v>0</v>
      </c>
      <c r="AT1754" s="122">
        <f t="shared" si="5383"/>
        <v>0</v>
      </c>
      <c r="AU1754" s="122">
        <f t="shared" si="5383"/>
        <v>0</v>
      </c>
      <c r="AV1754" s="122">
        <f t="shared" si="5383"/>
        <v>0</v>
      </c>
      <c r="AW1754" s="122">
        <f t="shared" si="5383"/>
        <v>0</v>
      </c>
      <c r="AX1754" s="121">
        <f t="shared" si="4729"/>
        <v>0</v>
      </c>
    </row>
    <row r="1755" spans="2:50" ht="15.75" customHeight="1" x14ac:dyDescent="0.2">
      <c r="B1755" s="123"/>
      <c r="C1755" s="124"/>
      <c r="D1755" s="124"/>
      <c r="E1755" s="124"/>
      <c r="F1755" s="124"/>
      <c r="G1755" s="124"/>
      <c r="H1755" s="124"/>
      <c r="I1755" s="124"/>
      <c r="J1755" s="124"/>
      <c r="K1755" s="124"/>
      <c r="L1755" s="124"/>
      <c r="M1755" s="124"/>
      <c r="N1755" s="125"/>
      <c r="O1755" s="119"/>
      <c r="P1755" s="120" t="str">
        <f t="shared" si="5108"/>
        <v/>
      </c>
      <c r="Q1755" s="126">
        <f t="shared" ref="Q1755:W1755" si="5384">SUMIF($B$9:$N$9,Q$9,$B1755:$N1755)/100</f>
        <v>0</v>
      </c>
      <c r="R1755" s="126">
        <f t="shared" si="5384"/>
        <v>0</v>
      </c>
      <c r="S1755" s="126">
        <f t="shared" si="5384"/>
        <v>0</v>
      </c>
      <c r="T1755" s="126">
        <f t="shared" si="5384"/>
        <v>0</v>
      </c>
      <c r="U1755" s="126">
        <f t="shared" si="5384"/>
        <v>0</v>
      </c>
      <c r="V1755" s="126">
        <f t="shared" si="5384"/>
        <v>0</v>
      </c>
      <c r="W1755" s="126">
        <f t="shared" si="5384"/>
        <v>0</v>
      </c>
      <c r="X1755" s="127">
        <f t="shared" si="4721"/>
        <v>0</v>
      </c>
      <c r="Y1755" s="126">
        <f t="shared" si="4722"/>
        <v>0</v>
      </c>
      <c r="Z1755" s="127">
        <f t="shared" si="4723"/>
        <v>0</v>
      </c>
      <c r="AA1755" s="126">
        <f t="shared" si="4724"/>
        <v>0</v>
      </c>
      <c r="AB1755" s="127">
        <f t="shared" si="5372"/>
        <v>0</v>
      </c>
      <c r="AC1755" s="127">
        <f t="shared" si="5372"/>
        <v>0</v>
      </c>
      <c r="AD1755" s="126">
        <f t="shared" si="4725"/>
        <v>0</v>
      </c>
      <c r="AE1755" s="127">
        <f t="shared" ref="AE1755:AM1755" si="5385">+($AN1755-$AD1755)/10+AD1755</f>
        <v>0</v>
      </c>
      <c r="AF1755" s="127">
        <f t="shared" si="5385"/>
        <v>0</v>
      </c>
      <c r="AG1755" s="127">
        <f t="shared" si="5385"/>
        <v>0</v>
      </c>
      <c r="AH1755" s="127">
        <f t="shared" si="5385"/>
        <v>0</v>
      </c>
      <c r="AI1755" s="127">
        <f t="shared" si="5385"/>
        <v>0</v>
      </c>
      <c r="AJ1755" s="127">
        <f t="shared" si="5385"/>
        <v>0</v>
      </c>
      <c r="AK1755" s="127">
        <f t="shared" si="5385"/>
        <v>0</v>
      </c>
      <c r="AL1755" s="127">
        <f t="shared" si="5385"/>
        <v>0</v>
      </c>
      <c r="AM1755" s="127">
        <f t="shared" si="5385"/>
        <v>0</v>
      </c>
      <c r="AN1755" s="126">
        <f t="shared" si="4727"/>
        <v>0</v>
      </c>
      <c r="AO1755" s="127">
        <f t="shared" ref="AO1755:AW1755" si="5386">+($AX1755-$AN1755)/10+AN1755</f>
        <v>0</v>
      </c>
      <c r="AP1755" s="127">
        <f t="shared" si="5386"/>
        <v>0</v>
      </c>
      <c r="AQ1755" s="127">
        <f t="shared" si="5386"/>
        <v>0</v>
      </c>
      <c r="AR1755" s="127">
        <f t="shared" si="5386"/>
        <v>0</v>
      </c>
      <c r="AS1755" s="127">
        <f t="shared" si="5386"/>
        <v>0</v>
      </c>
      <c r="AT1755" s="127">
        <f t="shared" si="5386"/>
        <v>0</v>
      </c>
      <c r="AU1755" s="127">
        <f t="shared" si="5386"/>
        <v>0</v>
      </c>
      <c r="AV1755" s="127">
        <f t="shared" si="5386"/>
        <v>0</v>
      </c>
      <c r="AW1755" s="127">
        <f t="shared" si="5386"/>
        <v>0</v>
      </c>
      <c r="AX1755" s="126">
        <f t="shared" si="4729"/>
        <v>0</v>
      </c>
    </row>
    <row r="1756" spans="2:50" ht="15.75" customHeight="1" x14ac:dyDescent="0.2">
      <c r="B1756" s="123"/>
      <c r="C1756" s="128"/>
      <c r="D1756" s="128"/>
      <c r="E1756" s="128"/>
      <c r="F1756" s="128"/>
      <c r="G1756" s="128"/>
      <c r="H1756" s="128"/>
      <c r="I1756" s="128"/>
      <c r="J1756" s="128"/>
      <c r="K1756" s="128"/>
      <c r="L1756" s="128"/>
      <c r="M1756" s="128"/>
      <c r="N1756" s="129"/>
      <c r="O1756" s="119"/>
      <c r="P1756" s="120" t="str">
        <f t="shared" si="5108"/>
        <v/>
      </c>
      <c r="Q1756" s="121">
        <f t="shared" ref="Q1756:W1756" si="5387">SUMIF($B$9:$N$9,Q$9,$B1756:$N1756)/100</f>
        <v>0</v>
      </c>
      <c r="R1756" s="121">
        <f t="shared" si="5387"/>
        <v>0</v>
      </c>
      <c r="S1756" s="121">
        <f t="shared" si="5387"/>
        <v>0</v>
      </c>
      <c r="T1756" s="121">
        <f t="shared" si="5387"/>
        <v>0</v>
      </c>
      <c r="U1756" s="121">
        <f t="shared" si="5387"/>
        <v>0</v>
      </c>
      <c r="V1756" s="121">
        <f t="shared" si="5387"/>
        <v>0</v>
      </c>
      <c r="W1756" s="121">
        <f t="shared" si="5387"/>
        <v>0</v>
      </c>
      <c r="X1756" s="122">
        <f t="shared" si="4721"/>
        <v>0</v>
      </c>
      <c r="Y1756" s="121">
        <f t="shared" si="4722"/>
        <v>0</v>
      </c>
      <c r="Z1756" s="122">
        <f t="shared" si="4723"/>
        <v>0</v>
      </c>
      <c r="AA1756" s="121">
        <f t="shared" si="4724"/>
        <v>0</v>
      </c>
      <c r="AB1756" s="122">
        <f t="shared" si="5372"/>
        <v>0</v>
      </c>
      <c r="AC1756" s="122">
        <f t="shared" si="5372"/>
        <v>0</v>
      </c>
      <c r="AD1756" s="121">
        <f t="shared" si="4725"/>
        <v>0</v>
      </c>
      <c r="AE1756" s="122">
        <f t="shared" ref="AE1756:AM1756" si="5388">+($AN1756-$AD1756)/10+AD1756</f>
        <v>0</v>
      </c>
      <c r="AF1756" s="122">
        <f t="shared" si="5388"/>
        <v>0</v>
      </c>
      <c r="AG1756" s="122">
        <f t="shared" si="5388"/>
        <v>0</v>
      </c>
      <c r="AH1756" s="122">
        <f t="shared" si="5388"/>
        <v>0</v>
      </c>
      <c r="AI1756" s="122">
        <f t="shared" si="5388"/>
        <v>0</v>
      </c>
      <c r="AJ1756" s="122">
        <f t="shared" si="5388"/>
        <v>0</v>
      </c>
      <c r="AK1756" s="122">
        <f t="shared" si="5388"/>
        <v>0</v>
      </c>
      <c r="AL1756" s="122">
        <f t="shared" si="5388"/>
        <v>0</v>
      </c>
      <c r="AM1756" s="122">
        <f t="shared" si="5388"/>
        <v>0</v>
      </c>
      <c r="AN1756" s="121">
        <f t="shared" si="4727"/>
        <v>0</v>
      </c>
      <c r="AO1756" s="122">
        <f t="shared" ref="AO1756:AW1756" si="5389">+($AX1756-$AN1756)/10+AN1756</f>
        <v>0</v>
      </c>
      <c r="AP1756" s="122">
        <f t="shared" si="5389"/>
        <v>0</v>
      </c>
      <c r="AQ1756" s="122">
        <f t="shared" si="5389"/>
        <v>0</v>
      </c>
      <c r="AR1756" s="122">
        <f t="shared" si="5389"/>
        <v>0</v>
      </c>
      <c r="AS1756" s="122">
        <f t="shared" si="5389"/>
        <v>0</v>
      </c>
      <c r="AT1756" s="122">
        <f t="shared" si="5389"/>
        <v>0</v>
      </c>
      <c r="AU1756" s="122">
        <f t="shared" si="5389"/>
        <v>0</v>
      </c>
      <c r="AV1756" s="122">
        <f t="shared" si="5389"/>
        <v>0</v>
      </c>
      <c r="AW1756" s="122">
        <f t="shared" si="5389"/>
        <v>0</v>
      </c>
      <c r="AX1756" s="121">
        <f t="shared" si="4729"/>
        <v>0</v>
      </c>
    </row>
    <row r="1757" spans="2:50" ht="15.75" customHeight="1" x14ac:dyDescent="0.2">
      <c r="B1757" s="123"/>
      <c r="C1757" s="124"/>
      <c r="D1757" s="124"/>
      <c r="E1757" s="124"/>
      <c r="F1757" s="124"/>
      <c r="G1757" s="124"/>
      <c r="H1757" s="124"/>
      <c r="I1757" s="124"/>
      <c r="J1757" s="124"/>
      <c r="K1757" s="124"/>
      <c r="L1757" s="124"/>
      <c r="M1757" s="124"/>
      <c r="N1757" s="125"/>
      <c r="O1757" s="119"/>
      <c r="P1757" s="120" t="str">
        <f t="shared" si="5108"/>
        <v/>
      </c>
      <c r="Q1757" s="126">
        <f t="shared" ref="Q1757:W1757" si="5390">SUMIF($B$9:$N$9,Q$9,$B1757:$N1757)/100</f>
        <v>0</v>
      </c>
      <c r="R1757" s="126">
        <f t="shared" si="5390"/>
        <v>0</v>
      </c>
      <c r="S1757" s="126">
        <f t="shared" si="5390"/>
        <v>0</v>
      </c>
      <c r="T1757" s="126">
        <f t="shared" si="5390"/>
        <v>0</v>
      </c>
      <c r="U1757" s="126">
        <f t="shared" si="5390"/>
        <v>0</v>
      </c>
      <c r="V1757" s="126">
        <f t="shared" si="5390"/>
        <v>0</v>
      </c>
      <c r="W1757" s="126">
        <f t="shared" si="5390"/>
        <v>0</v>
      </c>
      <c r="X1757" s="127">
        <f t="shared" si="4721"/>
        <v>0</v>
      </c>
      <c r="Y1757" s="126">
        <f t="shared" si="4722"/>
        <v>0</v>
      </c>
      <c r="Z1757" s="127">
        <f t="shared" si="4723"/>
        <v>0</v>
      </c>
      <c r="AA1757" s="126">
        <f t="shared" si="4724"/>
        <v>0</v>
      </c>
      <c r="AB1757" s="127">
        <f t="shared" si="5372"/>
        <v>0</v>
      </c>
      <c r="AC1757" s="127">
        <f t="shared" si="5372"/>
        <v>0</v>
      </c>
      <c r="AD1757" s="126">
        <f t="shared" si="4725"/>
        <v>0</v>
      </c>
      <c r="AE1757" s="127">
        <f t="shared" ref="AE1757:AM1757" si="5391">+($AN1757-$AD1757)/10+AD1757</f>
        <v>0</v>
      </c>
      <c r="AF1757" s="127">
        <f t="shared" si="5391"/>
        <v>0</v>
      </c>
      <c r="AG1757" s="127">
        <f t="shared" si="5391"/>
        <v>0</v>
      </c>
      <c r="AH1757" s="127">
        <f t="shared" si="5391"/>
        <v>0</v>
      </c>
      <c r="AI1757" s="127">
        <f t="shared" si="5391"/>
        <v>0</v>
      </c>
      <c r="AJ1757" s="127">
        <f t="shared" si="5391"/>
        <v>0</v>
      </c>
      <c r="AK1757" s="127">
        <f t="shared" si="5391"/>
        <v>0</v>
      </c>
      <c r="AL1757" s="127">
        <f t="shared" si="5391"/>
        <v>0</v>
      </c>
      <c r="AM1757" s="127">
        <f t="shared" si="5391"/>
        <v>0</v>
      </c>
      <c r="AN1757" s="126">
        <f t="shared" si="4727"/>
        <v>0</v>
      </c>
      <c r="AO1757" s="127">
        <f t="shared" ref="AO1757:AW1757" si="5392">+($AX1757-$AN1757)/10+AN1757</f>
        <v>0</v>
      </c>
      <c r="AP1757" s="127">
        <f t="shared" si="5392"/>
        <v>0</v>
      </c>
      <c r="AQ1757" s="127">
        <f t="shared" si="5392"/>
        <v>0</v>
      </c>
      <c r="AR1757" s="127">
        <f t="shared" si="5392"/>
        <v>0</v>
      </c>
      <c r="AS1757" s="127">
        <f t="shared" si="5392"/>
        <v>0</v>
      </c>
      <c r="AT1757" s="127">
        <f t="shared" si="5392"/>
        <v>0</v>
      </c>
      <c r="AU1757" s="127">
        <f t="shared" si="5392"/>
        <v>0</v>
      </c>
      <c r="AV1757" s="127">
        <f t="shared" si="5392"/>
        <v>0</v>
      </c>
      <c r="AW1757" s="127">
        <f t="shared" si="5392"/>
        <v>0</v>
      </c>
      <c r="AX1757" s="126">
        <f t="shared" si="4729"/>
        <v>0</v>
      </c>
    </row>
    <row r="1758" spans="2:50" ht="15.75" customHeight="1" x14ac:dyDescent="0.2">
      <c r="B1758" s="123"/>
      <c r="C1758" s="128"/>
      <c r="D1758" s="128"/>
      <c r="E1758" s="128"/>
      <c r="F1758" s="128"/>
      <c r="G1758" s="128"/>
      <c r="H1758" s="128"/>
      <c r="I1758" s="128"/>
      <c r="J1758" s="128"/>
      <c r="K1758" s="128"/>
      <c r="L1758" s="128"/>
      <c r="M1758" s="128"/>
      <c r="N1758" s="129"/>
      <c r="O1758" s="119"/>
      <c r="P1758" s="120" t="str">
        <f t="shared" si="5108"/>
        <v/>
      </c>
      <c r="Q1758" s="121">
        <f t="shared" ref="Q1758:W1758" si="5393">SUMIF($B$9:$N$9,Q$9,$B1758:$N1758)/100</f>
        <v>0</v>
      </c>
      <c r="R1758" s="121">
        <f t="shared" si="5393"/>
        <v>0</v>
      </c>
      <c r="S1758" s="121">
        <f t="shared" si="5393"/>
        <v>0</v>
      </c>
      <c r="T1758" s="121">
        <f t="shared" si="5393"/>
        <v>0</v>
      </c>
      <c r="U1758" s="121">
        <f t="shared" si="5393"/>
        <v>0</v>
      </c>
      <c r="V1758" s="121">
        <f t="shared" si="5393"/>
        <v>0</v>
      </c>
      <c r="W1758" s="121">
        <f t="shared" si="5393"/>
        <v>0</v>
      </c>
      <c r="X1758" s="122">
        <f t="shared" si="4721"/>
        <v>0</v>
      </c>
      <c r="Y1758" s="121">
        <f t="shared" si="4722"/>
        <v>0</v>
      </c>
      <c r="Z1758" s="122">
        <f t="shared" si="4723"/>
        <v>0</v>
      </c>
      <c r="AA1758" s="121">
        <f t="shared" si="4724"/>
        <v>0</v>
      </c>
      <c r="AB1758" s="122">
        <f t="shared" si="5372"/>
        <v>0</v>
      </c>
      <c r="AC1758" s="122">
        <f t="shared" si="5372"/>
        <v>0</v>
      </c>
      <c r="AD1758" s="121">
        <f t="shared" si="4725"/>
        <v>0</v>
      </c>
      <c r="AE1758" s="122">
        <f t="shared" ref="AE1758:AM1758" si="5394">+($AN1758-$AD1758)/10+AD1758</f>
        <v>0</v>
      </c>
      <c r="AF1758" s="122">
        <f t="shared" si="5394"/>
        <v>0</v>
      </c>
      <c r="AG1758" s="122">
        <f t="shared" si="5394"/>
        <v>0</v>
      </c>
      <c r="AH1758" s="122">
        <f t="shared" si="5394"/>
        <v>0</v>
      </c>
      <c r="AI1758" s="122">
        <f t="shared" si="5394"/>
        <v>0</v>
      </c>
      <c r="AJ1758" s="122">
        <f t="shared" si="5394"/>
        <v>0</v>
      </c>
      <c r="AK1758" s="122">
        <f t="shared" si="5394"/>
        <v>0</v>
      </c>
      <c r="AL1758" s="122">
        <f t="shared" si="5394"/>
        <v>0</v>
      </c>
      <c r="AM1758" s="122">
        <f t="shared" si="5394"/>
        <v>0</v>
      </c>
      <c r="AN1758" s="121">
        <f t="shared" si="4727"/>
        <v>0</v>
      </c>
      <c r="AO1758" s="122">
        <f t="shared" ref="AO1758:AW1758" si="5395">+($AX1758-$AN1758)/10+AN1758</f>
        <v>0</v>
      </c>
      <c r="AP1758" s="122">
        <f t="shared" si="5395"/>
        <v>0</v>
      </c>
      <c r="AQ1758" s="122">
        <f t="shared" si="5395"/>
        <v>0</v>
      </c>
      <c r="AR1758" s="122">
        <f t="shared" si="5395"/>
        <v>0</v>
      </c>
      <c r="AS1758" s="122">
        <f t="shared" si="5395"/>
        <v>0</v>
      </c>
      <c r="AT1758" s="122">
        <f t="shared" si="5395"/>
        <v>0</v>
      </c>
      <c r="AU1758" s="122">
        <f t="shared" si="5395"/>
        <v>0</v>
      </c>
      <c r="AV1758" s="122">
        <f t="shared" si="5395"/>
        <v>0</v>
      </c>
      <c r="AW1758" s="122">
        <f t="shared" si="5395"/>
        <v>0</v>
      </c>
      <c r="AX1758" s="121">
        <f t="shared" si="4729"/>
        <v>0</v>
      </c>
    </row>
    <row r="1759" spans="2:50" ht="15.75" customHeight="1" x14ac:dyDescent="0.2">
      <c r="B1759" s="123"/>
      <c r="C1759" s="124"/>
      <c r="D1759" s="124"/>
      <c r="E1759" s="124"/>
      <c r="F1759" s="124"/>
      <c r="G1759" s="124"/>
      <c r="H1759" s="124"/>
      <c r="I1759" s="124"/>
      <c r="J1759" s="124"/>
      <c r="K1759" s="124"/>
      <c r="L1759" s="124"/>
      <c r="M1759" s="124"/>
      <c r="N1759" s="125"/>
      <c r="O1759" s="119"/>
      <c r="P1759" s="120" t="str">
        <f t="shared" si="5108"/>
        <v/>
      </c>
      <c r="Q1759" s="126">
        <f t="shared" ref="Q1759:W1759" si="5396">SUMIF($B$9:$N$9,Q$9,$B1759:$N1759)/100</f>
        <v>0</v>
      </c>
      <c r="R1759" s="126">
        <f t="shared" si="5396"/>
        <v>0</v>
      </c>
      <c r="S1759" s="126">
        <f t="shared" si="5396"/>
        <v>0</v>
      </c>
      <c r="T1759" s="126">
        <f t="shared" si="5396"/>
        <v>0</v>
      </c>
      <c r="U1759" s="126">
        <f t="shared" si="5396"/>
        <v>0</v>
      </c>
      <c r="V1759" s="126">
        <f t="shared" si="5396"/>
        <v>0</v>
      </c>
      <c r="W1759" s="126">
        <f t="shared" si="5396"/>
        <v>0</v>
      </c>
      <c r="X1759" s="127">
        <f t="shared" si="4721"/>
        <v>0</v>
      </c>
      <c r="Y1759" s="126">
        <f t="shared" si="4722"/>
        <v>0</v>
      </c>
      <c r="Z1759" s="127">
        <f t="shared" si="4723"/>
        <v>0</v>
      </c>
      <c r="AA1759" s="126">
        <f t="shared" si="4724"/>
        <v>0</v>
      </c>
      <c r="AB1759" s="127">
        <f t="shared" si="5372"/>
        <v>0</v>
      </c>
      <c r="AC1759" s="127">
        <f t="shared" si="5372"/>
        <v>0</v>
      </c>
      <c r="AD1759" s="126">
        <f t="shared" si="4725"/>
        <v>0</v>
      </c>
      <c r="AE1759" s="127">
        <f t="shared" ref="AE1759:AM1759" si="5397">+($AN1759-$AD1759)/10+AD1759</f>
        <v>0</v>
      </c>
      <c r="AF1759" s="127">
        <f t="shared" si="5397"/>
        <v>0</v>
      </c>
      <c r="AG1759" s="127">
        <f t="shared" si="5397"/>
        <v>0</v>
      </c>
      <c r="AH1759" s="127">
        <f t="shared" si="5397"/>
        <v>0</v>
      </c>
      <c r="AI1759" s="127">
        <f t="shared" si="5397"/>
        <v>0</v>
      </c>
      <c r="AJ1759" s="127">
        <f t="shared" si="5397"/>
        <v>0</v>
      </c>
      <c r="AK1759" s="127">
        <f t="shared" si="5397"/>
        <v>0</v>
      </c>
      <c r="AL1759" s="127">
        <f t="shared" si="5397"/>
        <v>0</v>
      </c>
      <c r="AM1759" s="127">
        <f t="shared" si="5397"/>
        <v>0</v>
      </c>
      <c r="AN1759" s="126">
        <f t="shared" si="4727"/>
        <v>0</v>
      </c>
      <c r="AO1759" s="127">
        <f t="shared" ref="AO1759:AW1759" si="5398">+($AX1759-$AN1759)/10+AN1759</f>
        <v>0</v>
      </c>
      <c r="AP1759" s="127">
        <f t="shared" si="5398"/>
        <v>0</v>
      </c>
      <c r="AQ1759" s="127">
        <f t="shared" si="5398"/>
        <v>0</v>
      </c>
      <c r="AR1759" s="127">
        <f t="shared" si="5398"/>
        <v>0</v>
      </c>
      <c r="AS1759" s="127">
        <f t="shared" si="5398"/>
        <v>0</v>
      </c>
      <c r="AT1759" s="127">
        <f t="shared" si="5398"/>
        <v>0</v>
      </c>
      <c r="AU1759" s="127">
        <f t="shared" si="5398"/>
        <v>0</v>
      </c>
      <c r="AV1759" s="127">
        <f t="shared" si="5398"/>
        <v>0</v>
      </c>
      <c r="AW1759" s="127">
        <f t="shared" si="5398"/>
        <v>0</v>
      </c>
      <c r="AX1759" s="126">
        <f t="shared" si="4729"/>
        <v>0</v>
      </c>
    </row>
    <row r="1760" spans="2:50" ht="15.75" customHeight="1" x14ac:dyDescent="0.2">
      <c r="B1760" s="123"/>
      <c r="C1760" s="128"/>
      <c r="D1760" s="128"/>
      <c r="E1760" s="128"/>
      <c r="F1760" s="128"/>
      <c r="G1760" s="128"/>
      <c r="H1760" s="128"/>
      <c r="I1760" s="128"/>
      <c r="J1760" s="128"/>
      <c r="K1760" s="128"/>
      <c r="L1760" s="128"/>
      <c r="M1760" s="128"/>
      <c r="N1760" s="129"/>
      <c r="O1760" s="119"/>
      <c r="P1760" s="120" t="str">
        <f t="shared" si="5108"/>
        <v/>
      </c>
      <c r="Q1760" s="121">
        <f t="shared" ref="Q1760:W1760" si="5399">SUMIF($B$9:$N$9,Q$9,$B1760:$N1760)/100</f>
        <v>0</v>
      </c>
      <c r="R1760" s="121">
        <f t="shared" si="5399"/>
        <v>0</v>
      </c>
      <c r="S1760" s="121">
        <f t="shared" si="5399"/>
        <v>0</v>
      </c>
      <c r="T1760" s="121">
        <f t="shared" si="5399"/>
        <v>0</v>
      </c>
      <c r="U1760" s="121">
        <f t="shared" si="5399"/>
        <v>0</v>
      </c>
      <c r="V1760" s="121">
        <f t="shared" si="5399"/>
        <v>0</v>
      </c>
      <c r="W1760" s="121">
        <f t="shared" si="5399"/>
        <v>0</v>
      </c>
      <c r="X1760" s="122">
        <f t="shared" si="4721"/>
        <v>0</v>
      </c>
      <c r="Y1760" s="121">
        <f t="shared" si="4722"/>
        <v>0</v>
      </c>
      <c r="Z1760" s="122">
        <f t="shared" si="4723"/>
        <v>0</v>
      </c>
      <c r="AA1760" s="121">
        <f t="shared" si="4724"/>
        <v>0</v>
      </c>
      <c r="AB1760" s="122">
        <f t="shared" si="5372"/>
        <v>0</v>
      </c>
      <c r="AC1760" s="122">
        <f t="shared" si="5372"/>
        <v>0</v>
      </c>
      <c r="AD1760" s="121">
        <f t="shared" si="4725"/>
        <v>0</v>
      </c>
      <c r="AE1760" s="122">
        <f t="shared" ref="AE1760:AM1760" si="5400">+($AN1760-$AD1760)/10+AD1760</f>
        <v>0</v>
      </c>
      <c r="AF1760" s="122">
        <f t="shared" si="5400"/>
        <v>0</v>
      </c>
      <c r="AG1760" s="122">
        <f t="shared" si="5400"/>
        <v>0</v>
      </c>
      <c r="AH1760" s="122">
        <f t="shared" si="5400"/>
        <v>0</v>
      </c>
      <c r="AI1760" s="122">
        <f t="shared" si="5400"/>
        <v>0</v>
      </c>
      <c r="AJ1760" s="122">
        <f t="shared" si="5400"/>
        <v>0</v>
      </c>
      <c r="AK1760" s="122">
        <f t="shared" si="5400"/>
        <v>0</v>
      </c>
      <c r="AL1760" s="122">
        <f t="shared" si="5400"/>
        <v>0</v>
      </c>
      <c r="AM1760" s="122">
        <f t="shared" si="5400"/>
        <v>0</v>
      </c>
      <c r="AN1760" s="121">
        <f t="shared" si="4727"/>
        <v>0</v>
      </c>
      <c r="AO1760" s="122">
        <f t="shared" ref="AO1760:AW1760" si="5401">+($AX1760-$AN1760)/10+AN1760</f>
        <v>0</v>
      </c>
      <c r="AP1760" s="122">
        <f t="shared" si="5401"/>
        <v>0</v>
      </c>
      <c r="AQ1760" s="122">
        <f t="shared" si="5401"/>
        <v>0</v>
      </c>
      <c r="AR1760" s="122">
        <f t="shared" si="5401"/>
        <v>0</v>
      </c>
      <c r="AS1760" s="122">
        <f t="shared" si="5401"/>
        <v>0</v>
      </c>
      <c r="AT1760" s="122">
        <f t="shared" si="5401"/>
        <v>0</v>
      </c>
      <c r="AU1760" s="122">
        <f t="shared" si="5401"/>
        <v>0</v>
      </c>
      <c r="AV1760" s="122">
        <f t="shared" si="5401"/>
        <v>0</v>
      </c>
      <c r="AW1760" s="122">
        <f t="shared" si="5401"/>
        <v>0</v>
      </c>
      <c r="AX1760" s="121">
        <f t="shared" si="4729"/>
        <v>0</v>
      </c>
    </row>
    <row r="1761" spans="2:50" ht="15.75" customHeight="1" x14ac:dyDescent="0.2">
      <c r="B1761" s="123"/>
      <c r="C1761" s="124"/>
      <c r="D1761" s="124"/>
      <c r="E1761" s="124"/>
      <c r="F1761" s="124"/>
      <c r="G1761" s="124"/>
      <c r="H1761" s="124"/>
      <c r="I1761" s="124"/>
      <c r="J1761" s="124"/>
      <c r="K1761" s="124"/>
      <c r="L1761" s="124"/>
      <c r="M1761" s="124"/>
      <c r="N1761" s="125"/>
      <c r="O1761" s="119"/>
      <c r="P1761" s="120" t="str">
        <f t="shared" si="5108"/>
        <v/>
      </c>
      <c r="Q1761" s="126">
        <f t="shared" ref="Q1761:W1761" si="5402">SUMIF($B$9:$N$9,Q$9,$B1761:$N1761)/100</f>
        <v>0</v>
      </c>
      <c r="R1761" s="126">
        <f t="shared" si="5402"/>
        <v>0</v>
      </c>
      <c r="S1761" s="126">
        <f t="shared" si="5402"/>
        <v>0</v>
      </c>
      <c r="T1761" s="126">
        <f t="shared" si="5402"/>
        <v>0</v>
      </c>
      <c r="U1761" s="126">
        <f t="shared" si="5402"/>
        <v>0</v>
      </c>
      <c r="V1761" s="126">
        <f t="shared" si="5402"/>
        <v>0</v>
      </c>
      <c r="W1761" s="126">
        <f t="shared" si="5402"/>
        <v>0</v>
      </c>
      <c r="X1761" s="127">
        <f t="shared" si="4721"/>
        <v>0</v>
      </c>
      <c r="Y1761" s="126">
        <f t="shared" si="4722"/>
        <v>0</v>
      </c>
      <c r="Z1761" s="127">
        <f t="shared" si="4723"/>
        <v>0</v>
      </c>
      <c r="AA1761" s="126">
        <f t="shared" si="4724"/>
        <v>0</v>
      </c>
      <c r="AB1761" s="127">
        <f t="shared" si="5372"/>
        <v>0</v>
      </c>
      <c r="AC1761" s="127">
        <f t="shared" si="5372"/>
        <v>0</v>
      </c>
      <c r="AD1761" s="126">
        <f t="shared" si="4725"/>
        <v>0</v>
      </c>
      <c r="AE1761" s="127">
        <f t="shared" ref="AE1761:AM1761" si="5403">+($AN1761-$AD1761)/10+AD1761</f>
        <v>0</v>
      </c>
      <c r="AF1761" s="127">
        <f t="shared" si="5403"/>
        <v>0</v>
      </c>
      <c r="AG1761" s="127">
        <f t="shared" si="5403"/>
        <v>0</v>
      </c>
      <c r="AH1761" s="127">
        <f t="shared" si="5403"/>
        <v>0</v>
      </c>
      <c r="AI1761" s="127">
        <f t="shared" si="5403"/>
        <v>0</v>
      </c>
      <c r="AJ1761" s="127">
        <f t="shared" si="5403"/>
        <v>0</v>
      </c>
      <c r="AK1761" s="127">
        <f t="shared" si="5403"/>
        <v>0</v>
      </c>
      <c r="AL1761" s="127">
        <f t="shared" si="5403"/>
        <v>0</v>
      </c>
      <c r="AM1761" s="127">
        <f t="shared" si="5403"/>
        <v>0</v>
      </c>
      <c r="AN1761" s="126">
        <f t="shared" si="4727"/>
        <v>0</v>
      </c>
      <c r="AO1761" s="127">
        <f t="shared" ref="AO1761:AW1761" si="5404">+($AX1761-$AN1761)/10+AN1761</f>
        <v>0</v>
      </c>
      <c r="AP1761" s="127">
        <f t="shared" si="5404"/>
        <v>0</v>
      </c>
      <c r="AQ1761" s="127">
        <f t="shared" si="5404"/>
        <v>0</v>
      </c>
      <c r="AR1761" s="127">
        <f t="shared" si="5404"/>
        <v>0</v>
      </c>
      <c r="AS1761" s="127">
        <f t="shared" si="5404"/>
        <v>0</v>
      </c>
      <c r="AT1761" s="127">
        <f t="shared" si="5404"/>
        <v>0</v>
      </c>
      <c r="AU1761" s="127">
        <f t="shared" si="5404"/>
        <v>0</v>
      </c>
      <c r="AV1761" s="127">
        <f t="shared" si="5404"/>
        <v>0</v>
      </c>
      <c r="AW1761" s="127">
        <f t="shared" si="5404"/>
        <v>0</v>
      </c>
      <c r="AX1761" s="126">
        <f t="shared" si="4729"/>
        <v>0</v>
      </c>
    </row>
    <row r="1762" spans="2:50" ht="15.75" customHeight="1" x14ac:dyDescent="0.2">
      <c r="B1762" s="123"/>
      <c r="C1762" s="128"/>
      <c r="D1762" s="128"/>
      <c r="E1762" s="128"/>
      <c r="F1762" s="128"/>
      <c r="G1762" s="128"/>
      <c r="H1762" s="128"/>
      <c r="I1762" s="128"/>
      <c r="J1762" s="128"/>
      <c r="K1762" s="128"/>
      <c r="L1762" s="128"/>
      <c r="M1762" s="128"/>
      <c r="N1762" s="129"/>
      <c r="O1762" s="119"/>
      <c r="P1762" s="120" t="str">
        <f t="shared" si="5108"/>
        <v/>
      </c>
      <c r="Q1762" s="121">
        <f t="shared" ref="Q1762:W1762" si="5405">SUMIF($B$9:$N$9,Q$9,$B1762:$N1762)/100</f>
        <v>0</v>
      </c>
      <c r="R1762" s="121">
        <f t="shared" si="5405"/>
        <v>0</v>
      </c>
      <c r="S1762" s="121">
        <f t="shared" si="5405"/>
        <v>0</v>
      </c>
      <c r="T1762" s="121">
        <f t="shared" si="5405"/>
        <v>0</v>
      </c>
      <c r="U1762" s="121">
        <f t="shared" si="5405"/>
        <v>0</v>
      </c>
      <c r="V1762" s="121">
        <f t="shared" si="5405"/>
        <v>0</v>
      </c>
      <c r="W1762" s="121">
        <f t="shared" si="5405"/>
        <v>0</v>
      </c>
      <c r="X1762" s="122">
        <f t="shared" si="4721"/>
        <v>0</v>
      </c>
      <c r="Y1762" s="121">
        <f t="shared" si="4722"/>
        <v>0</v>
      </c>
      <c r="Z1762" s="122">
        <f t="shared" si="4723"/>
        <v>0</v>
      </c>
      <c r="AA1762" s="121">
        <f t="shared" si="4724"/>
        <v>0</v>
      </c>
      <c r="AB1762" s="122">
        <f t="shared" si="5372"/>
        <v>0</v>
      </c>
      <c r="AC1762" s="122">
        <f t="shared" si="5372"/>
        <v>0</v>
      </c>
      <c r="AD1762" s="121">
        <f t="shared" si="4725"/>
        <v>0</v>
      </c>
      <c r="AE1762" s="122">
        <f t="shared" ref="AE1762:AM1762" si="5406">+($AN1762-$AD1762)/10+AD1762</f>
        <v>0</v>
      </c>
      <c r="AF1762" s="122">
        <f t="shared" si="5406"/>
        <v>0</v>
      </c>
      <c r="AG1762" s="122">
        <f t="shared" si="5406"/>
        <v>0</v>
      </c>
      <c r="AH1762" s="122">
        <f t="shared" si="5406"/>
        <v>0</v>
      </c>
      <c r="AI1762" s="122">
        <f t="shared" si="5406"/>
        <v>0</v>
      </c>
      <c r="AJ1762" s="122">
        <f t="shared" si="5406"/>
        <v>0</v>
      </c>
      <c r="AK1762" s="122">
        <f t="shared" si="5406"/>
        <v>0</v>
      </c>
      <c r="AL1762" s="122">
        <f t="shared" si="5406"/>
        <v>0</v>
      </c>
      <c r="AM1762" s="122">
        <f t="shared" si="5406"/>
        <v>0</v>
      </c>
      <c r="AN1762" s="121">
        <f t="shared" si="4727"/>
        <v>0</v>
      </c>
      <c r="AO1762" s="122">
        <f t="shared" ref="AO1762:AW1762" si="5407">+($AX1762-$AN1762)/10+AN1762</f>
        <v>0</v>
      </c>
      <c r="AP1762" s="122">
        <f t="shared" si="5407"/>
        <v>0</v>
      </c>
      <c r="AQ1762" s="122">
        <f t="shared" si="5407"/>
        <v>0</v>
      </c>
      <c r="AR1762" s="122">
        <f t="shared" si="5407"/>
        <v>0</v>
      </c>
      <c r="AS1762" s="122">
        <f t="shared" si="5407"/>
        <v>0</v>
      </c>
      <c r="AT1762" s="122">
        <f t="shared" si="5407"/>
        <v>0</v>
      </c>
      <c r="AU1762" s="122">
        <f t="shared" si="5407"/>
        <v>0</v>
      </c>
      <c r="AV1762" s="122">
        <f t="shared" si="5407"/>
        <v>0</v>
      </c>
      <c r="AW1762" s="122">
        <f t="shared" si="5407"/>
        <v>0</v>
      </c>
      <c r="AX1762" s="121">
        <f t="shared" si="4729"/>
        <v>0</v>
      </c>
    </row>
    <row r="1763" spans="2:50" ht="15.75" customHeight="1" x14ac:dyDescent="0.2">
      <c r="B1763" s="123"/>
      <c r="C1763" s="124"/>
      <c r="D1763" s="124"/>
      <c r="E1763" s="124"/>
      <c r="F1763" s="124"/>
      <c r="G1763" s="124"/>
      <c r="H1763" s="124"/>
      <c r="I1763" s="124"/>
      <c r="J1763" s="124"/>
      <c r="K1763" s="124"/>
      <c r="L1763" s="124"/>
      <c r="M1763" s="124"/>
      <c r="N1763" s="125"/>
      <c r="O1763" s="119"/>
      <c r="P1763" s="120" t="str">
        <f t="shared" si="5108"/>
        <v/>
      </c>
      <c r="Q1763" s="126">
        <f t="shared" ref="Q1763:W1763" si="5408">SUMIF($B$9:$N$9,Q$9,$B1763:$N1763)/100</f>
        <v>0</v>
      </c>
      <c r="R1763" s="126">
        <f t="shared" si="5408"/>
        <v>0</v>
      </c>
      <c r="S1763" s="126">
        <f t="shared" si="5408"/>
        <v>0</v>
      </c>
      <c r="T1763" s="126">
        <f t="shared" si="5408"/>
        <v>0</v>
      </c>
      <c r="U1763" s="126">
        <f t="shared" si="5408"/>
        <v>0</v>
      </c>
      <c r="V1763" s="126">
        <f t="shared" si="5408"/>
        <v>0</v>
      </c>
      <c r="W1763" s="126">
        <f t="shared" si="5408"/>
        <v>0</v>
      </c>
      <c r="X1763" s="127">
        <f t="shared" si="4721"/>
        <v>0</v>
      </c>
      <c r="Y1763" s="126">
        <f t="shared" si="4722"/>
        <v>0</v>
      </c>
      <c r="Z1763" s="127">
        <f t="shared" si="4723"/>
        <v>0</v>
      </c>
      <c r="AA1763" s="126">
        <f t="shared" si="4724"/>
        <v>0</v>
      </c>
      <c r="AB1763" s="127">
        <f t="shared" si="5372"/>
        <v>0</v>
      </c>
      <c r="AC1763" s="127">
        <f t="shared" si="5372"/>
        <v>0</v>
      </c>
      <c r="AD1763" s="126">
        <f t="shared" si="4725"/>
        <v>0</v>
      </c>
      <c r="AE1763" s="127">
        <f t="shared" ref="AE1763:AM1763" si="5409">+($AN1763-$AD1763)/10+AD1763</f>
        <v>0</v>
      </c>
      <c r="AF1763" s="127">
        <f t="shared" si="5409"/>
        <v>0</v>
      </c>
      <c r="AG1763" s="127">
        <f t="shared" si="5409"/>
        <v>0</v>
      </c>
      <c r="AH1763" s="127">
        <f t="shared" si="5409"/>
        <v>0</v>
      </c>
      <c r="AI1763" s="127">
        <f t="shared" si="5409"/>
        <v>0</v>
      </c>
      <c r="AJ1763" s="127">
        <f t="shared" si="5409"/>
        <v>0</v>
      </c>
      <c r="AK1763" s="127">
        <f t="shared" si="5409"/>
        <v>0</v>
      </c>
      <c r="AL1763" s="127">
        <f t="shared" si="5409"/>
        <v>0</v>
      </c>
      <c r="AM1763" s="127">
        <f t="shared" si="5409"/>
        <v>0</v>
      </c>
      <c r="AN1763" s="126">
        <f t="shared" si="4727"/>
        <v>0</v>
      </c>
      <c r="AO1763" s="127">
        <f t="shared" ref="AO1763:AW1763" si="5410">+($AX1763-$AN1763)/10+AN1763</f>
        <v>0</v>
      </c>
      <c r="AP1763" s="127">
        <f t="shared" si="5410"/>
        <v>0</v>
      </c>
      <c r="AQ1763" s="127">
        <f t="shared" si="5410"/>
        <v>0</v>
      </c>
      <c r="AR1763" s="127">
        <f t="shared" si="5410"/>
        <v>0</v>
      </c>
      <c r="AS1763" s="127">
        <f t="shared" si="5410"/>
        <v>0</v>
      </c>
      <c r="AT1763" s="127">
        <f t="shared" si="5410"/>
        <v>0</v>
      </c>
      <c r="AU1763" s="127">
        <f t="shared" si="5410"/>
        <v>0</v>
      </c>
      <c r="AV1763" s="127">
        <f t="shared" si="5410"/>
        <v>0</v>
      </c>
      <c r="AW1763" s="127">
        <f t="shared" si="5410"/>
        <v>0</v>
      </c>
      <c r="AX1763" s="126">
        <f t="shared" si="4729"/>
        <v>0</v>
      </c>
    </row>
    <row r="1764" spans="2:50" ht="15.75" customHeight="1" x14ac:dyDescent="0.2">
      <c r="B1764" s="123"/>
      <c r="C1764" s="128"/>
      <c r="D1764" s="128"/>
      <c r="E1764" s="128"/>
      <c r="F1764" s="128"/>
      <c r="G1764" s="128"/>
      <c r="H1764" s="128"/>
      <c r="I1764" s="128"/>
      <c r="J1764" s="128"/>
      <c r="K1764" s="128"/>
      <c r="L1764" s="128"/>
      <c r="M1764" s="128"/>
      <c r="N1764" s="129"/>
      <c r="O1764" s="119"/>
      <c r="P1764" s="120" t="str">
        <f t="shared" si="5108"/>
        <v/>
      </c>
      <c r="Q1764" s="121">
        <f t="shared" ref="Q1764:W1764" si="5411">SUMIF($B$9:$N$9,Q$9,$B1764:$N1764)/100</f>
        <v>0</v>
      </c>
      <c r="R1764" s="121">
        <f t="shared" si="5411"/>
        <v>0</v>
      </c>
      <c r="S1764" s="121">
        <f t="shared" si="5411"/>
        <v>0</v>
      </c>
      <c r="T1764" s="121">
        <f t="shared" si="5411"/>
        <v>0</v>
      </c>
      <c r="U1764" s="121">
        <f t="shared" si="5411"/>
        <v>0</v>
      </c>
      <c r="V1764" s="121">
        <f t="shared" si="5411"/>
        <v>0</v>
      </c>
      <c r="W1764" s="121">
        <f t="shared" si="5411"/>
        <v>0</v>
      </c>
      <c r="X1764" s="122">
        <f t="shared" si="4721"/>
        <v>0</v>
      </c>
      <c r="Y1764" s="121">
        <f t="shared" si="4722"/>
        <v>0</v>
      </c>
      <c r="Z1764" s="122">
        <f t="shared" si="4723"/>
        <v>0</v>
      </c>
      <c r="AA1764" s="121">
        <f t="shared" si="4724"/>
        <v>0</v>
      </c>
      <c r="AB1764" s="122">
        <f t="shared" si="5372"/>
        <v>0</v>
      </c>
      <c r="AC1764" s="122">
        <f t="shared" si="5372"/>
        <v>0</v>
      </c>
      <c r="AD1764" s="121">
        <f t="shared" si="4725"/>
        <v>0</v>
      </c>
      <c r="AE1764" s="122">
        <f t="shared" ref="AE1764:AM1764" si="5412">+($AN1764-$AD1764)/10+AD1764</f>
        <v>0</v>
      </c>
      <c r="AF1764" s="122">
        <f t="shared" si="5412"/>
        <v>0</v>
      </c>
      <c r="AG1764" s="122">
        <f t="shared" si="5412"/>
        <v>0</v>
      </c>
      <c r="AH1764" s="122">
        <f t="shared" si="5412"/>
        <v>0</v>
      </c>
      <c r="AI1764" s="122">
        <f t="shared" si="5412"/>
        <v>0</v>
      </c>
      <c r="AJ1764" s="122">
        <f t="shared" si="5412"/>
        <v>0</v>
      </c>
      <c r="AK1764" s="122">
        <f t="shared" si="5412"/>
        <v>0</v>
      </c>
      <c r="AL1764" s="122">
        <f t="shared" si="5412"/>
        <v>0</v>
      </c>
      <c r="AM1764" s="122">
        <f t="shared" si="5412"/>
        <v>0</v>
      </c>
      <c r="AN1764" s="121">
        <f t="shared" si="4727"/>
        <v>0</v>
      </c>
      <c r="AO1764" s="122">
        <f t="shared" ref="AO1764:AW1764" si="5413">+($AX1764-$AN1764)/10+AN1764</f>
        <v>0</v>
      </c>
      <c r="AP1764" s="122">
        <f t="shared" si="5413"/>
        <v>0</v>
      </c>
      <c r="AQ1764" s="122">
        <f t="shared" si="5413"/>
        <v>0</v>
      </c>
      <c r="AR1764" s="122">
        <f t="shared" si="5413"/>
        <v>0</v>
      </c>
      <c r="AS1764" s="122">
        <f t="shared" si="5413"/>
        <v>0</v>
      </c>
      <c r="AT1764" s="122">
        <f t="shared" si="5413"/>
        <v>0</v>
      </c>
      <c r="AU1764" s="122">
        <f t="shared" si="5413"/>
        <v>0</v>
      </c>
      <c r="AV1764" s="122">
        <f t="shared" si="5413"/>
        <v>0</v>
      </c>
      <c r="AW1764" s="122">
        <f t="shared" si="5413"/>
        <v>0</v>
      </c>
      <c r="AX1764" s="121">
        <f t="shared" si="4729"/>
        <v>0</v>
      </c>
    </row>
    <row r="1765" spans="2:50" ht="15.75" customHeight="1" x14ac:dyDescent="0.2">
      <c r="B1765" s="123"/>
      <c r="C1765" s="124"/>
      <c r="D1765" s="124"/>
      <c r="E1765" s="124"/>
      <c r="F1765" s="124"/>
      <c r="G1765" s="124"/>
      <c r="H1765" s="124"/>
      <c r="I1765" s="124"/>
      <c r="J1765" s="124"/>
      <c r="K1765" s="124"/>
      <c r="L1765" s="124"/>
      <c r="M1765" s="124"/>
      <c r="N1765" s="125"/>
      <c r="O1765" s="119"/>
      <c r="P1765" s="120" t="str">
        <f t="shared" si="5108"/>
        <v/>
      </c>
      <c r="Q1765" s="126">
        <f t="shared" ref="Q1765:W1765" si="5414">SUMIF($B$9:$N$9,Q$9,$B1765:$N1765)/100</f>
        <v>0</v>
      </c>
      <c r="R1765" s="126">
        <f t="shared" si="5414"/>
        <v>0</v>
      </c>
      <c r="S1765" s="126">
        <f t="shared" si="5414"/>
        <v>0</v>
      </c>
      <c r="T1765" s="126">
        <f t="shared" si="5414"/>
        <v>0</v>
      </c>
      <c r="U1765" s="126">
        <f t="shared" si="5414"/>
        <v>0</v>
      </c>
      <c r="V1765" s="126">
        <f t="shared" si="5414"/>
        <v>0</v>
      </c>
      <c r="W1765" s="126">
        <f t="shared" si="5414"/>
        <v>0</v>
      </c>
      <c r="X1765" s="127">
        <f t="shared" si="4721"/>
        <v>0</v>
      </c>
      <c r="Y1765" s="126">
        <f t="shared" si="4722"/>
        <v>0</v>
      </c>
      <c r="Z1765" s="127">
        <f t="shared" si="4723"/>
        <v>0</v>
      </c>
      <c r="AA1765" s="126">
        <f t="shared" si="4724"/>
        <v>0</v>
      </c>
      <c r="AB1765" s="127">
        <f t="shared" si="5372"/>
        <v>0</v>
      </c>
      <c r="AC1765" s="127">
        <f t="shared" si="5372"/>
        <v>0</v>
      </c>
      <c r="AD1765" s="126">
        <f t="shared" si="4725"/>
        <v>0</v>
      </c>
      <c r="AE1765" s="127">
        <f t="shared" ref="AE1765:AM1765" si="5415">+($AN1765-$AD1765)/10+AD1765</f>
        <v>0</v>
      </c>
      <c r="AF1765" s="127">
        <f t="shared" si="5415"/>
        <v>0</v>
      </c>
      <c r="AG1765" s="127">
        <f t="shared" si="5415"/>
        <v>0</v>
      </c>
      <c r="AH1765" s="127">
        <f t="shared" si="5415"/>
        <v>0</v>
      </c>
      <c r="AI1765" s="127">
        <f t="shared" si="5415"/>
        <v>0</v>
      </c>
      <c r="AJ1765" s="127">
        <f t="shared" si="5415"/>
        <v>0</v>
      </c>
      <c r="AK1765" s="127">
        <f t="shared" si="5415"/>
        <v>0</v>
      </c>
      <c r="AL1765" s="127">
        <f t="shared" si="5415"/>
        <v>0</v>
      </c>
      <c r="AM1765" s="127">
        <f t="shared" si="5415"/>
        <v>0</v>
      </c>
      <c r="AN1765" s="126">
        <f t="shared" si="4727"/>
        <v>0</v>
      </c>
      <c r="AO1765" s="127">
        <f t="shared" ref="AO1765:AW1765" si="5416">+($AX1765-$AN1765)/10+AN1765</f>
        <v>0</v>
      </c>
      <c r="AP1765" s="127">
        <f t="shared" si="5416"/>
        <v>0</v>
      </c>
      <c r="AQ1765" s="127">
        <f t="shared" si="5416"/>
        <v>0</v>
      </c>
      <c r="AR1765" s="127">
        <f t="shared" si="5416"/>
        <v>0</v>
      </c>
      <c r="AS1765" s="127">
        <f t="shared" si="5416"/>
        <v>0</v>
      </c>
      <c r="AT1765" s="127">
        <f t="shared" si="5416"/>
        <v>0</v>
      </c>
      <c r="AU1765" s="127">
        <f t="shared" si="5416"/>
        <v>0</v>
      </c>
      <c r="AV1765" s="127">
        <f t="shared" si="5416"/>
        <v>0</v>
      </c>
      <c r="AW1765" s="127">
        <f t="shared" si="5416"/>
        <v>0</v>
      </c>
      <c r="AX1765" s="126">
        <f t="shared" si="4729"/>
        <v>0</v>
      </c>
    </row>
    <row r="1766" spans="2:50" ht="15.75" customHeight="1" x14ac:dyDescent="0.2">
      <c r="B1766" s="123"/>
      <c r="C1766" s="128"/>
      <c r="D1766" s="128"/>
      <c r="E1766" s="128"/>
      <c r="F1766" s="128"/>
      <c r="G1766" s="128"/>
      <c r="H1766" s="128"/>
      <c r="I1766" s="128"/>
      <c r="J1766" s="128"/>
      <c r="K1766" s="128"/>
      <c r="L1766" s="128"/>
      <c r="M1766" s="128"/>
      <c r="N1766" s="129"/>
      <c r="O1766" s="119"/>
      <c r="P1766" s="120" t="str">
        <f t="shared" si="5108"/>
        <v/>
      </c>
      <c r="Q1766" s="121">
        <f t="shared" ref="Q1766:W1766" si="5417">SUMIF($B$9:$N$9,Q$9,$B1766:$N1766)/100</f>
        <v>0</v>
      </c>
      <c r="R1766" s="121">
        <f t="shared" si="5417"/>
        <v>0</v>
      </c>
      <c r="S1766" s="121">
        <f t="shared" si="5417"/>
        <v>0</v>
      </c>
      <c r="T1766" s="121">
        <f t="shared" si="5417"/>
        <v>0</v>
      </c>
      <c r="U1766" s="121">
        <f t="shared" si="5417"/>
        <v>0</v>
      </c>
      <c r="V1766" s="121">
        <f t="shared" si="5417"/>
        <v>0</v>
      </c>
      <c r="W1766" s="121">
        <f t="shared" si="5417"/>
        <v>0</v>
      </c>
      <c r="X1766" s="122">
        <f t="shared" si="4721"/>
        <v>0</v>
      </c>
      <c r="Y1766" s="121">
        <f t="shared" si="4722"/>
        <v>0</v>
      </c>
      <c r="Z1766" s="122">
        <f t="shared" si="4723"/>
        <v>0</v>
      </c>
      <c r="AA1766" s="121">
        <f t="shared" si="4724"/>
        <v>0</v>
      </c>
      <c r="AB1766" s="122">
        <f t="shared" si="5372"/>
        <v>0</v>
      </c>
      <c r="AC1766" s="122">
        <f t="shared" si="5372"/>
        <v>0</v>
      </c>
      <c r="AD1766" s="121">
        <f t="shared" si="4725"/>
        <v>0</v>
      </c>
      <c r="AE1766" s="122">
        <f t="shared" ref="AE1766:AM1766" si="5418">+($AN1766-$AD1766)/10+AD1766</f>
        <v>0</v>
      </c>
      <c r="AF1766" s="122">
        <f t="shared" si="5418"/>
        <v>0</v>
      </c>
      <c r="AG1766" s="122">
        <f t="shared" si="5418"/>
        <v>0</v>
      </c>
      <c r="AH1766" s="122">
        <f t="shared" si="5418"/>
        <v>0</v>
      </c>
      <c r="AI1766" s="122">
        <f t="shared" si="5418"/>
        <v>0</v>
      </c>
      <c r="AJ1766" s="122">
        <f t="shared" si="5418"/>
        <v>0</v>
      </c>
      <c r="AK1766" s="122">
        <f t="shared" si="5418"/>
        <v>0</v>
      </c>
      <c r="AL1766" s="122">
        <f t="shared" si="5418"/>
        <v>0</v>
      </c>
      <c r="AM1766" s="122">
        <f t="shared" si="5418"/>
        <v>0</v>
      </c>
      <c r="AN1766" s="121">
        <f t="shared" si="4727"/>
        <v>0</v>
      </c>
      <c r="AO1766" s="122">
        <f t="shared" ref="AO1766:AW1766" si="5419">+($AX1766-$AN1766)/10+AN1766</f>
        <v>0</v>
      </c>
      <c r="AP1766" s="122">
        <f t="shared" si="5419"/>
        <v>0</v>
      </c>
      <c r="AQ1766" s="122">
        <f t="shared" si="5419"/>
        <v>0</v>
      </c>
      <c r="AR1766" s="122">
        <f t="shared" si="5419"/>
        <v>0</v>
      </c>
      <c r="AS1766" s="122">
        <f t="shared" si="5419"/>
        <v>0</v>
      </c>
      <c r="AT1766" s="122">
        <f t="shared" si="5419"/>
        <v>0</v>
      </c>
      <c r="AU1766" s="122">
        <f t="shared" si="5419"/>
        <v>0</v>
      </c>
      <c r="AV1766" s="122">
        <f t="shared" si="5419"/>
        <v>0</v>
      </c>
      <c r="AW1766" s="122">
        <f t="shared" si="5419"/>
        <v>0</v>
      </c>
      <c r="AX1766" s="121">
        <f t="shared" si="4729"/>
        <v>0</v>
      </c>
    </row>
    <row r="1767" spans="2:50" ht="15.75" customHeight="1" x14ac:dyDescent="0.2">
      <c r="B1767" s="123"/>
      <c r="C1767" s="124"/>
      <c r="D1767" s="124"/>
      <c r="E1767" s="124"/>
      <c r="F1767" s="124"/>
      <c r="G1767" s="124"/>
      <c r="H1767" s="124"/>
      <c r="I1767" s="124"/>
      <c r="J1767" s="124"/>
      <c r="K1767" s="124"/>
      <c r="L1767" s="124"/>
      <c r="M1767" s="124"/>
      <c r="N1767" s="125"/>
      <c r="O1767" s="119"/>
      <c r="P1767" s="120" t="str">
        <f t="shared" si="5108"/>
        <v/>
      </c>
      <c r="Q1767" s="126">
        <f t="shared" ref="Q1767:W1767" si="5420">SUMIF($B$9:$N$9,Q$9,$B1767:$N1767)/100</f>
        <v>0</v>
      </c>
      <c r="R1767" s="126">
        <f t="shared" si="5420"/>
        <v>0</v>
      </c>
      <c r="S1767" s="126">
        <f t="shared" si="5420"/>
        <v>0</v>
      </c>
      <c r="T1767" s="126">
        <f t="shared" si="5420"/>
        <v>0</v>
      </c>
      <c r="U1767" s="126">
        <f t="shared" si="5420"/>
        <v>0</v>
      </c>
      <c r="V1767" s="126">
        <f t="shared" si="5420"/>
        <v>0</v>
      </c>
      <c r="W1767" s="126">
        <f t="shared" si="5420"/>
        <v>0</v>
      </c>
      <c r="X1767" s="127">
        <f t="shared" si="4721"/>
        <v>0</v>
      </c>
      <c r="Y1767" s="126">
        <f t="shared" si="4722"/>
        <v>0</v>
      </c>
      <c r="Z1767" s="127">
        <f t="shared" si="4723"/>
        <v>0</v>
      </c>
      <c r="AA1767" s="126">
        <f t="shared" si="4724"/>
        <v>0</v>
      </c>
      <c r="AB1767" s="127">
        <f t="shared" si="5372"/>
        <v>0</v>
      </c>
      <c r="AC1767" s="127">
        <f t="shared" si="5372"/>
        <v>0</v>
      </c>
      <c r="AD1767" s="126">
        <f t="shared" si="4725"/>
        <v>0</v>
      </c>
      <c r="AE1767" s="127">
        <f t="shared" ref="AE1767:AM1767" si="5421">+($AN1767-$AD1767)/10+AD1767</f>
        <v>0</v>
      </c>
      <c r="AF1767" s="127">
        <f t="shared" si="5421"/>
        <v>0</v>
      </c>
      <c r="AG1767" s="127">
        <f t="shared" si="5421"/>
        <v>0</v>
      </c>
      <c r="AH1767" s="127">
        <f t="shared" si="5421"/>
        <v>0</v>
      </c>
      <c r="AI1767" s="127">
        <f t="shared" si="5421"/>
        <v>0</v>
      </c>
      <c r="AJ1767" s="127">
        <f t="shared" si="5421"/>
        <v>0</v>
      </c>
      <c r="AK1767" s="127">
        <f t="shared" si="5421"/>
        <v>0</v>
      </c>
      <c r="AL1767" s="127">
        <f t="shared" si="5421"/>
        <v>0</v>
      </c>
      <c r="AM1767" s="127">
        <f t="shared" si="5421"/>
        <v>0</v>
      </c>
      <c r="AN1767" s="126">
        <f t="shared" si="4727"/>
        <v>0</v>
      </c>
      <c r="AO1767" s="127">
        <f t="shared" ref="AO1767:AW1767" si="5422">+($AX1767-$AN1767)/10+AN1767</f>
        <v>0</v>
      </c>
      <c r="AP1767" s="127">
        <f t="shared" si="5422"/>
        <v>0</v>
      </c>
      <c r="AQ1767" s="127">
        <f t="shared" si="5422"/>
        <v>0</v>
      </c>
      <c r="AR1767" s="127">
        <f t="shared" si="5422"/>
        <v>0</v>
      </c>
      <c r="AS1767" s="127">
        <f t="shared" si="5422"/>
        <v>0</v>
      </c>
      <c r="AT1767" s="127">
        <f t="shared" si="5422"/>
        <v>0</v>
      </c>
      <c r="AU1767" s="127">
        <f t="shared" si="5422"/>
        <v>0</v>
      </c>
      <c r="AV1767" s="127">
        <f t="shared" si="5422"/>
        <v>0</v>
      </c>
      <c r="AW1767" s="127">
        <f t="shared" si="5422"/>
        <v>0</v>
      </c>
      <c r="AX1767" s="126">
        <f t="shared" si="4729"/>
        <v>0</v>
      </c>
    </row>
    <row r="1768" spans="2:50" ht="15.75" customHeight="1" x14ac:dyDescent="0.2">
      <c r="B1768" s="123"/>
      <c r="C1768" s="128"/>
      <c r="D1768" s="128"/>
      <c r="E1768" s="128"/>
      <c r="F1768" s="128"/>
      <c r="G1768" s="128"/>
      <c r="H1768" s="128"/>
      <c r="I1768" s="128"/>
      <c r="J1768" s="128"/>
      <c r="K1768" s="128"/>
      <c r="L1768" s="128"/>
      <c r="M1768" s="128"/>
      <c r="N1768" s="129"/>
      <c r="O1768" s="119"/>
      <c r="P1768" s="120" t="str">
        <f t="shared" si="5108"/>
        <v/>
      </c>
      <c r="Q1768" s="121">
        <f t="shared" ref="Q1768:W1768" si="5423">SUMIF($B$9:$N$9,Q$9,$B1768:$N1768)/100</f>
        <v>0</v>
      </c>
      <c r="R1768" s="121">
        <f t="shared" si="5423"/>
        <v>0</v>
      </c>
      <c r="S1768" s="121">
        <f t="shared" si="5423"/>
        <v>0</v>
      </c>
      <c r="T1768" s="121">
        <f t="shared" si="5423"/>
        <v>0</v>
      </c>
      <c r="U1768" s="121">
        <f t="shared" si="5423"/>
        <v>0</v>
      </c>
      <c r="V1768" s="121">
        <f t="shared" si="5423"/>
        <v>0</v>
      </c>
      <c r="W1768" s="121">
        <f t="shared" si="5423"/>
        <v>0</v>
      </c>
      <c r="X1768" s="122">
        <f t="shared" si="4721"/>
        <v>0</v>
      </c>
      <c r="Y1768" s="121">
        <f t="shared" si="4722"/>
        <v>0</v>
      </c>
      <c r="Z1768" s="122">
        <f t="shared" si="4723"/>
        <v>0</v>
      </c>
      <c r="AA1768" s="121">
        <f t="shared" si="4724"/>
        <v>0</v>
      </c>
      <c r="AB1768" s="122">
        <f t="shared" si="5372"/>
        <v>0</v>
      </c>
      <c r="AC1768" s="122">
        <f t="shared" si="5372"/>
        <v>0</v>
      </c>
      <c r="AD1768" s="121">
        <f t="shared" si="4725"/>
        <v>0</v>
      </c>
      <c r="AE1768" s="122">
        <f t="shared" ref="AE1768:AM1768" si="5424">+($AN1768-$AD1768)/10+AD1768</f>
        <v>0</v>
      </c>
      <c r="AF1768" s="122">
        <f t="shared" si="5424"/>
        <v>0</v>
      </c>
      <c r="AG1768" s="122">
        <f t="shared" si="5424"/>
        <v>0</v>
      </c>
      <c r="AH1768" s="122">
        <f t="shared" si="5424"/>
        <v>0</v>
      </c>
      <c r="AI1768" s="122">
        <f t="shared" si="5424"/>
        <v>0</v>
      </c>
      <c r="AJ1768" s="122">
        <f t="shared" si="5424"/>
        <v>0</v>
      </c>
      <c r="AK1768" s="122">
        <f t="shared" si="5424"/>
        <v>0</v>
      </c>
      <c r="AL1768" s="122">
        <f t="shared" si="5424"/>
        <v>0</v>
      </c>
      <c r="AM1768" s="122">
        <f t="shared" si="5424"/>
        <v>0</v>
      </c>
      <c r="AN1768" s="121">
        <f t="shared" si="4727"/>
        <v>0</v>
      </c>
      <c r="AO1768" s="122">
        <f t="shared" ref="AO1768:AW1768" si="5425">+($AX1768-$AN1768)/10+AN1768</f>
        <v>0</v>
      </c>
      <c r="AP1768" s="122">
        <f t="shared" si="5425"/>
        <v>0</v>
      </c>
      <c r="AQ1768" s="122">
        <f t="shared" si="5425"/>
        <v>0</v>
      </c>
      <c r="AR1768" s="122">
        <f t="shared" si="5425"/>
        <v>0</v>
      </c>
      <c r="AS1768" s="122">
        <f t="shared" si="5425"/>
        <v>0</v>
      </c>
      <c r="AT1768" s="122">
        <f t="shared" si="5425"/>
        <v>0</v>
      </c>
      <c r="AU1768" s="122">
        <f t="shared" si="5425"/>
        <v>0</v>
      </c>
      <c r="AV1768" s="122">
        <f t="shared" si="5425"/>
        <v>0</v>
      </c>
      <c r="AW1768" s="122">
        <f t="shared" si="5425"/>
        <v>0</v>
      </c>
      <c r="AX1768" s="121">
        <f t="shared" si="4729"/>
        <v>0</v>
      </c>
    </row>
    <row r="1769" spans="2:50" ht="15.75" customHeight="1" x14ac:dyDescent="0.2">
      <c r="B1769" s="123"/>
      <c r="C1769" s="124"/>
      <c r="D1769" s="124"/>
      <c r="E1769" s="124"/>
      <c r="F1769" s="124"/>
      <c r="G1769" s="124"/>
      <c r="H1769" s="124"/>
      <c r="I1769" s="124"/>
      <c r="J1769" s="124"/>
      <c r="K1769" s="124"/>
      <c r="L1769" s="124"/>
      <c r="M1769" s="124"/>
      <c r="N1769" s="125"/>
      <c r="O1769" s="119"/>
      <c r="P1769" s="120" t="str">
        <f t="shared" si="5108"/>
        <v/>
      </c>
      <c r="Q1769" s="126">
        <f t="shared" ref="Q1769:W1769" si="5426">SUMIF($B$9:$N$9,Q$9,$B1769:$N1769)/100</f>
        <v>0</v>
      </c>
      <c r="R1769" s="126">
        <f t="shared" si="5426"/>
        <v>0</v>
      </c>
      <c r="S1769" s="126">
        <f t="shared" si="5426"/>
        <v>0</v>
      </c>
      <c r="T1769" s="126">
        <f t="shared" si="5426"/>
        <v>0</v>
      </c>
      <c r="U1769" s="126">
        <f t="shared" si="5426"/>
        <v>0</v>
      </c>
      <c r="V1769" s="126">
        <f t="shared" si="5426"/>
        <v>0</v>
      </c>
      <c r="W1769" s="126">
        <f t="shared" si="5426"/>
        <v>0</v>
      </c>
      <c r="X1769" s="127">
        <f t="shared" si="4721"/>
        <v>0</v>
      </c>
      <c r="Y1769" s="126">
        <f t="shared" si="4722"/>
        <v>0</v>
      </c>
      <c r="Z1769" s="127">
        <f t="shared" si="4723"/>
        <v>0</v>
      </c>
      <c r="AA1769" s="126">
        <f t="shared" si="4724"/>
        <v>0</v>
      </c>
      <c r="AB1769" s="127">
        <f t="shared" si="5372"/>
        <v>0</v>
      </c>
      <c r="AC1769" s="127">
        <f t="shared" si="5372"/>
        <v>0</v>
      </c>
      <c r="AD1769" s="126">
        <f t="shared" si="4725"/>
        <v>0</v>
      </c>
      <c r="AE1769" s="127">
        <f t="shared" ref="AE1769:AM1769" si="5427">+($AN1769-$AD1769)/10+AD1769</f>
        <v>0</v>
      </c>
      <c r="AF1769" s="127">
        <f t="shared" si="5427"/>
        <v>0</v>
      </c>
      <c r="AG1769" s="127">
        <f t="shared" si="5427"/>
        <v>0</v>
      </c>
      <c r="AH1769" s="127">
        <f t="shared" si="5427"/>
        <v>0</v>
      </c>
      <c r="AI1769" s="127">
        <f t="shared" si="5427"/>
        <v>0</v>
      </c>
      <c r="AJ1769" s="127">
        <f t="shared" si="5427"/>
        <v>0</v>
      </c>
      <c r="AK1769" s="127">
        <f t="shared" si="5427"/>
        <v>0</v>
      </c>
      <c r="AL1769" s="127">
        <f t="shared" si="5427"/>
        <v>0</v>
      </c>
      <c r="AM1769" s="127">
        <f t="shared" si="5427"/>
        <v>0</v>
      </c>
      <c r="AN1769" s="126">
        <f t="shared" si="4727"/>
        <v>0</v>
      </c>
      <c r="AO1769" s="127">
        <f t="shared" ref="AO1769:AW1769" si="5428">+($AX1769-$AN1769)/10+AN1769</f>
        <v>0</v>
      </c>
      <c r="AP1769" s="127">
        <f t="shared" si="5428"/>
        <v>0</v>
      </c>
      <c r="AQ1769" s="127">
        <f t="shared" si="5428"/>
        <v>0</v>
      </c>
      <c r="AR1769" s="127">
        <f t="shared" si="5428"/>
        <v>0</v>
      </c>
      <c r="AS1769" s="127">
        <f t="shared" si="5428"/>
        <v>0</v>
      </c>
      <c r="AT1769" s="127">
        <f t="shared" si="5428"/>
        <v>0</v>
      </c>
      <c r="AU1769" s="127">
        <f t="shared" si="5428"/>
        <v>0</v>
      </c>
      <c r="AV1769" s="127">
        <f t="shared" si="5428"/>
        <v>0</v>
      </c>
      <c r="AW1769" s="127">
        <f t="shared" si="5428"/>
        <v>0</v>
      </c>
      <c r="AX1769" s="126">
        <f t="shared" si="4729"/>
        <v>0</v>
      </c>
    </row>
    <row r="1770" spans="2:50" ht="15.75" customHeight="1" x14ac:dyDescent="0.2">
      <c r="B1770" s="123"/>
      <c r="C1770" s="128"/>
      <c r="D1770" s="128"/>
      <c r="E1770" s="128"/>
      <c r="F1770" s="128"/>
      <c r="G1770" s="128"/>
      <c r="H1770" s="128"/>
      <c r="I1770" s="128"/>
      <c r="J1770" s="128"/>
      <c r="K1770" s="128"/>
      <c r="L1770" s="128"/>
      <c r="M1770" s="128"/>
      <c r="N1770" s="129"/>
      <c r="O1770" s="119"/>
      <c r="P1770" s="120" t="str">
        <f t="shared" si="5108"/>
        <v/>
      </c>
      <c r="Q1770" s="121">
        <f t="shared" ref="Q1770:W1770" si="5429">SUMIF($B$9:$N$9,Q$9,$B1770:$N1770)/100</f>
        <v>0</v>
      </c>
      <c r="R1770" s="121">
        <f t="shared" si="5429"/>
        <v>0</v>
      </c>
      <c r="S1770" s="121">
        <f t="shared" si="5429"/>
        <v>0</v>
      </c>
      <c r="T1770" s="121">
        <f t="shared" si="5429"/>
        <v>0</v>
      </c>
      <c r="U1770" s="121">
        <f t="shared" si="5429"/>
        <v>0</v>
      </c>
      <c r="V1770" s="121">
        <f t="shared" si="5429"/>
        <v>0</v>
      </c>
      <c r="W1770" s="121">
        <f t="shared" si="5429"/>
        <v>0</v>
      </c>
      <c r="X1770" s="122">
        <f t="shared" si="4721"/>
        <v>0</v>
      </c>
      <c r="Y1770" s="121">
        <f t="shared" si="4722"/>
        <v>0</v>
      </c>
      <c r="Z1770" s="122">
        <f t="shared" si="4723"/>
        <v>0</v>
      </c>
      <c r="AA1770" s="121">
        <f t="shared" si="4724"/>
        <v>0</v>
      </c>
      <c r="AB1770" s="122">
        <f t="shared" si="5372"/>
        <v>0</v>
      </c>
      <c r="AC1770" s="122">
        <f t="shared" si="5372"/>
        <v>0</v>
      </c>
      <c r="AD1770" s="121">
        <f t="shared" si="4725"/>
        <v>0</v>
      </c>
      <c r="AE1770" s="122">
        <f t="shared" ref="AE1770:AM1770" si="5430">+($AN1770-$AD1770)/10+AD1770</f>
        <v>0</v>
      </c>
      <c r="AF1770" s="122">
        <f t="shared" si="5430"/>
        <v>0</v>
      </c>
      <c r="AG1770" s="122">
        <f t="shared" si="5430"/>
        <v>0</v>
      </c>
      <c r="AH1770" s="122">
        <f t="shared" si="5430"/>
        <v>0</v>
      </c>
      <c r="AI1770" s="122">
        <f t="shared" si="5430"/>
        <v>0</v>
      </c>
      <c r="AJ1770" s="122">
        <f t="shared" si="5430"/>
        <v>0</v>
      </c>
      <c r="AK1770" s="122">
        <f t="shared" si="5430"/>
        <v>0</v>
      </c>
      <c r="AL1770" s="122">
        <f t="shared" si="5430"/>
        <v>0</v>
      </c>
      <c r="AM1770" s="122">
        <f t="shared" si="5430"/>
        <v>0</v>
      </c>
      <c r="AN1770" s="121">
        <f t="shared" si="4727"/>
        <v>0</v>
      </c>
      <c r="AO1770" s="122">
        <f t="shared" ref="AO1770:AW1770" si="5431">+($AX1770-$AN1770)/10+AN1770</f>
        <v>0</v>
      </c>
      <c r="AP1770" s="122">
        <f t="shared" si="5431"/>
        <v>0</v>
      </c>
      <c r="AQ1770" s="122">
        <f t="shared" si="5431"/>
        <v>0</v>
      </c>
      <c r="AR1770" s="122">
        <f t="shared" si="5431"/>
        <v>0</v>
      </c>
      <c r="AS1770" s="122">
        <f t="shared" si="5431"/>
        <v>0</v>
      </c>
      <c r="AT1770" s="122">
        <f t="shared" si="5431"/>
        <v>0</v>
      </c>
      <c r="AU1770" s="122">
        <f t="shared" si="5431"/>
        <v>0</v>
      </c>
      <c r="AV1770" s="122">
        <f t="shared" si="5431"/>
        <v>0</v>
      </c>
      <c r="AW1770" s="122">
        <f t="shared" si="5431"/>
        <v>0</v>
      </c>
      <c r="AX1770" s="121">
        <f t="shared" si="4729"/>
        <v>0</v>
      </c>
    </row>
    <row r="1771" spans="2:50" ht="15.75" customHeight="1" x14ac:dyDescent="0.2">
      <c r="B1771" s="123"/>
      <c r="C1771" s="124"/>
      <c r="D1771" s="124"/>
      <c r="E1771" s="124"/>
      <c r="F1771" s="124"/>
      <c r="G1771" s="124"/>
      <c r="H1771" s="124"/>
      <c r="I1771" s="124"/>
      <c r="J1771" s="124"/>
      <c r="K1771" s="124"/>
      <c r="L1771" s="124"/>
      <c r="M1771" s="124"/>
      <c r="N1771" s="125"/>
      <c r="O1771" s="119"/>
      <c r="P1771" s="120" t="str">
        <f t="shared" si="5108"/>
        <v/>
      </c>
      <c r="Q1771" s="126">
        <f t="shared" ref="Q1771:W1771" si="5432">SUMIF($B$9:$N$9,Q$9,$B1771:$N1771)/100</f>
        <v>0</v>
      </c>
      <c r="R1771" s="126">
        <f t="shared" si="5432"/>
        <v>0</v>
      </c>
      <c r="S1771" s="126">
        <f t="shared" si="5432"/>
        <v>0</v>
      </c>
      <c r="T1771" s="126">
        <f t="shared" si="5432"/>
        <v>0</v>
      </c>
      <c r="U1771" s="126">
        <f t="shared" si="5432"/>
        <v>0</v>
      </c>
      <c r="V1771" s="126">
        <f t="shared" si="5432"/>
        <v>0</v>
      </c>
      <c r="W1771" s="126">
        <f t="shared" si="5432"/>
        <v>0</v>
      </c>
      <c r="X1771" s="127">
        <f t="shared" si="4721"/>
        <v>0</v>
      </c>
      <c r="Y1771" s="126">
        <f t="shared" si="4722"/>
        <v>0</v>
      </c>
      <c r="Z1771" s="127">
        <f t="shared" si="4723"/>
        <v>0</v>
      </c>
      <c r="AA1771" s="126">
        <f t="shared" si="4724"/>
        <v>0</v>
      </c>
      <c r="AB1771" s="127">
        <f t="shared" ref="AB1771:AC1790" si="5433">+($AD1771-$AA1771)/3+AA1771</f>
        <v>0</v>
      </c>
      <c r="AC1771" s="127">
        <f t="shared" si="5433"/>
        <v>0</v>
      </c>
      <c r="AD1771" s="126">
        <f t="shared" si="4725"/>
        <v>0</v>
      </c>
      <c r="AE1771" s="127">
        <f t="shared" ref="AE1771:AM1771" si="5434">+($AN1771-$AD1771)/10+AD1771</f>
        <v>0</v>
      </c>
      <c r="AF1771" s="127">
        <f t="shared" si="5434"/>
        <v>0</v>
      </c>
      <c r="AG1771" s="127">
        <f t="shared" si="5434"/>
        <v>0</v>
      </c>
      <c r="AH1771" s="127">
        <f t="shared" si="5434"/>
        <v>0</v>
      </c>
      <c r="AI1771" s="127">
        <f t="shared" si="5434"/>
        <v>0</v>
      </c>
      <c r="AJ1771" s="127">
        <f t="shared" si="5434"/>
        <v>0</v>
      </c>
      <c r="AK1771" s="127">
        <f t="shared" si="5434"/>
        <v>0</v>
      </c>
      <c r="AL1771" s="127">
        <f t="shared" si="5434"/>
        <v>0</v>
      </c>
      <c r="AM1771" s="127">
        <f t="shared" si="5434"/>
        <v>0</v>
      </c>
      <c r="AN1771" s="126">
        <f t="shared" si="4727"/>
        <v>0</v>
      </c>
      <c r="AO1771" s="127">
        <f t="shared" ref="AO1771:AW1771" si="5435">+($AX1771-$AN1771)/10+AN1771</f>
        <v>0</v>
      </c>
      <c r="AP1771" s="127">
        <f t="shared" si="5435"/>
        <v>0</v>
      </c>
      <c r="AQ1771" s="127">
        <f t="shared" si="5435"/>
        <v>0</v>
      </c>
      <c r="AR1771" s="127">
        <f t="shared" si="5435"/>
        <v>0</v>
      </c>
      <c r="AS1771" s="127">
        <f t="shared" si="5435"/>
        <v>0</v>
      </c>
      <c r="AT1771" s="127">
        <f t="shared" si="5435"/>
        <v>0</v>
      </c>
      <c r="AU1771" s="127">
        <f t="shared" si="5435"/>
        <v>0</v>
      </c>
      <c r="AV1771" s="127">
        <f t="shared" si="5435"/>
        <v>0</v>
      </c>
      <c r="AW1771" s="127">
        <f t="shared" si="5435"/>
        <v>0</v>
      </c>
      <c r="AX1771" s="126">
        <f t="shared" si="4729"/>
        <v>0</v>
      </c>
    </row>
    <row r="1772" spans="2:50" ht="15.75" customHeight="1" x14ac:dyDescent="0.2">
      <c r="B1772" s="123"/>
      <c r="C1772" s="128"/>
      <c r="D1772" s="128"/>
      <c r="E1772" s="128"/>
      <c r="F1772" s="128"/>
      <c r="G1772" s="128"/>
      <c r="H1772" s="128"/>
      <c r="I1772" s="128"/>
      <c r="J1772" s="128"/>
      <c r="K1772" s="128"/>
      <c r="L1772" s="128"/>
      <c r="M1772" s="128"/>
      <c r="N1772" s="129"/>
      <c r="O1772" s="119"/>
      <c r="P1772" s="120" t="str">
        <f t="shared" si="5108"/>
        <v/>
      </c>
      <c r="Q1772" s="121">
        <f t="shared" ref="Q1772:W1772" si="5436">SUMIF($B$9:$N$9,Q$9,$B1772:$N1772)/100</f>
        <v>0</v>
      </c>
      <c r="R1772" s="121">
        <f t="shared" si="5436"/>
        <v>0</v>
      </c>
      <c r="S1772" s="121">
        <f t="shared" si="5436"/>
        <v>0</v>
      </c>
      <c r="T1772" s="121">
        <f t="shared" si="5436"/>
        <v>0</v>
      </c>
      <c r="U1772" s="121">
        <f t="shared" si="5436"/>
        <v>0</v>
      </c>
      <c r="V1772" s="121">
        <f t="shared" si="5436"/>
        <v>0</v>
      </c>
      <c r="W1772" s="121">
        <f t="shared" si="5436"/>
        <v>0</v>
      </c>
      <c r="X1772" s="122">
        <f t="shared" si="4721"/>
        <v>0</v>
      </c>
      <c r="Y1772" s="121">
        <f t="shared" si="4722"/>
        <v>0</v>
      </c>
      <c r="Z1772" s="122">
        <f t="shared" si="4723"/>
        <v>0</v>
      </c>
      <c r="AA1772" s="121">
        <f t="shared" si="4724"/>
        <v>0</v>
      </c>
      <c r="AB1772" s="122">
        <f t="shared" si="5433"/>
        <v>0</v>
      </c>
      <c r="AC1772" s="122">
        <f t="shared" si="5433"/>
        <v>0</v>
      </c>
      <c r="AD1772" s="121">
        <f t="shared" si="4725"/>
        <v>0</v>
      </c>
      <c r="AE1772" s="122">
        <f t="shared" ref="AE1772:AM1772" si="5437">+($AN1772-$AD1772)/10+AD1772</f>
        <v>0</v>
      </c>
      <c r="AF1772" s="122">
        <f t="shared" si="5437"/>
        <v>0</v>
      </c>
      <c r="AG1772" s="122">
        <f t="shared" si="5437"/>
        <v>0</v>
      </c>
      <c r="AH1772" s="122">
        <f t="shared" si="5437"/>
        <v>0</v>
      </c>
      <c r="AI1772" s="122">
        <f t="shared" si="5437"/>
        <v>0</v>
      </c>
      <c r="AJ1772" s="122">
        <f t="shared" si="5437"/>
        <v>0</v>
      </c>
      <c r="AK1772" s="122">
        <f t="shared" si="5437"/>
        <v>0</v>
      </c>
      <c r="AL1772" s="122">
        <f t="shared" si="5437"/>
        <v>0</v>
      </c>
      <c r="AM1772" s="122">
        <f t="shared" si="5437"/>
        <v>0</v>
      </c>
      <c r="AN1772" s="121">
        <f t="shared" si="4727"/>
        <v>0</v>
      </c>
      <c r="AO1772" s="122">
        <f t="shared" ref="AO1772:AW1772" si="5438">+($AX1772-$AN1772)/10+AN1772</f>
        <v>0</v>
      </c>
      <c r="AP1772" s="122">
        <f t="shared" si="5438"/>
        <v>0</v>
      </c>
      <c r="AQ1772" s="122">
        <f t="shared" si="5438"/>
        <v>0</v>
      </c>
      <c r="AR1772" s="122">
        <f t="shared" si="5438"/>
        <v>0</v>
      </c>
      <c r="AS1772" s="122">
        <f t="shared" si="5438"/>
        <v>0</v>
      </c>
      <c r="AT1772" s="122">
        <f t="shared" si="5438"/>
        <v>0</v>
      </c>
      <c r="AU1772" s="122">
        <f t="shared" si="5438"/>
        <v>0</v>
      </c>
      <c r="AV1772" s="122">
        <f t="shared" si="5438"/>
        <v>0</v>
      </c>
      <c r="AW1772" s="122">
        <f t="shared" si="5438"/>
        <v>0</v>
      </c>
      <c r="AX1772" s="121">
        <f t="shared" si="4729"/>
        <v>0</v>
      </c>
    </row>
    <row r="1773" spans="2:50" ht="15.75" customHeight="1" x14ac:dyDescent="0.2">
      <c r="B1773" s="123"/>
      <c r="C1773" s="124"/>
      <c r="D1773" s="124"/>
      <c r="E1773" s="124"/>
      <c r="F1773" s="124"/>
      <c r="G1773" s="124"/>
      <c r="H1773" s="124"/>
      <c r="I1773" s="124"/>
      <c r="J1773" s="124"/>
      <c r="K1773" s="124"/>
      <c r="L1773" s="124"/>
      <c r="M1773" s="124"/>
      <c r="N1773" s="125"/>
      <c r="O1773" s="119"/>
      <c r="P1773" s="120" t="str">
        <f t="shared" si="5108"/>
        <v/>
      </c>
      <c r="Q1773" s="126">
        <f t="shared" ref="Q1773:W1773" si="5439">SUMIF($B$9:$N$9,Q$9,$B1773:$N1773)/100</f>
        <v>0</v>
      </c>
      <c r="R1773" s="126">
        <f t="shared" si="5439"/>
        <v>0</v>
      </c>
      <c r="S1773" s="126">
        <f t="shared" si="5439"/>
        <v>0</v>
      </c>
      <c r="T1773" s="126">
        <f t="shared" si="5439"/>
        <v>0</v>
      </c>
      <c r="U1773" s="126">
        <f t="shared" si="5439"/>
        <v>0</v>
      </c>
      <c r="V1773" s="126">
        <f t="shared" si="5439"/>
        <v>0</v>
      </c>
      <c r="W1773" s="126">
        <f t="shared" si="5439"/>
        <v>0</v>
      </c>
      <c r="X1773" s="127">
        <f t="shared" si="4721"/>
        <v>0</v>
      </c>
      <c r="Y1773" s="126">
        <f t="shared" si="4722"/>
        <v>0</v>
      </c>
      <c r="Z1773" s="127">
        <f t="shared" si="4723"/>
        <v>0</v>
      </c>
      <c r="AA1773" s="126">
        <f t="shared" si="4724"/>
        <v>0</v>
      </c>
      <c r="AB1773" s="127">
        <f t="shared" si="5433"/>
        <v>0</v>
      </c>
      <c r="AC1773" s="127">
        <f t="shared" si="5433"/>
        <v>0</v>
      </c>
      <c r="AD1773" s="126">
        <f t="shared" si="4725"/>
        <v>0</v>
      </c>
      <c r="AE1773" s="127">
        <f t="shared" ref="AE1773:AM1773" si="5440">+($AN1773-$AD1773)/10+AD1773</f>
        <v>0</v>
      </c>
      <c r="AF1773" s="127">
        <f t="shared" si="5440"/>
        <v>0</v>
      </c>
      <c r="AG1773" s="127">
        <f t="shared" si="5440"/>
        <v>0</v>
      </c>
      <c r="AH1773" s="127">
        <f t="shared" si="5440"/>
        <v>0</v>
      </c>
      <c r="AI1773" s="127">
        <f t="shared" si="5440"/>
        <v>0</v>
      </c>
      <c r="AJ1773" s="127">
        <f t="shared" si="5440"/>
        <v>0</v>
      </c>
      <c r="AK1773" s="127">
        <f t="shared" si="5440"/>
        <v>0</v>
      </c>
      <c r="AL1773" s="127">
        <f t="shared" si="5440"/>
        <v>0</v>
      </c>
      <c r="AM1773" s="127">
        <f t="shared" si="5440"/>
        <v>0</v>
      </c>
      <c r="AN1773" s="126">
        <f t="shared" si="4727"/>
        <v>0</v>
      </c>
      <c r="AO1773" s="127">
        <f t="shared" ref="AO1773:AW1773" si="5441">+($AX1773-$AN1773)/10+AN1773</f>
        <v>0</v>
      </c>
      <c r="AP1773" s="127">
        <f t="shared" si="5441"/>
        <v>0</v>
      </c>
      <c r="AQ1773" s="127">
        <f t="shared" si="5441"/>
        <v>0</v>
      </c>
      <c r="AR1773" s="127">
        <f t="shared" si="5441"/>
        <v>0</v>
      </c>
      <c r="AS1773" s="127">
        <f t="shared" si="5441"/>
        <v>0</v>
      </c>
      <c r="AT1773" s="127">
        <f t="shared" si="5441"/>
        <v>0</v>
      </c>
      <c r="AU1773" s="127">
        <f t="shared" si="5441"/>
        <v>0</v>
      </c>
      <c r="AV1773" s="127">
        <f t="shared" si="5441"/>
        <v>0</v>
      </c>
      <c r="AW1773" s="127">
        <f t="shared" si="5441"/>
        <v>0</v>
      </c>
      <c r="AX1773" s="126">
        <f t="shared" si="4729"/>
        <v>0</v>
      </c>
    </row>
    <row r="1774" spans="2:50" ht="15.75" customHeight="1" x14ac:dyDescent="0.2">
      <c r="B1774" s="123"/>
      <c r="C1774" s="128"/>
      <c r="D1774" s="128"/>
      <c r="E1774" s="128"/>
      <c r="F1774" s="128"/>
      <c r="G1774" s="128"/>
      <c r="H1774" s="128"/>
      <c r="I1774" s="128"/>
      <c r="J1774" s="128"/>
      <c r="K1774" s="128"/>
      <c r="L1774" s="128"/>
      <c r="M1774" s="128"/>
      <c r="N1774" s="129"/>
      <c r="O1774" s="119"/>
      <c r="P1774" s="120" t="str">
        <f t="shared" si="5108"/>
        <v/>
      </c>
      <c r="Q1774" s="121">
        <f t="shared" ref="Q1774:W1774" si="5442">SUMIF($B$9:$N$9,Q$9,$B1774:$N1774)/100</f>
        <v>0</v>
      </c>
      <c r="R1774" s="121">
        <f t="shared" si="5442"/>
        <v>0</v>
      </c>
      <c r="S1774" s="121">
        <f t="shared" si="5442"/>
        <v>0</v>
      </c>
      <c r="T1774" s="121">
        <f t="shared" si="5442"/>
        <v>0</v>
      </c>
      <c r="U1774" s="121">
        <f t="shared" si="5442"/>
        <v>0</v>
      </c>
      <c r="V1774" s="121">
        <f t="shared" si="5442"/>
        <v>0</v>
      </c>
      <c r="W1774" s="121">
        <f t="shared" si="5442"/>
        <v>0</v>
      </c>
      <c r="X1774" s="122">
        <f t="shared" si="4721"/>
        <v>0</v>
      </c>
      <c r="Y1774" s="121">
        <f t="shared" si="4722"/>
        <v>0</v>
      </c>
      <c r="Z1774" s="122">
        <f t="shared" si="4723"/>
        <v>0</v>
      </c>
      <c r="AA1774" s="121">
        <f t="shared" si="4724"/>
        <v>0</v>
      </c>
      <c r="AB1774" s="122">
        <f t="shared" si="5433"/>
        <v>0</v>
      </c>
      <c r="AC1774" s="122">
        <f t="shared" si="5433"/>
        <v>0</v>
      </c>
      <c r="AD1774" s="121">
        <f t="shared" si="4725"/>
        <v>0</v>
      </c>
      <c r="AE1774" s="122">
        <f t="shared" ref="AE1774:AM1774" si="5443">+($AN1774-$AD1774)/10+AD1774</f>
        <v>0</v>
      </c>
      <c r="AF1774" s="122">
        <f t="shared" si="5443"/>
        <v>0</v>
      </c>
      <c r="AG1774" s="122">
        <f t="shared" si="5443"/>
        <v>0</v>
      </c>
      <c r="AH1774" s="122">
        <f t="shared" si="5443"/>
        <v>0</v>
      </c>
      <c r="AI1774" s="122">
        <f t="shared" si="5443"/>
        <v>0</v>
      </c>
      <c r="AJ1774" s="122">
        <f t="shared" si="5443"/>
        <v>0</v>
      </c>
      <c r="AK1774" s="122">
        <f t="shared" si="5443"/>
        <v>0</v>
      </c>
      <c r="AL1774" s="122">
        <f t="shared" si="5443"/>
        <v>0</v>
      </c>
      <c r="AM1774" s="122">
        <f t="shared" si="5443"/>
        <v>0</v>
      </c>
      <c r="AN1774" s="121">
        <f t="shared" si="4727"/>
        <v>0</v>
      </c>
      <c r="AO1774" s="122">
        <f t="shared" ref="AO1774:AW1774" si="5444">+($AX1774-$AN1774)/10+AN1774</f>
        <v>0</v>
      </c>
      <c r="AP1774" s="122">
        <f t="shared" si="5444"/>
        <v>0</v>
      </c>
      <c r="AQ1774" s="122">
        <f t="shared" si="5444"/>
        <v>0</v>
      </c>
      <c r="AR1774" s="122">
        <f t="shared" si="5444"/>
        <v>0</v>
      </c>
      <c r="AS1774" s="122">
        <f t="shared" si="5444"/>
        <v>0</v>
      </c>
      <c r="AT1774" s="122">
        <f t="shared" si="5444"/>
        <v>0</v>
      </c>
      <c r="AU1774" s="122">
        <f t="shared" si="5444"/>
        <v>0</v>
      </c>
      <c r="AV1774" s="122">
        <f t="shared" si="5444"/>
        <v>0</v>
      </c>
      <c r="AW1774" s="122">
        <f t="shared" si="5444"/>
        <v>0</v>
      </c>
      <c r="AX1774" s="121">
        <f t="shared" si="4729"/>
        <v>0</v>
      </c>
    </row>
    <row r="1775" spans="2:50" ht="15.75" customHeight="1" x14ac:dyDescent="0.2">
      <c r="B1775" s="123"/>
      <c r="C1775" s="124"/>
      <c r="D1775" s="124"/>
      <c r="E1775" s="124"/>
      <c r="F1775" s="124"/>
      <c r="G1775" s="124"/>
      <c r="H1775" s="124"/>
      <c r="I1775" s="124"/>
      <c r="J1775" s="124"/>
      <c r="K1775" s="124"/>
      <c r="L1775" s="124"/>
      <c r="M1775" s="124"/>
      <c r="N1775" s="125"/>
      <c r="O1775" s="119"/>
      <c r="P1775" s="120" t="str">
        <f t="shared" si="5108"/>
        <v/>
      </c>
      <c r="Q1775" s="126">
        <f t="shared" ref="Q1775:W1775" si="5445">SUMIF($B$9:$N$9,Q$9,$B1775:$N1775)/100</f>
        <v>0</v>
      </c>
      <c r="R1775" s="126">
        <f t="shared" si="5445"/>
        <v>0</v>
      </c>
      <c r="S1775" s="126">
        <f t="shared" si="5445"/>
        <v>0</v>
      </c>
      <c r="T1775" s="126">
        <f t="shared" si="5445"/>
        <v>0</v>
      </c>
      <c r="U1775" s="126">
        <f t="shared" si="5445"/>
        <v>0</v>
      </c>
      <c r="V1775" s="126">
        <f t="shared" si="5445"/>
        <v>0</v>
      </c>
      <c r="W1775" s="126">
        <f t="shared" si="5445"/>
        <v>0</v>
      </c>
      <c r="X1775" s="127">
        <f t="shared" si="4721"/>
        <v>0</v>
      </c>
      <c r="Y1775" s="126">
        <f t="shared" si="4722"/>
        <v>0</v>
      </c>
      <c r="Z1775" s="127">
        <f t="shared" si="4723"/>
        <v>0</v>
      </c>
      <c r="AA1775" s="126">
        <f t="shared" si="4724"/>
        <v>0</v>
      </c>
      <c r="AB1775" s="127">
        <f t="shared" si="5433"/>
        <v>0</v>
      </c>
      <c r="AC1775" s="127">
        <f t="shared" si="5433"/>
        <v>0</v>
      </c>
      <c r="AD1775" s="126">
        <f t="shared" si="4725"/>
        <v>0</v>
      </c>
      <c r="AE1775" s="127">
        <f t="shared" ref="AE1775:AM1775" si="5446">+($AN1775-$AD1775)/10+AD1775</f>
        <v>0</v>
      </c>
      <c r="AF1775" s="127">
        <f t="shared" si="5446"/>
        <v>0</v>
      </c>
      <c r="AG1775" s="127">
        <f t="shared" si="5446"/>
        <v>0</v>
      </c>
      <c r="AH1775" s="127">
        <f t="shared" si="5446"/>
        <v>0</v>
      </c>
      <c r="AI1775" s="127">
        <f t="shared" si="5446"/>
        <v>0</v>
      </c>
      <c r="AJ1775" s="127">
        <f t="shared" si="5446"/>
        <v>0</v>
      </c>
      <c r="AK1775" s="127">
        <f t="shared" si="5446"/>
        <v>0</v>
      </c>
      <c r="AL1775" s="127">
        <f t="shared" si="5446"/>
        <v>0</v>
      </c>
      <c r="AM1775" s="127">
        <f t="shared" si="5446"/>
        <v>0</v>
      </c>
      <c r="AN1775" s="126">
        <f t="shared" si="4727"/>
        <v>0</v>
      </c>
      <c r="AO1775" s="127">
        <f t="shared" ref="AO1775:AW1775" si="5447">+($AX1775-$AN1775)/10+AN1775</f>
        <v>0</v>
      </c>
      <c r="AP1775" s="127">
        <f t="shared" si="5447"/>
        <v>0</v>
      </c>
      <c r="AQ1775" s="127">
        <f t="shared" si="5447"/>
        <v>0</v>
      </c>
      <c r="AR1775" s="127">
        <f t="shared" si="5447"/>
        <v>0</v>
      </c>
      <c r="AS1775" s="127">
        <f t="shared" si="5447"/>
        <v>0</v>
      </c>
      <c r="AT1775" s="127">
        <f t="shared" si="5447"/>
        <v>0</v>
      </c>
      <c r="AU1775" s="127">
        <f t="shared" si="5447"/>
        <v>0</v>
      </c>
      <c r="AV1775" s="127">
        <f t="shared" si="5447"/>
        <v>0</v>
      </c>
      <c r="AW1775" s="127">
        <f t="shared" si="5447"/>
        <v>0</v>
      </c>
      <c r="AX1775" s="126">
        <f t="shared" si="4729"/>
        <v>0</v>
      </c>
    </row>
    <row r="1776" spans="2:50" ht="15.75" customHeight="1" x14ac:dyDescent="0.2">
      <c r="B1776" s="123"/>
      <c r="C1776" s="128"/>
      <c r="D1776" s="128"/>
      <c r="E1776" s="128"/>
      <c r="F1776" s="128"/>
      <c r="G1776" s="128"/>
      <c r="H1776" s="128"/>
      <c r="I1776" s="128"/>
      <c r="J1776" s="128"/>
      <c r="K1776" s="128"/>
      <c r="L1776" s="128"/>
      <c r="M1776" s="128"/>
      <c r="N1776" s="129"/>
      <c r="O1776" s="119"/>
      <c r="P1776" s="120" t="str">
        <f t="shared" si="5108"/>
        <v/>
      </c>
      <c r="Q1776" s="121">
        <f t="shared" ref="Q1776:W1776" si="5448">SUMIF($B$9:$N$9,Q$9,$B1776:$N1776)/100</f>
        <v>0</v>
      </c>
      <c r="R1776" s="121">
        <f t="shared" si="5448"/>
        <v>0</v>
      </c>
      <c r="S1776" s="121">
        <f t="shared" si="5448"/>
        <v>0</v>
      </c>
      <c r="T1776" s="121">
        <f t="shared" si="5448"/>
        <v>0</v>
      </c>
      <c r="U1776" s="121">
        <f t="shared" si="5448"/>
        <v>0</v>
      </c>
      <c r="V1776" s="121">
        <f t="shared" si="5448"/>
        <v>0</v>
      </c>
      <c r="W1776" s="121">
        <f t="shared" si="5448"/>
        <v>0</v>
      </c>
      <c r="X1776" s="122">
        <f t="shared" si="4721"/>
        <v>0</v>
      </c>
      <c r="Y1776" s="121">
        <f t="shared" si="4722"/>
        <v>0</v>
      </c>
      <c r="Z1776" s="122">
        <f t="shared" si="4723"/>
        <v>0</v>
      </c>
      <c r="AA1776" s="121">
        <f t="shared" si="4724"/>
        <v>0</v>
      </c>
      <c r="AB1776" s="122">
        <f t="shared" si="5433"/>
        <v>0</v>
      </c>
      <c r="AC1776" s="122">
        <f t="shared" si="5433"/>
        <v>0</v>
      </c>
      <c r="AD1776" s="121">
        <f t="shared" si="4725"/>
        <v>0</v>
      </c>
      <c r="AE1776" s="122">
        <f t="shared" ref="AE1776:AM1776" si="5449">+($AN1776-$AD1776)/10+AD1776</f>
        <v>0</v>
      </c>
      <c r="AF1776" s="122">
        <f t="shared" si="5449"/>
        <v>0</v>
      </c>
      <c r="AG1776" s="122">
        <f t="shared" si="5449"/>
        <v>0</v>
      </c>
      <c r="AH1776" s="122">
        <f t="shared" si="5449"/>
        <v>0</v>
      </c>
      <c r="AI1776" s="122">
        <f t="shared" si="5449"/>
        <v>0</v>
      </c>
      <c r="AJ1776" s="122">
        <f t="shared" si="5449"/>
        <v>0</v>
      </c>
      <c r="AK1776" s="122">
        <f t="shared" si="5449"/>
        <v>0</v>
      </c>
      <c r="AL1776" s="122">
        <f t="shared" si="5449"/>
        <v>0</v>
      </c>
      <c r="AM1776" s="122">
        <f t="shared" si="5449"/>
        <v>0</v>
      </c>
      <c r="AN1776" s="121">
        <f t="shared" si="4727"/>
        <v>0</v>
      </c>
      <c r="AO1776" s="122">
        <f t="shared" ref="AO1776:AW1776" si="5450">+($AX1776-$AN1776)/10+AN1776</f>
        <v>0</v>
      </c>
      <c r="AP1776" s="122">
        <f t="shared" si="5450"/>
        <v>0</v>
      </c>
      <c r="AQ1776" s="122">
        <f t="shared" si="5450"/>
        <v>0</v>
      </c>
      <c r="AR1776" s="122">
        <f t="shared" si="5450"/>
        <v>0</v>
      </c>
      <c r="AS1776" s="122">
        <f t="shared" si="5450"/>
        <v>0</v>
      </c>
      <c r="AT1776" s="122">
        <f t="shared" si="5450"/>
        <v>0</v>
      </c>
      <c r="AU1776" s="122">
        <f t="shared" si="5450"/>
        <v>0</v>
      </c>
      <c r="AV1776" s="122">
        <f t="shared" si="5450"/>
        <v>0</v>
      </c>
      <c r="AW1776" s="122">
        <f t="shared" si="5450"/>
        <v>0</v>
      </c>
      <c r="AX1776" s="121">
        <f t="shared" si="4729"/>
        <v>0</v>
      </c>
    </row>
    <row r="1777" spans="2:50" ht="15.75" customHeight="1" x14ac:dyDescent="0.2">
      <c r="B1777" s="123"/>
      <c r="C1777" s="124"/>
      <c r="D1777" s="124"/>
      <c r="E1777" s="124"/>
      <c r="F1777" s="124"/>
      <c r="G1777" s="124"/>
      <c r="H1777" s="124"/>
      <c r="I1777" s="124"/>
      <c r="J1777" s="124"/>
      <c r="K1777" s="124"/>
      <c r="L1777" s="124"/>
      <c r="M1777" s="124"/>
      <c r="N1777" s="125"/>
      <c r="O1777" s="119"/>
      <c r="P1777" s="120" t="str">
        <f t="shared" si="5108"/>
        <v/>
      </c>
      <c r="Q1777" s="126">
        <f t="shared" ref="Q1777:W1777" si="5451">SUMIF($B$9:$N$9,Q$9,$B1777:$N1777)/100</f>
        <v>0</v>
      </c>
      <c r="R1777" s="126">
        <f t="shared" si="5451"/>
        <v>0</v>
      </c>
      <c r="S1777" s="126">
        <f t="shared" si="5451"/>
        <v>0</v>
      </c>
      <c r="T1777" s="126">
        <f t="shared" si="5451"/>
        <v>0</v>
      </c>
      <c r="U1777" s="126">
        <f t="shared" si="5451"/>
        <v>0</v>
      </c>
      <c r="V1777" s="126">
        <f t="shared" si="5451"/>
        <v>0</v>
      </c>
      <c r="W1777" s="126">
        <f t="shared" si="5451"/>
        <v>0</v>
      </c>
      <c r="X1777" s="127">
        <f t="shared" si="4721"/>
        <v>0</v>
      </c>
      <c r="Y1777" s="126">
        <f t="shared" si="4722"/>
        <v>0</v>
      </c>
      <c r="Z1777" s="127">
        <f t="shared" si="4723"/>
        <v>0</v>
      </c>
      <c r="AA1777" s="126">
        <f t="shared" si="4724"/>
        <v>0</v>
      </c>
      <c r="AB1777" s="127">
        <f t="shared" si="5433"/>
        <v>0</v>
      </c>
      <c r="AC1777" s="127">
        <f t="shared" si="5433"/>
        <v>0</v>
      </c>
      <c r="AD1777" s="126">
        <f t="shared" si="4725"/>
        <v>0</v>
      </c>
      <c r="AE1777" s="127">
        <f t="shared" ref="AE1777:AM1777" si="5452">+($AN1777-$AD1777)/10+AD1777</f>
        <v>0</v>
      </c>
      <c r="AF1777" s="127">
        <f t="shared" si="5452"/>
        <v>0</v>
      </c>
      <c r="AG1777" s="127">
        <f t="shared" si="5452"/>
        <v>0</v>
      </c>
      <c r="AH1777" s="127">
        <f t="shared" si="5452"/>
        <v>0</v>
      </c>
      <c r="AI1777" s="127">
        <f t="shared" si="5452"/>
        <v>0</v>
      </c>
      <c r="AJ1777" s="127">
        <f t="shared" si="5452"/>
        <v>0</v>
      </c>
      <c r="AK1777" s="127">
        <f t="shared" si="5452"/>
        <v>0</v>
      </c>
      <c r="AL1777" s="127">
        <f t="shared" si="5452"/>
        <v>0</v>
      </c>
      <c r="AM1777" s="127">
        <f t="shared" si="5452"/>
        <v>0</v>
      </c>
      <c r="AN1777" s="126">
        <f t="shared" si="4727"/>
        <v>0</v>
      </c>
      <c r="AO1777" s="127">
        <f t="shared" ref="AO1777:AW1777" si="5453">+($AX1777-$AN1777)/10+AN1777</f>
        <v>0</v>
      </c>
      <c r="AP1777" s="127">
        <f t="shared" si="5453"/>
        <v>0</v>
      </c>
      <c r="AQ1777" s="127">
        <f t="shared" si="5453"/>
        <v>0</v>
      </c>
      <c r="AR1777" s="127">
        <f t="shared" si="5453"/>
        <v>0</v>
      </c>
      <c r="AS1777" s="127">
        <f t="shared" si="5453"/>
        <v>0</v>
      </c>
      <c r="AT1777" s="127">
        <f t="shared" si="5453"/>
        <v>0</v>
      </c>
      <c r="AU1777" s="127">
        <f t="shared" si="5453"/>
        <v>0</v>
      </c>
      <c r="AV1777" s="127">
        <f t="shared" si="5453"/>
        <v>0</v>
      </c>
      <c r="AW1777" s="127">
        <f t="shared" si="5453"/>
        <v>0</v>
      </c>
      <c r="AX1777" s="126">
        <f t="shared" si="4729"/>
        <v>0</v>
      </c>
    </row>
    <row r="1778" spans="2:50" ht="15.75" customHeight="1" x14ac:dyDescent="0.2">
      <c r="B1778" s="123"/>
      <c r="C1778" s="128"/>
      <c r="D1778" s="128"/>
      <c r="E1778" s="128"/>
      <c r="F1778" s="128"/>
      <c r="G1778" s="128"/>
      <c r="H1778" s="128"/>
      <c r="I1778" s="128"/>
      <c r="J1778" s="128"/>
      <c r="K1778" s="128"/>
      <c r="L1778" s="128"/>
      <c r="M1778" s="128"/>
      <c r="N1778" s="129"/>
      <c r="O1778" s="119"/>
      <c r="P1778" s="120" t="str">
        <f t="shared" si="5108"/>
        <v/>
      </c>
      <c r="Q1778" s="121">
        <f t="shared" ref="Q1778:W1778" si="5454">SUMIF($B$9:$N$9,Q$9,$B1778:$N1778)/100</f>
        <v>0</v>
      </c>
      <c r="R1778" s="121">
        <f t="shared" si="5454"/>
        <v>0</v>
      </c>
      <c r="S1778" s="121">
        <f t="shared" si="5454"/>
        <v>0</v>
      </c>
      <c r="T1778" s="121">
        <f t="shared" si="5454"/>
        <v>0</v>
      </c>
      <c r="U1778" s="121">
        <f t="shared" si="5454"/>
        <v>0</v>
      </c>
      <c r="V1778" s="121">
        <f t="shared" si="5454"/>
        <v>0</v>
      </c>
      <c r="W1778" s="121">
        <f t="shared" si="5454"/>
        <v>0</v>
      </c>
      <c r="X1778" s="122">
        <f t="shared" si="4721"/>
        <v>0</v>
      </c>
      <c r="Y1778" s="121">
        <f t="shared" si="4722"/>
        <v>0</v>
      </c>
      <c r="Z1778" s="122">
        <f t="shared" si="4723"/>
        <v>0</v>
      </c>
      <c r="AA1778" s="121">
        <f t="shared" si="4724"/>
        <v>0</v>
      </c>
      <c r="AB1778" s="122">
        <f t="shared" si="5433"/>
        <v>0</v>
      </c>
      <c r="AC1778" s="122">
        <f t="shared" si="5433"/>
        <v>0</v>
      </c>
      <c r="AD1778" s="121">
        <f t="shared" si="4725"/>
        <v>0</v>
      </c>
      <c r="AE1778" s="122">
        <f t="shared" ref="AE1778:AM1778" si="5455">+($AN1778-$AD1778)/10+AD1778</f>
        <v>0</v>
      </c>
      <c r="AF1778" s="122">
        <f t="shared" si="5455"/>
        <v>0</v>
      </c>
      <c r="AG1778" s="122">
        <f t="shared" si="5455"/>
        <v>0</v>
      </c>
      <c r="AH1778" s="122">
        <f t="shared" si="5455"/>
        <v>0</v>
      </c>
      <c r="AI1778" s="122">
        <f t="shared" si="5455"/>
        <v>0</v>
      </c>
      <c r="AJ1778" s="122">
        <f t="shared" si="5455"/>
        <v>0</v>
      </c>
      <c r="AK1778" s="122">
        <f t="shared" si="5455"/>
        <v>0</v>
      </c>
      <c r="AL1778" s="122">
        <f t="shared" si="5455"/>
        <v>0</v>
      </c>
      <c r="AM1778" s="122">
        <f t="shared" si="5455"/>
        <v>0</v>
      </c>
      <c r="AN1778" s="121">
        <f t="shared" si="4727"/>
        <v>0</v>
      </c>
      <c r="AO1778" s="122">
        <f t="shared" ref="AO1778:AW1778" si="5456">+($AX1778-$AN1778)/10+AN1778</f>
        <v>0</v>
      </c>
      <c r="AP1778" s="122">
        <f t="shared" si="5456"/>
        <v>0</v>
      </c>
      <c r="AQ1778" s="122">
        <f t="shared" si="5456"/>
        <v>0</v>
      </c>
      <c r="AR1778" s="122">
        <f t="shared" si="5456"/>
        <v>0</v>
      </c>
      <c r="AS1778" s="122">
        <f t="shared" si="5456"/>
        <v>0</v>
      </c>
      <c r="AT1778" s="122">
        <f t="shared" si="5456"/>
        <v>0</v>
      </c>
      <c r="AU1778" s="122">
        <f t="shared" si="5456"/>
        <v>0</v>
      </c>
      <c r="AV1778" s="122">
        <f t="shared" si="5456"/>
        <v>0</v>
      </c>
      <c r="AW1778" s="122">
        <f t="shared" si="5456"/>
        <v>0</v>
      </c>
      <c r="AX1778" s="121">
        <f t="shared" si="4729"/>
        <v>0</v>
      </c>
    </row>
    <row r="1779" spans="2:50" ht="15.75" customHeight="1" x14ac:dyDescent="0.2">
      <c r="B1779" s="123"/>
      <c r="C1779" s="124"/>
      <c r="D1779" s="124"/>
      <c r="E1779" s="124"/>
      <c r="F1779" s="124"/>
      <c r="G1779" s="124"/>
      <c r="H1779" s="124"/>
      <c r="I1779" s="124"/>
      <c r="J1779" s="124"/>
      <c r="K1779" s="124"/>
      <c r="L1779" s="124"/>
      <c r="M1779" s="124"/>
      <c r="N1779" s="125"/>
      <c r="O1779" s="119"/>
      <c r="P1779" s="120" t="str">
        <f t="shared" si="5108"/>
        <v/>
      </c>
      <c r="Q1779" s="126">
        <f t="shared" ref="Q1779:W1779" si="5457">SUMIF($B$9:$N$9,Q$9,$B1779:$N1779)/100</f>
        <v>0</v>
      </c>
      <c r="R1779" s="126">
        <f t="shared" si="5457"/>
        <v>0</v>
      </c>
      <c r="S1779" s="126">
        <f t="shared" si="5457"/>
        <v>0</v>
      </c>
      <c r="T1779" s="126">
        <f t="shared" si="5457"/>
        <v>0</v>
      </c>
      <c r="U1779" s="126">
        <f t="shared" si="5457"/>
        <v>0</v>
      </c>
      <c r="V1779" s="126">
        <f t="shared" si="5457"/>
        <v>0</v>
      </c>
      <c r="W1779" s="126">
        <f t="shared" si="5457"/>
        <v>0</v>
      </c>
      <c r="X1779" s="127">
        <f t="shared" si="4721"/>
        <v>0</v>
      </c>
      <c r="Y1779" s="126">
        <f t="shared" si="4722"/>
        <v>0</v>
      </c>
      <c r="Z1779" s="127">
        <f t="shared" si="4723"/>
        <v>0</v>
      </c>
      <c r="AA1779" s="126">
        <f t="shared" si="4724"/>
        <v>0</v>
      </c>
      <c r="AB1779" s="127">
        <f t="shared" si="5433"/>
        <v>0</v>
      </c>
      <c r="AC1779" s="127">
        <f t="shared" si="5433"/>
        <v>0</v>
      </c>
      <c r="AD1779" s="126">
        <f t="shared" si="4725"/>
        <v>0</v>
      </c>
      <c r="AE1779" s="127">
        <f t="shared" ref="AE1779:AM1779" si="5458">+($AN1779-$AD1779)/10+AD1779</f>
        <v>0</v>
      </c>
      <c r="AF1779" s="127">
        <f t="shared" si="5458"/>
        <v>0</v>
      </c>
      <c r="AG1779" s="127">
        <f t="shared" si="5458"/>
        <v>0</v>
      </c>
      <c r="AH1779" s="127">
        <f t="shared" si="5458"/>
        <v>0</v>
      </c>
      <c r="AI1779" s="127">
        <f t="shared" si="5458"/>
        <v>0</v>
      </c>
      <c r="AJ1779" s="127">
        <f t="shared" si="5458"/>
        <v>0</v>
      </c>
      <c r="AK1779" s="127">
        <f t="shared" si="5458"/>
        <v>0</v>
      </c>
      <c r="AL1779" s="127">
        <f t="shared" si="5458"/>
        <v>0</v>
      </c>
      <c r="AM1779" s="127">
        <f t="shared" si="5458"/>
        <v>0</v>
      </c>
      <c r="AN1779" s="126">
        <f t="shared" si="4727"/>
        <v>0</v>
      </c>
      <c r="AO1779" s="127">
        <f t="shared" ref="AO1779:AW1779" si="5459">+($AX1779-$AN1779)/10+AN1779</f>
        <v>0</v>
      </c>
      <c r="AP1779" s="127">
        <f t="shared" si="5459"/>
        <v>0</v>
      </c>
      <c r="AQ1779" s="127">
        <f t="shared" si="5459"/>
        <v>0</v>
      </c>
      <c r="AR1779" s="127">
        <f t="shared" si="5459"/>
        <v>0</v>
      </c>
      <c r="AS1779" s="127">
        <f t="shared" si="5459"/>
        <v>0</v>
      </c>
      <c r="AT1779" s="127">
        <f t="shared" si="5459"/>
        <v>0</v>
      </c>
      <c r="AU1779" s="127">
        <f t="shared" si="5459"/>
        <v>0</v>
      </c>
      <c r="AV1779" s="127">
        <f t="shared" si="5459"/>
        <v>0</v>
      </c>
      <c r="AW1779" s="127">
        <f t="shared" si="5459"/>
        <v>0</v>
      </c>
      <c r="AX1779" s="126">
        <f t="shared" si="4729"/>
        <v>0</v>
      </c>
    </row>
    <row r="1780" spans="2:50" ht="15.75" customHeight="1" x14ac:dyDescent="0.2">
      <c r="B1780" s="123"/>
      <c r="C1780" s="128"/>
      <c r="D1780" s="128"/>
      <c r="E1780" s="128"/>
      <c r="F1780" s="128"/>
      <c r="G1780" s="128"/>
      <c r="H1780" s="128"/>
      <c r="I1780" s="128"/>
      <c r="J1780" s="128"/>
      <c r="K1780" s="128"/>
      <c r="L1780" s="128"/>
      <c r="M1780" s="128"/>
      <c r="N1780" s="129"/>
      <c r="O1780" s="119"/>
      <c r="P1780" s="120" t="str">
        <f t="shared" si="5108"/>
        <v/>
      </c>
      <c r="Q1780" s="121">
        <f t="shared" ref="Q1780:W1780" si="5460">SUMIF($B$9:$N$9,Q$9,$B1780:$N1780)/100</f>
        <v>0</v>
      </c>
      <c r="R1780" s="121">
        <f t="shared" si="5460"/>
        <v>0</v>
      </c>
      <c r="S1780" s="121">
        <f t="shared" si="5460"/>
        <v>0</v>
      </c>
      <c r="T1780" s="121">
        <f t="shared" si="5460"/>
        <v>0</v>
      </c>
      <c r="U1780" s="121">
        <f t="shared" si="5460"/>
        <v>0</v>
      </c>
      <c r="V1780" s="121">
        <f t="shared" si="5460"/>
        <v>0</v>
      </c>
      <c r="W1780" s="121">
        <f t="shared" si="5460"/>
        <v>0</v>
      </c>
      <c r="X1780" s="122">
        <f t="shared" si="4721"/>
        <v>0</v>
      </c>
      <c r="Y1780" s="121">
        <f t="shared" si="4722"/>
        <v>0</v>
      </c>
      <c r="Z1780" s="122">
        <f t="shared" si="4723"/>
        <v>0</v>
      </c>
      <c r="AA1780" s="121">
        <f t="shared" si="4724"/>
        <v>0</v>
      </c>
      <c r="AB1780" s="122">
        <f t="shared" si="5433"/>
        <v>0</v>
      </c>
      <c r="AC1780" s="122">
        <f t="shared" si="5433"/>
        <v>0</v>
      </c>
      <c r="AD1780" s="121">
        <f t="shared" si="4725"/>
        <v>0</v>
      </c>
      <c r="AE1780" s="122">
        <f t="shared" ref="AE1780:AM1780" si="5461">+($AN1780-$AD1780)/10+AD1780</f>
        <v>0</v>
      </c>
      <c r="AF1780" s="122">
        <f t="shared" si="5461"/>
        <v>0</v>
      </c>
      <c r="AG1780" s="122">
        <f t="shared" si="5461"/>
        <v>0</v>
      </c>
      <c r="AH1780" s="122">
        <f t="shared" si="5461"/>
        <v>0</v>
      </c>
      <c r="AI1780" s="122">
        <f t="shared" si="5461"/>
        <v>0</v>
      </c>
      <c r="AJ1780" s="122">
        <f t="shared" si="5461"/>
        <v>0</v>
      </c>
      <c r="AK1780" s="122">
        <f t="shared" si="5461"/>
        <v>0</v>
      </c>
      <c r="AL1780" s="122">
        <f t="shared" si="5461"/>
        <v>0</v>
      </c>
      <c r="AM1780" s="122">
        <f t="shared" si="5461"/>
        <v>0</v>
      </c>
      <c r="AN1780" s="121">
        <f t="shared" si="4727"/>
        <v>0</v>
      </c>
      <c r="AO1780" s="122">
        <f t="shared" ref="AO1780:AW1780" si="5462">+($AX1780-$AN1780)/10+AN1780</f>
        <v>0</v>
      </c>
      <c r="AP1780" s="122">
        <f t="shared" si="5462"/>
        <v>0</v>
      </c>
      <c r="AQ1780" s="122">
        <f t="shared" si="5462"/>
        <v>0</v>
      </c>
      <c r="AR1780" s="122">
        <f t="shared" si="5462"/>
        <v>0</v>
      </c>
      <c r="AS1780" s="122">
        <f t="shared" si="5462"/>
        <v>0</v>
      </c>
      <c r="AT1780" s="122">
        <f t="shared" si="5462"/>
        <v>0</v>
      </c>
      <c r="AU1780" s="122">
        <f t="shared" si="5462"/>
        <v>0</v>
      </c>
      <c r="AV1780" s="122">
        <f t="shared" si="5462"/>
        <v>0</v>
      </c>
      <c r="AW1780" s="122">
        <f t="shared" si="5462"/>
        <v>0</v>
      </c>
      <c r="AX1780" s="121">
        <f t="shared" si="4729"/>
        <v>0</v>
      </c>
    </row>
    <row r="1781" spans="2:50" ht="15.75" customHeight="1" x14ac:dyDescent="0.2">
      <c r="B1781" s="123"/>
      <c r="C1781" s="124"/>
      <c r="D1781" s="124"/>
      <c r="E1781" s="124"/>
      <c r="F1781" s="124"/>
      <c r="G1781" s="124"/>
      <c r="H1781" s="124"/>
      <c r="I1781" s="124"/>
      <c r="J1781" s="124"/>
      <c r="K1781" s="124"/>
      <c r="L1781" s="124"/>
      <c r="M1781" s="124"/>
      <c r="N1781" s="125"/>
      <c r="O1781" s="119"/>
      <c r="P1781" s="120" t="str">
        <f t="shared" si="5108"/>
        <v/>
      </c>
      <c r="Q1781" s="126">
        <f t="shared" ref="Q1781:W1781" si="5463">SUMIF($B$9:$N$9,Q$9,$B1781:$N1781)/100</f>
        <v>0</v>
      </c>
      <c r="R1781" s="126">
        <f t="shared" si="5463"/>
        <v>0</v>
      </c>
      <c r="S1781" s="126">
        <f t="shared" si="5463"/>
        <v>0</v>
      </c>
      <c r="T1781" s="126">
        <f t="shared" si="5463"/>
        <v>0</v>
      </c>
      <c r="U1781" s="126">
        <f t="shared" si="5463"/>
        <v>0</v>
      </c>
      <c r="V1781" s="126">
        <f t="shared" si="5463"/>
        <v>0</v>
      </c>
      <c r="W1781" s="126">
        <f t="shared" si="5463"/>
        <v>0</v>
      </c>
      <c r="X1781" s="127">
        <f t="shared" si="4721"/>
        <v>0</v>
      </c>
      <c r="Y1781" s="126">
        <f t="shared" si="4722"/>
        <v>0</v>
      </c>
      <c r="Z1781" s="127">
        <f t="shared" si="4723"/>
        <v>0</v>
      </c>
      <c r="AA1781" s="126">
        <f t="shared" si="4724"/>
        <v>0</v>
      </c>
      <c r="AB1781" s="127">
        <f t="shared" si="5433"/>
        <v>0</v>
      </c>
      <c r="AC1781" s="127">
        <f t="shared" si="5433"/>
        <v>0</v>
      </c>
      <c r="AD1781" s="126">
        <f t="shared" si="4725"/>
        <v>0</v>
      </c>
      <c r="AE1781" s="127">
        <f t="shared" ref="AE1781:AM1781" si="5464">+($AN1781-$AD1781)/10+AD1781</f>
        <v>0</v>
      </c>
      <c r="AF1781" s="127">
        <f t="shared" si="5464"/>
        <v>0</v>
      </c>
      <c r="AG1781" s="127">
        <f t="shared" si="5464"/>
        <v>0</v>
      </c>
      <c r="AH1781" s="127">
        <f t="shared" si="5464"/>
        <v>0</v>
      </c>
      <c r="AI1781" s="127">
        <f t="shared" si="5464"/>
        <v>0</v>
      </c>
      <c r="AJ1781" s="127">
        <f t="shared" si="5464"/>
        <v>0</v>
      </c>
      <c r="AK1781" s="127">
        <f t="shared" si="5464"/>
        <v>0</v>
      </c>
      <c r="AL1781" s="127">
        <f t="shared" si="5464"/>
        <v>0</v>
      </c>
      <c r="AM1781" s="127">
        <f t="shared" si="5464"/>
        <v>0</v>
      </c>
      <c r="AN1781" s="126">
        <f t="shared" si="4727"/>
        <v>0</v>
      </c>
      <c r="AO1781" s="127">
        <f t="shared" ref="AO1781:AW1781" si="5465">+($AX1781-$AN1781)/10+AN1781</f>
        <v>0</v>
      </c>
      <c r="AP1781" s="127">
        <f t="shared" si="5465"/>
        <v>0</v>
      </c>
      <c r="AQ1781" s="127">
        <f t="shared" si="5465"/>
        <v>0</v>
      </c>
      <c r="AR1781" s="127">
        <f t="shared" si="5465"/>
        <v>0</v>
      </c>
      <c r="AS1781" s="127">
        <f t="shared" si="5465"/>
        <v>0</v>
      </c>
      <c r="AT1781" s="127">
        <f t="shared" si="5465"/>
        <v>0</v>
      </c>
      <c r="AU1781" s="127">
        <f t="shared" si="5465"/>
        <v>0</v>
      </c>
      <c r="AV1781" s="127">
        <f t="shared" si="5465"/>
        <v>0</v>
      </c>
      <c r="AW1781" s="127">
        <f t="shared" si="5465"/>
        <v>0</v>
      </c>
      <c r="AX1781" s="126">
        <f t="shared" si="4729"/>
        <v>0</v>
      </c>
    </row>
    <row r="1782" spans="2:50" ht="15.75" customHeight="1" x14ac:dyDescent="0.2">
      <c r="B1782" s="123"/>
      <c r="C1782" s="128"/>
      <c r="D1782" s="128"/>
      <c r="E1782" s="128"/>
      <c r="F1782" s="128"/>
      <c r="G1782" s="128"/>
      <c r="H1782" s="128"/>
      <c r="I1782" s="128"/>
      <c r="J1782" s="128"/>
      <c r="K1782" s="128"/>
      <c r="L1782" s="128"/>
      <c r="M1782" s="128"/>
      <c r="N1782" s="129"/>
      <c r="O1782" s="119"/>
      <c r="P1782" s="120" t="str">
        <f t="shared" si="5108"/>
        <v/>
      </c>
      <c r="Q1782" s="121">
        <f t="shared" ref="Q1782:W1782" si="5466">SUMIF($B$9:$N$9,Q$9,$B1782:$N1782)/100</f>
        <v>0</v>
      </c>
      <c r="R1782" s="121">
        <f t="shared" si="5466"/>
        <v>0</v>
      </c>
      <c r="S1782" s="121">
        <f t="shared" si="5466"/>
        <v>0</v>
      </c>
      <c r="T1782" s="121">
        <f t="shared" si="5466"/>
        <v>0</v>
      </c>
      <c r="U1782" s="121">
        <f t="shared" si="5466"/>
        <v>0</v>
      </c>
      <c r="V1782" s="121">
        <f t="shared" si="5466"/>
        <v>0</v>
      </c>
      <c r="W1782" s="121">
        <f t="shared" si="5466"/>
        <v>0</v>
      </c>
      <c r="X1782" s="122">
        <f t="shared" si="4721"/>
        <v>0</v>
      </c>
      <c r="Y1782" s="121">
        <f t="shared" si="4722"/>
        <v>0</v>
      </c>
      <c r="Z1782" s="122">
        <f t="shared" si="4723"/>
        <v>0</v>
      </c>
      <c r="AA1782" s="121">
        <f t="shared" si="4724"/>
        <v>0</v>
      </c>
      <c r="AB1782" s="122">
        <f t="shared" si="5433"/>
        <v>0</v>
      </c>
      <c r="AC1782" s="122">
        <f t="shared" si="5433"/>
        <v>0</v>
      </c>
      <c r="AD1782" s="121">
        <f t="shared" si="4725"/>
        <v>0</v>
      </c>
      <c r="AE1782" s="122">
        <f t="shared" ref="AE1782:AM1782" si="5467">+($AN1782-$AD1782)/10+AD1782</f>
        <v>0</v>
      </c>
      <c r="AF1782" s="122">
        <f t="shared" si="5467"/>
        <v>0</v>
      </c>
      <c r="AG1782" s="122">
        <f t="shared" si="5467"/>
        <v>0</v>
      </c>
      <c r="AH1782" s="122">
        <f t="shared" si="5467"/>
        <v>0</v>
      </c>
      <c r="AI1782" s="122">
        <f t="shared" si="5467"/>
        <v>0</v>
      </c>
      <c r="AJ1782" s="122">
        <f t="shared" si="5467"/>
        <v>0</v>
      </c>
      <c r="AK1782" s="122">
        <f t="shared" si="5467"/>
        <v>0</v>
      </c>
      <c r="AL1782" s="122">
        <f t="shared" si="5467"/>
        <v>0</v>
      </c>
      <c r="AM1782" s="122">
        <f t="shared" si="5467"/>
        <v>0</v>
      </c>
      <c r="AN1782" s="121">
        <f t="shared" si="4727"/>
        <v>0</v>
      </c>
      <c r="AO1782" s="122">
        <f t="shared" ref="AO1782:AW1782" si="5468">+($AX1782-$AN1782)/10+AN1782</f>
        <v>0</v>
      </c>
      <c r="AP1782" s="122">
        <f t="shared" si="5468"/>
        <v>0</v>
      </c>
      <c r="AQ1782" s="122">
        <f t="shared" si="5468"/>
        <v>0</v>
      </c>
      <c r="AR1782" s="122">
        <f t="shared" si="5468"/>
        <v>0</v>
      </c>
      <c r="AS1782" s="122">
        <f t="shared" si="5468"/>
        <v>0</v>
      </c>
      <c r="AT1782" s="122">
        <f t="shared" si="5468"/>
        <v>0</v>
      </c>
      <c r="AU1782" s="122">
        <f t="shared" si="5468"/>
        <v>0</v>
      </c>
      <c r="AV1782" s="122">
        <f t="shared" si="5468"/>
        <v>0</v>
      </c>
      <c r="AW1782" s="122">
        <f t="shared" si="5468"/>
        <v>0</v>
      </c>
      <c r="AX1782" s="121">
        <f t="shared" si="4729"/>
        <v>0</v>
      </c>
    </row>
    <row r="1783" spans="2:50" ht="15.75" customHeight="1" x14ac:dyDescent="0.2">
      <c r="B1783" s="123"/>
      <c r="C1783" s="124"/>
      <c r="D1783" s="124"/>
      <c r="E1783" s="124"/>
      <c r="F1783" s="124"/>
      <c r="G1783" s="124"/>
      <c r="H1783" s="124"/>
      <c r="I1783" s="124"/>
      <c r="J1783" s="124"/>
      <c r="K1783" s="124"/>
      <c r="L1783" s="124"/>
      <c r="M1783" s="124"/>
      <c r="N1783" s="125"/>
      <c r="O1783" s="119"/>
      <c r="P1783" s="120" t="str">
        <f t="shared" si="5108"/>
        <v/>
      </c>
      <c r="Q1783" s="126">
        <f t="shared" ref="Q1783:W1783" si="5469">SUMIF($B$9:$N$9,Q$9,$B1783:$N1783)/100</f>
        <v>0</v>
      </c>
      <c r="R1783" s="126">
        <f t="shared" si="5469"/>
        <v>0</v>
      </c>
      <c r="S1783" s="126">
        <f t="shared" si="5469"/>
        <v>0</v>
      </c>
      <c r="T1783" s="126">
        <f t="shared" si="5469"/>
        <v>0</v>
      </c>
      <c r="U1783" s="126">
        <f t="shared" si="5469"/>
        <v>0</v>
      </c>
      <c r="V1783" s="126">
        <f t="shared" si="5469"/>
        <v>0</v>
      </c>
      <c r="W1783" s="126">
        <f t="shared" si="5469"/>
        <v>0</v>
      </c>
      <c r="X1783" s="127">
        <f t="shared" si="4721"/>
        <v>0</v>
      </c>
      <c r="Y1783" s="126">
        <f t="shared" si="4722"/>
        <v>0</v>
      </c>
      <c r="Z1783" s="127">
        <f t="shared" si="4723"/>
        <v>0</v>
      </c>
      <c r="AA1783" s="126">
        <f t="shared" si="4724"/>
        <v>0</v>
      </c>
      <c r="AB1783" s="127">
        <f t="shared" si="5433"/>
        <v>0</v>
      </c>
      <c r="AC1783" s="127">
        <f t="shared" si="5433"/>
        <v>0</v>
      </c>
      <c r="AD1783" s="126">
        <f t="shared" si="4725"/>
        <v>0</v>
      </c>
      <c r="AE1783" s="127">
        <f t="shared" ref="AE1783:AM1783" si="5470">+($AN1783-$AD1783)/10+AD1783</f>
        <v>0</v>
      </c>
      <c r="AF1783" s="127">
        <f t="shared" si="5470"/>
        <v>0</v>
      </c>
      <c r="AG1783" s="127">
        <f t="shared" si="5470"/>
        <v>0</v>
      </c>
      <c r="AH1783" s="127">
        <f t="shared" si="5470"/>
        <v>0</v>
      </c>
      <c r="AI1783" s="127">
        <f t="shared" si="5470"/>
        <v>0</v>
      </c>
      <c r="AJ1783" s="127">
        <f t="shared" si="5470"/>
        <v>0</v>
      </c>
      <c r="AK1783" s="127">
        <f t="shared" si="5470"/>
        <v>0</v>
      </c>
      <c r="AL1783" s="127">
        <f t="shared" si="5470"/>
        <v>0</v>
      </c>
      <c r="AM1783" s="127">
        <f t="shared" si="5470"/>
        <v>0</v>
      </c>
      <c r="AN1783" s="126">
        <f t="shared" si="4727"/>
        <v>0</v>
      </c>
      <c r="AO1783" s="127">
        <f t="shared" ref="AO1783:AW1783" si="5471">+($AX1783-$AN1783)/10+AN1783</f>
        <v>0</v>
      </c>
      <c r="AP1783" s="127">
        <f t="shared" si="5471"/>
        <v>0</v>
      </c>
      <c r="AQ1783" s="127">
        <f t="shared" si="5471"/>
        <v>0</v>
      </c>
      <c r="AR1783" s="127">
        <f t="shared" si="5471"/>
        <v>0</v>
      </c>
      <c r="AS1783" s="127">
        <f t="shared" si="5471"/>
        <v>0</v>
      </c>
      <c r="AT1783" s="127">
        <f t="shared" si="5471"/>
        <v>0</v>
      </c>
      <c r="AU1783" s="127">
        <f t="shared" si="5471"/>
        <v>0</v>
      </c>
      <c r="AV1783" s="127">
        <f t="shared" si="5471"/>
        <v>0</v>
      </c>
      <c r="AW1783" s="127">
        <f t="shared" si="5471"/>
        <v>0</v>
      </c>
      <c r="AX1783" s="126">
        <f t="shared" si="4729"/>
        <v>0</v>
      </c>
    </row>
    <row r="1784" spans="2:50" ht="15.75" customHeight="1" x14ac:dyDescent="0.2">
      <c r="B1784" s="123"/>
      <c r="C1784" s="128"/>
      <c r="D1784" s="128"/>
      <c r="E1784" s="128"/>
      <c r="F1784" s="128"/>
      <c r="G1784" s="128"/>
      <c r="H1784" s="128"/>
      <c r="I1784" s="128"/>
      <c r="J1784" s="128"/>
      <c r="K1784" s="128"/>
      <c r="L1784" s="128"/>
      <c r="M1784" s="128"/>
      <c r="N1784" s="129"/>
      <c r="O1784" s="119"/>
      <c r="P1784" s="120" t="str">
        <f t="shared" si="5108"/>
        <v/>
      </c>
      <c r="Q1784" s="121">
        <f t="shared" ref="Q1784:W1784" si="5472">SUMIF($B$9:$N$9,Q$9,$B1784:$N1784)/100</f>
        <v>0</v>
      </c>
      <c r="R1784" s="121">
        <f t="shared" si="5472"/>
        <v>0</v>
      </c>
      <c r="S1784" s="121">
        <f t="shared" si="5472"/>
        <v>0</v>
      </c>
      <c r="T1784" s="121">
        <f t="shared" si="5472"/>
        <v>0</v>
      </c>
      <c r="U1784" s="121">
        <f t="shared" si="5472"/>
        <v>0</v>
      </c>
      <c r="V1784" s="121">
        <f t="shared" si="5472"/>
        <v>0</v>
      </c>
      <c r="W1784" s="121">
        <f t="shared" si="5472"/>
        <v>0</v>
      </c>
      <c r="X1784" s="122">
        <f t="shared" si="4721"/>
        <v>0</v>
      </c>
      <c r="Y1784" s="121">
        <f t="shared" si="4722"/>
        <v>0</v>
      </c>
      <c r="Z1784" s="122">
        <f t="shared" si="4723"/>
        <v>0</v>
      </c>
      <c r="AA1784" s="121">
        <f t="shared" si="4724"/>
        <v>0</v>
      </c>
      <c r="AB1784" s="122">
        <f t="shared" si="5433"/>
        <v>0</v>
      </c>
      <c r="AC1784" s="122">
        <f t="shared" si="5433"/>
        <v>0</v>
      </c>
      <c r="AD1784" s="121">
        <f t="shared" si="4725"/>
        <v>0</v>
      </c>
      <c r="AE1784" s="122">
        <f t="shared" ref="AE1784:AM1784" si="5473">+($AN1784-$AD1784)/10+AD1784</f>
        <v>0</v>
      </c>
      <c r="AF1784" s="122">
        <f t="shared" si="5473"/>
        <v>0</v>
      </c>
      <c r="AG1784" s="122">
        <f t="shared" si="5473"/>
        <v>0</v>
      </c>
      <c r="AH1784" s="122">
        <f t="shared" si="5473"/>
        <v>0</v>
      </c>
      <c r="AI1784" s="122">
        <f t="shared" si="5473"/>
        <v>0</v>
      </c>
      <c r="AJ1784" s="122">
        <f t="shared" si="5473"/>
        <v>0</v>
      </c>
      <c r="AK1784" s="122">
        <f t="shared" si="5473"/>
        <v>0</v>
      </c>
      <c r="AL1784" s="122">
        <f t="shared" si="5473"/>
        <v>0</v>
      </c>
      <c r="AM1784" s="122">
        <f t="shared" si="5473"/>
        <v>0</v>
      </c>
      <c r="AN1784" s="121">
        <f t="shared" si="4727"/>
        <v>0</v>
      </c>
      <c r="AO1784" s="122">
        <f t="shared" ref="AO1784:AW1784" si="5474">+($AX1784-$AN1784)/10+AN1784</f>
        <v>0</v>
      </c>
      <c r="AP1784" s="122">
        <f t="shared" si="5474"/>
        <v>0</v>
      </c>
      <c r="AQ1784" s="122">
        <f t="shared" si="5474"/>
        <v>0</v>
      </c>
      <c r="AR1784" s="122">
        <f t="shared" si="5474"/>
        <v>0</v>
      </c>
      <c r="AS1784" s="122">
        <f t="shared" si="5474"/>
        <v>0</v>
      </c>
      <c r="AT1784" s="122">
        <f t="shared" si="5474"/>
        <v>0</v>
      </c>
      <c r="AU1784" s="122">
        <f t="shared" si="5474"/>
        <v>0</v>
      </c>
      <c r="AV1784" s="122">
        <f t="shared" si="5474"/>
        <v>0</v>
      </c>
      <c r="AW1784" s="122">
        <f t="shared" si="5474"/>
        <v>0</v>
      </c>
      <c r="AX1784" s="121">
        <f t="shared" si="4729"/>
        <v>0</v>
      </c>
    </row>
    <row r="1785" spans="2:50" ht="15.75" customHeight="1" x14ac:dyDescent="0.2">
      <c r="B1785" s="123"/>
      <c r="C1785" s="124"/>
      <c r="D1785" s="124"/>
      <c r="E1785" s="124"/>
      <c r="F1785" s="124"/>
      <c r="G1785" s="124"/>
      <c r="H1785" s="124"/>
      <c r="I1785" s="124"/>
      <c r="J1785" s="124"/>
      <c r="K1785" s="124"/>
      <c r="L1785" s="124"/>
      <c r="M1785" s="124"/>
      <c r="N1785" s="125"/>
      <c r="O1785" s="119"/>
      <c r="P1785" s="120" t="str">
        <f t="shared" si="5108"/>
        <v/>
      </c>
      <c r="Q1785" s="126">
        <f t="shared" ref="Q1785:W1785" si="5475">SUMIF($B$9:$N$9,Q$9,$B1785:$N1785)/100</f>
        <v>0</v>
      </c>
      <c r="R1785" s="126">
        <f t="shared" si="5475"/>
        <v>0</v>
      </c>
      <c r="S1785" s="126">
        <f t="shared" si="5475"/>
        <v>0</v>
      </c>
      <c r="T1785" s="126">
        <f t="shared" si="5475"/>
        <v>0</v>
      </c>
      <c r="U1785" s="126">
        <f t="shared" si="5475"/>
        <v>0</v>
      </c>
      <c r="V1785" s="126">
        <f t="shared" si="5475"/>
        <v>0</v>
      </c>
      <c r="W1785" s="126">
        <f t="shared" si="5475"/>
        <v>0</v>
      </c>
      <c r="X1785" s="127">
        <f t="shared" si="4721"/>
        <v>0</v>
      </c>
      <c r="Y1785" s="126">
        <f t="shared" si="4722"/>
        <v>0</v>
      </c>
      <c r="Z1785" s="127">
        <f t="shared" si="4723"/>
        <v>0</v>
      </c>
      <c r="AA1785" s="126">
        <f t="shared" si="4724"/>
        <v>0</v>
      </c>
      <c r="AB1785" s="127">
        <f t="shared" si="5433"/>
        <v>0</v>
      </c>
      <c r="AC1785" s="127">
        <f t="shared" si="5433"/>
        <v>0</v>
      </c>
      <c r="AD1785" s="126">
        <f t="shared" si="4725"/>
        <v>0</v>
      </c>
      <c r="AE1785" s="127">
        <f t="shared" ref="AE1785:AM1785" si="5476">+($AN1785-$AD1785)/10+AD1785</f>
        <v>0</v>
      </c>
      <c r="AF1785" s="127">
        <f t="shared" si="5476"/>
        <v>0</v>
      </c>
      <c r="AG1785" s="127">
        <f t="shared" si="5476"/>
        <v>0</v>
      </c>
      <c r="AH1785" s="127">
        <f t="shared" si="5476"/>
        <v>0</v>
      </c>
      <c r="AI1785" s="127">
        <f t="shared" si="5476"/>
        <v>0</v>
      </c>
      <c r="AJ1785" s="127">
        <f t="shared" si="5476"/>
        <v>0</v>
      </c>
      <c r="AK1785" s="127">
        <f t="shared" si="5476"/>
        <v>0</v>
      </c>
      <c r="AL1785" s="127">
        <f t="shared" si="5476"/>
        <v>0</v>
      </c>
      <c r="AM1785" s="127">
        <f t="shared" si="5476"/>
        <v>0</v>
      </c>
      <c r="AN1785" s="126">
        <f t="shared" si="4727"/>
        <v>0</v>
      </c>
      <c r="AO1785" s="127">
        <f t="shared" ref="AO1785:AW1785" si="5477">+($AX1785-$AN1785)/10+AN1785</f>
        <v>0</v>
      </c>
      <c r="AP1785" s="127">
        <f t="shared" si="5477"/>
        <v>0</v>
      </c>
      <c r="AQ1785" s="127">
        <f t="shared" si="5477"/>
        <v>0</v>
      </c>
      <c r="AR1785" s="127">
        <f t="shared" si="5477"/>
        <v>0</v>
      </c>
      <c r="AS1785" s="127">
        <f t="shared" si="5477"/>
        <v>0</v>
      </c>
      <c r="AT1785" s="127">
        <f t="shared" si="5477"/>
        <v>0</v>
      </c>
      <c r="AU1785" s="127">
        <f t="shared" si="5477"/>
        <v>0</v>
      </c>
      <c r="AV1785" s="127">
        <f t="shared" si="5477"/>
        <v>0</v>
      </c>
      <c r="AW1785" s="127">
        <f t="shared" si="5477"/>
        <v>0</v>
      </c>
      <c r="AX1785" s="126">
        <f t="shared" si="4729"/>
        <v>0</v>
      </c>
    </row>
    <row r="1786" spans="2:50" ht="15.75" customHeight="1" x14ac:dyDescent="0.2">
      <c r="B1786" s="123"/>
      <c r="C1786" s="128"/>
      <c r="D1786" s="128"/>
      <c r="E1786" s="128"/>
      <c r="F1786" s="128"/>
      <c r="G1786" s="128"/>
      <c r="H1786" s="128"/>
      <c r="I1786" s="128"/>
      <c r="J1786" s="128"/>
      <c r="K1786" s="128"/>
      <c r="L1786" s="128"/>
      <c r="M1786" s="128"/>
      <c r="N1786" s="129"/>
      <c r="O1786" s="119"/>
      <c r="P1786" s="120" t="str">
        <f t="shared" si="5108"/>
        <v/>
      </c>
      <c r="Q1786" s="121">
        <f t="shared" ref="Q1786:W1786" si="5478">SUMIF($B$9:$N$9,Q$9,$B1786:$N1786)/100</f>
        <v>0</v>
      </c>
      <c r="R1786" s="121">
        <f t="shared" si="5478"/>
        <v>0</v>
      </c>
      <c r="S1786" s="121">
        <f t="shared" si="5478"/>
        <v>0</v>
      </c>
      <c r="T1786" s="121">
        <f t="shared" si="5478"/>
        <v>0</v>
      </c>
      <c r="U1786" s="121">
        <f t="shared" si="5478"/>
        <v>0</v>
      </c>
      <c r="V1786" s="121">
        <f t="shared" si="5478"/>
        <v>0</v>
      </c>
      <c r="W1786" s="121">
        <f t="shared" si="5478"/>
        <v>0</v>
      </c>
      <c r="X1786" s="122">
        <f t="shared" si="4721"/>
        <v>0</v>
      </c>
      <c r="Y1786" s="121">
        <f t="shared" si="4722"/>
        <v>0</v>
      </c>
      <c r="Z1786" s="122">
        <f t="shared" si="4723"/>
        <v>0</v>
      </c>
      <c r="AA1786" s="121">
        <f t="shared" si="4724"/>
        <v>0</v>
      </c>
      <c r="AB1786" s="122">
        <f t="shared" si="5433"/>
        <v>0</v>
      </c>
      <c r="AC1786" s="122">
        <f t="shared" si="5433"/>
        <v>0</v>
      </c>
      <c r="AD1786" s="121">
        <f t="shared" si="4725"/>
        <v>0</v>
      </c>
      <c r="AE1786" s="122">
        <f t="shared" ref="AE1786:AM1786" si="5479">+($AN1786-$AD1786)/10+AD1786</f>
        <v>0</v>
      </c>
      <c r="AF1786" s="122">
        <f t="shared" si="5479"/>
        <v>0</v>
      </c>
      <c r="AG1786" s="122">
        <f t="shared" si="5479"/>
        <v>0</v>
      </c>
      <c r="AH1786" s="122">
        <f t="shared" si="5479"/>
        <v>0</v>
      </c>
      <c r="AI1786" s="122">
        <f t="shared" si="5479"/>
        <v>0</v>
      </c>
      <c r="AJ1786" s="122">
        <f t="shared" si="5479"/>
        <v>0</v>
      </c>
      <c r="AK1786" s="122">
        <f t="shared" si="5479"/>
        <v>0</v>
      </c>
      <c r="AL1786" s="122">
        <f t="shared" si="5479"/>
        <v>0</v>
      </c>
      <c r="AM1786" s="122">
        <f t="shared" si="5479"/>
        <v>0</v>
      </c>
      <c r="AN1786" s="121">
        <f t="shared" si="4727"/>
        <v>0</v>
      </c>
      <c r="AO1786" s="122">
        <f t="shared" ref="AO1786:AW1786" si="5480">+($AX1786-$AN1786)/10+AN1786</f>
        <v>0</v>
      </c>
      <c r="AP1786" s="122">
        <f t="shared" si="5480"/>
        <v>0</v>
      </c>
      <c r="AQ1786" s="122">
        <f t="shared" si="5480"/>
        <v>0</v>
      </c>
      <c r="AR1786" s="122">
        <f t="shared" si="5480"/>
        <v>0</v>
      </c>
      <c r="AS1786" s="122">
        <f t="shared" si="5480"/>
        <v>0</v>
      </c>
      <c r="AT1786" s="122">
        <f t="shared" si="5480"/>
        <v>0</v>
      </c>
      <c r="AU1786" s="122">
        <f t="shared" si="5480"/>
        <v>0</v>
      </c>
      <c r="AV1786" s="122">
        <f t="shared" si="5480"/>
        <v>0</v>
      </c>
      <c r="AW1786" s="122">
        <f t="shared" si="5480"/>
        <v>0</v>
      </c>
      <c r="AX1786" s="121">
        <f t="shared" si="4729"/>
        <v>0</v>
      </c>
    </row>
    <row r="1787" spans="2:50" ht="15.75" customHeight="1" x14ac:dyDescent="0.2">
      <c r="B1787" s="123"/>
      <c r="C1787" s="124"/>
      <c r="D1787" s="124"/>
      <c r="E1787" s="124"/>
      <c r="F1787" s="124"/>
      <c r="G1787" s="124"/>
      <c r="H1787" s="124"/>
      <c r="I1787" s="124"/>
      <c r="J1787" s="124"/>
      <c r="K1787" s="124"/>
      <c r="L1787" s="124"/>
      <c r="M1787" s="124"/>
      <c r="N1787" s="125"/>
      <c r="O1787" s="119"/>
      <c r="P1787" s="120" t="str">
        <f t="shared" si="5108"/>
        <v/>
      </c>
      <c r="Q1787" s="126">
        <f t="shared" ref="Q1787:W1787" si="5481">SUMIF($B$9:$N$9,Q$9,$B1787:$N1787)/100</f>
        <v>0</v>
      </c>
      <c r="R1787" s="126">
        <f t="shared" si="5481"/>
        <v>0</v>
      </c>
      <c r="S1787" s="126">
        <f t="shared" si="5481"/>
        <v>0</v>
      </c>
      <c r="T1787" s="126">
        <f t="shared" si="5481"/>
        <v>0</v>
      </c>
      <c r="U1787" s="126">
        <f t="shared" si="5481"/>
        <v>0</v>
      </c>
      <c r="V1787" s="126">
        <f t="shared" si="5481"/>
        <v>0</v>
      </c>
      <c r="W1787" s="126">
        <f t="shared" si="5481"/>
        <v>0</v>
      </c>
      <c r="X1787" s="127">
        <f t="shared" si="4721"/>
        <v>0</v>
      </c>
      <c r="Y1787" s="126">
        <f t="shared" si="4722"/>
        <v>0</v>
      </c>
      <c r="Z1787" s="127">
        <f t="shared" si="4723"/>
        <v>0</v>
      </c>
      <c r="AA1787" s="126">
        <f t="shared" si="4724"/>
        <v>0</v>
      </c>
      <c r="AB1787" s="127">
        <f t="shared" si="5433"/>
        <v>0</v>
      </c>
      <c r="AC1787" s="127">
        <f t="shared" si="5433"/>
        <v>0</v>
      </c>
      <c r="AD1787" s="126">
        <f t="shared" si="4725"/>
        <v>0</v>
      </c>
      <c r="AE1787" s="127">
        <f t="shared" ref="AE1787:AM1787" si="5482">+($AN1787-$AD1787)/10+AD1787</f>
        <v>0</v>
      </c>
      <c r="AF1787" s="127">
        <f t="shared" si="5482"/>
        <v>0</v>
      </c>
      <c r="AG1787" s="127">
        <f t="shared" si="5482"/>
        <v>0</v>
      </c>
      <c r="AH1787" s="127">
        <f t="shared" si="5482"/>
        <v>0</v>
      </c>
      <c r="AI1787" s="127">
        <f t="shared" si="5482"/>
        <v>0</v>
      </c>
      <c r="AJ1787" s="127">
        <f t="shared" si="5482"/>
        <v>0</v>
      </c>
      <c r="AK1787" s="127">
        <f t="shared" si="5482"/>
        <v>0</v>
      </c>
      <c r="AL1787" s="127">
        <f t="shared" si="5482"/>
        <v>0</v>
      </c>
      <c r="AM1787" s="127">
        <f t="shared" si="5482"/>
        <v>0</v>
      </c>
      <c r="AN1787" s="126">
        <f t="shared" si="4727"/>
        <v>0</v>
      </c>
      <c r="AO1787" s="127">
        <f t="shared" ref="AO1787:AW1787" si="5483">+($AX1787-$AN1787)/10+AN1787</f>
        <v>0</v>
      </c>
      <c r="AP1787" s="127">
        <f t="shared" si="5483"/>
        <v>0</v>
      </c>
      <c r="AQ1787" s="127">
        <f t="shared" si="5483"/>
        <v>0</v>
      </c>
      <c r="AR1787" s="127">
        <f t="shared" si="5483"/>
        <v>0</v>
      </c>
      <c r="AS1787" s="127">
        <f t="shared" si="5483"/>
        <v>0</v>
      </c>
      <c r="AT1787" s="127">
        <f t="shared" si="5483"/>
        <v>0</v>
      </c>
      <c r="AU1787" s="127">
        <f t="shared" si="5483"/>
        <v>0</v>
      </c>
      <c r="AV1787" s="127">
        <f t="shared" si="5483"/>
        <v>0</v>
      </c>
      <c r="AW1787" s="127">
        <f t="shared" si="5483"/>
        <v>0</v>
      </c>
      <c r="AX1787" s="126">
        <f t="shared" si="4729"/>
        <v>0</v>
      </c>
    </row>
    <row r="1788" spans="2:50" ht="15.75" customHeight="1" x14ac:dyDescent="0.2">
      <c r="B1788" s="123"/>
      <c r="C1788" s="128"/>
      <c r="D1788" s="128"/>
      <c r="E1788" s="128"/>
      <c r="F1788" s="128"/>
      <c r="G1788" s="128"/>
      <c r="H1788" s="128"/>
      <c r="I1788" s="128"/>
      <c r="J1788" s="128"/>
      <c r="K1788" s="128"/>
      <c r="L1788" s="128"/>
      <c r="M1788" s="128"/>
      <c r="N1788" s="129"/>
      <c r="O1788" s="119"/>
      <c r="P1788" s="120" t="str">
        <f t="shared" si="5108"/>
        <v/>
      </c>
      <c r="Q1788" s="121">
        <f t="shared" ref="Q1788:W1788" si="5484">SUMIF($B$9:$N$9,Q$9,$B1788:$N1788)/100</f>
        <v>0</v>
      </c>
      <c r="R1788" s="121">
        <f t="shared" si="5484"/>
        <v>0</v>
      </c>
      <c r="S1788" s="121">
        <f t="shared" si="5484"/>
        <v>0</v>
      </c>
      <c r="T1788" s="121">
        <f t="shared" si="5484"/>
        <v>0</v>
      </c>
      <c r="U1788" s="121">
        <f t="shared" si="5484"/>
        <v>0</v>
      </c>
      <c r="V1788" s="121">
        <f t="shared" si="5484"/>
        <v>0</v>
      </c>
      <c r="W1788" s="121">
        <f t="shared" si="5484"/>
        <v>0</v>
      </c>
      <c r="X1788" s="122">
        <f t="shared" si="4721"/>
        <v>0</v>
      </c>
      <c r="Y1788" s="121">
        <f t="shared" si="4722"/>
        <v>0</v>
      </c>
      <c r="Z1788" s="122">
        <f t="shared" si="4723"/>
        <v>0</v>
      </c>
      <c r="AA1788" s="121">
        <f t="shared" si="4724"/>
        <v>0</v>
      </c>
      <c r="AB1788" s="122">
        <f t="shared" si="5433"/>
        <v>0</v>
      </c>
      <c r="AC1788" s="122">
        <f t="shared" si="5433"/>
        <v>0</v>
      </c>
      <c r="AD1788" s="121">
        <f t="shared" si="4725"/>
        <v>0</v>
      </c>
      <c r="AE1788" s="122">
        <f t="shared" ref="AE1788:AM1788" si="5485">+($AN1788-$AD1788)/10+AD1788</f>
        <v>0</v>
      </c>
      <c r="AF1788" s="122">
        <f t="shared" si="5485"/>
        <v>0</v>
      </c>
      <c r="AG1788" s="122">
        <f t="shared" si="5485"/>
        <v>0</v>
      </c>
      <c r="AH1788" s="122">
        <f t="shared" si="5485"/>
        <v>0</v>
      </c>
      <c r="AI1788" s="122">
        <f t="shared" si="5485"/>
        <v>0</v>
      </c>
      <c r="AJ1788" s="122">
        <f t="shared" si="5485"/>
        <v>0</v>
      </c>
      <c r="AK1788" s="122">
        <f t="shared" si="5485"/>
        <v>0</v>
      </c>
      <c r="AL1788" s="122">
        <f t="shared" si="5485"/>
        <v>0</v>
      </c>
      <c r="AM1788" s="122">
        <f t="shared" si="5485"/>
        <v>0</v>
      </c>
      <c r="AN1788" s="121">
        <f t="shared" si="4727"/>
        <v>0</v>
      </c>
      <c r="AO1788" s="122">
        <f t="shared" ref="AO1788:AW1788" si="5486">+($AX1788-$AN1788)/10+AN1788</f>
        <v>0</v>
      </c>
      <c r="AP1788" s="122">
        <f t="shared" si="5486"/>
        <v>0</v>
      </c>
      <c r="AQ1788" s="122">
        <f t="shared" si="5486"/>
        <v>0</v>
      </c>
      <c r="AR1788" s="122">
        <f t="shared" si="5486"/>
        <v>0</v>
      </c>
      <c r="AS1788" s="122">
        <f t="shared" si="5486"/>
        <v>0</v>
      </c>
      <c r="AT1788" s="122">
        <f t="shared" si="5486"/>
        <v>0</v>
      </c>
      <c r="AU1788" s="122">
        <f t="shared" si="5486"/>
        <v>0</v>
      </c>
      <c r="AV1788" s="122">
        <f t="shared" si="5486"/>
        <v>0</v>
      </c>
      <c r="AW1788" s="122">
        <f t="shared" si="5486"/>
        <v>0</v>
      </c>
      <c r="AX1788" s="121">
        <f t="shared" si="4729"/>
        <v>0</v>
      </c>
    </row>
    <row r="1789" spans="2:50" ht="15.75" customHeight="1" x14ac:dyDescent="0.2">
      <c r="B1789" s="123"/>
      <c r="C1789" s="124"/>
      <c r="D1789" s="124"/>
      <c r="E1789" s="124"/>
      <c r="F1789" s="124"/>
      <c r="G1789" s="124"/>
      <c r="H1789" s="124"/>
      <c r="I1789" s="124"/>
      <c r="J1789" s="124"/>
      <c r="K1789" s="124"/>
      <c r="L1789" s="124"/>
      <c r="M1789" s="124"/>
      <c r="N1789" s="125"/>
      <c r="O1789" s="119"/>
      <c r="P1789" s="120" t="str">
        <f t="shared" si="5108"/>
        <v/>
      </c>
      <c r="Q1789" s="126">
        <f t="shared" ref="Q1789:W1789" si="5487">SUMIF($B$9:$N$9,Q$9,$B1789:$N1789)/100</f>
        <v>0</v>
      </c>
      <c r="R1789" s="126">
        <f t="shared" si="5487"/>
        <v>0</v>
      </c>
      <c r="S1789" s="126">
        <f t="shared" si="5487"/>
        <v>0</v>
      </c>
      <c r="T1789" s="126">
        <f t="shared" si="5487"/>
        <v>0</v>
      </c>
      <c r="U1789" s="126">
        <f t="shared" si="5487"/>
        <v>0</v>
      </c>
      <c r="V1789" s="126">
        <f t="shared" si="5487"/>
        <v>0</v>
      </c>
      <c r="W1789" s="126">
        <f t="shared" si="5487"/>
        <v>0</v>
      </c>
      <c r="X1789" s="127">
        <f t="shared" si="4721"/>
        <v>0</v>
      </c>
      <c r="Y1789" s="126">
        <f t="shared" si="4722"/>
        <v>0</v>
      </c>
      <c r="Z1789" s="127">
        <f t="shared" si="4723"/>
        <v>0</v>
      </c>
      <c r="AA1789" s="126">
        <f t="shared" si="4724"/>
        <v>0</v>
      </c>
      <c r="AB1789" s="127">
        <f t="shared" si="5433"/>
        <v>0</v>
      </c>
      <c r="AC1789" s="127">
        <f t="shared" si="5433"/>
        <v>0</v>
      </c>
      <c r="AD1789" s="126">
        <f t="shared" si="4725"/>
        <v>0</v>
      </c>
      <c r="AE1789" s="127">
        <f t="shared" ref="AE1789:AM1789" si="5488">+($AN1789-$AD1789)/10+AD1789</f>
        <v>0</v>
      </c>
      <c r="AF1789" s="127">
        <f t="shared" si="5488"/>
        <v>0</v>
      </c>
      <c r="AG1789" s="127">
        <f t="shared" si="5488"/>
        <v>0</v>
      </c>
      <c r="AH1789" s="127">
        <f t="shared" si="5488"/>
        <v>0</v>
      </c>
      <c r="AI1789" s="127">
        <f t="shared" si="5488"/>
        <v>0</v>
      </c>
      <c r="AJ1789" s="127">
        <f t="shared" si="5488"/>
        <v>0</v>
      </c>
      <c r="AK1789" s="127">
        <f t="shared" si="5488"/>
        <v>0</v>
      </c>
      <c r="AL1789" s="127">
        <f t="shared" si="5488"/>
        <v>0</v>
      </c>
      <c r="AM1789" s="127">
        <f t="shared" si="5488"/>
        <v>0</v>
      </c>
      <c r="AN1789" s="126">
        <f t="shared" si="4727"/>
        <v>0</v>
      </c>
      <c r="AO1789" s="127">
        <f t="shared" ref="AO1789:AW1789" si="5489">+($AX1789-$AN1789)/10+AN1789</f>
        <v>0</v>
      </c>
      <c r="AP1789" s="127">
        <f t="shared" si="5489"/>
        <v>0</v>
      </c>
      <c r="AQ1789" s="127">
        <f t="shared" si="5489"/>
        <v>0</v>
      </c>
      <c r="AR1789" s="127">
        <f t="shared" si="5489"/>
        <v>0</v>
      </c>
      <c r="AS1789" s="127">
        <f t="shared" si="5489"/>
        <v>0</v>
      </c>
      <c r="AT1789" s="127">
        <f t="shared" si="5489"/>
        <v>0</v>
      </c>
      <c r="AU1789" s="127">
        <f t="shared" si="5489"/>
        <v>0</v>
      </c>
      <c r="AV1789" s="127">
        <f t="shared" si="5489"/>
        <v>0</v>
      </c>
      <c r="AW1789" s="127">
        <f t="shared" si="5489"/>
        <v>0</v>
      </c>
      <c r="AX1789" s="126">
        <f t="shared" si="4729"/>
        <v>0</v>
      </c>
    </row>
    <row r="1790" spans="2:50" ht="15.75" customHeight="1" x14ac:dyDescent="0.2">
      <c r="B1790" s="123"/>
      <c r="C1790" s="128"/>
      <c r="D1790" s="128"/>
      <c r="E1790" s="128"/>
      <c r="F1790" s="128"/>
      <c r="G1790" s="128"/>
      <c r="H1790" s="128"/>
      <c r="I1790" s="128"/>
      <c r="J1790" s="128"/>
      <c r="K1790" s="128"/>
      <c r="L1790" s="128"/>
      <c r="M1790" s="128"/>
      <c r="N1790" s="129"/>
      <c r="O1790" s="119"/>
      <c r="P1790" s="120" t="str">
        <f t="shared" si="5108"/>
        <v/>
      </c>
      <c r="Q1790" s="121">
        <f t="shared" ref="Q1790:W1790" si="5490">SUMIF($B$9:$N$9,Q$9,$B1790:$N1790)/100</f>
        <v>0</v>
      </c>
      <c r="R1790" s="121">
        <f t="shared" si="5490"/>
        <v>0</v>
      </c>
      <c r="S1790" s="121">
        <f t="shared" si="5490"/>
        <v>0</v>
      </c>
      <c r="T1790" s="121">
        <f t="shared" si="5490"/>
        <v>0</v>
      </c>
      <c r="U1790" s="121">
        <f t="shared" si="5490"/>
        <v>0</v>
      </c>
      <c r="V1790" s="121">
        <f t="shared" si="5490"/>
        <v>0</v>
      </c>
      <c r="W1790" s="121">
        <f t="shared" si="5490"/>
        <v>0</v>
      </c>
      <c r="X1790" s="122">
        <f t="shared" si="4721"/>
        <v>0</v>
      </c>
      <c r="Y1790" s="121">
        <f t="shared" si="4722"/>
        <v>0</v>
      </c>
      <c r="Z1790" s="122">
        <f t="shared" si="4723"/>
        <v>0</v>
      </c>
      <c r="AA1790" s="121">
        <f t="shared" si="4724"/>
        <v>0</v>
      </c>
      <c r="AB1790" s="122">
        <f t="shared" si="5433"/>
        <v>0</v>
      </c>
      <c r="AC1790" s="122">
        <f t="shared" si="5433"/>
        <v>0</v>
      </c>
      <c r="AD1790" s="121">
        <f t="shared" si="4725"/>
        <v>0</v>
      </c>
      <c r="AE1790" s="122">
        <f t="shared" ref="AE1790:AM1790" si="5491">+($AN1790-$AD1790)/10+AD1790</f>
        <v>0</v>
      </c>
      <c r="AF1790" s="122">
        <f t="shared" si="5491"/>
        <v>0</v>
      </c>
      <c r="AG1790" s="122">
        <f t="shared" si="5491"/>
        <v>0</v>
      </c>
      <c r="AH1790" s="122">
        <f t="shared" si="5491"/>
        <v>0</v>
      </c>
      <c r="AI1790" s="122">
        <f t="shared" si="5491"/>
        <v>0</v>
      </c>
      <c r="AJ1790" s="122">
        <f t="shared" si="5491"/>
        <v>0</v>
      </c>
      <c r="AK1790" s="122">
        <f t="shared" si="5491"/>
        <v>0</v>
      </c>
      <c r="AL1790" s="122">
        <f t="shared" si="5491"/>
        <v>0</v>
      </c>
      <c r="AM1790" s="122">
        <f t="shared" si="5491"/>
        <v>0</v>
      </c>
      <c r="AN1790" s="121">
        <f t="shared" si="4727"/>
        <v>0</v>
      </c>
      <c r="AO1790" s="122">
        <f t="shared" ref="AO1790:AW1790" si="5492">+($AX1790-$AN1790)/10+AN1790</f>
        <v>0</v>
      </c>
      <c r="AP1790" s="122">
        <f t="shared" si="5492"/>
        <v>0</v>
      </c>
      <c r="AQ1790" s="122">
        <f t="shared" si="5492"/>
        <v>0</v>
      </c>
      <c r="AR1790" s="122">
        <f t="shared" si="5492"/>
        <v>0</v>
      </c>
      <c r="AS1790" s="122">
        <f t="shared" si="5492"/>
        <v>0</v>
      </c>
      <c r="AT1790" s="122">
        <f t="shared" si="5492"/>
        <v>0</v>
      </c>
      <c r="AU1790" s="122">
        <f t="shared" si="5492"/>
        <v>0</v>
      </c>
      <c r="AV1790" s="122">
        <f t="shared" si="5492"/>
        <v>0</v>
      </c>
      <c r="AW1790" s="122">
        <f t="shared" si="5492"/>
        <v>0</v>
      </c>
      <c r="AX1790" s="121">
        <f t="shared" si="4729"/>
        <v>0</v>
      </c>
    </row>
    <row r="1791" spans="2:50" ht="15.75" customHeight="1" x14ac:dyDescent="0.2">
      <c r="B1791" s="123"/>
      <c r="C1791" s="124"/>
      <c r="D1791" s="124"/>
      <c r="E1791" s="124"/>
      <c r="F1791" s="124"/>
      <c r="G1791" s="124"/>
      <c r="H1791" s="124"/>
      <c r="I1791" s="124"/>
      <c r="J1791" s="124"/>
      <c r="K1791" s="124"/>
      <c r="L1791" s="124"/>
      <c r="M1791" s="124"/>
      <c r="N1791" s="125"/>
      <c r="O1791" s="119"/>
      <c r="P1791" s="120" t="str">
        <f t="shared" si="5108"/>
        <v/>
      </c>
      <c r="Q1791" s="126">
        <f t="shared" ref="Q1791:W1791" si="5493">SUMIF($B$9:$N$9,Q$9,$B1791:$N1791)/100</f>
        <v>0</v>
      </c>
      <c r="R1791" s="126">
        <f t="shared" si="5493"/>
        <v>0</v>
      </c>
      <c r="S1791" s="126">
        <f t="shared" si="5493"/>
        <v>0</v>
      </c>
      <c r="T1791" s="126">
        <f t="shared" si="5493"/>
        <v>0</v>
      </c>
      <c r="U1791" s="126">
        <f t="shared" si="5493"/>
        <v>0</v>
      </c>
      <c r="V1791" s="126">
        <f t="shared" si="5493"/>
        <v>0</v>
      </c>
      <c r="W1791" s="126">
        <f t="shared" si="5493"/>
        <v>0</v>
      </c>
      <c r="X1791" s="127">
        <f t="shared" si="4721"/>
        <v>0</v>
      </c>
      <c r="Y1791" s="126">
        <f t="shared" si="4722"/>
        <v>0</v>
      </c>
      <c r="Z1791" s="127">
        <f t="shared" si="4723"/>
        <v>0</v>
      </c>
      <c r="AA1791" s="126">
        <f t="shared" si="4724"/>
        <v>0</v>
      </c>
      <c r="AB1791" s="127">
        <f t="shared" ref="AB1791:AC1810" si="5494">+($AD1791-$AA1791)/3+AA1791</f>
        <v>0</v>
      </c>
      <c r="AC1791" s="127">
        <f t="shared" si="5494"/>
        <v>0</v>
      </c>
      <c r="AD1791" s="126">
        <f t="shared" si="4725"/>
        <v>0</v>
      </c>
      <c r="AE1791" s="127">
        <f t="shared" ref="AE1791:AM1791" si="5495">+($AN1791-$AD1791)/10+AD1791</f>
        <v>0</v>
      </c>
      <c r="AF1791" s="127">
        <f t="shared" si="5495"/>
        <v>0</v>
      </c>
      <c r="AG1791" s="127">
        <f t="shared" si="5495"/>
        <v>0</v>
      </c>
      <c r="AH1791" s="127">
        <f t="shared" si="5495"/>
        <v>0</v>
      </c>
      <c r="AI1791" s="127">
        <f t="shared" si="5495"/>
        <v>0</v>
      </c>
      <c r="AJ1791" s="127">
        <f t="shared" si="5495"/>
        <v>0</v>
      </c>
      <c r="AK1791" s="127">
        <f t="shared" si="5495"/>
        <v>0</v>
      </c>
      <c r="AL1791" s="127">
        <f t="shared" si="5495"/>
        <v>0</v>
      </c>
      <c r="AM1791" s="127">
        <f t="shared" si="5495"/>
        <v>0</v>
      </c>
      <c r="AN1791" s="126">
        <f t="shared" si="4727"/>
        <v>0</v>
      </c>
      <c r="AO1791" s="127">
        <f t="shared" ref="AO1791:AW1791" si="5496">+($AX1791-$AN1791)/10+AN1791</f>
        <v>0</v>
      </c>
      <c r="AP1791" s="127">
        <f t="shared" si="5496"/>
        <v>0</v>
      </c>
      <c r="AQ1791" s="127">
        <f t="shared" si="5496"/>
        <v>0</v>
      </c>
      <c r="AR1791" s="127">
        <f t="shared" si="5496"/>
        <v>0</v>
      </c>
      <c r="AS1791" s="127">
        <f t="shared" si="5496"/>
        <v>0</v>
      </c>
      <c r="AT1791" s="127">
        <f t="shared" si="5496"/>
        <v>0</v>
      </c>
      <c r="AU1791" s="127">
        <f t="shared" si="5496"/>
        <v>0</v>
      </c>
      <c r="AV1791" s="127">
        <f t="shared" si="5496"/>
        <v>0</v>
      </c>
      <c r="AW1791" s="127">
        <f t="shared" si="5496"/>
        <v>0</v>
      </c>
      <c r="AX1791" s="126">
        <f t="shared" si="4729"/>
        <v>0</v>
      </c>
    </row>
    <row r="1792" spans="2:50" ht="15.75" customHeight="1" x14ac:dyDescent="0.2">
      <c r="B1792" s="123"/>
      <c r="C1792" s="128"/>
      <c r="D1792" s="128"/>
      <c r="E1792" s="128"/>
      <c r="F1792" s="128"/>
      <c r="G1792" s="128"/>
      <c r="H1792" s="128"/>
      <c r="I1792" s="128"/>
      <c r="J1792" s="128"/>
      <c r="K1792" s="128"/>
      <c r="L1792" s="128"/>
      <c r="M1792" s="128"/>
      <c r="N1792" s="129"/>
      <c r="O1792" s="119"/>
      <c r="P1792" s="120" t="str">
        <f t="shared" si="5108"/>
        <v/>
      </c>
      <c r="Q1792" s="121">
        <f t="shared" ref="Q1792:W1792" si="5497">SUMIF($B$9:$N$9,Q$9,$B1792:$N1792)/100</f>
        <v>0</v>
      </c>
      <c r="R1792" s="121">
        <f t="shared" si="5497"/>
        <v>0</v>
      </c>
      <c r="S1792" s="121">
        <f t="shared" si="5497"/>
        <v>0</v>
      </c>
      <c r="T1792" s="121">
        <f t="shared" si="5497"/>
        <v>0</v>
      </c>
      <c r="U1792" s="121">
        <f t="shared" si="5497"/>
        <v>0</v>
      </c>
      <c r="V1792" s="121">
        <f t="shared" si="5497"/>
        <v>0</v>
      </c>
      <c r="W1792" s="121">
        <f t="shared" si="5497"/>
        <v>0</v>
      </c>
      <c r="X1792" s="122">
        <f t="shared" si="4721"/>
        <v>0</v>
      </c>
      <c r="Y1792" s="121">
        <f t="shared" si="4722"/>
        <v>0</v>
      </c>
      <c r="Z1792" s="122">
        <f t="shared" si="4723"/>
        <v>0</v>
      </c>
      <c r="AA1792" s="121">
        <f t="shared" si="4724"/>
        <v>0</v>
      </c>
      <c r="AB1792" s="122">
        <f t="shared" si="5494"/>
        <v>0</v>
      </c>
      <c r="AC1792" s="122">
        <f t="shared" si="5494"/>
        <v>0</v>
      </c>
      <c r="AD1792" s="121">
        <f t="shared" si="4725"/>
        <v>0</v>
      </c>
      <c r="AE1792" s="122">
        <f t="shared" ref="AE1792:AM1792" si="5498">+($AN1792-$AD1792)/10+AD1792</f>
        <v>0</v>
      </c>
      <c r="AF1792" s="122">
        <f t="shared" si="5498"/>
        <v>0</v>
      </c>
      <c r="AG1792" s="122">
        <f t="shared" si="5498"/>
        <v>0</v>
      </c>
      <c r="AH1792" s="122">
        <f t="shared" si="5498"/>
        <v>0</v>
      </c>
      <c r="AI1792" s="122">
        <f t="shared" si="5498"/>
        <v>0</v>
      </c>
      <c r="AJ1792" s="122">
        <f t="shared" si="5498"/>
        <v>0</v>
      </c>
      <c r="AK1792" s="122">
        <f t="shared" si="5498"/>
        <v>0</v>
      </c>
      <c r="AL1792" s="122">
        <f t="shared" si="5498"/>
        <v>0</v>
      </c>
      <c r="AM1792" s="122">
        <f t="shared" si="5498"/>
        <v>0</v>
      </c>
      <c r="AN1792" s="121">
        <f t="shared" si="4727"/>
        <v>0</v>
      </c>
      <c r="AO1792" s="122">
        <f t="shared" ref="AO1792:AW1792" si="5499">+($AX1792-$AN1792)/10+AN1792</f>
        <v>0</v>
      </c>
      <c r="AP1792" s="122">
        <f t="shared" si="5499"/>
        <v>0</v>
      </c>
      <c r="AQ1792" s="122">
        <f t="shared" si="5499"/>
        <v>0</v>
      </c>
      <c r="AR1792" s="122">
        <f t="shared" si="5499"/>
        <v>0</v>
      </c>
      <c r="AS1792" s="122">
        <f t="shared" si="5499"/>
        <v>0</v>
      </c>
      <c r="AT1792" s="122">
        <f t="shared" si="5499"/>
        <v>0</v>
      </c>
      <c r="AU1792" s="122">
        <f t="shared" si="5499"/>
        <v>0</v>
      </c>
      <c r="AV1792" s="122">
        <f t="shared" si="5499"/>
        <v>0</v>
      </c>
      <c r="AW1792" s="122">
        <f t="shared" si="5499"/>
        <v>0</v>
      </c>
      <c r="AX1792" s="121">
        <f t="shared" si="4729"/>
        <v>0</v>
      </c>
    </row>
    <row r="1793" spans="2:50" ht="15.75" customHeight="1" x14ac:dyDescent="0.2">
      <c r="B1793" s="123"/>
      <c r="C1793" s="124"/>
      <c r="D1793" s="124"/>
      <c r="E1793" s="124"/>
      <c r="F1793" s="124"/>
      <c r="G1793" s="124"/>
      <c r="H1793" s="124"/>
      <c r="I1793" s="124"/>
      <c r="J1793" s="124"/>
      <c r="K1793" s="124"/>
      <c r="L1793" s="124"/>
      <c r="M1793" s="124"/>
      <c r="N1793" s="125"/>
      <c r="O1793" s="119"/>
      <c r="P1793" s="120" t="str">
        <f t="shared" si="5108"/>
        <v/>
      </c>
      <c r="Q1793" s="126">
        <f t="shared" ref="Q1793:W1793" si="5500">SUMIF($B$9:$N$9,Q$9,$B1793:$N1793)/100</f>
        <v>0</v>
      </c>
      <c r="R1793" s="126">
        <f t="shared" si="5500"/>
        <v>0</v>
      </c>
      <c r="S1793" s="126">
        <f t="shared" si="5500"/>
        <v>0</v>
      </c>
      <c r="T1793" s="126">
        <f t="shared" si="5500"/>
        <v>0</v>
      </c>
      <c r="U1793" s="126">
        <f t="shared" si="5500"/>
        <v>0</v>
      </c>
      <c r="V1793" s="126">
        <f t="shared" si="5500"/>
        <v>0</v>
      </c>
      <c r="W1793" s="126">
        <f t="shared" si="5500"/>
        <v>0</v>
      </c>
      <c r="X1793" s="127">
        <f t="shared" si="4721"/>
        <v>0</v>
      </c>
      <c r="Y1793" s="126">
        <f t="shared" si="4722"/>
        <v>0</v>
      </c>
      <c r="Z1793" s="127">
        <f t="shared" si="4723"/>
        <v>0</v>
      </c>
      <c r="AA1793" s="126">
        <f t="shared" si="4724"/>
        <v>0</v>
      </c>
      <c r="AB1793" s="127">
        <f t="shared" si="5494"/>
        <v>0</v>
      </c>
      <c r="AC1793" s="127">
        <f t="shared" si="5494"/>
        <v>0</v>
      </c>
      <c r="AD1793" s="126">
        <f t="shared" si="4725"/>
        <v>0</v>
      </c>
      <c r="AE1793" s="127">
        <f t="shared" ref="AE1793:AM1793" si="5501">+($AN1793-$AD1793)/10+AD1793</f>
        <v>0</v>
      </c>
      <c r="AF1793" s="127">
        <f t="shared" si="5501"/>
        <v>0</v>
      </c>
      <c r="AG1793" s="127">
        <f t="shared" si="5501"/>
        <v>0</v>
      </c>
      <c r="AH1793" s="127">
        <f t="shared" si="5501"/>
        <v>0</v>
      </c>
      <c r="AI1793" s="127">
        <f t="shared" si="5501"/>
        <v>0</v>
      </c>
      <c r="AJ1793" s="127">
        <f t="shared" si="5501"/>
        <v>0</v>
      </c>
      <c r="AK1793" s="127">
        <f t="shared" si="5501"/>
        <v>0</v>
      </c>
      <c r="AL1793" s="127">
        <f t="shared" si="5501"/>
        <v>0</v>
      </c>
      <c r="AM1793" s="127">
        <f t="shared" si="5501"/>
        <v>0</v>
      </c>
      <c r="AN1793" s="126">
        <f t="shared" si="4727"/>
        <v>0</v>
      </c>
      <c r="AO1793" s="127">
        <f t="shared" ref="AO1793:AW1793" si="5502">+($AX1793-$AN1793)/10+AN1793</f>
        <v>0</v>
      </c>
      <c r="AP1793" s="127">
        <f t="shared" si="5502"/>
        <v>0</v>
      </c>
      <c r="AQ1793" s="127">
        <f t="shared" si="5502"/>
        <v>0</v>
      </c>
      <c r="AR1793" s="127">
        <f t="shared" si="5502"/>
        <v>0</v>
      </c>
      <c r="AS1793" s="127">
        <f t="shared" si="5502"/>
        <v>0</v>
      </c>
      <c r="AT1793" s="127">
        <f t="shared" si="5502"/>
        <v>0</v>
      </c>
      <c r="AU1793" s="127">
        <f t="shared" si="5502"/>
        <v>0</v>
      </c>
      <c r="AV1793" s="127">
        <f t="shared" si="5502"/>
        <v>0</v>
      </c>
      <c r="AW1793" s="127">
        <f t="shared" si="5502"/>
        <v>0</v>
      </c>
      <c r="AX1793" s="126">
        <f t="shared" si="4729"/>
        <v>0</v>
      </c>
    </row>
    <row r="1794" spans="2:50" ht="15.75" customHeight="1" x14ac:dyDescent="0.2">
      <c r="B1794" s="123"/>
      <c r="C1794" s="128"/>
      <c r="D1794" s="128"/>
      <c r="E1794" s="128"/>
      <c r="F1794" s="128"/>
      <c r="G1794" s="128"/>
      <c r="H1794" s="128"/>
      <c r="I1794" s="128"/>
      <c r="J1794" s="128"/>
      <c r="K1794" s="128"/>
      <c r="L1794" s="128"/>
      <c r="M1794" s="128"/>
      <c r="N1794" s="129"/>
      <c r="O1794" s="119"/>
      <c r="P1794" s="120" t="str">
        <f t="shared" si="5108"/>
        <v/>
      </c>
      <c r="Q1794" s="121">
        <f t="shared" ref="Q1794:W1794" si="5503">SUMIF($B$9:$N$9,Q$9,$B1794:$N1794)/100</f>
        <v>0</v>
      </c>
      <c r="R1794" s="121">
        <f t="shared" si="5503"/>
        <v>0</v>
      </c>
      <c r="S1794" s="121">
        <f t="shared" si="5503"/>
        <v>0</v>
      </c>
      <c r="T1794" s="121">
        <f t="shared" si="5503"/>
        <v>0</v>
      </c>
      <c r="U1794" s="121">
        <f t="shared" si="5503"/>
        <v>0</v>
      </c>
      <c r="V1794" s="121">
        <f t="shared" si="5503"/>
        <v>0</v>
      </c>
      <c r="W1794" s="121">
        <f t="shared" si="5503"/>
        <v>0</v>
      </c>
      <c r="X1794" s="122">
        <f t="shared" si="4721"/>
        <v>0</v>
      </c>
      <c r="Y1794" s="121">
        <f t="shared" si="4722"/>
        <v>0</v>
      </c>
      <c r="Z1794" s="122">
        <f t="shared" si="4723"/>
        <v>0</v>
      </c>
      <c r="AA1794" s="121">
        <f t="shared" si="4724"/>
        <v>0</v>
      </c>
      <c r="AB1794" s="122">
        <f t="shared" si="5494"/>
        <v>0</v>
      </c>
      <c r="AC1794" s="122">
        <f t="shared" si="5494"/>
        <v>0</v>
      </c>
      <c r="AD1794" s="121">
        <f t="shared" si="4725"/>
        <v>0</v>
      </c>
      <c r="AE1794" s="122">
        <f t="shared" ref="AE1794:AM1794" si="5504">+($AN1794-$AD1794)/10+AD1794</f>
        <v>0</v>
      </c>
      <c r="AF1794" s="122">
        <f t="shared" si="5504"/>
        <v>0</v>
      </c>
      <c r="AG1794" s="122">
        <f t="shared" si="5504"/>
        <v>0</v>
      </c>
      <c r="AH1794" s="122">
        <f t="shared" si="5504"/>
        <v>0</v>
      </c>
      <c r="AI1794" s="122">
        <f t="shared" si="5504"/>
        <v>0</v>
      </c>
      <c r="AJ1794" s="122">
        <f t="shared" si="5504"/>
        <v>0</v>
      </c>
      <c r="AK1794" s="122">
        <f t="shared" si="5504"/>
        <v>0</v>
      </c>
      <c r="AL1794" s="122">
        <f t="shared" si="5504"/>
        <v>0</v>
      </c>
      <c r="AM1794" s="122">
        <f t="shared" si="5504"/>
        <v>0</v>
      </c>
      <c r="AN1794" s="121">
        <f t="shared" si="4727"/>
        <v>0</v>
      </c>
      <c r="AO1794" s="122">
        <f t="shared" ref="AO1794:AW1794" si="5505">+($AX1794-$AN1794)/10+AN1794</f>
        <v>0</v>
      </c>
      <c r="AP1794" s="122">
        <f t="shared" si="5505"/>
        <v>0</v>
      </c>
      <c r="AQ1794" s="122">
        <f t="shared" si="5505"/>
        <v>0</v>
      </c>
      <c r="AR1794" s="122">
        <f t="shared" si="5505"/>
        <v>0</v>
      </c>
      <c r="AS1794" s="122">
        <f t="shared" si="5505"/>
        <v>0</v>
      </c>
      <c r="AT1794" s="122">
        <f t="shared" si="5505"/>
        <v>0</v>
      </c>
      <c r="AU1794" s="122">
        <f t="shared" si="5505"/>
        <v>0</v>
      </c>
      <c r="AV1794" s="122">
        <f t="shared" si="5505"/>
        <v>0</v>
      </c>
      <c r="AW1794" s="122">
        <f t="shared" si="5505"/>
        <v>0</v>
      </c>
      <c r="AX1794" s="121">
        <f t="shared" si="4729"/>
        <v>0</v>
      </c>
    </row>
    <row r="1795" spans="2:50" ht="15.75" customHeight="1" x14ac:dyDescent="0.2">
      <c r="B1795" s="123"/>
      <c r="C1795" s="124"/>
      <c r="D1795" s="124"/>
      <c r="E1795" s="124"/>
      <c r="F1795" s="124"/>
      <c r="G1795" s="124"/>
      <c r="H1795" s="124"/>
      <c r="I1795" s="124"/>
      <c r="J1795" s="124"/>
      <c r="K1795" s="124"/>
      <c r="L1795" s="124"/>
      <c r="M1795" s="124"/>
      <c r="N1795" s="125"/>
      <c r="O1795" s="119"/>
      <c r="P1795" s="120" t="str">
        <f t="shared" si="5108"/>
        <v/>
      </c>
      <c r="Q1795" s="126">
        <f t="shared" ref="Q1795:W1795" si="5506">SUMIF($B$9:$N$9,Q$9,$B1795:$N1795)/100</f>
        <v>0</v>
      </c>
      <c r="R1795" s="126">
        <f t="shared" si="5506"/>
        <v>0</v>
      </c>
      <c r="S1795" s="126">
        <f t="shared" si="5506"/>
        <v>0</v>
      </c>
      <c r="T1795" s="126">
        <f t="shared" si="5506"/>
        <v>0</v>
      </c>
      <c r="U1795" s="126">
        <f t="shared" si="5506"/>
        <v>0</v>
      </c>
      <c r="V1795" s="126">
        <f t="shared" si="5506"/>
        <v>0</v>
      </c>
      <c r="W1795" s="126">
        <f t="shared" si="5506"/>
        <v>0</v>
      </c>
      <c r="X1795" s="127">
        <f t="shared" ref="X1795:X2049" si="5507">+(Y1795-W1795)/2+W1795</f>
        <v>0</v>
      </c>
      <c r="Y1795" s="126">
        <f t="shared" ref="Y1795:Y2049" si="5508">SUMIF($B$9:$N$9,Y$9,$B1795:$N1795)/100</f>
        <v>0</v>
      </c>
      <c r="Z1795" s="127">
        <f t="shared" ref="Z1795:Z2049" si="5509">+(AA1795-Y1795)/2+Y1795</f>
        <v>0</v>
      </c>
      <c r="AA1795" s="126">
        <f t="shared" ref="AA1795:AA2049" si="5510">SUMIF($B$9:$N$9,AA$9,$B1795:$N1795)/100</f>
        <v>0</v>
      </c>
      <c r="AB1795" s="127">
        <f t="shared" si="5494"/>
        <v>0</v>
      </c>
      <c r="AC1795" s="127">
        <f t="shared" si="5494"/>
        <v>0</v>
      </c>
      <c r="AD1795" s="126">
        <f t="shared" ref="AD1795:AD2049" si="5511">SUMIF($B$9:$N$9,AD$9,$B1795:$N1795)/100</f>
        <v>0</v>
      </c>
      <c r="AE1795" s="127">
        <f t="shared" ref="AE1795:AM1795" si="5512">+($AN1795-$AD1795)/10+AD1795</f>
        <v>0</v>
      </c>
      <c r="AF1795" s="127">
        <f t="shared" si="5512"/>
        <v>0</v>
      </c>
      <c r="AG1795" s="127">
        <f t="shared" si="5512"/>
        <v>0</v>
      </c>
      <c r="AH1795" s="127">
        <f t="shared" si="5512"/>
        <v>0</v>
      </c>
      <c r="AI1795" s="127">
        <f t="shared" si="5512"/>
        <v>0</v>
      </c>
      <c r="AJ1795" s="127">
        <f t="shared" si="5512"/>
        <v>0</v>
      </c>
      <c r="AK1795" s="127">
        <f t="shared" si="5512"/>
        <v>0</v>
      </c>
      <c r="AL1795" s="127">
        <f t="shared" si="5512"/>
        <v>0</v>
      </c>
      <c r="AM1795" s="127">
        <f t="shared" si="5512"/>
        <v>0</v>
      </c>
      <c r="AN1795" s="126">
        <f t="shared" ref="AN1795:AN2049" si="5513">SUMIF($B$9:$N$9,AN$9,$B1795:$N1795)/100</f>
        <v>0</v>
      </c>
      <c r="AO1795" s="127">
        <f t="shared" ref="AO1795:AW1795" si="5514">+($AX1795-$AN1795)/10+AN1795</f>
        <v>0</v>
      </c>
      <c r="AP1795" s="127">
        <f t="shared" si="5514"/>
        <v>0</v>
      </c>
      <c r="AQ1795" s="127">
        <f t="shared" si="5514"/>
        <v>0</v>
      </c>
      <c r="AR1795" s="127">
        <f t="shared" si="5514"/>
        <v>0</v>
      </c>
      <c r="AS1795" s="127">
        <f t="shared" si="5514"/>
        <v>0</v>
      </c>
      <c r="AT1795" s="127">
        <f t="shared" si="5514"/>
        <v>0</v>
      </c>
      <c r="AU1795" s="127">
        <f t="shared" si="5514"/>
        <v>0</v>
      </c>
      <c r="AV1795" s="127">
        <f t="shared" si="5514"/>
        <v>0</v>
      </c>
      <c r="AW1795" s="127">
        <f t="shared" si="5514"/>
        <v>0</v>
      </c>
      <c r="AX1795" s="126">
        <f t="shared" ref="AX1795:AX2049" si="5515">SUMIF($B$9:$N$9,AX$9,$B1795:$N1795)/100</f>
        <v>0</v>
      </c>
    </row>
    <row r="1796" spans="2:50" ht="15.75" customHeight="1" x14ac:dyDescent="0.2">
      <c r="B1796" s="123"/>
      <c r="C1796" s="128"/>
      <c r="D1796" s="128"/>
      <c r="E1796" s="128"/>
      <c r="F1796" s="128"/>
      <c r="G1796" s="128"/>
      <c r="H1796" s="128"/>
      <c r="I1796" s="128"/>
      <c r="J1796" s="128"/>
      <c r="K1796" s="128"/>
      <c r="L1796" s="128"/>
      <c r="M1796" s="128"/>
      <c r="N1796" s="129"/>
      <c r="O1796" s="119"/>
      <c r="P1796" s="120" t="str">
        <f t="shared" si="5108"/>
        <v/>
      </c>
      <c r="Q1796" s="121">
        <f t="shared" ref="Q1796:W1796" si="5516">SUMIF($B$9:$N$9,Q$9,$B1796:$N1796)/100</f>
        <v>0</v>
      </c>
      <c r="R1796" s="121">
        <f t="shared" si="5516"/>
        <v>0</v>
      </c>
      <c r="S1796" s="121">
        <f t="shared" si="5516"/>
        <v>0</v>
      </c>
      <c r="T1796" s="121">
        <f t="shared" si="5516"/>
        <v>0</v>
      </c>
      <c r="U1796" s="121">
        <f t="shared" si="5516"/>
        <v>0</v>
      </c>
      <c r="V1796" s="121">
        <f t="shared" si="5516"/>
        <v>0</v>
      </c>
      <c r="W1796" s="121">
        <f t="shared" si="5516"/>
        <v>0</v>
      </c>
      <c r="X1796" s="122">
        <f t="shared" si="5507"/>
        <v>0</v>
      </c>
      <c r="Y1796" s="121">
        <f t="shared" si="5508"/>
        <v>0</v>
      </c>
      <c r="Z1796" s="122">
        <f t="shared" si="5509"/>
        <v>0</v>
      </c>
      <c r="AA1796" s="121">
        <f t="shared" si="5510"/>
        <v>0</v>
      </c>
      <c r="AB1796" s="122">
        <f t="shared" si="5494"/>
        <v>0</v>
      </c>
      <c r="AC1796" s="122">
        <f t="shared" si="5494"/>
        <v>0</v>
      </c>
      <c r="AD1796" s="121">
        <f t="shared" si="5511"/>
        <v>0</v>
      </c>
      <c r="AE1796" s="122">
        <f t="shared" ref="AE1796:AM1796" si="5517">+($AN1796-$AD1796)/10+AD1796</f>
        <v>0</v>
      </c>
      <c r="AF1796" s="122">
        <f t="shared" si="5517"/>
        <v>0</v>
      </c>
      <c r="AG1796" s="122">
        <f t="shared" si="5517"/>
        <v>0</v>
      </c>
      <c r="AH1796" s="122">
        <f t="shared" si="5517"/>
        <v>0</v>
      </c>
      <c r="AI1796" s="122">
        <f t="shared" si="5517"/>
        <v>0</v>
      </c>
      <c r="AJ1796" s="122">
        <f t="shared" si="5517"/>
        <v>0</v>
      </c>
      <c r="AK1796" s="122">
        <f t="shared" si="5517"/>
        <v>0</v>
      </c>
      <c r="AL1796" s="122">
        <f t="shared" si="5517"/>
        <v>0</v>
      </c>
      <c r="AM1796" s="122">
        <f t="shared" si="5517"/>
        <v>0</v>
      </c>
      <c r="AN1796" s="121">
        <f t="shared" si="5513"/>
        <v>0</v>
      </c>
      <c r="AO1796" s="122">
        <f t="shared" ref="AO1796:AW1796" si="5518">+($AX1796-$AN1796)/10+AN1796</f>
        <v>0</v>
      </c>
      <c r="AP1796" s="122">
        <f t="shared" si="5518"/>
        <v>0</v>
      </c>
      <c r="AQ1796" s="122">
        <f t="shared" si="5518"/>
        <v>0</v>
      </c>
      <c r="AR1796" s="122">
        <f t="shared" si="5518"/>
        <v>0</v>
      </c>
      <c r="AS1796" s="122">
        <f t="shared" si="5518"/>
        <v>0</v>
      </c>
      <c r="AT1796" s="122">
        <f t="shared" si="5518"/>
        <v>0</v>
      </c>
      <c r="AU1796" s="122">
        <f t="shared" si="5518"/>
        <v>0</v>
      </c>
      <c r="AV1796" s="122">
        <f t="shared" si="5518"/>
        <v>0</v>
      </c>
      <c r="AW1796" s="122">
        <f t="shared" si="5518"/>
        <v>0</v>
      </c>
      <c r="AX1796" s="121">
        <f t="shared" si="5515"/>
        <v>0</v>
      </c>
    </row>
    <row r="1797" spans="2:50" ht="15.75" customHeight="1" x14ac:dyDescent="0.2">
      <c r="B1797" s="123"/>
      <c r="C1797" s="124"/>
      <c r="D1797" s="124"/>
      <c r="E1797" s="124"/>
      <c r="F1797" s="124"/>
      <c r="G1797" s="124"/>
      <c r="H1797" s="124"/>
      <c r="I1797" s="124"/>
      <c r="J1797" s="124"/>
      <c r="K1797" s="124"/>
      <c r="L1797" s="124"/>
      <c r="M1797" s="124"/>
      <c r="N1797" s="125"/>
      <c r="O1797" s="119"/>
      <c r="P1797" s="120" t="str">
        <f t="shared" si="5108"/>
        <v/>
      </c>
      <c r="Q1797" s="126">
        <f t="shared" ref="Q1797:W1797" si="5519">SUMIF($B$9:$N$9,Q$9,$B1797:$N1797)/100</f>
        <v>0</v>
      </c>
      <c r="R1797" s="126">
        <f t="shared" si="5519"/>
        <v>0</v>
      </c>
      <c r="S1797" s="126">
        <f t="shared" si="5519"/>
        <v>0</v>
      </c>
      <c r="T1797" s="126">
        <f t="shared" si="5519"/>
        <v>0</v>
      </c>
      <c r="U1797" s="126">
        <f t="shared" si="5519"/>
        <v>0</v>
      </c>
      <c r="V1797" s="126">
        <f t="shared" si="5519"/>
        <v>0</v>
      </c>
      <c r="W1797" s="126">
        <f t="shared" si="5519"/>
        <v>0</v>
      </c>
      <c r="X1797" s="127">
        <f t="shared" si="5507"/>
        <v>0</v>
      </c>
      <c r="Y1797" s="126">
        <f t="shared" si="5508"/>
        <v>0</v>
      </c>
      <c r="Z1797" s="127">
        <f t="shared" si="5509"/>
        <v>0</v>
      </c>
      <c r="AA1797" s="126">
        <f t="shared" si="5510"/>
        <v>0</v>
      </c>
      <c r="AB1797" s="127">
        <f t="shared" si="5494"/>
        <v>0</v>
      </c>
      <c r="AC1797" s="127">
        <f t="shared" si="5494"/>
        <v>0</v>
      </c>
      <c r="AD1797" s="126">
        <f t="shared" si="5511"/>
        <v>0</v>
      </c>
      <c r="AE1797" s="127">
        <f t="shared" ref="AE1797:AM1797" si="5520">+($AN1797-$AD1797)/10+AD1797</f>
        <v>0</v>
      </c>
      <c r="AF1797" s="127">
        <f t="shared" si="5520"/>
        <v>0</v>
      </c>
      <c r="AG1797" s="127">
        <f t="shared" si="5520"/>
        <v>0</v>
      </c>
      <c r="AH1797" s="127">
        <f t="shared" si="5520"/>
        <v>0</v>
      </c>
      <c r="AI1797" s="127">
        <f t="shared" si="5520"/>
        <v>0</v>
      </c>
      <c r="AJ1797" s="127">
        <f t="shared" si="5520"/>
        <v>0</v>
      </c>
      <c r="AK1797" s="127">
        <f t="shared" si="5520"/>
        <v>0</v>
      </c>
      <c r="AL1797" s="127">
        <f t="shared" si="5520"/>
        <v>0</v>
      </c>
      <c r="AM1797" s="127">
        <f t="shared" si="5520"/>
        <v>0</v>
      </c>
      <c r="AN1797" s="126">
        <f t="shared" si="5513"/>
        <v>0</v>
      </c>
      <c r="AO1797" s="127">
        <f t="shared" ref="AO1797:AW1797" si="5521">+($AX1797-$AN1797)/10+AN1797</f>
        <v>0</v>
      </c>
      <c r="AP1797" s="127">
        <f t="shared" si="5521"/>
        <v>0</v>
      </c>
      <c r="AQ1797" s="127">
        <f t="shared" si="5521"/>
        <v>0</v>
      </c>
      <c r="AR1797" s="127">
        <f t="shared" si="5521"/>
        <v>0</v>
      </c>
      <c r="AS1797" s="127">
        <f t="shared" si="5521"/>
        <v>0</v>
      </c>
      <c r="AT1797" s="127">
        <f t="shared" si="5521"/>
        <v>0</v>
      </c>
      <c r="AU1797" s="127">
        <f t="shared" si="5521"/>
        <v>0</v>
      </c>
      <c r="AV1797" s="127">
        <f t="shared" si="5521"/>
        <v>0</v>
      </c>
      <c r="AW1797" s="127">
        <f t="shared" si="5521"/>
        <v>0</v>
      </c>
      <c r="AX1797" s="126">
        <f t="shared" si="5515"/>
        <v>0</v>
      </c>
    </row>
    <row r="1798" spans="2:50" ht="15.75" customHeight="1" x14ac:dyDescent="0.2">
      <c r="B1798" s="123"/>
      <c r="C1798" s="128"/>
      <c r="D1798" s="128"/>
      <c r="E1798" s="128"/>
      <c r="F1798" s="128"/>
      <c r="G1798" s="128"/>
      <c r="H1798" s="128"/>
      <c r="I1798" s="128"/>
      <c r="J1798" s="128"/>
      <c r="K1798" s="128"/>
      <c r="L1798" s="128"/>
      <c r="M1798" s="128"/>
      <c r="N1798" s="129"/>
      <c r="O1798" s="119"/>
      <c r="P1798" s="120" t="str">
        <f t="shared" si="5108"/>
        <v/>
      </c>
      <c r="Q1798" s="121">
        <f t="shared" ref="Q1798:W1798" si="5522">SUMIF($B$9:$N$9,Q$9,$B1798:$N1798)/100</f>
        <v>0</v>
      </c>
      <c r="R1798" s="121">
        <f t="shared" si="5522"/>
        <v>0</v>
      </c>
      <c r="S1798" s="121">
        <f t="shared" si="5522"/>
        <v>0</v>
      </c>
      <c r="T1798" s="121">
        <f t="shared" si="5522"/>
        <v>0</v>
      </c>
      <c r="U1798" s="121">
        <f t="shared" si="5522"/>
        <v>0</v>
      </c>
      <c r="V1798" s="121">
        <f t="shared" si="5522"/>
        <v>0</v>
      </c>
      <c r="W1798" s="121">
        <f t="shared" si="5522"/>
        <v>0</v>
      </c>
      <c r="X1798" s="122">
        <f t="shared" si="5507"/>
        <v>0</v>
      </c>
      <c r="Y1798" s="121">
        <f t="shared" si="5508"/>
        <v>0</v>
      </c>
      <c r="Z1798" s="122">
        <f t="shared" si="5509"/>
        <v>0</v>
      </c>
      <c r="AA1798" s="121">
        <f t="shared" si="5510"/>
        <v>0</v>
      </c>
      <c r="AB1798" s="122">
        <f t="shared" si="5494"/>
        <v>0</v>
      </c>
      <c r="AC1798" s="122">
        <f t="shared" si="5494"/>
        <v>0</v>
      </c>
      <c r="AD1798" s="121">
        <f t="shared" si="5511"/>
        <v>0</v>
      </c>
      <c r="AE1798" s="122">
        <f t="shared" ref="AE1798:AM1798" si="5523">+($AN1798-$AD1798)/10+AD1798</f>
        <v>0</v>
      </c>
      <c r="AF1798" s="122">
        <f t="shared" si="5523"/>
        <v>0</v>
      </c>
      <c r="AG1798" s="122">
        <f t="shared" si="5523"/>
        <v>0</v>
      </c>
      <c r="AH1798" s="122">
        <f t="shared" si="5523"/>
        <v>0</v>
      </c>
      <c r="AI1798" s="122">
        <f t="shared" si="5523"/>
        <v>0</v>
      </c>
      <c r="AJ1798" s="122">
        <f t="shared" si="5523"/>
        <v>0</v>
      </c>
      <c r="AK1798" s="122">
        <f t="shared" si="5523"/>
        <v>0</v>
      </c>
      <c r="AL1798" s="122">
        <f t="shared" si="5523"/>
        <v>0</v>
      </c>
      <c r="AM1798" s="122">
        <f t="shared" si="5523"/>
        <v>0</v>
      </c>
      <c r="AN1798" s="121">
        <f t="shared" si="5513"/>
        <v>0</v>
      </c>
      <c r="AO1798" s="122">
        <f t="shared" ref="AO1798:AW1798" si="5524">+($AX1798-$AN1798)/10+AN1798</f>
        <v>0</v>
      </c>
      <c r="AP1798" s="122">
        <f t="shared" si="5524"/>
        <v>0</v>
      </c>
      <c r="AQ1798" s="122">
        <f t="shared" si="5524"/>
        <v>0</v>
      </c>
      <c r="AR1798" s="122">
        <f t="shared" si="5524"/>
        <v>0</v>
      </c>
      <c r="AS1798" s="122">
        <f t="shared" si="5524"/>
        <v>0</v>
      </c>
      <c r="AT1798" s="122">
        <f t="shared" si="5524"/>
        <v>0</v>
      </c>
      <c r="AU1798" s="122">
        <f t="shared" si="5524"/>
        <v>0</v>
      </c>
      <c r="AV1798" s="122">
        <f t="shared" si="5524"/>
        <v>0</v>
      </c>
      <c r="AW1798" s="122">
        <f t="shared" si="5524"/>
        <v>0</v>
      </c>
      <c r="AX1798" s="121">
        <f t="shared" si="5515"/>
        <v>0</v>
      </c>
    </row>
    <row r="1799" spans="2:50" ht="15.75" customHeight="1" x14ac:dyDescent="0.2">
      <c r="B1799" s="123"/>
      <c r="C1799" s="124"/>
      <c r="D1799" s="124"/>
      <c r="E1799" s="124"/>
      <c r="F1799" s="124"/>
      <c r="G1799" s="124"/>
      <c r="H1799" s="124"/>
      <c r="I1799" s="124"/>
      <c r="J1799" s="124"/>
      <c r="K1799" s="124"/>
      <c r="L1799" s="124"/>
      <c r="M1799" s="124"/>
      <c r="N1799" s="125"/>
      <c r="O1799" s="119"/>
      <c r="P1799" s="120" t="str">
        <f t="shared" si="5108"/>
        <v/>
      </c>
      <c r="Q1799" s="126">
        <f t="shared" ref="Q1799:W1799" si="5525">SUMIF($B$9:$N$9,Q$9,$B1799:$N1799)/100</f>
        <v>0</v>
      </c>
      <c r="R1799" s="126">
        <f t="shared" si="5525"/>
        <v>0</v>
      </c>
      <c r="S1799" s="126">
        <f t="shared" si="5525"/>
        <v>0</v>
      </c>
      <c r="T1799" s="126">
        <f t="shared" si="5525"/>
        <v>0</v>
      </c>
      <c r="U1799" s="126">
        <f t="shared" si="5525"/>
        <v>0</v>
      </c>
      <c r="V1799" s="126">
        <f t="shared" si="5525"/>
        <v>0</v>
      </c>
      <c r="W1799" s="126">
        <f t="shared" si="5525"/>
        <v>0</v>
      </c>
      <c r="X1799" s="127">
        <f t="shared" si="5507"/>
        <v>0</v>
      </c>
      <c r="Y1799" s="126">
        <f t="shared" si="5508"/>
        <v>0</v>
      </c>
      <c r="Z1799" s="127">
        <f t="shared" si="5509"/>
        <v>0</v>
      </c>
      <c r="AA1799" s="126">
        <f t="shared" si="5510"/>
        <v>0</v>
      </c>
      <c r="AB1799" s="127">
        <f t="shared" si="5494"/>
        <v>0</v>
      </c>
      <c r="AC1799" s="127">
        <f t="shared" si="5494"/>
        <v>0</v>
      </c>
      <c r="AD1799" s="126">
        <f t="shared" si="5511"/>
        <v>0</v>
      </c>
      <c r="AE1799" s="127">
        <f t="shared" ref="AE1799:AM1799" si="5526">+($AN1799-$AD1799)/10+AD1799</f>
        <v>0</v>
      </c>
      <c r="AF1799" s="127">
        <f t="shared" si="5526"/>
        <v>0</v>
      </c>
      <c r="AG1799" s="127">
        <f t="shared" si="5526"/>
        <v>0</v>
      </c>
      <c r="AH1799" s="127">
        <f t="shared" si="5526"/>
        <v>0</v>
      </c>
      <c r="AI1799" s="127">
        <f t="shared" si="5526"/>
        <v>0</v>
      </c>
      <c r="AJ1799" s="127">
        <f t="shared" si="5526"/>
        <v>0</v>
      </c>
      <c r="AK1799" s="127">
        <f t="shared" si="5526"/>
        <v>0</v>
      </c>
      <c r="AL1799" s="127">
        <f t="shared" si="5526"/>
        <v>0</v>
      </c>
      <c r="AM1799" s="127">
        <f t="shared" si="5526"/>
        <v>0</v>
      </c>
      <c r="AN1799" s="126">
        <f t="shared" si="5513"/>
        <v>0</v>
      </c>
      <c r="AO1799" s="127">
        <f t="shared" ref="AO1799:AW1799" si="5527">+($AX1799-$AN1799)/10+AN1799</f>
        <v>0</v>
      </c>
      <c r="AP1799" s="127">
        <f t="shared" si="5527"/>
        <v>0</v>
      </c>
      <c r="AQ1799" s="127">
        <f t="shared" si="5527"/>
        <v>0</v>
      </c>
      <c r="AR1799" s="127">
        <f t="shared" si="5527"/>
        <v>0</v>
      </c>
      <c r="AS1799" s="127">
        <f t="shared" si="5527"/>
        <v>0</v>
      </c>
      <c r="AT1799" s="127">
        <f t="shared" si="5527"/>
        <v>0</v>
      </c>
      <c r="AU1799" s="127">
        <f t="shared" si="5527"/>
        <v>0</v>
      </c>
      <c r="AV1799" s="127">
        <f t="shared" si="5527"/>
        <v>0</v>
      </c>
      <c r="AW1799" s="127">
        <f t="shared" si="5527"/>
        <v>0</v>
      </c>
      <c r="AX1799" s="126">
        <f t="shared" si="5515"/>
        <v>0</v>
      </c>
    </row>
    <row r="1800" spans="2:50" ht="15.75" customHeight="1" x14ac:dyDescent="0.2">
      <c r="B1800" s="123"/>
      <c r="C1800" s="128"/>
      <c r="D1800" s="128"/>
      <c r="E1800" s="128"/>
      <c r="F1800" s="128"/>
      <c r="G1800" s="128"/>
      <c r="H1800" s="128"/>
      <c r="I1800" s="128"/>
      <c r="J1800" s="128"/>
      <c r="K1800" s="128"/>
      <c r="L1800" s="128"/>
      <c r="M1800" s="128"/>
      <c r="N1800" s="129"/>
      <c r="O1800" s="119"/>
      <c r="P1800" s="120" t="str">
        <f t="shared" si="5108"/>
        <v/>
      </c>
      <c r="Q1800" s="121">
        <f t="shared" ref="Q1800:W1800" si="5528">SUMIF($B$9:$N$9,Q$9,$B1800:$N1800)/100</f>
        <v>0</v>
      </c>
      <c r="R1800" s="121">
        <f t="shared" si="5528"/>
        <v>0</v>
      </c>
      <c r="S1800" s="121">
        <f t="shared" si="5528"/>
        <v>0</v>
      </c>
      <c r="T1800" s="121">
        <f t="shared" si="5528"/>
        <v>0</v>
      </c>
      <c r="U1800" s="121">
        <f t="shared" si="5528"/>
        <v>0</v>
      </c>
      <c r="V1800" s="121">
        <f t="shared" si="5528"/>
        <v>0</v>
      </c>
      <c r="W1800" s="121">
        <f t="shared" si="5528"/>
        <v>0</v>
      </c>
      <c r="X1800" s="122">
        <f t="shared" si="5507"/>
        <v>0</v>
      </c>
      <c r="Y1800" s="121">
        <f t="shared" si="5508"/>
        <v>0</v>
      </c>
      <c r="Z1800" s="122">
        <f t="shared" si="5509"/>
        <v>0</v>
      </c>
      <c r="AA1800" s="121">
        <f t="shared" si="5510"/>
        <v>0</v>
      </c>
      <c r="AB1800" s="122">
        <f t="shared" si="5494"/>
        <v>0</v>
      </c>
      <c r="AC1800" s="122">
        <f t="shared" si="5494"/>
        <v>0</v>
      </c>
      <c r="AD1800" s="121">
        <f t="shared" si="5511"/>
        <v>0</v>
      </c>
      <c r="AE1800" s="122">
        <f t="shared" ref="AE1800:AM1800" si="5529">+($AN1800-$AD1800)/10+AD1800</f>
        <v>0</v>
      </c>
      <c r="AF1800" s="122">
        <f t="shared" si="5529"/>
        <v>0</v>
      </c>
      <c r="AG1800" s="122">
        <f t="shared" si="5529"/>
        <v>0</v>
      </c>
      <c r="AH1800" s="122">
        <f t="shared" si="5529"/>
        <v>0</v>
      </c>
      <c r="AI1800" s="122">
        <f t="shared" si="5529"/>
        <v>0</v>
      </c>
      <c r="AJ1800" s="122">
        <f t="shared" si="5529"/>
        <v>0</v>
      </c>
      <c r="AK1800" s="122">
        <f t="shared" si="5529"/>
        <v>0</v>
      </c>
      <c r="AL1800" s="122">
        <f t="shared" si="5529"/>
        <v>0</v>
      </c>
      <c r="AM1800" s="122">
        <f t="shared" si="5529"/>
        <v>0</v>
      </c>
      <c r="AN1800" s="121">
        <f t="shared" si="5513"/>
        <v>0</v>
      </c>
      <c r="AO1800" s="122">
        <f t="shared" ref="AO1800:AW1800" si="5530">+($AX1800-$AN1800)/10+AN1800</f>
        <v>0</v>
      </c>
      <c r="AP1800" s="122">
        <f t="shared" si="5530"/>
        <v>0</v>
      </c>
      <c r="AQ1800" s="122">
        <f t="shared" si="5530"/>
        <v>0</v>
      </c>
      <c r="AR1800" s="122">
        <f t="shared" si="5530"/>
        <v>0</v>
      </c>
      <c r="AS1800" s="122">
        <f t="shared" si="5530"/>
        <v>0</v>
      </c>
      <c r="AT1800" s="122">
        <f t="shared" si="5530"/>
        <v>0</v>
      </c>
      <c r="AU1800" s="122">
        <f t="shared" si="5530"/>
        <v>0</v>
      </c>
      <c r="AV1800" s="122">
        <f t="shared" si="5530"/>
        <v>0</v>
      </c>
      <c r="AW1800" s="122">
        <f t="shared" si="5530"/>
        <v>0</v>
      </c>
      <c r="AX1800" s="121">
        <f t="shared" si="5515"/>
        <v>0</v>
      </c>
    </row>
    <row r="1801" spans="2:50" ht="15.75" customHeight="1" x14ac:dyDescent="0.2">
      <c r="B1801" s="123"/>
      <c r="C1801" s="124"/>
      <c r="D1801" s="124"/>
      <c r="E1801" s="124"/>
      <c r="F1801" s="124"/>
      <c r="G1801" s="124"/>
      <c r="H1801" s="124"/>
      <c r="I1801" s="124"/>
      <c r="J1801" s="124"/>
      <c r="K1801" s="124"/>
      <c r="L1801" s="124"/>
      <c r="M1801" s="124"/>
      <c r="N1801" s="125"/>
      <c r="O1801" s="119"/>
      <c r="P1801" s="120" t="str">
        <f t="shared" si="5108"/>
        <v/>
      </c>
      <c r="Q1801" s="126">
        <f t="shared" ref="Q1801:W1801" si="5531">SUMIF($B$9:$N$9,Q$9,$B1801:$N1801)/100</f>
        <v>0</v>
      </c>
      <c r="R1801" s="126">
        <f t="shared" si="5531"/>
        <v>0</v>
      </c>
      <c r="S1801" s="126">
        <f t="shared" si="5531"/>
        <v>0</v>
      </c>
      <c r="T1801" s="126">
        <f t="shared" si="5531"/>
        <v>0</v>
      </c>
      <c r="U1801" s="126">
        <f t="shared" si="5531"/>
        <v>0</v>
      </c>
      <c r="V1801" s="126">
        <f t="shared" si="5531"/>
        <v>0</v>
      </c>
      <c r="W1801" s="126">
        <f t="shared" si="5531"/>
        <v>0</v>
      </c>
      <c r="X1801" s="127">
        <f t="shared" si="5507"/>
        <v>0</v>
      </c>
      <c r="Y1801" s="126">
        <f t="shared" si="5508"/>
        <v>0</v>
      </c>
      <c r="Z1801" s="127">
        <f t="shared" si="5509"/>
        <v>0</v>
      </c>
      <c r="AA1801" s="126">
        <f t="shared" si="5510"/>
        <v>0</v>
      </c>
      <c r="AB1801" s="127">
        <f t="shared" si="5494"/>
        <v>0</v>
      </c>
      <c r="AC1801" s="127">
        <f t="shared" si="5494"/>
        <v>0</v>
      </c>
      <c r="AD1801" s="126">
        <f t="shared" si="5511"/>
        <v>0</v>
      </c>
      <c r="AE1801" s="127">
        <f t="shared" ref="AE1801:AM1801" si="5532">+($AN1801-$AD1801)/10+AD1801</f>
        <v>0</v>
      </c>
      <c r="AF1801" s="127">
        <f t="shared" si="5532"/>
        <v>0</v>
      </c>
      <c r="AG1801" s="127">
        <f t="shared" si="5532"/>
        <v>0</v>
      </c>
      <c r="AH1801" s="127">
        <f t="shared" si="5532"/>
        <v>0</v>
      </c>
      <c r="AI1801" s="127">
        <f t="shared" si="5532"/>
        <v>0</v>
      </c>
      <c r="AJ1801" s="127">
        <f t="shared" si="5532"/>
        <v>0</v>
      </c>
      <c r="AK1801" s="127">
        <f t="shared" si="5532"/>
        <v>0</v>
      </c>
      <c r="AL1801" s="127">
        <f t="shared" si="5532"/>
        <v>0</v>
      </c>
      <c r="AM1801" s="127">
        <f t="shared" si="5532"/>
        <v>0</v>
      </c>
      <c r="AN1801" s="126">
        <f t="shared" si="5513"/>
        <v>0</v>
      </c>
      <c r="AO1801" s="127">
        <f t="shared" ref="AO1801:AW1801" si="5533">+($AX1801-$AN1801)/10+AN1801</f>
        <v>0</v>
      </c>
      <c r="AP1801" s="127">
        <f t="shared" si="5533"/>
        <v>0</v>
      </c>
      <c r="AQ1801" s="127">
        <f t="shared" si="5533"/>
        <v>0</v>
      </c>
      <c r="AR1801" s="127">
        <f t="shared" si="5533"/>
        <v>0</v>
      </c>
      <c r="AS1801" s="127">
        <f t="shared" si="5533"/>
        <v>0</v>
      </c>
      <c r="AT1801" s="127">
        <f t="shared" si="5533"/>
        <v>0</v>
      </c>
      <c r="AU1801" s="127">
        <f t="shared" si="5533"/>
        <v>0</v>
      </c>
      <c r="AV1801" s="127">
        <f t="shared" si="5533"/>
        <v>0</v>
      </c>
      <c r="AW1801" s="127">
        <f t="shared" si="5533"/>
        <v>0</v>
      </c>
      <c r="AX1801" s="126">
        <f t="shared" si="5515"/>
        <v>0</v>
      </c>
    </row>
    <row r="1802" spans="2:50" ht="15.75" customHeight="1" x14ac:dyDescent="0.2">
      <c r="B1802" s="123"/>
      <c r="C1802" s="128"/>
      <c r="D1802" s="128"/>
      <c r="E1802" s="128"/>
      <c r="F1802" s="128"/>
      <c r="G1802" s="128"/>
      <c r="H1802" s="128"/>
      <c r="I1802" s="128"/>
      <c r="J1802" s="128"/>
      <c r="K1802" s="128"/>
      <c r="L1802" s="128"/>
      <c r="M1802" s="128"/>
      <c r="N1802" s="129"/>
      <c r="O1802" s="119"/>
      <c r="P1802" s="120" t="str">
        <f t="shared" si="5108"/>
        <v/>
      </c>
      <c r="Q1802" s="121">
        <f t="shared" ref="Q1802:W1802" si="5534">SUMIF($B$9:$N$9,Q$9,$B1802:$N1802)/100</f>
        <v>0</v>
      </c>
      <c r="R1802" s="121">
        <f t="shared" si="5534"/>
        <v>0</v>
      </c>
      <c r="S1802" s="121">
        <f t="shared" si="5534"/>
        <v>0</v>
      </c>
      <c r="T1802" s="121">
        <f t="shared" si="5534"/>
        <v>0</v>
      </c>
      <c r="U1802" s="121">
        <f t="shared" si="5534"/>
        <v>0</v>
      </c>
      <c r="V1802" s="121">
        <f t="shared" si="5534"/>
        <v>0</v>
      </c>
      <c r="W1802" s="121">
        <f t="shared" si="5534"/>
        <v>0</v>
      </c>
      <c r="X1802" s="122">
        <f t="shared" si="5507"/>
        <v>0</v>
      </c>
      <c r="Y1802" s="121">
        <f t="shared" si="5508"/>
        <v>0</v>
      </c>
      <c r="Z1802" s="122">
        <f t="shared" si="5509"/>
        <v>0</v>
      </c>
      <c r="AA1802" s="121">
        <f t="shared" si="5510"/>
        <v>0</v>
      </c>
      <c r="AB1802" s="122">
        <f t="shared" si="5494"/>
        <v>0</v>
      </c>
      <c r="AC1802" s="122">
        <f t="shared" si="5494"/>
        <v>0</v>
      </c>
      <c r="AD1802" s="121">
        <f t="shared" si="5511"/>
        <v>0</v>
      </c>
      <c r="AE1802" s="122">
        <f t="shared" ref="AE1802:AM1802" si="5535">+($AN1802-$AD1802)/10+AD1802</f>
        <v>0</v>
      </c>
      <c r="AF1802" s="122">
        <f t="shared" si="5535"/>
        <v>0</v>
      </c>
      <c r="AG1802" s="122">
        <f t="shared" si="5535"/>
        <v>0</v>
      </c>
      <c r="AH1802" s="122">
        <f t="shared" si="5535"/>
        <v>0</v>
      </c>
      <c r="AI1802" s="122">
        <f t="shared" si="5535"/>
        <v>0</v>
      </c>
      <c r="AJ1802" s="122">
        <f t="shared" si="5535"/>
        <v>0</v>
      </c>
      <c r="AK1802" s="122">
        <f t="shared" si="5535"/>
        <v>0</v>
      </c>
      <c r="AL1802" s="122">
        <f t="shared" si="5535"/>
        <v>0</v>
      </c>
      <c r="AM1802" s="122">
        <f t="shared" si="5535"/>
        <v>0</v>
      </c>
      <c r="AN1802" s="121">
        <f t="shared" si="5513"/>
        <v>0</v>
      </c>
      <c r="AO1802" s="122">
        <f t="shared" ref="AO1802:AW1802" si="5536">+($AX1802-$AN1802)/10+AN1802</f>
        <v>0</v>
      </c>
      <c r="AP1802" s="122">
        <f t="shared" si="5536"/>
        <v>0</v>
      </c>
      <c r="AQ1802" s="122">
        <f t="shared" si="5536"/>
        <v>0</v>
      </c>
      <c r="AR1802" s="122">
        <f t="shared" si="5536"/>
        <v>0</v>
      </c>
      <c r="AS1802" s="122">
        <f t="shared" si="5536"/>
        <v>0</v>
      </c>
      <c r="AT1802" s="122">
        <f t="shared" si="5536"/>
        <v>0</v>
      </c>
      <c r="AU1802" s="122">
        <f t="shared" si="5536"/>
        <v>0</v>
      </c>
      <c r="AV1802" s="122">
        <f t="shared" si="5536"/>
        <v>0</v>
      </c>
      <c r="AW1802" s="122">
        <f t="shared" si="5536"/>
        <v>0</v>
      </c>
      <c r="AX1802" s="121">
        <f t="shared" si="5515"/>
        <v>0</v>
      </c>
    </row>
    <row r="1803" spans="2:50" ht="15.75" customHeight="1" x14ac:dyDescent="0.2">
      <c r="B1803" s="123"/>
      <c r="C1803" s="124"/>
      <c r="D1803" s="124"/>
      <c r="E1803" s="124"/>
      <c r="F1803" s="124"/>
      <c r="G1803" s="124"/>
      <c r="H1803" s="124"/>
      <c r="I1803" s="124"/>
      <c r="J1803" s="124"/>
      <c r="K1803" s="124"/>
      <c r="L1803" s="124"/>
      <c r="M1803" s="124"/>
      <c r="N1803" s="125"/>
      <c r="O1803" s="119"/>
      <c r="P1803" s="120" t="str">
        <f t="shared" si="5108"/>
        <v/>
      </c>
      <c r="Q1803" s="126">
        <f t="shared" ref="Q1803:W1803" si="5537">SUMIF($B$9:$N$9,Q$9,$B1803:$N1803)/100</f>
        <v>0</v>
      </c>
      <c r="R1803" s="126">
        <f t="shared" si="5537"/>
        <v>0</v>
      </c>
      <c r="S1803" s="126">
        <f t="shared" si="5537"/>
        <v>0</v>
      </c>
      <c r="T1803" s="126">
        <f t="shared" si="5537"/>
        <v>0</v>
      </c>
      <c r="U1803" s="126">
        <f t="shared" si="5537"/>
        <v>0</v>
      </c>
      <c r="V1803" s="126">
        <f t="shared" si="5537"/>
        <v>0</v>
      </c>
      <c r="W1803" s="126">
        <f t="shared" si="5537"/>
        <v>0</v>
      </c>
      <c r="X1803" s="127">
        <f t="shared" si="5507"/>
        <v>0</v>
      </c>
      <c r="Y1803" s="126">
        <f t="shared" si="5508"/>
        <v>0</v>
      </c>
      <c r="Z1803" s="127">
        <f t="shared" si="5509"/>
        <v>0</v>
      </c>
      <c r="AA1803" s="126">
        <f t="shared" si="5510"/>
        <v>0</v>
      </c>
      <c r="AB1803" s="127">
        <f t="shared" si="5494"/>
        <v>0</v>
      </c>
      <c r="AC1803" s="127">
        <f t="shared" si="5494"/>
        <v>0</v>
      </c>
      <c r="AD1803" s="126">
        <f t="shared" si="5511"/>
        <v>0</v>
      </c>
      <c r="AE1803" s="127">
        <f t="shared" ref="AE1803:AM1803" si="5538">+($AN1803-$AD1803)/10+AD1803</f>
        <v>0</v>
      </c>
      <c r="AF1803" s="127">
        <f t="shared" si="5538"/>
        <v>0</v>
      </c>
      <c r="AG1803" s="127">
        <f t="shared" si="5538"/>
        <v>0</v>
      </c>
      <c r="AH1803" s="127">
        <f t="shared" si="5538"/>
        <v>0</v>
      </c>
      <c r="AI1803" s="127">
        <f t="shared" si="5538"/>
        <v>0</v>
      </c>
      <c r="AJ1803" s="127">
        <f t="shared" si="5538"/>
        <v>0</v>
      </c>
      <c r="AK1803" s="127">
        <f t="shared" si="5538"/>
        <v>0</v>
      </c>
      <c r="AL1803" s="127">
        <f t="shared" si="5538"/>
        <v>0</v>
      </c>
      <c r="AM1803" s="127">
        <f t="shared" si="5538"/>
        <v>0</v>
      </c>
      <c r="AN1803" s="126">
        <f t="shared" si="5513"/>
        <v>0</v>
      </c>
      <c r="AO1803" s="127">
        <f t="shared" ref="AO1803:AW1803" si="5539">+($AX1803-$AN1803)/10+AN1803</f>
        <v>0</v>
      </c>
      <c r="AP1803" s="127">
        <f t="shared" si="5539"/>
        <v>0</v>
      </c>
      <c r="AQ1803" s="127">
        <f t="shared" si="5539"/>
        <v>0</v>
      </c>
      <c r="AR1803" s="127">
        <f t="shared" si="5539"/>
        <v>0</v>
      </c>
      <c r="AS1803" s="127">
        <f t="shared" si="5539"/>
        <v>0</v>
      </c>
      <c r="AT1803" s="127">
        <f t="shared" si="5539"/>
        <v>0</v>
      </c>
      <c r="AU1803" s="127">
        <f t="shared" si="5539"/>
        <v>0</v>
      </c>
      <c r="AV1803" s="127">
        <f t="shared" si="5539"/>
        <v>0</v>
      </c>
      <c r="AW1803" s="127">
        <f t="shared" si="5539"/>
        <v>0</v>
      </c>
      <c r="AX1803" s="126">
        <f t="shared" si="5515"/>
        <v>0</v>
      </c>
    </row>
    <row r="1804" spans="2:50" ht="15.75" customHeight="1" x14ac:dyDescent="0.2">
      <c r="B1804" s="123"/>
      <c r="C1804" s="128"/>
      <c r="D1804" s="128"/>
      <c r="E1804" s="128"/>
      <c r="F1804" s="128"/>
      <c r="G1804" s="128"/>
      <c r="H1804" s="128"/>
      <c r="I1804" s="128"/>
      <c r="J1804" s="128"/>
      <c r="K1804" s="128"/>
      <c r="L1804" s="128"/>
      <c r="M1804" s="128"/>
      <c r="N1804" s="129"/>
      <c r="O1804" s="119"/>
      <c r="P1804" s="120" t="str">
        <f t="shared" si="5108"/>
        <v/>
      </c>
      <c r="Q1804" s="121">
        <f t="shared" ref="Q1804:W1804" si="5540">SUMIF($B$9:$N$9,Q$9,$B1804:$N1804)/100</f>
        <v>0</v>
      </c>
      <c r="R1804" s="121">
        <f t="shared" si="5540"/>
        <v>0</v>
      </c>
      <c r="S1804" s="121">
        <f t="shared" si="5540"/>
        <v>0</v>
      </c>
      <c r="T1804" s="121">
        <f t="shared" si="5540"/>
        <v>0</v>
      </c>
      <c r="U1804" s="121">
        <f t="shared" si="5540"/>
        <v>0</v>
      </c>
      <c r="V1804" s="121">
        <f t="shared" si="5540"/>
        <v>0</v>
      </c>
      <c r="W1804" s="121">
        <f t="shared" si="5540"/>
        <v>0</v>
      </c>
      <c r="X1804" s="122">
        <f t="shared" si="5507"/>
        <v>0</v>
      </c>
      <c r="Y1804" s="121">
        <f t="shared" si="5508"/>
        <v>0</v>
      </c>
      <c r="Z1804" s="122">
        <f t="shared" si="5509"/>
        <v>0</v>
      </c>
      <c r="AA1804" s="121">
        <f t="shared" si="5510"/>
        <v>0</v>
      </c>
      <c r="AB1804" s="122">
        <f t="shared" si="5494"/>
        <v>0</v>
      </c>
      <c r="AC1804" s="122">
        <f t="shared" si="5494"/>
        <v>0</v>
      </c>
      <c r="AD1804" s="121">
        <f t="shared" si="5511"/>
        <v>0</v>
      </c>
      <c r="AE1804" s="122">
        <f t="shared" ref="AE1804:AM1804" si="5541">+($AN1804-$AD1804)/10+AD1804</f>
        <v>0</v>
      </c>
      <c r="AF1804" s="122">
        <f t="shared" si="5541"/>
        <v>0</v>
      </c>
      <c r="AG1804" s="122">
        <f t="shared" si="5541"/>
        <v>0</v>
      </c>
      <c r="AH1804" s="122">
        <f t="shared" si="5541"/>
        <v>0</v>
      </c>
      <c r="AI1804" s="122">
        <f t="shared" si="5541"/>
        <v>0</v>
      </c>
      <c r="AJ1804" s="122">
        <f t="shared" si="5541"/>
        <v>0</v>
      </c>
      <c r="AK1804" s="122">
        <f t="shared" si="5541"/>
        <v>0</v>
      </c>
      <c r="AL1804" s="122">
        <f t="shared" si="5541"/>
        <v>0</v>
      </c>
      <c r="AM1804" s="122">
        <f t="shared" si="5541"/>
        <v>0</v>
      </c>
      <c r="AN1804" s="121">
        <f t="shared" si="5513"/>
        <v>0</v>
      </c>
      <c r="AO1804" s="122">
        <f t="shared" ref="AO1804:AW1804" si="5542">+($AX1804-$AN1804)/10+AN1804</f>
        <v>0</v>
      </c>
      <c r="AP1804" s="122">
        <f t="shared" si="5542"/>
        <v>0</v>
      </c>
      <c r="AQ1804" s="122">
        <f t="shared" si="5542"/>
        <v>0</v>
      </c>
      <c r="AR1804" s="122">
        <f t="shared" si="5542"/>
        <v>0</v>
      </c>
      <c r="AS1804" s="122">
        <f t="shared" si="5542"/>
        <v>0</v>
      </c>
      <c r="AT1804" s="122">
        <f t="shared" si="5542"/>
        <v>0</v>
      </c>
      <c r="AU1804" s="122">
        <f t="shared" si="5542"/>
        <v>0</v>
      </c>
      <c r="AV1804" s="122">
        <f t="shared" si="5542"/>
        <v>0</v>
      </c>
      <c r="AW1804" s="122">
        <f t="shared" si="5542"/>
        <v>0</v>
      </c>
      <c r="AX1804" s="121">
        <f t="shared" si="5515"/>
        <v>0</v>
      </c>
    </row>
    <row r="1805" spans="2:50" ht="15.75" customHeight="1" x14ac:dyDescent="0.2">
      <c r="B1805" s="123"/>
      <c r="C1805" s="124"/>
      <c r="D1805" s="124"/>
      <c r="E1805" s="124"/>
      <c r="F1805" s="124"/>
      <c r="G1805" s="124"/>
      <c r="H1805" s="124"/>
      <c r="I1805" s="124"/>
      <c r="J1805" s="124"/>
      <c r="K1805" s="124"/>
      <c r="L1805" s="124"/>
      <c r="M1805" s="124"/>
      <c r="N1805" s="125"/>
      <c r="O1805" s="119"/>
      <c r="P1805" s="120" t="str">
        <f t="shared" si="5108"/>
        <v/>
      </c>
      <c r="Q1805" s="126">
        <f t="shared" ref="Q1805:W1805" si="5543">SUMIF($B$9:$N$9,Q$9,$B1805:$N1805)/100</f>
        <v>0</v>
      </c>
      <c r="R1805" s="126">
        <f t="shared" si="5543"/>
        <v>0</v>
      </c>
      <c r="S1805" s="126">
        <f t="shared" si="5543"/>
        <v>0</v>
      </c>
      <c r="T1805" s="126">
        <f t="shared" si="5543"/>
        <v>0</v>
      </c>
      <c r="U1805" s="126">
        <f t="shared" si="5543"/>
        <v>0</v>
      </c>
      <c r="V1805" s="126">
        <f t="shared" si="5543"/>
        <v>0</v>
      </c>
      <c r="W1805" s="126">
        <f t="shared" si="5543"/>
        <v>0</v>
      </c>
      <c r="X1805" s="127">
        <f t="shared" si="5507"/>
        <v>0</v>
      </c>
      <c r="Y1805" s="126">
        <f t="shared" si="5508"/>
        <v>0</v>
      </c>
      <c r="Z1805" s="127">
        <f t="shared" si="5509"/>
        <v>0</v>
      </c>
      <c r="AA1805" s="126">
        <f t="shared" si="5510"/>
        <v>0</v>
      </c>
      <c r="AB1805" s="127">
        <f t="shared" si="5494"/>
        <v>0</v>
      </c>
      <c r="AC1805" s="127">
        <f t="shared" si="5494"/>
        <v>0</v>
      </c>
      <c r="AD1805" s="126">
        <f t="shared" si="5511"/>
        <v>0</v>
      </c>
      <c r="AE1805" s="127">
        <f t="shared" ref="AE1805:AM1805" si="5544">+($AN1805-$AD1805)/10+AD1805</f>
        <v>0</v>
      </c>
      <c r="AF1805" s="127">
        <f t="shared" si="5544"/>
        <v>0</v>
      </c>
      <c r="AG1805" s="127">
        <f t="shared" si="5544"/>
        <v>0</v>
      </c>
      <c r="AH1805" s="127">
        <f t="shared" si="5544"/>
        <v>0</v>
      </c>
      <c r="AI1805" s="127">
        <f t="shared" si="5544"/>
        <v>0</v>
      </c>
      <c r="AJ1805" s="127">
        <f t="shared" si="5544"/>
        <v>0</v>
      </c>
      <c r="AK1805" s="127">
        <f t="shared" si="5544"/>
        <v>0</v>
      </c>
      <c r="AL1805" s="127">
        <f t="shared" si="5544"/>
        <v>0</v>
      </c>
      <c r="AM1805" s="127">
        <f t="shared" si="5544"/>
        <v>0</v>
      </c>
      <c r="AN1805" s="126">
        <f t="shared" si="5513"/>
        <v>0</v>
      </c>
      <c r="AO1805" s="127">
        <f t="shared" ref="AO1805:AW1805" si="5545">+($AX1805-$AN1805)/10+AN1805</f>
        <v>0</v>
      </c>
      <c r="AP1805" s="127">
        <f t="shared" si="5545"/>
        <v>0</v>
      </c>
      <c r="AQ1805" s="127">
        <f t="shared" si="5545"/>
        <v>0</v>
      </c>
      <c r="AR1805" s="127">
        <f t="shared" si="5545"/>
        <v>0</v>
      </c>
      <c r="AS1805" s="127">
        <f t="shared" si="5545"/>
        <v>0</v>
      </c>
      <c r="AT1805" s="127">
        <f t="shared" si="5545"/>
        <v>0</v>
      </c>
      <c r="AU1805" s="127">
        <f t="shared" si="5545"/>
        <v>0</v>
      </c>
      <c r="AV1805" s="127">
        <f t="shared" si="5545"/>
        <v>0</v>
      </c>
      <c r="AW1805" s="127">
        <f t="shared" si="5545"/>
        <v>0</v>
      </c>
      <c r="AX1805" s="126">
        <f t="shared" si="5515"/>
        <v>0</v>
      </c>
    </row>
    <row r="1806" spans="2:50" ht="15.75" customHeight="1" x14ac:dyDescent="0.2">
      <c r="B1806" s="123"/>
      <c r="C1806" s="128"/>
      <c r="D1806" s="128"/>
      <c r="E1806" s="128"/>
      <c r="F1806" s="128"/>
      <c r="G1806" s="128"/>
      <c r="H1806" s="128"/>
      <c r="I1806" s="128"/>
      <c r="J1806" s="128"/>
      <c r="K1806" s="128"/>
      <c r="L1806" s="128"/>
      <c r="M1806" s="128"/>
      <c r="N1806" s="129"/>
      <c r="O1806" s="119"/>
      <c r="P1806" s="120" t="str">
        <f t="shared" si="5108"/>
        <v/>
      </c>
      <c r="Q1806" s="121">
        <f t="shared" ref="Q1806:W1806" si="5546">SUMIF($B$9:$N$9,Q$9,$B1806:$N1806)/100</f>
        <v>0</v>
      </c>
      <c r="R1806" s="121">
        <f t="shared" si="5546"/>
        <v>0</v>
      </c>
      <c r="S1806" s="121">
        <f t="shared" si="5546"/>
        <v>0</v>
      </c>
      <c r="T1806" s="121">
        <f t="shared" si="5546"/>
        <v>0</v>
      </c>
      <c r="U1806" s="121">
        <f t="shared" si="5546"/>
        <v>0</v>
      </c>
      <c r="V1806" s="121">
        <f t="shared" si="5546"/>
        <v>0</v>
      </c>
      <c r="W1806" s="121">
        <f t="shared" si="5546"/>
        <v>0</v>
      </c>
      <c r="X1806" s="122">
        <f t="shared" si="5507"/>
        <v>0</v>
      </c>
      <c r="Y1806" s="121">
        <f t="shared" si="5508"/>
        <v>0</v>
      </c>
      <c r="Z1806" s="122">
        <f t="shared" si="5509"/>
        <v>0</v>
      </c>
      <c r="AA1806" s="121">
        <f t="shared" si="5510"/>
        <v>0</v>
      </c>
      <c r="AB1806" s="122">
        <f t="shared" si="5494"/>
        <v>0</v>
      </c>
      <c r="AC1806" s="122">
        <f t="shared" si="5494"/>
        <v>0</v>
      </c>
      <c r="AD1806" s="121">
        <f t="shared" si="5511"/>
        <v>0</v>
      </c>
      <c r="AE1806" s="122">
        <f t="shared" ref="AE1806:AM1806" si="5547">+($AN1806-$AD1806)/10+AD1806</f>
        <v>0</v>
      </c>
      <c r="AF1806" s="122">
        <f t="shared" si="5547"/>
        <v>0</v>
      </c>
      <c r="AG1806" s="122">
        <f t="shared" si="5547"/>
        <v>0</v>
      </c>
      <c r="AH1806" s="122">
        <f t="shared" si="5547"/>
        <v>0</v>
      </c>
      <c r="AI1806" s="122">
        <f t="shared" si="5547"/>
        <v>0</v>
      </c>
      <c r="AJ1806" s="122">
        <f t="shared" si="5547"/>
        <v>0</v>
      </c>
      <c r="AK1806" s="122">
        <f t="shared" si="5547"/>
        <v>0</v>
      </c>
      <c r="AL1806" s="122">
        <f t="shared" si="5547"/>
        <v>0</v>
      </c>
      <c r="AM1806" s="122">
        <f t="shared" si="5547"/>
        <v>0</v>
      </c>
      <c r="AN1806" s="121">
        <f t="shared" si="5513"/>
        <v>0</v>
      </c>
      <c r="AO1806" s="122">
        <f t="shared" ref="AO1806:AW1806" si="5548">+($AX1806-$AN1806)/10+AN1806</f>
        <v>0</v>
      </c>
      <c r="AP1806" s="122">
        <f t="shared" si="5548"/>
        <v>0</v>
      </c>
      <c r="AQ1806" s="122">
        <f t="shared" si="5548"/>
        <v>0</v>
      </c>
      <c r="AR1806" s="122">
        <f t="shared" si="5548"/>
        <v>0</v>
      </c>
      <c r="AS1806" s="122">
        <f t="shared" si="5548"/>
        <v>0</v>
      </c>
      <c r="AT1806" s="122">
        <f t="shared" si="5548"/>
        <v>0</v>
      </c>
      <c r="AU1806" s="122">
        <f t="shared" si="5548"/>
        <v>0</v>
      </c>
      <c r="AV1806" s="122">
        <f t="shared" si="5548"/>
        <v>0</v>
      </c>
      <c r="AW1806" s="122">
        <f t="shared" si="5548"/>
        <v>0</v>
      </c>
      <c r="AX1806" s="121">
        <f t="shared" si="5515"/>
        <v>0</v>
      </c>
    </row>
    <row r="1807" spans="2:50" ht="15.75" customHeight="1" x14ac:dyDescent="0.2">
      <c r="B1807" s="123"/>
      <c r="C1807" s="124"/>
      <c r="D1807" s="124"/>
      <c r="E1807" s="124"/>
      <c r="F1807" s="124"/>
      <c r="G1807" s="124"/>
      <c r="H1807" s="124"/>
      <c r="I1807" s="124"/>
      <c r="J1807" s="124"/>
      <c r="K1807" s="124"/>
      <c r="L1807" s="124"/>
      <c r="M1807" s="124"/>
      <c r="N1807" s="125"/>
      <c r="O1807" s="119"/>
      <c r="P1807" s="120" t="str">
        <f t="shared" si="5108"/>
        <v/>
      </c>
      <c r="Q1807" s="126">
        <f t="shared" ref="Q1807:W1807" si="5549">SUMIF($B$9:$N$9,Q$9,$B1807:$N1807)/100</f>
        <v>0</v>
      </c>
      <c r="R1807" s="126">
        <f t="shared" si="5549"/>
        <v>0</v>
      </c>
      <c r="S1807" s="126">
        <f t="shared" si="5549"/>
        <v>0</v>
      </c>
      <c r="T1807" s="126">
        <f t="shared" si="5549"/>
        <v>0</v>
      </c>
      <c r="U1807" s="126">
        <f t="shared" si="5549"/>
        <v>0</v>
      </c>
      <c r="V1807" s="126">
        <f t="shared" si="5549"/>
        <v>0</v>
      </c>
      <c r="W1807" s="126">
        <f t="shared" si="5549"/>
        <v>0</v>
      </c>
      <c r="X1807" s="127">
        <f t="shared" si="5507"/>
        <v>0</v>
      </c>
      <c r="Y1807" s="126">
        <f t="shared" si="5508"/>
        <v>0</v>
      </c>
      <c r="Z1807" s="127">
        <f t="shared" si="5509"/>
        <v>0</v>
      </c>
      <c r="AA1807" s="126">
        <f t="shared" si="5510"/>
        <v>0</v>
      </c>
      <c r="AB1807" s="127">
        <f t="shared" si="5494"/>
        <v>0</v>
      </c>
      <c r="AC1807" s="127">
        <f t="shared" si="5494"/>
        <v>0</v>
      </c>
      <c r="AD1807" s="126">
        <f t="shared" si="5511"/>
        <v>0</v>
      </c>
      <c r="AE1807" s="127">
        <f t="shared" ref="AE1807:AM1807" si="5550">+($AN1807-$AD1807)/10+AD1807</f>
        <v>0</v>
      </c>
      <c r="AF1807" s="127">
        <f t="shared" si="5550"/>
        <v>0</v>
      </c>
      <c r="AG1807" s="127">
        <f t="shared" si="5550"/>
        <v>0</v>
      </c>
      <c r="AH1807" s="127">
        <f t="shared" si="5550"/>
        <v>0</v>
      </c>
      <c r="AI1807" s="127">
        <f t="shared" si="5550"/>
        <v>0</v>
      </c>
      <c r="AJ1807" s="127">
        <f t="shared" si="5550"/>
        <v>0</v>
      </c>
      <c r="AK1807" s="127">
        <f t="shared" si="5550"/>
        <v>0</v>
      </c>
      <c r="AL1807" s="127">
        <f t="shared" si="5550"/>
        <v>0</v>
      </c>
      <c r="AM1807" s="127">
        <f t="shared" si="5550"/>
        <v>0</v>
      </c>
      <c r="AN1807" s="126">
        <f t="shared" si="5513"/>
        <v>0</v>
      </c>
      <c r="AO1807" s="127">
        <f t="shared" ref="AO1807:AW1807" si="5551">+($AX1807-$AN1807)/10+AN1807</f>
        <v>0</v>
      </c>
      <c r="AP1807" s="127">
        <f t="shared" si="5551"/>
        <v>0</v>
      </c>
      <c r="AQ1807" s="127">
        <f t="shared" si="5551"/>
        <v>0</v>
      </c>
      <c r="AR1807" s="127">
        <f t="shared" si="5551"/>
        <v>0</v>
      </c>
      <c r="AS1807" s="127">
        <f t="shared" si="5551"/>
        <v>0</v>
      </c>
      <c r="AT1807" s="127">
        <f t="shared" si="5551"/>
        <v>0</v>
      </c>
      <c r="AU1807" s="127">
        <f t="shared" si="5551"/>
        <v>0</v>
      </c>
      <c r="AV1807" s="127">
        <f t="shared" si="5551"/>
        <v>0</v>
      </c>
      <c r="AW1807" s="127">
        <f t="shared" si="5551"/>
        <v>0</v>
      </c>
      <c r="AX1807" s="126">
        <f t="shared" si="5515"/>
        <v>0</v>
      </c>
    </row>
    <row r="1808" spans="2:50" ht="15.75" customHeight="1" x14ac:dyDescent="0.2">
      <c r="B1808" s="123"/>
      <c r="C1808" s="128"/>
      <c r="D1808" s="128"/>
      <c r="E1808" s="128"/>
      <c r="F1808" s="128"/>
      <c r="G1808" s="128"/>
      <c r="H1808" s="128"/>
      <c r="I1808" s="128"/>
      <c r="J1808" s="128"/>
      <c r="K1808" s="128"/>
      <c r="L1808" s="128"/>
      <c r="M1808" s="128"/>
      <c r="N1808" s="129"/>
      <c r="O1808" s="119"/>
      <c r="P1808" s="120" t="str">
        <f t="shared" si="5108"/>
        <v/>
      </c>
      <c r="Q1808" s="121">
        <f t="shared" ref="Q1808:W1808" si="5552">SUMIF($B$9:$N$9,Q$9,$B1808:$N1808)/100</f>
        <v>0</v>
      </c>
      <c r="R1808" s="121">
        <f t="shared" si="5552"/>
        <v>0</v>
      </c>
      <c r="S1808" s="121">
        <f t="shared" si="5552"/>
        <v>0</v>
      </c>
      <c r="T1808" s="121">
        <f t="shared" si="5552"/>
        <v>0</v>
      </c>
      <c r="U1808" s="121">
        <f t="shared" si="5552"/>
        <v>0</v>
      </c>
      <c r="V1808" s="121">
        <f t="shared" si="5552"/>
        <v>0</v>
      </c>
      <c r="W1808" s="121">
        <f t="shared" si="5552"/>
        <v>0</v>
      </c>
      <c r="X1808" s="122">
        <f t="shared" si="5507"/>
        <v>0</v>
      </c>
      <c r="Y1808" s="121">
        <f t="shared" si="5508"/>
        <v>0</v>
      </c>
      <c r="Z1808" s="122">
        <f t="shared" si="5509"/>
        <v>0</v>
      </c>
      <c r="AA1808" s="121">
        <f t="shared" si="5510"/>
        <v>0</v>
      </c>
      <c r="AB1808" s="122">
        <f t="shared" si="5494"/>
        <v>0</v>
      </c>
      <c r="AC1808" s="122">
        <f t="shared" si="5494"/>
        <v>0</v>
      </c>
      <c r="AD1808" s="121">
        <f t="shared" si="5511"/>
        <v>0</v>
      </c>
      <c r="AE1808" s="122">
        <f t="shared" ref="AE1808:AM1808" si="5553">+($AN1808-$AD1808)/10+AD1808</f>
        <v>0</v>
      </c>
      <c r="AF1808" s="122">
        <f t="shared" si="5553"/>
        <v>0</v>
      </c>
      <c r="AG1808" s="122">
        <f t="shared" si="5553"/>
        <v>0</v>
      </c>
      <c r="AH1808" s="122">
        <f t="shared" si="5553"/>
        <v>0</v>
      </c>
      <c r="AI1808" s="122">
        <f t="shared" si="5553"/>
        <v>0</v>
      </c>
      <c r="AJ1808" s="122">
        <f t="shared" si="5553"/>
        <v>0</v>
      </c>
      <c r="AK1808" s="122">
        <f t="shared" si="5553"/>
        <v>0</v>
      </c>
      <c r="AL1808" s="122">
        <f t="shared" si="5553"/>
        <v>0</v>
      </c>
      <c r="AM1808" s="122">
        <f t="shared" si="5553"/>
        <v>0</v>
      </c>
      <c r="AN1808" s="121">
        <f t="shared" si="5513"/>
        <v>0</v>
      </c>
      <c r="AO1808" s="122">
        <f t="shared" ref="AO1808:AW1808" si="5554">+($AX1808-$AN1808)/10+AN1808</f>
        <v>0</v>
      </c>
      <c r="AP1808" s="122">
        <f t="shared" si="5554"/>
        <v>0</v>
      </c>
      <c r="AQ1808" s="122">
        <f t="shared" si="5554"/>
        <v>0</v>
      </c>
      <c r="AR1808" s="122">
        <f t="shared" si="5554"/>
        <v>0</v>
      </c>
      <c r="AS1808" s="122">
        <f t="shared" si="5554"/>
        <v>0</v>
      </c>
      <c r="AT1808" s="122">
        <f t="shared" si="5554"/>
        <v>0</v>
      </c>
      <c r="AU1808" s="122">
        <f t="shared" si="5554"/>
        <v>0</v>
      </c>
      <c r="AV1808" s="122">
        <f t="shared" si="5554"/>
        <v>0</v>
      </c>
      <c r="AW1808" s="122">
        <f t="shared" si="5554"/>
        <v>0</v>
      </c>
      <c r="AX1808" s="121">
        <f t="shared" si="5515"/>
        <v>0</v>
      </c>
    </row>
    <row r="1809" spans="2:50" ht="15.75" customHeight="1" x14ac:dyDescent="0.2">
      <c r="B1809" s="123"/>
      <c r="C1809" s="124"/>
      <c r="D1809" s="124"/>
      <c r="E1809" s="124"/>
      <c r="F1809" s="124"/>
      <c r="G1809" s="124"/>
      <c r="H1809" s="124"/>
      <c r="I1809" s="124"/>
      <c r="J1809" s="124"/>
      <c r="K1809" s="124"/>
      <c r="L1809" s="124"/>
      <c r="M1809" s="124"/>
      <c r="N1809" s="125"/>
      <c r="O1809" s="119"/>
      <c r="P1809" s="120" t="str">
        <f t="shared" si="5108"/>
        <v/>
      </c>
      <c r="Q1809" s="126">
        <f t="shared" ref="Q1809:W1809" si="5555">SUMIF($B$9:$N$9,Q$9,$B1809:$N1809)/100</f>
        <v>0</v>
      </c>
      <c r="R1809" s="126">
        <f t="shared" si="5555"/>
        <v>0</v>
      </c>
      <c r="S1809" s="126">
        <f t="shared" si="5555"/>
        <v>0</v>
      </c>
      <c r="T1809" s="126">
        <f t="shared" si="5555"/>
        <v>0</v>
      </c>
      <c r="U1809" s="126">
        <f t="shared" si="5555"/>
        <v>0</v>
      </c>
      <c r="V1809" s="126">
        <f t="shared" si="5555"/>
        <v>0</v>
      </c>
      <c r="W1809" s="126">
        <f t="shared" si="5555"/>
        <v>0</v>
      </c>
      <c r="X1809" s="127">
        <f t="shared" si="5507"/>
        <v>0</v>
      </c>
      <c r="Y1809" s="126">
        <f t="shared" si="5508"/>
        <v>0</v>
      </c>
      <c r="Z1809" s="127">
        <f t="shared" si="5509"/>
        <v>0</v>
      </c>
      <c r="AA1809" s="126">
        <f t="shared" si="5510"/>
        <v>0</v>
      </c>
      <c r="AB1809" s="127">
        <f t="shared" si="5494"/>
        <v>0</v>
      </c>
      <c r="AC1809" s="127">
        <f t="shared" si="5494"/>
        <v>0</v>
      </c>
      <c r="AD1809" s="126">
        <f t="shared" si="5511"/>
        <v>0</v>
      </c>
      <c r="AE1809" s="127">
        <f t="shared" ref="AE1809:AM1809" si="5556">+($AN1809-$AD1809)/10+AD1809</f>
        <v>0</v>
      </c>
      <c r="AF1809" s="127">
        <f t="shared" si="5556"/>
        <v>0</v>
      </c>
      <c r="AG1809" s="127">
        <f t="shared" si="5556"/>
        <v>0</v>
      </c>
      <c r="AH1809" s="127">
        <f t="shared" si="5556"/>
        <v>0</v>
      </c>
      <c r="AI1809" s="127">
        <f t="shared" si="5556"/>
        <v>0</v>
      </c>
      <c r="AJ1809" s="127">
        <f t="shared" si="5556"/>
        <v>0</v>
      </c>
      <c r="AK1809" s="127">
        <f t="shared" si="5556"/>
        <v>0</v>
      </c>
      <c r="AL1809" s="127">
        <f t="shared" si="5556"/>
        <v>0</v>
      </c>
      <c r="AM1809" s="127">
        <f t="shared" si="5556"/>
        <v>0</v>
      </c>
      <c r="AN1809" s="126">
        <f t="shared" si="5513"/>
        <v>0</v>
      </c>
      <c r="AO1809" s="127">
        <f t="shared" ref="AO1809:AW1809" si="5557">+($AX1809-$AN1809)/10+AN1809</f>
        <v>0</v>
      </c>
      <c r="AP1809" s="127">
        <f t="shared" si="5557"/>
        <v>0</v>
      </c>
      <c r="AQ1809" s="127">
        <f t="shared" si="5557"/>
        <v>0</v>
      </c>
      <c r="AR1809" s="127">
        <f t="shared" si="5557"/>
        <v>0</v>
      </c>
      <c r="AS1809" s="127">
        <f t="shared" si="5557"/>
        <v>0</v>
      </c>
      <c r="AT1809" s="127">
        <f t="shared" si="5557"/>
        <v>0</v>
      </c>
      <c r="AU1809" s="127">
        <f t="shared" si="5557"/>
        <v>0</v>
      </c>
      <c r="AV1809" s="127">
        <f t="shared" si="5557"/>
        <v>0</v>
      </c>
      <c r="AW1809" s="127">
        <f t="shared" si="5557"/>
        <v>0</v>
      </c>
      <c r="AX1809" s="126">
        <f t="shared" si="5515"/>
        <v>0</v>
      </c>
    </row>
    <row r="1810" spans="2:50" ht="15.75" customHeight="1" x14ac:dyDescent="0.2">
      <c r="B1810" s="123"/>
      <c r="C1810" s="128"/>
      <c r="D1810" s="128"/>
      <c r="E1810" s="128"/>
      <c r="F1810" s="128"/>
      <c r="G1810" s="128"/>
      <c r="H1810" s="128"/>
      <c r="I1810" s="128"/>
      <c r="J1810" s="128"/>
      <c r="K1810" s="128"/>
      <c r="L1810" s="128"/>
      <c r="M1810" s="128"/>
      <c r="N1810" s="129"/>
      <c r="O1810" s="119"/>
      <c r="P1810" s="120" t="str">
        <f t="shared" si="5108"/>
        <v/>
      </c>
      <c r="Q1810" s="121">
        <f t="shared" ref="Q1810:W1810" si="5558">SUMIF($B$9:$N$9,Q$9,$B1810:$N1810)/100</f>
        <v>0</v>
      </c>
      <c r="R1810" s="121">
        <f t="shared" si="5558"/>
        <v>0</v>
      </c>
      <c r="S1810" s="121">
        <f t="shared" si="5558"/>
        <v>0</v>
      </c>
      <c r="T1810" s="121">
        <f t="shared" si="5558"/>
        <v>0</v>
      </c>
      <c r="U1810" s="121">
        <f t="shared" si="5558"/>
        <v>0</v>
      </c>
      <c r="V1810" s="121">
        <f t="shared" si="5558"/>
        <v>0</v>
      </c>
      <c r="W1810" s="121">
        <f t="shared" si="5558"/>
        <v>0</v>
      </c>
      <c r="X1810" s="122">
        <f t="shared" si="5507"/>
        <v>0</v>
      </c>
      <c r="Y1810" s="121">
        <f t="shared" si="5508"/>
        <v>0</v>
      </c>
      <c r="Z1810" s="122">
        <f t="shared" si="5509"/>
        <v>0</v>
      </c>
      <c r="AA1810" s="121">
        <f t="shared" si="5510"/>
        <v>0</v>
      </c>
      <c r="AB1810" s="122">
        <f t="shared" si="5494"/>
        <v>0</v>
      </c>
      <c r="AC1810" s="122">
        <f t="shared" si="5494"/>
        <v>0</v>
      </c>
      <c r="AD1810" s="121">
        <f t="shared" si="5511"/>
        <v>0</v>
      </c>
      <c r="AE1810" s="122">
        <f t="shared" ref="AE1810:AM1810" si="5559">+($AN1810-$AD1810)/10+AD1810</f>
        <v>0</v>
      </c>
      <c r="AF1810" s="122">
        <f t="shared" si="5559"/>
        <v>0</v>
      </c>
      <c r="AG1810" s="122">
        <f t="shared" si="5559"/>
        <v>0</v>
      </c>
      <c r="AH1810" s="122">
        <f t="shared" si="5559"/>
        <v>0</v>
      </c>
      <c r="AI1810" s="122">
        <f t="shared" si="5559"/>
        <v>0</v>
      </c>
      <c r="AJ1810" s="122">
        <f t="shared" si="5559"/>
        <v>0</v>
      </c>
      <c r="AK1810" s="122">
        <f t="shared" si="5559"/>
        <v>0</v>
      </c>
      <c r="AL1810" s="122">
        <f t="shared" si="5559"/>
        <v>0</v>
      </c>
      <c r="AM1810" s="122">
        <f t="shared" si="5559"/>
        <v>0</v>
      </c>
      <c r="AN1810" s="121">
        <f t="shared" si="5513"/>
        <v>0</v>
      </c>
      <c r="AO1810" s="122">
        <f t="shared" ref="AO1810:AW1810" si="5560">+($AX1810-$AN1810)/10+AN1810</f>
        <v>0</v>
      </c>
      <c r="AP1810" s="122">
        <f t="shared" si="5560"/>
        <v>0</v>
      </c>
      <c r="AQ1810" s="122">
        <f t="shared" si="5560"/>
        <v>0</v>
      </c>
      <c r="AR1810" s="122">
        <f t="shared" si="5560"/>
        <v>0</v>
      </c>
      <c r="AS1810" s="122">
        <f t="shared" si="5560"/>
        <v>0</v>
      </c>
      <c r="AT1810" s="122">
        <f t="shared" si="5560"/>
        <v>0</v>
      </c>
      <c r="AU1810" s="122">
        <f t="shared" si="5560"/>
        <v>0</v>
      </c>
      <c r="AV1810" s="122">
        <f t="shared" si="5560"/>
        <v>0</v>
      </c>
      <c r="AW1810" s="122">
        <f t="shared" si="5560"/>
        <v>0</v>
      </c>
      <c r="AX1810" s="121">
        <f t="shared" si="5515"/>
        <v>0</v>
      </c>
    </row>
    <row r="1811" spans="2:50" ht="15.75" customHeight="1" x14ac:dyDescent="0.2">
      <c r="B1811" s="123"/>
      <c r="C1811" s="124"/>
      <c r="D1811" s="124"/>
      <c r="E1811" s="124"/>
      <c r="F1811" s="124"/>
      <c r="G1811" s="124"/>
      <c r="H1811" s="124"/>
      <c r="I1811" s="124"/>
      <c r="J1811" s="124"/>
      <c r="K1811" s="124"/>
      <c r="L1811" s="124"/>
      <c r="M1811" s="124"/>
      <c r="N1811" s="125"/>
      <c r="O1811" s="119"/>
      <c r="P1811" s="120" t="str">
        <f t="shared" si="5108"/>
        <v/>
      </c>
      <c r="Q1811" s="126">
        <f t="shared" ref="Q1811:W1811" si="5561">SUMIF($B$9:$N$9,Q$9,$B1811:$N1811)/100</f>
        <v>0</v>
      </c>
      <c r="R1811" s="126">
        <f t="shared" si="5561"/>
        <v>0</v>
      </c>
      <c r="S1811" s="126">
        <f t="shared" si="5561"/>
        <v>0</v>
      </c>
      <c r="T1811" s="126">
        <f t="shared" si="5561"/>
        <v>0</v>
      </c>
      <c r="U1811" s="126">
        <f t="shared" si="5561"/>
        <v>0</v>
      </c>
      <c r="V1811" s="126">
        <f t="shared" si="5561"/>
        <v>0</v>
      </c>
      <c r="W1811" s="126">
        <f t="shared" si="5561"/>
        <v>0</v>
      </c>
      <c r="X1811" s="127">
        <f t="shared" si="5507"/>
        <v>0</v>
      </c>
      <c r="Y1811" s="126">
        <f t="shared" si="5508"/>
        <v>0</v>
      </c>
      <c r="Z1811" s="127">
        <f t="shared" si="5509"/>
        <v>0</v>
      </c>
      <c r="AA1811" s="126">
        <f t="shared" si="5510"/>
        <v>0</v>
      </c>
      <c r="AB1811" s="127">
        <f t="shared" ref="AB1811:AC1830" si="5562">+($AD1811-$AA1811)/3+AA1811</f>
        <v>0</v>
      </c>
      <c r="AC1811" s="127">
        <f t="shared" si="5562"/>
        <v>0</v>
      </c>
      <c r="AD1811" s="126">
        <f t="shared" si="5511"/>
        <v>0</v>
      </c>
      <c r="AE1811" s="127">
        <f t="shared" ref="AE1811:AM1811" si="5563">+($AN1811-$AD1811)/10+AD1811</f>
        <v>0</v>
      </c>
      <c r="AF1811" s="127">
        <f t="shared" si="5563"/>
        <v>0</v>
      </c>
      <c r="AG1811" s="127">
        <f t="shared" si="5563"/>
        <v>0</v>
      </c>
      <c r="AH1811" s="127">
        <f t="shared" si="5563"/>
        <v>0</v>
      </c>
      <c r="AI1811" s="127">
        <f t="shared" si="5563"/>
        <v>0</v>
      </c>
      <c r="AJ1811" s="127">
        <f t="shared" si="5563"/>
        <v>0</v>
      </c>
      <c r="AK1811" s="127">
        <f t="shared" si="5563"/>
        <v>0</v>
      </c>
      <c r="AL1811" s="127">
        <f t="shared" si="5563"/>
        <v>0</v>
      </c>
      <c r="AM1811" s="127">
        <f t="shared" si="5563"/>
        <v>0</v>
      </c>
      <c r="AN1811" s="126">
        <f t="shared" si="5513"/>
        <v>0</v>
      </c>
      <c r="AO1811" s="127">
        <f t="shared" ref="AO1811:AW1811" si="5564">+($AX1811-$AN1811)/10+AN1811</f>
        <v>0</v>
      </c>
      <c r="AP1811" s="127">
        <f t="shared" si="5564"/>
        <v>0</v>
      </c>
      <c r="AQ1811" s="127">
        <f t="shared" si="5564"/>
        <v>0</v>
      </c>
      <c r="AR1811" s="127">
        <f t="shared" si="5564"/>
        <v>0</v>
      </c>
      <c r="AS1811" s="127">
        <f t="shared" si="5564"/>
        <v>0</v>
      </c>
      <c r="AT1811" s="127">
        <f t="shared" si="5564"/>
        <v>0</v>
      </c>
      <c r="AU1811" s="127">
        <f t="shared" si="5564"/>
        <v>0</v>
      </c>
      <c r="AV1811" s="127">
        <f t="shared" si="5564"/>
        <v>0</v>
      </c>
      <c r="AW1811" s="127">
        <f t="shared" si="5564"/>
        <v>0</v>
      </c>
      <c r="AX1811" s="126">
        <f t="shared" si="5515"/>
        <v>0</v>
      </c>
    </row>
    <row r="1812" spans="2:50" ht="15.75" customHeight="1" x14ac:dyDescent="0.2">
      <c r="B1812" s="123"/>
      <c r="C1812" s="128"/>
      <c r="D1812" s="128"/>
      <c r="E1812" s="128"/>
      <c r="F1812" s="128"/>
      <c r="G1812" s="128"/>
      <c r="H1812" s="128"/>
      <c r="I1812" s="128"/>
      <c r="J1812" s="128"/>
      <c r="K1812" s="128"/>
      <c r="L1812" s="128"/>
      <c r="M1812" s="128"/>
      <c r="N1812" s="129"/>
      <c r="O1812" s="119"/>
      <c r="P1812" s="120" t="str">
        <f t="shared" si="5108"/>
        <v/>
      </c>
      <c r="Q1812" s="121">
        <f t="shared" ref="Q1812:W1812" si="5565">SUMIF($B$9:$N$9,Q$9,$B1812:$N1812)/100</f>
        <v>0</v>
      </c>
      <c r="R1812" s="121">
        <f t="shared" si="5565"/>
        <v>0</v>
      </c>
      <c r="S1812" s="121">
        <f t="shared" si="5565"/>
        <v>0</v>
      </c>
      <c r="T1812" s="121">
        <f t="shared" si="5565"/>
        <v>0</v>
      </c>
      <c r="U1812" s="121">
        <f t="shared" si="5565"/>
        <v>0</v>
      </c>
      <c r="V1812" s="121">
        <f t="shared" si="5565"/>
        <v>0</v>
      </c>
      <c r="W1812" s="121">
        <f t="shared" si="5565"/>
        <v>0</v>
      </c>
      <c r="X1812" s="122">
        <f t="shared" si="5507"/>
        <v>0</v>
      </c>
      <c r="Y1812" s="121">
        <f t="shared" si="5508"/>
        <v>0</v>
      </c>
      <c r="Z1812" s="122">
        <f t="shared" si="5509"/>
        <v>0</v>
      </c>
      <c r="AA1812" s="121">
        <f t="shared" si="5510"/>
        <v>0</v>
      </c>
      <c r="AB1812" s="122">
        <f t="shared" si="5562"/>
        <v>0</v>
      </c>
      <c r="AC1812" s="122">
        <f t="shared" si="5562"/>
        <v>0</v>
      </c>
      <c r="AD1812" s="121">
        <f t="shared" si="5511"/>
        <v>0</v>
      </c>
      <c r="AE1812" s="122">
        <f t="shared" ref="AE1812:AM1812" si="5566">+($AN1812-$AD1812)/10+AD1812</f>
        <v>0</v>
      </c>
      <c r="AF1812" s="122">
        <f t="shared" si="5566"/>
        <v>0</v>
      </c>
      <c r="AG1812" s="122">
        <f t="shared" si="5566"/>
        <v>0</v>
      </c>
      <c r="AH1812" s="122">
        <f t="shared" si="5566"/>
        <v>0</v>
      </c>
      <c r="AI1812" s="122">
        <f t="shared" si="5566"/>
        <v>0</v>
      </c>
      <c r="AJ1812" s="122">
        <f t="shared" si="5566"/>
        <v>0</v>
      </c>
      <c r="AK1812" s="122">
        <f t="shared" si="5566"/>
        <v>0</v>
      </c>
      <c r="AL1812" s="122">
        <f t="shared" si="5566"/>
        <v>0</v>
      </c>
      <c r="AM1812" s="122">
        <f t="shared" si="5566"/>
        <v>0</v>
      </c>
      <c r="AN1812" s="121">
        <f t="shared" si="5513"/>
        <v>0</v>
      </c>
      <c r="AO1812" s="122">
        <f t="shared" ref="AO1812:AW1812" si="5567">+($AX1812-$AN1812)/10+AN1812</f>
        <v>0</v>
      </c>
      <c r="AP1812" s="122">
        <f t="shared" si="5567"/>
        <v>0</v>
      </c>
      <c r="AQ1812" s="122">
        <f t="shared" si="5567"/>
        <v>0</v>
      </c>
      <c r="AR1812" s="122">
        <f t="shared" si="5567"/>
        <v>0</v>
      </c>
      <c r="AS1812" s="122">
        <f t="shared" si="5567"/>
        <v>0</v>
      </c>
      <c r="AT1812" s="122">
        <f t="shared" si="5567"/>
        <v>0</v>
      </c>
      <c r="AU1812" s="122">
        <f t="shared" si="5567"/>
        <v>0</v>
      </c>
      <c r="AV1812" s="122">
        <f t="shared" si="5567"/>
        <v>0</v>
      </c>
      <c r="AW1812" s="122">
        <f t="shared" si="5567"/>
        <v>0</v>
      </c>
      <c r="AX1812" s="121">
        <f t="shared" si="5515"/>
        <v>0</v>
      </c>
    </row>
    <row r="1813" spans="2:50" ht="15.75" customHeight="1" x14ac:dyDescent="0.2">
      <c r="B1813" s="123"/>
      <c r="C1813" s="124"/>
      <c r="D1813" s="124"/>
      <c r="E1813" s="124"/>
      <c r="F1813" s="124"/>
      <c r="G1813" s="124"/>
      <c r="H1813" s="124"/>
      <c r="I1813" s="124"/>
      <c r="J1813" s="124"/>
      <c r="K1813" s="124"/>
      <c r="L1813" s="124"/>
      <c r="M1813" s="124"/>
      <c r="N1813" s="125"/>
      <c r="O1813" s="119"/>
      <c r="P1813" s="120" t="str">
        <f t="shared" si="5108"/>
        <v/>
      </c>
      <c r="Q1813" s="126">
        <f t="shared" ref="Q1813:W1813" si="5568">SUMIF($B$9:$N$9,Q$9,$B1813:$N1813)/100</f>
        <v>0</v>
      </c>
      <c r="R1813" s="126">
        <f t="shared" si="5568"/>
        <v>0</v>
      </c>
      <c r="S1813" s="126">
        <f t="shared" si="5568"/>
        <v>0</v>
      </c>
      <c r="T1813" s="126">
        <f t="shared" si="5568"/>
        <v>0</v>
      </c>
      <c r="U1813" s="126">
        <f t="shared" si="5568"/>
        <v>0</v>
      </c>
      <c r="V1813" s="126">
        <f t="shared" si="5568"/>
        <v>0</v>
      </c>
      <c r="W1813" s="126">
        <f t="shared" si="5568"/>
        <v>0</v>
      </c>
      <c r="X1813" s="127">
        <f t="shared" si="5507"/>
        <v>0</v>
      </c>
      <c r="Y1813" s="126">
        <f t="shared" si="5508"/>
        <v>0</v>
      </c>
      <c r="Z1813" s="127">
        <f t="shared" si="5509"/>
        <v>0</v>
      </c>
      <c r="AA1813" s="126">
        <f t="shared" si="5510"/>
        <v>0</v>
      </c>
      <c r="AB1813" s="127">
        <f t="shared" si="5562"/>
        <v>0</v>
      </c>
      <c r="AC1813" s="127">
        <f t="shared" si="5562"/>
        <v>0</v>
      </c>
      <c r="AD1813" s="126">
        <f t="shared" si="5511"/>
        <v>0</v>
      </c>
      <c r="AE1813" s="127">
        <f t="shared" ref="AE1813:AM1813" si="5569">+($AN1813-$AD1813)/10+AD1813</f>
        <v>0</v>
      </c>
      <c r="AF1813" s="127">
        <f t="shared" si="5569"/>
        <v>0</v>
      </c>
      <c r="AG1813" s="127">
        <f t="shared" si="5569"/>
        <v>0</v>
      </c>
      <c r="AH1813" s="127">
        <f t="shared" si="5569"/>
        <v>0</v>
      </c>
      <c r="AI1813" s="127">
        <f t="shared" si="5569"/>
        <v>0</v>
      </c>
      <c r="AJ1813" s="127">
        <f t="shared" si="5569"/>
        <v>0</v>
      </c>
      <c r="AK1813" s="127">
        <f t="shared" si="5569"/>
        <v>0</v>
      </c>
      <c r="AL1813" s="127">
        <f t="shared" si="5569"/>
        <v>0</v>
      </c>
      <c r="AM1813" s="127">
        <f t="shared" si="5569"/>
        <v>0</v>
      </c>
      <c r="AN1813" s="126">
        <f t="shared" si="5513"/>
        <v>0</v>
      </c>
      <c r="AO1813" s="127">
        <f t="shared" ref="AO1813:AW1813" si="5570">+($AX1813-$AN1813)/10+AN1813</f>
        <v>0</v>
      </c>
      <c r="AP1813" s="127">
        <f t="shared" si="5570"/>
        <v>0</v>
      </c>
      <c r="AQ1813" s="127">
        <f t="shared" si="5570"/>
        <v>0</v>
      </c>
      <c r="AR1813" s="127">
        <f t="shared" si="5570"/>
        <v>0</v>
      </c>
      <c r="AS1813" s="127">
        <f t="shared" si="5570"/>
        <v>0</v>
      </c>
      <c r="AT1813" s="127">
        <f t="shared" si="5570"/>
        <v>0</v>
      </c>
      <c r="AU1813" s="127">
        <f t="shared" si="5570"/>
        <v>0</v>
      </c>
      <c r="AV1813" s="127">
        <f t="shared" si="5570"/>
        <v>0</v>
      </c>
      <c r="AW1813" s="127">
        <f t="shared" si="5570"/>
        <v>0</v>
      </c>
      <c r="AX1813" s="126">
        <f t="shared" si="5515"/>
        <v>0</v>
      </c>
    </row>
    <row r="1814" spans="2:50" ht="15.75" customHeight="1" x14ac:dyDescent="0.2">
      <c r="B1814" s="123"/>
      <c r="C1814" s="128"/>
      <c r="D1814" s="128"/>
      <c r="E1814" s="128"/>
      <c r="F1814" s="128"/>
      <c r="G1814" s="128"/>
      <c r="H1814" s="128"/>
      <c r="I1814" s="128"/>
      <c r="J1814" s="128"/>
      <c r="K1814" s="128"/>
      <c r="L1814" s="128"/>
      <c r="M1814" s="128"/>
      <c r="N1814" s="129"/>
      <c r="O1814" s="119"/>
      <c r="P1814" s="120" t="str">
        <f t="shared" si="5108"/>
        <v/>
      </c>
      <c r="Q1814" s="121">
        <f t="shared" ref="Q1814:W1814" si="5571">SUMIF($B$9:$N$9,Q$9,$B1814:$N1814)/100</f>
        <v>0</v>
      </c>
      <c r="R1814" s="121">
        <f t="shared" si="5571"/>
        <v>0</v>
      </c>
      <c r="S1814" s="121">
        <f t="shared" si="5571"/>
        <v>0</v>
      </c>
      <c r="T1814" s="121">
        <f t="shared" si="5571"/>
        <v>0</v>
      </c>
      <c r="U1814" s="121">
        <f t="shared" si="5571"/>
        <v>0</v>
      </c>
      <c r="V1814" s="121">
        <f t="shared" si="5571"/>
        <v>0</v>
      </c>
      <c r="W1814" s="121">
        <f t="shared" si="5571"/>
        <v>0</v>
      </c>
      <c r="X1814" s="122">
        <f t="shared" si="5507"/>
        <v>0</v>
      </c>
      <c r="Y1814" s="121">
        <f t="shared" si="5508"/>
        <v>0</v>
      </c>
      <c r="Z1814" s="122">
        <f t="shared" si="5509"/>
        <v>0</v>
      </c>
      <c r="AA1814" s="121">
        <f t="shared" si="5510"/>
        <v>0</v>
      </c>
      <c r="AB1814" s="122">
        <f t="shared" si="5562"/>
        <v>0</v>
      </c>
      <c r="AC1814" s="122">
        <f t="shared" si="5562"/>
        <v>0</v>
      </c>
      <c r="AD1814" s="121">
        <f t="shared" si="5511"/>
        <v>0</v>
      </c>
      <c r="AE1814" s="122">
        <f t="shared" ref="AE1814:AM1814" si="5572">+($AN1814-$AD1814)/10+AD1814</f>
        <v>0</v>
      </c>
      <c r="AF1814" s="122">
        <f t="shared" si="5572"/>
        <v>0</v>
      </c>
      <c r="AG1814" s="122">
        <f t="shared" si="5572"/>
        <v>0</v>
      </c>
      <c r="AH1814" s="122">
        <f t="shared" si="5572"/>
        <v>0</v>
      </c>
      <c r="AI1814" s="122">
        <f t="shared" si="5572"/>
        <v>0</v>
      </c>
      <c r="AJ1814" s="122">
        <f t="shared" si="5572"/>
        <v>0</v>
      </c>
      <c r="AK1814" s="122">
        <f t="shared" si="5572"/>
        <v>0</v>
      </c>
      <c r="AL1814" s="122">
        <f t="shared" si="5572"/>
        <v>0</v>
      </c>
      <c r="AM1814" s="122">
        <f t="shared" si="5572"/>
        <v>0</v>
      </c>
      <c r="AN1814" s="121">
        <f t="shared" si="5513"/>
        <v>0</v>
      </c>
      <c r="AO1814" s="122">
        <f t="shared" ref="AO1814:AW1814" si="5573">+($AX1814-$AN1814)/10+AN1814</f>
        <v>0</v>
      </c>
      <c r="AP1814" s="122">
        <f t="shared" si="5573"/>
        <v>0</v>
      </c>
      <c r="AQ1814" s="122">
        <f t="shared" si="5573"/>
        <v>0</v>
      </c>
      <c r="AR1814" s="122">
        <f t="shared" si="5573"/>
        <v>0</v>
      </c>
      <c r="AS1814" s="122">
        <f t="shared" si="5573"/>
        <v>0</v>
      </c>
      <c r="AT1814" s="122">
        <f t="shared" si="5573"/>
        <v>0</v>
      </c>
      <c r="AU1814" s="122">
        <f t="shared" si="5573"/>
        <v>0</v>
      </c>
      <c r="AV1814" s="122">
        <f t="shared" si="5573"/>
        <v>0</v>
      </c>
      <c r="AW1814" s="122">
        <f t="shared" si="5573"/>
        <v>0</v>
      </c>
      <c r="AX1814" s="121">
        <f t="shared" si="5515"/>
        <v>0</v>
      </c>
    </row>
    <row r="1815" spans="2:50" ht="15.75" customHeight="1" x14ac:dyDescent="0.2">
      <c r="B1815" s="123"/>
      <c r="C1815" s="124"/>
      <c r="D1815" s="124"/>
      <c r="E1815" s="124"/>
      <c r="F1815" s="124"/>
      <c r="G1815" s="124"/>
      <c r="H1815" s="124"/>
      <c r="I1815" s="124"/>
      <c r="J1815" s="124"/>
      <c r="K1815" s="124"/>
      <c r="L1815" s="124"/>
      <c r="M1815" s="124"/>
      <c r="N1815" s="125"/>
      <c r="O1815" s="119"/>
      <c r="P1815" s="120" t="str">
        <f t="shared" si="5108"/>
        <v/>
      </c>
      <c r="Q1815" s="126">
        <f t="shared" ref="Q1815:W1815" si="5574">SUMIF($B$9:$N$9,Q$9,$B1815:$N1815)/100</f>
        <v>0</v>
      </c>
      <c r="R1815" s="126">
        <f t="shared" si="5574"/>
        <v>0</v>
      </c>
      <c r="S1815" s="126">
        <f t="shared" si="5574"/>
        <v>0</v>
      </c>
      <c r="T1815" s="126">
        <f t="shared" si="5574"/>
        <v>0</v>
      </c>
      <c r="U1815" s="126">
        <f t="shared" si="5574"/>
        <v>0</v>
      </c>
      <c r="V1815" s="126">
        <f t="shared" si="5574"/>
        <v>0</v>
      </c>
      <c r="W1815" s="126">
        <f t="shared" si="5574"/>
        <v>0</v>
      </c>
      <c r="X1815" s="127">
        <f t="shared" si="5507"/>
        <v>0</v>
      </c>
      <c r="Y1815" s="126">
        <f t="shared" si="5508"/>
        <v>0</v>
      </c>
      <c r="Z1815" s="127">
        <f t="shared" si="5509"/>
        <v>0</v>
      </c>
      <c r="AA1815" s="126">
        <f t="shared" si="5510"/>
        <v>0</v>
      </c>
      <c r="AB1815" s="127">
        <f t="shared" si="5562"/>
        <v>0</v>
      </c>
      <c r="AC1815" s="127">
        <f t="shared" si="5562"/>
        <v>0</v>
      </c>
      <c r="AD1815" s="126">
        <f t="shared" si="5511"/>
        <v>0</v>
      </c>
      <c r="AE1815" s="127">
        <f t="shared" ref="AE1815:AM1815" si="5575">+($AN1815-$AD1815)/10+AD1815</f>
        <v>0</v>
      </c>
      <c r="AF1815" s="127">
        <f t="shared" si="5575"/>
        <v>0</v>
      </c>
      <c r="AG1815" s="127">
        <f t="shared" si="5575"/>
        <v>0</v>
      </c>
      <c r="AH1815" s="127">
        <f t="shared" si="5575"/>
        <v>0</v>
      </c>
      <c r="AI1815" s="127">
        <f t="shared" si="5575"/>
        <v>0</v>
      </c>
      <c r="AJ1815" s="127">
        <f t="shared" si="5575"/>
        <v>0</v>
      </c>
      <c r="AK1815" s="127">
        <f t="shared" si="5575"/>
        <v>0</v>
      </c>
      <c r="AL1815" s="127">
        <f t="shared" si="5575"/>
        <v>0</v>
      </c>
      <c r="AM1815" s="127">
        <f t="shared" si="5575"/>
        <v>0</v>
      </c>
      <c r="AN1815" s="126">
        <f t="shared" si="5513"/>
        <v>0</v>
      </c>
      <c r="AO1815" s="127">
        <f t="shared" ref="AO1815:AW1815" si="5576">+($AX1815-$AN1815)/10+AN1815</f>
        <v>0</v>
      </c>
      <c r="AP1815" s="127">
        <f t="shared" si="5576"/>
        <v>0</v>
      </c>
      <c r="AQ1815" s="127">
        <f t="shared" si="5576"/>
        <v>0</v>
      </c>
      <c r="AR1815" s="127">
        <f t="shared" si="5576"/>
        <v>0</v>
      </c>
      <c r="AS1815" s="127">
        <f t="shared" si="5576"/>
        <v>0</v>
      </c>
      <c r="AT1815" s="127">
        <f t="shared" si="5576"/>
        <v>0</v>
      </c>
      <c r="AU1815" s="127">
        <f t="shared" si="5576"/>
        <v>0</v>
      </c>
      <c r="AV1815" s="127">
        <f t="shared" si="5576"/>
        <v>0</v>
      </c>
      <c r="AW1815" s="127">
        <f t="shared" si="5576"/>
        <v>0</v>
      </c>
      <c r="AX1815" s="126">
        <f t="shared" si="5515"/>
        <v>0</v>
      </c>
    </row>
    <row r="1816" spans="2:50" ht="15.75" customHeight="1" x14ac:dyDescent="0.2">
      <c r="B1816" s="123"/>
      <c r="C1816" s="128"/>
      <c r="D1816" s="128"/>
      <c r="E1816" s="128"/>
      <c r="F1816" s="128"/>
      <c r="G1816" s="128"/>
      <c r="H1816" s="128"/>
      <c r="I1816" s="128"/>
      <c r="J1816" s="128"/>
      <c r="K1816" s="128"/>
      <c r="L1816" s="128"/>
      <c r="M1816" s="128"/>
      <c r="N1816" s="129"/>
      <c r="O1816" s="119"/>
      <c r="P1816" s="120" t="str">
        <f t="shared" si="5108"/>
        <v/>
      </c>
      <c r="Q1816" s="121">
        <f t="shared" ref="Q1816:W1816" si="5577">SUMIF($B$9:$N$9,Q$9,$B1816:$N1816)/100</f>
        <v>0</v>
      </c>
      <c r="R1816" s="121">
        <f t="shared" si="5577"/>
        <v>0</v>
      </c>
      <c r="S1816" s="121">
        <f t="shared" si="5577"/>
        <v>0</v>
      </c>
      <c r="T1816" s="121">
        <f t="shared" si="5577"/>
        <v>0</v>
      </c>
      <c r="U1816" s="121">
        <f t="shared" si="5577"/>
        <v>0</v>
      </c>
      <c r="V1816" s="121">
        <f t="shared" si="5577"/>
        <v>0</v>
      </c>
      <c r="W1816" s="121">
        <f t="shared" si="5577"/>
        <v>0</v>
      </c>
      <c r="X1816" s="122">
        <f t="shared" si="5507"/>
        <v>0</v>
      </c>
      <c r="Y1816" s="121">
        <f t="shared" si="5508"/>
        <v>0</v>
      </c>
      <c r="Z1816" s="122">
        <f t="shared" si="5509"/>
        <v>0</v>
      </c>
      <c r="AA1816" s="121">
        <f t="shared" si="5510"/>
        <v>0</v>
      </c>
      <c r="AB1816" s="122">
        <f t="shared" si="5562"/>
        <v>0</v>
      </c>
      <c r="AC1816" s="122">
        <f t="shared" si="5562"/>
        <v>0</v>
      </c>
      <c r="AD1816" s="121">
        <f t="shared" si="5511"/>
        <v>0</v>
      </c>
      <c r="AE1816" s="122">
        <f t="shared" ref="AE1816:AM1816" si="5578">+($AN1816-$AD1816)/10+AD1816</f>
        <v>0</v>
      </c>
      <c r="AF1816" s="122">
        <f t="shared" si="5578"/>
        <v>0</v>
      </c>
      <c r="AG1816" s="122">
        <f t="shared" si="5578"/>
        <v>0</v>
      </c>
      <c r="AH1816" s="122">
        <f t="shared" si="5578"/>
        <v>0</v>
      </c>
      <c r="AI1816" s="122">
        <f t="shared" si="5578"/>
        <v>0</v>
      </c>
      <c r="AJ1816" s="122">
        <f t="shared" si="5578"/>
        <v>0</v>
      </c>
      <c r="AK1816" s="122">
        <f t="shared" si="5578"/>
        <v>0</v>
      </c>
      <c r="AL1816" s="122">
        <f t="shared" si="5578"/>
        <v>0</v>
      </c>
      <c r="AM1816" s="122">
        <f t="shared" si="5578"/>
        <v>0</v>
      </c>
      <c r="AN1816" s="121">
        <f t="shared" si="5513"/>
        <v>0</v>
      </c>
      <c r="AO1816" s="122">
        <f t="shared" ref="AO1816:AW1816" si="5579">+($AX1816-$AN1816)/10+AN1816</f>
        <v>0</v>
      </c>
      <c r="AP1816" s="122">
        <f t="shared" si="5579"/>
        <v>0</v>
      </c>
      <c r="AQ1816" s="122">
        <f t="shared" si="5579"/>
        <v>0</v>
      </c>
      <c r="AR1816" s="122">
        <f t="shared" si="5579"/>
        <v>0</v>
      </c>
      <c r="AS1816" s="122">
        <f t="shared" si="5579"/>
        <v>0</v>
      </c>
      <c r="AT1816" s="122">
        <f t="shared" si="5579"/>
        <v>0</v>
      </c>
      <c r="AU1816" s="122">
        <f t="shared" si="5579"/>
        <v>0</v>
      </c>
      <c r="AV1816" s="122">
        <f t="shared" si="5579"/>
        <v>0</v>
      </c>
      <c r="AW1816" s="122">
        <f t="shared" si="5579"/>
        <v>0</v>
      </c>
      <c r="AX1816" s="121">
        <f t="shared" si="5515"/>
        <v>0</v>
      </c>
    </row>
    <row r="1817" spans="2:50" ht="15.75" customHeight="1" x14ac:dyDescent="0.2">
      <c r="B1817" s="123"/>
      <c r="C1817" s="124"/>
      <c r="D1817" s="124"/>
      <c r="E1817" s="124"/>
      <c r="F1817" s="124"/>
      <c r="G1817" s="124"/>
      <c r="H1817" s="124"/>
      <c r="I1817" s="124"/>
      <c r="J1817" s="124"/>
      <c r="K1817" s="124"/>
      <c r="L1817" s="124"/>
      <c r="M1817" s="124"/>
      <c r="N1817" s="125"/>
      <c r="O1817" s="119"/>
      <c r="P1817" s="120" t="str">
        <f t="shared" si="5108"/>
        <v/>
      </c>
      <c r="Q1817" s="126">
        <f t="shared" ref="Q1817:W1817" si="5580">SUMIF($B$9:$N$9,Q$9,$B1817:$N1817)/100</f>
        <v>0</v>
      </c>
      <c r="R1817" s="126">
        <f t="shared" si="5580"/>
        <v>0</v>
      </c>
      <c r="S1817" s="126">
        <f t="shared" si="5580"/>
        <v>0</v>
      </c>
      <c r="T1817" s="126">
        <f t="shared" si="5580"/>
        <v>0</v>
      </c>
      <c r="U1817" s="126">
        <f t="shared" si="5580"/>
        <v>0</v>
      </c>
      <c r="V1817" s="126">
        <f t="shared" si="5580"/>
        <v>0</v>
      </c>
      <c r="W1817" s="126">
        <f t="shared" si="5580"/>
        <v>0</v>
      </c>
      <c r="X1817" s="127">
        <f t="shared" si="5507"/>
        <v>0</v>
      </c>
      <c r="Y1817" s="126">
        <f t="shared" si="5508"/>
        <v>0</v>
      </c>
      <c r="Z1817" s="127">
        <f t="shared" si="5509"/>
        <v>0</v>
      </c>
      <c r="AA1817" s="126">
        <f t="shared" si="5510"/>
        <v>0</v>
      </c>
      <c r="AB1817" s="127">
        <f t="shared" si="5562"/>
        <v>0</v>
      </c>
      <c r="AC1817" s="127">
        <f t="shared" si="5562"/>
        <v>0</v>
      </c>
      <c r="AD1817" s="126">
        <f t="shared" si="5511"/>
        <v>0</v>
      </c>
      <c r="AE1817" s="127">
        <f t="shared" ref="AE1817:AM1817" si="5581">+($AN1817-$AD1817)/10+AD1817</f>
        <v>0</v>
      </c>
      <c r="AF1817" s="127">
        <f t="shared" si="5581"/>
        <v>0</v>
      </c>
      <c r="AG1817" s="127">
        <f t="shared" si="5581"/>
        <v>0</v>
      </c>
      <c r="AH1817" s="127">
        <f t="shared" si="5581"/>
        <v>0</v>
      </c>
      <c r="AI1817" s="127">
        <f t="shared" si="5581"/>
        <v>0</v>
      </c>
      <c r="AJ1817" s="127">
        <f t="shared" si="5581"/>
        <v>0</v>
      </c>
      <c r="AK1817" s="127">
        <f t="shared" si="5581"/>
        <v>0</v>
      </c>
      <c r="AL1817" s="127">
        <f t="shared" si="5581"/>
        <v>0</v>
      </c>
      <c r="AM1817" s="127">
        <f t="shared" si="5581"/>
        <v>0</v>
      </c>
      <c r="AN1817" s="126">
        <f t="shared" si="5513"/>
        <v>0</v>
      </c>
      <c r="AO1817" s="127">
        <f t="shared" ref="AO1817:AW1817" si="5582">+($AX1817-$AN1817)/10+AN1817</f>
        <v>0</v>
      </c>
      <c r="AP1817" s="127">
        <f t="shared" si="5582"/>
        <v>0</v>
      </c>
      <c r="AQ1817" s="127">
        <f t="shared" si="5582"/>
        <v>0</v>
      </c>
      <c r="AR1817" s="127">
        <f t="shared" si="5582"/>
        <v>0</v>
      </c>
      <c r="AS1817" s="127">
        <f t="shared" si="5582"/>
        <v>0</v>
      </c>
      <c r="AT1817" s="127">
        <f t="shared" si="5582"/>
        <v>0</v>
      </c>
      <c r="AU1817" s="127">
        <f t="shared" si="5582"/>
        <v>0</v>
      </c>
      <c r="AV1817" s="127">
        <f t="shared" si="5582"/>
        <v>0</v>
      </c>
      <c r="AW1817" s="127">
        <f t="shared" si="5582"/>
        <v>0</v>
      </c>
      <c r="AX1817" s="126">
        <f t="shared" si="5515"/>
        <v>0</v>
      </c>
    </row>
    <row r="1818" spans="2:50" ht="15.75" customHeight="1" x14ac:dyDescent="0.2">
      <c r="B1818" s="123"/>
      <c r="C1818" s="128"/>
      <c r="D1818" s="128"/>
      <c r="E1818" s="128"/>
      <c r="F1818" s="128"/>
      <c r="G1818" s="128"/>
      <c r="H1818" s="128"/>
      <c r="I1818" s="128"/>
      <c r="J1818" s="128"/>
      <c r="K1818" s="128"/>
      <c r="L1818" s="128"/>
      <c r="M1818" s="128"/>
      <c r="N1818" s="129"/>
      <c r="O1818" s="119"/>
      <c r="P1818" s="120" t="str">
        <f t="shared" si="5108"/>
        <v/>
      </c>
      <c r="Q1818" s="121">
        <f t="shared" ref="Q1818:W1818" si="5583">SUMIF($B$9:$N$9,Q$9,$B1818:$N1818)/100</f>
        <v>0</v>
      </c>
      <c r="R1818" s="121">
        <f t="shared" si="5583"/>
        <v>0</v>
      </c>
      <c r="S1818" s="121">
        <f t="shared" si="5583"/>
        <v>0</v>
      </c>
      <c r="T1818" s="121">
        <f t="shared" si="5583"/>
        <v>0</v>
      </c>
      <c r="U1818" s="121">
        <f t="shared" si="5583"/>
        <v>0</v>
      </c>
      <c r="V1818" s="121">
        <f t="shared" si="5583"/>
        <v>0</v>
      </c>
      <c r="W1818" s="121">
        <f t="shared" si="5583"/>
        <v>0</v>
      </c>
      <c r="X1818" s="122">
        <f t="shared" si="5507"/>
        <v>0</v>
      </c>
      <c r="Y1818" s="121">
        <f t="shared" si="5508"/>
        <v>0</v>
      </c>
      <c r="Z1818" s="122">
        <f t="shared" si="5509"/>
        <v>0</v>
      </c>
      <c r="AA1818" s="121">
        <f t="shared" si="5510"/>
        <v>0</v>
      </c>
      <c r="AB1818" s="122">
        <f t="shared" si="5562"/>
        <v>0</v>
      </c>
      <c r="AC1818" s="122">
        <f t="shared" si="5562"/>
        <v>0</v>
      </c>
      <c r="AD1818" s="121">
        <f t="shared" si="5511"/>
        <v>0</v>
      </c>
      <c r="AE1818" s="122">
        <f t="shared" ref="AE1818:AM1818" si="5584">+($AN1818-$AD1818)/10+AD1818</f>
        <v>0</v>
      </c>
      <c r="AF1818" s="122">
        <f t="shared" si="5584"/>
        <v>0</v>
      </c>
      <c r="AG1818" s="122">
        <f t="shared" si="5584"/>
        <v>0</v>
      </c>
      <c r="AH1818" s="122">
        <f t="shared" si="5584"/>
        <v>0</v>
      </c>
      <c r="AI1818" s="122">
        <f t="shared" si="5584"/>
        <v>0</v>
      </c>
      <c r="AJ1818" s="122">
        <f t="shared" si="5584"/>
        <v>0</v>
      </c>
      <c r="AK1818" s="122">
        <f t="shared" si="5584"/>
        <v>0</v>
      </c>
      <c r="AL1818" s="122">
        <f t="shared" si="5584"/>
        <v>0</v>
      </c>
      <c r="AM1818" s="122">
        <f t="shared" si="5584"/>
        <v>0</v>
      </c>
      <c r="AN1818" s="121">
        <f t="shared" si="5513"/>
        <v>0</v>
      </c>
      <c r="AO1818" s="122">
        <f t="shared" ref="AO1818:AW1818" si="5585">+($AX1818-$AN1818)/10+AN1818</f>
        <v>0</v>
      </c>
      <c r="AP1818" s="122">
        <f t="shared" si="5585"/>
        <v>0</v>
      </c>
      <c r="AQ1818" s="122">
        <f t="shared" si="5585"/>
        <v>0</v>
      </c>
      <c r="AR1818" s="122">
        <f t="shared" si="5585"/>
        <v>0</v>
      </c>
      <c r="AS1818" s="122">
        <f t="shared" si="5585"/>
        <v>0</v>
      </c>
      <c r="AT1818" s="122">
        <f t="shared" si="5585"/>
        <v>0</v>
      </c>
      <c r="AU1818" s="122">
        <f t="shared" si="5585"/>
        <v>0</v>
      </c>
      <c r="AV1818" s="122">
        <f t="shared" si="5585"/>
        <v>0</v>
      </c>
      <c r="AW1818" s="122">
        <f t="shared" si="5585"/>
        <v>0</v>
      </c>
      <c r="AX1818" s="121">
        <f t="shared" si="5515"/>
        <v>0</v>
      </c>
    </row>
    <row r="1819" spans="2:50" ht="15.75" customHeight="1" x14ac:dyDescent="0.2">
      <c r="B1819" s="123"/>
      <c r="C1819" s="124"/>
      <c r="D1819" s="124"/>
      <c r="E1819" s="124"/>
      <c r="F1819" s="124"/>
      <c r="G1819" s="124"/>
      <c r="H1819" s="124"/>
      <c r="I1819" s="124"/>
      <c r="J1819" s="124"/>
      <c r="K1819" s="124"/>
      <c r="L1819" s="124"/>
      <c r="M1819" s="124"/>
      <c r="N1819" s="125"/>
      <c r="O1819" s="119"/>
      <c r="P1819" s="120" t="str">
        <f t="shared" si="5108"/>
        <v/>
      </c>
      <c r="Q1819" s="126">
        <f t="shared" ref="Q1819:W1819" si="5586">SUMIF($B$9:$N$9,Q$9,$B1819:$N1819)/100</f>
        <v>0</v>
      </c>
      <c r="R1819" s="126">
        <f t="shared" si="5586"/>
        <v>0</v>
      </c>
      <c r="S1819" s="126">
        <f t="shared" si="5586"/>
        <v>0</v>
      </c>
      <c r="T1819" s="126">
        <f t="shared" si="5586"/>
        <v>0</v>
      </c>
      <c r="U1819" s="126">
        <f t="shared" si="5586"/>
        <v>0</v>
      </c>
      <c r="V1819" s="126">
        <f t="shared" si="5586"/>
        <v>0</v>
      </c>
      <c r="W1819" s="126">
        <f t="shared" si="5586"/>
        <v>0</v>
      </c>
      <c r="X1819" s="127">
        <f t="shared" si="5507"/>
        <v>0</v>
      </c>
      <c r="Y1819" s="126">
        <f t="shared" si="5508"/>
        <v>0</v>
      </c>
      <c r="Z1819" s="127">
        <f t="shared" si="5509"/>
        <v>0</v>
      </c>
      <c r="AA1819" s="126">
        <f t="shared" si="5510"/>
        <v>0</v>
      </c>
      <c r="AB1819" s="127">
        <f t="shared" si="5562"/>
        <v>0</v>
      </c>
      <c r="AC1819" s="127">
        <f t="shared" si="5562"/>
        <v>0</v>
      </c>
      <c r="AD1819" s="126">
        <f t="shared" si="5511"/>
        <v>0</v>
      </c>
      <c r="AE1819" s="127">
        <f t="shared" ref="AE1819:AM1819" si="5587">+($AN1819-$AD1819)/10+AD1819</f>
        <v>0</v>
      </c>
      <c r="AF1819" s="127">
        <f t="shared" si="5587"/>
        <v>0</v>
      </c>
      <c r="AG1819" s="127">
        <f t="shared" si="5587"/>
        <v>0</v>
      </c>
      <c r="AH1819" s="127">
        <f t="shared" si="5587"/>
        <v>0</v>
      </c>
      <c r="AI1819" s="127">
        <f t="shared" si="5587"/>
        <v>0</v>
      </c>
      <c r="AJ1819" s="127">
        <f t="shared" si="5587"/>
        <v>0</v>
      </c>
      <c r="AK1819" s="127">
        <f t="shared" si="5587"/>
        <v>0</v>
      </c>
      <c r="AL1819" s="127">
        <f t="shared" si="5587"/>
        <v>0</v>
      </c>
      <c r="AM1819" s="127">
        <f t="shared" si="5587"/>
        <v>0</v>
      </c>
      <c r="AN1819" s="126">
        <f t="shared" si="5513"/>
        <v>0</v>
      </c>
      <c r="AO1819" s="127">
        <f t="shared" ref="AO1819:AW1819" si="5588">+($AX1819-$AN1819)/10+AN1819</f>
        <v>0</v>
      </c>
      <c r="AP1819" s="127">
        <f t="shared" si="5588"/>
        <v>0</v>
      </c>
      <c r="AQ1819" s="127">
        <f t="shared" si="5588"/>
        <v>0</v>
      </c>
      <c r="AR1819" s="127">
        <f t="shared" si="5588"/>
        <v>0</v>
      </c>
      <c r="AS1819" s="127">
        <f t="shared" si="5588"/>
        <v>0</v>
      </c>
      <c r="AT1819" s="127">
        <f t="shared" si="5588"/>
        <v>0</v>
      </c>
      <c r="AU1819" s="127">
        <f t="shared" si="5588"/>
        <v>0</v>
      </c>
      <c r="AV1819" s="127">
        <f t="shared" si="5588"/>
        <v>0</v>
      </c>
      <c r="AW1819" s="127">
        <f t="shared" si="5588"/>
        <v>0</v>
      </c>
      <c r="AX1819" s="126">
        <f t="shared" si="5515"/>
        <v>0</v>
      </c>
    </row>
    <row r="1820" spans="2:50" ht="15.75" customHeight="1" x14ac:dyDescent="0.2">
      <c r="B1820" s="123"/>
      <c r="C1820" s="128"/>
      <c r="D1820" s="128"/>
      <c r="E1820" s="128"/>
      <c r="F1820" s="128"/>
      <c r="G1820" s="128"/>
      <c r="H1820" s="128"/>
      <c r="I1820" s="128"/>
      <c r="J1820" s="128"/>
      <c r="K1820" s="128"/>
      <c r="L1820" s="128"/>
      <c r="M1820" s="128"/>
      <c r="N1820" s="129"/>
      <c r="O1820" s="119"/>
      <c r="P1820" s="120" t="str">
        <f t="shared" si="5108"/>
        <v/>
      </c>
      <c r="Q1820" s="121">
        <f t="shared" ref="Q1820:W1820" si="5589">SUMIF($B$9:$N$9,Q$9,$B1820:$N1820)/100</f>
        <v>0</v>
      </c>
      <c r="R1820" s="121">
        <f t="shared" si="5589"/>
        <v>0</v>
      </c>
      <c r="S1820" s="121">
        <f t="shared" si="5589"/>
        <v>0</v>
      </c>
      <c r="T1820" s="121">
        <f t="shared" si="5589"/>
        <v>0</v>
      </c>
      <c r="U1820" s="121">
        <f t="shared" si="5589"/>
        <v>0</v>
      </c>
      <c r="V1820" s="121">
        <f t="shared" si="5589"/>
        <v>0</v>
      </c>
      <c r="W1820" s="121">
        <f t="shared" si="5589"/>
        <v>0</v>
      </c>
      <c r="X1820" s="122">
        <f t="shared" si="5507"/>
        <v>0</v>
      </c>
      <c r="Y1820" s="121">
        <f t="shared" si="5508"/>
        <v>0</v>
      </c>
      <c r="Z1820" s="122">
        <f t="shared" si="5509"/>
        <v>0</v>
      </c>
      <c r="AA1820" s="121">
        <f t="shared" si="5510"/>
        <v>0</v>
      </c>
      <c r="AB1820" s="122">
        <f t="shared" si="5562"/>
        <v>0</v>
      </c>
      <c r="AC1820" s="122">
        <f t="shared" si="5562"/>
        <v>0</v>
      </c>
      <c r="AD1820" s="121">
        <f t="shared" si="5511"/>
        <v>0</v>
      </c>
      <c r="AE1820" s="122">
        <f t="shared" ref="AE1820:AM1820" si="5590">+($AN1820-$AD1820)/10+AD1820</f>
        <v>0</v>
      </c>
      <c r="AF1820" s="122">
        <f t="shared" si="5590"/>
        <v>0</v>
      </c>
      <c r="AG1820" s="122">
        <f t="shared" si="5590"/>
        <v>0</v>
      </c>
      <c r="AH1820" s="122">
        <f t="shared" si="5590"/>
        <v>0</v>
      </c>
      <c r="AI1820" s="122">
        <f t="shared" si="5590"/>
        <v>0</v>
      </c>
      <c r="AJ1820" s="122">
        <f t="shared" si="5590"/>
        <v>0</v>
      </c>
      <c r="AK1820" s="122">
        <f t="shared" si="5590"/>
        <v>0</v>
      </c>
      <c r="AL1820" s="122">
        <f t="shared" si="5590"/>
        <v>0</v>
      </c>
      <c r="AM1820" s="122">
        <f t="shared" si="5590"/>
        <v>0</v>
      </c>
      <c r="AN1820" s="121">
        <f t="shared" si="5513"/>
        <v>0</v>
      </c>
      <c r="AO1820" s="122">
        <f t="shared" ref="AO1820:AW1820" si="5591">+($AX1820-$AN1820)/10+AN1820</f>
        <v>0</v>
      </c>
      <c r="AP1820" s="122">
        <f t="shared" si="5591"/>
        <v>0</v>
      </c>
      <c r="AQ1820" s="122">
        <f t="shared" si="5591"/>
        <v>0</v>
      </c>
      <c r="AR1820" s="122">
        <f t="shared" si="5591"/>
        <v>0</v>
      </c>
      <c r="AS1820" s="122">
        <f t="shared" si="5591"/>
        <v>0</v>
      </c>
      <c r="AT1820" s="122">
        <f t="shared" si="5591"/>
        <v>0</v>
      </c>
      <c r="AU1820" s="122">
        <f t="shared" si="5591"/>
        <v>0</v>
      </c>
      <c r="AV1820" s="122">
        <f t="shared" si="5591"/>
        <v>0</v>
      </c>
      <c r="AW1820" s="122">
        <f t="shared" si="5591"/>
        <v>0</v>
      </c>
      <c r="AX1820" s="121">
        <f t="shared" si="5515"/>
        <v>0</v>
      </c>
    </row>
    <row r="1821" spans="2:50" ht="15.75" customHeight="1" x14ac:dyDescent="0.2">
      <c r="B1821" s="123"/>
      <c r="C1821" s="124"/>
      <c r="D1821" s="124"/>
      <c r="E1821" s="124"/>
      <c r="F1821" s="124"/>
      <c r="G1821" s="124"/>
      <c r="H1821" s="124"/>
      <c r="I1821" s="124"/>
      <c r="J1821" s="124"/>
      <c r="K1821" s="124"/>
      <c r="L1821" s="124"/>
      <c r="M1821" s="124"/>
      <c r="N1821" s="125"/>
      <c r="O1821" s="119"/>
      <c r="P1821" s="120" t="str">
        <f t="shared" si="5108"/>
        <v/>
      </c>
      <c r="Q1821" s="126">
        <f t="shared" ref="Q1821:W1821" si="5592">SUMIF($B$9:$N$9,Q$9,$B1821:$N1821)/100</f>
        <v>0</v>
      </c>
      <c r="R1821" s="126">
        <f t="shared" si="5592"/>
        <v>0</v>
      </c>
      <c r="S1821" s="126">
        <f t="shared" si="5592"/>
        <v>0</v>
      </c>
      <c r="T1821" s="126">
        <f t="shared" si="5592"/>
        <v>0</v>
      </c>
      <c r="U1821" s="126">
        <f t="shared" si="5592"/>
        <v>0</v>
      </c>
      <c r="V1821" s="126">
        <f t="shared" si="5592"/>
        <v>0</v>
      </c>
      <c r="W1821" s="126">
        <f t="shared" si="5592"/>
        <v>0</v>
      </c>
      <c r="X1821" s="127">
        <f t="shared" si="5507"/>
        <v>0</v>
      </c>
      <c r="Y1821" s="126">
        <f t="shared" si="5508"/>
        <v>0</v>
      </c>
      <c r="Z1821" s="127">
        <f t="shared" si="5509"/>
        <v>0</v>
      </c>
      <c r="AA1821" s="126">
        <f t="shared" si="5510"/>
        <v>0</v>
      </c>
      <c r="AB1821" s="127">
        <f t="shared" si="5562"/>
        <v>0</v>
      </c>
      <c r="AC1821" s="127">
        <f t="shared" si="5562"/>
        <v>0</v>
      </c>
      <c r="AD1821" s="126">
        <f t="shared" si="5511"/>
        <v>0</v>
      </c>
      <c r="AE1821" s="127">
        <f t="shared" ref="AE1821:AM1821" si="5593">+($AN1821-$AD1821)/10+AD1821</f>
        <v>0</v>
      </c>
      <c r="AF1821" s="127">
        <f t="shared" si="5593"/>
        <v>0</v>
      </c>
      <c r="AG1821" s="127">
        <f t="shared" si="5593"/>
        <v>0</v>
      </c>
      <c r="AH1821" s="127">
        <f t="shared" si="5593"/>
        <v>0</v>
      </c>
      <c r="AI1821" s="127">
        <f t="shared" si="5593"/>
        <v>0</v>
      </c>
      <c r="AJ1821" s="127">
        <f t="shared" si="5593"/>
        <v>0</v>
      </c>
      <c r="AK1821" s="127">
        <f t="shared" si="5593"/>
        <v>0</v>
      </c>
      <c r="AL1821" s="127">
        <f t="shared" si="5593"/>
        <v>0</v>
      </c>
      <c r="AM1821" s="127">
        <f t="shared" si="5593"/>
        <v>0</v>
      </c>
      <c r="AN1821" s="126">
        <f t="shared" si="5513"/>
        <v>0</v>
      </c>
      <c r="AO1821" s="127">
        <f t="shared" ref="AO1821:AW1821" si="5594">+($AX1821-$AN1821)/10+AN1821</f>
        <v>0</v>
      </c>
      <c r="AP1821" s="127">
        <f t="shared" si="5594"/>
        <v>0</v>
      </c>
      <c r="AQ1821" s="127">
        <f t="shared" si="5594"/>
        <v>0</v>
      </c>
      <c r="AR1821" s="127">
        <f t="shared" si="5594"/>
        <v>0</v>
      </c>
      <c r="AS1821" s="127">
        <f t="shared" si="5594"/>
        <v>0</v>
      </c>
      <c r="AT1821" s="127">
        <f t="shared" si="5594"/>
        <v>0</v>
      </c>
      <c r="AU1821" s="127">
        <f t="shared" si="5594"/>
        <v>0</v>
      </c>
      <c r="AV1821" s="127">
        <f t="shared" si="5594"/>
        <v>0</v>
      </c>
      <c r="AW1821" s="127">
        <f t="shared" si="5594"/>
        <v>0</v>
      </c>
      <c r="AX1821" s="126">
        <f t="shared" si="5515"/>
        <v>0</v>
      </c>
    </row>
    <row r="1822" spans="2:50" ht="15.75" customHeight="1" x14ac:dyDescent="0.2">
      <c r="B1822" s="123"/>
      <c r="C1822" s="128"/>
      <c r="D1822" s="128"/>
      <c r="E1822" s="128"/>
      <c r="F1822" s="128"/>
      <c r="G1822" s="128"/>
      <c r="H1822" s="128"/>
      <c r="I1822" s="128"/>
      <c r="J1822" s="128"/>
      <c r="K1822" s="128"/>
      <c r="L1822" s="128"/>
      <c r="M1822" s="128"/>
      <c r="N1822" s="129"/>
      <c r="O1822" s="119"/>
      <c r="P1822" s="120" t="str">
        <f t="shared" si="5108"/>
        <v/>
      </c>
      <c r="Q1822" s="121">
        <f t="shared" ref="Q1822:W1822" si="5595">SUMIF($B$9:$N$9,Q$9,$B1822:$N1822)/100</f>
        <v>0</v>
      </c>
      <c r="R1822" s="121">
        <f t="shared" si="5595"/>
        <v>0</v>
      </c>
      <c r="S1822" s="121">
        <f t="shared" si="5595"/>
        <v>0</v>
      </c>
      <c r="T1822" s="121">
        <f t="shared" si="5595"/>
        <v>0</v>
      </c>
      <c r="U1822" s="121">
        <f t="shared" si="5595"/>
        <v>0</v>
      </c>
      <c r="V1822" s="121">
        <f t="shared" si="5595"/>
        <v>0</v>
      </c>
      <c r="W1822" s="121">
        <f t="shared" si="5595"/>
        <v>0</v>
      </c>
      <c r="X1822" s="122">
        <f t="shared" si="5507"/>
        <v>0</v>
      </c>
      <c r="Y1822" s="121">
        <f t="shared" si="5508"/>
        <v>0</v>
      </c>
      <c r="Z1822" s="122">
        <f t="shared" si="5509"/>
        <v>0</v>
      </c>
      <c r="AA1822" s="121">
        <f t="shared" si="5510"/>
        <v>0</v>
      </c>
      <c r="AB1822" s="122">
        <f t="shared" si="5562"/>
        <v>0</v>
      </c>
      <c r="AC1822" s="122">
        <f t="shared" si="5562"/>
        <v>0</v>
      </c>
      <c r="AD1822" s="121">
        <f t="shared" si="5511"/>
        <v>0</v>
      </c>
      <c r="AE1822" s="122">
        <f t="shared" ref="AE1822:AM1822" si="5596">+($AN1822-$AD1822)/10+AD1822</f>
        <v>0</v>
      </c>
      <c r="AF1822" s="122">
        <f t="shared" si="5596"/>
        <v>0</v>
      </c>
      <c r="AG1822" s="122">
        <f t="shared" si="5596"/>
        <v>0</v>
      </c>
      <c r="AH1822" s="122">
        <f t="shared" si="5596"/>
        <v>0</v>
      </c>
      <c r="AI1822" s="122">
        <f t="shared" si="5596"/>
        <v>0</v>
      </c>
      <c r="AJ1822" s="122">
        <f t="shared" si="5596"/>
        <v>0</v>
      </c>
      <c r="AK1822" s="122">
        <f t="shared" si="5596"/>
        <v>0</v>
      </c>
      <c r="AL1822" s="122">
        <f t="shared" si="5596"/>
        <v>0</v>
      </c>
      <c r="AM1822" s="122">
        <f t="shared" si="5596"/>
        <v>0</v>
      </c>
      <c r="AN1822" s="121">
        <f t="shared" si="5513"/>
        <v>0</v>
      </c>
      <c r="AO1822" s="122">
        <f t="shared" ref="AO1822:AW1822" si="5597">+($AX1822-$AN1822)/10+AN1822</f>
        <v>0</v>
      </c>
      <c r="AP1822" s="122">
        <f t="shared" si="5597"/>
        <v>0</v>
      </c>
      <c r="AQ1822" s="122">
        <f t="shared" si="5597"/>
        <v>0</v>
      </c>
      <c r="AR1822" s="122">
        <f t="shared" si="5597"/>
        <v>0</v>
      </c>
      <c r="AS1822" s="122">
        <f t="shared" si="5597"/>
        <v>0</v>
      </c>
      <c r="AT1822" s="122">
        <f t="shared" si="5597"/>
        <v>0</v>
      </c>
      <c r="AU1822" s="122">
        <f t="shared" si="5597"/>
        <v>0</v>
      </c>
      <c r="AV1822" s="122">
        <f t="shared" si="5597"/>
        <v>0</v>
      </c>
      <c r="AW1822" s="122">
        <f t="shared" si="5597"/>
        <v>0</v>
      </c>
      <c r="AX1822" s="121">
        <f t="shared" si="5515"/>
        <v>0</v>
      </c>
    </row>
    <row r="1823" spans="2:50" ht="15.75" customHeight="1" x14ac:dyDescent="0.2">
      <c r="B1823" s="123"/>
      <c r="C1823" s="124"/>
      <c r="D1823" s="124"/>
      <c r="E1823" s="124"/>
      <c r="F1823" s="124"/>
      <c r="G1823" s="124"/>
      <c r="H1823" s="124"/>
      <c r="I1823" s="124"/>
      <c r="J1823" s="124"/>
      <c r="K1823" s="124"/>
      <c r="L1823" s="124"/>
      <c r="M1823" s="124"/>
      <c r="N1823" s="125"/>
      <c r="O1823" s="119"/>
      <c r="P1823" s="120" t="str">
        <f t="shared" si="5108"/>
        <v/>
      </c>
      <c r="Q1823" s="126">
        <f t="shared" ref="Q1823:W1823" si="5598">SUMIF($B$9:$N$9,Q$9,$B1823:$N1823)/100</f>
        <v>0</v>
      </c>
      <c r="R1823" s="126">
        <f t="shared" si="5598"/>
        <v>0</v>
      </c>
      <c r="S1823" s="126">
        <f t="shared" si="5598"/>
        <v>0</v>
      </c>
      <c r="T1823" s="126">
        <f t="shared" si="5598"/>
        <v>0</v>
      </c>
      <c r="U1823" s="126">
        <f t="shared" si="5598"/>
        <v>0</v>
      </c>
      <c r="V1823" s="126">
        <f t="shared" si="5598"/>
        <v>0</v>
      </c>
      <c r="W1823" s="126">
        <f t="shared" si="5598"/>
        <v>0</v>
      </c>
      <c r="X1823" s="127">
        <f t="shared" si="5507"/>
        <v>0</v>
      </c>
      <c r="Y1823" s="126">
        <f t="shared" si="5508"/>
        <v>0</v>
      </c>
      <c r="Z1823" s="127">
        <f t="shared" si="5509"/>
        <v>0</v>
      </c>
      <c r="AA1823" s="126">
        <f t="shared" si="5510"/>
        <v>0</v>
      </c>
      <c r="AB1823" s="127">
        <f t="shared" si="5562"/>
        <v>0</v>
      </c>
      <c r="AC1823" s="127">
        <f t="shared" si="5562"/>
        <v>0</v>
      </c>
      <c r="AD1823" s="126">
        <f t="shared" si="5511"/>
        <v>0</v>
      </c>
      <c r="AE1823" s="127">
        <f t="shared" ref="AE1823:AM1823" si="5599">+($AN1823-$AD1823)/10+AD1823</f>
        <v>0</v>
      </c>
      <c r="AF1823" s="127">
        <f t="shared" si="5599"/>
        <v>0</v>
      </c>
      <c r="AG1823" s="127">
        <f t="shared" si="5599"/>
        <v>0</v>
      </c>
      <c r="AH1823" s="127">
        <f t="shared" si="5599"/>
        <v>0</v>
      </c>
      <c r="AI1823" s="127">
        <f t="shared" si="5599"/>
        <v>0</v>
      </c>
      <c r="AJ1823" s="127">
        <f t="shared" si="5599"/>
        <v>0</v>
      </c>
      <c r="AK1823" s="127">
        <f t="shared" si="5599"/>
        <v>0</v>
      </c>
      <c r="AL1823" s="127">
        <f t="shared" si="5599"/>
        <v>0</v>
      </c>
      <c r="AM1823" s="127">
        <f t="shared" si="5599"/>
        <v>0</v>
      </c>
      <c r="AN1823" s="126">
        <f t="shared" si="5513"/>
        <v>0</v>
      </c>
      <c r="AO1823" s="127">
        <f t="shared" ref="AO1823:AW1823" si="5600">+($AX1823-$AN1823)/10+AN1823</f>
        <v>0</v>
      </c>
      <c r="AP1823" s="127">
        <f t="shared" si="5600"/>
        <v>0</v>
      </c>
      <c r="AQ1823" s="127">
        <f t="shared" si="5600"/>
        <v>0</v>
      </c>
      <c r="AR1823" s="127">
        <f t="shared" si="5600"/>
        <v>0</v>
      </c>
      <c r="AS1823" s="127">
        <f t="shared" si="5600"/>
        <v>0</v>
      </c>
      <c r="AT1823" s="127">
        <f t="shared" si="5600"/>
        <v>0</v>
      </c>
      <c r="AU1823" s="127">
        <f t="shared" si="5600"/>
        <v>0</v>
      </c>
      <c r="AV1823" s="127">
        <f t="shared" si="5600"/>
        <v>0</v>
      </c>
      <c r="AW1823" s="127">
        <f t="shared" si="5600"/>
        <v>0</v>
      </c>
      <c r="AX1823" s="126">
        <f t="shared" si="5515"/>
        <v>0</v>
      </c>
    </row>
    <row r="1824" spans="2:50" ht="15.75" customHeight="1" x14ac:dyDescent="0.2">
      <c r="B1824" s="123"/>
      <c r="C1824" s="128"/>
      <c r="D1824" s="128"/>
      <c r="E1824" s="128"/>
      <c r="F1824" s="128"/>
      <c r="G1824" s="128"/>
      <c r="H1824" s="128"/>
      <c r="I1824" s="128"/>
      <c r="J1824" s="128"/>
      <c r="K1824" s="128"/>
      <c r="L1824" s="128"/>
      <c r="M1824" s="128"/>
      <c r="N1824" s="129"/>
      <c r="O1824" s="119"/>
      <c r="P1824" s="120" t="str">
        <f t="shared" si="5108"/>
        <v/>
      </c>
      <c r="Q1824" s="121">
        <f t="shared" ref="Q1824:W1824" si="5601">SUMIF($B$9:$N$9,Q$9,$B1824:$N1824)/100</f>
        <v>0</v>
      </c>
      <c r="R1824" s="121">
        <f t="shared" si="5601"/>
        <v>0</v>
      </c>
      <c r="S1824" s="121">
        <f t="shared" si="5601"/>
        <v>0</v>
      </c>
      <c r="T1824" s="121">
        <f t="shared" si="5601"/>
        <v>0</v>
      </c>
      <c r="U1824" s="121">
        <f t="shared" si="5601"/>
        <v>0</v>
      </c>
      <c r="V1824" s="121">
        <f t="shared" si="5601"/>
        <v>0</v>
      </c>
      <c r="W1824" s="121">
        <f t="shared" si="5601"/>
        <v>0</v>
      </c>
      <c r="X1824" s="122">
        <f t="shared" si="5507"/>
        <v>0</v>
      </c>
      <c r="Y1824" s="121">
        <f t="shared" si="5508"/>
        <v>0</v>
      </c>
      <c r="Z1824" s="122">
        <f t="shared" si="5509"/>
        <v>0</v>
      </c>
      <c r="AA1824" s="121">
        <f t="shared" si="5510"/>
        <v>0</v>
      </c>
      <c r="AB1824" s="122">
        <f t="shared" si="5562"/>
        <v>0</v>
      </c>
      <c r="AC1824" s="122">
        <f t="shared" si="5562"/>
        <v>0</v>
      </c>
      <c r="AD1824" s="121">
        <f t="shared" si="5511"/>
        <v>0</v>
      </c>
      <c r="AE1824" s="122">
        <f t="shared" ref="AE1824:AM1824" si="5602">+($AN1824-$AD1824)/10+AD1824</f>
        <v>0</v>
      </c>
      <c r="AF1824" s="122">
        <f t="shared" si="5602"/>
        <v>0</v>
      </c>
      <c r="AG1824" s="122">
        <f t="shared" si="5602"/>
        <v>0</v>
      </c>
      <c r="AH1824" s="122">
        <f t="shared" si="5602"/>
        <v>0</v>
      </c>
      <c r="AI1824" s="122">
        <f t="shared" si="5602"/>
        <v>0</v>
      </c>
      <c r="AJ1824" s="122">
        <f t="shared" si="5602"/>
        <v>0</v>
      </c>
      <c r="AK1824" s="122">
        <f t="shared" si="5602"/>
        <v>0</v>
      </c>
      <c r="AL1824" s="122">
        <f t="shared" si="5602"/>
        <v>0</v>
      </c>
      <c r="AM1824" s="122">
        <f t="shared" si="5602"/>
        <v>0</v>
      </c>
      <c r="AN1824" s="121">
        <f t="shared" si="5513"/>
        <v>0</v>
      </c>
      <c r="AO1824" s="122">
        <f t="shared" ref="AO1824:AW1824" si="5603">+($AX1824-$AN1824)/10+AN1824</f>
        <v>0</v>
      </c>
      <c r="AP1824" s="122">
        <f t="shared" si="5603"/>
        <v>0</v>
      </c>
      <c r="AQ1824" s="122">
        <f t="shared" si="5603"/>
        <v>0</v>
      </c>
      <c r="AR1824" s="122">
        <f t="shared" si="5603"/>
        <v>0</v>
      </c>
      <c r="AS1824" s="122">
        <f t="shared" si="5603"/>
        <v>0</v>
      </c>
      <c r="AT1824" s="122">
        <f t="shared" si="5603"/>
        <v>0</v>
      </c>
      <c r="AU1824" s="122">
        <f t="shared" si="5603"/>
        <v>0</v>
      </c>
      <c r="AV1824" s="122">
        <f t="shared" si="5603"/>
        <v>0</v>
      </c>
      <c r="AW1824" s="122">
        <f t="shared" si="5603"/>
        <v>0</v>
      </c>
      <c r="AX1824" s="121">
        <f t="shared" si="5515"/>
        <v>0</v>
      </c>
    </row>
    <row r="1825" spans="2:50" ht="15.75" customHeight="1" x14ac:dyDescent="0.2">
      <c r="B1825" s="123"/>
      <c r="C1825" s="124"/>
      <c r="D1825" s="124"/>
      <c r="E1825" s="124"/>
      <c r="F1825" s="124"/>
      <c r="G1825" s="124"/>
      <c r="H1825" s="124"/>
      <c r="I1825" s="124"/>
      <c r="J1825" s="124"/>
      <c r="K1825" s="124"/>
      <c r="L1825" s="124"/>
      <c r="M1825" s="124"/>
      <c r="N1825" s="125"/>
      <c r="O1825" s="119"/>
      <c r="P1825" s="120" t="str">
        <f t="shared" si="5108"/>
        <v/>
      </c>
      <c r="Q1825" s="126">
        <f t="shared" ref="Q1825:W1825" si="5604">SUMIF($B$9:$N$9,Q$9,$B1825:$N1825)/100</f>
        <v>0</v>
      </c>
      <c r="R1825" s="126">
        <f t="shared" si="5604"/>
        <v>0</v>
      </c>
      <c r="S1825" s="126">
        <f t="shared" si="5604"/>
        <v>0</v>
      </c>
      <c r="T1825" s="126">
        <f t="shared" si="5604"/>
        <v>0</v>
      </c>
      <c r="U1825" s="126">
        <f t="shared" si="5604"/>
        <v>0</v>
      </c>
      <c r="V1825" s="126">
        <f t="shared" si="5604"/>
        <v>0</v>
      </c>
      <c r="W1825" s="126">
        <f t="shared" si="5604"/>
        <v>0</v>
      </c>
      <c r="X1825" s="127">
        <f t="shared" si="5507"/>
        <v>0</v>
      </c>
      <c r="Y1825" s="126">
        <f t="shared" si="5508"/>
        <v>0</v>
      </c>
      <c r="Z1825" s="127">
        <f t="shared" si="5509"/>
        <v>0</v>
      </c>
      <c r="AA1825" s="126">
        <f t="shared" si="5510"/>
        <v>0</v>
      </c>
      <c r="AB1825" s="127">
        <f t="shared" si="5562"/>
        <v>0</v>
      </c>
      <c r="AC1825" s="127">
        <f t="shared" si="5562"/>
        <v>0</v>
      </c>
      <c r="AD1825" s="126">
        <f t="shared" si="5511"/>
        <v>0</v>
      </c>
      <c r="AE1825" s="127">
        <f t="shared" ref="AE1825:AM1825" si="5605">+($AN1825-$AD1825)/10+AD1825</f>
        <v>0</v>
      </c>
      <c r="AF1825" s="127">
        <f t="shared" si="5605"/>
        <v>0</v>
      </c>
      <c r="AG1825" s="127">
        <f t="shared" si="5605"/>
        <v>0</v>
      </c>
      <c r="AH1825" s="127">
        <f t="shared" si="5605"/>
        <v>0</v>
      </c>
      <c r="AI1825" s="127">
        <f t="shared" si="5605"/>
        <v>0</v>
      </c>
      <c r="AJ1825" s="127">
        <f t="shared" si="5605"/>
        <v>0</v>
      </c>
      <c r="AK1825" s="127">
        <f t="shared" si="5605"/>
        <v>0</v>
      </c>
      <c r="AL1825" s="127">
        <f t="shared" si="5605"/>
        <v>0</v>
      </c>
      <c r="AM1825" s="127">
        <f t="shared" si="5605"/>
        <v>0</v>
      </c>
      <c r="AN1825" s="126">
        <f t="shared" si="5513"/>
        <v>0</v>
      </c>
      <c r="AO1825" s="127">
        <f t="shared" ref="AO1825:AW1825" si="5606">+($AX1825-$AN1825)/10+AN1825</f>
        <v>0</v>
      </c>
      <c r="AP1825" s="127">
        <f t="shared" si="5606"/>
        <v>0</v>
      </c>
      <c r="AQ1825" s="127">
        <f t="shared" si="5606"/>
        <v>0</v>
      </c>
      <c r="AR1825" s="127">
        <f t="shared" si="5606"/>
        <v>0</v>
      </c>
      <c r="AS1825" s="127">
        <f t="shared" si="5606"/>
        <v>0</v>
      </c>
      <c r="AT1825" s="127">
        <f t="shared" si="5606"/>
        <v>0</v>
      </c>
      <c r="AU1825" s="127">
        <f t="shared" si="5606"/>
        <v>0</v>
      </c>
      <c r="AV1825" s="127">
        <f t="shared" si="5606"/>
        <v>0</v>
      </c>
      <c r="AW1825" s="127">
        <f t="shared" si="5606"/>
        <v>0</v>
      </c>
      <c r="AX1825" s="126">
        <f t="shared" si="5515"/>
        <v>0</v>
      </c>
    </row>
    <row r="1826" spans="2:50" ht="15.75" customHeight="1" x14ac:dyDescent="0.2">
      <c r="B1826" s="123"/>
      <c r="C1826" s="128"/>
      <c r="D1826" s="128"/>
      <c r="E1826" s="128"/>
      <c r="F1826" s="128"/>
      <c r="G1826" s="128"/>
      <c r="H1826" s="128"/>
      <c r="I1826" s="128"/>
      <c r="J1826" s="128"/>
      <c r="K1826" s="128"/>
      <c r="L1826" s="128"/>
      <c r="M1826" s="128"/>
      <c r="N1826" s="129"/>
      <c r="O1826" s="119"/>
      <c r="P1826" s="120" t="str">
        <f t="shared" si="5108"/>
        <v/>
      </c>
      <c r="Q1826" s="121">
        <f t="shared" ref="Q1826:W1826" si="5607">SUMIF($B$9:$N$9,Q$9,$B1826:$N1826)/100</f>
        <v>0</v>
      </c>
      <c r="R1826" s="121">
        <f t="shared" si="5607"/>
        <v>0</v>
      </c>
      <c r="S1826" s="121">
        <f t="shared" si="5607"/>
        <v>0</v>
      </c>
      <c r="T1826" s="121">
        <f t="shared" si="5607"/>
        <v>0</v>
      </c>
      <c r="U1826" s="121">
        <f t="shared" si="5607"/>
        <v>0</v>
      </c>
      <c r="V1826" s="121">
        <f t="shared" si="5607"/>
        <v>0</v>
      </c>
      <c r="W1826" s="121">
        <f t="shared" si="5607"/>
        <v>0</v>
      </c>
      <c r="X1826" s="122">
        <f t="shared" si="5507"/>
        <v>0</v>
      </c>
      <c r="Y1826" s="121">
        <f t="shared" si="5508"/>
        <v>0</v>
      </c>
      <c r="Z1826" s="122">
        <f t="shared" si="5509"/>
        <v>0</v>
      </c>
      <c r="AA1826" s="121">
        <f t="shared" si="5510"/>
        <v>0</v>
      </c>
      <c r="AB1826" s="122">
        <f t="shared" si="5562"/>
        <v>0</v>
      </c>
      <c r="AC1826" s="122">
        <f t="shared" si="5562"/>
        <v>0</v>
      </c>
      <c r="AD1826" s="121">
        <f t="shared" si="5511"/>
        <v>0</v>
      </c>
      <c r="AE1826" s="122">
        <f t="shared" ref="AE1826:AM1826" si="5608">+($AN1826-$AD1826)/10+AD1826</f>
        <v>0</v>
      </c>
      <c r="AF1826" s="122">
        <f t="shared" si="5608"/>
        <v>0</v>
      </c>
      <c r="AG1826" s="122">
        <f t="shared" si="5608"/>
        <v>0</v>
      </c>
      <c r="AH1826" s="122">
        <f t="shared" si="5608"/>
        <v>0</v>
      </c>
      <c r="AI1826" s="122">
        <f t="shared" si="5608"/>
        <v>0</v>
      </c>
      <c r="AJ1826" s="122">
        <f t="shared" si="5608"/>
        <v>0</v>
      </c>
      <c r="AK1826" s="122">
        <f t="shared" si="5608"/>
        <v>0</v>
      </c>
      <c r="AL1826" s="122">
        <f t="shared" si="5608"/>
        <v>0</v>
      </c>
      <c r="AM1826" s="122">
        <f t="shared" si="5608"/>
        <v>0</v>
      </c>
      <c r="AN1826" s="121">
        <f t="shared" si="5513"/>
        <v>0</v>
      </c>
      <c r="AO1826" s="122">
        <f t="shared" ref="AO1826:AW1826" si="5609">+($AX1826-$AN1826)/10+AN1826</f>
        <v>0</v>
      </c>
      <c r="AP1826" s="122">
        <f t="shared" si="5609"/>
        <v>0</v>
      </c>
      <c r="AQ1826" s="122">
        <f t="shared" si="5609"/>
        <v>0</v>
      </c>
      <c r="AR1826" s="122">
        <f t="shared" si="5609"/>
        <v>0</v>
      </c>
      <c r="AS1826" s="122">
        <f t="shared" si="5609"/>
        <v>0</v>
      </c>
      <c r="AT1826" s="122">
        <f t="shared" si="5609"/>
        <v>0</v>
      </c>
      <c r="AU1826" s="122">
        <f t="shared" si="5609"/>
        <v>0</v>
      </c>
      <c r="AV1826" s="122">
        <f t="shared" si="5609"/>
        <v>0</v>
      </c>
      <c r="AW1826" s="122">
        <f t="shared" si="5609"/>
        <v>0</v>
      </c>
      <c r="AX1826" s="121">
        <f t="shared" si="5515"/>
        <v>0</v>
      </c>
    </row>
    <row r="1827" spans="2:50" ht="15.75" customHeight="1" x14ac:dyDescent="0.2">
      <c r="B1827" s="123"/>
      <c r="C1827" s="124"/>
      <c r="D1827" s="124"/>
      <c r="E1827" s="124"/>
      <c r="F1827" s="124"/>
      <c r="G1827" s="124"/>
      <c r="H1827" s="124"/>
      <c r="I1827" s="124"/>
      <c r="J1827" s="124"/>
      <c r="K1827" s="124"/>
      <c r="L1827" s="124"/>
      <c r="M1827" s="124"/>
      <c r="N1827" s="125"/>
      <c r="O1827" s="119"/>
      <c r="P1827" s="120" t="str">
        <f t="shared" si="5108"/>
        <v/>
      </c>
      <c r="Q1827" s="126">
        <f t="shared" ref="Q1827:W1827" si="5610">SUMIF($B$9:$N$9,Q$9,$B1827:$N1827)/100</f>
        <v>0</v>
      </c>
      <c r="R1827" s="126">
        <f t="shared" si="5610"/>
        <v>0</v>
      </c>
      <c r="S1827" s="126">
        <f t="shared" si="5610"/>
        <v>0</v>
      </c>
      <c r="T1827" s="126">
        <f t="shared" si="5610"/>
        <v>0</v>
      </c>
      <c r="U1827" s="126">
        <f t="shared" si="5610"/>
        <v>0</v>
      </c>
      <c r="V1827" s="126">
        <f t="shared" si="5610"/>
        <v>0</v>
      </c>
      <c r="W1827" s="126">
        <f t="shared" si="5610"/>
        <v>0</v>
      </c>
      <c r="X1827" s="127">
        <f t="shared" si="5507"/>
        <v>0</v>
      </c>
      <c r="Y1827" s="126">
        <f t="shared" si="5508"/>
        <v>0</v>
      </c>
      <c r="Z1827" s="127">
        <f t="shared" si="5509"/>
        <v>0</v>
      </c>
      <c r="AA1827" s="126">
        <f t="shared" si="5510"/>
        <v>0</v>
      </c>
      <c r="AB1827" s="127">
        <f t="shared" si="5562"/>
        <v>0</v>
      </c>
      <c r="AC1827" s="127">
        <f t="shared" si="5562"/>
        <v>0</v>
      </c>
      <c r="AD1827" s="126">
        <f t="shared" si="5511"/>
        <v>0</v>
      </c>
      <c r="AE1827" s="127">
        <f t="shared" ref="AE1827:AM1827" si="5611">+($AN1827-$AD1827)/10+AD1827</f>
        <v>0</v>
      </c>
      <c r="AF1827" s="127">
        <f t="shared" si="5611"/>
        <v>0</v>
      </c>
      <c r="AG1827" s="127">
        <f t="shared" si="5611"/>
        <v>0</v>
      </c>
      <c r="AH1827" s="127">
        <f t="shared" si="5611"/>
        <v>0</v>
      </c>
      <c r="AI1827" s="127">
        <f t="shared" si="5611"/>
        <v>0</v>
      </c>
      <c r="AJ1827" s="127">
        <f t="shared" si="5611"/>
        <v>0</v>
      </c>
      <c r="AK1827" s="127">
        <f t="shared" si="5611"/>
        <v>0</v>
      </c>
      <c r="AL1827" s="127">
        <f t="shared" si="5611"/>
        <v>0</v>
      </c>
      <c r="AM1827" s="127">
        <f t="shared" si="5611"/>
        <v>0</v>
      </c>
      <c r="AN1827" s="126">
        <f t="shared" si="5513"/>
        <v>0</v>
      </c>
      <c r="AO1827" s="127">
        <f t="shared" ref="AO1827:AW1827" si="5612">+($AX1827-$AN1827)/10+AN1827</f>
        <v>0</v>
      </c>
      <c r="AP1827" s="127">
        <f t="shared" si="5612"/>
        <v>0</v>
      </c>
      <c r="AQ1827" s="127">
        <f t="shared" si="5612"/>
        <v>0</v>
      </c>
      <c r="AR1827" s="127">
        <f t="shared" si="5612"/>
        <v>0</v>
      </c>
      <c r="AS1827" s="127">
        <f t="shared" si="5612"/>
        <v>0</v>
      </c>
      <c r="AT1827" s="127">
        <f t="shared" si="5612"/>
        <v>0</v>
      </c>
      <c r="AU1827" s="127">
        <f t="shared" si="5612"/>
        <v>0</v>
      </c>
      <c r="AV1827" s="127">
        <f t="shared" si="5612"/>
        <v>0</v>
      </c>
      <c r="AW1827" s="127">
        <f t="shared" si="5612"/>
        <v>0</v>
      </c>
      <c r="AX1827" s="126">
        <f t="shared" si="5515"/>
        <v>0</v>
      </c>
    </row>
    <row r="1828" spans="2:50" ht="15.75" customHeight="1" x14ac:dyDescent="0.2">
      <c r="B1828" s="123"/>
      <c r="C1828" s="128"/>
      <c r="D1828" s="128"/>
      <c r="E1828" s="128"/>
      <c r="F1828" s="128"/>
      <c r="G1828" s="128"/>
      <c r="H1828" s="128"/>
      <c r="I1828" s="128"/>
      <c r="J1828" s="128"/>
      <c r="K1828" s="128"/>
      <c r="L1828" s="128"/>
      <c r="M1828" s="128"/>
      <c r="N1828" s="129"/>
      <c r="O1828" s="119"/>
      <c r="P1828" s="120" t="str">
        <f t="shared" si="5108"/>
        <v/>
      </c>
      <c r="Q1828" s="121">
        <f t="shared" ref="Q1828:W1828" si="5613">SUMIF($B$9:$N$9,Q$9,$B1828:$N1828)/100</f>
        <v>0</v>
      </c>
      <c r="R1828" s="121">
        <f t="shared" si="5613"/>
        <v>0</v>
      </c>
      <c r="S1828" s="121">
        <f t="shared" si="5613"/>
        <v>0</v>
      </c>
      <c r="T1828" s="121">
        <f t="shared" si="5613"/>
        <v>0</v>
      </c>
      <c r="U1828" s="121">
        <f t="shared" si="5613"/>
        <v>0</v>
      </c>
      <c r="V1828" s="121">
        <f t="shared" si="5613"/>
        <v>0</v>
      </c>
      <c r="W1828" s="121">
        <f t="shared" si="5613"/>
        <v>0</v>
      </c>
      <c r="X1828" s="122">
        <f t="shared" si="5507"/>
        <v>0</v>
      </c>
      <c r="Y1828" s="121">
        <f t="shared" si="5508"/>
        <v>0</v>
      </c>
      <c r="Z1828" s="122">
        <f t="shared" si="5509"/>
        <v>0</v>
      </c>
      <c r="AA1828" s="121">
        <f t="shared" si="5510"/>
        <v>0</v>
      </c>
      <c r="AB1828" s="122">
        <f t="shared" si="5562"/>
        <v>0</v>
      </c>
      <c r="AC1828" s="122">
        <f t="shared" si="5562"/>
        <v>0</v>
      </c>
      <c r="AD1828" s="121">
        <f t="shared" si="5511"/>
        <v>0</v>
      </c>
      <c r="AE1828" s="122">
        <f t="shared" ref="AE1828:AM1828" si="5614">+($AN1828-$AD1828)/10+AD1828</f>
        <v>0</v>
      </c>
      <c r="AF1828" s="122">
        <f t="shared" si="5614"/>
        <v>0</v>
      </c>
      <c r="AG1828" s="122">
        <f t="shared" si="5614"/>
        <v>0</v>
      </c>
      <c r="AH1828" s="122">
        <f t="shared" si="5614"/>
        <v>0</v>
      </c>
      <c r="AI1828" s="122">
        <f t="shared" si="5614"/>
        <v>0</v>
      </c>
      <c r="AJ1828" s="122">
        <f t="shared" si="5614"/>
        <v>0</v>
      </c>
      <c r="AK1828" s="122">
        <f t="shared" si="5614"/>
        <v>0</v>
      </c>
      <c r="AL1828" s="122">
        <f t="shared" si="5614"/>
        <v>0</v>
      </c>
      <c r="AM1828" s="122">
        <f t="shared" si="5614"/>
        <v>0</v>
      </c>
      <c r="AN1828" s="121">
        <f t="shared" si="5513"/>
        <v>0</v>
      </c>
      <c r="AO1828" s="122">
        <f t="shared" ref="AO1828:AW1828" si="5615">+($AX1828-$AN1828)/10+AN1828</f>
        <v>0</v>
      </c>
      <c r="AP1828" s="122">
        <f t="shared" si="5615"/>
        <v>0</v>
      </c>
      <c r="AQ1828" s="122">
        <f t="shared" si="5615"/>
        <v>0</v>
      </c>
      <c r="AR1828" s="122">
        <f t="shared" si="5615"/>
        <v>0</v>
      </c>
      <c r="AS1828" s="122">
        <f t="shared" si="5615"/>
        <v>0</v>
      </c>
      <c r="AT1828" s="122">
        <f t="shared" si="5615"/>
        <v>0</v>
      </c>
      <c r="AU1828" s="122">
        <f t="shared" si="5615"/>
        <v>0</v>
      </c>
      <c r="AV1828" s="122">
        <f t="shared" si="5615"/>
        <v>0</v>
      </c>
      <c r="AW1828" s="122">
        <f t="shared" si="5615"/>
        <v>0</v>
      </c>
      <c r="AX1828" s="121">
        <f t="shared" si="5515"/>
        <v>0</v>
      </c>
    </row>
    <row r="1829" spans="2:50" ht="15.75" customHeight="1" x14ac:dyDescent="0.2">
      <c r="B1829" s="123"/>
      <c r="C1829" s="124"/>
      <c r="D1829" s="124"/>
      <c r="E1829" s="124"/>
      <c r="F1829" s="124"/>
      <c r="G1829" s="124"/>
      <c r="H1829" s="124"/>
      <c r="I1829" s="124"/>
      <c r="J1829" s="124"/>
      <c r="K1829" s="124"/>
      <c r="L1829" s="124"/>
      <c r="M1829" s="124"/>
      <c r="N1829" s="125"/>
      <c r="O1829" s="119"/>
      <c r="P1829" s="120" t="str">
        <f t="shared" si="5108"/>
        <v/>
      </c>
      <c r="Q1829" s="126">
        <f t="shared" ref="Q1829:W1829" si="5616">SUMIF($B$9:$N$9,Q$9,$B1829:$N1829)/100</f>
        <v>0</v>
      </c>
      <c r="R1829" s="126">
        <f t="shared" si="5616"/>
        <v>0</v>
      </c>
      <c r="S1829" s="126">
        <f t="shared" si="5616"/>
        <v>0</v>
      </c>
      <c r="T1829" s="126">
        <f t="shared" si="5616"/>
        <v>0</v>
      </c>
      <c r="U1829" s="126">
        <f t="shared" si="5616"/>
        <v>0</v>
      </c>
      <c r="V1829" s="126">
        <f t="shared" si="5616"/>
        <v>0</v>
      </c>
      <c r="W1829" s="126">
        <f t="shared" si="5616"/>
        <v>0</v>
      </c>
      <c r="X1829" s="127">
        <f t="shared" si="5507"/>
        <v>0</v>
      </c>
      <c r="Y1829" s="126">
        <f t="shared" si="5508"/>
        <v>0</v>
      </c>
      <c r="Z1829" s="127">
        <f t="shared" si="5509"/>
        <v>0</v>
      </c>
      <c r="AA1829" s="126">
        <f t="shared" si="5510"/>
        <v>0</v>
      </c>
      <c r="AB1829" s="127">
        <f t="shared" si="5562"/>
        <v>0</v>
      </c>
      <c r="AC1829" s="127">
        <f t="shared" si="5562"/>
        <v>0</v>
      </c>
      <c r="AD1829" s="126">
        <f t="shared" si="5511"/>
        <v>0</v>
      </c>
      <c r="AE1829" s="127">
        <f t="shared" ref="AE1829:AM1829" si="5617">+($AN1829-$AD1829)/10+AD1829</f>
        <v>0</v>
      </c>
      <c r="AF1829" s="127">
        <f t="shared" si="5617"/>
        <v>0</v>
      </c>
      <c r="AG1829" s="127">
        <f t="shared" si="5617"/>
        <v>0</v>
      </c>
      <c r="AH1829" s="127">
        <f t="shared" si="5617"/>
        <v>0</v>
      </c>
      <c r="AI1829" s="127">
        <f t="shared" si="5617"/>
        <v>0</v>
      </c>
      <c r="AJ1829" s="127">
        <f t="shared" si="5617"/>
        <v>0</v>
      </c>
      <c r="AK1829" s="127">
        <f t="shared" si="5617"/>
        <v>0</v>
      </c>
      <c r="AL1829" s="127">
        <f t="shared" si="5617"/>
        <v>0</v>
      </c>
      <c r="AM1829" s="127">
        <f t="shared" si="5617"/>
        <v>0</v>
      </c>
      <c r="AN1829" s="126">
        <f t="shared" si="5513"/>
        <v>0</v>
      </c>
      <c r="AO1829" s="127">
        <f t="shared" ref="AO1829:AW1829" si="5618">+($AX1829-$AN1829)/10+AN1829</f>
        <v>0</v>
      </c>
      <c r="AP1829" s="127">
        <f t="shared" si="5618"/>
        <v>0</v>
      </c>
      <c r="AQ1829" s="127">
        <f t="shared" si="5618"/>
        <v>0</v>
      </c>
      <c r="AR1829" s="127">
        <f t="shared" si="5618"/>
        <v>0</v>
      </c>
      <c r="AS1829" s="127">
        <f t="shared" si="5618"/>
        <v>0</v>
      </c>
      <c r="AT1829" s="127">
        <f t="shared" si="5618"/>
        <v>0</v>
      </c>
      <c r="AU1829" s="127">
        <f t="shared" si="5618"/>
        <v>0</v>
      </c>
      <c r="AV1829" s="127">
        <f t="shared" si="5618"/>
        <v>0</v>
      </c>
      <c r="AW1829" s="127">
        <f t="shared" si="5618"/>
        <v>0</v>
      </c>
      <c r="AX1829" s="126">
        <f t="shared" si="5515"/>
        <v>0</v>
      </c>
    </row>
    <row r="1830" spans="2:50" ht="15.75" customHeight="1" x14ac:dyDescent="0.2">
      <c r="B1830" s="123"/>
      <c r="C1830" s="128"/>
      <c r="D1830" s="128"/>
      <c r="E1830" s="128"/>
      <c r="F1830" s="128"/>
      <c r="G1830" s="128"/>
      <c r="H1830" s="128"/>
      <c r="I1830" s="128"/>
      <c r="J1830" s="128"/>
      <c r="K1830" s="128"/>
      <c r="L1830" s="128"/>
      <c r="M1830" s="128"/>
      <c r="N1830" s="129"/>
      <c r="O1830" s="119"/>
      <c r="P1830" s="120" t="str">
        <f t="shared" si="5108"/>
        <v/>
      </c>
      <c r="Q1830" s="121">
        <f t="shared" ref="Q1830:W1830" si="5619">SUMIF($B$9:$N$9,Q$9,$B1830:$N1830)/100</f>
        <v>0</v>
      </c>
      <c r="R1830" s="121">
        <f t="shared" si="5619"/>
        <v>0</v>
      </c>
      <c r="S1830" s="121">
        <f t="shared" si="5619"/>
        <v>0</v>
      </c>
      <c r="T1830" s="121">
        <f t="shared" si="5619"/>
        <v>0</v>
      </c>
      <c r="U1830" s="121">
        <f t="shared" si="5619"/>
        <v>0</v>
      </c>
      <c r="V1830" s="121">
        <f t="shared" si="5619"/>
        <v>0</v>
      </c>
      <c r="W1830" s="121">
        <f t="shared" si="5619"/>
        <v>0</v>
      </c>
      <c r="X1830" s="122">
        <f t="shared" si="5507"/>
        <v>0</v>
      </c>
      <c r="Y1830" s="121">
        <f t="shared" si="5508"/>
        <v>0</v>
      </c>
      <c r="Z1830" s="122">
        <f t="shared" si="5509"/>
        <v>0</v>
      </c>
      <c r="AA1830" s="121">
        <f t="shared" si="5510"/>
        <v>0</v>
      </c>
      <c r="AB1830" s="122">
        <f t="shared" si="5562"/>
        <v>0</v>
      </c>
      <c r="AC1830" s="122">
        <f t="shared" si="5562"/>
        <v>0</v>
      </c>
      <c r="AD1830" s="121">
        <f t="shared" si="5511"/>
        <v>0</v>
      </c>
      <c r="AE1830" s="122">
        <f t="shared" ref="AE1830:AM1830" si="5620">+($AN1830-$AD1830)/10+AD1830</f>
        <v>0</v>
      </c>
      <c r="AF1830" s="122">
        <f t="shared" si="5620"/>
        <v>0</v>
      </c>
      <c r="AG1830" s="122">
        <f t="shared" si="5620"/>
        <v>0</v>
      </c>
      <c r="AH1830" s="122">
        <f t="shared" si="5620"/>
        <v>0</v>
      </c>
      <c r="AI1830" s="122">
        <f t="shared" si="5620"/>
        <v>0</v>
      </c>
      <c r="AJ1830" s="122">
        <f t="shared" si="5620"/>
        <v>0</v>
      </c>
      <c r="AK1830" s="122">
        <f t="shared" si="5620"/>
        <v>0</v>
      </c>
      <c r="AL1830" s="122">
        <f t="shared" si="5620"/>
        <v>0</v>
      </c>
      <c r="AM1830" s="122">
        <f t="shared" si="5620"/>
        <v>0</v>
      </c>
      <c r="AN1830" s="121">
        <f t="shared" si="5513"/>
        <v>0</v>
      </c>
      <c r="AO1830" s="122">
        <f t="shared" ref="AO1830:AW1830" si="5621">+($AX1830-$AN1830)/10+AN1830</f>
        <v>0</v>
      </c>
      <c r="AP1830" s="122">
        <f t="shared" si="5621"/>
        <v>0</v>
      </c>
      <c r="AQ1830" s="122">
        <f t="shared" si="5621"/>
        <v>0</v>
      </c>
      <c r="AR1830" s="122">
        <f t="shared" si="5621"/>
        <v>0</v>
      </c>
      <c r="AS1830" s="122">
        <f t="shared" si="5621"/>
        <v>0</v>
      </c>
      <c r="AT1830" s="122">
        <f t="shared" si="5621"/>
        <v>0</v>
      </c>
      <c r="AU1830" s="122">
        <f t="shared" si="5621"/>
        <v>0</v>
      </c>
      <c r="AV1830" s="122">
        <f t="shared" si="5621"/>
        <v>0</v>
      </c>
      <c r="AW1830" s="122">
        <f t="shared" si="5621"/>
        <v>0</v>
      </c>
      <c r="AX1830" s="121">
        <f t="shared" si="5515"/>
        <v>0</v>
      </c>
    </row>
    <row r="1831" spans="2:50" ht="15.75" customHeight="1" x14ac:dyDescent="0.2">
      <c r="B1831" s="123"/>
      <c r="C1831" s="124"/>
      <c r="D1831" s="124"/>
      <c r="E1831" s="124"/>
      <c r="F1831" s="124"/>
      <c r="G1831" s="124"/>
      <c r="H1831" s="124"/>
      <c r="I1831" s="124"/>
      <c r="J1831" s="124"/>
      <c r="K1831" s="124"/>
      <c r="L1831" s="124"/>
      <c r="M1831" s="124"/>
      <c r="N1831" s="125"/>
      <c r="O1831" s="119"/>
      <c r="P1831" s="120" t="str">
        <f t="shared" si="5108"/>
        <v/>
      </c>
      <c r="Q1831" s="126">
        <f t="shared" ref="Q1831:W1831" si="5622">SUMIF($B$9:$N$9,Q$9,$B1831:$N1831)/100</f>
        <v>0</v>
      </c>
      <c r="R1831" s="126">
        <f t="shared" si="5622"/>
        <v>0</v>
      </c>
      <c r="S1831" s="126">
        <f t="shared" si="5622"/>
        <v>0</v>
      </c>
      <c r="T1831" s="126">
        <f t="shared" si="5622"/>
        <v>0</v>
      </c>
      <c r="U1831" s="126">
        <f t="shared" si="5622"/>
        <v>0</v>
      </c>
      <c r="V1831" s="126">
        <f t="shared" si="5622"/>
        <v>0</v>
      </c>
      <c r="W1831" s="126">
        <f t="shared" si="5622"/>
        <v>0</v>
      </c>
      <c r="X1831" s="127">
        <f t="shared" si="5507"/>
        <v>0</v>
      </c>
      <c r="Y1831" s="126">
        <f t="shared" si="5508"/>
        <v>0</v>
      </c>
      <c r="Z1831" s="127">
        <f t="shared" si="5509"/>
        <v>0</v>
      </c>
      <c r="AA1831" s="126">
        <f t="shared" si="5510"/>
        <v>0</v>
      </c>
      <c r="AB1831" s="127">
        <f t="shared" ref="AB1831:AC1850" si="5623">+($AD1831-$AA1831)/3+AA1831</f>
        <v>0</v>
      </c>
      <c r="AC1831" s="127">
        <f t="shared" si="5623"/>
        <v>0</v>
      </c>
      <c r="AD1831" s="126">
        <f t="shared" si="5511"/>
        <v>0</v>
      </c>
      <c r="AE1831" s="127">
        <f t="shared" ref="AE1831:AM1831" si="5624">+($AN1831-$AD1831)/10+AD1831</f>
        <v>0</v>
      </c>
      <c r="AF1831" s="127">
        <f t="shared" si="5624"/>
        <v>0</v>
      </c>
      <c r="AG1831" s="127">
        <f t="shared" si="5624"/>
        <v>0</v>
      </c>
      <c r="AH1831" s="127">
        <f t="shared" si="5624"/>
        <v>0</v>
      </c>
      <c r="AI1831" s="127">
        <f t="shared" si="5624"/>
        <v>0</v>
      </c>
      <c r="AJ1831" s="127">
        <f t="shared" si="5624"/>
        <v>0</v>
      </c>
      <c r="AK1831" s="127">
        <f t="shared" si="5624"/>
        <v>0</v>
      </c>
      <c r="AL1831" s="127">
        <f t="shared" si="5624"/>
        <v>0</v>
      </c>
      <c r="AM1831" s="127">
        <f t="shared" si="5624"/>
        <v>0</v>
      </c>
      <c r="AN1831" s="126">
        <f t="shared" si="5513"/>
        <v>0</v>
      </c>
      <c r="AO1831" s="127">
        <f t="shared" ref="AO1831:AW1831" si="5625">+($AX1831-$AN1831)/10+AN1831</f>
        <v>0</v>
      </c>
      <c r="AP1831" s="127">
        <f t="shared" si="5625"/>
        <v>0</v>
      </c>
      <c r="AQ1831" s="127">
        <f t="shared" si="5625"/>
        <v>0</v>
      </c>
      <c r="AR1831" s="127">
        <f t="shared" si="5625"/>
        <v>0</v>
      </c>
      <c r="AS1831" s="127">
        <f t="shared" si="5625"/>
        <v>0</v>
      </c>
      <c r="AT1831" s="127">
        <f t="shared" si="5625"/>
        <v>0</v>
      </c>
      <c r="AU1831" s="127">
        <f t="shared" si="5625"/>
        <v>0</v>
      </c>
      <c r="AV1831" s="127">
        <f t="shared" si="5625"/>
        <v>0</v>
      </c>
      <c r="AW1831" s="127">
        <f t="shared" si="5625"/>
        <v>0</v>
      </c>
      <c r="AX1831" s="126">
        <f t="shared" si="5515"/>
        <v>0</v>
      </c>
    </row>
    <row r="1832" spans="2:50" ht="15.75" customHeight="1" x14ac:dyDescent="0.2">
      <c r="B1832" s="123"/>
      <c r="C1832" s="128"/>
      <c r="D1832" s="128"/>
      <c r="E1832" s="128"/>
      <c r="F1832" s="128"/>
      <c r="G1832" s="128"/>
      <c r="H1832" s="128"/>
      <c r="I1832" s="128"/>
      <c r="J1832" s="128"/>
      <c r="K1832" s="128"/>
      <c r="L1832" s="128"/>
      <c r="M1832" s="128"/>
      <c r="N1832" s="129"/>
      <c r="O1832" s="119"/>
      <c r="P1832" s="120" t="str">
        <f t="shared" si="5108"/>
        <v/>
      </c>
      <c r="Q1832" s="121">
        <f t="shared" ref="Q1832:W1832" si="5626">SUMIF($B$9:$N$9,Q$9,$B1832:$N1832)/100</f>
        <v>0</v>
      </c>
      <c r="R1832" s="121">
        <f t="shared" si="5626"/>
        <v>0</v>
      </c>
      <c r="S1832" s="121">
        <f t="shared" si="5626"/>
        <v>0</v>
      </c>
      <c r="T1832" s="121">
        <f t="shared" si="5626"/>
        <v>0</v>
      </c>
      <c r="U1832" s="121">
        <f t="shared" si="5626"/>
        <v>0</v>
      </c>
      <c r="V1832" s="121">
        <f t="shared" si="5626"/>
        <v>0</v>
      </c>
      <c r="W1832" s="121">
        <f t="shared" si="5626"/>
        <v>0</v>
      </c>
      <c r="X1832" s="122">
        <f t="shared" si="5507"/>
        <v>0</v>
      </c>
      <c r="Y1832" s="121">
        <f t="shared" si="5508"/>
        <v>0</v>
      </c>
      <c r="Z1832" s="122">
        <f t="shared" si="5509"/>
        <v>0</v>
      </c>
      <c r="AA1832" s="121">
        <f t="shared" si="5510"/>
        <v>0</v>
      </c>
      <c r="AB1832" s="122">
        <f t="shared" si="5623"/>
        <v>0</v>
      </c>
      <c r="AC1832" s="122">
        <f t="shared" si="5623"/>
        <v>0</v>
      </c>
      <c r="AD1832" s="121">
        <f t="shared" si="5511"/>
        <v>0</v>
      </c>
      <c r="AE1832" s="122">
        <f t="shared" ref="AE1832:AM1832" si="5627">+($AN1832-$AD1832)/10+AD1832</f>
        <v>0</v>
      </c>
      <c r="AF1832" s="122">
        <f t="shared" si="5627"/>
        <v>0</v>
      </c>
      <c r="AG1832" s="122">
        <f t="shared" si="5627"/>
        <v>0</v>
      </c>
      <c r="AH1832" s="122">
        <f t="shared" si="5627"/>
        <v>0</v>
      </c>
      <c r="AI1832" s="122">
        <f t="shared" si="5627"/>
        <v>0</v>
      </c>
      <c r="AJ1832" s="122">
        <f t="shared" si="5627"/>
        <v>0</v>
      </c>
      <c r="AK1832" s="122">
        <f t="shared" si="5627"/>
        <v>0</v>
      </c>
      <c r="AL1832" s="122">
        <f t="shared" si="5627"/>
        <v>0</v>
      </c>
      <c r="AM1832" s="122">
        <f t="shared" si="5627"/>
        <v>0</v>
      </c>
      <c r="AN1832" s="121">
        <f t="shared" si="5513"/>
        <v>0</v>
      </c>
      <c r="AO1832" s="122">
        <f t="shared" ref="AO1832:AW1832" si="5628">+($AX1832-$AN1832)/10+AN1832</f>
        <v>0</v>
      </c>
      <c r="AP1832" s="122">
        <f t="shared" si="5628"/>
        <v>0</v>
      </c>
      <c r="AQ1832" s="122">
        <f t="shared" si="5628"/>
        <v>0</v>
      </c>
      <c r="AR1832" s="122">
        <f t="shared" si="5628"/>
        <v>0</v>
      </c>
      <c r="AS1832" s="122">
        <f t="shared" si="5628"/>
        <v>0</v>
      </c>
      <c r="AT1832" s="122">
        <f t="shared" si="5628"/>
        <v>0</v>
      </c>
      <c r="AU1832" s="122">
        <f t="shared" si="5628"/>
        <v>0</v>
      </c>
      <c r="AV1832" s="122">
        <f t="shared" si="5628"/>
        <v>0</v>
      </c>
      <c r="AW1832" s="122">
        <f t="shared" si="5628"/>
        <v>0</v>
      </c>
      <c r="AX1832" s="121">
        <f t="shared" si="5515"/>
        <v>0</v>
      </c>
    </row>
    <row r="1833" spans="2:50" ht="15.75" customHeight="1" x14ac:dyDescent="0.2">
      <c r="B1833" s="123"/>
      <c r="C1833" s="124"/>
      <c r="D1833" s="124"/>
      <c r="E1833" s="124"/>
      <c r="F1833" s="124"/>
      <c r="G1833" s="124"/>
      <c r="H1833" s="124"/>
      <c r="I1833" s="124"/>
      <c r="J1833" s="124"/>
      <c r="K1833" s="124"/>
      <c r="L1833" s="124"/>
      <c r="M1833" s="124"/>
      <c r="N1833" s="125"/>
      <c r="O1833" s="119"/>
      <c r="P1833" s="120" t="str">
        <f t="shared" si="5108"/>
        <v/>
      </c>
      <c r="Q1833" s="126">
        <f t="shared" ref="Q1833:W1833" si="5629">SUMIF($B$9:$N$9,Q$9,$B1833:$N1833)/100</f>
        <v>0</v>
      </c>
      <c r="R1833" s="126">
        <f t="shared" si="5629"/>
        <v>0</v>
      </c>
      <c r="S1833" s="126">
        <f t="shared" si="5629"/>
        <v>0</v>
      </c>
      <c r="T1833" s="126">
        <f t="shared" si="5629"/>
        <v>0</v>
      </c>
      <c r="U1833" s="126">
        <f t="shared" si="5629"/>
        <v>0</v>
      </c>
      <c r="V1833" s="126">
        <f t="shared" si="5629"/>
        <v>0</v>
      </c>
      <c r="W1833" s="126">
        <f t="shared" si="5629"/>
        <v>0</v>
      </c>
      <c r="X1833" s="127">
        <f t="shared" si="5507"/>
        <v>0</v>
      </c>
      <c r="Y1833" s="126">
        <f t="shared" si="5508"/>
        <v>0</v>
      </c>
      <c r="Z1833" s="127">
        <f t="shared" si="5509"/>
        <v>0</v>
      </c>
      <c r="AA1833" s="126">
        <f t="shared" si="5510"/>
        <v>0</v>
      </c>
      <c r="AB1833" s="127">
        <f t="shared" si="5623"/>
        <v>0</v>
      </c>
      <c r="AC1833" s="127">
        <f t="shared" si="5623"/>
        <v>0</v>
      </c>
      <c r="AD1833" s="126">
        <f t="shared" si="5511"/>
        <v>0</v>
      </c>
      <c r="AE1833" s="127">
        <f t="shared" ref="AE1833:AM1833" si="5630">+($AN1833-$AD1833)/10+AD1833</f>
        <v>0</v>
      </c>
      <c r="AF1833" s="127">
        <f t="shared" si="5630"/>
        <v>0</v>
      </c>
      <c r="AG1833" s="127">
        <f t="shared" si="5630"/>
        <v>0</v>
      </c>
      <c r="AH1833" s="127">
        <f t="shared" si="5630"/>
        <v>0</v>
      </c>
      <c r="AI1833" s="127">
        <f t="shared" si="5630"/>
        <v>0</v>
      </c>
      <c r="AJ1833" s="127">
        <f t="shared" si="5630"/>
        <v>0</v>
      </c>
      <c r="AK1833" s="127">
        <f t="shared" si="5630"/>
        <v>0</v>
      </c>
      <c r="AL1833" s="127">
        <f t="shared" si="5630"/>
        <v>0</v>
      </c>
      <c r="AM1833" s="127">
        <f t="shared" si="5630"/>
        <v>0</v>
      </c>
      <c r="AN1833" s="126">
        <f t="shared" si="5513"/>
        <v>0</v>
      </c>
      <c r="AO1833" s="127">
        <f t="shared" ref="AO1833:AW1833" si="5631">+($AX1833-$AN1833)/10+AN1833</f>
        <v>0</v>
      </c>
      <c r="AP1833" s="127">
        <f t="shared" si="5631"/>
        <v>0</v>
      </c>
      <c r="AQ1833" s="127">
        <f t="shared" si="5631"/>
        <v>0</v>
      </c>
      <c r="AR1833" s="127">
        <f t="shared" si="5631"/>
        <v>0</v>
      </c>
      <c r="AS1833" s="127">
        <f t="shared" si="5631"/>
        <v>0</v>
      </c>
      <c r="AT1833" s="127">
        <f t="shared" si="5631"/>
        <v>0</v>
      </c>
      <c r="AU1833" s="127">
        <f t="shared" si="5631"/>
        <v>0</v>
      </c>
      <c r="AV1833" s="127">
        <f t="shared" si="5631"/>
        <v>0</v>
      </c>
      <c r="AW1833" s="127">
        <f t="shared" si="5631"/>
        <v>0</v>
      </c>
      <c r="AX1833" s="126">
        <f t="shared" si="5515"/>
        <v>0</v>
      </c>
    </row>
    <row r="1834" spans="2:50" ht="15.75" customHeight="1" x14ac:dyDescent="0.2">
      <c r="B1834" s="123"/>
      <c r="C1834" s="128"/>
      <c r="D1834" s="128"/>
      <c r="E1834" s="128"/>
      <c r="F1834" s="128"/>
      <c r="G1834" s="128"/>
      <c r="H1834" s="128"/>
      <c r="I1834" s="128"/>
      <c r="J1834" s="128"/>
      <c r="K1834" s="128"/>
      <c r="L1834" s="128"/>
      <c r="M1834" s="128"/>
      <c r="N1834" s="129"/>
      <c r="O1834" s="119"/>
      <c r="P1834" s="120" t="str">
        <f t="shared" si="5108"/>
        <v/>
      </c>
      <c r="Q1834" s="121">
        <f t="shared" ref="Q1834:W1834" si="5632">SUMIF($B$9:$N$9,Q$9,$B1834:$N1834)/100</f>
        <v>0</v>
      </c>
      <c r="R1834" s="121">
        <f t="shared" si="5632"/>
        <v>0</v>
      </c>
      <c r="S1834" s="121">
        <f t="shared" si="5632"/>
        <v>0</v>
      </c>
      <c r="T1834" s="121">
        <f t="shared" si="5632"/>
        <v>0</v>
      </c>
      <c r="U1834" s="121">
        <f t="shared" si="5632"/>
        <v>0</v>
      </c>
      <c r="V1834" s="121">
        <f t="shared" si="5632"/>
        <v>0</v>
      </c>
      <c r="W1834" s="121">
        <f t="shared" si="5632"/>
        <v>0</v>
      </c>
      <c r="X1834" s="122">
        <f t="shared" si="5507"/>
        <v>0</v>
      </c>
      <c r="Y1834" s="121">
        <f t="shared" si="5508"/>
        <v>0</v>
      </c>
      <c r="Z1834" s="122">
        <f t="shared" si="5509"/>
        <v>0</v>
      </c>
      <c r="AA1834" s="121">
        <f t="shared" si="5510"/>
        <v>0</v>
      </c>
      <c r="AB1834" s="122">
        <f t="shared" si="5623"/>
        <v>0</v>
      </c>
      <c r="AC1834" s="122">
        <f t="shared" si="5623"/>
        <v>0</v>
      </c>
      <c r="AD1834" s="121">
        <f t="shared" si="5511"/>
        <v>0</v>
      </c>
      <c r="AE1834" s="122">
        <f t="shared" ref="AE1834:AM1834" si="5633">+($AN1834-$AD1834)/10+AD1834</f>
        <v>0</v>
      </c>
      <c r="AF1834" s="122">
        <f t="shared" si="5633"/>
        <v>0</v>
      </c>
      <c r="AG1834" s="122">
        <f t="shared" si="5633"/>
        <v>0</v>
      </c>
      <c r="AH1834" s="122">
        <f t="shared" si="5633"/>
        <v>0</v>
      </c>
      <c r="AI1834" s="122">
        <f t="shared" si="5633"/>
        <v>0</v>
      </c>
      <c r="AJ1834" s="122">
        <f t="shared" si="5633"/>
        <v>0</v>
      </c>
      <c r="AK1834" s="122">
        <f t="shared" si="5633"/>
        <v>0</v>
      </c>
      <c r="AL1834" s="122">
        <f t="shared" si="5633"/>
        <v>0</v>
      </c>
      <c r="AM1834" s="122">
        <f t="shared" si="5633"/>
        <v>0</v>
      </c>
      <c r="AN1834" s="121">
        <f t="shared" si="5513"/>
        <v>0</v>
      </c>
      <c r="AO1834" s="122">
        <f t="shared" ref="AO1834:AW1834" si="5634">+($AX1834-$AN1834)/10+AN1834</f>
        <v>0</v>
      </c>
      <c r="AP1834" s="122">
        <f t="shared" si="5634"/>
        <v>0</v>
      </c>
      <c r="AQ1834" s="122">
        <f t="shared" si="5634"/>
        <v>0</v>
      </c>
      <c r="AR1834" s="122">
        <f t="shared" si="5634"/>
        <v>0</v>
      </c>
      <c r="AS1834" s="122">
        <f t="shared" si="5634"/>
        <v>0</v>
      </c>
      <c r="AT1834" s="122">
        <f t="shared" si="5634"/>
        <v>0</v>
      </c>
      <c r="AU1834" s="122">
        <f t="shared" si="5634"/>
        <v>0</v>
      </c>
      <c r="AV1834" s="122">
        <f t="shared" si="5634"/>
        <v>0</v>
      </c>
      <c r="AW1834" s="122">
        <f t="shared" si="5634"/>
        <v>0</v>
      </c>
      <c r="AX1834" s="121">
        <f t="shared" si="5515"/>
        <v>0</v>
      </c>
    </row>
    <row r="1835" spans="2:50" ht="15.75" customHeight="1" x14ac:dyDescent="0.2">
      <c r="B1835" s="123"/>
      <c r="C1835" s="124"/>
      <c r="D1835" s="124"/>
      <c r="E1835" s="124"/>
      <c r="F1835" s="124"/>
      <c r="G1835" s="124"/>
      <c r="H1835" s="124"/>
      <c r="I1835" s="124"/>
      <c r="J1835" s="124"/>
      <c r="K1835" s="124"/>
      <c r="L1835" s="124"/>
      <c r="M1835" s="124"/>
      <c r="N1835" s="125"/>
      <c r="O1835" s="119"/>
      <c r="P1835" s="120" t="str">
        <f t="shared" si="5108"/>
        <v/>
      </c>
      <c r="Q1835" s="126">
        <f t="shared" ref="Q1835:W1835" si="5635">SUMIF($B$9:$N$9,Q$9,$B1835:$N1835)/100</f>
        <v>0</v>
      </c>
      <c r="R1835" s="126">
        <f t="shared" si="5635"/>
        <v>0</v>
      </c>
      <c r="S1835" s="126">
        <f t="shared" si="5635"/>
        <v>0</v>
      </c>
      <c r="T1835" s="126">
        <f t="shared" si="5635"/>
        <v>0</v>
      </c>
      <c r="U1835" s="126">
        <f t="shared" si="5635"/>
        <v>0</v>
      </c>
      <c r="V1835" s="126">
        <f t="shared" si="5635"/>
        <v>0</v>
      </c>
      <c r="W1835" s="126">
        <f t="shared" si="5635"/>
        <v>0</v>
      </c>
      <c r="X1835" s="127">
        <f t="shared" si="5507"/>
        <v>0</v>
      </c>
      <c r="Y1835" s="126">
        <f t="shared" si="5508"/>
        <v>0</v>
      </c>
      <c r="Z1835" s="127">
        <f t="shared" si="5509"/>
        <v>0</v>
      </c>
      <c r="AA1835" s="126">
        <f t="shared" si="5510"/>
        <v>0</v>
      </c>
      <c r="AB1835" s="127">
        <f t="shared" si="5623"/>
        <v>0</v>
      </c>
      <c r="AC1835" s="127">
        <f t="shared" si="5623"/>
        <v>0</v>
      </c>
      <c r="AD1835" s="126">
        <f t="shared" si="5511"/>
        <v>0</v>
      </c>
      <c r="AE1835" s="127">
        <f t="shared" ref="AE1835:AM1835" si="5636">+($AN1835-$AD1835)/10+AD1835</f>
        <v>0</v>
      </c>
      <c r="AF1835" s="127">
        <f t="shared" si="5636"/>
        <v>0</v>
      </c>
      <c r="AG1835" s="127">
        <f t="shared" si="5636"/>
        <v>0</v>
      </c>
      <c r="AH1835" s="127">
        <f t="shared" si="5636"/>
        <v>0</v>
      </c>
      <c r="AI1835" s="127">
        <f t="shared" si="5636"/>
        <v>0</v>
      </c>
      <c r="AJ1835" s="127">
        <f t="shared" si="5636"/>
        <v>0</v>
      </c>
      <c r="AK1835" s="127">
        <f t="shared" si="5636"/>
        <v>0</v>
      </c>
      <c r="AL1835" s="127">
        <f t="shared" si="5636"/>
        <v>0</v>
      </c>
      <c r="AM1835" s="127">
        <f t="shared" si="5636"/>
        <v>0</v>
      </c>
      <c r="AN1835" s="126">
        <f t="shared" si="5513"/>
        <v>0</v>
      </c>
      <c r="AO1835" s="127">
        <f t="shared" ref="AO1835:AW1835" si="5637">+($AX1835-$AN1835)/10+AN1835</f>
        <v>0</v>
      </c>
      <c r="AP1835" s="127">
        <f t="shared" si="5637"/>
        <v>0</v>
      </c>
      <c r="AQ1835" s="127">
        <f t="shared" si="5637"/>
        <v>0</v>
      </c>
      <c r="AR1835" s="127">
        <f t="shared" si="5637"/>
        <v>0</v>
      </c>
      <c r="AS1835" s="127">
        <f t="shared" si="5637"/>
        <v>0</v>
      </c>
      <c r="AT1835" s="127">
        <f t="shared" si="5637"/>
        <v>0</v>
      </c>
      <c r="AU1835" s="127">
        <f t="shared" si="5637"/>
        <v>0</v>
      </c>
      <c r="AV1835" s="127">
        <f t="shared" si="5637"/>
        <v>0</v>
      </c>
      <c r="AW1835" s="127">
        <f t="shared" si="5637"/>
        <v>0</v>
      </c>
      <c r="AX1835" s="126">
        <f t="shared" si="5515"/>
        <v>0</v>
      </c>
    </row>
    <row r="1836" spans="2:50" ht="15.75" customHeight="1" x14ac:dyDescent="0.2">
      <c r="B1836" s="123"/>
      <c r="C1836" s="128"/>
      <c r="D1836" s="128"/>
      <c r="E1836" s="128"/>
      <c r="F1836" s="128"/>
      <c r="G1836" s="128"/>
      <c r="H1836" s="128"/>
      <c r="I1836" s="128"/>
      <c r="J1836" s="128"/>
      <c r="K1836" s="128"/>
      <c r="L1836" s="128"/>
      <c r="M1836" s="128"/>
      <c r="N1836" s="129"/>
      <c r="O1836" s="119"/>
      <c r="P1836" s="120" t="str">
        <f t="shared" si="5108"/>
        <v/>
      </c>
      <c r="Q1836" s="121">
        <f t="shared" ref="Q1836:W1836" si="5638">SUMIF($B$9:$N$9,Q$9,$B1836:$N1836)/100</f>
        <v>0</v>
      </c>
      <c r="R1836" s="121">
        <f t="shared" si="5638"/>
        <v>0</v>
      </c>
      <c r="S1836" s="121">
        <f t="shared" si="5638"/>
        <v>0</v>
      </c>
      <c r="T1836" s="121">
        <f t="shared" si="5638"/>
        <v>0</v>
      </c>
      <c r="U1836" s="121">
        <f t="shared" si="5638"/>
        <v>0</v>
      </c>
      <c r="V1836" s="121">
        <f t="shared" si="5638"/>
        <v>0</v>
      </c>
      <c r="W1836" s="121">
        <f t="shared" si="5638"/>
        <v>0</v>
      </c>
      <c r="X1836" s="122">
        <f t="shared" si="5507"/>
        <v>0</v>
      </c>
      <c r="Y1836" s="121">
        <f t="shared" si="5508"/>
        <v>0</v>
      </c>
      <c r="Z1836" s="122">
        <f t="shared" si="5509"/>
        <v>0</v>
      </c>
      <c r="AA1836" s="121">
        <f t="shared" si="5510"/>
        <v>0</v>
      </c>
      <c r="AB1836" s="122">
        <f t="shared" si="5623"/>
        <v>0</v>
      </c>
      <c r="AC1836" s="122">
        <f t="shared" si="5623"/>
        <v>0</v>
      </c>
      <c r="AD1836" s="121">
        <f t="shared" si="5511"/>
        <v>0</v>
      </c>
      <c r="AE1836" s="122">
        <f t="shared" ref="AE1836:AM1836" si="5639">+($AN1836-$AD1836)/10+AD1836</f>
        <v>0</v>
      </c>
      <c r="AF1836" s="122">
        <f t="shared" si="5639"/>
        <v>0</v>
      </c>
      <c r="AG1836" s="122">
        <f t="shared" si="5639"/>
        <v>0</v>
      </c>
      <c r="AH1836" s="122">
        <f t="shared" si="5639"/>
        <v>0</v>
      </c>
      <c r="AI1836" s="122">
        <f t="shared" si="5639"/>
        <v>0</v>
      </c>
      <c r="AJ1836" s="122">
        <f t="shared" si="5639"/>
        <v>0</v>
      </c>
      <c r="AK1836" s="122">
        <f t="shared" si="5639"/>
        <v>0</v>
      </c>
      <c r="AL1836" s="122">
        <f t="shared" si="5639"/>
        <v>0</v>
      </c>
      <c r="AM1836" s="122">
        <f t="shared" si="5639"/>
        <v>0</v>
      </c>
      <c r="AN1836" s="121">
        <f t="shared" si="5513"/>
        <v>0</v>
      </c>
      <c r="AO1836" s="122">
        <f t="shared" ref="AO1836:AW1836" si="5640">+($AX1836-$AN1836)/10+AN1836</f>
        <v>0</v>
      </c>
      <c r="AP1836" s="122">
        <f t="shared" si="5640"/>
        <v>0</v>
      </c>
      <c r="AQ1836" s="122">
        <f t="shared" si="5640"/>
        <v>0</v>
      </c>
      <c r="AR1836" s="122">
        <f t="shared" si="5640"/>
        <v>0</v>
      </c>
      <c r="AS1836" s="122">
        <f t="shared" si="5640"/>
        <v>0</v>
      </c>
      <c r="AT1836" s="122">
        <f t="shared" si="5640"/>
        <v>0</v>
      </c>
      <c r="AU1836" s="122">
        <f t="shared" si="5640"/>
        <v>0</v>
      </c>
      <c r="AV1836" s="122">
        <f t="shared" si="5640"/>
        <v>0</v>
      </c>
      <c r="AW1836" s="122">
        <f t="shared" si="5640"/>
        <v>0</v>
      </c>
      <c r="AX1836" s="121">
        <f t="shared" si="5515"/>
        <v>0</v>
      </c>
    </row>
    <row r="1837" spans="2:50" ht="15.75" customHeight="1" x14ac:dyDescent="0.2">
      <c r="B1837" s="123"/>
      <c r="C1837" s="124"/>
      <c r="D1837" s="124"/>
      <c r="E1837" s="124"/>
      <c r="F1837" s="124"/>
      <c r="G1837" s="124"/>
      <c r="H1837" s="124"/>
      <c r="I1837" s="124"/>
      <c r="J1837" s="124"/>
      <c r="K1837" s="124"/>
      <c r="L1837" s="124"/>
      <c r="M1837" s="124"/>
      <c r="N1837" s="125"/>
      <c r="O1837" s="119"/>
      <c r="P1837" s="120" t="str">
        <f t="shared" si="5108"/>
        <v/>
      </c>
      <c r="Q1837" s="126">
        <f t="shared" ref="Q1837:W1837" si="5641">SUMIF($B$9:$N$9,Q$9,$B1837:$N1837)/100</f>
        <v>0</v>
      </c>
      <c r="R1837" s="126">
        <f t="shared" si="5641"/>
        <v>0</v>
      </c>
      <c r="S1837" s="126">
        <f t="shared" si="5641"/>
        <v>0</v>
      </c>
      <c r="T1837" s="126">
        <f t="shared" si="5641"/>
        <v>0</v>
      </c>
      <c r="U1837" s="126">
        <f t="shared" si="5641"/>
        <v>0</v>
      </c>
      <c r="V1837" s="126">
        <f t="shared" si="5641"/>
        <v>0</v>
      </c>
      <c r="W1837" s="126">
        <f t="shared" si="5641"/>
        <v>0</v>
      </c>
      <c r="X1837" s="127">
        <f t="shared" si="5507"/>
        <v>0</v>
      </c>
      <c r="Y1837" s="126">
        <f t="shared" si="5508"/>
        <v>0</v>
      </c>
      <c r="Z1837" s="127">
        <f t="shared" si="5509"/>
        <v>0</v>
      </c>
      <c r="AA1837" s="126">
        <f t="shared" si="5510"/>
        <v>0</v>
      </c>
      <c r="AB1837" s="127">
        <f t="shared" si="5623"/>
        <v>0</v>
      </c>
      <c r="AC1837" s="127">
        <f t="shared" si="5623"/>
        <v>0</v>
      </c>
      <c r="AD1837" s="126">
        <f t="shared" si="5511"/>
        <v>0</v>
      </c>
      <c r="AE1837" s="127">
        <f t="shared" ref="AE1837:AM1837" si="5642">+($AN1837-$AD1837)/10+AD1837</f>
        <v>0</v>
      </c>
      <c r="AF1837" s="127">
        <f t="shared" si="5642"/>
        <v>0</v>
      </c>
      <c r="AG1837" s="127">
        <f t="shared" si="5642"/>
        <v>0</v>
      </c>
      <c r="AH1837" s="127">
        <f t="shared" si="5642"/>
        <v>0</v>
      </c>
      <c r="AI1837" s="127">
        <f t="shared" si="5642"/>
        <v>0</v>
      </c>
      <c r="AJ1837" s="127">
        <f t="shared" si="5642"/>
        <v>0</v>
      </c>
      <c r="AK1837" s="127">
        <f t="shared" si="5642"/>
        <v>0</v>
      </c>
      <c r="AL1837" s="127">
        <f t="shared" si="5642"/>
        <v>0</v>
      </c>
      <c r="AM1837" s="127">
        <f t="shared" si="5642"/>
        <v>0</v>
      </c>
      <c r="AN1837" s="126">
        <f t="shared" si="5513"/>
        <v>0</v>
      </c>
      <c r="AO1837" s="127">
        <f t="shared" ref="AO1837:AW1837" si="5643">+($AX1837-$AN1837)/10+AN1837</f>
        <v>0</v>
      </c>
      <c r="AP1837" s="127">
        <f t="shared" si="5643"/>
        <v>0</v>
      </c>
      <c r="AQ1837" s="127">
        <f t="shared" si="5643"/>
        <v>0</v>
      </c>
      <c r="AR1837" s="127">
        <f t="shared" si="5643"/>
        <v>0</v>
      </c>
      <c r="AS1837" s="127">
        <f t="shared" si="5643"/>
        <v>0</v>
      </c>
      <c r="AT1837" s="127">
        <f t="shared" si="5643"/>
        <v>0</v>
      </c>
      <c r="AU1837" s="127">
        <f t="shared" si="5643"/>
        <v>0</v>
      </c>
      <c r="AV1837" s="127">
        <f t="shared" si="5643"/>
        <v>0</v>
      </c>
      <c r="AW1837" s="127">
        <f t="shared" si="5643"/>
        <v>0</v>
      </c>
      <c r="AX1837" s="126">
        <f t="shared" si="5515"/>
        <v>0</v>
      </c>
    </row>
    <row r="1838" spans="2:50" ht="15.75" customHeight="1" x14ac:dyDescent="0.2">
      <c r="B1838" s="123"/>
      <c r="C1838" s="128"/>
      <c r="D1838" s="128"/>
      <c r="E1838" s="128"/>
      <c r="F1838" s="128"/>
      <c r="G1838" s="128"/>
      <c r="H1838" s="128"/>
      <c r="I1838" s="128"/>
      <c r="J1838" s="128"/>
      <c r="K1838" s="128"/>
      <c r="L1838" s="128"/>
      <c r="M1838" s="128"/>
      <c r="N1838" s="129"/>
      <c r="O1838" s="119"/>
      <c r="P1838" s="120" t="str">
        <f t="shared" si="5108"/>
        <v/>
      </c>
      <c r="Q1838" s="121">
        <f t="shared" ref="Q1838:W1838" si="5644">SUMIF($B$9:$N$9,Q$9,$B1838:$N1838)/100</f>
        <v>0</v>
      </c>
      <c r="R1838" s="121">
        <f t="shared" si="5644"/>
        <v>0</v>
      </c>
      <c r="S1838" s="121">
        <f t="shared" si="5644"/>
        <v>0</v>
      </c>
      <c r="T1838" s="121">
        <f t="shared" si="5644"/>
        <v>0</v>
      </c>
      <c r="U1838" s="121">
        <f t="shared" si="5644"/>
        <v>0</v>
      </c>
      <c r="V1838" s="121">
        <f t="shared" si="5644"/>
        <v>0</v>
      </c>
      <c r="W1838" s="121">
        <f t="shared" si="5644"/>
        <v>0</v>
      </c>
      <c r="X1838" s="122">
        <f t="shared" si="5507"/>
        <v>0</v>
      </c>
      <c r="Y1838" s="121">
        <f t="shared" si="5508"/>
        <v>0</v>
      </c>
      <c r="Z1838" s="122">
        <f t="shared" si="5509"/>
        <v>0</v>
      </c>
      <c r="AA1838" s="121">
        <f t="shared" si="5510"/>
        <v>0</v>
      </c>
      <c r="AB1838" s="122">
        <f t="shared" si="5623"/>
        <v>0</v>
      </c>
      <c r="AC1838" s="122">
        <f t="shared" si="5623"/>
        <v>0</v>
      </c>
      <c r="AD1838" s="121">
        <f t="shared" si="5511"/>
        <v>0</v>
      </c>
      <c r="AE1838" s="122">
        <f t="shared" ref="AE1838:AM1838" si="5645">+($AN1838-$AD1838)/10+AD1838</f>
        <v>0</v>
      </c>
      <c r="AF1838" s="122">
        <f t="shared" si="5645"/>
        <v>0</v>
      </c>
      <c r="AG1838" s="122">
        <f t="shared" si="5645"/>
        <v>0</v>
      </c>
      <c r="AH1838" s="122">
        <f t="shared" si="5645"/>
        <v>0</v>
      </c>
      <c r="AI1838" s="122">
        <f t="shared" si="5645"/>
        <v>0</v>
      </c>
      <c r="AJ1838" s="122">
        <f t="shared" si="5645"/>
        <v>0</v>
      </c>
      <c r="AK1838" s="122">
        <f t="shared" si="5645"/>
        <v>0</v>
      </c>
      <c r="AL1838" s="122">
        <f t="shared" si="5645"/>
        <v>0</v>
      </c>
      <c r="AM1838" s="122">
        <f t="shared" si="5645"/>
        <v>0</v>
      </c>
      <c r="AN1838" s="121">
        <f t="shared" si="5513"/>
        <v>0</v>
      </c>
      <c r="AO1838" s="122">
        <f t="shared" ref="AO1838:AW1838" si="5646">+($AX1838-$AN1838)/10+AN1838</f>
        <v>0</v>
      </c>
      <c r="AP1838" s="122">
        <f t="shared" si="5646"/>
        <v>0</v>
      </c>
      <c r="AQ1838" s="122">
        <f t="shared" si="5646"/>
        <v>0</v>
      </c>
      <c r="AR1838" s="122">
        <f t="shared" si="5646"/>
        <v>0</v>
      </c>
      <c r="AS1838" s="122">
        <f t="shared" si="5646"/>
        <v>0</v>
      </c>
      <c r="AT1838" s="122">
        <f t="shared" si="5646"/>
        <v>0</v>
      </c>
      <c r="AU1838" s="122">
        <f t="shared" si="5646"/>
        <v>0</v>
      </c>
      <c r="AV1838" s="122">
        <f t="shared" si="5646"/>
        <v>0</v>
      </c>
      <c r="AW1838" s="122">
        <f t="shared" si="5646"/>
        <v>0</v>
      </c>
      <c r="AX1838" s="121">
        <f t="shared" si="5515"/>
        <v>0</v>
      </c>
    </row>
    <row r="1839" spans="2:50" ht="15.75" customHeight="1" x14ac:dyDescent="0.2">
      <c r="B1839" s="123"/>
      <c r="C1839" s="124"/>
      <c r="D1839" s="124"/>
      <c r="E1839" s="124"/>
      <c r="F1839" s="124"/>
      <c r="G1839" s="124"/>
      <c r="H1839" s="124"/>
      <c r="I1839" s="124"/>
      <c r="J1839" s="124"/>
      <c r="K1839" s="124"/>
      <c r="L1839" s="124"/>
      <c r="M1839" s="124"/>
      <c r="N1839" s="125"/>
      <c r="O1839" s="119"/>
      <c r="P1839" s="120" t="str">
        <f t="shared" si="5108"/>
        <v/>
      </c>
      <c r="Q1839" s="126">
        <f t="shared" ref="Q1839:W1839" si="5647">SUMIF($B$9:$N$9,Q$9,$B1839:$N1839)/100</f>
        <v>0</v>
      </c>
      <c r="R1839" s="126">
        <f t="shared" si="5647"/>
        <v>0</v>
      </c>
      <c r="S1839" s="126">
        <f t="shared" si="5647"/>
        <v>0</v>
      </c>
      <c r="T1839" s="126">
        <f t="shared" si="5647"/>
        <v>0</v>
      </c>
      <c r="U1839" s="126">
        <f t="shared" si="5647"/>
        <v>0</v>
      </c>
      <c r="V1839" s="126">
        <f t="shared" si="5647"/>
        <v>0</v>
      </c>
      <c r="W1839" s="126">
        <f t="shared" si="5647"/>
        <v>0</v>
      </c>
      <c r="X1839" s="127">
        <f t="shared" si="5507"/>
        <v>0</v>
      </c>
      <c r="Y1839" s="126">
        <f t="shared" si="5508"/>
        <v>0</v>
      </c>
      <c r="Z1839" s="127">
        <f t="shared" si="5509"/>
        <v>0</v>
      </c>
      <c r="AA1839" s="126">
        <f t="shared" si="5510"/>
        <v>0</v>
      </c>
      <c r="AB1839" s="127">
        <f t="shared" si="5623"/>
        <v>0</v>
      </c>
      <c r="AC1839" s="127">
        <f t="shared" si="5623"/>
        <v>0</v>
      </c>
      <c r="AD1839" s="126">
        <f t="shared" si="5511"/>
        <v>0</v>
      </c>
      <c r="AE1839" s="127">
        <f t="shared" ref="AE1839:AM1839" si="5648">+($AN1839-$AD1839)/10+AD1839</f>
        <v>0</v>
      </c>
      <c r="AF1839" s="127">
        <f t="shared" si="5648"/>
        <v>0</v>
      </c>
      <c r="AG1839" s="127">
        <f t="shared" si="5648"/>
        <v>0</v>
      </c>
      <c r="AH1839" s="127">
        <f t="shared" si="5648"/>
        <v>0</v>
      </c>
      <c r="AI1839" s="127">
        <f t="shared" si="5648"/>
        <v>0</v>
      </c>
      <c r="AJ1839" s="127">
        <f t="shared" si="5648"/>
        <v>0</v>
      </c>
      <c r="AK1839" s="127">
        <f t="shared" si="5648"/>
        <v>0</v>
      </c>
      <c r="AL1839" s="127">
        <f t="shared" si="5648"/>
        <v>0</v>
      </c>
      <c r="AM1839" s="127">
        <f t="shared" si="5648"/>
        <v>0</v>
      </c>
      <c r="AN1839" s="126">
        <f t="shared" si="5513"/>
        <v>0</v>
      </c>
      <c r="AO1839" s="127">
        <f t="shared" ref="AO1839:AW1839" si="5649">+($AX1839-$AN1839)/10+AN1839</f>
        <v>0</v>
      </c>
      <c r="AP1839" s="127">
        <f t="shared" si="5649"/>
        <v>0</v>
      </c>
      <c r="AQ1839" s="127">
        <f t="shared" si="5649"/>
        <v>0</v>
      </c>
      <c r="AR1839" s="127">
        <f t="shared" si="5649"/>
        <v>0</v>
      </c>
      <c r="AS1839" s="127">
        <f t="shared" si="5649"/>
        <v>0</v>
      </c>
      <c r="AT1839" s="127">
        <f t="shared" si="5649"/>
        <v>0</v>
      </c>
      <c r="AU1839" s="127">
        <f t="shared" si="5649"/>
        <v>0</v>
      </c>
      <c r="AV1839" s="127">
        <f t="shared" si="5649"/>
        <v>0</v>
      </c>
      <c r="AW1839" s="127">
        <f t="shared" si="5649"/>
        <v>0</v>
      </c>
      <c r="AX1839" s="126">
        <f t="shared" si="5515"/>
        <v>0</v>
      </c>
    </row>
    <row r="1840" spans="2:50" ht="15.75" customHeight="1" x14ac:dyDescent="0.2">
      <c r="B1840" s="123"/>
      <c r="C1840" s="128"/>
      <c r="D1840" s="128"/>
      <c r="E1840" s="128"/>
      <c r="F1840" s="128"/>
      <c r="G1840" s="128"/>
      <c r="H1840" s="128"/>
      <c r="I1840" s="128"/>
      <c r="J1840" s="128"/>
      <c r="K1840" s="128"/>
      <c r="L1840" s="128"/>
      <c r="M1840" s="128"/>
      <c r="N1840" s="129"/>
      <c r="O1840" s="119"/>
      <c r="P1840" s="120" t="str">
        <f t="shared" si="5108"/>
        <v/>
      </c>
      <c r="Q1840" s="121">
        <f t="shared" ref="Q1840:W1840" si="5650">SUMIF($B$9:$N$9,Q$9,$B1840:$N1840)/100</f>
        <v>0</v>
      </c>
      <c r="R1840" s="121">
        <f t="shared" si="5650"/>
        <v>0</v>
      </c>
      <c r="S1840" s="121">
        <f t="shared" si="5650"/>
        <v>0</v>
      </c>
      <c r="T1840" s="121">
        <f t="shared" si="5650"/>
        <v>0</v>
      </c>
      <c r="U1840" s="121">
        <f t="shared" si="5650"/>
        <v>0</v>
      </c>
      <c r="V1840" s="121">
        <f t="shared" si="5650"/>
        <v>0</v>
      </c>
      <c r="W1840" s="121">
        <f t="shared" si="5650"/>
        <v>0</v>
      </c>
      <c r="X1840" s="122">
        <f t="shared" si="5507"/>
        <v>0</v>
      </c>
      <c r="Y1840" s="121">
        <f t="shared" si="5508"/>
        <v>0</v>
      </c>
      <c r="Z1840" s="122">
        <f t="shared" si="5509"/>
        <v>0</v>
      </c>
      <c r="AA1840" s="121">
        <f t="shared" si="5510"/>
        <v>0</v>
      </c>
      <c r="AB1840" s="122">
        <f t="shared" si="5623"/>
        <v>0</v>
      </c>
      <c r="AC1840" s="122">
        <f t="shared" si="5623"/>
        <v>0</v>
      </c>
      <c r="AD1840" s="121">
        <f t="shared" si="5511"/>
        <v>0</v>
      </c>
      <c r="AE1840" s="122">
        <f t="shared" ref="AE1840:AM1840" si="5651">+($AN1840-$AD1840)/10+AD1840</f>
        <v>0</v>
      </c>
      <c r="AF1840" s="122">
        <f t="shared" si="5651"/>
        <v>0</v>
      </c>
      <c r="AG1840" s="122">
        <f t="shared" si="5651"/>
        <v>0</v>
      </c>
      <c r="AH1840" s="122">
        <f t="shared" si="5651"/>
        <v>0</v>
      </c>
      <c r="AI1840" s="122">
        <f t="shared" si="5651"/>
        <v>0</v>
      </c>
      <c r="AJ1840" s="122">
        <f t="shared" si="5651"/>
        <v>0</v>
      </c>
      <c r="AK1840" s="122">
        <f t="shared" si="5651"/>
        <v>0</v>
      </c>
      <c r="AL1840" s="122">
        <f t="shared" si="5651"/>
        <v>0</v>
      </c>
      <c r="AM1840" s="122">
        <f t="shared" si="5651"/>
        <v>0</v>
      </c>
      <c r="AN1840" s="121">
        <f t="shared" si="5513"/>
        <v>0</v>
      </c>
      <c r="AO1840" s="122">
        <f t="shared" ref="AO1840:AW1840" si="5652">+($AX1840-$AN1840)/10+AN1840</f>
        <v>0</v>
      </c>
      <c r="AP1840" s="122">
        <f t="shared" si="5652"/>
        <v>0</v>
      </c>
      <c r="AQ1840" s="122">
        <f t="shared" si="5652"/>
        <v>0</v>
      </c>
      <c r="AR1840" s="122">
        <f t="shared" si="5652"/>
        <v>0</v>
      </c>
      <c r="AS1840" s="122">
        <f t="shared" si="5652"/>
        <v>0</v>
      </c>
      <c r="AT1840" s="122">
        <f t="shared" si="5652"/>
        <v>0</v>
      </c>
      <c r="AU1840" s="122">
        <f t="shared" si="5652"/>
        <v>0</v>
      </c>
      <c r="AV1840" s="122">
        <f t="shared" si="5652"/>
        <v>0</v>
      </c>
      <c r="AW1840" s="122">
        <f t="shared" si="5652"/>
        <v>0</v>
      </c>
      <c r="AX1840" s="121">
        <f t="shared" si="5515"/>
        <v>0</v>
      </c>
    </row>
    <row r="1841" spans="2:50" ht="15.75" customHeight="1" x14ac:dyDescent="0.2">
      <c r="B1841" s="123"/>
      <c r="C1841" s="124"/>
      <c r="D1841" s="124"/>
      <c r="E1841" s="124"/>
      <c r="F1841" s="124"/>
      <c r="G1841" s="124"/>
      <c r="H1841" s="124"/>
      <c r="I1841" s="124"/>
      <c r="J1841" s="124"/>
      <c r="K1841" s="124"/>
      <c r="L1841" s="124"/>
      <c r="M1841" s="124"/>
      <c r="N1841" s="125"/>
      <c r="O1841" s="119"/>
      <c r="P1841" s="120" t="str">
        <f t="shared" si="5108"/>
        <v/>
      </c>
      <c r="Q1841" s="126">
        <f t="shared" ref="Q1841:W1841" si="5653">SUMIF($B$9:$N$9,Q$9,$B1841:$N1841)/100</f>
        <v>0</v>
      </c>
      <c r="R1841" s="126">
        <f t="shared" si="5653"/>
        <v>0</v>
      </c>
      <c r="S1841" s="126">
        <f t="shared" si="5653"/>
        <v>0</v>
      </c>
      <c r="T1841" s="126">
        <f t="shared" si="5653"/>
        <v>0</v>
      </c>
      <c r="U1841" s="126">
        <f t="shared" si="5653"/>
        <v>0</v>
      </c>
      <c r="V1841" s="126">
        <f t="shared" si="5653"/>
        <v>0</v>
      </c>
      <c r="W1841" s="126">
        <f t="shared" si="5653"/>
        <v>0</v>
      </c>
      <c r="X1841" s="127">
        <f t="shared" si="5507"/>
        <v>0</v>
      </c>
      <c r="Y1841" s="126">
        <f t="shared" si="5508"/>
        <v>0</v>
      </c>
      <c r="Z1841" s="127">
        <f t="shared" si="5509"/>
        <v>0</v>
      </c>
      <c r="AA1841" s="126">
        <f t="shared" si="5510"/>
        <v>0</v>
      </c>
      <c r="AB1841" s="127">
        <f t="shared" si="5623"/>
        <v>0</v>
      </c>
      <c r="AC1841" s="127">
        <f t="shared" si="5623"/>
        <v>0</v>
      </c>
      <c r="AD1841" s="126">
        <f t="shared" si="5511"/>
        <v>0</v>
      </c>
      <c r="AE1841" s="127">
        <f t="shared" ref="AE1841:AM1841" si="5654">+($AN1841-$AD1841)/10+AD1841</f>
        <v>0</v>
      </c>
      <c r="AF1841" s="127">
        <f t="shared" si="5654"/>
        <v>0</v>
      </c>
      <c r="AG1841" s="127">
        <f t="shared" si="5654"/>
        <v>0</v>
      </c>
      <c r="AH1841" s="127">
        <f t="shared" si="5654"/>
        <v>0</v>
      </c>
      <c r="AI1841" s="127">
        <f t="shared" si="5654"/>
        <v>0</v>
      </c>
      <c r="AJ1841" s="127">
        <f t="shared" si="5654"/>
        <v>0</v>
      </c>
      <c r="AK1841" s="127">
        <f t="shared" si="5654"/>
        <v>0</v>
      </c>
      <c r="AL1841" s="127">
        <f t="shared" si="5654"/>
        <v>0</v>
      </c>
      <c r="AM1841" s="127">
        <f t="shared" si="5654"/>
        <v>0</v>
      </c>
      <c r="AN1841" s="126">
        <f t="shared" si="5513"/>
        <v>0</v>
      </c>
      <c r="AO1841" s="127">
        <f t="shared" ref="AO1841:AW1841" si="5655">+($AX1841-$AN1841)/10+AN1841</f>
        <v>0</v>
      </c>
      <c r="AP1841" s="127">
        <f t="shared" si="5655"/>
        <v>0</v>
      </c>
      <c r="AQ1841" s="127">
        <f t="shared" si="5655"/>
        <v>0</v>
      </c>
      <c r="AR1841" s="127">
        <f t="shared" si="5655"/>
        <v>0</v>
      </c>
      <c r="AS1841" s="127">
        <f t="shared" si="5655"/>
        <v>0</v>
      </c>
      <c r="AT1841" s="127">
        <f t="shared" si="5655"/>
        <v>0</v>
      </c>
      <c r="AU1841" s="127">
        <f t="shared" si="5655"/>
        <v>0</v>
      </c>
      <c r="AV1841" s="127">
        <f t="shared" si="5655"/>
        <v>0</v>
      </c>
      <c r="AW1841" s="127">
        <f t="shared" si="5655"/>
        <v>0</v>
      </c>
      <c r="AX1841" s="126">
        <f t="shared" si="5515"/>
        <v>0</v>
      </c>
    </row>
    <row r="1842" spans="2:50" ht="15.75" customHeight="1" x14ac:dyDescent="0.2">
      <c r="B1842" s="123"/>
      <c r="C1842" s="128"/>
      <c r="D1842" s="128"/>
      <c r="E1842" s="128"/>
      <c r="F1842" s="128"/>
      <c r="G1842" s="128"/>
      <c r="H1842" s="128"/>
      <c r="I1842" s="128"/>
      <c r="J1842" s="128"/>
      <c r="K1842" s="128"/>
      <c r="L1842" s="128"/>
      <c r="M1842" s="128"/>
      <c r="N1842" s="129"/>
      <c r="O1842" s="119"/>
      <c r="P1842" s="120" t="str">
        <f t="shared" si="5108"/>
        <v/>
      </c>
      <c r="Q1842" s="121">
        <f t="shared" ref="Q1842:W1842" si="5656">SUMIF($B$9:$N$9,Q$9,$B1842:$N1842)/100</f>
        <v>0</v>
      </c>
      <c r="R1842" s="121">
        <f t="shared" si="5656"/>
        <v>0</v>
      </c>
      <c r="S1842" s="121">
        <f t="shared" si="5656"/>
        <v>0</v>
      </c>
      <c r="T1842" s="121">
        <f t="shared" si="5656"/>
        <v>0</v>
      </c>
      <c r="U1842" s="121">
        <f t="shared" si="5656"/>
        <v>0</v>
      </c>
      <c r="V1842" s="121">
        <f t="shared" si="5656"/>
        <v>0</v>
      </c>
      <c r="W1842" s="121">
        <f t="shared" si="5656"/>
        <v>0</v>
      </c>
      <c r="X1842" s="122">
        <f t="shared" si="5507"/>
        <v>0</v>
      </c>
      <c r="Y1842" s="121">
        <f t="shared" si="5508"/>
        <v>0</v>
      </c>
      <c r="Z1842" s="122">
        <f t="shared" si="5509"/>
        <v>0</v>
      </c>
      <c r="AA1842" s="121">
        <f t="shared" si="5510"/>
        <v>0</v>
      </c>
      <c r="AB1842" s="122">
        <f t="shared" si="5623"/>
        <v>0</v>
      </c>
      <c r="AC1842" s="122">
        <f t="shared" si="5623"/>
        <v>0</v>
      </c>
      <c r="AD1842" s="121">
        <f t="shared" si="5511"/>
        <v>0</v>
      </c>
      <c r="AE1842" s="122">
        <f t="shared" ref="AE1842:AM1842" si="5657">+($AN1842-$AD1842)/10+AD1842</f>
        <v>0</v>
      </c>
      <c r="AF1842" s="122">
        <f t="shared" si="5657"/>
        <v>0</v>
      </c>
      <c r="AG1842" s="122">
        <f t="shared" si="5657"/>
        <v>0</v>
      </c>
      <c r="AH1842" s="122">
        <f t="shared" si="5657"/>
        <v>0</v>
      </c>
      <c r="AI1842" s="122">
        <f t="shared" si="5657"/>
        <v>0</v>
      </c>
      <c r="AJ1842" s="122">
        <f t="shared" si="5657"/>
        <v>0</v>
      </c>
      <c r="AK1842" s="122">
        <f t="shared" si="5657"/>
        <v>0</v>
      </c>
      <c r="AL1842" s="122">
        <f t="shared" si="5657"/>
        <v>0</v>
      </c>
      <c r="AM1842" s="122">
        <f t="shared" si="5657"/>
        <v>0</v>
      </c>
      <c r="AN1842" s="121">
        <f t="shared" si="5513"/>
        <v>0</v>
      </c>
      <c r="AO1842" s="122">
        <f t="shared" ref="AO1842:AW1842" si="5658">+($AX1842-$AN1842)/10+AN1842</f>
        <v>0</v>
      </c>
      <c r="AP1842" s="122">
        <f t="shared" si="5658"/>
        <v>0</v>
      </c>
      <c r="AQ1842" s="122">
        <f t="shared" si="5658"/>
        <v>0</v>
      </c>
      <c r="AR1842" s="122">
        <f t="shared" si="5658"/>
        <v>0</v>
      </c>
      <c r="AS1842" s="122">
        <f t="shared" si="5658"/>
        <v>0</v>
      </c>
      <c r="AT1842" s="122">
        <f t="shared" si="5658"/>
        <v>0</v>
      </c>
      <c r="AU1842" s="122">
        <f t="shared" si="5658"/>
        <v>0</v>
      </c>
      <c r="AV1842" s="122">
        <f t="shared" si="5658"/>
        <v>0</v>
      </c>
      <c r="AW1842" s="122">
        <f t="shared" si="5658"/>
        <v>0</v>
      </c>
      <c r="AX1842" s="121">
        <f t="shared" si="5515"/>
        <v>0</v>
      </c>
    </row>
    <row r="1843" spans="2:50" ht="15.75" customHeight="1" x14ac:dyDescent="0.2">
      <c r="B1843" s="123"/>
      <c r="C1843" s="124"/>
      <c r="D1843" s="124"/>
      <c r="E1843" s="124"/>
      <c r="F1843" s="124"/>
      <c r="G1843" s="124"/>
      <c r="H1843" s="124"/>
      <c r="I1843" s="124"/>
      <c r="J1843" s="124"/>
      <c r="K1843" s="124"/>
      <c r="L1843" s="124"/>
      <c r="M1843" s="124"/>
      <c r="N1843" s="125"/>
      <c r="O1843" s="119"/>
      <c r="P1843" s="120" t="str">
        <f t="shared" si="5108"/>
        <v/>
      </c>
      <c r="Q1843" s="126">
        <f t="shared" ref="Q1843:W1843" si="5659">SUMIF($B$9:$N$9,Q$9,$B1843:$N1843)/100</f>
        <v>0</v>
      </c>
      <c r="R1843" s="126">
        <f t="shared" si="5659"/>
        <v>0</v>
      </c>
      <c r="S1843" s="126">
        <f t="shared" si="5659"/>
        <v>0</v>
      </c>
      <c r="T1843" s="126">
        <f t="shared" si="5659"/>
        <v>0</v>
      </c>
      <c r="U1843" s="126">
        <f t="shared" si="5659"/>
        <v>0</v>
      </c>
      <c r="V1843" s="126">
        <f t="shared" si="5659"/>
        <v>0</v>
      </c>
      <c r="W1843" s="126">
        <f t="shared" si="5659"/>
        <v>0</v>
      </c>
      <c r="X1843" s="127">
        <f t="shared" si="5507"/>
        <v>0</v>
      </c>
      <c r="Y1843" s="126">
        <f t="shared" si="5508"/>
        <v>0</v>
      </c>
      <c r="Z1843" s="127">
        <f t="shared" si="5509"/>
        <v>0</v>
      </c>
      <c r="AA1843" s="126">
        <f t="shared" si="5510"/>
        <v>0</v>
      </c>
      <c r="AB1843" s="127">
        <f t="shared" si="5623"/>
        <v>0</v>
      </c>
      <c r="AC1843" s="127">
        <f t="shared" si="5623"/>
        <v>0</v>
      </c>
      <c r="AD1843" s="126">
        <f t="shared" si="5511"/>
        <v>0</v>
      </c>
      <c r="AE1843" s="127">
        <f t="shared" ref="AE1843:AM1843" si="5660">+($AN1843-$AD1843)/10+AD1843</f>
        <v>0</v>
      </c>
      <c r="AF1843" s="127">
        <f t="shared" si="5660"/>
        <v>0</v>
      </c>
      <c r="AG1843" s="127">
        <f t="shared" si="5660"/>
        <v>0</v>
      </c>
      <c r="AH1843" s="127">
        <f t="shared" si="5660"/>
        <v>0</v>
      </c>
      <c r="AI1843" s="127">
        <f t="shared" si="5660"/>
        <v>0</v>
      </c>
      <c r="AJ1843" s="127">
        <f t="shared" si="5660"/>
        <v>0</v>
      </c>
      <c r="AK1843" s="127">
        <f t="shared" si="5660"/>
        <v>0</v>
      </c>
      <c r="AL1843" s="127">
        <f t="shared" si="5660"/>
        <v>0</v>
      </c>
      <c r="AM1843" s="127">
        <f t="shared" si="5660"/>
        <v>0</v>
      </c>
      <c r="AN1843" s="126">
        <f t="shared" si="5513"/>
        <v>0</v>
      </c>
      <c r="AO1843" s="127">
        <f t="shared" ref="AO1843:AW1843" si="5661">+($AX1843-$AN1843)/10+AN1843</f>
        <v>0</v>
      </c>
      <c r="AP1843" s="127">
        <f t="shared" si="5661"/>
        <v>0</v>
      </c>
      <c r="AQ1843" s="127">
        <f t="shared" si="5661"/>
        <v>0</v>
      </c>
      <c r="AR1843" s="127">
        <f t="shared" si="5661"/>
        <v>0</v>
      </c>
      <c r="AS1843" s="127">
        <f t="shared" si="5661"/>
        <v>0</v>
      </c>
      <c r="AT1843" s="127">
        <f t="shared" si="5661"/>
        <v>0</v>
      </c>
      <c r="AU1843" s="127">
        <f t="shared" si="5661"/>
        <v>0</v>
      </c>
      <c r="AV1843" s="127">
        <f t="shared" si="5661"/>
        <v>0</v>
      </c>
      <c r="AW1843" s="127">
        <f t="shared" si="5661"/>
        <v>0</v>
      </c>
      <c r="AX1843" s="126">
        <f t="shared" si="5515"/>
        <v>0</v>
      </c>
    </row>
    <row r="1844" spans="2:50" ht="15.75" customHeight="1" x14ac:dyDescent="0.2">
      <c r="B1844" s="123"/>
      <c r="C1844" s="128"/>
      <c r="D1844" s="128"/>
      <c r="E1844" s="128"/>
      <c r="F1844" s="128"/>
      <c r="G1844" s="128"/>
      <c r="H1844" s="128"/>
      <c r="I1844" s="128"/>
      <c r="J1844" s="128"/>
      <c r="K1844" s="128"/>
      <c r="L1844" s="128"/>
      <c r="M1844" s="128"/>
      <c r="N1844" s="129"/>
      <c r="O1844" s="119"/>
      <c r="P1844" s="120" t="str">
        <f t="shared" si="5108"/>
        <v/>
      </c>
      <c r="Q1844" s="121">
        <f t="shared" ref="Q1844:W1844" si="5662">SUMIF($B$9:$N$9,Q$9,$B1844:$N1844)/100</f>
        <v>0</v>
      </c>
      <c r="R1844" s="121">
        <f t="shared" si="5662"/>
        <v>0</v>
      </c>
      <c r="S1844" s="121">
        <f t="shared" si="5662"/>
        <v>0</v>
      </c>
      <c r="T1844" s="121">
        <f t="shared" si="5662"/>
        <v>0</v>
      </c>
      <c r="U1844" s="121">
        <f t="shared" si="5662"/>
        <v>0</v>
      </c>
      <c r="V1844" s="121">
        <f t="shared" si="5662"/>
        <v>0</v>
      </c>
      <c r="W1844" s="121">
        <f t="shared" si="5662"/>
        <v>0</v>
      </c>
      <c r="X1844" s="122">
        <f t="shared" si="5507"/>
        <v>0</v>
      </c>
      <c r="Y1844" s="121">
        <f t="shared" si="5508"/>
        <v>0</v>
      </c>
      <c r="Z1844" s="122">
        <f t="shared" si="5509"/>
        <v>0</v>
      </c>
      <c r="AA1844" s="121">
        <f t="shared" si="5510"/>
        <v>0</v>
      </c>
      <c r="AB1844" s="122">
        <f t="shared" si="5623"/>
        <v>0</v>
      </c>
      <c r="AC1844" s="122">
        <f t="shared" si="5623"/>
        <v>0</v>
      </c>
      <c r="AD1844" s="121">
        <f t="shared" si="5511"/>
        <v>0</v>
      </c>
      <c r="AE1844" s="122">
        <f t="shared" ref="AE1844:AM1844" si="5663">+($AN1844-$AD1844)/10+AD1844</f>
        <v>0</v>
      </c>
      <c r="AF1844" s="122">
        <f t="shared" si="5663"/>
        <v>0</v>
      </c>
      <c r="AG1844" s="122">
        <f t="shared" si="5663"/>
        <v>0</v>
      </c>
      <c r="AH1844" s="122">
        <f t="shared" si="5663"/>
        <v>0</v>
      </c>
      <c r="AI1844" s="122">
        <f t="shared" si="5663"/>
        <v>0</v>
      </c>
      <c r="AJ1844" s="122">
        <f t="shared" si="5663"/>
        <v>0</v>
      </c>
      <c r="AK1844" s="122">
        <f t="shared" si="5663"/>
        <v>0</v>
      </c>
      <c r="AL1844" s="122">
        <f t="shared" si="5663"/>
        <v>0</v>
      </c>
      <c r="AM1844" s="122">
        <f t="shared" si="5663"/>
        <v>0</v>
      </c>
      <c r="AN1844" s="121">
        <f t="shared" si="5513"/>
        <v>0</v>
      </c>
      <c r="AO1844" s="122">
        <f t="shared" ref="AO1844:AW1844" si="5664">+($AX1844-$AN1844)/10+AN1844</f>
        <v>0</v>
      </c>
      <c r="AP1844" s="122">
        <f t="shared" si="5664"/>
        <v>0</v>
      </c>
      <c r="AQ1844" s="122">
        <f t="shared" si="5664"/>
        <v>0</v>
      </c>
      <c r="AR1844" s="122">
        <f t="shared" si="5664"/>
        <v>0</v>
      </c>
      <c r="AS1844" s="122">
        <f t="shared" si="5664"/>
        <v>0</v>
      </c>
      <c r="AT1844" s="122">
        <f t="shared" si="5664"/>
        <v>0</v>
      </c>
      <c r="AU1844" s="122">
        <f t="shared" si="5664"/>
        <v>0</v>
      </c>
      <c r="AV1844" s="122">
        <f t="shared" si="5664"/>
        <v>0</v>
      </c>
      <c r="AW1844" s="122">
        <f t="shared" si="5664"/>
        <v>0</v>
      </c>
      <c r="AX1844" s="121">
        <f t="shared" si="5515"/>
        <v>0</v>
      </c>
    </row>
    <row r="1845" spans="2:50" ht="15.75" customHeight="1" x14ac:dyDescent="0.2">
      <c r="B1845" s="123"/>
      <c r="C1845" s="124"/>
      <c r="D1845" s="124"/>
      <c r="E1845" s="124"/>
      <c r="F1845" s="124"/>
      <c r="G1845" s="124"/>
      <c r="H1845" s="124"/>
      <c r="I1845" s="124"/>
      <c r="J1845" s="124"/>
      <c r="K1845" s="124"/>
      <c r="L1845" s="124"/>
      <c r="M1845" s="124"/>
      <c r="N1845" s="125"/>
      <c r="O1845" s="119"/>
      <c r="P1845" s="120" t="str">
        <f t="shared" si="5108"/>
        <v/>
      </c>
      <c r="Q1845" s="126">
        <f t="shared" ref="Q1845:W1845" si="5665">SUMIF($B$9:$N$9,Q$9,$B1845:$N1845)/100</f>
        <v>0</v>
      </c>
      <c r="R1845" s="126">
        <f t="shared" si="5665"/>
        <v>0</v>
      </c>
      <c r="S1845" s="126">
        <f t="shared" si="5665"/>
        <v>0</v>
      </c>
      <c r="T1845" s="126">
        <f t="shared" si="5665"/>
        <v>0</v>
      </c>
      <c r="U1845" s="126">
        <f t="shared" si="5665"/>
        <v>0</v>
      </c>
      <c r="V1845" s="126">
        <f t="shared" si="5665"/>
        <v>0</v>
      </c>
      <c r="W1845" s="126">
        <f t="shared" si="5665"/>
        <v>0</v>
      </c>
      <c r="X1845" s="127">
        <f t="shared" si="5507"/>
        <v>0</v>
      </c>
      <c r="Y1845" s="126">
        <f t="shared" si="5508"/>
        <v>0</v>
      </c>
      <c r="Z1845" s="127">
        <f t="shared" si="5509"/>
        <v>0</v>
      </c>
      <c r="AA1845" s="126">
        <f t="shared" si="5510"/>
        <v>0</v>
      </c>
      <c r="AB1845" s="127">
        <f t="shared" si="5623"/>
        <v>0</v>
      </c>
      <c r="AC1845" s="127">
        <f t="shared" si="5623"/>
        <v>0</v>
      </c>
      <c r="AD1845" s="126">
        <f t="shared" si="5511"/>
        <v>0</v>
      </c>
      <c r="AE1845" s="127">
        <f t="shared" ref="AE1845:AM1845" si="5666">+($AN1845-$AD1845)/10+AD1845</f>
        <v>0</v>
      </c>
      <c r="AF1845" s="127">
        <f t="shared" si="5666"/>
        <v>0</v>
      </c>
      <c r="AG1845" s="127">
        <f t="shared" si="5666"/>
        <v>0</v>
      </c>
      <c r="AH1845" s="127">
        <f t="shared" si="5666"/>
        <v>0</v>
      </c>
      <c r="AI1845" s="127">
        <f t="shared" si="5666"/>
        <v>0</v>
      </c>
      <c r="AJ1845" s="127">
        <f t="shared" si="5666"/>
        <v>0</v>
      </c>
      <c r="AK1845" s="127">
        <f t="shared" si="5666"/>
        <v>0</v>
      </c>
      <c r="AL1845" s="127">
        <f t="shared" si="5666"/>
        <v>0</v>
      </c>
      <c r="AM1845" s="127">
        <f t="shared" si="5666"/>
        <v>0</v>
      </c>
      <c r="AN1845" s="126">
        <f t="shared" si="5513"/>
        <v>0</v>
      </c>
      <c r="AO1845" s="127">
        <f t="shared" ref="AO1845:AW1845" si="5667">+($AX1845-$AN1845)/10+AN1845</f>
        <v>0</v>
      </c>
      <c r="AP1845" s="127">
        <f t="shared" si="5667"/>
        <v>0</v>
      </c>
      <c r="AQ1845" s="127">
        <f t="shared" si="5667"/>
        <v>0</v>
      </c>
      <c r="AR1845" s="127">
        <f t="shared" si="5667"/>
        <v>0</v>
      </c>
      <c r="AS1845" s="127">
        <f t="shared" si="5667"/>
        <v>0</v>
      </c>
      <c r="AT1845" s="127">
        <f t="shared" si="5667"/>
        <v>0</v>
      </c>
      <c r="AU1845" s="127">
        <f t="shared" si="5667"/>
        <v>0</v>
      </c>
      <c r="AV1845" s="127">
        <f t="shared" si="5667"/>
        <v>0</v>
      </c>
      <c r="AW1845" s="127">
        <f t="shared" si="5667"/>
        <v>0</v>
      </c>
      <c r="AX1845" s="126">
        <f t="shared" si="5515"/>
        <v>0</v>
      </c>
    </row>
    <row r="1846" spans="2:50" ht="15.75" customHeight="1" x14ac:dyDescent="0.2">
      <c r="B1846" s="123"/>
      <c r="C1846" s="128"/>
      <c r="D1846" s="128"/>
      <c r="E1846" s="128"/>
      <c r="F1846" s="128"/>
      <c r="G1846" s="128"/>
      <c r="H1846" s="128"/>
      <c r="I1846" s="128"/>
      <c r="J1846" s="128"/>
      <c r="K1846" s="128"/>
      <c r="L1846" s="128"/>
      <c r="M1846" s="128"/>
      <c r="N1846" s="129"/>
      <c r="O1846" s="119"/>
      <c r="P1846" s="120" t="str">
        <f t="shared" si="5108"/>
        <v/>
      </c>
      <c r="Q1846" s="121">
        <f t="shared" ref="Q1846:W1846" si="5668">SUMIF($B$9:$N$9,Q$9,$B1846:$N1846)/100</f>
        <v>0</v>
      </c>
      <c r="R1846" s="121">
        <f t="shared" si="5668"/>
        <v>0</v>
      </c>
      <c r="S1846" s="121">
        <f t="shared" si="5668"/>
        <v>0</v>
      </c>
      <c r="T1846" s="121">
        <f t="shared" si="5668"/>
        <v>0</v>
      </c>
      <c r="U1846" s="121">
        <f t="shared" si="5668"/>
        <v>0</v>
      </c>
      <c r="V1846" s="121">
        <f t="shared" si="5668"/>
        <v>0</v>
      </c>
      <c r="W1846" s="121">
        <f t="shared" si="5668"/>
        <v>0</v>
      </c>
      <c r="X1846" s="122">
        <f t="shared" si="5507"/>
        <v>0</v>
      </c>
      <c r="Y1846" s="121">
        <f t="shared" si="5508"/>
        <v>0</v>
      </c>
      <c r="Z1846" s="122">
        <f t="shared" si="5509"/>
        <v>0</v>
      </c>
      <c r="AA1846" s="121">
        <f t="shared" si="5510"/>
        <v>0</v>
      </c>
      <c r="AB1846" s="122">
        <f t="shared" si="5623"/>
        <v>0</v>
      </c>
      <c r="AC1846" s="122">
        <f t="shared" si="5623"/>
        <v>0</v>
      </c>
      <c r="AD1846" s="121">
        <f t="shared" si="5511"/>
        <v>0</v>
      </c>
      <c r="AE1846" s="122">
        <f t="shared" ref="AE1846:AM1846" si="5669">+($AN1846-$AD1846)/10+AD1846</f>
        <v>0</v>
      </c>
      <c r="AF1846" s="122">
        <f t="shared" si="5669"/>
        <v>0</v>
      </c>
      <c r="AG1846" s="122">
        <f t="shared" si="5669"/>
        <v>0</v>
      </c>
      <c r="AH1846" s="122">
        <f t="shared" si="5669"/>
        <v>0</v>
      </c>
      <c r="AI1846" s="122">
        <f t="shared" si="5669"/>
        <v>0</v>
      </c>
      <c r="AJ1846" s="122">
        <f t="shared" si="5669"/>
        <v>0</v>
      </c>
      <c r="AK1846" s="122">
        <f t="shared" si="5669"/>
        <v>0</v>
      </c>
      <c r="AL1846" s="122">
        <f t="shared" si="5669"/>
        <v>0</v>
      </c>
      <c r="AM1846" s="122">
        <f t="shared" si="5669"/>
        <v>0</v>
      </c>
      <c r="AN1846" s="121">
        <f t="shared" si="5513"/>
        <v>0</v>
      </c>
      <c r="AO1846" s="122">
        <f t="shared" ref="AO1846:AW1846" si="5670">+($AX1846-$AN1846)/10+AN1846</f>
        <v>0</v>
      </c>
      <c r="AP1846" s="122">
        <f t="shared" si="5670"/>
        <v>0</v>
      </c>
      <c r="AQ1846" s="122">
        <f t="shared" si="5670"/>
        <v>0</v>
      </c>
      <c r="AR1846" s="122">
        <f t="shared" si="5670"/>
        <v>0</v>
      </c>
      <c r="AS1846" s="122">
        <f t="shared" si="5670"/>
        <v>0</v>
      </c>
      <c r="AT1846" s="122">
        <f t="shared" si="5670"/>
        <v>0</v>
      </c>
      <c r="AU1846" s="122">
        <f t="shared" si="5670"/>
        <v>0</v>
      </c>
      <c r="AV1846" s="122">
        <f t="shared" si="5670"/>
        <v>0</v>
      </c>
      <c r="AW1846" s="122">
        <f t="shared" si="5670"/>
        <v>0</v>
      </c>
      <c r="AX1846" s="121">
        <f t="shared" si="5515"/>
        <v>0</v>
      </c>
    </row>
    <row r="1847" spans="2:50" ht="15.75" customHeight="1" x14ac:dyDescent="0.2">
      <c r="B1847" s="123"/>
      <c r="C1847" s="124"/>
      <c r="D1847" s="124"/>
      <c r="E1847" s="124"/>
      <c r="F1847" s="124"/>
      <c r="G1847" s="124"/>
      <c r="H1847" s="124"/>
      <c r="I1847" s="124"/>
      <c r="J1847" s="124"/>
      <c r="K1847" s="124"/>
      <c r="L1847" s="124"/>
      <c r="M1847" s="124"/>
      <c r="N1847" s="125"/>
      <c r="O1847" s="119"/>
      <c r="P1847" s="120" t="str">
        <f t="shared" si="5108"/>
        <v/>
      </c>
      <c r="Q1847" s="126">
        <f t="shared" ref="Q1847:W1847" si="5671">SUMIF($B$9:$N$9,Q$9,$B1847:$N1847)/100</f>
        <v>0</v>
      </c>
      <c r="R1847" s="126">
        <f t="shared" si="5671"/>
        <v>0</v>
      </c>
      <c r="S1847" s="126">
        <f t="shared" si="5671"/>
        <v>0</v>
      </c>
      <c r="T1847" s="126">
        <f t="shared" si="5671"/>
        <v>0</v>
      </c>
      <c r="U1847" s="126">
        <f t="shared" si="5671"/>
        <v>0</v>
      </c>
      <c r="V1847" s="126">
        <f t="shared" si="5671"/>
        <v>0</v>
      </c>
      <c r="W1847" s="126">
        <f t="shared" si="5671"/>
        <v>0</v>
      </c>
      <c r="X1847" s="127">
        <f t="shared" si="5507"/>
        <v>0</v>
      </c>
      <c r="Y1847" s="126">
        <f t="shared" si="5508"/>
        <v>0</v>
      </c>
      <c r="Z1847" s="127">
        <f t="shared" si="5509"/>
        <v>0</v>
      </c>
      <c r="AA1847" s="126">
        <f t="shared" si="5510"/>
        <v>0</v>
      </c>
      <c r="AB1847" s="127">
        <f t="shared" si="5623"/>
        <v>0</v>
      </c>
      <c r="AC1847" s="127">
        <f t="shared" si="5623"/>
        <v>0</v>
      </c>
      <c r="AD1847" s="126">
        <f t="shared" si="5511"/>
        <v>0</v>
      </c>
      <c r="AE1847" s="127">
        <f t="shared" ref="AE1847:AM1847" si="5672">+($AN1847-$AD1847)/10+AD1847</f>
        <v>0</v>
      </c>
      <c r="AF1847" s="127">
        <f t="shared" si="5672"/>
        <v>0</v>
      </c>
      <c r="AG1847" s="127">
        <f t="shared" si="5672"/>
        <v>0</v>
      </c>
      <c r="AH1847" s="127">
        <f t="shared" si="5672"/>
        <v>0</v>
      </c>
      <c r="AI1847" s="127">
        <f t="shared" si="5672"/>
        <v>0</v>
      </c>
      <c r="AJ1847" s="127">
        <f t="shared" si="5672"/>
        <v>0</v>
      </c>
      <c r="AK1847" s="127">
        <f t="shared" si="5672"/>
        <v>0</v>
      </c>
      <c r="AL1847" s="127">
        <f t="shared" si="5672"/>
        <v>0</v>
      </c>
      <c r="AM1847" s="127">
        <f t="shared" si="5672"/>
        <v>0</v>
      </c>
      <c r="AN1847" s="126">
        <f t="shared" si="5513"/>
        <v>0</v>
      </c>
      <c r="AO1847" s="127">
        <f t="shared" ref="AO1847:AW1847" si="5673">+($AX1847-$AN1847)/10+AN1847</f>
        <v>0</v>
      </c>
      <c r="AP1847" s="127">
        <f t="shared" si="5673"/>
        <v>0</v>
      </c>
      <c r="AQ1847" s="127">
        <f t="shared" si="5673"/>
        <v>0</v>
      </c>
      <c r="AR1847" s="127">
        <f t="shared" si="5673"/>
        <v>0</v>
      </c>
      <c r="AS1847" s="127">
        <f t="shared" si="5673"/>
        <v>0</v>
      </c>
      <c r="AT1847" s="127">
        <f t="shared" si="5673"/>
        <v>0</v>
      </c>
      <c r="AU1847" s="127">
        <f t="shared" si="5673"/>
        <v>0</v>
      </c>
      <c r="AV1847" s="127">
        <f t="shared" si="5673"/>
        <v>0</v>
      </c>
      <c r="AW1847" s="127">
        <f t="shared" si="5673"/>
        <v>0</v>
      </c>
      <c r="AX1847" s="126">
        <f t="shared" si="5515"/>
        <v>0</v>
      </c>
    </row>
    <row r="1848" spans="2:50" ht="15.75" customHeight="1" x14ac:dyDescent="0.2">
      <c r="B1848" s="123"/>
      <c r="C1848" s="128"/>
      <c r="D1848" s="128"/>
      <c r="E1848" s="128"/>
      <c r="F1848" s="128"/>
      <c r="G1848" s="128"/>
      <c r="H1848" s="128"/>
      <c r="I1848" s="128"/>
      <c r="J1848" s="128"/>
      <c r="K1848" s="128"/>
      <c r="L1848" s="128"/>
      <c r="M1848" s="128"/>
      <c r="N1848" s="129"/>
      <c r="O1848" s="119"/>
      <c r="P1848" s="120" t="str">
        <f t="shared" si="5108"/>
        <v/>
      </c>
      <c r="Q1848" s="121">
        <f t="shared" ref="Q1848:W1848" si="5674">SUMIF($B$9:$N$9,Q$9,$B1848:$N1848)/100</f>
        <v>0</v>
      </c>
      <c r="R1848" s="121">
        <f t="shared" si="5674"/>
        <v>0</v>
      </c>
      <c r="S1848" s="121">
        <f t="shared" si="5674"/>
        <v>0</v>
      </c>
      <c r="T1848" s="121">
        <f t="shared" si="5674"/>
        <v>0</v>
      </c>
      <c r="U1848" s="121">
        <f t="shared" si="5674"/>
        <v>0</v>
      </c>
      <c r="V1848" s="121">
        <f t="shared" si="5674"/>
        <v>0</v>
      </c>
      <c r="W1848" s="121">
        <f t="shared" si="5674"/>
        <v>0</v>
      </c>
      <c r="X1848" s="122">
        <f t="shared" si="5507"/>
        <v>0</v>
      </c>
      <c r="Y1848" s="121">
        <f t="shared" si="5508"/>
        <v>0</v>
      </c>
      <c r="Z1848" s="122">
        <f t="shared" si="5509"/>
        <v>0</v>
      </c>
      <c r="AA1848" s="121">
        <f t="shared" si="5510"/>
        <v>0</v>
      </c>
      <c r="AB1848" s="122">
        <f t="shared" si="5623"/>
        <v>0</v>
      </c>
      <c r="AC1848" s="122">
        <f t="shared" si="5623"/>
        <v>0</v>
      </c>
      <c r="AD1848" s="121">
        <f t="shared" si="5511"/>
        <v>0</v>
      </c>
      <c r="AE1848" s="122">
        <f t="shared" ref="AE1848:AM1848" si="5675">+($AN1848-$AD1848)/10+AD1848</f>
        <v>0</v>
      </c>
      <c r="AF1848" s="122">
        <f t="shared" si="5675"/>
        <v>0</v>
      </c>
      <c r="AG1848" s="122">
        <f t="shared" si="5675"/>
        <v>0</v>
      </c>
      <c r="AH1848" s="122">
        <f t="shared" si="5675"/>
        <v>0</v>
      </c>
      <c r="AI1848" s="122">
        <f t="shared" si="5675"/>
        <v>0</v>
      </c>
      <c r="AJ1848" s="122">
        <f t="shared" si="5675"/>
        <v>0</v>
      </c>
      <c r="AK1848" s="122">
        <f t="shared" si="5675"/>
        <v>0</v>
      </c>
      <c r="AL1848" s="122">
        <f t="shared" si="5675"/>
        <v>0</v>
      </c>
      <c r="AM1848" s="122">
        <f t="shared" si="5675"/>
        <v>0</v>
      </c>
      <c r="AN1848" s="121">
        <f t="shared" si="5513"/>
        <v>0</v>
      </c>
      <c r="AO1848" s="122">
        <f t="shared" ref="AO1848:AW1848" si="5676">+($AX1848-$AN1848)/10+AN1848</f>
        <v>0</v>
      </c>
      <c r="AP1848" s="122">
        <f t="shared" si="5676"/>
        <v>0</v>
      </c>
      <c r="AQ1848" s="122">
        <f t="shared" si="5676"/>
        <v>0</v>
      </c>
      <c r="AR1848" s="122">
        <f t="shared" si="5676"/>
        <v>0</v>
      </c>
      <c r="AS1848" s="122">
        <f t="shared" si="5676"/>
        <v>0</v>
      </c>
      <c r="AT1848" s="122">
        <f t="shared" si="5676"/>
        <v>0</v>
      </c>
      <c r="AU1848" s="122">
        <f t="shared" si="5676"/>
        <v>0</v>
      </c>
      <c r="AV1848" s="122">
        <f t="shared" si="5676"/>
        <v>0</v>
      </c>
      <c r="AW1848" s="122">
        <f t="shared" si="5676"/>
        <v>0</v>
      </c>
      <c r="AX1848" s="121">
        <f t="shared" si="5515"/>
        <v>0</v>
      </c>
    </row>
    <row r="1849" spans="2:50" ht="15.75" customHeight="1" x14ac:dyDescent="0.2">
      <c r="B1849" s="123"/>
      <c r="C1849" s="124"/>
      <c r="D1849" s="124"/>
      <c r="E1849" s="124"/>
      <c r="F1849" s="124"/>
      <c r="G1849" s="124"/>
      <c r="H1849" s="124"/>
      <c r="I1849" s="124"/>
      <c r="J1849" s="124"/>
      <c r="K1849" s="124"/>
      <c r="L1849" s="124"/>
      <c r="M1849" s="124"/>
      <c r="N1849" s="125"/>
      <c r="O1849" s="119"/>
      <c r="P1849" s="120" t="str">
        <f t="shared" si="5108"/>
        <v/>
      </c>
      <c r="Q1849" s="126">
        <f t="shared" ref="Q1849:W1849" si="5677">SUMIF($B$9:$N$9,Q$9,$B1849:$N1849)/100</f>
        <v>0</v>
      </c>
      <c r="R1849" s="126">
        <f t="shared" si="5677"/>
        <v>0</v>
      </c>
      <c r="S1849" s="126">
        <f t="shared" si="5677"/>
        <v>0</v>
      </c>
      <c r="T1849" s="126">
        <f t="shared" si="5677"/>
        <v>0</v>
      </c>
      <c r="U1849" s="126">
        <f t="shared" si="5677"/>
        <v>0</v>
      </c>
      <c r="V1849" s="126">
        <f t="shared" si="5677"/>
        <v>0</v>
      </c>
      <c r="W1849" s="126">
        <f t="shared" si="5677"/>
        <v>0</v>
      </c>
      <c r="X1849" s="127">
        <f t="shared" si="5507"/>
        <v>0</v>
      </c>
      <c r="Y1849" s="126">
        <f t="shared" si="5508"/>
        <v>0</v>
      </c>
      <c r="Z1849" s="127">
        <f t="shared" si="5509"/>
        <v>0</v>
      </c>
      <c r="AA1849" s="126">
        <f t="shared" si="5510"/>
        <v>0</v>
      </c>
      <c r="AB1849" s="127">
        <f t="shared" si="5623"/>
        <v>0</v>
      </c>
      <c r="AC1849" s="127">
        <f t="shared" si="5623"/>
        <v>0</v>
      </c>
      <c r="AD1849" s="126">
        <f t="shared" si="5511"/>
        <v>0</v>
      </c>
      <c r="AE1849" s="127">
        <f t="shared" ref="AE1849:AM1849" si="5678">+($AN1849-$AD1849)/10+AD1849</f>
        <v>0</v>
      </c>
      <c r="AF1849" s="127">
        <f t="shared" si="5678"/>
        <v>0</v>
      </c>
      <c r="AG1849" s="127">
        <f t="shared" si="5678"/>
        <v>0</v>
      </c>
      <c r="AH1849" s="127">
        <f t="shared" si="5678"/>
        <v>0</v>
      </c>
      <c r="AI1849" s="127">
        <f t="shared" si="5678"/>
        <v>0</v>
      </c>
      <c r="AJ1849" s="127">
        <f t="shared" si="5678"/>
        <v>0</v>
      </c>
      <c r="AK1849" s="127">
        <f t="shared" si="5678"/>
        <v>0</v>
      </c>
      <c r="AL1849" s="127">
        <f t="shared" si="5678"/>
        <v>0</v>
      </c>
      <c r="AM1849" s="127">
        <f t="shared" si="5678"/>
        <v>0</v>
      </c>
      <c r="AN1849" s="126">
        <f t="shared" si="5513"/>
        <v>0</v>
      </c>
      <c r="AO1849" s="127">
        <f t="shared" ref="AO1849:AW1849" si="5679">+($AX1849-$AN1849)/10+AN1849</f>
        <v>0</v>
      </c>
      <c r="AP1849" s="127">
        <f t="shared" si="5679"/>
        <v>0</v>
      </c>
      <c r="AQ1849" s="127">
        <f t="shared" si="5679"/>
        <v>0</v>
      </c>
      <c r="AR1849" s="127">
        <f t="shared" si="5679"/>
        <v>0</v>
      </c>
      <c r="AS1849" s="127">
        <f t="shared" si="5679"/>
        <v>0</v>
      </c>
      <c r="AT1849" s="127">
        <f t="shared" si="5679"/>
        <v>0</v>
      </c>
      <c r="AU1849" s="127">
        <f t="shared" si="5679"/>
        <v>0</v>
      </c>
      <c r="AV1849" s="127">
        <f t="shared" si="5679"/>
        <v>0</v>
      </c>
      <c r="AW1849" s="127">
        <f t="shared" si="5679"/>
        <v>0</v>
      </c>
      <c r="AX1849" s="126">
        <f t="shared" si="5515"/>
        <v>0</v>
      </c>
    </row>
    <row r="1850" spans="2:50" ht="15.75" customHeight="1" x14ac:dyDescent="0.2">
      <c r="B1850" s="123"/>
      <c r="C1850" s="128"/>
      <c r="D1850" s="128"/>
      <c r="E1850" s="128"/>
      <c r="F1850" s="128"/>
      <c r="G1850" s="128"/>
      <c r="H1850" s="128"/>
      <c r="I1850" s="128"/>
      <c r="J1850" s="128"/>
      <c r="K1850" s="128"/>
      <c r="L1850" s="128"/>
      <c r="M1850" s="128"/>
      <c r="N1850" s="129"/>
      <c r="O1850" s="119"/>
      <c r="P1850" s="120" t="str">
        <f t="shared" si="5108"/>
        <v/>
      </c>
      <c r="Q1850" s="121">
        <f t="shared" ref="Q1850:W1850" si="5680">SUMIF($B$9:$N$9,Q$9,$B1850:$N1850)/100</f>
        <v>0</v>
      </c>
      <c r="R1850" s="121">
        <f t="shared" si="5680"/>
        <v>0</v>
      </c>
      <c r="S1850" s="121">
        <f t="shared" si="5680"/>
        <v>0</v>
      </c>
      <c r="T1850" s="121">
        <f t="shared" si="5680"/>
        <v>0</v>
      </c>
      <c r="U1850" s="121">
        <f t="shared" si="5680"/>
        <v>0</v>
      </c>
      <c r="V1850" s="121">
        <f t="shared" si="5680"/>
        <v>0</v>
      </c>
      <c r="W1850" s="121">
        <f t="shared" si="5680"/>
        <v>0</v>
      </c>
      <c r="X1850" s="122">
        <f t="shared" si="5507"/>
        <v>0</v>
      </c>
      <c r="Y1850" s="121">
        <f t="shared" si="5508"/>
        <v>0</v>
      </c>
      <c r="Z1850" s="122">
        <f t="shared" si="5509"/>
        <v>0</v>
      </c>
      <c r="AA1850" s="121">
        <f t="shared" si="5510"/>
        <v>0</v>
      </c>
      <c r="AB1850" s="122">
        <f t="shared" si="5623"/>
        <v>0</v>
      </c>
      <c r="AC1850" s="122">
        <f t="shared" si="5623"/>
        <v>0</v>
      </c>
      <c r="AD1850" s="121">
        <f t="shared" si="5511"/>
        <v>0</v>
      </c>
      <c r="AE1850" s="122">
        <f t="shared" ref="AE1850:AM1850" si="5681">+($AN1850-$AD1850)/10+AD1850</f>
        <v>0</v>
      </c>
      <c r="AF1850" s="122">
        <f t="shared" si="5681"/>
        <v>0</v>
      </c>
      <c r="AG1850" s="122">
        <f t="shared" si="5681"/>
        <v>0</v>
      </c>
      <c r="AH1850" s="122">
        <f t="shared" si="5681"/>
        <v>0</v>
      </c>
      <c r="AI1850" s="122">
        <f t="shared" si="5681"/>
        <v>0</v>
      </c>
      <c r="AJ1850" s="122">
        <f t="shared" si="5681"/>
        <v>0</v>
      </c>
      <c r="AK1850" s="122">
        <f t="shared" si="5681"/>
        <v>0</v>
      </c>
      <c r="AL1850" s="122">
        <f t="shared" si="5681"/>
        <v>0</v>
      </c>
      <c r="AM1850" s="122">
        <f t="shared" si="5681"/>
        <v>0</v>
      </c>
      <c r="AN1850" s="121">
        <f t="shared" si="5513"/>
        <v>0</v>
      </c>
      <c r="AO1850" s="122">
        <f t="shared" ref="AO1850:AW1850" si="5682">+($AX1850-$AN1850)/10+AN1850</f>
        <v>0</v>
      </c>
      <c r="AP1850" s="122">
        <f t="shared" si="5682"/>
        <v>0</v>
      </c>
      <c r="AQ1850" s="122">
        <f t="shared" si="5682"/>
        <v>0</v>
      </c>
      <c r="AR1850" s="122">
        <f t="shared" si="5682"/>
        <v>0</v>
      </c>
      <c r="AS1850" s="122">
        <f t="shared" si="5682"/>
        <v>0</v>
      </c>
      <c r="AT1850" s="122">
        <f t="shared" si="5682"/>
        <v>0</v>
      </c>
      <c r="AU1850" s="122">
        <f t="shared" si="5682"/>
        <v>0</v>
      </c>
      <c r="AV1850" s="122">
        <f t="shared" si="5682"/>
        <v>0</v>
      </c>
      <c r="AW1850" s="122">
        <f t="shared" si="5682"/>
        <v>0</v>
      </c>
      <c r="AX1850" s="121">
        <f t="shared" si="5515"/>
        <v>0</v>
      </c>
    </row>
    <row r="1851" spans="2:50" ht="15.75" customHeight="1" x14ac:dyDescent="0.2">
      <c r="B1851" s="123"/>
      <c r="C1851" s="124"/>
      <c r="D1851" s="124"/>
      <c r="E1851" s="124"/>
      <c r="F1851" s="124"/>
      <c r="G1851" s="124"/>
      <c r="H1851" s="124"/>
      <c r="I1851" s="124"/>
      <c r="J1851" s="124"/>
      <c r="K1851" s="124"/>
      <c r="L1851" s="124"/>
      <c r="M1851" s="124"/>
      <c r="N1851" s="125"/>
      <c r="O1851" s="119"/>
      <c r="P1851" s="120" t="str">
        <f t="shared" si="5108"/>
        <v/>
      </c>
      <c r="Q1851" s="126">
        <f t="shared" ref="Q1851:W1851" si="5683">SUMIF($B$9:$N$9,Q$9,$B1851:$N1851)/100</f>
        <v>0</v>
      </c>
      <c r="R1851" s="126">
        <f t="shared" si="5683"/>
        <v>0</v>
      </c>
      <c r="S1851" s="126">
        <f t="shared" si="5683"/>
        <v>0</v>
      </c>
      <c r="T1851" s="126">
        <f t="shared" si="5683"/>
        <v>0</v>
      </c>
      <c r="U1851" s="126">
        <f t="shared" si="5683"/>
        <v>0</v>
      </c>
      <c r="V1851" s="126">
        <f t="shared" si="5683"/>
        <v>0</v>
      </c>
      <c r="W1851" s="126">
        <f t="shared" si="5683"/>
        <v>0</v>
      </c>
      <c r="X1851" s="127">
        <f t="shared" si="5507"/>
        <v>0</v>
      </c>
      <c r="Y1851" s="126">
        <f t="shared" si="5508"/>
        <v>0</v>
      </c>
      <c r="Z1851" s="127">
        <f t="shared" si="5509"/>
        <v>0</v>
      </c>
      <c r="AA1851" s="126">
        <f t="shared" si="5510"/>
        <v>0</v>
      </c>
      <c r="AB1851" s="127">
        <f t="shared" ref="AB1851:AC1870" si="5684">+($AD1851-$AA1851)/3+AA1851</f>
        <v>0</v>
      </c>
      <c r="AC1851" s="127">
        <f t="shared" si="5684"/>
        <v>0</v>
      </c>
      <c r="AD1851" s="126">
        <f t="shared" si="5511"/>
        <v>0</v>
      </c>
      <c r="AE1851" s="127">
        <f t="shared" ref="AE1851:AM1851" si="5685">+($AN1851-$AD1851)/10+AD1851</f>
        <v>0</v>
      </c>
      <c r="AF1851" s="127">
        <f t="shared" si="5685"/>
        <v>0</v>
      </c>
      <c r="AG1851" s="127">
        <f t="shared" si="5685"/>
        <v>0</v>
      </c>
      <c r="AH1851" s="127">
        <f t="shared" si="5685"/>
        <v>0</v>
      </c>
      <c r="AI1851" s="127">
        <f t="shared" si="5685"/>
        <v>0</v>
      </c>
      <c r="AJ1851" s="127">
        <f t="shared" si="5685"/>
        <v>0</v>
      </c>
      <c r="AK1851" s="127">
        <f t="shared" si="5685"/>
        <v>0</v>
      </c>
      <c r="AL1851" s="127">
        <f t="shared" si="5685"/>
        <v>0</v>
      </c>
      <c r="AM1851" s="127">
        <f t="shared" si="5685"/>
        <v>0</v>
      </c>
      <c r="AN1851" s="126">
        <f t="shared" si="5513"/>
        <v>0</v>
      </c>
      <c r="AO1851" s="127">
        <f t="shared" ref="AO1851:AW1851" si="5686">+($AX1851-$AN1851)/10+AN1851</f>
        <v>0</v>
      </c>
      <c r="AP1851" s="127">
        <f t="shared" si="5686"/>
        <v>0</v>
      </c>
      <c r="AQ1851" s="127">
        <f t="shared" si="5686"/>
        <v>0</v>
      </c>
      <c r="AR1851" s="127">
        <f t="shared" si="5686"/>
        <v>0</v>
      </c>
      <c r="AS1851" s="127">
        <f t="shared" si="5686"/>
        <v>0</v>
      </c>
      <c r="AT1851" s="127">
        <f t="shared" si="5686"/>
        <v>0</v>
      </c>
      <c r="AU1851" s="127">
        <f t="shared" si="5686"/>
        <v>0</v>
      </c>
      <c r="AV1851" s="127">
        <f t="shared" si="5686"/>
        <v>0</v>
      </c>
      <c r="AW1851" s="127">
        <f t="shared" si="5686"/>
        <v>0</v>
      </c>
      <c r="AX1851" s="126">
        <f t="shared" si="5515"/>
        <v>0</v>
      </c>
    </row>
    <row r="1852" spans="2:50" ht="15.75" customHeight="1" x14ac:dyDescent="0.2">
      <c r="B1852" s="123"/>
      <c r="C1852" s="128"/>
      <c r="D1852" s="128"/>
      <c r="E1852" s="128"/>
      <c r="F1852" s="128"/>
      <c r="G1852" s="128"/>
      <c r="H1852" s="128"/>
      <c r="I1852" s="128"/>
      <c r="J1852" s="128"/>
      <c r="K1852" s="128"/>
      <c r="L1852" s="128"/>
      <c r="M1852" s="128"/>
      <c r="N1852" s="129"/>
      <c r="O1852" s="119"/>
      <c r="P1852" s="120" t="str">
        <f t="shared" si="5108"/>
        <v/>
      </c>
      <c r="Q1852" s="121">
        <f t="shared" ref="Q1852:W1852" si="5687">SUMIF($B$9:$N$9,Q$9,$B1852:$N1852)/100</f>
        <v>0</v>
      </c>
      <c r="R1852" s="121">
        <f t="shared" si="5687"/>
        <v>0</v>
      </c>
      <c r="S1852" s="121">
        <f t="shared" si="5687"/>
        <v>0</v>
      </c>
      <c r="T1852" s="121">
        <f t="shared" si="5687"/>
        <v>0</v>
      </c>
      <c r="U1852" s="121">
        <f t="shared" si="5687"/>
        <v>0</v>
      </c>
      <c r="V1852" s="121">
        <f t="shared" si="5687"/>
        <v>0</v>
      </c>
      <c r="W1852" s="121">
        <f t="shared" si="5687"/>
        <v>0</v>
      </c>
      <c r="X1852" s="122">
        <f t="shared" si="5507"/>
        <v>0</v>
      </c>
      <c r="Y1852" s="121">
        <f t="shared" si="5508"/>
        <v>0</v>
      </c>
      <c r="Z1852" s="122">
        <f t="shared" si="5509"/>
        <v>0</v>
      </c>
      <c r="AA1852" s="121">
        <f t="shared" si="5510"/>
        <v>0</v>
      </c>
      <c r="AB1852" s="122">
        <f t="shared" si="5684"/>
        <v>0</v>
      </c>
      <c r="AC1852" s="122">
        <f t="shared" si="5684"/>
        <v>0</v>
      </c>
      <c r="AD1852" s="121">
        <f t="shared" si="5511"/>
        <v>0</v>
      </c>
      <c r="AE1852" s="122">
        <f t="shared" ref="AE1852:AM1852" si="5688">+($AN1852-$AD1852)/10+AD1852</f>
        <v>0</v>
      </c>
      <c r="AF1852" s="122">
        <f t="shared" si="5688"/>
        <v>0</v>
      </c>
      <c r="AG1852" s="122">
        <f t="shared" si="5688"/>
        <v>0</v>
      </c>
      <c r="AH1852" s="122">
        <f t="shared" si="5688"/>
        <v>0</v>
      </c>
      <c r="AI1852" s="122">
        <f t="shared" si="5688"/>
        <v>0</v>
      </c>
      <c r="AJ1852" s="122">
        <f t="shared" si="5688"/>
        <v>0</v>
      </c>
      <c r="AK1852" s="122">
        <f t="shared" si="5688"/>
        <v>0</v>
      </c>
      <c r="AL1852" s="122">
        <f t="shared" si="5688"/>
        <v>0</v>
      </c>
      <c r="AM1852" s="122">
        <f t="shared" si="5688"/>
        <v>0</v>
      </c>
      <c r="AN1852" s="121">
        <f t="shared" si="5513"/>
        <v>0</v>
      </c>
      <c r="AO1852" s="122">
        <f t="shared" ref="AO1852:AW1852" si="5689">+($AX1852-$AN1852)/10+AN1852</f>
        <v>0</v>
      </c>
      <c r="AP1852" s="122">
        <f t="shared" si="5689"/>
        <v>0</v>
      </c>
      <c r="AQ1852" s="122">
        <f t="shared" si="5689"/>
        <v>0</v>
      </c>
      <c r="AR1852" s="122">
        <f t="shared" si="5689"/>
        <v>0</v>
      </c>
      <c r="AS1852" s="122">
        <f t="shared" si="5689"/>
        <v>0</v>
      </c>
      <c r="AT1852" s="122">
        <f t="shared" si="5689"/>
        <v>0</v>
      </c>
      <c r="AU1852" s="122">
        <f t="shared" si="5689"/>
        <v>0</v>
      </c>
      <c r="AV1852" s="122">
        <f t="shared" si="5689"/>
        <v>0</v>
      </c>
      <c r="AW1852" s="122">
        <f t="shared" si="5689"/>
        <v>0</v>
      </c>
      <c r="AX1852" s="121">
        <f t="shared" si="5515"/>
        <v>0</v>
      </c>
    </row>
    <row r="1853" spans="2:50" ht="15.75" customHeight="1" x14ac:dyDescent="0.2">
      <c r="B1853" s="123"/>
      <c r="C1853" s="124"/>
      <c r="D1853" s="124"/>
      <c r="E1853" s="124"/>
      <c r="F1853" s="124"/>
      <c r="G1853" s="124"/>
      <c r="H1853" s="124"/>
      <c r="I1853" s="124"/>
      <c r="J1853" s="124"/>
      <c r="K1853" s="124"/>
      <c r="L1853" s="124"/>
      <c r="M1853" s="124"/>
      <c r="N1853" s="125"/>
      <c r="O1853" s="119"/>
      <c r="P1853" s="120" t="str">
        <f t="shared" si="5108"/>
        <v/>
      </c>
      <c r="Q1853" s="126">
        <f t="shared" ref="Q1853:W1853" si="5690">SUMIF($B$9:$N$9,Q$9,$B1853:$N1853)/100</f>
        <v>0</v>
      </c>
      <c r="R1853" s="126">
        <f t="shared" si="5690"/>
        <v>0</v>
      </c>
      <c r="S1853" s="126">
        <f t="shared" si="5690"/>
        <v>0</v>
      </c>
      <c r="T1853" s="126">
        <f t="shared" si="5690"/>
        <v>0</v>
      </c>
      <c r="U1853" s="126">
        <f t="shared" si="5690"/>
        <v>0</v>
      </c>
      <c r="V1853" s="126">
        <f t="shared" si="5690"/>
        <v>0</v>
      </c>
      <c r="W1853" s="126">
        <f t="shared" si="5690"/>
        <v>0</v>
      </c>
      <c r="X1853" s="127">
        <f t="shared" si="5507"/>
        <v>0</v>
      </c>
      <c r="Y1853" s="126">
        <f t="shared" si="5508"/>
        <v>0</v>
      </c>
      <c r="Z1853" s="127">
        <f t="shared" si="5509"/>
        <v>0</v>
      </c>
      <c r="AA1853" s="126">
        <f t="shared" si="5510"/>
        <v>0</v>
      </c>
      <c r="AB1853" s="127">
        <f t="shared" si="5684"/>
        <v>0</v>
      </c>
      <c r="AC1853" s="127">
        <f t="shared" si="5684"/>
        <v>0</v>
      </c>
      <c r="AD1853" s="126">
        <f t="shared" si="5511"/>
        <v>0</v>
      </c>
      <c r="AE1853" s="127">
        <f t="shared" ref="AE1853:AM1853" si="5691">+($AN1853-$AD1853)/10+AD1853</f>
        <v>0</v>
      </c>
      <c r="AF1853" s="127">
        <f t="shared" si="5691"/>
        <v>0</v>
      </c>
      <c r="AG1853" s="127">
        <f t="shared" si="5691"/>
        <v>0</v>
      </c>
      <c r="AH1853" s="127">
        <f t="shared" si="5691"/>
        <v>0</v>
      </c>
      <c r="AI1853" s="127">
        <f t="shared" si="5691"/>
        <v>0</v>
      </c>
      <c r="AJ1853" s="127">
        <f t="shared" si="5691"/>
        <v>0</v>
      </c>
      <c r="AK1853" s="127">
        <f t="shared" si="5691"/>
        <v>0</v>
      </c>
      <c r="AL1853" s="127">
        <f t="shared" si="5691"/>
        <v>0</v>
      </c>
      <c r="AM1853" s="127">
        <f t="shared" si="5691"/>
        <v>0</v>
      </c>
      <c r="AN1853" s="126">
        <f t="shared" si="5513"/>
        <v>0</v>
      </c>
      <c r="AO1853" s="127">
        <f t="shared" ref="AO1853:AW1853" si="5692">+($AX1853-$AN1853)/10+AN1853</f>
        <v>0</v>
      </c>
      <c r="AP1853" s="127">
        <f t="shared" si="5692"/>
        <v>0</v>
      </c>
      <c r="AQ1853" s="127">
        <f t="shared" si="5692"/>
        <v>0</v>
      </c>
      <c r="AR1853" s="127">
        <f t="shared" si="5692"/>
        <v>0</v>
      </c>
      <c r="AS1853" s="127">
        <f t="shared" si="5692"/>
        <v>0</v>
      </c>
      <c r="AT1853" s="127">
        <f t="shared" si="5692"/>
        <v>0</v>
      </c>
      <c r="AU1853" s="127">
        <f t="shared" si="5692"/>
        <v>0</v>
      </c>
      <c r="AV1853" s="127">
        <f t="shared" si="5692"/>
        <v>0</v>
      </c>
      <c r="AW1853" s="127">
        <f t="shared" si="5692"/>
        <v>0</v>
      </c>
      <c r="AX1853" s="126">
        <f t="shared" si="5515"/>
        <v>0</v>
      </c>
    </row>
    <row r="1854" spans="2:50" ht="15.75" customHeight="1" x14ac:dyDescent="0.2">
      <c r="B1854" s="123"/>
      <c r="C1854" s="128"/>
      <c r="D1854" s="128"/>
      <c r="E1854" s="128"/>
      <c r="F1854" s="128"/>
      <c r="G1854" s="128"/>
      <c r="H1854" s="128"/>
      <c r="I1854" s="128"/>
      <c r="J1854" s="128"/>
      <c r="K1854" s="128"/>
      <c r="L1854" s="128"/>
      <c r="M1854" s="128"/>
      <c r="N1854" s="129"/>
      <c r="O1854" s="119"/>
      <c r="P1854" s="120" t="str">
        <f t="shared" si="5108"/>
        <v/>
      </c>
      <c r="Q1854" s="121">
        <f t="shared" ref="Q1854:W1854" si="5693">SUMIF($B$9:$N$9,Q$9,$B1854:$N1854)/100</f>
        <v>0</v>
      </c>
      <c r="R1854" s="121">
        <f t="shared" si="5693"/>
        <v>0</v>
      </c>
      <c r="S1854" s="121">
        <f t="shared" si="5693"/>
        <v>0</v>
      </c>
      <c r="T1854" s="121">
        <f t="shared" si="5693"/>
        <v>0</v>
      </c>
      <c r="U1854" s="121">
        <f t="shared" si="5693"/>
        <v>0</v>
      </c>
      <c r="V1854" s="121">
        <f t="shared" si="5693"/>
        <v>0</v>
      </c>
      <c r="W1854" s="121">
        <f t="shared" si="5693"/>
        <v>0</v>
      </c>
      <c r="X1854" s="122">
        <f t="shared" si="5507"/>
        <v>0</v>
      </c>
      <c r="Y1854" s="121">
        <f t="shared" si="5508"/>
        <v>0</v>
      </c>
      <c r="Z1854" s="122">
        <f t="shared" si="5509"/>
        <v>0</v>
      </c>
      <c r="AA1854" s="121">
        <f t="shared" si="5510"/>
        <v>0</v>
      </c>
      <c r="AB1854" s="122">
        <f t="shared" si="5684"/>
        <v>0</v>
      </c>
      <c r="AC1854" s="122">
        <f t="shared" si="5684"/>
        <v>0</v>
      </c>
      <c r="AD1854" s="121">
        <f t="shared" si="5511"/>
        <v>0</v>
      </c>
      <c r="AE1854" s="122">
        <f t="shared" ref="AE1854:AM1854" si="5694">+($AN1854-$AD1854)/10+AD1854</f>
        <v>0</v>
      </c>
      <c r="AF1854" s="122">
        <f t="shared" si="5694"/>
        <v>0</v>
      </c>
      <c r="AG1854" s="122">
        <f t="shared" si="5694"/>
        <v>0</v>
      </c>
      <c r="AH1854" s="122">
        <f t="shared" si="5694"/>
        <v>0</v>
      </c>
      <c r="AI1854" s="122">
        <f t="shared" si="5694"/>
        <v>0</v>
      </c>
      <c r="AJ1854" s="122">
        <f t="shared" si="5694"/>
        <v>0</v>
      </c>
      <c r="AK1854" s="122">
        <f t="shared" si="5694"/>
        <v>0</v>
      </c>
      <c r="AL1854" s="122">
        <f t="shared" si="5694"/>
        <v>0</v>
      </c>
      <c r="AM1854" s="122">
        <f t="shared" si="5694"/>
        <v>0</v>
      </c>
      <c r="AN1854" s="121">
        <f t="shared" si="5513"/>
        <v>0</v>
      </c>
      <c r="AO1854" s="122">
        <f t="shared" ref="AO1854:AW1854" si="5695">+($AX1854-$AN1854)/10+AN1854</f>
        <v>0</v>
      </c>
      <c r="AP1854" s="122">
        <f t="shared" si="5695"/>
        <v>0</v>
      </c>
      <c r="AQ1854" s="122">
        <f t="shared" si="5695"/>
        <v>0</v>
      </c>
      <c r="AR1854" s="122">
        <f t="shared" si="5695"/>
        <v>0</v>
      </c>
      <c r="AS1854" s="122">
        <f t="shared" si="5695"/>
        <v>0</v>
      </c>
      <c r="AT1854" s="122">
        <f t="shared" si="5695"/>
        <v>0</v>
      </c>
      <c r="AU1854" s="122">
        <f t="shared" si="5695"/>
        <v>0</v>
      </c>
      <c r="AV1854" s="122">
        <f t="shared" si="5695"/>
        <v>0</v>
      </c>
      <c r="AW1854" s="122">
        <f t="shared" si="5695"/>
        <v>0</v>
      </c>
      <c r="AX1854" s="121">
        <f t="shared" si="5515"/>
        <v>0</v>
      </c>
    </row>
    <row r="1855" spans="2:50" ht="15.75" customHeight="1" x14ac:dyDescent="0.2">
      <c r="B1855" s="123"/>
      <c r="C1855" s="124"/>
      <c r="D1855" s="124"/>
      <c r="E1855" s="124"/>
      <c r="F1855" s="124"/>
      <c r="G1855" s="124"/>
      <c r="H1855" s="124"/>
      <c r="I1855" s="124"/>
      <c r="J1855" s="124"/>
      <c r="K1855" s="124"/>
      <c r="L1855" s="124"/>
      <c r="M1855" s="124"/>
      <c r="N1855" s="125"/>
      <c r="O1855" s="119"/>
      <c r="P1855" s="120" t="str">
        <f t="shared" si="5108"/>
        <v/>
      </c>
      <c r="Q1855" s="126">
        <f t="shared" ref="Q1855:W1855" si="5696">SUMIF($B$9:$N$9,Q$9,$B1855:$N1855)/100</f>
        <v>0</v>
      </c>
      <c r="R1855" s="126">
        <f t="shared" si="5696"/>
        <v>0</v>
      </c>
      <c r="S1855" s="126">
        <f t="shared" si="5696"/>
        <v>0</v>
      </c>
      <c r="T1855" s="126">
        <f t="shared" si="5696"/>
        <v>0</v>
      </c>
      <c r="U1855" s="126">
        <f t="shared" si="5696"/>
        <v>0</v>
      </c>
      <c r="V1855" s="126">
        <f t="shared" si="5696"/>
        <v>0</v>
      </c>
      <c r="W1855" s="126">
        <f t="shared" si="5696"/>
        <v>0</v>
      </c>
      <c r="X1855" s="127">
        <f t="shared" si="5507"/>
        <v>0</v>
      </c>
      <c r="Y1855" s="126">
        <f t="shared" si="5508"/>
        <v>0</v>
      </c>
      <c r="Z1855" s="127">
        <f t="shared" si="5509"/>
        <v>0</v>
      </c>
      <c r="AA1855" s="126">
        <f t="shared" si="5510"/>
        <v>0</v>
      </c>
      <c r="AB1855" s="127">
        <f t="shared" si="5684"/>
        <v>0</v>
      </c>
      <c r="AC1855" s="127">
        <f t="shared" si="5684"/>
        <v>0</v>
      </c>
      <c r="AD1855" s="126">
        <f t="shared" si="5511"/>
        <v>0</v>
      </c>
      <c r="AE1855" s="127">
        <f t="shared" ref="AE1855:AM1855" si="5697">+($AN1855-$AD1855)/10+AD1855</f>
        <v>0</v>
      </c>
      <c r="AF1855" s="127">
        <f t="shared" si="5697"/>
        <v>0</v>
      </c>
      <c r="AG1855" s="127">
        <f t="shared" si="5697"/>
        <v>0</v>
      </c>
      <c r="AH1855" s="127">
        <f t="shared" si="5697"/>
        <v>0</v>
      </c>
      <c r="AI1855" s="127">
        <f t="shared" si="5697"/>
        <v>0</v>
      </c>
      <c r="AJ1855" s="127">
        <f t="shared" si="5697"/>
        <v>0</v>
      </c>
      <c r="AK1855" s="127">
        <f t="shared" si="5697"/>
        <v>0</v>
      </c>
      <c r="AL1855" s="127">
        <f t="shared" si="5697"/>
        <v>0</v>
      </c>
      <c r="AM1855" s="127">
        <f t="shared" si="5697"/>
        <v>0</v>
      </c>
      <c r="AN1855" s="126">
        <f t="shared" si="5513"/>
        <v>0</v>
      </c>
      <c r="AO1855" s="127">
        <f t="shared" ref="AO1855:AW1855" si="5698">+($AX1855-$AN1855)/10+AN1855</f>
        <v>0</v>
      </c>
      <c r="AP1855" s="127">
        <f t="shared" si="5698"/>
        <v>0</v>
      </c>
      <c r="AQ1855" s="127">
        <f t="shared" si="5698"/>
        <v>0</v>
      </c>
      <c r="AR1855" s="127">
        <f t="shared" si="5698"/>
        <v>0</v>
      </c>
      <c r="AS1855" s="127">
        <f t="shared" si="5698"/>
        <v>0</v>
      </c>
      <c r="AT1855" s="127">
        <f t="shared" si="5698"/>
        <v>0</v>
      </c>
      <c r="AU1855" s="127">
        <f t="shared" si="5698"/>
        <v>0</v>
      </c>
      <c r="AV1855" s="127">
        <f t="shared" si="5698"/>
        <v>0</v>
      </c>
      <c r="AW1855" s="127">
        <f t="shared" si="5698"/>
        <v>0</v>
      </c>
      <c r="AX1855" s="126">
        <f t="shared" si="5515"/>
        <v>0</v>
      </c>
    </row>
    <row r="1856" spans="2:50" ht="15.75" customHeight="1" x14ac:dyDescent="0.2">
      <c r="B1856" s="123"/>
      <c r="C1856" s="128"/>
      <c r="D1856" s="128"/>
      <c r="E1856" s="128"/>
      <c r="F1856" s="128"/>
      <c r="G1856" s="128"/>
      <c r="H1856" s="128"/>
      <c r="I1856" s="128"/>
      <c r="J1856" s="128"/>
      <c r="K1856" s="128"/>
      <c r="L1856" s="128"/>
      <c r="M1856" s="128"/>
      <c r="N1856" s="129"/>
      <c r="O1856" s="119"/>
      <c r="P1856" s="120" t="str">
        <f t="shared" si="5108"/>
        <v/>
      </c>
      <c r="Q1856" s="121">
        <f t="shared" ref="Q1856:W1856" si="5699">SUMIF($B$9:$N$9,Q$9,$B1856:$N1856)/100</f>
        <v>0</v>
      </c>
      <c r="R1856" s="121">
        <f t="shared" si="5699"/>
        <v>0</v>
      </c>
      <c r="S1856" s="121">
        <f t="shared" si="5699"/>
        <v>0</v>
      </c>
      <c r="T1856" s="121">
        <f t="shared" si="5699"/>
        <v>0</v>
      </c>
      <c r="U1856" s="121">
        <f t="shared" si="5699"/>
        <v>0</v>
      </c>
      <c r="V1856" s="121">
        <f t="shared" si="5699"/>
        <v>0</v>
      </c>
      <c r="W1856" s="121">
        <f t="shared" si="5699"/>
        <v>0</v>
      </c>
      <c r="X1856" s="122">
        <f t="shared" si="5507"/>
        <v>0</v>
      </c>
      <c r="Y1856" s="121">
        <f t="shared" si="5508"/>
        <v>0</v>
      </c>
      <c r="Z1856" s="122">
        <f t="shared" si="5509"/>
        <v>0</v>
      </c>
      <c r="AA1856" s="121">
        <f t="shared" si="5510"/>
        <v>0</v>
      </c>
      <c r="AB1856" s="122">
        <f t="shared" si="5684"/>
        <v>0</v>
      </c>
      <c r="AC1856" s="122">
        <f t="shared" si="5684"/>
        <v>0</v>
      </c>
      <c r="AD1856" s="121">
        <f t="shared" si="5511"/>
        <v>0</v>
      </c>
      <c r="AE1856" s="122">
        <f t="shared" ref="AE1856:AM1856" si="5700">+($AN1856-$AD1856)/10+AD1856</f>
        <v>0</v>
      </c>
      <c r="AF1856" s="122">
        <f t="shared" si="5700"/>
        <v>0</v>
      </c>
      <c r="AG1856" s="122">
        <f t="shared" si="5700"/>
        <v>0</v>
      </c>
      <c r="AH1856" s="122">
        <f t="shared" si="5700"/>
        <v>0</v>
      </c>
      <c r="AI1856" s="122">
        <f t="shared" si="5700"/>
        <v>0</v>
      </c>
      <c r="AJ1856" s="122">
        <f t="shared" si="5700"/>
        <v>0</v>
      </c>
      <c r="AK1856" s="122">
        <f t="shared" si="5700"/>
        <v>0</v>
      </c>
      <c r="AL1856" s="122">
        <f t="shared" si="5700"/>
        <v>0</v>
      </c>
      <c r="AM1856" s="122">
        <f t="shared" si="5700"/>
        <v>0</v>
      </c>
      <c r="AN1856" s="121">
        <f t="shared" si="5513"/>
        <v>0</v>
      </c>
      <c r="AO1856" s="122">
        <f t="shared" ref="AO1856:AW1856" si="5701">+($AX1856-$AN1856)/10+AN1856</f>
        <v>0</v>
      </c>
      <c r="AP1856" s="122">
        <f t="shared" si="5701"/>
        <v>0</v>
      </c>
      <c r="AQ1856" s="122">
        <f t="shared" si="5701"/>
        <v>0</v>
      </c>
      <c r="AR1856" s="122">
        <f t="shared" si="5701"/>
        <v>0</v>
      </c>
      <c r="AS1856" s="122">
        <f t="shared" si="5701"/>
        <v>0</v>
      </c>
      <c r="AT1856" s="122">
        <f t="shared" si="5701"/>
        <v>0</v>
      </c>
      <c r="AU1856" s="122">
        <f t="shared" si="5701"/>
        <v>0</v>
      </c>
      <c r="AV1856" s="122">
        <f t="shared" si="5701"/>
        <v>0</v>
      </c>
      <c r="AW1856" s="122">
        <f t="shared" si="5701"/>
        <v>0</v>
      </c>
      <c r="AX1856" s="121">
        <f t="shared" si="5515"/>
        <v>0</v>
      </c>
    </row>
    <row r="1857" spans="2:50" ht="15.75" customHeight="1" x14ac:dyDescent="0.2">
      <c r="B1857" s="123"/>
      <c r="C1857" s="124"/>
      <c r="D1857" s="124"/>
      <c r="E1857" s="124"/>
      <c r="F1857" s="124"/>
      <c r="G1857" s="124"/>
      <c r="H1857" s="124"/>
      <c r="I1857" s="124"/>
      <c r="J1857" s="124"/>
      <c r="K1857" s="124"/>
      <c r="L1857" s="124"/>
      <c r="M1857" s="124"/>
      <c r="N1857" s="125"/>
      <c r="O1857" s="119"/>
      <c r="P1857" s="120" t="str">
        <f t="shared" si="5108"/>
        <v/>
      </c>
      <c r="Q1857" s="126">
        <f t="shared" ref="Q1857:W1857" si="5702">SUMIF($B$9:$N$9,Q$9,$B1857:$N1857)/100</f>
        <v>0</v>
      </c>
      <c r="R1857" s="126">
        <f t="shared" si="5702"/>
        <v>0</v>
      </c>
      <c r="S1857" s="126">
        <f t="shared" si="5702"/>
        <v>0</v>
      </c>
      <c r="T1857" s="126">
        <f t="shared" si="5702"/>
        <v>0</v>
      </c>
      <c r="U1857" s="126">
        <f t="shared" si="5702"/>
        <v>0</v>
      </c>
      <c r="V1857" s="126">
        <f t="shared" si="5702"/>
        <v>0</v>
      </c>
      <c r="W1857" s="126">
        <f t="shared" si="5702"/>
        <v>0</v>
      </c>
      <c r="X1857" s="127">
        <f t="shared" si="5507"/>
        <v>0</v>
      </c>
      <c r="Y1857" s="126">
        <f t="shared" si="5508"/>
        <v>0</v>
      </c>
      <c r="Z1857" s="127">
        <f t="shared" si="5509"/>
        <v>0</v>
      </c>
      <c r="AA1857" s="126">
        <f t="shared" si="5510"/>
        <v>0</v>
      </c>
      <c r="AB1857" s="127">
        <f t="shared" si="5684"/>
        <v>0</v>
      </c>
      <c r="AC1857" s="127">
        <f t="shared" si="5684"/>
        <v>0</v>
      </c>
      <c r="AD1857" s="126">
        <f t="shared" si="5511"/>
        <v>0</v>
      </c>
      <c r="AE1857" s="127">
        <f t="shared" ref="AE1857:AM1857" si="5703">+($AN1857-$AD1857)/10+AD1857</f>
        <v>0</v>
      </c>
      <c r="AF1857" s="127">
        <f t="shared" si="5703"/>
        <v>0</v>
      </c>
      <c r="AG1857" s="127">
        <f t="shared" si="5703"/>
        <v>0</v>
      </c>
      <c r="AH1857" s="127">
        <f t="shared" si="5703"/>
        <v>0</v>
      </c>
      <c r="AI1857" s="127">
        <f t="shared" si="5703"/>
        <v>0</v>
      </c>
      <c r="AJ1857" s="127">
        <f t="shared" si="5703"/>
        <v>0</v>
      </c>
      <c r="AK1857" s="127">
        <f t="shared" si="5703"/>
        <v>0</v>
      </c>
      <c r="AL1857" s="127">
        <f t="shared" si="5703"/>
        <v>0</v>
      </c>
      <c r="AM1857" s="127">
        <f t="shared" si="5703"/>
        <v>0</v>
      </c>
      <c r="AN1857" s="126">
        <f t="shared" si="5513"/>
        <v>0</v>
      </c>
      <c r="AO1857" s="127">
        <f t="shared" ref="AO1857:AW1857" si="5704">+($AX1857-$AN1857)/10+AN1857</f>
        <v>0</v>
      </c>
      <c r="AP1857" s="127">
        <f t="shared" si="5704"/>
        <v>0</v>
      </c>
      <c r="AQ1857" s="127">
        <f t="shared" si="5704"/>
        <v>0</v>
      </c>
      <c r="AR1857" s="127">
        <f t="shared" si="5704"/>
        <v>0</v>
      </c>
      <c r="AS1857" s="127">
        <f t="shared" si="5704"/>
        <v>0</v>
      </c>
      <c r="AT1857" s="127">
        <f t="shared" si="5704"/>
        <v>0</v>
      </c>
      <c r="AU1857" s="127">
        <f t="shared" si="5704"/>
        <v>0</v>
      </c>
      <c r="AV1857" s="127">
        <f t="shared" si="5704"/>
        <v>0</v>
      </c>
      <c r="AW1857" s="127">
        <f t="shared" si="5704"/>
        <v>0</v>
      </c>
      <c r="AX1857" s="126">
        <f t="shared" si="5515"/>
        <v>0</v>
      </c>
    </row>
    <row r="1858" spans="2:50" ht="15.75" customHeight="1" x14ac:dyDescent="0.2">
      <c r="B1858" s="123"/>
      <c r="C1858" s="128"/>
      <c r="D1858" s="128"/>
      <c r="E1858" s="128"/>
      <c r="F1858" s="128"/>
      <c r="G1858" s="128"/>
      <c r="H1858" s="128"/>
      <c r="I1858" s="128"/>
      <c r="J1858" s="128"/>
      <c r="K1858" s="128"/>
      <c r="L1858" s="128"/>
      <c r="M1858" s="128"/>
      <c r="N1858" s="129"/>
      <c r="O1858" s="119"/>
      <c r="P1858" s="120" t="str">
        <f t="shared" si="5108"/>
        <v/>
      </c>
      <c r="Q1858" s="121">
        <f t="shared" ref="Q1858:W1858" si="5705">SUMIF($B$9:$N$9,Q$9,$B1858:$N1858)/100</f>
        <v>0</v>
      </c>
      <c r="R1858" s="121">
        <f t="shared" si="5705"/>
        <v>0</v>
      </c>
      <c r="S1858" s="121">
        <f t="shared" si="5705"/>
        <v>0</v>
      </c>
      <c r="T1858" s="121">
        <f t="shared" si="5705"/>
        <v>0</v>
      </c>
      <c r="U1858" s="121">
        <f t="shared" si="5705"/>
        <v>0</v>
      </c>
      <c r="V1858" s="121">
        <f t="shared" si="5705"/>
        <v>0</v>
      </c>
      <c r="W1858" s="121">
        <f t="shared" si="5705"/>
        <v>0</v>
      </c>
      <c r="X1858" s="122">
        <f t="shared" si="5507"/>
        <v>0</v>
      </c>
      <c r="Y1858" s="121">
        <f t="shared" si="5508"/>
        <v>0</v>
      </c>
      <c r="Z1858" s="122">
        <f t="shared" si="5509"/>
        <v>0</v>
      </c>
      <c r="AA1858" s="121">
        <f t="shared" si="5510"/>
        <v>0</v>
      </c>
      <c r="AB1858" s="122">
        <f t="shared" si="5684"/>
        <v>0</v>
      </c>
      <c r="AC1858" s="122">
        <f t="shared" si="5684"/>
        <v>0</v>
      </c>
      <c r="AD1858" s="121">
        <f t="shared" si="5511"/>
        <v>0</v>
      </c>
      <c r="AE1858" s="122">
        <f t="shared" ref="AE1858:AM1858" si="5706">+($AN1858-$AD1858)/10+AD1858</f>
        <v>0</v>
      </c>
      <c r="AF1858" s="122">
        <f t="shared" si="5706"/>
        <v>0</v>
      </c>
      <c r="AG1858" s="122">
        <f t="shared" si="5706"/>
        <v>0</v>
      </c>
      <c r="AH1858" s="122">
        <f t="shared" si="5706"/>
        <v>0</v>
      </c>
      <c r="AI1858" s="122">
        <f t="shared" si="5706"/>
        <v>0</v>
      </c>
      <c r="AJ1858" s="122">
        <f t="shared" si="5706"/>
        <v>0</v>
      </c>
      <c r="AK1858" s="122">
        <f t="shared" si="5706"/>
        <v>0</v>
      </c>
      <c r="AL1858" s="122">
        <f t="shared" si="5706"/>
        <v>0</v>
      </c>
      <c r="AM1858" s="122">
        <f t="shared" si="5706"/>
        <v>0</v>
      </c>
      <c r="AN1858" s="121">
        <f t="shared" si="5513"/>
        <v>0</v>
      </c>
      <c r="AO1858" s="122">
        <f t="shared" ref="AO1858:AW1858" si="5707">+($AX1858-$AN1858)/10+AN1858</f>
        <v>0</v>
      </c>
      <c r="AP1858" s="122">
        <f t="shared" si="5707"/>
        <v>0</v>
      </c>
      <c r="AQ1858" s="122">
        <f t="shared" si="5707"/>
        <v>0</v>
      </c>
      <c r="AR1858" s="122">
        <f t="shared" si="5707"/>
        <v>0</v>
      </c>
      <c r="AS1858" s="122">
        <f t="shared" si="5707"/>
        <v>0</v>
      </c>
      <c r="AT1858" s="122">
        <f t="shared" si="5707"/>
        <v>0</v>
      </c>
      <c r="AU1858" s="122">
        <f t="shared" si="5707"/>
        <v>0</v>
      </c>
      <c r="AV1858" s="122">
        <f t="shared" si="5707"/>
        <v>0</v>
      </c>
      <c r="AW1858" s="122">
        <f t="shared" si="5707"/>
        <v>0</v>
      </c>
      <c r="AX1858" s="121">
        <f t="shared" si="5515"/>
        <v>0</v>
      </c>
    </row>
    <row r="1859" spans="2:50" ht="15.75" customHeight="1" x14ac:dyDescent="0.2">
      <c r="B1859" s="123"/>
      <c r="C1859" s="124"/>
      <c r="D1859" s="124"/>
      <c r="E1859" s="124"/>
      <c r="F1859" s="124"/>
      <c r="G1859" s="124"/>
      <c r="H1859" s="124"/>
      <c r="I1859" s="124"/>
      <c r="J1859" s="124"/>
      <c r="K1859" s="124"/>
      <c r="L1859" s="124"/>
      <c r="M1859" s="124"/>
      <c r="N1859" s="125"/>
      <c r="O1859" s="119"/>
      <c r="P1859" s="120" t="str">
        <f t="shared" si="5108"/>
        <v/>
      </c>
      <c r="Q1859" s="126">
        <f t="shared" ref="Q1859:W1859" si="5708">SUMIF($B$9:$N$9,Q$9,$B1859:$N1859)/100</f>
        <v>0</v>
      </c>
      <c r="R1859" s="126">
        <f t="shared" si="5708"/>
        <v>0</v>
      </c>
      <c r="S1859" s="126">
        <f t="shared" si="5708"/>
        <v>0</v>
      </c>
      <c r="T1859" s="126">
        <f t="shared" si="5708"/>
        <v>0</v>
      </c>
      <c r="U1859" s="126">
        <f t="shared" si="5708"/>
        <v>0</v>
      </c>
      <c r="V1859" s="126">
        <f t="shared" si="5708"/>
        <v>0</v>
      </c>
      <c r="W1859" s="126">
        <f t="shared" si="5708"/>
        <v>0</v>
      </c>
      <c r="X1859" s="127">
        <f t="shared" si="5507"/>
        <v>0</v>
      </c>
      <c r="Y1859" s="126">
        <f t="shared" si="5508"/>
        <v>0</v>
      </c>
      <c r="Z1859" s="127">
        <f t="shared" si="5509"/>
        <v>0</v>
      </c>
      <c r="AA1859" s="126">
        <f t="shared" si="5510"/>
        <v>0</v>
      </c>
      <c r="AB1859" s="127">
        <f t="shared" si="5684"/>
        <v>0</v>
      </c>
      <c r="AC1859" s="127">
        <f t="shared" si="5684"/>
        <v>0</v>
      </c>
      <c r="AD1859" s="126">
        <f t="shared" si="5511"/>
        <v>0</v>
      </c>
      <c r="AE1859" s="127">
        <f t="shared" ref="AE1859:AM1859" si="5709">+($AN1859-$AD1859)/10+AD1859</f>
        <v>0</v>
      </c>
      <c r="AF1859" s="127">
        <f t="shared" si="5709"/>
        <v>0</v>
      </c>
      <c r="AG1859" s="127">
        <f t="shared" si="5709"/>
        <v>0</v>
      </c>
      <c r="AH1859" s="127">
        <f t="shared" si="5709"/>
        <v>0</v>
      </c>
      <c r="AI1859" s="127">
        <f t="shared" si="5709"/>
        <v>0</v>
      </c>
      <c r="AJ1859" s="127">
        <f t="shared" si="5709"/>
        <v>0</v>
      </c>
      <c r="AK1859" s="127">
        <f t="shared" si="5709"/>
        <v>0</v>
      </c>
      <c r="AL1859" s="127">
        <f t="shared" si="5709"/>
        <v>0</v>
      </c>
      <c r="AM1859" s="127">
        <f t="shared" si="5709"/>
        <v>0</v>
      </c>
      <c r="AN1859" s="126">
        <f t="shared" si="5513"/>
        <v>0</v>
      </c>
      <c r="AO1859" s="127">
        <f t="shared" ref="AO1859:AW1859" si="5710">+($AX1859-$AN1859)/10+AN1859</f>
        <v>0</v>
      </c>
      <c r="AP1859" s="127">
        <f t="shared" si="5710"/>
        <v>0</v>
      </c>
      <c r="AQ1859" s="127">
        <f t="shared" si="5710"/>
        <v>0</v>
      </c>
      <c r="AR1859" s="127">
        <f t="shared" si="5710"/>
        <v>0</v>
      </c>
      <c r="AS1859" s="127">
        <f t="shared" si="5710"/>
        <v>0</v>
      </c>
      <c r="AT1859" s="127">
        <f t="shared" si="5710"/>
        <v>0</v>
      </c>
      <c r="AU1859" s="127">
        <f t="shared" si="5710"/>
        <v>0</v>
      </c>
      <c r="AV1859" s="127">
        <f t="shared" si="5710"/>
        <v>0</v>
      </c>
      <c r="AW1859" s="127">
        <f t="shared" si="5710"/>
        <v>0</v>
      </c>
      <c r="AX1859" s="126">
        <f t="shared" si="5515"/>
        <v>0</v>
      </c>
    </row>
    <row r="1860" spans="2:50" ht="15.75" customHeight="1" x14ac:dyDescent="0.2">
      <c r="B1860" s="123"/>
      <c r="C1860" s="128"/>
      <c r="D1860" s="128"/>
      <c r="E1860" s="128"/>
      <c r="F1860" s="128"/>
      <c r="G1860" s="128"/>
      <c r="H1860" s="128"/>
      <c r="I1860" s="128"/>
      <c r="J1860" s="128"/>
      <c r="K1860" s="128"/>
      <c r="L1860" s="128"/>
      <c r="M1860" s="128"/>
      <c r="N1860" s="129"/>
      <c r="O1860" s="119"/>
      <c r="P1860" s="120" t="str">
        <f t="shared" si="5108"/>
        <v/>
      </c>
      <c r="Q1860" s="121">
        <f t="shared" ref="Q1860:W1860" si="5711">SUMIF($B$9:$N$9,Q$9,$B1860:$N1860)/100</f>
        <v>0</v>
      </c>
      <c r="R1860" s="121">
        <f t="shared" si="5711"/>
        <v>0</v>
      </c>
      <c r="S1860" s="121">
        <f t="shared" si="5711"/>
        <v>0</v>
      </c>
      <c r="T1860" s="121">
        <f t="shared" si="5711"/>
        <v>0</v>
      </c>
      <c r="U1860" s="121">
        <f t="shared" si="5711"/>
        <v>0</v>
      </c>
      <c r="V1860" s="121">
        <f t="shared" si="5711"/>
        <v>0</v>
      </c>
      <c r="W1860" s="121">
        <f t="shared" si="5711"/>
        <v>0</v>
      </c>
      <c r="X1860" s="122">
        <f t="shared" si="5507"/>
        <v>0</v>
      </c>
      <c r="Y1860" s="121">
        <f t="shared" si="5508"/>
        <v>0</v>
      </c>
      <c r="Z1860" s="122">
        <f t="shared" si="5509"/>
        <v>0</v>
      </c>
      <c r="AA1860" s="121">
        <f t="shared" si="5510"/>
        <v>0</v>
      </c>
      <c r="AB1860" s="122">
        <f t="shared" si="5684"/>
        <v>0</v>
      </c>
      <c r="AC1860" s="122">
        <f t="shared" si="5684"/>
        <v>0</v>
      </c>
      <c r="AD1860" s="121">
        <f t="shared" si="5511"/>
        <v>0</v>
      </c>
      <c r="AE1860" s="122">
        <f t="shared" ref="AE1860:AM1860" si="5712">+($AN1860-$AD1860)/10+AD1860</f>
        <v>0</v>
      </c>
      <c r="AF1860" s="122">
        <f t="shared" si="5712"/>
        <v>0</v>
      </c>
      <c r="AG1860" s="122">
        <f t="shared" si="5712"/>
        <v>0</v>
      </c>
      <c r="AH1860" s="122">
        <f t="shared" si="5712"/>
        <v>0</v>
      </c>
      <c r="AI1860" s="122">
        <f t="shared" si="5712"/>
        <v>0</v>
      </c>
      <c r="AJ1860" s="122">
        <f t="shared" si="5712"/>
        <v>0</v>
      </c>
      <c r="AK1860" s="122">
        <f t="shared" si="5712"/>
        <v>0</v>
      </c>
      <c r="AL1860" s="122">
        <f t="shared" si="5712"/>
        <v>0</v>
      </c>
      <c r="AM1860" s="122">
        <f t="shared" si="5712"/>
        <v>0</v>
      </c>
      <c r="AN1860" s="121">
        <f t="shared" si="5513"/>
        <v>0</v>
      </c>
      <c r="AO1860" s="122">
        <f t="shared" ref="AO1860:AW1860" si="5713">+($AX1860-$AN1860)/10+AN1860</f>
        <v>0</v>
      </c>
      <c r="AP1860" s="122">
        <f t="shared" si="5713"/>
        <v>0</v>
      </c>
      <c r="AQ1860" s="122">
        <f t="shared" si="5713"/>
        <v>0</v>
      </c>
      <c r="AR1860" s="122">
        <f t="shared" si="5713"/>
        <v>0</v>
      </c>
      <c r="AS1860" s="122">
        <f t="shared" si="5713"/>
        <v>0</v>
      </c>
      <c r="AT1860" s="122">
        <f t="shared" si="5713"/>
        <v>0</v>
      </c>
      <c r="AU1860" s="122">
        <f t="shared" si="5713"/>
        <v>0</v>
      </c>
      <c r="AV1860" s="122">
        <f t="shared" si="5713"/>
        <v>0</v>
      </c>
      <c r="AW1860" s="122">
        <f t="shared" si="5713"/>
        <v>0</v>
      </c>
      <c r="AX1860" s="121">
        <f t="shared" si="5515"/>
        <v>0</v>
      </c>
    </row>
    <row r="1861" spans="2:50" ht="15.75" customHeight="1" x14ac:dyDescent="0.2">
      <c r="B1861" s="123"/>
      <c r="C1861" s="124"/>
      <c r="D1861" s="124"/>
      <c r="E1861" s="124"/>
      <c r="F1861" s="124"/>
      <c r="G1861" s="124"/>
      <c r="H1861" s="124"/>
      <c r="I1861" s="124"/>
      <c r="J1861" s="124"/>
      <c r="K1861" s="124"/>
      <c r="L1861" s="124"/>
      <c r="M1861" s="124"/>
      <c r="N1861" s="125"/>
      <c r="O1861" s="119"/>
      <c r="P1861" s="120" t="str">
        <f t="shared" si="5108"/>
        <v/>
      </c>
      <c r="Q1861" s="126">
        <f t="shared" ref="Q1861:W1861" si="5714">SUMIF($B$9:$N$9,Q$9,$B1861:$N1861)/100</f>
        <v>0</v>
      </c>
      <c r="R1861" s="126">
        <f t="shared" si="5714"/>
        <v>0</v>
      </c>
      <c r="S1861" s="126">
        <f t="shared" si="5714"/>
        <v>0</v>
      </c>
      <c r="T1861" s="126">
        <f t="shared" si="5714"/>
        <v>0</v>
      </c>
      <c r="U1861" s="126">
        <f t="shared" si="5714"/>
        <v>0</v>
      </c>
      <c r="V1861" s="126">
        <f t="shared" si="5714"/>
        <v>0</v>
      </c>
      <c r="W1861" s="126">
        <f t="shared" si="5714"/>
        <v>0</v>
      </c>
      <c r="X1861" s="127">
        <f t="shared" si="5507"/>
        <v>0</v>
      </c>
      <c r="Y1861" s="126">
        <f t="shared" si="5508"/>
        <v>0</v>
      </c>
      <c r="Z1861" s="127">
        <f t="shared" si="5509"/>
        <v>0</v>
      </c>
      <c r="AA1861" s="126">
        <f t="shared" si="5510"/>
        <v>0</v>
      </c>
      <c r="AB1861" s="127">
        <f t="shared" si="5684"/>
        <v>0</v>
      </c>
      <c r="AC1861" s="127">
        <f t="shared" si="5684"/>
        <v>0</v>
      </c>
      <c r="AD1861" s="126">
        <f t="shared" si="5511"/>
        <v>0</v>
      </c>
      <c r="AE1861" s="127">
        <f t="shared" ref="AE1861:AM1861" si="5715">+($AN1861-$AD1861)/10+AD1861</f>
        <v>0</v>
      </c>
      <c r="AF1861" s="127">
        <f t="shared" si="5715"/>
        <v>0</v>
      </c>
      <c r="AG1861" s="127">
        <f t="shared" si="5715"/>
        <v>0</v>
      </c>
      <c r="AH1861" s="127">
        <f t="shared" si="5715"/>
        <v>0</v>
      </c>
      <c r="AI1861" s="127">
        <f t="shared" si="5715"/>
        <v>0</v>
      </c>
      <c r="AJ1861" s="127">
        <f t="shared" si="5715"/>
        <v>0</v>
      </c>
      <c r="AK1861" s="127">
        <f t="shared" si="5715"/>
        <v>0</v>
      </c>
      <c r="AL1861" s="127">
        <f t="shared" si="5715"/>
        <v>0</v>
      </c>
      <c r="AM1861" s="127">
        <f t="shared" si="5715"/>
        <v>0</v>
      </c>
      <c r="AN1861" s="126">
        <f t="shared" si="5513"/>
        <v>0</v>
      </c>
      <c r="AO1861" s="127">
        <f t="shared" ref="AO1861:AW1861" si="5716">+($AX1861-$AN1861)/10+AN1861</f>
        <v>0</v>
      </c>
      <c r="AP1861" s="127">
        <f t="shared" si="5716"/>
        <v>0</v>
      </c>
      <c r="AQ1861" s="127">
        <f t="shared" si="5716"/>
        <v>0</v>
      </c>
      <c r="AR1861" s="127">
        <f t="shared" si="5716"/>
        <v>0</v>
      </c>
      <c r="AS1861" s="127">
        <f t="shared" si="5716"/>
        <v>0</v>
      </c>
      <c r="AT1861" s="127">
        <f t="shared" si="5716"/>
        <v>0</v>
      </c>
      <c r="AU1861" s="127">
        <f t="shared" si="5716"/>
        <v>0</v>
      </c>
      <c r="AV1861" s="127">
        <f t="shared" si="5716"/>
        <v>0</v>
      </c>
      <c r="AW1861" s="127">
        <f t="shared" si="5716"/>
        <v>0</v>
      </c>
      <c r="AX1861" s="126">
        <f t="shared" si="5515"/>
        <v>0</v>
      </c>
    </row>
    <row r="1862" spans="2:50" ht="15.75" customHeight="1" x14ac:dyDescent="0.2">
      <c r="B1862" s="123"/>
      <c r="C1862" s="128"/>
      <c r="D1862" s="128"/>
      <c r="E1862" s="128"/>
      <c r="F1862" s="128"/>
      <c r="G1862" s="128"/>
      <c r="H1862" s="128"/>
      <c r="I1862" s="128"/>
      <c r="J1862" s="128"/>
      <c r="K1862" s="128"/>
      <c r="L1862" s="128"/>
      <c r="M1862" s="128"/>
      <c r="N1862" s="129"/>
      <c r="O1862" s="119"/>
      <c r="P1862" s="120" t="str">
        <f t="shared" si="5108"/>
        <v/>
      </c>
      <c r="Q1862" s="121">
        <f t="shared" ref="Q1862:W1862" si="5717">SUMIF($B$9:$N$9,Q$9,$B1862:$N1862)/100</f>
        <v>0</v>
      </c>
      <c r="R1862" s="121">
        <f t="shared" si="5717"/>
        <v>0</v>
      </c>
      <c r="S1862" s="121">
        <f t="shared" si="5717"/>
        <v>0</v>
      </c>
      <c r="T1862" s="121">
        <f t="shared" si="5717"/>
        <v>0</v>
      </c>
      <c r="U1862" s="121">
        <f t="shared" si="5717"/>
        <v>0</v>
      </c>
      <c r="V1862" s="121">
        <f t="shared" si="5717"/>
        <v>0</v>
      </c>
      <c r="W1862" s="121">
        <f t="shared" si="5717"/>
        <v>0</v>
      </c>
      <c r="X1862" s="122">
        <f t="shared" si="5507"/>
        <v>0</v>
      </c>
      <c r="Y1862" s="121">
        <f t="shared" si="5508"/>
        <v>0</v>
      </c>
      <c r="Z1862" s="122">
        <f t="shared" si="5509"/>
        <v>0</v>
      </c>
      <c r="AA1862" s="121">
        <f t="shared" si="5510"/>
        <v>0</v>
      </c>
      <c r="AB1862" s="122">
        <f t="shared" si="5684"/>
        <v>0</v>
      </c>
      <c r="AC1862" s="122">
        <f t="shared" si="5684"/>
        <v>0</v>
      </c>
      <c r="AD1862" s="121">
        <f t="shared" si="5511"/>
        <v>0</v>
      </c>
      <c r="AE1862" s="122">
        <f t="shared" ref="AE1862:AM1862" si="5718">+($AN1862-$AD1862)/10+AD1862</f>
        <v>0</v>
      </c>
      <c r="AF1862" s="122">
        <f t="shared" si="5718"/>
        <v>0</v>
      </c>
      <c r="AG1862" s="122">
        <f t="shared" si="5718"/>
        <v>0</v>
      </c>
      <c r="AH1862" s="122">
        <f t="shared" si="5718"/>
        <v>0</v>
      </c>
      <c r="AI1862" s="122">
        <f t="shared" si="5718"/>
        <v>0</v>
      </c>
      <c r="AJ1862" s="122">
        <f t="shared" si="5718"/>
        <v>0</v>
      </c>
      <c r="AK1862" s="122">
        <f t="shared" si="5718"/>
        <v>0</v>
      </c>
      <c r="AL1862" s="122">
        <f t="shared" si="5718"/>
        <v>0</v>
      </c>
      <c r="AM1862" s="122">
        <f t="shared" si="5718"/>
        <v>0</v>
      </c>
      <c r="AN1862" s="121">
        <f t="shared" si="5513"/>
        <v>0</v>
      </c>
      <c r="AO1862" s="122">
        <f t="shared" ref="AO1862:AW1862" si="5719">+($AX1862-$AN1862)/10+AN1862</f>
        <v>0</v>
      </c>
      <c r="AP1862" s="122">
        <f t="shared" si="5719"/>
        <v>0</v>
      </c>
      <c r="AQ1862" s="122">
        <f t="shared" si="5719"/>
        <v>0</v>
      </c>
      <c r="AR1862" s="122">
        <f t="shared" si="5719"/>
        <v>0</v>
      </c>
      <c r="AS1862" s="122">
        <f t="shared" si="5719"/>
        <v>0</v>
      </c>
      <c r="AT1862" s="122">
        <f t="shared" si="5719"/>
        <v>0</v>
      </c>
      <c r="AU1862" s="122">
        <f t="shared" si="5719"/>
        <v>0</v>
      </c>
      <c r="AV1862" s="122">
        <f t="shared" si="5719"/>
        <v>0</v>
      </c>
      <c r="AW1862" s="122">
        <f t="shared" si="5719"/>
        <v>0</v>
      </c>
      <c r="AX1862" s="121">
        <f t="shared" si="5515"/>
        <v>0</v>
      </c>
    </row>
    <row r="1863" spans="2:50" ht="15.75" customHeight="1" x14ac:dyDescent="0.2">
      <c r="B1863" s="123"/>
      <c r="C1863" s="124"/>
      <c r="D1863" s="124"/>
      <c r="E1863" s="124"/>
      <c r="F1863" s="124"/>
      <c r="G1863" s="124"/>
      <c r="H1863" s="124"/>
      <c r="I1863" s="124"/>
      <c r="J1863" s="124"/>
      <c r="K1863" s="124"/>
      <c r="L1863" s="124"/>
      <c r="M1863" s="124"/>
      <c r="N1863" s="125"/>
      <c r="O1863" s="119"/>
      <c r="P1863" s="120" t="str">
        <f t="shared" si="5108"/>
        <v/>
      </c>
      <c r="Q1863" s="126">
        <f t="shared" ref="Q1863:W1863" si="5720">SUMIF($B$9:$N$9,Q$9,$B1863:$N1863)/100</f>
        <v>0</v>
      </c>
      <c r="R1863" s="126">
        <f t="shared" si="5720"/>
        <v>0</v>
      </c>
      <c r="S1863" s="126">
        <f t="shared" si="5720"/>
        <v>0</v>
      </c>
      <c r="T1863" s="126">
        <f t="shared" si="5720"/>
        <v>0</v>
      </c>
      <c r="U1863" s="126">
        <f t="shared" si="5720"/>
        <v>0</v>
      </c>
      <c r="V1863" s="126">
        <f t="shared" si="5720"/>
        <v>0</v>
      </c>
      <c r="W1863" s="126">
        <f t="shared" si="5720"/>
        <v>0</v>
      </c>
      <c r="X1863" s="127">
        <f t="shared" si="5507"/>
        <v>0</v>
      </c>
      <c r="Y1863" s="126">
        <f t="shared" si="5508"/>
        <v>0</v>
      </c>
      <c r="Z1863" s="127">
        <f t="shared" si="5509"/>
        <v>0</v>
      </c>
      <c r="AA1863" s="126">
        <f t="shared" si="5510"/>
        <v>0</v>
      </c>
      <c r="AB1863" s="127">
        <f t="shared" si="5684"/>
        <v>0</v>
      </c>
      <c r="AC1863" s="127">
        <f t="shared" si="5684"/>
        <v>0</v>
      </c>
      <c r="AD1863" s="126">
        <f t="shared" si="5511"/>
        <v>0</v>
      </c>
      <c r="AE1863" s="127">
        <f t="shared" ref="AE1863:AM1863" si="5721">+($AN1863-$AD1863)/10+AD1863</f>
        <v>0</v>
      </c>
      <c r="AF1863" s="127">
        <f t="shared" si="5721"/>
        <v>0</v>
      </c>
      <c r="AG1863" s="127">
        <f t="shared" si="5721"/>
        <v>0</v>
      </c>
      <c r="AH1863" s="127">
        <f t="shared" si="5721"/>
        <v>0</v>
      </c>
      <c r="AI1863" s="127">
        <f t="shared" si="5721"/>
        <v>0</v>
      </c>
      <c r="AJ1863" s="127">
        <f t="shared" si="5721"/>
        <v>0</v>
      </c>
      <c r="AK1863" s="127">
        <f t="shared" si="5721"/>
        <v>0</v>
      </c>
      <c r="AL1863" s="127">
        <f t="shared" si="5721"/>
        <v>0</v>
      </c>
      <c r="AM1863" s="127">
        <f t="shared" si="5721"/>
        <v>0</v>
      </c>
      <c r="AN1863" s="126">
        <f t="shared" si="5513"/>
        <v>0</v>
      </c>
      <c r="AO1863" s="127">
        <f t="shared" ref="AO1863:AW1863" si="5722">+($AX1863-$AN1863)/10+AN1863</f>
        <v>0</v>
      </c>
      <c r="AP1863" s="127">
        <f t="shared" si="5722"/>
        <v>0</v>
      </c>
      <c r="AQ1863" s="127">
        <f t="shared" si="5722"/>
        <v>0</v>
      </c>
      <c r="AR1863" s="127">
        <f t="shared" si="5722"/>
        <v>0</v>
      </c>
      <c r="AS1863" s="127">
        <f t="shared" si="5722"/>
        <v>0</v>
      </c>
      <c r="AT1863" s="127">
        <f t="shared" si="5722"/>
        <v>0</v>
      </c>
      <c r="AU1863" s="127">
        <f t="shared" si="5722"/>
        <v>0</v>
      </c>
      <c r="AV1863" s="127">
        <f t="shared" si="5722"/>
        <v>0</v>
      </c>
      <c r="AW1863" s="127">
        <f t="shared" si="5722"/>
        <v>0</v>
      </c>
      <c r="AX1863" s="126">
        <f t="shared" si="5515"/>
        <v>0</v>
      </c>
    </row>
    <row r="1864" spans="2:50" ht="15.75" customHeight="1" x14ac:dyDescent="0.2">
      <c r="B1864" s="123"/>
      <c r="C1864" s="128"/>
      <c r="D1864" s="128"/>
      <c r="E1864" s="128"/>
      <c r="F1864" s="128"/>
      <c r="G1864" s="128"/>
      <c r="H1864" s="128"/>
      <c r="I1864" s="128"/>
      <c r="J1864" s="128"/>
      <c r="K1864" s="128"/>
      <c r="L1864" s="128"/>
      <c r="M1864" s="128"/>
      <c r="N1864" s="129"/>
      <c r="O1864" s="119"/>
      <c r="P1864" s="120" t="str">
        <f t="shared" si="5108"/>
        <v/>
      </c>
      <c r="Q1864" s="121">
        <f t="shared" ref="Q1864:W1864" si="5723">SUMIF($B$9:$N$9,Q$9,$B1864:$N1864)/100</f>
        <v>0</v>
      </c>
      <c r="R1864" s="121">
        <f t="shared" si="5723"/>
        <v>0</v>
      </c>
      <c r="S1864" s="121">
        <f t="shared" si="5723"/>
        <v>0</v>
      </c>
      <c r="T1864" s="121">
        <f t="shared" si="5723"/>
        <v>0</v>
      </c>
      <c r="U1864" s="121">
        <f t="shared" si="5723"/>
        <v>0</v>
      </c>
      <c r="V1864" s="121">
        <f t="shared" si="5723"/>
        <v>0</v>
      </c>
      <c r="W1864" s="121">
        <f t="shared" si="5723"/>
        <v>0</v>
      </c>
      <c r="X1864" s="122">
        <f t="shared" si="5507"/>
        <v>0</v>
      </c>
      <c r="Y1864" s="121">
        <f t="shared" si="5508"/>
        <v>0</v>
      </c>
      <c r="Z1864" s="122">
        <f t="shared" si="5509"/>
        <v>0</v>
      </c>
      <c r="AA1864" s="121">
        <f t="shared" si="5510"/>
        <v>0</v>
      </c>
      <c r="AB1864" s="122">
        <f t="shared" si="5684"/>
        <v>0</v>
      </c>
      <c r="AC1864" s="122">
        <f t="shared" si="5684"/>
        <v>0</v>
      </c>
      <c r="AD1864" s="121">
        <f t="shared" si="5511"/>
        <v>0</v>
      </c>
      <c r="AE1864" s="122">
        <f t="shared" ref="AE1864:AM1864" si="5724">+($AN1864-$AD1864)/10+AD1864</f>
        <v>0</v>
      </c>
      <c r="AF1864" s="122">
        <f t="shared" si="5724"/>
        <v>0</v>
      </c>
      <c r="AG1864" s="122">
        <f t="shared" si="5724"/>
        <v>0</v>
      </c>
      <c r="AH1864" s="122">
        <f t="shared" si="5724"/>
        <v>0</v>
      </c>
      <c r="AI1864" s="122">
        <f t="shared" si="5724"/>
        <v>0</v>
      </c>
      <c r="AJ1864" s="122">
        <f t="shared" si="5724"/>
        <v>0</v>
      </c>
      <c r="AK1864" s="122">
        <f t="shared" si="5724"/>
        <v>0</v>
      </c>
      <c r="AL1864" s="122">
        <f t="shared" si="5724"/>
        <v>0</v>
      </c>
      <c r="AM1864" s="122">
        <f t="shared" si="5724"/>
        <v>0</v>
      </c>
      <c r="AN1864" s="121">
        <f t="shared" si="5513"/>
        <v>0</v>
      </c>
      <c r="AO1864" s="122">
        <f t="shared" ref="AO1864:AW1864" si="5725">+($AX1864-$AN1864)/10+AN1864</f>
        <v>0</v>
      </c>
      <c r="AP1864" s="122">
        <f t="shared" si="5725"/>
        <v>0</v>
      </c>
      <c r="AQ1864" s="122">
        <f t="shared" si="5725"/>
        <v>0</v>
      </c>
      <c r="AR1864" s="122">
        <f t="shared" si="5725"/>
        <v>0</v>
      </c>
      <c r="AS1864" s="122">
        <f t="shared" si="5725"/>
        <v>0</v>
      </c>
      <c r="AT1864" s="122">
        <f t="shared" si="5725"/>
        <v>0</v>
      </c>
      <c r="AU1864" s="122">
        <f t="shared" si="5725"/>
        <v>0</v>
      </c>
      <c r="AV1864" s="122">
        <f t="shared" si="5725"/>
        <v>0</v>
      </c>
      <c r="AW1864" s="122">
        <f t="shared" si="5725"/>
        <v>0</v>
      </c>
      <c r="AX1864" s="121">
        <f t="shared" si="5515"/>
        <v>0</v>
      </c>
    </row>
    <row r="1865" spans="2:50" ht="15.75" customHeight="1" x14ac:dyDescent="0.2">
      <c r="B1865" s="123"/>
      <c r="C1865" s="124"/>
      <c r="D1865" s="124"/>
      <c r="E1865" s="124"/>
      <c r="F1865" s="124"/>
      <c r="G1865" s="124"/>
      <c r="H1865" s="124"/>
      <c r="I1865" s="124"/>
      <c r="J1865" s="124"/>
      <c r="K1865" s="124"/>
      <c r="L1865" s="124"/>
      <c r="M1865" s="124"/>
      <c r="N1865" s="125"/>
      <c r="O1865" s="119"/>
      <c r="P1865" s="120" t="str">
        <f t="shared" si="5108"/>
        <v/>
      </c>
      <c r="Q1865" s="126">
        <f t="shared" ref="Q1865:W1865" si="5726">SUMIF($B$9:$N$9,Q$9,$B1865:$N1865)/100</f>
        <v>0</v>
      </c>
      <c r="R1865" s="126">
        <f t="shared" si="5726"/>
        <v>0</v>
      </c>
      <c r="S1865" s="126">
        <f t="shared" si="5726"/>
        <v>0</v>
      </c>
      <c r="T1865" s="126">
        <f t="shared" si="5726"/>
        <v>0</v>
      </c>
      <c r="U1865" s="126">
        <f t="shared" si="5726"/>
        <v>0</v>
      </c>
      <c r="V1865" s="126">
        <f t="shared" si="5726"/>
        <v>0</v>
      </c>
      <c r="W1865" s="126">
        <f t="shared" si="5726"/>
        <v>0</v>
      </c>
      <c r="X1865" s="127">
        <f t="shared" si="5507"/>
        <v>0</v>
      </c>
      <c r="Y1865" s="126">
        <f t="shared" si="5508"/>
        <v>0</v>
      </c>
      <c r="Z1865" s="127">
        <f t="shared" si="5509"/>
        <v>0</v>
      </c>
      <c r="AA1865" s="126">
        <f t="shared" si="5510"/>
        <v>0</v>
      </c>
      <c r="AB1865" s="127">
        <f t="shared" si="5684"/>
        <v>0</v>
      </c>
      <c r="AC1865" s="127">
        <f t="shared" si="5684"/>
        <v>0</v>
      </c>
      <c r="AD1865" s="126">
        <f t="shared" si="5511"/>
        <v>0</v>
      </c>
      <c r="AE1865" s="127">
        <f t="shared" ref="AE1865:AM1865" si="5727">+($AN1865-$AD1865)/10+AD1865</f>
        <v>0</v>
      </c>
      <c r="AF1865" s="127">
        <f t="shared" si="5727"/>
        <v>0</v>
      </c>
      <c r="AG1865" s="127">
        <f t="shared" si="5727"/>
        <v>0</v>
      </c>
      <c r="AH1865" s="127">
        <f t="shared" si="5727"/>
        <v>0</v>
      </c>
      <c r="AI1865" s="127">
        <f t="shared" si="5727"/>
        <v>0</v>
      </c>
      <c r="AJ1865" s="127">
        <f t="shared" si="5727"/>
        <v>0</v>
      </c>
      <c r="AK1865" s="127">
        <f t="shared" si="5727"/>
        <v>0</v>
      </c>
      <c r="AL1865" s="127">
        <f t="shared" si="5727"/>
        <v>0</v>
      </c>
      <c r="AM1865" s="127">
        <f t="shared" si="5727"/>
        <v>0</v>
      </c>
      <c r="AN1865" s="126">
        <f t="shared" si="5513"/>
        <v>0</v>
      </c>
      <c r="AO1865" s="127">
        <f t="shared" ref="AO1865:AW1865" si="5728">+($AX1865-$AN1865)/10+AN1865</f>
        <v>0</v>
      </c>
      <c r="AP1865" s="127">
        <f t="shared" si="5728"/>
        <v>0</v>
      </c>
      <c r="AQ1865" s="127">
        <f t="shared" si="5728"/>
        <v>0</v>
      </c>
      <c r="AR1865" s="127">
        <f t="shared" si="5728"/>
        <v>0</v>
      </c>
      <c r="AS1865" s="127">
        <f t="shared" si="5728"/>
        <v>0</v>
      </c>
      <c r="AT1865" s="127">
        <f t="shared" si="5728"/>
        <v>0</v>
      </c>
      <c r="AU1865" s="127">
        <f t="shared" si="5728"/>
        <v>0</v>
      </c>
      <c r="AV1865" s="127">
        <f t="shared" si="5728"/>
        <v>0</v>
      </c>
      <c r="AW1865" s="127">
        <f t="shared" si="5728"/>
        <v>0</v>
      </c>
      <c r="AX1865" s="126">
        <f t="shared" si="5515"/>
        <v>0</v>
      </c>
    </row>
    <row r="1866" spans="2:50" ht="15.75" customHeight="1" x14ac:dyDescent="0.2">
      <c r="B1866" s="123"/>
      <c r="C1866" s="128"/>
      <c r="D1866" s="128"/>
      <c r="E1866" s="128"/>
      <c r="F1866" s="128"/>
      <c r="G1866" s="128"/>
      <c r="H1866" s="128"/>
      <c r="I1866" s="128"/>
      <c r="J1866" s="128"/>
      <c r="K1866" s="128"/>
      <c r="L1866" s="128"/>
      <c r="M1866" s="128"/>
      <c r="N1866" s="129"/>
      <c r="O1866" s="119"/>
      <c r="P1866" s="120" t="str">
        <f t="shared" si="5108"/>
        <v/>
      </c>
      <c r="Q1866" s="121">
        <f t="shared" ref="Q1866:W1866" si="5729">SUMIF($B$9:$N$9,Q$9,$B1866:$N1866)/100</f>
        <v>0</v>
      </c>
      <c r="R1866" s="121">
        <f t="shared" si="5729"/>
        <v>0</v>
      </c>
      <c r="S1866" s="121">
        <f t="shared" si="5729"/>
        <v>0</v>
      </c>
      <c r="T1866" s="121">
        <f t="shared" si="5729"/>
        <v>0</v>
      </c>
      <c r="U1866" s="121">
        <f t="shared" si="5729"/>
        <v>0</v>
      </c>
      <c r="V1866" s="121">
        <f t="shared" si="5729"/>
        <v>0</v>
      </c>
      <c r="W1866" s="121">
        <f t="shared" si="5729"/>
        <v>0</v>
      </c>
      <c r="X1866" s="122">
        <f t="shared" si="5507"/>
        <v>0</v>
      </c>
      <c r="Y1866" s="121">
        <f t="shared" si="5508"/>
        <v>0</v>
      </c>
      <c r="Z1866" s="122">
        <f t="shared" si="5509"/>
        <v>0</v>
      </c>
      <c r="AA1866" s="121">
        <f t="shared" si="5510"/>
        <v>0</v>
      </c>
      <c r="AB1866" s="122">
        <f t="shared" si="5684"/>
        <v>0</v>
      </c>
      <c r="AC1866" s="122">
        <f t="shared" si="5684"/>
        <v>0</v>
      </c>
      <c r="AD1866" s="121">
        <f t="shared" si="5511"/>
        <v>0</v>
      </c>
      <c r="AE1866" s="122">
        <f t="shared" ref="AE1866:AM1866" si="5730">+($AN1866-$AD1866)/10+AD1866</f>
        <v>0</v>
      </c>
      <c r="AF1866" s="122">
        <f t="shared" si="5730"/>
        <v>0</v>
      </c>
      <c r="AG1866" s="122">
        <f t="shared" si="5730"/>
        <v>0</v>
      </c>
      <c r="AH1866" s="122">
        <f t="shared" si="5730"/>
        <v>0</v>
      </c>
      <c r="AI1866" s="122">
        <f t="shared" si="5730"/>
        <v>0</v>
      </c>
      <c r="AJ1866" s="122">
        <f t="shared" si="5730"/>
        <v>0</v>
      </c>
      <c r="AK1866" s="122">
        <f t="shared" si="5730"/>
        <v>0</v>
      </c>
      <c r="AL1866" s="122">
        <f t="shared" si="5730"/>
        <v>0</v>
      </c>
      <c r="AM1866" s="122">
        <f t="shared" si="5730"/>
        <v>0</v>
      </c>
      <c r="AN1866" s="121">
        <f t="shared" si="5513"/>
        <v>0</v>
      </c>
      <c r="AO1866" s="122">
        <f t="shared" ref="AO1866:AW1866" si="5731">+($AX1866-$AN1866)/10+AN1866</f>
        <v>0</v>
      </c>
      <c r="AP1866" s="122">
        <f t="shared" si="5731"/>
        <v>0</v>
      </c>
      <c r="AQ1866" s="122">
        <f t="shared" si="5731"/>
        <v>0</v>
      </c>
      <c r="AR1866" s="122">
        <f t="shared" si="5731"/>
        <v>0</v>
      </c>
      <c r="AS1866" s="122">
        <f t="shared" si="5731"/>
        <v>0</v>
      </c>
      <c r="AT1866" s="122">
        <f t="shared" si="5731"/>
        <v>0</v>
      </c>
      <c r="AU1866" s="122">
        <f t="shared" si="5731"/>
        <v>0</v>
      </c>
      <c r="AV1866" s="122">
        <f t="shared" si="5731"/>
        <v>0</v>
      </c>
      <c r="AW1866" s="122">
        <f t="shared" si="5731"/>
        <v>0</v>
      </c>
      <c r="AX1866" s="121">
        <f t="shared" si="5515"/>
        <v>0</v>
      </c>
    </row>
    <row r="1867" spans="2:50" ht="15.75" customHeight="1" x14ac:dyDescent="0.2">
      <c r="B1867" s="123"/>
      <c r="C1867" s="124"/>
      <c r="D1867" s="124"/>
      <c r="E1867" s="124"/>
      <c r="F1867" s="124"/>
      <c r="G1867" s="124"/>
      <c r="H1867" s="124"/>
      <c r="I1867" s="124"/>
      <c r="J1867" s="124"/>
      <c r="K1867" s="124"/>
      <c r="L1867" s="124"/>
      <c r="M1867" s="124"/>
      <c r="N1867" s="125"/>
      <c r="O1867" s="119"/>
      <c r="P1867" s="120" t="str">
        <f t="shared" si="5108"/>
        <v/>
      </c>
      <c r="Q1867" s="126">
        <f t="shared" ref="Q1867:W1867" si="5732">SUMIF($B$9:$N$9,Q$9,$B1867:$N1867)/100</f>
        <v>0</v>
      </c>
      <c r="R1867" s="126">
        <f t="shared" si="5732"/>
        <v>0</v>
      </c>
      <c r="S1867" s="126">
        <f t="shared" si="5732"/>
        <v>0</v>
      </c>
      <c r="T1867" s="126">
        <f t="shared" si="5732"/>
        <v>0</v>
      </c>
      <c r="U1867" s="126">
        <f t="shared" si="5732"/>
        <v>0</v>
      </c>
      <c r="V1867" s="126">
        <f t="shared" si="5732"/>
        <v>0</v>
      </c>
      <c r="W1867" s="126">
        <f t="shared" si="5732"/>
        <v>0</v>
      </c>
      <c r="X1867" s="127">
        <f t="shared" si="5507"/>
        <v>0</v>
      </c>
      <c r="Y1867" s="126">
        <f t="shared" si="5508"/>
        <v>0</v>
      </c>
      <c r="Z1867" s="127">
        <f t="shared" si="5509"/>
        <v>0</v>
      </c>
      <c r="AA1867" s="126">
        <f t="shared" si="5510"/>
        <v>0</v>
      </c>
      <c r="AB1867" s="127">
        <f t="shared" si="5684"/>
        <v>0</v>
      </c>
      <c r="AC1867" s="127">
        <f t="shared" si="5684"/>
        <v>0</v>
      </c>
      <c r="AD1867" s="126">
        <f t="shared" si="5511"/>
        <v>0</v>
      </c>
      <c r="AE1867" s="127">
        <f t="shared" ref="AE1867:AM1867" si="5733">+($AN1867-$AD1867)/10+AD1867</f>
        <v>0</v>
      </c>
      <c r="AF1867" s="127">
        <f t="shared" si="5733"/>
        <v>0</v>
      </c>
      <c r="AG1867" s="127">
        <f t="shared" si="5733"/>
        <v>0</v>
      </c>
      <c r="AH1867" s="127">
        <f t="shared" si="5733"/>
        <v>0</v>
      </c>
      <c r="AI1867" s="127">
        <f t="shared" si="5733"/>
        <v>0</v>
      </c>
      <c r="AJ1867" s="127">
        <f t="shared" si="5733"/>
        <v>0</v>
      </c>
      <c r="AK1867" s="127">
        <f t="shared" si="5733"/>
        <v>0</v>
      </c>
      <c r="AL1867" s="127">
        <f t="shared" si="5733"/>
        <v>0</v>
      </c>
      <c r="AM1867" s="127">
        <f t="shared" si="5733"/>
        <v>0</v>
      </c>
      <c r="AN1867" s="126">
        <f t="shared" si="5513"/>
        <v>0</v>
      </c>
      <c r="AO1867" s="127">
        <f t="shared" ref="AO1867:AW1867" si="5734">+($AX1867-$AN1867)/10+AN1867</f>
        <v>0</v>
      </c>
      <c r="AP1867" s="127">
        <f t="shared" si="5734"/>
        <v>0</v>
      </c>
      <c r="AQ1867" s="127">
        <f t="shared" si="5734"/>
        <v>0</v>
      </c>
      <c r="AR1867" s="127">
        <f t="shared" si="5734"/>
        <v>0</v>
      </c>
      <c r="AS1867" s="127">
        <f t="shared" si="5734"/>
        <v>0</v>
      </c>
      <c r="AT1867" s="127">
        <f t="shared" si="5734"/>
        <v>0</v>
      </c>
      <c r="AU1867" s="127">
        <f t="shared" si="5734"/>
        <v>0</v>
      </c>
      <c r="AV1867" s="127">
        <f t="shared" si="5734"/>
        <v>0</v>
      </c>
      <c r="AW1867" s="127">
        <f t="shared" si="5734"/>
        <v>0</v>
      </c>
      <c r="AX1867" s="126">
        <f t="shared" si="5515"/>
        <v>0</v>
      </c>
    </row>
    <row r="1868" spans="2:50" ht="15.75" customHeight="1" x14ac:dyDescent="0.2">
      <c r="B1868" s="123"/>
      <c r="C1868" s="128"/>
      <c r="D1868" s="128"/>
      <c r="E1868" s="128"/>
      <c r="F1868" s="128"/>
      <c r="G1868" s="128"/>
      <c r="H1868" s="128"/>
      <c r="I1868" s="128"/>
      <c r="J1868" s="128"/>
      <c r="K1868" s="128"/>
      <c r="L1868" s="128"/>
      <c r="M1868" s="128"/>
      <c r="N1868" s="129"/>
      <c r="O1868" s="119"/>
      <c r="P1868" s="120" t="str">
        <f t="shared" si="5108"/>
        <v/>
      </c>
      <c r="Q1868" s="121">
        <f t="shared" ref="Q1868:W1868" si="5735">SUMIF($B$9:$N$9,Q$9,$B1868:$N1868)/100</f>
        <v>0</v>
      </c>
      <c r="R1868" s="121">
        <f t="shared" si="5735"/>
        <v>0</v>
      </c>
      <c r="S1868" s="121">
        <f t="shared" si="5735"/>
        <v>0</v>
      </c>
      <c r="T1868" s="121">
        <f t="shared" si="5735"/>
        <v>0</v>
      </c>
      <c r="U1868" s="121">
        <f t="shared" si="5735"/>
        <v>0</v>
      </c>
      <c r="V1868" s="121">
        <f t="shared" si="5735"/>
        <v>0</v>
      </c>
      <c r="W1868" s="121">
        <f t="shared" si="5735"/>
        <v>0</v>
      </c>
      <c r="X1868" s="122">
        <f t="shared" si="5507"/>
        <v>0</v>
      </c>
      <c r="Y1868" s="121">
        <f t="shared" si="5508"/>
        <v>0</v>
      </c>
      <c r="Z1868" s="122">
        <f t="shared" si="5509"/>
        <v>0</v>
      </c>
      <c r="AA1868" s="121">
        <f t="shared" si="5510"/>
        <v>0</v>
      </c>
      <c r="AB1868" s="122">
        <f t="shared" si="5684"/>
        <v>0</v>
      </c>
      <c r="AC1868" s="122">
        <f t="shared" si="5684"/>
        <v>0</v>
      </c>
      <c r="AD1868" s="121">
        <f t="shared" si="5511"/>
        <v>0</v>
      </c>
      <c r="AE1868" s="122">
        <f t="shared" ref="AE1868:AM1868" si="5736">+($AN1868-$AD1868)/10+AD1868</f>
        <v>0</v>
      </c>
      <c r="AF1868" s="122">
        <f t="shared" si="5736"/>
        <v>0</v>
      </c>
      <c r="AG1868" s="122">
        <f t="shared" si="5736"/>
        <v>0</v>
      </c>
      <c r="AH1868" s="122">
        <f t="shared" si="5736"/>
        <v>0</v>
      </c>
      <c r="AI1868" s="122">
        <f t="shared" si="5736"/>
        <v>0</v>
      </c>
      <c r="AJ1868" s="122">
        <f t="shared" si="5736"/>
        <v>0</v>
      </c>
      <c r="AK1868" s="122">
        <f t="shared" si="5736"/>
        <v>0</v>
      </c>
      <c r="AL1868" s="122">
        <f t="shared" si="5736"/>
        <v>0</v>
      </c>
      <c r="AM1868" s="122">
        <f t="shared" si="5736"/>
        <v>0</v>
      </c>
      <c r="AN1868" s="121">
        <f t="shared" si="5513"/>
        <v>0</v>
      </c>
      <c r="AO1868" s="122">
        <f t="shared" ref="AO1868:AW1868" si="5737">+($AX1868-$AN1868)/10+AN1868</f>
        <v>0</v>
      </c>
      <c r="AP1868" s="122">
        <f t="shared" si="5737"/>
        <v>0</v>
      </c>
      <c r="AQ1868" s="122">
        <f t="shared" si="5737"/>
        <v>0</v>
      </c>
      <c r="AR1868" s="122">
        <f t="shared" si="5737"/>
        <v>0</v>
      </c>
      <c r="AS1868" s="122">
        <f t="shared" si="5737"/>
        <v>0</v>
      </c>
      <c r="AT1868" s="122">
        <f t="shared" si="5737"/>
        <v>0</v>
      </c>
      <c r="AU1868" s="122">
        <f t="shared" si="5737"/>
        <v>0</v>
      </c>
      <c r="AV1868" s="122">
        <f t="shared" si="5737"/>
        <v>0</v>
      </c>
      <c r="AW1868" s="122">
        <f t="shared" si="5737"/>
        <v>0</v>
      </c>
      <c r="AX1868" s="121">
        <f t="shared" si="5515"/>
        <v>0</v>
      </c>
    </row>
    <row r="1869" spans="2:50" ht="15.75" customHeight="1" x14ac:dyDescent="0.2">
      <c r="B1869" s="123"/>
      <c r="C1869" s="124"/>
      <c r="D1869" s="124"/>
      <c r="E1869" s="124"/>
      <c r="F1869" s="124"/>
      <c r="G1869" s="124"/>
      <c r="H1869" s="124"/>
      <c r="I1869" s="124"/>
      <c r="J1869" s="124"/>
      <c r="K1869" s="124"/>
      <c r="L1869" s="124"/>
      <c r="M1869" s="124"/>
      <c r="N1869" s="125"/>
      <c r="O1869" s="119"/>
      <c r="P1869" s="120" t="str">
        <f t="shared" si="5108"/>
        <v/>
      </c>
      <c r="Q1869" s="126">
        <f t="shared" ref="Q1869:W1869" si="5738">SUMIF($B$9:$N$9,Q$9,$B1869:$N1869)/100</f>
        <v>0</v>
      </c>
      <c r="R1869" s="126">
        <f t="shared" si="5738"/>
        <v>0</v>
      </c>
      <c r="S1869" s="126">
        <f t="shared" si="5738"/>
        <v>0</v>
      </c>
      <c r="T1869" s="126">
        <f t="shared" si="5738"/>
        <v>0</v>
      </c>
      <c r="U1869" s="126">
        <f t="shared" si="5738"/>
        <v>0</v>
      </c>
      <c r="V1869" s="126">
        <f t="shared" si="5738"/>
        <v>0</v>
      </c>
      <c r="W1869" s="126">
        <f t="shared" si="5738"/>
        <v>0</v>
      </c>
      <c r="X1869" s="127">
        <f t="shared" si="5507"/>
        <v>0</v>
      </c>
      <c r="Y1869" s="126">
        <f t="shared" si="5508"/>
        <v>0</v>
      </c>
      <c r="Z1869" s="127">
        <f t="shared" si="5509"/>
        <v>0</v>
      </c>
      <c r="AA1869" s="126">
        <f t="shared" si="5510"/>
        <v>0</v>
      </c>
      <c r="AB1869" s="127">
        <f t="shared" si="5684"/>
        <v>0</v>
      </c>
      <c r="AC1869" s="127">
        <f t="shared" si="5684"/>
        <v>0</v>
      </c>
      <c r="AD1869" s="126">
        <f t="shared" si="5511"/>
        <v>0</v>
      </c>
      <c r="AE1869" s="127">
        <f t="shared" ref="AE1869:AM1869" si="5739">+($AN1869-$AD1869)/10+AD1869</f>
        <v>0</v>
      </c>
      <c r="AF1869" s="127">
        <f t="shared" si="5739"/>
        <v>0</v>
      </c>
      <c r="AG1869" s="127">
        <f t="shared" si="5739"/>
        <v>0</v>
      </c>
      <c r="AH1869" s="127">
        <f t="shared" si="5739"/>
        <v>0</v>
      </c>
      <c r="AI1869" s="127">
        <f t="shared" si="5739"/>
        <v>0</v>
      </c>
      <c r="AJ1869" s="127">
        <f t="shared" si="5739"/>
        <v>0</v>
      </c>
      <c r="AK1869" s="127">
        <f t="shared" si="5739"/>
        <v>0</v>
      </c>
      <c r="AL1869" s="127">
        <f t="shared" si="5739"/>
        <v>0</v>
      </c>
      <c r="AM1869" s="127">
        <f t="shared" si="5739"/>
        <v>0</v>
      </c>
      <c r="AN1869" s="126">
        <f t="shared" si="5513"/>
        <v>0</v>
      </c>
      <c r="AO1869" s="127">
        <f t="shared" ref="AO1869:AW1869" si="5740">+($AX1869-$AN1869)/10+AN1869</f>
        <v>0</v>
      </c>
      <c r="AP1869" s="127">
        <f t="shared" si="5740"/>
        <v>0</v>
      </c>
      <c r="AQ1869" s="127">
        <f t="shared" si="5740"/>
        <v>0</v>
      </c>
      <c r="AR1869" s="127">
        <f t="shared" si="5740"/>
        <v>0</v>
      </c>
      <c r="AS1869" s="127">
        <f t="shared" si="5740"/>
        <v>0</v>
      </c>
      <c r="AT1869" s="127">
        <f t="shared" si="5740"/>
        <v>0</v>
      </c>
      <c r="AU1869" s="127">
        <f t="shared" si="5740"/>
        <v>0</v>
      </c>
      <c r="AV1869" s="127">
        <f t="shared" si="5740"/>
        <v>0</v>
      </c>
      <c r="AW1869" s="127">
        <f t="shared" si="5740"/>
        <v>0</v>
      </c>
      <c r="AX1869" s="126">
        <f t="shared" si="5515"/>
        <v>0</v>
      </c>
    </row>
    <row r="1870" spans="2:50" ht="15.75" customHeight="1" x14ac:dyDescent="0.2">
      <c r="B1870" s="123"/>
      <c r="C1870" s="128"/>
      <c r="D1870" s="128"/>
      <c r="E1870" s="128"/>
      <c r="F1870" s="128"/>
      <c r="G1870" s="128"/>
      <c r="H1870" s="128"/>
      <c r="I1870" s="128"/>
      <c r="J1870" s="128"/>
      <c r="K1870" s="128"/>
      <c r="L1870" s="128"/>
      <c r="M1870" s="128"/>
      <c r="N1870" s="129"/>
      <c r="O1870" s="119"/>
      <c r="P1870" s="120" t="str">
        <f t="shared" si="5108"/>
        <v/>
      </c>
      <c r="Q1870" s="121">
        <f t="shared" ref="Q1870:W1870" si="5741">SUMIF($B$9:$N$9,Q$9,$B1870:$N1870)/100</f>
        <v>0</v>
      </c>
      <c r="R1870" s="121">
        <f t="shared" si="5741"/>
        <v>0</v>
      </c>
      <c r="S1870" s="121">
        <f t="shared" si="5741"/>
        <v>0</v>
      </c>
      <c r="T1870" s="121">
        <f t="shared" si="5741"/>
        <v>0</v>
      </c>
      <c r="U1870" s="121">
        <f t="shared" si="5741"/>
        <v>0</v>
      </c>
      <c r="V1870" s="121">
        <f t="shared" si="5741"/>
        <v>0</v>
      </c>
      <c r="W1870" s="121">
        <f t="shared" si="5741"/>
        <v>0</v>
      </c>
      <c r="X1870" s="122">
        <f t="shared" si="5507"/>
        <v>0</v>
      </c>
      <c r="Y1870" s="121">
        <f t="shared" si="5508"/>
        <v>0</v>
      </c>
      <c r="Z1870" s="122">
        <f t="shared" si="5509"/>
        <v>0</v>
      </c>
      <c r="AA1870" s="121">
        <f t="shared" si="5510"/>
        <v>0</v>
      </c>
      <c r="AB1870" s="122">
        <f t="shared" si="5684"/>
        <v>0</v>
      </c>
      <c r="AC1870" s="122">
        <f t="shared" si="5684"/>
        <v>0</v>
      </c>
      <c r="AD1870" s="121">
        <f t="shared" si="5511"/>
        <v>0</v>
      </c>
      <c r="AE1870" s="122">
        <f t="shared" ref="AE1870:AM1870" si="5742">+($AN1870-$AD1870)/10+AD1870</f>
        <v>0</v>
      </c>
      <c r="AF1870" s="122">
        <f t="shared" si="5742"/>
        <v>0</v>
      </c>
      <c r="AG1870" s="122">
        <f t="shared" si="5742"/>
        <v>0</v>
      </c>
      <c r="AH1870" s="122">
        <f t="shared" si="5742"/>
        <v>0</v>
      </c>
      <c r="AI1870" s="122">
        <f t="shared" si="5742"/>
        <v>0</v>
      </c>
      <c r="AJ1870" s="122">
        <f t="shared" si="5742"/>
        <v>0</v>
      </c>
      <c r="AK1870" s="122">
        <f t="shared" si="5742"/>
        <v>0</v>
      </c>
      <c r="AL1870" s="122">
        <f t="shared" si="5742"/>
        <v>0</v>
      </c>
      <c r="AM1870" s="122">
        <f t="shared" si="5742"/>
        <v>0</v>
      </c>
      <c r="AN1870" s="121">
        <f t="shared" si="5513"/>
        <v>0</v>
      </c>
      <c r="AO1870" s="122">
        <f t="shared" ref="AO1870:AW1870" si="5743">+($AX1870-$AN1870)/10+AN1870</f>
        <v>0</v>
      </c>
      <c r="AP1870" s="122">
        <f t="shared" si="5743"/>
        <v>0</v>
      </c>
      <c r="AQ1870" s="122">
        <f t="shared" si="5743"/>
        <v>0</v>
      </c>
      <c r="AR1870" s="122">
        <f t="shared" si="5743"/>
        <v>0</v>
      </c>
      <c r="AS1870" s="122">
        <f t="shared" si="5743"/>
        <v>0</v>
      </c>
      <c r="AT1870" s="122">
        <f t="shared" si="5743"/>
        <v>0</v>
      </c>
      <c r="AU1870" s="122">
        <f t="shared" si="5743"/>
        <v>0</v>
      </c>
      <c r="AV1870" s="122">
        <f t="shared" si="5743"/>
        <v>0</v>
      </c>
      <c r="AW1870" s="122">
        <f t="shared" si="5743"/>
        <v>0</v>
      </c>
      <c r="AX1870" s="121">
        <f t="shared" si="5515"/>
        <v>0</v>
      </c>
    </row>
    <row r="1871" spans="2:50" ht="15.75" customHeight="1" x14ac:dyDescent="0.2">
      <c r="B1871" s="123"/>
      <c r="C1871" s="124"/>
      <c r="D1871" s="124"/>
      <c r="E1871" s="124"/>
      <c r="F1871" s="124"/>
      <c r="G1871" s="124"/>
      <c r="H1871" s="124"/>
      <c r="I1871" s="124"/>
      <c r="J1871" s="124"/>
      <c r="K1871" s="124"/>
      <c r="L1871" s="124"/>
      <c r="M1871" s="124"/>
      <c r="N1871" s="125"/>
      <c r="O1871" s="119"/>
      <c r="P1871" s="120" t="str">
        <f t="shared" si="5108"/>
        <v/>
      </c>
      <c r="Q1871" s="126">
        <f t="shared" ref="Q1871:W1871" si="5744">SUMIF($B$9:$N$9,Q$9,$B1871:$N1871)/100</f>
        <v>0</v>
      </c>
      <c r="R1871" s="126">
        <f t="shared" si="5744"/>
        <v>0</v>
      </c>
      <c r="S1871" s="126">
        <f t="shared" si="5744"/>
        <v>0</v>
      </c>
      <c r="T1871" s="126">
        <f t="shared" si="5744"/>
        <v>0</v>
      </c>
      <c r="U1871" s="126">
        <f t="shared" si="5744"/>
        <v>0</v>
      </c>
      <c r="V1871" s="126">
        <f t="shared" si="5744"/>
        <v>0</v>
      </c>
      <c r="W1871" s="126">
        <f t="shared" si="5744"/>
        <v>0</v>
      </c>
      <c r="X1871" s="127">
        <f t="shared" si="5507"/>
        <v>0</v>
      </c>
      <c r="Y1871" s="126">
        <f t="shared" si="5508"/>
        <v>0</v>
      </c>
      <c r="Z1871" s="127">
        <f t="shared" si="5509"/>
        <v>0</v>
      </c>
      <c r="AA1871" s="126">
        <f t="shared" si="5510"/>
        <v>0</v>
      </c>
      <c r="AB1871" s="127">
        <f t="shared" ref="AB1871:AC1890" si="5745">+($AD1871-$AA1871)/3+AA1871</f>
        <v>0</v>
      </c>
      <c r="AC1871" s="127">
        <f t="shared" si="5745"/>
        <v>0</v>
      </c>
      <c r="AD1871" s="126">
        <f t="shared" si="5511"/>
        <v>0</v>
      </c>
      <c r="AE1871" s="127">
        <f t="shared" ref="AE1871:AM1871" si="5746">+($AN1871-$AD1871)/10+AD1871</f>
        <v>0</v>
      </c>
      <c r="AF1871" s="127">
        <f t="shared" si="5746"/>
        <v>0</v>
      </c>
      <c r="AG1871" s="127">
        <f t="shared" si="5746"/>
        <v>0</v>
      </c>
      <c r="AH1871" s="127">
        <f t="shared" si="5746"/>
        <v>0</v>
      </c>
      <c r="AI1871" s="127">
        <f t="shared" si="5746"/>
        <v>0</v>
      </c>
      <c r="AJ1871" s="127">
        <f t="shared" si="5746"/>
        <v>0</v>
      </c>
      <c r="AK1871" s="127">
        <f t="shared" si="5746"/>
        <v>0</v>
      </c>
      <c r="AL1871" s="127">
        <f t="shared" si="5746"/>
        <v>0</v>
      </c>
      <c r="AM1871" s="127">
        <f t="shared" si="5746"/>
        <v>0</v>
      </c>
      <c r="AN1871" s="126">
        <f t="shared" si="5513"/>
        <v>0</v>
      </c>
      <c r="AO1871" s="127">
        <f t="shared" ref="AO1871:AW1871" si="5747">+($AX1871-$AN1871)/10+AN1871</f>
        <v>0</v>
      </c>
      <c r="AP1871" s="127">
        <f t="shared" si="5747"/>
        <v>0</v>
      </c>
      <c r="AQ1871" s="127">
        <f t="shared" si="5747"/>
        <v>0</v>
      </c>
      <c r="AR1871" s="127">
        <f t="shared" si="5747"/>
        <v>0</v>
      </c>
      <c r="AS1871" s="127">
        <f t="shared" si="5747"/>
        <v>0</v>
      </c>
      <c r="AT1871" s="127">
        <f t="shared" si="5747"/>
        <v>0</v>
      </c>
      <c r="AU1871" s="127">
        <f t="shared" si="5747"/>
        <v>0</v>
      </c>
      <c r="AV1871" s="127">
        <f t="shared" si="5747"/>
        <v>0</v>
      </c>
      <c r="AW1871" s="127">
        <f t="shared" si="5747"/>
        <v>0</v>
      </c>
      <c r="AX1871" s="126">
        <f t="shared" si="5515"/>
        <v>0</v>
      </c>
    </row>
    <row r="1872" spans="2:50" ht="15.75" customHeight="1" x14ac:dyDescent="0.2">
      <c r="B1872" s="123"/>
      <c r="C1872" s="128"/>
      <c r="D1872" s="128"/>
      <c r="E1872" s="128"/>
      <c r="F1872" s="128"/>
      <c r="G1872" s="128"/>
      <c r="H1872" s="128"/>
      <c r="I1872" s="128"/>
      <c r="J1872" s="128"/>
      <c r="K1872" s="128"/>
      <c r="L1872" s="128"/>
      <c r="M1872" s="128"/>
      <c r="N1872" s="129"/>
      <c r="O1872" s="119"/>
      <c r="P1872" s="120" t="str">
        <f t="shared" si="5108"/>
        <v/>
      </c>
      <c r="Q1872" s="121">
        <f t="shared" ref="Q1872:W1872" si="5748">SUMIF($B$9:$N$9,Q$9,$B1872:$N1872)/100</f>
        <v>0</v>
      </c>
      <c r="R1872" s="121">
        <f t="shared" si="5748"/>
        <v>0</v>
      </c>
      <c r="S1872" s="121">
        <f t="shared" si="5748"/>
        <v>0</v>
      </c>
      <c r="T1872" s="121">
        <f t="shared" si="5748"/>
        <v>0</v>
      </c>
      <c r="U1872" s="121">
        <f t="shared" si="5748"/>
        <v>0</v>
      </c>
      <c r="V1872" s="121">
        <f t="shared" si="5748"/>
        <v>0</v>
      </c>
      <c r="W1872" s="121">
        <f t="shared" si="5748"/>
        <v>0</v>
      </c>
      <c r="X1872" s="122">
        <f t="shared" si="5507"/>
        <v>0</v>
      </c>
      <c r="Y1872" s="121">
        <f t="shared" si="5508"/>
        <v>0</v>
      </c>
      <c r="Z1872" s="122">
        <f t="shared" si="5509"/>
        <v>0</v>
      </c>
      <c r="AA1872" s="121">
        <f t="shared" si="5510"/>
        <v>0</v>
      </c>
      <c r="AB1872" s="122">
        <f t="shared" si="5745"/>
        <v>0</v>
      </c>
      <c r="AC1872" s="122">
        <f t="shared" si="5745"/>
        <v>0</v>
      </c>
      <c r="AD1872" s="121">
        <f t="shared" si="5511"/>
        <v>0</v>
      </c>
      <c r="AE1872" s="122">
        <f t="shared" ref="AE1872:AM1872" si="5749">+($AN1872-$AD1872)/10+AD1872</f>
        <v>0</v>
      </c>
      <c r="AF1872" s="122">
        <f t="shared" si="5749"/>
        <v>0</v>
      </c>
      <c r="AG1872" s="122">
        <f t="shared" si="5749"/>
        <v>0</v>
      </c>
      <c r="AH1872" s="122">
        <f t="shared" si="5749"/>
        <v>0</v>
      </c>
      <c r="AI1872" s="122">
        <f t="shared" si="5749"/>
        <v>0</v>
      </c>
      <c r="AJ1872" s="122">
        <f t="shared" si="5749"/>
        <v>0</v>
      </c>
      <c r="AK1872" s="122">
        <f t="shared" si="5749"/>
        <v>0</v>
      </c>
      <c r="AL1872" s="122">
        <f t="shared" si="5749"/>
        <v>0</v>
      </c>
      <c r="AM1872" s="122">
        <f t="shared" si="5749"/>
        <v>0</v>
      </c>
      <c r="AN1872" s="121">
        <f t="shared" si="5513"/>
        <v>0</v>
      </c>
      <c r="AO1872" s="122">
        <f t="shared" ref="AO1872:AW1872" si="5750">+($AX1872-$AN1872)/10+AN1872</f>
        <v>0</v>
      </c>
      <c r="AP1872" s="122">
        <f t="shared" si="5750"/>
        <v>0</v>
      </c>
      <c r="AQ1872" s="122">
        <f t="shared" si="5750"/>
        <v>0</v>
      </c>
      <c r="AR1872" s="122">
        <f t="shared" si="5750"/>
        <v>0</v>
      </c>
      <c r="AS1872" s="122">
        <f t="shared" si="5750"/>
        <v>0</v>
      </c>
      <c r="AT1872" s="122">
        <f t="shared" si="5750"/>
        <v>0</v>
      </c>
      <c r="AU1872" s="122">
        <f t="shared" si="5750"/>
        <v>0</v>
      </c>
      <c r="AV1872" s="122">
        <f t="shared" si="5750"/>
        <v>0</v>
      </c>
      <c r="AW1872" s="122">
        <f t="shared" si="5750"/>
        <v>0</v>
      </c>
      <c r="AX1872" s="121">
        <f t="shared" si="5515"/>
        <v>0</v>
      </c>
    </row>
    <row r="1873" spans="2:50" ht="15.75" customHeight="1" x14ac:dyDescent="0.2">
      <c r="B1873" s="123"/>
      <c r="C1873" s="124"/>
      <c r="D1873" s="124"/>
      <c r="E1873" s="124"/>
      <c r="F1873" s="124"/>
      <c r="G1873" s="124"/>
      <c r="H1873" s="124"/>
      <c r="I1873" s="124"/>
      <c r="J1873" s="124"/>
      <c r="K1873" s="124"/>
      <c r="L1873" s="124"/>
      <c r="M1873" s="124"/>
      <c r="N1873" s="125"/>
      <c r="O1873" s="119"/>
      <c r="P1873" s="120" t="str">
        <f t="shared" si="5108"/>
        <v/>
      </c>
      <c r="Q1873" s="126">
        <f t="shared" ref="Q1873:W1873" si="5751">SUMIF($B$9:$N$9,Q$9,$B1873:$N1873)/100</f>
        <v>0</v>
      </c>
      <c r="R1873" s="126">
        <f t="shared" si="5751"/>
        <v>0</v>
      </c>
      <c r="S1873" s="126">
        <f t="shared" si="5751"/>
        <v>0</v>
      </c>
      <c r="T1873" s="126">
        <f t="shared" si="5751"/>
        <v>0</v>
      </c>
      <c r="U1873" s="126">
        <f t="shared" si="5751"/>
        <v>0</v>
      </c>
      <c r="V1873" s="126">
        <f t="shared" si="5751"/>
        <v>0</v>
      </c>
      <c r="W1873" s="126">
        <f t="shared" si="5751"/>
        <v>0</v>
      </c>
      <c r="X1873" s="127">
        <f t="shared" si="5507"/>
        <v>0</v>
      </c>
      <c r="Y1873" s="126">
        <f t="shared" si="5508"/>
        <v>0</v>
      </c>
      <c r="Z1873" s="127">
        <f t="shared" si="5509"/>
        <v>0</v>
      </c>
      <c r="AA1873" s="126">
        <f t="shared" si="5510"/>
        <v>0</v>
      </c>
      <c r="AB1873" s="127">
        <f t="shared" si="5745"/>
        <v>0</v>
      </c>
      <c r="AC1873" s="127">
        <f t="shared" si="5745"/>
        <v>0</v>
      </c>
      <c r="AD1873" s="126">
        <f t="shared" si="5511"/>
        <v>0</v>
      </c>
      <c r="AE1873" s="127">
        <f t="shared" ref="AE1873:AM1873" si="5752">+($AN1873-$AD1873)/10+AD1873</f>
        <v>0</v>
      </c>
      <c r="AF1873" s="127">
        <f t="shared" si="5752"/>
        <v>0</v>
      </c>
      <c r="AG1873" s="127">
        <f t="shared" si="5752"/>
        <v>0</v>
      </c>
      <c r="AH1873" s="127">
        <f t="shared" si="5752"/>
        <v>0</v>
      </c>
      <c r="AI1873" s="127">
        <f t="shared" si="5752"/>
        <v>0</v>
      </c>
      <c r="AJ1873" s="127">
        <f t="shared" si="5752"/>
        <v>0</v>
      </c>
      <c r="AK1873" s="127">
        <f t="shared" si="5752"/>
        <v>0</v>
      </c>
      <c r="AL1873" s="127">
        <f t="shared" si="5752"/>
        <v>0</v>
      </c>
      <c r="AM1873" s="127">
        <f t="shared" si="5752"/>
        <v>0</v>
      </c>
      <c r="AN1873" s="126">
        <f t="shared" si="5513"/>
        <v>0</v>
      </c>
      <c r="AO1873" s="127">
        <f t="shared" ref="AO1873:AW1873" si="5753">+($AX1873-$AN1873)/10+AN1873</f>
        <v>0</v>
      </c>
      <c r="AP1873" s="127">
        <f t="shared" si="5753"/>
        <v>0</v>
      </c>
      <c r="AQ1873" s="127">
        <f t="shared" si="5753"/>
        <v>0</v>
      </c>
      <c r="AR1873" s="127">
        <f t="shared" si="5753"/>
        <v>0</v>
      </c>
      <c r="AS1873" s="127">
        <f t="shared" si="5753"/>
        <v>0</v>
      </c>
      <c r="AT1873" s="127">
        <f t="shared" si="5753"/>
        <v>0</v>
      </c>
      <c r="AU1873" s="127">
        <f t="shared" si="5753"/>
        <v>0</v>
      </c>
      <c r="AV1873" s="127">
        <f t="shared" si="5753"/>
        <v>0</v>
      </c>
      <c r="AW1873" s="127">
        <f t="shared" si="5753"/>
        <v>0</v>
      </c>
      <c r="AX1873" s="126">
        <f t="shared" si="5515"/>
        <v>0</v>
      </c>
    </row>
    <row r="1874" spans="2:50" ht="15.75" customHeight="1" x14ac:dyDescent="0.2">
      <c r="B1874" s="123"/>
      <c r="C1874" s="128"/>
      <c r="D1874" s="128"/>
      <c r="E1874" s="128"/>
      <c r="F1874" s="128"/>
      <c r="G1874" s="128"/>
      <c r="H1874" s="128"/>
      <c r="I1874" s="128"/>
      <c r="J1874" s="128"/>
      <c r="K1874" s="128"/>
      <c r="L1874" s="128"/>
      <c r="M1874" s="128"/>
      <c r="N1874" s="129"/>
      <c r="O1874" s="119"/>
      <c r="P1874" s="120" t="str">
        <f t="shared" si="5108"/>
        <v/>
      </c>
      <c r="Q1874" s="121">
        <f t="shared" ref="Q1874:W1874" si="5754">SUMIF($B$9:$N$9,Q$9,$B1874:$N1874)/100</f>
        <v>0</v>
      </c>
      <c r="R1874" s="121">
        <f t="shared" si="5754"/>
        <v>0</v>
      </c>
      <c r="S1874" s="121">
        <f t="shared" si="5754"/>
        <v>0</v>
      </c>
      <c r="T1874" s="121">
        <f t="shared" si="5754"/>
        <v>0</v>
      </c>
      <c r="U1874" s="121">
        <f t="shared" si="5754"/>
        <v>0</v>
      </c>
      <c r="V1874" s="121">
        <f t="shared" si="5754"/>
        <v>0</v>
      </c>
      <c r="W1874" s="121">
        <f t="shared" si="5754"/>
        <v>0</v>
      </c>
      <c r="X1874" s="122">
        <f t="shared" si="5507"/>
        <v>0</v>
      </c>
      <c r="Y1874" s="121">
        <f t="shared" si="5508"/>
        <v>0</v>
      </c>
      <c r="Z1874" s="122">
        <f t="shared" si="5509"/>
        <v>0</v>
      </c>
      <c r="AA1874" s="121">
        <f t="shared" si="5510"/>
        <v>0</v>
      </c>
      <c r="AB1874" s="122">
        <f t="shared" si="5745"/>
        <v>0</v>
      </c>
      <c r="AC1874" s="122">
        <f t="shared" si="5745"/>
        <v>0</v>
      </c>
      <c r="AD1874" s="121">
        <f t="shared" si="5511"/>
        <v>0</v>
      </c>
      <c r="AE1874" s="122">
        <f t="shared" ref="AE1874:AM1874" si="5755">+($AN1874-$AD1874)/10+AD1874</f>
        <v>0</v>
      </c>
      <c r="AF1874" s="122">
        <f t="shared" si="5755"/>
        <v>0</v>
      </c>
      <c r="AG1874" s="122">
        <f t="shared" si="5755"/>
        <v>0</v>
      </c>
      <c r="AH1874" s="122">
        <f t="shared" si="5755"/>
        <v>0</v>
      </c>
      <c r="AI1874" s="122">
        <f t="shared" si="5755"/>
        <v>0</v>
      </c>
      <c r="AJ1874" s="122">
        <f t="shared" si="5755"/>
        <v>0</v>
      </c>
      <c r="AK1874" s="122">
        <f t="shared" si="5755"/>
        <v>0</v>
      </c>
      <c r="AL1874" s="122">
        <f t="shared" si="5755"/>
        <v>0</v>
      </c>
      <c r="AM1874" s="122">
        <f t="shared" si="5755"/>
        <v>0</v>
      </c>
      <c r="AN1874" s="121">
        <f t="shared" si="5513"/>
        <v>0</v>
      </c>
      <c r="AO1874" s="122">
        <f t="shared" ref="AO1874:AW1874" si="5756">+($AX1874-$AN1874)/10+AN1874</f>
        <v>0</v>
      </c>
      <c r="AP1874" s="122">
        <f t="shared" si="5756"/>
        <v>0</v>
      </c>
      <c r="AQ1874" s="122">
        <f t="shared" si="5756"/>
        <v>0</v>
      </c>
      <c r="AR1874" s="122">
        <f t="shared" si="5756"/>
        <v>0</v>
      </c>
      <c r="AS1874" s="122">
        <f t="shared" si="5756"/>
        <v>0</v>
      </c>
      <c r="AT1874" s="122">
        <f t="shared" si="5756"/>
        <v>0</v>
      </c>
      <c r="AU1874" s="122">
        <f t="shared" si="5756"/>
        <v>0</v>
      </c>
      <c r="AV1874" s="122">
        <f t="shared" si="5756"/>
        <v>0</v>
      </c>
      <c r="AW1874" s="122">
        <f t="shared" si="5756"/>
        <v>0</v>
      </c>
      <c r="AX1874" s="121">
        <f t="shared" si="5515"/>
        <v>0</v>
      </c>
    </row>
    <row r="1875" spans="2:50" ht="15.75" customHeight="1" x14ac:dyDescent="0.2">
      <c r="B1875" s="123"/>
      <c r="C1875" s="124"/>
      <c r="D1875" s="124"/>
      <c r="E1875" s="124"/>
      <c r="F1875" s="124"/>
      <c r="G1875" s="124"/>
      <c r="H1875" s="124"/>
      <c r="I1875" s="124"/>
      <c r="J1875" s="124"/>
      <c r="K1875" s="124"/>
      <c r="L1875" s="124"/>
      <c r="M1875" s="124"/>
      <c r="N1875" s="125"/>
      <c r="O1875" s="119"/>
      <c r="P1875" s="120" t="str">
        <f t="shared" si="5108"/>
        <v/>
      </c>
      <c r="Q1875" s="126">
        <f t="shared" ref="Q1875:W1875" si="5757">SUMIF($B$9:$N$9,Q$9,$B1875:$N1875)/100</f>
        <v>0</v>
      </c>
      <c r="R1875" s="126">
        <f t="shared" si="5757"/>
        <v>0</v>
      </c>
      <c r="S1875" s="126">
        <f t="shared" si="5757"/>
        <v>0</v>
      </c>
      <c r="T1875" s="126">
        <f t="shared" si="5757"/>
        <v>0</v>
      </c>
      <c r="U1875" s="126">
        <f t="shared" si="5757"/>
        <v>0</v>
      </c>
      <c r="V1875" s="126">
        <f t="shared" si="5757"/>
        <v>0</v>
      </c>
      <c r="W1875" s="126">
        <f t="shared" si="5757"/>
        <v>0</v>
      </c>
      <c r="X1875" s="127">
        <f t="shared" si="5507"/>
        <v>0</v>
      </c>
      <c r="Y1875" s="126">
        <f t="shared" si="5508"/>
        <v>0</v>
      </c>
      <c r="Z1875" s="127">
        <f t="shared" si="5509"/>
        <v>0</v>
      </c>
      <c r="AA1875" s="126">
        <f t="shared" si="5510"/>
        <v>0</v>
      </c>
      <c r="AB1875" s="127">
        <f t="shared" si="5745"/>
        <v>0</v>
      </c>
      <c r="AC1875" s="127">
        <f t="shared" si="5745"/>
        <v>0</v>
      </c>
      <c r="AD1875" s="126">
        <f t="shared" si="5511"/>
        <v>0</v>
      </c>
      <c r="AE1875" s="127">
        <f t="shared" ref="AE1875:AM1875" si="5758">+($AN1875-$AD1875)/10+AD1875</f>
        <v>0</v>
      </c>
      <c r="AF1875" s="127">
        <f t="shared" si="5758"/>
        <v>0</v>
      </c>
      <c r="AG1875" s="127">
        <f t="shared" si="5758"/>
        <v>0</v>
      </c>
      <c r="AH1875" s="127">
        <f t="shared" si="5758"/>
        <v>0</v>
      </c>
      <c r="AI1875" s="127">
        <f t="shared" si="5758"/>
        <v>0</v>
      </c>
      <c r="AJ1875" s="127">
        <f t="shared" si="5758"/>
        <v>0</v>
      </c>
      <c r="AK1875" s="127">
        <f t="shared" si="5758"/>
        <v>0</v>
      </c>
      <c r="AL1875" s="127">
        <f t="shared" si="5758"/>
        <v>0</v>
      </c>
      <c r="AM1875" s="127">
        <f t="shared" si="5758"/>
        <v>0</v>
      </c>
      <c r="AN1875" s="126">
        <f t="shared" si="5513"/>
        <v>0</v>
      </c>
      <c r="AO1875" s="127">
        <f t="shared" ref="AO1875:AW1875" si="5759">+($AX1875-$AN1875)/10+AN1875</f>
        <v>0</v>
      </c>
      <c r="AP1875" s="127">
        <f t="shared" si="5759"/>
        <v>0</v>
      </c>
      <c r="AQ1875" s="127">
        <f t="shared" si="5759"/>
        <v>0</v>
      </c>
      <c r="AR1875" s="127">
        <f t="shared" si="5759"/>
        <v>0</v>
      </c>
      <c r="AS1875" s="127">
        <f t="shared" si="5759"/>
        <v>0</v>
      </c>
      <c r="AT1875" s="127">
        <f t="shared" si="5759"/>
        <v>0</v>
      </c>
      <c r="AU1875" s="127">
        <f t="shared" si="5759"/>
        <v>0</v>
      </c>
      <c r="AV1875" s="127">
        <f t="shared" si="5759"/>
        <v>0</v>
      </c>
      <c r="AW1875" s="127">
        <f t="shared" si="5759"/>
        <v>0</v>
      </c>
      <c r="AX1875" s="126">
        <f t="shared" si="5515"/>
        <v>0</v>
      </c>
    </row>
    <row r="1876" spans="2:50" ht="15.75" customHeight="1" x14ac:dyDescent="0.2">
      <c r="B1876" s="123"/>
      <c r="C1876" s="128"/>
      <c r="D1876" s="128"/>
      <c r="E1876" s="128"/>
      <c r="F1876" s="128"/>
      <c r="G1876" s="128"/>
      <c r="H1876" s="128"/>
      <c r="I1876" s="128"/>
      <c r="J1876" s="128"/>
      <c r="K1876" s="128"/>
      <c r="L1876" s="128"/>
      <c r="M1876" s="128"/>
      <c r="N1876" s="129"/>
      <c r="O1876" s="119"/>
      <c r="P1876" s="120" t="str">
        <f t="shared" si="5108"/>
        <v/>
      </c>
      <c r="Q1876" s="121">
        <f t="shared" ref="Q1876:W1876" si="5760">SUMIF($B$9:$N$9,Q$9,$B1876:$N1876)/100</f>
        <v>0</v>
      </c>
      <c r="R1876" s="121">
        <f t="shared" si="5760"/>
        <v>0</v>
      </c>
      <c r="S1876" s="121">
        <f t="shared" si="5760"/>
        <v>0</v>
      </c>
      <c r="T1876" s="121">
        <f t="shared" si="5760"/>
        <v>0</v>
      </c>
      <c r="U1876" s="121">
        <f t="shared" si="5760"/>
        <v>0</v>
      </c>
      <c r="V1876" s="121">
        <f t="shared" si="5760"/>
        <v>0</v>
      </c>
      <c r="W1876" s="121">
        <f t="shared" si="5760"/>
        <v>0</v>
      </c>
      <c r="X1876" s="122">
        <f t="shared" si="5507"/>
        <v>0</v>
      </c>
      <c r="Y1876" s="121">
        <f t="shared" si="5508"/>
        <v>0</v>
      </c>
      <c r="Z1876" s="122">
        <f t="shared" si="5509"/>
        <v>0</v>
      </c>
      <c r="AA1876" s="121">
        <f t="shared" si="5510"/>
        <v>0</v>
      </c>
      <c r="AB1876" s="122">
        <f t="shared" si="5745"/>
        <v>0</v>
      </c>
      <c r="AC1876" s="122">
        <f t="shared" si="5745"/>
        <v>0</v>
      </c>
      <c r="AD1876" s="121">
        <f t="shared" si="5511"/>
        <v>0</v>
      </c>
      <c r="AE1876" s="122">
        <f t="shared" ref="AE1876:AM1876" si="5761">+($AN1876-$AD1876)/10+AD1876</f>
        <v>0</v>
      </c>
      <c r="AF1876" s="122">
        <f t="shared" si="5761"/>
        <v>0</v>
      </c>
      <c r="AG1876" s="122">
        <f t="shared" si="5761"/>
        <v>0</v>
      </c>
      <c r="AH1876" s="122">
        <f t="shared" si="5761"/>
        <v>0</v>
      </c>
      <c r="AI1876" s="122">
        <f t="shared" si="5761"/>
        <v>0</v>
      </c>
      <c r="AJ1876" s="122">
        <f t="shared" si="5761"/>
        <v>0</v>
      </c>
      <c r="AK1876" s="122">
        <f t="shared" si="5761"/>
        <v>0</v>
      </c>
      <c r="AL1876" s="122">
        <f t="shared" si="5761"/>
        <v>0</v>
      </c>
      <c r="AM1876" s="122">
        <f t="shared" si="5761"/>
        <v>0</v>
      </c>
      <c r="AN1876" s="121">
        <f t="shared" si="5513"/>
        <v>0</v>
      </c>
      <c r="AO1876" s="122">
        <f t="shared" ref="AO1876:AW1876" si="5762">+($AX1876-$AN1876)/10+AN1876</f>
        <v>0</v>
      </c>
      <c r="AP1876" s="122">
        <f t="shared" si="5762"/>
        <v>0</v>
      </c>
      <c r="AQ1876" s="122">
        <f t="shared" si="5762"/>
        <v>0</v>
      </c>
      <c r="AR1876" s="122">
        <f t="shared" si="5762"/>
        <v>0</v>
      </c>
      <c r="AS1876" s="122">
        <f t="shared" si="5762"/>
        <v>0</v>
      </c>
      <c r="AT1876" s="122">
        <f t="shared" si="5762"/>
        <v>0</v>
      </c>
      <c r="AU1876" s="122">
        <f t="shared" si="5762"/>
        <v>0</v>
      </c>
      <c r="AV1876" s="122">
        <f t="shared" si="5762"/>
        <v>0</v>
      </c>
      <c r="AW1876" s="122">
        <f t="shared" si="5762"/>
        <v>0</v>
      </c>
      <c r="AX1876" s="121">
        <f t="shared" si="5515"/>
        <v>0</v>
      </c>
    </row>
    <row r="1877" spans="2:50" ht="15.75" customHeight="1" x14ac:dyDescent="0.2">
      <c r="B1877" s="123"/>
      <c r="C1877" s="124"/>
      <c r="D1877" s="124"/>
      <c r="E1877" s="124"/>
      <c r="F1877" s="124"/>
      <c r="G1877" s="124"/>
      <c r="H1877" s="124"/>
      <c r="I1877" s="124"/>
      <c r="J1877" s="124"/>
      <c r="K1877" s="124"/>
      <c r="L1877" s="124"/>
      <c r="M1877" s="124"/>
      <c r="N1877" s="125"/>
      <c r="O1877" s="119"/>
      <c r="P1877" s="120" t="str">
        <f t="shared" si="5108"/>
        <v/>
      </c>
      <c r="Q1877" s="126">
        <f t="shared" ref="Q1877:W1877" si="5763">SUMIF($B$9:$N$9,Q$9,$B1877:$N1877)/100</f>
        <v>0</v>
      </c>
      <c r="R1877" s="126">
        <f t="shared" si="5763"/>
        <v>0</v>
      </c>
      <c r="S1877" s="126">
        <f t="shared" si="5763"/>
        <v>0</v>
      </c>
      <c r="T1877" s="126">
        <f t="shared" si="5763"/>
        <v>0</v>
      </c>
      <c r="U1877" s="126">
        <f t="shared" si="5763"/>
        <v>0</v>
      </c>
      <c r="V1877" s="126">
        <f t="shared" si="5763"/>
        <v>0</v>
      </c>
      <c r="W1877" s="126">
        <f t="shared" si="5763"/>
        <v>0</v>
      </c>
      <c r="X1877" s="127">
        <f t="shared" si="5507"/>
        <v>0</v>
      </c>
      <c r="Y1877" s="126">
        <f t="shared" si="5508"/>
        <v>0</v>
      </c>
      <c r="Z1877" s="127">
        <f t="shared" si="5509"/>
        <v>0</v>
      </c>
      <c r="AA1877" s="126">
        <f t="shared" si="5510"/>
        <v>0</v>
      </c>
      <c r="AB1877" s="127">
        <f t="shared" si="5745"/>
        <v>0</v>
      </c>
      <c r="AC1877" s="127">
        <f t="shared" si="5745"/>
        <v>0</v>
      </c>
      <c r="AD1877" s="126">
        <f t="shared" si="5511"/>
        <v>0</v>
      </c>
      <c r="AE1877" s="127">
        <f t="shared" ref="AE1877:AM1877" si="5764">+($AN1877-$AD1877)/10+AD1877</f>
        <v>0</v>
      </c>
      <c r="AF1877" s="127">
        <f t="shared" si="5764"/>
        <v>0</v>
      </c>
      <c r="AG1877" s="127">
        <f t="shared" si="5764"/>
        <v>0</v>
      </c>
      <c r="AH1877" s="127">
        <f t="shared" si="5764"/>
        <v>0</v>
      </c>
      <c r="AI1877" s="127">
        <f t="shared" si="5764"/>
        <v>0</v>
      </c>
      <c r="AJ1877" s="127">
        <f t="shared" si="5764"/>
        <v>0</v>
      </c>
      <c r="AK1877" s="127">
        <f t="shared" si="5764"/>
        <v>0</v>
      </c>
      <c r="AL1877" s="127">
        <f t="shared" si="5764"/>
        <v>0</v>
      </c>
      <c r="AM1877" s="127">
        <f t="shared" si="5764"/>
        <v>0</v>
      </c>
      <c r="AN1877" s="126">
        <f t="shared" si="5513"/>
        <v>0</v>
      </c>
      <c r="AO1877" s="127">
        <f t="shared" ref="AO1877:AW1877" si="5765">+($AX1877-$AN1877)/10+AN1877</f>
        <v>0</v>
      </c>
      <c r="AP1877" s="127">
        <f t="shared" si="5765"/>
        <v>0</v>
      </c>
      <c r="AQ1877" s="127">
        <f t="shared" si="5765"/>
        <v>0</v>
      </c>
      <c r="AR1877" s="127">
        <f t="shared" si="5765"/>
        <v>0</v>
      </c>
      <c r="AS1877" s="127">
        <f t="shared" si="5765"/>
        <v>0</v>
      </c>
      <c r="AT1877" s="127">
        <f t="shared" si="5765"/>
        <v>0</v>
      </c>
      <c r="AU1877" s="127">
        <f t="shared" si="5765"/>
        <v>0</v>
      </c>
      <c r="AV1877" s="127">
        <f t="shared" si="5765"/>
        <v>0</v>
      </c>
      <c r="AW1877" s="127">
        <f t="shared" si="5765"/>
        <v>0</v>
      </c>
      <c r="AX1877" s="126">
        <f t="shared" si="5515"/>
        <v>0</v>
      </c>
    </row>
    <row r="1878" spans="2:50" ht="15.75" customHeight="1" x14ac:dyDescent="0.2">
      <c r="B1878" s="123"/>
      <c r="C1878" s="128"/>
      <c r="D1878" s="128"/>
      <c r="E1878" s="128"/>
      <c r="F1878" s="128"/>
      <c r="G1878" s="128"/>
      <c r="H1878" s="128"/>
      <c r="I1878" s="128"/>
      <c r="J1878" s="128"/>
      <c r="K1878" s="128"/>
      <c r="L1878" s="128"/>
      <c r="M1878" s="128"/>
      <c r="N1878" s="129"/>
      <c r="O1878" s="119"/>
      <c r="P1878" s="120" t="str">
        <f t="shared" si="5108"/>
        <v/>
      </c>
      <c r="Q1878" s="121">
        <f t="shared" ref="Q1878:W1878" si="5766">SUMIF($B$9:$N$9,Q$9,$B1878:$N1878)/100</f>
        <v>0</v>
      </c>
      <c r="R1878" s="121">
        <f t="shared" si="5766"/>
        <v>0</v>
      </c>
      <c r="S1878" s="121">
        <f t="shared" si="5766"/>
        <v>0</v>
      </c>
      <c r="T1878" s="121">
        <f t="shared" si="5766"/>
        <v>0</v>
      </c>
      <c r="U1878" s="121">
        <f t="shared" si="5766"/>
        <v>0</v>
      </c>
      <c r="V1878" s="121">
        <f t="shared" si="5766"/>
        <v>0</v>
      </c>
      <c r="W1878" s="121">
        <f t="shared" si="5766"/>
        <v>0</v>
      </c>
      <c r="X1878" s="122">
        <f t="shared" si="5507"/>
        <v>0</v>
      </c>
      <c r="Y1878" s="121">
        <f t="shared" si="5508"/>
        <v>0</v>
      </c>
      <c r="Z1878" s="122">
        <f t="shared" si="5509"/>
        <v>0</v>
      </c>
      <c r="AA1878" s="121">
        <f t="shared" si="5510"/>
        <v>0</v>
      </c>
      <c r="AB1878" s="122">
        <f t="shared" si="5745"/>
        <v>0</v>
      </c>
      <c r="AC1878" s="122">
        <f t="shared" si="5745"/>
        <v>0</v>
      </c>
      <c r="AD1878" s="121">
        <f t="shared" si="5511"/>
        <v>0</v>
      </c>
      <c r="AE1878" s="122">
        <f t="shared" ref="AE1878:AM1878" si="5767">+($AN1878-$AD1878)/10+AD1878</f>
        <v>0</v>
      </c>
      <c r="AF1878" s="122">
        <f t="shared" si="5767"/>
        <v>0</v>
      </c>
      <c r="AG1878" s="122">
        <f t="shared" si="5767"/>
        <v>0</v>
      </c>
      <c r="AH1878" s="122">
        <f t="shared" si="5767"/>
        <v>0</v>
      </c>
      <c r="AI1878" s="122">
        <f t="shared" si="5767"/>
        <v>0</v>
      </c>
      <c r="AJ1878" s="122">
        <f t="shared" si="5767"/>
        <v>0</v>
      </c>
      <c r="AK1878" s="122">
        <f t="shared" si="5767"/>
        <v>0</v>
      </c>
      <c r="AL1878" s="122">
        <f t="shared" si="5767"/>
        <v>0</v>
      </c>
      <c r="AM1878" s="122">
        <f t="shared" si="5767"/>
        <v>0</v>
      </c>
      <c r="AN1878" s="121">
        <f t="shared" si="5513"/>
        <v>0</v>
      </c>
      <c r="AO1878" s="122">
        <f t="shared" ref="AO1878:AW1878" si="5768">+($AX1878-$AN1878)/10+AN1878</f>
        <v>0</v>
      </c>
      <c r="AP1878" s="122">
        <f t="shared" si="5768"/>
        <v>0</v>
      </c>
      <c r="AQ1878" s="122">
        <f t="shared" si="5768"/>
        <v>0</v>
      </c>
      <c r="AR1878" s="122">
        <f t="shared" si="5768"/>
        <v>0</v>
      </c>
      <c r="AS1878" s="122">
        <f t="shared" si="5768"/>
        <v>0</v>
      </c>
      <c r="AT1878" s="122">
        <f t="shared" si="5768"/>
        <v>0</v>
      </c>
      <c r="AU1878" s="122">
        <f t="shared" si="5768"/>
        <v>0</v>
      </c>
      <c r="AV1878" s="122">
        <f t="shared" si="5768"/>
        <v>0</v>
      </c>
      <c r="AW1878" s="122">
        <f t="shared" si="5768"/>
        <v>0</v>
      </c>
      <c r="AX1878" s="121">
        <f t="shared" si="5515"/>
        <v>0</v>
      </c>
    </row>
    <row r="1879" spans="2:50" ht="15.75" customHeight="1" x14ac:dyDescent="0.2">
      <c r="B1879" s="123"/>
      <c r="C1879" s="124"/>
      <c r="D1879" s="124"/>
      <c r="E1879" s="124"/>
      <c r="F1879" s="124"/>
      <c r="G1879" s="124"/>
      <c r="H1879" s="124"/>
      <c r="I1879" s="124"/>
      <c r="J1879" s="124"/>
      <c r="K1879" s="124"/>
      <c r="L1879" s="124"/>
      <c r="M1879" s="124"/>
      <c r="N1879" s="125"/>
      <c r="O1879" s="119"/>
      <c r="P1879" s="120" t="str">
        <f t="shared" si="5108"/>
        <v/>
      </c>
      <c r="Q1879" s="126">
        <f t="shared" ref="Q1879:W1879" si="5769">SUMIF($B$9:$N$9,Q$9,$B1879:$N1879)/100</f>
        <v>0</v>
      </c>
      <c r="R1879" s="126">
        <f t="shared" si="5769"/>
        <v>0</v>
      </c>
      <c r="S1879" s="126">
        <f t="shared" si="5769"/>
        <v>0</v>
      </c>
      <c r="T1879" s="126">
        <f t="shared" si="5769"/>
        <v>0</v>
      </c>
      <c r="U1879" s="126">
        <f t="shared" si="5769"/>
        <v>0</v>
      </c>
      <c r="V1879" s="126">
        <f t="shared" si="5769"/>
        <v>0</v>
      </c>
      <c r="W1879" s="126">
        <f t="shared" si="5769"/>
        <v>0</v>
      </c>
      <c r="X1879" s="127">
        <f t="shared" si="5507"/>
        <v>0</v>
      </c>
      <c r="Y1879" s="126">
        <f t="shared" si="5508"/>
        <v>0</v>
      </c>
      <c r="Z1879" s="127">
        <f t="shared" si="5509"/>
        <v>0</v>
      </c>
      <c r="AA1879" s="126">
        <f t="shared" si="5510"/>
        <v>0</v>
      </c>
      <c r="AB1879" s="127">
        <f t="shared" si="5745"/>
        <v>0</v>
      </c>
      <c r="AC1879" s="127">
        <f t="shared" si="5745"/>
        <v>0</v>
      </c>
      <c r="AD1879" s="126">
        <f t="shared" si="5511"/>
        <v>0</v>
      </c>
      <c r="AE1879" s="127">
        <f t="shared" ref="AE1879:AM1879" si="5770">+($AN1879-$AD1879)/10+AD1879</f>
        <v>0</v>
      </c>
      <c r="AF1879" s="127">
        <f t="shared" si="5770"/>
        <v>0</v>
      </c>
      <c r="AG1879" s="127">
        <f t="shared" si="5770"/>
        <v>0</v>
      </c>
      <c r="AH1879" s="127">
        <f t="shared" si="5770"/>
        <v>0</v>
      </c>
      <c r="AI1879" s="127">
        <f t="shared" si="5770"/>
        <v>0</v>
      </c>
      <c r="AJ1879" s="127">
        <f t="shared" si="5770"/>
        <v>0</v>
      </c>
      <c r="AK1879" s="127">
        <f t="shared" si="5770"/>
        <v>0</v>
      </c>
      <c r="AL1879" s="127">
        <f t="shared" si="5770"/>
        <v>0</v>
      </c>
      <c r="AM1879" s="127">
        <f t="shared" si="5770"/>
        <v>0</v>
      </c>
      <c r="AN1879" s="126">
        <f t="shared" si="5513"/>
        <v>0</v>
      </c>
      <c r="AO1879" s="127">
        <f t="shared" ref="AO1879:AW1879" si="5771">+($AX1879-$AN1879)/10+AN1879</f>
        <v>0</v>
      </c>
      <c r="AP1879" s="127">
        <f t="shared" si="5771"/>
        <v>0</v>
      </c>
      <c r="AQ1879" s="127">
        <f t="shared" si="5771"/>
        <v>0</v>
      </c>
      <c r="AR1879" s="127">
        <f t="shared" si="5771"/>
        <v>0</v>
      </c>
      <c r="AS1879" s="127">
        <f t="shared" si="5771"/>
        <v>0</v>
      </c>
      <c r="AT1879" s="127">
        <f t="shared" si="5771"/>
        <v>0</v>
      </c>
      <c r="AU1879" s="127">
        <f t="shared" si="5771"/>
        <v>0</v>
      </c>
      <c r="AV1879" s="127">
        <f t="shared" si="5771"/>
        <v>0</v>
      </c>
      <c r="AW1879" s="127">
        <f t="shared" si="5771"/>
        <v>0</v>
      </c>
      <c r="AX1879" s="126">
        <f t="shared" si="5515"/>
        <v>0</v>
      </c>
    </row>
    <row r="1880" spans="2:50" ht="15.75" customHeight="1" x14ac:dyDescent="0.2">
      <c r="B1880" s="123"/>
      <c r="C1880" s="128"/>
      <c r="D1880" s="128"/>
      <c r="E1880" s="128"/>
      <c r="F1880" s="128"/>
      <c r="G1880" s="128"/>
      <c r="H1880" s="128"/>
      <c r="I1880" s="128"/>
      <c r="J1880" s="128"/>
      <c r="K1880" s="128"/>
      <c r="L1880" s="128"/>
      <c r="M1880" s="128"/>
      <c r="N1880" s="129"/>
      <c r="O1880" s="119"/>
      <c r="P1880" s="120" t="str">
        <f t="shared" si="5108"/>
        <v/>
      </c>
      <c r="Q1880" s="121">
        <f t="shared" ref="Q1880:W1880" si="5772">SUMIF($B$9:$N$9,Q$9,$B1880:$N1880)/100</f>
        <v>0</v>
      </c>
      <c r="R1880" s="121">
        <f t="shared" si="5772"/>
        <v>0</v>
      </c>
      <c r="S1880" s="121">
        <f t="shared" si="5772"/>
        <v>0</v>
      </c>
      <c r="T1880" s="121">
        <f t="shared" si="5772"/>
        <v>0</v>
      </c>
      <c r="U1880" s="121">
        <f t="shared" si="5772"/>
        <v>0</v>
      </c>
      <c r="V1880" s="121">
        <f t="shared" si="5772"/>
        <v>0</v>
      </c>
      <c r="W1880" s="121">
        <f t="shared" si="5772"/>
        <v>0</v>
      </c>
      <c r="X1880" s="122">
        <f t="shared" si="5507"/>
        <v>0</v>
      </c>
      <c r="Y1880" s="121">
        <f t="shared" si="5508"/>
        <v>0</v>
      </c>
      <c r="Z1880" s="122">
        <f t="shared" si="5509"/>
        <v>0</v>
      </c>
      <c r="AA1880" s="121">
        <f t="shared" si="5510"/>
        <v>0</v>
      </c>
      <c r="AB1880" s="122">
        <f t="shared" si="5745"/>
        <v>0</v>
      </c>
      <c r="AC1880" s="122">
        <f t="shared" si="5745"/>
        <v>0</v>
      </c>
      <c r="AD1880" s="121">
        <f t="shared" si="5511"/>
        <v>0</v>
      </c>
      <c r="AE1880" s="122">
        <f t="shared" ref="AE1880:AM1880" si="5773">+($AN1880-$AD1880)/10+AD1880</f>
        <v>0</v>
      </c>
      <c r="AF1880" s="122">
        <f t="shared" si="5773"/>
        <v>0</v>
      </c>
      <c r="AG1880" s="122">
        <f t="shared" si="5773"/>
        <v>0</v>
      </c>
      <c r="AH1880" s="122">
        <f t="shared" si="5773"/>
        <v>0</v>
      </c>
      <c r="AI1880" s="122">
        <f t="shared" si="5773"/>
        <v>0</v>
      </c>
      <c r="AJ1880" s="122">
        <f t="shared" si="5773"/>
        <v>0</v>
      </c>
      <c r="AK1880" s="122">
        <f t="shared" si="5773"/>
        <v>0</v>
      </c>
      <c r="AL1880" s="122">
        <f t="shared" si="5773"/>
        <v>0</v>
      </c>
      <c r="AM1880" s="122">
        <f t="shared" si="5773"/>
        <v>0</v>
      </c>
      <c r="AN1880" s="121">
        <f t="shared" si="5513"/>
        <v>0</v>
      </c>
      <c r="AO1880" s="122">
        <f t="shared" ref="AO1880:AW1880" si="5774">+($AX1880-$AN1880)/10+AN1880</f>
        <v>0</v>
      </c>
      <c r="AP1880" s="122">
        <f t="shared" si="5774"/>
        <v>0</v>
      </c>
      <c r="AQ1880" s="122">
        <f t="shared" si="5774"/>
        <v>0</v>
      </c>
      <c r="AR1880" s="122">
        <f t="shared" si="5774"/>
        <v>0</v>
      </c>
      <c r="AS1880" s="122">
        <f t="shared" si="5774"/>
        <v>0</v>
      </c>
      <c r="AT1880" s="122">
        <f t="shared" si="5774"/>
        <v>0</v>
      </c>
      <c r="AU1880" s="122">
        <f t="shared" si="5774"/>
        <v>0</v>
      </c>
      <c r="AV1880" s="122">
        <f t="shared" si="5774"/>
        <v>0</v>
      </c>
      <c r="AW1880" s="122">
        <f t="shared" si="5774"/>
        <v>0</v>
      </c>
      <c r="AX1880" s="121">
        <f t="shared" si="5515"/>
        <v>0</v>
      </c>
    </row>
    <row r="1881" spans="2:50" ht="15.75" customHeight="1" x14ac:dyDescent="0.2">
      <c r="B1881" s="123"/>
      <c r="C1881" s="124"/>
      <c r="D1881" s="124"/>
      <c r="E1881" s="124"/>
      <c r="F1881" s="124"/>
      <c r="G1881" s="124"/>
      <c r="H1881" s="124"/>
      <c r="I1881" s="124"/>
      <c r="J1881" s="124"/>
      <c r="K1881" s="124"/>
      <c r="L1881" s="124"/>
      <c r="M1881" s="124"/>
      <c r="N1881" s="125"/>
      <c r="O1881" s="119"/>
      <c r="P1881" s="120" t="str">
        <f t="shared" si="5108"/>
        <v/>
      </c>
      <c r="Q1881" s="126">
        <f t="shared" ref="Q1881:W1881" si="5775">SUMIF($B$9:$N$9,Q$9,$B1881:$N1881)/100</f>
        <v>0</v>
      </c>
      <c r="R1881" s="126">
        <f t="shared" si="5775"/>
        <v>0</v>
      </c>
      <c r="S1881" s="126">
        <f t="shared" si="5775"/>
        <v>0</v>
      </c>
      <c r="T1881" s="126">
        <f t="shared" si="5775"/>
        <v>0</v>
      </c>
      <c r="U1881" s="126">
        <f t="shared" si="5775"/>
        <v>0</v>
      </c>
      <c r="V1881" s="126">
        <f t="shared" si="5775"/>
        <v>0</v>
      </c>
      <c r="W1881" s="126">
        <f t="shared" si="5775"/>
        <v>0</v>
      </c>
      <c r="X1881" s="127">
        <f t="shared" si="5507"/>
        <v>0</v>
      </c>
      <c r="Y1881" s="126">
        <f t="shared" si="5508"/>
        <v>0</v>
      </c>
      <c r="Z1881" s="127">
        <f t="shared" si="5509"/>
        <v>0</v>
      </c>
      <c r="AA1881" s="126">
        <f t="shared" si="5510"/>
        <v>0</v>
      </c>
      <c r="AB1881" s="127">
        <f t="shared" si="5745"/>
        <v>0</v>
      </c>
      <c r="AC1881" s="127">
        <f t="shared" si="5745"/>
        <v>0</v>
      </c>
      <c r="AD1881" s="126">
        <f t="shared" si="5511"/>
        <v>0</v>
      </c>
      <c r="AE1881" s="127">
        <f t="shared" ref="AE1881:AM1881" si="5776">+($AN1881-$AD1881)/10+AD1881</f>
        <v>0</v>
      </c>
      <c r="AF1881" s="127">
        <f t="shared" si="5776"/>
        <v>0</v>
      </c>
      <c r="AG1881" s="127">
        <f t="shared" si="5776"/>
        <v>0</v>
      </c>
      <c r="AH1881" s="127">
        <f t="shared" si="5776"/>
        <v>0</v>
      </c>
      <c r="AI1881" s="127">
        <f t="shared" si="5776"/>
        <v>0</v>
      </c>
      <c r="AJ1881" s="127">
        <f t="shared" si="5776"/>
        <v>0</v>
      </c>
      <c r="AK1881" s="127">
        <f t="shared" si="5776"/>
        <v>0</v>
      </c>
      <c r="AL1881" s="127">
        <f t="shared" si="5776"/>
        <v>0</v>
      </c>
      <c r="AM1881" s="127">
        <f t="shared" si="5776"/>
        <v>0</v>
      </c>
      <c r="AN1881" s="126">
        <f t="shared" si="5513"/>
        <v>0</v>
      </c>
      <c r="AO1881" s="127">
        <f t="shared" ref="AO1881:AW1881" si="5777">+($AX1881-$AN1881)/10+AN1881</f>
        <v>0</v>
      </c>
      <c r="AP1881" s="127">
        <f t="shared" si="5777"/>
        <v>0</v>
      </c>
      <c r="AQ1881" s="127">
        <f t="shared" si="5777"/>
        <v>0</v>
      </c>
      <c r="AR1881" s="127">
        <f t="shared" si="5777"/>
        <v>0</v>
      </c>
      <c r="AS1881" s="127">
        <f t="shared" si="5777"/>
        <v>0</v>
      </c>
      <c r="AT1881" s="127">
        <f t="shared" si="5777"/>
        <v>0</v>
      </c>
      <c r="AU1881" s="127">
        <f t="shared" si="5777"/>
        <v>0</v>
      </c>
      <c r="AV1881" s="127">
        <f t="shared" si="5777"/>
        <v>0</v>
      </c>
      <c r="AW1881" s="127">
        <f t="shared" si="5777"/>
        <v>0</v>
      </c>
      <c r="AX1881" s="126">
        <f t="shared" si="5515"/>
        <v>0</v>
      </c>
    </row>
    <row r="1882" spans="2:50" ht="15.75" customHeight="1" x14ac:dyDescent="0.2">
      <c r="B1882" s="123"/>
      <c r="C1882" s="128"/>
      <c r="D1882" s="128"/>
      <c r="E1882" s="128"/>
      <c r="F1882" s="128"/>
      <c r="G1882" s="128"/>
      <c r="H1882" s="128"/>
      <c r="I1882" s="128"/>
      <c r="J1882" s="128"/>
      <c r="K1882" s="128"/>
      <c r="L1882" s="128"/>
      <c r="M1882" s="128"/>
      <c r="N1882" s="129"/>
      <c r="O1882" s="119"/>
      <c r="P1882" s="120" t="str">
        <f t="shared" si="5108"/>
        <v/>
      </c>
      <c r="Q1882" s="121">
        <f t="shared" ref="Q1882:W1882" si="5778">SUMIF($B$9:$N$9,Q$9,$B1882:$N1882)/100</f>
        <v>0</v>
      </c>
      <c r="R1882" s="121">
        <f t="shared" si="5778"/>
        <v>0</v>
      </c>
      <c r="S1882" s="121">
        <f t="shared" si="5778"/>
        <v>0</v>
      </c>
      <c r="T1882" s="121">
        <f t="shared" si="5778"/>
        <v>0</v>
      </c>
      <c r="U1882" s="121">
        <f t="shared" si="5778"/>
        <v>0</v>
      </c>
      <c r="V1882" s="121">
        <f t="shared" si="5778"/>
        <v>0</v>
      </c>
      <c r="W1882" s="121">
        <f t="shared" si="5778"/>
        <v>0</v>
      </c>
      <c r="X1882" s="122">
        <f t="shared" si="5507"/>
        <v>0</v>
      </c>
      <c r="Y1882" s="121">
        <f t="shared" si="5508"/>
        <v>0</v>
      </c>
      <c r="Z1882" s="122">
        <f t="shared" si="5509"/>
        <v>0</v>
      </c>
      <c r="AA1882" s="121">
        <f t="shared" si="5510"/>
        <v>0</v>
      </c>
      <c r="AB1882" s="122">
        <f t="shared" si="5745"/>
        <v>0</v>
      </c>
      <c r="AC1882" s="122">
        <f t="shared" si="5745"/>
        <v>0</v>
      </c>
      <c r="AD1882" s="121">
        <f t="shared" si="5511"/>
        <v>0</v>
      </c>
      <c r="AE1882" s="122">
        <f t="shared" ref="AE1882:AM1882" si="5779">+($AN1882-$AD1882)/10+AD1882</f>
        <v>0</v>
      </c>
      <c r="AF1882" s="122">
        <f t="shared" si="5779"/>
        <v>0</v>
      </c>
      <c r="AG1882" s="122">
        <f t="shared" si="5779"/>
        <v>0</v>
      </c>
      <c r="AH1882" s="122">
        <f t="shared" si="5779"/>
        <v>0</v>
      </c>
      <c r="AI1882" s="122">
        <f t="shared" si="5779"/>
        <v>0</v>
      </c>
      <c r="AJ1882" s="122">
        <f t="shared" si="5779"/>
        <v>0</v>
      </c>
      <c r="AK1882" s="122">
        <f t="shared" si="5779"/>
        <v>0</v>
      </c>
      <c r="AL1882" s="122">
        <f t="shared" si="5779"/>
        <v>0</v>
      </c>
      <c r="AM1882" s="122">
        <f t="shared" si="5779"/>
        <v>0</v>
      </c>
      <c r="AN1882" s="121">
        <f t="shared" si="5513"/>
        <v>0</v>
      </c>
      <c r="AO1882" s="122">
        <f t="shared" ref="AO1882:AW1882" si="5780">+($AX1882-$AN1882)/10+AN1882</f>
        <v>0</v>
      </c>
      <c r="AP1882" s="122">
        <f t="shared" si="5780"/>
        <v>0</v>
      </c>
      <c r="AQ1882" s="122">
        <f t="shared" si="5780"/>
        <v>0</v>
      </c>
      <c r="AR1882" s="122">
        <f t="shared" si="5780"/>
        <v>0</v>
      </c>
      <c r="AS1882" s="122">
        <f t="shared" si="5780"/>
        <v>0</v>
      </c>
      <c r="AT1882" s="122">
        <f t="shared" si="5780"/>
        <v>0</v>
      </c>
      <c r="AU1882" s="122">
        <f t="shared" si="5780"/>
        <v>0</v>
      </c>
      <c r="AV1882" s="122">
        <f t="shared" si="5780"/>
        <v>0</v>
      </c>
      <c r="AW1882" s="122">
        <f t="shared" si="5780"/>
        <v>0</v>
      </c>
      <c r="AX1882" s="121">
        <f t="shared" si="5515"/>
        <v>0</v>
      </c>
    </row>
    <row r="1883" spans="2:50" ht="15.75" customHeight="1" x14ac:dyDescent="0.2">
      <c r="B1883" s="123"/>
      <c r="C1883" s="124"/>
      <c r="D1883" s="124"/>
      <c r="E1883" s="124"/>
      <c r="F1883" s="124"/>
      <c r="G1883" s="124"/>
      <c r="H1883" s="124"/>
      <c r="I1883" s="124"/>
      <c r="J1883" s="124"/>
      <c r="K1883" s="124"/>
      <c r="L1883" s="124"/>
      <c r="M1883" s="124"/>
      <c r="N1883" s="125"/>
      <c r="O1883" s="119"/>
      <c r="P1883" s="120" t="str">
        <f t="shared" si="5108"/>
        <v/>
      </c>
      <c r="Q1883" s="126">
        <f t="shared" ref="Q1883:W1883" si="5781">SUMIF($B$9:$N$9,Q$9,$B1883:$N1883)/100</f>
        <v>0</v>
      </c>
      <c r="R1883" s="126">
        <f t="shared" si="5781"/>
        <v>0</v>
      </c>
      <c r="S1883" s="126">
        <f t="shared" si="5781"/>
        <v>0</v>
      </c>
      <c r="T1883" s="126">
        <f t="shared" si="5781"/>
        <v>0</v>
      </c>
      <c r="U1883" s="126">
        <f t="shared" si="5781"/>
        <v>0</v>
      </c>
      <c r="V1883" s="126">
        <f t="shared" si="5781"/>
        <v>0</v>
      </c>
      <c r="W1883" s="126">
        <f t="shared" si="5781"/>
        <v>0</v>
      </c>
      <c r="X1883" s="127">
        <f t="shared" si="5507"/>
        <v>0</v>
      </c>
      <c r="Y1883" s="126">
        <f t="shared" si="5508"/>
        <v>0</v>
      </c>
      <c r="Z1883" s="127">
        <f t="shared" si="5509"/>
        <v>0</v>
      </c>
      <c r="AA1883" s="126">
        <f t="shared" si="5510"/>
        <v>0</v>
      </c>
      <c r="AB1883" s="127">
        <f t="shared" si="5745"/>
        <v>0</v>
      </c>
      <c r="AC1883" s="127">
        <f t="shared" si="5745"/>
        <v>0</v>
      </c>
      <c r="AD1883" s="126">
        <f t="shared" si="5511"/>
        <v>0</v>
      </c>
      <c r="AE1883" s="127">
        <f t="shared" ref="AE1883:AM1883" si="5782">+($AN1883-$AD1883)/10+AD1883</f>
        <v>0</v>
      </c>
      <c r="AF1883" s="127">
        <f t="shared" si="5782"/>
        <v>0</v>
      </c>
      <c r="AG1883" s="127">
        <f t="shared" si="5782"/>
        <v>0</v>
      </c>
      <c r="AH1883" s="127">
        <f t="shared" si="5782"/>
        <v>0</v>
      </c>
      <c r="AI1883" s="127">
        <f t="shared" si="5782"/>
        <v>0</v>
      </c>
      <c r="AJ1883" s="127">
        <f t="shared" si="5782"/>
        <v>0</v>
      </c>
      <c r="AK1883" s="127">
        <f t="shared" si="5782"/>
        <v>0</v>
      </c>
      <c r="AL1883" s="127">
        <f t="shared" si="5782"/>
        <v>0</v>
      </c>
      <c r="AM1883" s="127">
        <f t="shared" si="5782"/>
        <v>0</v>
      </c>
      <c r="AN1883" s="126">
        <f t="shared" si="5513"/>
        <v>0</v>
      </c>
      <c r="AO1883" s="127">
        <f t="shared" ref="AO1883:AW1883" si="5783">+($AX1883-$AN1883)/10+AN1883</f>
        <v>0</v>
      </c>
      <c r="AP1883" s="127">
        <f t="shared" si="5783"/>
        <v>0</v>
      </c>
      <c r="AQ1883" s="127">
        <f t="shared" si="5783"/>
        <v>0</v>
      </c>
      <c r="AR1883" s="127">
        <f t="shared" si="5783"/>
        <v>0</v>
      </c>
      <c r="AS1883" s="127">
        <f t="shared" si="5783"/>
        <v>0</v>
      </c>
      <c r="AT1883" s="127">
        <f t="shared" si="5783"/>
        <v>0</v>
      </c>
      <c r="AU1883" s="127">
        <f t="shared" si="5783"/>
        <v>0</v>
      </c>
      <c r="AV1883" s="127">
        <f t="shared" si="5783"/>
        <v>0</v>
      </c>
      <c r="AW1883" s="127">
        <f t="shared" si="5783"/>
        <v>0</v>
      </c>
      <c r="AX1883" s="126">
        <f t="shared" si="5515"/>
        <v>0</v>
      </c>
    </row>
    <row r="1884" spans="2:50" ht="15.75" customHeight="1" x14ac:dyDescent="0.2">
      <c r="B1884" s="123"/>
      <c r="C1884" s="128"/>
      <c r="D1884" s="128"/>
      <c r="E1884" s="128"/>
      <c r="F1884" s="128"/>
      <c r="G1884" s="128"/>
      <c r="H1884" s="128"/>
      <c r="I1884" s="128"/>
      <c r="J1884" s="128"/>
      <c r="K1884" s="128"/>
      <c r="L1884" s="128"/>
      <c r="M1884" s="128"/>
      <c r="N1884" s="129"/>
      <c r="O1884" s="119"/>
      <c r="P1884" s="120" t="str">
        <f t="shared" si="5108"/>
        <v/>
      </c>
      <c r="Q1884" s="121">
        <f t="shared" ref="Q1884:W1884" si="5784">SUMIF($B$9:$N$9,Q$9,$B1884:$N1884)/100</f>
        <v>0</v>
      </c>
      <c r="R1884" s="121">
        <f t="shared" si="5784"/>
        <v>0</v>
      </c>
      <c r="S1884" s="121">
        <f t="shared" si="5784"/>
        <v>0</v>
      </c>
      <c r="T1884" s="121">
        <f t="shared" si="5784"/>
        <v>0</v>
      </c>
      <c r="U1884" s="121">
        <f t="shared" si="5784"/>
        <v>0</v>
      </c>
      <c r="V1884" s="121">
        <f t="shared" si="5784"/>
        <v>0</v>
      </c>
      <c r="W1884" s="121">
        <f t="shared" si="5784"/>
        <v>0</v>
      </c>
      <c r="X1884" s="122">
        <f t="shared" si="5507"/>
        <v>0</v>
      </c>
      <c r="Y1884" s="121">
        <f t="shared" si="5508"/>
        <v>0</v>
      </c>
      <c r="Z1884" s="122">
        <f t="shared" si="5509"/>
        <v>0</v>
      </c>
      <c r="AA1884" s="121">
        <f t="shared" si="5510"/>
        <v>0</v>
      </c>
      <c r="AB1884" s="122">
        <f t="shared" si="5745"/>
        <v>0</v>
      </c>
      <c r="AC1884" s="122">
        <f t="shared" si="5745"/>
        <v>0</v>
      </c>
      <c r="AD1884" s="121">
        <f t="shared" si="5511"/>
        <v>0</v>
      </c>
      <c r="AE1884" s="122">
        <f t="shared" ref="AE1884:AM1884" si="5785">+($AN1884-$AD1884)/10+AD1884</f>
        <v>0</v>
      </c>
      <c r="AF1884" s="122">
        <f t="shared" si="5785"/>
        <v>0</v>
      </c>
      <c r="AG1884" s="122">
        <f t="shared" si="5785"/>
        <v>0</v>
      </c>
      <c r="AH1884" s="122">
        <f t="shared" si="5785"/>
        <v>0</v>
      </c>
      <c r="AI1884" s="122">
        <f t="shared" si="5785"/>
        <v>0</v>
      </c>
      <c r="AJ1884" s="122">
        <f t="shared" si="5785"/>
        <v>0</v>
      </c>
      <c r="AK1884" s="122">
        <f t="shared" si="5785"/>
        <v>0</v>
      </c>
      <c r="AL1884" s="122">
        <f t="shared" si="5785"/>
        <v>0</v>
      </c>
      <c r="AM1884" s="122">
        <f t="shared" si="5785"/>
        <v>0</v>
      </c>
      <c r="AN1884" s="121">
        <f t="shared" si="5513"/>
        <v>0</v>
      </c>
      <c r="AO1884" s="122">
        <f t="shared" ref="AO1884:AW1884" si="5786">+($AX1884-$AN1884)/10+AN1884</f>
        <v>0</v>
      </c>
      <c r="AP1884" s="122">
        <f t="shared" si="5786"/>
        <v>0</v>
      </c>
      <c r="AQ1884" s="122">
        <f t="shared" si="5786"/>
        <v>0</v>
      </c>
      <c r="AR1884" s="122">
        <f t="shared" si="5786"/>
        <v>0</v>
      </c>
      <c r="AS1884" s="122">
        <f t="shared" si="5786"/>
        <v>0</v>
      </c>
      <c r="AT1884" s="122">
        <f t="shared" si="5786"/>
        <v>0</v>
      </c>
      <c r="AU1884" s="122">
        <f t="shared" si="5786"/>
        <v>0</v>
      </c>
      <c r="AV1884" s="122">
        <f t="shared" si="5786"/>
        <v>0</v>
      </c>
      <c r="AW1884" s="122">
        <f t="shared" si="5786"/>
        <v>0</v>
      </c>
      <c r="AX1884" s="121">
        <f t="shared" si="5515"/>
        <v>0</v>
      </c>
    </row>
    <row r="1885" spans="2:50" ht="15.75" customHeight="1" x14ac:dyDescent="0.2">
      <c r="B1885" s="123"/>
      <c r="C1885" s="124"/>
      <c r="D1885" s="124"/>
      <c r="E1885" s="124"/>
      <c r="F1885" s="124"/>
      <c r="G1885" s="124"/>
      <c r="H1885" s="124"/>
      <c r="I1885" s="124"/>
      <c r="J1885" s="124"/>
      <c r="K1885" s="124"/>
      <c r="L1885" s="124"/>
      <c r="M1885" s="124"/>
      <c r="N1885" s="125"/>
      <c r="O1885" s="119"/>
      <c r="P1885" s="120" t="str">
        <f t="shared" si="5108"/>
        <v/>
      </c>
      <c r="Q1885" s="126">
        <f t="shared" ref="Q1885:W1885" si="5787">SUMIF($B$9:$N$9,Q$9,$B1885:$N1885)/100</f>
        <v>0</v>
      </c>
      <c r="R1885" s="126">
        <f t="shared" si="5787"/>
        <v>0</v>
      </c>
      <c r="S1885" s="126">
        <f t="shared" si="5787"/>
        <v>0</v>
      </c>
      <c r="T1885" s="126">
        <f t="shared" si="5787"/>
        <v>0</v>
      </c>
      <c r="U1885" s="126">
        <f t="shared" si="5787"/>
        <v>0</v>
      </c>
      <c r="V1885" s="126">
        <f t="shared" si="5787"/>
        <v>0</v>
      </c>
      <c r="W1885" s="126">
        <f t="shared" si="5787"/>
        <v>0</v>
      </c>
      <c r="X1885" s="127">
        <f t="shared" si="5507"/>
        <v>0</v>
      </c>
      <c r="Y1885" s="126">
        <f t="shared" si="5508"/>
        <v>0</v>
      </c>
      <c r="Z1885" s="127">
        <f t="shared" si="5509"/>
        <v>0</v>
      </c>
      <c r="AA1885" s="126">
        <f t="shared" si="5510"/>
        <v>0</v>
      </c>
      <c r="AB1885" s="127">
        <f t="shared" si="5745"/>
        <v>0</v>
      </c>
      <c r="AC1885" s="127">
        <f t="shared" si="5745"/>
        <v>0</v>
      </c>
      <c r="AD1885" s="126">
        <f t="shared" si="5511"/>
        <v>0</v>
      </c>
      <c r="AE1885" s="127">
        <f t="shared" ref="AE1885:AM1885" si="5788">+($AN1885-$AD1885)/10+AD1885</f>
        <v>0</v>
      </c>
      <c r="AF1885" s="127">
        <f t="shared" si="5788"/>
        <v>0</v>
      </c>
      <c r="AG1885" s="127">
        <f t="shared" si="5788"/>
        <v>0</v>
      </c>
      <c r="AH1885" s="127">
        <f t="shared" si="5788"/>
        <v>0</v>
      </c>
      <c r="AI1885" s="127">
        <f t="shared" si="5788"/>
        <v>0</v>
      </c>
      <c r="AJ1885" s="127">
        <f t="shared" si="5788"/>
        <v>0</v>
      </c>
      <c r="AK1885" s="127">
        <f t="shared" si="5788"/>
        <v>0</v>
      </c>
      <c r="AL1885" s="127">
        <f t="shared" si="5788"/>
        <v>0</v>
      </c>
      <c r="AM1885" s="127">
        <f t="shared" si="5788"/>
        <v>0</v>
      </c>
      <c r="AN1885" s="126">
        <f t="shared" si="5513"/>
        <v>0</v>
      </c>
      <c r="AO1885" s="127">
        <f t="shared" ref="AO1885:AW1885" si="5789">+($AX1885-$AN1885)/10+AN1885</f>
        <v>0</v>
      </c>
      <c r="AP1885" s="127">
        <f t="shared" si="5789"/>
        <v>0</v>
      </c>
      <c r="AQ1885" s="127">
        <f t="shared" si="5789"/>
        <v>0</v>
      </c>
      <c r="AR1885" s="127">
        <f t="shared" si="5789"/>
        <v>0</v>
      </c>
      <c r="AS1885" s="127">
        <f t="shared" si="5789"/>
        <v>0</v>
      </c>
      <c r="AT1885" s="127">
        <f t="shared" si="5789"/>
        <v>0</v>
      </c>
      <c r="AU1885" s="127">
        <f t="shared" si="5789"/>
        <v>0</v>
      </c>
      <c r="AV1885" s="127">
        <f t="shared" si="5789"/>
        <v>0</v>
      </c>
      <c r="AW1885" s="127">
        <f t="shared" si="5789"/>
        <v>0</v>
      </c>
      <c r="AX1885" s="126">
        <f t="shared" si="5515"/>
        <v>0</v>
      </c>
    </row>
    <row r="1886" spans="2:50" ht="15.75" customHeight="1" x14ac:dyDescent="0.2">
      <c r="B1886" s="123"/>
      <c r="C1886" s="128"/>
      <c r="D1886" s="128"/>
      <c r="E1886" s="128"/>
      <c r="F1886" s="128"/>
      <c r="G1886" s="128"/>
      <c r="H1886" s="128"/>
      <c r="I1886" s="128"/>
      <c r="J1886" s="128"/>
      <c r="K1886" s="128"/>
      <c r="L1886" s="128"/>
      <c r="M1886" s="128"/>
      <c r="N1886" s="129"/>
      <c r="O1886" s="119"/>
      <c r="P1886" s="120" t="str">
        <f t="shared" si="5108"/>
        <v/>
      </c>
      <c r="Q1886" s="121">
        <f t="shared" ref="Q1886:W1886" si="5790">SUMIF($B$9:$N$9,Q$9,$B1886:$N1886)/100</f>
        <v>0</v>
      </c>
      <c r="R1886" s="121">
        <f t="shared" si="5790"/>
        <v>0</v>
      </c>
      <c r="S1886" s="121">
        <f t="shared" si="5790"/>
        <v>0</v>
      </c>
      <c r="T1886" s="121">
        <f t="shared" si="5790"/>
        <v>0</v>
      </c>
      <c r="U1886" s="121">
        <f t="shared" si="5790"/>
        <v>0</v>
      </c>
      <c r="V1886" s="121">
        <f t="shared" si="5790"/>
        <v>0</v>
      </c>
      <c r="W1886" s="121">
        <f t="shared" si="5790"/>
        <v>0</v>
      </c>
      <c r="X1886" s="122">
        <f t="shared" si="5507"/>
        <v>0</v>
      </c>
      <c r="Y1886" s="121">
        <f t="shared" si="5508"/>
        <v>0</v>
      </c>
      <c r="Z1886" s="122">
        <f t="shared" si="5509"/>
        <v>0</v>
      </c>
      <c r="AA1886" s="121">
        <f t="shared" si="5510"/>
        <v>0</v>
      </c>
      <c r="AB1886" s="122">
        <f t="shared" si="5745"/>
        <v>0</v>
      </c>
      <c r="AC1886" s="122">
        <f t="shared" si="5745"/>
        <v>0</v>
      </c>
      <c r="AD1886" s="121">
        <f t="shared" si="5511"/>
        <v>0</v>
      </c>
      <c r="AE1886" s="122">
        <f t="shared" ref="AE1886:AM1886" si="5791">+($AN1886-$AD1886)/10+AD1886</f>
        <v>0</v>
      </c>
      <c r="AF1886" s="122">
        <f t="shared" si="5791"/>
        <v>0</v>
      </c>
      <c r="AG1886" s="122">
        <f t="shared" si="5791"/>
        <v>0</v>
      </c>
      <c r="AH1886" s="122">
        <f t="shared" si="5791"/>
        <v>0</v>
      </c>
      <c r="AI1886" s="122">
        <f t="shared" si="5791"/>
        <v>0</v>
      </c>
      <c r="AJ1886" s="122">
        <f t="shared" si="5791"/>
        <v>0</v>
      </c>
      <c r="AK1886" s="122">
        <f t="shared" si="5791"/>
        <v>0</v>
      </c>
      <c r="AL1886" s="122">
        <f t="shared" si="5791"/>
        <v>0</v>
      </c>
      <c r="AM1886" s="122">
        <f t="shared" si="5791"/>
        <v>0</v>
      </c>
      <c r="AN1886" s="121">
        <f t="shared" si="5513"/>
        <v>0</v>
      </c>
      <c r="AO1886" s="122">
        <f t="shared" ref="AO1886:AW1886" si="5792">+($AX1886-$AN1886)/10+AN1886</f>
        <v>0</v>
      </c>
      <c r="AP1886" s="122">
        <f t="shared" si="5792"/>
        <v>0</v>
      </c>
      <c r="AQ1886" s="122">
        <f t="shared" si="5792"/>
        <v>0</v>
      </c>
      <c r="AR1886" s="122">
        <f t="shared" si="5792"/>
        <v>0</v>
      </c>
      <c r="AS1886" s="122">
        <f t="shared" si="5792"/>
        <v>0</v>
      </c>
      <c r="AT1886" s="122">
        <f t="shared" si="5792"/>
        <v>0</v>
      </c>
      <c r="AU1886" s="122">
        <f t="shared" si="5792"/>
        <v>0</v>
      </c>
      <c r="AV1886" s="122">
        <f t="shared" si="5792"/>
        <v>0</v>
      </c>
      <c r="AW1886" s="122">
        <f t="shared" si="5792"/>
        <v>0</v>
      </c>
      <c r="AX1886" s="121">
        <f t="shared" si="5515"/>
        <v>0</v>
      </c>
    </row>
    <row r="1887" spans="2:50" ht="15.75" customHeight="1" x14ac:dyDescent="0.2">
      <c r="B1887" s="123"/>
      <c r="C1887" s="124"/>
      <c r="D1887" s="124"/>
      <c r="E1887" s="124"/>
      <c r="F1887" s="124"/>
      <c r="G1887" s="124"/>
      <c r="H1887" s="124"/>
      <c r="I1887" s="124"/>
      <c r="J1887" s="124"/>
      <c r="K1887" s="124"/>
      <c r="L1887" s="124"/>
      <c r="M1887" s="124"/>
      <c r="N1887" s="125"/>
      <c r="O1887" s="119"/>
      <c r="P1887" s="120" t="str">
        <f t="shared" si="5108"/>
        <v/>
      </c>
      <c r="Q1887" s="126">
        <f t="shared" ref="Q1887:W1887" si="5793">SUMIF($B$9:$N$9,Q$9,$B1887:$N1887)/100</f>
        <v>0</v>
      </c>
      <c r="R1887" s="126">
        <f t="shared" si="5793"/>
        <v>0</v>
      </c>
      <c r="S1887" s="126">
        <f t="shared" si="5793"/>
        <v>0</v>
      </c>
      <c r="T1887" s="126">
        <f t="shared" si="5793"/>
        <v>0</v>
      </c>
      <c r="U1887" s="126">
        <f t="shared" si="5793"/>
        <v>0</v>
      </c>
      <c r="V1887" s="126">
        <f t="shared" si="5793"/>
        <v>0</v>
      </c>
      <c r="W1887" s="126">
        <f t="shared" si="5793"/>
        <v>0</v>
      </c>
      <c r="X1887" s="127">
        <f t="shared" si="5507"/>
        <v>0</v>
      </c>
      <c r="Y1887" s="126">
        <f t="shared" si="5508"/>
        <v>0</v>
      </c>
      <c r="Z1887" s="127">
        <f t="shared" si="5509"/>
        <v>0</v>
      </c>
      <c r="AA1887" s="126">
        <f t="shared" si="5510"/>
        <v>0</v>
      </c>
      <c r="AB1887" s="127">
        <f t="shared" si="5745"/>
        <v>0</v>
      </c>
      <c r="AC1887" s="127">
        <f t="shared" si="5745"/>
        <v>0</v>
      </c>
      <c r="AD1887" s="126">
        <f t="shared" si="5511"/>
        <v>0</v>
      </c>
      <c r="AE1887" s="127">
        <f t="shared" ref="AE1887:AM1887" si="5794">+($AN1887-$AD1887)/10+AD1887</f>
        <v>0</v>
      </c>
      <c r="AF1887" s="127">
        <f t="shared" si="5794"/>
        <v>0</v>
      </c>
      <c r="AG1887" s="127">
        <f t="shared" si="5794"/>
        <v>0</v>
      </c>
      <c r="AH1887" s="127">
        <f t="shared" si="5794"/>
        <v>0</v>
      </c>
      <c r="AI1887" s="127">
        <f t="shared" si="5794"/>
        <v>0</v>
      </c>
      <c r="AJ1887" s="127">
        <f t="shared" si="5794"/>
        <v>0</v>
      </c>
      <c r="AK1887" s="127">
        <f t="shared" si="5794"/>
        <v>0</v>
      </c>
      <c r="AL1887" s="127">
        <f t="shared" si="5794"/>
        <v>0</v>
      </c>
      <c r="AM1887" s="127">
        <f t="shared" si="5794"/>
        <v>0</v>
      </c>
      <c r="AN1887" s="126">
        <f t="shared" si="5513"/>
        <v>0</v>
      </c>
      <c r="AO1887" s="127">
        <f t="shared" ref="AO1887:AW1887" si="5795">+($AX1887-$AN1887)/10+AN1887</f>
        <v>0</v>
      </c>
      <c r="AP1887" s="127">
        <f t="shared" si="5795"/>
        <v>0</v>
      </c>
      <c r="AQ1887" s="127">
        <f t="shared" si="5795"/>
        <v>0</v>
      </c>
      <c r="AR1887" s="127">
        <f t="shared" si="5795"/>
        <v>0</v>
      </c>
      <c r="AS1887" s="127">
        <f t="shared" si="5795"/>
        <v>0</v>
      </c>
      <c r="AT1887" s="127">
        <f t="shared" si="5795"/>
        <v>0</v>
      </c>
      <c r="AU1887" s="127">
        <f t="shared" si="5795"/>
        <v>0</v>
      </c>
      <c r="AV1887" s="127">
        <f t="shared" si="5795"/>
        <v>0</v>
      </c>
      <c r="AW1887" s="127">
        <f t="shared" si="5795"/>
        <v>0</v>
      </c>
      <c r="AX1887" s="126">
        <f t="shared" si="5515"/>
        <v>0</v>
      </c>
    </row>
    <row r="1888" spans="2:50" ht="15.75" customHeight="1" x14ac:dyDescent="0.2">
      <c r="B1888" s="123"/>
      <c r="C1888" s="128"/>
      <c r="D1888" s="128"/>
      <c r="E1888" s="128"/>
      <c r="F1888" s="128"/>
      <c r="G1888" s="128"/>
      <c r="H1888" s="128"/>
      <c r="I1888" s="128"/>
      <c r="J1888" s="128"/>
      <c r="K1888" s="128"/>
      <c r="L1888" s="128"/>
      <c r="M1888" s="128"/>
      <c r="N1888" s="129"/>
      <c r="O1888" s="119"/>
      <c r="P1888" s="120" t="str">
        <f t="shared" si="5108"/>
        <v/>
      </c>
      <c r="Q1888" s="121">
        <f t="shared" ref="Q1888:W1888" si="5796">SUMIF($B$9:$N$9,Q$9,$B1888:$N1888)/100</f>
        <v>0</v>
      </c>
      <c r="R1888" s="121">
        <f t="shared" si="5796"/>
        <v>0</v>
      </c>
      <c r="S1888" s="121">
        <f t="shared" si="5796"/>
        <v>0</v>
      </c>
      <c r="T1888" s="121">
        <f t="shared" si="5796"/>
        <v>0</v>
      </c>
      <c r="U1888" s="121">
        <f t="shared" si="5796"/>
        <v>0</v>
      </c>
      <c r="V1888" s="121">
        <f t="shared" si="5796"/>
        <v>0</v>
      </c>
      <c r="W1888" s="121">
        <f t="shared" si="5796"/>
        <v>0</v>
      </c>
      <c r="X1888" s="122">
        <f t="shared" si="5507"/>
        <v>0</v>
      </c>
      <c r="Y1888" s="121">
        <f t="shared" si="5508"/>
        <v>0</v>
      </c>
      <c r="Z1888" s="122">
        <f t="shared" si="5509"/>
        <v>0</v>
      </c>
      <c r="AA1888" s="121">
        <f t="shared" si="5510"/>
        <v>0</v>
      </c>
      <c r="AB1888" s="122">
        <f t="shared" si="5745"/>
        <v>0</v>
      </c>
      <c r="AC1888" s="122">
        <f t="shared" si="5745"/>
        <v>0</v>
      </c>
      <c r="AD1888" s="121">
        <f t="shared" si="5511"/>
        <v>0</v>
      </c>
      <c r="AE1888" s="122">
        <f t="shared" ref="AE1888:AM1888" si="5797">+($AN1888-$AD1888)/10+AD1888</f>
        <v>0</v>
      </c>
      <c r="AF1888" s="122">
        <f t="shared" si="5797"/>
        <v>0</v>
      </c>
      <c r="AG1888" s="122">
        <f t="shared" si="5797"/>
        <v>0</v>
      </c>
      <c r="AH1888" s="122">
        <f t="shared" si="5797"/>
        <v>0</v>
      </c>
      <c r="AI1888" s="122">
        <f t="shared" si="5797"/>
        <v>0</v>
      </c>
      <c r="AJ1888" s="122">
        <f t="shared" si="5797"/>
        <v>0</v>
      </c>
      <c r="AK1888" s="122">
        <f t="shared" si="5797"/>
        <v>0</v>
      </c>
      <c r="AL1888" s="122">
        <f t="shared" si="5797"/>
        <v>0</v>
      </c>
      <c r="AM1888" s="122">
        <f t="shared" si="5797"/>
        <v>0</v>
      </c>
      <c r="AN1888" s="121">
        <f t="shared" si="5513"/>
        <v>0</v>
      </c>
      <c r="AO1888" s="122">
        <f t="shared" ref="AO1888:AW1888" si="5798">+($AX1888-$AN1888)/10+AN1888</f>
        <v>0</v>
      </c>
      <c r="AP1888" s="122">
        <f t="shared" si="5798"/>
        <v>0</v>
      </c>
      <c r="AQ1888" s="122">
        <f t="shared" si="5798"/>
        <v>0</v>
      </c>
      <c r="AR1888" s="122">
        <f t="shared" si="5798"/>
        <v>0</v>
      </c>
      <c r="AS1888" s="122">
        <f t="shared" si="5798"/>
        <v>0</v>
      </c>
      <c r="AT1888" s="122">
        <f t="shared" si="5798"/>
        <v>0</v>
      </c>
      <c r="AU1888" s="122">
        <f t="shared" si="5798"/>
        <v>0</v>
      </c>
      <c r="AV1888" s="122">
        <f t="shared" si="5798"/>
        <v>0</v>
      </c>
      <c r="AW1888" s="122">
        <f t="shared" si="5798"/>
        <v>0</v>
      </c>
      <c r="AX1888" s="121">
        <f t="shared" si="5515"/>
        <v>0</v>
      </c>
    </row>
    <row r="1889" spans="2:50" ht="15.75" customHeight="1" x14ac:dyDescent="0.2">
      <c r="B1889" s="123"/>
      <c r="C1889" s="124"/>
      <c r="D1889" s="124"/>
      <c r="E1889" s="124"/>
      <c r="F1889" s="124"/>
      <c r="G1889" s="124"/>
      <c r="H1889" s="124"/>
      <c r="I1889" s="124"/>
      <c r="J1889" s="124"/>
      <c r="K1889" s="124"/>
      <c r="L1889" s="124"/>
      <c r="M1889" s="124"/>
      <c r="N1889" s="125"/>
      <c r="O1889" s="119"/>
      <c r="P1889" s="120" t="str">
        <f t="shared" si="5108"/>
        <v/>
      </c>
      <c r="Q1889" s="126">
        <f t="shared" ref="Q1889:W1889" si="5799">SUMIF($B$9:$N$9,Q$9,$B1889:$N1889)/100</f>
        <v>0</v>
      </c>
      <c r="R1889" s="126">
        <f t="shared" si="5799"/>
        <v>0</v>
      </c>
      <c r="S1889" s="126">
        <f t="shared" si="5799"/>
        <v>0</v>
      </c>
      <c r="T1889" s="126">
        <f t="shared" si="5799"/>
        <v>0</v>
      </c>
      <c r="U1889" s="126">
        <f t="shared" si="5799"/>
        <v>0</v>
      </c>
      <c r="V1889" s="126">
        <f t="shared" si="5799"/>
        <v>0</v>
      </c>
      <c r="W1889" s="126">
        <f t="shared" si="5799"/>
        <v>0</v>
      </c>
      <c r="X1889" s="127">
        <f t="shared" si="5507"/>
        <v>0</v>
      </c>
      <c r="Y1889" s="126">
        <f t="shared" si="5508"/>
        <v>0</v>
      </c>
      <c r="Z1889" s="127">
        <f t="shared" si="5509"/>
        <v>0</v>
      </c>
      <c r="AA1889" s="126">
        <f t="shared" si="5510"/>
        <v>0</v>
      </c>
      <c r="AB1889" s="127">
        <f t="shared" si="5745"/>
        <v>0</v>
      </c>
      <c r="AC1889" s="127">
        <f t="shared" si="5745"/>
        <v>0</v>
      </c>
      <c r="AD1889" s="126">
        <f t="shared" si="5511"/>
        <v>0</v>
      </c>
      <c r="AE1889" s="127">
        <f t="shared" ref="AE1889:AM1889" si="5800">+($AN1889-$AD1889)/10+AD1889</f>
        <v>0</v>
      </c>
      <c r="AF1889" s="127">
        <f t="shared" si="5800"/>
        <v>0</v>
      </c>
      <c r="AG1889" s="127">
        <f t="shared" si="5800"/>
        <v>0</v>
      </c>
      <c r="AH1889" s="127">
        <f t="shared" si="5800"/>
        <v>0</v>
      </c>
      <c r="AI1889" s="127">
        <f t="shared" si="5800"/>
        <v>0</v>
      </c>
      <c r="AJ1889" s="127">
        <f t="shared" si="5800"/>
        <v>0</v>
      </c>
      <c r="AK1889" s="127">
        <f t="shared" si="5800"/>
        <v>0</v>
      </c>
      <c r="AL1889" s="127">
        <f t="shared" si="5800"/>
        <v>0</v>
      </c>
      <c r="AM1889" s="127">
        <f t="shared" si="5800"/>
        <v>0</v>
      </c>
      <c r="AN1889" s="126">
        <f t="shared" si="5513"/>
        <v>0</v>
      </c>
      <c r="AO1889" s="127">
        <f t="shared" ref="AO1889:AW1889" si="5801">+($AX1889-$AN1889)/10+AN1889</f>
        <v>0</v>
      </c>
      <c r="AP1889" s="127">
        <f t="shared" si="5801"/>
        <v>0</v>
      </c>
      <c r="AQ1889" s="127">
        <f t="shared" si="5801"/>
        <v>0</v>
      </c>
      <c r="AR1889" s="127">
        <f t="shared" si="5801"/>
        <v>0</v>
      </c>
      <c r="AS1889" s="127">
        <f t="shared" si="5801"/>
        <v>0</v>
      </c>
      <c r="AT1889" s="127">
        <f t="shared" si="5801"/>
        <v>0</v>
      </c>
      <c r="AU1889" s="127">
        <f t="shared" si="5801"/>
        <v>0</v>
      </c>
      <c r="AV1889" s="127">
        <f t="shared" si="5801"/>
        <v>0</v>
      </c>
      <c r="AW1889" s="127">
        <f t="shared" si="5801"/>
        <v>0</v>
      </c>
      <c r="AX1889" s="126">
        <f t="shared" si="5515"/>
        <v>0</v>
      </c>
    </row>
    <row r="1890" spans="2:50" ht="15.75" customHeight="1" x14ac:dyDescent="0.2">
      <c r="B1890" s="123"/>
      <c r="C1890" s="128"/>
      <c r="D1890" s="128"/>
      <c r="E1890" s="128"/>
      <c r="F1890" s="128"/>
      <c r="G1890" s="128"/>
      <c r="H1890" s="128"/>
      <c r="I1890" s="128"/>
      <c r="J1890" s="128"/>
      <c r="K1890" s="128"/>
      <c r="L1890" s="128"/>
      <c r="M1890" s="128"/>
      <c r="N1890" s="129"/>
      <c r="O1890" s="119"/>
      <c r="P1890" s="120" t="str">
        <f t="shared" si="5108"/>
        <v/>
      </c>
      <c r="Q1890" s="121">
        <f t="shared" ref="Q1890:W1890" si="5802">SUMIF($B$9:$N$9,Q$9,$B1890:$N1890)/100</f>
        <v>0</v>
      </c>
      <c r="R1890" s="121">
        <f t="shared" si="5802"/>
        <v>0</v>
      </c>
      <c r="S1890" s="121">
        <f t="shared" si="5802"/>
        <v>0</v>
      </c>
      <c r="T1890" s="121">
        <f t="shared" si="5802"/>
        <v>0</v>
      </c>
      <c r="U1890" s="121">
        <f t="shared" si="5802"/>
        <v>0</v>
      </c>
      <c r="V1890" s="121">
        <f t="shared" si="5802"/>
        <v>0</v>
      </c>
      <c r="W1890" s="121">
        <f t="shared" si="5802"/>
        <v>0</v>
      </c>
      <c r="X1890" s="122">
        <f t="shared" si="5507"/>
        <v>0</v>
      </c>
      <c r="Y1890" s="121">
        <f t="shared" si="5508"/>
        <v>0</v>
      </c>
      <c r="Z1890" s="122">
        <f t="shared" si="5509"/>
        <v>0</v>
      </c>
      <c r="AA1890" s="121">
        <f t="shared" si="5510"/>
        <v>0</v>
      </c>
      <c r="AB1890" s="122">
        <f t="shared" si="5745"/>
        <v>0</v>
      </c>
      <c r="AC1890" s="122">
        <f t="shared" si="5745"/>
        <v>0</v>
      </c>
      <c r="AD1890" s="121">
        <f t="shared" si="5511"/>
        <v>0</v>
      </c>
      <c r="AE1890" s="122">
        <f t="shared" ref="AE1890:AM1890" si="5803">+($AN1890-$AD1890)/10+AD1890</f>
        <v>0</v>
      </c>
      <c r="AF1890" s="122">
        <f t="shared" si="5803"/>
        <v>0</v>
      </c>
      <c r="AG1890" s="122">
        <f t="shared" si="5803"/>
        <v>0</v>
      </c>
      <c r="AH1890" s="122">
        <f t="shared" si="5803"/>
        <v>0</v>
      </c>
      <c r="AI1890" s="122">
        <f t="shared" si="5803"/>
        <v>0</v>
      </c>
      <c r="AJ1890" s="122">
        <f t="shared" si="5803"/>
        <v>0</v>
      </c>
      <c r="AK1890" s="122">
        <f t="shared" si="5803"/>
        <v>0</v>
      </c>
      <c r="AL1890" s="122">
        <f t="shared" si="5803"/>
        <v>0</v>
      </c>
      <c r="AM1890" s="122">
        <f t="shared" si="5803"/>
        <v>0</v>
      </c>
      <c r="AN1890" s="121">
        <f t="shared" si="5513"/>
        <v>0</v>
      </c>
      <c r="AO1890" s="122">
        <f t="shared" ref="AO1890:AW1890" si="5804">+($AX1890-$AN1890)/10+AN1890</f>
        <v>0</v>
      </c>
      <c r="AP1890" s="122">
        <f t="shared" si="5804"/>
        <v>0</v>
      </c>
      <c r="AQ1890" s="122">
        <f t="shared" si="5804"/>
        <v>0</v>
      </c>
      <c r="AR1890" s="122">
        <f t="shared" si="5804"/>
        <v>0</v>
      </c>
      <c r="AS1890" s="122">
        <f t="shared" si="5804"/>
        <v>0</v>
      </c>
      <c r="AT1890" s="122">
        <f t="shared" si="5804"/>
        <v>0</v>
      </c>
      <c r="AU1890" s="122">
        <f t="shared" si="5804"/>
        <v>0</v>
      </c>
      <c r="AV1890" s="122">
        <f t="shared" si="5804"/>
        <v>0</v>
      </c>
      <c r="AW1890" s="122">
        <f t="shared" si="5804"/>
        <v>0</v>
      </c>
      <c r="AX1890" s="121">
        <f t="shared" si="5515"/>
        <v>0</v>
      </c>
    </row>
    <row r="1891" spans="2:50" ht="15.75" customHeight="1" x14ac:dyDescent="0.2">
      <c r="B1891" s="123"/>
      <c r="C1891" s="124"/>
      <c r="D1891" s="124"/>
      <c r="E1891" s="124"/>
      <c r="F1891" s="124"/>
      <c r="G1891" s="124"/>
      <c r="H1891" s="124"/>
      <c r="I1891" s="124"/>
      <c r="J1891" s="124"/>
      <c r="K1891" s="124"/>
      <c r="L1891" s="124"/>
      <c r="M1891" s="124"/>
      <c r="N1891" s="125"/>
      <c r="O1891" s="119"/>
      <c r="P1891" s="120" t="str">
        <f t="shared" si="5108"/>
        <v/>
      </c>
      <c r="Q1891" s="126">
        <f t="shared" ref="Q1891:W1891" si="5805">SUMIF($B$9:$N$9,Q$9,$B1891:$N1891)/100</f>
        <v>0</v>
      </c>
      <c r="R1891" s="126">
        <f t="shared" si="5805"/>
        <v>0</v>
      </c>
      <c r="S1891" s="126">
        <f t="shared" si="5805"/>
        <v>0</v>
      </c>
      <c r="T1891" s="126">
        <f t="shared" si="5805"/>
        <v>0</v>
      </c>
      <c r="U1891" s="126">
        <f t="shared" si="5805"/>
        <v>0</v>
      </c>
      <c r="V1891" s="126">
        <f t="shared" si="5805"/>
        <v>0</v>
      </c>
      <c r="W1891" s="126">
        <f t="shared" si="5805"/>
        <v>0</v>
      </c>
      <c r="X1891" s="127">
        <f t="shared" si="5507"/>
        <v>0</v>
      </c>
      <c r="Y1891" s="126">
        <f t="shared" si="5508"/>
        <v>0</v>
      </c>
      <c r="Z1891" s="127">
        <f t="shared" si="5509"/>
        <v>0</v>
      </c>
      <c r="AA1891" s="126">
        <f t="shared" si="5510"/>
        <v>0</v>
      </c>
      <c r="AB1891" s="127">
        <f t="shared" ref="AB1891:AC1910" si="5806">+($AD1891-$AA1891)/3+AA1891</f>
        <v>0</v>
      </c>
      <c r="AC1891" s="127">
        <f t="shared" si="5806"/>
        <v>0</v>
      </c>
      <c r="AD1891" s="126">
        <f t="shared" si="5511"/>
        <v>0</v>
      </c>
      <c r="AE1891" s="127">
        <f t="shared" ref="AE1891:AM1891" si="5807">+($AN1891-$AD1891)/10+AD1891</f>
        <v>0</v>
      </c>
      <c r="AF1891" s="127">
        <f t="shared" si="5807"/>
        <v>0</v>
      </c>
      <c r="AG1891" s="127">
        <f t="shared" si="5807"/>
        <v>0</v>
      </c>
      <c r="AH1891" s="127">
        <f t="shared" si="5807"/>
        <v>0</v>
      </c>
      <c r="AI1891" s="127">
        <f t="shared" si="5807"/>
        <v>0</v>
      </c>
      <c r="AJ1891" s="127">
        <f t="shared" si="5807"/>
        <v>0</v>
      </c>
      <c r="AK1891" s="127">
        <f t="shared" si="5807"/>
        <v>0</v>
      </c>
      <c r="AL1891" s="127">
        <f t="shared" si="5807"/>
        <v>0</v>
      </c>
      <c r="AM1891" s="127">
        <f t="shared" si="5807"/>
        <v>0</v>
      </c>
      <c r="AN1891" s="126">
        <f t="shared" si="5513"/>
        <v>0</v>
      </c>
      <c r="AO1891" s="127">
        <f t="shared" ref="AO1891:AW1891" si="5808">+($AX1891-$AN1891)/10+AN1891</f>
        <v>0</v>
      </c>
      <c r="AP1891" s="127">
        <f t="shared" si="5808"/>
        <v>0</v>
      </c>
      <c r="AQ1891" s="127">
        <f t="shared" si="5808"/>
        <v>0</v>
      </c>
      <c r="AR1891" s="127">
        <f t="shared" si="5808"/>
        <v>0</v>
      </c>
      <c r="AS1891" s="127">
        <f t="shared" si="5808"/>
        <v>0</v>
      </c>
      <c r="AT1891" s="127">
        <f t="shared" si="5808"/>
        <v>0</v>
      </c>
      <c r="AU1891" s="127">
        <f t="shared" si="5808"/>
        <v>0</v>
      </c>
      <c r="AV1891" s="127">
        <f t="shared" si="5808"/>
        <v>0</v>
      </c>
      <c r="AW1891" s="127">
        <f t="shared" si="5808"/>
        <v>0</v>
      </c>
      <c r="AX1891" s="126">
        <f t="shared" si="5515"/>
        <v>0</v>
      </c>
    </row>
    <row r="1892" spans="2:50" ht="15.75" customHeight="1" x14ac:dyDescent="0.2">
      <c r="B1892" s="123"/>
      <c r="C1892" s="128"/>
      <c r="D1892" s="128"/>
      <c r="E1892" s="128"/>
      <c r="F1892" s="128"/>
      <c r="G1892" s="128"/>
      <c r="H1892" s="128"/>
      <c r="I1892" s="128"/>
      <c r="J1892" s="128"/>
      <c r="K1892" s="128"/>
      <c r="L1892" s="128"/>
      <c r="M1892" s="128"/>
      <c r="N1892" s="129"/>
      <c r="O1892" s="119"/>
      <c r="P1892" s="120" t="str">
        <f t="shared" si="5108"/>
        <v/>
      </c>
      <c r="Q1892" s="121">
        <f t="shared" ref="Q1892:W1892" si="5809">SUMIF($B$9:$N$9,Q$9,$B1892:$N1892)/100</f>
        <v>0</v>
      </c>
      <c r="R1892" s="121">
        <f t="shared" si="5809"/>
        <v>0</v>
      </c>
      <c r="S1892" s="121">
        <f t="shared" si="5809"/>
        <v>0</v>
      </c>
      <c r="T1892" s="121">
        <f t="shared" si="5809"/>
        <v>0</v>
      </c>
      <c r="U1892" s="121">
        <f t="shared" si="5809"/>
        <v>0</v>
      </c>
      <c r="V1892" s="121">
        <f t="shared" si="5809"/>
        <v>0</v>
      </c>
      <c r="W1892" s="121">
        <f t="shared" si="5809"/>
        <v>0</v>
      </c>
      <c r="X1892" s="122">
        <f t="shared" si="5507"/>
        <v>0</v>
      </c>
      <c r="Y1892" s="121">
        <f t="shared" si="5508"/>
        <v>0</v>
      </c>
      <c r="Z1892" s="122">
        <f t="shared" si="5509"/>
        <v>0</v>
      </c>
      <c r="AA1892" s="121">
        <f t="shared" si="5510"/>
        <v>0</v>
      </c>
      <c r="AB1892" s="122">
        <f t="shared" si="5806"/>
        <v>0</v>
      </c>
      <c r="AC1892" s="122">
        <f t="shared" si="5806"/>
        <v>0</v>
      </c>
      <c r="AD1892" s="121">
        <f t="shared" si="5511"/>
        <v>0</v>
      </c>
      <c r="AE1892" s="122">
        <f t="shared" ref="AE1892:AM1892" si="5810">+($AN1892-$AD1892)/10+AD1892</f>
        <v>0</v>
      </c>
      <c r="AF1892" s="122">
        <f t="shared" si="5810"/>
        <v>0</v>
      </c>
      <c r="AG1892" s="122">
        <f t="shared" si="5810"/>
        <v>0</v>
      </c>
      <c r="AH1892" s="122">
        <f t="shared" si="5810"/>
        <v>0</v>
      </c>
      <c r="AI1892" s="122">
        <f t="shared" si="5810"/>
        <v>0</v>
      </c>
      <c r="AJ1892" s="122">
        <f t="shared" si="5810"/>
        <v>0</v>
      </c>
      <c r="AK1892" s="122">
        <f t="shared" si="5810"/>
        <v>0</v>
      </c>
      <c r="AL1892" s="122">
        <f t="shared" si="5810"/>
        <v>0</v>
      </c>
      <c r="AM1892" s="122">
        <f t="shared" si="5810"/>
        <v>0</v>
      </c>
      <c r="AN1892" s="121">
        <f t="shared" si="5513"/>
        <v>0</v>
      </c>
      <c r="AO1892" s="122">
        <f t="shared" ref="AO1892:AW1892" si="5811">+($AX1892-$AN1892)/10+AN1892</f>
        <v>0</v>
      </c>
      <c r="AP1892" s="122">
        <f t="shared" si="5811"/>
        <v>0</v>
      </c>
      <c r="AQ1892" s="122">
        <f t="shared" si="5811"/>
        <v>0</v>
      </c>
      <c r="AR1892" s="122">
        <f t="shared" si="5811"/>
        <v>0</v>
      </c>
      <c r="AS1892" s="122">
        <f t="shared" si="5811"/>
        <v>0</v>
      </c>
      <c r="AT1892" s="122">
        <f t="shared" si="5811"/>
        <v>0</v>
      </c>
      <c r="AU1892" s="122">
        <f t="shared" si="5811"/>
        <v>0</v>
      </c>
      <c r="AV1892" s="122">
        <f t="shared" si="5811"/>
        <v>0</v>
      </c>
      <c r="AW1892" s="122">
        <f t="shared" si="5811"/>
        <v>0</v>
      </c>
      <c r="AX1892" s="121">
        <f t="shared" si="5515"/>
        <v>0</v>
      </c>
    </row>
    <row r="1893" spans="2:50" ht="15.75" customHeight="1" x14ac:dyDescent="0.2">
      <c r="B1893" s="123"/>
      <c r="C1893" s="124"/>
      <c r="D1893" s="124"/>
      <c r="E1893" s="124"/>
      <c r="F1893" s="124"/>
      <c r="G1893" s="124"/>
      <c r="H1893" s="124"/>
      <c r="I1893" s="124"/>
      <c r="J1893" s="124"/>
      <c r="K1893" s="124"/>
      <c r="L1893" s="124"/>
      <c r="M1893" s="124"/>
      <c r="N1893" s="125"/>
      <c r="O1893" s="119"/>
      <c r="P1893" s="120" t="str">
        <f t="shared" si="5108"/>
        <v/>
      </c>
      <c r="Q1893" s="126">
        <f t="shared" ref="Q1893:W1893" si="5812">SUMIF($B$9:$N$9,Q$9,$B1893:$N1893)/100</f>
        <v>0</v>
      </c>
      <c r="R1893" s="126">
        <f t="shared" si="5812"/>
        <v>0</v>
      </c>
      <c r="S1893" s="126">
        <f t="shared" si="5812"/>
        <v>0</v>
      </c>
      <c r="T1893" s="126">
        <f t="shared" si="5812"/>
        <v>0</v>
      </c>
      <c r="U1893" s="126">
        <f t="shared" si="5812"/>
        <v>0</v>
      </c>
      <c r="V1893" s="126">
        <f t="shared" si="5812"/>
        <v>0</v>
      </c>
      <c r="W1893" s="126">
        <f t="shared" si="5812"/>
        <v>0</v>
      </c>
      <c r="X1893" s="127">
        <f t="shared" si="5507"/>
        <v>0</v>
      </c>
      <c r="Y1893" s="126">
        <f t="shared" si="5508"/>
        <v>0</v>
      </c>
      <c r="Z1893" s="127">
        <f t="shared" si="5509"/>
        <v>0</v>
      </c>
      <c r="AA1893" s="126">
        <f t="shared" si="5510"/>
        <v>0</v>
      </c>
      <c r="AB1893" s="127">
        <f t="shared" si="5806"/>
        <v>0</v>
      </c>
      <c r="AC1893" s="127">
        <f t="shared" si="5806"/>
        <v>0</v>
      </c>
      <c r="AD1893" s="126">
        <f t="shared" si="5511"/>
        <v>0</v>
      </c>
      <c r="AE1893" s="127">
        <f t="shared" ref="AE1893:AM1893" si="5813">+($AN1893-$AD1893)/10+AD1893</f>
        <v>0</v>
      </c>
      <c r="AF1893" s="127">
        <f t="shared" si="5813"/>
        <v>0</v>
      </c>
      <c r="AG1893" s="127">
        <f t="shared" si="5813"/>
        <v>0</v>
      </c>
      <c r="AH1893" s="127">
        <f t="shared" si="5813"/>
        <v>0</v>
      </c>
      <c r="AI1893" s="127">
        <f t="shared" si="5813"/>
        <v>0</v>
      </c>
      <c r="AJ1893" s="127">
        <f t="shared" si="5813"/>
        <v>0</v>
      </c>
      <c r="AK1893" s="127">
        <f t="shared" si="5813"/>
        <v>0</v>
      </c>
      <c r="AL1893" s="127">
        <f t="shared" si="5813"/>
        <v>0</v>
      </c>
      <c r="AM1893" s="127">
        <f t="shared" si="5813"/>
        <v>0</v>
      </c>
      <c r="AN1893" s="126">
        <f t="shared" si="5513"/>
        <v>0</v>
      </c>
      <c r="AO1893" s="127">
        <f t="shared" ref="AO1893:AW1893" si="5814">+($AX1893-$AN1893)/10+AN1893</f>
        <v>0</v>
      </c>
      <c r="AP1893" s="127">
        <f t="shared" si="5814"/>
        <v>0</v>
      </c>
      <c r="AQ1893" s="127">
        <f t="shared" si="5814"/>
        <v>0</v>
      </c>
      <c r="AR1893" s="127">
        <f t="shared" si="5814"/>
        <v>0</v>
      </c>
      <c r="AS1893" s="127">
        <f t="shared" si="5814"/>
        <v>0</v>
      </c>
      <c r="AT1893" s="127">
        <f t="shared" si="5814"/>
        <v>0</v>
      </c>
      <c r="AU1893" s="127">
        <f t="shared" si="5814"/>
        <v>0</v>
      </c>
      <c r="AV1893" s="127">
        <f t="shared" si="5814"/>
        <v>0</v>
      </c>
      <c r="AW1893" s="127">
        <f t="shared" si="5814"/>
        <v>0</v>
      </c>
      <c r="AX1893" s="126">
        <f t="shared" si="5515"/>
        <v>0</v>
      </c>
    </row>
    <row r="1894" spans="2:50" ht="15.75" customHeight="1" x14ac:dyDescent="0.2">
      <c r="B1894" s="123"/>
      <c r="C1894" s="128"/>
      <c r="D1894" s="128"/>
      <c r="E1894" s="128"/>
      <c r="F1894" s="128"/>
      <c r="G1894" s="128"/>
      <c r="H1894" s="128"/>
      <c r="I1894" s="128"/>
      <c r="J1894" s="128"/>
      <c r="K1894" s="128"/>
      <c r="L1894" s="128"/>
      <c r="M1894" s="128"/>
      <c r="N1894" s="129"/>
      <c r="O1894" s="119"/>
      <c r="P1894" s="120" t="str">
        <f t="shared" si="5108"/>
        <v/>
      </c>
      <c r="Q1894" s="121">
        <f t="shared" ref="Q1894:W1894" si="5815">SUMIF($B$9:$N$9,Q$9,$B1894:$N1894)/100</f>
        <v>0</v>
      </c>
      <c r="R1894" s="121">
        <f t="shared" si="5815"/>
        <v>0</v>
      </c>
      <c r="S1894" s="121">
        <f t="shared" si="5815"/>
        <v>0</v>
      </c>
      <c r="T1894" s="121">
        <f t="shared" si="5815"/>
        <v>0</v>
      </c>
      <c r="U1894" s="121">
        <f t="shared" si="5815"/>
        <v>0</v>
      </c>
      <c r="V1894" s="121">
        <f t="shared" si="5815"/>
        <v>0</v>
      </c>
      <c r="W1894" s="121">
        <f t="shared" si="5815"/>
        <v>0</v>
      </c>
      <c r="X1894" s="122">
        <f t="shared" si="5507"/>
        <v>0</v>
      </c>
      <c r="Y1894" s="121">
        <f t="shared" si="5508"/>
        <v>0</v>
      </c>
      <c r="Z1894" s="122">
        <f t="shared" si="5509"/>
        <v>0</v>
      </c>
      <c r="AA1894" s="121">
        <f t="shared" si="5510"/>
        <v>0</v>
      </c>
      <c r="AB1894" s="122">
        <f t="shared" si="5806"/>
        <v>0</v>
      </c>
      <c r="AC1894" s="122">
        <f t="shared" si="5806"/>
        <v>0</v>
      </c>
      <c r="AD1894" s="121">
        <f t="shared" si="5511"/>
        <v>0</v>
      </c>
      <c r="AE1894" s="122">
        <f t="shared" ref="AE1894:AM1894" si="5816">+($AN1894-$AD1894)/10+AD1894</f>
        <v>0</v>
      </c>
      <c r="AF1894" s="122">
        <f t="shared" si="5816"/>
        <v>0</v>
      </c>
      <c r="AG1894" s="122">
        <f t="shared" si="5816"/>
        <v>0</v>
      </c>
      <c r="AH1894" s="122">
        <f t="shared" si="5816"/>
        <v>0</v>
      </c>
      <c r="AI1894" s="122">
        <f t="shared" si="5816"/>
        <v>0</v>
      </c>
      <c r="AJ1894" s="122">
        <f t="shared" si="5816"/>
        <v>0</v>
      </c>
      <c r="AK1894" s="122">
        <f t="shared" si="5816"/>
        <v>0</v>
      </c>
      <c r="AL1894" s="122">
        <f t="shared" si="5816"/>
        <v>0</v>
      </c>
      <c r="AM1894" s="122">
        <f t="shared" si="5816"/>
        <v>0</v>
      </c>
      <c r="AN1894" s="121">
        <f t="shared" si="5513"/>
        <v>0</v>
      </c>
      <c r="AO1894" s="122">
        <f t="shared" ref="AO1894:AW1894" si="5817">+($AX1894-$AN1894)/10+AN1894</f>
        <v>0</v>
      </c>
      <c r="AP1894" s="122">
        <f t="shared" si="5817"/>
        <v>0</v>
      </c>
      <c r="AQ1894" s="122">
        <f t="shared" si="5817"/>
        <v>0</v>
      </c>
      <c r="AR1894" s="122">
        <f t="shared" si="5817"/>
        <v>0</v>
      </c>
      <c r="AS1894" s="122">
        <f t="shared" si="5817"/>
        <v>0</v>
      </c>
      <c r="AT1894" s="122">
        <f t="shared" si="5817"/>
        <v>0</v>
      </c>
      <c r="AU1894" s="122">
        <f t="shared" si="5817"/>
        <v>0</v>
      </c>
      <c r="AV1894" s="122">
        <f t="shared" si="5817"/>
        <v>0</v>
      </c>
      <c r="AW1894" s="122">
        <f t="shared" si="5817"/>
        <v>0</v>
      </c>
      <c r="AX1894" s="121">
        <f t="shared" si="5515"/>
        <v>0</v>
      </c>
    </row>
    <row r="1895" spans="2:50" ht="15.75" customHeight="1" x14ac:dyDescent="0.2">
      <c r="B1895" s="123"/>
      <c r="C1895" s="124"/>
      <c r="D1895" s="124"/>
      <c r="E1895" s="124"/>
      <c r="F1895" s="124"/>
      <c r="G1895" s="124"/>
      <c r="H1895" s="124"/>
      <c r="I1895" s="124"/>
      <c r="J1895" s="124"/>
      <c r="K1895" s="124"/>
      <c r="L1895" s="124"/>
      <c r="M1895" s="124"/>
      <c r="N1895" s="125"/>
      <c r="O1895" s="119"/>
      <c r="P1895" s="120" t="str">
        <f t="shared" si="5108"/>
        <v/>
      </c>
      <c r="Q1895" s="126">
        <f t="shared" ref="Q1895:W1895" si="5818">SUMIF($B$9:$N$9,Q$9,$B1895:$N1895)/100</f>
        <v>0</v>
      </c>
      <c r="R1895" s="126">
        <f t="shared" si="5818"/>
        <v>0</v>
      </c>
      <c r="S1895" s="126">
        <f t="shared" si="5818"/>
        <v>0</v>
      </c>
      <c r="T1895" s="126">
        <f t="shared" si="5818"/>
        <v>0</v>
      </c>
      <c r="U1895" s="126">
        <f t="shared" si="5818"/>
        <v>0</v>
      </c>
      <c r="V1895" s="126">
        <f t="shared" si="5818"/>
        <v>0</v>
      </c>
      <c r="W1895" s="126">
        <f t="shared" si="5818"/>
        <v>0</v>
      </c>
      <c r="X1895" s="127">
        <f t="shared" si="5507"/>
        <v>0</v>
      </c>
      <c r="Y1895" s="126">
        <f t="shared" si="5508"/>
        <v>0</v>
      </c>
      <c r="Z1895" s="127">
        <f t="shared" si="5509"/>
        <v>0</v>
      </c>
      <c r="AA1895" s="126">
        <f t="shared" si="5510"/>
        <v>0</v>
      </c>
      <c r="AB1895" s="127">
        <f t="shared" si="5806"/>
        <v>0</v>
      </c>
      <c r="AC1895" s="127">
        <f t="shared" si="5806"/>
        <v>0</v>
      </c>
      <c r="AD1895" s="126">
        <f t="shared" si="5511"/>
        <v>0</v>
      </c>
      <c r="AE1895" s="127">
        <f t="shared" ref="AE1895:AM1895" si="5819">+($AN1895-$AD1895)/10+AD1895</f>
        <v>0</v>
      </c>
      <c r="AF1895" s="127">
        <f t="shared" si="5819"/>
        <v>0</v>
      </c>
      <c r="AG1895" s="127">
        <f t="shared" si="5819"/>
        <v>0</v>
      </c>
      <c r="AH1895" s="127">
        <f t="shared" si="5819"/>
        <v>0</v>
      </c>
      <c r="AI1895" s="127">
        <f t="shared" si="5819"/>
        <v>0</v>
      </c>
      <c r="AJ1895" s="127">
        <f t="shared" si="5819"/>
        <v>0</v>
      </c>
      <c r="AK1895" s="127">
        <f t="shared" si="5819"/>
        <v>0</v>
      </c>
      <c r="AL1895" s="127">
        <f t="shared" si="5819"/>
        <v>0</v>
      </c>
      <c r="AM1895" s="127">
        <f t="shared" si="5819"/>
        <v>0</v>
      </c>
      <c r="AN1895" s="126">
        <f t="shared" si="5513"/>
        <v>0</v>
      </c>
      <c r="AO1895" s="127">
        <f t="shared" ref="AO1895:AW1895" si="5820">+($AX1895-$AN1895)/10+AN1895</f>
        <v>0</v>
      </c>
      <c r="AP1895" s="127">
        <f t="shared" si="5820"/>
        <v>0</v>
      </c>
      <c r="AQ1895" s="127">
        <f t="shared" si="5820"/>
        <v>0</v>
      </c>
      <c r="AR1895" s="127">
        <f t="shared" si="5820"/>
        <v>0</v>
      </c>
      <c r="AS1895" s="127">
        <f t="shared" si="5820"/>
        <v>0</v>
      </c>
      <c r="AT1895" s="127">
        <f t="shared" si="5820"/>
        <v>0</v>
      </c>
      <c r="AU1895" s="127">
        <f t="shared" si="5820"/>
        <v>0</v>
      </c>
      <c r="AV1895" s="127">
        <f t="shared" si="5820"/>
        <v>0</v>
      </c>
      <c r="AW1895" s="127">
        <f t="shared" si="5820"/>
        <v>0</v>
      </c>
      <c r="AX1895" s="126">
        <f t="shared" si="5515"/>
        <v>0</v>
      </c>
    </row>
    <row r="1896" spans="2:50" ht="15.75" customHeight="1" x14ac:dyDescent="0.2">
      <c r="B1896" s="123"/>
      <c r="C1896" s="128"/>
      <c r="D1896" s="128"/>
      <c r="E1896" s="128"/>
      <c r="F1896" s="128"/>
      <c r="G1896" s="128"/>
      <c r="H1896" s="128"/>
      <c r="I1896" s="128"/>
      <c r="J1896" s="128"/>
      <c r="K1896" s="128"/>
      <c r="L1896" s="128"/>
      <c r="M1896" s="128"/>
      <c r="N1896" s="129"/>
      <c r="O1896" s="119"/>
      <c r="P1896" s="120" t="str">
        <f t="shared" si="5108"/>
        <v/>
      </c>
      <c r="Q1896" s="121">
        <f t="shared" ref="Q1896:W1896" si="5821">SUMIF($B$9:$N$9,Q$9,$B1896:$N1896)/100</f>
        <v>0</v>
      </c>
      <c r="R1896" s="121">
        <f t="shared" si="5821"/>
        <v>0</v>
      </c>
      <c r="S1896" s="121">
        <f t="shared" si="5821"/>
        <v>0</v>
      </c>
      <c r="T1896" s="121">
        <f t="shared" si="5821"/>
        <v>0</v>
      </c>
      <c r="U1896" s="121">
        <f t="shared" si="5821"/>
        <v>0</v>
      </c>
      <c r="V1896" s="121">
        <f t="shared" si="5821"/>
        <v>0</v>
      </c>
      <c r="W1896" s="121">
        <f t="shared" si="5821"/>
        <v>0</v>
      </c>
      <c r="X1896" s="122">
        <f t="shared" si="5507"/>
        <v>0</v>
      </c>
      <c r="Y1896" s="121">
        <f t="shared" si="5508"/>
        <v>0</v>
      </c>
      <c r="Z1896" s="122">
        <f t="shared" si="5509"/>
        <v>0</v>
      </c>
      <c r="AA1896" s="121">
        <f t="shared" si="5510"/>
        <v>0</v>
      </c>
      <c r="AB1896" s="122">
        <f t="shared" si="5806"/>
        <v>0</v>
      </c>
      <c r="AC1896" s="122">
        <f t="shared" si="5806"/>
        <v>0</v>
      </c>
      <c r="AD1896" s="121">
        <f t="shared" si="5511"/>
        <v>0</v>
      </c>
      <c r="AE1896" s="122">
        <f t="shared" ref="AE1896:AM1896" si="5822">+($AN1896-$AD1896)/10+AD1896</f>
        <v>0</v>
      </c>
      <c r="AF1896" s="122">
        <f t="shared" si="5822"/>
        <v>0</v>
      </c>
      <c r="AG1896" s="122">
        <f t="shared" si="5822"/>
        <v>0</v>
      </c>
      <c r="AH1896" s="122">
        <f t="shared" si="5822"/>
        <v>0</v>
      </c>
      <c r="AI1896" s="122">
        <f t="shared" si="5822"/>
        <v>0</v>
      </c>
      <c r="AJ1896" s="122">
        <f t="shared" si="5822"/>
        <v>0</v>
      </c>
      <c r="AK1896" s="122">
        <f t="shared" si="5822"/>
        <v>0</v>
      </c>
      <c r="AL1896" s="122">
        <f t="shared" si="5822"/>
        <v>0</v>
      </c>
      <c r="AM1896" s="122">
        <f t="shared" si="5822"/>
        <v>0</v>
      </c>
      <c r="AN1896" s="121">
        <f t="shared" si="5513"/>
        <v>0</v>
      </c>
      <c r="AO1896" s="122">
        <f t="shared" ref="AO1896:AW1896" si="5823">+($AX1896-$AN1896)/10+AN1896</f>
        <v>0</v>
      </c>
      <c r="AP1896" s="122">
        <f t="shared" si="5823"/>
        <v>0</v>
      </c>
      <c r="AQ1896" s="122">
        <f t="shared" si="5823"/>
        <v>0</v>
      </c>
      <c r="AR1896" s="122">
        <f t="shared" si="5823"/>
        <v>0</v>
      </c>
      <c r="AS1896" s="122">
        <f t="shared" si="5823"/>
        <v>0</v>
      </c>
      <c r="AT1896" s="122">
        <f t="shared" si="5823"/>
        <v>0</v>
      </c>
      <c r="AU1896" s="122">
        <f t="shared" si="5823"/>
        <v>0</v>
      </c>
      <c r="AV1896" s="122">
        <f t="shared" si="5823"/>
        <v>0</v>
      </c>
      <c r="AW1896" s="122">
        <f t="shared" si="5823"/>
        <v>0</v>
      </c>
      <c r="AX1896" s="121">
        <f t="shared" si="5515"/>
        <v>0</v>
      </c>
    </row>
    <row r="1897" spans="2:50" ht="15.75" customHeight="1" x14ac:dyDescent="0.2">
      <c r="B1897" s="123"/>
      <c r="C1897" s="124"/>
      <c r="D1897" s="124"/>
      <c r="E1897" s="124"/>
      <c r="F1897" s="124"/>
      <c r="G1897" s="124"/>
      <c r="H1897" s="124"/>
      <c r="I1897" s="124"/>
      <c r="J1897" s="124"/>
      <c r="K1897" s="124"/>
      <c r="L1897" s="124"/>
      <c r="M1897" s="124"/>
      <c r="N1897" s="125"/>
      <c r="O1897" s="119"/>
      <c r="P1897" s="120" t="str">
        <f t="shared" si="5108"/>
        <v/>
      </c>
      <c r="Q1897" s="126">
        <f t="shared" ref="Q1897:W1897" si="5824">SUMIF($B$9:$N$9,Q$9,$B1897:$N1897)/100</f>
        <v>0</v>
      </c>
      <c r="R1897" s="126">
        <f t="shared" si="5824"/>
        <v>0</v>
      </c>
      <c r="S1897" s="126">
        <f t="shared" si="5824"/>
        <v>0</v>
      </c>
      <c r="T1897" s="126">
        <f t="shared" si="5824"/>
        <v>0</v>
      </c>
      <c r="U1897" s="126">
        <f t="shared" si="5824"/>
        <v>0</v>
      </c>
      <c r="V1897" s="126">
        <f t="shared" si="5824"/>
        <v>0</v>
      </c>
      <c r="W1897" s="126">
        <f t="shared" si="5824"/>
        <v>0</v>
      </c>
      <c r="X1897" s="127">
        <f t="shared" si="5507"/>
        <v>0</v>
      </c>
      <c r="Y1897" s="126">
        <f t="shared" si="5508"/>
        <v>0</v>
      </c>
      <c r="Z1897" s="127">
        <f t="shared" si="5509"/>
        <v>0</v>
      </c>
      <c r="AA1897" s="126">
        <f t="shared" si="5510"/>
        <v>0</v>
      </c>
      <c r="AB1897" s="127">
        <f t="shared" si="5806"/>
        <v>0</v>
      </c>
      <c r="AC1897" s="127">
        <f t="shared" si="5806"/>
        <v>0</v>
      </c>
      <c r="AD1897" s="126">
        <f t="shared" si="5511"/>
        <v>0</v>
      </c>
      <c r="AE1897" s="127">
        <f t="shared" ref="AE1897:AM1897" si="5825">+($AN1897-$AD1897)/10+AD1897</f>
        <v>0</v>
      </c>
      <c r="AF1897" s="127">
        <f t="shared" si="5825"/>
        <v>0</v>
      </c>
      <c r="AG1897" s="127">
        <f t="shared" si="5825"/>
        <v>0</v>
      </c>
      <c r="AH1897" s="127">
        <f t="shared" si="5825"/>
        <v>0</v>
      </c>
      <c r="AI1897" s="127">
        <f t="shared" si="5825"/>
        <v>0</v>
      </c>
      <c r="AJ1897" s="127">
        <f t="shared" si="5825"/>
        <v>0</v>
      </c>
      <c r="AK1897" s="127">
        <f t="shared" si="5825"/>
        <v>0</v>
      </c>
      <c r="AL1897" s="127">
        <f t="shared" si="5825"/>
        <v>0</v>
      </c>
      <c r="AM1897" s="127">
        <f t="shared" si="5825"/>
        <v>0</v>
      </c>
      <c r="AN1897" s="126">
        <f t="shared" si="5513"/>
        <v>0</v>
      </c>
      <c r="AO1897" s="127">
        <f t="shared" ref="AO1897:AW1897" si="5826">+($AX1897-$AN1897)/10+AN1897</f>
        <v>0</v>
      </c>
      <c r="AP1897" s="127">
        <f t="shared" si="5826"/>
        <v>0</v>
      </c>
      <c r="AQ1897" s="127">
        <f t="shared" si="5826"/>
        <v>0</v>
      </c>
      <c r="AR1897" s="127">
        <f t="shared" si="5826"/>
        <v>0</v>
      </c>
      <c r="AS1897" s="127">
        <f t="shared" si="5826"/>
        <v>0</v>
      </c>
      <c r="AT1897" s="127">
        <f t="shared" si="5826"/>
        <v>0</v>
      </c>
      <c r="AU1897" s="127">
        <f t="shared" si="5826"/>
        <v>0</v>
      </c>
      <c r="AV1897" s="127">
        <f t="shared" si="5826"/>
        <v>0</v>
      </c>
      <c r="AW1897" s="127">
        <f t="shared" si="5826"/>
        <v>0</v>
      </c>
      <c r="AX1897" s="126">
        <f t="shared" si="5515"/>
        <v>0</v>
      </c>
    </row>
    <row r="1898" spans="2:50" ht="15.75" customHeight="1" x14ac:dyDescent="0.2">
      <c r="B1898" s="123"/>
      <c r="C1898" s="128"/>
      <c r="D1898" s="128"/>
      <c r="E1898" s="128"/>
      <c r="F1898" s="128"/>
      <c r="G1898" s="128"/>
      <c r="H1898" s="128"/>
      <c r="I1898" s="128"/>
      <c r="J1898" s="128"/>
      <c r="K1898" s="128"/>
      <c r="L1898" s="128"/>
      <c r="M1898" s="128"/>
      <c r="N1898" s="129"/>
      <c r="O1898" s="119"/>
      <c r="P1898" s="120" t="str">
        <f t="shared" si="5108"/>
        <v/>
      </c>
      <c r="Q1898" s="121">
        <f t="shared" ref="Q1898:W1898" si="5827">SUMIF($B$9:$N$9,Q$9,$B1898:$N1898)/100</f>
        <v>0</v>
      </c>
      <c r="R1898" s="121">
        <f t="shared" si="5827"/>
        <v>0</v>
      </c>
      <c r="S1898" s="121">
        <f t="shared" si="5827"/>
        <v>0</v>
      </c>
      <c r="T1898" s="121">
        <f t="shared" si="5827"/>
        <v>0</v>
      </c>
      <c r="U1898" s="121">
        <f t="shared" si="5827"/>
        <v>0</v>
      </c>
      <c r="V1898" s="121">
        <f t="shared" si="5827"/>
        <v>0</v>
      </c>
      <c r="W1898" s="121">
        <f t="shared" si="5827"/>
        <v>0</v>
      </c>
      <c r="X1898" s="122">
        <f t="shared" si="5507"/>
        <v>0</v>
      </c>
      <c r="Y1898" s="121">
        <f t="shared" si="5508"/>
        <v>0</v>
      </c>
      <c r="Z1898" s="122">
        <f t="shared" si="5509"/>
        <v>0</v>
      </c>
      <c r="AA1898" s="121">
        <f t="shared" si="5510"/>
        <v>0</v>
      </c>
      <c r="AB1898" s="122">
        <f t="shared" si="5806"/>
        <v>0</v>
      </c>
      <c r="AC1898" s="122">
        <f t="shared" si="5806"/>
        <v>0</v>
      </c>
      <c r="AD1898" s="121">
        <f t="shared" si="5511"/>
        <v>0</v>
      </c>
      <c r="AE1898" s="122">
        <f t="shared" ref="AE1898:AM1898" si="5828">+($AN1898-$AD1898)/10+AD1898</f>
        <v>0</v>
      </c>
      <c r="AF1898" s="122">
        <f t="shared" si="5828"/>
        <v>0</v>
      </c>
      <c r="AG1898" s="122">
        <f t="shared" si="5828"/>
        <v>0</v>
      </c>
      <c r="AH1898" s="122">
        <f t="shared" si="5828"/>
        <v>0</v>
      </c>
      <c r="AI1898" s="122">
        <f t="shared" si="5828"/>
        <v>0</v>
      </c>
      <c r="AJ1898" s="122">
        <f t="shared" si="5828"/>
        <v>0</v>
      </c>
      <c r="AK1898" s="122">
        <f t="shared" si="5828"/>
        <v>0</v>
      </c>
      <c r="AL1898" s="122">
        <f t="shared" si="5828"/>
        <v>0</v>
      </c>
      <c r="AM1898" s="122">
        <f t="shared" si="5828"/>
        <v>0</v>
      </c>
      <c r="AN1898" s="121">
        <f t="shared" si="5513"/>
        <v>0</v>
      </c>
      <c r="AO1898" s="122">
        <f t="shared" ref="AO1898:AW1898" si="5829">+($AX1898-$AN1898)/10+AN1898</f>
        <v>0</v>
      </c>
      <c r="AP1898" s="122">
        <f t="shared" si="5829"/>
        <v>0</v>
      </c>
      <c r="AQ1898" s="122">
        <f t="shared" si="5829"/>
        <v>0</v>
      </c>
      <c r="AR1898" s="122">
        <f t="shared" si="5829"/>
        <v>0</v>
      </c>
      <c r="AS1898" s="122">
        <f t="shared" si="5829"/>
        <v>0</v>
      </c>
      <c r="AT1898" s="122">
        <f t="shared" si="5829"/>
        <v>0</v>
      </c>
      <c r="AU1898" s="122">
        <f t="shared" si="5829"/>
        <v>0</v>
      </c>
      <c r="AV1898" s="122">
        <f t="shared" si="5829"/>
        <v>0</v>
      </c>
      <c r="AW1898" s="122">
        <f t="shared" si="5829"/>
        <v>0</v>
      </c>
      <c r="AX1898" s="121">
        <f t="shared" si="5515"/>
        <v>0</v>
      </c>
    </row>
    <row r="1899" spans="2:50" ht="15.75" customHeight="1" x14ac:dyDescent="0.2">
      <c r="B1899" s="123"/>
      <c r="C1899" s="124"/>
      <c r="D1899" s="124"/>
      <c r="E1899" s="124"/>
      <c r="F1899" s="124"/>
      <c r="G1899" s="124"/>
      <c r="H1899" s="124"/>
      <c r="I1899" s="124"/>
      <c r="J1899" s="124"/>
      <c r="K1899" s="124"/>
      <c r="L1899" s="124"/>
      <c r="M1899" s="124"/>
      <c r="N1899" s="125"/>
      <c r="O1899" s="119"/>
      <c r="P1899" s="120" t="str">
        <f t="shared" si="5108"/>
        <v/>
      </c>
      <c r="Q1899" s="126">
        <f t="shared" ref="Q1899:W1899" si="5830">SUMIF($B$9:$N$9,Q$9,$B1899:$N1899)/100</f>
        <v>0</v>
      </c>
      <c r="R1899" s="126">
        <f t="shared" si="5830"/>
        <v>0</v>
      </c>
      <c r="S1899" s="126">
        <f t="shared" si="5830"/>
        <v>0</v>
      </c>
      <c r="T1899" s="126">
        <f t="shared" si="5830"/>
        <v>0</v>
      </c>
      <c r="U1899" s="126">
        <f t="shared" si="5830"/>
        <v>0</v>
      </c>
      <c r="V1899" s="126">
        <f t="shared" si="5830"/>
        <v>0</v>
      </c>
      <c r="W1899" s="126">
        <f t="shared" si="5830"/>
        <v>0</v>
      </c>
      <c r="X1899" s="127">
        <f t="shared" si="5507"/>
        <v>0</v>
      </c>
      <c r="Y1899" s="126">
        <f t="shared" si="5508"/>
        <v>0</v>
      </c>
      <c r="Z1899" s="127">
        <f t="shared" si="5509"/>
        <v>0</v>
      </c>
      <c r="AA1899" s="126">
        <f t="shared" si="5510"/>
        <v>0</v>
      </c>
      <c r="AB1899" s="127">
        <f t="shared" si="5806"/>
        <v>0</v>
      </c>
      <c r="AC1899" s="127">
        <f t="shared" si="5806"/>
        <v>0</v>
      </c>
      <c r="AD1899" s="126">
        <f t="shared" si="5511"/>
        <v>0</v>
      </c>
      <c r="AE1899" s="127">
        <f t="shared" ref="AE1899:AM1899" si="5831">+($AN1899-$AD1899)/10+AD1899</f>
        <v>0</v>
      </c>
      <c r="AF1899" s="127">
        <f t="shared" si="5831"/>
        <v>0</v>
      </c>
      <c r="AG1899" s="127">
        <f t="shared" si="5831"/>
        <v>0</v>
      </c>
      <c r="AH1899" s="127">
        <f t="shared" si="5831"/>
        <v>0</v>
      </c>
      <c r="AI1899" s="127">
        <f t="shared" si="5831"/>
        <v>0</v>
      </c>
      <c r="AJ1899" s="127">
        <f t="shared" si="5831"/>
        <v>0</v>
      </c>
      <c r="AK1899" s="127">
        <f t="shared" si="5831"/>
        <v>0</v>
      </c>
      <c r="AL1899" s="127">
        <f t="shared" si="5831"/>
        <v>0</v>
      </c>
      <c r="AM1899" s="127">
        <f t="shared" si="5831"/>
        <v>0</v>
      </c>
      <c r="AN1899" s="126">
        <f t="shared" si="5513"/>
        <v>0</v>
      </c>
      <c r="AO1899" s="127">
        <f t="shared" ref="AO1899:AW1899" si="5832">+($AX1899-$AN1899)/10+AN1899</f>
        <v>0</v>
      </c>
      <c r="AP1899" s="127">
        <f t="shared" si="5832"/>
        <v>0</v>
      </c>
      <c r="AQ1899" s="127">
        <f t="shared" si="5832"/>
        <v>0</v>
      </c>
      <c r="AR1899" s="127">
        <f t="shared" si="5832"/>
        <v>0</v>
      </c>
      <c r="AS1899" s="127">
        <f t="shared" si="5832"/>
        <v>0</v>
      </c>
      <c r="AT1899" s="127">
        <f t="shared" si="5832"/>
        <v>0</v>
      </c>
      <c r="AU1899" s="127">
        <f t="shared" si="5832"/>
        <v>0</v>
      </c>
      <c r="AV1899" s="127">
        <f t="shared" si="5832"/>
        <v>0</v>
      </c>
      <c r="AW1899" s="127">
        <f t="shared" si="5832"/>
        <v>0</v>
      </c>
      <c r="AX1899" s="126">
        <f t="shared" si="5515"/>
        <v>0</v>
      </c>
    </row>
    <row r="1900" spans="2:50" ht="15.75" customHeight="1" x14ac:dyDescent="0.2">
      <c r="B1900" s="123"/>
      <c r="C1900" s="128"/>
      <c r="D1900" s="128"/>
      <c r="E1900" s="128"/>
      <c r="F1900" s="128"/>
      <c r="G1900" s="128"/>
      <c r="H1900" s="128"/>
      <c r="I1900" s="128"/>
      <c r="J1900" s="128"/>
      <c r="K1900" s="128"/>
      <c r="L1900" s="128"/>
      <c r="M1900" s="128"/>
      <c r="N1900" s="129"/>
      <c r="O1900" s="119"/>
      <c r="P1900" s="120" t="str">
        <f t="shared" si="5108"/>
        <v/>
      </c>
      <c r="Q1900" s="121">
        <f t="shared" ref="Q1900:W1900" si="5833">SUMIF($B$9:$N$9,Q$9,$B1900:$N1900)/100</f>
        <v>0</v>
      </c>
      <c r="R1900" s="121">
        <f t="shared" si="5833"/>
        <v>0</v>
      </c>
      <c r="S1900" s="121">
        <f t="shared" si="5833"/>
        <v>0</v>
      </c>
      <c r="T1900" s="121">
        <f t="shared" si="5833"/>
        <v>0</v>
      </c>
      <c r="U1900" s="121">
        <f t="shared" si="5833"/>
        <v>0</v>
      </c>
      <c r="V1900" s="121">
        <f t="shared" si="5833"/>
        <v>0</v>
      </c>
      <c r="W1900" s="121">
        <f t="shared" si="5833"/>
        <v>0</v>
      </c>
      <c r="X1900" s="122">
        <f t="shared" si="5507"/>
        <v>0</v>
      </c>
      <c r="Y1900" s="121">
        <f t="shared" si="5508"/>
        <v>0</v>
      </c>
      <c r="Z1900" s="122">
        <f t="shared" si="5509"/>
        <v>0</v>
      </c>
      <c r="AA1900" s="121">
        <f t="shared" si="5510"/>
        <v>0</v>
      </c>
      <c r="AB1900" s="122">
        <f t="shared" si="5806"/>
        <v>0</v>
      </c>
      <c r="AC1900" s="122">
        <f t="shared" si="5806"/>
        <v>0</v>
      </c>
      <c r="AD1900" s="121">
        <f t="shared" si="5511"/>
        <v>0</v>
      </c>
      <c r="AE1900" s="122">
        <f t="shared" ref="AE1900:AM1900" si="5834">+($AN1900-$AD1900)/10+AD1900</f>
        <v>0</v>
      </c>
      <c r="AF1900" s="122">
        <f t="shared" si="5834"/>
        <v>0</v>
      </c>
      <c r="AG1900" s="122">
        <f t="shared" si="5834"/>
        <v>0</v>
      </c>
      <c r="AH1900" s="122">
        <f t="shared" si="5834"/>
        <v>0</v>
      </c>
      <c r="AI1900" s="122">
        <f t="shared" si="5834"/>
        <v>0</v>
      </c>
      <c r="AJ1900" s="122">
        <f t="shared" si="5834"/>
        <v>0</v>
      </c>
      <c r="AK1900" s="122">
        <f t="shared" si="5834"/>
        <v>0</v>
      </c>
      <c r="AL1900" s="122">
        <f t="shared" si="5834"/>
        <v>0</v>
      </c>
      <c r="AM1900" s="122">
        <f t="shared" si="5834"/>
        <v>0</v>
      </c>
      <c r="AN1900" s="121">
        <f t="shared" si="5513"/>
        <v>0</v>
      </c>
      <c r="AO1900" s="122">
        <f t="shared" ref="AO1900:AW1900" si="5835">+($AX1900-$AN1900)/10+AN1900</f>
        <v>0</v>
      </c>
      <c r="AP1900" s="122">
        <f t="shared" si="5835"/>
        <v>0</v>
      </c>
      <c r="AQ1900" s="122">
        <f t="shared" si="5835"/>
        <v>0</v>
      </c>
      <c r="AR1900" s="122">
        <f t="shared" si="5835"/>
        <v>0</v>
      </c>
      <c r="AS1900" s="122">
        <f t="shared" si="5835"/>
        <v>0</v>
      </c>
      <c r="AT1900" s="122">
        <f t="shared" si="5835"/>
        <v>0</v>
      </c>
      <c r="AU1900" s="122">
        <f t="shared" si="5835"/>
        <v>0</v>
      </c>
      <c r="AV1900" s="122">
        <f t="shared" si="5835"/>
        <v>0</v>
      </c>
      <c r="AW1900" s="122">
        <f t="shared" si="5835"/>
        <v>0</v>
      </c>
      <c r="AX1900" s="121">
        <f t="shared" si="5515"/>
        <v>0</v>
      </c>
    </row>
    <row r="1901" spans="2:50" ht="15.75" customHeight="1" x14ac:dyDescent="0.2">
      <c r="B1901" s="123"/>
      <c r="C1901" s="124"/>
      <c r="D1901" s="124"/>
      <c r="E1901" s="124"/>
      <c r="F1901" s="124"/>
      <c r="G1901" s="124"/>
      <c r="H1901" s="124"/>
      <c r="I1901" s="124"/>
      <c r="J1901" s="124"/>
      <c r="K1901" s="124"/>
      <c r="L1901" s="124"/>
      <c r="M1901" s="124"/>
      <c r="N1901" s="125"/>
      <c r="O1901" s="119"/>
      <c r="P1901" s="120" t="str">
        <f t="shared" si="5108"/>
        <v/>
      </c>
      <c r="Q1901" s="126">
        <f t="shared" ref="Q1901:W1901" si="5836">SUMIF($B$9:$N$9,Q$9,$B1901:$N1901)/100</f>
        <v>0</v>
      </c>
      <c r="R1901" s="126">
        <f t="shared" si="5836"/>
        <v>0</v>
      </c>
      <c r="S1901" s="126">
        <f t="shared" si="5836"/>
        <v>0</v>
      </c>
      <c r="T1901" s="126">
        <f t="shared" si="5836"/>
        <v>0</v>
      </c>
      <c r="U1901" s="126">
        <f t="shared" si="5836"/>
        <v>0</v>
      </c>
      <c r="V1901" s="126">
        <f t="shared" si="5836"/>
        <v>0</v>
      </c>
      <c r="W1901" s="126">
        <f t="shared" si="5836"/>
        <v>0</v>
      </c>
      <c r="X1901" s="127">
        <f t="shared" si="5507"/>
        <v>0</v>
      </c>
      <c r="Y1901" s="126">
        <f t="shared" si="5508"/>
        <v>0</v>
      </c>
      <c r="Z1901" s="127">
        <f t="shared" si="5509"/>
        <v>0</v>
      </c>
      <c r="AA1901" s="126">
        <f t="shared" si="5510"/>
        <v>0</v>
      </c>
      <c r="AB1901" s="127">
        <f t="shared" si="5806"/>
        <v>0</v>
      </c>
      <c r="AC1901" s="127">
        <f t="shared" si="5806"/>
        <v>0</v>
      </c>
      <c r="AD1901" s="126">
        <f t="shared" si="5511"/>
        <v>0</v>
      </c>
      <c r="AE1901" s="127">
        <f t="shared" ref="AE1901:AM1901" si="5837">+($AN1901-$AD1901)/10+AD1901</f>
        <v>0</v>
      </c>
      <c r="AF1901" s="127">
        <f t="shared" si="5837"/>
        <v>0</v>
      </c>
      <c r="AG1901" s="127">
        <f t="shared" si="5837"/>
        <v>0</v>
      </c>
      <c r="AH1901" s="127">
        <f t="shared" si="5837"/>
        <v>0</v>
      </c>
      <c r="AI1901" s="127">
        <f t="shared" si="5837"/>
        <v>0</v>
      </c>
      <c r="AJ1901" s="127">
        <f t="shared" si="5837"/>
        <v>0</v>
      </c>
      <c r="AK1901" s="127">
        <f t="shared" si="5837"/>
        <v>0</v>
      </c>
      <c r="AL1901" s="127">
        <f t="shared" si="5837"/>
        <v>0</v>
      </c>
      <c r="AM1901" s="127">
        <f t="shared" si="5837"/>
        <v>0</v>
      </c>
      <c r="AN1901" s="126">
        <f t="shared" si="5513"/>
        <v>0</v>
      </c>
      <c r="AO1901" s="127">
        <f t="shared" ref="AO1901:AW1901" si="5838">+($AX1901-$AN1901)/10+AN1901</f>
        <v>0</v>
      </c>
      <c r="AP1901" s="127">
        <f t="shared" si="5838"/>
        <v>0</v>
      </c>
      <c r="AQ1901" s="127">
        <f t="shared" si="5838"/>
        <v>0</v>
      </c>
      <c r="AR1901" s="127">
        <f t="shared" si="5838"/>
        <v>0</v>
      </c>
      <c r="AS1901" s="127">
        <f t="shared" si="5838"/>
        <v>0</v>
      </c>
      <c r="AT1901" s="127">
        <f t="shared" si="5838"/>
        <v>0</v>
      </c>
      <c r="AU1901" s="127">
        <f t="shared" si="5838"/>
        <v>0</v>
      </c>
      <c r="AV1901" s="127">
        <f t="shared" si="5838"/>
        <v>0</v>
      </c>
      <c r="AW1901" s="127">
        <f t="shared" si="5838"/>
        <v>0</v>
      </c>
      <c r="AX1901" s="126">
        <f t="shared" si="5515"/>
        <v>0</v>
      </c>
    </row>
    <row r="1902" spans="2:50" ht="15.75" customHeight="1" x14ac:dyDescent="0.2">
      <c r="B1902" s="123"/>
      <c r="C1902" s="128"/>
      <c r="D1902" s="128"/>
      <c r="E1902" s="128"/>
      <c r="F1902" s="128"/>
      <c r="G1902" s="128"/>
      <c r="H1902" s="128"/>
      <c r="I1902" s="128"/>
      <c r="J1902" s="128"/>
      <c r="K1902" s="128"/>
      <c r="L1902" s="128"/>
      <c r="M1902" s="128"/>
      <c r="N1902" s="129"/>
      <c r="O1902" s="119"/>
      <c r="P1902" s="120" t="str">
        <f t="shared" si="5108"/>
        <v/>
      </c>
      <c r="Q1902" s="121">
        <f t="shared" ref="Q1902:W1902" si="5839">SUMIF($B$9:$N$9,Q$9,$B1902:$N1902)/100</f>
        <v>0</v>
      </c>
      <c r="R1902" s="121">
        <f t="shared" si="5839"/>
        <v>0</v>
      </c>
      <c r="S1902" s="121">
        <f t="shared" si="5839"/>
        <v>0</v>
      </c>
      <c r="T1902" s="121">
        <f t="shared" si="5839"/>
        <v>0</v>
      </c>
      <c r="U1902" s="121">
        <f t="shared" si="5839"/>
        <v>0</v>
      </c>
      <c r="V1902" s="121">
        <f t="shared" si="5839"/>
        <v>0</v>
      </c>
      <c r="W1902" s="121">
        <f t="shared" si="5839"/>
        <v>0</v>
      </c>
      <c r="X1902" s="122">
        <f t="shared" si="5507"/>
        <v>0</v>
      </c>
      <c r="Y1902" s="121">
        <f t="shared" si="5508"/>
        <v>0</v>
      </c>
      <c r="Z1902" s="122">
        <f t="shared" si="5509"/>
        <v>0</v>
      </c>
      <c r="AA1902" s="121">
        <f t="shared" si="5510"/>
        <v>0</v>
      </c>
      <c r="AB1902" s="122">
        <f t="shared" si="5806"/>
        <v>0</v>
      </c>
      <c r="AC1902" s="122">
        <f t="shared" si="5806"/>
        <v>0</v>
      </c>
      <c r="AD1902" s="121">
        <f t="shared" si="5511"/>
        <v>0</v>
      </c>
      <c r="AE1902" s="122">
        <f t="shared" ref="AE1902:AM1902" si="5840">+($AN1902-$AD1902)/10+AD1902</f>
        <v>0</v>
      </c>
      <c r="AF1902" s="122">
        <f t="shared" si="5840"/>
        <v>0</v>
      </c>
      <c r="AG1902" s="122">
        <f t="shared" si="5840"/>
        <v>0</v>
      </c>
      <c r="AH1902" s="122">
        <f t="shared" si="5840"/>
        <v>0</v>
      </c>
      <c r="AI1902" s="122">
        <f t="shared" si="5840"/>
        <v>0</v>
      </c>
      <c r="AJ1902" s="122">
        <f t="shared" si="5840"/>
        <v>0</v>
      </c>
      <c r="AK1902" s="122">
        <f t="shared" si="5840"/>
        <v>0</v>
      </c>
      <c r="AL1902" s="122">
        <f t="shared" si="5840"/>
        <v>0</v>
      </c>
      <c r="AM1902" s="122">
        <f t="shared" si="5840"/>
        <v>0</v>
      </c>
      <c r="AN1902" s="121">
        <f t="shared" si="5513"/>
        <v>0</v>
      </c>
      <c r="AO1902" s="122">
        <f t="shared" ref="AO1902:AW1902" si="5841">+($AX1902-$AN1902)/10+AN1902</f>
        <v>0</v>
      </c>
      <c r="AP1902" s="122">
        <f t="shared" si="5841"/>
        <v>0</v>
      </c>
      <c r="AQ1902" s="122">
        <f t="shared" si="5841"/>
        <v>0</v>
      </c>
      <c r="AR1902" s="122">
        <f t="shared" si="5841"/>
        <v>0</v>
      </c>
      <c r="AS1902" s="122">
        <f t="shared" si="5841"/>
        <v>0</v>
      </c>
      <c r="AT1902" s="122">
        <f t="shared" si="5841"/>
        <v>0</v>
      </c>
      <c r="AU1902" s="122">
        <f t="shared" si="5841"/>
        <v>0</v>
      </c>
      <c r="AV1902" s="122">
        <f t="shared" si="5841"/>
        <v>0</v>
      </c>
      <c r="AW1902" s="122">
        <f t="shared" si="5841"/>
        <v>0</v>
      </c>
      <c r="AX1902" s="121">
        <f t="shared" si="5515"/>
        <v>0</v>
      </c>
    </row>
    <row r="1903" spans="2:50" ht="15.75" customHeight="1" x14ac:dyDescent="0.2">
      <c r="B1903" s="123"/>
      <c r="C1903" s="124"/>
      <c r="D1903" s="124"/>
      <c r="E1903" s="124"/>
      <c r="F1903" s="124"/>
      <c r="G1903" s="124"/>
      <c r="H1903" s="124"/>
      <c r="I1903" s="124"/>
      <c r="J1903" s="124"/>
      <c r="K1903" s="124"/>
      <c r="L1903" s="124"/>
      <c r="M1903" s="124"/>
      <c r="N1903" s="125"/>
      <c r="O1903" s="119"/>
      <c r="P1903" s="120" t="str">
        <f t="shared" si="5108"/>
        <v/>
      </c>
      <c r="Q1903" s="126">
        <f t="shared" ref="Q1903:W1903" si="5842">SUMIF($B$9:$N$9,Q$9,$B1903:$N1903)/100</f>
        <v>0</v>
      </c>
      <c r="R1903" s="126">
        <f t="shared" si="5842"/>
        <v>0</v>
      </c>
      <c r="S1903" s="126">
        <f t="shared" si="5842"/>
        <v>0</v>
      </c>
      <c r="T1903" s="126">
        <f t="shared" si="5842"/>
        <v>0</v>
      </c>
      <c r="U1903" s="126">
        <f t="shared" si="5842"/>
        <v>0</v>
      </c>
      <c r="V1903" s="126">
        <f t="shared" si="5842"/>
        <v>0</v>
      </c>
      <c r="W1903" s="126">
        <f t="shared" si="5842"/>
        <v>0</v>
      </c>
      <c r="X1903" s="127">
        <f t="shared" si="5507"/>
        <v>0</v>
      </c>
      <c r="Y1903" s="126">
        <f t="shared" si="5508"/>
        <v>0</v>
      </c>
      <c r="Z1903" s="127">
        <f t="shared" si="5509"/>
        <v>0</v>
      </c>
      <c r="AA1903" s="126">
        <f t="shared" si="5510"/>
        <v>0</v>
      </c>
      <c r="AB1903" s="127">
        <f t="shared" si="5806"/>
        <v>0</v>
      </c>
      <c r="AC1903" s="127">
        <f t="shared" si="5806"/>
        <v>0</v>
      </c>
      <c r="AD1903" s="126">
        <f t="shared" si="5511"/>
        <v>0</v>
      </c>
      <c r="AE1903" s="127">
        <f t="shared" ref="AE1903:AM1903" si="5843">+($AN1903-$AD1903)/10+AD1903</f>
        <v>0</v>
      </c>
      <c r="AF1903" s="127">
        <f t="shared" si="5843"/>
        <v>0</v>
      </c>
      <c r="AG1903" s="127">
        <f t="shared" si="5843"/>
        <v>0</v>
      </c>
      <c r="AH1903" s="127">
        <f t="shared" si="5843"/>
        <v>0</v>
      </c>
      <c r="AI1903" s="127">
        <f t="shared" si="5843"/>
        <v>0</v>
      </c>
      <c r="AJ1903" s="127">
        <f t="shared" si="5843"/>
        <v>0</v>
      </c>
      <c r="AK1903" s="127">
        <f t="shared" si="5843"/>
        <v>0</v>
      </c>
      <c r="AL1903" s="127">
        <f t="shared" si="5843"/>
        <v>0</v>
      </c>
      <c r="AM1903" s="127">
        <f t="shared" si="5843"/>
        <v>0</v>
      </c>
      <c r="AN1903" s="126">
        <f t="shared" si="5513"/>
        <v>0</v>
      </c>
      <c r="AO1903" s="127">
        <f t="shared" ref="AO1903:AW1903" si="5844">+($AX1903-$AN1903)/10+AN1903</f>
        <v>0</v>
      </c>
      <c r="AP1903" s="127">
        <f t="shared" si="5844"/>
        <v>0</v>
      </c>
      <c r="AQ1903" s="127">
        <f t="shared" si="5844"/>
        <v>0</v>
      </c>
      <c r="AR1903" s="127">
        <f t="shared" si="5844"/>
        <v>0</v>
      </c>
      <c r="AS1903" s="127">
        <f t="shared" si="5844"/>
        <v>0</v>
      </c>
      <c r="AT1903" s="127">
        <f t="shared" si="5844"/>
        <v>0</v>
      </c>
      <c r="AU1903" s="127">
        <f t="shared" si="5844"/>
        <v>0</v>
      </c>
      <c r="AV1903" s="127">
        <f t="shared" si="5844"/>
        <v>0</v>
      </c>
      <c r="AW1903" s="127">
        <f t="shared" si="5844"/>
        <v>0</v>
      </c>
      <c r="AX1903" s="126">
        <f t="shared" si="5515"/>
        <v>0</v>
      </c>
    </row>
    <row r="1904" spans="2:50" ht="15.75" customHeight="1" x14ac:dyDescent="0.2">
      <c r="B1904" s="123"/>
      <c r="C1904" s="128"/>
      <c r="D1904" s="128"/>
      <c r="E1904" s="128"/>
      <c r="F1904" s="128"/>
      <c r="G1904" s="128"/>
      <c r="H1904" s="128"/>
      <c r="I1904" s="128"/>
      <c r="J1904" s="128"/>
      <c r="K1904" s="128"/>
      <c r="L1904" s="128"/>
      <c r="M1904" s="128"/>
      <c r="N1904" s="129"/>
      <c r="O1904" s="119"/>
      <c r="P1904" s="120" t="str">
        <f t="shared" si="5108"/>
        <v/>
      </c>
      <c r="Q1904" s="121">
        <f t="shared" ref="Q1904:W1904" si="5845">SUMIF($B$9:$N$9,Q$9,$B1904:$N1904)/100</f>
        <v>0</v>
      </c>
      <c r="R1904" s="121">
        <f t="shared" si="5845"/>
        <v>0</v>
      </c>
      <c r="S1904" s="121">
        <f t="shared" si="5845"/>
        <v>0</v>
      </c>
      <c r="T1904" s="121">
        <f t="shared" si="5845"/>
        <v>0</v>
      </c>
      <c r="U1904" s="121">
        <f t="shared" si="5845"/>
        <v>0</v>
      </c>
      <c r="V1904" s="121">
        <f t="shared" si="5845"/>
        <v>0</v>
      </c>
      <c r="W1904" s="121">
        <f t="shared" si="5845"/>
        <v>0</v>
      </c>
      <c r="X1904" s="122">
        <f t="shared" si="5507"/>
        <v>0</v>
      </c>
      <c r="Y1904" s="121">
        <f t="shared" si="5508"/>
        <v>0</v>
      </c>
      <c r="Z1904" s="122">
        <f t="shared" si="5509"/>
        <v>0</v>
      </c>
      <c r="AA1904" s="121">
        <f t="shared" si="5510"/>
        <v>0</v>
      </c>
      <c r="AB1904" s="122">
        <f t="shared" si="5806"/>
        <v>0</v>
      </c>
      <c r="AC1904" s="122">
        <f t="shared" si="5806"/>
        <v>0</v>
      </c>
      <c r="AD1904" s="121">
        <f t="shared" si="5511"/>
        <v>0</v>
      </c>
      <c r="AE1904" s="122">
        <f t="shared" ref="AE1904:AM1904" si="5846">+($AN1904-$AD1904)/10+AD1904</f>
        <v>0</v>
      </c>
      <c r="AF1904" s="122">
        <f t="shared" si="5846"/>
        <v>0</v>
      </c>
      <c r="AG1904" s="122">
        <f t="shared" si="5846"/>
        <v>0</v>
      </c>
      <c r="AH1904" s="122">
        <f t="shared" si="5846"/>
        <v>0</v>
      </c>
      <c r="AI1904" s="122">
        <f t="shared" si="5846"/>
        <v>0</v>
      </c>
      <c r="AJ1904" s="122">
        <f t="shared" si="5846"/>
        <v>0</v>
      </c>
      <c r="AK1904" s="122">
        <f t="shared" si="5846"/>
        <v>0</v>
      </c>
      <c r="AL1904" s="122">
        <f t="shared" si="5846"/>
        <v>0</v>
      </c>
      <c r="AM1904" s="122">
        <f t="shared" si="5846"/>
        <v>0</v>
      </c>
      <c r="AN1904" s="121">
        <f t="shared" si="5513"/>
        <v>0</v>
      </c>
      <c r="AO1904" s="122">
        <f t="shared" ref="AO1904:AW1904" si="5847">+($AX1904-$AN1904)/10+AN1904</f>
        <v>0</v>
      </c>
      <c r="AP1904" s="122">
        <f t="shared" si="5847"/>
        <v>0</v>
      </c>
      <c r="AQ1904" s="122">
        <f t="shared" si="5847"/>
        <v>0</v>
      </c>
      <c r="AR1904" s="122">
        <f t="shared" si="5847"/>
        <v>0</v>
      </c>
      <c r="AS1904" s="122">
        <f t="shared" si="5847"/>
        <v>0</v>
      </c>
      <c r="AT1904" s="122">
        <f t="shared" si="5847"/>
        <v>0</v>
      </c>
      <c r="AU1904" s="122">
        <f t="shared" si="5847"/>
        <v>0</v>
      </c>
      <c r="AV1904" s="122">
        <f t="shared" si="5847"/>
        <v>0</v>
      </c>
      <c r="AW1904" s="122">
        <f t="shared" si="5847"/>
        <v>0</v>
      </c>
      <c r="AX1904" s="121">
        <f t="shared" si="5515"/>
        <v>0</v>
      </c>
    </row>
    <row r="1905" spans="2:50" ht="15.75" customHeight="1" x14ac:dyDescent="0.2">
      <c r="B1905" s="123"/>
      <c r="C1905" s="124"/>
      <c r="D1905" s="124"/>
      <c r="E1905" s="124"/>
      <c r="F1905" s="124"/>
      <c r="G1905" s="124"/>
      <c r="H1905" s="124"/>
      <c r="I1905" s="124"/>
      <c r="J1905" s="124"/>
      <c r="K1905" s="124"/>
      <c r="L1905" s="124"/>
      <c r="M1905" s="124"/>
      <c r="N1905" s="125"/>
      <c r="O1905" s="119"/>
      <c r="P1905" s="120" t="str">
        <f t="shared" si="5108"/>
        <v/>
      </c>
      <c r="Q1905" s="126">
        <f t="shared" ref="Q1905:W1905" si="5848">SUMIF($B$9:$N$9,Q$9,$B1905:$N1905)/100</f>
        <v>0</v>
      </c>
      <c r="R1905" s="126">
        <f t="shared" si="5848"/>
        <v>0</v>
      </c>
      <c r="S1905" s="126">
        <f t="shared" si="5848"/>
        <v>0</v>
      </c>
      <c r="T1905" s="126">
        <f t="shared" si="5848"/>
        <v>0</v>
      </c>
      <c r="U1905" s="126">
        <f t="shared" si="5848"/>
        <v>0</v>
      </c>
      <c r="V1905" s="126">
        <f t="shared" si="5848"/>
        <v>0</v>
      </c>
      <c r="W1905" s="126">
        <f t="shared" si="5848"/>
        <v>0</v>
      </c>
      <c r="X1905" s="127">
        <f t="shared" si="5507"/>
        <v>0</v>
      </c>
      <c r="Y1905" s="126">
        <f t="shared" si="5508"/>
        <v>0</v>
      </c>
      <c r="Z1905" s="127">
        <f t="shared" si="5509"/>
        <v>0</v>
      </c>
      <c r="AA1905" s="126">
        <f t="shared" si="5510"/>
        <v>0</v>
      </c>
      <c r="AB1905" s="127">
        <f t="shared" si="5806"/>
        <v>0</v>
      </c>
      <c r="AC1905" s="127">
        <f t="shared" si="5806"/>
        <v>0</v>
      </c>
      <c r="AD1905" s="126">
        <f t="shared" si="5511"/>
        <v>0</v>
      </c>
      <c r="AE1905" s="127">
        <f t="shared" ref="AE1905:AM1905" si="5849">+($AN1905-$AD1905)/10+AD1905</f>
        <v>0</v>
      </c>
      <c r="AF1905" s="127">
        <f t="shared" si="5849"/>
        <v>0</v>
      </c>
      <c r="AG1905" s="127">
        <f t="shared" si="5849"/>
        <v>0</v>
      </c>
      <c r="AH1905" s="127">
        <f t="shared" si="5849"/>
        <v>0</v>
      </c>
      <c r="AI1905" s="127">
        <f t="shared" si="5849"/>
        <v>0</v>
      </c>
      <c r="AJ1905" s="127">
        <f t="shared" si="5849"/>
        <v>0</v>
      </c>
      <c r="AK1905" s="127">
        <f t="shared" si="5849"/>
        <v>0</v>
      </c>
      <c r="AL1905" s="127">
        <f t="shared" si="5849"/>
        <v>0</v>
      </c>
      <c r="AM1905" s="127">
        <f t="shared" si="5849"/>
        <v>0</v>
      </c>
      <c r="AN1905" s="126">
        <f t="shared" si="5513"/>
        <v>0</v>
      </c>
      <c r="AO1905" s="127">
        <f t="shared" ref="AO1905:AW1905" si="5850">+($AX1905-$AN1905)/10+AN1905</f>
        <v>0</v>
      </c>
      <c r="AP1905" s="127">
        <f t="shared" si="5850"/>
        <v>0</v>
      </c>
      <c r="AQ1905" s="127">
        <f t="shared" si="5850"/>
        <v>0</v>
      </c>
      <c r="AR1905" s="127">
        <f t="shared" si="5850"/>
        <v>0</v>
      </c>
      <c r="AS1905" s="127">
        <f t="shared" si="5850"/>
        <v>0</v>
      </c>
      <c r="AT1905" s="127">
        <f t="shared" si="5850"/>
        <v>0</v>
      </c>
      <c r="AU1905" s="127">
        <f t="shared" si="5850"/>
        <v>0</v>
      </c>
      <c r="AV1905" s="127">
        <f t="shared" si="5850"/>
        <v>0</v>
      </c>
      <c r="AW1905" s="127">
        <f t="shared" si="5850"/>
        <v>0</v>
      </c>
      <c r="AX1905" s="126">
        <f t="shared" si="5515"/>
        <v>0</v>
      </c>
    </row>
    <row r="1906" spans="2:50" ht="15.75" customHeight="1" x14ac:dyDescent="0.2">
      <c r="B1906" s="123"/>
      <c r="C1906" s="128"/>
      <c r="D1906" s="128"/>
      <c r="E1906" s="128"/>
      <c r="F1906" s="128"/>
      <c r="G1906" s="128"/>
      <c r="H1906" s="128"/>
      <c r="I1906" s="128"/>
      <c r="J1906" s="128"/>
      <c r="K1906" s="128"/>
      <c r="L1906" s="128"/>
      <c r="M1906" s="128"/>
      <c r="N1906" s="129"/>
      <c r="O1906" s="119"/>
      <c r="P1906" s="120" t="str">
        <f t="shared" si="5108"/>
        <v/>
      </c>
      <c r="Q1906" s="121">
        <f t="shared" ref="Q1906:W1906" si="5851">SUMIF($B$9:$N$9,Q$9,$B1906:$N1906)/100</f>
        <v>0</v>
      </c>
      <c r="R1906" s="121">
        <f t="shared" si="5851"/>
        <v>0</v>
      </c>
      <c r="S1906" s="121">
        <f t="shared" si="5851"/>
        <v>0</v>
      </c>
      <c r="T1906" s="121">
        <f t="shared" si="5851"/>
        <v>0</v>
      </c>
      <c r="U1906" s="121">
        <f t="shared" si="5851"/>
        <v>0</v>
      </c>
      <c r="V1906" s="121">
        <f t="shared" si="5851"/>
        <v>0</v>
      </c>
      <c r="W1906" s="121">
        <f t="shared" si="5851"/>
        <v>0</v>
      </c>
      <c r="X1906" s="122">
        <f t="shared" si="5507"/>
        <v>0</v>
      </c>
      <c r="Y1906" s="121">
        <f t="shared" si="5508"/>
        <v>0</v>
      </c>
      <c r="Z1906" s="122">
        <f t="shared" si="5509"/>
        <v>0</v>
      </c>
      <c r="AA1906" s="121">
        <f t="shared" si="5510"/>
        <v>0</v>
      </c>
      <c r="AB1906" s="122">
        <f t="shared" si="5806"/>
        <v>0</v>
      </c>
      <c r="AC1906" s="122">
        <f t="shared" si="5806"/>
        <v>0</v>
      </c>
      <c r="AD1906" s="121">
        <f t="shared" si="5511"/>
        <v>0</v>
      </c>
      <c r="AE1906" s="122">
        <f t="shared" ref="AE1906:AM1906" si="5852">+($AN1906-$AD1906)/10+AD1906</f>
        <v>0</v>
      </c>
      <c r="AF1906" s="122">
        <f t="shared" si="5852"/>
        <v>0</v>
      </c>
      <c r="AG1906" s="122">
        <f t="shared" si="5852"/>
        <v>0</v>
      </c>
      <c r="AH1906" s="122">
        <f t="shared" si="5852"/>
        <v>0</v>
      </c>
      <c r="AI1906" s="122">
        <f t="shared" si="5852"/>
        <v>0</v>
      </c>
      <c r="AJ1906" s="122">
        <f t="shared" si="5852"/>
        <v>0</v>
      </c>
      <c r="AK1906" s="122">
        <f t="shared" si="5852"/>
        <v>0</v>
      </c>
      <c r="AL1906" s="122">
        <f t="shared" si="5852"/>
        <v>0</v>
      </c>
      <c r="AM1906" s="122">
        <f t="shared" si="5852"/>
        <v>0</v>
      </c>
      <c r="AN1906" s="121">
        <f t="shared" si="5513"/>
        <v>0</v>
      </c>
      <c r="AO1906" s="122">
        <f t="shared" ref="AO1906:AW1906" si="5853">+($AX1906-$AN1906)/10+AN1906</f>
        <v>0</v>
      </c>
      <c r="AP1906" s="122">
        <f t="shared" si="5853"/>
        <v>0</v>
      </c>
      <c r="AQ1906" s="122">
        <f t="shared" si="5853"/>
        <v>0</v>
      </c>
      <c r="AR1906" s="122">
        <f t="shared" si="5853"/>
        <v>0</v>
      </c>
      <c r="AS1906" s="122">
        <f t="shared" si="5853"/>
        <v>0</v>
      </c>
      <c r="AT1906" s="122">
        <f t="shared" si="5853"/>
        <v>0</v>
      </c>
      <c r="AU1906" s="122">
        <f t="shared" si="5853"/>
        <v>0</v>
      </c>
      <c r="AV1906" s="122">
        <f t="shared" si="5853"/>
        <v>0</v>
      </c>
      <c r="AW1906" s="122">
        <f t="shared" si="5853"/>
        <v>0</v>
      </c>
      <c r="AX1906" s="121">
        <f t="shared" si="5515"/>
        <v>0</v>
      </c>
    </row>
    <row r="1907" spans="2:50" ht="15.75" customHeight="1" x14ac:dyDescent="0.2">
      <c r="B1907" s="123"/>
      <c r="C1907" s="124"/>
      <c r="D1907" s="124"/>
      <c r="E1907" s="124"/>
      <c r="F1907" s="124"/>
      <c r="G1907" s="124"/>
      <c r="H1907" s="124"/>
      <c r="I1907" s="124"/>
      <c r="J1907" s="124"/>
      <c r="K1907" s="124"/>
      <c r="L1907" s="124"/>
      <c r="M1907" s="124"/>
      <c r="N1907" s="125"/>
      <c r="O1907" s="119"/>
      <c r="P1907" s="120" t="str">
        <f t="shared" si="5108"/>
        <v/>
      </c>
      <c r="Q1907" s="126">
        <f t="shared" ref="Q1907:W1907" si="5854">SUMIF($B$9:$N$9,Q$9,$B1907:$N1907)/100</f>
        <v>0</v>
      </c>
      <c r="R1907" s="126">
        <f t="shared" si="5854"/>
        <v>0</v>
      </c>
      <c r="S1907" s="126">
        <f t="shared" si="5854"/>
        <v>0</v>
      </c>
      <c r="T1907" s="126">
        <f t="shared" si="5854"/>
        <v>0</v>
      </c>
      <c r="U1907" s="126">
        <f t="shared" si="5854"/>
        <v>0</v>
      </c>
      <c r="V1907" s="126">
        <f t="shared" si="5854"/>
        <v>0</v>
      </c>
      <c r="W1907" s="126">
        <f t="shared" si="5854"/>
        <v>0</v>
      </c>
      <c r="X1907" s="127">
        <f t="shared" si="5507"/>
        <v>0</v>
      </c>
      <c r="Y1907" s="126">
        <f t="shared" si="5508"/>
        <v>0</v>
      </c>
      <c r="Z1907" s="127">
        <f t="shared" si="5509"/>
        <v>0</v>
      </c>
      <c r="AA1907" s="126">
        <f t="shared" si="5510"/>
        <v>0</v>
      </c>
      <c r="AB1907" s="127">
        <f t="shared" si="5806"/>
        <v>0</v>
      </c>
      <c r="AC1907" s="127">
        <f t="shared" si="5806"/>
        <v>0</v>
      </c>
      <c r="AD1907" s="126">
        <f t="shared" si="5511"/>
        <v>0</v>
      </c>
      <c r="AE1907" s="127">
        <f t="shared" ref="AE1907:AM1907" si="5855">+($AN1907-$AD1907)/10+AD1907</f>
        <v>0</v>
      </c>
      <c r="AF1907" s="127">
        <f t="shared" si="5855"/>
        <v>0</v>
      </c>
      <c r="AG1907" s="127">
        <f t="shared" si="5855"/>
        <v>0</v>
      </c>
      <c r="AH1907" s="127">
        <f t="shared" si="5855"/>
        <v>0</v>
      </c>
      <c r="AI1907" s="127">
        <f t="shared" si="5855"/>
        <v>0</v>
      </c>
      <c r="AJ1907" s="127">
        <f t="shared" si="5855"/>
        <v>0</v>
      </c>
      <c r="AK1907" s="127">
        <f t="shared" si="5855"/>
        <v>0</v>
      </c>
      <c r="AL1907" s="127">
        <f t="shared" si="5855"/>
        <v>0</v>
      </c>
      <c r="AM1907" s="127">
        <f t="shared" si="5855"/>
        <v>0</v>
      </c>
      <c r="AN1907" s="126">
        <f t="shared" si="5513"/>
        <v>0</v>
      </c>
      <c r="AO1907" s="127">
        <f t="shared" ref="AO1907:AW1907" si="5856">+($AX1907-$AN1907)/10+AN1907</f>
        <v>0</v>
      </c>
      <c r="AP1907" s="127">
        <f t="shared" si="5856"/>
        <v>0</v>
      </c>
      <c r="AQ1907" s="127">
        <f t="shared" si="5856"/>
        <v>0</v>
      </c>
      <c r="AR1907" s="127">
        <f t="shared" si="5856"/>
        <v>0</v>
      </c>
      <c r="AS1907" s="127">
        <f t="shared" si="5856"/>
        <v>0</v>
      </c>
      <c r="AT1907" s="127">
        <f t="shared" si="5856"/>
        <v>0</v>
      </c>
      <c r="AU1907" s="127">
        <f t="shared" si="5856"/>
        <v>0</v>
      </c>
      <c r="AV1907" s="127">
        <f t="shared" si="5856"/>
        <v>0</v>
      </c>
      <c r="AW1907" s="127">
        <f t="shared" si="5856"/>
        <v>0</v>
      </c>
      <c r="AX1907" s="126">
        <f t="shared" si="5515"/>
        <v>0</v>
      </c>
    </row>
    <row r="1908" spans="2:50" ht="15.75" customHeight="1" x14ac:dyDescent="0.2">
      <c r="B1908" s="123"/>
      <c r="C1908" s="128"/>
      <c r="D1908" s="128"/>
      <c r="E1908" s="128"/>
      <c r="F1908" s="128"/>
      <c r="G1908" s="128"/>
      <c r="H1908" s="128"/>
      <c r="I1908" s="128"/>
      <c r="J1908" s="128"/>
      <c r="K1908" s="128"/>
      <c r="L1908" s="128"/>
      <c r="M1908" s="128"/>
      <c r="N1908" s="129"/>
      <c r="O1908" s="119"/>
      <c r="P1908" s="120" t="str">
        <f t="shared" si="5108"/>
        <v/>
      </c>
      <c r="Q1908" s="121">
        <f t="shared" ref="Q1908:W1908" si="5857">SUMIF($B$9:$N$9,Q$9,$B1908:$N1908)/100</f>
        <v>0</v>
      </c>
      <c r="R1908" s="121">
        <f t="shared" si="5857"/>
        <v>0</v>
      </c>
      <c r="S1908" s="121">
        <f t="shared" si="5857"/>
        <v>0</v>
      </c>
      <c r="T1908" s="121">
        <f t="shared" si="5857"/>
        <v>0</v>
      </c>
      <c r="U1908" s="121">
        <f t="shared" si="5857"/>
        <v>0</v>
      </c>
      <c r="V1908" s="121">
        <f t="shared" si="5857"/>
        <v>0</v>
      </c>
      <c r="W1908" s="121">
        <f t="shared" si="5857"/>
        <v>0</v>
      </c>
      <c r="X1908" s="122">
        <f t="shared" si="5507"/>
        <v>0</v>
      </c>
      <c r="Y1908" s="121">
        <f t="shared" si="5508"/>
        <v>0</v>
      </c>
      <c r="Z1908" s="122">
        <f t="shared" si="5509"/>
        <v>0</v>
      </c>
      <c r="AA1908" s="121">
        <f t="shared" si="5510"/>
        <v>0</v>
      </c>
      <c r="AB1908" s="122">
        <f t="shared" si="5806"/>
        <v>0</v>
      </c>
      <c r="AC1908" s="122">
        <f t="shared" si="5806"/>
        <v>0</v>
      </c>
      <c r="AD1908" s="121">
        <f t="shared" si="5511"/>
        <v>0</v>
      </c>
      <c r="AE1908" s="122">
        <f t="shared" ref="AE1908:AM1908" si="5858">+($AN1908-$AD1908)/10+AD1908</f>
        <v>0</v>
      </c>
      <c r="AF1908" s="122">
        <f t="shared" si="5858"/>
        <v>0</v>
      </c>
      <c r="AG1908" s="122">
        <f t="shared" si="5858"/>
        <v>0</v>
      </c>
      <c r="AH1908" s="122">
        <f t="shared" si="5858"/>
        <v>0</v>
      </c>
      <c r="AI1908" s="122">
        <f t="shared" si="5858"/>
        <v>0</v>
      </c>
      <c r="AJ1908" s="122">
        <f t="shared" si="5858"/>
        <v>0</v>
      </c>
      <c r="AK1908" s="122">
        <f t="shared" si="5858"/>
        <v>0</v>
      </c>
      <c r="AL1908" s="122">
        <f t="shared" si="5858"/>
        <v>0</v>
      </c>
      <c r="AM1908" s="122">
        <f t="shared" si="5858"/>
        <v>0</v>
      </c>
      <c r="AN1908" s="121">
        <f t="shared" si="5513"/>
        <v>0</v>
      </c>
      <c r="AO1908" s="122">
        <f t="shared" ref="AO1908:AW1908" si="5859">+($AX1908-$AN1908)/10+AN1908</f>
        <v>0</v>
      </c>
      <c r="AP1908" s="122">
        <f t="shared" si="5859"/>
        <v>0</v>
      </c>
      <c r="AQ1908" s="122">
        <f t="shared" si="5859"/>
        <v>0</v>
      </c>
      <c r="AR1908" s="122">
        <f t="shared" si="5859"/>
        <v>0</v>
      </c>
      <c r="AS1908" s="122">
        <f t="shared" si="5859"/>
        <v>0</v>
      </c>
      <c r="AT1908" s="122">
        <f t="shared" si="5859"/>
        <v>0</v>
      </c>
      <c r="AU1908" s="122">
        <f t="shared" si="5859"/>
        <v>0</v>
      </c>
      <c r="AV1908" s="122">
        <f t="shared" si="5859"/>
        <v>0</v>
      </c>
      <c r="AW1908" s="122">
        <f t="shared" si="5859"/>
        <v>0</v>
      </c>
      <c r="AX1908" s="121">
        <f t="shared" si="5515"/>
        <v>0</v>
      </c>
    </row>
    <row r="1909" spans="2:50" ht="15.75" customHeight="1" x14ac:dyDescent="0.2">
      <c r="B1909" s="123"/>
      <c r="C1909" s="124"/>
      <c r="D1909" s="124"/>
      <c r="E1909" s="124"/>
      <c r="F1909" s="124"/>
      <c r="G1909" s="124"/>
      <c r="H1909" s="124"/>
      <c r="I1909" s="124"/>
      <c r="J1909" s="124"/>
      <c r="K1909" s="124"/>
      <c r="L1909" s="124"/>
      <c r="M1909" s="124"/>
      <c r="N1909" s="125"/>
      <c r="O1909" s="119"/>
      <c r="P1909" s="120" t="str">
        <f t="shared" si="5108"/>
        <v/>
      </c>
      <c r="Q1909" s="126">
        <f t="shared" ref="Q1909:W1909" si="5860">SUMIF($B$9:$N$9,Q$9,$B1909:$N1909)/100</f>
        <v>0</v>
      </c>
      <c r="R1909" s="126">
        <f t="shared" si="5860"/>
        <v>0</v>
      </c>
      <c r="S1909" s="126">
        <f t="shared" si="5860"/>
        <v>0</v>
      </c>
      <c r="T1909" s="126">
        <f t="shared" si="5860"/>
        <v>0</v>
      </c>
      <c r="U1909" s="126">
        <f t="shared" si="5860"/>
        <v>0</v>
      </c>
      <c r="V1909" s="126">
        <f t="shared" si="5860"/>
        <v>0</v>
      </c>
      <c r="W1909" s="126">
        <f t="shared" si="5860"/>
        <v>0</v>
      </c>
      <c r="X1909" s="127">
        <f t="shared" si="5507"/>
        <v>0</v>
      </c>
      <c r="Y1909" s="126">
        <f t="shared" si="5508"/>
        <v>0</v>
      </c>
      <c r="Z1909" s="127">
        <f t="shared" si="5509"/>
        <v>0</v>
      </c>
      <c r="AA1909" s="126">
        <f t="shared" si="5510"/>
        <v>0</v>
      </c>
      <c r="AB1909" s="127">
        <f t="shared" si="5806"/>
        <v>0</v>
      </c>
      <c r="AC1909" s="127">
        <f t="shared" si="5806"/>
        <v>0</v>
      </c>
      <c r="AD1909" s="126">
        <f t="shared" si="5511"/>
        <v>0</v>
      </c>
      <c r="AE1909" s="127">
        <f t="shared" ref="AE1909:AM1909" si="5861">+($AN1909-$AD1909)/10+AD1909</f>
        <v>0</v>
      </c>
      <c r="AF1909" s="127">
        <f t="shared" si="5861"/>
        <v>0</v>
      </c>
      <c r="AG1909" s="127">
        <f t="shared" si="5861"/>
        <v>0</v>
      </c>
      <c r="AH1909" s="127">
        <f t="shared" si="5861"/>
        <v>0</v>
      </c>
      <c r="AI1909" s="127">
        <f t="shared" si="5861"/>
        <v>0</v>
      </c>
      <c r="AJ1909" s="127">
        <f t="shared" si="5861"/>
        <v>0</v>
      </c>
      <c r="AK1909" s="127">
        <f t="shared" si="5861"/>
        <v>0</v>
      </c>
      <c r="AL1909" s="127">
        <f t="shared" si="5861"/>
        <v>0</v>
      </c>
      <c r="AM1909" s="127">
        <f t="shared" si="5861"/>
        <v>0</v>
      </c>
      <c r="AN1909" s="126">
        <f t="shared" si="5513"/>
        <v>0</v>
      </c>
      <c r="AO1909" s="127">
        <f t="shared" ref="AO1909:AW1909" si="5862">+($AX1909-$AN1909)/10+AN1909</f>
        <v>0</v>
      </c>
      <c r="AP1909" s="127">
        <f t="shared" si="5862"/>
        <v>0</v>
      </c>
      <c r="AQ1909" s="127">
        <f t="shared" si="5862"/>
        <v>0</v>
      </c>
      <c r="AR1909" s="127">
        <f t="shared" si="5862"/>
        <v>0</v>
      </c>
      <c r="AS1909" s="127">
        <f t="shared" si="5862"/>
        <v>0</v>
      </c>
      <c r="AT1909" s="127">
        <f t="shared" si="5862"/>
        <v>0</v>
      </c>
      <c r="AU1909" s="127">
        <f t="shared" si="5862"/>
        <v>0</v>
      </c>
      <c r="AV1909" s="127">
        <f t="shared" si="5862"/>
        <v>0</v>
      </c>
      <c r="AW1909" s="127">
        <f t="shared" si="5862"/>
        <v>0</v>
      </c>
      <c r="AX1909" s="126">
        <f t="shared" si="5515"/>
        <v>0</v>
      </c>
    </row>
    <row r="1910" spans="2:50" ht="15.75" customHeight="1" x14ac:dyDescent="0.2">
      <c r="B1910" s="123"/>
      <c r="C1910" s="128"/>
      <c r="D1910" s="128"/>
      <c r="E1910" s="128"/>
      <c r="F1910" s="128"/>
      <c r="G1910" s="128"/>
      <c r="H1910" s="128"/>
      <c r="I1910" s="128"/>
      <c r="J1910" s="128"/>
      <c r="K1910" s="128"/>
      <c r="L1910" s="128"/>
      <c r="M1910" s="128"/>
      <c r="N1910" s="129"/>
      <c r="O1910" s="119"/>
      <c r="P1910" s="120" t="str">
        <f t="shared" si="5108"/>
        <v/>
      </c>
      <c r="Q1910" s="121">
        <f t="shared" ref="Q1910:W1910" si="5863">SUMIF($B$9:$N$9,Q$9,$B1910:$N1910)/100</f>
        <v>0</v>
      </c>
      <c r="R1910" s="121">
        <f t="shared" si="5863"/>
        <v>0</v>
      </c>
      <c r="S1910" s="121">
        <f t="shared" si="5863"/>
        <v>0</v>
      </c>
      <c r="T1910" s="121">
        <f t="shared" si="5863"/>
        <v>0</v>
      </c>
      <c r="U1910" s="121">
        <f t="shared" si="5863"/>
        <v>0</v>
      </c>
      <c r="V1910" s="121">
        <f t="shared" si="5863"/>
        <v>0</v>
      </c>
      <c r="W1910" s="121">
        <f t="shared" si="5863"/>
        <v>0</v>
      </c>
      <c r="X1910" s="122">
        <f t="shared" si="5507"/>
        <v>0</v>
      </c>
      <c r="Y1910" s="121">
        <f t="shared" si="5508"/>
        <v>0</v>
      </c>
      <c r="Z1910" s="122">
        <f t="shared" si="5509"/>
        <v>0</v>
      </c>
      <c r="AA1910" s="121">
        <f t="shared" si="5510"/>
        <v>0</v>
      </c>
      <c r="AB1910" s="122">
        <f t="shared" si="5806"/>
        <v>0</v>
      </c>
      <c r="AC1910" s="122">
        <f t="shared" si="5806"/>
        <v>0</v>
      </c>
      <c r="AD1910" s="121">
        <f t="shared" si="5511"/>
        <v>0</v>
      </c>
      <c r="AE1910" s="122">
        <f t="shared" ref="AE1910:AM1910" si="5864">+($AN1910-$AD1910)/10+AD1910</f>
        <v>0</v>
      </c>
      <c r="AF1910" s="122">
        <f t="shared" si="5864"/>
        <v>0</v>
      </c>
      <c r="AG1910" s="122">
        <f t="shared" si="5864"/>
        <v>0</v>
      </c>
      <c r="AH1910" s="122">
        <f t="shared" si="5864"/>
        <v>0</v>
      </c>
      <c r="AI1910" s="122">
        <f t="shared" si="5864"/>
        <v>0</v>
      </c>
      <c r="AJ1910" s="122">
        <f t="shared" si="5864"/>
        <v>0</v>
      </c>
      <c r="AK1910" s="122">
        <f t="shared" si="5864"/>
        <v>0</v>
      </c>
      <c r="AL1910" s="122">
        <f t="shared" si="5864"/>
        <v>0</v>
      </c>
      <c r="AM1910" s="122">
        <f t="shared" si="5864"/>
        <v>0</v>
      </c>
      <c r="AN1910" s="121">
        <f t="shared" si="5513"/>
        <v>0</v>
      </c>
      <c r="AO1910" s="122">
        <f t="shared" ref="AO1910:AW1910" si="5865">+($AX1910-$AN1910)/10+AN1910</f>
        <v>0</v>
      </c>
      <c r="AP1910" s="122">
        <f t="shared" si="5865"/>
        <v>0</v>
      </c>
      <c r="AQ1910" s="122">
        <f t="shared" si="5865"/>
        <v>0</v>
      </c>
      <c r="AR1910" s="122">
        <f t="shared" si="5865"/>
        <v>0</v>
      </c>
      <c r="AS1910" s="122">
        <f t="shared" si="5865"/>
        <v>0</v>
      </c>
      <c r="AT1910" s="122">
        <f t="shared" si="5865"/>
        <v>0</v>
      </c>
      <c r="AU1910" s="122">
        <f t="shared" si="5865"/>
        <v>0</v>
      </c>
      <c r="AV1910" s="122">
        <f t="shared" si="5865"/>
        <v>0</v>
      </c>
      <c r="AW1910" s="122">
        <f t="shared" si="5865"/>
        <v>0</v>
      </c>
      <c r="AX1910" s="121">
        <f t="shared" si="5515"/>
        <v>0</v>
      </c>
    </row>
    <row r="1911" spans="2:50" ht="15.75" customHeight="1" x14ac:dyDescent="0.2">
      <c r="B1911" s="123"/>
      <c r="C1911" s="124"/>
      <c r="D1911" s="124"/>
      <c r="E1911" s="124"/>
      <c r="F1911" s="124"/>
      <c r="G1911" s="124"/>
      <c r="H1911" s="124"/>
      <c r="I1911" s="124"/>
      <c r="J1911" s="124"/>
      <c r="K1911" s="124"/>
      <c r="L1911" s="124"/>
      <c r="M1911" s="124"/>
      <c r="N1911" s="125"/>
      <c r="O1911" s="119"/>
      <c r="P1911" s="120" t="str">
        <f t="shared" si="5108"/>
        <v/>
      </c>
      <c r="Q1911" s="126">
        <f t="shared" ref="Q1911:W1911" si="5866">SUMIF($B$9:$N$9,Q$9,$B1911:$N1911)/100</f>
        <v>0</v>
      </c>
      <c r="R1911" s="126">
        <f t="shared" si="5866"/>
        <v>0</v>
      </c>
      <c r="S1911" s="126">
        <f t="shared" si="5866"/>
        <v>0</v>
      </c>
      <c r="T1911" s="126">
        <f t="shared" si="5866"/>
        <v>0</v>
      </c>
      <c r="U1911" s="126">
        <f t="shared" si="5866"/>
        <v>0</v>
      </c>
      <c r="V1911" s="126">
        <f t="shared" si="5866"/>
        <v>0</v>
      </c>
      <c r="W1911" s="126">
        <f t="shared" si="5866"/>
        <v>0</v>
      </c>
      <c r="X1911" s="127">
        <f t="shared" si="5507"/>
        <v>0</v>
      </c>
      <c r="Y1911" s="126">
        <f t="shared" si="5508"/>
        <v>0</v>
      </c>
      <c r="Z1911" s="127">
        <f t="shared" si="5509"/>
        <v>0</v>
      </c>
      <c r="AA1911" s="126">
        <f t="shared" si="5510"/>
        <v>0</v>
      </c>
      <c r="AB1911" s="127">
        <f t="shared" ref="AB1911:AC1930" si="5867">+($AD1911-$AA1911)/3+AA1911</f>
        <v>0</v>
      </c>
      <c r="AC1911" s="127">
        <f t="shared" si="5867"/>
        <v>0</v>
      </c>
      <c r="AD1911" s="126">
        <f t="shared" si="5511"/>
        <v>0</v>
      </c>
      <c r="AE1911" s="127">
        <f t="shared" ref="AE1911:AM1911" si="5868">+($AN1911-$AD1911)/10+AD1911</f>
        <v>0</v>
      </c>
      <c r="AF1911" s="127">
        <f t="shared" si="5868"/>
        <v>0</v>
      </c>
      <c r="AG1911" s="127">
        <f t="shared" si="5868"/>
        <v>0</v>
      </c>
      <c r="AH1911" s="127">
        <f t="shared" si="5868"/>
        <v>0</v>
      </c>
      <c r="AI1911" s="127">
        <f t="shared" si="5868"/>
        <v>0</v>
      </c>
      <c r="AJ1911" s="127">
        <f t="shared" si="5868"/>
        <v>0</v>
      </c>
      <c r="AK1911" s="127">
        <f t="shared" si="5868"/>
        <v>0</v>
      </c>
      <c r="AL1911" s="127">
        <f t="shared" si="5868"/>
        <v>0</v>
      </c>
      <c r="AM1911" s="127">
        <f t="shared" si="5868"/>
        <v>0</v>
      </c>
      <c r="AN1911" s="126">
        <f t="shared" si="5513"/>
        <v>0</v>
      </c>
      <c r="AO1911" s="127">
        <f t="shared" ref="AO1911:AW1911" si="5869">+($AX1911-$AN1911)/10+AN1911</f>
        <v>0</v>
      </c>
      <c r="AP1911" s="127">
        <f t="shared" si="5869"/>
        <v>0</v>
      </c>
      <c r="AQ1911" s="127">
        <f t="shared" si="5869"/>
        <v>0</v>
      </c>
      <c r="AR1911" s="127">
        <f t="shared" si="5869"/>
        <v>0</v>
      </c>
      <c r="AS1911" s="127">
        <f t="shared" si="5869"/>
        <v>0</v>
      </c>
      <c r="AT1911" s="127">
        <f t="shared" si="5869"/>
        <v>0</v>
      </c>
      <c r="AU1911" s="127">
        <f t="shared" si="5869"/>
        <v>0</v>
      </c>
      <c r="AV1911" s="127">
        <f t="shared" si="5869"/>
        <v>0</v>
      </c>
      <c r="AW1911" s="127">
        <f t="shared" si="5869"/>
        <v>0</v>
      </c>
      <c r="AX1911" s="126">
        <f t="shared" si="5515"/>
        <v>0</v>
      </c>
    </row>
    <row r="1912" spans="2:50" ht="15.75" customHeight="1" x14ac:dyDescent="0.2">
      <c r="B1912" s="123"/>
      <c r="C1912" s="128"/>
      <c r="D1912" s="128"/>
      <c r="E1912" s="128"/>
      <c r="F1912" s="128"/>
      <c r="G1912" s="128"/>
      <c r="H1912" s="128"/>
      <c r="I1912" s="128"/>
      <c r="J1912" s="128"/>
      <c r="K1912" s="128"/>
      <c r="L1912" s="128"/>
      <c r="M1912" s="128"/>
      <c r="N1912" s="129"/>
      <c r="O1912" s="119"/>
      <c r="P1912" s="120" t="str">
        <f t="shared" si="5108"/>
        <v/>
      </c>
      <c r="Q1912" s="121">
        <f t="shared" ref="Q1912:W1912" si="5870">SUMIF($B$9:$N$9,Q$9,$B1912:$N1912)/100</f>
        <v>0</v>
      </c>
      <c r="R1912" s="121">
        <f t="shared" si="5870"/>
        <v>0</v>
      </c>
      <c r="S1912" s="121">
        <f t="shared" si="5870"/>
        <v>0</v>
      </c>
      <c r="T1912" s="121">
        <f t="shared" si="5870"/>
        <v>0</v>
      </c>
      <c r="U1912" s="121">
        <f t="shared" si="5870"/>
        <v>0</v>
      </c>
      <c r="V1912" s="121">
        <f t="shared" si="5870"/>
        <v>0</v>
      </c>
      <c r="W1912" s="121">
        <f t="shared" si="5870"/>
        <v>0</v>
      </c>
      <c r="X1912" s="122">
        <f t="shared" si="5507"/>
        <v>0</v>
      </c>
      <c r="Y1912" s="121">
        <f t="shared" si="5508"/>
        <v>0</v>
      </c>
      <c r="Z1912" s="122">
        <f t="shared" si="5509"/>
        <v>0</v>
      </c>
      <c r="AA1912" s="121">
        <f t="shared" si="5510"/>
        <v>0</v>
      </c>
      <c r="AB1912" s="122">
        <f t="shared" si="5867"/>
        <v>0</v>
      </c>
      <c r="AC1912" s="122">
        <f t="shared" si="5867"/>
        <v>0</v>
      </c>
      <c r="AD1912" s="121">
        <f t="shared" si="5511"/>
        <v>0</v>
      </c>
      <c r="AE1912" s="122">
        <f t="shared" ref="AE1912:AM1912" si="5871">+($AN1912-$AD1912)/10+AD1912</f>
        <v>0</v>
      </c>
      <c r="AF1912" s="122">
        <f t="shared" si="5871"/>
        <v>0</v>
      </c>
      <c r="AG1912" s="122">
        <f t="shared" si="5871"/>
        <v>0</v>
      </c>
      <c r="AH1912" s="122">
        <f t="shared" si="5871"/>
        <v>0</v>
      </c>
      <c r="AI1912" s="122">
        <f t="shared" si="5871"/>
        <v>0</v>
      </c>
      <c r="AJ1912" s="122">
        <f t="shared" si="5871"/>
        <v>0</v>
      </c>
      <c r="AK1912" s="122">
        <f t="shared" si="5871"/>
        <v>0</v>
      </c>
      <c r="AL1912" s="122">
        <f t="shared" si="5871"/>
        <v>0</v>
      </c>
      <c r="AM1912" s="122">
        <f t="shared" si="5871"/>
        <v>0</v>
      </c>
      <c r="AN1912" s="121">
        <f t="shared" si="5513"/>
        <v>0</v>
      </c>
      <c r="AO1912" s="122">
        <f t="shared" ref="AO1912:AW1912" si="5872">+($AX1912-$AN1912)/10+AN1912</f>
        <v>0</v>
      </c>
      <c r="AP1912" s="122">
        <f t="shared" si="5872"/>
        <v>0</v>
      </c>
      <c r="AQ1912" s="122">
        <f t="shared" si="5872"/>
        <v>0</v>
      </c>
      <c r="AR1912" s="122">
        <f t="shared" si="5872"/>
        <v>0</v>
      </c>
      <c r="AS1912" s="122">
        <f t="shared" si="5872"/>
        <v>0</v>
      </c>
      <c r="AT1912" s="122">
        <f t="shared" si="5872"/>
        <v>0</v>
      </c>
      <c r="AU1912" s="122">
        <f t="shared" si="5872"/>
        <v>0</v>
      </c>
      <c r="AV1912" s="122">
        <f t="shared" si="5872"/>
        <v>0</v>
      </c>
      <c r="AW1912" s="122">
        <f t="shared" si="5872"/>
        <v>0</v>
      </c>
      <c r="AX1912" s="121">
        <f t="shared" si="5515"/>
        <v>0</v>
      </c>
    </row>
    <row r="1913" spans="2:50" ht="15.75" customHeight="1" x14ac:dyDescent="0.2">
      <c r="B1913" s="123"/>
      <c r="C1913" s="124"/>
      <c r="D1913" s="124"/>
      <c r="E1913" s="124"/>
      <c r="F1913" s="124"/>
      <c r="G1913" s="124"/>
      <c r="H1913" s="124"/>
      <c r="I1913" s="124"/>
      <c r="J1913" s="124"/>
      <c r="K1913" s="124"/>
      <c r="L1913" s="124"/>
      <c r="M1913" s="124"/>
      <c r="N1913" s="125"/>
      <c r="O1913" s="119"/>
      <c r="P1913" s="120" t="str">
        <f t="shared" si="5108"/>
        <v/>
      </c>
      <c r="Q1913" s="126">
        <f t="shared" ref="Q1913:W1913" si="5873">SUMIF($B$9:$N$9,Q$9,$B1913:$N1913)/100</f>
        <v>0</v>
      </c>
      <c r="R1913" s="126">
        <f t="shared" si="5873"/>
        <v>0</v>
      </c>
      <c r="S1913" s="126">
        <f t="shared" si="5873"/>
        <v>0</v>
      </c>
      <c r="T1913" s="126">
        <f t="shared" si="5873"/>
        <v>0</v>
      </c>
      <c r="U1913" s="126">
        <f t="shared" si="5873"/>
        <v>0</v>
      </c>
      <c r="V1913" s="126">
        <f t="shared" si="5873"/>
        <v>0</v>
      </c>
      <c r="W1913" s="126">
        <f t="shared" si="5873"/>
        <v>0</v>
      </c>
      <c r="X1913" s="127">
        <f t="shared" si="5507"/>
        <v>0</v>
      </c>
      <c r="Y1913" s="126">
        <f t="shared" si="5508"/>
        <v>0</v>
      </c>
      <c r="Z1913" s="127">
        <f t="shared" si="5509"/>
        <v>0</v>
      </c>
      <c r="AA1913" s="126">
        <f t="shared" si="5510"/>
        <v>0</v>
      </c>
      <c r="AB1913" s="127">
        <f t="shared" si="5867"/>
        <v>0</v>
      </c>
      <c r="AC1913" s="127">
        <f t="shared" si="5867"/>
        <v>0</v>
      </c>
      <c r="AD1913" s="126">
        <f t="shared" si="5511"/>
        <v>0</v>
      </c>
      <c r="AE1913" s="127">
        <f t="shared" ref="AE1913:AM1913" si="5874">+($AN1913-$AD1913)/10+AD1913</f>
        <v>0</v>
      </c>
      <c r="AF1913" s="127">
        <f t="shared" si="5874"/>
        <v>0</v>
      </c>
      <c r="AG1913" s="127">
        <f t="shared" si="5874"/>
        <v>0</v>
      </c>
      <c r="AH1913" s="127">
        <f t="shared" si="5874"/>
        <v>0</v>
      </c>
      <c r="AI1913" s="127">
        <f t="shared" si="5874"/>
        <v>0</v>
      </c>
      <c r="AJ1913" s="127">
        <f t="shared" si="5874"/>
        <v>0</v>
      </c>
      <c r="AK1913" s="127">
        <f t="shared" si="5874"/>
        <v>0</v>
      </c>
      <c r="AL1913" s="127">
        <f t="shared" si="5874"/>
        <v>0</v>
      </c>
      <c r="AM1913" s="127">
        <f t="shared" si="5874"/>
        <v>0</v>
      </c>
      <c r="AN1913" s="126">
        <f t="shared" si="5513"/>
        <v>0</v>
      </c>
      <c r="AO1913" s="127">
        <f t="shared" ref="AO1913:AW1913" si="5875">+($AX1913-$AN1913)/10+AN1913</f>
        <v>0</v>
      </c>
      <c r="AP1913" s="127">
        <f t="shared" si="5875"/>
        <v>0</v>
      </c>
      <c r="AQ1913" s="127">
        <f t="shared" si="5875"/>
        <v>0</v>
      </c>
      <c r="AR1913" s="127">
        <f t="shared" si="5875"/>
        <v>0</v>
      </c>
      <c r="AS1913" s="127">
        <f t="shared" si="5875"/>
        <v>0</v>
      </c>
      <c r="AT1913" s="127">
        <f t="shared" si="5875"/>
        <v>0</v>
      </c>
      <c r="AU1913" s="127">
        <f t="shared" si="5875"/>
        <v>0</v>
      </c>
      <c r="AV1913" s="127">
        <f t="shared" si="5875"/>
        <v>0</v>
      </c>
      <c r="AW1913" s="127">
        <f t="shared" si="5875"/>
        <v>0</v>
      </c>
      <c r="AX1913" s="126">
        <f t="shared" si="5515"/>
        <v>0</v>
      </c>
    </row>
    <row r="1914" spans="2:50" ht="15.75" customHeight="1" x14ac:dyDescent="0.2">
      <c r="B1914" s="123"/>
      <c r="C1914" s="128"/>
      <c r="D1914" s="128"/>
      <c r="E1914" s="128"/>
      <c r="F1914" s="128"/>
      <c r="G1914" s="128"/>
      <c r="H1914" s="128"/>
      <c r="I1914" s="128"/>
      <c r="J1914" s="128"/>
      <c r="K1914" s="128"/>
      <c r="L1914" s="128"/>
      <c r="M1914" s="128"/>
      <c r="N1914" s="129"/>
      <c r="O1914" s="119"/>
      <c r="P1914" s="120" t="str">
        <f t="shared" si="5108"/>
        <v/>
      </c>
      <c r="Q1914" s="121">
        <f t="shared" ref="Q1914:W1914" si="5876">SUMIF($B$9:$N$9,Q$9,$B1914:$N1914)/100</f>
        <v>0</v>
      </c>
      <c r="R1914" s="121">
        <f t="shared" si="5876"/>
        <v>0</v>
      </c>
      <c r="S1914" s="121">
        <f t="shared" si="5876"/>
        <v>0</v>
      </c>
      <c r="T1914" s="121">
        <f t="shared" si="5876"/>
        <v>0</v>
      </c>
      <c r="U1914" s="121">
        <f t="shared" si="5876"/>
        <v>0</v>
      </c>
      <c r="V1914" s="121">
        <f t="shared" si="5876"/>
        <v>0</v>
      </c>
      <c r="W1914" s="121">
        <f t="shared" si="5876"/>
        <v>0</v>
      </c>
      <c r="X1914" s="122">
        <f t="shared" si="5507"/>
        <v>0</v>
      </c>
      <c r="Y1914" s="121">
        <f t="shared" si="5508"/>
        <v>0</v>
      </c>
      <c r="Z1914" s="122">
        <f t="shared" si="5509"/>
        <v>0</v>
      </c>
      <c r="AA1914" s="121">
        <f t="shared" si="5510"/>
        <v>0</v>
      </c>
      <c r="AB1914" s="122">
        <f t="shared" si="5867"/>
        <v>0</v>
      </c>
      <c r="AC1914" s="122">
        <f t="shared" si="5867"/>
        <v>0</v>
      </c>
      <c r="AD1914" s="121">
        <f t="shared" si="5511"/>
        <v>0</v>
      </c>
      <c r="AE1914" s="122">
        <f t="shared" ref="AE1914:AM1914" si="5877">+($AN1914-$AD1914)/10+AD1914</f>
        <v>0</v>
      </c>
      <c r="AF1914" s="122">
        <f t="shared" si="5877"/>
        <v>0</v>
      </c>
      <c r="AG1914" s="122">
        <f t="shared" si="5877"/>
        <v>0</v>
      </c>
      <c r="AH1914" s="122">
        <f t="shared" si="5877"/>
        <v>0</v>
      </c>
      <c r="AI1914" s="122">
        <f t="shared" si="5877"/>
        <v>0</v>
      </c>
      <c r="AJ1914" s="122">
        <f t="shared" si="5877"/>
        <v>0</v>
      </c>
      <c r="AK1914" s="122">
        <f t="shared" si="5877"/>
        <v>0</v>
      </c>
      <c r="AL1914" s="122">
        <f t="shared" si="5877"/>
        <v>0</v>
      </c>
      <c r="AM1914" s="122">
        <f t="shared" si="5877"/>
        <v>0</v>
      </c>
      <c r="AN1914" s="121">
        <f t="shared" si="5513"/>
        <v>0</v>
      </c>
      <c r="AO1914" s="122">
        <f t="shared" ref="AO1914:AW1914" si="5878">+($AX1914-$AN1914)/10+AN1914</f>
        <v>0</v>
      </c>
      <c r="AP1914" s="122">
        <f t="shared" si="5878"/>
        <v>0</v>
      </c>
      <c r="AQ1914" s="122">
        <f t="shared" si="5878"/>
        <v>0</v>
      </c>
      <c r="AR1914" s="122">
        <f t="shared" si="5878"/>
        <v>0</v>
      </c>
      <c r="AS1914" s="122">
        <f t="shared" si="5878"/>
        <v>0</v>
      </c>
      <c r="AT1914" s="122">
        <f t="shared" si="5878"/>
        <v>0</v>
      </c>
      <c r="AU1914" s="122">
        <f t="shared" si="5878"/>
        <v>0</v>
      </c>
      <c r="AV1914" s="122">
        <f t="shared" si="5878"/>
        <v>0</v>
      </c>
      <c r="AW1914" s="122">
        <f t="shared" si="5878"/>
        <v>0</v>
      </c>
      <c r="AX1914" s="121">
        <f t="shared" si="5515"/>
        <v>0</v>
      </c>
    </row>
    <row r="1915" spans="2:50" ht="15.75" customHeight="1" x14ac:dyDescent="0.2">
      <c r="B1915" s="123"/>
      <c r="C1915" s="124"/>
      <c r="D1915" s="124"/>
      <c r="E1915" s="124"/>
      <c r="F1915" s="124"/>
      <c r="G1915" s="124"/>
      <c r="H1915" s="124"/>
      <c r="I1915" s="124"/>
      <c r="J1915" s="124"/>
      <c r="K1915" s="124"/>
      <c r="L1915" s="124"/>
      <c r="M1915" s="124"/>
      <c r="N1915" s="125"/>
      <c r="O1915" s="119"/>
      <c r="P1915" s="120" t="str">
        <f t="shared" si="5108"/>
        <v/>
      </c>
      <c r="Q1915" s="126">
        <f t="shared" ref="Q1915:W1915" si="5879">SUMIF($B$9:$N$9,Q$9,$B1915:$N1915)/100</f>
        <v>0</v>
      </c>
      <c r="R1915" s="126">
        <f t="shared" si="5879"/>
        <v>0</v>
      </c>
      <c r="S1915" s="126">
        <f t="shared" si="5879"/>
        <v>0</v>
      </c>
      <c r="T1915" s="126">
        <f t="shared" si="5879"/>
        <v>0</v>
      </c>
      <c r="U1915" s="126">
        <f t="shared" si="5879"/>
        <v>0</v>
      </c>
      <c r="V1915" s="126">
        <f t="shared" si="5879"/>
        <v>0</v>
      </c>
      <c r="W1915" s="126">
        <f t="shared" si="5879"/>
        <v>0</v>
      </c>
      <c r="X1915" s="127">
        <f t="shared" si="5507"/>
        <v>0</v>
      </c>
      <c r="Y1915" s="126">
        <f t="shared" si="5508"/>
        <v>0</v>
      </c>
      <c r="Z1915" s="127">
        <f t="shared" si="5509"/>
        <v>0</v>
      </c>
      <c r="AA1915" s="126">
        <f t="shared" si="5510"/>
        <v>0</v>
      </c>
      <c r="AB1915" s="127">
        <f t="shared" si="5867"/>
        <v>0</v>
      </c>
      <c r="AC1915" s="127">
        <f t="shared" si="5867"/>
        <v>0</v>
      </c>
      <c r="AD1915" s="126">
        <f t="shared" si="5511"/>
        <v>0</v>
      </c>
      <c r="AE1915" s="127">
        <f t="shared" ref="AE1915:AM1915" si="5880">+($AN1915-$AD1915)/10+AD1915</f>
        <v>0</v>
      </c>
      <c r="AF1915" s="127">
        <f t="shared" si="5880"/>
        <v>0</v>
      </c>
      <c r="AG1915" s="127">
        <f t="shared" si="5880"/>
        <v>0</v>
      </c>
      <c r="AH1915" s="127">
        <f t="shared" si="5880"/>
        <v>0</v>
      </c>
      <c r="AI1915" s="127">
        <f t="shared" si="5880"/>
        <v>0</v>
      </c>
      <c r="AJ1915" s="127">
        <f t="shared" si="5880"/>
        <v>0</v>
      </c>
      <c r="AK1915" s="127">
        <f t="shared" si="5880"/>
        <v>0</v>
      </c>
      <c r="AL1915" s="127">
        <f t="shared" si="5880"/>
        <v>0</v>
      </c>
      <c r="AM1915" s="127">
        <f t="shared" si="5880"/>
        <v>0</v>
      </c>
      <c r="AN1915" s="126">
        <f t="shared" si="5513"/>
        <v>0</v>
      </c>
      <c r="AO1915" s="127">
        <f t="shared" ref="AO1915:AW1915" si="5881">+($AX1915-$AN1915)/10+AN1915</f>
        <v>0</v>
      </c>
      <c r="AP1915" s="127">
        <f t="shared" si="5881"/>
        <v>0</v>
      </c>
      <c r="AQ1915" s="127">
        <f t="shared" si="5881"/>
        <v>0</v>
      </c>
      <c r="AR1915" s="127">
        <f t="shared" si="5881"/>
        <v>0</v>
      </c>
      <c r="AS1915" s="127">
        <f t="shared" si="5881"/>
        <v>0</v>
      </c>
      <c r="AT1915" s="127">
        <f t="shared" si="5881"/>
        <v>0</v>
      </c>
      <c r="AU1915" s="127">
        <f t="shared" si="5881"/>
        <v>0</v>
      </c>
      <c r="AV1915" s="127">
        <f t="shared" si="5881"/>
        <v>0</v>
      </c>
      <c r="AW1915" s="127">
        <f t="shared" si="5881"/>
        <v>0</v>
      </c>
      <c r="AX1915" s="126">
        <f t="shared" si="5515"/>
        <v>0</v>
      </c>
    </row>
    <row r="1916" spans="2:50" ht="15.75" customHeight="1" x14ac:dyDescent="0.2">
      <c r="B1916" s="123"/>
      <c r="C1916" s="128"/>
      <c r="D1916" s="128"/>
      <c r="E1916" s="128"/>
      <c r="F1916" s="128"/>
      <c r="G1916" s="128"/>
      <c r="H1916" s="128"/>
      <c r="I1916" s="128"/>
      <c r="J1916" s="128"/>
      <c r="K1916" s="128"/>
      <c r="L1916" s="128"/>
      <c r="M1916" s="128"/>
      <c r="N1916" s="129"/>
      <c r="O1916" s="119"/>
      <c r="P1916" s="120" t="str">
        <f t="shared" si="5108"/>
        <v/>
      </c>
      <c r="Q1916" s="121">
        <f t="shared" ref="Q1916:W1916" si="5882">SUMIF($B$9:$N$9,Q$9,$B1916:$N1916)/100</f>
        <v>0</v>
      </c>
      <c r="R1916" s="121">
        <f t="shared" si="5882"/>
        <v>0</v>
      </c>
      <c r="S1916" s="121">
        <f t="shared" si="5882"/>
        <v>0</v>
      </c>
      <c r="T1916" s="121">
        <f t="shared" si="5882"/>
        <v>0</v>
      </c>
      <c r="U1916" s="121">
        <f t="shared" si="5882"/>
        <v>0</v>
      </c>
      <c r="V1916" s="121">
        <f t="shared" si="5882"/>
        <v>0</v>
      </c>
      <c r="W1916" s="121">
        <f t="shared" si="5882"/>
        <v>0</v>
      </c>
      <c r="X1916" s="122">
        <f t="shared" si="5507"/>
        <v>0</v>
      </c>
      <c r="Y1916" s="121">
        <f t="shared" si="5508"/>
        <v>0</v>
      </c>
      <c r="Z1916" s="122">
        <f t="shared" si="5509"/>
        <v>0</v>
      </c>
      <c r="AA1916" s="121">
        <f t="shared" si="5510"/>
        <v>0</v>
      </c>
      <c r="AB1916" s="122">
        <f t="shared" si="5867"/>
        <v>0</v>
      </c>
      <c r="AC1916" s="122">
        <f t="shared" si="5867"/>
        <v>0</v>
      </c>
      <c r="AD1916" s="121">
        <f t="shared" si="5511"/>
        <v>0</v>
      </c>
      <c r="AE1916" s="122">
        <f t="shared" ref="AE1916:AM1916" si="5883">+($AN1916-$AD1916)/10+AD1916</f>
        <v>0</v>
      </c>
      <c r="AF1916" s="122">
        <f t="shared" si="5883"/>
        <v>0</v>
      </c>
      <c r="AG1916" s="122">
        <f t="shared" si="5883"/>
        <v>0</v>
      </c>
      <c r="AH1916" s="122">
        <f t="shared" si="5883"/>
        <v>0</v>
      </c>
      <c r="AI1916" s="122">
        <f t="shared" si="5883"/>
        <v>0</v>
      </c>
      <c r="AJ1916" s="122">
        <f t="shared" si="5883"/>
        <v>0</v>
      </c>
      <c r="AK1916" s="122">
        <f t="shared" si="5883"/>
        <v>0</v>
      </c>
      <c r="AL1916" s="122">
        <f t="shared" si="5883"/>
        <v>0</v>
      </c>
      <c r="AM1916" s="122">
        <f t="shared" si="5883"/>
        <v>0</v>
      </c>
      <c r="AN1916" s="121">
        <f t="shared" si="5513"/>
        <v>0</v>
      </c>
      <c r="AO1916" s="122">
        <f t="shared" ref="AO1916:AW1916" si="5884">+($AX1916-$AN1916)/10+AN1916</f>
        <v>0</v>
      </c>
      <c r="AP1916" s="122">
        <f t="shared" si="5884"/>
        <v>0</v>
      </c>
      <c r="AQ1916" s="122">
        <f t="shared" si="5884"/>
        <v>0</v>
      </c>
      <c r="AR1916" s="122">
        <f t="shared" si="5884"/>
        <v>0</v>
      </c>
      <c r="AS1916" s="122">
        <f t="shared" si="5884"/>
        <v>0</v>
      </c>
      <c r="AT1916" s="122">
        <f t="shared" si="5884"/>
        <v>0</v>
      </c>
      <c r="AU1916" s="122">
        <f t="shared" si="5884"/>
        <v>0</v>
      </c>
      <c r="AV1916" s="122">
        <f t="shared" si="5884"/>
        <v>0</v>
      </c>
      <c r="AW1916" s="122">
        <f t="shared" si="5884"/>
        <v>0</v>
      </c>
      <c r="AX1916" s="121">
        <f t="shared" si="5515"/>
        <v>0</v>
      </c>
    </row>
    <row r="1917" spans="2:50" ht="15.75" customHeight="1" x14ac:dyDescent="0.2">
      <c r="B1917" s="123"/>
      <c r="C1917" s="124"/>
      <c r="D1917" s="124"/>
      <c r="E1917" s="124"/>
      <c r="F1917" s="124"/>
      <c r="G1917" s="124"/>
      <c r="H1917" s="124"/>
      <c r="I1917" s="124"/>
      <c r="J1917" s="124"/>
      <c r="K1917" s="124"/>
      <c r="L1917" s="124"/>
      <c r="M1917" s="124"/>
      <c r="N1917" s="125"/>
      <c r="O1917" s="119"/>
      <c r="P1917" s="120" t="str">
        <f t="shared" si="5108"/>
        <v/>
      </c>
      <c r="Q1917" s="126">
        <f t="shared" ref="Q1917:W1917" si="5885">SUMIF($B$9:$N$9,Q$9,$B1917:$N1917)/100</f>
        <v>0</v>
      </c>
      <c r="R1917" s="126">
        <f t="shared" si="5885"/>
        <v>0</v>
      </c>
      <c r="S1917" s="126">
        <f t="shared" si="5885"/>
        <v>0</v>
      </c>
      <c r="T1917" s="126">
        <f t="shared" si="5885"/>
        <v>0</v>
      </c>
      <c r="U1917" s="126">
        <f t="shared" si="5885"/>
        <v>0</v>
      </c>
      <c r="V1917" s="126">
        <f t="shared" si="5885"/>
        <v>0</v>
      </c>
      <c r="W1917" s="126">
        <f t="shared" si="5885"/>
        <v>0</v>
      </c>
      <c r="X1917" s="127">
        <f t="shared" si="5507"/>
        <v>0</v>
      </c>
      <c r="Y1917" s="126">
        <f t="shared" si="5508"/>
        <v>0</v>
      </c>
      <c r="Z1917" s="127">
        <f t="shared" si="5509"/>
        <v>0</v>
      </c>
      <c r="AA1917" s="126">
        <f t="shared" si="5510"/>
        <v>0</v>
      </c>
      <c r="AB1917" s="127">
        <f t="shared" si="5867"/>
        <v>0</v>
      </c>
      <c r="AC1917" s="127">
        <f t="shared" si="5867"/>
        <v>0</v>
      </c>
      <c r="AD1917" s="126">
        <f t="shared" si="5511"/>
        <v>0</v>
      </c>
      <c r="AE1917" s="127">
        <f t="shared" ref="AE1917:AM1917" si="5886">+($AN1917-$AD1917)/10+AD1917</f>
        <v>0</v>
      </c>
      <c r="AF1917" s="127">
        <f t="shared" si="5886"/>
        <v>0</v>
      </c>
      <c r="AG1917" s="127">
        <f t="shared" si="5886"/>
        <v>0</v>
      </c>
      <c r="AH1917" s="127">
        <f t="shared" si="5886"/>
        <v>0</v>
      </c>
      <c r="AI1917" s="127">
        <f t="shared" si="5886"/>
        <v>0</v>
      </c>
      <c r="AJ1917" s="127">
        <f t="shared" si="5886"/>
        <v>0</v>
      </c>
      <c r="AK1917" s="127">
        <f t="shared" si="5886"/>
        <v>0</v>
      </c>
      <c r="AL1917" s="127">
        <f t="shared" si="5886"/>
        <v>0</v>
      </c>
      <c r="AM1917" s="127">
        <f t="shared" si="5886"/>
        <v>0</v>
      </c>
      <c r="AN1917" s="126">
        <f t="shared" si="5513"/>
        <v>0</v>
      </c>
      <c r="AO1917" s="127">
        <f t="shared" ref="AO1917:AW1917" si="5887">+($AX1917-$AN1917)/10+AN1917</f>
        <v>0</v>
      </c>
      <c r="AP1917" s="127">
        <f t="shared" si="5887"/>
        <v>0</v>
      </c>
      <c r="AQ1917" s="127">
        <f t="shared" si="5887"/>
        <v>0</v>
      </c>
      <c r="AR1917" s="127">
        <f t="shared" si="5887"/>
        <v>0</v>
      </c>
      <c r="AS1917" s="127">
        <f t="shared" si="5887"/>
        <v>0</v>
      </c>
      <c r="AT1917" s="127">
        <f t="shared" si="5887"/>
        <v>0</v>
      </c>
      <c r="AU1917" s="127">
        <f t="shared" si="5887"/>
        <v>0</v>
      </c>
      <c r="AV1917" s="127">
        <f t="shared" si="5887"/>
        <v>0</v>
      </c>
      <c r="AW1917" s="127">
        <f t="shared" si="5887"/>
        <v>0</v>
      </c>
      <c r="AX1917" s="126">
        <f t="shared" si="5515"/>
        <v>0</v>
      </c>
    </row>
    <row r="1918" spans="2:50" ht="15.75" customHeight="1" x14ac:dyDescent="0.2">
      <c r="B1918" s="123"/>
      <c r="C1918" s="128"/>
      <c r="D1918" s="128"/>
      <c r="E1918" s="128"/>
      <c r="F1918" s="128"/>
      <c r="G1918" s="128"/>
      <c r="H1918" s="128"/>
      <c r="I1918" s="128"/>
      <c r="J1918" s="128"/>
      <c r="K1918" s="128"/>
      <c r="L1918" s="128"/>
      <c r="M1918" s="128"/>
      <c r="N1918" s="129"/>
      <c r="O1918" s="119"/>
      <c r="P1918" s="120" t="str">
        <f t="shared" si="5108"/>
        <v/>
      </c>
      <c r="Q1918" s="121">
        <f t="shared" ref="Q1918:W1918" si="5888">SUMIF($B$9:$N$9,Q$9,$B1918:$N1918)/100</f>
        <v>0</v>
      </c>
      <c r="R1918" s="121">
        <f t="shared" si="5888"/>
        <v>0</v>
      </c>
      <c r="S1918" s="121">
        <f t="shared" si="5888"/>
        <v>0</v>
      </c>
      <c r="T1918" s="121">
        <f t="shared" si="5888"/>
        <v>0</v>
      </c>
      <c r="U1918" s="121">
        <f t="shared" si="5888"/>
        <v>0</v>
      </c>
      <c r="V1918" s="121">
        <f t="shared" si="5888"/>
        <v>0</v>
      </c>
      <c r="W1918" s="121">
        <f t="shared" si="5888"/>
        <v>0</v>
      </c>
      <c r="X1918" s="122">
        <f t="shared" si="5507"/>
        <v>0</v>
      </c>
      <c r="Y1918" s="121">
        <f t="shared" si="5508"/>
        <v>0</v>
      </c>
      <c r="Z1918" s="122">
        <f t="shared" si="5509"/>
        <v>0</v>
      </c>
      <c r="AA1918" s="121">
        <f t="shared" si="5510"/>
        <v>0</v>
      </c>
      <c r="AB1918" s="122">
        <f t="shared" si="5867"/>
        <v>0</v>
      </c>
      <c r="AC1918" s="122">
        <f t="shared" si="5867"/>
        <v>0</v>
      </c>
      <c r="AD1918" s="121">
        <f t="shared" si="5511"/>
        <v>0</v>
      </c>
      <c r="AE1918" s="122">
        <f t="shared" ref="AE1918:AM1918" si="5889">+($AN1918-$AD1918)/10+AD1918</f>
        <v>0</v>
      </c>
      <c r="AF1918" s="122">
        <f t="shared" si="5889"/>
        <v>0</v>
      </c>
      <c r="AG1918" s="122">
        <f t="shared" si="5889"/>
        <v>0</v>
      </c>
      <c r="AH1918" s="122">
        <f t="shared" si="5889"/>
        <v>0</v>
      </c>
      <c r="AI1918" s="122">
        <f t="shared" si="5889"/>
        <v>0</v>
      </c>
      <c r="AJ1918" s="122">
        <f t="shared" si="5889"/>
        <v>0</v>
      </c>
      <c r="AK1918" s="122">
        <f t="shared" si="5889"/>
        <v>0</v>
      </c>
      <c r="AL1918" s="122">
        <f t="shared" si="5889"/>
        <v>0</v>
      </c>
      <c r="AM1918" s="122">
        <f t="shared" si="5889"/>
        <v>0</v>
      </c>
      <c r="AN1918" s="121">
        <f t="shared" si="5513"/>
        <v>0</v>
      </c>
      <c r="AO1918" s="122">
        <f t="shared" ref="AO1918:AW1918" si="5890">+($AX1918-$AN1918)/10+AN1918</f>
        <v>0</v>
      </c>
      <c r="AP1918" s="122">
        <f t="shared" si="5890"/>
        <v>0</v>
      </c>
      <c r="AQ1918" s="122">
        <f t="shared" si="5890"/>
        <v>0</v>
      </c>
      <c r="AR1918" s="122">
        <f t="shared" si="5890"/>
        <v>0</v>
      </c>
      <c r="AS1918" s="122">
        <f t="shared" si="5890"/>
        <v>0</v>
      </c>
      <c r="AT1918" s="122">
        <f t="shared" si="5890"/>
        <v>0</v>
      </c>
      <c r="AU1918" s="122">
        <f t="shared" si="5890"/>
        <v>0</v>
      </c>
      <c r="AV1918" s="122">
        <f t="shared" si="5890"/>
        <v>0</v>
      </c>
      <c r="AW1918" s="122">
        <f t="shared" si="5890"/>
        <v>0</v>
      </c>
      <c r="AX1918" s="121">
        <f t="shared" si="5515"/>
        <v>0</v>
      </c>
    </row>
    <row r="1919" spans="2:50" ht="15.75" customHeight="1" x14ac:dyDescent="0.2">
      <c r="B1919" s="123"/>
      <c r="C1919" s="124"/>
      <c r="D1919" s="124"/>
      <c r="E1919" s="124"/>
      <c r="F1919" s="124"/>
      <c r="G1919" s="124"/>
      <c r="H1919" s="124"/>
      <c r="I1919" s="124"/>
      <c r="J1919" s="124"/>
      <c r="K1919" s="124"/>
      <c r="L1919" s="124"/>
      <c r="M1919" s="124"/>
      <c r="N1919" s="125"/>
      <c r="O1919" s="119"/>
      <c r="P1919" s="120" t="str">
        <f t="shared" si="5108"/>
        <v/>
      </c>
      <c r="Q1919" s="126">
        <f t="shared" ref="Q1919:W1919" si="5891">SUMIF($B$9:$N$9,Q$9,$B1919:$N1919)/100</f>
        <v>0</v>
      </c>
      <c r="R1919" s="126">
        <f t="shared" si="5891"/>
        <v>0</v>
      </c>
      <c r="S1919" s="126">
        <f t="shared" si="5891"/>
        <v>0</v>
      </c>
      <c r="T1919" s="126">
        <f t="shared" si="5891"/>
        <v>0</v>
      </c>
      <c r="U1919" s="126">
        <f t="shared" si="5891"/>
        <v>0</v>
      </c>
      <c r="V1919" s="126">
        <f t="shared" si="5891"/>
        <v>0</v>
      </c>
      <c r="W1919" s="126">
        <f t="shared" si="5891"/>
        <v>0</v>
      </c>
      <c r="X1919" s="127">
        <f t="shared" si="5507"/>
        <v>0</v>
      </c>
      <c r="Y1919" s="126">
        <f t="shared" si="5508"/>
        <v>0</v>
      </c>
      <c r="Z1919" s="127">
        <f t="shared" si="5509"/>
        <v>0</v>
      </c>
      <c r="AA1919" s="126">
        <f t="shared" si="5510"/>
        <v>0</v>
      </c>
      <c r="AB1919" s="127">
        <f t="shared" si="5867"/>
        <v>0</v>
      </c>
      <c r="AC1919" s="127">
        <f t="shared" si="5867"/>
        <v>0</v>
      </c>
      <c r="AD1919" s="126">
        <f t="shared" si="5511"/>
        <v>0</v>
      </c>
      <c r="AE1919" s="127">
        <f t="shared" ref="AE1919:AM1919" si="5892">+($AN1919-$AD1919)/10+AD1919</f>
        <v>0</v>
      </c>
      <c r="AF1919" s="127">
        <f t="shared" si="5892"/>
        <v>0</v>
      </c>
      <c r="AG1919" s="127">
        <f t="shared" si="5892"/>
        <v>0</v>
      </c>
      <c r="AH1919" s="127">
        <f t="shared" si="5892"/>
        <v>0</v>
      </c>
      <c r="AI1919" s="127">
        <f t="shared" si="5892"/>
        <v>0</v>
      </c>
      <c r="AJ1919" s="127">
        <f t="shared" si="5892"/>
        <v>0</v>
      </c>
      <c r="AK1919" s="127">
        <f t="shared" si="5892"/>
        <v>0</v>
      </c>
      <c r="AL1919" s="127">
        <f t="shared" si="5892"/>
        <v>0</v>
      </c>
      <c r="AM1919" s="127">
        <f t="shared" si="5892"/>
        <v>0</v>
      </c>
      <c r="AN1919" s="126">
        <f t="shared" si="5513"/>
        <v>0</v>
      </c>
      <c r="AO1919" s="127">
        <f t="shared" ref="AO1919:AW1919" si="5893">+($AX1919-$AN1919)/10+AN1919</f>
        <v>0</v>
      </c>
      <c r="AP1919" s="127">
        <f t="shared" si="5893"/>
        <v>0</v>
      </c>
      <c r="AQ1919" s="127">
        <f t="shared" si="5893"/>
        <v>0</v>
      </c>
      <c r="AR1919" s="127">
        <f t="shared" si="5893"/>
        <v>0</v>
      </c>
      <c r="AS1919" s="127">
        <f t="shared" si="5893"/>
        <v>0</v>
      </c>
      <c r="AT1919" s="127">
        <f t="shared" si="5893"/>
        <v>0</v>
      </c>
      <c r="AU1919" s="127">
        <f t="shared" si="5893"/>
        <v>0</v>
      </c>
      <c r="AV1919" s="127">
        <f t="shared" si="5893"/>
        <v>0</v>
      </c>
      <c r="AW1919" s="127">
        <f t="shared" si="5893"/>
        <v>0</v>
      </c>
      <c r="AX1919" s="126">
        <f t="shared" si="5515"/>
        <v>0</v>
      </c>
    </row>
    <row r="1920" spans="2:50" ht="15.75" customHeight="1" x14ac:dyDescent="0.2">
      <c r="B1920" s="123"/>
      <c r="C1920" s="128"/>
      <c r="D1920" s="128"/>
      <c r="E1920" s="128"/>
      <c r="F1920" s="128"/>
      <c r="G1920" s="128"/>
      <c r="H1920" s="128"/>
      <c r="I1920" s="128"/>
      <c r="J1920" s="128"/>
      <c r="K1920" s="128"/>
      <c r="L1920" s="128"/>
      <c r="M1920" s="128"/>
      <c r="N1920" s="129"/>
      <c r="O1920" s="119"/>
      <c r="P1920" s="120" t="str">
        <f t="shared" ref="P1920:P2174" si="5894">IF(B1957="","",B1957)</f>
        <v/>
      </c>
      <c r="Q1920" s="121">
        <f t="shared" ref="Q1920:W1920" si="5895">SUMIF($B$9:$N$9,Q$9,$B1920:$N1920)/100</f>
        <v>0</v>
      </c>
      <c r="R1920" s="121">
        <f t="shared" si="5895"/>
        <v>0</v>
      </c>
      <c r="S1920" s="121">
        <f t="shared" si="5895"/>
        <v>0</v>
      </c>
      <c r="T1920" s="121">
        <f t="shared" si="5895"/>
        <v>0</v>
      </c>
      <c r="U1920" s="121">
        <f t="shared" si="5895"/>
        <v>0</v>
      </c>
      <c r="V1920" s="121">
        <f t="shared" si="5895"/>
        <v>0</v>
      </c>
      <c r="W1920" s="121">
        <f t="shared" si="5895"/>
        <v>0</v>
      </c>
      <c r="X1920" s="122">
        <f t="shared" si="5507"/>
        <v>0</v>
      </c>
      <c r="Y1920" s="121">
        <f t="shared" si="5508"/>
        <v>0</v>
      </c>
      <c r="Z1920" s="122">
        <f t="shared" si="5509"/>
        <v>0</v>
      </c>
      <c r="AA1920" s="121">
        <f t="shared" si="5510"/>
        <v>0</v>
      </c>
      <c r="AB1920" s="122">
        <f t="shared" si="5867"/>
        <v>0</v>
      </c>
      <c r="AC1920" s="122">
        <f t="shared" si="5867"/>
        <v>0</v>
      </c>
      <c r="AD1920" s="121">
        <f t="shared" si="5511"/>
        <v>0</v>
      </c>
      <c r="AE1920" s="122">
        <f t="shared" ref="AE1920:AM1920" si="5896">+($AN1920-$AD1920)/10+AD1920</f>
        <v>0</v>
      </c>
      <c r="AF1920" s="122">
        <f t="shared" si="5896"/>
        <v>0</v>
      </c>
      <c r="AG1920" s="122">
        <f t="shared" si="5896"/>
        <v>0</v>
      </c>
      <c r="AH1920" s="122">
        <f t="shared" si="5896"/>
        <v>0</v>
      </c>
      <c r="AI1920" s="122">
        <f t="shared" si="5896"/>
        <v>0</v>
      </c>
      <c r="AJ1920" s="122">
        <f t="shared" si="5896"/>
        <v>0</v>
      </c>
      <c r="AK1920" s="122">
        <f t="shared" si="5896"/>
        <v>0</v>
      </c>
      <c r="AL1920" s="122">
        <f t="shared" si="5896"/>
        <v>0</v>
      </c>
      <c r="AM1920" s="122">
        <f t="shared" si="5896"/>
        <v>0</v>
      </c>
      <c r="AN1920" s="121">
        <f t="shared" si="5513"/>
        <v>0</v>
      </c>
      <c r="AO1920" s="122">
        <f t="shared" ref="AO1920:AW1920" si="5897">+($AX1920-$AN1920)/10+AN1920</f>
        <v>0</v>
      </c>
      <c r="AP1920" s="122">
        <f t="shared" si="5897"/>
        <v>0</v>
      </c>
      <c r="AQ1920" s="122">
        <f t="shared" si="5897"/>
        <v>0</v>
      </c>
      <c r="AR1920" s="122">
        <f t="shared" si="5897"/>
        <v>0</v>
      </c>
      <c r="AS1920" s="122">
        <f t="shared" si="5897"/>
        <v>0</v>
      </c>
      <c r="AT1920" s="122">
        <f t="shared" si="5897"/>
        <v>0</v>
      </c>
      <c r="AU1920" s="122">
        <f t="shared" si="5897"/>
        <v>0</v>
      </c>
      <c r="AV1920" s="122">
        <f t="shared" si="5897"/>
        <v>0</v>
      </c>
      <c r="AW1920" s="122">
        <f t="shared" si="5897"/>
        <v>0</v>
      </c>
      <c r="AX1920" s="121">
        <f t="shared" si="5515"/>
        <v>0</v>
      </c>
    </row>
    <row r="1921" spans="2:50" ht="15.75" customHeight="1" x14ac:dyDescent="0.2">
      <c r="B1921" s="123"/>
      <c r="C1921" s="124"/>
      <c r="D1921" s="124"/>
      <c r="E1921" s="124"/>
      <c r="F1921" s="124"/>
      <c r="G1921" s="124"/>
      <c r="H1921" s="124"/>
      <c r="I1921" s="124"/>
      <c r="J1921" s="124"/>
      <c r="K1921" s="124"/>
      <c r="L1921" s="124"/>
      <c r="M1921" s="124"/>
      <c r="N1921" s="125"/>
      <c r="O1921" s="119"/>
      <c r="P1921" s="120" t="str">
        <f t="shared" si="5894"/>
        <v/>
      </c>
      <c r="Q1921" s="126">
        <f t="shared" ref="Q1921:W1921" si="5898">SUMIF($B$9:$N$9,Q$9,$B1921:$N1921)/100</f>
        <v>0</v>
      </c>
      <c r="R1921" s="126">
        <f t="shared" si="5898"/>
        <v>0</v>
      </c>
      <c r="S1921" s="126">
        <f t="shared" si="5898"/>
        <v>0</v>
      </c>
      <c r="T1921" s="126">
        <f t="shared" si="5898"/>
        <v>0</v>
      </c>
      <c r="U1921" s="126">
        <f t="shared" si="5898"/>
        <v>0</v>
      </c>
      <c r="V1921" s="126">
        <f t="shared" si="5898"/>
        <v>0</v>
      </c>
      <c r="W1921" s="126">
        <f t="shared" si="5898"/>
        <v>0</v>
      </c>
      <c r="X1921" s="127">
        <f t="shared" si="5507"/>
        <v>0</v>
      </c>
      <c r="Y1921" s="126">
        <f t="shared" si="5508"/>
        <v>0</v>
      </c>
      <c r="Z1921" s="127">
        <f t="shared" si="5509"/>
        <v>0</v>
      </c>
      <c r="AA1921" s="126">
        <f t="shared" si="5510"/>
        <v>0</v>
      </c>
      <c r="AB1921" s="127">
        <f t="shared" si="5867"/>
        <v>0</v>
      </c>
      <c r="AC1921" s="127">
        <f t="shared" si="5867"/>
        <v>0</v>
      </c>
      <c r="AD1921" s="126">
        <f t="shared" si="5511"/>
        <v>0</v>
      </c>
      <c r="AE1921" s="127">
        <f t="shared" ref="AE1921:AM1921" si="5899">+($AN1921-$AD1921)/10+AD1921</f>
        <v>0</v>
      </c>
      <c r="AF1921" s="127">
        <f t="shared" si="5899"/>
        <v>0</v>
      </c>
      <c r="AG1921" s="127">
        <f t="shared" si="5899"/>
        <v>0</v>
      </c>
      <c r="AH1921" s="127">
        <f t="shared" si="5899"/>
        <v>0</v>
      </c>
      <c r="AI1921" s="127">
        <f t="shared" si="5899"/>
        <v>0</v>
      </c>
      <c r="AJ1921" s="127">
        <f t="shared" si="5899"/>
        <v>0</v>
      </c>
      <c r="AK1921" s="127">
        <f t="shared" si="5899"/>
        <v>0</v>
      </c>
      <c r="AL1921" s="127">
        <f t="shared" si="5899"/>
        <v>0</v>
      </c>
      <c r="AM1921" s="127">
        <f t="shared" si="5899"/>
        <v>0</v>
      </c>
      <c r="AN1921" s="126">
        <f t="shared" si="5513"/>
        <v>0</v>
      </c>
      <c r="AO1921" s="127">
        <f t="shared" ref="AO1921:AW1921" si="5900">+($AX1921-$AN1921)/10+AN1921</f>
        <v>0</v>
      </c>
      <c r="AP1921" s="127">
        <f t="shared" si="5900"/>
        <v>0</v>
      </c>
      <c r="AQ1921" s="127">
        <f t="shared" si="5900"/>
        <v>0</v>
      </c>
      <c r="AR1921" s="127">
        <f t="shared" si="5900"/>
        <v>0</v>
      </c>
      <c r="AS1921" s="127">
        <f t="shared" si="5900"/>
        <v>0</v>
      </c>
      <c r="AT1921" s="127">
        <f t="shared" si="5900"/>
        <v>0</v>
      </c>
      <c r="AU1921" s="127">
        <f t="shared" si="5900"/>
        <v>0</v>
      </c>
      <c r="AV1921" s="127">
        <f t="shared" si="5900"/>
        <v>0</v>
      </c>
      <c r="AW1921" s="127">
        <f t="shared" si="5900"/>
        <v>0</v>
      </c>
      <c r="AX1921" s="126">
        <f t="shared" si="5515"/>
        <v>0</v>
      </c>
    </row>
    <row r="1922" spans="2:50" ht="15.75" customHeight="1" x14ac:dyDescent="0.2">
      <c r="B1922" s="123"/>
      <c r="C1922" s="128"/>
      <c r="D1922" s="128"/>
      <c r="E1922" s="128"/>
      <c r="F1922" s="128"/>
      <c r="G1922" s="128"/>
      <c r="H1922" s="128"/>
      <c r="I1922" s="128"/>
      <c r="J1922" s="128"/>
      <c r="K1922" s="128"/>
      <c r="L1922" s="128"/>
      <c r="M1922" s="128"/>
      <c r="N1922" s="129"/>
      <c r="O1922" s="119"/>
      <c r="P1922" s="120" t="str">
        <f t="shared" si="5894"/>
        <v/>
      </c>
      <c r="Q1922" s="121">
        <f t="shared" ref="Q1922:W1922" si="5901">SUMIF($B$9:$N$9,Q$9,$B1922:$N1922)/100</f>
        <v>0</v>
      </c>
      <c r="R1922" s="121">
        <f t="shared" si="5901"/>
        <v>0</v>
      </c>
      <c r="S1922" s="121">
        <f t="shared" si="5901"/>
        <v>0</v>
      </c>
      <c r="T1922" s="121">
        <f t="shared" si="5901"/>
        <v>0</v>
      </c>
      <c r="U1922" s="121">
        <f t="shared" si="5901"/>
        <v>0</v>
      </c>
      <c r="V1922" s="121">
        <f t="shared" si="5901"/>
        <v>0</v>
      </c>
      <c r="W1922" s="121">
        <f t="shared" si="5901"/>
        <v>0</v>
      </c>
      <c r="X1922" s="122">
        <f t="shared" si="5507"/>
        <v>0</v>
      </c>
      <c r="Y1922" s="121">
        <f t="shared" si="5508"/>
        <v>0</v>
      </c>
      <c r="Z1922" s="122">
        <f t="shared" si="5509"/>
        <v>0</v>
      </c>
      <c r="AA1922" s="121">
        <f t="shared" si="5510"/>
        <v>0</v>
      </c>
      <c r="AB1922" s="122">
        <f t="shared" si="5867"/>
        <v>0</v>
      </c>
      <c r="AC1922" s="122">
        <f t="shared" si="5867"/>
        <v>0</v>
      </c>
      <c r="AD1922" s="121">
        <f t="shared" si="5511"/>
        <v>0</v>
      </c>
      <c r="AE1922" s="122">
        <f t="shared" ref="AE1922:AM1922" si="5902">+($AN1922-$AD1922)/10+AD1922</f>
        <v>0</v>
      </c>
      <c r="AF1922" s="122">
        <f t="shared" si="5902"/>
        <v>0</v>
      </c>
      <c r="AG1922" s="122">
        <f t="shared" si="5902"/>
        <v>0</v>
      </c>
      <c r="AH1922" s="122">
        <f t="shared" si="5902"/>
        <v>0</v>
      </c>
      <c r="AI1922" s="122">
        <f t="shared" si="5902"/>
        <v>0</v>
      </c>
      <c r="AJ1922" s="122">
        <f t="shared" si="5902"/>
        <v>0</v>
      </c>
      <c r="AK1922" s="122">
        <f t="shared" si="5902"/>
        <v>0</v>
      </c>
      <c r="AL1922" s="122">
        <f t="shared" si="5902"/>
        <v>0</v>
      </c>
      <c r="AM1922" s="122">
        <f t="shared" si="5902"/>
        <v>0</v>
      </c>
      <c r="AN1922" s="121">
        <f t="shared" si="5513"/>
        <v>0</v>
      </c>
      <c r="AO1922" s="122">
        <f t="shared" ref="AO1922:AW1922" si="5903">+($AX1922-$AN1922)/10+AN1922</f>
        <v>0</v>
      </c>
      <c r="AP1922" s="122">
        <f t="shared" si="5903"/>
        <v>0</v>
      </c>
      <c r="AQ1922" s="122">
        <f t="shared" si="5903"/>
        <v>0</v>
      </c>
      <c r="AR1922" s="122">
        <f t="shared" si="5903"/>
        <v>0</v>
      </c>
      <c r="AS1922" s="122">
        <f t="shared" si="5903"/>
        <v>0</v>
      </c>
      <c r="AT1922" s="122">
        <f t="shared" si="5903"/>
        <v>0</v>
      </c>
      <c r="AU1922" s="122">
        <f t="shared" si="5903"/>
        <v>0</v>
      </c>
      <c r="AV1922" s="122">
        <f t="shared" si="5903"/>
        <v>0</v>
      </c>
      <c r="AW1922" s="122">
        <f t="shared" si="5903"/>
        <v>0</v>
      </c>
      <c r="AX1922" s="121">
        <f t="shared" si="5515"/>
        <v>0</v>
      </c>
    </row>
    <row r="1923" spans="2:50" ht="15.75" customHeight="1" x14ac:dyDescent="0.2">
      <c r="B1923" s="123"/>
      <c r="C1923" s="124"/>
      <c r="D1923" s="124"/>
      <c r="E1923" s="124"/>
      <c r="F1923" s="124"/>
      <c r="G1923" s="124"/>
      <c r="H1923" s="124"/>
      <c r="I1923" s="124"/>
      <c r="J1923" s="124"/>
      <c r="K1923" s="124"/>
      <c r="L1923" s="124"/>
      <c r="M1923" s="124"/>
      <c r="N1923" s="125"/>
      <c r="O1923" s="119"/>
      <c r="P1923" s="120" t="str">
        <f t="shared" si="5894"/>
        <v/>
      </c>
      <c r="Q1923" s="126">
        <f t="shared" ref="Q1923:W1923" si="5904">SUMIF($B$9:$N$9,Q$9,$B1923:$N1923)/100</f>
        <v>0</v>
      </c>
      <c r="R1923" s="126">
        <f t="shared" si="5904"/>
        <v>0</v>
      </c>
      <c r="S1923" s="126">
        <f t="shared" si="5904"/>
        <v>0</v>
      </c>
      <c r="T1923" s="126">
        <f t="shared" si="5904"/>
        <v>0</v>
      </c>
      <c r="U1923" s="126">
        <f t="shared" si="5904"/>
        <v>0</v>
      </c>
      <c r="V1923" s="126">
        <f t="shared" si="5904"/>
        <v>0</v>
      </c>
      <c r="W1923" s="126">
        <f t="shared" si="5904"/>
        <v>0</v>
      </c>
      <c r="X1923" s="127">
        <f t="shared" si="5507"/>
        <v>0</v>
      </c>
      <c r="Y1923" s="126">
        <f t="shared" si="5508"/>
        <v>0</v>
      </c>
      <c r="Z1923" s="127">
        <f t="shared" si="5509"/>
        <v>0</v>
      </c>
      <c r="AA1923" s="126">
        <f t="shared" si="5510"/>
        <v>0</v>
      </c>
      <c r="AB1923" s="127">
        <f t="shared" si="5867"/>
        <v>0</v>
      </c>
      <c r="AC1923" s="127">
        <f t="shared" si="5867"/>
        <v>0</v>
      </c>
      <c r="AD1923" s="126">
        <f t="shared" si="5511"/>
        <v>0</v>
      </c>
      <c r="AE1923" s="127">
        <f t="shared" ref="AE1923:AM1923" si="5905">+($AN1923-$AD1923)/10+AD1923</f>
        <v>0</v>
      </c>
      <c r="AF1923" s="127">
        <f t="shared" si="5905"/>
        <v>0</v>
      </c>
      <c r="AG1923" s="127">
        <f t="shared" si="5905"/>
        <v>0</v>
      </c>
      <c r="AH1923" s="127">
        <f t="shared" si="5905"/>
        <v>0</v>
      </c>
      <c r="AI1923" s="127">
        <f t="shared" si="5905"/>
        <v>0</v>
      </c>
      <c r="AJ1923" s="127">
        <f t="shared" si="5905"/>
        <v>0</v>
      </c>
      <c r="AK1923" s="127">
        <f t="shared" si="5905"/>
        <v>0</v>
      </c>
      <c r="AL1923" s="127">
        <f t="shared" si="5905"/>
        <v>0</v>
      </c>
      <c r="AM1923" s="127">
        <f t="shared" si="5905"/>
        <v>0</v>
      </c>
      <c r="AN1923" s="126">
        <f t="shared" si="5513"/>
        <v>0</v>
      </c>
      <c r="AO1923" s="127">
        <f t="shared" ref="AO1923:AW1923" si="5906">+($AX1923-$AN1923)/10+AN1923</f>
        <v>0</v>
      </c>
      <c r="AP1923" s="127">
        <f t="shared" si="5906"/>
        <v>0</v>
      </c>
      <c r="AQ1923" s="127">
        <f t="shared" si="5906"/>
        <v>0</v>
      </c>
      <c r="AR1923" s="127">
        <f t="shared" si="5906"/>
        <v>0</v>
      </c>
      <c r="AS1923" s="127">
        <f t="shared" si="5906"/>
        <v>0</v>
      </c>
      <c r="AT1923" s="127">
        <f t="shared" si="5906"/>
        <v>0</v>
      </c>
      <c r="AU1923" s="127">
        <f t="shared" si="5906"/>
        <v>0</v>
      </c>
      <c r="AV1923" s="127">
        <f t="shared" si="5906"/>
        <v>0</v>
      </c>
      <c r="AW1923" s="127">
        <f t="shared" si="5906"/>
        <v>0</v>
      </c>
      <c r="AX1923" s="126">
        <f t="shared" si="5515"/>
        <v>0</v>
      </c>
    </row>
    <row r="1924" spans="2:50" ht="15.75" customHeight="1" x14ac:dyDescent="0.2">
      <c r="B1924" s="123"/>
      <c r="C1924" s="128"/>
      <c r="D1924" s="128"/>
      <c r="E1924" s="128"/>
      <c r="F1924" s="128"/>
      <c r="G1924" s="128"/>
      <c r="H1924" s="128"/>
      <c r="I1924" s="128"/>
      <c r="J1924" s="128"/>
      <c r="K1924" s="128"/>
      <c r="L1924" s="128"/>
      <c r="M1924" s="128"/>
      <c r="N1924" s="129"/>
      <c r="O1924" s="119"/>
      <c r="P1924" s="120" t="str">
        <f t="shared" si="5894"/>
        <v/>
      </c>
      <c r="Q1924" s="121">
        <f t="shared" ref="Q1924:W1924" si="5907">SUMIF($B$9:$N$9,Q$9,$B1924:$N1924)/100</f>
        <v>0</v>
      </c>
      <c r="R1924" s="121">
        <f t="shared" si="5907"/>
        <v>0</v>
      </c>
      <c r="S1924" s="121">
        <f t="shared" si="5907"/>
        <v>0</v>
      </c>
      <c r="T1924" s="121">
        <f t="shared" si="5907"/>
        <v>0</v>
      </c>
      <c r="U1924" s="121">
        <f t="shared" si="5907"/>
        <v>0</v>
      </c>
      <c r="V1924" s="121">
        <f t="shared" si="5907"/>
        <v>0</v>
      </c>
      <c r="W1924" s="121">
        <f t="shared" si="5907"/>
        <v>0</v>
      </c>
      <c r="X1924" s="122">
        <f t="shared" si="5507"/>
        <v>0</v>
      </c>
      <c r="Y1924" s="121">
        <f t="shared" si="5508"/>
        <v>0</v>
      </c>
      <c r="Z1924" s="122">
        <f t="shared" si="5509"/>
        <v>0</v>
      </c>
      <c r="AA1924" s="121">
        <f t="shared" si="5510"/>
        <v>0</v>
      </c>
      <c r="AB1924" s="122">
        <f t="shared" si="5867"/>
        <v>0</v>
      </c>
      <c r="AC1924" s="122">
        <f t="shared" si="5867"/>
        <v>0</v>
      </c>
      <c r="AD1924" s="121">
        <f t="shared" si="5511"/>
        <v>0</v>
      </c>
      <c r="AE1924" s="122">
        <f t="shared" ref="AE1924:AM1924" si="5908">+($AN1924-$AD1924)/10+AD1924</f>
        <v>0</v>
      </c>
      <c r="AF1924" s="122">
        <f t="shared" si="5908"/>
        <v>0</v>
      </c>
      <c r="AG1924" s="122">
        <f t="shared" si="5908"/>
        <v>0</v>
      </c>
      <c r="AH1924" s="122">
        <f t="shared" si="5908"/>
        <v>0</v>
      </c>
      <c r="AI1924" s="122">
        <f t="shared" si="5908"/>
        <v>0</v>
      </c>
      <c r="AJ1924" s="122">
        <f t="shared" si="5908"/>
        <v>0</v>
      </c>
      <c r="AK1924" s="122">
        <f t="shared" si="5908"/>
        <v>0</v>
      </c>
      <c r="AL1924" s="122">
        <f t="shared" si="5908"/>
        <v>0</v>
      </c>
      <c r="AM1924" s="122">
        <f t="shared" si="5908"/>
        <v>0</v>
      </c>
      <c r="AN1924" s="121">
        <f t="shared" si="5513"/>
        <v>0</v>
      </c>
      <c r="AO1924" s="122">
        <f t="shared" ref="AO1924:AW1924" si="5909">+($AX1924-$AN1924)/10+AN1924</f>
        <v>0</v>
      </c>
      <c r="AP1924" s="122">
        <f t="shared" si="5909"/>
        <v>0</v>
      </c>
      <c r="AQ1924" s="122">
        <f t="shared" si="5909"/>
        <v>0</v>
      </c>
      <c r="AR1924" s="122">
        <f t="shared" si="5909"/>
        <v>0</v>
      </c>
      <c r="AS1924" s="122">
        <f t="shared" si="5909"/>
        <v>0</v>
      </c>
      <c r="AT1924" s="122">
        <f t="shared" si="5909"/>
        <v>0</v>
      </c>
      <c r="AU1924" s="122">
        <f t="shared" si="5909"/>
        <v>0</v>
      </c>
      <c r="AV1924" s="122">
        <f t="shared" si="5909"/>
        <v>0</v>
      </c>
      <c r="AW1924" s="122">
        <f t="shared" si="5909"/>
        <v>0</v>
      </c>
      <c r="AX1924" s="121">
        <f t="shared" si="5515"/>
        <v>0</v>
      </c>
    </row>
    <row r="1925" spans="2:50" ht="15.75" customHeight="1" x14ac:dyDescent="0.2">
      <c r="B1925" s="123"/>
      <c r="C1925" s="124"/>
      <c r="D1925" s="124"/>
      <c r="E1925" s="124"/>
      <c r="F1925" s="124"/>
      <c r="G1925" s="124"/>
      <c r="H1925" s="124"/>
      <c r="I1925" s="124"/>
      <c r="J1925" s="124"/>
      <c r="K1925" s="124"/>
      <c r="L1925" s="124"/>
      <c r="M1925" s="124"/>
      <c r="N1925" s="125"/>
      <c r="O1925" s="119"/>
      <c r="P1925" s="120" t="str">
        <f t="shared" si="5894"/>
        <v/>
      </c>
      <c r="Q1925" s="126">
        <f t="shared" ref="Q1925:W1925" si="5910">SUMIF($B$9:$N$9,Q$9,$B1925:$N1925)/100</f>
        <v>0</v>
      </c>
      <c r="R1925" s="126">
        <f t="shared" si="5910"/>
        <v>0</v>
      </c>
      <c r="S1925" s="126">
        <f t="shared" si="5910"/>
        <v>0</v>
      </c>
      <c r="T1925" s="126">
        <f t="shared" si="5910"/>
        <v>0</v>
      </c>
      <c r="U1925" s="126">
        <f t="shared" si="5910"/>
        <v>0</v>
      </c>
      <c r="V1925" s="126">
        <f t="shared" si="5910"/>
        <v>0</v>
      </c>
      <c r="W1925" s="126">
        <f t="shared" si="5910"/>
        <v>0</v>
      </c>
      <c r="X1925" s="127">
        <f t="shared" si="5507"/>
        <v>0</v>
      </c>
      <c r="Y1925" s="126">
        <f t="shared" si="5508"/>
        <v>0</v>
      </c>
      <c r="Z1925" s="127">
        <f t="shared" si="5509"/>
        <v>0</v>
      </c>
      <c r="AA1925" s="126">
        <f t="shared" si="5510"/>
        <v>0</v>
      </c>
      <c r="AB1925" s="127">
        <f t="shared" si="5867"/>
        <v>0</v>
      </c>
      <c r="AC1925" s="127">
        <f t="shared" si="5867"/>
        <v>0</v>
      </c>
      <c r="AD1925" s="126">
        <f t="shared" si="5511"/>
        <v>0</v>
      </c>
      <c r="AE1925" s="127">
        <f t="shared" ref="AE1925:AM1925" si="5911">+($AN1925-$AD1925)/10+AD1925</f>
        <v>0</v>
      </c>
      <c r="AF1925" s="127">
        <f t="shared" si="5911"/>
        <v>0</v>
      </c>
      <c r="AG1925" s="127">
        <f t="shared" si="5911"/>
        <v>0</v>
      </c>
      <c r="AH1925" s="127">
        <f t="shared" si="5911"/>
        <v>0</v>
      </c>
      <c r="AI1925" s="127">
        <f t="shared" si="5911"/>
        <v>0</v>
      </c>
      <c r="AJ1925" s="127">
        <f t="shared" si="5911"/>
        <v>0</v>
      </c>
      <c r="AK1925" s="127">
        <f t="shared" si="5911"/>
        <v>0</v>
      </c>
      <c r="AL1925" s="127">
        <f t="shared" si="5911"/>
        <v>0</v>
      </c>
      <c r="AM1925" s="127">
        <f t="shared" si="5911"/>
        <v>0</v>
      </c>
      <c r="AN1925" s="126">
        <f t="shared" si="5513"/>
        <v>0</v>
      </c>
      <c r="AO1925" s="127">
        <f t="shared" ref="AO1925:AW1925" si="5912">+($AX1925-$AN1925)/10+AN1925</f>
        <v>0</v>
      </c>
      <c r="AP1925" s="127">
        <f t="shared" si="5912"/>
        <v>0</v>
      </c>
      <c r="AQ1925" s="127">
        <f t="shared" si="5912"/>
        <v>0</v>
      </c>
      <c r="AR1925" s="127">
        <f t="shared" si="5912"/>
        <v>0</v>
      </c>
      <c r="AS1925" s="127">
        <f t="shared" si="5912"/>
        <v>0</v>
      </c>
      <c r="AT1925" s="127">
        <f t="shared" si="5912"/>
        <v>0</v>
      </c>
      <c r="AU1925" s="127">
        <f t="shared" si="5912"/>
        <v>0</v>
      </c>
      <c r="AV1925" s="127">
        <f t="shared" si="5912"/>
        <v>0</v>
      </c>
      <c r="AW1925" s="127">
        <f t="shared" si="5912"/>
        <v>0</v>
      </c>
      <c r="AX1925" s="126">
        <f t="shared" si="5515"/>
        <v>0</v>
      </c>
    </row>
    <row r="1926" spans="2:50" ht="15.75" customHeight="1" x14ac:dyDescent="0.2">
      <c r="B1926" s="123"/>
      <c r="C1926" s="128"/>
      <c r="D1926" s="128"/>
      <c r="E1926" s="128"/>
      <c r="F1926" s="128"/>
      <c r="G1926" s="128"/>
      <c r="H1926" s="128"/>
      <c r="I1926" s="128"/>
      <c r="J1926" s="128"/>
      <c r="K1926" s="128"/>
      <c r="L1926" s="128"/>
      <c r="M1926" s="128"/>
      <c r="N1926" s="129"/>
      <c r="O1926" s="119"/>
      <c r="P1926" s="120" t="str">
        <f t="shared" si="5894"/>
        <v/>
      </c>
      <c r="Q1926" s="121">
        <f t="shared" ref="Q1926:W1926" si="5913">SUMIF($B$9:$N$9,Q$9,$B1926:$N1926)/100</f>
        <v>0</v>
      </c>
      <c r="R1926" s="121">
        <f t="shared" si="5913"/>
        <v>0</v>
      </c>
      <c r="S1926" s="121">
        <f t="shared" si="5913"/>
        <v>0</v>
      </c>
      <c r="T1926" s="121">
        <f t="shared" si="5913"/>
        <v>0</v>
      </c>
      <c r="U1926" s="121">
        <f t="shared" si="5913"/>
        <v>0</v>
      </c>
      <c r="V1926" s="121">
        <f t="shared" si="5913"/>
        <v>0</v>
      </c>
      <c r="W1926" s="121">
        <f t="shared" si="5913"/>
        <v>0</v>
      </c>
      <c r="X1926" s="122">
        <f t="shared" si="5507"/>
        <v>0</v>
      </c>
      <c r="Y1926" s="121">
        <f t="shared" si="5508"/>
        <v>0</v>
      </c>
      <c r="Z1926" s="122">
        <f t="shared" si="5509"/>
        <v>0</v>
      </c>
      <c r="AA1926" s="121">
        <f t="shared" si="5510"/>
        <v>0</v>
      </c>
      <c r="AB1926" s="122">
        <f t="shared" si="5867"/>
        <v>0</v>
      </c>
      <c r="AC1926" s="122">
        <f t="shared" si="5867"/>
        <v>0</v>
      </c>
      <c r="AD1926" s="121">
        <f t="shared" si="5511"/>
        <v>0</v>
      </c>
      <c r="AE1926" s="122">
        <f t="shared" ref="AE1926:AM1926" si="5914">+($AN1926-$AD1926)/10+AD1926</f>
        <v>0</v>
      </c>
      <c r="AF1926" s="122">
        <f t="shared" si="5914"/>
        <v>0</v>
      </c>
      <c r="AG1926" s="122">
        <f t="shared" si="5914"/>
        <v>0</v>
      </c>
      <c r="AH1926" s="122">
        <f t="shared" si="5914"/>
        <v>0</v>
      </c>
      <c r="AI1926" s="122">
        <f t="shared" si="5914"/>
        <v>0</v>
      </c>
      <c r="AJ1926" s="122">
        <f t="shared" si="5914"/>
        <v>0</v>
      </c>
      <c r="AK1926" s="122">
        <f t="shared" si="5914"/>
        <v>0</v>
      </c>
      <c r="AL1926" s="122">
        <f t="shared" si="5914"/>
        <v>0</v>
      </c>
      <c r="AM1926" s="122">
        <f t="shared" si="5914"/>
        <v>0</v>
      </c>
      <c r="AN1926" s="121">
        <f t="shared" si="5513"/>
        <v>0</v>
      </c>
      <c r="AO1926" s="122">
        <f t="shared" ref="AO1926:AW1926" si="5915">+($AX1926-$AN1926)/10+AN1926</f>
        <v>0</v>
      </c>
      <c r="AP1926" s="122">
        <f t="shared" si="5915"/>
        <v>0</v>
      </c>
      <c r="AQ1926" s="122">
        <f t="shared" si="5915"/>
        <v>0</v>
      </c>
      <c r="AR1926" s="122">
        <f t="shared" si="5915"/>
        <v>0</v>
      </c>
      <c r="AS1926" s="122">
        <f t="shared" si="5915"/>
        <v>0</v>
      </c>
      <c r="AT1926" s="122">
        <f t="shared" si="5915"/>
        <v>0</v>
      </c>
      <c r="AU1926" s="122">
        <f t="shared" si="5915"/>
        <v>0</v>
      </c>
      <c r="AV1926" s="122">
        <f t="shared" si="5915"/>
        <v>0</v>
      </c>
      <c r="AW1926" s="122">
        <f t="shared" si="5915"/>
        <v>0</v>
      </c>
      <c r="AX1926" s="121">
        <f t="shared" si="5515"/>
        <v>0</v>
      </c>
    </row>
    <row r="1927" spans="2:50" ht="15.75" customHeight="1" x14ac:dyDescent="0.2">
      <c r="B1927" s="123"/>
      <c r="C1927" s="124"/>
      <c r="D1927" s="124"/>
      <c r="E1927" s="124"/>
      <c r="F1927" s="124"/>
      <c r="G1927" s="124"/>
      <c r="H1927" s="124"/>
      <c r="I1927" s="124"/>
      <c r="J1927" s="124"/>
      <c r="K1927" s="124"/>
      <c r="L1927" s="124"/>
      <c r="M1927" s="124"/>
      <c r="N1927" s="125"/>
      <c r="O1927" s="119"/>
      <c r="P1927" s="120" t="str">
        <f t="shared" si="5894"/>
        <v/>
      </c>
      <c r="Q1927" s="126">
        <f t="shared" ref="Q1927:W1927" si="5916">SUMIF($B$9:$N$9,Q$9,$B1927:$N1927)/100</f>
        <v>0</v>
      </c>
      <c r="R1927" s="126">
        <f t="shared" si="5916"/>
        <v>0</v>
      </c>
      <c r="S1927" s="126">
        <f t="shared" si="5916"/>
        <v>0</v>
      </c>
      <c r="T1927" s="126">
        <f t="shared" si="5916"/>
        <v>0</v>
      </c>
      <c r="U1927" s="126">
        <f t="shared" si="5916"/>
        <v>0</v>
      </c>
      <c r="V1927" s="126">
        <f t="shared" si="5916"/>
        <v>0</v>
      </c>
      <c r="W1927" s="126">
        <f t="shared" si="5916"/>
        <v>0</v>
      </c>
      <c r="X1927" s="127">
        <f t="shared" si="5507"/>
        <v>0</v>
      </c>
      <c r="Y1927" s="126">
        <f t="shared" si="5508"/>
        <v>0</v>
      </c>
      <c r="Z1927" s="127">
        <f t="shared" si="5509"/>
        <v>0</v>
      </c>
      <c r="AA1927" s="126">
        <f t="shared" si="5510"/>
        <v>0</v>
      </c>
      <c r="AB1927" s="127">
        <f t="shared" si="5867"/>
        <v>0</v>
      </c>
      <c r="AC1927" s="127">
        <f t="shared" si="5867"/>
        <v>0</v>
      </c>
      <c r="AD1927" s="126">
        <f t="shared" si="5511"/>
        <v>0</v>
      </c>
      <c r="AE1927" s="127">
        <f t="shared" ref="AE1927:AM1927" si="5917">+($AN1927-$AD1927)/10+AD1927</f>
        <v>0</v>
      </c>
      <c r="AF1927" s="127">
        <f t="shared" si="5917"/>
        <v>0</v>
      </c>
      <c r="AG1927" s="127">
        <f t="shared" si="5917"/>
        <v>0</v>
      </c>
      <c r="AH1927" s="127">
        <f t="shared" si="5917"/>
        <v>0</v>
      </c>
      <c r="AI1927" s="127">
        <f t="shared" si="5917"/>
        <v>0</v>
      </c>
      <c r="AJ1927" s="127">
        <f t="shared" si="5917"/>
        <v>0</v>
      </c>
      <c r="AK1927" s="127">
        <f t="shared" si="5917"/>
        <v>0</v>
      </c>
      <c r="AL1927" s="127">
        <f t="shared" si="5917"/>
        <v>0</v>
      </c>
      <c r="AM1927" s="127">
        <f t="shared" si="5917"/>
        <v>0</v>
      </c>
      <c r="AN1927" s="126">
        <f t="shared" si="5513"/>
        <v>0</v>
      </c>
      <c r="AO1927" s="127">
        <f t="shared" ref="AO1927:AW1927" si="5918">+($AX1927-$AN1927)/10+AN1927</f>
        <v>0</v>
      </c>
      <c r="AP1927" s="127">
        <f t="shared" si="5918"/>
        <v>0</v>
      </c>
      <c r="AQ1927" s="127">
        <f t="shared" si="5918"/>
        <v>0</v>
      </c>
      <c r="AR1927" s="127">
        <f t="shared" si="5918"/>
        <v>0</v>
      </c>
      <c r="AS1927" s="127">
        <f t="shared" si="5918"/>
        <v>0</v>
      </c>
      <c r="AT1927" s="127">
        <f t="shared" si="5918"/>
        <v>0</v>
      </c>
      <c r="AU1927" s="127">
        <f t="shared" si="5918"/>
        <v>0</v>
      </c>
      <c r="AV1927" s="127">
        <f t="shared" si="5918"/>
        <v>0</v>
      </c>
      <c r="AW1927" s="127">
        <f t="shared" si="5918"/>
        <v>0</v>
      </c>
      <c r="AX1927" s="126">
        <f t="shared" si="5515"/>
        <v>0</v>
      </c>
    </row>
    <row r="1928" spans="2:50" ht="15.75" customHeight="1" x14ac:dyDescent="0.2">
      <c r="B1928" s="123"/>
      <c r="C1928" s="128"/>
      <c r="D1928" s="128"/>
      <c r="E1928" s="128"/>
      <c r="F1928" s="128"/>
      <c r="G1928" s="128"/>
      <c r="H1928" s="128"/>
      <c r="I1928" s="128"/>
      <c r="J1928" s="128"/>
      <c r="K1928" s="128"/>
      <c r="L1928" s="128"/>
      <c r="M1928" s="128"/>
      <c r="N1928" s="129"/>
      <c r="O1928" s="119"/>
      <c r="P1928" s="120" t="str">
        <f t="shared" si="5894"/>
        <v/>
      </c>
      <c r="Q1928" s="121">
        <f t="shared" ref="Q1928:W1928" si="5919">SUMIF($B$9:$N$9,Q$9,$B1928:$N1928)/100</f>
        <v>0</v>
      </c>
      <c r="R1928" s="121">
        <f t="shared" si="5919"/>
        <v>0</v>
      </c>
      <c r="S1928" s="121">
        <f t="shared" si="5919"/>
        <v>0</v>
      </c>
      <c r="T1928" s="121">
        <f t="shared" si="5919"/>
        <v>0</v>
      </c>
      <c r="U1928" s="121">
        <f t="shared" si="5919"/>
        <v>0</v>
      </c>
      <c r="V1928" s="121">
        <f t="shared" si="5919"/>
        <v>0</v>
      </c>
      <c r="W1928" s="121">
        <f t="shared" si="5919"/>
        <v>0</v>
      </c>
      <c r="X1928" s="122">
        <f t="shared" si="5507"/>
        <v>0</v>
      </c>
      <c r="Y1928" s="121">
        <f t="shared" si="5508"/>
        <v>0</v>
      </c>
      <c r="Z1928" s="122">
        <f t="shared" si="5509"/>
        <v>0</v>
      </c>
      <c r="AA1928" s="121">
        <f t="shared" si="5510"/>
        <v>0</v>
      </c>
      <c r="AB1928" s="122">
        <f t="shared" si="5867"/>
        <v>0</v>
      </c>
      <c r="AC1928" s="122">
        <f t="shared" si="5867"/>
        <v>0</v>
      </c>
      <c r="AD1928" s="121">
        <f t="shared" si="5511"/>
        <v>0</v>
      </c>
      <c r="AE1928" s="122">
        <f t="shared" ref="AE1928:AM1928" si="5920">+($AN1928-$AD1928)/10+AD1928</f>
        <v>0</v>
      </c>
      <c r="AF1928" s="122">
        <f t="shared" si="5920"/>
        <v>0</v>
      </c>
      <c r="AG1928" s="122">
        <f t="shared" si="5920"/>
        <v>0</v>
      </c>
      <c r="AH1928" s="122">
        <f t="shared" si="5920"/>
        <v>0</v>
      </c>
      <c r="AI1928" s="122">
        <f t="shared" si="5920"/>
        <v>0</v>
      </c>
      <c r="AJ1928" s="122">
        <f t="shared" si="5920"/>
        <v>0</v>
      </c>
      <c r="AK1928" s="122">
        <f t="shared" si="5920"/>
        <v>0</v>
      </c>
      <c r="AL1928" s="122">
        <f t="shared" si="5920"/>
        <v>0</v>
      </c>
      <c r="AM1928" s="122">
        <f t="shared" si="5920"/>
        <v>0</v>
      </c>
      <c r="AN1928" s="121">
        <f t="shared" si="5513"/>
        <v>0</v>
      </c>
      <c r="AO1928" s="122">
        <f t="shared" ref="AO1928:AW1928" si="5921">+($AX1928-$AN1928)/10+AN1928</f>
        <v>0</v>
      </c>
      <c r="AP1928" s="122">
        <f t="shared" si="5921"/>
        <v>0</v>
      </c>
      <c r="AQ1928" s="122">
        <f t="shared" si="5921"/>
        <v>0</v>
      </c>
      <c r="AR1928" s="122">
        <f t="shared" si="5921"/>
        <v>0</v>
      </c>
      <c r="AS1928" s="122">
        <f t="shared" si="5921"/>
        <v>0</v>
      </c>
      <c r="AT1928" s="122">
        <f t="shared" si="5921"/>
        <v>0</v>
      </c>
      <c r="AU1928" s="122">
        <f t="shared" si="5921"/>
        <v>0</v>
      </c>
      <c r="AV1928" s="122">
        <f t="shared" si="5921"/>
        <v>0</v>
      </c>
      <c r="AW1928" s="122">
        <f t="shared" si="5921"/>
        <v>0</v>
      </c>
      <c r="AX1928" s="121">
        <f t="shared" si="5515"/>
        <v>0</v>
      </c>
    </row>
    <row r="1929" spans="2:50" ht="15.75" customHeight="1" x14ac:dyDescent="0.2">
      <c r="B1929" s="123"/>
      <c r="C1929" s="124"/>
      <c r="D1929" s="124"/>
      <c r="E1929" s="124"/>
      <c r="F1929" s="124"/>
      <c r="G1929" s="124"/>
      <c r="H1929" s="124"/>
      <c r="I1929" s="124"/>
      <c r="J1929" s="124"/>
      <c r="K1929" s="124"/>
      <c r="L1929" s="124"/>
      <c r="M1929" s="124"/>
      <c r="N1929" s="125"/>
      <c r="O1929" s="119"/>
      <c r="P1929" s="120" t="str">
        <f t="shared" si="5894"/>
        <v/>
      </c>
      <c r="Q1929" s="126">
        <f t="shared" ref="Q1929:W1929" si="5922">SUMIF($B$9:$N$9,Q$9,$B1929:$N1929)/100</f>
        <v>0</v>
      </c>
      <c r="R1929" s="126">
        <f t="shared" si="5922"/>
        <v>0</v>
      </c>
      <c r="S1929" s="126">
        <f t="shared" si="5922"/>
        <v>0</v>
      </c>
      <c r="T1929" s="126">
        <f t="shared" si="5922"/>
        <v>0</v>
      </c>
      <c r="U1929" s="126">
        <f t="shared" si="5922"/>
        <v>0</v>
      </c>
      <c r="V1929" s="126">
        <f t="shared" si="5922"/>
        <v>0</v>
      </c>
      <c r="W1929" s="126">
        <f t="shared" si="5922"/>
        <v>0</v>
      </c>
      <c r="X1929" s="127">
        <f t="shared" si="5507"/>
        <v>0</v>
      </c>
      <c r="Y1929" s="126">
        <f t="shared" si="5508"/>
        <v>0</v>
      </c>
      <c r="Z1929" s="127">
        <f t="shared" si="5509"/>
        <v>0</v>
      </c>
      <c r="AA1929" s="126">
        <f t="shared" si="5510"/>
        <v>0</v>
      </c>
      <c r="AB1929" s="127">
        <f t="shared" si="5867"/>
        <v>0</v>
      </c>
      <c r="AC1929" s="127">
        <f t="shared" si="5867"/>
        <v>0</v>
      </c>
      <c r="AD1929" s="126">
        <f t="shared" si="5511"/>
        <v>0</v>
      </c>
      <c r="AE1929" s="127">
        <f t="shared" ref="AE1929:AM1929" si="5923">+($AN1929-$AD1929)/10+AD1929</f>
        <v>0</v>
      </c>
      <c r="AF1929" s="127">
        <f t="shared" si="5923"/>
        <v>0</v>
      </c>
      <c r="AG1929" s="127">
        <f t="shared" si="5923"/>
        <v>0</v>
      </c>
      <c r="AH1929" s="127">
        <f t="shared" si="5923"/>
        <v>0</v>
      </c>
      <c r="AI1929" s="127">
        <f t="shared" si="5923"/>
        <v>0</v>
      </c>
      <c r="AJ1929" s="127">
        <f t="shared" si="5923"/>
        <v>0</v>
      </c>
      <c r="AK1929" s="127">
        <f t="shared" si="5923"/>
        <v>0</v>
      </c>
      <c r="AL1929" s="127">
        <f t="shared" si="5923"/>
        <v>0</v>
      </c>
      <c r="AM1929" s="127">
        <f t="shared" si="5923"/>
        <v>0</v>
      </c>
      <c r="AN1929" s="126">
        <f t="shared" si="5513"/>
        <v>0</v>
      </c>
      <c r="AO1929" s="127">
        <f t="shared" ref="AO1929:AW1929" si="5924">+($AX1929-$AN1929)/10+AN1929</f>
        <v>0</v>
      </c>
      <c r="AP1929" s="127">
        <f t="shared" si="5924"/>
        <v>0</v>
      </c>
      <c r="AQ1929" s="127">
        <f t="shared" si="5924"/>
        <v>0</v>
      </c>
      <c r="AR1929" s="127">
        <f t="shared" si="5924"/>
        <v>0</v>
      </c>
      <c r="AS1929" s="127">
        <f t="shared" si="5924"/>
        <v>0</v>
      </c>
      <c r="AT1929" s="127">
        <f t="shared" si="5924"/>
        <v>0</v>
      </c>
      <c r="AU1929" s="127">
        <f t="shared" si="5924"/>
        <v>0</v>
      </c>
      <c r="AV1929" s="127">
        <f t="shared" si="5924"/>
        <v>0</v>
      </c>
      <c r="AW1929" s="127">
        <f t="shared" si="5924"/>
        <v>0</v>
      </c>
      <c r="AX1929" s="126">
        <f t="shared" si="5515"/>
        <v>0</v>
      </c>
    </row>
    <row r="1930" spans="2:50" ht="15.75" customHeight="1" x14ac:dyDescent="0.2">
      <c r="B1930" s="123"/>
      <c r="C1930" s="128"/>
      <c r="D1930" s="128"/>
      <c r="E1930" s="128"/>
      <c r="F1930" s="128"/>
      <c r="G1930" s="128"/>
      <c r="H1930" s="128"/>
      <c r="I1930" s="128"/>
      <c r="J1930" s="128"/>
      <c r="K1930" s="128"/>
      <c r="L1930" s="128"/>
      <c r="M1930" s="128"/>
      <c r="N1930" s="129"/>
      <c r="O1930" s="119"/>
      <c r="P1930" s="120" t="str">
        <f t="shared" si="5894"/>
        <v/>
      </c>
      <c r="Q1930" s="121">
        <f t="shared" ref="Q1930:W1930" si="5925">SUMIF($B$9:$N$9,Q$9,$B1930:$N1930)/100</f>
        <v>0</v>
      </c>
      <c r="R1930" s="121">
        <f t="shared" si="5925"/>
        <v>0</v>
      </c>
      <c r="S1930" s="121">
        <f t="shared" si="5925"/>
        <v>0</v>
      </c>
      <c r="T1930" s="121">
        <f t="shared" si="5925"/>
        <v>0</v>
      </c>
      <c r="U1930" s="121">
        <f t="shared" si="5925"/>
        <v>0</v>
      </c>
      <c r="V1930" s="121">
        <f t="shared" si="5925"/>
        <v>0</v>
      </c>
      <c r="W1930" s="121">
        <f t="shared" si="5925"/>
        <v>0</v>
      </c>
      <c r="X1930" s="122">
        <f t="shared" si="5507"/>
        <v>0</v>
      </c>
      <c r="Y1930" s="121">
        <f t="shared" si="5508"/>
        <v>0</v>
      </c>
      <c r="Z1930" s="122">
        <f t="shared" si="5509"/>
        <v>0</v>
      </c>
      <c r="AA1930" s="121">
        <f t="shared" si="5510"/>
        <v>0</v>
      </c>
      <c r="AB1930" s="122">
        <f t="shared" si="5867"/>
        <v>0</v>
      </c>
      <c r="AC1930" s="122">
        <f t="shared" si="5867"/>
        <v>0</v>
      </c>
      <c r="AD1930" s="121">
        <f t="shared" si="5511"/>
        <v>0</v>
      </c>
      <c r="AE1930" s="122">
        <f t="shared" ref="AE1930:AM1930" si="5926">+($AN1930-$AD1930)/10+AD1930</f>
        <v>0</v>
      </c>
      <c r="AF1930" s="122">
        <f t="shared" si="5926"/>
        <v>0</v>
      </c>
      <c r="AG1930" s="122">
        <f t="shared" si="5926"/>
        <v>0</v>
      </c>
      <c r="AH1930" s="122">
        <f t="shared" si="5926"/>
        <v>0</v>
      </c>
      <c r="AI1930" s="122">
        <f t="shared" si="5926"/>
        <v>0</v>
      </c>
      <c r="AJ1930" s="122">
        <f t="shared" si="5926"/>
        <v>0</v>
      </c>
      <c r="AK1930" s="122">
        <f t="shared" si="5926"/>
        <v>0</v>
      </c>
      <c r="AL1930" s="122">
        <f t="shared" si="5926"/>
        <v>0</v>
      </c>
      <c r="AM1930" s="122">
        <f t="shared" si="5926"/>
        <v>0</v>
      </c>
      <c r="AN1930" s="121">
        <f t="shared" si="5513"/>
        <v>0</v>
      </c>
      <c r="AO1930" s="122">
        <f t="shared" ref="AO1930:AW1930" si="5927">+($AX1930-$AN1930)/10+AN1930</f>
        <v>0</v>
      </c>
      <c r="AP1930" s="122">
        <f t="shared" si="5927"/>
        <v>0</v>
      </c>
      <c r="AQ1930" s="122">
        <f t="shared" si="5927"/>
        <v>0</v>
      </c>
      <c r="AR1930" s="122">
        <f t="shared" si="5927"/>
        <v>0</v>
      </c>
      <c r="AS1930" s="122">
        <f t="shared" si="5927"/>
        <v>0</v>
      </c>
      <c r="AT1930" s="122">
        <f t="shared" si="5927"/>
        <v>0</v>
      </c>
      <c r="AU1930" s="122">
        <f t="shared" si="5927"/>
        <v>0</v>
      </c>
      <c r="AV1930" s="122">
        <f t="shared" si="5927"/>
        <v>0</v>
      </c>
      <c r="AW1930" s="122">
        <f t="shared" si="5927"/>
        <v>0</v>
      </c>
      <c r="AX1930" s="121">
        <f t="shared" si="5515"/>
        <v>0</v>
      </c>
    </row>
    <row r="1931" spans="2:50" ht="15.75" customHeight="1" x14ac:dyDescent="0.2">
      <c r="B1931" s="123"/>
      <c r="C1931" s="124"/>
      <c r="D1931" s="124"/>
      <c r="E1931" s="124"/>
      <c r="F1931" s="124"/>
      <c r="G1931" s="124"/>
      <c r="H1931" s="124"/>
      <c r="I1931" s="124"/>
      <c r="J1931" s="124"/>
      <c r="K1931" s="124"/>
      <c r="L1931" s="124"/>
      <c r="M1931" s="124"/>
      <c r="N1931" s="125"/>
      <c r="O1931" s="119"/>
      <c r="P1931" s="120" t="str">
        <f t="shared" si="5894"/>
        <v/>
      </c>
      <c r="Q1931" s="126">
        <f t="shared" ref="Q1931:W1931" si="5928">SUMIF($B$9:$N$9,Q$9,$B1931:$N1931)/100</f>
        <v>0</v>
      </c>
      <c r="R1931" s="126">
        <f t="shared" si="5928"/>
        <v>0</v>
      </c>
      <c r="S1931" s="126">
        <f t="shared" si="5928"/>
        <v>0</v>
      </c>
      <c r="T1931" s="126">
        <f t="shared" si="5928"/>
        <v>0</v>
      </c>
      <c r="U1931" s="126">
        <f t="shared" si="5928"/>
        <v>0</v>
      </c>
      <c r="V1931" s="126">
        <f t="shared" si="5928"/>
        <v>0</v>
      </c>
      <c r="W1931" s="126">
        <f t="shared" si="5928"/>
        <v>0</v>
      </c>
      <c r="X1931" s="127">
        <f t="shared" si="5507"/>
        <v>0</v>
      </c>
      <c r="Y1931" s="126">
        <f t="shared" si="5508"/>
        <v>0</v>
      </c>
      <c r="Z1931" s="127">
        <f t="shared" si="5509"/>
        <v>0</v>
      </c>
      <c r="AA1931" s="126">
        <f t="shared" si="5510"/>
        <v>0</v>
      </c>
      <c r="AB1931" s="127">
        <f t="shared" ref="AB1931:AC1950" si="5929">+($AD1931-$AA1931)/3+AA1931</f>
        <v>0</v>
      </c>
      <c r="AC1931" s="127">
        <f t="shared" si="5929"/>
        <v>0</v>
      </c>
      <c r="AD1931" s="126">
        <f t="shared" si="5511"/>
        <v>0</v>
      </c>
      <c r="AE1931" s="127">
        <f t="shared" ref="AE1931:AM1931" si="5930">+($AN1931-$AD1931)/10+AD1931</f>
        <v>0</v>
      </c>
      <c r="AF1931" s="127">
        <f t="shared" si="5930"/>
        <v>0</v>
      </c>
      <c r="AG1931" s="127">
        <f t="shared" si="5930"/>
        <v>0</v>
      </c>
      <c r="AH1931" s="127">
        <f t="shared" si="5930"/>
        <v>0</v>
      </c>
      <c r="AI1931" s="127">
        <f t="shared" si="5930"/>
        <v>0</v>
      </c>
      <c r="AJ1931" s="127">
        <f t="shared" si="5930"/>
        <v>0</v>
      </c>
      <c r="AK1931" s="127">
        <f t="shared" si="5930"/>
        <v>0</v>
      </c>
      <c r="AL1931" s="127">
        <f t="shared" si="5930"/>
        <v>0</v>
      </c>
      <c r="AM1931" s="127">
        <f t="shared" si="5930"/>
        <v>0</v>
      </c>
      <c r="AN1931" s="126">
        <f t="shared" si="5513"/>
        <v>0</v>
      </c>
      <c r="AO1931" s="127">
        <f t="shared" ref="AO1931:AW1931" si="5931">+($AX1931-$AN1931)/10+AN1931</f>
        <v>0</v>
      </c>
      <c r="AP1931" s="127">
        <f t="shared" si="5931"/>
        <v>0</v>
      </c>
      <c r="AQ1931" s="127">
        <f t="shared" si="5931"/>
        <v>0</v>
      </c>
      <c r="AR1931" s="127">
        <f t="shared" si="5931"/>
        <v>0</v>
      </c>
      <c r="AS1931" s="127">
        <f t="shared" si="5931"/>
        <v>0</v>
      </c>
      <c r="AT1931" s="127">
        <f t="shared" si="5931"/>
        <v>0</v>
      </c>
      <c r="AU1931" s="127">
        <f t="shared" si="5931"/>
        <v>0</v>
      </c>
      <c r="AV1931" s="127">
        <f t="shared" si="5931"/>
        <v>0</v>
      </c>
      <c r="AW1931" s="127">
        <f t="shared" si="5931"/>
        <v>0</v>
      </c>
      <c r="AX1931" s="126">
        <f t="shared" si="5515"/>
        <v>0</v>
      </c>
    </row>
    <row r="1932" spans="2:50" ht="15.75" customHeight="1" x14ac:dyDescent="0.2">
      <c r="B1932" s="123"/>
      <c r="C1932" s="128"/>
      <c r="D1932" s="128"/>
      <c r="E1932" s="128"/>
      <c r="F1932" s="128"/>
      <c r="G1932" s="128"/>
      <c r="H1932" s="128"/>
      <c r="I1932" s="128"/>
      <c r="J1932" s="128"/>
      <c r="K1932" s="128"/>
      <c r="L1932" s="128"/>
      <c r="M1932" s="128"/>
      <c r="N1932" s="129"/>
      <c r="O1932" s="119"/>
      <c r="P1932" s="120" t="str">
        <f t="shared" si="5894"/>
        <v/>
      </c>
      <c r="Q1932" s="121">
        <f t="shared" ref="Q1932:W1932" si="5932">SUMIF($B$9:$N$9,Q$9,$B1932:$N1932)/100</f>
        <v>0</v>
      </c>
      <c r="R1932" s="121">
        <f t="shared" si="5932"/>
        <v>0</v>
      </c>
      <c r="S1932" s="121">
        <f t="shared" si="5932"/>
        <v>0</v>
      </c>
      <c r="T1932" s="121">
        <f t="shared" si="5932"/>
        <v>0</v>
      </c>
      <c r="U1932" s="121">
        <f t="shared" si="5932"/>
        <v>0</v>
      </c>
      <c r="V1932" s="121">
        <f t="shared" si="5932"/>
        <v>0</v>
      </c>
      <c r="W1932" s="121">
        <f t="shared" si="5932"/>
        <v>0</v>
      </c>
      <c r="X1932" s="122">
        <f t="shared" si="5507"/>
        <v>0</v>
      </c>
      <c r="Y1932" s="121">
        <f t="shared" si="5508"/>
        <v>0</v>
      </c>
      <c r="Z1932" s="122">
        <f t="shared" si="5509"/>
        <v>0</v>
      </c>
      <c r="AA1932" s="121">
        <f t="shared" si="5510"/>
        <v>0</v>
      </c>
      <c r="AB1932" s="122">
        <f t="shared" si="5929"/>
        <v>0</v>
      </c>
      <c r="AC1932" s="122">
        <f t="shared" si="5929"/>
        <v>0</v>
      </c>
      <c r="AD1932" s="121">
        <f t="shared" si="5511"/>
        <v>0</v>
      </c>
      <c r="AE1932" s="122">
        <f t="shared" ref="AE1932:AM1932" si="5933">+($AN1932-$AD1932)/10+AD1932</f>
        <v>0</v>
      </c>
      <c r="AF1932" s="122">
        <f t="shared" si="5933"/>
        <v>0</v>
      </c>
      <c r="AG1932" s="122">
        <f t="shared" si="5933"/>
        <v>0</v>
      </c>
      <c r="AH1932" s="122">
        <f t="shared" si="5933"/>
        <v>0</v>
      </c>
      <c r="AI1932" s="122">
        <f t="shared" si="5933"/>
        <v>0</v>
      </c>
      <c r="AJ1932" s="122">
        <f t="shared" si="5933"/>
        <v>0</v>
      </c>
      <c r="AK1932" s="122">
        <f t="shared" si="5933"/>
        <v>0</v>
      </c>
      <c r="AL1932" s="122">
        <f t="shared" si="5933"/>
        <v>0</v>
      </c>
      <c r="AM1932" s="122">
        <f t="shared" si="5933"/>
        <v>0</v>
      </c>
      <c r="AN1932" s="121">
        <f t="shared" si="5513"/>
        <v>0</v>
      </c>
      <c r="AO1932" s="122">
        <f t="shared" ref="AO1932:AW1932" si="5934">+($AX1932-$AN1932)/10+AN1932</f>
        <v>0</v>
      </c>
      <c r="AP1932" s="122">
        <f t="shared" si="5934"/>
        <v>0</v>
      </c>
      <c r="AQ1932" s="122">
        <f t="shared" si="5934"/>
        <v>0</v>
      </c>
      <c r="AR1932" s="122">
        <f t="shared" si="5934"/>
        <v>0</v>
      </c>
      <c r="AS1932" s="122">
        <f t="shared" si="5934"/>
        <v>0</v>
      </c>
      <c r="AT1932" s="122">
        <f t="shared" si="5934"/>
        <v>0</v>
      </c>
      <c r="AU1932" s="122">
        <f t="shared" si="5934"/>
        <v>0</v>
      </c>
      <c r="AV1932" s="122">
        <f t="shared" si="5934"/>
        <v>0</v>
      </c>
      <c r="AW1932" s="122">
        <f t="shared" si="5934"/>
        <v>0</v>
      </c>
      <c r="AX1932" s="121">
        <f t="shared" si="5515"/>
        <v>0</v>
      </c>
    </row>
    <row r="1933" spans="2:50" ht="15.75" customHeight="1" x14ac:dyDescent="0.2">
      <c r="B1933" s="123"/>
      <c r="C1933" s="124"/>
      <c r="D1933" s="124"/>
      <c r="E1933" s="124"/>
      <c r="F1933" s="124"/>
      <c r="G1933" s="124"/>
      <c r="H1933" s="124"/>
      <c r="I1933" s="124"/>
      <c r="J1933" s="124"/>
      <c r="K1933" s="124"/>
      <c r="L1933" s="124"/>
      <c r="M1933" s="124"/>
      <c r="N1933" s="125"/>
      <c r="O1933" s="119"/>
      <c r="P1933" s="120" t="str">
        <f t="shared" si="5894"/>
        <v/>
      </c>
      <c r="Q1933" s="126">
        <f t="shared" ref="Q1933:W1933" si="5935">SUMIF($B$9:$N$9,Q$9,$B1933:$N1933)/100</f>
        <v>0</v>
      </c>
      <c r="R1933" s="126">
        <f t="shared" si="5935"/>
        <v>0</v>
      </c>
      <c r="S1933" s="126">
        <f t="shared" si="5935"/>
        <v>0</v>
      </c>
      <c r="T1933" s="126">
        <f t="shared" si="5935"/>
        <v>0</v>
      </c>
      <c r="U1933" s="126">
        <f t="shared" si="5935"/>
        <v>0</v>
      </c>
      <c r="V1933" s="126">
        <f t="shared" si="5935"/>
        <v>0</v>
      </c>
      <c r="W1933" s="126">
        <f t="shared" si="5935"/>
        <v>0</v>
      </c>
      <c r="X1933" s="127">
        <f t="shared" si="5507"/>
        <v>0</v>
      </c>
      <c r="Y1933" s="126">
        <f t="shared" si="5508"/>
        <v>0</v>
      </c>
      <c r="Z1933" s="127">
        <f t="shared" si="5509"/>
        <v>0</v>
      </c>
      <c r="AA1933" s="126">
        <f t="shared" si="5510"/>
        <v>0</v>
      </c>
      <c r="AB1933" s="127">
        <f t="shared" si="5929"/>
        <v>0</v>
      </c>
      <c r="AC1933" s="127">
        <f t="shared" si="5929"/>
        <v>0</v>
      </c>
      <c r="AD1933" s="126">
        <f t="shared" si="5511"/>
        <v>0</v>
      </c>
      <c r="AE1933" s="127">
        <f t="shared" ref="AE1933:AM1933" si="5936">+($AN1933-$AD1933)/10+AD1933</f>
        <v>0</v>
      </c>
      <c r="AF1933" s="127">
        <f t="shared" si="5936"/>
        <v>0</v>
      </c>
      <c r="AG1933" s="127">
        <f t="shared" si="5936"/>
        <v>0</v>
      </c>
      <c r="AH1933" s="127">
        <f t="shared" si="5936"/>
        <v>0</v>
      </c>
      <c r="AI1933" s="127">
        <f t="shared" si="5936"/>
        <v>0</v>
      </c>
      <c r="AJ1933" s="127">
        <f t="shared" si="5936"/>
        <v>0</v>
      </c>
      <c r="AK1933" s="127">
        <f t="shared" si="5936"/>
        <v>0</v>
      </c>
      <c r="AL1933" s="127">
        <f t="shared" si="5936"/>
        <v>0</v>
      </c>
      <c r="AM1933" s="127">
        <f t="shared" si="5936"/>
        <v>0</v>
      </c>
      <c r="AN1933" s="126">
        <f t="shared" si="5513"/>
        <v>0</v>
      </c>
      <c r="AO1933" s="127">
        <f t="shared" ref="AO1933:AW1933" si="5937">+($AX1933-$AN1933)/10+AN1933</f>
        <v>0</v>
      </c>
      <c r="AP1933" s="127">
        <f t="shared" si="5937"/>
        <v>0</v>
      </c>
      <c r="AQ1933" s="127">
        <f t="shared" si="5937"/>
        <v>0</v>
      </c>
      <c r="AR1933" s="127">
        <f t="shared" si="5937"/>
        <v>0</v>
      </c>
      <c r="AS1933" s="127">
        <f t="shared" si="5937"/>
        <v>0</v>
      </c>
      <c r="AT1933" s="127">
        <f t="shared" si="5937"/>
        <v>0</v>
      </c>
      <c r="AU1933" s="127">
        <f t="shared" si="5937"/>
        <v>0</v>
      </c>
      <c r="AV1933" s="127">
        <f t="shared" si="5937"/>
        <v>0</v>
      </c>
      <c r="AW1933" s="127">
        <f t="shared" si="5937"/>
        <v>0</v>
      </c>
      <c r="AX1933" s="126">
        <f t="shared" si="5515"/>
        <v>0</v>
      </c>
    </row>
    <row r="1934" spans="2:50" ht="15.75" customHeight="1" x14ac:dyDescent="0.2">
      <c r="B1934" s="123"/>
      <c r="C1934" s="128"/>
      <c r="D1934" s="128"/>
      <c r="E1934" s="128"/>
      <c r="F1934" s="128"/>
      <c r="G1934" s="128"/>
      <c r="H1934" s="128"/>
      <c r="I1934" s="128"/>
      <c r="J1934" s="128"/>
      <c r="K1934" s="128"/>
      <c r="L1934" s="128"/>
      <c r="M1934" s="128"/>
      <c r="N1934" s="129"/>
      <c r="O1934" s="119"/>
      <c r="P1934" s="120" t="str">
        <f t="shared" si="5894"/>
        <v/>
      </c>
      <c r="Q1934" s="121">
        <f t="shared" ref="Q1934:W1934" si="5938">SUMIF($B$9:$N$9,Q$9,$B1934:$N1934)/100</f>
        <v>0</v>
      </c>
      <c r="R1934" s="121">
        <f t="shared" si="5938"/>
        <v>0</v>
      </c>
      <c r="S1934" s="121">
        <f t="shared" si="5938"/>
        <v>0</v>
      </c>
      <c r="T1934" s="121">
        <f t="shared" si="5938"/>
        <v>0</v>
      </c>
      <c r="U1934" s="121">
        <f t="shared" si="5938"/>
        <v>0</v>
      </c>
      <c r="V1934" s="121">
        <f t="shared" si="5938"/>
        <v>0</v>
      </c>
      <c r="W1934" s="121">
        <f t="shared" si="5938"/>
        <v>0</v>
      </c>
      <c r="X1934" s="122">
        <f t="shared" si="5507"/>
        <v>0</v>
      </c>
      <c r="Y1934" s="121">
        <f t="shared" si="5508"/>
        <v>0</v>
      </c>
      <c r="Z1934" s="122">
        <f t="shared" si="5509"/>
        <v>0</v>
      </c>
      <c r="AA1934" s="121">
        <f t="shared" si="5510"/>
        <v>0</v>
      </c>
      <c r="AB1934" s="122">
        <f t="shared" si="5929"/>
        <v>0</v>
      </c>
      <c r="AC1934" s="122">
        <f t="shared" si="5929"/>
        <v>0</v>
      </c>
      <c r="AD1934" s="121">
        <f t="shared" si="5511"/>
        <v>0</v>
      </c>
      <c r="AE1934" s="122">
        <f t="shared" ref="AE1934:AM1934" si="5939">+($AN1934-$AD1934)/10+AD1934</f>
        <v>0</v>
      </c>
      <c r="AF1934" s="122">
        <f t="shared" si="5939"/>
        <v>0</v>
      </c>
      <c r="AG1934" s="122">
        <f t="shared" si="5939"/>
        <v>0</v>
      </c>
      <c r="AH1934" s="122">
        <f t="shared" si="5939"/>
        <v>0</v>
      </c>
      <c r="AI1934" s="122">
        <f t="shared" si="5939"/>
        <v>0</v>
      </c>
      <c r="AJ1934" s="122">
        <f t="shared" si="5939"/>
        <v>0</v>
      </c>
      <c r="AK1934" s="122">
        <f t="shared" si="5939"/>
        <v>0</v>
      </c>
      <c r="AL1934" s="122">
        <f t="shared" si="5939"/>
        <v>0</v>
      </c>
      <c r="AM1934" s="122">
        <f t="shared" si="5939"/>
        <v>0</v>
      </c>
      <c r="AN1934" s="121">
        <f t="shared" si="5513"/>
        <v>0</v>
      </c>
      <c r="AO1934" s="122">
        <f t="shared" ref="AO1934:AW1934" si="5940">+($AX1934-$AN1934)/10+AN1934</f>
        <v>0</v>
      </c>
      <c r="AP1934" s="122">
        <f t="shared" si="5940"/>
        <v>0</v>
      </c>
      <c r="AQ1934" s="122">
        <f t="shared" si="5940"/>
        <v>0</v>
      </c>
      <c r="AR1934" s="122">
        <f t="shared" si="5940"/>
        <v>0</v>
      </c>
      <c r="AS1934" s="122">
        <f t="shared" si="5940"/>
        <v>0</v>
      </c>
      <c r="AT1934" s="122">
        <f t="shared" si="5940"/>
        <v>0</v>
      </c>
      <c r="AU1934" s="122">
        <f t="shared" si="5940"/>
        <v>0</v>
      </c>
      <c r="AV1934" s="122">
        <f t="shared" si="5940"/>
        <v>0</v>
      </c>
      <c r="AW1934" s="122">
        <f t="shared" si="5940"/>
        <v>0</v>
      </c>
      <c r="AX1934" s="121">
        <f t="shared" si="5515"/>
        <v>0</v>
      </c>
    </row>
    <row r="1935" spans="2:50" ht="15.75" customHeight="1" x14ac:dyDescent="0.2">
      <c r="B1935" s="123"/>
      <c r="C1935" s="124"/>
      <c r="D1935" s="124"/>
      <c r="E1935" s="124"/>
      <c r="F1935" s="124"/>
      <c r="G1935" s="124"/>
      <c r="H1935" s="124"/>
      <c r="I1935" s="124"/>
      <c r="J1935" s="124"/>
      <c r="K1935" s="124"/>
      <c r="L1935" s="124"/>
      <c r="M1935" s="124"/>
      <c r="N1935" s="125"/>
      <c r="O1935" s="119"/>
      <c r="P1935" s="120" t="str">
        <f t="shared" si="5894"/>
        <v/>
      </c>
      <c r="Q1935" s="126">
        <f t="shared" ref="Q1935:W1935" si="5941">SUMIF($B$9:$N$9,Q$9,$B1935:$N1935)/100</f>
        <v>0</v>
      </c>
      <c r="R1935" s="126">
        <f t="shared" si="5941"/>
        <v>0</v>
      </c>
      <c r="S1935" s="126">
        <f t="shared" si="5941"/>
        <v>0</v>
      </c>
      <c r="T1935" s="126">
        <f t="shared" si="5941"/>
        <v>0</v>
      </c>
      <c r="U1935" s="126">
        <f t="shared" si="5941"/>
        <v>0</v>
      </c>
      <c r="V1935" s="126">
        <f t="shared" si="5941"/>
        <v>0</v>
      </c>
      <c r="W1935" s="126">
        <f t="shared" si="5941"/>
        <v>0</v>
      </c>
      <c r="X1935" s="127">
        <f t="shared" si="5507"/>
        <v>0</v>
      </c>
      <c r="Y1935" s="126">
        <f t="shared" si="5508"/>
        <v>0</v>
      </c>
      <c r="Z1935" s="127">
        <f t="shared" si="5509"/>
        <v>0</v>
      </c>
      <c r="AA1935" s="126">
        <f t="shared" si="5510"/>
        <v>0</v>
      </c>
      <c r="AB1935" s="127">
        <f t="shared" si="5929"/>
        <v>0</v>
      </c>
      <c r="AC1935" s="127">
        <f t="shared" si="5929"/>
        <v>0</v>
      </c>
      <c r="AD1935" s="126">
        <f t="shared" si="5511"/>
        <v>0</v>
      </c>
      <c r="AE1935" s="127">
        <f t="shared" ref="AE1935:AM1935" si="5942">+($AN1935-$AD1935)/10+AD1935</f>
        <v>0</v>
      </c>
      <c r="AF1935" s="127">
        <f t="shared" si="5942"/>
        <v>0</v>
      </c>
      <c r="AG1935" s="127">
        <f t="shared" si="5942"/>
        <v>0</v>
      </c>
      <c r="AH1935" s="127">
        <f t="shared" si="5942"/>
        <v>0</v>
      </c>
      <c r="AI1935" s="127">
        <f t="shared" si="5942"/>
        <v>0</v>
      </c>
      <c r="AJ1935" s="127">
        <f t="shared" si="5942"/>
        <v>0</v>
      </c>
      <c r="AK1935" s="127">
        <f t="shared" si="5942"/>
        <v>0</v>
      </c>
      <c r="AL1935" s="127">
        <f t="shared" si="5942"/>
        <v>0</v>
      </c>
      <c r="AM1935" s="127">
        <f t="shared" si="5942"/>
        <v>0</v>
      </c>
      <c r="AN1935" s="126">
        <f t="shared" si="5513"/>
        <v>0</v>
      </c>
      <c r="AO1935" s="127">
        <f t="shared" ref="AO1935:AW1935" si="5943">+($AX1935-$AN1935)/10+AN1935</f>
        <v>0</v>
      </c>
      <c r="AP1935" s="127">
        <f t="shared" si="5943"/>
        <v>0</v>
      </c>
      <c r="AQ1935" s="127">
        <f t="shared" si="5943"/>
        <v>0</v>
      </c>
      <c r="AR1935" s="127">
        <f t="shared" si="5943"/>
        <v>0</v>
      </c>
      <c r="AS1935" s="127">
        <f t="shared" si="5943"/>
        <v>0</v>
      </c>
      <c r="AT1935" s="127">
        <f t="shared" si="5943"/>
        <v>0</v>
      </c>
      <c r="AU1935" s="127">
        <f t="shared" si="5943"/>
        <v>0</v>
      </c>
      <c r="AV1935" s="127">
        <f t="shared" si="5943"/>
        <v>0</v>
      </c>
      <c r="AW1935" s="127">
        <f t="shared" si="5943"/>
        <v>0</v>
      </c>
      <c r="AX1935" s="126">
        <f t="shared" si="5515"/>
        <v>0</v>
      </c>
    </row>
    <row r="1936" spans="2:50" ht="15.75" customHeight="1" x14ac:dyDescent="0.2">
      <c r="B1936" s="123"/>
      <c r="C1936" s="128"/>
      <c r="D1936" s="128"/>
      <c r="E1936" s="128"/>
      <c r="F1936" s="128"/>
      <c r="G1936" s="128"/>
      <c r="H1936" s="128"/>
      <c r="I1936" s="128"/>
      <c r="J1936" s="128"/>
      <c r="K1936" s="128"/>
      <c r="L1936" s="128"/>
      <c r="M1936" s="128"/>
      <c r="N1936" s="129"/>
      <c r="O1936" s="119"/>
      <c r="P1936" s="120" t="str">
        <f t="shared" si="5894"/>
        <v/>
      </c>
      <c r="Q1936" s="121">
        <f t="shared" ref="Q1936:W1936" si="5944">SUMIF($B$9:$N$9,Q$9,$B1936:$N1936)/100</f>
        <v>0</v>
      </c>
      <c r="R1936" s="121">
        <f t="shared" si="5944"/>
        <v>0</v>
      </c>
      <c r="S1936" s="121">
        <f t="shared" si="5944"/>
        <v>0</v>
      </c>
      <c r="T1936" s="121">
        <f t="shared" si="5944"/>
        <v>0</v>
      </c>
      <c r="U1936" s="121">
        <f t="shared" si="5944"/>
        <v>0</v>
      </c>
      <c r="V1936" s="121">
        <f t="shared" si="5944"/>
        <v>0</v>
      </c>
      <c r="W1936" s="121">
        <f t="shared" si="5944"/>
        <v>0</v>
      </c>
      <c r="X1936" s="122">
        <f t="shared" si="5507"/>
        <v>0</v>
      </c>
      <c r="Y1936" s="121">
        <f t="shared" si="5508"/>
        <v>0</v>
      </c>
      <c r="Z1936" s="122">
        <f t="shared" si="5509"/>
        <v>0</v>
      </c>
      <c r="AA1936" s="121">
        <f t="shared" si="5510"/>
        <v>0</v>
      </c>
      <c r="AB1936" s="122">
        <f t="shared" si="5929"/>
        <v>0</v>
      </c>
      <c r="AC1936" s="122">
        <f t="shared" si="5929"/>
        <v>0</v>
      </c>
      <c r="AD1936" s="121">
        <f t="shared" si="5511"/>
        <v>0</v>
      </c>
      <c r="AE1936" s="122">
        <f t="shared" ref="AE1936:AM1936" si="5945">+($AN1936-$AD1936)/10+AD1936</f>
        <v>0</v>
      </c>
      <c r="AF1936" s="122">
        <f t="shared" si="5945"/>
        <v>0</v>
      </c>
      <c r="AG1936" s="122">
        <f t="shared" si="5945"/>
        <v>0</v>
      </c>
      <c r="AH1936" s="122">
        <f t="shared" si="5945"/>
        <v>0</v>
      </c>
      <c r="AI1936" s="122">
        <f t="shared" si="5945"/>
        <v>0</v>
      </c>
      <c r="AJ1936" s="122">
        <f t="shared" si="5945"/>
        <v>0</v>
      </c>
      <c r="AK1936" s="122">
        <f t="shared" si="5945"/>
        <v>0</v>
      </c>
      <c r="AL1936" s="122">
        <f t="shared" si="5945"/>
        <v>0</v>
      </c>
      <c r="AM1936" s="122">
        <f t="shared" si="5945"/>
        <v>0</v>
      </c>
      <c r="AN1936" s="121">
        <f t="shared" si="5513"/>
        <v>0</v>
      </c>
      <c r="AO1936" s="122">
        <f t="shared" ref="AO1936:AW1936" si="5946">+($AX1936-$AN1936)/10+AN1936</f>
        <v>0</v>
      </c>
      <c r="AP1936" s="122">
        <f t="shared" si="5946"/>
        <v>0</v>
      </c>
      <c r="AQ1936" s="122">
        <f t="shared" si="5946"/>
        <v>0</v>
      </c>
      <c r="AR1936" s="122">
        <f t="shared" si="5946"/>
        <v>0</v>
      </c>
      <c r="AS1936" s="122">
        <f t="shared" si="5946"/>
        <v>0</v>
      </c>
      <c r="AT1936" s="122">
        <f t="shared" si="5946"/>
        <v>0</v>
      </c>
      <c r="AU1936" s="122">
        <f t="shared" si="5946"/>
        <v>0</v>
      </c>
      <c r="AV1936" s="122">
        <f t="shared" si="5946"/>
        <v>0</v>
      </c>
      <c r="AW1936" s="122">
        <f t="shared" si="5946"/>
        <v>0</v>
      </c>
      <c r="AX1936" s="121">
        <f t="shared" si="5515"/>
        <v>0</v>
      </c>
    </row>
    <row r="1937" spans="2:50" ht="15.75" customHeight="1" x14ac:dyDescent="0.2">
      <c r="B1937" s="123"/>
      <c r="C1937" s="124"/>
      <c r="D1937" s="124"/>
      <c r="E1937" s="124"/>
      <c r="F1937" s="124"/>
      <c r="G1937" s="124"/>
      <c r="H1937" s="124"/>
      <c r="I1937" s="124"/>
      <c r="J1937" s="124"/>
      <c r="K1937" s="124"/>
      <c r="L1937" s="124"/>
      <c r="M1937" s="124"/>
      <c r="N1937" s="125"/>
      <c r="O1937" s="119"/>
      <c r="P1937" s="120" t="str">
        <f t="shared" si="5894"/>
        <v/>
      </c>
      <c r="Q1937" s="126">
        <f t="shared" ref="Q1937:W1937" si="5947">SUMIF($B$9:$N$9,Q$9,$B1937:$N1937)/100</f>
        <v>0</v>
      </c>
      <c r="R1937" s="126">
        <f t="shared" si="5947"/>
        <v>0</v>
      </c>
      <c r="S1937" s="126">
        <f t="shared" si="5947"/>
        <v>0</v>
      </c>
      <c r="T1937" s="126">
        <f t="shared" si="5947"/>
        <v>0</v>
      </c>
      <c r="U1937" s="126">
        <f t="shared" si="5947"/>
        <v>0</v>
      </c>
      <c r="V1937" s="126">
        <f t="shared" si="5947"/>
        <v>0</v>
      </c>
      <c r="W1937" s="126">
        <f t="shared" si="5947"/>
        <v>0</v>
      </c>
      <c r="X1937" s="127">
        <f t="shared" si="5507"/>
        <v>0</v>
      </c>
      <c r="Y1937" s="126">
        <f t="shared" si="5508"/>
        <v>0</v>
      </c>
      <c r="Z1937" s="127">
        <f t="shared" si="5509"/>
        <v>0</v>
      </c>
      <c r="AA1937" s="126">
        <f t="shared" si="5510"/>
        <v>0</v>
      </c>
      <c r="AB1937" s="127">
        <f t="shared" si="5929"/>
        <v>0</v>
      </c>
      <c r="AC1937" s="127">
        <f t="shared" si="5929"/>
        <v>0</v>
      </c>
      <c r="AD1937" s="126">
        <f t="shared" si="5511"/>
        <v>0</v>
      </c>
      <c r="AE1937" s="127">
        <f t="shared" ref="AE1937:AM1937" si="5948">+($AN1937-$AD1937)/10+AD1937</f>
        <v>0</v>
      </c>
      <c r="AF1937" s="127">
        <f t="shared" si="5948"/>
        <v>0</v>
      </c>
      <c r="AG1937" s="127">
        <f t="shared" si="5948"/>
        <v>0</v>
      </c>
      <c r="AH1937" s="127">
        <f t="shared" si="5948"/>
        <v>0</v>
      </c>
      <c r="AI1937" s="127">
        <f t="shared" si="5948"/>
        <v>0</v>
      </c>
      <c r="AJ1937" s="127">
        <f t="shared" si="5948"/>
        <v>0</v>
      </c>
      <c r="AK1937" s="127">
        <f t="shared" si="5948"/>
        <v>0</v>
      </c>
      <c r="AL1937" s="127">
        <f t="shared" si="5948"/>
        <v>0</v>
      </c>
      <c r="AM1937" s="127">
        <f t="shared" si="5948"/>
        <v>0</v>
      </c>
      <c r="AN1937" s="126">
        <f t="shared" si="5513"/>
        <v>0</v>
      </c>
      <c r="AO1937" s="127">
        <f t="shared" ref="AO1937:AW1937" si="5949">+($AX1937-$AN1937)/10+AN1937</f>
        <v>0</v>
      </c>
      <c r="AP1937" s="127">
        <f t="shared" si="5949"/>
        <v>0</v>
      </c>
      <c r="AQ1937" s="127">
        <f t="shared" si="5949"/>
        <v>0</v>
      </c>
      <c r="AR1937" s="127">
        <f t="shared" si="5949"/>
        <v>0</v>
      </c>
      <c r="AS1937" s="127">
        <f t="shared" si="5949"/>
        <v>0</v>
      </c>
      <c r="AT1937" s="127">
        <f t="shared" si="5949"/>
        <v>0</v>
      </c>
      <c r="AU1937" s="127">
        <f t="shared" si="5949"/>
        <v>0</v>
      </c>
      <c r="AV1937" s="127">
        <f t="shared" si="5949"/>
        <v>0</v>
      </c>
      <c r="AW1937" s="127">
        <f t="shared" si="5949"/>
        <v>0</v>
      </c>
      <c r="AX1937" s="126">
        <f t="shared" si="5515"/>
        <v>0</v>
      </c>
    </row>
    <row r="1938" spans="2:50" ht="15.75" customHeight="1" x14ac:dyDescent="0.2">
      <c r="B1938" s="123"/>
      <c r="C1938" s="128"/>
      <c r="D1938" s="128"/>
      <c r="E1938" s="128"/>
      <c r="F1938" s="128"/>
      <c r="G1938" s="128"/>
      <c r="H1938" s="128"/>
      <c r="I1938" s="128"/>
      <c r="J1938" s="128"/>
      <c r="K1938" s="128"/>
      <c r="L1938" s="128"/>
      <c r="M1938" s="128"/>
      <c r="N1938" s="129"/>
      <c r="O1938" s="119"/>
      <c r="P1938" s="120" t="str">
        <f t="shared" si="5894"/>
        <v/>
      </c>
      <c r="Q1938" s="121">
        <f t="shared" ref="Q1938:W1938" si="5950">SUMIF($B$9:$N$9,Q$9,$B1938:$N1938)/100</f>
        <v>0</v>
      </c>
      <c r="R1938" s="121">
        <f t="shared" si="5950"/>
        <v>0</v>
      </c>
      <c r="S1938" s="121">
        <f t="shared" si="5950"/>
        <v>0</v>
      </c>
      <c r="T1938" s="121">
        <f t="shared" si="5950"/>
        <v>0</v>
      </c>
      <c r="U1938" s="121">
        <f t="shared" si="5950"/>
        <v>0</v>
      </c>
      <c r="V1938" s="121">
        <f t="shared" si="5950"/>
        <v>0</v>
      </c>
      <c r="W1938" s="121">
        <f t="shared" si="5950"/>
        <v>0</v>
      </c>
      <c r="X1938" s="122">
        <f t="shared" si="5507"/>
        <v>0</v>
      </c>
      <c r="Y1938" s="121">
        <f t="shared" si="5508"/>
        <v>0</v>
      </c>
      <c r="Z1938" s="122">
        <f t="shared" si="5509"/>
        <v>0</v>
      </c>
      <c r="AA1938" s="121">
        <f t="shared" si="5510"/>
        <v>0</v>
      </c>
      <c r="AB1938" s="122">
        <f t="shared" si="5929"/>
        <v>0</v>
      </c>
      <c r="AC1938" s="122">
        <f t="shared" si="5929"/>
        <v>0</v>
      </c>
      <c r="AD1938" s="121">
        <f t="shared" si="5511"/>
        <v>0</v>
      </c>
      <c r="AE1938" s="122">
        <f t="shared" ref="AE1938:AM1938" si="5951">+($AN1938-$AD1938)/10+AD1938</f>
        <v>0</v>
      </c>
      <c r="AF1938" s="122">
        <f t="shared" si="5951"/>
        <v>0</v>
      </c>
      <c r="AG1938" s="122">
        <f t="shared" si="5951"/>
        <v>0</v>
      </c>
      <c r="AH1938" s="122">
        <f t="shared" si="5951"/>
        <v>0</v>
      </c>
      <c r="AI1938" s="122">
        <f t="shared" si="5951"/>
        <v>0</v>
      </c>
      <c r="AJ1938" s="122">
        <f t="shared" si="5951"/>
        <v>0</v>
      </c>
      <c r="AK1938" s="122">
        <f t="shared" si="5951"/>
        <v>0</v>
      </c>
      <c r="AL1938" s="122">
        <f t="shared" si="5951"/>
        <v>0</v>
      </c>
      <c r="AM1938" s="122">
        <f t="shared" si="5951"/>
        <v>0</v>
      </c>
      <c r="AN1938" s="121">
        <f t="shared" si="5513"/>
        <v>0</v>
      </c>
      <c r="AO1938" s="122">
        <f t="shared" ref="AO1938:AW1938" si="5952">+($AX1938-$AN1938)/10+AN1938</f>
        <v>0</v>
      </c>
      <c r="AP1938" s="122">
        <f t="shared" si="5952"/>
        <v>0</v>
      </c>
      <c r="AQ1938" s="122">
        <f t="shared" si="5952"/>
        <v>0</v>
      </c>
      <c r="AR1938" s="122">
        <f t="shared" si="5952"/>
        <v>0</v>
      </c>
      <c r="AS1938" s="122">
        <f t="shared" si="5952"/>
        <v>0</v>
      </c>
      <c r="AT1938" s="122">
        <f t="shared" si="5952"/>
        <v>0</v>
      </c>
      <c r="AU1938" s="122">
        <f t="shared" si="5952"/>
        <v>0</v>
      </c>
      <c r="AV1938" s="122">
        <f t="shared" si="5952"/>
        <v>0</v>
      </c>
      <c r="AW1938" s="122">
        <f t="shared" si="5952"/>
        <v>0</v>
      </c>
      <c r="AX1938" s="121">
        <f t="shared" si="5515"/>
        <v>0</v>
      </c>
    </row>
    <row r="1939" spans="2:50" ht="15.75" customHeight="1" x14ac:dyDescent="0.2">
      <c r="B1939" s="123"/>
      <c r="C1939" s="124"/>
      <c r="D1939" s="124"/>
      <c r="E1939" s="124"/>
      <c r="F1939" s="124"/>
      <c r="G1939" s="124"/>
      <c r="H1939" s="124"/>
      <c r="I1939" s="124"/>
      <c r="J1939" s="124"/>
      <c r="K1939" s="124"/>
      <c r="L1939" s="124"/>
      <c r="M1939" s="124"/>
      <c r="N1939" s="125"/>
      <c r="O1939" s="119"/>
      <c r="P1939" s="120" t="str">
        <f t="shared" si="5894"/>
        <v/>
      </c>
      <c r="Q1939" s="126">
        <f t="shared" ref="Q1939:W1939" si="5953">SUMIF($B$9:$N$9,Q$9,$B1939:$N1939)/100</f>
        <v>0</v>
      </c>
      <c r="R1939" s="126">
        <f t="shared" si="5953"/>
        <v>0</v>
      </c>
      <c r="S1939" s="126">
        <f t="shared" si="5953"/>
        <v>0</v>
      </c>
      <c r="T1939" s="126">
        <f t="shared" si="5953"/>
        <v>0</v>
      </c>
      <c r="U1939" s="126">
        <f t="shared" si="5953"/>
        <v>0</v>
      </c>
      <c r="V1939" s="126">
        <f t="shared" si="5953"/>
        <v>0</v>
      </c>
      <c r="W1939" s="126">
        <f t="shared" si="5953"/>
        <v>0</v>
      </c>
      <c r="X1939" s="127">
        <f t="shared" si="5507"/>
        <v>0</v>
      </c>
      <c r="Y1939" s="126">
        <f t="shared" si="5508"/>
        <v>0</v>
      </c>
      <c r="Z1939" s="127">
        <f t="shared" si="5509"/>
        <v>0</v>
      </c>
      <c r="AA1939" s="126">
        <f t="shared" si="5510"/>
        <v>0</v>
      </c>
      <c r="AB1939" s="127">
        <f t="shared" si="5929"/>
        <v>0</v>
      </c>
      <c r="AC1939" s="127">
        <f t="shared" si="5929"/>
        <v>0</v>
      </c>
      <c r="AD1939" s="126">
        <f t="shared" si="5511"/>
        <v>0</v>
      </c>
      <c r="AE1939" s="127">
        <f t="shared" ref="AE1939:AM1939" si="5954">+($AN1939-$AD1939)/10+AD1939</f>
        <v>0</v>
      </c>
      <c r="AF1939" s="127">
        <f t="shared" si="5954"/>
        <v>0</v>
      </c>
      <c r="AG1939" s="127">
        <f t="shared" si="5954"/>
        <v>0</v>
      </c>
      <c r="AH1939" s="127">
        <f t="shared" si="5954"/>
        <v>0</v>
      </c>
      <c r="AI1939" s="127">
        <f t="shared" si="5954"/>
        <v>0</v>
      </c>
      <c r="AJ1939" s="127">
        <f t="shared" si="5954"/>
        <v>0</v>
      </c>
      <c r="AK1939" s="127">
        <f t="shared" si="5954"/>
        <v>0</v>
      </c>
      <c r="AL1939" s="127">
        <f t="shared" si="5954"/>
        <v>0</v>
      </c>
      <c r="AM1939" s="127">
        <f t="shared" si="5954"/>
        <v>0</v>
      </c>
      <c r="AN1939" s="126">
        <f t="shared" si="5513"/>
        <v>0</v>
      </c>
      <c r="AO1939" s="127">
        <f t="shared" ref="AO1939:AW1939" si="5955">+($AX1939-$AN1939)/10+AN1939</f>
        <v>0</v>
      </c>
      <c r="AP1939" s="127">
        <f t="shared" si="5955"/>
        <v>0</v>
      </c>
      <c r="AQ1939" s="127">
        <f t="shared" si="5955"/>
        <v>0</v>
      </c>
      <c r="AR1939" s="127">
        <f t="shared" si="5955"/>
        <v>0</v>
      </c>
      <c r="AS1939" s="127">
        <f t="shared" si="5955"/>
        <v>0</v>
      </c>
      <c r="AT1939" s="127">
        <f t="shared" si="5955"/>
        <v>0</v>
      </c>
      <c r="AU1939" s="127">
        <f t="shared" si="5955"/>
        <v>0</v>
      </c>
      <c r="AV1939" s="127">
        <f t="shared" si="5955"/>
        <v>0</v>
      </c>
      <c r="AW1939" s="127">
        <f t="shared" si="5955"/>
        <v>0</v>
      </c>
      <c r="AX1939" s="126">
        <f t="shared" si="5515"/>
        <v>0</v>
      </c>
    </row>
    <row r="1940" spans="2:50" ht="15.75" customHeight="1" x14ac:dyDescent="0.2">
      <c r="B1940" s="123"/>
      <c r="C1940" s="128"/>
      <c r="D1940" s="128"/>
      <c r="E1940" s="128"/>
      <c r="F1940" s="128"/>
      <c r="G1940" s="128"/>
      <c r="H1940" s="128"/>
      <c r="I1940" s="128"/>
      <c r="J1940" s="128"/>
      <c r="K1940" s="128"/>
      <c r="L1940" s="128"/>
      <c r="M1940" s="128"/>
      <c r="N1940" s="129"/>
      <c r="O1940" s="119"/>
      <c r="P1940" s="120" t="str">
        <f t="shared" si="5894"/>
        <v/>
      </c>
      <c r="Q1940" s="121">
        <f t="shared" ref="Q1940:W1940" si="5956">SUMIF($B$9:$N$9,Q$9,$B1940:$N1940)/100</f>
        <v>0</v>
      </c>
      <c r="R1940" s="121">
        <f t="shared" si="5956"/>
        <v>0</v>
      </c>
      <c r="S1940" s="121">
        <f t="shared" si="5956"/>
        <v>0</v>
      </c>
      <c r="T1940" s="121">
        <f t="shared" si="5956"/>
        <v>0</v>
      </c>
      <c r="U1940" s="121">
        <f t="shared" si="5956"/>
        <v>0</v>
      </c>
      <c r="V1940" s="121">
        <f t="shared" si="5956"/>
        <v>0</v>
      </c>
      <c r="W1940" s="121">
        <f t="shared" si="5956"/>
        <v>0</v>
      </c>
      <c r="X1940" s="122">
        <f t="shared" si="5507"/>
        <v>0</v>
      </c>
      <c r="Y1940" s="121">
        <f t="shared" si="5508"/>
        <v>0</v>
      </c>
      <c r="Z1940" s="122">
        <f t="shared" si="5509"/>
        <v>0</v>
      </c>
      <c r="AA1940" s="121">
        <f t="shared" si="5510"/>
        <v>0</v>
      </c>
      <c r="AB1940" s="122">
        <f t="shared" si="5929"/>
        <v>0</v>
      </c>
      <c r="AC1940" s="122">
        <f t="shared" si="5929"/>
        <v>0</v>
      </c>
      <c r="AD1940" s="121">
        <f t="shared" si="5511"/>
        <v>0</v>
      </c>
      <c r="AE1940" s="122">
        <f t="shared" ref="AE1940:AM1940" si="5957">+($AN1940-$AD1940)/10+AD1940</f>
        <v>0</v>
      </c>
      <c r="AF1940" s="122">
        <f t="shared" si="5957"/>
        <v>0</v>
      </c>
      <c r="AG1940" s="122">
        <f t="shared" si="5957"/>
        <v>0</v>
      </c>
      <c r="AH1940" s="122">
        <f t="shared" si="5957"/>
        <v>0</v>
      </c>
      <c r="AI1940" s="122">
        <f t="shared" si="5957"/>
        <v>0</v>
      </c>
      <c r="AJ1940" s="122">
        <f t="shared" si="5957"/>
        <v>0</v>
      </c>
      <c r="AK1940" s="122">
        <f t="shared" si="5957"/>
        <v>0</v>
      </c>
      <c r="AL1940" s="122">
        <f t="shared" si="5957"/>
        <v>0</v>
      </c>
      <c r="AM1940" s="122">
        <f t="shared" si="5957"/>
        <v>0</v>
      </c>
      <c r="AN1940" s="121">
        <f t="shared" si="5513"/>
        <v>0</v>
      </c>
      <c r="AO1940" s="122">
        <f t="shared" ref="AO1940:AW1940" si="5958">+($AX1940-$AN1940)/10+AN1940</f>
        <v>0</v>
      </c>
      <c r="AP1940" s="122">
        <f t="shared" si="5958"/>
        <v>0</v>
      </c>
      <c r="AQ1940" s="122">
        <f t="shared" si="5958"/>
        <v>0</v>
      </c>
      <c r="AR1940" s="122">
        <f t="shared" si="5958"/>
        <v>0</v>
      </c>
      <c r="AS1940" s="122">
        <f t="shared" si="5958"/>
        <v>0</v>
      </c>
      <c r="AT1940" s="122">
        <f t="shared" si="5958"/>
        <v>0</v>
      </c>
      <c r="AU1940" s="122">
        <f t="shared" si="5958"/>
        <v>0</v>
      </c>
      <c r="AV1940" s="122">
        <f t="shared" si="5958"/>
        <v>0</v>
      </c>
      <c r="AW1940" s="122">
        <f t="shared" si="5958"/>
        <v>0</v>
      </c>
      <c r="AX1940" s="121">
        <f t="shared" si="5515"/>
        <v>0</v>
      </c>
    </row>
    <row r="1941" spans="2:50" ht="15.75" customHeight="1" x14ac:dyDescent="0.2">
      <c r="B1941" s="123"/>
      <c r="C1941" s="124"/>
      <c r="D1941" s="124"/>
      <c r="E1941" s="124"/>
      <c r="F1941" s="124"/>
      <c r="G1941" s="124"/>
      <c r="H1941" s="124"/>
      <c r="I1941" s="124"/>
      <c r="J1941" s="124"/>
      <c r="K1941" s="124"/>
      <c r="L1941" s="124"/>
      <c r="M1941" s="124"/>
      <c r="N1941" s="125"/>
      <c r="O1941" s="119"/>
      <c r="P1941" s="120" t="str">
        <f t="shared" si="5894"/>
        <v/>
      </c>
      <c r="Q1941" s="126">
        <f t="shared" ref="Q1941:W1941" si="5959">SUMIF($B$9:$N$9,Q$9,$B1941:$N1941)/100</f>
        <v>0</v>
      </c>
      <c r="R1941" s="126">
        <f t="shared" si="5959"/>
        <v>0</v>
      </c>
      <c r="S1941" s="126">
        <f t="shared" si="5959"/>
        <v>0</v>
      </c>
      <c r="T1941" s="126">
        <f t="shared" si="5959"/>
        <v>0</v>
      </c>
      <c r="U1941" s="126">
        <f t="shared" si="5959"/>
        <v>0</v>
      </c>
      <c r="V1941" s="126">
        <f t="shared" si="5959"/>
        <v>0</v>
      </c>
      <c r="W1941" s="126">
        <f t="shared" si="5959"/>
        <v>0</v>
      </c>
      <c r="X1941" s="127">
        <f t="shared" si="5507"/>
        <v>0</v>
      </c>
      <c r="Y1941" s="126">
        <f t="shared" si="5508"/>
        <v>0</v>
      </c>
      <c r="Z1941" s="127">
        <f t="shared" si="5509"/>
        <v>0</v>
      </c>
      <c r="AA1941" s="126">
        <f t="shared" si="5510"/>
        <v>0</v>
      </c>
      <c r="AB1941" s="127">
        <f t="shared" si="5929"/>
        <v>0</v>
      </c>
      <c r="AC1941" s="127">
        <f t="shared" si="5929"/>
        <v>0</v>
      </c>
      <c r="AD1941" s="126">
        <f t="shared" si="5511"/>
        <v>0</v>
      </c>
      <c r="AE1941" s="127">
        <f t="shared" ref="AE1941:AM1941" si="5960">+($AN1941-$AD1941)/10+AD1941</f>
        <v>0</v>
      </c>
      <c r="AF1941" s="127">
        <f t="shared" si="5960"/>
        <v>0</v>
      </c>
      <c r="AG1941" s="127">
        <f t="shared" si="5960"/>
        <v>0</v>
      </c>
      <c r="AH1941" s="127">
        <f t="shared" si="5960"/>
        <v>0</v>
      </c>
      <c r="AI1941" s="127">
        <f t="shared" si="5960"/>
        <v>0</v>
      </c>
      <c r="AJ1941" s="127">
        <f t="shared" si="5960"/>
        <v>0</v>
      </c>
      <c r="AK1941" s="127">
        <f t="shared" si="5960"/>
        <v>0</v>
      </c>
      <c r="AL1941" s="127">
        <f t="shared" si="5960"/>
        <v>0</v>
      </c>
      <c r="AM1941" s="127">
        <f t="shared" si="5960"/>
        <v>0</v>
      </c>
      <c r="AN1941" s="126">
        <f t="shared" si="5513"/>
        <v>0</v>
      </c>
      <c r="AO1941" s="127">
        <f t="shared" ref="AO1941:AW1941" si="5961">+($AX1941-$AN1941)/10+AN1941</f>
        <v>0</v>
      </c>
      <c r="AP1941" s="127">
        <f t="shared" si="5961"/>
        <v>0</v>
      </c>
      <c r="AQ1941" s="127">
        <f t="shared" si="5961"/>
        <v>0</v>
      </c>
      <c r="AR1941" s="127">
        <f t="shared" si="5961"/>
        <v>0</v>
      </c>
      <c r="AS1941" s="127">
        <f t="shared" si="5961"/>
        <v>0</v>
      </c>
      <c r="AT1941" s="127">
        <f t="shared" si="5961"/>
        <v>0</v>
      </c>
      <c r="AU1941" s="127">
        <f t="shared" si="5961"/>
        <v>0</v>
      </c>
      <c r="AV1941" s="127">
        <f t="shared" si="5961"/>
        <v>0</v>
      </c>
      <c r="AW1941" s="127">
        <f t="shared" si="5961"/>
        <v>0</v>
      </c>
      <c r="AX1941" s="126">
        <f t="shared" si="5515"/>
        <v>0</v>
      </c>
    </row>
    <row r="1942" spans="2:50" ht="15.75" customHeight="1" x14ac:dyDescent="0.2">
      <c r="B1942" s="123"/>
      <c r="C1942" s="128"/>
      <c r="D1942" s="128"/>
      <c r="E1942" s="128"/>
      <c r="F1942" s="128"/>
      <c r="G1942" s="128"/>
      <c r="H1942" s="128"/>
      <c r="I1942" s="128"/>
      <c r="J1942" s="128"/>
      <c r="K1942" s="128"/>
      <c r="L1942" s="128"/>
      <c r="M1942" s="128"/>
      <c r="N1942" s="129"/>
      <c r="O1942" s="119"/>
      <c r="P1942" s="120" t="str">
        <f t="shared" si="5894"/>
        <v/>
      </c>
      <c r="Q1942" s="121">
        <f t="shared" ref="Q1942:W1942" si="5962">SUMIF($B$9:$N$9,Q$9,$B1942:$N1942)/100</f>
        <v>0</v>
      </c>
      <c r="R1942" s="121">
        <f t="shared" si="5962"/>
        <v>0</v>
      </c>
      <c r="S1942" s="121">
        <f t="shared" si="5962"/>
        <v>0</v>
      </c>
      <c r="T1942" s="121">
        <f t="shared" si="5962"/>
        <v>0</v>
      </c>
      <c r="U1942" s="121">
        <f t="shared" si="5962"/>
        <v>0</v>
      </c>
      <c r="V1942" s="121">
        <f t="shared" si="5962"/>
        <v>0</v>
      </c>
      <c r="W1942" s="121">
        <f t="shared" si="5962"/>
        <v>0</v>
      </c>
      <c r="X1942" s="122">
        <f t="shared" si="5507"/>
        <v>0</v>
      </c>
      <c r="Y1942" s="121">
        <f t="shared" si="5508"/>
        <v>0</v>
      </c>
      <c r="Z1942" s="122">
        <f t="shared" si="5509"/>
        <v>0</v>
      </c>
      <c r="AA1942" s="121">
        <f t="shared" si="5510"/>
        <v>0</v>
      </c>
      <c r="AB1942" s="122">
        <f t="shared" si="5929"/>
        <v>0</v>
      </c>
      <c r="AC1942" s="122">
        <f t="shared" si="5929"/>
        <v>0</v>
      </c>
      <c r="AD1942" s="121">
        <f t="shared" si="5511"/>
        <v>0</v>
      </c>
      <c r="AE1942" s="122">
        <f t="shared" ref="AE1942:AM1942" si="5963">+($AN1942-$AD1942)/10+AD1942</f>
        <v>0</v>
      </c>
      <c r="AF1942" s="122">
        <f t="shared" si="5963"/>
        <v>0</v>
      </c>
      <c r="AG1942" s="122">
        <f t="shared" si="5963"/>
        <v>0</v>
      </c>
      <c r="AH1942" s="122">
        <f t="shared" si="5963"/>
        <v>0</v>
      </c>
      <c r="AI1942" s="122">
        <f t="shared" si="5963"/>
        <v>0</v>
      </c>
      <c r="AJ1942" s="122">
        <f t="shared" si="5963"/>
        <v>0</v>
      </c>
      <c r="AK1942" s="122">
        <f t="shared" si="5963"/>
        <v>0</v>
      </c>
      <c r="AL1942" s="122">
        <f t="shared" si="5963"/>
        <v>0</v>
      </c>
      <c r="AM1942" s="122">
        <f t="shared" si="5963"/>
        <v>0</v>
      </c>
      <c r="AN1942" s="121">
        <f t="shared" si="5513"/>
        <v>0</v>
      </c>
      <c r="AO1942" s="122">
        <f t="shared" ref="AO1942:AW1942" si="5964">+($AX1942-$AN1942)/10+AN1942</f>
        <v>0</v>
      </c>
      <c r="AP1942" s="122">
        <f t="shared" si="5964"/>
        <v>0</v>
      </c>
      <c r="AQ1942" s="122">
        <f t="shared" si="5964"/>
        <v>0</v>
      </c>
      <c r="AR1942" s="122">
        <f t="shared" si="5964"/>
        <v>0</v>
      </c>
      <c r="AS1942" s="122">
        <f t="shared" si="5964"/>
        <v>0</v>
      </c>
      <c r="AT1942" s="122">
        <f t="shared" si="5964"/>
        <v>0</v>
      </c>
      <c r="AU1942" s="122">
        <f t="shared" si="5964"/>
        <v>0</v>
      </c>
      <c r="AV1942" s="122">
        <f t="shared" si="5964"/>
        <v>0</v>
      </c>
      <c r="AW1942" s="122">
        <f t="shared" si="5964"/>
        <v>0</v>
      </c>
      <c r="AX1942" s="121">
        <f t="shared" si="5515"/>
        <v>0</v>
      </c>
    </row>
    <row r="1943" spans="2:50" ht="15.75" customHeight="1" x14ac:dyDescent="0.2">
      <c r="B1943" s="123"/>
      <c r="C1943" s="124"/>
      <c r="D1943" s="124"/>
      <c r="E1943" s="124"/>
      <c r="F1943" s="124"/>
      <c r="G1943" s="124"/>
      <c r="H1943" s="124"/>
      <c r="I1943" s="124"/>
      <c r="J1943" s="124"/>
      <c r="K1943" s="124"/>
      <c r="L1943" s="124"/>
      <c r="M1943" s="124"/>
      <c r="N1943" s="125"/>
      <c r="O1943" s="119"/>
      <c r="P1943" s="120" t="str">
        <f t="shared" si="5894"/>
        <v/>
      </c>
      <c r="Q1943" s="126">
        <f t="shared" ref="Q1943:W1943" si="5965">SUMIF($B$9:$N$9,Q$9,$B1943:$N1943)/100</f>
        <v>0</v>
      </c>
      <c r="R1943" s="126">
        <f t="shared" si="5965"/>
        <v>0</v>
      </c>
      <c r="S1943" s="126">
        <f t="shared" si="5965"/>
        <v>0</v>
      </c>
      <c r="T1943" s="126">
        <f t="shared" si="5965"/>
        <v>0</v>
      </c>
      <c r="U1943" s="126">
        <f t="shared" si="5965"/>
        <v>0</v>
      </c>
      <c r="V1943" s="126">
        <f t="shared" si="5965"/>
        <v>0</v>
      </c>
      <c r="W1943" s="126">
        <f t="shared" si="5965"/>
        <v>0</v>
      </c>
      <c r="X1943" s="127">
        <f t="shared" si="5507"/>
        <v>0</v>
      </c>
      <c r="Y1943" s="126">
        <f t="shared" si="5508"/>
        <v>0</v>
      </c>
      <c r="Z1943" s="127">
        <f t="shared" si="5509"/>
        <v>0</v>
      </c>
      <c r="AA1943" s="126">
        <f t="shared" si="5510"/>
        <v>0</v>
      </c>
      <c r="AB1943" s="127">
        <f t="shared" si="5929"/>
        <v>0</v>
      </c>
      <c r="AC1943" s="127">
        <f t="shared" si="5929"/>
        <v>0</v>
      </c>
      <c r="AD1943" s="126">
        <f t="shared" si="5511"/>
        <v>0</v>
      </c>
      <c r="AE1943" s="127">
        <f t="shared" ref="AE1943:AM1943" si="5966">+($AN1943-$AD1943)/10+AD1943</f>
        <v>0</v>
      </c>
      <c r="AF1943" s="127">
        <f t="shared" si="5966"/>
        <v>0</v>
      </c>
      <c r="AG1943" s="127">
        <f t="shared" si="5966"/>
        <v>0</v>
      </c>
      <c r="AH1943" s="127">
        <f t="shared" si="5966"/>
        <v>0</v>
      </c>
      <c r="AI1943" s="127">
        <f t="shared" si="5966"/>
        <v>0</v>
      </c>
      <c r="AJ1943" s="127">
        <f t="shared" si="5966"/>
        <v>0</v>
      </c>
      <c r="AK1943" s="127">
        <f t="shared" si="5966"/>
        <v>0</v>
      </c>
      <c r="AL1943" s="127">
        <f t="shared" si="5966"/>
        <v>0</v>
      </c>
      <c r="AM1943" s="127">
        <f t="shared" si="5966"/>
        <v>0</v>
      </c>
      <c r="AN1943" s="126">
        <f t="shared" si="5513"/>
        <v>0</v>
      </c>
      <c r="AO1943" s="127">
        <f t="shared" ref="AO1943:AW1943" si="5967">+($AX1943-$AN1943)/10+AN1943</f>
        <v>0</v>
      </c>
      <c r="AP1943" s="127">
        <f t="shared" si="5967"/>
        <v>0</v>
      </c>
      <c r="AQ1943" s="127">
        <f t="shared" si="5967"/>
        <v>0</v>
      </c>
      <c r="AR1943" s="127">
        <f t="shared" si="5967"/>
        <v>0</v>
      </c>
      <c r="AS1943" s="127">
        <f t="shared" si="5967"/>
        <v>0</v>
      </c>
      <c r="AT1943" s="127">
        <f t="shared" si="5967"/>
        <v>0</v>
      </c>
      <c r="AU1943" s="127">
        <f t="shared" si="5967"/>
        <v>0</v>
      </c>
      <c r="AV1943" s="127">
        <f t="shared" si="5967"/>
        <v>0</v>
      </c>
      <c r="AW1943" s="127">
        <f t="shared" si="5967"/>
        <v>0</v>
      </c>
      <c r="AX1943" s="126">
        <f t="shared" si="5515"/>
        <v>0</v>
      </c>
    </row>
    <row r="1944" spans="2:50" ht="15.75" customHeight="1" x14ac:dyDescent="0.2">
      <c r="B1944" s="123"/>
      <c r="C1944" s="128"/>
      <c r="D1944" s="128"/>
      <c r="E1944" s="128"/>
      <c r="F1944" s="128"/>
      <c r="G1944" s="128"/>
      <c r="H1944" s="128"/>
      <c r="I1944" s="128"/>
      <c r="J1944" s="128"/>
      <c r="K1944" s="128"/>
      <c r="L1944" s="128"/>
      <c r="M1944" s="128"/>
      <c r="N1944" s="129"/>
      <c r="O1944" s="119"/>
      <c r="P1944" s="120" t="str">
        <f t="shared" si="5894"/>
        <v/>
      </c>
      <c r="Q1944" s="121">
        <f t="shared" ref="Q1944:W1944" si="5968">SUMIF($B$9:$N$9,Q$9,$B1944:$N1944)/100</f>
        <v>0</v>
      </c>
      <c r="R1944" s="121">
        <f t="shared" si="5968"/>
        <v>0</v>
      </c>
      <c r="S1944" s="121">
        <f t="shared" si="5968"/>
        <v>0</v>
      </c>
      <c r="T1944" s="121">
        <f t="shared" si="5968"/>
        <v>0</v>
      </c>
      <c r="U1944" s="121">
        <f t="shared" si="5968"/>
        <v>0</v>
      </c>
      <c r="V1944" s="121">
        <f t="shared" si="5968"/>
        <v>0</v>
      </c>
      <c r="W1944" s="121">
        <f t="shared" si="5968"/>
        <v>0</v>
      </c>
      <c r="X1944" s="122">
        <f t="shared" si="5507"/>
        <v>0</v>
      </c>
      <c r="Y1944" s="121">
        <f t="shared" si="5508"/>
        <v>0</v>
      </c>
      <c r="Z1944" s="122">
        <f t="shared" si="5509"/>
        <v>0</v>
      </c>
      <c r="AA1944" s="121">
        <f t="shared" si="5510"/>
        <v>0</v>
      </c>
      <c r="AB1944" s="122">
        <f t="shared" si="5929"/>
        <v>0</v>
      </c>
      <c r="AC1944" s="122">
        <f t="shared" si="5929"/>
        <v>0</v>
      </c>
      <c r="AD1944" s="121">
        <f t="shared" si="5511"/>
        <v>0</v>
      </c>
      <c r="AE1944" s="122">
        <f t="shared" ref="AE1944:AM1944" si="5969">+($AN1944-$AD1944)/10+AD1944</f>
        <v>0</v>
      </c>
      <c r="AF1944" s="122">
        <f t="shared" si="5969"/>
        <v>0</v>
      </c>
      <c r="AG1944" s="122">
        <f t="shared" si="5969"/>
        <v>0</v>
      </c>
      <c r="AH1944" s="122">
        <f t="shared" si="5969"/>
        <v>0</v>
      </c>
      <c r="AI1944" s="122">
        <f t="shared" si="5969"/>
        <v>0</v>
      </c>
      <c r="AJ1944" s="122">
        <f t="shared" si="5969"/>
        <v>0</v>
      </c>
      <c r="AK1944" s="122">
        <f t="shared" si="5969"/>
        <v>0</v>
      </c>
      <c r="AL1944" s="122">
        <f t="shared" si="5969"/>
        <v>0</v>
      </c>
      <c r="AM1944" s="122">
        <f t="shared" si="5969"/>
        <v>0</v>
      </c>
      <c r="AN1944" s="121">
        <f t="shared" si="5513"/>
        <v>0</v>
      </c>
      <c r="AO1944" s="122">
        <f t="shared" ref="AO1944:AW1944" si="5970">+($AX1944-$AN1944)/10+AN1944</f>
        <v>0</v>
      </c>
      <c r="AP1944" s="122">
        <f t="shared" si="5970"/>
        <v>0</v>
      </c>
      <c r="AQ1944" s="122">
        <f t="shared" si="5970"/>
        <v>0</v>
      </c>
      <c r="AR1944" s="122">
        <f t="shared" si="5970"/>
        <v>0</v>
      </c>
      <c r="AS1944" s="122">
        <f t="shared" si="5970"/>
        <v>0</v>
      </c>
      <c r="AT1944" s="122">
        <f t="shared" si="5970"/>
        <v>0</v>
      </c>
      <c r="AU1944" s="122">
        <f t="shared" si="5970"/>
        <v>0</v>
      </c>
      <c r="AV1944" s="122">
        <f t="shared" si="5970"/>
        <v>0</v>
      </c>
      <c r="AW1944" s="122">
        <f t="shared" si="5970"/>
        <v>0</v>
      </c>
      <c r="AX1944" s="121">
        <f t="shared" si="5515"/>
        <v>0</v>
      </c>
    </row>
    <row r="1945" spans="2:50" ht="15.75" customHeight="1" x14ac:dyDescent="0.2">
      <c r="B1945" s="123"/>
      <c r="C1945" s="124"/>
      <c r="D1945" s="124"/>
      <c r="E1945" s="124"/>
      <c r="F1945" s="124"/>
      <c r="G1945" s="124"/>
      <c r="H1945" s="124"/>
      <c r="I1945" s="124"/>
      <c r="J1945" s="124"/>
      <c r="K1945" s="124"/>
      <c r="L1945" s="124"/>
      <c r="M1945" s="124"/>
      <c r="N1945" s="125"/>
      <c r="O1945" s="119"/>
      <c r="P1945" s="120" t="str">
        <f t="shared" si="5894"/>
        <v/>
      </c>
      <c r="Q1945" s="126">
        <f t="shared" ref="Q1945:W1945" si="5971">SUMIF($B$9:$N$9,Q$9,$B1945:$N1945)/100</f>
        <v>0</v>
      </c>
      <c r="R1945" s="126">
        <f t="shared" si="5971"/>
        <v>0</v>
      </c>
      <c r="S1945" s="126">
        <f t="shared" si="5971"/>
        <v>0</v>
      </c>
      <c r="T1945" s="126">
        <f t="shared" si="5971"/>
        <v>0</v>
      </c>
      <c r="U1945" s="126">
        <f t="shared" si="5971"/>
        <v>0</v>
      </c>
      <c r="V1945" s="126">
        <f t="shared" si="5971"/>
        <v>0</v>
      </c>
      <c r="W1945" s="126">
        <f t="shared" si="5971"/>
        <v>0</v>
      </c>
      <c r="X1945" s="127">
        <f t="shared" si="5507"/>
        <v>0</v>
      </c>
      <c r="Y1945" s="126">
        <f t="shared" si="5508"/>
        <v>0</v>
      </c>
      <c r="Z1945" s="127">
        <f t="shared" si="5509"/>
        <v>0</v>
      </c>
      <c r="AA1945" s="126">
        <f t="shared" si="5510"/>
        <v>0</v>
      </c>
      <c r="AB1945" s="127">
        <f t="shared" si="5929"/>
        <v>0</v>
      </c>
      <c r="AC1945" s="127">
        <f t="shared" si="5929"/>
        <v>0</v>
      </c>
      <c r="AD1945" s="126">
        <f t="shared" si="5511"/>
        <v>0</v>
      </c>
      <c r="AE1945" s="127">
        <f t="shared" ref="AE1945:AM1945" si="5972">+($AN1945-$AD1945)/10+AD1945</f>
        <v>0</v>
      </c>
      <c r="AF1945" s="127">
        <f t="shared" si="5972"/>
        <v>0</v>
      </c>
      <c r="AG1945" s="127">
        <f t="shared" si="5972"/>
        <v>0</v>
      </c>
      <c r="AH1945" s="127">
        <f t="shared" si="5972"/>
        <v>0</v>
      </c>
      <c r="AI1945" s="127">
        <f t="shared" si="5972"/>
        <v>0</v>
      </c>
      <c r="AJ1945" s="127">
        <f t="shared" si="5972"/>
        <v>0</v>
      </c>
      <c r="AK1945" s="127">
        <f t="shared" si="5972"/>
        <v>0</v>
      </c>
      <c r="AL1945" s="127">
        <f t="shared" si="5972"/>
        <v>0</v>
      </c>
      <c r="AM1945" s="127">
        <f t="shared" si="5972"/>
        <v>0</v>
      </c>
      <c r="AN1945" s="126">
        <f t="shared" si="5513"/>
        <v>0</v>
      </c>
      <c r="AO1945" s="127">
        <f t="shared" ref="AO1945:AW1945" si="5973">+($AX1945-$AN1945)/10+AN1945</f>
        <v>0</v>
      </c>
      <c r="AP1945" s="127">
        <f t="shared" si="5973"/>
        <v>0</v>
      </c>
      <c r="AQ1945" s="127">
        <f t="shared" si="5973"/>
        <v>0</v>
      </c>
      <c r="AR1945" s="127">
        <f t="shared" si="5973"/>
        <v>0</v>
      </c>
      <c r="AS1945" s="127">
        <f t="shared" si="5973"/>
        <v>0</v>
      </c>
      <c r="AT1945" s="127">
        <f t="shared" si="5973"/>
        <v>0</v>
      </c>
      <c r="AU1945" s="127">
        <f t="shared" si="5973"/>
        <v>0</v>
      </c>
      <c r="AV1945" s="127">
        <f t="shared" si="5973"/>
        <v>0</v>
      </c>
      <c r="AW1945" s="127">
        <f t="shared" si="5973"/>
        <v>0</v>
      </c>
      <c r="AX1945" s="126">
        <f t="shared" si="5515"/>
        <v>0</v>
      </c>
    </row>
    <row r="1946" spans="2:50" ht="15.75" customHeight="1" x14ac:dyDescent="0.2">
      <c r="B1946" s="123"/>
      <c r="C1946" s="128"/>
      <c r="D1946" s="128"/>
      <c r="E1946" s="128"/>
      <c r="F1946" s="128"/>
      <c r="G1946" s="128"/>
      <c r="H1946" s="128"/>
      <c r="I1946" s="128"/>
      <c r="J1946" s="128"/>
      <c r="K1946" s="128"/>
      <c r="L1946" s="128"/>
      <c r="M1946" s="128"/>
      <c r="N1946" s="129"/>
      <c r="O1946" s="119"/>
      <c r="P1946" s="120" t="str">
        <f t="shared" si="5894"/>
        <v/>
      </c>
      <c r="Q1946" s="121">
        <f t="shared" ref="Q1946:W1946" si="5974">SUMIF($B$9:$N$9,Q$9,$B1946:$N1946)/100</f>
        <v>0</v>
      </c>
      <c r="R1946" s="121">
        <f t="shared" si="5974"/>
        <v>0</v>
      </c>
      <c r="S1946" s="121">
        <f t="shared" si="5974"/>
        <v>0</v>
      </c>
      <c r="T1946" s="121">
        <f t="shared" si="5974"/>
        <v>0</v>
      </c>
      <c r="U1946" s="121">
        <f t="shared" si="5974"/>
        <v>0</v>
      </c>
      <c r="V1946" s="121">
        <f t="shared" si="5974"/>
        <v>0</v>
      </c>
      <c r="W1946" s="121">
        <f t="shared" si="5974"/>
        <v>0</v>
      </c>
      <c r="X1946" s="122">
        <f t="shared" si="5507"/>
        <v>0</v>
      </c>
      <c r="Y1946" s="121">
        <f t="shared" si="5508"/>
        <v>0</v>
      </c>
      <c r="Z1946" s="122">
        <f t="shared" si="5509"/>
        <v>0</v>
      </c>
      <c r="AA1946" s="121">
        <f t="shared" si="5510"/>
        <v>0</v>
      </c>
      <c r="AB1946" s="122">
        <f t="shared" si="5929"/>
        <v>0</v>
      </c>
      <c r="AC1946" s="122">
        <f t="shared" si="5929"/>
        <v>0</v>
      </c>
      <c r="AD1946" s="121">
        <f t="shared" si="5511"/>
        <v>0</v>
      </c>
      <c r="AE1946" s="122">
        <f t="shared" ref="AE1946:AM1946" si="5975">+($AN1946-$AD1946)/10+AD1946</f>
        <v>0</v>
      </c>
      <c r="AF1946" s="122">
        <f t="shared" si="5975"/>
        <v>0</v>
      </c>
      <c r="AG1946" s="122">
        <f t="shared" si="5975"/>
        <v>0</v>
      </c>
      <c r="AH1946" s="122">
        <f t="shared" si="5975"/>
        <v>0</v>
      </c>
      <c r="AI1946" s="122">
        <f t="shared" si="5975"/>
        <v>0</v>
      </c>
      <c r="AJ1946" s="122">
        <f t="shared" si="5975"/>
        <v>0</v>
      </c>
      <c r="AK1946" s="122">
        <f t="shared" si="5975"/>
        <v>0</v>
      </c>
      <c r="AL1946" s="122">
        <f t="shared" si="5975"/>
        <v>0</v>
      </c>
      <c r="AM1946" s="122">
        <f t="shared" si="5975"/>
        <v>0</v>
      </c>
      <c r="AN1946" s="121">
        <f t="shared" si="5513"/>
        <v>0</v>
      </c>
      <c r="AO1946" s="122">
        <f t="shared" ref="AO1946:AW1946" si="5976">+($AX1946-$AN1946)/10+AN1946</f>
        <v>0</v>
      </c>
      <c r="AP1946" s="122">
        <f t="shared" si="5976"/>
        <v>0</v>
      </c>
      <c r="AQ1946" s="122">
        <f t="shared" si="5976"/>
        <v>0</v>
      </c>
      <c r="AR1946" s="122">
        <f t="shared" si="5976"/>
        <v>0</v>
      </c>
      <c r="AS1946" s="122">
        <f t="shared" si="5976"/>
        <v>0</v>
      </c>
      <c r="AT1946" s="122">
        <f t="shared" si="5976"/>
        <v>0</v>
      </c>
      <c r="AU1946" s="122">
        <f t="shared" si="5976"/>
        <v>0</v>
      </c>
      <c r="AV1946" s="122">
        <f t="shared" si="5976"/>
        <v>0</v>
      </c>
      <c r="AW1946" s="122">
        <f t="shared" si="5976"/>
        <v>0</v>
      </c>
      <c r="AX1946" s="121">
        <f t="shared" si="5515"/>
        <v>0</v>
      </c>
    </row>
    <row r="1947" spans="2:50" ht="15.75" customHeight="1" x14ac:dyDescent="0.2">
      <c r="B1947" s="123"/>
      <c r="C1947" s="124"/>
      <c r="D1947" s="124"/>
      <c r="E1947" s="124"/>
      <c r="F1947" s="124"/>
      <c r="G1947" s="124"/>
      <c r="H1947" s="124"/>
      <c r="I1947" s="124"/>
      <c r="J1947" s="124"/>
      <c r="K1947" s="124"/>
      <c r="L1947" s="124"/>
      <c r="M1947" s="124"/>
      <c r="N1947" s="125"/>
      <c r="O1947" s="119"/>
      <c r="P1947" s="120" t="str">
        <f t="shared" si="5894"/>
        <v/>
      </c>
      <c r="Q1947" s="126">
        <f t="shared" ref="Q1947:W1947" si="5977">SUMIF($B$9:$N$9,Q$9,$B1947:$N1947)/100</f>
        <v>0</v>
      </c>
      <c r="R1947" s="126">
        <f t="shared" si="5977"/>
        <v>0</v>
      </c>
      <c r="S1947" s="126">
        <f t="shared" si="5977"/>
        <v>0</v>
      </c>
      <c r="T1947" s="126">
        <f t="shared" si="5977"/>
        <v>0</v>
      </c>
      <c r="U1947" s="126">
        <f t="shared" si="5977"/>
        <v>0</v>
      </c>
      <c r="V1947" s="126">
        <f t="shared" si="5977"/>
        <v>0</v>
      </c>
      <c r="W1947" s="126">
        <f t="shared" si="5977"/>
        <v>0</v>
      </c>
      <c r="X1947" s="127">
        <f t="shared" si="5507"/>
        <v>0</v>
      </c>
      <c r="Y1947" s="126">
        <f t="shared" si="5508"/>
        <v>0</v>
      </c>
      <c r="Z1947" s="127">
        <f t="shared" si="5509"/>
        <v>0</v>
      </c>
      <c r="AA1947" s="126">
        <f t="shared" si="5510"/>
        <v>0</v>
      </c>
      <c r="AB1947" s="127">
        <f t="shared" si="5929"/>
        <v>0</v>
      </c>
      <c r="AC1947" s="127">
        <f t="shared" si="5929"/>
        <v>0</v>
      </c>
      <c r="AD1947" s="126">
        <f t="shared" si="5511"/>
        <v>0</v>
      </c>
      <c r="AE1947" s="127">
        <f t="shared" ref="AE1947:AM1947" si="5978">+($AN1947-$AD1947)/10+AD1947</f>
        <v>0</v>
      </c>
      <c r="AF1947" s="127">
        <f t="shared" si="5978"/>
        <v>0</v>
      </c>
      <c r="AG1947" s="127">
        <f t="shared" si="5978"/>
        <v>0</v>
      </c>
      <c r="AH1947" s="127">
        <f t="shared" si="5978"/>
        <v>0</v>
      </c>
      <c r="AI1947" s="127">
        <f t="shared" si="5978"/>
        <v>0</v>
      </c>
      <c r="AJ1947" s="127">
        <f t="shared" si="5978"/>
        <v>0</v>
      </c>
      <c r="AK1947" s="127">
        <f t="shared" si="5978"/>
        <v>0</v>
      </c>
      <c r="AL1947" s="127">
        <f t="shared" si="5978"/>
        <v>0</v>
      </c>
      <c r="AM1947" s="127">
        <f t="shared" si="5978"/>
        <v>0</v>
      </c>
      <c r="AN1947" s="126">
        <f t="shared" si="5513"/>
        <v>0</v>
      </c>
      <c r="AO1947" s="127">
        <f t="shared" ref="AO1947:AW1947" si="5979">+($AX1947-$AN1947)/10+AN1947</f>
        <v>0</v>
      </c>
      <c r="AP1947" s="127">
        <f t="shared" si="5979"/>
        <v>0</v>
      </c>
      <c r="AQ1947" s="127">
        <f t="shared" si="5979"/>
        <v>0</v>
      </c>
      <c r="AR1947" s="127">
        <f t="shared" si="5979"/>
        <v>0</v>
      </c>
      <c r="AS1947" s="127">
        <f t="shared" si="5979"/>
        <v>0</v>
      </c>
      <c r="AT1947" s="127">
        <f t="shared" si="5979"/>
        <v>0</v>
      </c>
      <c r="AU1947" s="127">
        <f t="shared" si="5979"/>
        <v>0</v>
      </c>
      <c r="AV1947" s="127">
        <f t="shared" si="5979"/>
        <v>0</v>
      </c>
      <c r="AW1947" s="127">
        <f t="shared" si="5979"/>
        <v>0</v>
      </c>
      <c r="AX1947" s="126">
        <f t="shared" si="5515"/>
        <v>0</v>
      </c>
    </row>
    <row r="1948" spans="2:50" ht="15.75" customHeight="1" x14ac:dyDescent="0.2">
      <c r="B1948" s="123"/>
      <c r="C1948" s="128"/>
      <c r="D1948" s="128"/>
      <c r="E1948" s="128"/>
      <c r="F1948" s="128"/>
      <c r="G1948" s="128"/>
      <c r="H1948" s="128"/>
      <c r="I1948" s="128"/>
      <c r="J1948" s="128"/>
      <c r="K1948" s="128"/>
      <c r="L1948" s="128"/>
      <c r="M1948" s="128"/>
      <c r="N1948" s="129"/>
      <c r="O1948" s="119"/>
      <c r="P1948" s="120" t="str">
        <f t="shared" si="5894"/>
        <v/>
      </c>
      <c r="Q1948" s="121">
        <f t="shared" ref="Q1948:W1948" si="5980">SUMIF($B$9:$N$9,Q$9,$B1948:$N1948)/100</f>
        <v>0</v>
      </c>
      <c r="R1948" s="121">
        <f t="shared" si="5980"/>
        <v>0</v>
      </c>
      <c r="S1948" s="121">
        <f t="shared" si="5980"/>
        <v>0</v>
      </c>
      <c r="T1948" s="121">
        <f t="shared" si="5980"/>
        <v>0</v>
      </c>
      <c r="U1948" s="121">
        <f t="shared" si="5980"/>
        <v>0</v>
      </c>
      <c r="V1948" s="121">
        <f t="shared" si="5980"/>
        <v>0</v>
      </c>
      <c r="W1948" s="121">
        <f t="shared" si="5980"/>
        <v>0</v>
      </c>
      <c r="X1948" s="122">
        <f t="shared" si="5507"/>
        <v>0</v>
      </c>
      <c r="Y1948" s="121">
        <f t="shared" si="5508"/>
        <v>0</v>
      </c>
      <c r="Z1948" s="122">
        <f t="shared" si="5509"/>
        <v>0</v>
      </c>
      <c r="AA1948" s="121">
        <f t="shared" si="5510"/>
        <v>0</v>
      </c>
      <c r="AB1948" s="122">
        <f t="shared" si="5929"/>
        <v>0</v>
      </c>
      <c r="AC1948" s="122">
        <f t="shared" si="5929"/>
        <v>0</v>
      </c>
      <c r="AD1948" s="121">
        <f t="shared" si="5511"/>
        <v>0</v>
      </c>
      <c r="AE1948" s="122">
        <f t="shared" ref="AE1948:AM1948" si="5981">+($AN1948-$AD1948)/10+AD1948</f>
        <v>0</v>
      </c>
      <c r="AF1948" s="122">
        <f t="shared" si="5981"/>
        <v>0</v>
      </c>
      <c r="AG1948" s="122">
        <f t="shared" si="5981"/>
        <v>0</v>
      </c>
      <c r="AH1948" s="122">
        <f t="shared" si="5981"/>
        <v>0</v>
      </c>
      <c r="AI1948" s="122">
        <f t="shared" si="5981"/>
        <v>0</v>
      </c>
      <c r="AJ1948" s="122">
        <f t="shared" si="5981"/>
        <v>0</v>
      </c>
      <c r="AK1948" s="122">
        <f t="shared" si="5981"/>
        <v>0</v>
      </c>
      <c r="AL1948" s="122">
        <f t="shared" si="5981"/>
        <v>0</v>
      </c>
      <c r="AM1948" s="122">
        <f t="shared" si="5981"/>
        <v>0</v>
      </c>
      <c r="AN1948" s="121">
        <f t="shared" si="5513"/>
        <v>0</v>
      </c>
      <c r="AO1948" s="122">
        <f t="shared" ref="AO1948:AW1948" si="5982">+($AX1948-$AN1948)/10+AN1948</f>
        <v>0</v>
      </c>
      <c r="AP1948" s="122">
        <f t="shared" si="5982"/>
        <v>0</v>
      </c>
      <c r="AQ1948" s="122">
        <f t="shared" si="5982"/>
        <v>0</v>
      </c>
      <c r="AR1948" s="122">
        <f t="shared" si="5982"/>
        <v>0</v>
      </c>
      <c r="AS1948" s="122">
        <f t="shared" si="5982"/>
        <v>0</v>
      </c>
      <c r="AT1948" s="122">
        <f t="shared" si="5982"/>
        <v>0</v>
      </c>
      <c r="AU1948" s="122">
        <f t="shared" si="5982"/>
        <v>0</v>
      </c>
      <c r="AV1948" s="122">
        <f t="shared" si="5982"/>
        <v>0</v>
      </c>
      <c r="AW1948" s="122">
        <f t="shared" si="5982"/>
        <v>0</v>
      </c>
      <c r="AX1948" s="121">
        <f t="shared" si="5515"/>
        <v>0</v>
      </c>
    </row>
    <row r="1949" spans="2:50" ht="15.75" customHeight="1" x14ac:dyDescent="0.2">
      <c r="B1949" s="123"/>
      <c r="C1949" s="124"/>
      <c r="D1949" s="124"/>
      <c r="E1949" s="124"/>
      <c r="F1949" s="124"/>
      <c r="G1949" s="124"/>
      <c r="H1949" s="124"/>
      <c r="I1949" s="124"/>
      <c r="J1949" s="124"/>
      <c r="K1949" s="124"/>
      <c r="L1949" s="124"/>
      <c r="M1949" s="124"/>
      <c r="N1949" s="125"/>
      <c r="O1949" s="119"/>
      <c r="P1949" s="120" t="str">
        <f t="shared" si="5894"/>
        <v/>
      </c>
      <c r="Q1949" s="126">
        <f t="shared" ref="Q1949:W1949" si="5983">SUMIF($B$9:$N$9,Q$9,$B1949:$N1949)/100</f>
        <v>0</v>
      </c>
      <c r="R1949" s="126">
        <f t="shared" si="5983"/>
        <v>0</v>
      </c>
      <c r="S1949" s="126">
        <f t="shared" si="5983"/>
        <v>0</v>
      </c>
      <c r="T1949" s="126">
        <f t="shared" si="5983"/>
        <v>0</v>
      </c>
      <c r="U1949" s="126">
        <f t="shared" si="5983"/>
        <v>0</v>
      </c>
      <c r="V1949" s="126">
        <f t="shared" si="5983"/>
        <v>0</v>
      </c>
      <c r="W1949" s="126">
        <f t="shared" si="5983"/>
        <v>0</v>
      </c>
      <c r="X1949" s="127">
        <f t="shared" si="5507"/>
        <v>0</v>
      </c>
      <c r="Y1949" s="126">
        <f t="shared" si="5508"/>
        <v>0</v>
      </c>
      <c r="Z1949" s="127">
        <f t="shared" si="5509"/>
        <v>0</v>
      </c>
      <c r="AA1949" s="126">
        <f t="shared" si="5510"/>
        <v>0</v>
      </c>
      <c r="AB1949" s="127">
        <f t="shared" si="5929"/>
        <v>0</v>
      </c>
      <c r="AC1949" s="127">
        <f t="shared" si="5929"/>
        <v>0</v>
      </c>
      <c r="AD1949" s="126">
        <f t="shared" si="5511"/>
        <v>0</v>
      </c>
      <c r="AE1949" s="127">
        <f t="shared" ref="AE1949:AM1949" si="5984">+($AN1949-$AD1949)/10+AD1949</f>
        <v>0</v>
      </c>
      <c r="AF1949" s="127">
        <f t="shared" si="5984"/>
        <v>0</v>
      </c>
      <c r="AG1949" s="127">
        <f t="shared" si="5984"/>
        <v>0</v>
      </c>
      <c r="AH1949" s="127">
        <f t="shared" si="5984"/>
        <v>0</v>
      </c>
      <c r="AI1949" s="127">
        <f t="shared" si="5984"/>
        <v>0</v>
      </c>
      <c r="AJ1949" s="127">
        <f t="shared" si="5984"/>
        <v>0</v>
      </c>
      <c r="AK1949" s="127">
        <f t="shared" si="5984"/>
        <v>0</v>
      </c>
      <c r="AL1949" s="127">
        <f t="shared" si="5984"/>
        <v>0</v>
      </c>
      <c r="AM1949" s="127">
        <f t="shared" si="5984"/>
        <v>0</v>
      </c>
      <c r="AN1949" s="126">
        <f t="shared" si="5513"/>
        <v>0</v>
      </c>
      <c r="AO1949" s="127">
        <f t="shared" ref="AO1949:AW1949" si="5985">+($AX1949-$AN1949)/10+AN1949</f>
        <v>0</v>
      </c>
      <c r="AP1949" s="127">
        <f t="shared" si="5985"/>
        <v>0</v>
      </c>
      <c r="AQ1949" s="127">
        <f t="shared" si="5985"/>
        <v>0</v>
      </c>
      <c r="AR1949" s="127">
        <f t="shared" si="5985"/>
        <v>0</v>
      </c>
      <c r="AS1949" s="127">
        <f t="shared" si="5985"/>
        <v>0</v>
      </c>
      <c r="AT1949" s="127">
        <f t="shared" si="5985"/>
        <v>0</v>
      </c>
      <c r="AU1949" s="127">
        <f t="shared" si="5985"/>
        <v>0</v>
      </c>
      <c r="AV1949" s="127">
        <f t="shared" si="5985"/>
        <v>0</v>
      </c>
      <c r="AW1949" s="127">
        <f t="shared" si="5985"/>
        <v>0</v>
      </c>
      <c r="AX1949" s="126">
        <f t="shared" si="5515"/>
        <v>0</v>
      </c>
    </row>
    <row r="1950" spans="2:50" ht="15.75" customHeight="1" x14ac:dyDescent="0.2">
      <c r="B1950" s="123"/>
      <c r="C1950" s="128"/>
      <c r="D1950" s="128"/>
      <c r="E1950" s="128"/>
      <c r="F1950" s="128"/>
      <c r="G1950" s="128"/>
      <c r="H1950" s="128"/>
      <c r="I1950" s="128"/>
      <c r="J1950" s="128"/>
      <c r="K1950" s="128"/>
      <c r="L1950" s="128"/>
      <c r="M1950" s="128"/>
      <c r="N1950" s="129"/>
      <c r="O1950" s="119"/>
      <c r="P1950" s="120" t="str">
        <f t="shared" si="5894"/>
        <v/>
      </c>
      <c r="Q1950" s="121">
        <f t="shared" ref="Q1950:W1950" si="5986">SUMIF($B$9:$N$9,Q$9,$B1950:$N1950)/100</f>
        <v>0</v>
      </c>
      <c r="R1950" s="121">
        <f t="shared" si="5986"/>
        <v>0</v>
      </c>
      <c r="S1950" s="121">
        <f t="shared" si="5986"/>
        <v>0</v>
      </c>
      <c r="T1950" s="121">
        <f t="shared" si="5986"/>
        <v>0</v>
      </c>
      <c r="U1950" s="121">
        <f t="shared" si="5986"/>
        <v>0</v>
      </c>
      <c r="V1950" s="121">
        <f t="shared" si="5986"/>
        <v>0</v>
      </c>
      <c r="W1950" s="121">
        <f t="shared" si="5986"/>
        <v>0</v>
      </c>
      <c r="X1950" s="122">
        <f t="shared" si="5507"/>
        <v>0</v>
      </c>
      <c r="Y1950" s="121">
        <f t="shared" si="5508"/>
        <v>0</v>
      </c>
      <c r="Z1950" s="122">
        <f t="shared" si="5509"/>
        <v>0</v>
      </c>
      <c r="AA1950" s="121">
        <f t="shared" si="5510"/>
        <v>0</v>
      </c>
      <c r="AB1950" s="122">
        <f t="shared" si="5929"/>
        <v>0</v>
      </c>
      <c r="AC1950" s="122">
        <f t="shared" si="5929"/>
        <v>0</v>
      </c>
      <c r="AD1950" s="121">
        <f t="shared" si="5511"/>
        <v>0</v>
      </c>
      <c r="AE1950" s="122">
        <f t="shared" ref="AE1950:AM1950" si="5987">+($AN1950-$AD1950)/10+AD1950</f>
        <v>0</v>
      </c>
      <c r="AF1950" s="122">
        <f t="shared" si="5987"/>
        <v>0</v>
      </c>
      <c r="AG1950" s="122">
        <f t="shared" si="5987"/>
        <v>0</v>
      </c>
      <c r="AH1950" s="122">
        <f t="shared" si="5987"/>
        <v>0</v>
      </c>
      <c r="AI1950" s="122">
        <f t="shared" si="5987"/>
        <v>0</v>
      </c>
      <c r="AJ1950" s="122">
        <f t="shared" si="5987"/>
        <v>0</v>
      </c>
      <c r="AK1950" s="122">
        <f t="shared" si="5987"/>
        <v>0</v>
      </c>
      <c r="AL1950" s="122">
        <f t="shared" si="5987"/>
        <v>0</v>
      </c>
      <c r="AM1950" s="122">
        <f t="shared" si="5987"/>
        <v>0</v>
      </c>
      <c r="AN1950" s="121">
        <f t="shared" si="5513"/>
        <v>0</v>
      </c>
      <c r="AO1950" s="122">
        <f t="shared" ref="AO1950:AW1950" si="5988">+($AX1950-$AN1950)/10+AN1950</f>
        <v>0</v>
      </c>
      <c r="AP1950" s="122">
        <f t="shared" si="5988"/>
        <v>0</v>
      </c>
      <c r="AQ1950" s="122">
        <f t="shared" si="5988"/>
        <v>0</v>
      </c>
      <c r="AR1950" s="122">
        <f t="shared" si="5988"/>
        <v>0</v>
      </c>
      <c r="AS1950" s="122">
        <f t="shared" si="5988"/>
        <v>0</v>
      </c>
      <c r="AT1950" s="122">
        <f t="shared" si="5988"/>
        <v>0</v>
      </c>
      <c r="AU1950" s="122">
        <f t="shared" si="5988"/>
        <v>0</v>
      </c>
      <c r="AV1950" s="122">
        <f t="shared" si="5988"/>
        <v>0</v>
      </c>
      <c r="AW1950" s="122">
        <f t="shared" si="5988"/>
        <v>0</v>
      </c>
      <c r="AX1950" s="121">
        <f t="shared" si="5515"/>
        <v>0</v>
      </c>
    </row>
    <row r="1951" spans="2:50" ht="15.75" customHeight="1" x14ac:dyDescent="0.2">
      <c r="B1951" s="123"/>
      <c r="C1951" s="124"/>
      <c r="D1951" s="124"/>
      <c r="E1951" s="124"/>
      <c r="F1951" s="124"/>
      <c r="G1951" s="124"/>
      <c r="H1951" s="124"/>
      <c r="I1951" s="124"/>
      <c r="J1951" s="124"/>
      <c r="K1951" s="124"/>
      <c r="L1951" s="124"/>
      <c r="M1951" s="124"/>
      <c r="N1951" s="125"/>
      <c r="O1951" s="119"/>
      <c r="P1951" s="120" t="str">
        <f t="shared" si="5894"/>
        <v/>
      </c>
      <c r="Q1951" s="126">
        <f t="shared" ref="Q1951:W1951" si="5989">SUMIF($B$9:$N$9,Q$9,$B1951:$N1951)/100</f>
        <v>0</v>
      </c>
      <c r="R1951" s="126">
        <f t="shared" si="5989"/>
        <v>0</v>
      </c>
      <c r="S1951" s="126">
        <f t="shared" si="5989"/>
        <v>0</v>
      </c>
      <c r="T1951" s="126">
        <f t="shared" si="5989"/>
        <v>0</v>
      </c>
      <c r="U1951" s="126">
        <f t="shared" si="5989"/>
        <v>0</v>
      </c>
      <c r="V1951" s="126">
        <f t="shared" si="5989"/>
        <v>0</v>
      </c>
      <c r="W1951" s="126">
        <f t="shared" si="5989"/>
        <v>0</v>
      </c>
      <c r="X1951" s="127">
        <f t="shared" si="5507"/>
        <v>0</v>
      </c>
      <c r="Y1951" s="126">
        <f t="shared" si="5508"/>
        <v>0</v>
      </c>
      <c r="Z1951" s="127">
        <f t="shared" si="5509"/>
        <v>0</v>
      </c>
      <c r="AA1951" s="126">
        <f t="shared" si="5510"/>
        <v>0</v>
      </c>
      <c r="AB1951" s="127">
        <f t="shared" ref="AB1951:AC1970" si="5990">+($AD1951-$AA1951)/3+AA1951</f>
        <v>0</v>
      </c>
      <c r="AC1951" s="127">
        <f t="shared" si="5990"/>
        <v>0</v>
      </c>
      <c r="AD1951" s="126">
        <f t="shared" si="5511"/>
        <v>0</v>
      </c>
      <c r="AE1951" s="127">
        <f t="shared" ref="AE1951:AM1951" si="5991">+($AN1951-$AD1951)/10+AD1951</f>
        <v>0</v>
      </c>
      <c r="AF1951" s="127">
        <f t="shared" si="5991"/>
        <v>0</v>
      </c>
      <c r="AG1951" s="127">
        <f t="shared" si="5991"/>
        <v>0</v>
      </c>
      <c r="AH1951" s="127">
        <f t="shared" si="5991"/>
        <v>0</v>
      </c>
      <c r="AI1951" s="127">
        <f t="shared" si="5991"/>
        <v>0</v>
      </c>
      <c r="AJ1951" s="127">
        <f t="shared" si="5991"/>
        <v>0</v>
      </c>
      <c r="AK1951" s="127">
        <f t="shared" si="5991"/>
        <v>0</v>
      </c>
      <c r="AL1951" s="127">
        <f t="shared" si="5991"/>
        <v>0</v>
      </c>
      <c r="AM1951" s="127">
        <f t="shared" si="5991"/>
        <v>0</v>
      </c>
      <c r="AN1951" s="126">
        <f t="shared" si="5513"/>
        <v>0</v>
      </c>
      <c r="AO1951" s="127">
        <f t="shared" ref="AO1951:AW1951" si="5992">+($AX1951-$AN1951)/10+AN1951</f>
        <v>0</v>
      </c>
      <c r="AP1951" s="127">
        <f t="shared" si="5992"/>
        <v>0</v>
      </c>
      <c r="AQ1951" s="127">
        <f t="shared" si="5992"/>
        <v>0</v>
      </c>
      <c r="AR1951" s="127">
        <f t="shared" si="5992"/>
        <v>0</v>
      </c>
      <c r="AS1951" s="127">
        <f t="shared" si="5992"/>
        <v>0</v>
      </c>
      <c r="AT1951" s="127">
        <f t="shared" si="5992"/>
        <v>0</v>
      </c>
      <c r="AU1951" s="127">
        <f t="shared" si="5992"/>
        <v>0</v>
      </c>
      <c r="AV1951" s="127">
        <f t="shared" si="5992"/>
        <v>0</v>
      </c>
      <c r="AW1951" s="127">
        <f t="shared" si="5992"/>
        <v>0</v>
      </c>
      <c r="AX1951" s="126">
        <f t="shared" si="5515"/>
        <v>0</v>
      </c>
    </row>
    <row r="1952" spans="2:50" ht="15.75" customHeight="1" x14ac:dyDescent="0.2">
      <c r="B1952" s="123"/>
      <c r="C1952" s="128"/>
      <c r="D1952" s="128"/>
      <c r="E1952" s="128"/>
      <c r="F1952" s="128"/>
      <c r="G1952" s="128"/>
      <c r="H1952" s="128"/>
      <c r="I1952" s="128"/>
      <c r="J1952" s="128"/>
      <c r="K1952" s="128"/>
      <c r="L1952" s="128"/>
      <c r="M1952" s="128"/>
      <c r="N1952" s="129"/>
      <c r="O1952" s="119"/>
      <c r="P1952" s="120" t="str">
        <f t="shared" si="5894"/>
        <v/>
      </c>
      <c r="Q1952" s="121">
        <f t="shared" ref="Q1952:W1952" si="5993">SUMIF($B$9:$N$9,Q$9,$B1952:$N1952)/100</f>
        <v>0</v>
      </c>
      <c r="R1952" s="121">
        <f t="shared" si="5993"/>
        <v>0</v>
      </c>
      <c r="S1952" s="121">
        <f t="shared" si="5993"/>
        <v>0</v>
      </c>
      <c r="T1952" s="121">
        <f t="shared" si="5993"/>
        <v>0</v>
      </c>
      <c r="U1952" s="121">
        <f t="shared" si="5993"/>
        <v>0</v>
      </c>
      <c r="V1952" s="121">
        <f t="shared" si="5993"/>
        <v>0</v>
      </c>
      <c r="W1952" s="121">
        <f t="shared" si="5993"/>
        <v>0</v>
      </c>
      <c r="X1952" s="122">
        <f t="shared" si="5507"/>
        <v>0</v>
      </c>
      <c r="Y1952" s="121">
        <f t="shared" si="5508"/>
        <v>0</v>
      </c>
      <c r="Z1952" s="122">
        <f t="shared" si="5509"/>
        <v>0</v>
      </c>
      <c r="AA1952" s="121">
        <f t="shared" si="5510"/>
        <v>0</v>
      </c>
      <c r="AB1952" s="122">
        <f t="shared" si="5990"/>
        <v>0</v>
      </c>
      <c r="AC1952" s="122">
        <f t="shared" si="5990"/>
        <v>0</v>
      </c>
      <c r="AD1952" s="121">
        <f t="shared" si="5511"/>
        <v>0</v>
      </c>
      <c r="AE1952" s="122">
        <f t="shared" ref="AE1952:AM1952" si="5994">+($AN1952-$AD1952)/10+AD1952</f>
        <v>0</v>
      </c>
      <c r="AF1952" s="122">
        <f t="shared" si="5994"/>
        <v>0</v>
      </c>
      <c r="AG1952" s="122">
        <f t="shared" si="5994"/>
        <v>0</v>
      </c>
      <c r="AH1952" s="122">
        <f t="shared" si="5994"/>
        <v>0</v>
      </c>
      <c r="AI1952" s="122">
        <f t="shared" si="5994"/>
        <v>0</v>
      </c>
      <c r="AJ1952" s="122">
        <f t="shared" si="5994"/>
        <v>0</v>
      </c>
      <c r="AK1952" s="122">
        <f t="shared" si="5994"/>
        <v>0</v>
      </c>
      <c r="AL1952" s="122">
        <f t="shared" si="5994"/>
        <v>0</v>
      </c>
      <c r="AM1952" s="122">
        <f t="shared" si="5994"/>
        <v>0</v>
      </c>
      <c r="AN1952" s="121">
        <f t="shared" si="5513"/>
        <v>0</v>
      </c>
      <c r="AO1952" s="122">
        <f t="shared" ref="AO1952:AW1952" si="5995">+($AX1952-$AN1952)/10+AN1952</f>
        <v>0</v>
      </c>
      <c r="AP1952" s="122">
        <f t="shared" si="5995"/>
        <v>0</v>
      </c>
      <c r="AQ1952" s="122">
        <f t="shared" si="5995"/>
        <v>0</v>
      </c>
      <c r="AR1952" s="122">
        <f t="shared" si="5995"/>
        <v>0</v>
      </c>
      <c r="AS1952" s="122">
        <f t="shared" si="5995"/>
        <v>0</v>
      </c>
      <c r="AT1952" s="122">
        <f t="shared" si="5995"/>
        <v>0</v>
      </c>
      <c r="AU1952" s="122">
        <f t="shared" si="5995"/>
        <v>0</v>
      </c>
      <c r="AV1952" s="122">
        <f t="shared" si="5995"/>
        <v>0</v>
      </c>
      <c r="AW1952" s="122">
        <f t="shared" si="5995"/>
        <v>0</v>
      </c>
      <c r="AX1952" s="121">
        <f t="shared" si="5515"/>
        <v>0</v>
      </c>
    </row>
    <row r="1953" spans="2:50" ht="15.75" customHeight="1" x14ac:dyDescent="0.2">
      <c r="B1953" s="123"/>
      <c r="C1953" s="124"/>
      <c r="D1953" s="124"/>
      <c r="E1953" s="124"/>
      <c r="F1953" s="124"/>
      <c r="G1953" s="124"/>
      <c r="H1953" s="124"/>
      <c r="I1953" s="124"/>
      <c r="J1953" s="124"/>
      <c r="K1953" s="124"/>
      <c r="L1953" s="124"/>
      <c r="M1953" s="124"/>
      <c r="N1953" s="125"/>
      <c r="O1953" s="119"/>
      <c r="P1953" s="120" t="str">
        <f t="shared" si="5894"/>
        <v/>
      </c>
      <c r="Q1953" s="126">
        <f t="shared" ref="Q1953:W1953" si="5996">SUMIF($B$9:$N$9,Q$9,$B1953:$N1953)/100</f>
        <v>0</v>
      </c>
      <c r="R1953" s="126">
        <f t="shared" si="5996"/>
        <v>0</v>
      </c>
      <c r="S1953" s="126">
        <f t="shared" si="5996"/>
        <v>0</v>
      </c>
      <c r="T1953" s="126">
        <f t="shared" si="5996"/>
        <v>0</v>
      </c>
      <c r="U1953" s="126">
        <f t="shared" si="5996"/>
        <v>0</v>
      </c>
      <c r="V1953" s="126">
        <f t="shared" si="5996"/>
        <v>0</v>
      </c>
      <c r="W1953" s="126">
        <f t="shared" si="5996"/>
        <v>0</v>
      </c>
      <c r="X1953" s="127">
        <f t="shared" si="5507"/>
        <v>0</v>
      </c>
      <c r="Y1953" s="126">
        <f t="shared" si="5508"/>
        <v>0</v>
      </c>
      <c r="Z1953" s="127">
        <f t="shared" si="5509"/>
        <v>0</v>
      </c>
      <c r="AA1953" s="126">
        <f t="shared" si="5510"/>
        <v>0</v>
      </c>
      <c r="AB1953" s="127">
        <f t="shared" si="5990"/>
        <v>0</v>
      </c>
      <c r="AC1953" s="127">
        <f t="shared" si="5990"/>
        <v>0</v>
      </c>
      <c r="AD1953" s="126">
        <f t="shared" si="5511"/>
        <v>0</v>
      </c>
      <c r="AE1953" s="127">
        <f t="shared" ref="AE1953:AM1953" si="5997">+($AN1953-$AD1953)/10+AD1953</f>
        <v>0</v>
      </c>
      <c r="AF1953" s="127">
        <f t="shared" si="5997"/>
        <v>0</v>
      </c>
      <c r="AG1953" s="127">
        <f t="shared" si="5997"/>
        <v>0</v>
      </c>
      <c r="AH1953" s="127">
        <f t="shared" si="5997"/>
        <v>0</v>
      </c>
      <c r="AI1953" s="127">
        <f t="shared" si="5997"/>
        <v>0</v>
      </c>
      <c r="AJ1953" s="127">
        <f t="shared" si="5997"/>
        <v>0</v>
      </c>
      <c r="AK1953" s="127">
        <f t="shared" si="5997"/>
        <v>0</v>
      </c>
      <c r="AL1953" s="127">
        <f t="shared" si="5997"/>
        <v>0</v>
      </c>
      <c r="AM1953" s="127">
        <f t="shared" si="5997"/>
        <v>0</v>
      </c>
      <c r="AN1953" s="126">
        <f t="shared" si="5513"/>
        <v>0</v>
      </c>
      <c r="AO1953" s="127">
        <f t="shared" ref="AO1953:AW1953" si="5998">+($AX1953-$AN1953)/10+AN1953</f>
        <v>0</v>
      </c>
      <c r="AP1953" s="127">
        <f t="shared" si="5998"/>
        <v>0</v>
      </c>
      <c r="AQ1953" s="127">
        <f t="shared" si="5998"/>
        <v>0</v>
      </c>
      <c r="AR1953" s="127">
        <f t="shared" si="5998"/>
        <v>0</v>
      </c>
      <c r="AS1953" s="127">
        <f t="shared" si="5998"/>
        <v>0</v>
      </c>
      <c r="AT1953" s="127">
        <f t="shared" si="5998"/>
        <v>0</v>
      </c>
      <c r="AU1953" s="127">
        <f t="shared" si="5998"/>
        <v>0</v>
      </c>
      <c r="AV1953" s="127">
        <f t="shared" si="5998"/>
        <v>0</v>
      </c>
      <c r="AW1953" s="127">
        <f t="shared" si="5998"/>
        <v>0</v>
      </c>
      <c r="AX1953" s="126">
        <f t="shared" si="5515"/>
        <v>0</v>
      </c>
    </row>
    <row r="1954" spans="2:50" ht="15.75" customHeight="1" x14ac:dyDescent="0.2">
      <c r="B1954" s="123"/>
      <c r="C1954" s="128"/>
      <c r="D1954" s="128"/>
      <c r="E1954" s="128"/>
      <c r="F1954" s="128"/>
      <c r="G1954" s="128"/>
      <c r="H1954" s="128"/>
      <c r="I1954" s="128"/>
      <c r="J1954" s="128"/>
      <c r="K1954" s="128"/>
      <c r="L1954" s="128"/>
      <c r="M1954" s="128"/>
      <c r="N1954" s="129"/>
      <c r="O1954" s="119"/>
      <c r="P1954" s="120" t="str">
        <f t="shared" si="5894"/>
        <v/>
      </c>
      <c r="Q1954" s="121">
        <f t="shared" ref="Q1954:W1954" si="5999">SUMIF($B$9:$N$9,Q$9,$B1954:$N1954)/100</f>
        <v>0</v>
      </c>
      <c r="R1954" s="121">
        <f t="shared" si="5999"/>
        <v>0</v>
      </c>
      <c r="S1954" s="121">
        <f t="shared" si="5999"/>
        <v>0</v>
      </c>
      <c r="T1954" s="121">
        <f t="shared" si="5999"/>
        <v>0</v>
      </c>
      <c r="U1954" s="121">
        <f t="shared" si="5999"/>
        <v>0</v>
      </c>
      <c r="V1954" s="121">
        <f t="shared" si="5999"/>
        <v>0</v>
      </c>
      <c r="W1954" s="121">
        <f t="shared" si="5999"/>
        <v>0</v>
      </c>
      <c r="X1954" s="122">
        <f t="shared" si="5507"/>
        <v>0</v>
      </c>
      <c r="Y1954" s="121">
        <f t="shared" si="5508"/>
        <v>0</v>
      </c>
      <c r="Z1954" s="122">
        <f t="shared" si="5509"/>
        <v>0</v>
      </c>
      <c r="AA1954" s="121">
        <f t="shared" si="5510"/>
        <v>0</v>
      </c>
      <c r="AB1954" s="122">
        <f t="shared" si="5990"/>
        <v>0</v>
      </c>
      <c r="AC1954" s="122">
        <f t="shared" si="5990"/>
        <v>0</v>
      </c>
      <c r="AD1954" s="121">
        <f t="shared" si="5511"/>
        <v>0</v>
      </c>
      <c r="AE1954" s="122">
        <f t="shared" ref="AE1954:AM1954" si="6000">+($AN1954-$AD1954)/10+AD1954</f>
        <v>0</v>
      </c>
      <c r="AF1954" s="122">
        <f t="shared" si="6000"/>
        <v>0</v>
      </c>
      <c r="AG1954" s="122">
        <f t="shared" si="6000"/>
        <v>0</v>
      </c>
      <c r="AH1954" s="122">
        <f t="shared" si="6000"/>
        <v>0</v>
      </c>
      <c r="AI1954" s="122">
        <f t="shared" si="6000"/>
        <v>0</v>
      </c>
      <c r="AJ1954" s="122">
        <f t="shared" si="6000"/>
        <v>0</v>
      </c>
      <c r="AK1954" s="122">
        <f t="shared" si="6000"/>
        <v>0</v>
      </c>
      <c r="AL1954" s="122">
        <f t="shared" si="6000"/>
        <v>0</v>
      </c>
      <c r="AM1954" s="122">
        <f t="shared" si="6000"/>
        <v>0</v>
      </c>
      <c r="AN1954" s="121">
        <f t="shared" si="5513"/>
        <v>0</v>
      </c>
      <c r="AO1954" s="122">
        <f t="shared" ref="AO1954:AW1954" si="6001">+($AX1954-$AN1954)/10+AN1954</f>
        <v>0</v>
      </c>
      <c r="AP1954" s="122">
        <f t="shared" si="6001"/>
        <v>0</v>
      </c>
      <c r="AQ1954" s="122">
        <f t="shared" si="6001"/>
        <v>0</v>
      </c>
      <c r="AR1954" s="122">
        <f t="shared" si="6001"/>
        <v>0</v>
      </c>
      <c r="AS1954" s="122">
        <f t="shared" si="6001"/>
        <v>0</v>
      </c>
      <c r="AT1954" s="122">
        <f t="shared" si="6001"/>
        <v>0</v>
      </c>
      <c r="AU1954" s="122">
        <f t="shared" si="6001"/>
        <v>0</v>
      </c>
      <c r="AV1954" s="122">
        <f t="shared" si="6001"/>
        <v>0</v>
      </c>
      <c r="AW1954" s="122">
        <f t="shared" si="6001"/>
        <v>0</v>
      </c>
      <c r="AX1954" s="121">
        <f t="shared" si="5515"/>
        <v>0</v>
      </c>
    </row>
    <row r="1955" spans="2:50" ht="15.75" customHeight="1" x14ac:dyDescent="0.2">
      <c r="B1955" s="123"/>
      <c r="C1955" s="124"/>
      <c r="D1955" s="124"/>
      <c r="E1955" s="124"/>
      <c r="F1955" s="124"/>
      <c r="G1955" s="124"/>
      <c r="H1955" s="124"/>
      <c r="I1955" s="124"/>
      <c r="J1955" s="124"/>
      <c r="K1955" s="124"/>
      <c r="L1955" s="124"/>
      <c r="M1955" s="124"/>
      <c r="N1955" s="125"/>
      <c r="O1955" s="119"/>
      <c r="P1955" s="120" t="str">
        <f t="shared" si="5894"/>
        <v/>
      </c>
      <c r="Q1955" s="126">
        <f t="shared" ref="Q1955:W1955" si="6002">SUMIF($B$9:$N$9,Q$9,$B1955:$N1955)/100</f>
        <v>0</v>
      </c>
      <c r="R1955" s="126">
        <f t="shared" si="6002"/>
        <v>0</v>
      </c>
      <c r="S1955" s="126">
        <f t="shared" si="6002"/>
        <v>0</v>
      </c>
      <c r="T1955" s="126">
        <f t="shared" si="6002"/>
        <v>0</v>
      </c>
      <c r="U1955" s="126">
        <f t="shared" si="6002"/>
        <v>0</v>
      </c>
      <c r="V1955" s="126">
        <f t="shared" si="6002"/>
        <v>0</v>
      </c>
      <c r="W1955" s="126">
        <f t="shared" si="6002"/>
        <v>0</v>
      </c>
      <c r="X1955" s="127">
        <f t="shared" si="5507"/>
        <v>0</v>
      </c>
      <c r="Y1955" s="126">
        <f t="shared" si="5508"/>
        <v>0</v>
      </c>
      <c r="Z1955" s="127">
        <f t="shared" si="5509"/>
        <v>0</v>
      </c>
      <c r="AA1955" s="126">
        <f t="shared" si="5510"/>
        <v>0</v>
      </c>
      <c r="AB1955" s="127">
        <f t="shared" si="5990"/>
        <v>0</v>
      </c>
      <c r="AC1955" s="127">
        <f t="shared" si="5990"/>
        <v>0</v>
      </c>
      <c r="AD1955" s="126">
        <f t="shared" si="5511"/>
        <v>0</v>
      </c>
      <c r="AE1955" s="127">
        <f t="shared" ref="AE1955:AM1955" si="6003">+($AN1955-$AD1955)/10+AD1955</f>
        <v>0</v>
      </c>
      <c r="AF1955" s="127">
        <f t="shared" si="6003"/>
        <v>0</v>
      </c>
      <c r="AG1955" s="127">
        <f t="shared" si="6003"/>
        <v>0</v>
      </c>
      <c r="AH1955" s="127">
        <f t="shared" si="6003"/>
        <v>0</v>
      </c>
      <c r="AI1955" s="127">
        <f t="shared" si="6003"/>
        <v>0</v>
      </c>
      <c r="AJ1955" s="127">
        <f t="shared" si="6003"/>
        <v>0</v>
      </c>
      <c r="AK1955" s="127">
        <f t="shared" si="6003"/>
        <v>0</v>
      </c>
      <c r="AL1955" s="127">
        <f t="shared" si="6003"/>
        <v>0</v>
      </c>
      <c r="AM1955" s="127">
        <f t="shared" si="6003"/>
        <v>0</v>
      </c>
      <c r="AN1955" s="126">
        <f t="shared" si="5513"/>
        <v>0</v>
      </c>
      <c r="AO1955" s="127">
        <f t="shared" ref="AO1955:AW1955" si="6004">+($AX1955-$AN1955)/10+AN1955</f>
        <v>0</v>
      </c>
      <c r="AP1955" s="127">
        <f t="shared" si="6004"/>
        <v>0</v>
      </c>
      <c r="AQ1955" s="127">
        <f t="shared" si="6004"/>
        <v>0</v>
      </c>
      <c r="AR1955" s="127">
        <f t="shared" si="6004"/>
        <v>0</v>
      </c>
      <c r="AS1955" s="127">
        <f t="shared" si="6004"/>
        <v>0</v>
      </c>
      <c r="AT1955" s="127">
        <f t="shared" si="6004"/>
        <v>0</v>
      </c>
      <c r="AU1955" s="127">
        <f t="shared" si="6004"/>
        <v>0</v>
      </c>
      <c r="AV1955" s="127">
        <f t="shared" si="6004"/>
        <v>0</v>
      </c>
      <c r="AW1955" s="127">
        <f t="shared" si="6004"/>
        <v>0</v>
      </c>
      <c r="AX1955" s="126">
        <f t="shared" si="5515"/>
        <v>0</v>
      </c>
    </row>
    <row r="1956" spans="2:50" ht="15.75" customHeight="1" x14ac:dyDescent="0.2">
      <c r="B1956" s="123"/>
      <c r="C1956" s="128"/>
      <c r="D1956" s="128"/>
      <c r="E1956" s="128"/>
      <c r="F1956" s="128"/>
      <c r="G1956" s="128"/>
      <c r="H1956" s="128"/>
      <c r="I1956" s="128"/>
      <c r="J1956" s="128"/>
      <c r="K1956" s="128"/>
      <c r="L1956" s="128"/>
      <c r="M1956" s="128"/>
      <c r="N1956" s="129"/>
      <c r="O1956" s="119"/>
      <c r="P1956" s="120" t="str">
        <f t="shared" si="5894"/>
        <v/>
      </c>
      <c r="Q1956" s="121">
        <f t="shared" ref="Q1956:W1956" si="6005">SUMIF($B$9:$N$9,Q$9,$B1956:$N1956)/100</f>
        <v>0</v>
      </c>
      <c r="R1956" s="121">
        <f t="shared" si="6005"/>
        <v>0</v>
      </c>
      <c r="S1956" s="121">
        <f t="shared" si="6005"/>
        <v>0</v>
      </c>
      <c r="T1956" s="121">
        <f t="shared" si="6005"/>
        <v>0</v>
      </c>
      <c r="U1956" s="121">
        <f t="shared" si="6005"/>
        <v>0</v>
      </c>
      <c r="V1956" s="121">
        <f t="shared" si="6005"/>
        <v>0</v>
      </c>
      <c r="W1956" s="121">
        <f t="shared" si="6005"/>
        <v>0</v>
      </c>
      <c r="X1956" s="122">
        <f t="shared" si="5507"/>
        <v>0</v>
      </c>
      <c r="Y1956" s="121">
        <f t="shared" si="5508"/>
        <v>0</v>
      </c>
      <c r="Z1956" s="122">
        <f t="shared" si="5509"/>
        <v>0</v>
      </c>
      <c r="AA1956" s="121">
        <f t="shared" si="5510"/>
        <v>0</v>
      </c>
      <c r="AB1956" s="122">
        <f t="shared" si="5990"/>
        <v>0</v>
      </c>
      <c r="AC1956" s="122">
        <f t="shared" si="5990"/>
        <v>0</v>
      </c>
      <c r="AD1956" s="121">
        <f t="shared" si="5511"/>
        <v>0</v>
      </c>
      <c r="AE1956" s="122">
        <f t="shared" ref="AE1956:AM1956" si="6006">+($AN1956-$AD1956)/10+AD1956</f>
        <v>0</v>
      </c>
      <c r="AF1956" s="122">
        <f t="shared" si="6006"/>
        <v>0</v>
      </c>
      <c r="AG1956" s="122">
        <f t="shared" si="6006"/>
        <v>0</v>
      </c>
      <c r="AH1956" s="122">
        <f t="shared" si="6006"/>
        <v>0</v>
      </c>
      <c r="AI1956" s="122">
        <f t="shared" si="6006"/>
        <v>0</v>
      </c>
      <c r="AJ1956" s="122">
        <f t="shared" si="6006"/>
        <v>0</v>
      </c>
      <c r="AK1956" s="122">
        <f t="shared" si="6006"/>
        <v>0</v>
      </c>
      <c r="AL1956" s="122">
        <f t="shared" si="6006"/>
        <v>0</v>
      </c>
      <c r="AM1956" s="122">
        <f t="shared" si="6006"/>
        <v>0</v>
      </c>
      <c r="AN1956" s="121">
        <f t="shared" si="5513"/>
        <v>0</v>
      </c>
      <c r="AO1956" s="122">
        <f t="shared" ref="AO1956:AW1956" si="6007">+($AX1956-$AN1956)/10+AN1956</f>
        <v>0</v>
      </c>
      <c r="AP1956" s="122">
        <f t="shared" si="6007"/>
        <v>0</v>
      </c>
      <c r="AQ1956" s="122">
        <f t="shared" si="6007"/>
        <v>0</v>
      </c>
      <c r="AR1956" s="122">
        <f t="shared" si="6007"/>
        <v>0</v>
      </c>
      <c r="AS1956" s="122">
        <f t="shared" si="6007"/>
        <v>0</v>
      </c>
      <c r="AT1956" s="122">
        <f t="shared" si="6007"/>
        <v>0</v>
      </c>
      <c r="AU1956" s="122">
        <f t="shared" si="6007"/>
        <v>0</v>
      </c>
      <c r="AV1956" s="122">
        <f t="shared" si="6007"/>
        <v>0</v>
      </c>
      <c r="AW1956" s="122">
        <f t="shared" si="6007"/>
        <v>0</v>
      </c>
      <c r="AX1956" s="121">
        <f t="shared" si="5515"/>
        <v>0</v>
      </c>
    </row>
    <row r="1957" spans="2:50" ht="15.75" customHeight="1" x14ac:dyDescent="0.2">
      <c r="B1957" s="123"/>
      <c r="C1957" s="124"/>
      <c r="D1957" s="124"/>
      <c r="E1957" s="124"/>
      <c r="F1957" s="124"/>
      <c r="G1957" s="124"/>
      <c r="H1957" s="124"/>
      <c r="I1957" s="124"/>
      <c r="J1957" s="124"/>
      <c r="K1957" s="124"/>
      <c r="L1957" s="124"/>
      <c r="M1957" s="124"/>
      <c r="N1957" s="125"/>
      <c r="O1957" s="119"/>
      <c r="P1957" s="120" t="str">
        <f t="shared" si="5894"/>
        <v/>
      </c>
      <c r="Q1957" s="126">
        <f t="shared" ref="Q1957:W1957" si="6008">SUMIF($B$9:$N$9,Q$9,$B1957:$N1957)/100</f>
        <v>0</v>
      </c>
      <c r="R1957" s="126">
        <f t="shared" si="6008"/>
        <v>0</v>
      </c>
      <c r="S1957" s="126">
        <f t="shared" si="6008"/>
        <v>0</v>
      </c>
      <c r="T1957" s="126">
        <f t="shared" si="6008"/>
        <v>0</v>
      </c>
      <c r="U1957" s="126">
        <f t="shared" si="6008"/>
        <v>0</v>
      </c>
      <c r="V1957" s="126">
        <f t="shared" si="6008"/>
        <v>0</v>
      </c>
      <c r="W1957" s="126">
        <f t="shared" si="6008"/>
        <v>0</v>
      </c>
      <c r="X1957" s="127">
        <f t="shared" si="5507"/>
        <v>0</v>
      </c>
      <c r="Y1957" s="126">
        <f t="shared" si="5508"/>
        <v>0</v>
      </c>
      <c r="Z1957" s="127">
        <f t="shared" si="5509"/>
        <v>0</v>
      </c>
      <c r="AA1957" s="126">
        <f t="shared" si="5510"/>
        <v>0</v>
      </c>
      <c r="AB1957" s="127">
        <f t="shared" si="5990"/>
        <v>0</v>
      </c>
      <c r="AC1957" s="127">
        <f t="shared" si="5990"/>
        <v>0</v>
      </c>
      <c r="AD1957" s="126">
        <f t="shared" si="5511"/>
        <v>0</v>
      </c>
      <c r="AE1957" s="127">
        <f t="shared" ref="AE1957:AM1957" si="6009">+($AN1957-$AD1957)/10+AD1957</f>
        <v>0</v>
      </c>
      <c r="AF1957" s="127">
        <f t="shared" si="6009"/>
        <v>0</v>
      </c>
      <c r="AG1957" s="127">
        <f t="shared" si="6009"/>
        <v>0</v>
      </c>
      <c r="AH1957" s="127">
        <f t="shared" si="6009"/>
        <v>0</v>
      </c>
      <c r="AI1957" s="127">
        <f t="shared" si="6009"/>
        <v>0</v>
      </c>
      <c r="AJ1957" s="127">
        <f t="shared" si="6009"/>
        <v>0</v>
      </c>
      <c r="AK1957" s="127">
        <f t="shared" si="6009"/>
        <v>0</v>
      </c>
      <c r="AL1957" s="127">
        <f t="shared" si="6009"/>
        <v>0</v>
      </c>
      <c r="AM1957" s="127">
        <f t="shared" si="6009"/>
        <v>0</v>
      </c>
      <c r="AN1957" s="126">
        <f t="shared" si="5513"/>
        <v>0</v>
      </c>
      <c r="AO1957" s="127">
        <f t="shared" ref="AO1957:AW1957" si="6010">+($AX1957-$AN1957)/10+AN1957</f>
        <v>0</v>
      </c>
      <c r="AP1957" s="127">
        <f t="shared" si="6010"/>
        <v>0</v>
      </c>
      <c r="AQ1957" s="127">
        <f t="shared" si="6010"/>
        <v>0</v>
      </c>
      <c r="AR1957" s="127">
        <f t="shared" si="6010"/>
        <v>0</v>
      </c>
      <c r="AS1957" s="127">
        <f t="shared" si="6010"/>
        <v>0</v>
      </c>
      <c r="AT1957" s="127">
        <f t="shared" si="6010"/>
        <v>0</v>
      </c>
      <c r="AU1957" s="127">
        <f t="shared" si="6010"/>
        <v>0</v>
      </c>
      <c r="AV1957" s="127">
        <f t="shared" si="6010"/>
        <v>0</v>
      </c>
      <c r="AW1957" s="127">
        <f t="shared" si="6010"/>
        <v>0</v>
      </c>
      <c r="AX1957" s="126">
        <f t="shared" si="5515"/>
        <v>0</v>
      </c>
    </row>
    <row r="1958" spans="2:50" ht="15.75" customHeight="1" x14ac:dyDescent="0.2">
      <c r="B1958" s="123"/>
      <c r="C1958" s="128"/>
      <c r="D1958" s="128"/>
      <c r="E1958" s="128"/>
      <c r="F1958" s="128"/>
      <c r="G1958" s="128"/>
      <c r="H1958" s="128"/>
      <c r="I1958" s="128"/>
      <c r="J1958" s="128"/>
      <c r="K1958" s="128"/>
      <c r="L1958" s="128"/>
      <c r="M1958" s="128"/>
      <c r="N1958" s="129"/>
      <c r="O1958" s="119"/>
      <c r="P1958" s="120" t="str">
        <f t="shared" si="5894"/>
        <v/>
      </c>
      <c r="Q1958" s="121">
        <f t="shared" ref="Q1958:W1958" si="6011">SUMIF($B$9:$N$9,Q$9,$B1958:$N1958)/100</f>
        <v>0</v>
      </c>
      <c r="R1958" s="121">
        <f t="shared" si="6011"/>
        <v>0</v>
      </c>
      <c r="S1958" s="121">
        <f t="shared" si="6011"/>
        <v>0</v>
      </c>
      <c r="T1958" s="121">
        <f t="shared" si="6011"/>
        <v>0</v>
      </c>
      <c r="U1958" s="121">
        <f t="shared" si="6011"/>
        <v>0</v>
      </c>
      <c r="V1958" s="121">
        <f t="shared" si="6011"/>
        <v>0</v>
      </c>
      <c r="W1958" s="121">
        <f t="shared" si="6011"/>
        <v>0</v>
      </c>
      <c r="X1958" s="122">
        <f t="shared" si="5507"/>
        <v>0</v>
      </c>
      <c r="Y1958" s="121">
        <f t="shared" si="5508"/>
        <v>0</v>
      </c>
      <c r="Z1958" s="122">
        <f t="shared" si="5509"/>
        <v>0</v>
      </c>
      <c r="AA1958" s="121">
        <f t="shared" si="5510"/>
        <v>0</v>
      </c>
      <c r="AB1958" s="122">
        <f t="shared" si="5990"/>
        <v>0</v>
      </c>
      <c r="AC1958" s="122">
        <f t="shared" si="5990"/>
        <v>0</v>
      </c>
      <c r="AD1958" s="121">
        <f t="shared" si="5511"/>
        <v>0</v>
      </c>
      <c r="AE1958" s="122">
        <f t="shared" ref="AE1958:AM1958" si="6012">+($AN1958-$AD1958)/10+AD1958</f>
        <v>0</v>
      </c>
      <c r="AF1958" s="122">
        <f t="shared" si="6012"/>
        <v>0</v>
      </c>
      <c r="AG1958" s="122">
        <f t="shared" si="6012"/>
        <v>0</v>
      </c>
      <c r="AH1958" s="122">
        <f t="shared" si="6012"/>
        <v>0</v>
      </c>
      <c r="AI1958" s="122">
        <f t="shared" si="6012"/>
        <v>0</v>
      </c>
      <c r="AJ1958" s="122">
        <f t="shared" si="6012"/>
        <v>0</v>
      </c>
      <c r="AK1958" s="122">
        <f t="shared" si="6012"/>
        <v>0</v>
      </c>
      <c r="AL1958" s="122">
        <f t="shared" si="6012"/>
        <v>0</v>
      </c>
      <c r="AM1958" s="122">
        <f t="shared" si="6012"/>
        <v>0</v>
      </c>
      <c r="AN1958" s="121">
        <f t="shared" si="5513"/>
        <v>0</v>
      </c>
      <c r="AO1958" s="122">
        <f t="shared" ref="AO1958:AW1958" si="6013">+($AX1958-$AN1958)/10+AN1958</f>
        <v>0</v>
      </c>
      <c r="AP1958" s="122">
        <f t="shared" si="6013"/>
        <v>0</v>
      </c>
      <c r="AQ1958" s="122">
        <f t="shared" si="6013"/>
        <v>0</v>
      </c>
      <c r="AR1958" s="122">
        <f t="shared" si="6013"/>
        <v>0</v>
      </c>
      <c r="AS1958" s="122">
        <f t="shared" si="6013"/>
        <v>0</v>
      </c>
      <c r="AT1958" s="122">
        <f t="shared" si="6013"/>
        <v>0</v>
      </c>
      <c r="AU1958" s="122">
        <f t="shared" si="6013"/>
        <v>0</v>
      </c>
      <c r="AV1958" s="122">
        <f t="shared" si="6013"/>
        <v>0</v>
      </c>
      <c r="AW1958" s="122">
        <f t="shared" si="6013"/>
        <v>0</v>
      </c>
      <c r="AX1958" s="121">
        <f t="shared" si="5515"/>
        <v>0</v>
      </c>
    </row>
    <row r="1959" spans="2:50" ht="15.75" customHeight="1" x14ac:dyDescent="0.2">
      <c r="B1959" s="123"/>
      <c r="C1959" s="124"/>
      <c r="D1959" s="124"/>
      <c r="E1959" s="124"/>
      <c r="F1959" s="124"/>
      <c r="G1959" s="124"/>
      <c r="H1959" s="124"/>
      <c r="I1959" s="124"/>
      <c r="J1959" s="124"/>
      <c r="K1959" s="124"/>
      <c r="L1959" s="124"/>
      <c r="M1959" s="124"/>
      <c r="N1959" s="125"/>
      <c r="O1959" s="119"/>
      <c r="P1959" s="120" t="str">
        <f t="shared" si="5894"/>
        <v/>
      </c>
      <c r="Q1959" s="126">
        <f t="shared" ref="Q1959:W1959" si="6014">SUMIF($B$9:$N$9,Q$9,$B1959:$N1959)/100</f>
        <v>0</v>
      </c>
      <c r="R1959" s="126">
        <f t="shared" si="6014"/>
        <v>0</v>
      </c>
      <c r="S1959" s="126">
        <f t="shared" si="6014"/>
        <v>0</v>
      </c>
      <c r="T1959" s="126">
        <f t="shared" si="6014"/>
        <v>0</v>
      </c>
      <c r="U1959" s="126">
        <f t="shared" si="6014"/>
        <v>0</v>
      </c>
      <c r="V1959" s="126">
        <f t="shared" si="6014"/>
        <v>0</v>
      </c>
      <c r="W1959" s="126">
        <f t="shared" si="6014"/>
        <v>0</v>
      </c>
      <c r="X1959" s="127">
        <f t="shared" si="5507"/>
        <v>0</v>
      </c>
      <c r="Y1959" s="126">
        <f t="shared" si="5508"/>
        <v>0</v>
      </c>
      <c r="Z1959" s="127">
        <f t="shared" si="5509"/>
        <v>0</v>
      </c>
      <c r="AA1959" s="126">
        <f t="shared" si="5510"/>
        <v>0</v>
      </c>
      <c r="AB1959" s="127">
        <f t="shared" si="5990"/>
        <v>0</v>
      </c>
      <c r="AC1959" s="127">
        <f t="shared" si="5990"/>
        <v>0</v>
      </c>
      <c r="AD1959" s="126">
        <f t="shared" si="5511"/>
        <v>0</v>
      </c>
      <c r="AE1959" s="127">
        <f t="shared" ref="AE1959:AM1959" si="6015">+($AN1959-$AD1959)/10+AD1959</f>
        <v>0</v>
      </c>
      <c r="AF1959" s="127">
        <f t="shared" si="6015"/>
        <v>0</v>
      </c>
      <c r="AG1959" s="127">
        <f t="shared" si="6015"/>
        <v>0</v>
      </c>
      <c r="AH1959" s="127">
        <f t="shared" si="6015"/>
        <v>0</v>
      </c>
      <c r="AI1959" s="127">
        <f t="shared" si="6015"/>
        <v>0</v>
      </c>
      <c r="AJ1959" s="127">
        <f t="shared" si="6015"/>
        <v>0</v>
      </c>
      <c r="AK1959" s="127">
        <f t="shared" si="6015"/>
        <v>0</v>
      </c>
      <c r="AL1959" s="127">
        <f t="shared" si="6015"/>
        <v>0</v>
      </c>
      <c r="AM1959" s="127">
        <f t="shared" si="6015"/>
        <v>0</v>
      </c>
      <c r="AN1959" s="126">
        <f t="shared" si="5513"/>
        <v>0</v>
      </c>
      <c r="AO1959" s="127">
        <f t="shared" ref="AO1959:AW1959" si="6016">+($AX1959-$AN1959)/10+AN1959</f>
        <v>0</v>
      </c>
      <c r="AP1959" s="127">
        <f t="shared" si="6016"/>
        <v>0</v>
      </c>
      <c r="AQ1959" s="127">
        <f t="shared" si="6016"/>
        <v>0</v>
      </c>
      <c r="AR1959" s="127">
        <f t="shared" si="6016"/>
        <v>0</v>
      </c>
      <c r="AS1959" s="127">
        <f t="shared" si="6016"/>
        <v>0</v>
      </c>
      <c r="AT1959" s="127">
        <f t="shared" si="6016"/>
        <v>0</v>
      </c>
      <c r="AU1959" s="127">
        <f t="shared" si="6016"/>
        <v>0</v>
      </c>
      <c r="AV1959" s="127">
        <f t="shared" si="6016"/>
        <v>0</v>
      </c>
      <c r="AW1959" s="127">
        <f t="shared" si="6016"/>
        <v>0</v>
      </c>
      <c r="AX1959" s="126">
        <f t="shared" si="5515"/>
        <v>0</v>
      </c>
    </row>
    <row r="1960" spans="2:50" ht="15.75" customHeight="1" x14ac:dyDescent="0.2">
      <c r="B1960" s="123"/>
      <c r="C1960" s="128"/>
      <c r="D1960" s="128"/>
      <c r="E1960" s="128"/>
      <c r="F1960" s="128"/>
      <c r="G1960" s="128"/>
      <c r="H1960" s="128"/>
      <c r="I1960" s="128"/>
      <c r="J1960" s="128"/>
      <c r="K1960" s="128"/>
      <c r="L1960" s="128"/>
      <c r="M1960" s="128"/>
      <c r="N1960" s="129"/>
      <c r="O1960" s="119"/>
      <c r="P1960" s="120" t="str">
        <f t="shared" si="5894"/>
        <v/>
      </c>
      <c r="Q1960" s="121">
        <f t="shared" ref="Q1960:W1960" si="6017">SUMIF($B$9:$N$9,Q$9,$B1960:$N1960)/100</f>
        <v>0</v>
      </c>
      <c r="R1960" s="121">
        <f t="shared" si="6017"/>
        <v>0</v>
      </c>
      <c r="S1960" s="121">
        <f t="shared" si="6017"/>
        <v>0</v>
      </c>
      <c r="T1960" s="121">
        <f t="shared" si="6017"/>
        <v>0</v>
      </c>
      <c r="U1960" s="121">
        <f t="shared" si="6017"/>
        <v>0</v>
      </c>
      <c r="V1960" s="121">
        <f t="shared" si="6017"/>
        <v>0</v>
      </c>
      <c r="W1960" s="121">
        <f t="shared" si="6017"/>
        <v>0</v>
      </c>
      <c r="X1960" s="122">
        <f t="shared" si="5507"/>
        <v>0</v>
      </c>
      <c r="Y1960" s="121">
        <f t="shared" si="5508"/>
        <v>0</v>
      </c>
      <c r="Z1960" s="122">
        <f t="shared" si="5509"/>
        <v>0</v>
      </c>
      <c r="AA1960" s="121">
        <f t="shared" si="5510"/>
        <v>0</v>
      </c>
      <c r="AB1960" s="122">
        <f t="shared" si="5990"/>
        <v>0</v>
      </c>
      <c r="AC1960" s="122">
        <f t="shared" si="5990"/>
        <v>0</v>
      </c>
      <c r="AD1960" s="121">
        <f t="shared" si="5511"/>
        <v>0</v>
      </c>
      <c r="AE1960" s="122">
        <f t="shared" ref="AE1960:AM1960" si="6018">+($AN1960-$AD1960)/10+AD1960</f>
        <v>0</v>
      </c>
      <c r="AF1960" s="122">
        <f t="shared" si="6018"/>
        <v>0</v>
      </c>
      <c r="AG1960" s="122">
        <f t="shared" si="6018"/>
        <v>0</v>
      </c>
      <c r="AH1960" s="122">
        <f t="shared" si="6018"/>
        <v>0</v>
      </c>
      <c r="AI1960" s="122">
        <f t="shared" si="6018"/>
        <v>0</v>
      </c>
      <c r="AJ1960" s="122">
        <f t="shared" si="6018"/>
        <v>0</v>
      </c>
      <c r="AK1960" s="122">
        <f t="shared" si="6018"/>
        <v>0</v>
      </c>
      <c r="AL1960" s="122">
        <f t="shared" si="6018"/>
        <v>0</v>
      </c>
      <c r="AM1960" s="122">
        <f t="shared" si="6018"/>
        <v>0</v>
      </c>
      <c r="AN1960" s="121">
        <f t="shared" si="5513"/>
        <v>0</v>
      </c>
      <c r="AO1960" s="122">
        <f t="shared" ref="AO1960:AW1960" si="6019">+($AX1960-$AN1960)/10+AN1960</f>
        <v>0</v>
      </c>
      <c r="AP1960" s="122">
        <f t="shared" si="6019"/>
        <v>0</v>
      </c>
      <c r="AQ1960" s="122">
        <f t="shared" si="6019"/>
        <v>0</v>
      </c>
      <c r="AR1960" s="122">
        <f t="shared" si="6019"/>
        <v>0</v>
      </c>
      <c r="AS1960" s="122">
        <f t="shared" si="6019"/>
        <v>0</v>
      </c>
      <c r="AT1960" s="122">
        <f t="shared" si="6019"/>
        <v>0</v>
      </c>
      <c r="AU1960" s="122">
        <f t="shared" si="6019"/>
        <v>0</v>
      </c>
      <c r="AV1960" s="122">
        <f t="shared" si="6019"/>
        <v>0</v>
      </c>
      <c r="AW1960" s="122">
        <f t="shared" si="6019"/>
        <v>0</v>
      </c>
      <c r="AX1960" s="121">
        <f t="shared" si="5515"/>
        <v>0</v>
      </c>
    </row>
    <row r="1961" spans="2:50" ht="15.75" customHeight="1" x14ac:dyDescent="0.2">
      <c r="B1961" s="123"/>
      <c r="C1961" s="124"/>
      <c r="D1961" s="124"/>
      <c r="E1961" s="124"/>
      <c r="F1961" s="124"/>
      <c r="G1961" s="124"/>
      <c r="H1961" s="124"/>
      <c r="I1961" s="124"/>
      <c r="J1961" s="124"/>
      <c r="K1961" s="124"/>
      <c r="L1961" s="124"/>
      <c r="M1961" s="124"/>
      <c r="N1961" s="125"/>
      <c r="O1961" s="119"/>
      <c r="P1961" s="120" t="str">
        <f t="shared" si="5894"/>
        <v/>
      </c>
      <c r="Q1961" s="126">
        <f t="shared" ref="Q1961:W1961" si="6020">SUMIF($B$9:$N$9,Q$9,$B1961:$N1961)/100</f>
        <v>0</v>
      </c>
      <c r="R1961" s="126">
        <f t="shared" si="6020"/>
        <v>0</v>
      </c>
      <c r="S1961" s="126">
        <f t="shared" si="6020"/>
        <v>0</v>
      </c>
      <c r="T1961" s="126">
        <f t="shared" si="6020"/>
        <v>0</v>
      </c>
      <c r="U1961" s="126">
        <f t="shared" si="6020"/>
        <v>0</v>
      </c>
      <c r="V1961" s="126">
        <f t="shared" si="6020"/>
        <v>0</v>
      </c>
      <c r="W1961" s="126">
        <f t="shared" si="6020"/>
        <v>0</v>
      </c>
      <c r="X1961" s="127">
        <f t="shared" si="5507"/>
        <v>0</v>
      </c>
      <c r="Y1961" s="126">
        <f t="shared" si="5508"/>
        <v>0</v>
      </c>
      <c r="Z1961" s="127">
        <f t="shared" si="5509"/>
        <v>0</v>
      </c>
      <c r="AA1961" s="126">
        <f t="shared" si="5510"/>
        <v>0</v>
      </c>
      <c r="AB1961" s="127">
        <f t="shared" si="5990"/>
        <v>0</v>
      </c>
      <c r="AC1961" s="127">
        <f t="shared" si="5990"/>
        <v>0</v>
      </c>
      <c r="AD1961" s="126">
        <f t="shared" si="5511"/>
        <v>0</v>
      </c>
      <c r="AE1961" s="127">
        <f t="shared" ref="AE1961:AM1961" si="6021">+($AN1961-$AD1961)/10+AD1961</f>
        <v>0</v>
      </c>
      <c r="AF1961" s="127">
        <f t="shared" si="6021"/>
        <v>0</v>
      </c>
      <c r="AG1961" s="127">
        <f t="shared" si="6021"/>
        <v>0</v>
      </c>
      <c r="AH1961" s="127">
        <f t="shared" si="6021"/>
        <v>0</v>
      </c>
      <c r="AI1961" s="127">
        <f t="shared" si="6021"/>
        <v>0</v>
      </c>
      <c r="AJ1961" s="127">
        <f t="shared" si="6021"/>
        <v>0</v>
      </c>
      <c r="AK1961" s="127">
        <f t="shared" si="6021"/>
        <v>0</v>
      </c>
      <c r="AL1961" s="127">
        <f t="shared" si="6021"/>
        <v>0</v>
      </c>
      <c r="AM1961" s="127">
        <f t="shared" si="6021"/>
        <v>0</v>
      </c>
      <c r="AN1961" s="126">
        <f t="shared" si="5513"/>
        <v>0</v>
      </c>
      <c r="AO1961" s="127">
        <f t="shared" ref="AO1961:AW1961" si="6022">+($AX1961-$AN1961)/10+AN1961</f>
        <v>0</v>
      </c>
      <c r="AP1961" s="127">
        <f t="shared" si="6022"/>
        <v>0</v>
      </c>
      <c r="AQ1961" s="127">
        <f t="shared" si="6022"/>
        <v>0</v>
      </c>
      <c r="AR1961" s="127">
        <f t="shared" si="6022"/>
        <v>0</v>
      </c>
      <c r="AS1961" s="127">
        <f t="shared" si="6022"/>
        <v>0</v>
      </c>
      <c r="AT1961" s="127">
        <f t="shared" si="6022"/>
        <v>0</v>
      </c>
      <c r="AU1961" s="127">
        <f t="shared" si="6022"/>
        <v>0</v>
      </c>
      <c r="AV1961" s="127">
        <f t="shared" si="6022"/>
        <v>0</v>
      </c>
      <c r="AW1961" s="127">
        <f t="shared" si="6022"/>
        <v>0</v>
      </c>
      <c r="AX1961" s="126">
        <f t="shared" si="5515"/>
        <v>0</v>
      </c>
    </row>
    <row r="1962" spans="2:50" ht="15.75" customHeight="1" x14ac:dyDescent="0.2">
      <c r="B1962" s="123"/>
      <c r="C1962" s="128"/>
      <c r="D1962" s="128"/>
      <c r="E1962" s="128"/>
      <c r="F1962" s="128"/>
      <c r="G1962" s="128"/>
      <c r="H1962" s="128"/>
      <c r="I1962" s="128"/>
      <c r="J1962" s="128"/>
      <c r="K1962" s="128"/>
      <c r="L1962" s="128"/>
      <c r="M1962" s="128"/>
      <c r="N1962" s="129"/>
      <c r="O1962" s="119"/>
      <c r="P1962" s="120" t="str">
        <f t="shared" si="5894"/>
        <v/>
      </c>
      <c r="Q1962" s="121">
        <f t="shared" ref="Q1962:W1962" si="6023">SUMIF($B$9:$N$9,Q$9,$B1962:$N1962)/100</f>
        <v>0</v>
      </c>
      <c r="R1962" s="121">
        <f t="shared" si="6023"/>
        <v>0</v>
      </c>
      <c r="S1962" s="121">
        <f t="shared" si="6023"/>
        <v>0</v>
      </c>
      <c r="T1962" s="121">
        <f t="shared" si="6023"/>
        <v>0</v>
      </c>
      <c r="U1962" s="121">
        <f t="shared" si="6023"/>
        <v>0</v>
      </c>
      <c r="V1962" s="121">
        <f t="shared" si="6023"/>
        <v>0</v>
      </c>
      <c r="W1962" s="121">
        <f t="shared" si="6023"/>
        <v>0</v>
      </c>
      <c r="X1962" s="122">
        <f t="shared" si="5507"/>
        <v>0</v>
      </c>
      <c r="Y1962" s="121">
        <f t="shared" si="5508"/>
        <v>0</v>
      </c>
      <c r="Z1962" s="122">
        <f t="shared" si="5509"/>
        <v>0</v>
      </c>
      <c r="AA1962" s="121">
        <f t="shared" si="5510"/>
        <v>0</v>
      </c>
      <c r="AB1962" s="122">
        <f t="shared" si="5990"/>
        <v>0</v>
      </c>
      <c r="AC1962" s="122">
        <f t="shared" si="5990"/>
        <v>0</v>
      </c>
      <c r="AD1962" s="121">
        <f t="shared" si="5511"/>
        <v>0</v>
      </c>
      <c r="AE1962" s="122">
        <f t="shared" ref="AE1962:AM1962" si="6024">+($AN1962-$AD1962)/10+AD1962</f>
        <v>0</v>
      </c>
      <c r="AF1962" s="122">
        <f t="shared" si="6024"/>
        <v>0</v>
      </c>
      <c r="AG1962" s="122">
        <f t="shared" si="6024"/>
        <v>0</v>
      </c>
      <c r="AH1962" s="122">
        <f t="shared" si="6024"/>
        <v>0</v>
      </c>
      <c r="AI1962" s="122">
        <f t="shared" si="6024"/>
        <v>0</v>
      </c>
      <c r="AJ1962" s="122">
        <f t="shared" si="6024"/>
        <v>0</v>
      </c>
      <c r="AK1962" s="122">
        <f t="shared" si="6024"/>
        <v>0</v>
      </c>
      <c r="AL1962" s="122">
        <f t="shared" si="6024"/>
        <v>0</v>
      </c>
      <c r="AM1962" s="122">
        <f t="shared" si="6024"/>
        <v>0</v>
      </c>
      <c r="AN1962" s="121">
        <f t="shared" si="5513"/>
        <v>0</v>
      </c>
      <c r="AO1962" s="122">
        <f t="shared" ref="AO1962:AW1962" si="6025">+($AX1962-$AN1962)/10+AN1962</f>
        <v>0</v>
      </c>
      <c r="AP1962" s="122">
        <f t="shared" si="6025"/>
        <v>0</v>
      </c>
      <c r="AQ1962" s="122">
        <f t="shared" si="6025"/>
        <v>0</v>
      </c>
      <c r="AR1962" s="122">
        <f t="shared" si="6025"/>
        <v>0</v>
      </c>
      <c r="AS1962" s="122">
        <f t="shared" si="6025"/>
        <v>0</v>
      </c>
      <c r="AT1962" s="122">
        <f t="shared" si="6025"/>
        <v>0</v>
      </c>
      <c r="AU1962" s="122">
        <f t="shared" si="6025"/>
        <v>0</v>
      </c>
      <c r="AV1962" s="122">
        <f t="shared" si="6025"/>
        <v>0</v>
      </c>
      <c r="AW1962" s="122">
        <f t="shared" si="6025"/>
        <v>0</v>
      </c>
      <c r="AX1962" s="121">
        <f t="shared" si="5515"/>
        <v>0</v>
      </c>
    </row>
    <row r="1963" spans="2:50" ht="15.75" customHeight="1" x14ac:dyDescent="0.2">
      <c r="B1963" s="123"/>
      <c r="C1963" s="124"/>
      <c r="D1963" s="124"/>
      <c r="E1963" s="124"/>
      <c r="F1963" s="124"/>
      <c r="G1963" s="124"/>
      <c r="H1963" s="124"/>
      <c r="I1963" s="124"/>
      <c r="J1963" s="124"/>
      <c r="K1963" s="124"/>
      <c r="L1963" s="124"/>
      <c r="M1963" s="124"/>
      <c r="N1963" s="125"/>
      <c r="O1963" s="119"/>
      <c r="P1963" s="120" t="str">
        <f t="shared" si="5894"/>
        <v/>
      </c>
      <c r="Q1963" s="126">
        <f t="shared" ref="Q1963:W1963" si="6026">SUMIF($B$9:$N$9,Q$9,$B1963:$N1963)/100</f>
        <v>0</v>
      </c>
      <c r="R1963" s="126">
        <f t="shared" si="6026"/>
        <v>0</v>
      </c>
      <c r="S1963" s="126">
        <f t="shared" si="6026"/>
        <v>0</v>
      </c>
      <c r="T1963" s="126">
        <f t="shared" si="6026"/>
        <v>0</v>
      </c>
      <c r="U1963" s="126">
        <f t="shared" si="6026"/>
        <v>0</v>
      </c>
      <c r="V1963" s="126">
        <f t="shared" si="6026"/>
        <v>0</v>
      </c>
      <c r="W1963" s="126">
        <f t="shared" si="6026"/>
        <v>0</v>
      </c>
      <c r="X1963" s="127">
        <f t="shared" si="5507"/>
        <v>0</v>
      </c>
      <c r="Y1963" s="126">
        <f t="shared" si="5508"/>
        <v>0</v>
      </c>
      <c r="Z1963" s="127">
        <f t="shared" si="5509"/>
        <v>0</v>
      </c>
      <c r="AA1963" s="126">
        <f t="shared" si="5510"/>
        <v>0</v>
      </c>
      <c r="AB1963" s="127">
        <f t="shared" si="5990"/>
        <v>0</v>
      </c>
      <c r="AC1963" s="127">
        <f t="shared" si="5990"/>
        <v>0</v>
      </c>
      <c r="AD1963" s="126">
        <f t="shared" si="5511"/>
        <v>0</v>
      </c>
      <c r="AE1963" s="127">
        <f t="shared" ref="AE1963:AM1963" si="6027">+($AN1963-$AD1963)/10+AD1963</f>
        <v>0</v>
      </c>
      <c r="AF1963" s="127">
        <f t="shared" si="6027"/>
        <v>0</v>
      </c>
      <c r="AG1963" s="127">
        <f t="shared" si="6027"/>
        <v>0</v>
      </c>
      <c r="AH1963" s="127">
        <f t="shared" si="6027"/>
        <v>0</v>
      </c>
      <c r="AI1963" s="127">
        <f t="shared" si="6027"/>
        <v>0</v>
      </c>
      <c r="AJ1963" s="127">
        <f t="shared" si="6027"/>
        <v>0</v>
      </c>
      <c r="AK1963" s="127">
        <f t="shared" si="6027"/>
        <v>0</v>
      </c>
      <c r="AL1963" s="127">
        <f t="shared" si="6027"/>
        <v>0</v>
      </c>
      <c r="AM1963" s="127">
        <f t="shared" si="6027"/>
        <v>0</v>
      </c>
      <c r="AN1963" s="126">
        <f t="shared" si="5513"/>
        <v>0</v>
      </c>
      <c r="AO1963" s="127">
        <f t="shared" ref="AO1963:AW1963" si="6028">+($AX1963-$AN1963)/10+AN1963</f>
        <v>0</v>
      </c>
      <c r="AP1963" s="127">
        <f t="shared" si="6028"/>
        <v>0</v>
      </c>
      <c r="AQ1963" s="127">
        <f t="shared" si="6028"/>
        <v>0</v>
      </c>
      <c r="AR1963" s="127">
        <f t="shared" si="6028"/>
        <v>0</v>
      </c>
      <c r="AS1963" s="127">
        <f t="shared" si="6028"/>
        <v>0</v>
      </c>
      <c r="AT1963" s="127">
        <f t="shared" si="6028"/>
        <v>0</v>
      </c>
      <c r="AU1963" s="127">
        <f t="shared" si="6028"/>
        <v>0</v>
      </c>
      <c r="AV1963" s="127">
        <f t="shared" si="6028"/>
        <v>0</v>
      </c>
      <c r="AW1963" s="127">
        <f t="shared" si="6028"/>
        <v>0</v>
      </c>
      <c r="AX1963" s="126">
        <f t="shared" si="5515"/>
        <v>0</v>
      </c>
    </row>
    <row r="1964" spans="2:50" ht="15.75" customHeight="1" x14ac:dyDescent="0.2">
      <c r="B1964" s="123"/>
      <c r="C1964" s="128"/>
      <c r="D1964" s="128"/>
      <c r="E1964" s="128"/>
      <c r="F1964" s="128"/>
      <c r="G1964" s="128"/>
      <c r="H1964" s="128"/>
      <c r="I1964" s="128"/>
      <c r="J1964" s="128"/>
      <c r="K1964" s="128"/>
      <c r="L1964" s="128"/>
      <c r="M1964" s="128"/>
      <c r="N1964" s="129"/>
      <c r="O1964" s="119"/>
      <c r="P1964" s="120" t="str">
        <f t="shared" si="5894"/>
        <v/>
      </c>
      <c r="Q1964" s="121">
        <f t="shared" ref="Q1964:W1964" si="6029">SUMIF($B$9:$N$9,Q$9,$B1964:$N1964)/100</f>
        <v>0</v>
      </c>
      <c r="R1964" s="121">
        <f t="shared" si="6029"/>
        <v>0</v>
      </c>
      <c r="S1964" s="121">
        <f t="shared" si="6029"/>
        <v>0</v>
      </c>
      <c r="T1964" s="121">
        <f t="shared" si="6029"/>
        <v>0</v>
      </c>
      <c r="U1964" s="121">
        <f t="shared" si="6029"/>
        <v>0</v>
      </c>
      <c r="V1964" s="121">
        <f t="shared" si="6029"/>
        <v>0</v>
      </c>
      <c r="W1964" s="121">
        <f t="shared" si="6029"/>
        <v>0</v>
      </c>
      <c r="X1964" s="122">
        <f t="shared" si="5507"/>
        <v>0</v>
      </c>
      <c r="Y1964" s="121">
        <f t="shared" si="5508"/>
        <v>0</v>
      </c>
      <c r="Z1964" s="122">
        <f t="shared" si="5509"/>
        <v>0</v>
      </c>
      <c r="AA1964" s="121">
        <f t="shared" si="5510"/>
        <v>0</v>
      </c>
      <c r="AB1964" s="122">
        <f t="shared" si="5990"/>
        <v>0</v>
      </c>
      <c r="AC1964" s="122">
        <f t="shared" si="5990"/>
        <v>0</v>
      </c>
      <c r="AD1964" s="121">
        <f t="shared" si="5511"/>
        <v>0</v>
      </c>
      <c r="AE1964" s="122">
        <f t="shared" ref="AE1964:AM1964" si="6030">+($AN1964-$AD1964)/10+AD1964</f>
        <v>0</v>
      </c>
      <c r="AF1964" s="122">
        <f t="shared" si="6030"/>
        <v>0</v>
      </c>
      <c r="AG1964" s="122">
        <f t="shared" si="6030"/>
        <v>0</v>
      </c>
      <c r="AH1964" s="122">
        <f t="shared" si="6030"/>
        <v>0</v>
      </c>
      <c r="AI1964" s="122">
        <f t="shared" si="6030"/>
        <v>0</v>
      </c>
      <c r="AJ1964" s="122">
        <f t="shared" si="6030"/>
        <v>0</v>
      </c>
      <c r="AK1964" s="122">
        <f t="shared" si="6030"/>
        <v>0</v>
      </c>
      <c r="AL1964" s="122">
        <f t="shared" si="6030"/>
        <v>0</v>
      </c>
      <c r="AM1964" s="122">
        <f t="shared" si="6030"/>
        <v>0</v>
      </c>
      <c r="AN1964" s="121">
        <f t="shared" si="5513"/>
        <v>0</v>
      </c>
      <c r="AO1964" s="122">
        <f t="shared" ref="AO1964:AW1964" si="6031">+($AX1964-$AN1964)/10+AN1964</f>
        <v>0</v>
      </c>
      <c r="AP1964" s="122">
        <f t="shared" si="6031"/>
        <v>0</v>
      </c>
      <c r="AQ1964" s="122">
        <f t="shared" si="6031"/>
        <v>0</v>
      </c>
      <c r="AR1964" s="122">
        <f t="shared" si="6031"/>
        <v>0</v>
      </c>
      <c r="AS1964" s="122">
        <f t="shared" si="6031"/>
        <v>0</v>
      </c>
      <c r="AT1964" s="122">
        <f t="shared" si="6031"/>
        <v>0</v>
      </c>
      <c r="AU1964" s="122">
        <f t="shared" si="6031"/>
        <v>0</v>
      </c>
      <c r="AV1964" s="122">
        <f t="shared" si="6031"/>
        <v>0</v>
      </c>
      <c r="AW1964" s="122">
        <f t="shared" si="6031"/>
        <v>0</v>
      </c>
      <c r="AX1964" s="121">
        <f t="shared" si="5515"/>
        <v>0</v>
      </c>
    </row>
    <row r="1965" spans="2:50" ht="15.75" customHeight="1" x14ac:dyDescent="0.2">
      <c r="B1965" s="123"/>
      <c r="C1965" s="124"/>
      <c r="D1965" s="124"/>
      <c r="E1965" s="124"/>
      <c r="F1965" s="124"/>
      <c r="G1965" s="124"/>
      <c r="H1965" s="124"/>
      <c r="I1965" s="124"/>
      <c r="J1965" s="124"/>
      <c r="K1965" s="124"/>
      <c r="L1965" s="124"/>
      <c r="M1965" s="124"/>
      <c r="N1965" s="125"/>
      <c r="O1965" s="119"/>
      <c r="P1965" s="120" t="str">
        <f t="shared" si="5894"/>
        <v/>
      </c>
      <c r="Q1965" s="126">
        <f t="shared" ref="Q1965:W1965" si="6032">SUMIF($B$9:$N$9,Q$9,$B1965:$N1965)/100</f>
        <v>0</v>
      </c>
      <c r="R1965" s="126">
        <f t="shared" si="6032"/>
        <v>0</v>
      </c>
      <c r="S1965" s="126">
        <f t="shared" si="6032"/>
        <v>0</v>
      </c>
      <c r="T1965" s="126">
        <f t="shared" si="6032"/>
        <v>0</v>
      </c>
      <c r="U1965" s="126">
        <f t="shared" si="6032"/>
        <v>0</v>
      </c>
      <c r="V1965" s="126">
        <f t="shared" si="6032"/>
        <v>0</v>
      </c>
      <c r="W1965" s="126">
        <f t="shared" si="6032"/>
        <v>0</v>
      </c>
      <c r="X1965" s="127">
        <f t="shared" si="5507"/>
        <v>0</v>
      </c>
      <c r="Y1965" s="126">
        <f t="shared" si="5508"/>
        <v>0</v>
      </c>
      <c r="Z1965" s="127">
        <f t="shared" si="5509"/>
        <v>0</v>
      </c>
      <c r="AA1965" s="126">
        <f t="shared" si="5510"/>
        <v>0</v>
      </c>
      <c r="AB1965" s="127">
        <f t="shared" si="5990"/>
        <v>0</v>
      </c>
      <c r="AC1965" s="127">
        <f t="shared" si="5990"/>
        <v>0</v>
      </c>
      <c r="AD1965" s="126">
        <f t="shared" si="5511"/>
        <v>0</v>
      </c>
      <c r="AE1965" s="127">
        <f t="shared" ref="AE1965:AM1965" si="6033">+($AN1965-$AD1965)/10+AD1965</f>
        <v>0</v>
      </c>
      <c r="AF1965" s="127">
        <f t="shared" si="6033"/>
        <v>0</v>
      </c>
      <c r="AG1965" s="127">
        <f t="shared" si="6033"/>
        <v>0</v>
      </c>
      <c r="AH1965" s="127">
        <f t="shared" si="6033"/>
        <v>0</v>
      </c>
      <c r="AI1965" s="127">
        <f t="shared" si="6033"/>
        <v>0</v>
      </c>
      <c r="AJ1965" s="127">
        <f t="shared" si="6033"/>
        <v>0</v>
      </c>
      <c r="AK1965" s="127">
        <f t="shared" si="6033"/>
        <v>0</v>
      </c>
      <c r="AL1965" s="127">
        <f t="shared" si="6033"/>
        <v>0</v>
      </c>
      <c r="AM1965" s="127">
        <f t="shared" si="6033"/>
        <v>0</v>
      </c>
      <c r="AN1965" s="126">
        <f t="shared" si="5513"/>
        <v>0</v>
      </c>
      <c r="AO1965" s="127">
        <f t="shared" ref="AO1965:AW1965" si="6034">+($AX1965-$AN1965)/10+AN1965</f>
        <v>0</v>
      </c>
      <c r="AP1965" s="127">
        <f t="shared" si="6034"/>
        <v>0</v>
      </c>
      <c r="AQ1965" s="127">
        <f t="shared" si="6034"/>
        <v>0</v>
      </c>
      <c r="AR1965" s="127">
        <f t="shared" si="6034"/>
        <v>0</v>
      </c>
      <c r="AS1965" s="127">
        <f t="shared" si="6034"/>
        <v>0</v>
      </c>
      <c r="AT1965" s="127">
        <f t="shared" si="6034"/>
        <v>0</v>
      </c>
      <c r="AU1965" s="127">
        <f t="shared" si="6034"/>
        <v>0</v>
      </c>
      <c r="AV1965" s="127">
        <f t="shared" si="6034"/>
        <v>0</v>
      </c>
      <c r="AW1965" s="127">
        <f t="shared" si="6034"/>
        <v>0</v>
      </c>
      <c r="AX1965" s="126">
        <f t="shared" si="5515"/>
        <v>0</v>
      </c>
    </row>
    <row r="1966" spans="2:50" ht="15.75" customHeight="1" x14ac:dyDescent="0.2">
      <c r="B1966" s="123"/>
      <c r="C1966" s="128"/>
      <c r="D1966" s="128"/>
      <c r="E1966" s="128"/>
      <c r="F1966" s="128"/>
      <c r="G1966" s="128"/>
      <c r="H1966" s="128"/>
      <c r="I1966" s="128"/>
      <c r="J1966" s="128"/>
      <c r="K1966" s="128"/>
      <c r="L1966" s="128"/>
      <c r="M1966" s="128"/>
      <c r="N1966" s="129"/>
      <c r="O1966" s="119"/>
      <c r="P1966" s="120" t="str">
        <f t="shared" si="5894"/>
        <v/>
      </c>
      <c r="Q1966" s="121">
        <f t="shared" ref="Q1966:W1966" si="6035">SUMIF($B$9:$N$9,Q$9,$B1966:$N1966)/100</f>
        <v>0</v>
      </c>
      <c r="R1966" s="121">
        <f t="shared" si="6035"/>
        <v>0</v>
      </c>
      <c r="S1966" s="121">
        <f t="shared" si="6035"/>
        <v>0</v>
      </c>
      <c r="T1966" s="121">
        <f t="shared" si="6035"/>
        <v>0</v>
      </c>
      <c r="U1966" s="121">
        <f t="shared" si="6035"/>
        <v>0</v>
      </c>
      <c r="V1966" s="121">
        <f t="shared" si="6035"/>
        <v>0</v>
      </c>
      <c r="W1966" s="121">
        <f t="shared" si="6035"/>
        <v>0</v>
      </c>
      <c r="X1966" s="122">
        <f t="shared" si="5507"/>
        <v>0</v>
      </c>
      <c r="Y1966" s="121">
        <f t="shared" si="5508"/>
        <v>0</v>
      </c>
      <c r="Z1966" s="122">
        <f t="shared" si="5509"/>
        <v>0</v>
      </c>
      <c r="AA1966" s="121">
        <f t="shared" si="5510"/>
        <v>0</v>
      </c>
      <c r="AB1966" s="122">
        <f t="shared" si="5990"/>
        <v>0</v>
      </c>
      <c r="AC1966" s="122">
        <f t="shared" si="5990"/>
        <v>0</v>
      </c>
      <c r="AD1966" s="121">
        <f t="shared" si="5511"/>
        <v>0</v>
      </c>
      <c r="AE1966" s="122">
        <f t="shared" ref="AE1966:AM1966" si="6036">+($AN1966-$AD1966)/10+AD1966</f>
        <v>0</v>
      </c>
      <c r="AF1966" s="122">
        <f t="shared" si="6036"/>
        <v>0</v>
      </c>
      <c r="AG1966" s="122">
        <f t="shared" si="6036"/>
        <v>0</v>
      </c>
      <c r="AH1966" s="122">
        <f t="shared" si="6036"/>
        <v>0</v>
      </c>
      <c r="AI1966" s="122">
        <f t="shared" si="6036"/>
        <v>0</v>
      </c>
      <c r="AJ1966" s="122">
        <f t="shared" si="6036"/>
        <v>0</v>
      </c>
      <c r="AK1966" s="122">
        <f t="shared" si="6036"/>
        <v>0</v>
      </c>
      <c r="AL1966" s="122">
        <f t="shared" si="6036"/>
        <v>0</v>
      </c>
      <c r="AM1966" s="122">
        <f t="shared" si="6036"/>
        <v>0</v>
      </c>
      <c r="AN1966" s="121">
        <f t="shared" si="5513"/>
        <v>0</v>
      </c>
      <c r="AO1966" s="122">
        <f t="shared" ref="AO1966:AW1966" si="6037">+($AX1966-$AN1966)/10+AN1966</f>
        <v>0</v>
      </c>
      <c r="AP1966" s="122">
        <f t="shared" si="6037"/>
        <v>0</v>
      </c>
      <c r="AQ1966" s="122">
        <f t="shared" si="6037"/>
        <v>0</v>
      </c>
      <c r="AR1966" s="122">
        <f t="shared" si="6037"/>
        <v>0</v>
      </c>
      <c r="AS1966" s="122">
        <f t="shared" si="6037"/>
        <v>0</v>
      </c>
      <c r="AT1966" s="122">
        <f t="shared" si="6037"/>
        <v>0</v>
      </c>
      <c r="AU1966" s="122">
        <f t="shared" si="6037"/>
        <v>0</v>
      </c>
      <c r="AV1966" s="122">
        <f t="shared" si="6037"/>
        <v>0</v>
      </c>
      <c r="AW1966" s="122">
        <f t="shared" si="6037"/>
        <v>0</v>
      </c>
      <c r="AX1966" s="121">
        <f t="shared" si="5515"/>
        <v>0</v>
      </c>
    </row>
    <row r="1967" spans="2:50" ht="15.75" customHeight="1" x14ac:dyDescent="0.2">
      <c r="B1967" s="123"/>
      <c r="C1967" s="124"/>
      <c r="D1967" s="124"/>
      <c r="E1967" s="124"/>
      <c r="F1967" s="124"/>
      <c r="G1967" s="124"/>
      <c r="H1967" s="124"/>
      <c r="I1967" s="124"/>
      <c r="J1967" s="124"/>
      <c r="K1967" s="124"/>
      <c r="L1967" s="124"/>
      <c r="M1967" s="124"/>
      <c r="N1967" s="125"/>
      <c r="O1967" s="119"/>
      <c r="P1967" s="120" t="str">
        <f t="shared" si="5894"/>
        <v/>
      </c>
      <c r="Q1967" s="126">
        <f t="shared" ref="Q1967:W1967" si="6038">SUMIF($B$9:$N$9,Q$9,$B1967:$N1967)/100</f>
        <v>0</v>
      </c>
      <c r="R1967" s="126">
        <f t="shared" si="6038"/>
        <v>0</v>
      </c>
      <c r="S1967" s="126">
        <f t="shared" si="6038"/>
        <v>0</v>
      </c>
      <c r="T1967" s="126">
        <f t="shared" si="6038"/>
        <v>0</v>
      </c>
      <c r="U1967" s="126">
        <f t="shared" si="6038"/>
        <v>0</v>
      </c>
      <c r="V1967" s="126">
        <f t="shared" si="6038"/>
        <v>0</v>
      </c>
      <c r="W1967" s="126">
        <f t="shared" si="6038"/>
        <v>0</v>
      </c>
      <c r="X1967" s="127">
        <f t="shared" si="5507"/>
        <v>0</v>
      </c>
      <c r="Y1967" s="126">
        <f t="shared" si="5508"/>
        <v>0</v>
      </c>
      <c r="Z1967" s="127">
        <f t="shared" si="5509"/>
        <v>0</v>
      </c>
      <c r="AA1967" s="126">
        <f t="shared" si="5510"/>
        <v>0</v>
      </c>
      <c r="AB1967" s="127">
        <f t="shared" si="5990"/>
        <v>0</v>
      </c>
      <c r="AC1967" s="127">
        <f t="shared" si="5990"/>
        <v>0</v>
      </c>
      <c r="AD1967" s="126">
        <f t="shared" si="5511"/>
        <v>0</v>
      </c>
      <c r="AE1967" s="127">
        <f t="shared" ref="AE1967:AM1967" si="6039">+($AN1967-$AD1967)/10+AD1967</f>
        <v>0</v>
      </c>
      <c r="AF1967" s="127">
        <f t="shared" si="6039"/>
        <v>0</v>
      </c>
      <c r="AG1967" s="127">
        <f t="shared" si="6039"/>
        <v>0</v>
      </c>
      <c r="AH1967" s="127">
        <f t="shared" si="6039"/>
        <v>0</v>
      </c>
      <c r="AI1967" s="127">
        <f t="shared" si="6039"/>
        <v>0</v>
      </c>
      <c r="AJ1967" s="127">
        <f t="shared" si="6039"/>
        <v>0</v>
      </c>
      <c r="AK1967" s="127">
        <f t="shared" si="6039"/>
        <v>0</v>
      </c>
      <c r="AL1967" s="127">
        <f t="shared" si="6039"/>
        <v>0</v>
      </c>
      <c r="AM1967" s="127">
        <f t="shared" si="6039"/>
        <v>0</v>
      </c>
      <c r="AN1967" s="126">
        <f t="shared" si="5513"/>
        <v>0</v>
      </c>
      <c r="AO1967" s="127">
        <f t="shared" ref="AO1967:AW1967" si="6040">+($AX1967-$AN1967)/10+AN1967</f>
        <v>0</v>
      </c>
      <c r="AP1967" s="127">
        <f t="shared" si="6040"/>
        <v>0</v>
      </c>
      <c r="AQ1967" s="127">
        <f t="shared" si="6040"/>
        <v>0</v>
      </c>
      <c r="AR1967" s="127">
        <f t="shared" si="6040"/>
        <v>0</v>
      </c>
      <c r="AS1967" s="127">
        <f t="shared" si="6040"/>
        <v>0</v>
      </c>
      <c r="AT1967" s="127">
        <f t="shared" si="6040"/>
        <v>0</v>
      </c>
      <c r="AU1967" s="127">
        <f t="shared" si="6040"/>
        <v>0</v>
      </c>
      <c r="AV1967" s="127">
        <f t="shared" si="6040"/>
        <v>0</v>
      </c>
      <c r="AW1967" s="127">
        <f t="shared" si="6040"/>
        <v>0</v>
      </c>
      <c r="AX1967" s="126">
        <f t="shared" si="5515"/>
        <v>0</v>
      </c>
    </row>
    <row r="1968" spans="2:50" ht="15.75" customHeight="1" x14ac:dyDescent="0.2">
      <c r="B1968" s="123"/>
      <c r="C1968" s="128"/>
      <c r="D1968" s="128"/>
      <c r="E1968" s="128"/>
      <c r="F1968" s="128"/>
      <c r="G1968" s="128"/>
      <c r="H1968" s="128"/>
      <c r="I1968" s="128"/>
      <c r="J1968" s="128"/>
      <c r="K1968" s="128"/>
      <c r="L1968" s="128"/>
      <c r="M1968" s="128"/>
      <c r="N1968" s="129"/>
      <c r="O1968" s="119"/>
      <c r="P1968" s="120" t="str">
        <f t="shared" si="5894"/>
        <v/>
      </c>
      <c r="Q1968" s="121">
        <f t="shared" ref="Q1968:W1968" si="6041">SUMIF($B$9:$N$9,Q$9,$B1968:$N1968)/100</f>
        <v>0</v>
      </c>
      <c r="R1968" s="121">
        <f t="shared" si="6041"/>
        <v>0</v>
      </c>
      <c r="S1968" s="121">
        <f t="shared" si="6041"/>
        <v>0</v>
      </c>
      <c r="T1968" s="121">
        <f t="shared" si="6041"/>
        <v>0</v>
      </c>
      <c r="U1968" s="121">
        <f t="shared" si="6041"/>
        <v>0</v>
      </c>
      <c r="V1968" s="121">
        <f t="shared" si="6041"/>
        <v>0</v>
      </c>
      <c r="W1968" s="121">
        <f t="shared" si="6041"/>
        <v>0</v>
      </c>
      <c r="X1968" s="122">
        <f t="shared" si="5507"/>
        <v>0</v>
      </c>
      <c r="Y1968" s="121">
        <f t="shared" si="5508"/>
        <v>0</v>
      </c>
      <c r="Z1968" s="122">
        <f t="shared" si="5509"/>
        <v>0</v>
      </c>
      <c r="AA1968" s="121">
        <f t="shared" si="5510"/>
        <v>0</v>
      </c>
      <c r="AB1968" s="122">
        <f t="shared" si="5990"/>
        <v>0</v>
      </c>
      <c r="AC1968" s="122">
        <f t="shared" si="5990"/>
        <v>0</v>
      </c>
      <c r="AD1968" s="121">
        <f t="shared" si="5511"/>
        <v>0</v>
      </c>
      <c r="AE1968" s="122">
        <f t="shared" ref="AE1968:AM1968" si="6042">+($AN1968-$AD1968)/10+AD1968</f>
        <v>0</v>
      </c>
      <c r="AF1968" s="122">
        <f t="shared" si="6042"/>
        <v>0</v>
      </c>
      <c r="AG1968" s="122">
        <f t="shared" si="6042"/>
        <v>0</v>
      </c>
      <c r="AH1968" s="122">
        <f t="shared" si="6042"/>
        <v>0</v>
      </c>
      <c r="AI1968" s="122">
        <f t="shared" si="6042"/>
        <v>0</v>
      </c>
      <c r="AJ1968" s="122">
        <f t="shared" si="6042"/>
        <v>0</v>
      </c>
      <c r="AK1968" s="122">
        <f t="shared" si="6042"/>
        <v>0</v>
      </c>
      <c r="AL1968" s="122">
        <f t="shared" si="6042"/>
        <v>0</v>
      </c>
      <c r="AM1968" s="122">
        <f t="shared" si="6042"/>
        <v>0</v>
      </c>
      <c r="AN1968" s="121">
        <f t="shared" si="5513"/>
        <v>0</v>
      </c>
      <c r="AO1968" s="122">
        <f t="shared" ref="AO1968:AW1968" si="6043">+($AX1968-$AN1968)/10+AN1968</f>
        <v>0</v>
      </c>
      <c r="AP1968" s="122">
        <f t="shared" si="6043"/>
        <v>0</v>
      </c>
      <c r="AQ1968" s="122">
        <f t="shared" si="6043"/>
        <v>0</v>
      </c>
      <c r="AR1968" s="122">
        <f t="shared" si="6043"/>
        <v>0</v>
      </c>
      <c r="AS1968" s="122">
        <f t="shared" si="6043"/>
        <v>0</v>
      </c>
      <c r="AT1968" s="122">
        <f t="shared" si="6043"/>
        <v>0</v>
      </c>
      <c r="AU1968" s="122">
        <f t="shared" si="6043"/>
        <v>0</v>
      </c>
      <c r="AV1968" s="122">
        <f t="shared" si="6043"/>
        <v>0</v>
      </c>
      <c r="AW1968" s="122">
        <f t="shared" si="6043"/>
        <v>0</v>
      </c>
      <c r="AX1968" s="121">
        <f t="shared" si="5515"/>
        <v>0</v>
      </c>
    </row>
    <row r="1969" spans="2:50" ht="15.75" customHeight="1" x14ac:dyDescent="0.2">
      <c r="B1969" s="123"/>
      <c r="C1969" s="124"/>
      <c r="D1969" s="124"/>
      <c r="E1969" s="124"/>
      <c r="F1969" s="124"/>
      <c r="G1969" s="124"/>
      <c r="H1969" s="124"/>
      <c r="I1969" s="124"/>
      <c r="J1969" s="124"/>
      <c r="K1969" s="124"/>
      <c r="L1969" s="124"/>
      <c r="M1969" s="124"/>
      <c r="N1969" s="125"/>
      <c r="O1969" s="119"/>
      <c r="P1969" s="120" t="str">
        <f t="shared" si="5894"/>
        <v/>
      </c>
      <c r="Q1969" s="126">
        <f t="shared" ref="Q1969:W1969" si="6044">SUMIF($B$9:$N$9,Q$9,$B1969:$N1969)/100</f>
        <v>0</v>
      </c>
      <c r="R1969" s="126">
        <f t="shared" si="6044"/>
        <v>0</v>
      </c>
      <c r="S1969" s="126">
        <f t="shared" si="6044"/>
        <v>0</v>
      </c>
      <c r="T1969" s="126">
        <f t="shared" si="6044"/>
        <v>0</v>
      </c>
      <c r="U1969" s="126">
        <f t="shared" si="6044"/>
        <v>0</v>
      </c>
      <c r="V1969" s="126">
        <f t="shared" si="6044"/>
        <v>0</v>
      </c>
      <c r="W1969" s="126">
        <f t="shared" si="6044"/>
        <v>0</v>
      </c>
      <c r="X1969" s="127">
        <f t="shared" si="5507"/>
        <v>0</v>
      </c>
      <c r="Y1969" s="126">
        <f t="shared" si="5508"/>
        <v>0</v>
      </c>
      <c r="Z1969" s="127">
        <f t="shared" si="5509"/>
        <v>0</v>
      </c>
      <c r="AA1969" s="126">
        <f t="shared" si="5510"/>
        <v>0</v>
      </c>
      <c r="AB1969" s="127">
        <f t="shared" si="5990"/>
        <v>0</v>
      </c>
      <c r="AC1969" s="127">
        <f t="shared" si="5990"/>
        <v>0</v>
      </c>
      <c r="AD1969" s="126">
        <f t="shared" si="5511"/>
        <v>0</v>
      </c>
      <c r="AE1969" s="127">
        <f t="shared" ref="AE1969:AM1969" si="6045">+($AN1969-$AD1969)/10+AD1969</f>
        <v>0</v>
      </c>
      <c r="AF1969" s="127">
        <f t="shared" si="6045"/>
        <v>0</v>
      </c>
      <c r="AG1969" s="127">
        <f t="shared" si="6045"/>
        <v>0</v>
      </c>
      <c r="AH1969" s="127">
        <f t="shared" si="6045"/>
        <v>0</v>
      </c>
      <c r="AI1969" s="127">
        <f t="shared" si="6045"/>
        <v>0</v>
      </c>
      <c r="AJ1969" s="127">
        <f t="shared" si="6045"/>
        <v>0</v>
      </c>
      <c r="AK1969" s="127">
        <f t="shared" si="6045"/>
        <v>0</v>
      </c>
      <c r="AL1969" s="127">
        <f t="shared" si="6045"/>
        <v>0</v>
      </c>
      <c r="AM1969" s="127">
        <f t="shared" si="6045"/>
        <v>0</v>
      </c>
      <c r="AN1969" s="126">
        <f t="shared" si="5513"/>
        <v>0</v>
      </c>
      <c r="AO1969" s="127">
        <f t="shared" ref="AO1969:AW1969" si="6046">+($AX1969-$AN1969)/10+AN1969</f>
        <v>0</v>
      </c>
      <c r="AP1969" s="127">
        <f t="shared" si="6046"/>
        <v>0</v>
      </c>
      <c r="AQ1969" s="127">
        <f t="shared" si="6046"/>
        <v>0</v>
      </c>
      <c r="AR1969" s="127">
        <f t="shared" si="6046"/>
        <v>0</v>
      </c>
      <c r="AS1969" s="127">
        <f t="shared" si="6046"/>
        <v>0</v>
      </c>
      <c r="AT1969" s="127">
        <f t="shared" si="6046"/>
        <v>0</v>
      </c>
      <c r="AU1969" s="127">
        <f t="shared" si="6046"/>
        <v>0</v>
      </c>
      <c r="AV1969" s="127">
        <f t="shared" si="6046"/>
        <v>0</v>
      </c>
      <c r="AW1969" s="127">
        <f t="shared" si="6046"/>
        <v>0</v>
      </c>
      <c r="AX1969" s="126">
        <f t="shared" si="5515"/>
        <v>0</v>
      </c>
    </row>
    <row r="1970" spans="2:50" ht="15.75" customHeight="1" x14ac:dyDescent="0.2">
      <c r="B1970" s="123"/>
      <c r="C1970" s="128"/>
      <c r="D1970" s="128"/>
      <c r="E1970" s="128"/>
      <c r="F1970" s="128"/>
      <c r="G1970" s="128"/>
      <c r="H1970" s="128"/>
      <c r="I1970" s="128"/>
      <c r="J1970" s="128"/>
      <c r="K1970" s="128"/>
      <c r="L1970" s="128"/>
      <c r="M1970" s="128"/>
      <c r="N1970" s="129"/>
      <c r="O1970" s="119"/>
      <c r="P1970" s="120" t="str">
        <f t="shared" si="5894"/>
        <v/>
      </c>
      <c r="Q1970" s="121">
        <f t="shared" ref="Q1970:W1970" si="6047">SUMIF($B$9:$N$9,Q$9,$B1970:$N1970)/100</f>
        <v>0</v>
      </c>
      <c r="R1970" s="121">
        <f t="shared" si="6047"/>
        <v>0</v>
      </c>
      <c r="S1970" s="121">
        <f t="shared" si="6047"/>
        <v>0</v>
      </c>
      <c r="T1970" s="121">
        <f t="shared" si="6047"/>
        <v>0</v>
      </c>
      <c r="U1970" s="121">
        <f t="shared" si="6047"/>
        <v>0</v>
      </c>
      <c r="V1970" s="121">
        <f t="shared" si="6047"/>
        <v>0</v>
      </c>
      <c r="W1970" s="121">
        <f t="shared" si="6047"/>
        <v>0</v>
      </c>
      <c r="X1970" s="122">
        <f t="shared" si="5507"/>
        <v>0</v>
      </c>
      <c r="Y1970" s="121">
        <f t="shared" si="5508"/>
        <v>0</v>
      </c>
      <c r="Z1970" s="122">
        <f t="shared" si="5509"/>
        <v>0</v>
      </c>
      <c r="AA1970" s="121">
        <f t="shared" si="5510"/>
        <v>0</v>
      </c>
      <c r="AB1970" s="122">
        <f t="shared" si="5990"/>
        <v>0</v>
      </c>
      <c r="AC1970" s="122">
        <f t="shared" si="5990"/>
        <v>0</v>
      </c>
      <c r="AD1970" s="121">
        <f t="shared" si="5511"/>
        <v>0</v>
      </c>
      <c r="AE1970" s="122">
        <f t="shared" ref="AE1970:AM1970" si="6048">+($AN1970-$AD1970)/10+AD1970</f>
        <v>0</v>
      </c>
      <c r="AF1970" s="122">
        <f t="shared" si="6048"/>
        <v>0</v>
      </c>
      <c r="AG1970" s="122">
        <f t="shared" si="6048"/>
        <v>0</v>
      </c>
      <c r="AH1970" s="122">
        <f t="shared" si="6048"/>
        <v>0</v>
      </c>
      <c r="AI1970" s="122">
        <f t="shared" si="6048"/>
        <v>0</v>
      </c>
      <c r="AJ1970" s="122">
        <f t="shared" si="6048"/>
        <v>0</v>
      </c>
      <c r="AK1970" s="122">
        <f t="shared" si="6048"/>
        <v>0</v>
      </c>
      <c r="AL1970" s="122">
        <f t="shared" si="6048"/>
        <v>0</v>
      </c>
      <c r="AM1970" s="122">
        <f t="shared" si="6048"/>
        <v>0</v>
      </c>
      <c r="AN1970" s="121">
        <f t="shared" si="5513"/>
        <v>0</v>
      </c>
      <c r="AO1970" s="122">
        <f t="shared" ref="AO1970:AW1970" si="6049">+($AX1970-$AN1970)/10+AN1970</f>
        <v>0</v>
      </c>
      <c r="AP1970" s="122">
        <f t="shared" si="6049"/>
        <v>0</v>
      </c>
      <c r="AQ1970" s="122">
        <f t="shared" si="6049"/>
        <v>0</v>
      </c>
      <c r="AR1970" s="122">
        <f t="shared" si="6049"/>
        <v>0</v>
      </c>
      <c r="AS1970" s="122">
        <f t="shared" si="6049"/>
        <v>0</v>
      </c>
      <c r="AT1970" s="122">
        <f t="shared" si="6049"/>
        <v>0</v>
      </c>
      <c r="AU1970" s="122">
        <f t="shared" si="6049"/>
        <v>0</v>
      </c>
      <c r="AV1970" s="122">
        <f t="shared" si="6049"/>
        <v>0</v>
      </c>
      <c r="AW1970" s="122">
        <f t="shared" si="6049"/>
        <v>0</v>
      </c>
      <c r="AX1970" s="121">
        <f t="shared" si="5515"/>
        <v>0</v>
      </c>
    </row>
    <row r="1971" spans="2:50" ht="15.75" customHeight="1" x14ac:dyDescent="0.2">
      <c r="B1971" s="123"/>
      <c r="C1971" s="124"/>
      <c r="D1971" s="124"/>
      <c r="E1971" s="124"/>
      <c r="F1971" s="124"/>
      <c r="G1971" s="124"/>
      <c r="H1971" s="124"/>
      <c r="I1971" s="124"/>
      <c r="J1971" s="124"/>
      <c r="K1971" s="124"/>
      <c r="L1971" s="124"/>
      <c r="M1971" s="124"/>
      <c r="N1971" s="125"/>
      <c r="O1971" s="119"/>
      <c r="P1971" s="120" t="str">
        <f t="shared" si="5894"/>
        <v/>
      </c>
      <c r="Q1971" s="126">
        <f t="shared" ref="Q1971:W1971" si="6050">SUMIF($B$9:$N$9,Q$9,$B1971:$N1971)/100</f>
        <v>0</v>
      </c>
      <c r="R1971" s="126">
        <f t="shared" si="6050"/>
        <v>0</v>
      </c>
      <c r="S1971" s="126">
        <f t="shared" si="6050"/>
        <v>0</v>
      </c>
      <c r="T1971" s="126">
        <f t="shared" si="6050"/>
        <v>0</v>
      </c>
      <c r="U1971" s="126">
        <f t="shared" si="6050"/>
        <v>0</v>
      </c>
      <c r="V1971" s="126">
        <f t="shared" si="6050"/>
        <v>0</v>
      </c>
      <c r="W1971" s="126">
        <f t="shared" si="6050"/>
        <v>0</v>
      </c>
      <c r="X1971" s="127">
        <f t="shared" si="5507"/>
        <v>0</v>
      </c>
      <c r="Y1971" s="126">
        <f t="shared" si="5508"/>
        <v>0</v>
      </c>
      <c r="Z1971" s="127">
        <f t="shared" si="5509"/>
        <v>0</v>
      </c>
      <c r="AA1971" s="126">
        <f t="shared" si="5510"/>
        <v>0</v>
      </c>
      <c r="AB1971" s="127">
        <f t="shared" ref="AB1971:AC1990" si="6051">+($AD1971-$AA1971)/3+AA1971</f>
        <v>0</v>
      </c>
      <c r="AC1971" s="127">
        <f t="shared" si="6051"/>
        <v>0</v>
      </c>
      <c r="AD1971" s="126">
        <f t="shared" si="5511"/>
        <v>0</v>
      </c>
      <c r="AE1971" s="127">
        <f t="shared" ref="AE1971:AM1971" si="6052">+($AN1971-$AD1971)/10+AD1971</f>
        <v>0</v>
      </c>
      <c r="AF1971" s="127">
        <f t="shared" si="6052"/>
        <v>0</v>
      </c>
      <c r="AG1971" s="127">
        <f t="shared" si="6052"/>
        <v>0</v>
      </c>
      <c r="AH1971" s="127">
        <f t="shared" si="6052"/>
        <v>0</v>
      </c>
      <c r="AI1971" s="127">
        <f t="shared" si="6052"/>
        <v>0</v>
      </c>
      <c r="AJ1971" s="127">
        <f t="shared" si="6052"/>
        <v>0</v>
      </c>
      <c r="AK1971" s="127">
        <f t="shared" si="6052"/>
        <v>0</v>
      </c>
      <c r="AL1971" s="127">
        <f t="shared" si="6052"/>
        <v>0</v>
      </c>
      <c r="AM1971" s="127">
        <f t="shared" si="6052"/>
        <v>0</v>
      </c>
      <c r="AN1971" s="126">
        <f t="shared" si="5513"/>
        <v>0</v>
      </c>
      <c r="AO1971" s="127">
        <f t="shared" ref="AO1971:AW1971" si="6053">+($AX1971-$AN1971)/10+AN1971</f>
        <v>0</v>
      </c>
      <c r="AP1971" s="127">
        <f t="shared" si="6053"/>
        <v>0</v>
      </c>
      <c r="AQ1971" s="127">
        <f t="shared" si="6053"/>
        <v>0</v>
      </c>
      <c r="AR1971" s="127">
        <f t="shared" si="6053"/>
        <v>0</v>
      </c>
      <c r="AS1971" s="127">
        <f t="shared" si="6053"/>
        <v>0</v>
      </c>
      <c r="AT1971" s="127">
        <f t="shared" si="6053"/>
        <v>0</v>
      </c>
      <c r="AU1971" s="127">
        <f t="shared" si="6053"/>
        <v>0</v>
      </c>
      <c r="AV1971" s="127">
        <f t="shared" si="6053"/>
        <v>0</v>
      </c>
      <c r="AW1971" s="127">
        <f t="shared" si="6053"/>
        <v>0</v>
      </c>
      <c r="AX1971" s="126">
        <f t="shared" si="5515"/>
        <v>0</v>
      </c>
    </row>
    <row r="1972" spans="2:50" ht="15.75" customHeight="1" x14ac:dyDescent="0.2">
      <c r="B1972" s="123"/>
      <c r="C1972" s="128"/>
      <c r="D1972" s="128"/>
      <c r="E1972" s="128"/>
      <c r="F1972" s="128"/>
      <c r="G1972" s="128"/>
      <c r="H1972" s="128"/>
      <c r="I1972" s="128"/>
      <c r="J1972" s="128"/>
      <c r="K1972" s="128"/>
      <c r="L1972" s="128"/>
      <c r="M1972" s="128"/>
      <c r="N1972" s="129"/>
      <c r="O1972" s="119"/>
      <c r="P1972" s="120" t="str">
        <f t="shared" si="5894"/>
        <v/>
      </c>
      <c r="Q1972" s="121">
        <f t="shared" ref="Q1972:W1972" si="6054">SUMIF($B$9:$N$9,Q$9,$B1972:$N1972)/100</f>
        <v>0</v>
      </c>
      <c r="R1972" s="121">
        <f t="shared" si="6054"/>
        <v>0</v>
      </c>
      <c r="S1972" s="121">
        <f t="shared" si="6054"/>
        <v>0</v>
      </c>
      <c r="T1972" s="121">
        <f t="shared" si="6054"/>
        <v>0</v>
      </c>
      <c r="U1972" s="121">
        <f t="shared" si="6054"/>
        <v>0</v>
      </c>
      <c r="V1972" s="121">
        <f t="shared" si="6054"/>
        <v>0</v>
      </c>
      <c r="W1972" s="121">
        <f t="shared" si="6054"/>
        <v>0</v>
      </c>
      <c r="X1972" s="122">
        <f t="shared" si="5507"/>
        <v>0</v>
      </c>
      <c r="Y1972" s="121">
        <f t="shared" si="5508"/>
        <v>0</v>
      </c>
      <c r="Z1972" s="122">
        <f t="shared" si="5509"/>
        <v>0</v>
      </c>
      <c r="AA1972" s="121">
        <f t="shared" si="5510"/>
        <v>0</v>
      </c>
      <c r="AB1972" s="122">
        <f t="shared" si="6051"/>
        <v>0</v>
      </c>
      <c r="AC1972" s="122">
        <f t="shared" si="6051"/>
        <v>0</v>
      </c>
      <c r="AD1972" s="121">
        <f t="shared" si="5511"/>
        <v>0</v>
      </c>
      <c r="AE1972" s="122">
        <f t="shared" ref="AE1972:AM1972" si="6055">+($AN1972-$AD1972)/10+AD1972</f>
        <v>0</v>
      </c>
      <c r="AF1972" s="122">
        <f t="shared" si="6055"/>
        <v>0</v>
      </c>
      <c r="AG1972" s="122">
        <f t="shared" si="6055"/>
        <v>0</v>
      </c>
      <c r="AH1972" s="122">
        <f t="shared" si="6055"/>
        <v>0</v>
      </c>
      <c r="AI1972" s="122">
        <f t="shared" si="6055"/>
        <v>0</v>
      </c>
      <c r="AJ1972" s="122">
        <f t="shared" si="6055"/>
        <v>0</v>
      </c>
      <c r="AK1972" s="122">
        <f t="shared" si="6055"/>
        <v>0</v>
      </c>
      <c r="AL1972" s="122">
        <f t="shared" si="6055"/>
        <v>0</v>
      </c>
      <c r="AM1972" s="122">
        <f t="shared" si="6055"/>
        <v>0</v>
      </c>
      <c r="AN1972" s="121">
        <f t="shared" si="5513"/>
        <v>0</v>
      </c>
      <c r="AO1972" s="122">
        <f t="shared" ref="AO1972:AW1972" si="6056">+($AX1972-$AN1972)/10+AN1972</f>
        <v>0</v>
      </c>
      <c r="AP1972" s="122">
        <f t="shared" si="6056"/>
        <v>0</v>
      </c>
      <c r="AQ1972" s="122">
        <f t="shared" si="6056"/>
        <v>0</v>
      </c>
      <c r="AR1972" s="122">
        <f t="shared" si="6056"/>
        <v>0</v>
      </c>
      <c r="AS1972" s="122">
        <f t="shared" si="6056"/>
        <v>0</v>
      </c>
      <c r="AT1972" s="122">
        <f t="shared" si="6056"/>
        <v>0</v>
      </c>
      <c r="AU1972" s="122">
        <f t="shared" si="6056"/>
        <v>0</v>
      </c>
      <c r="AV1972" s="122">
        <f t="shared" si="6056"/>
        <v>0</v>
      </c>
      <c r="AW1972" s="122">
        <f t="shared" si="6056"/>
        <v>0</v>
      </c>
      <c r="AX1972" s="121">
        <f t="shared" si="5515"/>
        <v>0</v>
      </c>
    </row>
    <row r="1973" spans="2:50" ht="15.75" customHeight="1" x14ac:dyDescent="0.2">
      <c r="B1973" s="123"/>
      <c r="C1973" s="124"/>
      <c r="D1973" s="124"/>
      <c r="E1973" s="124"/>
      <c r="F1973" s="124"/>
      <c r="G1973" s="124"/>
      <c r="H1973" s="124"/>
      <c r="I1973" s="124"/>
      <c r="J1973" s="124"/>
      <c r="K1973" s="124"/>
      <c r="L1973" s="124"/>
      <c r="M1973" s="124"/>
      <c r="N1973" s="125"/>
      <c r="O1973" s="119"/>
      <c r="P1973" s="120" t="str">
        <f t="shared" si="5894"/>
        <v/>
      </c>
      <c r="Q1973" s="126">
        <f t="shared" ref="Q1973:W1973" si="6057">SUMIF($B$9:$N$9,Q$9,$B1973:$N1973)/100</f>
        <v>0</v>
      </c>
      <c r="R1973" s="126">
        <f t="shared" si="6057"/>
        <v>0</v>
      </c>
      <c r="S1973" s="126">
        <f t="shared" si="6057"/>
        <v>0</v>
      </c>
      <c r="T1973" s="126">
        <f t="shared" si="6057"/>
        <v>0</v>
      </c>
      <c r="U1973" s="126">
        <f t="shared" si="6057"/>
        <v>0</v>
      </c>
      <c r="V1973" s="126">
        <f t="shared" si="6057"/>
        <v>0</v>
      </c>
      <c r="W1973" s="126">
        <f t="shared" si="6057"/>
        <v>0</v>
      </c>
      <c r="X1973" s="127">
        <f t="shared" si="5507"/>
        <v>0</v>
      </c>
      <c r="Y1973" s="126">
        <f t="shared" si="5508"/>
        <v>0</v>
      </c>
      <c r="Z1973" s="127">
        <f t="shared" si="5509"/>
        <v>0</v>
      </c>
      <c r="AA1973" s="126">
        <f t="shared" si="5510"/>
        <v>0</v>
      </c>
      <c r="AB1973" s="127">
        <f t="shared" si="6051"/>
        <v>0</v>
      </c>
      <c r="AC1973" s="127">
        <f t="shared" si="6051"/>
        <v>0</v>
      </c>
      <c r="AD1973" s="126">
        <f t="shared" si="5511"/>
        <v>0</v>
      </c>
      <c r="AE1973" s="127">
        <f t="shared" ref="AE1973:AM1973" si="6058">+($AN1973-$AD1973)/10+AD1973</f>
        <v>0</v>
      </c>
      <c r="AF1973" s="127">
        <f t="shared" si="6058"/>
        <v>0</v>
      </c>
      <c r="AG1973" s="127">
        <f t="shared" si="6058"/>
        <v>0</v>
      </c>
      <c r="AH1973" s="127">
        <f t="shared" si="6058"/>
        <v>0</v>
      </c>
      <c r="AI1973" s="127">
        <f t="shared" si="6058"/>
        <v>0</v>
      </c>
      <c r="AJ1973" s="127">
        <f t="shared" si="6058"/>
        <v>0</v>
      </c>
      <c r="AK1973" s="127">
        <f t="shared" si="6058"/>
        <v>0</v>
      </c>
      <c r="AL1973" s="127">
        <f t="shared" si="6058"/>
        <v>0</v>
      </c>
      <c r="AM1973" s="127">
        <f t="shared" si="6058"/>
        <v>0</v>
      </c>
      <c r="AN1973" s="126">
        <f t="shared" si="5513"/>
        <v>0</v>
      </c>
      <c r="AO1973" s="127">
        <f t="shared" ref="AO1973:AW1973" si="6059">+($AX1973-$AN1973)/10+AN1973</f>
        <v>0</v>
      </c>
      <c r="AP1973" s="127">
        <f t="shared" si="6059"/>
        <v>0</v>
      </c>
      <c r="AQ1973" s="127">
        <f t="shared" si="6059"/>
        <v>0</v>
      </c>
      <c r="AR1973" s="127">
        <f t="shared" si="6059"/>
        <v>0</v>
      </c>
      <c r="AS1973" s="127">
        <f t="shared" si="6059"/>
        <v>0</v>
      </c>
      <c r="AT1973" s="127">
        <f t="shared" si="6059"/>
        <v>0</v>
      </c>
      <c r="AU1973" s="127">
        <f t="shared" si="6059"/>
        <v>0</v>
      </c>
      <c r="AV1973" s="127">
        <f t="shared" si="6059"/>
        <v>0</v>
      </c>
      <c r="AW1973" s="127">
        <f t="shared" si="6059"/>
        <v>0</v>
      </c>
      <c r="AX1973" s="126">
        <f t="shared" si="5515"/>
        <v>0</v>
      </c>
    </row>
    <row r="1974" spans="2:50" ht="15.75" customHeight="1" x14ac:dyDescent="0.2">
      <c r="B1974" s="123"/>
      <c r="C1974" s="128"/>
      <c r="D1974" s="128"/>
      <c r="E1974" s="128"/>
      <c r="F1974" s="128"/>
      <c r="G1974" s="128"/>
      <c r="H1974" s="128"/>
      <c r="I1974" s="128"/>
      <c r="J1974" s="128"/>
      <c r="K1974" s="128"/>
      <c r="L1974" s="128"/>
      <c r="M1974" s="128"/>
      <c r="N1974" s="129"/>
      <c r="O1974" s="119"/>
      <c r="P1974" s="120" t="str">
        <f t="shared" si="5894"/>
        <v/>
      </c>
      <c r="Q1974" s="121">
        <f t="shared" ref="Q1974:W1974" si="6060">SUMIF($B$9:$N$9,Q$9,$B1974:$N1974)/100</f>
        <v>0</v>
      </c>
      <c r="R1974" s="121">
        <f t="shared" si="6060"/>
        <v>0</v>
      </c>
      <c r="S1974" s="121">
        <f t="shared" si="6060"/>
        <v>0</v>
      </c>
      <c r="T1974" s="121">
        <f t="shared" si="6060"/>
        <v>0</v>
      </c>
      <c r="U1974" s="121">
        <f t="shared" si="6060"/>
        <v>0</v>
      </c>
      <c r="V1974" s="121">
        <f t="shared" si="6060"/>
        <v>0</v>
      </c>
      <c r="W1974" s="121">
        <f t="shared" si="6060"/>
        <v>0</v>
      </c>
      <c r="X1974" s="122">
        <f t="shared" si="5507"/>
        <v>0</v>
      </c>
      <c r="Y1974" s="121">
        <f t="shared" si="5508"/>
        <v>0</v>
      </c>
      <c r="Z1974" s="122">
        <f t="shared" si="5509"/>
        <v>0</v>
      </c>
      <c r="AA1974" s="121">
        <f t="shared" si="5510"/>
        <v>0</v>
      </c>
      <c r="AB1974" s="122">
        <f t="shared" si="6051"/>
        <v>0</v>
      </c>
      <c r="AC1974" s="122">
        <f t="shared" si="6051"/>
        <v>0</v>
      </c>
      <c r="AD1974" s="121">
        <f t="shared" si="5511"/>
        <v>0</v>
      </c>
      <c r="AE1974" s="122">
        <f t="shared" ref="AE1974:AM1974" si="6061">+($AN1974-$AD1974)/10+AD1974</f>
        <v>0</v>
      </c>
      <c r="AF1974" s="122">
        <f t="shared" si="6061"/>
        <v>0</v>
      </c>
      <c r="AG1974" s="122">
        <f t="shared" si="6061"/>
        <v>0</v>
      </c>
      <c r="AH1974" s="122">
        <f t="shared" si="6061"/>
        <v>0</v>
      </c>
      <c r="AI1974" s="122">
        <f t="shared" si="6061"/>
        <v>0</v>
      </c>
      <c r="AJ1974" s="122">
        <f t="shared" si="6061"/>
        <v>0</v>
      </c>
      <c r="AK1974" s="122">
        <f t="shared" si="6061"/>
        <v>0</v>
      </c>
      <c r="AL1974" s="122">
        <f t="shared" si="6061"/>
        <v>0</v>
      </c>
      <c r="AM1974" s="122">
        <f t="shared" si="6061"/>
        <v>0</v>
      </c>
      <c r="AN1974" s="121">
        <f t="shared" si="5513"/>
        <v>0</v>
      </c>
      <c r="AO1974" s="122">
        <f t="shared" ref="AO1974:AW1974" si="6062">+($AX1974-$AN1974)/10+AN1974</f>
        <v>0</v>
      </c>
      <c r="AP1974" s="122">
        <f t="shared" si="6062"/>
        <v>0</v>
      </c>
      <c r="AQ1974" s="122">
        <f t="shared" si="6062"/>
        <v>0</v>
      </c>
      <c r="AR1974" s="122">
        <f t="shared" si="6062"/>
        <v>0</v>
      </c>
      <c r="AS1974" s="122">
        <f t="shared" si="6062"/>
        <v>0</v>
      </c>
      <c r="AT1974" s="122">
        <f t="shared" si="6062"/>
        <v>0</v>
      </c>
      <c r="AU1974" s="122">
        <f t="shared" si="6062"/>
        <v>0</v>
      </c>
      <c r="AV1974" s="122">
        <f t="shared" si="6062"/>
        <v>0</v>
      </c>
      <c r="AW1974" s="122">
        <f t="shared" si="6062"/>
        <v>0</v>
      </c>
      <c r="AX1974" s="121">
        <f t="shared" si="5515"/>
        <v>0</v>
      </c>
    </row>
    <row r="1975" spans="2:50" ht="15.75" customHeight="1" x14ac:dyDescent="0.2">
      <c r="B1975" s="123"/>
      <c r="C1975" s="124"/>
      <c r="D1975" s="124"/>
      <c r="E1975" s="124"/>
      <c r="F1975" s="124"/>
      <c r="G1975" s="124"/>
      <c r="H1975" s="124"/>
      <c r="I1975" s="124"/>
      <c r="J1975" s="124"/>
      <c r="K1975" s="124"/>
      <c r="L1975" s="124"/>
      <c r="M1975" s="124"/>
      <c r="N1975" s="125"/>
      <c r="O1975" s="119"/>
      <c r="P1975" s="120" t="str">
        <f t="shared" si="5894"/>
        <v/>
      </c>
      <c r="Q1975" s="126">
        <f t="shared" ref="Q1975:W1975" si="6063">SUMIF($B$9:$N$9,Q$9,$B1975:$N1975)/100</f>
        <v>0</v>
      </c>
      <c r="R1975" s="126">
        <f t="shared" si="6063"/>
        <v>0</v>
      </c>
      <c r="S1975" s="126">
        <f t="shared" si="6063"/>
        <v>0</v>
      </c>
      <c r="T1975" s="126">
        <f t="shared" si="6063"/>
        <v>0</v>
      </c>
      <c r="U1975" s="126">
        <f t="shared" si="6063"/>
        <v>0</v>
      </c>
      <c r="V1975" s="126">
        <f t="shared" si="6063"/>
        <v>0</v>
      </c>
      <c r="W1975" s="126">
        <f t="shared" si="6063"/>
        <v>0</v>
      </c>
      <c r="X1975" s="127">
        <f t="shared" si="5507"/>
        <v>0</v>
      </c>
      <c r="Y1975" s="126">
        <f t="shared" si="5508"/>
        <v>0</v>
      </c>
      <c r="Z1975" s="127">
        <f t="shared" si="5509"/>
        <v>0</v>
      </c>
      <c r="AA1975" s="126">
        <f t="shared" si="5510"/>
        <v>0</v>
      </c>
      <c r="AB1975" s="127">
        <f t="shared" si="6051"/>
        <v>0</v>
      </c>
      <c r="AC1975" s="127">
        <f t="shared" si="6051"/>
        <v>0</v>
      </c>
      <c r="AD1975" s="126">
        <f t="shared" si="5511"/>
        <v>0</v>
      </c>
      <c r="AE1975" s="127">
        <f t="shared" ref="AE1975:AM1975" si="6064">+($AN1975-$AD1975)/10+AD1975</f>
        <v>0</v>
      </c>
      <c r="AF1975" s="127">
        <f t="shared" si="6064"/>
        <v>0</v>
      </c>
      <c r="AG1975" s="127">
        <f t="shared" si="6064"/>
        <v>0</v>
      </c>
      <c r="AH1975" s="127">
        <f t="shared" si="6064"/>
        <v>0</v>
      </c>
      <c r="AI1975" s="127">
        <f t="shared" si="6064"/>
        <v>0</v>
      </c>
      <c r="AJ1975" s="127">
        <f t="shared" si="6064"/>
        <v>0</v>
      </c>
      <c r="AK1975" s="127">
        <f t="shared" si="6064"/>
        <v>0</v>
      </c>
      <c r="AL1975" s="127">
        <f t="shared" si="6064"/>
        <v>0</v>
      </c>
      <c r="AM1975" s="127">
        <f t="shared" si="6064"/>
        <v>0</v>
      </c>
      <c r="AN1975" s="126">
        <f t="shared" si="5513"/>
        <v>0</v>
      </c>
      <c r="AO1975" s="127">
        <f t="shared" ref="AO1975:AW1975" si="6065">+($AX1975-$AN1975)/10+AN1975</f>
        <v>0</v>
      </c>
      <c r="AP1975" s="127">
        <f t="shared" si="6065"/>
        <v>0</v>
      </c>
      <c r="AQ1975" s="127">
        <f t="shared" si="6065"/>
        <v>0</v>
      </c>
      <c r="AR1975" s="127">
        <f t="shared" si="6065"/>
        <v>0</v>
      </c>
      <c r="AS1975" s="127">
        <f t="shared" si="6065"/>
        <v>0</v>
      </c>
      <c r="AT1975" s="127">
        <f t="shared" si="6065"/>
        <v>0</v>
      </c>
      <c r="AU1975" s="127">
        <f t="shared" si="6065"/>
        <v>0</v>
      </c>
      <c r="AV1975" s="127">
        <f t="shared" si="6065"/>
        <v>0</v>
      </c>
      <c r="AW1975" s="127">
        <f t="shared" si="6065"/>
        <v>0</v>
      </c>
      <c r="AX1975" s="126">
        <f t="shared" si="5515"/>
        <v>0</v>
      </c>
    </row>
    <row r="1976" spans="2:50" ht="15.75" customHeight="1" x14ac:dyDescent="0.2">
      <c r="B1976" s="123"/>
      <c r="C1976" s="128"/>
      <c r="D1976" s="128"/>
      <c r="E1976" s="128"/>
      <c r="F1976" s="128"/>
      <c r="G1976" s="128"/>
      <c r="H1976" s="128"/>
      <c r="I1976" s="128"/>
      <c r="J1976" s="128"/>
      <c r="K1976" s="128"/>
      <c r="L1976" s="128"/>
      <c r="M1976" s="128"/>
      <c r="N1976" s="129"/>
      <c r="O1976" s="119"/>
      <c r="P1976" s="120" t="str">
        <f t="shared" si="5894"/>
        <v/>
      </c>
      <c r="Q1976" s="121">
        <f t="shared" ref="Q1976:W1976" si="6066">SUMIF($B$9:$N$9,Q$9,$B1976:$N1976)/100</f>
        <v>0</v>
      </c>
      <c r="R1976" s="121">
        <f t="shared" si="6066"/>
        <v>0</v>
      </c>
      <c r="S1976" s="121">
        <f t="shared" si="6066"/>
        <v>0</v>
      </c>
      <c r="T1976" s="121">
        <f t="shared" si="6066"/>
        <v>0</v>
      </c>
      <c r="U1976" s="121">
        <f t="shared" si="6066"/>
        <v>0</v>
      </c>
      <c r="V1976" s="121">
        <f t="shared" si="6066"/>
        <v>0</v>
      </c>
      <c r="W1976" s="121">
        <f t="shared" si="6066"/>
        <v>0</v>
      </c>
      <c r="X1976" s="122">
        <f t="shared" si="5507"/>
        <v>0</v>
      </c>
      <c r="Y1976" s="121">
        <f t="shared" si="5508"/>
        <v>0</v>
      </c>
      <c r="Z1976" s="122">
        <f t="shared" si="5509"/>
        <v>0</v>
      </c>
      <c r="AA1976" s="121">
        <f t="shared" si="5510"/>
        <v>0</v>
      </c>
      <c r="AB1976" s="122">
        <f t="shared" si="6051"/>
        <v>0</v>
      </c>
      <c r="AC1976" s="122">
        <f t="shared" si="6051"/>
        <v>0</v>
      </c>
      <c r="AD1976" s="121">
        <f t="shared" si="5511"/>
        <v>0</v>
      </c>
      <c r="AE1976" s="122">
        <f t="shared" ref="AE1976:AM1976" si="6067">+($AN1976-$AD1976)/10+AD1976</f>
        <v>0</v>
      </c>
      <c r="AF1976" s="122">
        <f t="shared" si="6067"/>
        <v>0</v>
      </c>
      <c r="AG1976" s="122">
        <f t="shared" si="6067"/>
        <v>0</v>
      </c>
      <c r="AH1976" s="122">
        <f t="shared" si="6067"/>
        <v>0</v>
      </c>
      <c r="AI1976" s="122">
        <f t="shared" si="6067"/>
        <v>0</v>
      </c>
      <c r="AJ1976" s="122">
        <f t="shared" si="6067"/>
        <v>0</v>
      </c>
      <c r="AK1976" s="122">
        <f t="shared" si="6067"/>
        <v>0</v>
      </c>
      <c r="AL1976" s="122">
        <f t="shared" si="6067"/>
        <v>0</v>
      </c>
      <c r="AM1976" s="122">
        <f t="shared" si="6067"/>
        <v>0</v>
      </c>
      <c r="AN1976" s="121">
        <f t="shared" si="5513"/>
        <v>0</v>
      </c>
      <c r="AO1976" s="122">
        <f t="shared" ref="AO1976:AW1976" si="6068">+($AX1976-$AN1976)/10+AN1976</f>
        <v>0</v>
      </c>
      <c r="AP1976" s="122">
        <f t="shared" si="6068"/>
        <v>0</v>
      </c>
      <c r="AQ1976" s="122">
        <f t="shared" si="6068"/>
        <v>0</v>
      </c>
      <c r="AR1976" s="122">
        <f t="shared" si="6068"/>
        <v>0</v>
      </c>
      <c r="AS1976" s="122">
        <f t="shared" si="6068"/>
        <v>0</v>
      </c>
      <c r="AT1976" s="122">
        <f t="shared" si="6068"/>
        <v>0</v>
      </c>
      <c r="AU1976" s="122">
        <f t="shared" si="6068"/>
        <v>0</v>
      </c>
      <c r="AV1976" s="122">
        <f t="shared" si="6068"/>
        <v>0</v>
      </c>
      <c r="AW1976" s="122">
        <f t="shared" si="6068"/>
        <v>0</v>
      </c>
      <c r="AX1976" s="121">
        <f t="shared" si="5515"/>
        <v>0</v>
      </c>
    </row>
    <row r="1977" spans="2:50" ht="15.75" customHeight="1" x14ac:dyDescent="0.2">
      <c r="B1977" s="123"/>
      <c r="C1977" s="124"/>
      <c r="D1977" s="124"/>
      <c r="E1977" s="124"/>
      <c r="F1977" s="124"/>
      <c r="G1977" s="124"/>
      <c r="H1977" s="124"/>
      <c r="I1977" s="124"/>
      <c r="J1977" s="124"/>
      <c r="K1977" s="124"/>
      <c r="L1977" s="124"/>
      <c r="M1977" s="124"/>
      <c r="N1977" s="125"/>
      <c r="O1977" s="119"/>
      <c r="P1977" s="120" t="str">
        <f t="shared" si="5894"/>
        <v/>
      </c>
      <c r="Q1977" s="126">
        <f t="shared" ref="Q1977:W1977" si="6069">SUMIF($B$9:$N$9,Q$9,$B1977:$N1977)/100</f>
        <v>0</v>
      </c>
      <c r="R1977" s="126">
        <f t="shared" si="6069"/>
        <v>0</v>
      </c>
      <c r="S1977" s="126">
        <f t="shared" si="6069"/>
        <v>0</v>
      </c>
      <c r="T1977" s="126">
        <f t="shared" si="6069"/>
        <v>0</v>
      </c>
      <c r="U1977" s="126">
        <f t="shared" si="6069"/>
        <v>0</v>
      </c>
      <c r="V1977" s="126">
        <f t="shared" si="6069"/>
        <v>0</v>
      </c>
      <c r="W1977" s="126">
        <f t="shared" si="6069"/>
        <v>0</v>
      </c>
      <c r="X1977" s="127">
        <f t="shared" si="5507"/>
        <v>0</v>
      </c>
      <c r="Y1977" s="126">
        <f t="shared" si="5508"/>
        <v>0</v>
      </c>
      <c r="Z1977" s="127">
        <f t="shared" si="5509"/>
        <v>0</v>
      </c>
      <c r="AA1977" s="126">
        <f t="shared" si="5510"/>
        <v>0</v>
      </c>
      <c r="AB1977" s="127">
        <f t="shared" si="6051"/>
        <v>0</v>
      </c>
      <c r="AC1977" s="127">
        <f t="shared" si="6051"/>
        <v>0</v>
      </c>
      <c r="AD1977" s="126">
        <f t="shared" si="5511"/>
        <v>0</v>
      </c>
      <c r="AE1977" s="127">
        <f t="shared" ref="AE1977:AM1977" si="6070">+($AN1977-$AD1977)/10+AD1977</f>
        <v>0</v>
      </c>
      <c r="AF1977" s="127">
        <f t="shared" si="6070"/>
        <v>0</v>
      </c>
      <c r="AG1977" s="127">
        <f t="shared" si="6070"/>
        <v>0</v>
      </c>
      <c r="AH1977" s="127">
        <f t="shared" si="6070"/>
        <v>0</v>
      </c>
      <c r="AI1977" s="127">
        <f t="shared" si="6070"/>
        <v>0</v>
      </c>
      <c r="AJ1977" s="127">
        <f t="shared" si="6070"/>
        <v>0</v>
      </c>
      <c r="AK1977" s="127">
        <f t="shared" si="6070"/>
        <v>0</v>
      </c>
      <c r="AL1977" s="127">
        <f t="shared" si="6070"/>
        <v>0</v>
      </c>
      <c r="AM1977" s="127">
        <f t="shared" si="6070"/>
        <v>0</v>
      </c>
      <c r="AN1977" s="126">
        <f t="shared" si="5513"/>
        <v>0</v>
      </c>
      <c r="AO1977" s="127">
        <f t="shared" ref="AO1977:AW1977" si="6071">+($AX1977-$AN1977)/10+AN1977</f>
        <v>0</v>
      </c>
      <c r="AP1977" s="127">
        <f t="shared" si="6071"/>
        <v>0</v>
      </c>
      <c r="AQ1977" s="127">
        <f t="shared" si="6071"/>
        <v>0</v>
      </c>
      <c r="AR1977" s="127">
        <f t="shared" si="6071"/>
        <v>0</v>
      </c>
      <c r="AS1977" s="127">
        <f t="shared" si="6071"/>
        <v>0</v>
      </c>
      <c r="AT1977" s="127">
        <f t="shared" si="6071"/>
        <v>0</v>
      </c>
      <c r="AU1977" s="127">
        <f t="shared" si="6071"/>
        <v>0</v>
      </c>
      <c r="AV1977" s="127">
        <f t="shared" si="6071"/>
        <v>0</v>
      </c>
      <c r="AW1977" s="127">
        <f t="shared" si="6071"/>
        <v>0</v>
      </c>
      <c r="AX1977" s="126">
        <f t="shared" si="5515"/>
        <v>0</v>
      </c>
    </row>
    <row r="1978" spans="2:50" ht="15.75" customHeight="1" x14ac:dyDescent="0.2">
      <c r="B1978" s="123"/>
      <c r="C1978" s="128"/>
      <c r="D1978" s="128"/>
      <c r="E1978" s="128"/>
      <c r="F1978" s="128"/>
      <c r="G1978" s="128"/>
      <c r="H1978" s="128"/>
      <c r="I1978" s="128"/>
      <c r="J1978" s="128"/>
      <c r="K1978" s="128"/>
      <c r="L1978" s="128"/>
      <c r="M1978" s="128"/>
      <c r="N1978" s="129"/>
      <c r="O1978" s="119"/>
      <c r="P1978" s="120" t="str">
        <f t="shared" si="5894"/>
        <v/>
      </c>
      <c r="Q1978" s="121">
        <f t="shared" ref="Q1978:W1978" si="6072">SUMIF($B$9:$N$9,Q$9,$B1978:$N1978)/100</f>
        <v>0</v>
      </c>
      <c r="R1978" s="121">
        <f t="shared" si="6072"/>
        <v>0</v>
      </c>
      <c r="S1978" s="121">
        <f t="shared" si="6072"/>
        <v>0</v>
      </c>
      <c r="T1978" s="121">
        <f t="shared" si="6072"/>
        <v>0</v>
      </c>
      <c r="U1978" s="121">
        <f t="shared" si="6072"/>
        <v>0</v>
      </c>
      <c r="V1978" s="121">
        <f t="shared" si="6072"/>
        <v>0</v>
      </c>
      <c r="W1978" s="121">
        <f t="shared" si="6072"/>
        <v>0</v>
      </c>
      <c r="X1978" s="122">
        <f t="shared" si="5507"/>
        <v>0</v>
      </c>
      <c r="Y1978" s="121">
        <f t="shared" si="5508"/>
        <v>0</v>
      </c>
      <c r="Z1978" s="122">
        <f t="shared" si="5509"/>
        <v>0</v>
      </c>
      <c r="AA1978" s="121">
        <f t="shared" si="5510"/>
        <v>0</v>
      </c>
      <c r="AB1978" s="122">
        <f t="shared" si="6051"/>
        <v>0</v>
      </c>
      <c r="AC1978" s="122">
        <f t="shared" si="6051"/>
        <v>0</v>
      </c>
      <c r="AD1978" s="121">
        <f t="shared" si="5511"/>
        <v>0</v>
      </c>
      <c r="AE1978" s="122">
        <f t="shared" ref="AE1978:AM1978" si="6073">+($AN1978-$AD1978)/10+AD1978</f>
        <v>0</v>
      </c>
      <c r="AF1978" s="122">
        <f t="shared" si="6073"/>
        <v>0</v>
      </c>
      <c r="AG1978" s="122">
        <f t="shared" si="6073"/>
        <v>0</v>
      </c>
      <c r="AH1978" s="122">
        <f t="shared" si="6073"/>
        <v>0</v>
      </c>
      <c r="AI1978" s="122">
        <f t="shared" si="6073"/>
        <v>0</v>
      </c>
      <c r="AJ1978" s="122">
        <f t="shared" si="6073"/>
        <v>0</v>
      </c>
      <c r="AK1978" s="122">
        <f t="shared" si="6073"/>
        <v>0</v>
      </c>
      <c r="AL1978" s="122">
        <f t="shared" si="6073"/>
        <v>0</v>
      </c>
      <c r="AM1978" s="122">
        <f t="shared" si="6073"/>
        <v>0</v>
      </c>
      <c r="AN1978" s="121">
        <f t="shared" si="5513"/>
        <v>0</v>
      </c>
      <c r="AO1978" s="122">
        <f t="shared" ref="AO1978:AW1978" si="6074">+($AX1978-$AN1978)/10+AN1978</f>
        <v>0</v>
      </c>
      <c r="AP1978" s="122">
        <f t="shared" si="6074"/>
        <v>0</v>
      </c>
      <c r="AQ1978" s="122">
        <f t="shared" si="6074"/>
        <v>0</v>
      </c>
      <c r="AR1978" s="122">
        <f t="shared" si="6074"/>
        <v>0</v>
      </c>
      <c r="AS1978" s="122">
        <f t="shared" si="6074"/>
        <v>0</v>
      </c>
      <c r="AT1978" s="122">
        <f t="shared" si="6074"/>
        <v>0</v>
      </c>
      <c r="AU1978" s="122">
        <f t="shared" si="6074"/>
        <v>0</v>
      </c>
      <c r="AV1978" s="122">
        <f t="shared" si="6074"/>
        <v>0</v>
      </c>
      <c r="AW1978" s="122">
        <f t="shared" si="6074"/>
        <v>0</v>
      </c>
      <c r="AX1978" s="121">
        <f t="shared" si="5515"/>
        <v>0</v>
      </c>
    </row>
    <row r="1979" spans="2:50" ht="15.75" customHeight="1" x14ac:dyDescent="0.2">
      <c r="B1979" s="123"/>
      <c r="C1979" s="124"/>
      <c r="D1979" s="124"/>
      <c r="E1979" s="124"/>
      <c r="F1979" s="124"/>
      <c r="G1979" s="124"/>
      <c r="H1979" s="124"/>
      <c r="I1979" s="124"/>
      <c r="J1979" s="124"/>
      <c r="K1979" s="124"/>
      <c r="L1979" s="124"/>
      <c r="M1979" s="124"/>
      <c r="N1979" s="125"/>
      <c r="O1979" s="119"/>
      <c r="P1979" s="120" t="str">
        <f t="shared" si="5894"/>
        <v/>
      </c>
      <c r="Q1979" s="126">
        <f t="shared" ref="Q1979:W1979" si="6075">SUMIF($B$9:$N$9,Q$9,$B1979:$N1979)/100</f>
        <v>0</v>
      </c>
      <c r="R1979" s="126">
        <f t="shared" si="6075"/>
        <v>0</v>
      </c>
      <c r="S1979" s="126">
        <f t="shared" si="6075"/>
        <v>0</v>
      </c>
      <c r="T1979" s="126">
        <f t="shared" si="6075"/>
        <v>0</v>
      </c>
      <c r="U1979" s="126">
        <f t="shared" si="6075"/>
        <v>0</v>
      </c>
      <c r="V1979" s="126">
        <f t="shared" si="6075"/>
        <v>0</v>
      </c>
      <c r="W1979" s="126">
        <f t="shared" si="6075"/>
        <v>0</v>
      </c>
      <c r="X1979" s="127">
        <f t="shared" si="5507"/>
        <v>0</v>
      </c>
      <c r="Y1979" s="126">
        <f t="shared" si="5508"/>
        <v>0</v>
      </c>
      <c r="Z1979" s="127">
        <f t="shared" si="5509"/>
        <v>0</v>
      </c>
      <c r="AA1979" s="126">
        <f t="shared" si="5510"/>
        <v>0</v>
      </c>
      <c r="AB1979" s="127">
        <f t="shared" si="6051"/>
        <v>0</v>
      </c>
      <c r="AC1979" s="127">
        <f t="shared" si="6051"/>
        <v>0</v>
      </c>
      <c r="AD1979" s="126">
        <f t="shared" si="5511"/>
        <v>0</v>
      </c>
      <c r="AE1979" s="127">
        <f t="shared" ref="AE1979:AM1979" si="6076">+($AN1979-$AD1979)/10+AD1979</f>
        <v>0</v>
      </c>
      <c r="AF1979" s="127">
        <f t="shared" si="6076"/>
        <v>0</v>
      </c>
      <c r="AG1979" s="127">
        <f t="shared" si="6076"/>
        <v>0</v>
      </c>
      <c r="AH1979" s="127">
        <f t="shared" si="6076"/>
        <v>0</v>
      </c>
      <c r="AI1979" s="127">
        <f t="shared" si="6076"/>
        <v>0</v>
      </c>
      <c r="AJ1979" s="127">
        <f t="shared" si="6076"/>
        <v>0</v>
      </c>
      <c r="AK1979" s="127">
        <f t="shared" si="6076"/>
        <v>0</v>
      </c>
      <c r="AL1979" s="127">
        <f t="shared" si="6076"/>
        <v>0</v>
      </c>
      <c r="AM1979" s="127">
        <f t="shared" si="6076"/>
        <v>0</v>
      </c>
      <c r="AN1979" s="126">
        <f t="shared" si="5513"/>
        <v>0</v>
      </c>
      <c r="AO1979" s="127">
        <f t="shared" ref="AO1979:AW1979" si="6077">+($AX1979-$AN1979)/10+AN1979</f>
        <v>0</v>
      </c>
      <c r="AP1979" s="127">
        <f t="shared" si="6077"/>
        <v>0</v>
      </c>
      <c r="AQ1979" s="127">
        <f t="shared" si="6077"/>
        <v>0</v>
      </c>
      <c r="AR1979" s="127">
        <f t="shared" si="6077"/>
        <v>0</v>
      </c>
      <c r="AS1979" s="127">
        <f t="shared" si="6077"/>
        <v>0</v>
      </c>
      <c r="AT1979" s="127">
        <f t="shared" si="6077"/>
        <v>0</v>
      </c>
      <c r="AU1979" s="127">
        <f t="shared" si="6077"/>
        <v>0</v>
      </c>
      <c r="AV1979" s="127">
        <f t="shared" si="6077"/>
        <v>0</v>
      </c>
      <c r="AW1979" s="127">
        <f t="shared" si="6077"/>
        <v>0</v>
      </c>
      <c r="AX1979" s="126">
        <f t="shared" si="5515"/>
        <v>0</v>
      </c>
    </row>
    <row r="1980" spans="2:50" ht="15.75" customHeight="1" x14ac:dyDescent="0.2">
      <c r="B1980" s="123"/>
      <c r="C1980" s="128"/>
      <c r="D1980" s="128"/>
      <c r="E1980" s="128"/>
      <c r="F1980" s="128"/>
      <c r="G1980" s="128"/>
      <c r="H1980" s="128"/>
      <c r="I1980" s="128"/>
      <c r="J1980" s="128"/>
      <c r="K1980" s="128"/>
      <c r="L1980" s="128"/>
      <c r="M1980" s="128"/>
      <c r="N1980" s="129"/>
      <c r="O1980" s="119"/>
      <c r="P1980" s="120" t="str">
        <f t="shared" si="5894"/>
        <v/>
      </c>
      <c r="Q1980" s="121">
        <f t="shared" ref="Q1980:W1980" si="6078">SUMIF($B$9:$N$9,Q$9,$B1980:$N1980)/100</f>
        <v>0</v>
      </c>
      <c r="R1980" s="121">
        <f t="shared" si="6078"/>
        <v>0</v>
      </c>
      <c r="S1980" s="121">
        <f t="shared" si="6078"/>
        <v>0</v>
      </c>
      <c r="T1980" s="121">
        <f t="shared" si="6078"/>
        <v>0</v>
      </c>
      <c r="U1980" s="121">
        <f t="shared" si="6078"/>
        <v>0</v>
      </c>
      <c r="V1980" s="121">
        <f t="shared" si="6078"/>
        <v>0</v>
      </c>
      <c r="W1980" s="121">
        <f t="shared" si="6078"/>
        <v>0</v>
      </c>
      <c r="X1980" s="122">
        <f t="shared" si="5507"/>
        <v>0</v>
      </c>
      <c r="Y1980" s="121">
        <f t="shared" si="5508"/>
        <v>0</v>
      </c>
      <c r="Z1980" s="122">
        <f t="shared" si="5509"/>
        <v>0</v>
      </c>
      <c r="AA1980" s="121">
        <f t="shared" si="5510"/>
        <v>0</v>
      </c>
      <c r="AB1980" s="122">
        <f t="shared" si="6051"/>
        <v>0</v>
      </c>
      <c r="AC1980" s="122">
        <f t="shared" si="6051"/>
        <v>0</v>
      </c>
      <c r="AD1980" s="121">
        <f t="shared" si="5511"/>
        <v>0</v>
      </c>
      <c r="AE1980" s="122">
        <f t="shared" ref="AE1980:AM1980" si="6079">+($AN1980-$AD1980)/10+AD1980</f>
        <v>0</v>
      </c>
      <c r="AF1980" s="122">
        <f t="shared" si="6079"/>
        <v>0</v>
      </c>
      <c r="AG1980" s="122">
        <f t="shared" si="6079"/>
        <v>0</v>
      </c>
      <c r="AH1980" s="122">
        <f t="shared" si="6079"/>
        <v>0</v>
      </c>
      <c r="AI1980" s="122">
        <f t="shared" si="6079"/>
        <v>0</v>
      </c>
      <c r="AJ1980" s="122">
        <f t="shared" si="6079"/>
        <v>0</v>
      </c>
      <c r="AK1980" s="122">
        <f t="shared" si="6079"/>
        <v>0</v>
      </c>
      <c r="AL1980" s="122">
        <f t="shared" si="6079"/>
        <v>0</v>
      </c>
      <c r="AM1980" s="122">
        <f t="shared" si="6079"/>
        <v>0</v>
      </c>
      <c r="AN1980" s="121">
        <f t="shared" si="5513"/>
        <v>0</v>
      </c>
      <c r="AO1980" s="122">
        <f t="shared" ref="AO1980:AW1980" si="6080">+($AX1980-$AN1980)/10+AN1980</f>
        <v>0</v>
      </c>
      <c r="AP1980" s="122">
        <f t="shared" si="6080"/>
        <v>0</v>
      </c>
      <c r="AQ1980" s="122">
        <f t="shared" si="6080"/>
        <v>0</v>
      </c>
      <c r="AR1980" s="122">
        <f t="shared" si="6080"/>
        <v>0</v>
      </c>
      <c r="AS1980" s="122">
        <f t="shared" si="6080"/>
        <v>0</v>
      </c>
      <c r="AT1980" s="122">
        <f t="shared" si="6080"/>
        <v>0</v>
      </c>
      <c r="AU1980" s="122">
        <f t="shared" si="6080"/>
        <v>0</v>
      </c>
      <c r="AV1980" s="122">
        <f t="shared" si="6080"/>
        <v>0</v>
      </c>
      <c r="AW1980" s="122">
        <f t="shared" si="6080"/>
        <v>0</v>
      </c>
      <c r="AX1980" s="121">
        <f t="shared" si="5515"/>
        <v>0</v>
      </c>
    </row>
    <row r="1981" spans="2:50" ht="15.75" customHeight="1" x14ac:dyDescent="0.2">
      <c r="B1981" s="123"/>
      <c r="C1981" s="124"/>
      <c r="D1981" s="124"/>
      <c r="E1981" s="124"/>
      <c r="F1981" s="124"/>
      <c r="G1981" s="124"/>
      <c r="H1981" s="124"/>
      <c r="I1981" s="124"/>
      <c r="J1981" s="124"/>
      <c r="K1981" s="124"/>
      <c r="L1981" s="124"/>
      <c r="M1981" s="124"/>
      <c r="N1981" s="125"/>
      <c r="O1981" s="119"/>
      <c r="P1981" s="120" t="str">
        <f t="shared" si="5894"/>
        <v/>
      </c>
      <c r="Q1981" s="126">
        <f t="shared" ref="Q1981:W1981" si="6081">SUMIF($B$9:$N$9,Q$9,$B1981:$N1981)/100</f>
        <v>0</v>
      </c>
      <c r="R1981" s="126">
        <f t="shared" si="6081"/>
        <v>0</v>
      </c>
      <c r="S1981" s="126">
        <f t="shared" si="6081"/>
        <v>0</v>
      </c>
      <c r="T1981" s="126">
        <f t="shared" si="6081"/>
        <v>0</v>
      </c>
      <c r="U1981" s="126">
        <f t="shared" si="6081"/>
        <v>0</v>
      </c>
      <c r="V1981" s="126">
        <f t="shared" si="6081"/>
        <v>0</v>
      </c>
      <c r="W1981" s="126">
        <f t="shared" si="6081"/>
        <v>0</v>
      </c>
      <c r="X1981" s="127">
        <f t="shared" si="5507"/>
        <v>0</v>
      </c>
      <c r="Y1981" s="126">
        <f t="shared" si="5508"/>
        <v>0</v>
      </c>
      <c r="Z1981" s="127">
        <f t="shared" si="5509"/>
        <v>0</v>
      </c>
      <c r="AA1981" s="126">
        <f t="shared" si="5510"/>
        <v>0</v>
      </c>
      <c r="AB1981" s="127">
        <f t="shared" si="6051"/>
        <v>0</v>
      </c>
      <c r="AC1981" s="127">
        <f t="shared" si="6051"/>
        <v>0</v>
      </c>
      <c r="AD1981" s="126">
        <f t="shared" si="5511"/>
        <v>0</v>
      </c>
      <c r="AE1981" s="127">
        <f t="shared" ref="AE1981:AM1981" si="6082">+($AN1981-$AD1981)/10+AD1981</f>
        <v>0</v>
      </c>
      <c r="AF1981" s="127">
        <f t="shared" si="6082"/>
        <v>0</v>
      </c>
      <c r="AG1981" s="127">
        <f t="shared" si="6082"/>
        <v>0</v>
      </c>
      <c r="AH1981" s="127">
        <f t="shared" si="6082"/>
        <v>0</v>
      </c>
      <c r="AI1981" s="127">
        <f t="shared" si="6082"/>
        <v>0</v>
      </c>
      <c r="AJ1981" s="127">
        <f t="shared" si="6082"/>
        <v>0</v>
      </c>
      <c r="AK1981" s="127">
        <f t="shared" si="6082"/>
        <v>0</v>
      </c>
      <c r="AL1981" s="127">
        <f t="shared" si="6082"/>
        <v>0</v>
      </c>
      <c r="AM1981" s="127">
        <f t="shared" si="6082"/>
        <v>0</v>
      </c>
      <c r="AN1981" s="126">
        <f t="shared" si="5513"/>
        <v>0</v>
      </c>
      <c r="AO1981" s="127">
        <f t="shared" ref="AO1981:AW1981" si="6083">+($AX1981-$AN1981)/10+AN1981</f>
        <v>0</v>
      </c>
      <c r="AP1981" s="127">
        <f t="shared" si="6083"/>
        <v>0</v>
      </c>
      <c r="AQ1981" s="127">
        <f t="shared" si="6083"/>
        <v>0</v>
      </c>
      <c r="AR1981" s="127">
        <f t="shared" si="6083"/>
        <v>0</v>
      </c>
      <c r="AS1981" s="127">
        <f t="shared" si="6083"/>
        <v>0</v>
      </c>
      <c r="AT1981" s="127">
        <f t="shared" si="6083"/>
        <v>0</v>
      </c>
      <c r="AU1981" s="127">
        <f t="shared" si="6083"/>
        <v>0</v>
      </c>
      <c r="AV1981" s="127">
        <f t="shared" si="6083"/>
        <v>0</v>
      </c>
      <c r="AW1981" s="127">
        <f t="shared" si="6083"/>
        <v>0</v>
      </c>
      <c r="AX1981" s="126">
        <f t="shared" si="5515"/>
        <v>0</v>
      </c>
    </row>
    <row r="1982" spans="2:50" ht="15.75" customHeight="1" x14ac:dyDescent="0.2">
      <c r="B1982" s="123"/>
      <c r="C1982" s="128"/>
      <c r="D1982" s="128"/>
      <c r="E1982" s="128"/>
      <c r="F1982" s="128"/>
      <c r="G1982" s="128"/>
      <c r="H1982" s="128"/>
      <c r="I1982" s="128"/>
      <c r="J1982" s="128"/>
      <c r="K1982" s="128"/>
      <c r="L1982" s="128"/>
      <c r="M1982" s="128"/>
      <c r="N1982" s="129"/>
      <c r="O1982" s="119"/>
      <c r="P1982" s="120" t="str">
        <f t="shared" si="5894"/>
        <v/>
      </c>
      <c r="Q1982" s="121">
        <f t="shared" ref="Q1982:W1982" si="6084">SUMIF($B$9:$N$9,Q$9,$B1982:$N1982)/100</f>
        <v>0</v>
      </c>
      <c r="R1982" s="121">
        <f t="shared" si="6084"/>
        <v>0</v>
      </c>
      <c r="S1982" s="121">
        <f t="shared" si="6084"/>
        <v>0</v>
      </c>
      <c r="T1982" s="121">
        <f t="shared" si="6084"/>
        <v>0</v>
      </c>
      <c r="U1982" s="121">
        <f t="shared" si="6084"/>
        <v>0</v>
      </c>
      <c r="V1982" s="121">
        <f t="shared" si="6084"/>
        <v>0</v>
      </c>
      <c r="W1982" s="121">
        <f t="shared" si="6084"/>
        <v>0</v>
      </c>
      <c r="X1982" s="122">
        <f t="shared" si="5507"/>
        <v>0</v>
      </c>
      <c r="Y1982" s="121">
        <f t="shared" si="5508"/>
        <v>0</v>
      </c>
      <c r="Z1982" s="122">
        <f t="shared" si="5509"/>
        <v>0</v>
      </c>
      <c r="AA1982" s="121">
        <f t="shared" si="5510"/>
        <v>0</v>
      </c>
      <c r="AB1982" s="122">
        <f t="shared" si="6051"/>
        <v>0</v>
      </c>
      <c r="AC1982" s="122">
        <f t="shared" si="6051"/>
        <v>0</v>
      </c>
      <c r="AD1982" s="121">
        <f t="shared" si="5511"/>
        <v>0</v>
      </c>
      <c r="AE1982" s="122">
        <f t="shared" ref="AE1982:AM1982" si="6085">+($AN1982-$AD1982)/10+AD1982</f>
        <v>0</v>
      </c>
      <c r="AF1982" s="122">
        <f t="shared" si="6085"/>
        <v>0</v>
      </c>
      <c r="AG1982" s="122">
        <f t="shared" si="6085"/>
        <v>0</v>
      </c>
      <c r="AH1982" s="122">
        <f t="shared" si="6085"/>
        <v>0</v>
      </c>
      <c r="AI1982" s="122">
        <f t="shared" si="6085"/>
        <v>0</v>
      </c>
      <c r="AJ1982" s="122">
        <f t="shared" si="6085"/>
        <v>0</v>
      </c>
      <c r="AK1982" s="122">
        <f t="shared" si="6085"/>
        <v>0</v>
      </c>
      <c r="AL1982" s="122">
        <f t="shared" si="6085"/>
        <v>0</v>
      </c>
      <c r="AM1982" s="122">
        <f t="shared" si="6085"/>
        <v>0</v>
      </c>
      <c r="AN1982" s="121">
        <f t="shared" si="5513"/>
        <v>0</v>
      </c>
      <c r="AO1982" s="122">
        <f t="shared" ref="AO1982:AW1982" si="6086">+($AX1982-$AN1982)/10+AN1982</f>
        <v>0</v>
      </c>
      <c r="AP1982" s="122">
        <f t="shared" si="6086"/>
        <v>0</v>
      </c>
      <c r="AQ1982" s="122">
        <f t="shared" si="6086"/>
        <v>0</v>
      </c>
      <c r="AR1982" s="122">
        <f t="shared" si="6086"/>
        <v>0</v>
      </c>
      <c r="AS1982" s="122">
        <f t="shared" si="6086"/>
        <v>0</v>
      </c>
      <c r="AT1982" s="122">
        <f t="shared" si="6086"/>
        <v>0</v>
      </c>
      <c r="AU1982" s="122">
        <f t="shared" si="6086"/>
        <v>0</v>
      </c>
      <c r="AV1982" s="122">
        <f t="shared" si="6086"/>
        <v>0</v>
      </c>
      <c r="AW1982" s="122">
        <f t="shared" si="6086"/>
        <v>0</v>
      </c>
      <c r="AX1982" s="121">
        <f t="shared" si="5515"/>
        <v>0</v>
      </c>
    </row>
    <row r="1983" spans="2:50" ht="15.75" customHeight="1" x14ac:dyDescent="0.2">
      <c r="B1983" s="123"/>
      <c r="C1983" s="124"/>
      <c r="D1983" s="124"/>
      <c r="E1983" s="124"/>
      <c r="F1983" s="124"/>
      <c r="G1983" s="124"/>
      <c r="H1983" s="124"/>
      <c r="I1983" s="124"/>
      <c r="J1983" s="124"/>
      <c r="K1983" s="124"/>
      <c r="L1983" s="124"/>
      <c r="M1983" s="124"/>
      <c r="N1983" s="125"/>
      <c r="O1983" s="119"/>
      <c r="P1983" s="120" t="str">
        <f t="shared" si="5894"/>
        <v/>
      </c>
      <c r="Q1983" s="126">
        <f t="shared" ref="Q1983:W1983" si="6087">SUMIF($B$9:$N$9,Q$9,$B1983:$N1983)/100</f>
        <v>0</v>
      </c>
      <c r="R1983" s="126">
        <f t="shared" si="6087"/>
        <v>0</v>
      </c>
      <c r="S1983" s="126">
        <f t="shared" si="6087"/>
        <v>0</v>
      </c>
      <c r="T1983" s="126">
        <f t="shared" si="6087"/>
        <v>0</v>
      </c>
      <c r="U1983" s="126">
        <f t="shared" si="6087"/>
        <v>0</v>
      </c>
      <c r="V1983" s="126">
        <f t="shared" si="6087"/>
        <v>0</v>
      </c>
      <c r="W1983" s="126">
        <f t="shared" si="6087"/>
        <v>0</v>
      </c>
      <c r="X1983" s="127">
        <f t="shared" si="5507"/>
        <v>0</v>
      </c>
      <c r="Y1983" s="126">
        <f t="shared" si="5508"/>
        <v>0</v>
      </c>
      <c r="Z1983" s="127">
        <f t="shared" si="5509"/>
        <v>0</v>
      </c>
      <c r="AA1983" s="126">
        <f t="shared" si="5510"/>
        <v>0</v>
      </c>
      <c r="AB1983" s="127">
        <f t="shared" si="6051"/>
        <v>0</v>
      </c>
      <c r="AC1983" s="127">
        <f t="shared" si="6051"/>
        <v>0</v>
      </c>
      <c r="AD1983" s="126">
        <f t="shared" si="5511"/>
        <v>0</v>
      </c>
      <c r="AE1983" s="127">
        <f t="shared" ref="AE1983:AM1983" si="6088">+($AN1983-$AD1983)/10+AD1983</f>
        <v>0</v>
      </c>
      <c r="AF1983" s="127">
        <f t="shared" si="6088"/>
        <v>0</v>
      </c>
      <c r="AG1983" s="127">
        <f t="shared" si="6088"/>
        <v>0</v>
      </c>
      <c r="AH1983" s="127">
        <f t="shared" si="6088"/>
        <v>0</v>
      </c>
      <c r="AI1983" s="127">
        <f t="shared" si="6088"/>
        <v>0</v>
      </c>
      <c r="AJ1983" s="127">
        <f t="shared" si="6088"/>
        <v>0</v>
      </c>
      <c r="AK1983" s="127">
        <f t="shared" si="6088"/>
        <v>0</v>
      </c>
      <c r="AL1983" s="127">
        <f t="shared" si="6088"/>
        <v>0</v>
      </c>
      <c r="AM1983" s="127">
        <f t="shared" si="6088"/>
        <v>0</v>
      </c>
      <c r="AN1983" s="126">
        <f t="shared" si="5513"/>
        <v>0</v>
      </c>
      <c r="AO1983" s="127">
        <f t="shared" ref="AO1983:AW1983" si="6089">+($AX1983-$AN1983)/10+AN1983</f>
        <v>0</v>
      </c>
      <c r="AP1983" s="127">
        <f t="shared" si="6089"/>
        <v>0</v>
      </c>
      <c r="AQ1983" s="127">
        <f t="shared" si="6089"/>
        <v>0</v>
      </c>
      <c r="AR1983" s="127">
        <f t="shared" si="6089"/>
        <v>0</v>
      </c>
      <c r="AS1983" s="127">
        <f t="shared" si="6089"/>
        <v>0</v>
      </c>
      <c r="AT1983" s="127">
        <f t="shared" si="6089"/>
        <v>0</v>
      </c>
      <c r="AU1983" s="127">
        <f t="shared" si="6089"/>
        <v>0</v>
      </c>
      <c r="AV1983" s="127">
        <f t="shared" si="6089"/>
        <v>0</v>
      </c>
      <c r="AW1983" s="127">
        <f t="shared" si="6089"/>
        <v>0</v>
      </c>
      <c r="AX1983" s="126">
        <f t="shared" si="5515"/>
        <v>0</v>
      </c>
    </row>
    <row r="1984" spans="2:50" ht="15.75" customHeight="1" x14ac:dyDescent="0.2">
      <c r="B1984" s="123"/>
      <c r="C1984" s="128"/>
      <c r="D1984" s="128"/>
      <c r="E1984" s="128"/>
      <c r="F1984" s="128"/>
      <c r="G1984" s="128"/>
      <c r="H1984" s="128"/>
      <c r="I1984" s="128"/>
      <c r="J1984" s="128"/>
      <c r="K1984" s="128"/>
      <c r="L1984" s="128"/>
      <c r="M1984" s="128"/>
      <c r="N1984" s="129"/>
      <c r="O1984" s="119"/>
      <c r="P1984" s="120" t="str">
        <f t="shared" si="5894"/>
        <v/>
      </c>
      <c r="Q1984" s="121">
        <f t="shared" ref="Q1984:W1984" si="6090">SUMIF($B$9:$N$9,Q$9,$B1984:$N1984)/100</f>
        <v>0</v>
      </c>
      <c r="R1984" s="121">
        <f t="shared" si="6090"/>
        <v>0</v>
      </c>
      <c r="S1984" s="121">
        <f t="shared" si="6090"/>
        <v>0</v>
      </c>
      <c r="T1984" s="121">
        <f t="shared" si="6090"/>
        <v>0</v>
      </c>
      <c r="U1984" s="121">
        <f t="shared" si="6090"/>
        <v>0</v>
      </c>
      <c r="V1984" s="121">
        <f t="shared" si="6090"/>
        <v>0</v>
      </c>
      <c r="W1984" s="121">
        <f t="shared" si="6090"/>
        <v>0</v>
      </c>
      <c r="X1984" s="122">
        <f t="shared" si="5507"/>
        <v>0</v>
      </c>
      <c r="Y1984" s="121">
        <f t="shared" si="5508"/>
        <v>0</v>
      </c>
      <c r="Z1984" s="122">
        <f t="shared" si="5509"/>
        <v>0</v>
      </c>
      <c r="AA1984" s="121">
        <f t="shared" si="5510"/>
        <v>0</v>
      </c>
      <c r="AB1984" s="122">
        <f t="shared" si="6051"/>
        <v>0</v>
      </c>
      <c r="AC1984" s="122">
        <f t="shared" si="6051"/>
        <v>0</v>
      </c>
      <c r="AD1984" s="121">
        <f t="shared" si="5511"/>
        <v>0</v>
      </c>
      <c r="AE1984" s="122">
        <f t="shared" ref="AE1984:AM1984" si="6091">+($AN1984-$AD1984)/10+AD1984</f>
        <v>0</v>
      </c>
      <c r="AF1984" s="122">
        <f t="shared" si="6091"/>
        <v>0</v>
      </c>
      <c r="AG1984" s="122">
        <f t="shared" si="6091"/>
        <v>0</v>
      </c>
      <c r="AH1984" s="122">
        <f t="shared" si="6091"/>
        <v>0</v>
      </c>
      <c r="AI1984" s="122">
        <f t="shared" si="6091"/>
        <v>0</v>
      </c>
      <c r="AJ1984" s="122">
        <f t="shared" si="6091"/>
        <v>0</v>
      </c>
      <c r="AK1984" s="122">
        <f t="shared" si="6091"/>
        <v>0</v>
      </c>
      <c r="AL1984" s="122">
        <f t="shared" si="6091"/>
        <v>0</v>
      </c>
      <c r="AM1984" s="122">
        <f t="shared" si="6091"/>
        <v>0</v>
      </c>
      <c r="AN1984" s="121">
        <f t="shared" si="5513"/>
        <v>0</v>
      </c>
      <c r="AO1984" s="122">
        <f t="shared" ref="AO1984:AW1984" si="6092">+($AX1984-$AN1984)/10+AN1984</f>
        <v>0</v>
      </c>
      <c r="AP1984" s="122">
        <f t="shared" si="6092"/>
        <v>0</v>
      </c>
      <c r="AQ1984" s="122">
        <f t="shared" si="6092"/>
        <v>0</v>
      </c>
      <c r="AR1984" s="122">
        <f t="shared" si="6092"/>
        <v>0</v>
      </c>
      <c r="AS1984" s="122">
        <f t="shared" si="6092"/>
        <v>0</v>
      </c>
      <c r="AT1984" s="122">
        <f t="shared" si="6092"/>
        <v>0</v>
      </c>
      <c r="AU1984" s="122">
        <f t="shared" si="6092"/>
        <v>0</v>
      </c>
      <c r="AV1984" s="122">
        <f t="shared" si="6092"/>
        <v>0</v>
      </c>
      <c r="AW1984" s="122">
        <f t="shared" si="6092"/>
        <v>0</v>
      </c>
      <c r="AX1984" s="121">
        <f t="shared" si="5515"/>
        <v>0</v>
      </c>
    </row>
    <row r="1985" spans="2:50" ht="15.75" customHeight="1" x14ac:dyDescent="0.2">
      <c r="B1985" s="123"/>
      <c r="C1985" s="124"/>
      <c r="D1985" s="124"/>
      <c r="E1985" s="124"/>
      <c r="F1985" s="124"/>
      <c r="G1985" s="124"/>
      <c r="H1985" s="124"/>
      <c r="I1985" s="124"/>
      <c r="J1985" s="124"/>
      <c r="K1985" s="124"/>
      <c r="L1985" s="124"/>
      <c r="M1985" s="124"/>
      <c r="N1985" s="125"/>
      <c r="O1985" s="119"/>
      <c r="P1985" s="120" t="str">
        <f t="shared" si="5894"/>
        <v/>
      </c>
      <c r="Q1985" s="126">
        <f t="shared" ref="Q1985:W1985" si="6093">SUMIF($B$9:$N$9,Q$9,$B1985:$N1985)/100</f>
        <v>0</v>
      </c>
      <c r="R1985" s="126">
        <f t="shared" si="6093"/>
        <v>0</v>
      </c>
      <c r="S1985" s="126">
        <f t="shared" si="6093"/>
        <v>0</v>
      </c>
      <c r="T1985" s="126">
        <f t="shared" si="6093"/>
        <v>0</v>
      </c>
      <c r="U1985" s="126">
        <f t="shared" si="6093"/>
        <v>0</v>
      </c>
      <c r="V1985" s="126">
        <f t="shared" si="6093"/>
        <v>0</v>
      </c>
      <c r="W1985" s="126">
        <f t="shared" si="6093"/>
        <v>0</v>
      </c>
      <c r="X1985" s="127">
        <f t="shared" si="5507"/>
        <v>0</v>
      </c>
      <c r="Y1985" s="126">
        <f t="shared" si="5508"/>
        <v>0</v>
      </c>
      <c r="Z1985" s="127">
        <f t="shared" si="5509"/>
        <v>0</v>
      </c>
      <c r="AA1985" s="126">
        <f t="shared" si="5510"/>
        <v>0</v>
      </c>
      <c r="AB1985" s="127">
        <f t="shared" si="6051"/>
        <v>0</v>
      </c>
      <c r="AC1985" s="127">
        <f t="shared" si="6051"/>
        <v>0</v>
      </c>
      <c r="AD1985" s="126">
        <f t="shared" si="5511"/>
        <v>0</v>
      </c>
      <c r="AE1985" s="127">
        <f t="shared" ref="AE1985:AM1985" si="6094">+($AN1985-$AD1985)/10+AD1985</f>
        <v>0</v>
      </c>
      <c r="AF1985" s="127">
        <f t="shared" si="6094"/>
        <v>0</v>
      </c>
      <c r="AG1985" s="127">
        <f t="shared" si="6094"/>
        <v>0</v>
      </c>
      <c r="AH1985" s="127">
        <f t="shared" si="6094"/>
        <v>0</v>
      </c>
      <c r="AI1985" s="127">
        <f t="shared" si="6094"/>
        <v>0</v>
      </c>
      <c r="AJ1985" s="127">
        <f t="shared" si="6094"/>
        <v>0</v>
      </c>
      <c r="AK1985" s="127">
        <f t="shared" si="6094"/>
        <v>0</v>
      </c>
      <c r="AL1985" s="127">
        <f t="shared" si="6094"/>
        <v>0</v>
      </c>
      <c r="AM1985" s="127">
        <f t="shared" si="6094"/>
        <v>0</v>
      </c>
      <c r="AN1985" s="126">
        <f t="shared" si="5513"/>
        <v>0</v>
      </c>
      <c r="AO1985" s="127">
        <f t="shared" ref="AO1985:AW1985" si="6095">+($AX1985-$AN1985)/10+AN1985</f>
        <v>0</v>
      </c>
      <c r="AP1985" s="127">
        <f t="shared" si="6095"/>
        <v>0</v>
      </c>
      <c r="AQ1985" s="127">
        <f t="shared" si="6095"/>
        <v>0</v>
      </c>
      <c r="AR1985" s="127">
        <f t="shared" si="6095"/>
        <v>0</v>
      </c>
      <c r="AS1985" s="127">
        <f t="shared" si="6095"/>
        <v>0</v>
      </c>
      <c r="AT1985" s="127">
        <f t="shared" si="6095"/>
        <v>0</v>
      </c>
      <c r="AU1985" s="127">
        <f t="shared" si="6095"/>
        <v>0</v>
      </c>
      <c r="AV1985" s="127">
        <f t="shared" si="6095"/>
        <v>0</v>
      </c>
      <c r="AW1985" s="127">
        <f t="shared" si="6095"/>
        <v>0</v>
      </c>
      <c r="AX1985" s="126">
        <f t="shared" si="5515"/>
        <v>0</v>
      </c>
    </row>
    <row r="1986" spans="2:50" ht="15.75" customHeight="1" x14ac:dyDescent="0.2">
      <c r="B1986" s="123"/>
      <c r="C1986" s="128"/>
      <c r="D1986" s="128"/>
      <c r="E1986" s="128"/>
      <c r="F1986" s="128"/>
      <c r="G1986" s="128"/>
      <c r="H1986" s="128"/>
      <c r="I1986" s="128"/>
      <c r="J1986" s="128"/>
      <c r="K1986" s="128"/>
      <c r="L1986" s="128"/>
      <c r="M1986" s="128"/>
      <c r="N1986" s="129"/>
      <c r="O1986" s="119"/>
      <c r="P1986" s="120" t="str">
        <f t="shared" si="5894"/>
        <v/>
      </c>
      <c r="Q1986" s="121">
        <f t="shared" ref="Q1986:W1986" si="6096">SUMIF($B$9:$N$9,Q$9,$B1986:$N1986)/100</f>
        <v>0</v>
      </c>
      <c r="R1986" s="121">
        <f t="shared" si="6096"/>
        <v>0</v>
      </c>
      <c r="S1986" s="121">
        <f t="shared" si="6096"/>
        <v>0</v>
      </c>
      <c r="T1986" s="121">
        <f t="shared" si="6096"/>
        <v>0</v>
      </c>
      <c r="U1986" s="121">
        <f t="shared" si="6096"/>
        <v>0</v>
      </c>
      <c r="V1986" s="121">
        <f t="shared" si="6096"/>
        <v>0</v>
      </c>
      <c r="W1986" s="121">
        <f t="shared" si="6096"/>
        <v>0</v>
      </c>
      <c r="X1986" s="122">
        <f t="shared" si="5507"/>
        <v>0</v>
      </c>
      <c r="Y1986" s="121">
        <f t="shared" si="5508"/>
        <v>0</v>
      </c>
      <c r="Z1986" s="122">
        <f t="shared" si="5509"/>
        <v>0</v>
      </c>
      <c r="AA1986" s="121">
        <f t="shared" si="5510"/>
        <v>0</v>
      </c>
      <c r="AB1986" s="122">
        <f t="shared" si="6051"/>
        <v>0</v>
      </c>
      <c r="AC1986" s="122">
        <f t="shared" si="6051"/>
        <v>0</v>
      </c>
      <c r="AD1986" s="121">
        <f t="shared" si="5511"/>
        <v>0</v>
      </c>
      <c r="AE1986" s="122">
        <f t="shared" ref="AE1986:AM1986" si="6097">+($AN1986-$AD1986)/10+AD1986</f>
        <v>0</v>
      </c>
      <c r="AF1986" s="122">
        <f t="shared" si="6097"/>
        <v>0</v>
      </c>
      <c r="AG1986" s="122">
        <f t="shared" si="6097"/>
        <v>0</v>
      </c>
      <c r="AH1986" s="122">
        <f t="shared" si="6097"/>
        <v>0</v>
      </c>
      <c r="AI1986" s="122">
        <f t="shared" si="6097"/>
        <v>0</v>
      </c>
      <c r="AJ1986" s="122">
        <f t="shared" si="6097"/>
        <v>0</v>
      </c>
      <c r="AK1986" s="122">
        <f t="shared" si="6097"/>
        <v>0</v>
      </c>
      <c r="AL1986" s="122">
        <f t="shared" si="6097"/>
        <v>0</v>
      </c>
      <c r="AM1986" s="122">
        <f t="shared" si="6097"/>
        <v>0</v>
      </c>
      <c r="AN1986" s="121">
        <f t="shared" si="5513"/>
        <v>0</v>
      </c>
      <c r="AO1986" s="122">
        <f t="shared" ref="AO1986:AW1986" si="6098">+($AX1986-$AN1986)/10+AN1986</f>
        <v>0</v>
      </c>
      <c r="AP1986" s="122">
        <f t="shared" si="6098"/>
        <v>0</v>
      </c>
      <c r="AQ1986" s="122">
        <f t="shared" si="6098"/>
        <v>0</v>
      </c>
      <c r="AR1986" s="122">
        <f t="shared" si="6098"/>
        <v>0</v>
      </c>
      <c r="AS1986" s="122">
        <f t="shared" si="6098"/>
        <v>0</v>
      </c>
      <c r="AT1986" s="122">
        <f t="shared" si="6098"/>
        <v>0</v>
      </c>
      <c r="AU1986" s="122">
        <f t="shared" si="6098"/>
        <v>0</v>
      </c>
      <c r="AV1986" s="122">
        <f t="shared" si="6098"/>
        <v>0</v>
      </c>
      <c r="AW1986" s="122">
        <f t="shared" si="6098"/>
        <v>0</v>
      </c>
      <c r="AX1986" s="121">
        <f t="shared" si="5515"/>
        <v>0</v>
      </c>
    </row>
    <row r="1987" spans="2:50" ht="15.75" customHeight="1" x14ac:dyDescent="0.2">
      <c r="B1987" s="123"/>
      <c r="C1987" s="124"/>
      <c r="D1987" s="124"/>
      <c r="E1987" s="124"/>
      <c r="F1987" s="124"/>
      <c r="G1987" s="124"/>
      <c r="H1987" s="124"/>
      <c r="I1987" s="124"/>
      <c r="J1987" s="124"/>
      <c r="K1987" s="124"/>
      <c r="L1987" s="124"/>
      <c r="M1987" s="124"/>
      <c r="N1987" s="125"/>
      <c r="O1987" s="119"/>
      <c r="P1987" s="120" t="str">
        <f t="shared" si="5894"/>
        <v/>
      </c>
      <c r="Q1987" s="126">
        <f t="shared" ref="Q1987:W1987" si="6099">SUMIF($B$9:$N$9,Q$9,$B1987:$N1987)/100</f>
        <v>0</v>
      </c>
      <c r="R1987" s="126">
        <f t="shared" si="6099"/>
        <v>0</v>
      </c>
      <c r="S1987" s="126">
        <f t="shared" si="6099"/>
        <v>0</v>
      </c>
      <c r="T1987" s="126">
        <f t="shared" si="6099"/>
        <v>0</v>
      </c>
      <c r="U1987" s="126">
        <f t="shared" si="6099"/>
        <v>0</v>
      </c>
      <c r="V1987" s="126">
        <f t="shared" si="6099"/>
        <v>0</v>
      </c>
      <c r="W1987" s="126">
        <f t="shared" si="6099"/>
        <v>0</v>
      </c>
      <c r="X1987" s="127">
        <f t="shared" si="5507"/>
        <v>0</v>
      </c>
      <c r="Y1987" s="126">
        <f t="shared" si="5508"/>
        <v>0</v>
      </c>
      <c r="Z1987" s="127">
        <f t="shared" si="5509"/>
        <v>0</v>
      </c>
      <c r="AA1987" s="126">
        <f t="shared" si="5510"/>
        <v>0</v>
      </c>
      <c r="AB1987" s="127">
        <f t="shared" si="6051"/>
        <v>0</v>
      </c>
      <c r="AC1987" s="127">
        <f t="shared" si="6051"/>
        <v>0</v>
      </c>
      <c r="AD1987" s="126">
        <f t="shared" si="5511"/>
        <v>0</v>
      </c>
      <c r="AE1987" s="127">
        <f t="shared" ref="AE1987:AM1987" si="6100">+($AN1987-$AD1987)/10+AD1987</f>
        <v>0</v>
      </c>
      <c r="AF1987" s="127">
        <f t="shared" si="6100"/>
        <v>0</v>
      </c>
      <c r="AG1987" s="127">
        <f t="shared" si="6100"/>
        <v>0</v>
      </c>
      <c r="AH1987" s="127">
        <f t="shared" si="6100"/>
        <v>0</v>
      </c>
      <c r="AI1987" s="127">
        <f t="shared" si="6100"/>
        <v>0</v>
      </c>
      <c r="AJ1987" s="127">
        <f t="shared" si="6100"/>
        <v>0</v>
      </c>
      <c r="AK1987" s="127">
        <f t="shared" si="6100"/>
        <v>0</v>
      </c>
      <c r="AL1987" s="127">
        <f t="shared" si="6100"/>
        <v>0</v>
      </c>
      <c r="AM1987" s="127">
        <f t="shared" si="6100"/>
        <v>0</v>
      </c>
      <c r="AN1987" s="126">
        <f t="shared" si="5513"/>
        <v>0</v>
      </c>
      <c r="AO1987" s="127">
        <f t="shared" ref="AO1987:AW1987" si="6101">+($AX1987-$AN1987)/10+AN1987</f>
        <v>0</v>
      </c>
      <c r="AP1987" s="127">
        <f t="shared" si="6101"/>
        <v>0</v>
      </c>
      <c r="AQ1987" s="127">
        <f t="shared" si="6101"/>
        <v>0</v>
      </c>
      <c r="AR1987" s="127">
        <f t="shared" si="6101"/>
        <v>0</v>
      </c>
      <c r="AS1987" s="127">
        <f t="shared" si="6101"/>
        <v>0</v>
      </c>
      <c r="AT1987" s="127">
        <f t="shared" si="6101"/>
        <v>0</v>
      </c>
      <c r="AU1987" s="127">
        <f t="shared" si="6101"/>
        <v>0</v>
      </c>
      <c r="AV1987" s="127">
        <f t="shared" si="6101"/>
        <v>0</v>
      </c>
      <c r="AW1987" s="127">
        <f t="shared" si="6101"/>
        <v>0</v>
      </c>
      <c r="AX1987" s="126">
        <f t="shared" si="5515"/>
        <v>0</v>
      </c>
    </row>
    <row r="1988" spans="2:50" ht="15.75" customHeight="1" x14ac:dyDescent="0.2">
      <c r="B1988" s="123"/>
      <c r="C1988" s="128"/>
      <c r="D1988" s="128"/>
      <c r="E1988" s="128"/>
      <c r="F1988" s="128"/>
      <c r="G1988" s="128"/>
      <c r="H1988" s="128"/>
      <c r="I1988" s="128"/>
      <c r="J1988" s="128"/>
      <c r="K1988" s="128"/>
      <c r="L1988" s="128"/>
      <c r="M1988" s="128"/>
      <c r="N1988" s="129"/>
      <c r="O1988" s="119"/>
      <c r="P1988" s="120" t="str">
        <f t="shared" si="5894"/>
        <v/>
      </c>
      <c r="Q1988" s="121">
        <f t="shared" ref="Q1988:W1988" si="6102">SUMIF($B$9:$N$9,Q$9,$B1988:$N1988)/100</f>
        <v>0</v>
      </c>
      <c r="R1988" s="121">
        <f t="shared" si="6102"/>
        <v>0</v>
      </c>
      <c r="S1988" s="121">
        <f t="shared" si="6102"/>
        <v>0</v>
      </c>
      <c r="T1988" s="121">
        <f t="shared" si="6102"/>
        <v>0</v>
      </c>
      <c r="U1988" s="121">
        <f t="shared" si="6102"/>
        <v>0</v>
      </c>
      <c r="V1988" s="121">
        <f t="shared" si="6102"/>
        <v>0</v>
      </c>
      <c r="W1988" s="121">
        <f t="shared" si="6102"/>
        <v>0</v>
      </c>
      <c r="X1988" s="122">
        <f t="shared" si="5507"/>
        <v>0</v>
      </c>
      <c r="Y1988" s="121">
        <f t="shared" si="5508"/>
        <v>0</v>
      </c>
      <c r="Z1988" s="122">
        <f t="shared" si="5509"/>
        <v>0</v>
      </c>
      <c r="AA1988" s="121">
        <f t="shared" si="5510"/>
        <v>0</v>
      </c>
      <c r="AB1988" s="122">
        <f t="shared" si="6051"/>
        <v>0</v>
      </c>
      <c r="AC1988" s="122">
        <f t="shared" si="6051"/>
        <v>0</v>
      </c>
      <c r="AD1988" s="121">
        <f t="shared" si="5511"/>
        <v>0</v>
      </c>
      <c r="AE1988" s="122">
        <f t="shared" ref="AE1988:AM1988" si="6103">+($AN1988-$AD1988)/10+AD1988</f>
        <v>0</v>
      </c>
      <c r="AF1988" s="122">
        <f t="shared" si="6103"/>
        <v>0</v>
      </c>
      <c r="AG1988" s="122">
        <f t="shared" si="6103"/>
        <v>0</v>
      </c>
      <c r="AH1988" s="122">
        <f t="shared" si="6103"/>
        <v>0</v>
      </c>
      <c r="AI1988" s="122">
        <f t="shared" si="6103"/>
        <v>0</v>
      </c>
      <c r="AJ1988" s="122">
        <f t="shared" si="6103"/>
        <v>0</v>
      </c>
      <c r="AK1988" s="122">
        <f t="shared" si="6103"/>
        <v>0</v>
      </c>
      <c r="AL1988" s="122">
        <f t="shared" si="6103"/>
        <v>0</v>
      </c>
      <c r="AM1988" s="122">
        <f t="shared" si="6103"/>
        <v>0</v>
      </c>
      <c r="AN1988" s="121">
        <f t="shared" si="5513"/>
        <v>0</v>
      </c>
      <c r="AO1988" s="122">
        <f t="shared" ref="AO1988:AW1988" si="6104">+($AX1988-$AN1988)/10+AN1988</f>
        <v>0</v>
      </c>
      <c r="AP1988" s="122">
        <f t="shared" si="6104"/>
        <v>0</v>
      </c>
      <c r="AQ1988" s="122">
        <f t="shared" si="6104"/>
        <v>0</v>
      </c>
      <c r="AR1988" s="122">
        <f t="shared" si="6104"/>
        <v>0</v>
      </c>
      <c r="AS1988" s="122">
        <f t="shared" si="6104"/>
        <v>0</v>
      </c>
      <c r="AT1988" s="122">
        <f t="shared" si="6104"/>
        <v>0</v>
      </c>
      <c r="AU1988" s="122">
        <f t="shared" si="6104"/>
        <v>0</v>
      </c>
      <c r="AV1988" s="122">
        <f t="shared" si="6104"/>
        <v>0</v>
      </c>
      <c r="AW1988" s="122">
        <f t="shared" si="6104"/>
        <v>0</v>
      </c>
      <c r="AX1988" s="121">
        <f t="shared" si="5515"/>
        <v>0</v>
      </c>
    </row>
    <row r="1989" spans="2:50" ht="15.75" customHeight="1" x14ac:dyDescent="0.2">
      <c r="B1989" s="123"/>
      <c r="C1989" s="124"/>
      <c r="D1989" s="124"/>
      <c r="E1989" s="124"/>
      <c r="F1989" s="124"/>
      <c r="G1989" s="124"/>
      <c r="H1989" s="124"/>
      <c r="I1989" s="124"/>
      <c r="J1989" s="124"/>
      <c r="K1989" s="124"/>
      <c r="L1989" s="124"/>
      <c r="M1989" s="124"/>
      <c r="N1989" s="125"/>
      <c r="O1989" s="119"/>
      <c r="P1989" s="120" t="str">
        <f t="shared" si="5894"/>
        <v/>
      </c>
      <c r="Q1989" s="126">
        <f t="shared" ref="Q1989:W1989" si="6105">SUMIF($B$9:$N$9,Q$9,$B1989:$N1989)/100</f>
        <v>0</v>
      </c>
      <c r="R1989" s="126">
        <f t="shared" si="6105"/>
        <v>0</v>
      </c>
      <c r="S1989" s="126">
        <f t="shared" si="6105"/>
        <v>0</v>
      </c>
      <c r="T1989" s="126">
        <f t="shared" si="6105"/>
        <v>0</v>
      </c>
      <c r="U1989" s="126">
        <f t="shared" si="6105"/>
        <v>0</v>
      </c>
      <c r="V1989" s="126">
        <f t="shared" si="6105"/>
        <v>0</v>
      </c>
      <c r="W1989" s="126">
        <f t="shared" si="6105"/>
        <v>0</v>
      </c>
      <c r="X1989" s="127">
        <f t="shared" si="5507"/>
        <v>0</v>
      </c>
      <c r="Y1989" s="126">
        <f t="shared" si="5508"/>
        <v>0</v>
      </c>
      <c r="Z1989" s="127">
        <f t="shared" si="5509"/>
        <v>0</v>
      </c>
      <c r="AA1989" s="126">
        <f t="shared" si="5510"/>
        <v>0</v>
      </c>
      <c r="AB1989" s="127">
        <f t="shared" si="6051"/>
        <v>0</v>
      </c>
      <c r="AC1989" s="127">
        <f t="shared" si="6051"/>
        <v>0</v>
      </c>
      <c r="AD1989" s="126">
        <f t="shared" si="5511"/>
        <v>0</v>
      </c>
      <c r="AE1989" s="127">
        <f t="shared" ref="AE1989:AM1989" si="6106">+($AN1989-$AD1989)/10+AD1989</f>
        <v>0</v>
      </c>
      <c r="AF1989" s="127">
        <f t="shared" si="6106"/>
        <v>0</v>
      </c>
      <c r="AG1989" s="127">
        <f t="shared" si="6106"/>
        <v>0</v>
      </c>
      <c r="AH1989" s="127">
        <f t="shared" si="6106"/>
        <v>0</v>
      </c>
      <c r="AI1989" s="127">
        <f t="shared" si="6106"/>
        <v>0</v>
      </c>
      <c r="AJ1989" s="127">
        <f t="shared" si="6106"/>
        <v>0</v>
      </c>
      <c r="AK1989" s="127">
        <f t="shared" si="6106"/>
        <v>0</v>
      </c>
      <c r="AL1989" s="127">
        <f t="shared" si="6106"/>
        <v>0</v>
      </c>
      <c r="AM1989" s="127">
        <f t="shared" si="6106"/>
        <v>0</v>
      </c>
      <c r="AN1989" s="126">
        <f t="shared" si="5513"/>
        <v>0</v>
      </c>
      <c r="AO1989" s="127">
        <f t="shared" ref="AO1989:AW1989" si="6107">+($AX1989-$AN1989)/10+AN1989</f>
        <v>0</v>
      </c>
      <c r="AP1989" s="127">
        <f t="shared" si="6107"/>
        <v>0</v>
      </c>
      <c r="AQ1989" s="127">
        <f t="shared" si="6107"/>
        <v>0</v>
      </c>
      <c r="AR1989" s="127">
        <f t="shared" si="6107"/>
        <v>0</v>
      </c>
      <c r="AS1989" s="127">
        <f t="shared" si="6107"/>
        <v>0</v>
      </c>
      <c r="AT1989" s="127">
        <f t="shared" si="6107"/>
        <v>0</v>
      </c>
      <c r="AU1989" s="127">
        <f t="shared" si="6107"/>
        <v>0</v>
      </c>
      <c r="AV1989" s="127">
        <f t="shared" si="6107"/>
        <v>0</v>
      </c>
      <c r="AW1989" s="127">
        <f t="shared" si="6107"/>
        <v>0</v>
      </c>
      <c r="AX1989" s="126">
        <f t="shared" si="5515"/>
        <v>0</v>
      </c>
    </row>
    <row r="1990" spans="2:50" ht="15.75" customHeight="1" x14ac:dyDescent="0.2">
      <c r="B1990" s="123"/>
      <c r="C1990" s="128"/>
      <c r="D1990" s="128"/>
      <c r="E1990" s="128"/>
      <c r="F1990" s="128"/>
      <c r="G1990" s="128"/>
      <c r="H1990" s="128"/>
      <c r="I1990" s="128"/>
      <c r="J1990" s="128"/>
      <c r="K1990" s="128"/>
      <c r="L1990" s="128"/>
      <c r="M1990" s="128"/>
      <c r="N1990" s="129"/>
      <c r="O1990" s="119"/>
      <c r="P1990" s="120" t="str">
        <f t="shared" si="5894"/>
        <v/>
      </c>
      <c r="Q1990" s="121">
        <f t="shared" ref="Q1990:W1990" si="6108">SUMIF($B$9:$N$9,Q$9,$B1990:$N1990)/100</f>
        <v>0</v>
      </c>
      <c r="R1990" s="121">
        <f t="shared" si="6108"/>
        <v>0</v>
      </c>
      <c r="S1990" s="121">
        <f t="shared" si="6108"/>
        <v>0</v>
      </c>
      <c r="T1990" s="121">
        <f t="shared" si="6108"/>
        <v>0</v>
      </c>
      <c r="U1990" s="121">
        <f t="shared" si="6108"/>
        <v>0</v>
      </c>
      <c r="V1990" s="121">
        <f t="shared" si="6108"/>
        <v>0</v>
      </c>
      <c r="W1990" s="121">
        <f t="shared" si="6108"/>
        <v>0</v>
      </c>
      <c r="X1990" s="122">
        <f t="shared" si="5507"/>
        <v>0</v>
      </c>
      <c r="Y1990" s="121">
        <f t="shared" si="5508"/>
        <v>0</v>
      </c>
      <c r="Z1990" s="122">
        <f t="shared" si="5509"/>
        <v>0</v>
      </c>
      <c r="AA1990" s="121">
        <f t="shared" si="5510"/>
        <v>0</v>
      </c>
      <c r="AB1990" s="122">
        <f t="shared" si="6051"/>
        <v>0</v>
      </c>
      <c r="AC1990" s="122">
        <f t="shared" si="6051"/>
        <v>0</v>
      </c>
      <c r="AD1990" s="121">
        <f t="shared" si="5511"/>
        <v>0</v>
      </c>
      <c r="AE1990" s="122">
        <f t="shared" ref="AE1990:AM1990" si="6109">+($AN1990-$AD1990)/10+AD1990</f>
        <v>0</v>
      </c>
      <c r="AF1990" s="122">
        <f t="shared" si="6109"/>
        <v>0</v>
      </c>
      <c r="AG1990" s="122">
        <f t="shared" si="6109"/>
        <v>0</v>
      </c>
      <c r="AH1990" s="122">
        <f t="shared" si="6109"/>
        <v>0</v>
      </c>
      <c r="AI1990" s="122">
        <f t="shared" si="6109"/>
        <v>0</v>
      </c>
      <c r="AJ1990" s="122">
        <f t="shared" si="6109"/>
        <v>0</v>
      </c>
      <c r="AK1990" s="122">
        <f t="shared" si="6109"/>
        <v>0</v>
      </c>
      <c r="AL1990" s="122">
        <f t="shared" si="6109"/>
        <v>0</v>
      </c>
      <c r="AM1990" s="122">
        <f t="shared" si="6109"/>
        <v>0</v>
      </c>
      <c r="AN1990" s="121">
        <f t="shared" si="5513"/>
        <v>0</v>
      </c>
      <c r="AO1990" s="122">
        <f t="shared" ref="AO1990:AW1990" si="6110">+($AX1990-$AN1990)/10+AN1990</f>
        <v>0</v>
      </c>
      <c r="AP1990" s="122">
        <f t="shared" si="6110"/>
        <v>0</v>
      </c>
      <c r="AQ1990" s="122">
        <f t="shared" si="6110"/>
        <v>0</v>
      </c>
      <c r="AR1990" s="122">
        <f t="shared" si="6110"/>
        <v>0</v>
      </c>
      <c r="AS1990" s="122">
        <f t="shared" si="6110"/>
        <v>0</v>
      </c>
      <c r="AT1990" s="122">
        <f t="shared" si="6110"/>
        <v>0</v>
      </c>
      <c r="AU1990" s="122">
        <f t="shared" si="6110"/>
        <v>0</v>
      </c>
      <c r="AV1990" s="122">
        <f t="shared" si="6110"/>
        <v>0</v>
      </c>
      <c r="AW1990" s="122">
        <f t="shared" si="6110"/>
        <v>0</v>
      </c>
      <c r="AX1990" s="121">
        <f t="shared" si="5515"/>
        <v>0</v>
      </c>
    </row>
    <row r="1991" spans="2:50" ht="15.75" customHeight="1" x14ac:dyDescent="0.2">
      <c r="B1991" s="123"/>
      <c r="C1991" s="124"/>
      <c r="D1991" s="124"/>
      <c r="E1991" s="124"/>
      <c r="F1991" s="124"/>
      <c r="G1991" s="124"/>
      <c r="H1991" s="124"/>
      <c r="I1991" s="124"/>
      <c r="J1991" s="124"/>
      <c r="K1991" s="124"/>
      <c r="L1991" s="124"/>
      <c r="M1991" s="124"/>
      <c r="N1991" s="125"/>
      <c r="O1991" s="119"/>
      <c r="P1991" s="120" t="str">
        <f t="shared" si="5894"/>
        <v/>
      </c>
      <c r="Q1991" s="126">
        <f t="shared" ref="Q1991:W1991" si="6111">SUMIF($B$9:$N$9,Q$9,$B1991:$N1991)/100</f>
        <v>0</v>
      </c>
      <c r="R1991" s="126">
        <f t="shared" si="6111"/>
        <v>0</v>
      </c>
      <c r="S1991" s="126">
        <f t="shared" si="6111"/>
        <v>0</v>
      </c>
      <c r="T1991" s="126">
        <f t="shared" si="6111"/>
        <v>0</v>
      </c>
      <c r="U1991" s="126">
        <f t="shared" si="6111"/>
        <v>0</v>
      </c>
      <c r="V1991" s="126">
        <f t="shared" si="6111"/>
        <v>0</v>
      </c>
      <c r="W1991" s="126">
        <f t="shared" si="6111"/>
        <v>0</v>
      </c>
      <c r="X1991" s="127">
        <f t="shared" si="5507"/>
        <v>0</v>
      </c>
      <c r="Y1991" s="126">
        <f t="shared" si="5508"/>
        <v>0</v>
      </c>
      <c r="Z1991" s="127">
        <f t="shared" si="5509"/>
        <v>0</v>
      </c>
      <c r="AA1991" s="126">
        <f t="shared" si="5510"/>
        <v>0</v>
      </c>
      <c r="AB1991" s="127">
        <f t="shared" ref="AB1991:AC2010" si="6112">+($AD1991-$AA1991)/3+AA1991</f>
        <v>0</v>
      </c>
      <c r="AC1991" s="127">
        <f t="shared" si="6112"/>
        <v>0</v>
      </c>
      <c r="AD1991" s="126">
        <f t="shared" si="5511"/>
        <v>0</v>
      </c>
      <c r="AE1991" s="127">
        <f t="shared" ref="AE1991:AM1991" si="6113">+($AN1991-$AD1991)/10+AD1991</f>
        <v>0</v>
      </c>
      <c r="AF1991" s="127">
        <f t="shared" si="6113"/>
        <v>0</v>
      </c>
      <c r="AG1991" s="127">
        <f t="shared" si="6113"/>
        <v>0</v>
      </c>
      <c r="AH1991" s="127">
        <f t="shared" si="6113"/>
        <v>0</v>
      </c>
      <c r="AI1991" s="127">
        <f t="shared" si="6113"/>
        <v>0</v>
      </c>
      <c r="AJ1991" s="127">
        <f t="shared" si="6113"/>
        <v>0</v>
      </c>
      <c r="AK1991" s="127">
        <f t="shared" si="6113"/>
        <v>0</v>
      </c>
      <c r="AL1991" s="127">
        <f t="shared" si="6113"/>
        <v>0</v>
      </c>
      <c r="AM1991" s="127">
        <f t="shared" si="6113"/>
        <v>0</v>
      </c>
      <c r="AN1991" s="126">
        <f t="shared" si="5513"/>
        <v>0</v>
      </c>
      <c r="AO1991" s="127">
        <f t="shared" ref="AO1991:AW1991" si="6114">+($AX1991-$AN1991)/10+AN1991</f>
        <v>0</v>
      </c>
      <c r="AP1991" s="127">
        <f t="shared" si="6114"/>
        <v>0</v>
      </c>
      <c r="AQ1991" s="127">
        <f t="shared" si="6114"/>
        <v>0</v>
      </c>
      <c r="AR1991" s="127">
        <f t="shared" si="6114"/>
        <v>0</v>
      </c>
      <c r="AS1991" s="127">
        <f t="shared" si="6114"/>
        <v>0</v>
      </c>
      <c r="AT1991" s="127">
        <f t="shared" si="6114"/>
        <v>0</v>
      </c>
      <c r="AU1991" s="127">
        <f t="shared" si="6114"/>
        <v>0</v>
      </c>
      <c r="AV1991" s="127">
        <f t="shared" si="6114"/>
        <v>0</v>
      </c>
      <c r="AW1991" s="127">
        <f t="shared" si="6114"/>
        <v>0</v>
      </c>
      <c r="AX1991" s="126">
        <f t="shared" si="5515"/>
        <v>0</v>
      </c>
    </row>
    <row r="1992" spans="2:50" ht="15.75" customHeight="1" x14ac:dyDescent="0.2">
      <c r="B1992" s="123"/>
      <c r="C1992" s="128"/>
      <c r="D1992" s="128"/>
      <c r="E1992" s="128"/>
      <c r="F1992" s="128"/>
      <c r="G1992" s="128"/>
      <c r="H1992" s="128"/>
      <c r="I1992" s="128"/>
      <c r="J1992" s="128"/>
      <c r="K1992" s="128"/>
      <c r="L1992" s="128"/>
      <c r="M1992" s="128"/>
      <c r="N1992" s="129"/>
      <c r="O1992" s="119"/>
      <c r="P1992" s="120" t="str">
        <f t="shared" si="5894"/>
        <v/>
      </c>
      <c r="Q1992" s="121">
        <f t="shared" ref="Q1992:W1992" si="6115">SUMIF($B$9:$N$9,Q$9,$B1992:$N1992)/100</f>
        <v>0</v>
      </c>
      <c r="R1992" s="121">
        <f t="shared" si="6115"/>
        <v>0</v>
      </c>
      <c r="S1992" s="121">
        <f t="shared" si="6115"/>
        <v>0</v>
      </c>
      <c r="T1992" s="121">
        <f t="shared" si="6115"/>
        <v>0</v>
      </c>
      <c r="U1992" s="121">
        <f t="shared" si="6115"/>
        <v>0</v>
      </c>
      <c r="V1992" s="121">
        <f t="shared" si="6115"/>
        <v>0</v>
      </c>
      <c r="W1992" s="121">
        <f t="shared" si="6115"/>
        <v>0</v>
      </c>
      <c r="X1992" s="122">
        <f t="shared" si="5507"/>
        <v>0</v>
      </c>
      <c r="Y1992" s="121">
        <f t="shared" si="5508"/>
        <v>0</v>
      </c>
      <c r="Z1992" s="122">
        <f t="shared" si="5509"/>
        <v>0</v>
      </c>
      <c r="AA1992" s="121">
        <f t="shared" si="5510"/>
        <v>0</v>
      </c>
      <c r="AB1992" s="122">
        <f t="shared" si="6112"/>
        <v>0</v>
      </c>
      <c r="AC1992" s="122">
        <f t="shared" si="6112"/>
        <v>0</v>
      </c>
      <c r="AD1992" s="121">
        <f t="shared" si="5511"/>
        <v>0</v>
      </c>
      <c r="AE1992" s="122">
        <f t="shared" ref="AE1992:AM1992" si="6116">+($AN1992-$AD1992)/10+AD1992</f>
        <v>0</v>
      </c>
      <c r="AF1992" s="122">
        <f t="shared" si="6116"/>
        <v>0</v>
      </c>
      <c r="AG1992" s="122">
        <f t="shared" si="6116"/>
        <v>0</v>
      </c>
      <c r="AH1992" s="122">
        <f t="shared" si="6116"/>
        <v>0</v>
      </c>
      <c r="AI1992" s="122">
        <f t="shared" si="6116"/>
        <v>0</v>
      </c>
      <c r="AJ1992" s="122">
        <f t="shared" si="6116"/>
        <v>0</v>
      </c>
      <c r="AK1992" s="122">
        <f t="shared" si="6116"/>
        <v>0</v>
      </c>
      <c r="AL1992" s="122">
        <f t="shared" si="6116"/>
        <v>0</v>
      </c>
      <c r="AM1992" s="122">
        <f t="shared" si="6116"/>
        <v>0</v>
      </c>
      <c r="AN1992" s="121">
        <f t="shared" si="5513"/>
        <v>0</v>
      </c>
      <c r="AO1992" s="122">
        <f t="shared" ref="AO1992:AW1992" si="6117">+($AX1992-$AN1992)/10+AN1992</f>
        <v>0</v>
      </c>
      <c r="AP1992" s="122">
        <f t="shared" si="6117"/>
        <v>0</v>
      </c>
      <c r="AQ1992" s="122">
        <f t="shared" si="6117"/>
        <v>0</v>
      </c>
      <c r="AR1992" s="122">
        <f t="shared" si="6117"/>
        <v>0</v>
      </c>
      <c r="AS1992" s="122">
        <f t="shared" si="6117"/>
        <v>0</v>
      </c>
      <c r="AT1992" s="122">
        <f t="shared" si="6117"/>
        <v>0</v>
      </c>
      <c r="AU1992" s="122">
        <f t="shared" si="6117"/>
        <v>0</v>
      </c>
      <c r="AV1992" s="122">
        <f t="shared" si="6117"/>
        <v>0</v>
      </c>
      <c r="AW1992" s="122">
        <f t="shared" si="6117"/>
        <v>0</v>
      </c>
      <c r="AX1992" s="121">
        <f t="shared" si="5515"/>
        <v>0</v>
      </c>
    </row>
    <row r="1993" spans="2:50" ht="15.75" customHeight="1" x14ac:dyDescent="0.2">
      <c r="B1993" s="123"/>
      <c r="C1993" s="124"/>
      <c r="D1993" s="124"/>
      <c r="E1993" s="124"/>
      <c r="F1993" s="124"/>
      <c r="G1993" s="124"/>
      <c r="H1993" s="124"/>
      <c r="I1993" s="124"/>
      <c r="J1993" s="124"/>
      <c r="K1993" s="124"/>
      <c r="L1993" s="124"/>
      <c r="M1993" s="124"/>
      <c r="N1993" s="125"/>
      <c r="O1993" s="119"/>
      <c r="P1993" s="120" t="str">
        <f t="shared" si="5894"/>
        <v/>
      </c>
      <c r="Q1993" s="126">
        <f t="shared" ref="Q1993:W1993" si="6118">SUMIF($B$9:$N$9,Q$9,$B1993:$N1993)/100</f>
        <v>0</v>
      </c>
      <c r="R1993" s="126">
        <f t="shared" si="6118"/>
        <v>0</v>
      </c>
      <c r="S1993" s="126">
        <f t="shared" si="6118"/>
        <v>0</v>
      </c>
      <c r="T1993" s="126">
        <f t="shared" si="6118"/>
        <v>0</v>
      </c>
      <c r="U1993" s="126">
        <f t="shared" si="6118"/>
        <v>0</v>
      </c>
      <c r="V1993" s="126">
        <f t="shared" si="6118"/>
        <v>0</v>
      </c>
      <c r="W1993" s="126">
        <f t="shared" si="6118"/>
        <v>0</v>
      </c>
      <c r="X1993" s="127">
        <f t="shared" si="5507"/>
        <v>0</v>
      </c>
      <c r="Y1993" s="126">
        <f t="shared" si="5508"/>
        <v>0</v>
      </c>
      <c r="Z1993" s="127">
        <f t="shared" si="5509"/>
        <v>0</v>
      </c>
      <c r="AA1993" s="126">
        <f t="shared" si="5510"/>
        <v>0</v>
      </c>
      <c r="AB1993" s="127">
        <f t="shared" si="6112"/>
        <v>0</v>
      </c>
      <c r="AC1993" s="127">
        <f t="shared" si="6112"/>
        <v>0</v>
      </c>
      <c r="AD1993" s="126">
        <f t="shared" si="5511"/>
        <v>0</v>
      </c>
      <c r="AE1993" s="127">
        <f t="shared" ref="AE1993:AM1993" si="6119">+($AN1993-$AD1993)/10+AD1993</f>
        <v>0</v>
      </c>
      <c r="AF1993" s="127">
        <f t="shared" si="6119"/>
        <v>0</v>
      </c>
      <c r="AG1993" s="127">
        <f t="shared" si="6119"/>
        <v>0</v>
      </c>
      <c r="AH1993" s="127">
        <f t="shared" si="6119"/>
        <v>0</v>
      </c>
      <c r="AI1993" s="127">
        <f t="shared" si="6119"/>
        <v>0</v>
      </c>
      <c r="AJ1993" s="127">
        <f t="shared" si="6119"/>
        <v>0</v>
      </c>
      <c r="AK1993" s="127">
        <f t="shared" si="6119"/>
        <v>0</v>
      </c>
      <c r="AL1993" s="127">
        <f t="shared" si="6119"/>
        <v>0</v>
      </c>
      <c r="AM1993" s="127">
        <f t="shared" si="6119"/>
        <v>0</v>
      </c>
      <c r="AN1993" s="126">
        <f t="shared" si="5513"/>
        <v>0</v>
      </c>
      <c r="AO1993" s="127">
        <f t="shared" ref="AO1993:AW1993" si="6120">+($AX1993-$AN1993)/10+AN1993</f>
        <v>0</v>
      </c>
      <c r="AP1993" s="127">
        <f t="shared" si="6120"/>
        <v>0</v>
      </c>
      <c r="AQ1993" s="127">
        <f t="shared" si="6120"/>
        <v>0</v>
      </c>
      <c r="AR1993" s="127">
        <f t="shared" si="6120"/>
        <v>0</v>
      </c>
      <c r="AS1993" s="127">
        <f t="shared" si="6120"/>
        <v>0</v>
      </c>
      <c r="AT1993" s="127">
        <f t="shared" si="6120"/>
        <v>0</v>
      </c>
      <c r="AU1993" s="127">
        <f t="shared" si="6120"/>
        <v>0</v>
      </c>
      <c r="AV1993" s="127">
        <f t="shared" si="6120"/>
        <v>0</v>
      </c>
      <c r="AW1993" s="127">
        <f t="shared" si="6120"/>
        <v>0</v>
      </c>
      <c r="AX1993" s="126">
        <f t="shared" si="5515"/>
        <v>0</v>
      </c>
    </row>
    <row r="1994" spans="2:50" ht="15.75" customHeight="1" x14ac:dyDescent="0.2">
      <c r="B1994" s="123"/>
      <c r="C1994" s="128"/>
      <c r="D1994" s="128"/>
      <c r="E1994" s="128"/>
      <c r="F1994" s="128"/>
      <c r="G1994" s="128"/>
      <c r="H1994" s="128"/>
      <c r="I1994" s="128"/>
      <c r="J1994" s="128"/>
      <c r="K1994" s="128"/>
      <c r="L1994" s="128"/>
      <c r="M1994" s="128"/>
      <c r="N1994" s="129"/>
      <c r="O1994" s="119"/>
      <c r="P1994" s="120" t="str">
        <f t="shared" si="5894"/>
        <v/>
      </c>
      <c r="Q1994" s="121">
        <f t="shared" ref="Q1994:W1994" si="6121">SUMIF($B$9:$N$9,Q$9,$B1994:$N1994)/100</f>
        <v>0</v>
      </c>
      <c r="R1994" s="121">
        <f t="shared" si="6121"/>
        <v>0</v>
      </c>
      <c r="S1994" s="121">
        <f t="shared" si="6121"/>
        <v>0</v>
      </c>
      <c r="T1994" s="121">
        <f t="shared" si="6121"/>
        <v>0</v>
      </c>
      <c r="U1994" s="121">
        <f t="shared" si="6121"/>
        <v>0</v>
      </c>
      <c r="V1994" s="121">
        <f t="shared" si="6121"/>
        <v>0</v>
      </c>
      <c r="W1994" s="121">
        <f t="shared" si="6121"/>
        <v>0</v>
      </c>
      <c r="X1994" s="122">
        <f t="shared" si="5507"/>
        <v>0</v>
      </c>
      <c r="Y1994" s="121">
        <f t="shared" si="5508"/>
        <v>0</v>
      </c>
      <c r="Z1994" s="122">
        <f t="shared" si="5509"/>
        <v>0</v>
      </c>
      <c r="AA1994" s="121">
        <f t="shared" si="5510"/>
        <v>0</v>
      </c>
      <c r="AB1994" s="122">
        <f t="shared" si="6112"/>
        <v>0</v>
      </c>
      <c r="AC1994" s="122">
        <f t="shared" si="6112"/>
        <v>0</v>
      </c>
      <c r="AD1994" s="121">
        <f t="shared" si="5511"/>
        <v>0</v>
      </c>
      <c r="AE1994" s="122">
        <f t="shared" ref="AE1994:AM1994" si="6122">+($AN1994-$AD1994)/10+AD1994</f>
        <v>0</v>
      </c>
      <c r="AF1994" s="122">
        <f t="shared" si="6122"/>
        <v>0</v>
      </c>
      <c r="AG1994" s="122">
        <f t="shared" si="6122"/>
        <v>0</v>
      </c>
      <c r="AH1994" s="122">
        <f t="shared" si="6122"/>
        <v>0</v>
      </c>
      <c r="AI1994" s="122">
        <f t="shared" si="6122"/>
        <v>0</v>
      </c>
      <c r="AJ1994" s="122">
        <f t="shared" si="6122"/>
        <v>0</v>
      </c>
      <c r="AK1994" s="122">
        <f t="shared" si="6122"/>
        <v>0</v>
      </c>
      <c r="AL1994" s="122">
        <f t="shared" si="6122"/>
        <v>0</v>
      </c>
      <c r="AM1994" s="122">
        <f t="shared" si="6122"/>
        <v>0</v>
      </c>
      <c r="AN1994" s="121">
        <f t="shared" si="5513"/>
        <v>0</v>
      </c>
      <c r="AO1994" s="122">
        <f t="shared" ref="AO1994:AW1994" si="6123">+($AX1994-$AN1994)/10+AN1994</f>
        <v>0</v>
      </c>
      <c r="AP1994" s="122">
        <f t="shared" si="6123"/>
        <v>0</v>
      </c>
      <c r="AQ1994" s="122">
        <f t="shared" si="6123"/>
        <v>0</v>
      </c>
      <c r="AR1994" s="122">
        <f t="shared" si="6123"/>
        <v>0</v>
      </c>
      <c r="AS1994" s="122">
        <f t="shared" si="6123"/>
        <v>0</v>
      </c>
      <c r="AT1994" s="122">
        <f t="shared" si="6123"/>
        <v>0</v>
      </c>
      <c r="AU1994" s="122">
        <f t="shared" si="6123"/>
        <v>0</v>
      </c>
      <c r="AV1994" s="122">
        <f t="shared" si="6123"/>
        <v>0</v>
      </c>
      <c r="AW1994" s="122">
        <f t="shared" si="6123"/>
        <v>0</v>
      </c>
      <c r="AX1994" s="121">
        <f t="shared" si="5515"/>
        <v>0</v>
      </c>
    </row>
    <row r="1995" spans="2:50" ht="15.75" customHeight="1" x14ac:dyDescent="0.2">
      <c r="B1995" s="123"/>
      <c r="C1995" s="124"/>
      <c r="D1995" s="124"/>
      <c r="E1995" s="124"/>
      <c r="F1995" s="124"/>
      <c r="G1995" s="124"/>
      <c r="H1995" s="124"/>
      <c r="I1995" s="124"/>
      <c r="J1995" s="124"/>
      <c r="K1995" s="124"/>
      <c r="L1995" s="124"/>
      <c r="M1995" s="124"/>
      <c r="N1995" s="125"/>
      <c r="O1995" s="119"/>
      <c r="P1995" s="120" t="str">
        <f t="shared" si="5894"/>
        <v/>
      </c>
      <c r="Q1995" s="126">
        <f t="shared" ref="Q1995:W1995" si="6124">SUMIF($B$9:$N$9,Q$9,$B1995:$N1995)/100</f>
        <v>0</v>
      </c>
      <c r="R1995" s="126">
        <f t="shared" si="6124"/>
        <v>0</v>
      </c>
      <c r="S1995" s="126">
        <f t="shared" si="6124"/>
        <v>0</v>
      </c>
      <c r="T1995" s="126">
        <f t="shared" si="6124"/>
        <v>0</v>
      </c>
      <c r="U1995" s="126">
        <f t="shared" si="6124"/>
        <v>0</v>
      </c>
      <c r="V1995" s="126">
        <f t="shared" si="6124"/>
        <v>0</v>
      </c>
      <c r="W1995" s="126">
        <f t="shared" si="6124"/>
        <v>0</v>
      </c>
      <c r="X1995" s="127">
        <f t="shared" si="5507"/>
        <v>0</v>
      </c>
      <c r="Y1995" s="126">
        <f t="shared" si="5508"/>
        <v>0</v>
      </c>
      <c r="Z1995" s="127">
        <f t="shared" si="5509"/>
        <v>0</v>
      </c>
      <c r="AA1995" s="126">
        <f t="shared" si="5510"/>
        <v>0</v>
      </c>
      <c r="AB1995" s="127">
        <f t="shared" si="6112"/>
        <v>0</v>
      </c>
      <c r="AC1995" s="127">
        <f t="shared" si="6112"/>
        <v>0</v>
      </c>
      <c r="AD1995" s="126">
        <f t="shared" si="5511"/>
        <v>0</v>
      </c>
      <c r="AE1995" s="127">
        <f t="shared" ref="AE1995:AM1995" si="6125">+($AN1995-$AD1995)/10+AD1995</f>
        <v>0</v>
      </c>
      <c r="AF1995" s="127">
        <f t="shared" si="6125"/>
        <v>0</v>
      </c>
      <c r="AG1995" s="127">
        <f t="shared" si="6125"/>
        <v>0</v>
      </c>
      <c r="AH1995" s="127">
        <f t="shared" si="6125"/>
        <v>0</v>
      </c>
      <c r="AI1995" s="127">
        <f t="shared" si="6125"/>
        <v>0</v>
      </c>
      <c r="AJ1995" s="127">
        <f t="shared" si="6125"/>
        <v>0</v>
      </c>
      <c r="AK1995" s="127">
        <f t="shared" si="6125"/>
        <v>0</v>
      </c>
      <c r="AL1995" s="127">
        <f t="shared" si="6125"/>
        <v>0</v>
      </c>
      <c r="AM1995" s="127">
        <f t="shared" si="6125"/>
        <v>0</v>
      </c>
      <c r="AN1995" s="126">
        <f t="shared" si="5513"/>
        <v>0</v>
      </c>
      <c r="AO1995" s="127">
        <f t="shared" ref="AO1995:AW1995" si="6126">+($AX1995-$AN1995)/10+AN1995</f>
        <v>0</v>
      </c>
      <c r="AP1995" s="127">
        <f t="shared" si="6126"/>
        <v>0</v>
      </c>
      <c r="AQ1995" s="127">
        <f t="shared" si="6126"/>
        <v>0</v>
      </c>
      <c r="AR1995" s="127">
        <f t="shared" si="6126"/>
        <v>0</v>
      </c>
      <c r="AS1995" s="127">
        <f t="shared" si="6126"/>
        <v>0</v>
      </c>
      <c r="AT1995" s="127">
        <f t="shared" si="6126"/>
        <v>0</v>
      </c>
      <c r="AU1995" s="127">
        <f t="shared" si="6126"/>
        <v>0</v>
      </c>
      <c r="AV1995" s="127">
        <f t="shared" si="6126"/>
        <v>0</v>
      </c>
      <c r="AW1995" s="127">
        <f t="shared" si="6126"/>
        <v>0</v>
      </c>
      <c r="AX1995" s="126">
        <f t="shared" si="5515"/>
        <v>0</v>
      </c>
    </row>
    <row r="1996" spans="2:50" ht="15.75" customHeight="1" x14ac:dyDescent="0.2">
      <c r="B1996" s="123"/>
      <c r="C1996" s="128"/>
      <c r="D1996" s="128"/>
      <c r="E1996" s="128"/>
      <c r="F1996" s="128"/>
      <c r="G1996" s="128"/>
      <c r="H1996" s="128"/>
      <c r="I1996" s="128"/>
      <c r="J1996" s="128"/>
      <c r="K1996" s="128"/>
      <c r="L1996" s="128"/>
      <c r="M1996" s="128"/>
      <c r="N1996" s="129"/>
      <c r="O1996" s="119"/>
      <c r="P1996" s="120" t="str">
        <f t="shared" si="5894"/>
        <v/>
      </c>
      <c r="Q1996" s="121">
        <f t="shared" ref="Q1996:W1996" si="6127">SUMIF($B$9:$N$9,Q$9,$B1996:$N1996)/100</f>
        <v>0</v>
      </c>
      <c r="R1996" s="121">
        <f t="shared" si="6127"/>
        <v>0</v>
      </c>
      <c r="S1996" s="121">
        <f t="shared" si="6127"/>
        <v>0</v>
      </c>
      <c r="T1996" s="121">
        <f t="shared" si="6127"/>
        <v>0</v>
      </c>
      <c r="U1996" s="121">
        <f t="shared" si="6127"/>
        <v>0</v>
      </c>
      <c r="V1996" s="121">
        <f t="shared" si="6127"/>
        <v>0</v>
      </c>
      <c r="W1996" s="121">
        <f t="shared" si="6127"/>
        <v>0</v>
      </c>
      <c r="X1996" s="122">
        <f t="shared" si="5507"/>
        <v>0</v>
      </c>
      <c r="Y1996" s="121">
        <f t="shared" si="5508"/>
        <v>0</v>
      </c>
      <c r="Z1996" s="122">
        <f t="shared" si="5509"/>
        <v>0</v>
      </c>
      <c r="AA1996" s="121">
        <f t="shared" si="5510"/>
        <v>0</v>
      </c>
      <c r="AB1996" s="122">
        <f t="shared" si="6112"/>
        <v>0</v>
      </c>
      <c r="AC1996" s="122">
        <f t="shared" si="6112"/>
        <v>0</v>
      </c>
      <c r="AD1996" s="121">
        <f t="shared" si="5511"/>
        <v>0</v>
      </c>
      <c r="AE1996" s="122">
        <f t="shared" ref="AE1996:AM1996" si="6128">+($AN1996-$AD1996)/10+AD1996</f>
        <v>0</v>
      </c>
      <c r="AF1996" s="122">
        <f t="shared" si="6128"/>
        <v>0</v>
      </c>
      <c r="AG1996" s="122">
        <f t="shared" si="6128"/>
        <v>0</v>
      </c>
      <c r="AH1996" s="122">
        <f t="shared" si="6128"/>
        <v>0</v>
      </c>
      <c r="AI1996" s="122">
        <f t="shared" si="6128"/>
        <v>0</v>
      </c>
      <c r="AJ1996" s="122">
        <f t="shared" si="6128"/>
        <v>0</v>
      </c>
      <c r="AK1996" s="122">
        <f t="shared" si="6128"/>
        <v>0</v>
      </c>
      <c r="AL1996" s="122">
        <f t="shared" si="6128"/>
        <v>0</v>
      </c>
      <c r="AM1996" s="122">
        <f t="shared" si="6128"/>
        <v>0</v>
      </c>
      <c r="AN1996" s="121">
        <f t="shared" si="5513"/>
        <v>0</v>
      </c>
      <c r="AO1996" s="122">
        <f t="shared" ref="AO1996:AW1996" si="6129">+($AX1996-$AN1996)/10+AN1996</f>
        <v>0</v>
      </c>
      <c r="AP1996" s="122">
        <f t="shared" si="6129"/>
        <v>0</v>
      </c>
      <c r="AQ1996" s="122">
        <f t="shared" si="6129"/>
        <v>0</v>
      </c>
      <c r="AR1996" s="122">
        <f t="shared" si="6129"/>
        <v>0</v>
      </c>
      <c r="AS1996" s="122">
        <f t="shared" si="6129"/>
        <v>0</v>
      </c>
      <c r="AT1996" s="122">
        <f t="shared" si="6129"/>
        <v>0</v>
      </c>
      <c r="AU1996" s="122">
        <f t="shared" si="6129"/>
        <v>0</v>
      </c>
      <c r="AV1996" s="122">
        <f t="shared" si="6129"/>
        <v>0</v>
      </c>
      <c r="AW1996" s="122">
        <f t="shared" si="6129"/>
        <v>0</v>
      </c>
      <c r="AX1996" s="121">
        <f t="shared" si="5515"/>
        <v>0</v>
      </c>
    </row>
    <row r="1997" spans="2:50" ht="15.75" customHeight="1" x14ac:dyDescent="0.2">
      <c r="B1997" s="123"/>
      <c r="C1997" s="124"/>
      <c r="D1997" s="124"/>
      <c r="E1997" s="124"/>
      <c r="F1997" s="124"/>
      <c r="G1997" s="124"/>
      <c r="H1997" s="124"/>
      <c r="I1997" s="124"/>
      <c r="J1997" s="124"/>
      <c r="K1997" s="124"/>
      <c r="L1997" s="124"/>
      <c r="M1997" s="124"/>
      <c r="N1997" s="125"/>
      <c r="O1997" s="119"/>
      <c r="P1997" s="120" t="str">
        <f t="shared" si="5894"/>
        <v/>
      </c>
      <c r="Q1997" s="126">
        <f t="shared" ref="Q1997:W1997" si="6130">SUMIF($B$9:$N$9,Q$9,$B1997:$N1997)/100</f>
        <v>0</v>
      </c>
      <c r="R1997" s="126">
        <f t="shared" si="6130"/>
        <v>0</v>
      </c>
      <c r="S1997" s="126">
        <f t="shared" si="6130"/>
        <v>0</v>
      </c>
      <c r="T1997" s="126">
        <f t="shared" si="6130"/>
        <v>0</v>
      </c>
      <c r="U1997" s="126">
        <f t="shared" si="6130"/>
        <v>0</v>
      </c>
      <c r="V1997" s="126">
        <f t="shared" si="6130"/>
        <v>0</v>
      </c>
      <c r="W1997" s="126">
        <f t="shared" si="6130"/>
        <v>0</v>
      </c>
      <c r="X1997" s="127">
        <f t="shared" si="5507"/>
        <v>0</v>
      </c>
      <c r="Y1997" s="126">
        <f t="shared" si="5508"/>
        <v>0</v>
      </c>
      <c r="Z1997" s="127">
        <f t="shared" si="5509"/>
        <v>0</v>
      </c>
      <c r="AA1997" s="126">
        <f t="shared" si="5510"/>
        <v>0</v>
      </c>
      <c r="AB1997" s="127">
        <f t="shared" si="6112"/>
        <v>0</v>
      </c>
      <c r="AC1997" s="127">
        <f t="shared" si="6112"/>
        <v>0</v>
      </c>
      <c r="AD1997" s="126">
        <f t="shared" si="5511"/>
        <v>0</v>
      </c>
      <c r="AE1997" s="127">
        <f t="shared" ref="AE1997:AM1997" si="6131">+($AN1997-$AD1997)/10+AD1997</f>
        <v>0</v>
      </c>
      <c r="AF1997" s="127">
        <f t="shared" si="6131"/>
        <v>0</v>
      </c>
      <c r="AG1997" s="127">
        <f t="shared" si="6131"/>
        <v>0</v>
      </c>
      <c r="AH1997" s="127">
        <f t="shared" si="6131"/>
        <v>0</v>
      </c>
      <c r="AI1997" s="127">
        <f t="shared" si="6131"/>
        <v>0</v>
      </c>
      <c r="AJ1997" s="127">
        <f t="shared" si="6131"/>
        <v>0</v>
      </c>
      <c r="AK1997" s="127">
        <f t="shared" si="6131"/>
        <v>0</v>
      </c>
      <c r="AL1997" s="127">
        <f t="shared" si="6131"/>
        <v>0</v>
      </c>
      <c r="AM1997" s="127">
        <f t="shared" si="6131"/>
        <v>0</v>
      </c>
      <c r="AN1997" s="126">
        <f t="shared" si="5513"/>
        <v>0</v>
      </c>
      <c r="AO1997" s="127">
        <f t="shared" ref="AO1997:AW1997" si="6132">+($AX1997-$AN1997)/10+AN1997</f>
        <v>0</v>
      </c>
      <c r="AP1997" s="127">
        <f t="shared" si="6132"/>
        <v>0</v>
      </c>
      <c r="AQ1997" s="127">
        <f t="shared" si="6132"/>
        <v>0</v>
      </c>
      <c r="AR1997" s="127">
        <f t="shared" si="6132"/>
        <v>0</v>
      </c>
      <c r="AS1997" s="127">
        <f t="shared" si="6132"/>
        <v>0</v>
      </c>
      <c r="AT1997" s="127">
        <f t="shared" si="6132"/>
        <v>0</v>
      </c>
      <c r="AU1997" s="127">
        <f t="shared" si="6132"/>
        <v>0</v>
      </c>
      <c r="AV1997" s="127">
        <f t="shared" si="6132"/>
        <v>0</v>
      </c>
      <c r="AW1997" s="127">
        <f t="shared" si="6132"/>
        <v>0</v>
      </c>
      <c r="AX1997" s="126">
        <f t="shared" si="5515"/>
        <v>0</v>
      </c>
    </row>
    <row r="1998" spans="2:50" ht="15.75" customHeight="1" x14ac:dyDescent="0.2">
      <c r="B1998" s="123"/>
      <c r="C1998" s="128"/>
      <c r="D1998" s="128"/>
      <c r="E1998" s="128"/>
      <c r="F1998" s="128"/>
      <c r="G1998" s="128"/>
      <c r="H1998" s="128"/>
      <c r="I1998" s="128"/>
      <c r="J1998" s="128"/>
      <c r="K1998" s="128"/>
      <c r="L1998" s="128"/>
      <c r="M1998" s="128"/>
      <c r="N1998" s="129"/>
      <c r="O1998" s="119"/>
      <c r="P1998" s="120" t="str">
        <f t="shared" si="5894"/>
        <v/>
      </c>
      <c r="Q1998" s="121">
        <f t="shared" ref="Q1998:W1998" si="6133">SUMIF($B$9:$N$9,Q$9,$B1998:$N1998)/100</f>
        <v>0</v>
      </c>
      <c r="R1998" s="121">
        <f t="shared" si="6133"/>
        <v>0</v>
      </c>
      <c r="S1998" s="121">
        <f t="shared" si="6133"/>
        <v>0</v>
      </c>
      <c r="T1998" s="121">
        <f t="shared" si="6133"/>
        <v>0</v>
      </c>
      <c r="U1998" s="121">
        <f t="shared" si="6133"/>
        <v>0</v>
      </c>
      <c r="V1998" s="121">
        <f t="shared" si="6133"/>
        <v>0</v>
      </c>
      <c r="W1998" s="121">
        <f t="shared" si="6133"/>
        <v>0</v>
      </c>
      <c r="X1998" s="122">
        <f t="shared" si="5507"/>
        <v>0</v>
      </c>
      <c r="Y1998" s="121">
        <f t="shared" si="5508"/>
        <v>0</v>
      </c>
      <c r="Z1998" s="122">
        <f t="shared" si="5509"/>
        <v>0</v>
      </c>
      <c r="AA1998" s="121">
        <f t="shared" si="5510"/>
        <v>0</v>
      </c>
      <c r="AB1998" s="122">
        <f t="shared" si="6112"/>
        <v>0</v>
      </c>
      <c r="AC1998" s="122">
        <f t="shared" si="6112"/>
        <v>0</v>
      </c>
      <c r="AD1998" s="121">
        <f t="shared" si="5511"/>
        <v>0</v>
      </c>
      <c r="AE1998" s="122">
        <f t="shared" ref="AE1998:AM1998" si="6134">+($AN1998-$AD1998)/10+AD1998</f>
        <v>0</v>
      </c>
      <c r="AF1998" s="122">
        <f t="shared" si="6134"/>
        <v>0</v>
      </c>
      <c r="AG1998" s="122">
        <f t="shared" si="6134"/>
        <v>0</v>
      </c>
      <c r="AH1998" s="122">
        <f t="shared" si="6134"/>
        <v>0</v>
      </c>
      <c r="AI1998" s="122">
        <f t="shared" si="6134"/>
        <v>0</v>
      </c>
      <c r="AJ1998" s="122">
        <f t="shared" si="6134"/>
        <v>0</v>
      </c>
      <c r="AK1998" s="122">
        <f t="shared" si="6134"/>
        <v>0</v>
      </c>
      <c r="AL1998" s="122">
        <f t="shared" si="6134"/>
        <v>0</v>
      </c>
      <c r="AM1998" s="122">
        <f t="shared" si="6134"/>
        <v>0</v>
      </c>
      <c r="AN1998" s="121">
        <f t="shared" si="5513"/>
        <v>0</v>
      </c>
      <c r="AO1998" s="122">
        <f t="shared" ref="AO1998:AW1998" si="6135">+($AX1998-$AN1998)/10+AN1998</f>
        <v>0</v>
      </c>
      <c r="AP1998" s="122">
        <f t="shared" si="6135"/>
        <v>0</v>
      </c>
      <c r="AQ1998" s="122">
        <f t="shared" si="6135"/>
        <v>0</v>
      </c>
      <c r="AR1998" s="122">
        <f t="shared" si="6135"/>
        <v>0</v>
      </c>
      <c r="AS1998" s="122">
        <f t="shared" si="6135"/>
        <v>0</v>
      </c>
      <c r="AT1998" s="122">
        <f t="shared" si="6135"/>
        <v>0</v>
      </c>
      <c r="AU1998" s="122">
        <f t="shared" si="6135"/>
        <v>0</v>
      </c>
      <c r="AV1998" s="122">
        <f t="shared" si="6135"/>
        <v>0</v>
      </c>
      <c r="AW1998" s="122">
        <f t="shared" si="6135"/>
        <v>0</v>
      </c>
      <c r="AX1998" s="121">
        <f t="shared" si="5515"/>
        <v>0</v>
      </c>
    </row>
    <row r="1999" spans="2:50" ht="15.75" customHeight="1" x14ac:dyDescent="0.2">
      <c r="B1999" s="123"/>
      <c r="C1999" s="124"/>
      <c r="D1999" s="124"/>
      <c r="E1999" s="124"/>
      <c r="F1999" s="124"/>
      <c r="G1999" s="124"/>
      <c r="H1999" s="124"/>
      <c r="I1999" s="124"/>
      <c r="J1999" s="124"/>
      <c r="K1999" s="124"/>
      <c r="L1999" s="124"/>
      <c r="M1999" s="124"/>
      <c r="N1999" s="125"/>
      <c r="O1999" s="119"/>
      <c r="P1999" s="120" t="str">
        <f t="shared" si="5894"/>
        <v/>
      </c>
      <c r="Q1999" s="126">
        <f t="shared" ref="Q1999:W1999" si="6136">SUMIF($B$9:$N$9,Q$9,$B1999:$N1999)/100</f>
        <v>0</v>
      </c>
      <c r="R1999" s="126">
        <f t="shared" si="6136"/>
        <v>0</v>
      </c>
      <c r="S1999" s="126">
        <f t="shared" si="6136"/>
        <v>0</v>
      </c>
      <c r="T1999" s="126">
        <f t="shared" si="6136"/>
        <v>0</v>
      </c>
      <c r="U1999" s="126">
        <f t="shared" si="6136"/>
        <v>0</v>
      </c>
      <c r="V1999" s="126">
        <f t="shared" si="6136"/>
        <v>0</v>
      </c>
      <c r="W1999" s="126">
        <f t="shared" si="6136"/>
        <v>0</v>
      </c>
      <c r="X1999" s="127">
        <f t="shared" si="5507"/>
        <v>0</v>
      </c>
      <c r="Y1999" s="126">
        <f t="shared" si="5508"/>
        <v>0</v>
      </c>
      <c r="Z1999" s="127">
        <f t="shared" si="5509"/>
        <v>0</v>
      </c>
      <c r="AA1999" s="126">
        <f t="shared" si="5510"/>
        <v>0</v>
      </c>
      <c r="AB1999" s="127">
        <f t="shared" si="6112"/>
        <v>0</v>
      </c>
      <c r="AC1999" s="127">
        <f t="shared" si="6112"/>
        <v>0</v>
      </c>
      <c r="AD1999" s="126">
        <f t="shared" si="5511"/>
        <v>0</v>
      </c>
      <c r="AE1999" s="127">
        <f t="shared" ref="AE1999:AM1999" si="6137">+($AN1999-$AD1999)/10+AD1999</f>
        <v>0</v>
      </c>
      <c r="AF1999" s="127">
        <f t="shared" si="6137"/>
        <v>0</v>
      </c>
      <c r="AG1999" s="127">
        <f t="shared" si="6137"/>
        <v>0</v>
      </c>
      <c r="AH1999" s="127">
        <f t="shared" si="6137"/>
        <v>0</v>
      </c>
      <c r="AI1999" s="127">
        <f t="shared" si="6137"/>
        <v>0</v>
      </c>
      <c r="AJ1999" s="127">
        <f t="shared" si="6137"/>
        <v>0</v>
      </c>
      <c r="AK1999" s="127">
        <f t="shared" si="6137"/>
        <v>0</v>
      </c>
      <c r="AL1999" s="127">
        <f t="shared" si="6137"/>
        <v>0</v>
      </c>
      <c r="AM1999" s="127">
        <f t="shared" si="6137"/>
        <v>0</v>
      </c>
      <c r="AN1999" s="126">
        <f t="shared" si="5513"/>
        <v>0</v>
      </c>
      <c r="AO1999" s="127">
        <f t="shared" ref="AO1999:AW1999" si="6138">+($AX1999-$AN1999)/10+AN1999</f>
        <v>0</v>
      </c>
      <c r="AP1999" s="127">
        <f t="shared" si="6138"/>
        <v>0</v>
      </c>
      <c r="AQ1999" s="127">
        <f t="shared" si="6138"/>
        <v>0</v>
      </c>
      <c r="AR1999" s="127">
        <f t="shared" si="6138"/>
        <v>0</v>
      </c>
      <c r="AS1999" s="127">
        <f t="shared" si="6138"/>
        <v>0</v>
      </c>
      <c r="AT1999" s="127">
        <f t="shared" si="6138"/>
        <v>0</v>
      </c>
      <c r="AU1999" s="127">
        <f t="shared" si="6138"/>
        <v>0</v>
      </c>
      <c r="AV1999" s="127">
        <f t="shared" si="6138"/>
        <v>0</v>
      </c>
      <c r="AW1999" s="127">
        <f t="shared" si="6138"/>
        <v>0</v>
      </c>
      <c r="AX1999" s="126">
        <f t="shared" si="5515"/>
        <v>0</v>
      </c>
    </row>
    <row r="2000" spans="2:50" ht="15.75" customHeight="1" x14ac:dyDescent="0.2">
      <c r="B2000" s="123"/>
      <c r="C2000" s="128"/>
      <c r="D2000" s="128"/>
      <c r="E2000" s="128"/>
      <c r="F2000" s="128"/>
      <c r="G2000" s="128"/>
      <c r="H2000" s="128"/>
      <c r="I2000" s="128"/>
      <c r="J2000" s="128"/>
      <c r="K2000" s="128"/>
      <c r="L2000" s="128"/>
      <c r="M2000" s="128"/>
      <c r="N2000" s="129"/>
      <c r="O2000" s="119"/>
      <c r="P2000" s="120" t="str">
        <f t="shared" si="5894"/>
        <v/>
      </c>
      <c r="Q2000" s="121">
        <f t="shared" ref="Q2000:W2000" si="6139">SUMIF($B$9:$N$9,Q$9,$B2000:$N2000)/100</f>
        <v>0</v>
      </c>
      <c r="R2000" s="121">
        <f t="shared" si="6139"/>
        <v>0</v>
      </c>
      <c r="S2000" s="121">
        <f t="shared" si="6139"/>
        <v>0</v>
      </c>
      <c r="T2000" s="121">
        <f t="shared" si="6139"/>
        <v>0</v>
      </c>
      <c r="U2000" s="121">
        <f t="shared" si="6139"/>
        <v>0</v>
      </c>
      <c r="V2000" s="121">
        <f t="shared" si="6139"/>
        <v>0</v>
      </c>
      <c r="W2000" s="121">
        <f t="shared" si="6139"/>
        <v>0</v>
      </c>
      <c r="X2000" s="122">
        <f t="shared" si="5507"/>
        <v>0</v>
      </c>
      <c r="Y2000" s="121">
        <f t="shared" si="5508"/>
        <v>0</v>
      </c>
      <c r="Z2000" s="122">
        <f t="shared" si="5509"/>
        <v>0</v>
      </c>
      <c r="AA2000" s="121">
        <f t="shared" si="5510"/>
        <v>0</v>
      </c>
      <c r="AB2000" s="122">
        <f t="shared" si="6112"/>
        <v>0</v>
      </c>
      <c r="AC2000" s="122">
        <f t="shared" si="6112"/>
        <v>0</v>
      </c>
      <c r="AD2000" s="121">
        <f t="shared" si="5511"/>
        <v>0</v>
      </c>
      <c r="AE2000" s="122">
        <f t="shared" ref="AE2000:AM2000" si="6140">+($AN2000-$AD2000)/10+AD2000</f>
        <v>0</v>
      </c>
      <c r="AF2000" s="122">
        <f t="shared" si="6140"/>
        <v>0</v>
      </c>
      <c r="AG2000" s="122">
        <f t="shared" si="6140"/>
        <v>0</v>
      </c>
      <c r="AH2000" s="122">
        <f t="shared" si="6140"/>
        <v>0</v>
      </c>
      <c r="AI2000" s="122">
        <f t="shared" si="6140"/>
        <v>0</v>
      </c>
      <c r="AJ2000" s="122">
        <f t="shared" si="6140"/>
        <v>0</v>
      </c>
      <c r="AK2000" s="122">
        <f t="shared" si="6140"/>
        <v>0</v>
      </c>
      <c r="AL2000" s="122">
        <f t="shared" si="6140"/>
        <v>0</v>
      </c>
      <c r="AM2000" s="122">
        <f t="shared" si="6140"/>
        <v>0</v>
      </c>
      <c r="AN2000" s="121">
        <f t="shared" si="5513"/>
        <v>0</v>
      </c>
      <c r="AO2000" s="122">
        <f t="shared" ref="AO2000:AW2000" si="6141">+($AX2000-$AN2000)/10+AN2000</f>
        <v>0</v>
      </c>
      <c r="AP2000" s="122">
        <f t="shared" si="6141"/>
        <v>0</v>
      </c>
      <c r="AQ2000" s="122">
        <f t="shared" si="6141"/>
        <v>0</v>
      </c>
      <c r="AR2000" s="122">
        <f t="shared" si="6141"/>
        <v>0</v>
      </c>
      <c r="AS2000" s="122">
        <f t="shared" si="6141"/>
        <v>0</v>
      </c>
      <c r="AT2000" s="122">
        <f t="shared" si="6141"/>
        <v>0</v>
      </c>
      <c r="AU2000" s="122">
        <f t="shared" si="6141"/>
        <v>0</v>
      </c>
      <c r="AV2000" s="122">
        <f t="shared" si="6141"/>
        <v>0</v>
      </c>
      <c r="AW2000" s="122">
        <f t="shared" si="6141"/>
        <v>0</v>
      </c>
      <c r="AX2000" s="121">
        <f t="shared" si="5515"/>
        <v>0</v>
      </c>
    </row>
    <row r="2001" spans="2:50" ht="15.75" customHeight="1" x14ac:dyDescent="0.2">
      <c r="B2001" s="123"/>
      <c r="C2001" s="124"/>
      <c r="D2001" s="124"/>
      <c r="E2001" s="124"/>
      <c r="F2001" s="124"/>
      <c r="G2001" s="124"/>
      <c r="H2001" s="124"/>
      <c r="I2001" s="124"/>
      <c r="J2001" s="124"/>
      <c r="K2001" s="124"/>
      <c r="L2001" s="124"/>
      <c r="M2001" s="124"/>
      <c r="N2001" s="125"/>
      <c r="O2001" s="119"/>
      <c r="P2001" s="120" t="str">
        <f t="shared" si="5894"/>
        <v/>
      </c>
      <c r="Q2001" s="126">
        <f t="shared" ref="Q2001:W2001" si="6142">SUMIF($B$9:$N$9,Q$9,$B2001:$N2001)/100</f>
        <v>0</v>
      </c>
      <c r="R2001" s="126">
        <f t="shared" si="6142"/>
        <v>0</v>
      </c>
      <c r="S2001" s="126">
        <f t="shared" si="6142"/>
        <v>0</v>
      </c>
      <c r="T2001" s="126">
        <f t="shared" si="6142"/>
        <v>0</v>
      </c>
      <c r="U2001" s="126">
        <f t="shared" si="6142"/>
        <v>0</v>
      </c>
      <c r="V2001" s="126">
        <f t="shared" si="6142"/>
        <v>0</v>
      </c>
      <c r="W2001" s="126">
        <f t="shared" si="6142"/>
        <v>0</v>
      </c>
      <c r="X2001" s="127">
        <f t="shared" si="5507"/>
        <v>0</v>
      </c>
      <c r="Y2001" s="126">
        <f t="shared" si="5508"/>
        <v>0</v>
      </c>
      <c r="Z2001" s="127">
        <f t="shared" si="5509"/>
        <v>0</v>
      </c>
      <c r="AA2001" s="126">
        <f t="shared" si="5510"/>
        <v>0</v>
      </c>
      <c r="AB2001" s="127">
        <f t="shared" si="6112"/>
        <v>0</v>
      </c>
      <c r="AC2001" s="127">
        <f t="shared" si="6112"/>
        <v>0</v>
      </c>
      <c r="AD2001" s="126">
        <f t="shared" si="5511"/>
        <v>0</v>
      </c>
      <c r="AE2001" s="127">
        <f t="shared" ref="AE2001:AM2001" si="6143">+($AN2001-$AD2001)/10+AD2001</f>
        <v>0</v>
      </c>
      <c r="AF2001" s="127">
        <f t="shared" si="6143"/>
        <v>0</v>
      </c>
      <c r="AG2001" s="127">
        <f t="shared" si="6143"/>
        <v>0</v>
      </c>
      <c r="AH2001" s="127">
        <f t="shared" si="6143"/>
        <v>0</v>
      </c>
      <c r="AI2001" s="127">
        <f t="shared" si="6143"/>
        <v>0</v>
      </c>
      <c r="AJ2001" s="127">
        <f t="shared" si="6143"/>
        <v>0</v>
      </c>
      <c r="AK2001" s="127">
        <f t="shared" si="6143"/>
        <v>0</v>
      </c>
      <c r="AL2001" s="127">
        <f t="shared" si="6143"/>
        <v>0</v>
      </c>
      <c r="AM2001" s="127">
        <f t="shared" si="6143"/>
        <v>0</v>
      </c>
      <c r="AN2001" s="126">
        <f t="shared" si="5513"/>
        <v>0</v>
      </c>
      <c r="AO2001" s="127">
        <f t="shared" ref="AO2001:AW2001" si="6144">+($AX2001-$AN2001)/10+AN2001</f>
        <v>0</v>
      </c>
      <c r="AP2001" s="127">
        <f t="shared" si="6144"/>
        <v>0</v>
      </c>
      <c r="AQ2001" s="127">
        <f t="shared" si="6144"/>
        <v>0</v>
      </c>
      <c r="AR2001" s="127">
        <f t="shared" si="6144"/>
        <v>0</v>
      </c>
      <c r="AS2001" s="127">
        <f t="shared" si="6144"/>
        <v>0</v>
      </c>
      <c r="AT2001" s="127">
        <f t="shared" si="6144"/>
        <v>0</v>
      </c>
      <c r="AU2001" s="127">
        <f t="shared" si="6144"/>
        <v>0</v>
      </c>
      <c r="AV2001" s="127">
        <f t="shared" si="6144"/>
        <v>0</v>
      </c>
      <c r="AW2001" s="127">
        <f t="shared" si="6144"/>
        <v>0</v>
      </c>
      <c r="AX2001" s="126">
        <f t="shared" si="5515"/>
        <v>0</v>
      </c>
    </row>
    <row r="2002" spans="2:50" ht="15.75" customHeight="1" x14ac:dyDescent="0.2">
      <c r="B2002" s="123"/>
      <c r="C2002" s="128"/>
      <c r="D2002" s="128"/>
      <c r="E2002" s="128"/>
      <c r="F2002" s="128"/>
      <c r="G2002" s="128"/>
      <c r="H2002" s="128"/>
      <c r="I2002" s="128"/>
      <c r="J2002" s="128"/>
      <c r="K2002" s="128"/>
      <c r="L2002" s="128"/>
      <c r="M2002" s="128"/>
      <c r="N2002" s="129"/>
      <c r="O2002" s="119"/>
      <c r="P2002" s="120" t="str">
        <f t="shared" si="5894"/>
        <v/>
      </c>
      <c r="Q2002" s="121">
        <f t="shared" ref="Q2002:W2002" si="6145">SUMIF($B$9:$N$9,Q$9,$B2002:$N2002)/100</f>
        <v>0</v>
      </c>
      <c r="R2002" s="121">
        <f t="shared" si="6145"/>
        <v>0</v>
      </c>
      <c r="S2002" s="121">
        <f t="shared" si="6145"/>
        <v>0</v>
      </c>
      <c r="T2002" s="121">
        <f t="shared" si="6145"/>
        <v>0</v>
      </c>
      <c r="U2002" s="121">
        <f t="shared" si="6145"/>
        <v>0</v>
      </c>
      <c r="V2002" s="121">
        <f t="shared" si="6145"/>
        <v>0</v>
      </c>
      <c r="W2002" s="121">
        <f t="shared" si="6145"/>
        <v>0</v>
      </c>
      <c r="X2002" s="122">
        <f t="shared" si="5507"/>
        <v>0</v>
      </c>
      <c r="Y2002" s="121">
        <f t="shared" si="5508"/>
        <v>0</v>
      </c>
      <c r="Z2002" s="122">
        <f t="shared" si="5509"/>
        <v>0</v>
      </c>
      <c r="AA2002" s="121">
        <f t="shared" si="5510"/>
        <v>0</v>
      </c>
      <c r="AB2002" s="122">
        <f t="shared" si="6112"/>
        <v>0</v>
      </c>
      <c r="AC2002" s="122">
        <f t="shared" si="6112"/>
        <v>0</v>
      </c>
      <c r="AD2002" s="121">
        <f t="shared" si="5511"/>
        <v>0</v>
      </c>
      <c r="AE2002" s="122">
        <f t="shared" ref="AE2002:AM2002" si="6146">+($AN2002-$AD2002)/10+AD2002</f>
        <v>0</v>
      </c>
      <c r="AF2002" s="122">
        <f t="shared" si="6146"/>
        <v>0</v>
      </c>
      <c r="AG2002" s="122">
        <f t="shared" si="6146"/>
        <v>0</v>
      </c>
      <c r="AH2002" s="122">
        <f t="shared" si="6146"/>
        <v>0</v>
      </c>
      <c r="AI2002" s="122">
        <f t="shared" si="6146"/>
        <v>0</v>
      </c>
      <c r="AJ2002" s="122">
        <f t="shared" si="6146"/>
        <v>0</v>
      </c>
      <c r="AK2002" s="122">
        <f t="shared" si="6146"/>
        <v>0</v>
      </c>
      <c r="AL2002" s="122">
        <f t="shared" si="6146"/>
        <v>0</v>
      </c>
      <c r="AM2002" s="122">
        <f t="shared" si="6146"/>
        <v>0</v>
      </c>
      <c r="AN2002" s="121">
        <f t="shared" si="5513"/>
        <v>0</v>
      </c>
      <c r="AO2002" s="122">
        <f t="shared" ref="AO2002:AW2002" si="6147">+($AX2002-$AN2002)/10+AN2002</f>
        <v>0</v>
      </c>
      <c r="AP2002" s="122">
        <f t="shared" si="6147"/>
        <v>0</v>
      </c>
      <c r="AQ2002" s="122">
        <f t="shared" si="6147"/>
        <v>0</v>
      </c>
      <c r="AR2002" s="122">
        <f t="shared" si="6147"/>
        <v>0</v>
      </c>
      <c r="AS2002" s="122">
        <f t="shared" si="6147"/>
        <v>0</v>
      </c>
      <c r="AT2002" s="122">
        <f t="shared" si="6147"/>
        <v>0</v>
      </c>
      <c r="AU2002" s="122">
        <f t="shared" si="6147"/>
        <v>0</v>
      </c>
      <c r="AV2002" s="122">
        <f t="shared" si="6147"/>
        <v>0</v>
      </c>
      <c r="AW2002" s="122">
        <f t="shared" si="6147"/>
        <v>0</v>
      </c>
      <c r="AX2002" s="121">
        <f t="shared" si="5515"/>
        <v>0</v>
      </c>
    </row>
    <row r="2003" spans="2:50" ht="15.75" customHeight="1" x14ac:dyDescent="0.2">
      <c r="B2003" s="123"/>
      <c r="C2003" s="124"/>
      <c r="D2003" s="124"/>
      <c r="E2003" s="124"/>
      <c r="F2003" s="124"/>
      <c r="G2003" s="124"/>
      <c r="H2003" s="124"/>
      <c r="I2003" s="124"/>
      <c r="J2003" s="124"/>
      <c r="K2003" s="124"/>
      <c r="L2003" s="124"/>
      <c r="M2003" s="124"/>
      <c r="N2003" s="125"/>
      <c r="O2003" s="119"/>
      <c r="P2003" s="120" t="str">
        <f t="shared" si="5894"/>
        <v/>
      </c>
      <c r="Q2003" s="126">
        <f t="shared" ref="Q2003:W2003" si="6148">SUMIF($B$9:$N$9,Q$9,$B2003:$N2003)/100</f>
        <v>0</v>
      </c>
      <c r="R2003" s="126">
        <f t="shared" si="6148"/>
        <v>0</v>
      </c>
      <c r="S2003" s="126">
        <f t="shared" si="6148"/>
        <v>0</v>
      </c>
      <c r="T2003" s="126">
        <f t="shared" si="6148"/>
        <v>0</v>
      </c>
      <c r="U2003" s="126">
        <f t="shared" si="6148"/>
        <v>0</v>
      </c>
      <c r="V2003" s="126">
        <f t="shared" si="6148"/>
        <v>0</v>
      </c>
      <c r="W2003" s="126">
        <f t="shared" si="6148"/>
        <v>0</v>
      </c>
      <c r="X2003" s="127">
        <f t="shared" si="5507"/>
        <v>0</v>
      </c>
      <c r="Y2003" s="126">
        <f t="shared" si="5508"/>
        <v>0</v>
      </c>
      <c r="Z2003" s="127">
        <f t="shared" si="5509"/>
        <v>0</v>
      </c>
      <c r="AA2003" s="126">
        <f t="shared" si="5510"/>
        <v>0</v>
      </c>
      <c r="AB2003" s="127">
        <f t="shared" si="6112"/>
        <v>0</v>
      </c>
      <c r="AC2003" s="127">
        <f t="shared" si="6112"/>
        <v>0</v>
      </c>
      <c r="AD2003" s="126">
        <f t="shared" si="5511"/>
        <v>0</v>
      </c>
      <c r="AE2003" s="127">
        <f t="shared" ref="AE2003:AM2003" si="6149">+($AN2003-$AD2003)/10+AD2003</f>
        <v>0</v>
      </c>
      <c r="AF2003" s="127">
        <f t="shared" si="6149"/>
        <v>0</v>
      </c>
      <c r="AG2003" s="127">
        <f t="shared" si="6149"/>
        <v>0</v>
      </c>
      <c r="AH2003" s="127">
        <f t="shared" si="6149"/>
        <v>0</v>
      </c>
      <c r="AI2003" s="127">
        <f t="shared" si="6149"/>
        <v>0</v>
      </c>
      <c r="AJ2003" s="127">
        <f t="shared" si="6149"/>
        <v>0</v>
      </c>
      <c r="AK2003" s="127">
        <f t="shared" si="6149"/>
        <v>0</v>
      </c>
      <c r="AL2003" s="127">
        <f t="shared" si="6149"/>
        <v>0</v>
      </c>
      <c r="AM2003" s="127">
        <f t="shared" si="6149"/>
        <v>0</v>
      </c>
      <c r="AN2003" s="126">
        <f t="shared" si="5513"/>
        <v>0</v>
      </c>
      <c r="AO2003" s="127">
        <f t="shared" ref="AO2003:AW2003" si="6150">+($AX2003-$AN2003)/10+AN2003</f>
        <v>0</v>
      </c>
      <c r="AP2003" s="127">
        <f t="shared" si="6150"/>
        <v>0</v>
      </c>
      <c r="AQ2003" s="127">
        <f t="shared" si="6150"/>
        <v>0</v>
      </c>
      <c r="AR2003" s="127">
        <f t="shared" si="6150"/>
        <v>0</v>
      </c>
      <c r="AS2003" s="127">
        <f t="shared" si="6150"/>
        <v>0</v>
      </c>
      <c r="AT2003" s="127">
        <f t="shared" si="6150"/>
        <v>0</v>
      </c>
      <c r="AU2003" s="127">
        <f t="shared" si="6150"/>
        <v>0</v>
      </c>
      <c r="AV2003" s="127">
        <f t="shared" si="6150"/>
        <v>0</v>
      </c>
      <c r="AW2003" s="127">
        <f t="shared" si="6150"/>
        <v>0</v>
      </c>
      <c r="AX2003" s="126">
        <f t="shared" si="5515"/>
        <v>0</v>
      </c>
    </row>
    <row r="2004" spans="2:50" ht="15.75" customHeight="1" x14ac:dyDescent="0.2">
      <c r="B2004" s="123"/>
      <c r="C2004" s="128"/>
      <c r="D2004" s="128"/>
      <c r="E2004" s="128"/>
      <c r="F2004" s="128"/>
      <c r="G2004" s="128"/>
      <c r="H2004" s="128"/>
      <c r="I2004" s="128"/>
      <c r="J2004" s="128"/>
      <c r="K2004" s="128"/>
      <c r="L2004" s="128"/>
      <c r="M2004" s="128"/>
      <c r="N2004" s="129"/>
      <c r="O2004" s="119"/>
      <c r="P2004" s="120" t="str">
        <f t="shared" si="5894"/>
        <v/>
      </c>
      <c r="Q2004" s="121">
        <f t="shared" ref="Q2004:W2004" si="6151">SUMIF($B$9:$N$9,Q$9,$B2004:$N2004)/100</f>
        <v>0</v>
      </c>
      <c r="R2004" s="121">
        <f t="shared" si="6151"/>
        <v>0</v>
      </c>
      <c r="S2004" s="121">
        <f t="shared" si="6151"/>
        <v>0</v>
      </c>
      <c r="T2004" s="121">
        <f t="shared" si="6151"/>
        <v>0</v>
      </c>
      <c r="U2004" s="121">
        <f t="shared" si="6151"/>
        <v>0</v>
      </c>
      <c r="V2004" s="121">
        <f t="shared" si="6151"/>
        <v>0</v>
      </c>
      <c r="W2004" s="121">
        <f t="shared" si="6151"/>
        <v>0</v>
      </c>
      <c r="X2004" s="122">
        <f t="shared" si="5507"/>
        <v>0</v>
      </c>
      <c r="Y2004" s="121">
        <f t="shared" si="5508"/>
        <v>0</v>
      </c>
      <c r="Z2004" s="122">
        <f t="shared" si="5509"/>
        <v>0</v>
      </c>
      <c r="AA2004" s="121">
        <f t="shared" si="5510"/>
        <v>0</v>
      </c>
      <c r="AB2004" s="122">
        <f t="shared" si="6112"/>
        <v>0</v>
      </c>
      <c r="AC2004" s="122">
        <f t="shared" si="6112"/>
        <v>0</v>
      </c>
      <c r="AD2004" s="121">
        <f t="shared" si="5511"/>
        <v>0</v>
      </c>
      <c r="AE2004" s="122">
        <f t="shared" ref="AE2004:AM2004" si="6152">+($AN2004-$AD2004)/10+AD2004</f>
        <v>0</v>
      </c>
      <c r="AF2004" s="122">
        <f t="shared" si="6152"/>
        <v>0</v>
      </c>
      <c r="AG2004" s="122">
        <f t="shared" si="6152"/>
        <v>0</v>
      </c>
      <c r="AH2004" s="122">
        <f t="shared" si="6152"/>
        <v>0</v>
      </c>
      <c r="AI2004" s="122">
        <f t="shared" si="6152"/>
        <v>0</v>
      </c>
      <c r="AJ2004" s="122">
        <f t="shared" si="6152"/>
        <v>0</v>
      </c>
      <c r="AK2004" s="122">
        <f t="shared" si="6152"/>
        <v>0</v>
      </c>
      <c r="AL2004" s="122">
        <f t="shared" si="6152"/>
        <v>0</v>
      </c>
      <c r="AM2004" s="122">
        <f t="shared" si="6152"/>
        <v>0</v>
      </c>
      <c r="AN2004" s="121">
        <f t="shared" si="5513"/>
        <v>0</v>
      </c>
      <c r="AO2004" s="122">
        <f t="shared" ref="AO2004:AW2004" si="6153">+($AX2004-$AN2004)/10+AN2004</f>
        <v>0</v>
      </c>
      <c r="AP2004" s="122">
        <f t="shared" si="6153"/>
        <v>0</v>
      </c>
      <c r="AQ2004" s="122">
        <f t="shared" si="6153"/>
        <v>0</v>
      </c>
      <c r="AR2004" s="122">
        <f t="shared" si="6153"/>
        <v>0</v>
      </c>
      <c r="AS2004" s="122">
        <f t="shared" si="6153"/>
        <v>0</v>
      </c>
      <c r="AT2004" s="122">
        <f t="shared" si="6153"/>
        <v>0</v>
      </c>
      <c r="AU2004" s="122">
        <f t="shared" si="6153"/>
        <v>0</v>
      </c>
      <c r="AV2004" s="122">
        <f t="shared" si="6153"/>
        <v>0</v>
      </c>
      <c r="AW2004" s="122">
        <f t="shared" si="6153"/>
        <v>0</v>
      </c>
      <c r="AX2004" s="121">
        <f t="shared" si="5515"/>
        <v>0</v>
      </c>
    </row>
    <row r="2005" spans="2:50" ht="15.75" customHeight="1" x14ac:dyDescent="0.2">
      <c r="B2005" s="123"/>
      <c r="C2005" s="124"/>
      <c r="D2005" s="124"/>
      <c r="E2005" s="124"/>
      <c r="F2005" s="124"/>
      <c r="G2005" s="124"/>
      <c r="H2005" s="124"/>
      <c r="I2005" s="124"/>
      <c r="J2005" s="124"/>
      <c r="K2005" s="124"/>
      <c r="L2005" s="124"/>
      <c r="M2005" s="124"/>
      <c r="N2005" s="125"/>
      <c r="O2005" s="119"/>
      <c r="P2005" s="120" t="str">
        <f t="shared" si="5894"/>
        <v/>
      </c>
      <c r="Q2005" s="126">
        <f t="shared" ref="Q2005:W2005" si="6154">SUMIF($B$9:$N$9,Q$9,$B2005:$N2005)/100</f>
        <v>0</v>
      </c>
      <c r="R2005" s="126">
        <f t="shared" si="6154"/>
        <v>0</v>
      </c>
      <c r="S2005" s="126">
        <f t="shared" si="6154"/>
        <v>0</v>
      </c>
      <c r="T2005" s="126">
        <f t="shared" si="6154"/>
        <v>0</v>
      </c>
      <c r="U2005" s="126">
        <f t="shared" si="6154"/>
        <v>0</v>
      </c>
      <c r="V2005" s="126">
        <f t="shared" si="6154"/>
        <v>0</v>
      </c>
      <c r="W2005" s="126">
        <f t="shared" si="6154"/>
        <v>0</v>
      </c>
      <c r="X2005" s="127">
        <f t="shared" si="5507"/>
        <v>0</v>
      </c>
      <c r="Y2005" s="126">
        <f t="shared" si="5508"/>
        <v>0</v>
      </c>
      <c r="Z2005" s="127">
        <f t="shared" si="5509"/>
        <v>0</v>
      </c>
      <c r="AA2005" s="126">
        <f t="shared" si="5510"/>
        <v>0</v>
      </c>
      <c r="AB2005" s="127">
        <f t="shared" si="6112"/>
        <v>0</v>
      </c>
      <c r="AC2005" s="127">
        <f t="shared" si="6112"/>
        <v>0</v>
      </c>
      <c r="AD2005" s="126">
        <f t="shared" si="5511"/>
        <v>0</v>
      </c>
      <c r="AE2005" s="127">
        <f t="shared" ref="AE2005:AM2005" si="6155">+($AN2005-$AD2005)/10+AD2005</f>
        <v>0</v>
      </c>
      <c r="AF2005" s="127">
        <f t="shared" si="6155"/>
        <v>0</v>
      </c>
      <c r="AG2005" s="127">
        <f t="shared" si="6155"/>
        <v>0</v>
      </c>
      <c r="AH2005" s="127">
        <f t="shared" si="6155"/>
        <v>0</v>
      </c>
      <c r="AI2005" s="127">
        <f t="shared" si="6155"/>
        <v>0</v>
      </c>
      <c r="AJ2005" s="127">
        <f t="shared" si="6155"/>
        <v>0</v>
      </c>
      <c r="AK2005" s="127">
        <f t="shared" si="6155"/>
        <v>0</v>
      </c>
      <c r="AL2005" s="127">
        <f t="shared" si="6155"/>
        <v>0</v>
      </c>
      <c r="AM2005" s="127">
        <f t="shared" si="6155"/>
        <v>0</v>
      </c>
      <c r="AN2005" s="126">
        <f t="shared" si="5513"/>
        <v>0</v>
      </c>
      <c r="AO2005" s="127">
        <f t="shared" ref="AO2005:AW2005" si="6156">+($AX2005-$AN2005)/10+AN2005</f>
        <v>0</v>
      </c>
      <c r="AP2005" s="127">
        <f t="shared" si="6156"/>
        <v>0</v>
      </c>
      <c r="AQ2005" s="127">
        <f t="shared" si="6156"/>
        <v>0</v>
      </c>
      <c r="AR2005" s="127">
        <f t="shared" si="6156"/>
        <v>0</v>
      </c>
      <c r="AS2005" s="127">
        <f t="shared" si="6156"/>
        <v>0</v>
      </c>
      <c r="AT2005" s="127">
        <f t="shared" si="6156"/>
        <v>0</v>
      </c>
      <c r="AU2005" s="127">
        <f t="shared" si="6156"/>
        <v>0</v>
      </c>
      <c r="AV2005" s="127">
        <f t="shared" si="6156"/>
        <v>0</v>
      </c>
      <c r="AW2005" s="127">
        <f t="shared" si="6156"/>
        <v>0</v>
      </c>
      <c r="AX2005" s="126">
        <f t="shared" si="5515"/>
        <v>0</v>
      </c>
    </row>
    <row r="2006" spans="2:50" ht="15.75" customHeight="1" x14ac:dyDescent="0.2">
      <c r="B2006" s="123"/>
      <c r="C2006" s="128"/>
      <c r="D2006" s="128"/>
      <c r="E2006" s="128"/>
      <c r="F2006" s="128"/>
      <c r="G2006" s="128"/>
      <c r="H2006" s="128"/>
      <c r="I2006" s="128"/>
      <c r="J2006" s="128"/>
      <c r="K2006" s="128"/>
      <c r="L2006" s="128"/>
      <c r="M2006" s="128"/>
      <c r="N2006" s="129"/>
      <c r="O2006" s="119"/>
      <c r="P2006" s="120" t="str">
        <f t="shared" si="5894"/>
        <v/>
      </c>
      <c r="Q2006" s="121">
        <f t="shared" ref="Q2006:W2006" si="6157">SUMIF($B$9:$N$9,Q$9,$B2006:$N2006)/100</f>
        <v>0</v>
      </c>
      <c r="R2006" s="121">
        <f t="shared" si="6157"/>
        <v>0</v>
      </c>
      <c r="S2006" s="121">
        <f t="shared" si="6157"/>
        <v>0</v>
      </c>
      <c r="T2006" s="121">
        <f t="shared" si="6157"/>
        <v>0</v>
      </c>
      <c r="U2006" s="121">
        <f t="shared" si="6157"/>
        <v>0</v>
      </c>
      <c r="V2006" s="121">
        <f t="shared" si="6157"/>
        <v>0</v>
      </c>
      <c r="W2006" s="121">
        <f t="shared" si="6157"/>
        <v>0</v>
      </c>
      <c r="X2006" s="122">
        <f t="shared" si="5507"/>
        <v>0</v>
      </c>
      <c r="Y2006" s="121">
        <f t="shared" si="5508"/>
        <v>0</v>
      </c>
      <c r="Z2006" s="122">
        <f t="shared" si="5509"/>
        <v>0</v>
      </c>
      <c r="AA2006" s="121">
        <f t="shared" si="5510"/>
        <v>0</v>
      </c>
      <c r="AB2006" s="122">
        <f t="shared" si="6112"/>
        <v>0</v>
      </c>
      <c r="AC2006" s="122">
        <f t="shared" si="6112"/>
        <v>0</v>
      </c>
      <c r="AD2006" s="121">
        <f t="shared" si="5511"/>
        <v>0</v>
      </c>
      <c r="AE2006" s="122">
        <f t="shared" ref="AE2006:AM2006" si="6158">+($AN2006-$AD2006)/10+AD2006</f>
        <v>0</v>
      </c>
      <c r="AF2006" s="122">
        <f t="shared" si="6158"/>
        <v>0</v>
      </c>
      <c r="AG2006" s="122">
        <f t="shared" si="6158"/>
        <v>0</v>
      </c>
      <c r="AH2006" s="122">
        <f t="shared" si="6158"/>
        <v>0</v>
      </c>
      <c r="AI2006" s="122">
        <f t="shared" si="6158"/>
        <v>0</v>
      </c>
      <c r="AJ2006" s="122">
        <f t="shared" si="6158"/>
        <v>0</v>
      </c>
      <c r="AK2006" s="122">
        <f t="shared" si="6158"/>
        <v>0</v>
      </c>
      <c r="AL2006" s="122">
        <f t="shared" si="6158"/>
        <v>0</v>
      </c>
      <c r="AM2006" s="122">
        <f t="shared" si="6158"/>
        <v>0</v>
      </c>
      <c r="AN2006" s="121">
        <f t="shared" si="5513"/>
        <v>0</v>
      </c>
      <c r="AO2006" s="122">
        <f t="shared" ref="AO2006:AW2006" si="6159">+($AX2006-$AN2006)/10+AN2006</f>
        <v>0</v>
      </c>
      <c r="AP2006" s="122">
        <f t="shared" si="6159"/>
        <v>0</v>
      </c>
      <c r="AQ2006" s="122">
        <f t="shared" si="6159"/>
        <v>0</v>
      </c>
      <c r="AR2006" s="122">
        <f t="shared" si="6159"/>
        <v>0</v>
      </c>
      <c r="AS2006" s="122">
        <f t="shared" si="6159"/>
        <v>0</v>
      </c>
      <c r="AT2006" s="122">
        <f t="shared" si="6159"/>
        <v>0</v>
      </c>
      <c r="AU2006" s="122">
        <f t="shared" si="6159"/>
        <v>0</v>
      </c>
      <c r="AV2006" s="122">
        <f t="shared" si="6159"/>
        <v>0</v>
      </c>
      <c r="AW2006" s="122">
        <f t="shared" si="6159"/>
        <v>0</v>
      </c>
      <c r="AX2006" s="121">
        <f t="shared" si="5515"/>
        <v>0</v>
      </c>
    </row>
    <row r="2007" spans="2:50" ht="15.75" customHeight="1" x14ac:dyDescent="0.2">
      <c r="B2007" s="123"/>
      <c r="C2007" s="124"/>
      <c r="D2007" s="124"/>
      <c r="E2007" s="124"/>
      <c r="F2007" s="124"/>
      <c r="G2007" s="124"/>
      <c r="H2007" s="124"/>
      <c r="I2007" s="124"/>
      <c r="J2007" s="124"/>
      <c r="K2007" s="124"/>
      <c r="L2007" s="124"/>
      <c r="M2007" s="124"/>
      <c r="N2007" s="125"/>
      <c r="O2007" s="119"/>
      <c r="P2007" s="120" t="str">
        <f t="shared" si="5894"/>
        <v/>
      </c>
      <c r="Q2007" s="126">
        <f t="shared" ref="Q2007:W2007" si="6160">SUMIF($B$9:$N$9,Q$9,$B2007:$N2007)/100</f>
        <v>0</v>
      </c>
      <c r="R2007" s="126">
        <f t="shared" si="6160"/>
        <v>0</v>
      </c>
      <c r="S2007" s="126">
        <f t="shared" si="6160"/>
        <v>0</v>
      </c>
      <c r="T2007" s="126">
        <f t="shared" si="6160"/>
        <v>0</v>
      </c>
      <c r="U2007" s="126">
        <f t="shared" si="6160"/>
        <v>0</v>
      </c>
      <c r="V2007" s="126">
        <f t="shared" si="6160"/>
        <v>0</v>
      </c>
      <c r="W2007" s="126">
        <f t="shared" si="6160"/>
        <v>0</v>
      </c>
      <c r="X2007" s="127">
        <f t="shared" si="5507"/>
        <v>0</v>
      </c>
      <c r="Y2007" s="126">
        <f t="shared" si="5508"/>
        <v>0</v>
      </c>
      <c r="Z2007" s="127">
        <f t="shared" si="5509"/>
        <v>0</v>
      </c>
      <c r="AA2007" s="126">
        <f t="shared" si="5510"/>
        <v>0</v>
      </c>
      <c r="AB2007" s="127">
        <f t="shared" si="6112"/>
        <v>0</v>
      </c>
      <c r="AC2007" s="127">
        <f t="shared" si="6112"/>
        <v>0</v>
      </c>
      <c r="AD2007" s="126">
        <f t="shared" si="5511"/>
        <v>0</v>
      </c>
      <c r="AE2007" s="127">
        <f t="shared" ref="AE2007:AM2007" si="6161">+($AN2007-$AD2007)/10+AD2007</f>
        <v>0</v>
      </c>
      <c r="AF2007" s="127">
        <f t="shared" si="6161"/>
        <v>0</v>
      </c>
      <c r="AG2007" s="127">
        <f t="shared" si="6161"/>
        <v>0</v>
      </c>
      <c r="AH2007" s="127">
        <f t="shared" si="6161"/>
        <v>0</v>
      </c>
      <c r="AI2007" s="127">
        <f t="shared" si="6161"/>
        <v>0</v>
      </c>
      <c r="AJ2007" s="127">
        <f t="shared" si="6161"/>
        <v>0</v>
      </c>
      <c r="AK2007" s="127">
        <f t="shared" si="6161"/>
        <v>0</v>
      </c>
      <c r="AL2007" s="127">
        <f t="shared" si="6161"/>
        <v>0</v>
      </c>
      <c r="AM2007" s="127">
        <f t="shared" si="6161"/>
        <v>0</v>
      </c>
      <c r="AN2007" s="126">
        <f t="shared" si="5513"/>
        <v>0</v>
      </c>
      <c r="AO2007" s="127">
        <f t="shared" ref="AO2007:AW2007" si="6162">+($AX2007-$AN2007)/10+AN2007</f>
        <v>0</v>
      </c>
      <c r="AP2007" s="127">
        <f t="shared" si="6162"/>
        <v>0</v>
      </c>
      <c r="AQ2007" s="127">
        <f t="shared" si="6162"/>
        <v>0</v>
      </c>
      <c r="AR2007" s="127">
        <f t="shared" si="6162"/>
        <v>0</v>
      </c>
      <c r="AS2007" s="127">
        <f t="shared" si="6162"/>
        <v>0</v>
      </c>
      <c r="AT2007" s="127">
        <f t="shared" si="6162"/>
        <v>0</v>
      </c>
      <c r="AU2007" s="127">
        <f t="shared" si="6162"/>
        <v>0</v>
      </c>
      <c r="AV2007" s="127">
        <f t="shared" si="6162"/>
        <v>0</v>
      </c>
      <c r="AW2007" s="127">
        <f t="shared" si="6162"/>
        <v>0</v>
      </c>
      <c r="AX2007" s="126">
        <f t="shared" si="5515"/>
        <v>0</v>
      </c>
    </row>
    <row r="2008" spans="2:50" ht="15.75" customHeight="1" x14ac:dyDescent="0.2">
      <c r="B2008" s="123"/>
      <c r="C2008" s="128"/>
      <c r="D2008" s="128"/>
      <c r="E2008" s="128"/>
      <c r="F2008" s="128"/>
      <c r="G2008" s="128"/>
      <c r="H2008" s="128"/>
      <c r="I2008" s="128"/>
      <c r="J2008" s="128"/>
      <c r="K2008" s="128"/>
      <c r="L2008" s="128"/>
      <c r="M2008" s="128"/>
      <c r="N2008" s="129"/>
      <c r="O2008" s="119"/>
      <c r="P2008" s="120" t="str">
        <f t="shared" si="5894"/>
        <v/>
      </c>
      <c r="Q2008" s="121">
        <f t="shared" ref="Q2008:W2008" si="6163">SUMIF($B$9:$N$9,Q$9,$B2008:$N2008)/100</f>
        <v>0</v>
      </c>
      <c r="R2008" s="121">
        <f t="shared" si="6163"/>
        <v>0</v>
      </c>
      <c r="S2008" s="121">
        <f t="shared" si="6163"/>
        <v>0</v>
      </c>
      <c r="T2008" s="121">
        <f t="shared" si="6163"/>
        <v>0</v>
      </c>
      <c r="U2008" s="121">
        <f t="shared" si="6163"/>
        <v>0</v>
      </c>
      <c r="V2008" s="121">
        <f t="shared" si="6163"/>
        <v>0</v>
      </c>
      <c r="W2008" s="121">
        <f t="shared" si="6163"/>
        <v>0</v>
      </c>
      <c r="X2008" s="122">
        <f t="shared" si="5507"/>
        <v>0</v>
      </c>
      <c r="Y2008" s="121">
        <f t="shared" si="5508"/>
        <v>0</v>
      </c>
      <c r="Z2008" s="122">
        <f t="shared" si="5509"/>
        <v>0</v>
      </c>
      <c r="AA2008" s="121">
        <f t="shared" si="5510"/>
        <v>0</v>
      </c>
      <c r="AB2008" s="122">
        <f t="shared" si="6112"/>
        <v>0</v>
      </c>
      <c r="AC2008" s="122">
        <f t="shared" si="6112"/>
        <v>0</v>
      </c>
      <c r="AD2008" s="121">
        <f t="shared" si="5511"/>
        <v>0</v>
      </c>
      <c r="AE2008" s="122">
        <f t="shared" ref="AE2008:AM2008" si="6164">+($AN2008-$AD2008)/10+AD2008</f>
        <v>0</v>
      </c>
      <c r="AF2008" s="122">
        <f t="shared" si="6164"/>
        <v>0</v>
      </c>
      <c r="AG2008" s="122">
        <f t="shared" si="6164"/>
        <v>0</v>
      </c>
      <c r="AH2008" s="122">
        <f t="shared" si="6164"/>
        <v>0</v>
      </c>
      <c r="AI2008" s="122">
        <f t="shared" si="6164"/>
        <v>0</v>
      </c>
      <c r="AJ2008" s="122">
        <f t="shared" si="6164"/>
        <v>0</v>
      </c>
      <c r="AK2008" s="122">
        <f t="shared" si="6164"/>
        <v>0</v>
      </c>
      <c r="AL2008" s="122">
        <f t="shared" si="6164"/>
        <v>0</v>
      </c>
      <c r="AM2008" s="122">
        <f t="shared" si="6164"/>
        <v>0</v>
      </c>
      <c r="AN2008" s="121">
        <f t="shared" si="5513"/>
        <v>0</v>
      </c>
      <c r="AO2008" s="122">
        <f t="shared" ref="AO2008:AW2008" si="6165">+($AX2008-$AN2008)/10+AN2008</f>
        <v>0</v>
      </c>
      <c r="AP2008" s="122">
        <f t="shared" si="6165"/>
        <v>0</v>
      </c>
      <c r="AQ2008" s="122">
        <f t="shared" si="6165"/>
        <v>0</v>
      </c>
      <c r="AR2008" s="122">
        <f t="shared" si="6165"/>
        <v>0</v>
      </c>
      <c r="AS2008" s="122">
        <f t="shared" si="6165"/>
        <v>0</v>
      </c>
      <c r="AT2008" s="122">
        <f t="shared" si="6165"/>
        <v>0</v>
      </c>
      <c r="AU2008" s="122">
        <f t="shared" si="6165"/>
        <v>0</v>
      </c>
      <c r="AV2008" s="122">
        <f t="shared" si="6165"/>
        <v>0</v>
      </c>
      <c r="AW2008" s="122">
        <f t="shared" si="6165"/>
        <v>0</v>
      </c>
      <c r="AX2008" s="121">
        <f t="shared" si="5515"/>
        <v>0</v>
      </c>
    </row>
    <row r="2009" spans="2:50" ht="15.75" customHeight="1" x14ac:dyDescent="0.2">
      <c r="B2009" s="123"/>
      <c r="C2009" s="124"/>
      <c r="D2009" s="124"/>
      <c r="E2009" s="124"/>
      <c r="F2009" s="124"/>
      <c r="G2009" s="124"/>
      <c r="H2009" s="124"/>
      <c r="I2009" s="124"/>
      <c r="J2009" s="124"/>
      <c r="K2009" s="124"/>
      <c r="L2009" s="124"/>
      <c r="M2009" s="124"/>
      <c r="N2009" s="125"/>
      <c r="O2009" s="119"/>
      <c r="P2009" s="120" t="str">
        <f t="shared" si="5894"/>
        <v/>
      </c>
      <c r="Q2009" s="126">
        <f t="shared" ref="Q2009:W2009" si="6166">SUMIF($B$9:$N$9,Q$9,$B2009:$N2009)/100</f>
        <v>0</v>
      </c>
      <c r="R2009" s="126">
        <f t="shared" si="6166"/>
        <v>0</v>
      </c>
      <c r="S2009" s="126">
        <f t="shared" si="6166"/>
        <v>0</v>
      </c>
      <c r="T2009" s="126">
        <f t="shared" si="6166"/>
        <v>0</v>
      </c>
      <c r="U2009" s="126">
        <f t="shared" si="6166"/>
        <v>0</v>
      </c>
      <c r="V2009" s="126">
        <f t="shared" si="6166"/>
        <v>0</v>
      </c>
      <c r="W2009" s="126">
        <f t="shared" si="6166"/>
        <v>0</v>
      </c>
      <c r="X2009" s="127">
        <f t="shared" si="5507"/>
        <v>0</v>
      </c>
      <c r="Y2009" s="126">
        <f t="shared" si="5508"/>
        <v>0</v>
      </c>
      <c r="Z2009" s="127">
        <f t="shared" si="5509"/>
        <v>0</v>
      </c>
      <c r="AA2009" s="126">
        <f t="shared" si="5510"/>
        <v>0</v>
      </c>
      <c r="AB2009" s="127">
        <f t="shared" si="6112"/>
        <v>0</v>
      </c>
      <c r="AC2009" s="127">
        <f t="shared" si="6112"/>
        <v>0</v>
      </c>
      <c r="AD2009" s="126">
        <f t="shared" si="5511"/>
        <v>0</v>
      </c>
      <c r="AE2009" s="127">
        <f t="shared" ref="AE2009:AM2009" si="6167">+($AN2009-$AD2009)/10+AD2009</f>
        <v>0</v>
      </c>
      <c r="AF2009" s="127">
        <f t="shared" si="6167"/>
        <v>0</v>
      </c>
      <c r="AG2009" s="127">
        <f t="shared" si="6167"/>
        <v>0</v>
      </c>
      <c r="AH2009" s="127">
        <f t="shared" si="6167"/>
        <v>0</v>
      </c>
      <c r="AI2009" s="127">
        <f t="shared" si="6167"/>
        <v>0</v>
      </c>
      <c r="AJ2009" s="127">
        <f t="shared" si="6167"/>
        <v>0</v>
      </c>
      <c r="AK2009" s="127">
        <f t="shared" si="6167"/>
        <v>0</v>
      </c>
      <c r="AL2009" s="127">
        <f t="shared" si="6167"/>
        <v>0</v>
      </c>
      <c r="AM2009" s="127">
        <f t="shared" si="6167"/>
        <v>0</v>
      </c>
      <c r="AN2009" s="126">
        <f t="shared" si="5513"/>
        <v>0</v>
      </c>
      <c r="AO2009" s="127">
        <f t="shared" ref="AO2009:AW2009" si="6168">+($AX2009-$AN2009)/10+AN2009</f>
        <v>0</v>
      </c>
      <c r="AP2009" s="127">
        <f t="shared" si="6168"/>
        <v>0</v>
      </c>
      <c r="AQ2009" s="127">
        <f t="shared" si="6168"/>
        <v>0</v>
      </c>
      <c r="AR2009" s="127">
        <f t="shared" si="6168"/>
        <v>0</v>
      </c>
      <c r="AS2009" s="127">
        <f t="shared" si="6168"/>
        <v>0</v>
      </c>
      <c r="AT2009" s="127">
        <f t="shared" si="6168"/>
        <v>0</v>
      </c>
      <c r="AU2009" s="127">
        <f t="shared" si="6168"/>
        <v>0</v>
      </c>
      <c r="AV2009" s="127">
        <f t="shared" si="6168"/>
        <v>0</v>
      </c>
      <c r="AW2009" s="127">
        <f t="shared" si="6168"/>
        <v>0</v>
      </c>
      <c r="AX2009" s="126">
        <f t="shared" si="5515"/>
        <v>0</v>
      </c>
    </row>
    <row r="2010" spans="2:50" ht="15.75" customHeight="1" x14ac:dyDescent="0.2">
      <c r="B2010" s="123"/>
      <c r="C2010" s="128"/>
      <c r="D2010" s="128"/>
      <c r="E2010" s="128"/>
      <c r="F2010" s="128"/>
      <c r="G2010" s="128"/>
      <c r="H2010" s="128"/>
      <c r="I2010" s="128"/>
      <c r="J2010" s="128"/>
      <c r="K2010" s="128"/>
      <c r="L2010" s="128"/>
      <c r="M2010" s="128"/>
      <c r="N2010" s="129"/>
      <c r="O2010" s="119"/>
      <c r="P2010" s="120" t="str">
        <f t="shared" si="5894"/>
        <v/>
      </c>
      <c r="Q2010" s="121">
        <f t="shared" ref="Q2010:W2010" si="6169">SUMIF($B$9:$N$9,Q$9,$B2010:$N2010)/100</f>
        <v>0</v>
      </c>
      <c r="R2010" s="121">
        <f t="shared" si="6169"/>
        <v>0</v>
      </c>
      <c r="S2010" s="121">
        <f t="shared" si="6169"/>
        <v>0</v>
      </c>
      <c r="T2010" s="121">
        <f t="shared" si="6169"/>
        <v>0</v>
      </c>
      <c r="U2010" s="121">
        <f t="shared" si="6169"/>
        <v>0</v>
      </c>
      <c r="V2010" s="121">
        <f t="shared" si="6169"/>
        <v>0</v>
      </c>
      <c r="W2010" s="121">
        <f t="shared" si="6169"/>
        <v>0</v>
      </c>
      <c r="X2010" s="122">
        <f t="shared" si="5507"/>
        <v>0</v>
      </c>
      <c r="Y2010" s="121">
        <f t="shared" si="5508"/>
        <v>0</v>
      </c>
      <c r="Z2010" s="122">
        <f t="shared" si="5509"/>
        <v>0</v>
      </c>
      <c r="AA2010" s="121">
        <f t="shared" si="5510"/>
        <v>0</v>
      </c>
      <c r="AB2010" s="122">
        <f t="shared" si="6112"/>
        <v>0</v>
      </c>
      <c r="AC2010" s="122">
        <f t="shared" si="6112"/>
        <v>0</v>
      </c>
      <c r="AD2010" s="121">
        <f t="shared" si="5511"/>
        <v>0</v>
      </c>
      <c r="AE2010" s="122">
        <f t="shared" ref="AE2010:AM2010" si="6170">+($AN2010-$AD2010)/10+AD2010</f>
        <v>0</v>
      </c>
      <c r="AF2010" s="122">
        <f t="shared" si="6170"/>
        <v>0</v>
      </c>
      <c r="AG2010" s="122">
        <f t="shared" si="6170"/>
        <v>0</v>
      </c>
      <c r="AH2010" s="122">
        <f t="shared" si="6170"/>
        <v>0</v>
      </c>
      <c r="AI2010" s="122">
        <f t="shared" si="6170"/>
        <v>0</v>
      </c>
      <c r="AJ2010" s="122">
        <f t="shared" si="6170"/>
        <v>0</v>
      </c>
      <c r="AK2010" s="122">
        <f t="shared" si="6170"/>
        <v>0</v>
      </c>
      <c r="AL2010" s="122">
        <f t="shared" si="6170"/>
        <v>0</v>
      </c>
      <c r="AM2010" s="122">
        <f t="shared" si="6170"/>
        <v>0</v>
      </c>
      <c r="AN2010" s="121">
        <f t="shared" si="5513"/>
        <v>0</v>
      </c>
      <c r="AO2010" s="122">
        <f t="shared" ref="AO2010:AW2010" si="6171">+($AX2010-$AN2010)/10+AN2010</f>
        <v>0</v>
      </c>
      <c r="AP2010" s="122">
        <f t="shared" si="6171"/>
        <v>0</v>
      </c>
      <c r="AQ2010" s="122">
        <f t="shared" si="6171"/>
        <v>0</v>
      </c>
      <c r="AR2010" s="122">
        <f t="shared" si="6171"/>
        <v>0</v>
      </c>
      <c r="AS2010" s="122">
        <f t="shared" si="6171"/>
        <v>0</v>
      </c>
      <c r="AT2010" s="122">
        <f t="shared" si="6171"/>
        <v>0</v>
      </c>
      <c r="AU2010" s="122">
        <f t="shared" si="6171"/>
        <v>0</v>
      </c>
      <c r="AV2010" s="122">
        <f t="shared" si="6171"/>
        <v>0</v>
      </c>
      <c r="AW2010" s="122">
        <f t="shared" si="6171"/>
        <v>0</v>
      </c>
      <c r="AX2010" s="121">
        <f t="shared" si="5515"/>
        <v>0</v>
      </c>
    </row>
    <row r="2011" spans="2:50" ht="15.75" customHeight="1" x14ac:dyDescent="0.2">
      <c r="B2011" s="123"/>
      <c r="C2011" s="124"/>
      <c r="D2011" s="124"/>
      <c r="E2011" s="124"/>
      <c r="F2011" s="124"/>
      <c r="G2011" s="124"/>
      <c r="H2011" s="124"/>
      <c r="I2011" s="124"/>
      <c r="J2011" s="124"/>
      <c r="K2011" s="124"/>
      <c r="L2011" s="124"/>
      <c r="M2011" s="124"/>
      <c r="N2011" s="125"/>
      <c r="O2011" s="119"/>
      <c r="P2011" s="120" t="str">
        <f t="shared" si="5894"/>
        <v/>
      </c>
      <c r="Q2011" s="126">
        <f t="shared" ref="Q2011:W2011" si="6172">SUMIF($B$9:$N$9,Q$9,$B2011:$N2011)/100</f>
        <v>0</v>
      </c>
      <c r="R2011" s="126">
        <f t="shared" si="6172"/>
        <v>0</v>
      </c>
      <c r="S2011" s="126">
        <f t="shared" si="6172"/>
        <v>0</v>
      </c>
      <c r="T2011" s="126">
        <f t="shared" si="6172"/>
        <v>0</v>
      </c>
      <c r="U2011" s="126">
        <f t="shared" si="6172"/>
        <v>0</v>
      </c>
      <c r="V2011" s="126">
        <f t="shared" si="6172"/>
        <v>0</v>
      </c>
      <c r="W2011" s="126">
        <f t="shared" si="6172"/>
        <v>0</v>
      </c>
      <c r="X2011" s="127">
        <f t="shared" si="5507"/>
        <v>0</v>
      </c>
      <c r="Y2011" s="126">
        <f t="shared" si="5508"/>
        <v>0</v>
      </c>
      <c r="Z2011" s="127">
        <f t="shared" si="5509"/>
        <v>0</v>
      </c>
      <c r="AA2011" s="126">
        <f t="shared" si="5510"/>
        <v>0</v>
      </c>
      <c r="AB2011" s="127">
        <f t="shared" ref="AB2011:AC2030" si="6173">+($AD2011-$AA2011)/3+AA2011</f>
        <v>0</v>
      </c>
      <c r="AC2011" s="127">
        <f t="shared" si="6173"/>
        <v>0</v>
      </c>
      <c r="AD2011" s="126">
        <f t="shared" si="5511"/>
        <v>0</v>
      </c>
      <c r="AE2011" s="127">
        <f t="shared" ref="AE2011:AM2011" si="6174">+($AN2011-$AD2011)/10+AD2011</f>
        <v>0</v>
      </c>
      <c r="AF2011" s="127">
        <f t="shared" si="6174"/>
        <v>0</v>
      </c>
      <c r="AG2011" s="127">
        <f t="shared" si="6174"/>
        <v>0</v>
      </c>
      <c r="AH2011" s="127">
        <f t="shared" si="6174"/>
        <v>0</v>
      </c>
      <c r="AI2011" s="127">
        <f t="shared" si="6174"/>
        <v>0</v>
      </c>
      <c r="AJ2011" s="127">
        <f t="shared" si="6174"/>
        <v>0</v>
      </c>
      <c r="AK2011" s="127">
        <f t="shared" si="6174"/>
        <v>0</v>
      </c>
      <c r="AL2011" s="127">
        <f t="shared" si="6174"/>
        <v>0</v>
      </c>
      <c r="AM2011" s="127">
        <f t="shared" si="6174"/>
        <v>0</v>
      </c>
      <c r="AN2011" s="126">
        <f t="shared" si="5513"/>
        <v>0</v>
      </c>
      <c r="AO2011" s="127">
        <f t="shared" ref="AO2011:AW2011" si="6175">+($AX2011-$AN2011)/10+AN2011</f>
        <v>0</v>
      </c>
      <c r="AP2011" s="127">
        <f t="shared" si="6175"/>
        <v>0</v>
      </c>
      <c r="AQ2011" s="127">
        <f t="shared" si="6175"/>
        <v>0</v>
      </c>
      <c r="AR2011" s="127">
        <f t="shared" si="6175"/>
        <v>0</v>
      </c>
      <c r="AS2011" s="127">
        <f t="shared" si="6175"/>
        <v>0</v>
      </c>
      <c r="AT2011" s="127">
        <f t="shared" si="6175"/>
        <v>0</v>
      </c>
      <c r="AU2011" s="127">
        <f t="shared" si="6175"/>
        <v>0</v>
      </c>
      <c r="AV2011" s="127">
        <f t="shared" si="6175"/>
        <v>0</v>
      </c>
      <c r="AW2011" s="127">
        <f t="shared" si="6175"/>
        <v>0</v>
      </c>
      <c r="AX2011" s="126">
        <f t="shared" si="5515"/>
        <v>0</v>
      </c>
    </row>
    <row r="2012" spans="2:50" ht="15.75" customHeight="1" x14ac:dyDescent="0.2">
      <c r="B2012" s="123"/>
      <c r="C2012" s="128"/>
      <c r="D2012" s="128"/>
      <c r="E2012" s="128"/>
      <c r="F2012" s="128"/>
      <c r="G2012" s="128"/>
      <c r="H2012" s="128"/>
      <c r="I2012" s="128"/>
      <c r="J2012" s="128"/>
      <c r="K2012" s="128"/>
      <c r="L2012" s="128"/>
      <c r="M2012" s="128"/>
      <c r="N2012" s="129"/>
      <c r="O2012" s="119"/>
      <c r="P2012" s="120" t="str">
        <f t="shared" si="5894"/>
        <v/>
      </c>
      <c r="Q2012" s="121">
        <f t="shared" ref="Q2012:W2012" si="6176">SUMIF($B$9:$N$9,Q$9,$B2012:$N2012)/100</f>
        <v>0</v>
      </c>
      <c r="R2012" s="121">
        <f t="shared" si="6176"/>
        <v>0</v>
      </c>
      <c r="S2012" s="121">
        <f t="shared" si="6176"/>
        <v>0</v>
      </c>
      <c r="T2012" s="121">
        <f t="shared" si="6176"/>
        <v>0</v>
      </c>
      <c r="U2012" s="121">
        <f t="shared" si="6176"/>
        <v>0</v>
      </c>
      <c r="V2012" s="121">
        <f t="shared" si="6176"/>
        <v>0</v>
      </c>
      <c r="W2012" s="121">
        <f t="shared" si="6176"/>
        <v>0</v>
      </c>
      <c r="X2012" s="122">
        <f t="shared" si="5507"/>
        <v>0</v>
      </c>
      <c r="Y2012" s="121">
        <f t="shared" si="5508"/>
        <v>0</v>
      </c>
      <c r="Z2012" s="122">
        <f t="shared" si="5509"/>
        <v>0</v>
      </c>
      <c r="AA2012" s="121">
        <f t="shared" si="5510"/>
        <v>0</v>
      </c>
      <c r="AB2012" s="122">
        <f t="shared" si="6173"/>
        <v>0</v>
      </c>
      <c r="AC2012" s="122">
        <f t="shared" si="6173"/>
        <v>0</v>
      </c>
      <c r="AD2012" s="121">
        <f t="shared" si="5511"/>
        <v>0</v>
      </c>
      <c r="AE2012" s="122">
        <f t="shared" ref="AE2012:AM2012" si="6177">+($AN2012-$AD2012)/10+AD2012</f>
        <v>0</v>
      </c>
      <c r="AF2012" s="122">
        <f t="shared" si="6177"/>
        <v>0</v>
      </c>
      <c r="AG2012" s="122">
        <f t="shared" si="6177"/>
        <v>0</v>
      </c>
      <c r="AH2012" s="122">
        <f t="shared" si="6177"/>
        <v>0</v>
      </c>
      <c r="AI2012" s="122">
        <f t="shared" si="6177"/>
        <v>0</v>
      </c>
      <c r="AJ2012" s="122">
        <f t="shared" si="6177"/>
        <v>0</v>
      </c>
      <c r="AK2012" s="122">
        <f t="shared" si="6177"/>
        <v>0</v>
      </c>
      <c r="AL2012" s="122">
        <f t="shared" si="6177"/>
        <v>0</v>
      </c>
      <c r="AM2012" s="122">
        <f t="shared" si="6177"/>
        <v>0</v>
      </c>
      <c r="AN2012" s="121">
        <f t="shared" si="5513"/>
        <v>0</v>
      </c>
      <c r="AO2012" s="122">
        <f t="shared" ref="AO2012:AW2012" si="6178">+($AX2012-$AN2012)/10+AN2012</f>
        <v>0</v>
      </c>
      <c r="AP2012" s="122">
        <f t="shared" si="6178"/>
        <v>0</v>
      </c>
      <c r="AQ2012" s="122">
        <f t="shared" si="6178"/>
        <v>0</v>
      </c>
      <c r="AR2012" s="122">
        <f t="shared" si="6178"/>
        <v>0</v>
      </c>
      <c r="AS2012" s="122">
        <f t="shared" si="6178"/>
        <v>0</v>
      </c>
      <c r="AT2012" s="122">
        <f t="shared" si="6178"/>
        <v>0</v>
      </c>
      <c r="AU2012" s="122">
        <f t="shared" si="6178"/>
        <v>0</v>
      </c>
      <c r="AV2012" s="122">
        <f t="shared" si="6178"/>
        <v>0</v>
      </c>
      <c r="AW2012" s="122">
        <f t="shared" si="6178"/>
        <v>0</v>
      </c>
      <c r="AX2012" s="121">
        <f t="shared" si="5515"/>
        <v>0</v>
      </c>
    </row>
    <row r="2013" spans="2:50" ht="15.75" customHeight="1" x14ac:dyDescent="0.2">
      <c r="B2013" s="123"/>
      <c r="C2013" s="124"/>
      <c r="D2013" s="124"/>
      <c r="E2013" s="124"/>
      <c r="F2013" s="124"/>
      <c r="G2013" s="124"/>
      <c r="H2013" s="124"/>
      <c r="I2013" s="124"/>
      <c r="J2013" s="124"/>
      <c r="K2013" s="124"/>
      <c r="L2013" s="124"/>
      <c r="M2013" s="124"/>
      <c r="N2013" s="125"/>
      <c r="O2013" s="119"/>
      <c r="P2013" s="120" t="str">
        <f t="shared" si="5894"/>
        <v/>
      </c>
      <c r="Q2013" s="126">
        <f t="shared" ref="Q2013:W2013" si="6179">SUMIF($B$9:$N$9,Q$9,$B2013:$N2013)/100</f>
        <v>0</v>
      </c>
      <c r="R2013" s="126">
        <f t="shared" si="6179"/>
        <v>0</v>
      </c>
      <c r="S2013" s="126">
        <f t="shared" si="6179"/>
        <v>0</v>
      </c>
      <c r="T2013" s="126">
        <f t="shared" si="6179"/>
        <v>0</v>
      </c>
      <c r="U2013" s="126">
        <f t="shared" si="6179"/>
        <v>0</v>
      </c>
      <c r="V2013" s="126">
        <f t="shared" si="6179"/>
        <v>0</v>
      </c>
      <c r="W2013" s="126">
        <f t="shared" si="6179"/>
        <v>0</v>
      </c>
      <c r="X2013" s="127">
        <f t="shared" si="5507"/>
        <v>0</v>
      </c>
      <c r="Y2013" s="126">
        <f t="shared" si="5508"/>
        <v>0</v>
      </c>
      <c r="Z2013" s="127">
        <f t="shared" si="5509"/>
        <v>0</v>
      </c>
      <c r="AA2013" s="126">
        <f t="shared" si="5510"/>
        <v>0</v>
      </c>
      <c r="AB2013" s="127">
        <f t="shared" si="6173"/>
        <v>0</v>
      </c>
      <c r="AC2013" s="127">
        <f t="shared" si="6173"/>
        <v>0</v>
      </c>
      <c r="AD2013" s="126">
        <f t="shared" si="5511"/>
        <v>0</v>
      </c>
      <c r="AE2013" s="127">
        <f t="shared" ref="AE2013:AM2013" si="6180">+($AN2013-$AD2013)/10+AD2013</f>
        <v>0</v>
      </c>
      <c r="AF2013" s="127">
        <f t="shared" si="6180"/>
        <v>0</v>
      </c>
      <c r="AG2013" s="127">
        <f t="shared" si="6180"/>
        <v>0</v>
      </c>
      <c r="AH2013" s="127">
        <f t="shared" si="6180"/>
        <v>0</v>
      </c>
      <c r="AI2013" s="127">
        <f t="shared" si="6180"/>
        <v>0</v>
      </c>
      <c r="AJ2013" s="127">
        <f t="shared" si="6180"/>
        <v>0</v>
      </c>
      <c r="AK2013" s="127">
        <f t="shared" si="6180"/>
        <v>0</v>
      </c>
      <c r="AL2013" s="127">
        <f t="shared" si="6180"/>
        <v>0</v>
      </c>
      <c r="AM2013" s="127">
        <f t="shared" si="6180"/>
        <v>0</v>
      </c>
      <c r="AN2013" s="126">
        <f t="shared" si="5513"/>
        <v>0</v>
      </c>
      <c r="AO2013" s="127">
        <f t="shared" ref="AO2013:AW2013" si="6181">+($AX2013-$AN2013)/10+AN2013</f>
        <v>0</v>
      </c>
      <c r="AP2013" s="127">
        <f t="shared" si="6181"/>
        <v>0</v>
      </c>
      <c r="AQ2013" s="127">
        <f t="shared" si="6181"/>
        <v>0</v>
      </c>
      <c r="AR2013" s="127">
        <f t="shared" si="6181"/>
        <v>0</v>
      </c>
      <c r="AS2013" s="127">
        <f t="shared" si="6181"/>
        <v>0</v>
      </c>
      <c r="AT2013" s="127">
        <f t="shared" si="6181"/>
        <v>0</v>
      </c>
      <c r="AU2013" s="127">
        <f t="shared" si="6181"/>
        <v>0</v>
      </c>
      <c r="AV2013" s="127">
        <f t="shared" si="6181"/>
        <v>0</v>
      </c>
      <c r="AW2013" s="127">
        <f t="shared" si="6181"/>
        <v>0</v>
      </c>
      <c r="AX2013" s="126">
        <f t="shared" si="5515"/>
        <v>0</v>
      </c>
    </row>
    <row r="2014" spans="2:50" ht="15.75" customHeight="1" x14ac:dyDescent="0.2">
      <c r="B2014" s="123"/>
      <c r="C2014" s="128"/>
      <c r="D2014" s="128"/>
      <c r="E2014" s="128"/>
      <c r="F2014" s="128"/>
      <c r="G2014" s="128"/>
      <c r="H2014" s="128"/>
      <c r="I2014" s="128"/>
      <c r="J2014" s="128"/>
      <c r="K2014" s="128"/>
      <c r="L2014" s="128"/>
      <c r="M2014" s="128"/>
      <c r="N2014" s="129"/>
      <c r="O2014" s="119"/>
      <c r="P2014" s="120" t="str">
        <f t="shared" si="5894"/>
        <v/>
      </c>
      <c r="Q2014" s="121">
        <f t="shared" ref="Q2014:W2014" si="6182">SUMIF($B$9:$N$9,Q$9,$B2014:$N2014)/100</f>
        <v>0</v>
      </c>
      <c r="R2014" s="121">
        <f t="shared" si="6182"/>
        <v>0</v>
      </c>
      <c r="S2014" s="121">
        <f t="shared" si="6182"/>
        <v>0</v>
      </c>
      <c r="T2014" s="121">
        <f t="shared" si="6182"/>
        <v>0</v>
      </c>
      <c r="U2014" s="121">
        <f t="shared" si="6182"/>
        <v>0</v>
      </c>
      <c r="V2014" s="121">
        <f t="shared" si="6182"/>
        <v>0</v>
      </c>
      <c r="W2014" s="121">
        <f t="shared" si="6182"/>
        <v>0</v>
      </c>
      <c r="X2014" s="122">
        <f t="shared" si="5507"/>
        <v>0</v>
      </c>
      <c r="Y2014" s="121">
        <f t="shared" si="5508"/>
        <v>0</v>
      </c>
      <c r="Z2014" s="122">
        <f t="shared" si="5509"/>
        <v>0</v>
      </c>
      <c r="AA2014" s="121">
        <f t="shared" si="5510"/>
        <v>0</v>
      </c>
      <c r="AB2014" s="122">
        <f t="shared" si="6173"/>
        <v>0</v>
      </c>
      <c r="AC2014" s="122">
        <f t="shared" si="6173"/>
        <v>0</v>
      </c>
      <c r="AD2014" s="121">
        <f t="shared" si="5511"/>
        <v>0</v>
      </c>
      <c r="AE2014" s="122">
        <f t="shared" ref="AE2014:AM2014" si="6183">+($AN2014-$AD2014)/10+AD2014</f>
        <v>0</v>
      </c>
      <c r="AF2014" s="122">
        <f t="shared" si="6183"/>
        <v>0</v>
      </c>
      <c r="AG2014" s="122">
        <f t="shared" si="6183"/>
        <v>0</v>
      </c>
      <c r="AH2014" s="122">
        <f t="shared" si="6183"/>
        <v>0</v>
      </c>
      <c r="AI2014" s="122">
        <f t="shared" si="6183"/>
        <v>0</v>
      </c>
      <c r="AJ2014" s="122">
        <f t="shared" si="6183"/>
        <v>0</v>
      </c>
      <c r="AK2014" s="122">
        <f t="shared" si="6183"/>
        <v>0</v>
      </c>
      <c r="AL2014" s="122">
        <f t="shared" si="6183"/>
        <v>0</v>
      </c>
      <c r="AM2014" s="122">
        <f t="shared" si="6183"/>
        <v>0</v>
      </c>
      <c r="AN2014" s="121">
        <f t="shared" si="5513"/>
        <v>0</v>
      </c>
      <c r="AO2014" s="122">
        <f t="shared" ref="AO2014:AW2014" si="6184">+($AX2014-$AN2014)/10+AN2014</f>
        <v>0</v>
      </c>
      <c r="AP2014" s="122">
        <f t="shared" si="6184"/>
        <v>0</v>
      </c>
      <c r="AQ2014" s="122">
        <f t="shared" si="6184"/>
        <v>0</v>
      </c>
      <c r="AR2014" s="122">
        <f t="shared" si="6184"/>
        <v>0</v>
      </c>
      <c r="AS2014" s="122">
        <f t="shared" si="6184"/>
        <v>0</v>
      </c>
      <c r="AT2014" s="122">
        <f t="shared" si="6184"/>
        <v>0</v>
      </c>
      <c r="AU2014" s="122">
        <f t="shared" si="6184"/>
        <v>0</v>
      </c>
      <c r="AV2014" s="122">
        <f t="shared" si="6184"/>
        <v>0</v>
      </c>
      <c r="AW2014" s="122">
        <f t="shared" si="6184"/>
        <v>0</v>
      </c>
      <c r="AX2014" s="121">
        <f t="shared" si="5515"/>
        <v>0</v>
      </c>
    </row>
    <row r="2015" spans="2:50" ht="15.75" customHeight="1" x14ac:dyDescent="0.2">
      <c r="B2015" s="123"/>
      <c r="C2015" s="124"/>
      <c r="D2015" s="124"/>
      <c r="E2015" s="124"/>
      <c r="F2015" s="124"/>
      <c r="G2015" s="124"/>
      <c r="H2015" s="124"/>
      <c r="I2015" s="124"/>
      <c r="J2015" s="124"/>
      <c r="K2015" s="124"/>
      <c r="L2015" s="124"/>
      <c r="M2015" s="124"/>
      <c r="N2015" s="125"/>
      <c r="O2015" s="119"/>
      <c r="P2015" s="120" t="str">
        <f t="shared" si="5894"/>
        <v/>
      </c>
      <c r="Q2015" s="126">
        <f t="shared" ref="Q2015:W2015" si="6185">SUMIF($B$9:$N$9,Q$9,$B2015:$N2015)/100</f>
        <v>0</v>
      </c>
      <c r="R2015" s="126">
        <f t="shared" si="6185"/>
        <v>0</v>
      </c>
      <c r="S2015" s="126">
        <f t="shared" si="6185"/>
        <v>0</v>
      </c>
      <c r="T2015" s="126">
        <f t="shared" si="6185"/>
        <v>0</v>
      </c>
      <c r="U2015" s="126">
        <f t="shared" si="6185"/>
        <v>0</v>
      </c>
      <c r="V2015" s="126">
        <f t="shared" si="6185"/>
        <v>0</v>
      </c>
      <c r="W2015" s="126">
        <f t="shared" si="6185"/>
        <v>0</v>
      </c>
      <c r="X2015" s="127">
        <f t="shared" si="5507"/>
        <v>0</v>
      </c>
      <c r="Y2015" s="126">
        <f t="shared" si="5508"/>
        <v>0</v>
      </c>
      <c r="Z2015" s="127">
        <f t="shared" si="5509"/>
        <v>0</v>
      </c>
      <c r="AA2015" s="126">
        <f t="shared" si="5510"/>
        <v>0</v>
      </c>
      <c r="AB2015" s="127">
        <f t="shared" si="6173"/>
        <v>0</v>
      </c>
      <c r="AC2015" s="127">
        <f t="shared" si="6173"/>
        <v>0</v>
      </c>
      <c r="AD2015" s="126">
        <f t="shared" si="5511"/>
        <v>0</v>
      </c>
      <c r="AE2015" s="127">
        <f t="shared" ref="AE2015:AM2015" si="6186">+($AN2015-$AD2015)/10+AD2015</f>
        <v>0</v>
      </c>
      <c r="AF2015" s="127">
        <f t="shared" si="6186"/>
        <v>0</v>
      </c>
      <c r="AG2015" s="127">
        <f t="shared" si="6186"/>
        <v>0</v>
      </c>
      <c r="AH2015" s="127">
        <f t="shared" si="6186"/>
        <v>0</v>
      </c>
      <c r="AI2015" s="127">
        <f t="shared" si="6186"/>
        <v>0</v>
      </c>
      <c r="AJ2015" s="127">
        <f t="shared" si="6186"/>
        <v>0</v>
      </c>
      <c r="AK2015" s="127">
        <f t="shared" si="6186"/>
        <v>0</v>
      </c>
      <c r="AL2015" s="127">
        <f t="shared" si="6186"/>
        <v>0</v>
      </c>
      <c r="AM2015" s="127">
        <f t="shared" si="6186"/>
        <v>0</v>
      </c>
      <c r="AN2015" s="126">
        <f t="shared" si="5513"/>
        <v>0</v>
      </c>
      <c r="AO2015" s="127">
        <f t="shared" ref="AO2015:AW2015" si="6187">+($AX2015-$AN2015)/10+AN2015</f>
        <v>0</v>
      </c>
      <c r="AP2015" s="127">
        <f t="shared" si="6187"/>
        <v>0</v>
      </c>
      <c r="AQ2015" s="127">
        <f t="shared" si="6187"/>
        <v>0</v>
      </c>
      <c r="AR2015" s="127">
        <f t="shared" si="6187"/>
        <v>0</v>
      </c>
      <c r="AS2015" s="127">
        <f t="shared" si="6187"/>
        <v>0</v>
      </c>
      <c r="AT2015" s="127">
        <f t="shared" si="6187"/>
        <v>0</v>
      </c>
      <c r="AU2015" s="127">
        <f t="shared" si="6187"/>
        <v>0</v>
      </c>
      <c r="AV2015" s="127">
        <f t="shared" si="6187"/>
        <v>0</v>
      </c>
      <c r="AW2015" s="127">
        <f t="shared" si="6187"/>
        <v>0</v>
      </c>
      <c r="AX2015" s="126">
        <f t="shared" si="5515"/>
        <v>0</v>
      </c>
    </row>
    <row r="2016" spans="2:50" ht="15.75" customHeight="1" x14ac:dyDescent="0.2">
      <c r="B2016" s="123"/>
      <c r="C2016" s="128"/>
      <c r="D2016" s="128"/>
      <c r="E2016" s="128"/>
      <c r="F2016" s="128"/>
      <c r="G2016" s="128"/>
      <c r="H2016" s="128"/>
      <c r="I2016" s="128"/>
      <c r="J2016" s="128"/>
      <c r="K2016" s="128"/>
      <c r="L2016" s="128"/>
      <c r="M2016" s="128"/>
      <c r="N2016" s="129"/>
      <c r="O2016" s="119"/>
      <c r="P2016" s="120" t="str">
        <f t="shared" si="5894"/>
        <v/>
      </c>
      <c r="Q2016" s="121">
        <f t="shared" ref="Q2016:W2016" si="6188">SUMIF($B$9:$N$9,Q$9,$B2016:$N2016)/100</f>
        <v>0</v>
      </c>
      <c r="R2016" s="121">
        <f t="shared" si="6188"/>
        <v>0</v>
      </c>
      <c r="S2016" s="121">
        <f t="shared" si="6188"/>
        <v>0</v>
      </c>
      <c r="T2016" s="121">
        <f t="shared" si="6188"/>
        <v>0</v>
      </c>
      <c r="U2016" s="121">
        <f t="shared" si="6188"/>
        <v>0</v>
      </c>
      <c r="V2016" s="121">
        <f t="shared" si="6188"/>
        <v>0</v>
      </c>
      <c r="W2016" s="121">
        <f t="shared" si="6188"/>
        <v>0</v>
      </c>
      <c r="X2016" s="122">
        <f t="shared" si="5507"/>
        <v>0</v>
      </c>
      <c r="Y2016" s="121">
        <f t="shared" si="5508"/>
        <v>0</v>
      </c>
      <c r="Z2016" s="122">
        <f t="shared" si="5509"/>
        <v>0</v>
      </c>
      <c r="AA2016" s="121">
        <f t="shared" si="5510"/>
        <v>0</v>
      </c>
      <c r="AB2016" s="122">
        <f t="shared" si="6173"/>
        <v>0</v>
      </c>
      <c r="AC2016" s="122">
        <f t="shared" si="6173"/>
        <v>0</v>
      </c>
      <c r="AD2016" s="121">
        <f t="shared" si="5511"/>
        <v>0</v>
      </c>
      <c r="AE2016" s="122">
        <f t="shared" ref="AE2016:AM2016" si="6189">+($AN2016-$AD2016)/10+AD2016</f>
        <v>0</v>
      </c>
      <c r="AF2016" s="122">
        <f t="shared" si="6189"/>
        <v>0</v>
      </c>
      <c r="AG2016" s="122">
        <f t="shared" si="6189"/>
        <v>0</v>
      </c>
      <c r="AH2016" s="122">
        <f t="shared" si="6189"/>
        <v>0</v>
      </c>
      <c r="AI2016" s="122">
        <f t="shared" si="6189"/>
        <v>0</v>
      </c>
      <c r="AJ2016" s="122">
        <f t="shared" si="6189"/>
        <v>0</v>
      </c>
      <c r="AK2016" s="122">
        <f t="shared" si="6189"/>
        <v>0</v>
      </c>
      <c r="AL2016" s="122">
        <f t="shared" si="6189"/>
        <v>0</v>
      </c>
      <c r="AM2016" s="122">
        <f t="shared" si="6189"/>
        <v>0</v>
      </c>
      <c r="AN2016" s="121">
        <f t="shared" si="5513"/>
        <v>0</v>
      </c>
      <c r="AO2016" s="122">
        <f t="shared" ref="AO2016:AW2016" si="6190">+($AX2016-$AN2016)/10+AN2016</f>
        <v>0</v>
      </c>
      <c r="AP2016" s="122">
        <f t="shared" si="6190"/>
        <v>0</v>
      </c>
      <c r="AQ2016" s="122">
        <f t="shared" si="6190"/>
        <v>0</v>
      </c>
      <c r="AR2016" s="122">
        <f t="shared" si="6190"/>
        <v>0</v>
      </c>
      <c r="AS2016" s="122">
        <f t="shared" si="6190"/>
        <v>0</v>
      </c>
      <c r="AT2016" s="122">
        <f t="shared" si="6190"/>
        <v>0</v>
      </c>
      <c r="AU2016" s="122">
        <f t="shared" si="6190"/>
        <v>0</v>
      </c>
      <c r="AV2016" s="122">
        <f t="shared" si="6190"/>
        <v>0</v>
      </c>
      <c r="AW2016" s="122">
        <f t="shared" si="6190"/>
        <v>0</v>
      </c>
      <c r="AX2016" s="121">
        <f t="shared" si="5515"/>
        <v>0</v>
      </c>
    </row>
    <row r="2017" spans="2:50" ht="15.75" customHeight="1" x14ac:dyDescent="0.2">
      <c r="B2017" s="123"/>
      <c r="C2017" s="124"/>
      <c r="D2017" s="124"/>
      <c r="E2017" s="124"/>
      <c r="F2017" s="124"/>
      <c r="G2017" s="124"/>
      <c r="H2017" s="124"/>
      <c r="I2017" s="124"/>
      <c r="J2017" s="124"/>
      <c r="K2017" s="124"/>
      <c r="L2017" s="124"/>
      <c r="M2017" s="124"/>
      <c r="N2017" s="125"/>
      <c r="O2017" s="119"/>
      <c r="P2017" s="120" t="str">
        <f t="shared" si="5894"/>
        <v/>
      </c>
      <c r="Q2017" s="126">
        <f t="shared" ref="Q2017:W2017" si="6191">SUMIF($B$9:$N$9,Q$9,$B2017:$N2017)/100</f>
        <v>0</v>
      </c>
      <c r="R2017" s="126">
        <f t="shared" si="6191"/>
        <v>0</v>
      </c>
      <c r="S2017" s="126">
        <f t="shared" si="6191"/>
        <v>0</v>
      </c>
      <c r="T2017" s="126">
        <f t="shared" si="6191"/>
        <v>0</v>
      </c>
      <c r="U2017" s="126">
        <f t="shared" si="6191"/>
        <v>0</v>
      </c>
      <c r="V2017" s="126">
        <f t="shared" si="6191"/>
        <v>0</v>
      </c>
      <c r="W2017" s="126">
        <f t="shared" si="6191"/>
        <v>0</v>
      </c>
      <c r="X2017" s="127">
        <f t="shared" si="5507"/>
        <v>0</v>
      </c>
      <c r="Y2017" s="126">
        <f t="shared" si="5508"/>
        <v>0</v>
      </c>
      <c r="Z2017" s="127">
        <f t="shared" si="5509"/>
        <v>0</v>
      </c>
      <c r="AA2017" s="126">
        <f t="shared" si="5510"/>
        <v>0</v>
      </c>
      <c r="AB2017" s="127">
        <f t="shared" si="6173"/>
        <v>0</v>
      </c>
      <c r="AC2017" s="127">
        <f t="shared" si="6173"/>
        <v>0</v>
      </c>
      <c r="AD2017" s="126">
        <f t="shared" si="5511"/>
        <v>0</v>
      </c>
      <c r="AE2017" s="127">
        <f t="shared" ref="AE2017:AM2017" si="6192">+($AN2017-$AD2017)/10+AD2017</f>
        <v>0</v>
      </c>
      <c r="AF2017" s="127">
        <f t="shared" si="6192"/>
        <v>0</v>
      </c>
      <c r="AG2017" s="127">
        <f t="shared" si="6192"/>
        <v>0</v>
      </c>
      <c r="AH2017" s="127">
        <f t="shared" si="6192"/>
        <v>0</v>
      </c>
      <c r="AI2017" s="127">
        <f t="shared" si="6192"/>
        <v>0</v>
      </c>
      <c r="AJ2017" s="127">
        <f t="shared" si="6192"/>
        <v>0</v>
      </c>
      <c r="AK2017" s="127">
        <f t="shared" si="6192"/>
        <v>0</v>
      </c>
      <c r="AL2017" s="127">
        <f t="shared" si="6192"/>
        <v>0</v>
      </c>
      <c r="AM2017" s="127">
        <f t="shared" si="6192"/>
        <v>0</v>
      </c>
      <c r="AN2017" s="126">
        <f t="shared" si="5513"/>
        <v>0</v>
      </c>
      <c r="AO2017" s="127">
        <f t="shared" ref="AO2017:AW2017" si="6193">+($AX2017-$AN2017)/10+AN2017</f>
        <v>0</v>
      </c>
      <c r="AP2017" s="127">
        <f t="shared" si="6193"/>
        <v>0</v>
      </c>
      <c r="AQ2017" s="127">
        <f t="shared" si="6193"/>
        <v>0</v>
      </c>
      <c r="AR2017" s="127">
        <f t="shared" si="6193"/>
        <v>0</v>
      </c>
      <c r="AS2017" s="127">
        <f t="shared" si="6193"/>
        <v>0</v>
      </c>
      <c r="AT2017" s="127">
        <f t="shared" si="6193"/>
        <v>0</v>
      </c>
      <c r="AU2017" s="127">
        <f t="shared" si="6193"/>
        <v>0</v>
      </c>
      <c r="AV2017" s="127">
        <f t="shared" si="6193"/>
        <v>0</v>
      </c>
      <c r="AW2017" s="127">
        <f t="shared" si="6193"/>
        <v>0</v>
      </c>
      <c r="AX2017" s="126">
        <f t="shared" si="5515"/>
        <v>0</v>
      </c>
    </row>
    <row r="2018" spans="2:50" ht="15.75" customHeight="1" x14ac:dyDescent="0.2">
      <c r="B2018" s="123"/>
      <c r="C2018" s="128"/>
      <c r="D2018" s="128"/>
      <c r="E2018" s="128"/>
      <c r="F2018" s="128"/>
      <c r="G2018" s="128"/>
      <c r="H2018" s="128"/>
      <c r="I2018" s="128"/>
      <c r="J2018" s="128"/>
      <c r="K2018" s="128"/>
      <c r="L2018" s="128"/>
      <c r="M2018" s="128"/>
      <c r="N2018" s="129"/>
      <c r="O2018" s="119"/>
      <c r="P2018" s="120" t="str">
        <f t="shared" si="5894"/>
        <v/>
      </c>
      <c r="Q2018" s="121">
        <f t="shared" ref="Q2018:W2018" si="6194">SUMIF($B$9:$N$9,Q$9,$B2018:$N2018)/100</f>
        <v>0</v>
      </c>
      <c r="R2018" s="121">
        <f t="shared" si="6194"/>
        <v>0</v>
      </c>
      <c r="S2018" s="121">
        <f t="shared" si="6194"/>
        <v>0</v>
      </c>
      <c r="T2018" s="121">
        <f t="shared" si="6194"/>
        <v>0</v>
      </c>
      <c r="U2018" s="121">
        <f t="shared" si="6194"/>
        <v>0</v>
      </c>
      <c r="V2018" s="121">
        <f t="shared" si="6194"/>
        <v>0</v>
      </c>
      <c r="W2018" s="121">
        <f t="shared" si="6194"/>
        <v>0</v>
      </c>
      <c r="X2018" s="122">
        <f t="shared" si="5507"/>
        <v>0</v>
      </c>
      <c r="Y2018" s="121">
        <f t="shared" si="5508"/>
        <v>0</v>
      </c>
      <c r="Z2018" s="122">
        <f t="shared" si="5509"/>
        <v>0</v>
      </c>
      <c r="AA2018" s="121">
        <f t="shared" si="5510"/>
        <v>0</v>
      </c>
      <c r="AB2018" s="122">
        <f t="shared" si="6173"/>
        <v>0</v>
      </c>
      <c r="AC2018" s="122">
        <f t="shared" si="6173"/>
        <v>0</v>
      </c>
      <c r="AD2018" s="121">
        <f t="shared" si="5511"/>
        <v>0</v>
      </c>
      <c r="AE2018" s="122">
        <f t="shared" ref="AE2018:AM2018" si="6195">+($AN2018-$AD2018)/10+AD2018</f>
        <v>0</v>
      </c>
      <c r="AF2018" s="122">
        <f t="shared" si="6195"/>
        <v>0</v>
      </c>
      <c r="AG2018" s="122">
        <f t="shared" si="6195"/>
        <v>0</v>
      </c>
      <c r="AH2018" s="122">
        <f t="shared" si="6195"/>
        <v>0</v>
      </c>
      <c r="AI2018" s="122">
        <f t="shared" si="6195"/>
        <v>0</v>
      </c>
      <c r="AJ2018" s="122">
        <f t="shared" si="6195"/>
        <v>0</v>
      </c>
      <c r="AK2018" s="122">
        <f t="shared" si="6195"/>
        <v>0</v>
      </c>
      <c r="AL2018" s="122">
        <f t="shared" si="6195"/>
        <v>0</v>
      </c>
      <c r="AM2018" s="122">
        <f t="shared" si="6195"/>
        <v>0</v>
      </c>
      <c r="AN2018" s="121">
        <f t="shared" si="5513"/>
        <v>0</v>
      </c>
      <c r="AO2018" s="122">
        <f t="shared" ref="AO2018:AW2018" si="6196">+($AX2018-$AN2018)/10+AN2018</f>
        <v>0</v>
      </c>
      <c r="AP2018" s="122">
        <f t="shared" si="6196"/>
        <v>0</v>
      </c>
      <c r="AQ2018" s="122">
        <f t="shared" si="6196"/>
        <v>0</v>
      </c>
      <c r="AR2018" s="122">
        <f t="shared" si="6196"/>
        <v>0</v>
      </c>
      <c r="AS2018" s="122">
        <f t="shared" si="6196"/>
        <v>0</v>
      </c>
      <c r="AT2018" s="122">
        <f t="shared" si="6196"/>
        <v>0</v>
      </c>
      <c r="AU2018" s="122">
        <f t="shared" si="6196"/>
        <v>0</v>
      </c>
      <c r="AV2018" s="122">
        <f t="shared" si="6196"/>
        <v>0</v>
      </c>
      <c r="AW2018" s="122">
        <f t="shared" si="6196"/>
        <v>0</v>
      </c>
      <c r="AX2018" s="121">
        <f t="shared" si="5515"/>
        <v>0</v>
      </c>
    </row>
    <row r="2019" spans="2:50" ht="15.75" customHeight="1" x14ac:dyDescent="0.2">
      <c r="B2019" s="123"/>
      <c r="C2019" s="124"/>
      <c r="D2019" s="124"/>
      <c r="E2019" s="124"/>
      <c r="F2019" s="124"/>
      <c r="G2019" s="124"/>
      <c r="H2019" s="124"/>
      <c r="I2019" s="124"/>
      <c r="J2019" s="124"/>
      <c r="K2019" s="124"/>
      <c r="L2019" s="124"/>
      <c r="M2019" s="124"/>
      <c r="N2019" s="125"/>
      <c r="O2019" s="119"/>
      <c r="P2019" s="120" t="str">
        <f t="shared" si="5894"/>
        <v/>
      </c>
      <c r="Q2019" s="126">
        <f t="shared" ref="Q2019:W2019" si="6197">SUMIF($B$9:$N$9,Q$9,$B2019:$N2019)/100</f>
        <v>0</v>
      </c>
      <c r="R2019" s="126">
        <f t="shared" si="6197"/>
        <v>0</v>
      </c>
      <c r="S2019" s="126">
        <f t="shared" si="6197"/>
        <v>0</v>
      </c>
      <c r="T2019" s="126">
        <f t="shared" si="6197"/>
        <v>0</v>
      </c>
      <c r="U2019" s="126">
        <f t="shared" si="6197"/>
        <v>0</v>
      </c>
      <c r="V2019" s="126">
        <f t="shared" si="6197"/>
        <v>0</v>
      </c>
      <c r="W2019" s="126">
        <f t="shared" si="6197"/>
        <v>0</v>
      </c>
      <c r="X2019" s="127">
        <f t="shared" si="5507"/>
        <v>0</v>
      </c>
      <c r="Y2019" s="126">
        <f t="shared" si="5508"/>
        <v>0</v>
      </c>
      <c r="Z2019" s="127">
        <f t="shared" si="5509"/>
        <v>0</v>
      </c>
      <c r="AA2019" s="126">
        <f t="shared" si="5510"/>
        <v>0</v>
      </c>
      <c r="AB2019" s="127">
        <f t="shared" si="6173"/>
        <v>0</v>
      </c>
      <c r="AC2019" s="127">
        <f t="shared" si="6173"/>
        <v>0</v>
      </c>
      <c r="AD2019" s="126">
        <f t="shared" si="5511"/>
        <v>0</v>
      </c>
      <c r="AE2019" s="127">
        <f t="shared" ref="AE2019:AM2019" si="6198">+($AN2019-$AD2019)/10+AD2019</f>
        <v>0</v>
      </c>
      <c r="AF2019" s="127">
        <f t="shared" si="6198"/>
        <v>0</v>
      </c>
      <c r="AG2019" s="127">
        <f t="shared" si="6198"/>
        <v>0</v>
      </c>
      <c r="AH2019" s="127">
        <f t="shared" si="6198"/>
        <v>0</v>
      </c>
      <c r="AI2019" s="127">
        <f t="shared" si="6198"/>
        <v>0</v>
      </c>
      <c r="AJ2019" s="127">
        <f t="shared" si="6198"/>
        <v>0</v>
      </c>
      <c r="AK2019" s="127">
        <f t="shared" si="6198"/>
        <v>0</v>
      </c>
      <c r="AL2019" s="127">
        <f t="shared" si="6198"/>
        <v>0</v>
      </c>
      <c r="AM2019" s="127">
        <f t="shared" si="6198"/>
        <v>0</v>
      </c>
      <c r="AN2019" s="126">
        <f t="shared" si="5513"/>
        <v>0</v>
      </c>
      <c r="AO2019" s="127">
        <f t="shared" ref="AO2019:AW2019" si="6199">+($AX2019-$AN2019)/10+AN2019</f>
        <v>0</v>
      </c>
      <c r="AP2019" s="127">
        <f t="shared" si="6199"/>
        <v>0</v>
      </c>
      <c r="AQ2019" s="127">
        <f t="shared" si="6199"/>
        <v>0</v>
      </c>
      <c r="AR2019" s="127">
        <f t="shared" si="6199"/>
        <v>0</v>
      </c>
      <c r="AS2019" s="127">
        <f t="shared" si="6199"/>
        <v>0</v>
      </c>
      <c r="AT2019" s="127">
        <f t="shared" si="6199"/>
        <v>0</v>
      </c>
      <c r="AU2019" s="127">
        <f t="shared" si="6199"/>
        <v>0</v>
      </c>
      <c r="AV2019" s="127">
        <f t="shared" si="6199"/>
        <v>0</v>
      </c>
      <c r="AW2019" s="127">
        <f t="shared" si="6199"/>
        <v>0</v>
      </c>
      <c r="AX2019" s="126">
        <f t="shared" si="5515"/>
        <v>0</v>
      </c>
    </row>
    <row r="2020" spans="2:50" ht="15.75" customHeight="1" x14ac:dyDescent="0.2">
      <c r="B2020" s="123"/>
      <c r="C2020" s="128"/>
      <c r="D2020" s="128"/>
      <c r="E2020" s="128"/>
      <c r="F2020" s="128"/>
      <c r="G2020" s="128"/>
      <c r="H2020" s="128"/>
      <c r="I2020" s="128"/>
      <c r="J2020" s="128"/>
      <c r="K2020" s="128"/>
      <c r="L2020" s="128"/>
      <c r="M2020" s="128"/>
      <c r="N2020" s="129"/>
      <c r="O2020" s="119"/>
      <c r="P2020" s="120" t="str">
        <f t="shared" si="5894"/>
        <v/>
      </c>
      <c r="Q2020" s="121">
        <f t="shared" ref="Q2020:W2020" si="6200">SUMIF($B$9:$N$9,Q$9,$B2020:$N2020)/100</f>
        <v>0</v>
      </c>
      <c r="R2020" s="121">
        <f t="shared" si="6200"/>
        <v>0</v>
      </c>
      <c r="S2020" s="121">
        <f t="shared" si="6200"/>
        <v>0</v>
      </c>
      <c r="T2020" s="121">
        <f t="shared" si="6200"/>
        <v>0</v>
      </c>
      <c r="U2020" s="121">
        <f t="shared" si="6200"/>
        <v>0</v>
      </c>
      <c r="V2020" s="121">
        <f t="shared" si="6200"/>
        <v>0</v>
      </c>
      <c r="W2020" s="121">
        <f t="shared" si="6200"/>
        <v>0</v>
      </c>
      <c r="X2020" s="122">
        <f t="shared" si="5507"/>
        <v>0</v>
      </c>
      <c r="Y2020" s="121">
        <f t="shared" si="5508"/>
        <v>0</v>
      </c>
      <c r="Z2020" s="122">
        <f t="shared" si="5509"/>
        <v>0</v>
      </c>
      <c r="AA2020" s="121">
        <f t="shared" si="5510"/>
        <v>0</v>
      </c>
      <c r="AB2020" s="122">
        <f t="shared" si="6173"/>
        <v>0</v>
      </c>
      <c r="AC2020" s="122">
        <f t="shared" si="6173"/>
        <v>0</v>
      </c>
      <c r="AD2020" s="121">
        <f t="shared" si="5511"/>
        <v>0</v>
      </c>
      <c r="AE2020" s="122">
        <f t="shared" ref="AE2020:AM2020" si="6201">+($AN2020-$AD2020)/10+AD2020</f>
        <v>0</v>
      </c>
      <c r="AF2020" s="122">
        <f t="shared" si="6201"/>
        <v>0</v>
      </c>
      <c r="AG2020" s="122">
        <f t="shared" si="6201"/>
        <v>0</v>
      </c>
      <c r="AH2020" s="122">
        <f t="shared" si="6201"/>
        <v>0</v>
      </c>
      <c r="AI2020" s="122">
        <f t="shared" si="6201"/>
        <v>0</v>
      </c>
      <c r="AJ2020" s="122">
        <f t="shared" si="6201"/>
        <v>0</v>
      </c>
      <c r="AK2020" s="122">
        <f t="shared" si="6201"/>
        <v>0</v>
      </c>
      <c r="AL2020" s="122">
        <f t="shared" si="6201"/>
        <v>0</v>
      </c>
      <c r="AM2020" s="122">
        <f t="shared" si="6201"/>
        <v>0</v>
      </c>
      <c r="AN2020" s="121">
        <f t="shared" si="5513"/>
        <v>0</v>
      </c>
      <c r="AO2020" s="122">
        <f t="shared" ref="AO2020:AW2020" si="6202">+($AX2020-$AN2020)/10+AN2020</f>
        <v>0</v>
      </c>
      <c r="AP2020" s="122">
        <f t="shared" si="6202"/>
        <v>0</v>
      </c>
      <c r="AQ2020" s="122">
        <f t="shared" si="6202"/>
        <v>0</v>
      </c>
      <c r="AR2020" s="122">
        <f t="shared" si="6202"/>
        <v>0</v>
      </c>
      <c r="AS2020" s="122">
        <f t="shared" si="6202"/>
        <v>0</v>
      </c>
      <c r="AT2020" s="122">
        <f t="shared" si="6202"/>
        <v>0</v>
      </c>
      <c r="AU2020" s="122">
        <f t="shared" si="6202"/>
        <v>0</v>
      </c>
      <c r="AV2020" s="122">
        <f t="shared" si="6202"/>
        <v>0</v>
      </c>
      <c r="AW2020" s="122">
        <f t="shared" si="6202"/>
        <v>0</v>
      </c>
      <c r="AX2020" s="121">
        <f t="shared" si="5515"/>
        <v>0</v>
      </c>
    </row>
    <row r="2021" spans="2:50" ht="15.75" customHeight="1" x14ac:dyDescent="0.2">
      <c r="B2021" s="123"/>
      <c r="C2021" s="124"/>
      <c r="D2021" s="124"/>
      <c r="E2021" s="124"/>
      <c r="F2021" s="124"/>
      <c r="G2021" s="124"/>
      <c r="H2021" s="124"/>
      <c r="I2021" s="124"/>
      <c r="J2021" s="124"/>
      <c r="K2021" s="124"/>
      <c r="L2021" s="124"/>
      <c r="M2021" s="124"/>
      <c r="N2021" s="125"/>
      <c r="O2021" s="119"/>
      <c r="P2021" s="120" t="str">
        <f t="shared" si="5894"/>
        <v/>
      </c>
      <c r="Q2021" s="126">
        <f t="shared" ref="Q2021:W2021" si="6203">SUMIF($B$9:$N$9,Q$9,$B2021:$N2021)/100</f>
        <v>0</v>
      </c>
      <c r="R2021" s="126">
        <f t="shared" si="6203"/>
        <v>0</v>
      </c>
      <c r="S2021" s="126">
        <f t="shared" si="6203"/>
        <v>0</v>
      </c>
      <c r="T2021" s="126">
        <f t="shared" si="6203"/>
        <v>0</v>
      </c>
      <c r="U2021" s="126">
        <f t="shared" si="6203"/>
        <v>0</v>
      </c>
      <c r="V2021" s="126">
        <f t="shared" si="6203"/>
        <v>0</v>
      </c>
      <c r="W2021" s="126">
        <f t="shared" si="6203"/>
        <v>0</v>
      </c>
      <c r="X2021" s="127">
        <f t="shared" si="5507"/>
        <v>0</v>
      </c>
      <c r="Y2021" s="126">
        <f t="shared" si="5508"/>
        <v>0</v>
      </c>
      <c r="Z2021" s="127">
        <f t="shared" si="5509"/>
        <v>0</v>
      </c>
      <c r="AA2021" s="126">
        <f t="shared" si="5510"/>
        <v>0</v>
      </c>
      <c r="AB2021" s="127">
        <f t="shared" si="6173"/>
        <v>0</v>
      </c>
      <c r="AC2021" s="127">
        <f t="shared" si="6173"/>
        <v>0</v>
      </c>
      <c r="AD2021" s="126">
        <f t="shared" si="5511"/>
        <v>0</v>
      </c>
      <c r="AE2021" s="127">
        <f t="shared" ref="AE2021:AM2021" si="6204">+($AN2021-$AD2021)/10+AD2021</f>
        <v>0</v>
      </c>
      <c r="AF2021" s="127">
        <f t="shared" si="6204"/>
        <v>0</v>
      </c>
      <c r="AG2021" s="127">
        <f t="shared" si="6204"/>
        <v>0</v>
      </c>
      <c r="AH2021" s="127">
        <f t="shared" si="6204"/>
        <v>0</v>
      </c>
      <c r="AI2021" s="127">
        <f t="shared" si="6204"/>
        <v>0</v>
      </c>
      <c r="AJ2021" s="127">
        <f t="shared" si="6204"/>
        <v>0</v>
      </c>
      <c r="AK2021" s="127">
        <f t="shared" si="6204"/>
        <v>0</v>
      </c>
      <c r="AL2021" s="127">
        <f t="shared" si="6204"/>
        <v>0</v>
      </c>
      <c r="AM2021" s="127">
        <f t="shared" si="6204"/>
        <v>0</v>
      </c>
      <c r="AN2021" s="126">
        <f t="shared" si="5513"/>
        <v>0</v>
      </c>
      <c r="AO2021" s="127">
        <f t="shared" ref="AO2021:AW2021" si="6205">+($AX2021-$AN2021)/10+AN2021</f>
        <v>0</v>
      </c>
      <c r="AP2021" s="127">
        <f t="shared" si="6205"/>
        <v>0</v>
      </c>
      <c r="AQ2021" s="127">
        <f t="shared" si="6205"/>
        <v>0</v>
      </c>
      <c r="AR2021" s="127">
        <f t="shared" si="6205"/>
        <v>0</v>
      </c>
      <c r="AS2021" s="127">
        <f t="shared" si="6205"/>
        <v>0</v>
      </c>
      <c r="AT2021" s="127">
        <f t="shared" si="6205"/>
        <v>0</v>
      </c>
      <c r="AU2021" s="127">
        <f t="shared" si="6205"/>
        <v>0</v>
      </c>
      <c r="AV2021" s="127">
        <f t="shared" si="6205"/>
        <v>0</v>
      </c>
      <c r="AW2021" s="127">
        <f t="shared" si="6205"/>
        <v>0</v>
      </c>
      <c r="AX2021" s="126">
        <f t="shared" si="5515"/>
        <v>0</v>
      </c>
    </row>
    <row r="2022" spans="2:50" ht="15.75" customHeight="1" x14ac:dyDescent="0.2">
      <c r="B2022" s="123"/>
      <c r="C2022" s="128"/>
      <c r="D2022" s="128"/>
      <c r="E2022" s="128"/>
      <c r="F2022" s="128"/>
      <c r="G2022" s="128"/>
      <c r="H2022" s="128"/>
      <c r="I2022" s="128"/>
      <c r="J2022" s="128"/>
      <c r="K2022" s="128"/>
      <c r="L2022" s="128"/>
      <c r="M2022" s="128"/>
      <c r="N2022" s="129"/>
      <c r="O2022" s="119"/>
      <c r="P2022" s="120" t="str">
        <f t="shared" si="5894"/>
        <v/>
      </c>
      <c r="Q2022" s="121">
        <f t="shared" ref="Q2022:W2022" si="6206">SUMIF($B$9:$N$9,Q$9,$B2022:$N2022)/100</f>
        <v>0</v>
      </c>
      <c r="R2022" s="121">
        <f t="shared" si="6206"/>
        <v>0</v>
      </c>
      <c r="S2022" s="121">
        <f t="shared" si="6206"/>
        <v>0</v>
      </c>
      <c r="T2022" s="121">
        <f t="shared" si="6206"/>
        <v>0</v>
      </c>
      <c r="U2022" s="121">
        <f t="shared" si="6206"/>
        <v>0</v>
      </c>
      <c r="V2022" s="121">
        <f t="shared" si="6206"/>
        <v>0</v>
      </c>
      <c r="W2022" s="121">
        <f t="shared" si="6206"/>
        <v>0</v>
      </c>
      <c r="X2022" s="122">
        <f t="shared" si="5507"/>
        <v>0</v>
      </c>
      <c r="Y2022" s="121">
        <f t="shared" si="5508"/>
        <v>0</v>
      </c>
      <c r="Z2022" s="122">
        <f t="shared" si="5509"/>
        <v>0</v>
      </c>
      <c r="AA2022" s="121">
        <f t="shared" si="5510"/>
        <v>0</v>
      </c>
      <c r="AB2022" s="122">
        <f t="shared" si="6173"/>
        <v>0</v>
      </c>
      <c r="AC2022" s="122">
        <f t="shared" si="6173"/>
        <v>0</v>
      </c>
      <c r="AD2022" s="121">
        <f t="shared" si="5511"/>
        <v>0</v>
      </c>
      <c r="AE2022" s="122">
        <f t="shared" ref="AE2022:AM2022" si="6207">+($AN2022-$AD2022)/10+AD2022</f>
        <v>0</v>
      </c>
      <c r="AF2022" s="122">
        <f t="shared" si="6207"/>
        <v>0</v>
      </c>
      <c r="AG2022" s="122">
        <f t="shared" si="6207"/>
        <v>0</v>
      </c>
      <c r="AH2022" s="122">
        <f t="shared" si="6207"/>
        <v>0</v>
      </c>
      <c r="AI2022" s="122">
        <f t="shared" si="6207"/>
        <v>0</v>
      </c>
      <c r="AJ2022" s="122">
        <f t="shared" si="6207"/>
        <v>0</v>
      </c>
      <c r="AK2022" s="122">
        <f t="shared" si="6207"/>
        <v>0</v>
      </c>
      <c r="AL2022" s="122">
        <f t="shared" si="6207"/>
        <v>0</v>
      </c>
      <c r="AM2022" s="122">
        <f t="shared" si="6207"/>
        <v>0</v>
      </c>
      <c r="AN2022" s="121">
        <f t="shared" si="5513"/>
        <v>0</v>
      </c>
      <c r="AO2022" s="122">
        <f t="shared" ref="AO2022:AW2022" si="6208">+($AX2022-$AN2022)/10+AN2022</f>
        <v>0</v>
      </c>
      <c r="AP2022" s="122">
        <f t="shared" si="6208"/>
        <v>0</v>
      </c>
      <c r="AQ2022" s="122">
        <f t="shared" si="6208"/>
        <v>0</v>
      </c>
      <c r="AR2022" s="122">
        <f t="shared" si="6208"/>
        <v>0</v>
      </c>
      <c r="AS2022" s="122">
        <f t="shared" si="6208"/>
        <v>0</v>
      </c>
      <c r="AT2022" s="122">
        <f t="shared" si="6208"/>
        <v>0</v>
      </c>
      <c r="AU2022" s="122">
        <f t="shared" si="6208"/>
        <v>0</v>
      </c>
      <c r="AV2022" s="122">
        <f t="shared" si="6208"/>
        <v>0</v>
      </c>
      <c r="AW2022" s="122">
        <f t="shared" si="6208"/>
        <v>0</v>
      </c>
      <c r="AX2022" s="121">
        <f t="shared" si="5515"/>
        <v>0</v>
      </c>
    </row>
    <row r="2023" spans="2:50" ht="15.75" customHeight="1" x14ac:dyDescent="0.2">
      <c r="B2023" s="123"/>
      <c r="C2023" s="124"/>
      <c r="D2023" s="124"/>
      <c r="E2023" s="124"/>
      <c r="F2023" s="124"/>
      <c r="G2023" s="124"/>
      <c r="H2023" s="124"/>
      <c r="I2023" s="124"/>
      <c r="J2023" s="124"/>
      <c r="K2023" s="124"/>
      <c r="L2023" s="124"/>
      <c r="M2023" s="124"/>
      <c r="N2023" s="125"/>
      <c r="O2023" s="119"/>
      <c r="P2023" s="120" t="str">
        <f t="shared" si="5894"/>
        <v/>
      </c>
      <c r="Q2023" s="126">
        <f t="shared" ref="Q2023:W2023" si="6209">SUMIF($B$9:$N$9,Q$9,$B2023:$N2023)/100</f>
        <v>0</v>
      </c>
      <c r="R2023" s="126">
        <f t="shared" si="6209"/>
        <v>0</v>
      </c>
      <c r="S2023" s="126">
        <f t="shared" si="6209"/>
        <v>0</v>
      </c>
      <c r="T2023" s="126">
        <f t="shared" si="6209"/>
        <v>0</v>
      </c>
      <c r="U2023" s="126">
        <f t="shared" si="6209"/>
        <v>0</v>
      </c>
      <c r="V2023" s="126">
        <f t="shared" si="6209"/>
        <v>0</v>
      </c>
      <c r="W2023" s="126">
        <f t="shared" si="6209"/>
        <v>0</v>
      </c>
      <c r="X2023" s="127">
        <f t="shared" si="5507"/>
        <v>0</v>
      </c>
      <c r="Y2023" s="126">
        <f t="shared" si="5508"/>
        <v>0</v>
      </c>
      <c r="Z2023" s="127">
        <f t="shared" si="5509"/>
        <v>0</v>
      </c>
      <c r="AA2023" s="126">
        <f t="shared" si="5510"/>
        <v>0</v>
      </c>
      <c r="AB2023" s="127">
        <f t="shared" si="6173"/>
        <v>0</v>
      </c>
      <c r="AC2023" s="127">
        <f t="shared" si="6173"/>
        <v>0</v>
      </c>
      <c r="AD2023" s="126">
        <f t="shared" si="5511"/>
        <v>0</v>
      </c>
      <c r="AE2023" s="127">
        <f t="shared" ref="AE2023:AM2023" si="6210">+($AN2023-$AD2023)/10+AD2023</f>
        <v>0</v>
      </c>
      <c r="AF2023" s="127">
        <f t="shared" si="6210"/>
        <v>0</v>
      </c>
      <c r="AG2023" s="127">
        <f t="shared" si="6210"/>
        <v>0</v>
      </c>
      <c r="AH2023" s="127">
        <f t="shared" si="6210"/>
        <v>0</v>
      </c>
      <c r="AI2023" s="127">
        <f t="shared" si="6210"/>
        <v>0</v>
      </c>
      <c r="AJ2023" s="127">
        <f t="shared" si="6210"/>
        <v>0</v>
      </c>
      <c r="AK2023" s="127">
        <f t="shared" si="6210"/>
        <v>0</v>
      </c>
      <c r="AL2023" s="127">
        <f t="shared" si="6210"/>
        <v>0</v>
      </c>
      <c r="AM2023" s="127">
        <f t="shared" si="6210"/>
        <v>0</v>
      </c>
      <c r="AN2023" s="126">
        <f t="shared" si="5513"/>
        <v>0</v>
      </c>
      <c r="AO2023" s="127">
        <f t="shared" ref="AO2023:AW2023" si="6211">+($AX2023-$AN2023)/10+AN2023</f>
        <v>0</v>
      </c>
      <c r="AP2023" s="127">
        <f t="shared" si="6211"/>
        <v>0</v>
      </c>
      <c r="AQ2023" s="127">
        <f t="shared" si="6211"/>
        <v>0</v>
      </c>
      <c r="AR2023" s="127">
        <f t="shared" si="6211"/>
        <v>0</v>
      </c>
      <c r="AS2023" s="127">
        <f t="shared" si="6211"/>
        <v>0</v>
      </c>
      <c r="AT2023" s="127">
        <f t="shared" si="6211"/>
        <v>0</v>
      </c>
      <c r="AU2023" s="127">
        <f t="shared" si="6211"/>
        <v>0</v>
      </c>
      <c r="AV2023" s="127">
        <f t="shared" si="6211"/>
        <v>0</v>
      </c>
      <c r="AW2023" s="127">
        <f t="shared" si="6211"/>
        <v>0</v>
      </c>
      <c r="AX2023" s="126">
        <f t="shared" si="5515"/>
        <v>0</v>
      </c>
    </row>
    <row r="2024" spans="2:50" ht="15.75" customHeight="1" x14ac:dyDescent="0.2">
      <c r="B2024" s="123"/>
      <c r="C2024" s="128"/>
      <c r="D2024" s="128"/>
      <c r="E2024" s="128"/>
      <c r="F2024" s="128"/>
      <c r="G2024" s="128"/>
      <c r="H2024" s="128"/>
      <c r="I2024" s="128"/>
      <c r="J2024" s="128"/>
      <c r="K2024" s="128"/>
      <c r="L2024" s="128"/>
      <c r="M2024" s="128"/>
      <c r="N2024" s="129"/>
      <c r="O2024" s="119"/>
      <c r="P2024" s="120" t="str">
        <f t="shared" si="5894"/>
        <v/>
      </c>
      <c r="Q2024" s="121">
        <f t="shared" ref="Q2024:W2024" si="6212">SUMIF($B$9:$N$9,Q$9,$B2024:$N2024)/100</f>
        <v>0</v>
      </c>
      <c r="R2024" s="121">
        <f t="shared" si="6212"/>
        <v>0</v>
      </c>
      <c r="S2024" s="121">
        <f t="shared" si="6212"/>
        <v>0</v>
      </c>
      <c r="T2024" s="121">
        <f t="shared" si="6212"/>
        <v>0</v>
      </c>
      <c r="U2024" s="121">
        <f t="shared" si="6212"/>
        <v>0</v>
      </c>
      <c r="V2024" s="121">
        <f t="shared" si="6212"/>
        <v>0</v>
      </c>
      <c r="W2024" s="121">
        <f t="shared" si="6212"/>
        <v>0</v>
      </c>
      <c r="X2024" s="122">
        <f t="shared" si="5507"/>
        <v>0</v>
      </c>
      <c r="Y2024" s="121">
        <f t="shared" si="5508"/>
        <v>0</v>
      </c>
      <c r="Z2024" s="122">
        <f t="shared" si="5509"/>
        <v>0</v>
      </c>
      <c r="AA2024" s="121">
        <f t="shared" si="5510"/>
        <v>0</v>
      </c>
      <c r="AB2024" s="122">
        <f t="shared" si="6173"/>
        <v>0</v>
      </c>
      <c r="AC2024" s="122">
        <f t="shared" si="6173"/>
        <v>0</v>
      </c>
      <c r="AD2024" s="121">
        <f t="shared" si="5511"/>
        <v>0</v>
      </c>
      <c r="AE2024" s="122">
        <f t="shared" ref="AE2024:AM2024" si="6213">+($AN2024-$AD2024)/10+AD2024</f>
        <v>0</v>
      </c>
      <c r="AF2024" s="122">
        <f t="shared" si="6213"/>
        <v>0</v>
      </c>
      <c r="AG2024" s="122">
        <f t="shared" si="6213"/>
        <v>0</v>
      </c>
      <c r="AH2024" s="122">
        <f t="shared" si="6213"/>
        <v>0</v>
      </c>
      <c r="AI2024" s="122">
        <f t="shared" si="6213"/>
        <v>0</v>
      </c>
      <c r="AJ2024" s="122">
        <f t="shared" si="6213"/>
        <v>0</v>
      </c>
      <c r="AK2024" s="122">
        <f t="shared" si="6213"/>
        <v>0</v>
      </c>
      <c r="AL2024" s="122">
        <f t="shared" si="6213"/>
        <v>0</v>
      </c>
      <c r="AM2024" s="122">
        <f t="shared" si="6213"/>
        <v>0</v>
      </c>
      <c r="AN2024" s="121">
        <f t="shared" si="5513"/>
        <v>0</v>
      </c>
      <c r="AO2024" s="122">
        <f t="shared" ref="AO2024:AW2024" si="6214">+($AX2024-$AN2024)/10+AN2024</f>
        <v>0</v>
      </c>
      <c r="AP2024" s="122">
        <f t="shared" si="6214"/>
        <v>0</v>
      </c>
      <c r="AQ2024" s="122">
        <f t="shared" si="6214"/>
        <v>0</v>
      </c>
      <c r="AR2024" s="122">
        <f t="shared" si="6214"/>
        <v>0</v>
      </c>
      <c r="AS2024" s="122">
        <f t="shared" si="6214"/>
        <v>0</v>
      </c>
      <c r="AT2024" s="122">
        <f t="shared" si="6214"/>
        <v>0</v>
      </c>
      <c r="AU2024" s="122">
        <f t="shared" si="6214"/>
        <v>0</v>
      </c>
      <c r="AV2024" s="122">
        <f t="shared" si="6214"/>
        <v>0</v>
      </c>
      <c r="AW2024" s="122">
        <f t="shared" si="6214"/>
        <v>0</v>
      </c>
      <c r="AX2024" s="121">
        <f t="shared" si="5515"/>
        <v>0</v>
      </c>
    </row>
    <row r="2025" spans="2:50" ht="15.75" customHeight="1" x14ac:dyDescent="0.2">
      <c r="B2025" s="123"/>
      <c r="C2025" s="124"/>
      <c r="D2025" s="124"/>
      <c r="E2025" s="124"/>
      <c r="F2025" s="124"/>
      <c r="G2025" s="124"/>
      <c r="H2025" s="124"/>
      <c r="I2025" s="124"/>
      <c r="J2025" s="124"/>
      <c r="K2025" s="124"/>
      <c r="L2025" s="124"/>
      <c r="M2025" s="124"/>
      <c r="N2025" s="125"/>
      <c r="O2025" s="119"/>
      <c r="P2025" s="120" t="str">
        <f t="shared" si="5894"/>
        <v/>
      </c>
      <c r="Q2025" s="126">
        <f t="shared" ref="Q2025:W2025" si="6215">SUMIF($B$9:$N$9,Q$9,$B2025:$N2025)/100</f>
        <v>0</v>
      </c>
      <c r="R2025" s="126">
        <f t="shared" si="6215"/>
        <v>0</v>
      </c>
      <c r="S2025" s="126">
        <f t="shared" si="6215"/>
        <v>0</v>
      </c>
      <c r="T2025" s="126">
        <f t="shared" si="6215"/>
        <v>0</v>
      </c>
      <c r="U2025" s="126">
        <f t="shared" si="6215"/>
        <v>0</v>
      </c>
      <c r="V2025" s="126">
        <f t="shared" si="6215"/>
        <v>0</v>
      </c>
      <c r="W2025" s="126">
        <f t="shared" si="6215"/>
        <v>0</v>
      </c>
      <c r="X2025" s="127">
        <f t="shared" si="5507"/>
        <v>0</v>
      </c>
      <c r="Y2025" s="126">
        <f t="shared" si="5508"/>
        <v>0</v>
      </c>
      <c r="Z2025" s="127">
        <f t="shared" si="5509"/>
        <v>0</v>
      </c>
      <c r="AA2025" s="126">
        <f t="shared" si="5510"/>
        <v>0</v>
      </c>
      <c r="AB2025" s="127">
        <f t="shared" si="6173"/>
        <v>0</v>
      </c>
      <c r="AC2025" s="127">
        <f t="shared" si="6173"/>
        <v>0</v>
      </c>
      <c r="AD2025" s="126">
        <f t="shared" si="5511"/>
        <v>0</v>
      </c>
      <c r="AE2025" s="127">
        <f t="shared" ref="AE2025:AM2025" si="6216">+($AN2025-$AD2025)/10+AD2025</f>
        <v>0</v>
      </c>
      <c r="AF2025" s="127">
        <f t="shared" si="6216"/>
        <v>0</v>
      </c>
      <c r="AG2025" s="127">
        <f t="shared" si="6216"/>
        <v>0</v>
      </c>
      <c r="AH2025" s="127">
        <f t="shared" si="6216"/>
        <v>0</v>
      </c>
      <c r="AI2025" s="127">
        <f t="shared" si="6216"/>
        <v>0</v>
      </c>
      <c r="AJ2025" s="127">
        <f t="shared" si="6216"/>
        <v>0</v>
      </c>
      <c r="AK2025" s="127">
        <f t="shared" si="6216"/>
        <v>0</v>
      </c>
      <c r="AL2025" s="127">
        <f t="shared" si="6216"/>
        <v>0</v>
      </c>
      <c r="AM2025" s="127">
        <f t="shared" si="6216"/>
        <v>0</v>
      </c>
      <c r="AN2025" s="126">
        <f t="shared" si="5513"/>
        <v>0</v>
      </c>
      <c r="AO2025" s="127">
        <f t="shared" ref="AO2025:AW2025" si="6217">+($AX2025-$AN2025)/10+AN2025</f>
        <v>0</v>
      </c>
      <c r="AP2025" s="127">
        <f t="shared" si="6217"/>
        <v>0</v>
      </c>
      <c r="AQ2025" s="127">
        <f t="shared" si="6217"/>
        <v>0</v>
      </c>
      <c r="AR2025" s="127">
        <f t="shared" si="6217"/>
        <v>0</v>
      </c>
      <c r="AS2025" s="127">
        <f t="shared" si="6217"/>
        <v>0</v>
      </c>
      <c r="AT2025" s="127">
        <f t="shared" si="6217"/>
        <v>0</v>
      </c>
      <c r="AU2025" s="127">
        <f t="shared" si="6217"/>
        <v>0</v>
      </c>
      <c r="AV2025" s="127">
        <f t="shared" si="6217"/>
        <v>0</v>
      </c>
      <c r="AW2025" s="127">
        <f t="shared" si="6217"/>
        <v>0</v>
      </c>
      <c r="AX2025" s="126">
        <f t="shared" si="5515"/>
        <v>0</v>
      </c>
    </row>
    <row r="2026" spans="2:50" ht="15.75" customHeight="1" x14ac:dyDescent="0.2">
      <c r="B2026" s="123"/>
      <c r="C2026" s="128"/>
      <c r="D2026" s="128"/>
      <c r="E2026" s="128"/>
      <c r="F2026" s="128"/>
      <c r="G2026" s="128"/>
      <c r="H2026" s="128"/>
      <c r="I2026" s="128"/>
      <c r="J2026" s="128"/>
      <c r="K2026" s="128"/>
      <c r="L2026" s="128"/>
      <c r="M2026" s="128"/>
      <c r="N2026" s="129"/>
      <c r="O2026" s="119"/>
      <c r="P2026" s="120" t="str">
        <f t="shared" si="5894"/>
        <v/>
      </c>
      <c r="Q2026" s="121">
        <f t="shared" ref="Q2026:W2026" si="6218">SUMIF($B$9:$N$9,Q$9,$B2026:$N2026)/100</f>
        <v>0</v>
      </c>
      <c r="R2026" s="121">
        <f t="shared" si="6218"/>
        <v>0</v>
      </c>
      <c r="S2026" s="121">
        <f t="shared" si="6218"/>
        <v>0</v>
      </c>
      <c r="T2026" s="121">
        <f t="shared" si="6218"/>
        <v>0</v>
      </c>
      <c r="U2026" s="121">
        <f t="shared" si="6218"/>
        <v>0</v>
      </c>
      <c r="V2026" s="121">
        <f t="shared" si="6218"/>
        <v>0</v>
      </c>
      <c r="W2026" s="121">
        <f t="shared" si="6218"/>
        <v>0</v>
      </c>
      <c r="X2026" s="122">
        <f t="shared" si="5507"/>
        <v>0</v>
      </c>
      <c r="Y2026" s="121">
        <f t="shared" si="5508"/>
        <v>0</v>
      </c>
      <c r="Z2026" s="122">
        <f t="shared" si="5509"/>
        <v>0</v>
      </c>
      <c r="AA2026" s="121">
        <f t="shared" si="5510"/>
        <v>0</v>
      </c>
      <c r="AB2026" s="122">
        <f t="shared" si="6173"/>
        <v>0</v>
      </c>
      <c r="AC2026" s="122">
        <f t="shared" si="6173"/>
        <v>0</v>
      </c>
      <c r="AD2026" s="121">
        <f t="shared" si="5511"/>
        <v>0</v>
      </c>
      <c r="AE2026" s="122">
        <f t="shared" ref="AE2026:AM2026" si="6219">+($AN2026-$AD2026)/10+AD2026</f>
        <v>0</v>
      </c>
      <c r="AF2026" s="122">
        <f t="shared" si="6219"/>
        <v>0</v>
      </c>
      <c r="AG2026" s="122">
        <f t="shared" si="6219"/>
        <v>0</v>
      </c>
      <c r="AH2026" s="122">
        <f t="shared" si="6219"/>
        <v>0</v>
      </c>
      <c r="AI2026" s="122">
        <f t="shared" si="6219"/>
        <v>0</v>
      </c>
      <c r="AJ2026" s="122">
        <f t="shared" si="6219"/>
        <v>0</v>
      </c>
      <c r="AK2026" s="122">
        <f t="shared" si="6219"/>
        <v>0</v>
      </c>
      <c r="AL2026" s="122">
        <f t="shared" si="6219"/>
        <v>0</v>
      </c>
      <c r="AM2026" s="122">
        <f t="shared" si="6219"/>
        <v>0</v>
      </c>
      <c r="AN2026" s="121">
        <f t="shared" si="5513"/>
        <v>0</v>
      </c>
      <c r="AO2026" s="122">
        <f t="shared" ref="AO2026:AW2026" si="6220">+($AX2026-$AN2026)/10+AN2026</f>
        <v>0</v>
      </c>
      <c r="AP2026" s="122">
        <f t="shared" si="6220"/>
        <v>0</v>
      </c>
      <c r="AQ2026" s="122">
        <f t="shared" si="6220"/>
        <v>0</v>
      </c>
      <c r="AR2026" s="122">
        <f t="shared" si="6220"/>
        <v>0</v>
      </c>
      <c r="AS2026" s="122">
        <f t="shared" si="6220"/>
        <v>0</v>
      </c>
      <c r="AT2026" s="122">
        <f t="shared" si="6220"/>
        <v>0</v>
      </c>
      <c r="AU2026" s="122">
        <f t="shared" si="6220"/>
        <v>0</v>
      </c>
      <c r="AV2026" s="122">
        <f t="shared" si="6220"/>
        <v>0</v>
      </c>
      <c r="AW2026" s="122">
        <f t="shared" si="6220"/>
        <v>0</v>
      </c>
      <c r="AX2026" s="121">
        <f t="shared" si="5515"/>
        <v>0</v>
      </c>
    </row>
    <row r="2027" spans="2:50" ht="15.75" customHeight="1" x14ac:dyDescent="0.2">
      <c r="B2027" s="123"/>
      <c r="C2027" s="124"/>
      <c r="D2027" s="124"/>
      <c r="E2027" s="124"/>
      <c r="F2027" s="124"/>
      <c r="G2027" s="124"/>
      <c r="H2027" s="124"/>
      <c r="I2027" s="124"/>
      <c r="J2027" s="124"/>
      <c r="K2027" s="124"/>
      <c r="L2027" s="124"/>
      <c r="M2027" s="124"/>
      <c r="N2027" s="125"/>
      <c r="O2027" s="119"/>
      <c r="P2027" s="120" t="str">
        <f t="shared" si="5894"/>
        <v/>
      </c>
      <c r="Q2027" s="126">
        <f t="shared" ref="Q2027:W2027" si="6221">SUMIF($B$9:$N$9,Q$9,$B2027:$N2027)/100</f>
        <v>0</v>
      </c>
      <c r="R2027" s="126">
        <f t="shared" si="6221"/>
        <v>0</v>
      </c>
      <c r="S2027" s="126">
        <f t="shared" si="6221"/>
        <v>0</v>
      </c>
      <c r="T2027" s="126">
        <f t="shared" si="6221"/>
        <v>0</v>
      </c>
      <c r="U2027" s="126">
        <f t="shared" si="6221"/>
        <v>0</v>
      </c>
      <c r="V2027" s="126">
        <f t="shared" si="6221"/>
        <v>0</v>
      </c>
      <c r="W2027" s="126">
        <f t="shared" si="6221"/>
        <v>0</v>
      </c>
      <c r="X2027" s="127">
        <f t="shared" si="5507"/>
        <v>0</v>
      </c>
      <c r="Y2027" s="126">
        <f t="shared" si="5508"/>
        <v>0</v>
      </c>
      <c r="Z2027" s="127">
        <f t="shared" si="5509"/>
        <v>0</v>
      </c>
      <c r="AA2027" s="126">
        <f t="shared" si="5510"/>
        <v>0</v>
      </c>
      <c r="AB2027" s="127">
        <f t="shared" si="6173"/>
        <v>0</v>
      </c>
      <c r="AC2027" s="127">
        <f t="shared" si="6173"/>
        <v>0</v>
      </c>
      <c r="AD2027" s="126">
        <f t="shared" si="5511"/>
        <v>0</v>
      </c>
      <c r="AE2027" s="127">
        <f t="shared" ref="AE2027:AM2027" si="6222">+($AN2027-$AD2027)/10+AD2027</f>
        <v>0</v>
      </c>
      <c r="AF2027" s="127">
        <f t="shared" si="6222"/>
        <v>0</v>
      </c>
      <c r="AG2027" s="127">
        <f t="shared" si="6222"/>
        <v>0</v>
      </c>
      <c r="AH2027" s="127">
        <f t="shared" si="6222"/>
        <v>0</v>
      </c>
      <c r="AI2027" s="127">
        <f t="shared" si="6222"/>
        <v>0</v>
      </c>
      <c r="AJ2027" s="127">
        <f t="shared" si="6222"/>
        <v>0</v>
      </c>
      <c r="AK2027" s="127">
        <f t="shared" si="6222"/>
        <v>0</v>
      </c>
      <c r="AL2027" s="127">
        <f t="shared" si="6222"/>
        <v>0</v>
      </c>
      <c r="AM2027" s="127">
        <f t="shared" si="6222"/>
        <v>0</v>
      </c>
      <c r="AN2027" s="126">
        <f t="shared" si="5513"/>
        <v>0</v>
      </c>
      <c r="AO2027" s="127">
        <f t="shared" ref="AO2027:AW2027" si="6223">+($AX2027-$AN2027)/10+AN2027</f>
        <v>0</v>
      </c>
      <c r="AP2027" s="127">
        <f t="shared" si="6223"/>
        <v>0</v>
      </c>
      <c r="AQ2027" s="127">
        <f t="shared" si="6223"/>
        <v>0</v>
      </c>
      <c r="AR2027" s="127">
        <f t="shared" si="6223"/>
        <v>0</v>
      </c>
      <c r="AS2027" s="127">
        <f t="shared" si="6223"/>
        <v>0</v>
      </c>
      <c r="AT2027" s="127">
        <f t="shared" si="6223"/>
        <v>0</v>
      </c>
      <c r="AU2027" s="127">
        <f t="shared" si="6223"/>
        <v>0</v>
      </c>
      <c r="AV2027" s="127">
        <f t="shared" si="6223"/>
        <v>0</v>
      </c>
      <c r="AW2027" s="127">
        <f t="shared" si="6223"/>
        <v>0</v>
      </c>
      <c r="AX2027" s="126">
        <f t="shared" si="5515"/>
        <v>0</v>
      </c>
    </row>
    <row r="2028" spans="2:50" ht="15.75" customHeight="1" x14ac:dyDescent="0.2">
      <c r="B2028" s="123"/>
      <c r="C2028" s="128"/>
      <c r="D2028" s="128"/>
      <c r="E2028" s="128"/>
      <c r="F2028" s="128"/>
      <c r="G2028" s="128"/>
      <c r="H2028" s="128"/>
      <c r="I2028" s="128"/>
      <c r="J2028" s="128"/>
      <c r="K2028" s="128"/>
      <c r="L2028" s="128"/>
      <c r="M2028" s="128"/>
      <c r="N2028" s="129"/>
      <c r="O2028" s="119"/>
      <c r="P2028" s="120" t="str">
        <f t="shared" si="5894"/>
        <v/>
      </c>
      <c r="Q2028" s="121">
        <f t="shared" ref="Q2028:W2028" si="6224">SUMIF($B$9:$N$9,Q$9,$B2028:$N2028)/100</f>
        <v>0</v>
      </c>
      <c r="R2028" s="121">
        <f t="shared" si="6224"/>
        <v>0</v>
      </c>
      <c r="S2028" s="121">
        <f t="shared" si="6224"/>
        <v>0</v>
      </c>
      <c r="T2028" s="121">
        <f t="shared" si="6224"/>
        <v>0</v>
      </c>
      <c r="U2028" s="121">
        <f t="shared" si="6224"/>
        <v>0</v>
      </c>
      <c r="V2028" s="121">
        <f t="shared" si="6224"/>
        <v>0</v>
      </c>
      <c r="W2028" s="121">
        <f t="shared" si="6224"/>
        <v>0</v>
      </c>
      <c r="X2028" s="122">
        <f t="shared" si="5507"/>
        <v>0</v>
      </c>
      <c r="Y2028" s="121">
        <f t="shared" si="5508"/>
        <v>0</v>
      </c>
      <c r="Z2028" s="122">
        <f t="shared" si="5509"/>
        <v>0</v>
      </c>
      <c r="AA2028" s="121">
        <f t="shared" si="5510"/>
        <v>0</v>
      </c>
      <c r="AB2028" s="122">
        <f t="shared" si="6173"/>
        <v>0</v>
      </c>
      <c r="AC2028" s="122">
        <f t="shared" si="6173"/>
        <v>0</v>
      </c>
      <c r="AD2028" s="121">
        <f t="shared" si="5511"/>
        <v>0</v>
      </c>
      <c r="AE2028" s="122">
        <f t="shared" ref="AE2028:AM2028" si="6225">+($AN2028-$AD2028)/10+AD2028</f>
        <v>0</v>
      </c>
      <c r="AF2028" s="122">
        <f t="shared" si="6225"/>
        <v>0</v>
      </c>
      <c r="AG2028" s="122">
        <f t="shared" si="6225"/>
        <v>0</v>
      </c>
      <c r="AH2028" s="122">
        <f t="shared" si="6225"/>
        <v>0</v>
      </c>
      <c r="AI2028" s="122">
        <f t="shared" si="6225"/>
        <v>0</v>
      </c>
      <c r="AJ2028" s="122">
        <f t="shared" si="6225"/>
        <v>0</v>
      </c>
      <c r="AK2028" s="122">
        <f t="shared" si="6225"/>
        <v>0</v>
      </c>
      <c r="AL2028" s="122">
        <f t="shared" si="6225"/>
        <v>0</v>
      </c>
      <c r="AM2028" s="122">
        <f t="shared" si="6225"/>
        <v>0</v>
      </c>
      <c r="AN2028" s="121">
        <f t="shared" si="5513"/>
        <v>0</v>
      </c>
      <c r="AO2028" s="122">
        <f t="shared" ref="AO2028:AW2028" si="6226">+($AX2028-$AN2028)/10+AN2028</f>
        <v>0</v>
      </c>
      <c r="AP2028" s="122">
        <f t="shared" si="6226"/>
        <v>0</v>
      </c>
      <c r="AQ2028" s="122">
        <f t="shared" si="6226"/>
        <v>0</v>
      </c>
      <c r="AR2028" s="122">
        <f t="shared" si="6226"/>
        <v>0</v>
      </c>
      <c r="AS2028" s="122">
        <f t="shared" si="6226"/>
        <v>0</v>
      </c>
      <c r="AT2028" s="122">
        <f t="shared" si="6226"/>
        <v>0</v>
      </c>
      <c r="AU2028" s="122">
        <f t="shared" si="6226"/>
        <v>0</v>
      </c>
      <c r="AV2028" s="122">
        <f t="shared" si="6226"/>
        <v>0</v>
      </c>
      <c r="AW2028" s="122">
        <f t="shared" si="6226"/>
        <v>0</v>
      </c>
      <c r="AX2028" s="121">
        <f t="shared" si="5515"/>
        <v>0</v>
      </c>
    </row>
    <row r="2029" spans="2:50" ht="15.75" customHeight="1" x14ac:dyDescent="0.2">
      <c r="B2029" s="123"/>
      <c r="C2029" s="124"/>
      <c r="D2029" s="124"/>
      <c r="E2029" s="124"/>
      <c r="F2029" s="124"/>
      <c r="G2029" s="124"/>
      <c r="H2029" s="124"/>
      <c r="I2029" s="124"/>
      <c r="J2029" s="124"/>
      <c r="K2029" s="124"/>
      <c r="L2029" s="124"/>
      <c r="M2029" s="124"/>
      <c r="N2029" s="125"/>
      <c r="O2029" s="119"/>
      <c r="P2029" s="120" t="str">
        <f t="shared" si="5894"/>
        <v/>
      </c>
      <c r="Q2029" s="126">
        <f t="shared" ref="Q2029:W2029" si="6227">SUMIF($B$9:$N$9,Q$9,$B2029:$N2029)/100</f>
        <v>0</v>
      </c>
      <c r="R2029" s="126">
        <f t="shared" si="6227"/>
        <v>0</v>
      </c>
      <c r="S2029" s="126">
        <f t="shared" si="6227"/>
        <v>0</v>
      </c>
      <c r="T2029" s="126">
        <f t="shared" si="6227"/>
        <v>0</v>
      </c>
      <c r="U2029" s="126">
        <f t="shared" si="6227"/>
        <v>0</v>
      </c>
      <c r="V2029" s="126">
        <f t="shared" si="6227"/>
        <v>0</v>
      </c>
      <c r="W2029" s="126">
        <f t="shared" si="6227"/>
        <v>0</v>
      </c>
      <c r="X2029" s="127">
        <f t="shared" si="5507"/>
        <v>0</v>
      </c>
      <c r="Y2029" s="126">
        <f t="shared" si="5508"/>
        <v>0</v>
      </c>
      <c r="Z2029" s="127">
        <f t="shared" si="5509"/>
        <v>0</v>
      </c>
      <c r="AA2029" s="126">
        <f t="shared" si="5510"/>
        <v>0</v>
      </c>
      <c r="AB2029" s="127">
        <f t="shared" si="6173"/>
        <v>0</v>
      </c>
      <c r="AC2029" s="127">
        <f t="shared" si="6173"/>
        <v>0</v>
      </c>
      <c r="AD2029" s="126">
        <f t="shared" si="5511"/>
        <v>0</v>
      </c>
      <c r="AE2029" s="127">
        <f t="shared" ref="AE2029:AM2029" si="6228">+($AN2029-$AD2029)/10+AD2029</f>
        <v>0</v>
      </c>
      <c r="AF2029" s="127">
        <f t="shared" si="6228"/>
        <v>0</v>
      </c>
      <c r="AG2029" s="127">
        <f t="shared" si="6228"/>
        <v>0</v>
      </c>
      <c r="AH2029" s="127">
        <f t="shared" si="6228"/>
        <v>0</v>
      </c>
      <c r="AI2029" s="127">
        <f t="shared" si="6228"/>
        <v>0</v>
      </c>
      <c r="AJ2029" s="127">
        <f t="shared" si="6228"/>
        <v>0</v>
      </c>
      <c r="AK2029" s="127">
        <f t="shared" si="6228"/>
        <v>0</v>
      </c>
      <c r="AL2029" s="127">
        <f t="shared" si="6228"/>
        <v>0</v>
      </c>
      <c r="AM2029" s="127">
        <f t="shared" si="6228"/>
        <v>0</v>
      </c>
      <c r="AN2029" s="126">
        <f t="shared" si="5513"/>
        <v>0</v>
      </c>
      <c r="AO2029" s="127">
        <f t="shared" ref="AO2029:AW2029" si="6229">+($AX2029-$AN2029)/10+AN2029</f>
        <v>0</v>
      </c>
      <c r="AP2029" s="127">
        <f t="shared" si="6229"/>
        <v>0</v>
      </c>
      <c r="AQ2029" s="127">
        <f t="shared" si="6229"/>
        <v>0</v>
      </c>
      <c r="AR2029" s="127">
        <f t="shared" si="6229"/>
        <v>0</v>
      </c>
      <c r="AS2029" s="127">
        <f t="shared" si="6229"/>
        <v>0</v>
      </c>
      <c r="AT2029" s="127">
        <f t="shared" si="6229"/>
        <v>0</v>
      </c>
      <c r="AU2029" s="127">
        <f t="shared" si="6229"/>
        <v>0</v>
      </c>
      <c r="AV2029" s="127">
        <f t="shared" si="6229"/>
        <v>0</v>
      </c>
      <c r="AW2029" s="127">
        <f t="shared" si="6229"/>
        <v>0</v>
      </c>
      <c r="AX2029" s="126">
        <f t="shared" si="5515"/>
        <v>0</v>
      </c>
    </row>
    <row r="2030" spans="2:50" ht="15.75" customHeight="1" x14ac:dyDescent="0.2">
      <c r="B2030" s="123"/>
      <c r="C2030" s="128"/>
      <c r="D2030" s="128"/>
      <c r="E2030" s="128"/>
      <c r="F2030" s="128"/>
      <c r="G2030" s="128"/>
      <c r="H2030" s="128"/>
      <c r="I2030" s="128"/>
      <c r="J2030" s="128"/>
      <c r="K2030" s="128"/>
      <c r="L2030" s="128"/>
      <c r="M2030" s="128"/>
      <c r="N2030" s="129"/>
      <c r="O2030" s="119"/>
      <c r="P2030" s="120" t="str">
        <f t="shared" si="5894"/>
        <v/>
      </c>
      <c r="Q2030" s="121">
        <f t="shared" ref="Q2030:W2030" si="6230">SUMIF($B$9:$N$9,Q$9,$B2030:$N2030)/100</f>
        <v>0</v>
      </c>
      <c r="R2030" s="121">
        <f t="shared" si="6230"/>
        <v>0</v>
      </c>
      <c r="S2030" s="121">
        <f t="shared" si="6230"/>
        <v>0</v>
      </c>
      <c r="T2030" s="121">
        <f t="shared" si="6230"/>
        <v>0</v>
      </c>
      <c r="U2030" s="121">
        <f t="shared" si="6230"/>
        <v>0</v>
      </c>
      <c r="V2030" s="121">
        <f t="shared" si="6230"/>
        <v>0</v>
      </c>
      <c r="W2030" s="121">
        <f t="shared" si="6230"/>
        <v>0</v>
      </c>
      <c r="X2030" s="122">
        <f t="shared" si="5507"/>
        <v>0</v>
      </c>
      <c r="Y2030" s="121">
        <f t="shared" si="5508"/>
        <v>0</v>
      </c>
      <c r="Z2030" s="122">
        <f t="shared" si="5509"/>
        <v>0</v>
      </c>
      <c r="AA2030" s="121">
        <f t="shared" si="5510"/>
        <v>0</v>
      </c>
      <c r="AB2030" s="122">
        <f t="shared" si="6173"/>
        <v>0</v>
      </c>
      <c r="AC2030" s="122">
        <f t="shared" si="6173"/>
        <v>0</v>
      </c>
      <c r="AD2030" s="121">
        <f t="shared" si="5511"/>
        <v>0</v>
      </c>
      <c r="AE2030" s="122">
        <f t="shared" ref="AE2030:AM2030" si="6231">+($AN2030-$AD2030)/10+AD2030</f>
        <v>0</v>
      </c>
      <c r="AF2030" s="122">
        <f t="shared" si="6231"/>
        <v>0</v>
      </c>
      <c r="AG2030" s="122">
        <f t="shared" si="6231"/>
        <v>0</v>
      </c>
      <c r="AH2030" s="122">
        <f t="shared" si="6231"/>
        <v>0</v>
      </c>
      <c r="AI2030" s="122">
        <f t="shared" si="6231"/>
        <v>0</v>
      </c>
      <c r="AJ2030" s="122">
        <f t="shared" si="6231"/>
        <v>0</v>
      </c>
      <c r="AK2030" s="122">
        <f t="shared" si="6231"/>
        <v>0</v>
      </c>
      <c r="AL2030" s="122">
        <f t="shared" si="6231"/>
        <v>0</v>
      </c>
      <c r="AM2030" s="122">
        <f t="shared" si="6231"/>
        <v>0</v>
      </c>
      <c r="AN2030" s="121">
        <f t="shared" si="5513"/>
        <v>0</v>
      </c>
      <c r="AO2030" s="122">
        <f t="shared" ref="AO2030:AW2030" si="6232">+($AX2030-$AN2030)/10+AN2030</f>
        <v>0</v>
      </c>
      <c r="AP2030" s="122">
        <f t="shared" si="6232"/>
        <v>0</v>
      </c>
      <c r="AQ2030" s="122">
        <f t="shared" si="6232"/>
        <v>0</v>
      </c>
      <c r="AR2030" s="122">
        <f t="shared" si="6232"/>
        <v>0</v>
      </c>
      <c r="AS2030" s="122">
        <f t="shared" si="6232"/>
        <v>0</v>
      </c>
      <c r="AT2030" s="122">
        <f t="shared" si="6232"/>
        <v>0</v>
      </c>
      <c r="AU2030" s="122">
        <f t="shared" si="6232"/>
        <v>0</v>
      </c>
      <c r="AV2030" s="122">
        <f t="shared" si="6232"/>
        <v>0</v>
      </c>
      <c r="AW2030" s="122">
        <f t="shared" si="6232"/>
        <v>0</v>
      </c>
      <c r="AX2030" s="121">
        <f t="shared" si="5515"/>
        <v>0</v>
      </c>
    </row>
    <row r="2031" spans="2:50" ht="15.75" customHeight="1" x14ac:dyDescent="0.2">
      <c r="B2031" s="123"/>
      <c r="C2031" s="124"/>
      <c r="D2031" s="124"/>
      <c r="E2031" s="124"/>
      <c r="F2031" s="124"/>
      <c r="G2031" s="124"/>
      <c r="H2031" s="124"/>
      <c r="I2031" s="124"/>
      <c r="J2031" s="124"/>
      <c r="K2031" s="124"/>
      <c r="L2031" s="124"/>
      <c r="M2031" s="124"/>
      <c r="N2031" s="125"/>
      <c r="O2031" s="119"/>
      <c r="P2031" s="120" t="str">
        <f t="shared" si="5894"/>
        <v/>
      </c>
      <c r="Q2031" s="126">
        <f t="shared" ref="Q2031:W2031" si="6233">SUMIF($B$9:$N$9,Q$9,$B2031:$N2031)/100</f>
        <v>0</v>
      </c>
      <c r="R2031" s="126">
        <f t="shared" si="6233"/>
        <v>0</v>
      </c>
      <c r="S2031" s="126">
        <f t="shared" si="6233"/>
        <v>0</v>
      </c>
      <c r="T2031" s="126">
        <f t="shared" si="6233"/>
        <v>0</v>
      </c>
      <c r="U2031" s="126">
        <f t="shared" si="6233"/>
        <v>0</v>
      </c>
      <c r="V2031" s="126">
        <f t="shared" si="6233"/>
        <v>0</v>
      </c>
      <c r="W2031" s="126">
        <f t="shared" si="6233"/>
        <v>0</v>
      </c>
      <c r="X2031" s="127">
        <f t="shared" si="5507"/>
        <v>0</v>
      </c>
      <c r="Y2031" s="126">
        <f t="shared" si="5508"/>
        <v>0</v>
      </c>
      <c r="Z2031" s="127">
        <f t="shared" si="5509"/>
        <v>0</v>
      </c>
      <c r="AA2031" s="126">
        <f t="shared" si="5510"/>
        <v>0</v>
      </c>
      <c r="AB2031" s="127">
        <f t="shared" ref="AB2031:AC2050" si="6234">+($AD2031-$AA2031)/3+AA2031</f>
        <v>0</v>
      </c>
      <c r="AC2031" s="127">
        <f t="shared" si="6234"/>
        <v>0</v>
      </c>
      <c r="AD2031" s="126">
        <f t="shared" si="5511"/>
        <v>0</v>
      </c>
      <c r="AE2031" s="127">
        <f t="shared" ref="AE2031:AM2031" si="6235">+($AN2031-$AD2031)/10+AD2031</f>
        <v>0</v>
      </c>
      <c r="AF2031" s="127">
        <f t="shared" si="6235"/>
        <v>0</v>
      </c>
      <c r="AG2031" s="127">
        <f t="shared" si="6235"/>
        <v>0</v>
      </c>
      <c r="AH2031" s="127">
        <f t="shared" si="6235"/>
        <v>0</v>
      </c>
      <c r="AI2031" s="127">
        <f t="shared" si="6235"/>
        <v>0</v>
      </c>
      <c r="AJ2031" s="127">
        <f t="shared" si="6235"/>
        <v>0</v>
      </c>
      <c r="AK2031" s="127">
        <f t="shared" si="6235"/>
        <v>0</v>
      </c>
      <c r="AL2031" s="127">
        <f t="shared" si="6235"/>
        <v>0</v>
      </c>
      <c r="AM2031" s="127">
        <f t="shared" si="6235"/>
        <v>0</v>
      </c>
      <c r="AN2031" s="126">
        <f t="shared" si="5513"/>
        <v>0</v>
      </c>
      <c r="AO2031" s="127">
        <f t="shared" ref="AO2031:AW2031" si="6236">+($AX2031-$AN2031)/10+AN2031</f>
        <v>0</v>
      </c>
      <c r="AP2031" s="127">
        <f t="shared" si="6236"/>
        <v>0</v>
      </c>
      <c r="AQ2031" s="127">
        <f t="shared" si="6236"/>
        <v>0</v>
      </c>
      <c r="AR2031" s="127">
        <f t="shared" si="6236"/>
        <v>0</v>
      </c>
      <c r="AS2031" s="127">
        <f t="shared" si="6236"/>
        <v>0</v>
      </c>
      <c r="AT2031" s="127">
        <f t="shared" si="6236"/>
        <v>0</v>
      </c>
      <c r="AU2031" s="127">
        <f t="shared" si="6236"/>
        <v>0</v>
      </c>
      <c r="AV2031" s="127">
        <f t="shared" si="6236"/>
        <v>0</v>
      </c>
      <c r="AW2031" s="127">
        <f t="shared" si="6236"/>
        <v>0</v>
      </c>
      <c r="AX2031" s="126">
        <f t="shared" si="5515"/>
        <v>0</v>
      </c>
    </row>
    <row r="2032" spans="2:50" ht="15.75" customHeight="1" x14ac:dyDescent="0.2">
      <c r="B2032" s="123"/>
      <c r="C2032" s="128"/>
      <c r="D2032" s="128"/>
      <c r="E2032" s="128"/>
      <c r="F2032" s="128"/>
      <c r="G2032" s="128"/>
      <c r="H2032" s="128"/>
      <c r="I2032" s="128"/>
      <c r="J2032" s="128"/>
      <c r="K2032" s="128"/>
      <c r="L2032" s="128"/>
      <c r="M2032" s="128"/>
      <c r="N2032" s="129"/>
      <c r="O2032" s="119"/>
      <c r="P2032" s="120" t="str">
        <f t="shared" si="5894"/>
        <v/>
      </c>
      <c r="Q2032" s="121">
        <f t="shared" ref="Q2032:W2032" si="6237">SUMIF($B$9:$N$9,Q$9,$B2032:$N2032)/100</f>
        <v>0</v>
      </c>
      <c r="R2032" s="121">
        <f t="shared" si="6237"/>
        <v>0</v>
      </c>
      <c r="S2032" s="121">
        <f t="shared" si="6237"/>
        <v>0</v>
      </c>
      <c r="T2032" s="121">
        <f t="shared" si="6237"/>
        <v>0</v>
      </c>
      <c r="U2032" s="121">
        <f t="shared" si="6237"/>
        <v>0</v>
      </c>
      <c r="V2032" s="121">
        <f t="shared" si="6237"/>
        <v>0</v>
      </c>
      <c r="W2032" s="121">
        <f t="shared" si="6237"/>
        <v>0</v>
      </c>
      <c r="X2032" s="122">
        <f t="shared" si="5507"/>
        <v>0</v>
      </c>
      <c r="Y2032" s="121">
        <f t="shared" si="5508"/>
        <v>0</v>
      </c>
      <c r="Z2032" s="122">
        <f t="shared" si="5509"/>
        <v>0</v>
      </c>
      <c r="AA2032" s="121">
        <f t="shared" si="5510"/>
        <v>0</v>
      </c>
      <c r="AB2032" s="122">
        <f t="shared" si="6234"/>
        <v>0</v>
      </c>
      <c r="AC2032" s="122">
        <f t="shared" si="6234"/>
        <v>0</v>
      </c>
      <c r="AD2032" s="121">
        <f t="shared" si="5511"/>
        <v>0</v>
      </c>
      <c r="AE2032" s="122">
        <f t="shared" ref="AE2032:AM2032" si="6238">+($AN2032-$AD2032)/10+AD2032</f>
        <v>0</v>
      </c>
      <c r="AF2032" s="122">
        <f t="shared" si="6238"/>
        <v>0</v>
      </c>
      <c r="AG2032" s="122">
        <f t="shared" si="6238"/>
        <v>0</v>
      </c>
      <c r="AH2032" s="122">
        <f t="shared" si="6238"/>
        <v>0</v>
      </c>
      <c r="AI2032" s="122">
        <f t="shared" si="6238"/>
        <v>0</v>
      </c>
      <c r="AJ2032" s="122">
        <f t="shared" si="6238"/>
        <v>0</v>
      </c>
      <c r="AK2032" s="122">
        <f t="shared" si="6238"/>
        <v>0</v>
      </c>
      <c r="AL2032" s="122">
        <f t="shared" si="6238"/>
        <v>0</v>
      </c>
      <c r="AM2032" s="122">
        <f t="shared" si="6238"/>
        <v>0</v>
      </c>
      <c r="AN2032" s="121">
        <f t="shared" si="5513"/>
        <v>0</v>
      </c>
      <c r="AO2032" s="122">
        <f t="shared" ref="AO2032:AW2032" si="6239">+($AX2032-$AN2032)/10+AN2032</f>
        <v>0</v>
      </c>
      <c r="AP2032" s="122">
        <f t="shared" si="6239"/>
        <v>0</v>
      </c>
      <c r="AQ2032" s="122">
        <f t="shared" si="6239"/>
        <v>0</v>
      </c>
      <c r="AR2032" s="122">
        <f t="shared" si="6239"/>
        <v>0</v>
      </c>
      <c r="AS2032" s="122">
        <f t="shared" si="6239"/>
        <v>0</v>
      </c>
      <c r="AT2032" s="122">
        <f t="shared" si="6239"/>
        <v>0</v>
      </c>
      <c r="AU2032" s="122">
        <f t="shared" si="6239"/>
        <v>0</v>
      </c>
      <c r="AV2032" s="122">
        <f t="shared" si="6239"/>
        <v>0</v>
      </c>
      <c r="AW2032" s="122">
        <f t="shared" si="6239"/>
        <v>0</v>
      </c>
      <c r="AX2032" s="121">
        <f t="shared" si="5515"/>
        <v>0</v>
      </c>
    </row>
    <row r="2033" spans="2:50" ht="15.75" customHeight="1" x14ac:dyDescent="0.2">
      <c r="B2033" s="123"/>
      <c r="C2033" s="124"/>
      <c r="D2033" s="124"/>
      <c r="E2033" s="124"/>
      <c r="F2033" s="124"/>
      <c r="G2033" s="124"/>
      <c r="H2033" s="124"/>
      <c r="I2033" s="124"/>
      <c r="J2033" s="124"/>
      <c r="K2033" s="124"/>
      <c r="L2033" s="124"/>
      <c r="M2033" s="124"/>
      <c r="N2033" s="125"/>
      <c r="O2033" s="119"/>
      <c r="P2033" s="120" t="str">
        <f t="shared" si="5894"/>
        <v/>
      </c>
      <c r="Q2033" s="126">
        <f t="shared" ref="Q2033:W2033" si="6240">SUMIF($B$9:$N$9,Q$9,$B2033:$N2033)/100</f>
        <v>0</v>
      </c>
      <c r="R2033" s="126">
        <f t="shared" si="6240"/>
        <v>0</v>
      </c>
      <c r="S2033" s="126">
        <f t="shared" si="6240"/>
        <v>0</v>
      </c>
      <c r="T2033" s="126">
        <f t="shared" si="6240"/>
        <v>0</v>
      </c>
      <c r="U2033" s="126">
        <f t="shared" si="6240"/>
        <v>0</v>
      </c>
      <c r="V2033" s="126">
        <f t="shared" si="6240"/>
        <v>0</v>
      </c>
      <c r="W2033" s="126">
        <f t="shared" si="6240"/>
        <v>0</v>
      </c>
      <c r="X2033" s="127">
        <f t="shared" si="5507"/>
        <v>0</v>
      </c>
      <c r="Y2033" s="126">
        <f t="shared" si="5508"/>
        <v>0</v>
      </c>
      <c r="Z2033" s="127">
        <f t="shared" si="5509"/>
        <v>0</v>
      </c>
      <c r="AA2033" s="126">
        <f t="shared" si="5510"/>
        <v>0</v>
      </c>
      <c r="AB2033" s="127">
        <f t="shared" si="6234"/>
        <v>0</v>
      </c>
      <c r="AC2033" s="127">
        <f t="shared" si="6234"/>
        <v>0</v>
      </c>
      <c r="AD2033" s="126">
        <f t="shared" si="5511"/>
        <v>0</v>
      </c>
      <c r="AE2033" s="127">
        <f t="shared" ref="AE2033:AM2033" si="6241">+($AN2033-$AD2033)/10+AD2033</f>
        <v>0</v>
      </c>
      <c r="AF2033" s="127">
        <f t="shared" si="6241"/>
        <v>0</v>
      </c>
      <c r="AG2033" s="127">
        <f t="shared" si="6241"/>
        <v>0</v>
      </c>
      <c r="AH2033" s="127">
        <f t="shared" si="6241"/>
        <v>0</v>
      </c>
      <c r="AI2033" s="127">
        <f t="shared" si="6241"/>
        <v>0</v>
      </c>
      <c r="AJ2033" s="127">
        <f t="shared" si="6241"/>
        <v>0</v>
      </c>
      <c r="AK2033" s="127">
        <f t="shared" si="6241"/>
        <v>0</v>
      </c>
      <c r="AL2033" s="127">
        <f t="shared" si="6241"/>
        <v>0</v>
      </c>
      <c r="AM2033" s="127">
        <f t="shared" si="6241"/>
        <v>0</v>
      </c>
      <c r="AN2033" s="126">
        <f t="shared" si="5513"/>
        <v>0</v>
      </c>
      <c r="AO2033" s="127">
        <f t="shared" ref="AO2033:AW2033" si="6242">+($AX2033-$AN2033)/10+AN2033</f>
        <v>0</v>
      </c>
      <c r="AP2033" s="127">
        <f t="shared" si="6242"/>
        <v>0</v>
      </c>
      <c r="AQ2033" s="127">
        <f t="shared" si="6242"/>
        <v>0</v>
      </c>
      <c r="AR2033" s="127">
        <f t="shared" si="6242"/>
        <v>0</v>
      </c>
      <c r="AS2033" s="127">
        <f t="shared" si="6242"/>
        <v>0</v>
      </c>
      <c r="AT2033" s="127">
        <f t="shared" si="6242"/>
        <v>0</v>
      </c>
      <c r="AU2033" s="127">
        <f t="shared" si="6242"/>
        <v>0</v>
      </c>
      <c r="AV2033" s="127">
        <f t="shared" si="6242"/>
        <v>0</v>
      </c>
      <c r="AW2033" s="127">
        <f t="shared" si="6242"/>
        <v>0</v>
      </c>
      <c r="AX2033" s="126">
        <f t="shared" si="5515"/>
        <v>0</v>
      </c>
    </row>
    <row r="2034" spans="2:50" ht="15.75" customHeight="1" x14ac:dyDescent="0.2">
      <c r="B2034" s="123"/>
      <c r="C2034" s="128"/>
      <c r="D2034" s="128"/>
      <c r="E2034" s="128"/>
      <c r="F2034" s="128"/>
      <c r="G2034" s="128"/>
      <c r="H2034" s="128"/>
      <c r="I2034" s="128"/>
      <c r="J2034" s="128"/>
      <c r="K2034" s="128"/>
      <c r="L2034" s="128"/>
      <c r="M2034" s="128"/>
      <c r="N2034" s="129"/>
      <c r="O2034" s="119"/>
      <c r="P2034" s="120" t="str">
        <f t="shared" si="5894"/>
        <v/>
      </c>
      <c r="Q2034" s="121">
        <f t="shared" ref="Q2034:W2034" si="6243">SUMIF($B$9:$N$9,Q$9,$B2034:$N2034)/100</f>
        <v>0</v>
      </c>
      <c r="R2034" s="121">
        <f t="shared" si="6243"/>
        <v>0</v>
      </c>
      <c r="S2034" s="121">
        <f t="shared" si="6243"/>
        <v>0</v>
      </c>
      <c r="T2034" s="121">
        <f t="shared" si="6243"/>
        <v>0</v>
      </c>
      <c r="U2034" s="121">
        <f t="shared" si="6243"/>
        <v>0</v>
      </c>
      <c r="V2034" s="121">
        <f t="shared" si="6243"/>
        <v>0</v>
      </c>
      <c r="W2034" s="121">
        <f t="shared" si="6243"/>
        <v>0</v>
      </c>
      <c r="X2034" s="122">
        <f t="shared" si="5507"/>
        <v>0</v>
      </c>
      <c r="Y2034" s="121">
        <f t="shared" si="5508"/>
        <v>0</v>
      </c>
      <c r="Z2034" s="122">
        <f t="shared" si="5509"/>
        <v>0</v>
      </c>
      <c r="AA2034" s="121">
        <f t="shared" si="5510"/>
        <v>0</v>
      </c>
      <c r="AB2034" s="122">
        <f t="shared" si="6234"/>
        <v>0</v>
      </c>
      <c r="AC2034" s="122">
        <f t="shared" si="6234"/>
        <v>0</v>
      </c>
      <c r="AD2034" s="121">
        <f t="shared" si="5511"/>
        <v>0</v>
      </c>
      <c r="AE2034" s="122">
        <f t="shared" ref="AE2034:AM2034" si="6244">+($AN2034-$AD2034)/10+AD2034</f>
        <v>0</v>
      </c>
      <c r="AF2034" s="122">
        <f t="shared" si="6244"/>
        <v>0</v>
      </c>
      <c r="AG2034" s="122">
        <f t="shared" si="6244"/>
        <v>0</v>
      </c>
      <c r="AH2034" s="122">
        <f t="shared" si="6244"/>
        <v>0</v>
      </c>
      <c r="AI2034" s="122">
        <f t="shared" si="6244"/>
        <v>0</v>
      </c>
      <c r="AJ2034" s="122">
        <f t="shared" si="6244"/>
        <v>0</v>
      </c>
      <c r="AK2034" s="122">
        <f t="shared" si="6244"/>
        <v>0</v>
      </c>
      <c r="AL2034" s="122">
        <f t="shared" si="6244"/>
        <v>0</v>
      </c>
      <c r="AM2034" s="122">
        <f t="shared" si="6244"/>
        <v>0</v>
      </c>
      <c r="AN2034" s="121">
        <f t="shared" si="5513"/>
        <v>0</v>
      </c>
      <c r="AO2034" s="122">
        <f t="shared" ref="AO2034:AW2034" si="6245">+($AX2034-$AN2034)/10+AN2034</f>
        <v>0</v>
      </c>
      <c r="AP2034" s="122">
        <f t="shared" si="6245"/>
        <v>0</v>
      </c>
      <c r="AQ2034" s="122">
        <f t="shared" si="6245"/>
        <v>0</v>
      </c>
      <c r="AR2034" s="122">
        <f t="shared" si="6245"/>
        <v>0</v>
      </c>
      <c r="AS2034" s="122">
        <f t="shared" si="6245"/>
        <v>0</v>
      </c>
      <c r="AT2034" s="122">
        <f t="shared" si="6245"/>
        <v>0</v>
      </c>
      <c r="AU2034" s="122">
        <f t="shared" si="6245"/>
        <v>0</v>
      </c>
      <c r="AV2034" s="122">
        <f t="shared" si="6245"/>
        <v>0</v>
      </c>
      <c r="AW2034" s="122">
        <f t="shared" si="6245"/>
        <v>0</v>
      </c>
      <c r="AX2034" s="121">
        <f t="shared" si="5515"/>
        <v>0</v>
      </c>
    </row>
    <row r="2035" spans="2:50" ht="15.75" customHeight="1" x14ac:dyDescent="0.2">
      <c r="B2035" s="123"/>
      <c r="C2035" s="124"/>
      <c r="D2035" s="124"/>
      <c r="E2035" s="124"/>
      <c r="F2035" s="124"/>
      <c r="G2035" s="124"/>
      <c r="H2035" s="124"/>
      <c r="I2035" s="124"/>
      <c r="J2035" s="124"/>
      <c r="K2035" s="124"/>
      <c r="L2035" s="124"/>
      <c r="M2035" s="124"/>
      <c r="N2035" s="125"/>
      <c r="O2035" s="119"/>
      <c r="P2035" s="120" t="str">
        <f t="shared" si="5894"/>
        <v/>
      </c>
      <c r="Q2035" s="126">
        <f t="shared" ref="Q2035:W2035" si="6246">SUMIF($B$9:$N$9,Q$9,$B2035:$N2035)/100</f>
        <v>0</v>
      </c>
      <c r="R2035" s="126">
        <f t="shared" si="6246"/>
        <v>0</v>
      </c>
      <c r="S2035" s="126">
        <f t="shared" si="6246"/>
        <v>0</v>
      </c>
      <c r="T2035" s="126">
        <f t="shared" si="6246"/>
        <v>0</v>
      </c>
      <c r="U2035" s="126">
        <f t="shared" si="6246"/>
        <v>0</v>
      </c>
      <c r="V2035" s="126">
        <f t="shared" si="6246"/>
        <v>0</v>
      </c>
      <c r="W2035" s="126">
        <f t="shared" si="6246"/>
        <v>0</v>
      </c>
      <c r="X2035" s="127">
        <f t="shared" si="5507"/>
        <v>0</v>
      </c>
      <c r="Y2035" s="126">
        <f t="shared" si="5508"/>
        <v>0</v>
      </c>
      <c r="Z2035" s="127">
        <f t="shared" si="5509"/>
        <v>0</v>
      </c>
      <c r="AA2035" s="126">
        <f t="shared" si="5510"/>
        <v>0</v>
      </c>
      <c r="AB2035" s="127">
        <f t="shared" si="6234"/>
        <v>0</v>
      </c>
      <c r="AC2035" s="127">
        <f t="shared" si="6234"/>
        <v>0</v>
      </c>
      <c r="AD2035" s="126">
        <f t="shared" si="5511"/>
        <v>0</v>
      </c>
      <c r="AE2035" s="127">
        <f t="shared" ref="AE2035:AM2035" si="6247">+($AN2035-$AD2035)/10+AD2035</f>
        <v>0</v>
      </c>
      <c r="AF2035" s="127">
        <f t="shared" si="6247"/>
        <v>0</v>
      </c>
      <c r="AG2035" s="127">
        <f t="shared" si="6247"/>
        <v>0</v>
      </c>
      <c r="AH2035" s="127">
        <f t="shared" si="6247"/>
        <v>0</v>
      </c>
      <c r="AI2035" s="127">
        <f t="shared" si="6247"/>
        <v>0</v>
      </c>
      <c r="AJ2035" s="127">
        <f t="shared" si="6247"/>
        <v>0</v>
      </c>
      <c r="AK2035" s="127">
        <f t="shared" si="6247"/>
        <v>0</v>
      </c>
      <c r="AL2035" s="127">
        <f t="shared" si="6247"/>
        <v>0</v>
      </c>
      <c r="AM2035" s="127">
        <f t="shared" si="6247"/>
        <v>0</v>
      </c>
      <c r="AN2035" s="126">
        <f t="shared" si="5513"/>
        <v>0</v>
      </c>
      <c r="AO2035" s="127">
        <f t="shared" ref="AO2035:AW2035" si="6248">+($AX2035-$AN2035)/10+AN2035</f>
        <v>0</v>
      </c>
      <c r="AP2035" s="127">
        <f t="shared" si="6248"/>
        <v>0</v>
      </c>
      <c r="AQ2035" s="127">
        <f t="shared" si="6248"/>
        <v>0</v>
      </c>
      <c r="AR2035" s="127">
        <f t="shared" si="6248"/>
        <v>0</v>
      </c>
      <c r="AS2035" s="127">
        <f t="shared" si="6248"/>
        <v>0</v>
      </c>
      <c r="AT2035" s="127">
        <f t="shared" si="6248"/>
        <v>0</v>
      </c>
      <c r="AU2035" s="127">
        <f t="shared" si="6248"/>
        <v>0</v>
      </c>
      <c r="AV2035" s="127">
        <f t="shared" si="6248"/>
        <v>0</v>
      </c>
      <c r="AW2035" s="127">
        <f t="shared" si="6248"/>
        <v>0</v>
      </c>
      <c r="AX2035" s="126">
        <f t="shared" si="5515"/>
        <v>0</v>
      </c>
    </row>
    <row r="2036" spans="2:50" ht="15.75" customHeight="1" x14ac:dyDescent="0.2">
      <c r="B2036" s="123"/>
      <c r="C2036" s="128"/>
      <c r="D2036" s="128"/>
      <c r="E2036" s="128"/>
      <c r="F2036" s="128"/>
      <c r="G2036" s="128"/>
      <c r="H2036" s="128"/>
      <c r="I2036" s="128"/>
      <c r="J2036" s="128"/>
      <c r="K2036" s="128"/>
      <c r="L2036" s="128"/>
      <c r="M2036" s="128"/>
      <c r="N2036" s="129"/>
      <c r="O2036" s="119"/>
      <c r="P2036" s="120" t="str">
        <f t="shared" si="5894"/>
        <v/>
      </c>
      <c r="Q2036" s="121">
        <f t="shared" ref="Q2036:W2036" si="6249">SUMIF($B$9:$N$9,Q$9,$B2036:$N2036)/100</f>
        <v>0</v>
      </c>
      <c r="R2036" s="121">
        <f t="shared" si="6249"/>
        <v>0</v>
      </c>
      <c r="S2036" s="121">
        <f t="shared" si="6249"/>
        <v>0</v>
      </c>
      <c r="T2036" s="121">
        <f t="shared" si="6249"/>
        <v>0</v>
      </c>
      <c r="U2036" s="121">
        <f t="shared" si="6249"/>
        <v>0</v>
      </c>
      <c r="V2036" s="121">
        <f t="shared" si="6249"/>
        <v>0</v>
      </c>
      <c r="W2036" s="121">
        <f t="shared" si="6249"/>
        <v>0</v>
      </c>
      <c r="X2036" s="122">
        <f t="shared" si="5507"/>
        <v>0</v>
      </c>
      <c r="Y2036" s="121">
        <f t="shared" si="5508"/>
        <v>0</v>
      </c>
      <c r="Z2036" s="122">
        <f t="shared" si="5509"/>
        <v>0</v>
      </c>
      <c r="AA2036" s="121">
        <f t="shared" si="5510"/>
        <v>0</v>
      </c>
      <c r="AB2036" s="122">
        <f t="shared" si="6234"/>
        <v>0</v>
      </c>
      <c r="AC2036" s="122">
        <f t="shared" si="6234"/>
        <v>0</v>
      </c>
      <c r="AD2036" s="121">
        <f t="shared" si="5511"/>
        <v>0</v>
      </c>
      <c r="AE2036" s="122">
        <f t="shared" ref="AE2036:AM2036" si="6250">+($AN2036-$AD2036)/10+AD2036</f>
        <v>0</v>
      </c>
      <c r="AF2036" s="122">
        <f t="shared" si="6250"/>
        <v>0</v>
      </c>
      <c r="AG2036" s="122">
        <f t="shared" si="6250"/>
        <v>0</v>
      </c>
      <c r="AH2036" s="122">
        <f t="shared" si="6250"/>
        <v>0</v>
      </c>
      <c r="AI2036" s="122">
        <f t="shared" si="6250"/>
        <v>0</v>
      </c>
      <c r="AJ2036" s="122">
        <f t="shared" si="6250"/>
        <v>0</v>
      </c>
      <c r="AK2036" s="122">
        <f t="shared" si="6250"/>
        <v>0</v>
      </c>
      <c r="AL2036" s="122">
        <f t="shared" si="6250"/>
        <v>0</v>
      </c>
      <c r="AM2036" s="122">
        <f t="shared" si="6250"/>
        <v>0</v>
      </c>
      <c r="AN2036" s="121">
        <f t="shared" si="5513"/>
        <v>0</v>
      </c>
      <c r="AO2036" s="122">
        <f t="shared" ref="AO2036:AW2036" si="6251">+($AX2036-$AN2036)/10+AN2036</f>
        <v>0</v>
      </c>
      <c r="AP2036" s="122">
        <f t="shared" si="6251"/>
        <v>0</v>
      </c>
      <c r="AQ2036" s="122">
        <f t="shared" si="6251"/>
        <v>0</v>
      </c>
      <c r="AR2036" s="122">
        <f t="shared" si="6251"/>
        <v>0</v>
      </c>
      <c r="AS2036" s="122">
        <f t="shared" si="6251"/>
        <v>0</v>
      </c>
      <c r="AT2036" s="122">
        <f t="shared" si="6251"/>
        <v>0</v>
      </c>
      <c r="AU2036" s="122">
        <f t="shared" si="6251"/>
        <v>0</v>
      </c>
      <c r="AV2036" s="122">
        <f t="shared" si="6251"/>
        <v>0</v>
      </c>
      <c r="AW2036" s="122">
        <f t="shared" si="6251"/>
        <v>0</v>
      </c>
      <c r="AX2036" s="121">
        <f t="shared" si="5515"/>
        <v>0</v>
      </c>
    </row>
    <row r="2037" spans="2:50" ht="15.75" customHeight="1" x14ac:dyDescent="0.2">
      <c r="B2037" s="123"/>
      <c r="C2037" s="124"/>
      <c r="D2037" s="124"/>
      <c r="E2037" s="124"/>
      <c r="F2037" s="124"/>
      <c r="G2037" s="124"/>
      <c r="H2037" s="124"/>
      <c r="I2037" s="124"/>
      <c r="J2037" s="124"/>
      <c r="K2037" s="124"/>
      <c r="L2037" s="124"/>
      <c r="M2037" s="124"/>
      <c r="N2037" s="125"/>
      <c r="O2037" s="119"/>
      <c r="P2037" s="120" t="str">
        <f t="shared" si="5894"/>
        <v/>
      </c>
      <c r="Q2037" s="126">
        <f t="shared" ref="Q2037:W2037" si="6252">SUMIF($B$9:$N$9,Q$9,$B2037:$N2037)/100</f>
        <v>0</v>
      </c>
      <c r="R2037" s="126">
        <f t="shared" si="6252"/>
        <v>0</v>
      </c>
      <c r="S2037" s="126">
        <f t="shared" si="6252"/>
        <v>0</v>
      </c>
      <c r="T2037" s="126">
        <f t="shared" si="6252"/>
        <v>0</v>
      </c>
      <c r="U2037" s="126">
        <f t="shared" si="6252"/>
        <v>0</v>
      </c>
      <c r="V2037" s="126">
        <f t="shared" si="6252"/>
        <v>0</v>
      </c>
      <c r="W2037" s="126">
        <f t="shared" si="6252"/>
        <v>0</v>
      </c>
      <c r="X2037" s="127">
        <f t="shared" si="5507"/>
        <v>0</v>
      </c>
      <c r="Y2037" s="126">
        <f t="shared" si="5508"/>
        <v>0</v>
      </c>
      <c r="Z2037" s="127">
        <f t="shared" si="5509"/>
        <v>0</v>
      </c>
      <c r="AA2037" s="126">
        <f t="shared" si="5510"/>
        <v>0</v>
      </c>
      <c r="AB2037" s="127">
        <f t="shared" si="6234"/>
        <v>0</v>
      </c>
      <c r="AC2037" s="127">
        <f t="shared" si="6234"/>
        <v>0</v>
      </c>
      <c r="AD2037" s="126">
        <f t="shared" si="5511"/>
        <v>0</v>
      </c>
      <c r="AE2037" s="127">
        <f t="shared" ref="AE2037:AM2037" si="6253">+($AN2037-$AD2037)/10+AD2037</f>
        <v>0</v>
      </c>
      <c r="AF2037" s="127">
        <f t="shared" si="6253"/>
        <v>0</v>
      </c>
      <c r="AG2037" s="127">
        <f t="shared" si="6253"/>
        <v>0</v>
      </c>
      <c r="AH2037" s="127">
        <f t="shared" si="6253"/>
        <v>0</v>
      </c>
      <c r="AI2037" s="127">
        <f t="shared" si="6253"/>
        <v>0</v>
      </c>
      <c r="AJ2037" s="127">
        <f t="shared" si="6253"/>
        <v>0</v>
      </c>
      <c r="AK2037" s="127">
        <f t="shared" si="6253"/>
        <v>0</v>
      </c>
      <c r="AL2037" s="127">
        <f t="shared" si="6253"/>
        <v>0</v>
      </c>
      <c r="AM2037" s="127">
        <f t="shared" si="6253"/>
        <v>0</v>
      </c>
      <c r="AN2037" s="126">
        <f t="shared" si="5513"/>
        <v>0</v>
      </c>
      <c r="AO2037" s="127">
        <f t="shared" ref="AO2037:AW2037" si="6254">+($AX2037-$AN2037)/10+AN2037</f>
        <v>0</v>
      </c>
      <c r="AP2037" s="127">
        <f t="shared" si="6254"/>
        <v>0</v>
      </c>
      <c r="AQ2037" s="127">
        <f t="shared" si="6254"/>
        <v>0</v>
      </c>
      <c r="AR2037" s="127">
        <f t="shared" si="6254"/>
        <v>0</v>
      </c>
      <c r="AS2037" s="127">
        <f t="shared" si="6254"/>
        <v>0</v>
      </c>
      <c r="AT2037" s="127">
        <f t="shared" si="6254"/>
        <v>0</v>
      </c>
      <c r="AU2037" s="127">
        <f t="shared" si="6254"/>
        <v>0</v>
      </c>
      <c r="AV2037" s="127">
        <f t="shared" si="6254"/>
        <v>0</v>
      </c>
      <c r="AW2037" s="127">
        <f t="shared" si="6254"/>
        <v>0</v>
      </c>
      <c r="AX2037" s="126">
        <f t="shared" si="5515"/>
        <v>0</v>
      </c>
    </row>
    <row r="2038" spans="2:50" ht="15.75" customHeight="1" x14ac:dyDescent="0.2">
      <c r="B2038" s="123"/>
      <c r="C2038" s="128"/>
      <c r="D2038" s="128"/>
      <c r="E2038" s="128"/>
      <c r="F2038" s="128"/>
      <c r="G2038" s="128"/>
      <c r="H2038" s="128"/>
      <c r="I2038" s="128"/>
      <c r="J2038" s="128"/>
      <c r="K2038" s="128"/>
      <c r="L2038" s="128"/>
      <c r="M2038" s="128"/>
      <c r="N2038" s="129"/>
      <c r="O2038" s="119"/>
      <c r="P2038" s="120" t="str">
        <f t="shared" si="5894"/>
        <v/>
      </c>
      <c r="Q2038" s="121">
        <f t="shared" ref="Q2038:W2038" si="6255">SUMIF($B$9:$N$9,Q$9,$B2038:$N2038)/100</f>
        <v>0</v>
      </c>
      <c r="R2038" s="121">
        <f t="shared" si="6255"/>
        <v>0</v>
      </c>
      <c r="S2038" s="121">
        <f t="shared" si="6255"/>
        <v>0</v>
      </c>
      <c r="T2038" s="121">
        <f t="shared" si="6255"/>
        <v>0</v>
      </c>
      <c r="U2038" s="121">
        <f t="shared" si="6255"/>
        <v>0</v>
      </c>
      <c r="V2038" s="121">
        <f t="shared" si="6255"/>
        <v>0</v>
      </c>
      <c r="W2038" s="121">
        <f t="shared" si="6255"/>
        <v>0</v>
      </c>
      <c r="X2038" s="122">
        <f t="shared" si="5507"/>
        <v>0</v>
      </c>
      <c r="Y2038" s="121">
        <f t="shared" si="5508"/>
        <v>0</v>
      </c>
      <c r="Z2038" s="122">
        <f t="shared" si="5509"/>
        <v>0</v>
      </c>
      <c r="AA2038" s="121">
        <f t="shared" si="5510"/>
        <v>0</v>
      </c>
      <c r="AB2038" s="122">
        <f t="shared" si="6234"/>
        <v>0</v>
      </c>
      <c r="AC2038" s="122">
        <f t="shared" si="6234"/>
        <v>0</v>
      </c>
      <c r="AD2038" s="121">
        <f t="shared" si="5511"/>
        <v>0</v>
      </c>
      <c r="AE2038" s="122">
        <f t="shared" ref="AE2038:AM2038" si="6256">+($AN2038-$AD2038)/10+AD2038</f>
        <v>0</v>
      </c>
      <c r="AF2038" s="122">
        <f t="shared" si="6256"/>
        <v>0</v>
      </c>
      <c r="AG2038" s="122">
        <f t="shared" si="6256"/>
        <v>0</v>
      </c>
      <c r="AH2038" s="122">
        <f t="shared" si="6256"/>
        <v>0</v>
      </c>
      <c r="AI2038" s="122">
        <f t="shared" si="6256"/>
        <v>0</v>
      </c>
      <c r="AJ2038" s="122">
        <f t="shared" si="6256"/>
        <v>0</v>
      </c>
      <c r="AK2038" s="122">
        <f t="shared" si="6256"/>
        <v>0</v>
      </c>
      <c r="AL2038" s="122">
        <f t="shared" si="6256"/>
        <v>0</v>
      </c>
      <c r="AM2038" s="122">
        <f t="shared" si="6256"/>
        <v>0</v>
      </c>
      <c r="AN2038" s="121">
        <f t="shared" si="5513"/>
        <v>0</v>
      </c>
      <c r="AO2038" s="122">
        <f t="shared" ref="AO2038:AW2038" si="6257">+($AX2038-$AN2038)/10+AN2038</f>
        <v>0</v>
      </c>
      <c r="AP2038" s="122">
        <f t="shared" si="6257"/>
        <v>0</v>
      </c>
      <c r="AQ2038" s="122">
        <f t="shared" si="6257"/>
        <v>0</v>
      </c>
      <c r="AR2038" s="122">
        <f t="shared" si="6257"/>
        <v>0</v>
      </c>
      <c r="AS2038" s="122">
        <f t="shared" si="6257"/>
        <v>0</v>
      </c>
      <c r="AT2038" s="122">
        <f t="shared" si="6257"/>
        <v>0</v>
      </c>
      <c r="AU2038" s="122">
        <f t="shared" si="6257"/>
        <v>0</v>
      </c>
      <c r="AV2038" s="122">
        <f t="shared" si="6257"/>
        <v>0</v>
      </c>
      <c r="AW2038" s="122">
        <f t="shared" si="6257"/>
        <v>0</v>
      </c>
      <c r="AX2038" s="121">
        <f t="shared" si="5515"/>
        <v>0</v>
      </c>
    </row>
    <row r="2039" spans="2:50" ht="15.75" customHeight="1" x14ac:dyDescent="0.2">
      <c r="B2039" s="123"/>
      <c r="C2039" s="124"/>
      <c r="D2039" s="124"/>
      <c r="E2039" s="124"/>
      <c r="F2039" s="124"/>
      <c r="G2039" s="124"/>
      <c r="H2039" s="124"/>
      <c r="I2039" s="124"/>
      <c r="J2039" s="124"/>
      <c r="K2039" s="124"/>
      <c r="L2039" s="124"/>
      <c r="M2039" s="124"/>
      <c r="N2039" s="125"/>
      <c r="O2039" s="119"/>
      <c r="P2039" s="120" t="str">
        <f t="shared" si="5894"/>
        <v/>
      </c>
      <c r="Q2039" s="126">
        <f t="shared" ref="Q2039:W2039" si="6258">SUMIF($B$9:$N$9,Q$9,$B2039:$N2039)/100</f>
        <v>0</v>
      </c>
      <c r="R2039" s="126">
        <f t="shared" si="6258"/>
        <v>0</v>
      </c>
      <c r="S2039" s="126">
        <f t="shared" si="6258"/>
        <v>0</v>
      </c>
      <c r="T2039" s="126">
        <f t="shared" si="6258"/>
        <v>0</v>
      </c>
      <c r="U2039" s="126">
        <f t="shared" si="6258"/>
        <v>0</v>
      </c>
      <c r="V2039" s="126">
        <f t="shared" si="6258"/>
        <v>0</v>
      </c>
      <c r="W2039" s="126">
        <f t="shared" si="6258"/>
        <v>0</v>
      </c>
      <c r="X2039" s="127">
        <f t="shared" si="5507"/>
        <v>0</v>
      </c>
      <c r="Y2039" s="126">
        <f t="shared" si="5508"/>
        <v>0</v>
      </c>
      <c r="Z2039" s="127">
        <f t="shared" si="5509"/>
        <v>0</v>
      </c>
      <c r="AA2039" s="126">
        <f t="shared" si="5510"/>
        <v>0</v>
      </c>
      <c r="AB2039" s="127">
        <f t="shared" si="6234"/>
        <v>0</v>
      </c>
      <c r="AC2039" s="127">
        <f t="shared" si="6234"/>
        <v>0</v>
      </c>
      <c r="AD2039" s="126">
        <f t="shared" si="5511"/>
        <v>0</v>
      </c>
      <c r="AE2039" s="127">
        <f t="shared" ref="AE2039:AM2039" si="6259">+($AN2039-$AD2039)/10+AD2039</f>
        <v>0</v>
      </c>
      <c r="AF2039" s="127">
        <f t="shared" si="6259"/>
        <v>0</v>
      </c>
      <c r="AG2039" s="127">
        <f t="shared" si="6259"/>
        <v>0</v>
      </c>
      <c r="AH2039" s="127">
        <f t="shared" si="6259"/>
        <v>0</v>
      </c>
      <c r="AI2039" s="127">
        <f t="shared" si="6259"/>
        <v>0</v>
      </c>
      <c r="AJ2039" s="127">
        <f t="shared" si="6259"/>
        <v>0</v>
      </c>
      <c r="AK2039" s="127">
        <f t="shared" si="6259"/>
        <v>0</v>
      </c>
      <c r="AL2039" s="127">
        <f t="shared" si="6259"/>
        <v>0</v>
      </c>
      <c r="AM2039" s="127">
        <f t="shared" si="6259"/>
        <v>0</v>
      </c>
      <c r="AN2039" s="126">
        <f t="shared" si="5513"/>
        <v>0</v>
      </c>
      <c r="AO2039" s="127">
        <f t="shared" ref="AO2039:AW2039" si="6260">+($AX2039-$AN2039)/10+AN2039</f>
        <v>0</v>
      </c>
      <c r="AP2039" s="127">
        <f t="shared" si="6260"/>
        <v>0</v>
      </c>
      <c r="AQ2039" s="127">
        <f t="shared" si="6260"/>
        <v>0</v>
      </c>
      <c r="AR2039" s="127">
        <f t="shared" si="6260"/>
        <v>0</v>
      </c>
      <c r="AS2039" s="127">
        <f t="shared" si="6260"/>
        <v>0</v>
      </c>
      <c r="AT2039" s="127">
        <f t="shared" si="6260"/>
        <v>0</v>
      </c>
      <c r="AU2039" s="127">
        <f t="shared" si="6260"/>
        <v>0</v>
      </c>
      <c r="AV2039" s="127">
        <f t="shared" si="6260"/>
        <v>0</v>
      </c>
      <c r="AW2039" s="127">
        <f t="shared" si="6260"/>
        <v>0</v>
      </c>
      <c r="AX2039" s="126">
        <f t="shared" si="5515"/>
        <v>0</v>
      </c>
    </row>
    <row r="2040" spans="2:50" ht="15.75" customHeight="1" x14ac:dyDescent="0.2">
      <c r="B2040" s="123"/>
      <c r="C2040" s="128"/>
      <c r="D2040" s="128"/>
      <c r="E2040" s="128"/>
      <c r="F2040" s="128"/>
      <c r="G2040" s="128"/>
      <c r="H2040" s="128"/>
      <c r="I2040" s="128"/>
      <c r="J2040" s="128"/>
      <c r="K2040" s="128"/>
      <c r="L2040" s="128"/>
      <c r="M2040" s="128"/>
      <c r="N2040" s="129"/>
      <c r="O2040" s="119"/>
      <c r="P2040" s="120" t="str">
        <f t="shared" si="5894"/>
        <v/>
      </c>
      <c r="Q2040" s="121">
        <f t="shared" ref="Q2040:W2040" si="6261">SUMIF($B$9:$N$9,Q$9,$B2040:$N2040)/100</f>
        <v>0</v>
      </c>
      <c r="R2040" s="121">
        <f t="shared" si="6261"/>
        <v>0</v>
      </c>
      <c r="S2040" s="121">
        <f t="shared" si="6261"/>
        <v>0</v>
      </c>
      <c r="T2040" s="121">
        <f t="shared" si="6261"/>
        <v>0</v>
      </c>
      <c r="U2040" s="121">
        <f t="shared" si="6261"/>
        <v>0</v>
      </c>
      <c r="V2040" s="121">
        <f t="shared" si="6261"/>
        <v>0</v>
      </c>
      <c r="W2040" s="121">
        <f t="shared" si="6261"/>
        <v>0</v>
      </c>
      <c r="X2040" s="122">
        <f t="shared" si="5507"/>
        <v>0</v>
      </c>
      <c r="Y2040" s="121">
        <f t="shared" si="5508"/>
        <v>0</v>
      </c>
      <c r="Z2040" s="122">
        <f t="shared" si="5509"/>
        <v>0</v>
      </c>
      <c r="AA2040" s="121">
        <f t="shared" si="5510"/>
        <v>0</v>
      </c>
      <c r="AB2040" s="122">
        <f t="shared" si="6234"/>
        <v>0</v>
      </c>
      <c r="AC2040" s="122">
        <f t="shared" si="6234"/>
        <v>0</v>
      </c>
      <c r="AD2040" s="121">
        <f t="shared" si="5511"/>
        <v>0</v>
      </c>
      <c r="AE2040" s="122">
        <f t="shared" ref="AE2040:AM2040" si="6262">+($AN2040-$AD2040)/10+AD2040</f>
        <v>0</v>
      </c>
      <c r="AF2040" s="122">
        <f t="shared" si="6262"/>
        <v>0</v>
      </c>
      <c r="AG2040" s="122">
        <f t="shared" si="6262"/>
        <v>0</v>
      </c>
      <c r="AH2040" s="122">
        <f t="shared" si="6262"/>
        <v>0</v>
      </c>
      <c r="AI2040" s="122">
        <f t="shared" si="6262"/>
        <v>0</v>
      </c>
      <c r="AJ2040" s="122">
        <f t="shared" si="6262"/>
        <v>0</v>
      </c>
      <c r="AK2040" s="122">
        <f t="shared" si="6262"/>
        <v>0</v>
      </c>
      <c r="AL2040" s="122">
        <f t="shared" si="6262"/>
        <v>0</v>
      </c>
      <c r="AM2040" s="122">
        <f t="shared" si="6262"/>
        <v>0</v>
      </c>
      <c r="AN2040" s="121">
        <f t="shared" si="5513"/>
        <v>0</v>
      </c>
      <c r="AO2040" s="122">
        <f t="shared" ref="AO2040:AW2040" si="6263">+($AX2040-$AN2040)/10+AN2040</f>
        <v>0</v>
      </c>
      <c r="AP2040" s="122">
        <f t="shared" si="6263"/>
        <v>0</v>
      </c>
      <c r="AQ2040" s="122">
        <f t="shared" si="6263"/>
        <v>0</v>
      </c>
      <c r="AR2040" s="122">
        <f t="shared" si="6263"/>
        <v>0</v>
      </c>
      <c r="AS2040" s="122">
        <f t="shared" si="6263"/>
        <v>0</v>
      </c>
      <c r="AT2040" s="122">
        <f t="shared" si="6263"/>
        <v>0</v>
      </c>
      <c r="AU2040" s="122">
        <f t="shared" si="6263"/>
        <v>0</v>
      </c>
      <c r="AV2040" s="122">
        <f t="shared" si="6263"/>
        <v>0</v>
      </c>
      <c r="AW2040" s="122">
        <f t="shared" si="6263"/>
        <v>0</v>
      </c>
      <c r="AX2040" s="121">
        <f t="shared" si="5515"/>
        <v>0</v>
      </c>
    </row>
    <row r="2041" spans="2:50" ht="15.75" customHeight="1" x14ac:dyDescent="0.2">
      <c r="B2041" s="123"/>
      <c r="C2041" s="124"/>
      <c r="D2041" s="124"/>
      <c r="E2041" s="124"/>
      <c r="F2041" s="124"/>
      <c r="G2041" s="124"/>
      <c r="H2041" s="124"/>
      <c r="I2041" s="124"/>
      <c r="J2041" s="124"/>
      <c r="K2041" s="124"/>
      <c r="L2041" s="124"/>
      <c r="M2041" s="124"/>
      <c r="N2041" s="125"/>
      <c r="O2041" s="119"/>
      <c r="P2041" s="120" t="str">
        <f t="shared" si="5894"/>
        <v/>
      </c>
      <c r="Q2041" s="126">
        <f t="shared" ref="Q2041:W2041" si="6264">SUMIF($B$9:$N$9,Q$9,$B2041:$N2041)/100</f>
        <v>0</v>
      </c>
      <c r="R2041" s="126">
        <f t="shared" si="6264"/>
        <v>0</v>
      </c>
      <c r="S2041" s="126">
        <f t="shared" si="6264"/>
        <v>0</v>
      </c>
      <c r="T2041" s="126">
        <f t="shared" si="6264"/>
        <v>0</v>
      </c>
      <c r="U2041" s="126">
        <f t="shared" si="6264"/>
        <v>0</v>
      </c>
      <c r="V2041" s="126">
        <f t="shared" si="6264"/>
        <v>0</v>
      </c>
      <c r="W2041" s="126">
        <f t="shared" si="6264"/>
        <v>0</v>
      </c>
      <c r="X2041" s="127">
        <f t="shared" si="5507"/>
        <v>0</v>
      </c>
      <c r="Y2041" s="126">
        <f t="shared" si="5508"/>
        <v>0</v>
      </c>
      <c r="Z2041" s="127">
        <f t="shared" si="5509"/>
        <v>0</v>
      </c>
      <c r="AA2041" s="126">
        <f t="shared" si="5510"/>
        <v>0</v>
      </c>
      <c r="AB2041" s="127">
        <f t="shared" si="6234"/>
        <v>0</v>
      </c>
      <c r="AC2041" s="127">
        <f t="shared" si="6234"/>
        <v>0</v>
      </c>
      <c r="AD2041" s="126">
        <f t="shared" si="5511"/>
        <v>0</v>
      </c>
      <c r="AE2041" s="127">
        <f t="shared" ref="AE2041:AM2041" si="6265">+($AN2041-$AD2041)/10+AD2041</f>
        <v>0</v>
      </c>
      <c r="AF2041" s="127">
        <f t="shared" si="6265"/>
        <v>0</v>
      </c>
      <c r="AG2041" s="127">
        <f t="shared" si="6265"/>
        <v>0</v>
      </c>
      <c r="AH2041" s="127">
        <f t="shared" si="6265"/>
        <v>0</v>
      </c>
      <c r="AI2041" s="127">
        <f t="shared" si="6265"/>
        <v>0</v>
      </c>
      <c r="AJ2041" s="127">
        <f t="shared" si="6265"/>
        <v>0</v>
      </c>
      <c r="AK2041" s="127">
        <f t="shared" si="6265"/>
        <v>0</v>
      </c>
      <c r="AL2041" s="127">
        <f t="shared" si="6265"/>
        <v>0</v>
      </c>
      <c r="AM2041" s="127">
        <f t="shared" si="6265"/>
        <v>0</v>
      </c>
      <c r="AN2041" s="126">
        <f t="shared" si="5513"/>
        <v>0</v>
      </c>
      <c r="AO2041" s="127">
        <f t="shared" ref="AO2041:AW2041" si="6266">+($AX2041-$AN2041)/10+AN2041</f>
        <v>0</v>
      </c>
      <c r="AP2041" s="127">
        <f t="shared" si="6266"/>
        <v>0</v>
      </c>
      <c r="AQ2041" s="127">
        <f t="shared" si="6266"/>
        <v>0</v>
      </c>
      <c r="AR2041" s="127">
        <f t="shared" si="6266"/>
        <v>0</v>
      </c>
      <c r="AS2041" s="127">
        <f t="shared" si="6266"/>
        <v>0</v>
      </c>
      <c r="AT2041" s="127">
        <f t="shared" si="6266"/>
        <v>0</v>
      </c>
      <c r="AU2041" s="127">
        <f t="shared" si="6266"/>
        <v>0</v>
      </c>
      <c r="AV2041" s="127">
        <f t="shared" si="6266"/>
        <v>0</v>
      </c>
      <c r="AW2041" s="127">
        <f t="shared" si="6266"/>
        <v>0</v>
      </c>
      <c r="AX2041" s="126">
        <f t="shared" si="5515"/>
        <v>0</v>
      </c>
    </row>
    <row r="2042" spans="2:50" ht="15.75" customHeight="1" x14ac:dyDescent="0.2">
      <c r="B2042" s="123"/>
      <c r="C2042" s="128"/>
      <c r="D2042" s="128"/>
      <c r="E2042" s="128"/>
      <c r="F2042" s="128"/>
      <c r="G2042" s="128"/>
      <c r="H2042" s="128"/>
      <c r="I2042" s="128"/>
      <c r="J2042" s="128"/>
      <c r="K2042" s="128"/>
      <c r="L2042" s="128"/>
      <c r="M2042" s="128"/>
      <c r="N2042" s="129"/>
      <c r="O2042" s="119"/>
      <c r="P2042" s="120" t="str">
        <f t="shared" si="5894"/>
        <v/>
      </c>
      <c r="Q2042" s="121">
        <f t="shared" ref="Q2042:W2042" si="6267">SUMIF($B$9:$N$9,Q$9,$B2042:$N2042)/100</f>
        <v>0</v>
      </c>
      <c r="R2042" s="121">
        <f t="shared" si="6267"/>
        <v>0</v>
      </c>
      <c r="S2042" s="121">
        <f t="shared" si="6267"/>
        <v>0</v>
      </c>
      <c r="T2042" s="121">
        <f t="shared" si="6267"/>
        <v>0</v>
      </c>
      <c r="U2042" s="121">
        <f t="shared" si="6267"/>
        <v>0</v>
      </c>
      <c r="V2042" s="121">
        <f t="shared" si="6267"/>
        <v>0</v>
      </c>
      <c r="W2042" s="121">
        <f t="shared" si="6267"/>
        <v>0</v>
      </c>
      <c r="X2042" s="122">
        <f t="shared" si="5507"/>
        <v>0</v>
      </c>
      <c r="Y2042" s="121">
        <f t="shared" si="5508"/>
        <v>0</v>
      </c>
      <c r="Z2042" s="122">
        <f t="shared" si="5509"/>
        <v>0</v>
      </c>
      <c r="AA2042" s="121">
        <f t="shared" si="5510"/>
        <v>0</v>
      </c>
      <c r="AB2042" s="122">
        <f t="shared" si="6234"/>
        <v>0</v>
      </c>
      <c r="AC2042" s="122">
        <f t="shared" si="6234"/>
        <v>0</v>
      </c>
      <c r="AD2042" s="121">
        <f t="shared" si="5511"/>
        <v>0</v>
      </c>
      <c r="AE2042" s="122">
        <f t="shared" ref="AE2042:AM2042" si="6268">+($AN2042-$AD2042)/10+AD2042</f>
        <v>0</v>
      </c>
      <c r="AF2042" s="122">
        <f t="shared" si="6268"/>
        <v>0</v>
      </c>
      <c r="AG2042" s="122">
        <f t="shared" si="6268"/>
        <v>0</v>
      </c>
      <c r="AH2042" s="122">
        <f t="shared" si="6268"/>
        <v>0</v>
      </c>
      <c r="AI2042" s="122">
        <f t="shared" si="6268"/>
        <v>0</v>
      </c>
      <c r="AJ2042" s="122">
        <f t="shared" si="6268"/>
        <v>0</v>
      </c>
      <c r="AK2042" s="122">
        <f t="shared" si="6268"/>
        <v>0</v>
      </c>
      <c r="AL2042" s="122">
        <f t="shared" si="6268"/>
        <v>0</v>
      </c>
      <c r="AM2042" s="122">
        <f t="shared" si="6268"/>
        <v>0</v>
      </c>
      <c r="AN2042" s="121">
        <f t="shared" si="5513"/>
        <v>0</v>
      </c>
      <c r="AO2042" s="122">
        <f t="shared" ref="AO2042:AW2042" si="6269">+($AX2042-$AN2042)/10+AN2042</f>
        <v>0</v>
      </c>
      <c r="AP2042" s="122">
        <f t="shared" si="6269"/>
        <v>0</v>
      </c>
      <c r="AQ2042" s="122">
        <f t="shared" si="6269"/>
        <v>0</v>
      </c>
      <c r="AR2042" s="122">
        <f t="shared" si="6269"/>
        <v>0</v>
      </c>
      <c r="AS2042" s="122">
        <f t="shared" si="6269"/>
        <v>0</v>
      </c>
      <c r="AT2042" s="122">
        <f t="shared" si="6269"/>
        <v>0</v>
      </c>
      <c r="AU2042" s="122">
        <f t="shared" si="6269"/>
        <v>0</v>
      </c>
      <c r="AV2042" s="122">
        <f t="shared" si="6269"/>
        <v>0</v>
      </c>
      <c r="AW2042" s="122">
        <f t="shared" si="6269"/>
        <v>0</v>
      </c>
      <c r="AX2042" s="121">
        <f t="shared" si="5515"/>
        <v>0</v>
      </c>
    </row>
    <row r="2043" spans="2:50" ht="15.75" customHeight="1" x14ac:dyDescent="0.2">
      <c r="B2043" s="123"/>
      <c r="C2043" s="124"/>
      <c r="D2043" s="124"/>
      <c r="E2043" s="124"/>
      <c r="F2043" s="124"/>
      <c r="G2043" s="124"/>
      <c r="H2043" s="124"/>
      <c r="I2043" s="124"/>
      <c r="J2043" s="124"/>
      <c r="K2043" s="124"/>
      <c r="L2043" s="124"/>
      <c r="M2043" s="124"/>
      <c r="N2043" s="125"/>
      <c r="O2043" s="119"/>
      <c r="P2043" s="120" t="str">
        <f t="shared" si="5894"/>
        <v/>
      </c>
      <c r="Q2043" s="126">
        <f t="shared" ref="Q2043:W2043" si="6270">SUMIF($B$9:$N$9,Q$9,$B2043:$N2043)/100</f>
        <v>0</v>
      </c>
      <c r="R2043" s="126">
        <f t="shared" si="6270"/>
        <v>0</v>
      </c>
      <c r="S2043" s="126">
        <f t="shared" si="6270"/>
        <v>0</v>
      </c>
      <c r="T2043" s="126">
        <f t="shared" si="6270"/>
        <v>0</v>
      </c>
      <c r="U2043" s="126">
        <f t="shared" si="6270"/>
        <v>0</v>
      </c>
      <c r="V2043" s="126">
        <f t="shared" si="6270"/>
        <v>0</v>
      </c>
      <c r="W2043" s="126">
        <f t="shared" si="6270"/>
        <v>0</v>
      </c>
      <c r="X2043" s="127">
        <f t="shared" si="5507"/>
        <v>0</v>
      </c>
      <c r="Y2043" s="126">
        <f t="shared" si="5508"/>
        <v>0</v>
      </c>
      <c r="Z2043" s="127">
        <f t="shared" si="5509"/>
        <v>0</v>
      </c>
      <c r="AA2043" s="126">
        <f t="shared" si="5510"/>
        <v>0</v>
      </c>
      <c r="AB2043" s="127">
        <f t="shared" si="6234"/>
        <v>0</v>
      </c>
      <c r="AC2043" s="127">
        <f t="shared" si="6234"/>
        <v>0</v>
      </c>
      <c r="AD2043" s="126">
        <f t="shared" si="5511"/>
        <v>0</v>
      </c>
      <c r="AE2043" s="127">
        <f t="shared" ref="AE2043:AM2043" si="6271">+($AN2043-$AD2043)/10+AD2043</f>
        <v>0</v>
      </c>
      <c r="AF2043" s="127">
        <f t="shared" si="6271"/>
        <v>0</v>
      </c>
      <c r="AG2043" s="127">
        <f t="shared" si="6271"/>
        <v>0</v>
      </c>
      <c r="AH2043" s="127">
        <f t="shared" si="6271"/>
        <v>0</v>
      </c>
      <c r="AI2043" s="127">
        <f t="shared" si="6271"/>
        <v>0</v>
      </c>
      <c r="AJ2043" s="127">
        <f t="shared" si="6271"/>
        <v>0</v>
      </c>
      <c r="AK2043" s="127">
        <f t="shared" si="6271"/>
        <v>0</v>
      </c>
      <c r="AL2043" s="127">
        <f t="shared" si="6271"/>
        <v>0</v>
      </c>
      <c r="AM2043" s="127">
        <f t="shared" si="6271"/>
        <v>0</v>
      </c>
      <c r="AN2043" s="126">
        <f t="shared" si="5513"/>
        <v>0</v>
      </c>
      <c r="AO2043" s="127">
        <f t="shared" ref="AO2043:AW2043" si="6272">+($AX2043-$AN2043)/10+AN2043</f>
        <v>0</v>
      </c>
      <c r="AP2043" s="127">
        <f t="shared" si="6272"/>
        <v>0</v>
      </c>
      <c r="AQ2043" s="127">
        <f t="shared" si="6272"/>
        <v>0</v>
      </c>
      <c r="AR2043" s="127">
        <f t="shared" si="6272"/>
        <v>0</v>
      </c>
      <c r="AS2043" s="127">
        <f t="shared" si="6272"/>
        <v>0</v>
      </c>
      <c r="AT2043" s="127">
        <f t="shared" si="6272"/>
        <v>0</v>
      </c>
      <c r="AU2043" s="127">
        <f t="shared" si="6272"/>
        <v>0</v>
      </c>
      <c r="AV2043" s="127">
        <f t="shared" si="6272"/>
        <v>0</v>
      </c>
      <c r="AW2043" s="127">
        <f t="shared" si="6272"/>
        <v>0</v>
      </c>
      <c r="AX2043" s="126">
        <f t="shared" si="5515"/>
        <v>0</v>
      </c>
    </row>
    <row r="2044" spans="2:50" ht="15.75" customHeight="1" x14ac:dyDescent="0.2">
      <c r="B2044" s="123"/>
      <c r="C2044" s="128"/>
      <c r="D2044" s="128"/>
      <c r="E2044" s="128"/>
      <c r="F2044" s="128"/>
      <c r="G2044" s="128"/>
      <c r="H2044" s="128"/>
      <c r="I2044" s="128"/>
      <c r="J2044" s="128"/>
      <c r="K2044" s="128"/>
      <c r="L2044" s="128"/>
      <c r="M2044" s="128"/>
      <c r="N2044" s="129"/>
      <c r="O2044" s="119"/>
      <c r="P2044" s="120" t="str">
        <f t="shared" si="5894"/>
        <v/>
      </c>
      <c r="Q2044" s="121">
        <f t="shared" ref="Q2044:W2044" si="6273">SUMIF($B$9:$N$9,Q$9,$B2044:$N2044)/100</f>
        <v>0</v>
      </c>
      <c r="R2044" s="121">
        <f t="shared" si="6273"/>
        <v>0</v>
      </c>
      <c r="S2044" s="121">
        <f t="shared" si="6273"/>
        <v>0</v>
      </c>
      <c r="T2044" s="121">
        <f t="shared" si="6273"/>
        <v>0</v>
      </c>
      <c r="U2044" s="121">
        <f t="shared" si="6273"/>
        <v>0</v>
      </c>
      <c r="V2044" s="121">
        <f t="shared" si="6273"/>
        <v>0</v>
      </c>
      <c r="W2044" s="121">
        <f t="shared" si="6273"/>
        <v>0</v>
      </c>
      <c r="X2044" s="122">
        <f t="shared" si="5507"/>
        <v>0</v>
      </c>
      <c r="Y2044" s="121">
        <f t="shared" si="5508"/>
        <v>0</v>
      </c>
      <c r="Z2044" s="122">
        <f t="shared" si="5509"/>
        <v>0</v>
      </c>
      <c r="AA2044" s="121">
        <f t="shared" si="5510"/>
        <v>0</v>
      </c>
      <c r="AB2044" s="122">
        <f t="shared" si="6234"/>
        <v>0</v>
      </c>
      <c r="AC2044" s="122">
        <f t="shared" si="6234"/>
        <v>0</v>
      </c>
      <c r="AD2044" s="121">
        <f t="shared" si="5511"/>
        <v>0</v>
      </c>
      <c r="AE2044" s="122">
        <f t="shared" ref="AE2044:AM2044" si="6274">+($AN2044-$AD2044)/10+AD2044</f>
        <v>0</v>
      </c>
      <c r="AF2044" s="122">
        <f t="shared" si="6274"/>
        <v>0</v>
      </c>
      <c r="AG2044" s="122">
        <f t="shared" si="6274"/>
        <v>0</v>
      </c>
      <c r="AH2044" s="122">
        <f t="shared" si="6274"/>
        <v>0</v>
      </c>
      <c r="AI2044" s="122">
        <f t="shared" si="6274"/>
        <v>0</v>
      </c>
      <c r="AJ2044" s="122">
        <f t="shared" si="6274"/>
        <v>0</v>
      </c>
      <c r="AK2044" s="122">
        <f t="shared" si="6274"/>
        <v>0</v>
      </c>
      <c r="AL2044" s="122">
        <f t="shared" si="6274"/>
        <v>0</v>
      </c>
      <c r="AM2044" s="122">
        <f t="shared" si="6274"/>
        <v>0</v>
      </c>
      <c r="AN2044" s="121">
        <f t="shared" si="5513"/>
        <v>0</v>
      </c>
      <c r="AO2044" s="122">
        <f t="shared" ref="AO2044:AW2044" si="6275">+($AX2044-$AN2044)/10+AN2044</f>
        <v>0</v>
      </c>
      <c r="AP2044" s="122">
        <f t="shared" si="6275"/>
        <v>0</v>
      </c>
      <c r="AQ2044" s="122">
        <f t="shared" si="6275"/>
        <v>0</v>
      </c>
      <c r="AR2044" s="122">
        <f t="shared" si="6275"/>
        <v>0</v>
      </c>
      <c r="AS2044" s="122">
        <f t="shared" si="6275"/>
        <v>0</v>
      </c>
      <c r="AT2044" s="122">
        <f t="shared" si="6275"/>
        <v>0</v>
      </c>
      <c r="AU2044" s="122">
        <f t="shared" si="6275"/>
        <v>0</v>
      </c>
      <c r="AV2044" s="122">
        <f t="shared" si="6275"/>
        <v>0</v>
      </c>
      <c r="AW2044" s="122">
        <f t="shared" si="6275"/>
        <v>0</v>
      </c>
      <c r="AX2044" s="121">
        <f t="shared" si="5515"/>
        <v>0</v>
      </c>
    </row>
    <row r="2045" spans="2:50" ht="15.75" customHeight="1" x14ac:dyDescent="0.2">
      <c r="B2045" s="123"/>
      <c r="C2045" s="124"/>
      <c r="D2045" s="124"/>
      <c r="E2045" s="124"/>
      <c r="F2045" s="124"/>
      <c r="G2045" s="124"/>
      <c r="H2045" s="124"/>
      <c r="I2045" s="124"/>
      <c r="J2045" s="124"/>
      <c r="K2045" s="124"/>
      <c r="L2045" s="124"/>
      <c r="M2045" s="124"/>
      <c r="N2045" s="125"/>
      <c r="O2045" s="119"/>
      <c r="P2045" s="120" t="str">
        <f t="shared" si="5894"/>
        <v/>
      </c>
      <c r="Q2045" s="126">
        <f t="shared" ref="Q2045:W2045" si="6276">SUMIF($B$9:$N$9,Q$9,$B2045:$N2045)/100</f>
        <v>0</v>
      </c>
      <c r="R2045" s="126">
        <f t="shared" si="6276"/>
        <v>0</v>
      </c>
      <c r="S2045" s="126">
        <f t="shared" si="6276"/>
        <v>0</v>
      </c>
      <c r="T2045" s="126">
        <f t="shared" si="6276"/>
        <v>0</v>
      </c>
      <c r="U2045" s="126">
        <f t="shared" si="6276"/>
        <v>0</v>
      </c>
      <c r="V2045" s="126">
        <f t="shared" si="6276"/>
        <v>0</v>
      </c>
      <c r="W2045" s="126">
        <f t="shared" si="6276"/>
        <v>0</v>
      </c>
      <c r="X2045" s="127">
        <f t="shared" si="5507"/>
        <v>0</v>
      </c>
      <c r="Y2045" s="126">
        <f t="shared" si="5508"/>
        <v>0</v>
      </c>
      <c r="Z2045" s="127">
        <f t="shared" si="5509"/>
        <v>0</v>
      </c>
      <c r="AA2045" s="126">
        <f t="shared" si="5510"/>
        <v>0</v>
      </c>
      <c r="AB2045" s="127">
        <f t="shared" si="6234"/>
        <v>0</v>
      </c>
      <c r="AC2045" s="127">
        <f t="shared" si="6234"/>
        <v>0</v>
      </c>
      <c r="AD2045" s="126">
        <f t="shared" si="5511"/>
        <v>0</v>
      </c>
      <c r="AE2045" s="127">
        <f t="shared" ref="AE2045:AM2045" si="6277">+($AN2045-$AD2045)/10+AD2045</f>
        <v>0</v>
      </c>
      <c r="AF2045" s="127">
        <f t="shared" si="6277"/>
        <v>0</v>
      </c>
      <c r="AG2045" s="127">
        <f t="shared" si="6277"/>
        <v>0</v>
      </c>
      <c r="AH2045" s="127">
        <f t="shared" si="6277"/>
        <v>0</v>
      </c>
      <c r="AI2045" s="127">
        <f t="shared" si="6277"/>
        <v>0</v>
      </c>
      <c r="AJ2045" s="127">
        <f t="shared" si="6277"/>
        <v>0</v>
      </c>
      <c r="AK2045" s="127">
        <f t="shared" si="6277"/>
        <v>0</v>
      </c>
      <c r="AL2045" s="127">
        <f t="shared" si="6277"/>
        <v>0</v>
      </c>
      <c r="AM2045" s="127">
        <f t="shared" si="6277"/>
        <v>0</v>
      </c>
      <c r="AN2045" s="126">
        <f t="shared" si="5513"/>
        <v>0</v>
      </c>
      <c r="AO2045" s="127">
        <f t="shared" ref="AO2045:AW2045" si="6278">+($AX2045-$AN2045)/10+AN2045</f>
        <v>0</v>
      </c>
      <c r="AP2045" s="127">
        <f t="shared" si="6278"/>
        <v>0</v>
      </c>
      <c r="AQ2045" s="127">
        <f t="shared" si="6278"/>
        <v>0</v>
      </c>
      <c r="AR2045" s="127">
        <f t="shared" si="6278"/>
        <v>0</v>
      </c>
      <c r="AS2045" s="127">
        <f t="shared" si="6278"/>
        <v>0</v>
      </c>
      <c r="AT2045" s="127">
        <f t="shared" si="6278"/>
        <v>0</v>
      </c>
      <c r="AU2045" s="127">
        <f t="shared" si="6278"/>
        <v>0</v>
      </c>
      <c r="AV2045" s="127">
        <f t="shared" si="6278"/>
        <v>0</v>
      </c>
      <c r="AW2045" s="127">
        <f t="shared" si="6278"/>
        <v>0</v>
      </c>
      <c r="AX2045" s="126">
        <f t="shared" si="5515"/>
        <v>0</v>
      </c>
    </row>
    <row r="2046" spans="2:50" ht="15.75" customHeight="1" x14ac:dyDescent="0.2">
      <c r="B2046" s="123"/>
      <c r="C2046" s="128"/>
      <c r="D2046" s="128"/>
      <c r="E2046" s="128"/>
      <c r="F2046" s="128"/>
      <c r="G2046" s="128"/>
      <c r="H2046" s="128"/>
      <c r="I2046" s="128"/>
      <c r="J2046" s="128"/>
      <c r="K2046" s="128"/>
      <c r="L2046" s="128"/>
      <c r="M2046" s="128"/>
      <c r="N2046" s="129"/>
      <c r="O2046" s="119"/>
      <c r="P2046" s="120" t="str">
        <f t="shared" si="5894"/>
        <v/>
      </c>
      <c r="Q2046" s="121">
        <f t="shared" ref="Q2046:W2046" si="6279">SUMIF($B$9:$N$9,Q$9,$B2046:$N2046)/100</f>
        <v>0</v>
      </c>
      <c r="R2046" s="121">
        <f t="shared" si="6279"/>
        <v>0</v>
      </c>
      <c r="S2046" s="121">
        <f t="shared" si="6279"/>
        <v>0</v>
      </c>
      <c r="T2046" s="121">
        <f t="shared" si="6279"/>
        <v>0</v>
      </c>
      <c r="U2046" s="121">
        <f t="shared" si="6279"/>
        <v>0</v>
      </c>
      <c r="V2046" s="121">
        <f t="shared" si="6279"/>
        <v>0</v>
      </c>
      <c r="W2046" s="121">
        <f t="shared" si="6279"/>
        <v>0</v>
      </c>
      <c r="X2046" s="122">
        <f t="shared" si="5507"/>
        <v>0</v>
      </c>
      <c r="Y2046" s="121">
        <f t="shared" si="5508"/>
        <v>0</v>
      </c>
      <c r="Z2046" s="122">
        <f t="shared" si="5509"/>
        <v>0</v>
      </c>
      <c r="AA2046" s="121">
        <f t="shared" si="5510"/>
        <v>0</v>
      </c>
      <c r="AB2046" s="122">
        <f t="shared" si="6234"/>
        <v>0</v>
      </c>
      <c r="AC2046" s="122">
        <f t="shared" si="6234"/>
        <v>0</v>
      </c>
      <c r="AD2046" s="121">
        <f t="shared" si="5511"/>
        <v>0</v>
      </c>
      <c r="AE2046" s="122">
        <f t="shared" ref="AE2046:AM2046" si="6280">+($AN2046-$AD2046)/10+AD2046</f>
        <v>0</v>
      </c>
      <c r="AF2046" s="122">
        <f t="shared" si="6280"/>
        <v>0</v>
      </c>
      <c r="AG2046" s="122">
        <f t="shared" si="6280"/>
        <v>0</v>
      </c>
      <c r="AH2046" s="122">
        <f t="shared" si="6280"/>
        <v>0</v>
      </c>
      <c r="AI2046" s="122">
        <f t="shared" si="6280"/>
        <v>0</v>
      </c>
      <c r="AJ2046" s="122">
        <f t="shared" si="6280"/>
        <v>0</v>
      </c>
      <c r="AK2046" s="122">
        <f t="shared" si="6280"/>
        <v>0</v>
      </c>
      <c r="AL2046" s="122">
        <f t="shared" si="6280"/>
        <v>0</v>
      </c>
      <c r="AM2046" s="122">
        <f t="shared" si="6280"/>
        <v>0</v>
      </c>
      <c r="AN2046" s="121">
        <f t="shared" si="5513"/>
        <v>0</v>
      </c>
      <c r="AO2046" s="122">
        <f t="shared" ref="AO2046:AW2046" si="6281">+($AX2046-$AN2046)/10+AN2046</f>
        <v>0</v>
      </c>
      <c r="AP2046" s="122">
        <f t="shared" si="6281"/>
        <v>0</v>
      </c>
      <c r="AQ2046" s="122">
        <f t="shared" si="6281"/>
        <v>0</v>
      </c>
      <c r="AR2046" s="122">
        <f t="shared" si="6281"/>
        <v>0</v>
      </c>
      <c r="AS2046" s="122">
        <f t="shared" si="6281"/>
        <v>0</v>
      </c>
      <c r="AT2046" s="122">
        <f t="shared" si="6281"/>
        <v>0</v>
      </c>
      <c r="AU2046" s="122">
        <f t="shared" si="6281"/>
        <v>0</v>
      </c>
      <c r="AV2046" s="122">
        <f t="shared" si="6281"/>
        <v>0</v>
      </c>
      <c r="AW2046" s="122">
        <f t="shared" si="6281"/>
        <v>0</v>
      </c>
      <c r="AX2046" s="121">
        <f t="shared" si="5515"/>
        <v>0</v>
      </c>
    </row>
    <row r="2047" spans="2:50" ht="15.75" customHeight="1" x14ac:dyDescent="0.2">
      <c r="B2047" s="123"/>
      <c r="C2047" s="124"/>
      <c r="D2047" s="124"/>
      <c r="E2047" s="124"/>
      <c r="F2047" s="124"/>
      <c r="G2047" s="124"/>
      <c r="H2047" s="124"/>
      <c r="I2047" s="124"/>
      <c r="J2047" s="124"/>
      <c r="K2047" s="124"/>
      <c r="L2047" s="124"/>
      <c r="M2047" s="124"/>
      <c r="N2047" s="125"/>
      <c r="O2047" s="119"/>
      <c r="P2047" s="120" t="str">
        <f t="shared" si="5894"/>
        <v/>
      </c>
      <c r="Q2047" s="126">
        <f t="shared" ref="Q2047:W2047" si="6282">SUMIF($B$9:$N$9,Q$9,$B2047:$N2047)/100</f>
        <v>0</v>
      </c>
      <c r="R2047" s="126">
        <f t="shared" si="6282"/>
        <v>0</v>
      </c>
      <c r="S2047" s="126">
        <f t="shared" si="6282"/>
        <v>0</v>
      </c>
      <c r="T2047" s="126">
        <f t="shared" si="6282"/>
        <v>0</v>
      </c>
      <c r="U2047" s="126">
        <f t="shared" si="6282"/>
        <v>0</v>
      </c>
      <c r="V2047" s="126">
        <f t="shared" si="6282"/>
        <v>0</v>
      </c>
      <c r="W2047" s="126">
        <f t="shared" si="6282"/>
        <v>0</v>
      </c>
      <c r="X2047" s="127">
        <f t="shared" si="5507"/>
        <v>0</v>
      </c>
      <c r="Y2047" s="126">
        <f t="shared" si="5508"/>
        <v>0</v>
      </c>
      <c r="Z2047" s="127">
        <f t="shared" si="5509"/>
        <v>0</v>
      </c>
      <c r="AA2047" s="126">
        <f t="shared" si="5510"/>
        <v>0</v>
      </c>
      <c r="AB2047" s="127">
        <f t="shared" si="6234"/>
        <v>0</v>
      </c>
      <c r="AC2047" s="127">
        <f t="shared" si="6234"/>
        <v>0</v>
      </c>
      <c r="AD2047" s="126">
        <f t="shared" si="5511"/>
        <v>0</v>
      </c>
      <c r="AE2047" s="127">
        <f t="shared" ref="AE2047:AM2047" si="6283">+($AN2047-$AD2047)/10+AD2047</f>
        <v>0</v>
      </c>
      <c r="AF2047" s="127">
        <f t="shared" si="6283"/>
        <v>0</v>
      </c>
      <c r="AG2047" s="127">
        <f t="shared" si="6283"/>
        <v>0</v>
      </c>
      <c r="AH2047" s="127">
        <f t="shared" si="6283"/>
        <v>0</v>
      </c>
      <c r="AI2047" s="127">
        <f t="shared" si="6283"/>
        <v>0</v>
      </c>
      <c r="AJ2047" s="127">
        <f t="shared" si="6283"/>
        <v>0</v>
      </c>
      <c r="AK2047" s="127">
        <f t="shared" si="6283"/>
        <v>0</v>
      </c>
      <c r="AL2047" s="127">
        <f t="shared" si="6283"/>
        <v>0</v>
      </c>
      <c r="AM2047" s="127">
        <f t="shared" si="6283"/>
        <v>0</v>
      </c>
      <c r="AN2047" s="126">
        <f t="shared" si="5513"/>
        <v>0</v>
      </c>
      <c r="AO2047" s="127">
        <f t="shared" ref="AO2047:AW2047" si="6284">+($AX2047-$AN2047)/10+AN2047</f>
        <v>0</v>
      </c>
      <c r="AP2047" s="127">
        <f t="shared" si="6284"/>
        <v>0</v>
      </c>
      <c r="AQ2047" s="127">
        <f t="shared" si="6284"/>
        <v>0</v>
      </c>
      <c r="AR2047" s="127">
        <f t="shared" si="6284"/>
        <v>0</v>
      </c>
      <c r="AS2047" s="127">
        <f t="shared" si="6284"/>
        <v>0</v>
      </c>
      <c r="AT2047" s="127">
        <f t="shared" si="6284"/>
        <v>0</v>
      </c>
      <c r="AU2047" s="127">
        <f t="shared" si="6284"/>
        <v>0</v>
      </c>
      <c r="AV2047" s="127">
        <f t="shared" si="6284"/>
        <v>0</v>
      </c>
      <c r="AW2047" s="127">
        <f t="shared" si="6284"/>
        <v>0</v>
      </c>
      <c r="AX2047" s="126">
        <f t="shared" si="5515"/>
        <v>0</v>
      </c>
    </row>
    <row r="2048" spans="2:50" ht="15.75" customHeight="1" x14ac:dyDescent="0.2">
      <c r="B2048" s="123"/>
      <c r="C2048" s="128"/>
      <c r="D2048" s="128"/>
      <c r="E2048" s="128"/>
      <c r="F2048" s="128"/>
      <c r="G2048" s="128"/>
      <c r="H2048" s="128"/>
      <c r="I2048" s="128"/>
      <c r="J2048" s="128"/>
      <c r="K2048" s="128"/>
      <c r="L2048" s="128"/>
      <c r="M2048" s="128"/>
      <c r="N2048" s="129"/>
      <c r="O2048" s="119"/>
      <c r="P2048" s="120" t="str">
        <f t="shared" si="5894"/>
        <v/>
      </c>
      <c r="Q2048" s="121">
        <f t="shared" ref="Q2048:W2048" si="6285">SUMIF($B$9:$N$9,Q$9,$B2048:$N2048)/100</f>
        <v>0</v>
      </c>
      <c r="R2048" s="121">
        <f t="shared" si="6285"/>
        <v>0</v>
      </c>
      <c r="S2048" s="121">
        <f t="shared" si="6285"/>
        <v>0</v>
      </c>
      <c r="T2048" s="121">
        <f t="shared" si="6285"/>
        <v>0</v>
      </c>
      <c r="U2048" s="121">
        <f t="shared" si="6285"/>
        <v>0</v>
      </c>
      <c r="V2048" s="121">
        <f t="shared" si="6285"/>
        <v>0</v>
      </c>
      <c r="W2048" s="121">
        <f t="shared" si="6285"/>
        <v>0</v>
      </c>
      <c r="X2048" s="122">
        <f t="shared" si="5507"/>
        <v>0</v>
      </c>
      <c r="Y2048" s="121">
        <f t="shared" si="5508"/>
        <v>0</v>
      </c>
      <c r="Z2048" s="122">
        <f t="shared" si="5509"/>
        <v>0</v>
      </c>
      <c r="AA2048" s="121">
        <f t="shared" si="5510"/>
        <v>0</v>
      </c>
      <c r="AB2048" s="122">
        <f t="shared" si="6234"/>
        <v>0</v>
      </c>
      <c r="AC2048" s="122">
        <f t="shared" si="6234"/>
        <v>0</v>
      </c>
      <c r="AD2048" s="121">
        <f t="shared" si="5511"/>
        <v>0</v>
      </c>
      <c r="AE2048" s="122">
        <f t="shared" ref="AE2048:AM2048" si="6286">+($AN2048-$AD2048)/10+AD2048</f>
        <v>0</v>
      </c>
      <c r="AF2048" s="122">
        <f t="shared" si="6286"/>
        <v>0</v>
      </c>
      <c r="AG2048" s="122">
        <f t="shared" si="6286"/>
        <v>0</v>
      </c>
      <c r="AH2048" s="122">
        <f t="shared" si="6286"/>
        <v>0</v>
      </c>
      <c r="AI2048" s="122">
        <f t="shared" si="6286"/>
        <v>0</v>
      </c>
      <c r="AJ2048" s="122">
        <f t="shared" si="6286"/>
        <v>0</v>
      </c>
      <c r="AK2048" s="122">
        <f t="shared" si="6286"/>
        <v>0</v>
      </c>
      <c r="AL2048" s="122">
        <f t="shared" si="6286"/>
        <v>0</v>
      </c>
      <c r="AM2048" s="122">
        <f t="shared" si="6286"/>
        <v>0</v>
      </c>
      <c r="AN2048" s="121">
        <f t="shared" si="5513"/>
        <v>0</v>
      </c>
      <c r="AO2048" s="122">
        <f t="shared" ref="AO2048:AW2048" si="6287">+($AX2048-$AN2048)/10+AN2048</f>
        <v>0</v>
      </c>
      <c r="AP2048" s="122">
        <f t="shared" si="6287"/>
        <v>0</v>
      </c>
      <c r="AQ2048" s="122">
        <f t="shared" si="6287"/>
        <v>0</v>
      </c>
      <c r="AR2048" s="122">
        <f t="shared" si="6287"/>
        <v>0</v>
      </c>
      <c r="AS2048" s="122">
        <f t="shared" si="6287"/>
        <v>0</v>
      </c>
      <c r="AT2048" s="122">
        <f t="shared" si="6287"/>
        <v>0</v>
      </c>
      <c r="AU2048" s="122">
        <f t="shared" si="6287"/>
        <v>0</v>
      </c>
      <c r="AV2048" s="122">
        <f t="shared" si="6287"/>
        <v>0</v>
      </c>
      <c r="AW2048" s="122">
        <f t="shared" si="6287"/>
        <v>0</v>
      </c>
      <c r="AX2048" s="121">
        <f t="shared" si="5515"/>
        <v>0</v>
      </c>
    </row>
    <row r="2049" spans="2:50" ht="15.75" customHeight="1" x14ac:dyDescent="0.2">
      <c r="B2049" s="123"/>
      <c r="C2049" s="124"/>
      <c r="D2049" s="124"/>
      <c r="E2049" s="124"/>
      <c r="F2049" s="124"/>
      <c r="G2049" s="124"/>
      <c r="H2049" s="124"/>
      <c r="I2049" s="124"/>
      <c r="J2049" s="124"/>
      <c r="K2049" s="124"/>
      <c r="L2049" s="124"/>
      <c r="M2049" s="124"/>
      <c r="N2049" s="125"/>
      <c r="O2049" s="119"/>
      <c r="P2049" s="120" t="str">
        <f t="shared" si="5894"/>
        <v/>
      </c>
      <c r="Q2049" s="126">
        <f t="shared" ref="Q2049:W2049" si="6288">SUMIF($B$9:$N$9,Q$9,$B2049:$N2049)/100</f>
        <v>0</v>
      </c>
      <c r="R2049" s="126">
        <f t="shared" si="6288"/>
        <v>0</v>
      </c>
      <c r="S2049" s="126">
        <f t="shared" si="6288"/>
        <v>0</v>
      </c>
      <c r="T2049" s="126">
        <f t="shared" si="6288"/>
        <v>0</v>
      </c>
      <c r="U2049" s="126">
        <f t="shared" si="6288"/>
        <v>0</v>
      </c>
      <c r="V2049" s="126">
        <f t="shared" si="6288"/>
        <v>0</v>
      </c>
      <c r="W2049" s="126">
        <f t="shared" si="6288"/>
        <v>0</v>
      </c>
      <c r="X2049" s="127">
        <f t="shared" si="5507"/>
        <v>0</v>
      </c>
      <c r="Y2049" s="126">
        <f t="shared" si="5508"/>
        <v>0</v>
      </c>
      <c r="Z2049" s="127">
        <f t="shared" si="5509"/>
        <v>0</v>
      </c>
      <c r="AA2049" s="126">
        <f t="shared" si="5510"/>
        <v>0</v>
      </c>
      <c r="AB2049" s="127">
        <f t="shared" si="6234"/>
        <v>0</v>
      </c>
      <c r="AC2049" s="127">
        <f t="shared" si="6234"/>
        <v>0</v>
      </c>
      <c r="AD2049" s="126">
        <f t="shared" si="5511"/>
        <v>0</v>
      </c>
      <c r="AE2049" s="127">
        <f t="shared" ref="AE2049:AM2049" si="6289">+($AN2049-$AD2049)/10+AD2049</f>
        <v>0</v>
      </c>
      <c r="AF2049" s="127">
        <f t="shared" si="6289"/>
        <v>0</v>
      </c>
      <c r="AG2049" s="127">
        <f t="shared" si="6289"/>
        <v>0</v>
      </c>
      <c r="AH2049" s="127">
        <f t="shared" si="6289"/>
        <v>0</v>
      </c>
      <c r="AI2049" s="127">
        <f t="shared" si="6289"/>
        <v>0</v>
      </c>
      <c r="AJ2049" s="127">
        <f t="shared" si="6289"/>
        <v>0</v>
      </c>
      <c r="AK2049" s="127">
        <f t="shared" si="6289"/>
        <v>0</v>
      </c>
      <c r="AL2049" s="127">
        <f t="shared" si="6289"/>
        <v>0</v>
      </c>
      <c r="AM2049" s="127">
        <f t="shared" si="6289"/>
        <v>0</v>
      </c>
      <c r="AN2049" s="126">
        <f t="shared" si="5513"/>
        <v>0</v>
      </c>
      <c r="AO2049" s="127">
        <f t="shared" ref="AO2049:AW2049" si="6290">+($AX2049-$AN2049)/10+AN2049</f>
        <v>0</v>
      </c>
      <c r="AP2049" s="127">
        <f t="shared" si="6290"/>
        <v>0</v>
      </c>
      <c r="AQ2049" s="127">
        <f t="shared" si="6290"/>
        <v>0</v>
      </c>
      <c r="AR2049" s="127">
        <f t="shared" si="6290"/>
        <v>0</v>
      </c>
      <c r="AS2049" s="127">
        <f t="shared" si="6290"/>
        <v>0</v>
      </c>
      <c r="AT2049" s="127">
        <f t="shared" si="6290"/>
        <v>0</v>
      </c>
      <c r="AU2049" s="127">
        <f t="shared" si="6290"/>
        <v>0</v>
      </c>
      <c r="AV2049" s="127">
        <f t="shared" si="6290"/>
        <v>0</v>
      </c>
      <c r="AW2049" s="127">
        <f t="shared" si="6290"/>
        <v>0</v>
      </c>
      <c r="AX2049" s="126">
        <f t="shared" si="5515"/>
        <v>0</v>
      </c>
    </row>
    <row r="2050" spans="2:50" ht="15.75" customHeight="1" x14ac:dyDescent="0.2">
      <c r="B2050" s="123"/>
      <c r="C2050" s="128"/>
      <c r="D2050" s="128"/>
      <c r="E2050" s="128"/>
      <c r="F2050" s="128"/>
      <c r="G2050" s="128"/>
      <c r="H2050" s="128"/>
      <c r="I2050" s="128"/>
      <c r="J2050" s="128"/>
      <c r="K2050" s="128"/>
      <c r="L2050" s="128"/>
      <c r="M2050" s="128"/>
      <c r="N2050" s="129"/>
      <c r="O2050" s="119"/>
      <c r="P2050" s="120" t="str">
        <f t="shared" si="5894"/>
        <v/>
      </c>
      <c r="Q2050" s="121">
        <f t="shared" ref="Q2050:W2050" si="6291">SUMIF($B$9:$N$9,Q$9,$B2050:$N2050)/100</f>
        <v>0</v>
      </c>
      <c r="R2050" s="121">
        <f t="shared" si="6291"/>
        <v>0</v>
      </c>
      <c r="S2050" s="121">
        <f t="shared" si="6291"/>
        <v>0</v>
      </c>
      <c r="T2050" s="121">
        <f t="shared" si="6291"/>
        <v>0</v>
      </c>
      <c r="U2050" s="121">
        <f t="shared" si="6291"/>
        <v>0</v>
      </c>
      <c r="V2050" s="121">
        <f t="shared" si="6291"/>
        <v>0</v>
      </c>
      <c r="W2050" s="121">
        <f t="shared" si="6291"/>
        <v>0</v>
      </c>
      <c r="X2050" s="122">
        <f t="shared" ref="X2050:X2304" si="6292">+(Y2050-W2050)/2+W2050</f>
        <v>0</v>
      </c>
      <c r="Y2050" s="121">
        <f t="shared" ref="Y2050:Y2304" si="6293">SUMIF($B$9:$N$9,Y$9,$B2050:$N2050)/100</f>
        <v>0</v>
      </c>
      <c r="Z2050" s="122">
        <f t="shared" ref="Z2050:Z2304" si="6294">+(AA2050-Y2050)/2+Y2050</f>
        <v>0</v>
      </c>
      <c r="AA2050" s="121">
        <f t="shared" ref="AA2050:AA2304" si="6295">SUMIF($B$9:$N$9,AA$9,$B2050:$N2050)/100</f>
        <v>0</v>
      </c>
      <c r="AB2050" s="122">
        <f t="shared" si="6234"/>
        <v>0</v>
      </c>
      <c r="AC2050" s="122">
        <f t="shared" si="6234"/>
        <v>0</v>
      </c>
      <c r="AD2050" s="121">
        <f t="shared" ref="AD2050:AD2304" si="6296">SUMIF($B$9:$N$9,AD$9,$B2050:$N2050)/100</f>
        <v>0</v>
      </c>
      <c r="AE2050" s="122">
        <f t="shared" ref="AE2050:AM2050" si="6297">+($AN2050-$AD2050)/10+AD2050</f>
        <v>0</v>
      </c>
      <c r="AF2050" s="122">
        <f t="shared" si="6297"/>
        <v>0</v>
      </c>
      <c r="AG2050" s="122">
        <f t="shared" si="6297"/>
        <v>0</v>
      </c>
      <c r="AH2050" s="122">
        <f t="shared" si="6297"/>
        <v>0</v>
      </c>
      <c r="AI2050" s="122">
        <f t="shared" si="6297"/>
        <v>0</v>
      </c>
      <c r="AJ2050" s="122">
        <f t="shared" si="6297"/>
        <v>0</v>
      </c>
      <c r="AK2050" s="122">
        <f t="shared" si="6297"/>
        <v>0</v>
      </c>
      <c r="AL2050" s="122">
        <f t="shared" si="6297"/>
        <v>0</v>
      </c>
      <c r="AM2050" s="122">
        <f t="shared" si="6297"/>
        <v>0</v>
      </c>
      <c r="AN2050" s="121">
        <f t="shared" ref="AN2050:AN2304" si="6298">SUMIF($B$9:$N$9,AN$9,$B2050:$N2050)/100</f>
        <v>0</v>
      </c>
      <c r="AO2050" s="122">
        <f t="shared" ref="AO2050:AW2050" si="6299">+($AX2050-$AN2050)/10+AN2050</f>
        <v>0</v>
      </c>
      <c r="AP2050" s="122">
        <f t="shared" si="6299"/>
        <v>0</v>
      </c>
      <c r="AQ2050" s="122">
        <f t="shared" si="6299"/>
        <v>0</v>
      </c>
      <c r="AR2050" s="122">
        <f t="shared" si="6299"/>
        <v>0</v>
      </c>
      <c r="AS2050" s="122">
        <f t="shared" si="6299"/>
        <v>0</v>
      </c>
      <c r="AT2050" s="122">
        <f t="shared" si="6299"/>
        <v>0</v>
      </c>
      <c r="AU2050" s="122">
        <f t="shared" si="6299"/>
        <v>0</v>
      </c>
      <c r="AV2050" s="122">
        <f t="shared" si="6299"/>
        <v>0</v>
      </c>
      <c r="AW2050" s="122">
        <f t="shared" si="6299"/>
        <v>0</v>
      </c>
      <c r="AX2050" s="121">
        <f t="shared" ref="AX2050:AX2304" si="6300">SUMIF($B$9:$N$9,AX$9,$B2050:$N2050)/100</f>
        <v>0</v>
      </c>
    </row>
    <row r="2051" spans="2:50" ht="15.75" customHeight="1" x14ac:dyDescent="0.2">
      <c r="B2051" s="123"/>
      <c r="C2051" s="124"/>
      <c r="D2051" s="124"/>
      <c r="E2051" s="124"/>
      <c r="F2051" s="124"/>
      <c r="G2051" s="124"/>
      <c r="H2051" s="124"/>
      <c r="I2051" s="124"/>
      <c r="J2051" s="124"/>
      <c r="K2051" s="124"/>
      <c r="L2051" s="124"/>
      <c r="M2051" s="124"/>
      <c r="N2051" s="125"/>
      <c r="O2051" s="119"/>
      <c r="P2051" s="120" t="str">
        <f t="shared" si="5894"/>
        <v/>
      </c>
      <c r="Q2051" s="126">
        <f t="shared" ref="Q2051:W2051" si="6301">SUMIF($B$9:$N$9,Q$9,$B2051:$N2051)/100</f>
        <v>0</v>
      </c>
      <c r="R2051" s="126">
        <f t="shared" si="6301"/>
        <v>0</v>
      </c>
      <c r="S2051" s="126">
        <f t="shared" si="6301"/>
        <v>0</v>
      </c>
      <c r="T2051" s="126">
        <f t="shared" si="6301"/>
        <v>0</v>
      </c>
      <c r="U2051" s="126">
        <f t="shared" si="6301"/>
        <v>0</v>
      </c>
      <c r="V2051" s="126">
        <f t="shared" si="6301"/>
        <v>0</v>
      </c>
      <c r="W2051" s="126">
        <f t="shared" si="6301"/>
        <v>0</v>
      </c>
      <c r="X2051" s="127">
        <f t="shared" si="6292"/>
        <v>0</v>
      </c>
      <c r="Y2051" s="126">
        <f t="shared" si="6293"/>
        <v>0</v>
      </c>
      <c r="Z2051" s="127">
        <f t="shared" si="6294"/>
        <v>0</v>
      </c>
      <c r="AA2051" s="126">
        <f t="shared" si="6295"/>
        <v>0</v>
      </c>
      <c r="AB2051" s="127">
        <f t="shared" ref="AB2051:AC2070" si="6302">+($AD2051-$AA2051)/3+AA2051</f>
        <v>0</v>
      </c>
      <c r="AC2051" s="127">
        <f t="shared" si="6302"/>
        <v>0</v>
      </c>
      <c r="AD2051" s="126">
        <f t="shared" si="6296"/>
        <v>0</v>
      </c>
      <c r="AE2051" s="127">
        <f t="shared" ref="AE2051:AM2051" si="6303">+($AN2051-$AD2051)/10+AD2051</f>
        <v>0</v>
      </c>
      <c r="AF2051" s="127">
        <f t="shared" si="6303"/>
        <v>0</v>
      </c>
      <c r="AG2051" s="127">
        <f t="shared" si="6303"/>
        <v>0</v>
      </c>
      <c r="AH2051" s="127">
        <f t="shared" si="6303"/>
        <v>0</v>
      </c>
      <c r="AI2051" s="127">
        <f t="shared" si="6303"/>
        <v>0</v>
      </c>
      <c r="AJ2051" s="127">
        <f t="shared" si="6303"/>
        <v>0</v>
      </c>
      <c r="AK2051" s="127">
        <f t="shared" si="6303"/>
        <v>0</v>
      </c>
      <c r="AL2051" s="127">
        <f t="shared" si="6303"/>
        <v>0</v>
      </c>
      <c r="AM2051" s="127">
        <f t="shared" si="6303"/>
        <v>0</v>
      </c>
      <c r="AN2051" s="126">
        <f t="shared" si="6298"/>
        <v>0</v>
      </c>
      <c r="AO2051" s="127">
        <f t="shared" ref="AO2051:AW2051" si="6304">+($AX2051-$AN2051)/10+AN2051</f>
        <v>0</v>
      </c>
      <c r="AP2051" s="127">
        <f t="shared" si="6304"/>
        <v>0</v>
      </c>
      <c r="AQ2051" s="127">
        <f t="shared" si="6304"/>
        <v>0</v>
      </c>
      <c r="AR2051" s="127">
        <f t="shared" si="6304"/>
        <v>0</v>
      </c>
      <c r="AS2051" s="127">
        <f t="shared" si="6304"/>
        <v>0</v>
      </c>
      <c r="AT2051" s="127">
        <f t="shared" si="6304"/>
        <v>0</v>
      </c>
      <c r="AU2051" s="127">
        <f t="shared" si="6304"/>
        <v>0</v>
      </c>
      <c r="AV2051" s="127">
        <f t="shared" si="6304"/>
        <v>0</v>
      </c>
      <c r="AW2051" s="127">
        <f t="shared" si="6304"/>
        <v>0</v>
      </c>
      <c r="AX2051" s="126">
        <f t="shared" si="6300"/>
        <v>0</v>
      </c>
    </row>
    <row r="2052" spans="2:50" ht="15.75" customHeight="1" x14ac:dyDescent="0.2">
      <c r="B2052" s="123"/>
      <c r="C2052" s="128"/>
      <c r="D2052" s="128"/>
      <c r="E2052" s="128"/>
      <c r="F2052" s="128"/>
      <c r="G2052" s="128"/>
      <c r="H2052" s="128"/>
      <c r="I2052" s="128"/>
      <c r="J2052" s="128"/>
      <c r="K2052" s="128"/>
      <c r="L2052" s="128"/>
      <c r="M2052" s="128"/>
      <c r="N2052" s="129"/>
      <c r="O2052" s="119"/>
      <c r="P2052" s="120" t="str">
        <f t="shared" si="5894"/>
        <v/>
      </c>
      <c r="Q2052" s="121">
        <f t="shared" ref="Q2052:W2052" si="6305">SUMIF($B$9:$N$9,Q$9,$B2052:$N2052)/100</f>
        <v>0</v>
      </c>
      <c r="R2052" s="121">
        <f t="shared" si="6305"/>
        <v>0</v>
      </c>
      <c r="S2052" s="121">
        <f t="shared" si="6305"/>
        <v>0</v>
      </c>
      <c r="T2052" s="121">
        <f t="shared" si="6305"/>
        <v>0</v>
      </c>
      <c r="U2052" s="121">
        <f t="shared" si="6305"/>
        <v>0</v>
      </c>
      <c r="V2052" s="121">
        <f t="shared" si="6305"/>
        <v>0</v>
      </c>
      <c r="W2052" s="121">
        <f t="shared" si="6305"/>
        <v>0</v>
      </c>
      <c r="X2052" s="122">
        <f t="shared" si="6292"/>
        <v>0</v>
      </c>
      <c r="Y2052" s="121">
        <f t="shared" si="6293"/>
        <v>0</v>
      </c>
      <c r="Z2052" s="122">
        <f t="shared" si="6294"/>
        <v>0</v>
      </c>
      <c r="AA2052" s="121">
        <f t="shared" si="6295"/>
        <v>0</v>
      </c>
      <c r="AB2052" s="122">
        <f t="shared" si="6302"/>
        <v>0</v>
      </c>
      <c r="AC2052" s="122">
        <f t="shared" si="6302"/>
        <v>0</v>
      </c>
      <c r="AD2052" s="121">
        <f t="shared" si="6296"/>
        <v>0</v>
      </c>
      <c r="AE2052" s="122">
        <f t="shared" ref="AE2052:AM2052" si="6306">+($AN2052-$AD2052)/10+AD2052</f>
        <v>0</v>
      </c>
      <c r="AF2052" s="122">
        <f t="shared" si="6306"/>
        <v>0</v>
      </c>
      <c r="AG2052" s="122">
        <f t="shared" si="6306"/>
        <v>0</v>
      </c>
      <c r="AH2052" s="122">
        <f t="shared" si="6306"/>
        <v>0</v>
      </c>
      <c r="AI2052" s="122">
        <f t="shared" si="6306"/>
        <v>0</v>
      </c>
      <c r="AJ2052" s="122">
        <f t="shared" si="6306"/>
        <v>0</v>
      </c>
      <c r="AK2052" s="122">
        <f t="shared" si="6306"/>
        <v>0</v>
      </c>
      <c r="AL2052" s="122">
        <f t="shared" si="6306"/>
        <v>0</v>
      </c>
      <c r="AM2052" s="122">
        <f t="shared" si="6306"/>
        <v>0</v>
      </c>
      <c r="AN2052" s="121">
        <f t="shared" si="6298"/>
        <v>0</v>
      </c>
      <c r="AO2052" s="122">
        <f t="shared" ref="AO2052:AW2052" si="6307">+($AX2052-$AN2052)/10+AN2052</f>
        <v>0</v>
      </c>
      <c r="AP2052" s="122">
        <f t="shared" si="6307"/>
        <v>0</v>
      </c>
      <c r="AQ2052" s="122">
        <f t="shared" si="6307"/>
        <v>0</v>
      </c>
      <c r="AR2052" s="122">
        <f t="shared" si="6307"/>
        <v>0</v>
      </c>
      <c r="AS2052" s="122">
        <f t="shared" si="6307"/>
        <v>0</v>
      </c>
      <c r="AT2052" s="122">
        <f t="shared" si="6307"/>
        <v>0</v>
      </c>
      <c r="AU2052" s="122">
        <f t="shared" si="6307"/>
        <v>0</v>
      </c>
      <c r="AV2052" s="122">
        <f t="shared" si="6307"/>
        <v>0</v>
      </c>
      <c r="AW2052" s="122">
        <f t="shared" si="6307"/>
        <v>0</v>
      </c>
      <c r="AX2052" s="121">
        <f t="shared" si="6300"/>
        <v>0</v>
      </c>
    </row>
    <row r="2053" spans="2:50" ht="15.75" customHeight="1" x14ac:dyDescent="0.2">
      <c r="B2053" s="123"/>
      <c r="C2053" s="124"/>
      <c r="D2053" s="124"/>
      <c r="E2053" s="124"/>
      <c r="F2053" s="124"/>
      <c r="G2053" s="124"/>
      <c r="H2053" s="124"/>
      <c r="I2053" s="124"/>
      <c r="J2053" s="124"/>
      <c r="K2053" s="124"/>
      <c r="L2053" s="124"/>
      <c r="M2053" s="124"/>
      <c r="N2053" s="125"/>
      <c r="O2053" s="119"/>
      <c r="P2053" s="120" t="str">
        <f t="shared" si="5894"/>
        <v/>
      </c>
      <c r="Q2053" s="126">
        <f t="shared" ref="Q2053:W2053" si="6308">SUMIF($B$9:$N$9,Q$9,$B2053:$N2053)/100</f>
        <v>0</v>
      </c>
      <c r="R2053" s="126">
        <f t="shared" si="6308"/>
        <v>0</v>
      </c>
      <c r="S2053" s="126">
        <f t="shared" si="6308"/>
        <v>0</v>
      </c>
      <c r="T2053" s="126">
        <f t="shared" si="6308"/>
        <v>0</v>
      </c>
      <c r="U2053" s="126">
        <f t="shared" si="6308"/>
        <v>0</v>
      </c>
      <c r="V2053" s="126">
        <f t="shared" si="6308"/>
        <v>0</v>
      </c>
      <c r="W2053" s="126">
        <f t="shared" si="6308"/>
        <v>0</v>
      </c>
      <c r="X2053" s="127">
        <f t="shared" si="6292"/>
        <v>0</v>
      </c>
      <c r="Y2053" s="126">
        <f t="shared" si="6293"/>
        <v>0</v>
      </c>
      <c r="Z2053" s="127">
        <f t="shared" si="6294"/>
        <v>0</v>
      </c>
      <c r="AA2053" s="126">
        <f t="shared" si="6295"/>
        <v>0</v>
      </c>
      <c r="AB2053" s="127">
        <f t="shared" si="6302"/>
        <v>0</v>
      </c>
      <c r="AC2053" s="127">
        <f t="shared" si="6302"/>
        <v>0</v>
      </c>
      <c r="AD2053" s="126">
        <f t="shared" si="6296"/>
        <v>0</v>
      </c>
      <c r="AE2053" s="127">
        <f t="shared" ref="AE2053:AM2053" si="6309">+($AN2053-$AD2053)/10+AD2053</f>
        <v>0</v>
      </c>
      <c r="AF2053" s="127">
        <f t="shared" si="6309"/>
        <v>0</v>
      </c>
      <c r="AG2053" s="127">
        <f t="shared" si="6309"/>
        <v>0</v>
      </c>
      <c r="AH2053" s="127">
        <f t="shared" si="6309"/>
        <v>0</v>
      </c>
      <c r="AI2053" s="127">
        <f t="shared" si="6309"/>
        <v>0</v>
      </c>
      <c r="AJ2053" s="127">
        <f t="shared" si="6309"/>
        <v>0</v>
      </c>
      <c r="AK2053" s="127">
        <f t="shared" si="6309"/>
        <v>0</v>
      </c>
      <c r="AL2053" s="127">
        <f t="shared" si="6309"/>
        <v>0</v>
      </c>
      <c r="AM2053" s="127">
        <f t="shared" si="6309"/>
        <v>0</v>
      </c>
      <c r="AN2053" s="126">
        <f t="shared" si="6298"/>
        <v>0</v>
      </c>
      <c r="AO2053" s="127">
        <f t="shared" ref="AO2053:AW2053" si="6310">+($AX2053-$AN2053)/10+AN2053</f>
        <v>0</v>
      </c>
      <c r="AP2053" s="127">
        <f t="shared" si="6310"/>
        <v>0</v>
      </c>
      <c r="AQ2053" s="127">
        <f t="shared" si="6310"/>
        <v>0</v>
      </c>
      <c r="AR2053" s="127">
        <f t="shared" si="6310"/>
        <v>0</v>
      </c>
      <c r="AS2053" s="127">
        <f t="shared" si="6310"/>
        <v>0</v>
      </c>
      <c r="AT2053" s="127">
        <f t="shared" si="6310"/>
        <v>0</v>
      </c>
      <c r="AU2053" s="127">
        <f t="shared" si="6310"/>
        <v>0</v>
      </c>
      <c r="AV2053" s="127">
        <f t="shared" si="6310"/>
        <v>0</v>
      </c>
      <c r="AW2053" s="127">
        <f t="shared" si="6310"/>
        <v>0</v>
      </c>
      <c r="AX2053" s="126">
        <f t="shared" si="6300"/>
        <v>0</v>
      </c>
    </row>
    <row r="2054" spans="2:50" ht="15.75" customHeight="1" x14ac:dyDescent="0.2">
      <c r="B2054" s="123"/>
      <c r="C2054" s="128"/>
      <c r="D2054" s="128"/>
      <c r="E2054" s="128"/>
      <c r="F2054" s="128"/>
      <c r="G2054" s="128"/>
      <c r="H2054" s="128"/>
      <c r="I2054" s="128"/>
      <c r="J2054" s="128"/>
      <c r="K2054" s="128"/>
      <c r="L2054" s="128"/>
      <c r="M2054" s="128"/>
      <c r="N2054" s="129"/>
      <c r="O2054" s="119"/>
      <c r="P2054" s="120" t="str">
        <f t="shared" si="5894"/>
        <v/>
      </c>
      <c r="Q2054" s="121">
        <f t="shared" ref="Q2054:W2054" si="6311">SUMIF($B$9:$N$9,Q$9,$B2054:$N2054)/100</f>
        <v>0</v>
      </c>
      <c r="R2054" s="121">
        <f t="shared" si="6311"/>
        <v>0</v>
      </c>
      <c r="S2054" s="121">
        <f t="shared" si="6311"/>
        <v>0</v>
      </c>
      <c r="T2054" s="121">
        <f t="shared" si="6311"/>
        <v>0</v>
      </c>
      <c r="U2054" s="121">
        <f t="shared" si="6311"/>
        <v>0</v>
      </c>
      <c r="V2054" s="121">
        <f t="shared" si="6311"/>
        <v>0</v>
      </c>
      <c r="W2054" s="121">
        <f t="shared" si="6311"/>
        <v>0</v>
      </c>
      <c r="X2054" s="122">
        <f t="shared" si="6292"/>
        <v>0</v>
      </c>
      <c r="Y2054" s="121">
        <f t="shared" si="6293"/>
        <v>0</v>
      </c>
      <c r="Z2054" s="122">
        <f t="shared" si="6294"/>
        <v>0</v>
      </c>
      <c r="AA2054" s="121">
        <f t="shared" si="6295"/>
        <v>0</v>
      </c>
      <c r="AB2054" s="122">
        <f t="shared" si="6302"/>
        <v>0</v>
      </c>
      <c r="AC2054" s="122">
        <f t="shared" si="6302"/>
        <v>0</v>
      </c>
      <c r="AD2054" s="121">
        <f t="shared" si="6296"/>
        <v>0</v>
      </c>
      <c r="AE2054" s="122">
        <f t="shared" ref="AE2054:AM2054" si="6312">+($AN2054-$AD2054)/10+AD2054</f>
        <v>0</v>
      </c>
      <c r="AF2054" s="122">
        <f t="shared" si="6312"/>
        <v>0</v>
      </c>
      <c r="AG2054" s="122">
        <f t="shared" si="6312"/>
        <v>0</v>
      </c>
      <c r="AH2054" s="122">
        <f t="shared" si="6312"/>
        <v>0</v>
      </c>
      <c r="AI2054" s="122">
        <f t="shared" si="6312"/>
        <v>0</v>
      </c>
      <c r="AJ2054" s="122">
        <f t="shared" si="6312"/>
        <v>0</v>
      </c>
      <c r="AK2054" s="122">
        <f t="shared" si="6312"/>
        <v>0</v>
      </c>
      <c r="AL2054" s="122">
        <f t="shared" si="6312"/>
        <v>0</v>
      </c>
      <c r="AM2054" s="122">
        <f t="shared" si="6312"/>
        <v>0</v>
      </c>
      <c r="AN2054" s="121">
        <f t="shared" si="6298"/>
        <v>0</v>
      </c>
      <c r="AO2054" s="122">
        <f t="shared" ref="AO2054:AW2054" si="6313">+($AX2054-$AN2054)/10+AN2054</f>
        <v>0</v>
      </c>
      <c r="AP2054" s="122">
        <f t="shared" si="6313"/>
        <v>0</v>
      </c>
      <c r="AQ2054" s="122">
        <f t="shared" si="6313"/>
        <v>0</v>
      </c>
      <c r="AR2054" s="122">
        <f t="shared" si="6313"/>
        <v>0</v>
      </c>
      <c r="AS2054" s="122">
        <f t="shared" si="6313"/>
        <v>0</v>
      </c>
      <c r="AT2054" s="122">
        <f t="shared" si="6313"/>
        <v>0</v>
      </c>
      <c r="AU2054" s="122">
        <f t="shared" si="6313"/>
        <v>0</v>
      </c>
      <c r="AV2054" s="122">
        <f t="shared" si="6313"/>
        <v>0</v>
      </c>
      <c r="AW2054" s="122">
        <f t="shared" si="6313"/>
        <v>0</v>
      </c>
      <c r="AX2054" s="121">
        <f t="shared" si="6300"/>
        <v>0</v>
      </c>
    </row>
    <row r="2055" spans="2:50" ht="15.75" customHeight="1" x14ac:dyDescent="0.2">
      <c r="B2055" s="123"/>
      <c r="C2055" s="124"/>
      <c r="D2055" s="124"/>
      <c r="E2055" s="124"/>
      <c r="F2055" s="124"/>
      <c r="G2055" s="124"/>
      <c r="H2055" s="124"/>
      <c r="I2055" s="124"/>
      <c r="J2055" s="124"/>
      <c r="K2055" s="124"/>
      <c r="L2055" s="124"/>
      <c r="M2055" s="124"/>
      <c r="N2055" s="125"/>
      <c r="O2055" s="119"/>
      <c r="P2055" s="120" t="str">
        <f t="shared" si="5894"/>
        <v/>
      </c>
      <c r="Q2055" s="126">
        <f t="shared" ref="Q2055:W2055" si="6314">SUMIF($B$9:$N$9,Q$9,$B2055:$N2055)/100</f>
        <v>0</v>
      </c>
      <c r="R2055" s="126">
        <f t="shared" si="6314"/>
        <v>0</v>
      </c>
      <c r="S2055" s="126">
        <f t="shared" si="6314"/>
        <v>0</v>
      </c>
      <c r="T2055" s="126">
        <f t="shared" si="6314"/>
        <v>0</v>
      </c>
      <c r="U2055" s="126">
        <f t="shared" si="6314"/>
        <v>0</v>
      </c>
      <c r="V2055" s="126">
        <f t="shared" si="6314"/>
        <v>0</v>
      </c>
      <c r="W2055" s="126">
        <f t="shared" si="6314"/>
        <v>0</v>
      </c>
      <c r="X2055" s="127">
        <f t="shared" si="6292"/>
        <v>0</v>
      </c>
      <c r="Y2055" s="126">
        <f t="shared" si="6293"/>
        <v>0</v>
      </c>
      <c r="Z2055" s="127">
        <f t="shared" si="6294"/>
        <v>0</v>
      </c>
      <c r="AA2055" s="126">
        <f t="shared" si="6295"/>
        <v>0</v>
      </c>
      <c r="AB2055" s="127">
        <f t="shared" si="6302"/>
        <v>0</v>
      </c>
      <c r="AC2055" s="127">
        <f t="shared" si="6302"/>
        <v>0</v>
      </c>
      <c r="AD2055" s="126">
        <f t="shared" si="6296"/>
        <v>0</v>
      </c>
      <c r="AE2055" s="127">
        <f t="shared" ref="AE2055:AM2055" si="6315">+($AN2055-$AD2055)/10+AD2055</f>
        <v>0</v>
      </c>
      <c r="AF2055" s="127">
        <f t="shared" si="6315"/>
        <v>0</v>
      </c>
      <c r="AG2055" s="127">
        <f t="shared" si="6315"/>
        <v>0</v>
      </c>
      <c r="AH2055" s="127">
        <f t="shared" si="6315"/>
        <v>0</v>
      </c>
      <c r="AI2055" s="127">
        <f t="shared" si="6315"/>
        <v>0</v>
      </c>
      <c r="AJ2055" s="127">
        <f t="shared" si="6315"/>
        <v>0</v>
      </c>
      <c r="AK2055" s="127">
        <f t="shared" si="6315"/>
        <v>0</v>
      </c>
      <c r="AL2055" s="127">
        <f t="shared" si="6315"/>
        <v>0</v>
      </c>
      <c r="AM2055" s="127">
        <f t="shared" si="6315"/>
        <v>0</v>
      </c>
      <c r="AN2055" s="126">
        <f t="shared" si="6298"/>
        <v>0</v>
      </c>
      <c r="AO2055" s="127">
        <f t="shared" ref="AO2055:AW2055" si="6316">+($AX2055-$AN2055)/10+AN2055</f>
        <v>0</v>
      </c>
      <c r="AP2055" s="127">
        <f t="shared" si="6316"/>
        <v>0</v>
      </c>
      <c r="AQ2055" s="127">
        <f t="shared" si="6316"/>
        <v>0</v>
      </c>
      <c r="AR2055" s="127">
        <f t="shared" si="6316"/>
        <v>0</v>
      </c>
      <c r="AS2055" s="127">
        <f t="shared" si="6316"/>
        <v>0</v>
      </c>
      <c r="AT2055" s="127">
        <f t="shared" si="6316"/>
        <v>0</v>
      </c>
      <c r="AU2055" s="127">
        <f t="shared" si="6316"/>
        <v>0</v>
      </c>
      <c r="AV2055" s="127">
        <f t="shared" si="6316"/>
        <v>0</v>
      </c>
      <c r="AW2055" s="127">
        <f t="shared" si="6316"/>
        <v>0</v>
      </c>
      <c r="AX2055" s="126">
        <f t="shared" si="6300"/>
        <v>0</v>
      </c>
    </row>
    <row r="2056" spans="2:50" ht="15.75" customHeight="1" x14ac:dyDescent="0.2">
      <c r="B2056" s="123"/>
      <c r="C2056" s="128"/>
      <c r="D2056" s="128"/>
      <c r="E2056" s="128"/>
      <c r="F2056" s="128"/>
      <c r="G2056" s="128"/>
      <c r="H2056" s="128"/>
      <c r="I2056" s="128"/>
      <c r="J2056" s="128"/>
      <c r="K2056" s="128"/>
      <c r="L2056" s="128"/>
      <c r="M2056" s="128"/>
      <c r="N2056" s="129"/>
      <c r="O2056" s="119"/>
      <c r="P2056" s="120" t="str">
        <f t="shared" si="5894"/>
        <v/>
      </c>
      <c r="Q2056" s="121">
        <f t="shared" ref="Q2056:W2056" si="6317">SUMIF($B$9:$N$9,Q$9,$B2056:$N2056)/100</f>
        <v>0</v>
      </c>
      <c r="R2056" s="121">
        <f t="shared" si="6317"/>
        <v>0</v>
      </c>
      <c r="S2056" s="121">
        <f t="shared" si="6317"/>
        <v>0</v>
      </c>
      <c r="T2056" s="121">
        <f t="shared" si="6317"/>
        <v>0</v>
      </c>
      <c r="U2056" s="121">
        <f t="shared" si="6317"/>
        <v>0</v>
      </c>
      <c r="V2056" s="121">
        <f t="shared" si="6317"/>
        <v>0</v>
      </c>
      <c r="W2056" s="121">
        <f t="shared" si="6317"/>
        <v>0</v>
      </c>
      <c r="X2056" s="122">
        <f t="shared" si="6292"/>
        <v>0</v>
      </c>
      <c r="Y2056" s="121">
        <f t="shared" si="6293"/>
        <v>0</v>
      </c>
      <c r="Z2056" s="122">
        <f t="shared" si="6294"/>
        <v>0</v>
      </c>
      <c r="AA2056" s="121">
        <f t="shared" si="6295"/>
        <v>0</v>
      </c>
      <c r="AB2056" s="122">
        <f t="shared" si="6302"/>
        <v>0</v>
      </c>
      <c r="AC2056" s="122">
        <f t="shared" si="6302"/>
        <v>0</v>
      </c>
      <c r="AD2056" s="121">
        <f t="shared" si="6296"/>
        <v>0</v>
      </c>
      <c r="AE2056" s="122">
        <f t="shared" ref="AE2056:AM2056" si="6318">+($AN2056-$AD2056)/10+AD2056</f>
        <v>0</v>
      </c>
      <c r="AF2056" s="122">
        <f t="shared" si="6318"/>
        <v>0</v>
      </c>
      <c r="AG2056" s="122">
        <f t="shared" si="6318"/>
        <v>0</v>
      </c>
      <c r="AH2056" s="122">
        <f t="shared" si="6318"/>
        <v>0</v>
      </c>
      <c r="AI2056" s="122">
        <f t="shared" si="6318"/>
        <v>0</v>
      </c>
      <c r="AJ2056" s="122">
        <f t="shared" si="6318"/>
        <v>0</v>
      </c>
      <c r="AK2056" s="122">
        <f t="shared" si="6318"/>
        <v>0</v>
      </c>
      <c r="AL2056" s="122">
        <f t="shared" si="6318"/>
        <v>0</v>
      </c>
      <c r="AM2056" s="122">
        <f t="shared" si="6318"/>
        <v>0</v>
      </c>
      <c r="AN2056" s="121">
        <f t="shared" si="6298"/>
        <v>0</v>
      </c>
      <c r="AO2056" s="122">
        <f t="shared" ref="AO2056:AW2056" si="6319">+($AX2056-$AN2056)/10+AN2056</f>
        <v>0</v>
      </c>
      <c r="AP2056" s="122">
        <f t="shared" si="6319"/>
        <v>0</v>
      </c>
      <c r="AQ2056" s="122">
        <f t="shared" si="6319"/>
        <v>0</v>
      </c>
      <c r="AR2056" s="122">
        <f t="shared" si="6319"/>
        <v>0</v>
      </c>
      <c r="AS2056" s="122">
        <f t="shared" si="6319"/>
        <v>0</v>
      </c>
      <c r="AT2056" s="122">
        <f t="shared" si="6319"/>
        <v>0</v>
      </c>
      <c r="AU2056" s="122">
        <f t="shared" si="6319"/>
        <v>0</v>
      </c>
      <c r="AV2056" s="122">
        <f t="shared" si="6319"/>
        <v>0</v>
      </c>
      <c r="AW2056" s="122">
        <f t="shared" si="6319"/>
        <v>0</v>
      </c>
      <c r="AX2056" s="121">
        <f t="shared" si="6300"/>
        <v>0</v>
      </c>
    </row>
    <row r="2057" spans="2:50" ht="15.75" customHeight="1" x14ac:dyDescent="0.2">
      <c r="B2057" s="123"/>
      <c r="C2057" s="124"/>
      <c r="D2057" s="124"/>
      <c r="E2057" s="124"/>
      <c r="F2057" s="124"/>
      <c r="G2057" s="124"/>
      <c r="H2057" s="124"/>
      <c r="I2057" s="124"/>
      <c r="J2057" s="124"/>
      <c r="K2057" s="124"/>
      <c r="L2057" s="124"/>
      <c r="M2057" s="124"/>
      <c r="N2057" s="125"/>
      <c r="O2057" s="119"/>
      <c r="P2057" s="120" t="str">
        <f t="shared" si="5894"/>
        <v/>
      </c>
      <c r="Q2057" s="126">
        <f t="shared" ref="Q2057:W2057" si="6320">SUMIF($B$9:$N$9,Q$9,$B2057:$N2057)/100</f>
        <v>0</v>
      </c>
      <c r="R2057" s="126">
        <f t="shared" si="6320"/>
        <v>0</v>
      </c>
      <c r="S2057" s="126">
        <f t="shared" si="6320"/>
        <v>0</v>
      </c>
      <c r="T2057" s="126">
        <f t="shared" si="6320"/>
        <v>0</v>
      </c>
      <c r="U2057" s="126">
        <f t="shared" si="6320"/>
        <v>0</v>
      </c>
      <c r="V2057" s="126">
        <f t="shared" si="6320"/>
        <v>0</v>
      </c>
      <c r="W2057" s="126">
        <f t="shared" si="6320"/>
        <v>0</v>
      </c>
      <c r="X2057" s="127">
        <f t="shared" si="6292"/>
        <v>0</v>
      </c>
      <c r="Y2057" s="126">
        <f t="shared" si="6293"/>
        <v>0</v>
      </c>
      <c r="Z2057" s="127">
        <f t="shared" si="6294"/>
        <v>0</v>
      </c>
      <c r="AA2057" s="126">
        <f t="shared" si="6295"/>
        <v>0</v>
      </c>
      <c r="AB2057" s="127">
        <f t="shared" si="6302"/>
        <v>0</v>
      </c>
      <c r="AC2057" s="127">
        <f t="shared" si="6302"/>
        <v>0</v>
      </c>
      <c r="AD2057" s="126">
        <f t="shared" si="6296"/>
        <v>0</v>
      </c>
      <c r="AE2057" s="127">
        <f t="shared" ref="AE2057:AM2057" si="6321">+($AN2057-$AD2057)/10+AD2057</f>
        <v>0</v>
      </c>
      <c r="AF2057" s="127">
        <f t="shared" si="6321"/>
        <v>0</v>
      </c>
      <c r="AG2057" s="127">
        <f t="shared" si="6321"/>
        <v>0</v>
      </c>
      <c r="AH2057" s="127">
        <f t="shared" si="6321"/>
        <v>0</v>
      </c>
      <c r="AI2057" s="127">
        <f t="shared" si="6321"/>
        <v>0</v>
      </c>
      <c r="AJ2057" s="127">
        <f t="shared" si="6321"/>
        <v>0</v>
      </c>
      <c r="AK2057" s="127">
        <f t="shared" si="6321"/>
        <v>0</v>
      </c>
      <c r="AL2057" s="127">
        <f t="shared" si="6321"/>
        <v>0</v>
      </c>
      <c r="AM2057" s="127">
        <f t="shared" si="6321"/>
        <v>0</v>
      </c>
      <c r="AN2057" s="126">
        <f t="shared" si="6298"/>
        <v>0</v>
      </c>
      <c r="AO2057" s="127">
        <f t="shared" ref="AO2057:AW2057" si="6322">+($AX2057-$AN2057)/10+AN2057</f>
        <v>0</v>
      </c>
      <c r="AP2057" s="127">
        <f t="shared" si="6322"/>
        <v>0</v>
      </c>
      <c r="AQ2057" s="127">
        <f t="shared" si="6322"/>
        <v>0</v>
      </c>
      <c r="AR2057" s="127">
        <f t="shared" si="6322"/>
        <v>0</v>
      </c>
      <c r="AS2057" s="127">
        <f t="shared" si="6322"/>
        <v>0</v>
      </c>
      <c r="AT2057" s="127">
        <f t="shared" si="6322"/>
        <v>0</v>
      </c>
      <c r="AU2057" s="127">
        <f t="shared" si="6322"/>
        <v>0</v>
      </c>
      <c r="AV2057" s="127">
        <f t="shared" si="6322"/>
        <v>0</v>
      </c>
      <c r="AW2057" s="127">
        <f t="shared" si="6322"/>
        <v>0</v>
      </c>
      <c r="AX2057" s="126">
        <f t="shared" si="6300"/>
        <v>0</v>
      </c>
    </row>
    <row r="2058" spans="2:50" ht="15.75" customHeight="1" x14ac:dyDescent="0.2">
      <c r="B2058" s="123"/>
      <c r="C2058" s="128"/>
      <c r="D2058" s="128"/>
      <c r="E2058" s="128"/>
      <c r="F2058" s="128"/>
      <c r="G2058" s="128"/>
      <c r="H2058" s="128"/>
      <c r="I2058" s="128"/>
      <c r="J2058" s="128"/>
      <c r="K2058" s="128"/>
      <c r="L2058" s="128"/>
      <c r="M2058" s="128"/>
      <c r="N2058" s="129"/>
      <c r="O2058" s="119"/>
      <c r="P2058" s="120" t="str">
        <f t="shared" si="5894"/>
        <v/>
      </c>
      <c r="Q2058" s="121">
        <f t="shared" ref="Q2058:W2058" si="6323">SUMIF($B$9:$N$9,Q$9,$B2058:$N2058)/100</f>
        <v>0</v>
      </c>
      <c r="R2058" s="121">
        <f t="shared" si="6323"/>
        <v>0</v>
      </c>
      <c r="S2058" s="121">
        <f t="shared" si="6323"/>
        <v>0</v>
      </c>
      <c r="T2058" s="121">
        <f t="shared" si="6323"/>
        <v>0</v>
      </c>
      <c r="U2058" s="121">
        <f t="shared" si="6323"/>
        <v>0</v>
      </c>
      <c r="V2058" s="121">
        <f t="shared" si="6323"/>
        <v>0</v>
      </c>
      <c r="W2058" s="121">
        <f t="shared" si="6323"/>
        <v>0</v>
      </c>
      <c r="X2058" s="122">
        <f t="shared" si="6292"/>
        <v>0</v>
      </c>
      <c r="Y2058" s="121">
        <f t="shared" si="6293"/>
        <v>0</v>
      </c>
      <c r="Z2058" s="122">
        <f t="shared" si="6294"/>
        <v>0</v>
      </c>
      <c r="AA2058" s="121">
        <f t="shared" si="6295"/>
        <v>0</v>
      </c>
      <c r="AB2058" s="122">
        <f t="shared" si="6302"/>
        <v>0</v>
      </c>
      <c r="AC2058" s="122">
        <f t="shared" si="6302"/>
        <v>0</v>
      </c>
      <c r="AD2058" s="121">
        <f t="shared" si="6296"/>
        <v>0</v>
      </c>
      <c r="AE2058" s="122">
        <f t="shared" ref="AE2058:AM2058" si="6324">+($AN2058-$AD2058)/10+AD2058</f>
        <v>0</v>
      </c>
      <c r="AF2058" s="122">
        <f t="shared" si="6324"/>
        <v>0</v>
      </c>
      <c r="AG2058" s="122">
        <f t="shared" si="6324"/>
        <v>0</v>
      </c>
      <c r="AH2058" s="122">
        <f t="shared" si="6324"/>
        <v>0</v>
      </c>
      <c r="AI2058" s="122">
        <f t="shared" si="6324"/>
        <v>0</v>
      </c>
      <c r="AJ2058" s="122">
        <f t="shared" si="6324"/>
        <v>0</v>
      </c>
      <c r="AK2058" s="122">
        <f t="shared" si="6324"/>
        <v>0</v>
      </c>
      <c r="AL2058" s="122">
        <f t="shared" si="6324"/>
        <v>0</v>
      </c>
      <c r="AM2058" s="122">
        <f t="shared" si="6324"/>
        <v>0</v>
      </c>
      <c r="AN2058" s="121">
        <f t="shared" si="6298"/>
        <v>0</v>
      </c>
      <c r="AO2058" s="122">
        <f t="shared" ref="AO2058:AW2058" si="6325">+($AX2058-$AN2058)/10+AN2058</f>
        <v>0</v>
      </c>
      <c r="AP2058" s="122">
        <f t="shared" si="6325"/>
        <v>0</v>
      </c>
      <c r="AQ2058" s="122">
        <f t="shared" si="6325"/>
        <v>0</v>
      </c>
      <c r="AR2058" s="122">
        <f t="shared" si="6325"/>
        <v>0</v>
      </c>
      <c r="AS2058" s="122">
        <f t="shared" si="6325"/>
        <v>0</v>
      </c>
      <c r="AT2058" s="122">
        <f t="shared" si="6325"/>
        <v>0</v>
      </c>
      <c r="AU2058" s="122">
        <f t="shared" si="6325"/>
        <v>0</v>
      </c>
      <c r="AV2058" s="122">
        <f t="shared" si="6325"/>
        <v>0</v>
      </c>
      <c r="AW2058" s="122">
        <f t="shared" si="6325"/>
        <v>0</v>
      </c>
      <c r="AX2058" s="121">
        <f t="shared" si="6300"/>
        <v>0</v>
      </c>
    </row>
    <row r="2059" spans="2:50" ht="15.75" customHeight="1" x14ac:dyDescent="0.2">
      <c r="B2059" s="123"/>
      <c r="C2059" s="124"/>
      <c r="D2059" s="124"/>
      <c r="E2059" s="124"/>
      <c r="F2059" s="124"/>
      <c r="G2059" s="124"/>
      <c r="H2059" s="124"/>
      <c r="I2059" s="124"/>
      <c r="J2059" s="124"/>
      <c r="K2059" s="124"/>
      <c r="L2059" s="124"/>
      <c r="M2059" s="124"/>
      <c r="N2059" s="125"/>
      <c r="O2059" s="119"/>
      <c r="P2059" s="120" t="str">
        <f t="shared" si="5894"/>
        <v/>
      </c>
      <c r="Q2059" s="126">
        <f t="shared" ref="Q2059:W2059" si="6326">SUMIF($B$9:$N$9,Q$9,$B2059:$N2059)/100</f>
        <v>0</v>
      </c>
      <c r="R2059" s="126">
        <f t="shared" si="6326"/>
        <v>0</v>
      </c>
      <c r="S2059" s="126">
        <f t="shared" si="6326"/>
        <v>0</v>
      </c>
      <c r="T2059" s="126">
        <f t="shared" si="6326"/>
        <v>0</v>
      </c>
      <c r="U2059" s="126">
        <f t="shared" si="6326"/>
        <v>0</v>
      </c>
      <c r="V2059" s="126">
        <f t="shared" si="6326"/>
        <v>0</v>
      </c>
      <c r="W2059" s="126">
        <f t="shared" si="6326"/>
        <v>0</v>
      </c>
      <c r="X2059" s="127">
        <f t="shared" si="6292"/>
        <v>0</v>
      </c>
      <c r="Y2059" s="126">
        <f t="shared" si="6293"/>
        <v>0</v>
      </c>
      <c r="Z2059" s="127">
        <f t="shared" si="6294"/>
        <v>0</v>
      </c>
      <c r="AA2059" s="126">
        <f t="shared" si="6295"/>
        <v>0</v>
      </c>
      <c r="AB2059" s="127">
        <f t="shared" si="6302"/>
        <v>0</v>
      </c>
      <c r="AC2059" s="127">
        <f t="shared" si="6302"/>
        <v>0</v>
      </c>
      <c r="AD2059" s="126">
        <f t="shared" si="6296"/>
        <v>0</v>
      </c>
      <c r="AE2059" s="127">
        <f t="shared" ref="AE2059:AM2059" si="6327">+($AN2059-$AD2059)/10+AD2059</f>
        <v>0</v>
      </c>
      <c r="AF2059" s="127">
        <f t="shared" si="6327"/>
        <v>0</v>
      </c>
      <c r="AG2059" s="127">
        <f t="shared" si="6327"/>
        <v>0</v>
      </c>
      <c r="AH2059" s="127">
        <f t="shared" si="6327"/>
        <v>0</v>
      </c>
      <c r="AI2059" s="127">
        <f t="shared" si="6327"/>
        <v>0</v>
      </c>
      <c r="AJ2059" s="127">
        <f t="shared" si="6327"/>
        <v>0</v>
      </c>
      <c r="AK2059" s="127">
        <f t="shared" si="6327"/>
        <v>0</v>
      </c>
      <c r="AL2059" s="127">
        <f t="shared" si="6327"/>
        <v>0</v>
      </c>
      <c r="AM2059" s="127">
        <f t="shared" si="6327"/>
        <v>0</v>
      </c>
      <c r="AN2059" s="126">
        <f t="shared" si="6298"/>
        <v>0</v>
      </c>
      <c r="AO2059" s="127">
        <f t="shared" ref="AO2059:AW2059" si="6328">+($AX2059-$AN2059)/10+AN2059</f>
        <v>0</v>
      </c>
      <c r="AP2059" s="127">
        <f t="shared" si="6328"/>
        <v>0</v>
      </c>
      <c r="AQ2059" s="127">
        <f t="shared" si="6328"/>
        <v>0</v>
      </c>
      <c r="AR2059" s="127">
        <f t="shared" si="6328"/>
        <v>0</v>
      </c>
      <c r="AS2059" s="127">
        <f t="shared" si="6328"/>
        <v>0</v>
      </c>
      <c r="AT2059" s="127">
        <f t="shared" si="6328"/>
        <v>0</v>
      </c>
      <c r="AU2059" s="127">
        <f t="shared" si="6328"/>
        <v>0</v>
      </c>
      <c r="AV2059" s="127">
        <f t="shared" si="6328"/>
        <v>0</v>
      </c>
      <c r="AW2059" s="127">
        <f t="shared" si="6328"/>
        <v>0</v>
      </c>
      <c r="AX2059" s="126">
        <f t="shared" si="6300"/>
        <v>0</v>
      </c>
    </row>
    <row r="2060" spans="2:50" ht="15.75" customHeight="1" x14ac:dyDescent="0.2">
      <c r="B2060" s="123"/>
      <c r="C2060" s="128"/>
      <c r="D2060" s="128"/>
      <c r="E2060" s="128"/>
      <c r="F2060" s="128"/>
      <c r="G2060" s="128"/>
      <c r="H2060" s="128"/>
      <c r="I2060" s="128"/>
      <c r="J2060" s="128"/>
      <c r="K2060" s="128"/>
      <c r="L2060" s="128"/>
      <c r="M2060" s="128"/>
      <c r="N2060" s="129"/>
      <c r="O2060" s="119"/>
      <c r="P2060" s="120" t="str">
        <f t="shared" si="5894"/>
        <v/>
      </c>
      <c r="Q2060" s="121">
        <f t="shared" ref="Q2060:W2060" si="6329">SUMIF($B$9:$N$9,Q$9,$B2060:$N2060)/100</f>
        <v>0</v>
      </c>
      <c r="R2060" s="121">
        <f t="shared" si="6329"/>
        <v>0</v>
      </c>
      <c r="S2060" s="121">
        <f t="shared" si="6329"/>
        <v>0</v>
      </c>
      <c r="T2060" s="121">
        <f t="shared" si="6329"/>
        <v>0</v>
      </c>
      <c r="U2060" s="121">
        <f t="shared" si="6329"/>
        <v>0</v>
      </c>
      <c r="V2060" s="121">
        <f t="shared" si="6329"/>
        <v>0</v>
      </c>
      <c r="W2060" s="121">
        <f t="shared" si="6329"/>
        <v>0</v>
      </c>
      <c r="X2060" s="122">
        <f t="shared" si="6292"/>
        <v>0</v>
      </c>
      <c r="Y2060" s="121">
        <f t="shared" si="6293"/>
        <v>0</v>
      </c>
      <c r="Z2060" s="122">
        <f t="shared" si="6294"/>
        <v>0</v>
      </c>
      <c r="AA2060" s="121">
        <f t="shared" si="6295"/>
        <v>0</v>
      </c>
      <c r="AB2060" s="122">
        <f t="shared" si="6302"/>
        <v>0</v>
      </c>
      <c r="AC2060" s="122">
        <f t="shared" si="6302"/>
        <v>0</v>
      </c>
      <c r="AD2060" s="121">
        <f t="shared" si="6296"/>
        <v>0</v>
      </c>
      <c r="AE2060" s="122">
        <f t="shared" ref="AE2060:AM2060" si="6330">+($AN2060-$AD2060)/10+AD2060</f>
        <v>0</v>
      </c>
      <c r="AF2060" s="122">
        <f t="shared" si="6330"/>
        <v>0</v>
      </c>
      <c r="AG2060" s="122">
        <f t="shared" si="6330"/>
        <v>0</v>
      </c>
      <c r="AH2060" s="122">
        <f t="shared" si="6330"/>
        <v>0</v>
      </c>
      <c r="AI2060" s="122">
        <f t="shared" si="6330"/>
        <v>0</v>
      </c>
      <c r="AJ2060" s="122">
        <f t="shared" si="6330"/>
        <v>0</v>
      </c>
      <c r="AK2060" s="122">
        <f t="shared" si="6330"/>
        <v>0</v>
      </c>
      <c r="AL2060" s="122">
        <f t="shared" si="6330"/>
        <v>0</v>
      </c>
      <c r="AM2060" s="122">
        <f t="shared" si="6330"/>
        <v>0</v>
      </c>
      <c r="AN2060" s="121">
        <f t="shared" si="6298"/>
        <v>0</v>
      </c>
      <c r="AO2060" s="122">
        <f t="shared" ref="AO2060:AW2060" si="6331">+($AX2060-$AN2060)/10+AN2060</f>
        <v>0</v>
      </c>
      <c r="AP2060" s="122">
        <f t="shared" si="6331"/>
        <v>0</v>
      </c>
      <c r="AQ2060" s="122">
        <f t="shared" si="6331"/>
        <v>0</v>
      </c>
      <c r="AR2060" s="122">
        <f t="shared" si="6331"/>
        <v>0</v>
      </c>
      <c r="AS2060" s="122">
        <f t="shared" si="6331"/>
        <v>0</v>
      </c>
      <c r="AT2060" s="122">
        <f t="shared" si="6331"/>
        <v>0</v>
      </c>
      <c r="AU2060" s="122">
        <f t="shared" si="6331"/>
        <v>0</v>
      </c>
      <c r="AV2060" s="122">
        <f t="shared" si="6331"/>
        <v>0</v>
      </c>
      <c r="AW2060" s="122">
        <f t="shared" si="6331"/>
        <v>0</v>
      </c>
      <c r="AX2060" s="121">
        <f t="shared" si="6300"/>
        <v>0</v>
      </c>
    </row>
    <row r="2061" spans="2:50" ht="15.75" customHeight="1" x14ac:dyDescent="0.2">
      <c r="B2061" s="123"/>
      <c r="C2061" s="124"/>
      <c r="D2061" s="124"/>
      <c r="E2061" s="124"/>
      <c r="F2061" s="124"/>
      <c r="G2061" s="124"/>
      <c r="H2061" s="124"/>
      <c r="I2061" s="124"/>
      <c r="J2061" s="124"/>
      <c r="K2061" s="124"/>
      <c r="L2061" s="124"/>
      <c r="M2061" s="124"/>
      <c r="N2061" s="125"/>
      <c r="O2061" s="119"/>
      <c r="P2061" s="120" t="str">
        <f t="shared" si="5894"/>
        <v/>
      </c>
      <c r="Q2061" s="126">
        <f t="shared" ref="Q2061:W2061" si="6332">SUMIF($B$9:$N$9,Q$9,$B2061:$N2061)/100</f>
        <v>0</v>
      </c>
      <c r="R2061" s="126">
        <f t="shared" si="6332"/>
        <v>0</v>
      </c>
      <c r="S2061" s="126">
        <f t="shared" si="6332"/>
        <v>0</v>
      </c>
      <c r="T2061" s="126">
        <f t="shared" si="6332"/>
        <v>0</v>
      </c>
      <c r="U2061" s="126">
        <f t="shared" si="6332"/>
        <v>0</v>
      </c>
      <c r="V2061" s="126">
        <f t="shared" si="6332"/>
        <v>0</v>
      </c>
      <c r="W2061" s="126">
        <f t="shared" si="6332"/>
        <v>0</v>
      </c>
      <c r="X2061" s="127">
        <f t="shared" si="6292"/>
        <v>0</v>
      </c>
      <c r="Y2061" s="126">
        <f t="shared" si="6293"/>
        <v>0</v>
      </c>
      <c r="Z2061" s="127">
        <f t="shared" si="6294"/>
        <v>0</v>
      </c>
      <c r="AA2061" s="126">
        <f t="shared" si="6295"/>
        <v>0</v>
      </c>
      <c r="AB2061" s="127">
        <f t="shared" si="6302"/>
        <v>0</v>
      </c>
      <c r="AC2061" s="127">
        <f t="shared" si="6302"/>
        <v>0</v>
      </c>
      <c r="AD2061" s="126">
        <f t="shared" si="6296"/>
        <v>0</v>
      </c>
      <c r="AE2061" s="127">
        <f t="shared" ref="AE2061:AM2061" si="6333">+($AN2061-$AD2061)/10+AD2061</f>
        <v>0</v>
      </c>
      <c r="AF2061" s="127">
        <f t="shared" si="6333"/>
        <v>0</v>
      </c>
      <c r="AG2061" s="127">
        <f t="shared" si="6333"/>
        <v>0</v>
      </c>
      <c r="AH2061" s="127">
        <f t="shared" si="6333"/>
        <v>0</v>
      </c>
      <c r="AI2061" s="127">
        <f t="shared" si="6333"/>
        <v>0</v>
      </c>
      <c r="AJ2061" s="127">
        <f t="shared" si="6333"/>
        <v>0</v>
      </c>
      <c r="AK2061" s="127">
        <f t="shared" si="6333"/>
        <v>0</v>
      </c>
      <c r="AL2061" s="127">
        <f t="shared" si="6333"/>
        <v>0</v>
      </c>
      <c r="AM2061" s="127">
        <f t="shared" si="6333"/>
        <v>0</v>
      </c>
      <c r="AN2061" s="126">
        <f t="shared" si="6298"/>
        <v>0</v>
      </c>
      <c r="AO2061" s="127">
        <f t="shared" ref="AO2061:AW2061" si="6334">+($AX2061-$AN2061)/10+AN2061</f>
        <v>0</v>
      </c>
      <c r="AP2061" s="127">
        <f t="shared" si="6334"/>
        <v>0</v>
      </c>
      <c r="AQ2061" s="127">
        <f t="shared" si="6334"/>
        <v>0</v>
      </c>
      <c r="AR2061" s="127">
        <f t="shared" si="6334"/>
        <v>0</v>
      </c>
      <c r="AS2061" s="127">
        <f t="shared" si="6334"/>
        <v>0</v>
      </c>
      <c r="AT2061" s="127">
        <f t="shared" si="6334"/>
        <v>0</v>
      </c>
      <c r="AU2061" s="127">
        <f t="shared" si="6334"/>
        <v>0</v>
      </c>
      <c r="AV2061" s="127">
        <f t="shared" si="6334"/>
        <v>0</v>
      </c>
      <c r="AW2061" s="127">
        <f t="shared" si="6334"/>
        <v>0</v>
      </c>
      <c r="AX2061" s="126">
        <f t="shared" si="6300"/>
        <v>0</v>
      </c>
    </row>
    <row r="2062" spans="2:50" ht="15.75" customHeight="1" x14ac:dyDescent="0.2">
      <c r="B2062" s="123"/>
      <c r="C2062" s="128"/>
      <c r="D2062" s="128"/>
      <c r="E2062" s="128"/>
      <c r="F2062" s="128"/>
      <c r="G2062" s="128"/>
      <c r="H2062" s="128"/>
      <c r="I2062" s="128"/>
      <c r="J2062" s="128"/>
      <c r="K2062" s="128"/>
      <c r="L2062" s="128"/>
      <c r="M2062" s="128"/>
      <c r="N2062" s="129"/>
      <c r="O2062" s="119"/>
      <c r="P2062" s="120" t="str">
        <f t="shared" si="5894"/>
        <v/>
      </c>
      <c r="Q2062" s="121">
        <f t="shared" ref="Q2062:W2062" si="6335">SUMIF($B$9:$N$9,Q$9,$B2062:$N2062)/100</f>
        <v>0</v>
      </c>
      <c r="R2062" s="121">
        <f t="shared" si="6335"/>
        <v>0</v>
      </c>
      <c r="S2062" s="121">
        <f t="shared" si="6335"/>
        <v>0</v>
      </c>
      <c r="T2062" s="121">
        <f t="shared" si="6335"/>
        <v>0</v>
      </c>
      <c r="U2062" s="121">
        <f t="shared" si="6335"/>
        <v>0</v>
      </c>
      <c r="V2062" s="121">
        <f t="shared" si="6335"/>
        <v>0</v>
      </c>
      <c r="W2062" s="121">
        <f t="shared" si="6335"/>
        <v>0</v>
      </c>
      <c r="X2062" s="122">
        <f t="shared" si="6292"/>
        <v>0</v>
      </c>
      <c r="Y2062" s="121">
        <f t="shared" si="6293"/>
        <v>0</v>
      </c>
      <c r="Z2062" s="122">
        <f t="shared" si="6294"/>
        <v>0</v>
      </c>
      <c r="AA2062" s="121">
        <f t="shared" si="6295"/>
        <v>0</v>
      </c>
      <c r="AB2062" s="122">
        <f t="shared" si="6302"/>
        <v>0</v>
      </c>
      <c r="AC2062" s="122">
        <f t="shared" si="6302"/>
        <v>0</v>
      </c>
      <c r="AD2062" s="121">
        <f t="shared" si="6296"/>
        <v>0</v>
      </c>
      <c r="AE2062" s="122">
        <f t="shared" ref="AE2062:AM2062" si="6336">+($AN2062-$AD2062)/10+AD2062</f>
        <v>0</v>
      </c>
      <c r="AF2062" s="122">
        <f t="shared" si="6336"/>
        <v>0</v>
      </c>
      <c r="AG2062" s="122">
        <f t="shared" si="6336"/>
        <v>0</v>
      </c>
      <c r="AH2062" s="122">
        <f t="shared" si="6336"/>
        <v>0</v>
      </c>
      <c r="AI2062" s="122">
        <f t="shared" si="6336"/>
        <v>0</v>
      </c>
      <c r="AJ2062" s="122">
        <f t="shared" si="6336"/>
        <v>0</v>
      </c>
      <c r="AK2062" s="122">
        <f t="shared" si="6336"/>
        <v>0</v>
      </c>
      <c r="AL2062" s="122">
        <f t="shared" si="6336"/>
        <v>0</v>
      </c>
      <c r="AM2062" s="122">
        <f t="shared" si="6336"/>
        <v>0</v>
      </c>
      <c r="AN2062" s="121">
        <f t="shared" si="6298"/>
        <v>0</v>
      </c>
      <c r="AO2062" s="122">
        <f t="shared" ref="AO2062:AW2062" si="6337">+($AX2062-$AN2062)/10+AN2062</f>
        <v>0</v>
      </c>
      <c r="AP2062" s="122">
        <f t="shared" si="6337"/>
        <v>0</v>
      </c>
      <c r="AQ2062" s="122">
        <f t="shared" si="6337"/>
        <v>0</v>
      </c>
      <c r="AR2062" s="122">
        <f t="shared" si="6337"/>
        <v>0</v>
      </c>
      <c r="AS2062" s="122">
        <f t="shared" si="6337"/>
        <v>0</v>
      </c>
      <c r="AT2062" s="122">
        <f t="shared" si="6337"/>
        <v>0</v>
      </c>
      <c r="AU2062" s="122">
        <f t="shared" si="6337"/>
        <v>0</v>
      </c>
      <c r="AV2062" s="122">
        <f t="shared" si="6337"/>
        <v>0</v>
      </c>
      <c r="AW2062" s="122">
        <f t="shared" si="6337"/>
        <v>0</v>
      </c>
      <c r="AX2062" s="121">
        <f t="shared" si="6300"/>
        <v>0</v>
      </c>
    </row>
    <row r="2063" spans="2:50" ht="15.75" customHeight="1" x14ac:dyDescent="0.2">
      <c r="B2063" s="123"/>
      <c r="C2063" s="124"/>
      <c r="D2063" s="124"/>
      <c r="E2063" s="124"/>
      <c r="F2063" s="124"/>
      <c r="G2063" s="124"/>
      <c r="H2063" s="124"/>
      <c r="I2063" s="124"/>
      <c r="J2063" s="124"/>
      <c r="K2063" s="124"/>
      <c r="L2063" s="124"/>
      <c r="M2063" s="124"/>
      <c r="N2063" s="125"/>
      <c r="O2063" s="119"/>
      <c r="P2063" s="120" t="str">
        <f t="shared" si="5894"/>
        <v/>
      </c>
      <c r="Q2063" s="126">
        <f t="shared" ref="Q2063:W2063" si="6338">SUMIF($B$9:$N$9,Q$9,$B2063:$N2063)/100</f>
        <v>0</v>
      </c>
      <c r="R2063" s="126">
        <f t="shared" si="6338"/>
        <v>0</v>
      </c>
      <c r="S2063" s="126">
        <f t="shared" si="6338"/>
        <v>0</v>
      </c>
      <c r="T2063" s="126">
        <f t="shared" si="6338"/>
        <v>0</v>
      </c>
      <c r="U2063" s="126">
        <f t="shared" si="6338"/>
        <v>0</v>
      </c>
      <c r="V2063" s="126">
        <f t="shared" si="6338"/>
        <v>0</v>
      </c>
      <c r="W2063" s="126">
        <f t="shared" si="6338"/>
        <v>0</v>
      </c>
      <c r="X2063" s="127">
        <f t="shared" si="6292"/>
        <v>0</v>
      </c>
      <c r="Y2063" s="126">
        <f t="shared" si="6293"/>
        <v>0</v>
      </c>
      <c r="Z2063" s="127">
        <f t="shared" si="6294"/>
        <v>0</v>
      </c>
      <c r="AA2063" s="126">
        <f t="shared" si="6295"/>
        <v>0</v>
      </c>
      <c r="AB2063" s="127">
        <f t="shared" si="6302"/>
        <v>0</v>
      </c>
      <c r="AC2063" s="127">
        <f t="shared" si="6302"/>
        <v>0</v>
      </c>
      <c r="AD2063" s="126">
        <f t="shared" si="6296"/>
        <v>0</v>
      </c>
      <c r="AE2063" s="127">
        <f t="shared" ref="AE2063:AM2063" si="6339">+($AN2063-$AD2063)/10+AD2063</f>
        <v>0</v>
      </c>
      <c r="AF2063" s="127">
        <f t="shared" si="6339"/>
        <v>0</v>
      </c>
      <c r="AG2063" s="127">
        <f t="shared" si="6339"/>
        <v>0</v>
      </c>
      <c r="AH2063" s="127">
        <f t="shared" si="6339"/>
        <v>0</v>
      </c>
      <c r="AI2063" s="127">
        <f t="shared" si="6339"/>
        <v>0</v>
      </c>
      <c r="AJ2063" s="127">
        <f t="shared" si="6339"/>
        <v>0</v>
      </c>
      <c r="AK2063" s="127">
        <f t="shared" si="6339"/>
        <v>0</v>
      </c>
      <c r="AL2063" s="127">
        <f t="shared" si="6339"/>
        <v>0</v>
      </c>
      <c r="AM2063" s="127">
        <f t="shared" si="6339"/>
        <v>0</v>
      </c>
      <c r="AN2063" s="126">
        <f t="shared" si="6298"/>
        <v>0</v>
      </c>
      <c r="AO2063" s="127">
        <f t="shared" ref="AO2063:AW2063" si="6340">+($AX2063-$AN2063)/10+AN2063</f>
        <v>0</v>
      </c>
      <c r="AP2063" s="127">
        <f t="shared" si="6340"/>
        <v>0</v>
      </c>
      <c r="AQ2063" s="127">
        <f t="shared" si="6340"/>
        <v>0</v>
      </c>
      <c r="AR2063" s="127">
        <f t="shared" si="6340"/>
        <v>0</v>
      </c>
      <c r="AS2063" s="127">
        <f t="shared" si="6340"/>
        <v>0</v>
      </c>
      <c r="AT2063" s="127">
        <f t="shared" si="6340"/>
        <v>0</v>
      </c>
      <c r="AU2063" s="127">
        <f t="shared" si="6340"/>
        <v>0</v>
      </c>
      <c r="AV2063" s="127">
        <f t="shared" si="6340"/>
        <v>0</v>
      </c>
      <c r="AW2063" s="127">
        <f t="shared" si="6340"/>
        <v>0</v>
      </c>
      <c r="AX2063" s="126">
        <f t="shared" si="6300"/>
        <v>0</v>
      </c>
    </row>
    <row r="2064" spans="2:50" ht="15.75" customHeight="1" x14ac:dyDescent="0.2">
      <c r="B2064" s="123"/>
      <c r="C2064" s="128"/>
      <c r="D2064" s="128"/>
      <c r="E2064" s="128"/>
      <c r="F2064" s="128"/>
      <c r="G2064" s="128"/>
      <c r="H2064" s="128"/>
      <c r="I2064" s="128"/>
      <c r="J2064" s="128"/>
      <c r="K2064" s="128"/>
      <c r="L2064" s="128"/>
      <c r="M2064" s="128"/>
      <c r="N2064" s="129"/>
      <c r="O2064" s="119"/>
      <c r="P2064" s="120" t="str">
        <f t="shared" si="5894"/>
        <v/>
      </c>
      <c r="Q2064" s="121">
        <f t="shared" ref="Q2064:W2064" si="6341">SUMIF($B$9:$N$9,Q$9,$B2064:$N2064)/100</f>
        <v>0</v>
      </c>
      <c r="R2064" s="121">
        <f t="shared" si="6341"/>
        <v>0</v>
      </c>
      <c r="S2064" s="121">
        <f t="shared" si="6341"/>
        <v>0</v>
      </c>
      <c r="T2064" s="121">
        <f t="shared" si="6341"/>
        <v>0</v>
      </c>
      <c r="U2064" s="121">
        <f t="shared" si="6341"/>
        <v>0</v>
      </c>
      <c r="V2064" s="121">
        <f t="shared" si="6341"/>
        <v>0</v>
      </c>
      <c r="W2064" s="121">
        <f t="shared" si="6341"/>
        <v>0</v>
      </c>
      <c r="X2064" s="122">
        <f t="shared" si="6292"/>
        <v>0</v>
      </c>
      <c r="Y2064" s="121">
        <f t="shared" si="6293"/>
        <v>0</v>
      </c>
      <c r="Z2064" s="122">
        <f t="shared" si="6294"/>
        <v>0</v>
      </c>
      <c r="AA2064" s="121">
        <f t="shared" si="6295"/>
        <v>0</v>
      </c>
      <c r="AB2064" s="122">
        <f t="shared" si="6302"/>
        <v>0</v>
      </c>
      <c r="AC2064" s="122">
        <f t="shared" si="6302"/>
        <v>0</v>
      </c>
      <c r="AD2064" s="121">
        <f t="shared" si="6296"/>
        <v>0</v>
      </c>
      <c r="AE2064" s="122">
        <f t="shared" ref="AE2064:AM2064" si="6342">+($AN2064-$AD2064)/10+AD2064</f>
        <v>0</v>
      </c>
      <c r="AF2064" s="122">
        <f t="shared" si="6342"/>
        <v>0</v>
      </c>
      <c r="AG2064" s="122">
        <f t="shared" si="6342"/>
        <v>0</v>
      </c>
      <c r="AH2064" s="122">
        <f t="shared" si="6342"/>
        <v>0</v>
      </c>
      <c r="AI2064" s="122">
        <f t="shared" si="6342"/>
        <v>0</v>
      </c>
      <c r="AJ2064" s="122">
        <f t="shared" si="6342"/>
        <v>0</v>
      </c>
      <c r="AK2064" s="122">
        <f t="shared" si="6342"/>
        <v>0</v>
      </c>
      <c r="AL2064" s="122">
        <f t="shared" si="6342"/>
        <v>0</v>
      </c>
      <c r="AM2064" s="122">
        <f t="shared" si="6342"/>
        <v>0</v>
      </c>
      <c r="AN2064" s="121">
        <f t="shared" si="6298"/>
        <v>0</v>
      </c>
      <c r="AO2064" s="122">
        <f t="shared" ref="AO2064:AW2064" si="6343">+($AX2064-$AN2064)/10+AN2064</f>
        <v>0</v>
      </c>
      <c r="AP2064" s="122">
        <f t="shared" si="6343"/>
        <v>0</v>
      </c>
      <c r="AQ2064" s="122">
        <f t="shared" si="6343"/>
        <v>0</v>
      </c>
      <c r="AR2064" s="122">
        <f t="shared" si="6343"/>
        <v>0</v>
      </c>
      <c r="AS2064" s="122">
        <f t="shared" si="6343"/>
        <v>0</v>
      </c>
      <c r="AT2064" s="122">
        <f t="shared" si="6343"/>
        <v>0</v>
      </c>
      <c r="AU2064" s="122">
        <f t="shared" si="6343"/>
        <v>0</v>
      </c>
      <c r="AV2064" s="122">
        <f t="shared" si="6343"/>
        <v>0</v>
      </c>
      <c r="AW2064" s="122">
        <f t="shared" si="6343"/>
        <v>0</v>
      </c>
      <c r="AX2064" s="121">
        <f t="shared" si="6300"/>
        <v>0</v>
      </c>
    </row>
    <row r="2065" spans="2:50" ht="15.75" customHeight="1" x14ac:dyDescent="0.2">
      <c r="B2065" s="123"/>
      <c r="C2065" s="124"/>
      <c r="D2065" s="124"/>
      <c r="E2065" s="124"/>
      <c r="F2065" s="124"/>
      <c r="G2065" s="124"/>
      <c r="H2065" s="124"/>
      <c r="I2065" s="124"/>
      <c r="J2065" s="124"/>
      <c r="K2065" s="124"/>
      <c r="L2065" s="124"/>
      <c r="M2065" s="124"/>
      <c r="N2065" s="125"/>
      <c r="O2065" s="119"/>
      <c r="P2065" s="120" t="str">
        <f t="shared" si="5894"/>
        <v/>
      </c>
      <c r="Q2065" s="126">
        <f t="shared" ref="Q2065:W2065" si="6344">SUMIF($B$9:$N$9,Q$9,$B2065:$N2065)/100</f>
        <v>0</v>
      </c>
      <c r="R2065" s="126">
        <f t="shared" si="6344"/>
        <v>0</v>
      </c>
      <c r="S2065" s="126">
        <f t="shared" si="6344"/>
        <v>0</v>
      </c>
      <c r="T2065" s="126">
        <f t="shared" si="6344"/>
        <v>0</v>
      </c>
      <c r="U2065" s="126">
        <f t="shared" si="6344"/>
        <v>0</v>
      </c>
      <c r="V2065" s="126">
        <f t="shared" si="6344"/>
        <v>0</v>
      </c>
      <c r="W2065" s="126">
        <f t="shared" si="6344"/>
        <v>0</v>
      </c>
      <c r="X2065" s="127">
        <f t="shared" si="6292"/>
        <v>0</v>
      </c>
      <c r="Y2065" s="126">
        <f t="shared" si="6293"/>
        <v>0</v>
      </c>
      <c r="Z2065" s="127">
        <f t="shared" si="6294"/>
        <v>0</v>
      </c>
      <c r="AA2065" s="126">
        <f t="shared" si="6295"/>
        <v>0</v>
      </c>
      <c r="AB2065" s="127">
        <f t="shared" si="6302"/>
        <v>0</v>
      </c>
      <c r="AC2065" s="127">
        <f t="shared" si="6302"/>
        <v>0</v>
      </c>
      <c r="AD2065" s="126">
        <f t="shared" si="6296"/>
        <v>0</v>
      </c>
      <c r="AE2065" s="127">
        <f t="shared" ref="AE2065:AM2065" si="6345">+($AN2065-$AD2065)/10+AD2065</f>
        <v>0</v>
      </c>
      <c r="AF2065" s="127">
        <f t="shared" si="6345"/>
        <v>0</v>
      </c>
      <c r="AG2065" s="127">
        <f t="shared" si="6345"/>
        <v>0</v>
      </c>
      <c r="AH2065" s="127">
        <f t="shared" si="6345"/>
        <v>0</v>
      </c>
      <c r="AI2065" s="127">
        <f t="shared" si="6345"/>
        <v>0</v>
      </c>
      <c r="AJ2065" s="127">
        <f t="shared" si="6345"/>
        <v>0</v>
      </c>
      <c r="AK2065" s="127">
        <f t="shared" si="6345"/>
        <v>0</v>
      </c>
      <c r="AL2065" s="127">
        <f t="shared" si="6345"/>
        <v>0</v>
      </c>
      <c r="AM2065" s="127">
        <f t="shared" si="6345"/>
        <v>0</v>
      </c>
      <c r="AN2065" s="126">
        <f t="shared" si="6298"/>
        <v>0</v>
      </c>
      <c r="AO2065" s="127">
        <f t="shared" ref="AO2065:AW2065" si="6346">+($AX2065-$AN2065)/10+AN2065</f>
        <v>0</v>
      </c>
      <c r="AP2065" s="127">
        <f t="shared" si="6346"/>
        <v>0</v>
      </c>
      <c r="AQ2065" s="127">
        <f t="shared" si="6346"/>
        <v>0</v>
      </c>
      <c r="AR2065" s="127">
        <f t="shared" si="6346"/>
        <v>0</v>
      </c>
      <c r="AS2065" s="127">
        <f t="shared" si="6346"/>
        <v>0</v>
      </c>
      <c r="AT2065" s="127">
        <f t="shared" si="6346"/>
        <v>0</v>
      </c>
      <c r="AU2065" s="127">
        <f t="shared" si="6346"/>
        <v>0</v>
      </c>
      <c r="AV2065" s="127">
        <f t="shared" si="6346"/>
        <v>0</v>
      </c>
      <c r="AW2065" s="127">
        <f t="shared" si="6346"/>
        <v>0</v>
      </c>
      <c r="AX2065" s="126">
        <f t="shared" si="6300"/>
        <v>0</v>
      </c>
    </row>
    <row r="2066" spans="2:50" ht="15.75" customHeight="1" x14ac:dyDescent="0.2">
      <c r="B2066" s="123"/>
      <c r="C2066" s="128"/>
      <c r="D2066" s="128"/>
      <c r="E2066" s="128"/>
      <c r="F2066" s="128"/>
      <c r="G2066" s="128"/>
      <c r="H2066" s="128"/>
      <c r="I2066" s="128"/>
      <c r="J2066" s="128"/>
      <c r="K2066" s="128"/>
      <c r="L2066" s="128"/>
      <c r="M2066" s="128"/>
      <c r="N2066" s="129"/>
      <c r="O2066" s="119"/>
      <c r="P2066" s="120" t="str">
        <f t="shared" si="5894"/>
        <v/>
      </c>
      <c r="Q2066" s="121">
        <f t="shared" ref="Q2066:W2066" si="6347">SUMIF($B$9:$N$9,Q$9,$B2066:$N2066)/100</f>
        <v>0</v>
      </c>
      <c r="R2066" s="121">
        <f t="shared" si="6347"/>
        <v>0</v>
      </c>
      <c r="S2066" s="121">
        <f t="shared" si="6347"/>
        <v>0</v>
      </c>
      <c r="T2066" s="121">
        <f t="shared" si="6347"/>
        <v>0</v>
      </c>
      <c r="U2066" s="121">
        <f t="shared" si="6347"/>
        <v>0</v>
      </c>
      <c r="V2066" s="121">
        <f t="shared" si="6347"/>
        <v>0</v>
      </c>
      <c r="W2066" s="121">
        <f t="shared" si="6347"/>
        <v>0</v>
      </c>
      <c r="X2066" s="122">
        <f t="shared" si="6292"/>
        <v>0</v>
      </c>
      <c r="Y2066" s="121">
        <f t="shared" si="6293"/>
        <v>0</v>
      </c>
      <c r="Z2066" s="122">
        <f t="shared" si="6294"/>
        <v>0</v>
      </c>
      <c r="AA2066" s="121">
        <f t="shared" si="6295"/>
        <v>0</v>
      </c>
      <c r="AB2066" s="122">
        <f t="shared" si="6302"/>
        <v>0</v>
      </c>
      <c r="AC2066" s="122">
        <f t="shared" si="6302"/>
        <v>0</v>
      </c>
      <c r="AD2066" s="121">
        <f t="shared" si="6296"/>
        <v>0</v>
      </c>
      <c r="AE2066" s="122">
        <f t="shared" ref="AE2066:AM2066" si="6348">+($AN2066-$AD2066)/10+AD2066</f>
        <v>0</v>
      </c>
      <c r="AF2066" s="122">
        <f t="shared" si="6348"/>
        <v>0</v>
      </c>
      <c r="AG2066" s="122">
        <f t="shared" si="6348"/>
        <v>0</v>
      </c>
      <c r="AH2066" s="122">
        <f t="shared" si="6348"/>
        <v>0</v>
      </c>
      <c r="AI2066" s="122">
        <f t="shared" si="6348"/>
        <v>0</v>
      </c>
      <c r="AJ2066" s="122">
        <f t="shared" si="6348"/>
        <v>0</v>
      </c>
      <c r="AK2066" s="122">
        <f t="shared" si="6348"/>
        <v>0</v>
      </c>
      <c r="AL2066" s="122">
        <f t="shared" si="6348"/>
        <v>0</v>
      </c>
      <c r="AM2066" s="122">
        <f t="shared" si="6348"/>
        <v>0</v>
      </c>
      <c r="AN2066" s="121">
        <f t="shared" si="6298"/>
        <v>0</v>
      </c>
      <c r="AO2066" s="122">
        <f t="shared" ref="AO2066:AW2066" si="6349">+($AX2066-$AN2066)/10+AN2066</f>
        <v>0</v>
      </c>
      <c r="AP2066" s="122">
        <f t="shared" si="6349"/>
        <v>0</v>
      </c>
      <c r="AQ2066" s="122">
        <f t="shared" si="6349"/>
        <v>0</v>
      </c>
      <c r="AR2066" s="122">
        <f t="shared" si="6349"/>
        <v>0</v>
      </c>
      <c r="AS2066" s="122">
        <f t="shared" si="6349"/>
        <v>0</v>
      </c>
      <c r="AT2066" s="122">
        <f t="shared" si="6349"/>
        <v>0</v>
      </c>
      <c r="AU2066" s="122">
        <f t="shared" si="6349"/>
        <v>0</v>
      </c>
      <c r="AV2066" s="122">
        <f t="shared" si="6349"/>
        <v>0</v>
      </c>
      <c r="AW2066" s="122">
        <f t="shared" si="6349"/>
        <v>0</v>
      </c>
      <c r="AX2066" s="121">
        <f t="shared" si="6300"/>
        <v>0</v>
      </c>
    </row>
    <row r="2067" spans="2:50" ht="15.75" customHeight="1" x14ac:dyDescent="0.2">
      <c r="B2067" s="123"/>
      <c r="C2067" s="124"/>
      <c r="D2067" s="124"/>
      <c r="E2067" s="124"/>
      <c r="F2067" s="124"/>
      <c r="G2067" s="124"/>
      <c r="H2067" s="124"/>
      <c r="I2067" s="124"/>
      <c r="J2067" s="124"/>
      <c r="K2067" s="124"/>
      <c r="L2067" s="124"/>
      <c r="M2067" s="124"/>
      <c r="N2067" s="125"/>
      <c r="O2067" s="119"/>
      <c r="P2067" s="120" t="str">
        <f t="shared" si="5894"/>
        <v/>
      </c>
      <c r="Q2067" s="126">
        <f t="shared" ref="Q2067:W2067" si="6350">SUMIF($B$9:$N$9,Q$9,$B2067:$N2067)/100</f>
        <v>0</v>
      </c>
      <c r="R2067" s="126">
        <f t="shared" si="6350"/>
        <v>0</v>
      </c>
      <c r="S2067" s="126">
        <f t="shared" si="6350"/>
        <v>0</v>
      </c>
      <c r="T2067" s="126">
        <f t="shared" si="6350"/>
        <v>0</v>
      </c>
      <c r="U2067" s="126">
        <f t="shared" si="6350"/>
        <v>0</v>
      </c>
      <c r="V2067" s="126">
        <f t="shared" si="6350"/>
        <v>0</v>
      </c>
      <c r="W2067" s="126">
        <f t="shared" si="6350"/>
        <v>0</v>
      </c>
      <c r="X2067" s="127">
        <f t="shared" si="6292"/>
        <v>0</v>
      </c>
      <c r="Y2067" s="126">
        <f t="shared" si="6293"/>
        <v>0</v>
      </c>
      <c r="Z2067" s="127">
        <f t="shared" si="6294"/>
        <v>0</v>
      </c>
      <c r="AA2067" s="126">
        <f t="shared" si="6295"/>
        <v>0</v>
      </c>
      <c r="AB2067" s="127">
        <f t="shared" si="6302"/>
        <v>0</v>
      </c>
      <c r="AC2067" s="127">
        <f t="shared" si="6302"/>
        <v>0</v>
      </c>
      <c r="AD2067" s="126">
        <f t="shared" si="6296"/>
        <v>0</v>
      </c>
      <c r="AE2067" s="127">
        <f t="shared" ref="AE2067:AM2067" si="6351">+($AN2067-$AD2067)/10+AD2067</f>
        <v>0</v>
      </c>
      <c r="AF2067" s="127">
        <f t="shared" si="6351"/>
        <v>0</v>
      </c>
      <c r="AG2067" s="127">
        <f t="shared" si="6351"/>
        <v>0</v>
      </c>
      <c r="AH2067" s="127">
        <f t="shared" si="6351"/>
        <v>0</v>
      </c>
      <c r="AI2067" s="127">
        <f t="shared" si="6351"/>
        <v>0</v>
      </c>
      <c r="AJ2067" s="127">
        <f t="shared" si="6351"/>
        <v>0</v>
      </c>
      <c r="AK2067" s="127">
        <f t="shared" si="6351"/>
        <v>0</v>
      </c>
      <c r="AL2067" s="127">
        <f t="shared" si="6351"/>
        <v>0</v>
      </c>
      <c r="AM2067" s="127">
        <f t="shared" si="6351"/>
        <v>0</v>
      </c>
      <c r="AN2067" s="126">
        <f t="shared" si="6298"/>
        <v>0</v>
      </c>
      <c r="AO2067" s="127">
        <f t="shared" ref="AO2067:AW2067" si="6352">+($AX2067-$AN2067)/10+AN2067</f>
        <v>0</v>
      </c>
      <c r="AP2067" s="127">
        <f t="shared" si="6352"/>
        <v>0</v>
      </c>
      <c r="AQ2067" s="127">
        <f t="shared" si="6352"/>
        <v>0</v>
      </c>
      <c r="AR2067" s="127">
        <f t="shared" si="6352"/>
        <v>0</v>
      </c>
      <c r="AS2067" s="127">
        <f t="shared" si="6352"/>
        <v>0</v>
      </c>
      <c r="AT2067" s="127">
        <f t="shared" si="6352"/>
        <v>0</v>
      </c>
      <c r="AU2067" s="127">
        <f t="shared" si="6352"/>
        <v>0</v>
      </c>
      <c r="AV2067" s="127">
        <f t="shared" si="6352"/>
        <v>0</v>
      </c>
      <c r="AW2067" s="127">
        <f t="shared" si="6352"/>
        <v>0</v>
      </c>
      <c r="AX2067" s="126">
        <f t="shared" si="6300"/>
        <v>0</v>
      </c>
    </row>
    <row r="2068" spans="2:50" ht="15.75" customHeight="1" x14ac:dyDescent="0.2">
      <c r="B2068" s="123"/>
      <c r="C2068" s="128"/>
      <c r="D2068" s="128"/>
      <c r="E2068" s="128"/>
      <c r="F2068" s="128"/>
      <c r="G2068" s="128"/>
      <c r="H2068" s="128"/>
      <c r="I2068" s="128"/>
      <c r="J2068" s="128"/>
      <c r="K2068" s="128"/>
      <c r="L2068" s="128"/>
      <c r="M2068" s="128"/>
      <c r="N2068" s="129"/>
      <c r="O2068" s="119"/>
      <c r="P2068" s="120" t="str">
        <f t="shared" si="5894"/>
        <v/>
      </c>
      <c r="Q2068" s="121">
        <f t="shared" ref="Q2068:W2068" si="6353">SUMIF($B$9:$N$9,Q$9,$B2068:$N2068)/100</f>
        <v>0</v>
      </c>
      <c r="R2068" s="121">
        <f t="shared" si="6353"/>
        <v>0</v>
      </c>
      <c r="S2068" s="121">
        <f t="shared" si="6353"/>
        <v>0</v>
      </c>
      <c r="T2068" s="121">
        <f t="shared" si="6353"/>
        <v>0</v>
      </c>
      <c r="U2068" s="121">
        <f t="shared" si="6353"/>
        <v>0</v>
      </c>
      <c r="V2068" s="121">
        <f t="shared" si="6353"/>
        <v>0</v>
      </c>
      <c r="W2068" s="121">
        <f t="shared" si="6353"/>
        <v>0</v>
      </c>
      <c r="X2068" s="122">
        <f t="shared" si="6292"/>
        <v>0</v>
      </c>
      <c r="Y2068" s="121">
        <f t="shared" si="6293"/>
        <v>0</v>
      </c>
      <c r="Z2068" s="122">
        <f t="shared" si="6294"/>
        <v>0</v>
      </c>
      <c r="AA2068" s="121">
        <f t="shared" si="6295"/>
        <v>0</v>
      </c>
      <c r="AB2068" s="122">
        <f t="shared" si="6302"/>
        <v>0</v>
      </c>
      <c r="AC2068" s="122">
        <f t="shared" si="6302"/>
        <v>0</v>
      </c>
      <c r="AD2068" s="121">
        <f t="shared" si="6296"/>
        <v>0</v>
      </c>
      <c r="AE2068" s="122">
        <f t="shared" ref="AE2068:AM2068" si="6354">+($AN2068-$AD2068)/10+AD2068</f>
        <v>0</v>
      </c>
      <c r="AF2068" s="122">
        <f t="shared" si="6354"/>
        <v>0</v>
      </c>
      <c r="AG2068" s="122">
        <f t="shared" si="6354"/>
        <v>0</v>
      </c>
      <c r="AH2068" s="122">
        <f t="shared" si="6354"/>
        <v>0</v>
      </c>
      <c r="AI2068" s="122">
        <f t="shared" si="6354"/>
        <v>0</v>
      </c>
      <c r="AJ2068" s="122">
        <f t="shared" si="6354"/>
        <v>0</v>
      </c>
      <c r="AK2068" s="122">
        <f t="shared" si="6354"/>
        <v>0</v>
      </c>
      <c r="AL2068" s="122">
        <f t="shared" si="6354"/>
        <v>0</v>
      </c>
      <c r="AM2068" s="122">
        <f t="shared" si="6354"/>
        <v>0</v>
      </c>
      <c r="AN2068" s="121">
        <f t="shared" si="6298"/>
        <v>0</v>
      </c>
      <c r="AO2068" s="122">
        <f t="shared" ref="AO2068:AW2068" si="6355">+($AX2068-$AN2068)/10+AN2068</f>
        <v>0</v>
      </c>
      <c r="AP2068" s="122">
        <f t="shared" si="6355"/>
        <v>0</v>
      </c>
      <c r="AQ2068" s="122">
        <f t="shared" si="6355"/>
        <v>0</v>
      </c>
      <c r="AR2068" s="122">
        <f t="shared" si="6355"/>
        <v>0</v>
      </c>
      <c r="AS2068" s="122">
        <f t="shared" si="6355"/>
        <v>0</v>
      </c>
      <c r="AT2068" s="122">
        <f t="shared" si="6355"/>
        <v>0</v>
      </c>
      <c r="AU2068" s="122">
        <f t="shared" si="6355"/>
        <v>0</v>
      </c>
      <c r="AV2068" s="122">
        <f t="shared" si="6355"/>
        <v>0</v>
      </c>
      <c r="AW2068" s="122">
        <f t="shared" si="6355"/>
        <v>0</v>
      </c>
      <c r="AX2068" s="121">
        <f t="shared" si="6300"/>
        <v>0</v>
      </c>
    </row>
    <row r="2069" spans="2:50" ht="15.75" customHeight="1" x14ac:dyDescent="0.2">
      <c r="B2069" s="123"/>
      <c r="C2069" s="124"/>
      <c r="D2069" s="124"/>
      <c r="E2069" s="124"/>
      <c r="F2069" s="124"/>
      <c r="G2069" s="124"/>
      <c r="H2069" s="124"/>
      <c r="I2069" s="124"/>
      <c r="J2069" s="124"/>
      <c r="K2069" s="124"/>
      <c r="L2069" s="124"/>
      <c r="M2069" s="124"/>
      <c r="N2069" s="125"/>
      <c r="O2069" s="119"/>
      <c r="P2069" s="120" t="str">
        <f t="shared" si="5894"/>
        <v/>
      </c>
      <c r="Q2069" s="126">
        <f t="shared" ref="Q2069:W2069" si="6356">SUMIF($B$9:$N$9,Q$9,$B2069:$N2069)/100</f>
        <v>0</v>
      </c>
      <c r="R2069" s="126">
        <f t="shared" si="6356"/>
        <v>0</v>
      </c>
      <c r="S2069" s="126">
        <f t="shared" si="6356"/>
        <v>0</v>
      </c>
      <c r="T2069" s="126">
        <f t="shared" si="6356"/>
        <v>0</v>
      </c>
      <c r="U2069" s="126">
        <f t="shared" si="6356"/>
        <v>0</v>
      </c>
      <c r="V2069" s="126">
        <f t="shared" si="6356"/>
        <v>0</v>
      </c>
      <c r="W2069" s="126">
        <f t="shared" si="6356"/>
        <v>0</v>
      </c>
      <c r="X2069" s="127">
        <f t="shared" si="6292"/>
        <v>0</v>
      </c>
      <c r="Y2069" s="126">
        <f t="shared" si="6293"/>
        <v>0</v>
      </c>
      <c r="Z2069" s="127">
        <f t="shared" si="6294"/>
        <v>0</v>
      </c>
      <c r="AA2069" s="126">
        <f t="shared" si="6295"/>
        <v>0</v>
      </c>
      <c r="AB2069" s="127">
        <f t="shared" si="6302"/>
        <v>0</v>
      </c>
      <c r="AC2069" s="127">
        <f t="shared" si="6302"/>
        <v>0</v>
      </c>
      <c r="AD2069" s="126">
        <f t="shared" si="6296"/>
        <v>0</v>
      </c>
      <c r="AE2069" s="127">
        <f t="shared" ref="AE2069:AM2069" si="6357">+($AN2069-$AD2069)/10+AD2069</f>
        <v>0</v>
      </c>
      <c r="AF2069" s="127">
        <f t="shared" si="6357"/>
        <v>0</v>
      </c>
      <c r="AG2069" s="127">
        <f t="shared" si="6357"/>
        <v>0</v>
      </c>
      <c r="AH2069" s="127">
        <f t="shared" si="6357"/>
        <v>0</v>
      </c>
      <c r="AI2069" s="127">
        <f t="shared" si="6357"/>
        <v>0</v>
      </c>
      <c r="AJ2069" s="127">
        <f t="shared" si="6357"/>
        <v>0</v>
      </c>
      <c r="AK2069" s="127">
        <f t="shared" si="6357"/>
        <v>0</v>
      </c>
      <c r="AL2069" s="127">
        <f t="shared" si="6357"/>
        <v>0</v>
      </c>
      <c r="AM2069" s="127">
        <f t="shared" si="6357"/>
        <v>0</v>
      </c>
      <c r="AN2069" s="126">
        <f t="shared" si="6298"/>
        <v>0</v>
      </c>
      <c r="AO2069" s="127">
        <f t="shared" ref="AO2069:AW2069" si="6358">+($AX2069-$AN2069)/10+AN2069</f>
        <v>0</v>
      </c>
      <c r="AP2069" s="127">
        <f t="shared" si="6358"/>
        <v>0</v>
      </c>
      <c r="AQ2069" s="127">
        <f t="shared" si="6358"/>
        <v>0</v>
      </c>
      <c r="AR2069" s="127">
        <f t="shared" si="6358"/>
        <v>0</v>
      </c>
      <c r="AS2069" s="127">
        <f t="shared" si="6358"/>
        <v>0</v>
      </c>
      <c r="AT2069" s="127">
        <f t="shared" si="6358"/>
        <v>0</v>
      </c>
      <c r="AU2069" s="127">
        <f t="shared" si="6358"/>
        <v>0</v>
      </c>
      <c r="AV2069" s="127">
        <f t="shared" si="6358"/>
        <v>0</v>
      </c>
      <c r="AW2069" s="127">
        <f t="shared" si="6358"/>
        <v>0</v>
      </c>
      <c r="AX2069" s="126">
        <f t="shared" si="6300"/>
        <v>0</v>
      </c>
    </row>
    <row r="2070" spans="2:50" ht="15.75" customHeight="1" x14ac:dyDescent="0.2">
      <c r="B2070" s="123"/>
      <c r="C2070" s="128"/>
      <c r="D2070" s="128"/>
      <c r="E2070" s="128"/>
      <c r="F2070" s="128"/>
      <c r="G2070" s="128"/>
      <c r="H2070" s="128"/>
      <c r="I2070" s="128"/>
      <c r="J2070" s="128"/>
      <c r="K2070" s="128"/>
      <c r="L2070" s="128"/>
      <c r="M2070" s="128"/>
      <c r="N2070" s="129"/>
      <c r="O2070" s="119"/>
      <c r="P2070" s="120" t="str">
        <f t="shared" si="5894"/>
        <v/>
      </c>
      <c r="Q2070" s="121">
        <f t="shared" ref="Q2070:W2070" si="6359">SUMIF($B$9:$N$9,Q$9,$B2070:$N2070)/100</f>
        <v>0</v>
      </c>
      <c r="R2070" s="121">
        <f t="shared" si="6359"/>
        <v>0</v>
      </c>
      <c r="S2070" s="121">
        <f t="shared" si="6359"/>
        <v>0</v>
      </c>
      <c r="T2070" s="121">
        <f t="shared" si="6359"/>
        <v>0</v>
      </c>
      <c r="U2070" s="121">
        <f t="shared" si="6359"/>
        <v>0</v>
      </c>
      <c r="V2070" s="121">
        <f t="shared" si="6359"/>
        <v>0</v>
      </c>
      <c r="W2070" s="121">
        <f t="shared" si="6359"/>
        <v>0</v>
      </c>
      <c r="X2070" s="122">
        <f t="shared" si="6292"/>
        <v>0</v>
      </c>
      <c r="Y2070" s="121">
        <f t="shared" si="6293"/>
        <v>0</v>
      </c>
      <c r="Z2070" s="122">
        <f t="shared" si="6294"/>
        <v>0</v>
      </c>
      <c r="AA2070" s="121">
        <f t="shared" si="6295"/>
        <v>0</v>
      </c>
      <c r="AB2070" s="122">
        <f t="shared" si="6302"/>
        <v>0</v>
      </c>
      <c r="AC2070" s="122">
        <f t="shared" si="6302"/>
        <v>0</v>
      </c>
      <c r="AD2070" s="121">
        <f t="shared" si="6296"/>
        <v>0</v>
      </c>
      <c r="AE2070" s="122">
        <f t="shared" ref="AE2070:AM2070" si="6360">+($AN2070-$AD2070)/10+AD2070</f>
        <v>0</v>
      </c>
      <c r="AF2070" s="122">
        <f t="shared" si="6360"/>
        <v>0</v>
      </c>
      <c r="AG2070" s="122">
        <f t="shared" si="6360"/>
        <v>0</v>
      </c>
      <c r="AH2070" s="122">
        <f t="shared" si="6360"/>
        <v>0</v>
      </c>
      <c r="AI2070" s="122">
        <f t="shared" si="6360"/>
        <v>0</v>
      </c>
      <c r="AJ2070" s="122">
        <f t="shared" si="6360"/>
        <v>0</v>
      </c>
      <c r="AK2070" s="122">
        <f t="shared" si="6360"/>
        <v>0</v>
      </c>
      <c r="AL2070" s="122">
        <f t="shared" si="6360"/>
        <v>0</v>
      </c>
      <c r="AM2070" s="122">
        <f t="shared" si="6360"/>
        <v>0</v>
      </c>
      <c r="AN2070" s="121">
        <f t="shared" si="6298"/>
        <v>0</v>
      </c>
      <c r="AO2070" s="122">
        <f t="shared" ref="AO2070:AW2070" si="6361">+($AX2070-$AN2070)/10+AN2070</f>
        <v>0</v>
      </c>
      <c r="AP2070" s="122">
        <f t="shared" si="6361"/>
        <v>0</v>
      </c>
      <c r="AQ2070" s="122">
        <f t="shared" si="6361"/>
        <v>0</v>
      </c>
      <c r="AR2070" s="122">
        <f t="shared" si="6361"/>
        <v>0</v>
      </c>
      <c r="AS2070" s="122">
        <f t="shared" si="6361"/>
        <v>0</v>
      </c>
      <c r="AT2070" s="122">
        <f t="shared" si="6361"/>
        <v>0</v>
      </c>
      <c r="AU2070" s="122">
        <f t="shared" si="6361"/>
        <v>0</v>
      </c>
      <c r="AV2070" s="122">
        <f t="shared" si="6361"/>
        <v>0</v>
      </c>
      <c r="AW2070" s="122">
        <f t="shared" si="6361"/>
        <v>0</v>
      </c>
      <c r="AX2070" s="121">
        <f t="shared" si="6300"/>
        <v>0</v>
      </c>
    </row>
    <row r="2071" spans="2:50" ht="15.75" customHeight="1" x14ac:dyDescent="0.2">
      <c r="B2071" s="123"/>
      <c r="C2071" s="124"/>
      <c r="D2071" s="124"/>
      <c r="E2071" s="124"/>
      <c r="F2071" s="124"/>
      <c r="G2071" s="124"/>
      <c r="H2071" s="124"/>
      <c r="I2071" s="124"/>
      <c r="J2071" s="124"/>
      <c r="K2071" s="124"/>
      <c r="L2071" s="124"/>
      <c r="M2071" s="124"/>
      <c r="N2071" s="125"/>
      <c r="O2071" s="119"/>
      <c r="P2071" s="120" t="str">
        <f t="shared" si="5894"/>
        <v/>
      </c>
      <c r="Q2071" s="126">
        <f t="shared" ref="Q2071:W2071" si="6362">SUMIF($B$9:$N$9,Q$9,$B2071:$N2071)/100</f>
        <v>0</v>
      </c>
      <c r="R2071" s="126">
        <f t="shared" si="6362"/>
        <v>0</v>
      </c>
      <c r="S2071" s="126">
        <f t="shared" si="6362"/>
        <v>0</v>
      </c>
      <c r="T2071" s="126">
        <f t="shared" si="6362"/>
        <v>0</v>
      </c>
      <c r="U2071" s="126">
        <f t="shared" si="6362"/>
        <v>0</v>
      </c>
      <c r="V2071" s="126">
        <f t="shared" si="6362"/>
        <v>0</v>
      </c>
      <c r="W2071" s="126">
        <f t="shared" si="6362"/>
        <v>0</v>
      </c>
      <c r="X2071" s="127">
        <f t="shared" si="6292"/>
        <v>0</v>
      </c>
      <c r="Y2071" s="126">
        <f t="shared" si="6293"/>
        <v>0</v>
      </c>
      <c r="Z2071" s="127">
        <f t="shared" si="6294"/>
        <v>0</v>
      </c>
      <c r="AA2071" s="126">
        <f t="shared" si="6295"/>
        <v>0</v>
      </c>
      <c r="AB2071" s="127">
        <f t="shared" ref="AB2071:AC2090" si="6363">+($AD2071-$AA2071)/3+AA2071</f>
        <v>0</v>
      </c>
      <c r="AC2071" s="127">
        <f t="shared" si="6363"/>
        <v>0</v>
      </c>
      <c r="AD2071" s="126">
        <f t="shared" si="6296"/>
        <v>0</v>
      </c>
      <c r="AE2071" s="127">
        <f t="shared" ref="AE2071:AM2071" si="6364">+($AN2071-$AD2071)/10+AD2071</f>
        <v>0</v>
      </c>
      <c r="AF2071" s="127">
        <f t="shared" si="6364"/>
        <v>0</v>
      </c>
      <c r="AG2071" s="127">
        <f t="shared" si="6364"/>
        <v>0</v>
      </c>
      <c r="AH2071" s="127">
        <f t="shared" si="6364"/>
        <v>0</v>
      </c>
      <c r="AI2071" s="127">
        <f t="shared" si="6364"/>
        <v>0</v>
      </c>
      <c r="AJ2071" s="127">
        <f t="shared" si="6364"/>
        <v>0</v>
      </c>
      <c r="AK2071" s="127">
        <f t="shared" si="6364"/>
        <v>0</v>
      </c>
      <c r="AL2071" s="127">
        <f t="shared" si="6364"/>
        <v>0</v>
      </c>
      <c r="AM2071" s="127">
        <f t="shared" si="6364"/>
        <v>0</v>
      </c>
      <c r="AN2071" s="126">
        <f t="shared" si="6298"/>
        <v>0</v>
      </c>
      <c r="AO2071" s="127">
        <f t="shared" ref="AO2071:AW2071" si="6365">+($AX2071-$AN2071)/10+AN2071</f>
        <v>0</v>
      </c>
      <c r="AP2071" s="127">
        <f t="shared" si="6365"/>
        <v>0</v>
      </c>
      <c r="AQ2071" s="127">
        <f t="shared" si="6365"/>
        <v>0</v>
      </c>
      <c r="AR2071" s="127">
        <f t="shared" si="6365"/>
        <v>0</v>
      </c>
      <c r="AS2071" s="127">
        <f t="shared" si="6365"/>
        <v>0</v>
      </c>
      <c r="AT2071" s="127">
        <f t="shared" si="6365"/>
        <v>0</v>
      </c>
      <c r="AU2071" s="127">
        <f t="shared" si="6365"/>
        <v>0</v>
      </c>
      <c r="AV2071" s="127">
        <f t="shared" si="6365"/>
        <v>0</v>
      </c>
      <c r="AW2071" s="127">
        <f t="shared" si="6365"/>
        <v>0</v>
      </c>
      <c r="AX2071" s="126">
        <f t="shared" si="6300"/>
        <v>0</v>
      </c>
    </row>
    <row r="2072" spans="2:50" ht="15.75" customHeight="1" x14ac:dyDescent="0.2">
      <c r="B2072" s="123"/>
      <c r="C2072" s="128"/>
      <c r="D2072" s="128"/>
      <c r="E2072" s="128"/>
      <c r="F2072" s="128"/>
      <c r="G2072" s="128"/>
      <c r="H2072" s="128"/>
      <c r="I2072" s="128"/>
      <c r="J2072" s="128"/>
      <c r="K2072" s="128"/>
      <c r="L2072" s="128"/>
      <c r="M2072" s="128"/>
      <c r="N2072" s="129"/>
      <c r="O2072" s="119"/>
      <c r="P2072" s="120" t="str">
        <f t="shared" si="5894"/>
        <v/>
      </c>
      <c r="Q2072" s="121">
        <f t="shared" ref="Q2072:W2072" si="6366">SUMIF($B$9:$N$9,Q$9,$B2072:$N2072)/100</f>
        <v>0</v>
      </c>
      <c r="R2072" s="121">
        <f t="shared" si="6366"/>
        <v>0</v>
      </c>
      <c r="S2072" s="121">
        <f t="shared" si="6366"/>
        <v>0</v>
      </c>
      <c r="T2072" s="121">
        <f t="shared" si="6366"/>
        <v>0</v>
      </c>
      <c r="U2072" s="121">
        <f t="shared" si="6366"/>
        <v>0</v>
      </c>
      <c r="V2072" s="121">
        <f t="shared" si="6366"/>
        <v>0</v>
      </c>
      <c r="W2072" s="121">
        <f t="shared" si="6366"/>
        <v>0</v>
      </c>
      <c r="X2072" s="122">
        <f t="shared" si="6292"/>
        <v>0</v>
      </c>
      <c r="Y2072" s="121">
        <f t="shared" si="6293"/>
        <v>0</v>
      </c>
      <c r="Z2072" s="122">
        <f t="shared" si="6294"/>
        <v>0</v>
      </c>
      <c r="AA2072" s="121">
        <f t="shared" si="6295"/>
        <v>0</v>
      </c>
      <c r="AB2072" s="122">
        <f t="shared" si="6363"/>
        <v>0</v>
      </c>
      <c r="AC2072" s="122">
        <f t="shared" si="6363"/>
        <v>0</v>
      </c>
      <c r="AD2072" s="121">
        <f t="shared" si="6296"/>
        <v>0</v>
      </c>
      <c r="AE2072" s="122">
        <f t="shared" ref="AE2072:AM2072" si="6367">+($AN2072-$AD2072)/10+AD2072</f>
        <v>0</v>
      </c>
      <c r="AF2072" s="122">
        <f t="shared" si="6367"/>
        <v>0</v>
      </c>
      <c r="AG2072" s="122">
        <f t="shared" si="6367"/>
        <v>0</v>
      </c>
      <c r="AH2072" s="122">
        <f t="shared" si="6367"/>
        <v>0</v>
      </c>
      <c r="AI2072" s="122">
        <f t="shared" si="6367"/>
        <v>0</v>
      </c>
      <c r="AJ2072" s="122">
        <f t="shared" si="6367"/>
        <v>0</v>
      </c>
      <c r="AK2072" s="122">
        <f t="shared" si="6367"/>
        <v>0</v>
      </c>
      <c r="AL2072" s="122">
        <f t="shared" si="6367"/>
        <v>0</v>
      </c>
      <c r="AM2072" s="122">
        <f t="shared" si="6367"/>
        <v>0</v>
      </c>
      <c r="AN2072" s="121">
        <f t="shared" si="6298"/>
        <v>0</v>
      </c>
      <c r="AO2072" s="122">
        <f t="shared" ref="AO2072:AW2072" si="6368">+($AX2072-$AN2072)/10+AN2072</f>
        <v>0</v>
      </c>
      <c r="AP2072" s="122">
        <f t="shared" si="6368"/>
        <v>0</v>
      </c>
      <c r="AQ2072" s="122">
        <f t="shared" si="6368"/>
        <v>0</v>
      </c>
      <c r="AR2072" s="122">
        <f t="shared" si="6368"/>
        <v>0</v>
      </c>
      <c r="AS2072" s="122">
        <f t="shared" si="6368"/>
        <v>0</v>
      </c>
      <c r="AT2072" s="122">
        <f t="shared" si="6368"/>
        <v>0</v>
      </c>
      <c r="AU2072" s="122">
        <f t="shared" si="6368"/>
        <v>0</v>
      </c>
      <c r="AV2072" s="122">
        <f t="shared" si="6368"/>
        <v>0</v>
      </c>
      <c r="AW2072" s="122">
        <f t="shared" si="6368"/>
        <v>0</v>
      </c>
      <c r="AX2072" s="121">
        <f t="shared" si="6300"/>
        <v>0</v>
      </c>
    </row>
    <row r="2073" spans="2:50" ht="15.75" customHeight="1" x14ac:dyDescent="0.2">
      <c r="B2073" s="123"/>
      <c r="C2073" s="124"/>
      <c r="D2073" s="124"/>
      <c r="E2073" s="124"/>
      <c r="F2073" s="124"/>
      <c r="G2073" s="124"/>
      <c r="H2073" s="124"/>
      <c r="I2073" s="124"/>
      <c r="J2073" s="124"/>
      <c r="K2073" s="124"/>
      <c r="L2073" s="124"/>
      <c r="M2073" s="124"/>
      <c r="N2073" s="125"/>
      <c r="O2073" s="119"/>
      <c r="P2073" s="120" t="str">
        <f t="shared" si="5894"/>
        <v/>
      </c>
      <c r="Q2073" s="126">
        <f t="shared" ref="Q2073:W2073" si="6369">SUMIF($B$9:$N$9,Q$9,$B2073:$N2073)/100</f>
        <v>0</v>
      </c>
      <c r="R2073" s="126">
        <f t="shared" si="6369"/>
        <v>0</v>
      </c>
      <c r="S2073" s="126">
        <f t="shared" si="6369"/>
        <v>0</v>
      </c>
      <c r="T2073" s="126">
        <f t="shared" si="6369"/>
        <v>0</v>
      </c>
      <c r="U2073" s="126">
        <f t="shared" si="6369"/>
        <v>0</v>
      </c>
      <c r="V2073" s="126">
        <f t="shared" si="6369"/>
        <v>0</v>
      </c>
      <c r="W2073" s="126">
        <f t="shared" si="6369"/>
        <v>0</v>
      </c>
      <c r="X2073" s="127">
        <f t="shared" si="6292"/>
        <v>0</v>
      </c>
      <c r="Y2073" s="126">
        <f t="shared" si="6293"/>
        <v>0</v>
      </c>
      <c r="Z2073" s="127">
        <f t="shared" si="6294"/>
        <v>0</v>
      </c>
      <c r="AA2073" s="126">
        <f t="shared" si="6295"/>
        <v>0</v>
      </c>
      <c r="AB2073" s="127">
        <f t="shared" si="6363"/>
        <v>0</v>
      </c>
      <c r="AC2073" s="127">
        <f t="shared" si="6363"/>
        <v>0</v>
      </c>
      <c r="AD2073" s="126">
        <f t="shared" si="6296"/>
        <v>0</v>
      </c>
      <c r="AE2073" s="127">
        <f t="shared" ref="AE2073:AM2073" si="6370">+($AN2073-$AD2073)/10+AD2073</f>
        <v>0</v>
      </c>
      <c r="AF2073" s="127">
        <f t="shared" si="6370"/>
        <v>0</v>
      </c>
      <c r="AG2073" s="127">
        <f t="shared" si="6370"/>
        <v>0</v>
      </c>
      <c r="AH2073" s="127">
        <f t="shared" si="6370"/>
        <v>0</v>
      </c>
      <c r="AI2073" s="127">
        <f t="shared" si="6370"/>
        <v>0</v>
      </c>
      <c r="AJ2073" s="127">
        <f t="shared" si="6370"/>
        <v>0</v>
      </c>
      <c r="AK2073" s="127">
        <f t="shared" si="6370"/>
        <v>0</v>
      </c>
      <c r="AL2073" s="127">
        <f t="shared" si="6370"/>
        <v>0</v>
      </c>
      <c r="AM2073" s="127">
        <f t="shared" si="6370"/>
        <v>0</v>
      </c>
      <c r="AN2073" s="126">
        <f t="shared" si="6298"/>
        <v>0</v>
      </c>
      <c r="AO2073" s="127">
        <f t="shared" ref="AO2073:AW2073" si="6371">+($AX2073-$AN2073)/10+AN2073</f>
        <v>0</v>
      </c>
      <c r="AP2073" s="127">
        <f t="shared" si="6371"/>
        <v>0</v>
      </c>
      <c r="AQ2073" s="127">
        <f t="shared" si="6371"/>
        <v>0</v>
      </c>
      <c r="AR2073" s="127">
        <f t="shared" si="6371"/>
        <v>0</v>
      </c>
      <c r="AS2073" s="127">
        <f t="shared" si="6371"/>
        <v>0</v>
      </c>
      <c r="AT2073" s="127">
        <f t="shared" si="6371"/>
        <v>0</v>
      </c>
      <c r="AU2073" s="127">
        <f t="shared" si="6371"/>
        <v>0</v>
      </c>
      <c r="AV2073" s="127">
        <f t="shared" si="6371"/>
        <v>0</v>
      </c>
      <c r="AW2073" s="127">
        <f t="shared" si="6371"/>
        <v>0</v>
      </c>
      <c r="AX2073" s="126">
        <f t="shared" si="6300"/>
        <v>0</v>
      </c>
    </row>
    <row r="2074" spans="2:50" ht="15.75" customHeight="1" x14ac:dyDescent="0.2">
      <c r="B2074" s="123"/>
      <c r="C2074" s="128"/>
      <c r="D2074" s="128"/>
      <c r="E2074" s="128"/>
      <c r="F2074" s="128"/>
      <c r="G2074" s="128"/>
      <c r="H2074" s="128"/>
      <c r="I2074" s="128"/>
      <c r="J2074" s="128"/>
      <c r="K2074" s="128"/>
      <c r="L2074" s="128"/>
      <c r="M2074" s="128"/>
      <c r="N2074" s="129"/>
      <c r="O2074" s="119"/>
      <c r="P2074" s="120" t="str">
        <f t="shared" si="5894"/>
        <v/>
      </c>
      <c r="Q2074" s="121">
        <f t="shared" ref="Q2074:W2074" si="6372">SUMIF($B$9:$N$9,Q$9,$B2074:$N2074)/100</f>
        <v>0</v>
      </c>
      <c r="R2074" s="121">
        <f t="shared" si="6372"/>
        <v>0</v>
      </c>
      <c r="S2074" s="121">
        <f t="shared" si="6372"/>
        <v>0</v>
      </c>
      <c r="T2074" s="121">
        <f t="shared" si="6372"/>
        <v>0</v>
      </c>
      <c r="U2074" s="121">
        <f t="shared" si="6372"/>
        <v>0</v>
      </c>
      <c r="V2074" s="121">
        <f t="shared" si="6372"/>
        <v>0</v>
      </c>
      <c r="W2074" s="121">
        <f t="shared" si="6372"/>
        <v>0</v>
      </c>
      <c r="X2074" s="122">
        <f t="shared" si="6292"/>
        <v>0</v>
      </c>
      <c r="Y2074" s="121">
        <f t="shared" si="6293"/>
        <v>0</v>
      </c>
      <c r="Z2074" s="122">
        <f t="shared" si="6294"/>
        <v>0</v>
      </c>
      <c r="AA2074" s="121">
        <f t="shared" si="6295"/>
        <v>0</v>
      </c>
      <c r="AB2074" s="122">
        <f t="shared" si="6363"/>
        <v>0</v>
      </c>
      <c r="AC2074" s="122">
        <f t="shared" si="6363"/>
        <v>0</v>
      </c>
      <c r="AD2074" s="121">
        <f t="shared" si="6296"/>
        <v>0</v>
      </c>
      <c r="AE2074" s="122">
        <f t="shared" ref="AE2074:AM2074" si="6373">+($AN2074-$AD2074)/10+AD2074</f>
        <v>0</v>
      </c>
      <c r="AF2074" s="122">
        <f t="shared" si="6373"/>
        <v>0</v>
      </c>
      <c r="AG2074" s="122">
        <f t="shared" si="6373"/>
        <v>0</v>
      </c>
      <c r="AH2074" s="122">
        <f t="shared" si="6373"/>
        <v>0</v>
      </c>
      <c r="AI2074" s="122">
        <f t="shared" si="6373"/>
        <v>0</v>
      </c>
      <c r="AJ2074" s="122">
        <f t="shared" si="6373"/>
        <v>0</v>
      </c>
      <c r="AK2074" s="122">
        <f t="shared" si="6373"/>
        <v>0</v>
      </c>
      <c r="AL2074" s="122">
        <f t="shared" si="6373"/>
        <v>0</v>
      </c>
      <c r="AM2074" s="122">
        <f t="shared" si="6373"/>
        <v>0</v>
      </c>
      <c r="AN2074" s="121">
        <f t="shared" si="6298"/>
        <v>0</v>
      </c>
      <c r="AO2074" s="122">
        <f t="shared" ref="AO2074:AW2074" si="6374">+($AX2074-$AN2074)/10+AN2074</f>
        <v>0</v>
      </c>
      <c r="AP2074" s="122">
        <f t="shared" si="6374"/>
        <v>0</v>
      </c>
      <c r="AQ2074" s="122">
        <f t="shared" si="6374"/>
        <v>0</v>
      </c>
      <c r="AR2074" s="122">
        <f t="shared" si="6374"/>
        <v>0</v>
      </c>
      <c r="AS2074" s="122">
        <f t="shared" si="6374"/>
        <v>0</v>
      </c>
      <c r="AT2074" s="122">
        <f t="shared" si="6374"/>
        <v>0</v>
      </c>
      <c r="AU2074" s="122">
        <f t="shared" si="6374"/>
        <v>0</v>
      </c>
      <c r="AV2074" s="122">
        <f t="shared" si="6374"/>
        <v>0</v>
      </c>
      <c r="AW2074" s="122">
        <f t="shared" si="6374"/>
        <v>0</v>
      </c>
      <c r="AX2074" s="121">
        <f t="shared" si="6300"/>
        <v>0</v>
      </c>
    </row>
    <row r="2075" spans="2:50" ht="15.75" customHeight="1" x14ac:dyDescent="0.2">
      <c r="B2075" s="123"/>
      <c r="C2075" s="124"/>
      <c r="D2075" s="124"/>
      <c r="E2075" s="124"/>
      <c r="F2075" s="124"/>
      <c r="G2075" s="124"/>
      <c r="H2075" s="124"/>
      <c r="I2075" s="124"/>
      <c r="J2075" s="124"/>
      <c r="K2075" s="124"/>
      <c r="L2075" s="124"/>
      <c r="M2075" s="124"/>
      <c r="N2075" s="125"/>
      <c r="O2075" s="119"/>
      <c r="P2075" s="120" t="str">
        <f t="shared" si="5894"/>
        <v/>
      </c>
      <c r="Q2075" s="126">
        <f t="shared" ref="Q2075:W2075" si="6375">SUMIF($B$9:$N$9,Q$9,$B2075:$N2075)/100</f>
        <v>0</v>
      </c>
      <c r="R2075" s="126">
        <f t="shared" si="6375"/>
        <v>0</v>
      </c>
      <c r="S2075" s="126">
        <f t="shared" si="6375"/>
        <v>0</v>
      </c>
      <c r="T2075" s="126">
        <f t="shared" si="6375"/>
        <v>0</v>
      </c>
      <c r="U2075" s="126">
        <f t="shared" si="6375"/>
        <v>0</v>
      </c>
      <c r="V2075" s="126">
        <f t="shared" si="6375"/>
        <v>0</v>
      </c>
      <c r="W2075" s="126">
        <f t="shared" si="6375"/>
        <v>0</v>
      </c>
      <c r="X2075" s="127">
        <f t="shared" si="6292"/>
        <v>0</v>
      </c>
      <c r="Y2075" s="126">
        <f t="shared" si="6293"/>
        <v>0</v>
      </c>
      <c r="Z2075" s="127">
        <f t="shared" si="6294"/>
        <v>0</v>
      </c>
      <c r="AA2075" s="126">
        <f t="shared" si="6295"/>
        <v>0</v>
      </c>
      <c r="AB2075" s="127">
        <f t="shared" si="6363"/>
        <v>0</v>
      </c>
      <c r="AC2075" s="127">
        <f t="shared" si="6363"/>
        <v>0</v>
      </c>
      <c r="AD2075" s="126">
        <f t="shared" si="6296"/>
        <v>0</v>
      </c>
      <c r="AE2075" s="127">
        <f t="shared" ref="AE2075:AM2075" si="6376">+($AN2075-$AD2075)/10+AD2075</f>
        <v>0</v>
      </c>
      <c r="AF2075" s="127">
        <f t="shared" si="6376"/>
        <v>0</v>
      </c>
      <c r="AG2075" s="127">
        <f t="shared" si="6376"/>
        <v>0</v>
      </c>
      <c r="AH2075" s="127">
        <f t="shared" si="6376"/>
        <v>0</v>
      </c>
      <c r="AI2075" s="127">
        <f t="shared" si="6376"/>
        <v>0</v>
      </c>
      <c r="AJ2075" s="127">
        <f t="shared" si="6376"/>
        <v>0</v>
      </c>
      <c r="AK2075" s="127">
        <f t="shared" si="6376"/>
        <v>0</v>
      </c>
      <c r="AL2075" s="127">
        <f t="shared" si="6376"/>
        <v>0</v>
      </c>
      <c r="AM2075" s="127">
        <f t="shared" si="6376"/>
        <v>0</v>
      </c>
      <c r="AN2075" s="126">
        <f t="shared" si="6298"/>
        <v>0</v>
      </c>
      <c r="AO2075" s="127">
        <f t="shared" ref="AO2075:AW2075" si="6377">+($AX2075-$AN2075)/10+AN2075</f>
        <v>0</v>
      </c>
      <c r="AP2075" s="127">
        <f t="shared" si="6377"/>
        <v>0</v>
      </c>
      <c r="AQ2075" s="127">
        <f t="shared" si="6377"/>
        <v>0</v>
      </c>
      <c r="AR2075" s="127">
        <f t="shared" si="6377"/>
        <v>0</v>
      </c>
      <c r="AS2075" s="127">
        <f t="shared" si="6377"/>
        <v>0</v>
      </c>
      <c r="AT2075" s="127">
        <f t="shared" si="6377"/>
        <v>0</v>
      </c>
      <c r="AU2075" s="127">
        <f t="shared" si="6377"/>
        <v>0</v>
      </c>
      <c r="AV2075" s="127">
        <f t="shared" si="6377"/>
        <v>0</v>
      </c>
      <c r="AW2075" s="127">
        <f t="shared" si="6377"/>
        <v>0</v>
      </c>
      <c r="AX2075" s="126">
        <f t="shared" si="6300"/>
        <v>0</v>
      </c>
    </row>
    <row r="2076" spans="2:50" ht="15.75" customHeight="1" x14ac:dyDescent="0.2">
      <c r="B2076" s="123"/>
      <c r="C2076" s="128"/>
      <c r="D2076" s="128"/>
      <c r="E2076" s="128"/>
      <c r="F2076" s="128"/>
      <c r="G2076" s="128"/>
      <c r="H2076" s="128"/>
      <c r="I2076" s="128"/>
      <c r="J2076" s="128"/>
      <c r="K2076" s="128"/>
      <c r="L2076" s="128"/>
      <c r="M2076" s="128"/>
      <c r="N2076" s="129"/>
      <c r="O2076" s="119"/>
      <c r="P2076" s="120" t="str">
        <f t="shared" si="5894"/>
        <v/>
      </c>
      <c r="Q2076" s="121">
        <f t="shared" ref="Q2076:W2076" si="6378">SUMIF($B$9:$N$9,Q$9,$B2076:$N2076)/100</f>
        <v>0</v>
      </c>
      <c r="R2076" s="121">
        <f t="shared" si="6378"/>
        <v>0</v>
      </c>
      <c r="S2076" s="121">
        <f t="shared" si="6378"/>
        <v>0</v>
      </c>
      <c r="T2076" s="121">
        <f t="shared" si="6378"/>
        <v>0</v>
      </c>
      <c r="U2076" s="121">
        <f t="shared" si="6378"/>
        <v>0</v>
      </c>
      <c r="V2076" s="121">
        <f t="shared" si="6378"/>
        <v>0</v>
      </c>
      <c r="W2076" s="121">
        <f t="shared" si="6378"/>
        <v>0</v>
      </c>
      <c r="X2076" s="122">
        <f t="shared" si="6292"/>
        <v>0</v>
      </c>
      <c r="Y2076" s="121">
        <f t="shared" si="6293"/>
        <v>0</v>
      </c>
      <c r="Z2076" s="122">
        <f t="shared" si="6294"/>
        <v>0</v>
      </c>
      <c r="AA2076" s="121">
        <f t="shared" si="6295"/>
        <v>0</v>
      </c>
      <c r="AB2076" s="122">
        <f t="shared" si="6363"/>
        <v>0</v>
      </c>
      <c r="AC2076" s="122">
        <f t="shared" si="6363"/>
        <v>0</v>
      </c>
      <c r="AD2076" s="121">
        <f t="shared" si="6296"/>
        <v>0</v>
      </c>
      <c r="AE2076" s="122">
        <f t="shared" ref="AE2076:AM2076" si="6379">+($AN2076-$AD2076)/10+AD2076</f>
        <v>0</v>
      </c>
      <c r="AF2076" s="122">
        <f t="shared" si="6379"/>
        <v>0</v>
      </c>
      <c r="AG2076" s="122">
        <f t="shared" si="6379"/>
        <v>0</v>
      </c>
      <c r="AH2076" s="122">
        <f t="shared" si="6379"/>
        <v>0</v>
      </c>
      <c r="AI2076" s="122">
        <f t="shared" si="6379"/>
        <v>0</v>
      </c>
      <c r="AJ2076" s="122">
        <f t="shared" si="6379"/>
        <v>0</v>
      </c>
      <c r="AK2076" s="122">
        <f t="shared" si="6379"/>
        <v>0</v>
      </c>
      <c r="AL2076" s="122">
        <f t="shared" si="6379"/>
        <v>0</v>
      </c>
      <c r="AM2076" s="122">
        <f t="shared" si="6379"/>
        <v>0</v>
      </c>
      <c r="AN2076" s="121">
        <f t="shared" si="6298"/>
        <v>0</v>
      </c>
      <c r="AO2076" s="122">
        <f t="shared" ref="AO2076:AW2076" si="6380">+($AX2076-$AN2076)/10+AN2076</f>
        <v>0</v>
      </c>
      <c r="AP2076" s="122">
        <f t="shared" si="6380"/>
        <v>0</v>
      </c>
      <c r="AQ2076" s="122">
        <f t="shared" si="6380"/>
        <v>0</v>
      </c>
      <c r="AR2076" s="122">
        <f t="shared" si="6380"/>
        <v>0</v>
      </c>
      <c r="AS2076" s="122">
        <f t="shared" si="6380"/>
        <v>0</v>
      </c>
      <c r="AT2076" s="122">
        <f t="shared" si="6380"/>
        <v>0</v>
      </c>
      <c r="AU2076" s="122">
        <f t="shared" si="6380"/>
        <v>0</v>
      </c>
      <c r="AV2076" s="122">
        <f t="shared" si="6380"/>
        <v>0</v>
      </c>
      <c r="AW2076" s="122">
        <f t="shared" si="6380"/>
        <v>0</v>
      </c>
      <c r="AX2076" s="121">
        <f t="shared" si="6300"/>
        <v>0</v>
      </c>
    </row>
    <row r="2077" spans="2:50" ht="15.75" customHeight="1" x14ac:dyDescent="0.2">
      <c r="B2077" s="123"/>
      <c r="C2077" s="124"/>
      <c r="D2077" s="124"/>
      <c r="E2077" s="124"/>
      <c r="F2077" s="124"/>
      <c r="G2077" s="124"/>
      <c r="H2077" s="124"/>
      <c r="I2077" s="124"/>
      <c r="J2077" s="124"/>
      <c r="K2077" s="124"/>
      <c r="L2077" s="124"/>
      <c r="M2077" s="124"/>
      <c r="N2077" s="125"/>
      <c r="O2077" s="119"/>
      <c r="P2077" s="120" t="str">
        <f t="shared" si="5894"/>
        <v/>
      </c>
      <c r="Q2077" s="126">
        <f t="shared" ref="Q2077:W2077" si="6381">SUMIF($B$9:$N$9,Q$9,$B2077:$N2077)/100</f>
        <v>0</v>
      </c>
      <c r="R2077" s="126">
        <f t="shared" si="6381"/>
        <v>0</v>
      </c>
      <c r="S2077" s="126">
        <f t="shared" si="6381"/>
        <v>0</v>
      </c>
      <c r="T2077" s="126">
        <f t="shared" si="6381"/>
        <v>0</v>
      </c>
      <c r="U2077" s="126">
        <f t="shared" si="6381"/>
        <v>0</v>
      </c>
      <c r="V2077" s="126">
        <f t="shared" si="6381"/>
        <v>0</v>
      </c>
      <c r="W2077" s="126">
        <f t="shared" si="6381"/>
        <v>0</v>
      </c>
      <c r="X2077" s="127">
        <f t="shared" si="6292"/>
        <v>0</v>
      </c>
      <c r="Y2077" s="126">
        <f t="shared" si="6293"/>
        <v>0</v>
      </c>
      <c r="Z2077" s="127">
        <f t="shared" si="6294"/>
        <v>0</v>
      </c>
      <c r="AA2077" s="126">
        <f t="shared" si="6295"/>
        <v>0</v>
      </c>
      <c r="AB2077" s="127">
        <f t="shared" si="6363"/>
        <v>0</v>
      </c>
      <c r="AC2077" s="127">
        <f t="shared" si="6363"/>
        <v>0</v>
      </c>
      <c r="AD2077" s="126">
        <f t="shared" si="6296"/>
        <v>0</v>
      </c>
      <c r="AE2077" s="127">
        <f t="shared" ref="AE2077:AM2077" si="6382">+($AN2077-$AD2077)/10+AD2077</f>
        <v>0</v>
      </c>
      <c r="AF2077" s="127">
        <f t="shared" si="6382"/>
        <v>0</v>
      </c>
      <c r="AG2077" s="127">
        <f t="shared" si="6382"/>
        <v>0</v>
      </c>
      <c r="AH2077" s="127">
        <f t="shared" si="6382"/>
        <v>0</v>
      </c>
      <c r="AI2077" s="127">
        <f t="shared" si="6382"/>
        <v>0</v>
      </c>
      <c r="AJ2077" s="127">
        <f t="shared" si="6382"/>
        <v>0</v>
      </c>
      <c r="AK2077" s="127">
        <f t="shared" si="6382"/>
        <v>0</v>
      </c>
      <c r="AL2077" s="127">
        <f t="shared" si="6382"/>
        <v>0</v>
      </c>
      <c r="AM2077" s="127">
        <f t="shared" si="6382"/>
        <v>0</v>
      </c>
      <c r="AN2077" s="126">
        <f t="shared" si="6298"/>
        <v>0</v>
      </c>
      <c r="AO2077" s="127">
        <f t="shared" ref="AO2077:AW2077" si="6383">+($AX2077-$AN2077)/10+AN2077</f>
        <v>0</v>
      </c>
      <c r="AP2077" s="127">
        <f t="shared" si="6383"/>
        <v>0</v>
      </c>
      <c r="AQ2077" s="127">
        <f t="shared" si="6383"/>
        <v>0</v>
      </c>
      <c r="AR2077" s="127">
        <f t="shared" si="6383"/>
        <v>0</v>
      </c>
      <c r="AS2077" s="127">
        <f t="shared" si="6383"/>
        <v>0</v>
      </c>
      <c r="AT2077" s="127">
        <f t="shared" si="6383"/>
        <v>0</v>
      </c>
      <c r="AU2077" s="127">
        <f t="shared" si="6383"/>
        <v>0</v>
      </c>
      <c r="AV2077" s="127">
        <f t="shared" si="6383"/>
        <v>0</v>
      </c>
      <c r="AW2077" s="127">
        <f t="shared" si="6383"/>
        <v>0</v>
      </c>
      <c r="AX2077" s="126">
        <f t="shared" si="6300"/>
        <v>0</v>
      </c>
    </row>
    <row r="2078" spans="2:50" ht="15.75" customHeight="1" x14ac:dyDescent="0.2">
      <c r="B2078" s="123"/>
      <c r="C2078" s="128"/>
      <c r="D2078" s="128"/>
      <c r="E2078" s="128"/>
      <c r="F2078" s="128"/>
      <c r="G2078" s="128"/>
      <c r="H2078" s="128"/>
      <c r="I2078" s="128"/>
      <c r="J2078" s="128"/>
      <c r="K2078" s="128"/>
      <c r="L2078" s="128"/>
      <c r="M2078" s="128"/>
      <c r="N2078" s="129"/>
      <c r="O2078" s="119"/>
      <c r="P2078" s="120" t="str">
        <f t="shared" si="5894"/>
        <v/>
      </c>
      <c r="Q2078" s="121">
        <f t="shared" ref="Q2078:W2078" si="6384">SUMIF($B$9:$N$9,Q$9,$B2078:$N2078)/100</f>
        <v>0</v>
      </c>
      <c r="R2078" s="121">
        <f t="shared" si="6384"/>
        <v>0</v>
      </c>
      <c r="S2078" s="121">
        <f t="shared" si="6384"/>
        <v>0</v>
      </c>
      <c r="T2078" s="121">
        <f t="shared" si="6384"/>
        <v>0</v>
      </c>
      <c r="U2078" s="121">
        <f t="shared" si="6384"/>
        <v>0</v>
      </c>
      <c r="V2078" s="121">
        <f t="shared" si="6384"/>
        <v>0</v>
      </c>
      <c r="W2078" s="121">
        <f t="shared" si="6384"/>
        <v>0</v>
      </c>
      <c r="X2078" s="122">
        <f t="shared" si="6292"/>
        <v>0</v>
      </c>
      <c r="Y2078" s="121">
        <f t="shared" si="6293"/>
        <v>0</v>
      </c>
      <c r="Z2078" s="122">
        <f t="shared" si="6294"/>
        <v>0</v>
      </c>
      <c r="AA2078" s="121">
        <f t="shared" si="6295"/>
        <v>0</v>
      </c>
      <c r="AB2078" s="122">
        <f t="shared" si="6363"/>
        <v>0</v>
      </c>
      <c r="AC2078" s="122">
        <f t="shared" si="6363"/>
        <v>0</v>
      </c>
      <c r="AD2078" s="121">
        <f t="shared" si="6296"/>
        <v>0</v>
      </c>
      <c r="AE2078" s="122">
        <f t="shared" ref="AE2078:AM2078" si="6385">+($AN2078-$AD2078)/10+AD2078</f>
        <v>0</v>
      </c>
      <c r="AF2078" s="122">
        <f t="shared" si="6385"/>
        <v>0</v>
      </c>
      <c r="AG2078" s="122">
        <f t="shared" si="6385"/>
        <v>0</v>
      </c>
      <c r="AH2078" s="122">
        <f t="shared" si="6385"/>
        <v>0</v>
      </c>
      <c r="AI2078" s="122">
        <f t="shared" si="6385"/>
        <v>0</v>
      </c>
      <c r="AJ2078" s="122">
        <f t="shared" si="6385"/>
        <v>0</v>
      </c>
      <c r="AK2078" s="122">
        <f t="shared" si="6385"/>
        <v>0</v>
      </c>
      <c r="AL2078" s="122">
        <f t="shared" si="6385"/>
        <v>0</v>
      </c>
      <c r="AM2078" s="122">
        <f t="shared" si="6385"/>
        <v>0</v>
      </c>
      <c r="AN2078" s="121">
        <f t="shared" si="6298"/>
        <v>0</v>
      </c>
      <c r="AO2078" s="122">
        <f t="shared" ref="AO2078:AW2078" si="6386">+($AX2078-$AN2078)/10+AN2078</f>
        <v>0</v>
      </c>
      <c r="AP2078" s="122">
        <f t="shared" si="6386"/>
        <v>0</v>
      </c>
      <c r="AQ2078" s="122">
        <f t="shared" si="6386"/>
        <v>0</v>
      </c>
      <c r="AR2078" s="122">
        <f t="shared" si="6386"/>
        <v>0</v>
      </c>
      <c r="AS2078" s="122">
        <f t="shared" si="6386"/>
        <v>0</v>
      </c>
      <c r="AT2078" s="122">
        <f t="shared" si="6386"/>
        <v>0</v>
      </c>
      <c r="AU2078" s="122">
        <f t="shared" si="6386"/>
        <v>0</v>
      </c>
      <c r="AV2078" s="122">
        <f t="shared" si="6386"/>
        <v>0</v>
      </c>
      <c r="AW2078" s="122">
        <f t="shared" si="6386"/>
        <v>0</v>
      </c>
      <c r="AX2078" s="121">
        <f t="shared" si="6300"/>
        <v>0</v>
      </c>
    </row>
    <row r="2079" spans="2:50" ht="15.75" customHeight="1" x14ac:dyDescent="0.2">
      <c r="B2079" s="123"/>
      <c r="C2079" s="124"/>
      <c r="D2079" s="124"/>
      <c r="E2079" s="124"/>
      <c r="F2079" s="124"/>
      <c r="G2079" s="124"/>
      <c r="H2079" s="124"/>
      <c r="I2079" s="124"/>
      <c r="J2079" s="124"/>
      <c r="K2079" s="124"/>
      <c r="L2079" s="124"/>
      <c r="M2079" s="124"/>
      <c r="N2079" s="125"/>
      <c r="O2079" s="119"/>
      <c r="P2079" s="120" t="str">
        <f t="shared" si="5894"/>
        <v/>
      </c>
      <c r="Q2079" s="126">
        <f t="shared" ref="Q2079:W2079" si="6387">SUMIF($B$9:$N$9,Q$9,$B2079:$N2079)/100</f>
        <v>0</v>
      </c>
      <c r="R2079" s="126">
        <f t="shared" si="6387"/>
        <v>0</v>
      </c>
      <c r="S2079" s="126">
        <f t="shared" si="6387"/>
        <v>0</v>
      </c>
      <c r="T2079" s="126">
        <f t="shared" si="6387"/>
        <v>0</v>
      </c>
      <c r="U2079" s="126">
        <f t="shared" si="6387"/>
        <v>0</v>
      </c>
      <c r="V2079" s="126">
        <f t="shared" si="6387"/>
        <v>0</v>
      </c>
      <c r="W2079" s="126">
        <f t="shared" si="6387"/>
        <v>0</v>
      </c>
      <c r="X2079" s="127">
        <f t="shared" si="6292"/>
        <v>0</v>
      </c>
      <c r="Y2079" s="126">
        <f t="shared" si="6293"/>
        <v>0</v>
      </c>
      <c r="Z2079" s="127">
        <f t="shared" si="6294"/>
        <v>0</v>
      </c>
      <c r="AA2079" s="126">
        <f t="shared" si="6295"/>
        <v>0</v>
      </c>
      <c r="AB2079" s="127">
        <f t="shared" si="6363"/>
        <v>0</v>
      </c>
      <c r="AC2079" s="127">
        <f t="shared" si="6363"/>
        <v>0</v>
      </c>
      <c r="AD2079" s="126">
        <f t="shared" si="6296"/>
        <v>0</v>
      </c>
      <c r="AE2079" s="127">
        <f t="shared" ref="AE2079:AM2079" si="6388">+($AN2079-$AD2079)/10+AD2079</f>
        <v>0</v>
      </c>
      <c r="AF2079" s="127">
        <f t="shared" si="6388"/>
        <v>0</v>
      </c>
      <c r="AG2079" s="127">
        <f t="shared" si="6388"/>
        <v>0</v>
      </c>
      <c r="AH2079" s="127">
        <f t="shared" si="6388"/>
        <v>0</v>
      </c>
      <c r="AI2079" s="127">
        <f t="shared" si="6388"/>
        <v>0</v>
      </c>
      <c r="AJ2079" s="127">
        <f t="shared" si="6388"/>
        <v>0</v>
      </c>
      <c r="AK2079" s="127">
        <f t="shared" si="6388"/>
        <v>0</v>
      </c>
      <c r="AL2079" s="127">
        <f t="shared" si="6388"/>
        <v>0</v>
      </c>
      <c r="AM2079" s="127">
        <f t="shared" si="6388"/>
        <v>0</v>
      </c>
      <c r="AN2079" s="126">
        <f t="shared" si="6298"/>
        <v>0</v>
      </c>
      <c r="AO2079" s="127">
        <f t="shared" ref="AO2079:AW2079" si="6389">+($AX2079-$AN2079)/10+AN2079</f>
        <v>0</v>
      </c>
      <c r="AP2079" s="127">
        <f t="shared" si="6389"/>
        <v>0</v>
      </c>
      <c r="AQ2079" s="127">
        <f t="shared" si="6389"/>
        <v>0</v>
      </c>
      <c r="AR2079" s="127">
        <f t="shared" si="6389"/>
        <v>0</v>
      </c>
      <c r="AS2079" s="127">
        <f t="shared" si="6389"/>
        <v>0</v>
      </c>
      <c r="AT2079" s="127">
        <f t="shared" si="6389"/>
        <v>0</v>
      </c>
      <c r="AU2079" s="127">
        <f t="shared" si="6389"/>
        <v>0</v>
      </c>
      <c r="AV2079" s="127">
        <f t="shared" si="6389"/>
        <v>0</v>
      </c>
      <c r="AW2079" s="127">
        <f t="shared" si="6389"/>
        <v>0</v>
      </c>
      <c r="AX2079" s="126">
        <f t="shared" si="6300"/>
        <v>0</v>
      </c>
    </row>
    <row r="2080" spans="2:50" ht="15.75" customHeight="1" x14ac:dyDescent="0.2">
      <c r="B2080" s="123"/>
      <c r="C2080" s="128"/>
      <c r="D2080" s="128"/>
      <c r="E2080" s="128"/>
      <c r="F2080" s="128"/>
      <c r="G2080" s="128"/>
      <c r="H2080" s="128"/>
      <c r="I2080" s="128"/>
      <c r="J2080" s="128"/>
      <c r="K2080" s="128"/>
      <c r="L2080" s="128"/>
      <c r="M2080" s="128"/>
      <c r="N2080" s="129"/>
      <c r="O2080" s="119"/>
      <c r="P2080" s="120" t="str">
        <f t="shared" si="5894"/>
        <v/>
      </c>
      <c r="Q2080" s="121">
        <f t="shared" ref="Q2080:W2080" si="6390">SUMIF($B$9:$N$9,Q$9,$B2080:$N2080)/100</f>
        <v>0</v>
      </c>
      <c r="R2080" s="121">
        <f t="shared" si="6390"/>
        <v>0</v>
      </c>
      <c r="S2080" s="121">
        <f t="shared" si="6390"/>
        <v>0</v>
      </c>
      <c r="T2080" s="121">
        <f t="shared" si="6390"/>
        <v>0</v>
      </c>
      <c r="U2080" s="121">
        <f t="shared" si="6390"/>
        <v>0</v>
      </c>
      <c r="V2080" s="121">
        <f t="shared" si="6390"/>
        <v>0</v>
      </c>
      <c r="W2080" s="121">
        <f t="shared" si="6390"/>
        <v>0</v>
      </c>
      <c r="X2080" s="122">
        <f t="shared" si="6292"/>
        <v>0</v>
      </c>
      <c r="Y2080" s="121">
        <f t="shared" si="6293"/>
        <v>0</v>
      </c>
      <c r="Z2080" s="122">
        <f t="shared" si="6294"/>
        <v>0</v>
      </c>
      <c r="AA2080" s="121">
        <f t="shared" si="6295"/>
        <v>0</v>
      </c>
      <c r="AB2080" s="122">
        <f t="shared" si="6363"/>
        <v>0</v>
      </c>
      <c r="AC2080" s="122">
        <f t="shared" si="6363"/>
        <v>0</v>
      </c>
      <c r="AD2080" s="121">
        <f t="shared" si="6296"/>
        <v>0</v>
      </c>
      <c r="AE2080" s="122">
        <f t="shared" ref="AE2080:AM2080" si="6391">+($AN2080-$AD2080)/10+AD2080</f>
        <v>0</v>
      </c>
      <c r="AF2080" s="122">
        <f t="shared" si="6391"/>
        <v>0</v>
      </c>
      <c r="AG2080" s="122">
        <f t="shared" si="6391"/>
        <v>0</v>
      </c>
      <c r="AH2080" s="122">
        <f t="shared" si="6391"/>
        <v>0</v>
      </c>
      <c r="AI2080" s="122">
        <f t="shared" si="6391"/>
        <v>0</v>
      </c>
      <c r="AJ2080" s="122">
        <f t="shared" si="6391"/>
        <v>0</v>
      </c>
      <c r="AK2080" s="122">
        <f t="shared" si="6391"/>
        <v>0</v>
      </c>
      <c r="AL2080" s="122">
        <f t="shared" si="6391"/>
        <v>0</v>
      </c>
      <c r="AM2080" s="122">
        <f t="shared" si="6391"/>
        <v>0</v>
      </c>
      <c r="AN2080" s="121">
        <f t="shared" si="6298"/>
        <v>0</v>
      </c>
      <c r="AO2080" s="122">
        <f t="shared" ref="AO2080:AW2080" si="6392">+($AX2080-$AN2080)/10+AN2080</f>
        <v>0</v>
      </c>
      <c r="AP2080" s="122">
        <f t="shared" si="6392"/>
        <v>0</v>
      </c>
      <c r="AQ2080" s="122">
        <f t="shared" si="6392"/>
        <v>0</v>
      </c>
      <c r="AR2080" s="122">
        <f t="shared" si="6392"/>
        <v>0</v>
      </c>
      <c r="AS2080" s="122">
        <f t="shared" si="6392"/>
        <v>0</v>
      </c>
      <c r="AT2080" s="122">
        <f t="shared" si="6392"/>
        <v>0</v>
      </c>
      <c r="AU2080" s="122">
        <f t="shared" si="6392"/>
        <v>0</v>
      </c>
      <c r="AV2080" s="122">
        <f t="shared" si="6392"/>
        <v>0</v>
      </c>
      <c r="AW2080" s="122">
        <f t="shared" si="6392"/>
        <v>0</v>
      </c>
      <c r="AX2080" s="121">
        <f t="shared" si="6300"/>
        <v>0</v>
      </c>
    </row>
    <row r="2081" spans="2:50" ht="15.75" customHeight="1" x14ac:dyDescent="0.2">
      <c r="B2081" s="123"/>
      <c r="C2081" s="124"/>
      <c r="D2081" s="124"/>
      <c r="E2081" s="124"/>
      <c r="F2081" s="124"/>
      <c r="G2081" s="124"/>
      <c r="H2081" s="124"/>
      <c r="I2081" s="124"/>
      <c r="J2081" s="124"/>
      <c r="K2081" s="124"/>
      <c r="L2081" s="124"/>
      <c r="M2081" s="124"/>
      <c r="N2081" s="125"/>
      <c r="O2081" s="119"/>
      <c r="P2081" s="120" t="str">
        <f t="shared" si="5894"/>
        <v/>
      </c>
      <c r="Q2081" s="126">
        <f t="shared" ref="Q2081:W2081" si="6393">SUMIF($B$9:$N$9,Q$9,$B2081:$N2081)/100</f>
        <v>0</v>
      </c>
      <c r="R2081" s="126">
        <f t="shared" si="6393"/>
        <v>0</v>
      </c>
      <c r="S2081" s="126">
        <f t="shared" si="6393"/>
        <v>0</v>
      </c>
      <c r="T2081" s="126">
        <f t="shared" si="6393"/>
        <v>0</v>
      </c>
      <c r="U2081" s="126">
        <f t="shared" si="6393"/>
        <v>0</v>
      </c>
      <c r="V2081" s="126">
        <f t="shared" si="6393"/>
        <v>0</v>
      </c>
      <c r="W2081" s="126">
        <f t="shared" si="6393"/>
        <v>0</v>
      </c>
      <c r="X2081" s="127">
        <f t="shared" si="6292"/>
        <v>0</v>
      </c>
      <c r="Y2081" s="126">
        <f t="shared" si="6293"/>
        <v>0</v>
      </c>
      <c r="Z2081" s="127">
        <f t="shared" si="6294"/>
        <v>0</v>
      </c>
      <c r="AA2081" s="126">
        <f t="shared" si="6295"/>
        <v>0</v>
      </c>
      <c r="AB2081" s="127">
        <f t="shared" si="6363"/>
        <v>0</v>
      </c>
      <c r="AC2081" s="127">
        <f t="shared" si="6363"/>
        <v>0</v>
      </c>
      <c r="AD2081" s="126">
        <f t="shared" si="6296"/>
        <v>0</v>
      </c>
      <c r="AE2081" s="127">
        <f t="shared" ref="AE2081:AM2081" si="6394">+($AN2081-$AD2081)/10+AD2081</f>
        <v>0</v>
      </c>
      <c r="AF2081" s="127">
        <f t="shared" si="6394"/>
        <v>0</v>
      </c>
      <c r="AG2081" s="127">
        <f t="shared" si="6394"/>
        <v>0</v>
      </c>
      <c r="AH2081" s="127">
        <f t="shared" si="6394"/>
        <v>0</v>
      </c>
      <c r="AI2081" s="127">
        <f t="shared" si="6394"/>
        <v>0</v>
      </c>
      <c r="AJ2081" s="127">
        <f t="shared" si="6394"/>
        <v>0</v>
      </c>
      <c r="AK2081" s="127">
        <f t="shared" si="6394"/>
        <v>0</v>
      </c>
      <c r="AL2081" s="127">
        <f t="shared" si="6394"/>
        <v>0</v>
      </c>
      <c r="AM2081" s="127">
        <f t="shared" si="6394"/>
        <v>0</v>
      </c>
      <c r="AN2081" s="126">
        <f t="shared" si="6298"/>
        <v>0</v>
      </c>
      <c r="AO2081" s="127">
        <f t="shared" ref="AO2081:AW2081" si="6395">+($AX2081-$AN2081)/10+AN2081</f>
        <v>0</v>
      </c>
      <c r="AP2081" s="127">
        <f t="shared" si="6395"/>
        <v>0</v>
      </c>
      <c r="AQ2081" s="127">
        <f t="shared" si="6395"/>
        <v>0</v>
      </c>
      <c r="AR2081" s="127">
        <f t="shared" si="6395"/>
        <v>0</v>
      </c>
      <c r="AS2081" s="127">
        <f t="shared" si="6395"/>
        <v>0</v>
      </c>
      <c r="AT2081" s="127">
        <f t="shared" si="6395"/>
        <v>0</v>
      </c>
      <c r="AU2081" s="127">
        <f t="shared" si="6395"/>
        <v>0</v>
      </c>
      <c r="AV2081" s="127">
        <f t="shared" si="6395"/>
        <v>0</v>
      </c>
      <c r="AW2081" s="127">
        <f t="shared" si="6395"/>
        <v>0</v>
      </c>
      <c r="AX2081" s="126">
        <f t="shared" si="6300"/>
        <v>0</v>
      </c>
    </row>
    <row r="2082" spans="2:50" ht="15.75" customHeight="1" x14ac:dyDescent="0.2">
      <c r="B2082" s="123"/>
      <c r="C2082" s="128"/>
      <c r="D2082" s="128"/>
      <c r="E2082" s="128"/>
      <c r="F2082" s="128"/>
      <c r="G2082" s="128"/>
      <c r="H2082" s="128"/>
      <c r="I2082" s="128"/>
      <c r="J2082" s="128"/>
      <c r="K2082" s="128"/>
      <c r="L2082" s="128"/>
      <c r="M2082" s="128"/>
      <c r="N2082" s="129"/>
      <c r="O2082" s="119"/>
      <c r="P2082" s="120" t="str">
        <f t="shared" si="5894"/>
        <v/>
      </c>
      <c r="Q2082" s="121">
        <f t="shared" ref="Q2082:W2082" si="6396">SUMIF($B$9:$N$9,Q$9,$B2082:$N2082)/100</f>
        <v>0</v>
      </c>
      <c r="R2082" s="121">
        <f t="shared" si="6396"/>
        <v>0</v>
      </c>
      <c r="S2082" s="121">
        <f t="shared" si="6396"/>
        <v>0</v>
      </c>
      <c r="T2082" s="121">
        <f t="shared" si="6396"/>
        <v>0</v>
      </c>
      <c r="U2082" s="121">
        <f t="shared" si="6396"/>
        <v>0</v>
      </c>
      <c r="V2082" s="121">
        <f t="shared" si="6396"/>
        <v>0</v>
      </c>
      <c r="W2082" s="121">
        <f t="shared" si="6396"/>
        <v>0</v>
      </c>
      <c r="X2082" s="122">
        <f t="shared" si="6292"/>
        <v>0</v>
      </c>
      <c r="Y2082" s="121">
        <f t="shared" si="6293"/>
        <v>0</v>
      </c>
      <c r="Z2082" s="122">
        <f t="shared" si="6294"/>
        <v>0</v>
      </c>
      <c r="AA2082" s="121">
        <f t="shared" si="6295"/>
        <v>0</v>
      </c>
      <c r="AB2082" s="122">
        <f t="shared" si="6363"/>
        <v>0</v>
      </c>
      <c r="AC2082" s="122">
        <f t="shared" si="6363"/>
        <v>0</v>
      </c>
      <c r="AD2082" s="121">
        <f t="shared" si="6296"/>
        <v>0</v>
      </c>
      <c r="AE2082" s="122">
        <f t="shared" ref="AE2082:AM2082" si="6397">+($AN2082-$AD2082)/10+AD2082</f>
        <v>0</v>
      </c>
      <c r="AF2082" s="122">
        <f t="shared" si="6397"/>
        <v>0</v>
      </c>
      <c r="AG2082" s="122">
        <f t="shared" si="6397"/>
        <v>0</v>
      </c>
      <c r="AH2082" s="122">
        <f t="shared" si="6397"/>
        <v>0</v>
      </c>
      <c r="AI2082" s="122">
        <f t="shared" si="6397"/>
        <v>0</v>
      </c>
      <c r="AJ2082" s="122">
        <f t="shared" si="6397"/>
        <v>0</v>
      </c>
      <c r="AK2082" s="122">
        <f t="shared" si="6397"/>
        <v>0</v>
      </c>
      <c r="AL2082" s="122">
        <f t="shared" si="6397"/>
        <v>0</v>
      </c>
      <c r="AM2082" s="122">
        <f t="shared" si="6397"/>
        <v>0</v>
      </c>
      <c r="AN2082" s="121">
        <f t="shared" si="6298"/>
        <v>0</v>
      </c>
      <c r="AO2082" s="122">
        <f t="shared" ref="AO2082:AW2082" si="6398">+($AX2082-$AN2082)/10+AN2082</f>
        <v>0</v>
      </c>
      <c r="AP2082" s="122">
        <f t="shared" si="6398"/>
        <v>0</v>
      </c>
      <c r="AQ2082" s="122">
        <f t="shared" si="6398"/>
        <v>0</v>
      </c>
      <c r="AR2082" s="122">
        <f t="shared" si="6398"/>
        <v>0</v>
      </c>
      <c r="AS2082" s="122">
        <f t="shared" si="6398"/>
        <v>0</v>
      </c>
      <c r="AT2082" s="122">
        <f t="shared" si="6398"/>
        <v>0</v>
      </c>
      <c r="AU2082" s="122">
        <f t="shared" si="6398"/>
        <v>0</v>
      </c>
      <c r="AV2082" s="122">
        <f t="shared" si="6398"/>
        <v>0</v>
      </c>
      <c r="AW2082" s="122">
        <f t="shared" si="6398"/>
        <v>0</v>
      </c>
      <c r="AX2082" s="121">
        <f t="shared" si="6300"/>
        <v>0</v>
      </c>
    </row>
    <row r="2083" spans="2:50" ht="15.75" customHeight="1" x14ac:dyDescent="0.2">
      <c r="B2083" s="123"/>
      <c r="C2083" s="124"/>
      <c r="D2083" s="124"/>
      <c r="E2083" s="124"/>
      <c r="F2083" s="124"/>
      <c r="G2083" s="124"/>
      <c r="H2083" s="124"/>
      <c r="I2083" s="124"/>
      <c r="J2083" s="124"/>
      <c r="K2083" s="124"/>
      <c r="L2083" s="124"/>
      <c r="M2083" s="124"/>
      <c r="N2083" s="125"/>
      <c r="O2083" s="119"/>
      <c r="P2083" s="120" t="str">
        <f t="shared" si="5894"/>
        <v/>
      </c>
      <c r="Q2083" s="126">
        <f t="shared" ref="Q2083:W2083" si="6399">SUMIF($B$9:$N$9,Q$9,$B2083:$N2083)/100</f>
        <v>0</v>
      </c>
      <c r="R2083" s="126">
        <f t="shared" si="6399"/>
        <v>0</v>
      </c>
      <c r="S2083" s="126">
        <f t="shared" si="6399"/>
        <v>0</v>
      </c>
      <c r="T2083" s="126">
        <f t="shared" si="6399"/>
        <v>0</v>
      </c>
      <c r="U2083" s="126">
        <f t="shared" si="6399"/>
        <v>0</v>
      </c>
      <c r="V2083" s="126">
        <f t="shared" si="6399"/>
        <v>0</v>
      </c>
      <c r="W2083" s="126">
        <f t="shared" si="6399"/>
        <v>0</v>
      </c>
      <c r="X2083" s="127">
        <f t="shared" si="6292"/>
        <v>0</v>
      </c>
      <c r="Y2083" s="126">
        <f t="shared" si="6293"/>
        <v>0</v>
      </c>
      <c r="Z2083" s="127">
        <f t="shared" si="6294"/>
        <v>0</v>
      </c>
      <c r="AA2083" s="126">
        <f t="shared" si="6295"/>
        <v>0</v>
      </c>
      <c r="AB2083" s="127">
        <f t="shared" si="6363"/>
        <v>0</v>
      </c>
      <c r="AC2083" s="127">
        <f t="shared" si="6363"/>
        <v>0</v>
      </c>
      <c r="AD2083" s="126">
        <f t="shared" si="6296"/>
        <v>0</v>
      </c>
      <c r="AE2083" s="127">
        <f t="shared" ref="AE2083:AM2083" si="6400">+($AN2083-$AD2083)/10+AD2083</f>
        <v>0</v>
      </c>
      <c r="AF2083" s="127">
        <f t="shared" si="6400"/>
        <v>0</v>
      </c>
      <c r="AG2083" s="127">
        <f t="shared" si="6400"/>
        <v>0</v>
      </c>
      <c r="AH2083" s="127">
        <f t="shared" si="6400"/>
        <v>0</v>
      </c>
      <c r="AI2083" s="127">
        <f t="shared" si="6400"/>
        <v>0</v>
      </c>
      <c r="AJ2083" s="127">
        <f t="shared" si="6400"/>
        <v>0</v>
      </c>
      <c r="AK2083" s="127">
        <f t="shared" si="6400"/>
        <v>0</v>
      </c>
      <c r="AL2083" s="127">
        <f t="shared" si="6400"/>
        <v>0</v>
      </c>
      <c r="AM2083" s="127">
        <f t="shared" si="6400"/>
        <v>0</v>
      </c>
      <c r="AN2083" s="126">
        <f t="shared" si="6298"/>
        <v>0</v>
      </c>
      <c r="AO2083" s="127">
        <f t="shared" ref="AO2083:AW2083" si="6401">+($AX2083-$AN2083)/10+AN2083</f>
        <v>0</v>
      </c>
      <c r="AP2083" s="127">
        <f t="shared" si="6401"/>
        <v>0</v>
      </c>
      <c r="AQ2083" s="127">
        <f t="shared" si="6401"/>
        <v>0</v>
      </c>
      <c r="AR2083" s="127">
        <f t="shared" si="6401"/>
        <v>0</v>
      </c>
      <c r="AS2083" s="127">
        <f t="shared" si="6401"/>
        <v>0</v>
      </c>
      <c r="AT2083" s="127">
        <f t="shared" si="6401"/>
        <v>0</v>
      </c>
      <c r="AU2083" s="127">
        <f t="shared" si="6401"/>
        <v>0</v>
      </c>
      <c r="AV2083" s="127">
        <f t="shared" si="6401"/>
        <v>0</v>
      </c>
      <c r="AW2083" s="127">
        <f t="shared" si="6401"/>
        <v>0</v>
      </c>
      <c r="AX2083" s="126">
        <f t="shared" si="6300"/>
        <v>0</v>
      </c>
    </row>
    <row r="2084" spans="2:50" ht="15.75" customHeight="1" x14ac:dyDescent="0.2">
      <c r="B2084" s="123"/>
      <c r="C2084" s="128"/>
      <c r="D2084" s="128"/>
      <c r="E2084" s="128"/>
      <c r="F2084" s="128"/>
      <c r="G2084" s="128"/>
      <c r="H2084" s="128"/>
      <c r="I2084" s="128"/>
      <c r="J2084" s="128"/>
      <c r="K2084" s="128"/>
      <c r="L2084" s="128"/>
      <c r="M2084" s="128"/>
      <c r="N2084" s="129"/>
      <c r="O2084" s="119"/>
      <c r="P2084" s="120" t="str">
        <f t="shared" si="5894"/>
        <v/>
      </c>
      <c r="Q2084" s="121">
        <f t="shared" ref="Q2084:W2084" si="6402">SUMIF($B$9:$N$9,Q$9,$B2084:$N2084)/100</f>
        <v>0</v>
      </c>
      <c r="R2084" s="121">
        <f t="shared" si="6402"/>
        <v>0</v>
      </c>
      <c r="S2084" s="121">
        <f t="shared" si="6402"/>
        <v>0</v>
      </c>
      <c r="T2084" s="121">
        <f t="shared" si="6402"/>
        <v>0</v>
      </c>
      <c r="U2084" s="121">
        <f t="shared" si="6402"/>
        <v>0</v>
      </c>
      <c r="V2084" s="121">
        <f t="shared" si="6402"/>
        <v>0</v>
      </c>
      <c r="W2084" s="121">
        <f t="shared" si="6402"/>
        <v>0</v>
      </c>
      <c r="X2084" s="122">
        <f t="shared" si="6292"/>
        <v>0</v>
      </c>
      <c r="Y2084" s="121">
        <f t="shared" si="6293"/>
        <v>0</v>
      </c>
      <c r="Z2084" s="122">
        <f t="shared" si="6294"/>
        <v>0</v>
      </c>
      <c r="AA2084" s="121">
        <f t="shared" si="6295"/>
        <v>0</v>
      </c>
      <c r="AB2084" s="122">
        <f t="shared" si="6363"/>
        <v>0</v>
      </c>
      <c r="AC2084" s="122">
        <f t="shared" si="6363"/>
        <v>0</v>
      </c>
      <c r="AD2084" s="121">
        <f t="shared" si="6296"/>
        <v>0</v>
      </c>
      <c r="AE2084" s="122">
        <f t="shared" ref="AE2084:AM2084" si="6403">+($AN2084-$AD2084)/10+AD2084</f>
        <v>0</v>
      </c>
      <c r="AF2084" s="122">
        <f t="shared" si="6403"/>
        <v>0</v>
      </c>
      <c r="AG2084" s="122">
        <f t="shared" si="6403"/>
        <v>0</v>
      </c>
      <c r="AH2084" s="122">
        <f t="shared" si="6403"/>
        <v>0</v>
      </c>
      <c r="AI2084" s="122">
        <f t="shared" si="6403"/>
        <v>0</v>
      </c>
      <c r="AJ2084" s="122">
        <f t="shared" si="6403"/>
        <v>0</v>
      </c>
      <c r="AK2084" s="122">
        <f t="shared" si="6403"/>
        <v>0</v>
      </c>
      <c r="AL2084" s="122">
        <f t="shared" si="6403"/>
        <v>0</v>
      </c>
      <c r="AM2084" s="122">
        <f t="shared" si="6403"/>
        <v>0</v>
      </c>
      <c r="AN2084" s="121">
        <f t="shared" si="6298"/>
        <v>0</v>
      </c>
      <c r="AO2084" s="122">
        <f t="shared" ref="AO2084:AW2084" si="6404">+($AX2084-$AN2084)/10+AN2084</f>
        <v>0</v>
      </c>
      <c r="AP2084" s="122">
        <f t="shared" si="6404"/>
        <v>0</v>
      </c>
      <c r="AQ2084" s="122">
        <f t="shared" si="6404"/>
        <v>0</v>
      </c>
      <c r="AR2084" s="122">
        <f t="shared" si="6404"/>
        <v>0</v>
      </c>
      <c r="AS2084" s="122">
        <f t="shared" si="6404"/>
        <v>0</v>
      </c>
      <c r="AT2084" s="122">
        <f t="shared" si="6404"/>
        <v>0</v>
      </c>
      <c r="AU2084" s="122">
        <f t="shared" si="6404"/>
        <v>0</v>
      </c>
      <c r="AV2084" s="122">
        <f t="shared" si="6404"/>
        <v>0</v>
      </c>
      <c r="AW2084" s="122">
        <f t="shared" si="6404"/>
        <v>0</v>
      </c>
      <c r="AX2084" s="121">
        <f t="shared" si="6300"/>
        <v>0</v>
      </c>
    </row>
    <row r="2085" spans="2:50" ht="15.75" customHeight="1" x14ac:dyDescent="0.2">
      <c r="B2085" s="123"/>
      <c r="C2085" s="124"/>
      <c r="D2085" s="124"/>
      <c r="E2085" s="124"/>
      <c r="F2085" s="124"/>
      <c r="G2085" s="124"/>
      <c r="H2085" s="124"/>
      <c r="I2085" s="124"/>
      <c r="J2085" s="124"/>
      <c r="K2085" s="124"/>
      <c r="L2085" s="124"/>
      <c r="M2085" s="124"/>
      <c r="N2085" s="125"/>
      <c r="O2085" s="119"/>
      <c r="P2085" s="120" t="str">
        <f t="shared" si="5894"/>
        <v/>
      </c>
      <c r="Q2085" s="126">
        <f t="shared" ref="Q2085:W2085" si="6405">SUMIF($B$9:$N$9,Q$9,$B2085:$N2085)/100</f>
        <v>0</v>
      </c>
      <c r="R2085" s="126">
        <f t="shared" si="6405"/>
        <v>0</v>
      </c>
      <c r="S2085" s="126">
        <f t="shared" si="6405"/>
        <v>0</v>
      </c>
      <c r="T2085" s="126">
        <f t="shared" si="6405"/>
        <v>0</v>
      </c>
      <c r="U2085" s="126">
        <f t="shared" si="6405"/>
        <v>0</v>
      </c>
      <c r="V2085" s="126">
        <f t="shared" si="6405"/>
        <v>0</v>
      </c>
      <c r="W2085" s="126">
        <f t="shared" si="6405"/>
        <v>0</v>
      </c>
      <c r="X2085" s="127">
        <f t="shared" si="6292"/>
        <v>0</v>
      </c>
      <c r="Y2085" s="126">
        <f t="shared" si="6293"/>
        <v>0</v>
      </c>
      <c r="Z2085" s="127">
        <f t="shared" si="6294"/>
        <v>0</v>
      </c>
      <c r="AA2085" s="126">
        <f t="shared" si="6295"/>
        <v>0</v>
      </c>
      <c r="AB2085" s="127">
        <f t="shared" si="6363"/>
        <v>0</v>
      </c>
      <c r="AC2085" s="127">
        <f t="shared" si="6363"/>
        <v>0</v>
      </c>
      <c r="AD2085" s="126">
        <f t="shared" si="6296"/>
        <v>0</v>
      </c>
      <c r="AE2085" s="127">
        <f t="shared" ref="AE2085:AM2085" si="6406">+($AN2085-$AD2085)/10+AD2085</f>
        <v>0</v>
      </c>
      <c r="AF2085" s="127">
        <f t="shared" si="6406"/>
        <v>0</v>
      </c>
      <c r="AG2085" s="127">
        <f t="shared" si="6406"/>
        <v>0</v>
      </c>
      <c r="AH2085" s="127">
        <f t="shared" si="6406"/>
        <v>0</v>
      </c>
      <c r="AI2085" s="127">
        <f t="shared" si="6406"/>
        <v>0</v>
      </c>
      <c r="AJ2085" s="127">
        <f t="shared" si="6406"/>
        <v>0</v>
      </c>
      <c r="AK2085" s="127">
        <f t="shared" si="6406"/>
        <v>0</v>
      </c>
      <c r="AL2085" s="127">
        <f t="shared" si="6406"/>
        <v>0</v>
      </c>
      <c r="AM2085" s="127">
        <f t="shared" si="6406"/>
        <v>0</v>
      </c>
      <c r="AN2085" s="126">
        <f t="shared" si="6298"/>
        <v>0</v>
      </c>
      <c r="AO2085" s="127">
        <f t="shared" ref="AO2085:AW2085" si="6407">+($AX2085-$AN2085)/10+AN2085</f>
        <v>0</v>
      </c>
      <c r="AP2085" s="127">
        <f t="shared" si="6407"/>
        <v>0</v>
      </c>
      <c r="AQ2085" s="127">
        <f t="shared" si="6407"/>
        <v>0</v>
      </c>
      <c r="AR2085" s="127">
        <f t="shared" si="6407"/>
        <v>0</v>
      </c>
      <c r="AS2085" s="127">
        <f t="shared" si="6407"/>
        <v>0</v>
      </c>
      <c r="AT2085" s="127">
        <f t="shared" si="6407"/>
        <v>0</v>
      </c>
      <c r="AU2085" s="127">
        <f t="shared" si="6407"/>
        <v>0</v>
      </c>
      <c r="AV2085" s="127">
        <f t="shared" si="6407"/>
        <v>0</v>
      </c>
      <c r="AW2085" s="127">
        <f t="shared" si="6407"/>
        <v>0</v>
      </c>
      <c r="AX2085" s="126">
        <f t="shared" si="6300"/>
        <v>0</v>
      </c>
    </row>
    <row r="2086" spans="2:50" ht="15.75" customHeight="1" x14ac:dyDescent="0.2">
      <c r="B2086" s="123"/>
      <c r="C2086" s="128"/>
      <c r="D2086" s="128"/>
      <c r="E2086" s="128"/>
      <c r="F2086" s="128"/>
      <c r="G2086" s="128"/>
      <c r="H2086" s="128"/>
      <c r="I2086" s="128"/>
      <c r="J2086" s="128"/>
      <c r="K2086" s="128"/>
      <c r="L2086" s="128"/>
      <c r="M2086" s="128"/>
      <c r="N2086" s="129"/>
      <c r="O2086" s="119"/>
      <c r="P2086" s="120" t="str">
        <f t="shared" si="5894"/>
        <v/>
      </c>
      <c r="Q2086" s="121">
        <f t="shared" ref="Q2086:W2086" si="6408">SUMIF($B$9:$N$9,Q$9,$B2086:$N2086)/100</f>
        <v>0</v>
      </c>
      <c r="R2086" s="121">
        <f t="shared" si="6408"/>
        <v>0</v>
      </c>
      <c r="S2086" s="121">
        <f t="shared" si="6408"/>
        <v>0</v>
      </c>
      <c r="T2086" s="121">
        <f t="shared" si="6408"/>
        <v>0</v>
      </c>
      <c r="U2086" s="121">
        <f t="shared" si="6408"/>
        <v>0</v>
      </c>
      <c r="V2086" s="121">
        <f t="shared" si="6408"/>
        <v>0</v>
      </c>
      <c r="W2086" s="121">
        <f t="shared" si="6408"/>
        <v>0</v>
      </c>
      <c r="X2086" s="122">
        <f t="shared" si="6292"/>
        <v>0</v>
      </c>
      <c r="Y2086" s="121">
        <f t="shared" si="6293"/>
        <v>0</v>
      </c>
      <c r="Z2086" s="122">
        <f t="shared" si="6294"/>
        <v>0</v>
      </c>
      <c r="AA2086" s="121">
        <f t="shared" si="6295"/>
        <v>0</v>
      </c>
      <c r="AB2086" s="122">
        <f t="shared" si="6363"/>
        <v>0</v>
      </c>
      <c r="AC2086" s="122">
        <f t="shared" si="6363"/>
        <v>0</v>
      </c>
      <c r="AD2086" s="121">
        <f t="shared" si="6296"/>
        <v>0</v>
      </c>
      <c r="AE2086" s="122">
        <f t="shared" ref="AE2086:AM2086" si="6409">+($AN2086-$AD2086)/10+AD2086</f>
        <v>0</v>
      </c>
      <c r="AF2086" s="122">
        <f t="shared" si="6409"/>
        <v>0</v>
      </c>
      <c r="AG2086" s="122">
        <f t="shared" si="6409"/>
        <v>0</v>
      </c>
      <c r="AH2086" s="122">
        <f t="shared" si="6409"/>
        <v>0</v>
      </c>
      <c r="AI2086" s="122">
        <f t="shared" si="6409"/>
        <v>0</v>
      </c>
      <c r="AJ2086" s="122">
        <f t="shared" si="6409"/>
        <v>0</v>
      </c>
      <c r="AK2086" s="122">
        <f t="shared" si="6409"/>
        <v>0</v>
      </c>
      <c r="AL2086" s="122">
        <f t="shared" si="6409"/>
        <v>0</v>
      </c>
      <c r="AM2086" s="122">
        <f t="shared" si="6409"/>
        <v>0</v>
      </c>
      <c r="AN2086" s="121">
        <f t="shared" si="6298"/>
        <v>0</v>
      </c>
      <c r="AO2086" s="122">
        <f t="shared" ref="AO2086:AW2086" si="6410">+($AX2086-$AN2086)/10+AN2086</f>
        <v>0</v>
      </c>
      <c r="AP2086" s="122">
        <f t="shared" si="6410"/>
        <v>0</v>
      </c>
      <c r="AQ2086" s="122">
        <f t="shared" si="6410"/>
        <v>0</v>
      </c>
      <c r="AR2086" s="122">
        <f t="shared" si="6410"/>
        <v>0</v>
      </c>
      <c r="AS2086" s="122">
        <f t="shared" si="6410"/>
        <v>0</v>
      </c>
      <c r="AT2086" s="122">
        <f t="shared" si="6410"/>
        <v>0</v>
      </c>
      <c r="AU2086" s="122">
        <f t="shared" si="6410"/>
        <v>0</v>
      </c>
      <c r="AV2086" s="122">
        <f t="shared" si="6410"/>
        <v>0</v>
      </c>
      <c r="AW2086" s="122">
        <f t="shared" si="6410"/>
        <v>0</v>
      </c>
      <c r="AX2086" s="121">
        <f t="shared" si="6300"/>
        <v>0</v>
      </c>
    </row>
    <row r="2087" spans="2:50" ht="15.75" customHeight="1" x14ac:dyDescent="0.2">
      <c r="B2087" s="123"/>
      <c r="C2087" s="124"/>
      <c r="D2087" s="124"/>
      <c r="E2087" s="124"/>
      <c r="F2087" s="124"/>
      <c r="G2087" s="124"/>
      <c r="H2087" s="124"/>
      <c r="I2087" s="124"/>
      <c r="J2087" s="124"/>
      <c r="K2087" s="124"/>
      <c r="L2087" s="124"/>
      <c r="M2087" s="124"/>
      <c r="N2087" s="125"/>
      <c r="O2087" s="119"/>
      <c r="P2087" s="120" t="str">
        <f t="shared" si="5894"/>
        <v/>
      </c>
      <c r="Q2087" s="126">
        <f t="shared" ref="Q2087:W2087" si="6411">SUMIF($B$9:$N$9,Q$9,$B2087:$N2087)/100</f>
        <v>0</v>
      </c>
      <c r="R2087" s="126">
        <f t="shared" si="6411"/>
        <v>0</v>
      </c>
      <c r="S2087" s="126">
        <f t="shared" si="6411"/>
        <v>0</v>
      </c>
      <c r="T2087" s="126">
        <f t="shared" si="6411"/>
        <v>0</v>
      </c>
      <c r="U2087" s="126">
        <f t="shared" si="6411"/>
        <v>0</v>
      </c>
      <c r="V2087" s="126">
        <f t="shared" si="6411"/>
        <v>0</v>
      </c>
      <c r="W2087" s="126">
        <f t="shared" si="6411"/>
        <v>0</v>
      </c>
      <c r="X2087" s="127">
        <f t="shared" si="6292"/>
        <v>0</v>
      </c>
      <c r="Y2087" s="126">
        <f t="shared" si="6293"/>
        <v>0</v>
      </c>
      <c r="Z2087" s="127">
        <f t="shared" si="6294"/>
        <v>0</v>
      </c>
      <c r="AA2087" s="126">
        <f t="shared" si="6295"/>
        <v>0</v>
      </c>
      <c r="AB2087" s="127">
        <f t="shared" si="6363"/>
        <v>0</v>
      </c>
      <c r="AC2087" s="127">
        <f t="shared" si="6363"/>
        <v>0</v>
      </c>
      <c r="AD2087" s="126">
        <f t="shared" si="6296"/>
        <v>0</v>
      </c>
      <c r="AE2087" s="127">
        <f t="shared" ref="AE2087:AM2087" si="6412">+($AN2087-$AD2087)/10+AD2087</f>
        <v>0</v>
      </c>
      <c r="AF2087" s="127">
        <f t="shared" si="6412"/>
        <v>0</v>
      </c>
      <c r="AG2087" s="127">
        <f t="shared" si="6412"/>
        <v>0</v>
      </c>
      <c r="AH2087" s="127">
        <f t="shared" si="6412"/>
        <v>0</v>
      </c>
      <c r="AI2087" s="127">
        <f t="shared" si="6412"/>
        <v>0</v>
      </c>
      <c r="AJ2087" s="127">
        <f t="shared" si="6412"/>
        <v>0</v>
      </c>
      <c r="AK2087" s="127">
        <f t="shared" si="6412"/>
        <v>0</v>
      </c>
      <c r="AL2087" s="127">
        <f t="shared" si="6412"/>
        <v>0</v>
      </c>
      <c r="AM2087" s="127">
        <f t="shared" si="6412"/>
        <v>0</v>
      </c>
      <c r="AN2087" s="126">
        <f t="shared" si="6298"/>
        <v>0</v>
      </c>
      <c r="AO2087" s="127">
        <f t="shared" ref="AO2087:AW2087" si="6413">+($AX2087-$AN2087)/10+AN2087</f>
        <v>0</v>
      </c>
      <c r="AP2087" s="127">
        <f t="shared" si="6413"/>
        <v>0</v>
      </c>
      <c r="AQ2087" s="127">
        <f t="shared" si="6413"/>
        <v>0</v>
      </c>
      <c r="AR2087" s="127">
        <f t="shared" si="6413"/>
        <v>0</v>
      </c>
      <c r="AS2087" s="127">
        <f t="shared" si="6413"/>
        <v>0</v>
      </c>
      <c r="AT2087" s="127">
        <f t="shared" si="6413"/>
        <v>0</v>
      </c>
      <c r="AU2087" s="127">
        <f t="shared" si="6413"/>
        <v>0</v>
      </c>
      <c r="AV2087" s="127">
        <f t="shared" si="6413"/>
        <v>0</v>
      </c>
      <c r="AW2087" s="127">
        <f t="shared" si="6413"/>
        <v>0</v>
      </c>
      <c r="AX2087" s="126">
        <f t="shared" si="6300"/>
        <v>0</v>
      </c>
    </row>
    <row r="2088" spans="2:50" ht="15.75" customHeight="1" x14ac:dyDescent="0.2">
      <c r="B2088" s="123"/>
      <c r="C2088" s="128"/>
      <c r="D2088" s="128"/>
      <c r="E2088" s="128"/>
      <c r="F2088" s="128"/>
      <c r="G2088" s="128"/>
      <c r="H2088" s="128"/>
      <c r="I2088" s="128"/>
      <c r="J2088" s="128"/>
      <c r="K2088" s="128"/>
      <c r="L2088" s="128"/>
      <c r="M2088" s="128"/>
      <c r="N2088" s="129"/>
      <c r="O2088" s="119"/>
      <c r="P2088" s="120" t="str">
        <f t="shared" si="5894"/>
        <v/>
      </c>
      <c r="Q2088" s="121">
        <f t="shared" ref="Q2088:W2088" si="6414">SUMIF($B$9:$N$9,Q$9,$B2088:$N2088)/100</f>
        <v>0</v>
      </c>
      <c r="R2088" s="121">
        <f t="shared" si="6414"/>
        <v>0</v>
      </c>
      <c r="S2088" s="121">
        <f t="shared" si="6414"/>
        <v>0</v>
      </c>
      <c r="T2088" s="121">
        <f t="shared" si="6414"/>
        <v>0</v>
      </c>
      <c r="U2088" s="121">
        <f t="shared" si="6414"/>
        <v>0</v>
      </c>
      <c r="V2088" s="121">
        <f t="shared" si="6414"/>
        <v>0</v>
      </c>
      <c r="W2088" s="121">
        <f t="shared" si="6414"/>
        <v>0</v>
      </c>
      <c r="X2088" s="122">
        <f t="shared" si="6292"/>
        <v>0</v>
      </c>
      <c r="Y2088" s="121">
        <f t="shared" si="6293"/>
        <v>0</v>
      </c>
      <c r="Z2088" s="122">
        <f t="shared" si="6294"/>
        <v>0</v>
      </c>
      <c r="AA2088" s="121">
        <f t="shared" si="6295"/>
        <v>0</v>
      </c>
      <c r="AB2088" s="122">
        <f t="shared" si="6363"/>
        <v>0</v>
      </c>
      <c r="AC2088" s="122">
        <f t="shared" si="6363"/>
        <v>0</v>
      </c>
      <c r="AD2088" s="121">
        <f t="shared" si="6296"/>
        <v>0</v>
      </c>
      <c r="AE2088" s="122">
        <f t="shared" ref="AE2088:AM2088" si="6415">+($AN2088-$AD2088)/10+AD2088</f>
        <v>0</v>
      </c>
      <c r="AF2088" s="122">
        <f t="shared" si="6415"/>
        <v>0</v>
      </c>
      <c r="AG2088" s="122">
        <f t="shared" si="6415"/>
        <v>0</v>
      </c>
      <c r="AH2088" s="122">
        <f t="shared" si="6415"/>
        <v>0</v>
      </c>
      <c r="AI2088" s="122">
        <f t="shared" si="6415"/>
        <v>0</v>
      </c>
      <c r="AJ2088" s="122">
        <f t="shared" si="6415"/>
        <v>0</v>
      </c>
      <c r="AK2088" s="122">
        <f t="shared" si="6415"/>
        <v>0</v>
      </c>
      <c r="AL2088" s="122">
        <f t="shared" si="6415"/>
        <v>0</v>
      </c>
      <c r="AM2088" s="122">
        <f t="shared" si="6415"/>
        <v>0</v>
      </c>
      <c r="AN2088" s="121">
        <f t="shared" si="6298"/>
        <v>0</v>
      </c>
      <c r="AO2088" s="122">
        <f t="shared" ref="AO2088:AW2088" si="6416">+($AX2088-$AN2088)/10+AN2088</f>
        <v>0</v>
      </c>
      <c r="AP2088" s="122">
        <f t="shared" si="6416"/>
        <v>0</v>
      </c>
      <c r="AQ2088" s="122">
        <f t="shared" si="6416"/>
        <v>0</v>
      </c>
      <c r="AR2088" s="122">
        <f t="shared" si="6416"/>
        <v>0</v>
      </c>
      <c r="AS2088" s="122">
        <f t="shared" si="6416"/>
        <v>0</v>
      </c>
      <c r="AT2088" s="122">
        <f t="shared" si="6416"/>
        <v>0</v>
      </c>
      <c r="AU2088" s="122">
        <f t="shared" si="6416"/>
        <v>0</v>
      </c>
      <c r="AV2088" s="122">
        <f t="shared" si="6416"/>
        <v>0</v>
      </c>
      <c r="AW2088" s="122">
        <f t="shared" si="6416"/>
        <v>0</v>
      </c>
      <c r="AX2088" s="121">
        <f t="shared" si="6300"/>
        <v>0</v>
      </c>
    </row>
    <row r="2089" spans="2:50" ht="15.75" customHeight="1" x14ac:dyDescent="0.2">
      <c r="B2089" s="123"/>
      <c r="C2089" s="124"/>
      <c r="D2089" s="124"/>
      <c r="E2089" s="124"/>
      <c r="F2089" s="124"/>
      <c r="G2089" s="124"/>
      <c r="H2089" s="124"/>
      <c r="I2089" s="124"/>
      <c r="J2089" s="124"/>
      <c r="K2089" s="124"/>
      <c r="L2089" s="124"/>
      <c r="M2089" s="124"/>
      <c r="N2089" s="125"/>
      <c r="O2089" s="119"/>
      <c r="P2089" s="120" t="str">
        <f t="shared" si="5894"/>
        <v/>
      </c>
      <c r="Q2089" s="126">
        <f t="shared" ref="Q2089:W2089" si="6417">SUMIF($B$9:$N$9,Q$9,$B2089:$N2089)/100</f>
        <v>0</v>
      </c>
      <c r="R2089" s="126">
        <f t="shared" si="6417"/>
        <v>0</v>
      </c>
      <c r="S2089" s="126">
        <f t="shared" si="6417"/>
        <v>0</v>
      </c>
      <c r="T2089" s="126">
        <f t="shared" si="6417"/>
        <v>0</v>
      </c>
      <c r="U2089" s="126">
        <f t="shared" si="6417"/>
        <v>0</v>
      </c>
      <c r="V2089" s="126">
        <f t="shared" si="6417"/>
        <v>0</v>
      </c>
      <c r="W2089" s="126">
        <f t="shared" si="6417"/>
        <v>0</v>
      </c>
      <c r="X2089" s="127">
        <f t="shared" si="6292"/>
        <v>0</v>
      </c>
      <c r="Y2089" s="126">
        <f t="shared" si="6293"/>
        <v>0</v>
      </c>
      <c r="Z2089" s="127">
        <f t="shared" si="6294"/>
        <v>0</v>
      </c>
      <c r="AA2089" s="126">
        <f t="shared" si="6295"/>
        <v>0</v>
      </c>
      <c r="AB2089" s="127">
        <f t="shared" si="6363"/>
        <v>0</v>
      </c>
      <c r="AC2089" s="127">
        <f t="shared" si="6363"/>
        <v>0</v>
      </c>
      <c r="AD2089" s="126">
        <f t="shared" si="6296"/>
        <v>0</v>
      </c>
      <c r="AE2089" s="127">
        <f t="shared" ref="AE2089:AM2089" si="6418">+($AN2089-$AD2089)/10+AD2089</f>
        <v>0</v>
      </c>
      <c r="AF2089" s="127">
        <f t="shared" si="6418"/>
        <v>0</v>
      </c>
      <c r="AG2089" s="127">
        <f t="shared" si="6418"/>
        <v>0</v>
      </c>
      <c r="AH2089" s="127">
        <f t="shared" si="6418"/>
        <v>0</v>
      </c>
      <c r="AI2089" s="127">
        <f t="shared" si="6418"/>
        <v>0</v>
      </c>
      <c r="AJ2089" s="127">
        <f t="shared" si="6418"/>
        <v>0</v>
      </c>
      <c r="AK2089" s="127">
        <f t="shared" si="6418"/>
        <v>0</v>
      </c>
      <c r="AL2089" s="127">
        <f t="shared" si="6418"/>
        <v>0</v>
      </c>
      <c r="AM2089" s="127">
        <f t="shared" si="6418"/>
        <v>0</v>
      </c>
      <c r="AN2089" s="126">
        <f t="shared" si="6298"/>
        <v>0</v>
      </c>
      <c r="AO2089" s="127">
        <f t="shared" ref="AO2089:AW2089" si="6419">+($AX2089-$AN2089)/10+AN2089</f>
        <v>0</v>
      </c>
      <c r="AP2089" s="127">
        <f t="shared" si="6419"/>
        <v>0</v>
      </c>
      <c r="AQ2089" s="127">
        <f t="shared" si="6419"/>
        <v>0</v>
      </c>
      <c r="AR2089" s="127">
        <f t="shared" si="6419"/>
        <v>0</v>
      </c>
      <c r="AS2089" s="127">
        <f t="shared" si="6419"/>
        <v>0</v>
      </c>
      <c r="AT2089" s="127">
        <f t="shared" si="6419"/>
        <v>0</v>
      </c>
      <c r="AU2089" s="127">
        <f t="shared" si="6419"/>
        <v>0</v>
      </c>
      <c r="AV2089" s="127">
        <f t="shared" si="6419"/>
        <v>0</v>
      </c>
      <c r="AW2089" s="127">
        <f t="shared" si="6419"/>
        <v>0</v>
      </c>
      <c r="AX2089" s="126">
        <f t="shared" si="6300"/>
        <v>0</v>
      </c>
    </row>
    <row r="2090" spans="2:50" ht="15.75" customHeight="1" x14ac:dyDescent="0.2">
      <c r="B2090" s="123"/>
      <c r="C2090" s="128"/>
      <c r="D2090" s="128"/>
      <c r="E2090" s="128"/>
      <c r="F2090" s="128"/>
      <c r="G2090" s="128"/>
      <c r="H2090" s="128"/>
      <c r="I2090" s="128"/>
      <c r="J2090" s="128"/>
      <c r="K2090" s="128"/>
      <c r="L2090" s="128"/>
      <c r="M2090" s="128"/>
      <c r="N2090" s="129"/>
      <c r="O2090" s="119"/>
      <c r="P2090" s="120" t="str">
        <f t="shared" si="5894"/>
        <v/>
      </c>
      <c r="Q2090" s="121">
        <f t="shared" ref="Q2090:W2090" si="6420">SUMIF($B$9:$N$9,Q$9,$B2090:$N2090)/100</f>
        <v>0</v>
      </c>
      <c r="R2090" s="121">
        <f t="shared" si="6420"/>
        <v>0</v>
      </c>
      <c r="S2090" s="121">
        <f t="shared" si="6420"/>
        <v>0</v>
      </c>
      <c r="T2090" s="121">
        <f t="shared" si="6420"/>
        <v>0</v>
      </c>
      <c r="U2090" s="121">
        <f t="shared" si="6420"/>
        <v>0</v>
      </c>
      <c r="V2090" s="121">
        <f t="shared" si="6420"/>
        <v>0</v>
      </c>
      <c r="W2090" s="121">
        <f t="shared" si="6420"/>
        <v>0</v>
      </c>
      <c r="X2090" s="122">
        <f t="shared" si="6292"/>
        <v>0</v>
      </c>
      <c r="Y2090" s="121">
        <f t="shared" si="6293"/>
        <v>0</v>
      </c>
      <c r="Z2090" s="122">
        <f t="shared" si="6294"/>
        <v>0</v>
      </c>
      <c r="AA2090" s="121">
        <f t="shared" si="6295"/>
        <v>0</v>
      </c>
      <c r="AB2090" s="122">
        <f t="shared" si="6363"/>
        <v>0</v>
      </c>
      <c r="AC2090" s="122">
        <f t="shared" si="6363"/>
        <v>0</v>
      </c>
      <c r="AD2090" s="121">
        <f t="shared" si="6296"/>
        <v>0</v>
      </c>
      <c r="AE2090" s="122">
        <f t="shared" ref="AE2090:AM2090" si="6421">+($AN2090-$AD2090)/10+AD2090</f>
        <v>0</v>
      </c>
      <c r="AF2090" s="122">
        <f t="shared" si="6421"/>
        <v>0</v>
      </c>
      <c r="AG2090" s="122">
        <f t="shared" si="6421"/>
        <v>0</v>
      </c>
      <c r="AH2090" s="122">
        <f t="shared" si="6421"/>
        <v>0</v>
      </c>
      <c r="AI2090" s="122">
        <f t="shared" si="6421"/>
        <v>0</v>
      </c>
      <c r="AJ2090" s="122">
        <f t="shared" si="6421"/>
        <v>0</v>
      </c>
      <c r="AK2090" s="122">
        <f t="shared" si="6421"/>
        <v>0</v>
      </c>
      <c r="AL2090" s="122">
        <f t="shared" si="6421"/>
        <v>0</v>
      </c>
      <c r="AM2090" s="122">
        <f t="shared" si="6421"/>
        <v>0</v>
      </c>
      <c r="AN2090" s="121">
        <f t="shared" si="6298"/>
        <v>0</v>
      </c>
      <c r="AO2090" s="122">
        <f t="shared" ref="AO2090:AW2090" si="6422">+($AX2090-$AN2090)/10+AN2090</f>
        <v>0</v>
      </c>
      <c r="AP2090" s="122">
        <f t="shared" si="6422"/>
        <v>0</v>
      </c>
      <c r="AQ2090" s="122">
        <f t="shared" si="6422"/>
        <v>0</v>
      </c>
      <c r="AR2090" s="122">
        <f t="shared" si="6422"/>
        <v>0</v>
      </c>
      <c r="AS2090" s="122">
        <f t="shared" si="6422"/>
        <v>0</v>
      </c>
      <c r="AT2090" s="122">
        <f t="shared" si="6422"/>
        <v>0</v>
      </c>
      <c r="AU2090" s="122">
        <f t="shared" si="6422"/>
        <v>0</v>
      </c>
      <c r="AV2090" s="122">
        <f t="shared" si="6422"/>
        <v>0</v>
      </c>
      <c r="AW2090" s="122">
        <f t="shared" si="6422"/>
        <v>0</v>
      </c>
      <c r="AX2090" s="121">
        <f t="shared" si="6300"/>
        <v>0</v>
      </c>
    </row>
    <row r="2091" spans="2:50" ht="15.75" customHeight="1" x14ac:dyDescent="0.2">
      <c r="B2091" s="123"/>
      <c r="C2091" s="124"/>
      <c r="D2091" s="124"/>
      <c r="E2091" s="124"/>
      <c r="F2091" s="124"/>
      <c r="G2091" s="124"/>
      <c r="H2091" s="124"/>
      <c r="I2091" s="124"/>
      <c r="J2091" s="124"/>
      <c r="K2091" s="124"/>
      <c r="L2091" s="124"/>
      <c r="M2091" s="124"/>
      <c r="N2091" s="125"/>
      <c r="O2091" s="119"/>
      <c r="P2091" s="120" t="str">
        <f t="shared" si="5894"/>
        <v/>
      </c>
      <c r="Q2091" s="126">
        <f t="shared" ref="Q2091:W2091" si="6423">SUMIF($B$9:$N$9,Q$9,$B2091:$N2091)/100</f>
        <v>0</v>
      </c>
      <c r="R2091" s="126">
        <f t="shared" si="6423"/>
        <v>0</v>
      </c>
      <c r="S2091" s="126">
        <f t="shared" si="6423"/>
        <v>0</v>
      </c>
      <c r="T2091" s="126">
        <f t="shared" si="6423"/>
        <v>0</v>
      </c>
      <c r="U2091" s="126">
        <f t="shared" si="6423"/>
        <v>0</v>
      </c>
      <c r="V2091" s="126">
        <f t="shared" si="6423"/>
        <v>0</v>
      </c>
      <c r="W2091" s="126">
        <f t="shared" si="6423"/>
        <v>0</v>
      </c>
      <c r="X2091" s="127">
        <f t="shared" si="6292"/>
        <v>0</v>
      </c>
      <c r="Y2091" s="126">
        <f t="shared" si="6293"/>
        <v>0</v>
      </c>
      <c r="Z2091" s="127">
        <f t="shared" si="6294"/>
        <v>0</v>
      </c>
      <c r="AA2091" s="126">
        <f t="shared" si="6295"/>
        <v>0</v>
      </c>
      <c r="AB2091" s="127">
        <f t="shared" ref="AB2091:AC2110" si="6424">+($AD2091-$AA2091)/3+AA2091</f>
        <v>0</v>
      </c>
      <c r="AC2091" s="127">
        <f t="shared" si="6424"/>
        <v>0</v>
      </c>
      <c r="AD2091" s="126">
        <f t="shared" si="6296"/>
        <v>0</v>
      </c>
      <c r="AE2091" s="127">
        <f t="shared" ref="AE2091:AM2091" si="6425">+($AN2091-$AD2091)/10+AD2091</f>
        <v>0</v>
      </c>
      <c r="AF2091" s="127">
        <f t="shared" si="6425"/>
        <v>0</v>
      </c>
      <c r="AG2091" s="127">
        <f t="shared" si="6425"/>
        <v>0</v>
      </c>
      <c r="AH2091" s="127">
        <f t="shared" si="6425"/>
        <v>0</v>
      </c>
      <c r="AI2091" s="127">
        <f t="shared" si="6425"/>
        <v>0</v>
      </c>
      <c r="AJ2091" s="127">
        <f t="shared" si="6425"/>
        <v>0</v>
      </c>
      <c r="AK2091" s="127">
        <f t="shared" si="6425"/>
        <v>0</v>
      </c>
      <c r="AL2091" s="127">
        <f t="shared" si="6425"/>
        <v>0</v>
      </c>
      <c r="AM2091" s="127">
        <f t="shared" si="6425"/>
        <v>0</v>
      </c>
      <c r="AN2091" s="126">
        <f t="shared" si="6298"/>
        <v>0</v>
      </c>
      <c r="AO2091" s="127">
        <f t="shared" ref="AO2091:AW2091" si="6426">+($AX2091-$AN2091)/10+AN2091</f>
        <v>0</v>
      </c>
      <c r="AP2091" s="127">
        <f t="shared" si="6426"/>
        <v>0</v>
      </c>
      <c r="AQ2091" s="127">
        <f t="shared" si="6426"/>
        <v>0</v>
      </c>
      <c r="AR2091" s="127">
        <f t="shared" si="6426"/>
        <v>0</v>
      </c>
      <c r="AS2091" s="127">
        <f t="shared" si="6426"/>
        <v>0</v>
      </c>
      <c r="AT2091" s="127">
        <f t="shared" si="6426"/>
        <v>0</v>
      </c>
      <c r="AU2091" s="127">
        <f t="shared" si="6426"/>
        <v>0</v>
      </c>
      <c r="AV2091" s="127">
        <f t="shared" si="6426"/>
        <v>0</v>
      </c>
      <c r="AW2091" s="127">
        <f t="shared" si="6426"/>
        <v>0</v>
      </c>
      <c r="AX2091" s="126">
        <f t="shared" si="6300"/>
        <v>0</v>
      </c>
    </row>
    <row r="2092" spans="2:50" ht="15.75" customHeight="1" x14ac:dyDescent="0.2">
      <c r="B2092" s="123"/>
      <c r="C2092" s="128"/>
      <c r="D2092" s="128"/>
      <c r="E2092" s="128"/>
      <c r="F2092" s="128"/>
      <c r="G2092" s="128"/>
      <c r="H2092" s="128"/>
      <c r="I2092" s="128"/>
      <c r="J2092" s="128"/>
      <c r="K2092" s="128"/>
      <c r="L2092" s="128"/>
      <c r="M2092" s="128"/>
      <c r="N2092" s="129"/>
      <c r="O2092" s="119"/>
      <c r="P2092" s="120" t="str">
        <f t="shared" si="5894"/>
        <v/>
      </c>
      <c r="Q2092" s="121">
        <f t="shared" ref="Q2092:W2092" si="6427">SUMIF($B$9:$N$9,Q$9,$B2092:$N2092)/100</f>
        <v>0</v>
      </c>
      <c r="R2092" s="121">
        <f t="shared" si="6427"/>
        <v>0</v>
      </c>
      <c r="S2092" s="121">
        <f t="shared" si="6427"/>
        <v>0</v>
      </c>
      <c r="T2092" s="121">
        <f t="shared" si="6427"/>
        <v>0</v>
      </c>
      <c r="U2092" s="121">
        <f t="shared" si="6427"/>
        <v>0</v>
      </c>
      <c r="V2092" s="121">
        <f t="shared" si="6427"/>
        <v>0</v>
      </c>
      <c r="W2092" s="121">
        <f t="shared" si="6427"/>
        <v>0</v>
      </c>
      <c r="X2092" s="122">
        <f t="shared" si="6292"/>
        <v>0</v>
      </c>
      <c r="Y2092" s="121">
        <f t="shared" si="6293"/>
        <v>0</v>
      </c>
      <c r="Z2092" s="122">
        <f t="shared" si="6294"/>
        <v>0</v>
      </c>
      <c r="AA2092" s="121">
        <f t="shared" si="6295"/>
        <v>0</v>
      </c>
      <c r="AB2092" s="122">
        <f t="shared" si="6424"/>
        <v>0</v>
      </c>
      <c r="AC2092" s="122">
        <f t="shared" si="6424"/>
        <v>0</v>
      </c>
      <c r="AD2092" s="121">
        <f t="shared" si="6296"/>
        <v>0</v>
      </c>
      <c r="AE2092" s="122">
        <f t="shared" ref="AE2092:AM2092" si="6428">+($AN2092-$AD2092)/10+AD2092</f>
        <v>0</v>
      </c>
      <c r="AF2092" s="122">
        <f t="shared" si="6428"/>
        <v>0</v>
      </c>
      <c r="AG2092" s="122">
        <f t="shared" si="6428"/>
        <v>0</v>
      </c>
      <c r="AH2092" s="122">
        <f t="shared" si="6428"/>
        <v>0</v>
      </c>
      <c r="AI2092" s="122">
        <f t="shared" si="6428"/>
        <v>0</v>
      </c>
      <c r="AJ2092" s="122">
        <f t="shared" si="6428"/>
        <v>0</v>
      </c>
      <c r="AK2092" s="122">
        <f t="shared" si="6428"/>
        <v>0</v>
      </c>
      <c r="AL2092" s="122">
        <f t="shared" si="6428"/>
        <v>0</v>
      </c>
      <c r="AM2092" s="122">
        <f t="shared" si="6428"/>
        <v>0</v>
      </c>
      <c r="AN2092" s="121">
        <f t="shared" si="6298"/>
        <v>0</v>
      </c>
      <c r="AO2092" s="122">
        <f t="shared" ref="AO2092:AW2092" si="6429">+($AX2092-$AN2092)/10+AN2092</f>
        <v>0</v>
      </c>
      <c r="AP2092" s="122">
        <f t="shared" si="6429"/>
        <v>0</v>
      </c>
      <c r="AQ2092" s="122">
        <f t="shared" si="6429"/>
        <v>0</v>
      </c>
      <c r="AR2092" s="122">
        <f t="shared" si="6429"/>
        <v>0</v>
      </c>
      <c r="AS2092" s="122">
        <f t="shared" si="6429"/>
        <v>0</v>
      </c>
      <c r="AT2092" s="122">
        <f t="shared" si="6429"/>
        <v>0</v>
      </c>
      <c r="AU2092" s="122">
        <f t="shared" si="6429"/>
        <v>0</v>
      </c>
      <c r="AV2092" s="122">
        <f t="shared" si="6429"/>
        <v>0</v>
      </c>
      <c r="AW2092" s="122">
        <f t="shared" si="6429"/>
        <v>0</v>
      </c>
      <c r="AX2092" s="121">
        <f t="shared" si="6300"/>
        <v>0</v>
      </c>
    </row>
    <row r="2093" spans="2:50" ht="15.75" customHeight="1" x14ac:dyDescent="0.2">
      <c r="B2093" s="123"/>
      <c r="C2093" s="124"/>
      <c r="D2093" s="124"/>
      <c r="E2093" s="124"/>
      <c r="F2093" s="124"/>
      <c r="G2093" s="124"/>
      <c r="H2093" s="124"/>
      <c r="I2093" s="124"/>
      <c r="J2093" s="124"/>
      <c r="K2093" s="124"/>
      <c r="L2093" s="124"/>
      <c r="M2093" s="124"/>
      <c r="N2093" s="125"/>
      <c r="O2093" s="119"/>
      <c r="P2093" s="120" t="str">
        <f t="shared" si="5894"/>
        <v/>
      </c>
      <c r="Q2093" s="126">
        <f t="shared" ref="Q2093:W2093" si="6430">SUMIF($B$9:$N$9,Q$9,$B2093:$N2093)/100</f>
        <v>0</v>
      </c>
      <c r="R2093" s="126">
        <f t="shared" si="6430"/>
        <v>0</v>
      </c>
      <c r="S2093" s="126">
        <f t="shared" si="6430"/>
        <v>0</v>
      </c>
      <c r="T2093" s="126">
        <f t="shared" si="6430"/>
        <v>0</v>
      </c>
      <c r="U2093" s="126">
        <f t="shared" si="6430"/>
        <v>0</v>
      </c>
      <c r="V2093" s="126">
        <f t="shared" si="6430"/>
        <v>0</v>
      </c>
      <c r="W2093" s="126">
        <f t="shared" si="6430"/>
        <v>0</v>
      </c>
      <c r="X2093" s="127">
        <f t="shared" si="6292"/>
        <v>0</v>
      </c>
      <c r="Y2093" s="126">
        <f t="shared" si="6293"/>
        <v>0</v>
      </c>
      <c r="Z2093" s="127">
        <f t="shared" si="6294"/>
        <v>0</v>
      </c>
      <c r="AA2093" s="126">
        <f t="shared" si="6295"/>
        <v>0</v>
      </c>
      <c r="AB2093" s="127">
        <f t="shared" si="6424"/>
        <v>0</v>
      </c>
      <c r="AC2093" s="127">
        <f t="shared" si="6424"/>
        <v>0</v>
      </c>
      <c r="AD2093" s="126">
        <f t="shared" si="6296"/>
        <v>0</v>
      </c>
      <c r="AE2093" s="127">
        <f t="shared" ref="AE2093:AM2093" si="6431">+($AN2093-$AD2093)/10+AD2093</f>
        <v>0</v>
      </c>
      <c r="AF2093" s="127">
        <f t="shared" si="6431"/>
        <v>0</v>
      </c>
      <c r="AG2093" s="127">
        <f t="shared" si="6431"/>
        <v>0</v>
      </c>
      <c r="AH2093" s="127">
        <f t="shared" si="6431"/>
        <v>0</v>
      </c>
      <c r="AI2093" s="127">
        <f t="shared" si="6431"/>
        <v>0</v>
      </c>
      <c r="AJ2093" s="127">
        <f t="shared" si="6431"/>
        <v>0</v>
      </c>
      <c r="AK2093" s="127">
        <f t="shared" si="6431"/>
        <v>0</v>
      </c>
      <c r="AL2093" s="127">
        <f t="shared" si="6431"/>
        <v>0</v>
      </c>
      <c r="AM2093" s="127">
        <f t="shared" si="6431"/>
        <v>0</v>
      </c>
      <c r="AN2093" s="126">
        <f t="shared" si="6298"/>
        <v>0</v>
      </c>
      <c r="AO2093" s="127">
        <f t="shared" ref="AO2093:AW2093" si="6432">+($AX2093-$AN2093)/10+AN2093</f>
        <v>0</v>
      </c>
      <c r="AP2093" s="127">
        <f t="shared" si="6432"/>
        <v>0</v>
      </c>
      <c r="AQ2093" s="127">
        <f t="shared" si="6432"/>
        <v>0</v>
      </c>
      <c r="AR2093" s="127">
        <f t="shared" si="6432"/>
        <v>0</v>
      </c>
      <c r="AS2093" s="127">
        <f t="shared" si="6432"/>
        <v>0</v>
      </c>
      <c r="AT2093" s="127">
        <f t="shared" si="6432"/>
        <v>0</v>
      </c>
      <c r="AU2093" s="127">
        <f t="shared" si="6432"/>
        <v>0</v>
      </c>
      <c r="AV2093" s="127">
        <f t="shared" si="6432"/>
        <v>0</v>
      </c>
      <c r="AW2093" s="127">
        <f t="shared" si="6432"/>
        <v>0</v>
      </c>
      <c r="AX2093" s="126">
        <f t="shared" si="6300"/>
        <v>0</v>
      </c>
    </row>
    <row r="2094" spans="2:50" ht="15.75" customHeight="1" x14ac:dyDescent="0.2">
      <c r="B2094" s="123"/>
      <c r="C2094" s="128"/>
      <c r="D2094" s="128"/>
      <c r="E2094" s="128"/>
      <c r="F2094" s="128"/>
      <c r="G2094" s="128"/>
      <c r="H2094" s="128"/>
      <c r="I2094" s="128"/>
      <c r="J2094" s="128"/>
      <c r="K2094" s="128"/>
      <c r="L2094" s="128"/>
      <c r="M2094" s="128"/>
      <c r="N2094" s="129"/>
      <c r="O2094" s="119"/>
      <c r="P2094" s="120" t="str">
        <f t="shared" si="5894"/>
        <v/>
      </c>
      <c r="Q2094" s="121">
        <f t="shared" ref="Q2094:W2094" si="6433">SUMIF($B$9:$N$9,Q$9,$B2094:$N2094)/100</f>
        <v>0</v>
      </c>
      <c r="R2094" s="121">
        <f t="shared" si="6433"/>
        <v>0</v>
      </c>
      <c r="S2094" s="121">
        <f t="shared" si="6433"/>
        <v>0</v>
      </c>
      <c r="T2094" s="121">
        <f t="shared" si="6433"/>
        <v>0</v>
      </c>
      <c r="U2094" s="121">
        <f t="shared" si="6433"/>
        <v>0</v>
      </c>
      <c r="V2094" s="121">
        <f t="shared" si="6433"/>
        <v>0</v>
      </c>
      <c r="W2094" s="121">
        <f t="shared" si="6433"/>
        <v>0</v>
      </c>
      <c r="X2094" s="122">
        <f t="shared" si="6292"/>
        <v>0</v>
      </c>
      <c r="Y2094" s="121">
        <f t="shared" si="6293"/>
        <v>0</v>
      </c>
      <c r="Z2094" s="122">
        <f t="shared" si="6294"/>
        <v>0</v>
      </c>
      <c r="AA2094" s="121">
        <f t="shared" si="6295"/>
        <v>0</v>
      </c>
      <c r="AB2094" s="122">
        <f t="shared" si="6424"/>
        <v>0</v>
      </c>
      <c r="AC2094" s="122">
        <f t="shared" si="6424"/>
        <v>0</v>
      </c>
      <c r="AD2094" s="121">
        <f t="shared" si="6296"/>
        <v>0</v>
      </c>
      <c r="AE2094" s="122">
        <f t="shared" ref="AE2094:AM2094" si="6434">+($AN2094-$AD2094)/10+AD2094</f>
        <v>0</v>
      </c>
      <c r="AF2094" s="122">
        <f t="shared" si="6434"/>
        <v>0</v>
      </c>
      <c r="AG2094" s="122">
        <f t="shared" si="6434"/>
        <v>0</v>
      </c>
      <c r="AH2094" s="122">
        <f t="shared" si="6434"/>
        <v>0</v>
      </c>
      <c r="AI2094" s="122">
        <f t="shared" si="6434"/>
        <v>0</v>
      </c>
      <c r="AJ2094" s="122">
        <f t="shared" si="6434"/>
        <v>0</v>
      </c>
      <c r="AK2094" s="122">
        <f t="shared" si="6434"/>
        <v>0</v>
      </c>
      <c r="AL2094" s="122">
        <f t="shared" si="6434"/>
        <v>0</v>
      </c>
      <c r="AM2094" s="122">
        <f t="shared" si="6434"/>
        <v>0</v>
      </c>
      <c r="AN2094" s="121">
        <f t="shared" si="6298"/>
        <v>0</v>
      </c>
      <c r="AO2094" s="122">
        <f t="shared" ref="AO2094:AW2094" si="6435">+($AX2094-$AN2094)/10+AN2094</f>
        <v>0</v>
      </c>
      <c r="AP2094" s="122">
        <f t="shared" si="6435"/>
        <v>0</v>
      </c>
      <c r="AQ2094" s="122">
        <f t="shared" si="6435"/>
        <v>0</v>
      </c>
      <c r="AR2094" s="122">
        <f t="shared" si="6435"/>
        <v>0</v>
      </c>
      <c r="AS2094" s="122">
        <f t="shared" si="6435"/>
        <v>0</v>
      </c>
      <c r="AT2094" s="122">
        <f t="shared" si="6435"/>
        <v>0</v>
      </c>
      <c r="AU2094" s="122">
        <f t="shared" si="6435"/>
        <v>0</v>
      </c>
      <c r="AV2094" s="122">
        <f t="shared" si="6435"/>
        <v>0</v>
      </c>
      <c r="AW2094" s="122">
        <f t="shared" si="6435"/>
        <v>0</v>
      </c>
      <c r="AX2094" s="121">
        <f t="shared" si="6300"/>
        <v>0</v>
      </c>
    </row>
    <row r="2095" spans="2:50" ht="15.75" customHeight="1" x14ac:dyDescent="0.2">
      <c r="B2095" s="123"/>
      <c r="C2095" s="124"/>
      <c r="D2095" s="124"/>
      <c r="E2095" s="124"/>
      <c r="F2095" s="124"/>
      <c r="G2095" s="124"/>
      <c r="H2095" s="124"/>
      <c r="I2095" s="124"/>
      <c r="J2095" s="124"/>
      <c r="K2095" s="124"/>
      <c r="L2095" s="124"/>
      <c r="M2095" s="124"/>
      <c r="N2095" s="125"/>
      <c r="O2095" s="119"/>
      <c r="P2095" s="120" t="str">
        <f t="shared" si="5894"/>
        <v/>
      </c>
      <c r="Q2095" s="126">
        <f t="shared" ref="Q2095:W2095" si="6436">SUMIF($B$9:$N$9,Q$9,$B2095:$N2095)/100</f>
        <v>0</v>
      </c>
      <c r="R2095" s="126">
        <f t="shared" si="6436"/>
        <v>0</v>
      </c>
      <c r="S2095" s="126">
        <f t="shared" si="6436"/>
        <v>0</v>
      </c>
      <c r="T2095" s="126">
        <f t="shared" si="6436"/>
        <v>0</v>
      </c>
      <c r="U2095" s="126">
        <f t="shared" si="6436"/>
        <v>0</v>
      </c>
      <c r="V2095" s="126">
        <f t="shared" si="6436"/>
        <v>0</v>
      </c>
      <c r="W2095" s="126">
        <f t="shared" si="6436"/>
        <v>0</v>
      </c>
      <c r="X2095" s="127">
        <f t="shared" si="6292"/>
        <v>0</v>
      </c>
      <c r="Y2095" s="126">
        <f t="shared" si="6293"/>
        <v>0</v>
      </c>
      <c r="Z2095" s="127">
        <f t="shared" si="6294"/>
        <v>0</v>
      </c>
      <c r="AA2095" s="126">
        <f t="shared" si="6295"/>
        <v>0</v>
      </c>
      <c r="AB2095" s="127">
        <f t="shared" si="6424"/>
        <v>0</v>
      </c>
      <c r="AC2095" s="127">
        <f t="shared" si="6424"/>
        <v>0</v>
      </c>
      <c r="AD2095" s="126">
        <f t="shared" si="6296"/>
        <v>0</v>
      </c>
      <c r="AE2095" s="127">
        <f t="shared" ref="AE2095:AM2095" si="6437">+($AN2095-$AD2095)/10+AD2095</f>
        <v>0</v>
      </c>
      <c r="AF2095" s="127">
        <f t="shared" si="6437"/>
        <v>0</v>
      </c>
      <c r="AG2095" s="127">
        <f t="shared" si="6437"/>
        <v>0</v>
      </c>
      <c r="AH2095" s="127">
        <f t="shared" si="6437"/>
        <v>0</v>
      </c>
      <c r="AI2095" s="127">
        <f t="shared" si="6437"/>
        <v>0</v>
      </c>
      <c r="AJ2095" s="127">
        <f t="shared" si="6437"/>
        <v>0</v>
      </c>
      <c r="AK2095" s="127">
        <f t="shared" si="6437"/>
        <v>0</v>
      </c>
      <c r="AL2095" s="127">
        <f t="shared" si="6437"/>
        <v>0</v>
      </c>
      <c r="AM2095" s="127">
        <f t="shared" si="6437"/>
        <v>0</v>
      </c>
      <c r="AN2095" s="126">
        <f t="shared" si="6298"/>
        <v>0</v>
      </c>
      <c r="AO2095" s="127">
        <f t="shared" ref="AO2095:AW2095" si="6438">+($AX2095-$AN2095)/10+AN2095</f>
        <v>0</v>
      </c>
      <c r="AP2095" s="127">
        <f t="shared" si="6438"/>
        <v>0</v>
      </c>
      <c r="AQ2095" s="127">
        <f t="shared" si="6438"/>
        <v>0</v>
      </c>
      <c r="AR2095" s="127">
        <f t="shared" si="6438"/>
        <v>0</v>
      </c>
      <c r="AS2095" s="127">
        <f t="shared" si="6438"/>
        <v>0</v>
      </c>
      <c r="AT2095" s="127">
        <f t="shared" si="6438"/>
        <v>0</v>
      </c>
      <c r="AU2095" s="127">
        <f t="shared" si="6438"/>
        <v>0</v>
      </c>
      <c r="AV2095" s="127">
        <f t="shared" si="6438"/>
        <v>0</v>
      </c>
      <c r="AW2095" s="127">
        <f t="shared" si="6438"/>
        <v>0</v>
      </c>
      <c r="AX2095" s="126">
        <f t="shared" si="6300"/>
        <v>0</v>
      </c>
    </row>
    <row r="2096" spans="2:50" ht="15.75" customHeight="1" x14ac:dyDescent="0.2">
      <c r="B2096" s="123"/>
      <c r="C2096" s="128"/>
      <c r="D2096" s="128"/>
      <c r="E2096" s="128"/>
      <c r="F2096" s="128"/>
      <c r="G2096" s="128"/>
      <c r="H2096" s="128"/>
      <c r="I2096" s="128"/>
      <c r="J2096" s="128"/>
      <c r="K2096" s="128"/>
      <c r="L2096" s="128"/>
      <c r="M2096" s="128"/>
      <c r="N2096" s="129"/>
      <c r="O2096" s="119"/>
      <c r="P2096" s="120" t="str">
        <f t="shared" si="5894"/>
        <v/>
      </c>
      <c r="Q2096" s="121">
        <f t="shared" ref="Q2096:W2096" si="6439">SUMIF($B$9:$N$9,Q$9,$B2096:$N2096)/100</f>
        <v>0</v>
      </c>
      <c r="R2096" s="121">
        <f t="shared" si="6439"/>
        <v>0</v>
      </c>
      <c r="S2096" s="121">
        <f t="shared" si="6439"/>
        <v>0</v>
      </c>
      <c r="T2096" s="121">
        <f t="shared" si="6439"/>
        <v>0</v>
      </c>
      <c r="U2096" s="121">
        <f t="shared" si="6439"/>
        <v>0</v>
      </c>
      <c r="V2096" s="121">
        <f t="shared" si="6439"/>
        <v>0</v>
      </c>
      <c r="W2096" s="121">
        <f t="shared" si="6439"/>
        <v>0</v>
      </c>
      <c r="X2096" s="122">
        <f t="shared" si="6292"/>
        <v>0</v>
      </c>
      <c r="Y2096" s="121">
        <f t="shared" si="6293"/>
        <v>0</v>
      </c>
      <c r="Z2096" s="122">
        <f t="shared" si="6294"/>
        <v>0</v>
      </c>
      <c r="AA2096" s="121">
        <f t="shared" si="6295"/>
        <v>0</v>
      </c>
      <c r="AB2096" s="122">
        <f t="shared" si="6424"/>
        <v>0</v>
      </c>
      <c r="AC2096" s="122">
        <f t="shared" si="6424"/>
        <v>0</v>
      </c>
      <c r="AD2096" s="121">
        <f t="shared" si="6296"/>
        <v>0</v>
      </c>
      <c r="AE2096" s="122">
        <f t="shared" ref="AE2096:AM2096" si="6440">+($AN2096-$AD2096)/10+AD2096</f>
        <v>0</v>
      </c>
      <c r="AF2096" s="122">
        <f t="shared" si="6440"/>
        <v>0</v>
      </c>
      <c r="AG2096" s="122">
        <f t="shared" si="6440"/>
        <v>0</v>
      </c>
      <c r="AH2096" s="122">
        <f t="shared" si="6440"/>
        <v>0</v>
      </c>
      <c r="AI2096" s="122">
        <f t="shared" si="6440"/>
        <v>0</v>
      </c>
      <c r="AJ2096" s="122">
        <f t="shared" si="6440"/>
        <v>0</v>
      </c>
      <c r="AK2096" s="122">
        <f t="shared" si="6440"/>
        <v>0</v>
      </c>
      <c r="AL2096" s="122">
        <f t="shared" si="6440"/>
        <v>0</v>
      </c>
      <c r="AM2096" s="122">
        <f t="shared" si="6440"/>
        <v>0</v>
      </c>
      <c r="AN2096" s="121">
        <f t="shared" si="6298"/>
        <v>0</v>
      </c>
      <c r="AO2096" s="122">
        <f t="shared" ref="AO2096:AW2096" si="6441">+($AX2096-$AN2096)/10+AN2096</f>
        <v>0</v>
      </c>
      <c r="AP2096" s="122">
        <f t="shared" si="6441"/>
        <v>0</v>
      </c>
      <c r="AQ2096" s="122">
        <f t="shared" si="6441"/>
        <v>0</v>
      </c>
      <c r="AR2096" s="122">
        <f t="shared" si="6441"/>
        <v>0</v>
      </c>
      <c r="AS2096" s="122">
        <f t="shared" si="6441"/>
        <v>0</v>
      </c>
      <c r="AT2096" s="122">
        <f t="shared" si="6441"/>
        <v>0</v>
      </c>
      <c r="AU2096" s="122">
        <f t="shared" si="6441"/>
        <v>0</v>
      </c>
      <c r="AV2096" s="122">
        <f t="shared" si="6441"/>
        <v>0</v>
      </c>
      <c r="AW2096" s="122">
        <f t="shared" si="6441"/>
        <v>0</v>
      </c>
      <c r="AX2096" s="121">
        <f t="shared" si="6300"/>
        <v>0</v>
      </c>
    </row>
    <row r="2097" spans="2:50" ht="15.75" customHeight="1" x14ac:dyDescent="0.2">
      <c r="B2097" s="123"/>
      <c r="C2097" s="124"/>
      <c r="D2097" s="124"/>
      <c r="E2097" s="124"/>
      <c r="F2097" s="124"/>
      <c r="G2097" s="124"/>
      <c r="H2097" s="124"/>
      <c r="I2097" s="124"/>
      <c r="J2097" s="124"/>
      <c r="K2097" s="124"/>
      <c r="L2097" s="124"/>
      <c r="M2097" s="124"/>
      <c r="N2097" s="125"/>
      <c r="O2097" s="119"/>
      <c r="P2097" s="120" t="str">
        <f t="shared" si="5894"/>
        <v/>
      </c>
      <c r="Q2097" s="126">
        <f t="shared" ref="Q2097:W2097" si="6442">SUMIF($B$9:$N$9,Q$9,$B2097:$N2097)/100</f>
        <v>0</v>
      </c>
      <c r="R2097" s="126">
        <f t="shared" si="6442"/>
        <v>0</v>
      </c>
      <c r="S2097" s="126">
        <f t="shared" si="6442"/>
        <v>0</v>
      </c>
      <c r="T2097" s="126">
        <f t="shared" si="6442"/>
        <v>0</v>
      </c>
      <c r="U2097" s="126">
        <f t="shared" si="6442"/>
        <v>0</v>
      </c>
      <c r="V2097" s="126">
        <f t="shared" si="6442"/>
        <v>0</v>
      </c>
      <c r="W2097" s="126">
        <f t="shared" si="6442"/>
        <v>0</v>
      </c>
      <c r="X2097" s="127">
        <f t="shared" si="6292"/>
        <v>0</v>
      </c>
      <c r="Y2097" s="126">
        <f t="shared" si="6293"/>
        <v>0</v>
      </c>
      <c r="Z2097" s="127">
        <f t="shared" si="6294"/>
        <v>0</v>
      </c>
      <c r="AA2097" s="126">
        <f t="shared" si="6295"/>
        <v>0</v>
      </c>
      <c r="AB2097" s="127">
        <f t="shared" si="6424"/>
        <v>0</v>
      </c>
      <c r="AC2097" s="127">
        <f t="shared" si="6424"/>
        <v>0</v>
      </c>
      <c r="AD2097" s="126">
        <f t="shared" si="6296"/>
        <v>0</v>
      </c>
      <c r="AE2097" s="127">
        <f t="shared" ref="AE2097:AM2097" si="6443">+($AN2097-$AD2097)/10+AD2097</f>
        <v>0</v>
      </c>
      <c r="AF2097" s="127">
        <f t="shared" si="6443"/>
        <v>0</v>
      </c>
      <c r="AG2097" s="127">
        <f t="shared" si="6443"/>
        <v>0</v>
      </c>
      <c r="AH2097" s="127">
        <f t="shared" si="6443"/>
        <v>0</v>
      </c>
      <c r="AI2097" s="127">
        <f t="shared" si="6443"/>
        <v>0</v>
      </c>
      <c r="AJ2097" s="127">
        <f t="shared" si="6443"/>
        <v>0</v>
      </c>
      <c r="AK2097" s="127">
        <f t="shared" si="6443"/>
        <v>0</v>
      </c>
      <c r="AL2097" s="127">
        <f t="shared" si="6443"/>
        <v>0</v>
      </c>
      <c r="AM2097" s="127">
        <f t="shared" si="6443"/>
        <v>0</v>
      </c>
      <c r="AN2097" s="126">
        <f t="shared" si="6298"/>
        <v>0</v>
      </c>
      <c r="AO2097" s="127">
        <f t="shared" ref="AO2097:AW2097" si="6444">+($AX2097-$AN2097)/10+AN2097</f>
        <v>0</v>
      </c>
      <c r="AP2097" s="127">
        <f t="shared" si="6444"/>
        <v>0</v>
      </c>
      <c r="AQ2097" s="127">
        <f t="shared" si="6444"/>
        <v>0</v>
      </c>
      <c r="AR2097" s="127">
        <f t="shared" si="6444"/>
        <v>0</v>
      </c>
      <c r="AS2097" s="127">
        <f t="shared" si="6444"/>
        <v>0</v>
      </c>
      <c r="AT2097" s="127">
        <f t="shared" si="6444"/>
        <v>0</v>
      </c>
      <c r="AU2097" s="127">
        <f t="shared" si="6444"/>
        <v>0</v>
      </c>
      <c r="AV2097" s="127">
        <f t="shared" si="6444"/>
        <v>0</v>
      </c>
      <c r="AW2097" s="127">
        <f t="shared" si="6444"/>
        <v>0</v>
      </c>
      <c r="AX2097" s="126">
        <f t="shared" si="6300"/>
        <v>0</v>
      </c>
    </row>
    <row r="2098" spans="2:50" ht="15.75" customHeight="1" x14ac:dyDescent="0.2">
      <c r="B2098" s="123"/>
      <c r="C2098" s="128"/>
      <c r="D2098" s="128"/>
      <c r="E2098" s="128"/>
      <c r="F2098" s="128"/>
      <c r="G2098" s="128"/>
      <c r="H2098" s="128"/>
      <c r="I2098" s="128"/>
      <c r="J2098" s="128"/>
      <c r="K2098" s="128"/>
      <c r="L2098" s="128"/>
      <c r="M2098" s="128"/>
      <c r="N2098" s="129"/>
      <c r="O2098" s="119"/>
      <c r="P2098" s="120" t="str">
        <f t="shared" si="5894"/>
        <v/>
      </c>
      <c r="Q2098" s="121">
        <f t="shared" ref="Q2098:W2098" si="6445">SUMIF($B$9:$N$9,Q$9,$B2098:$N2098)/100</f>
        <v>0</v>
      </c>
      <c r="R2098" s="121">
        <f t="shared" si="6445"/>
        <v>0</v>
      </c>
      <c r="S2098" s="121">
        <f t="shared" si="6445"/>
        <v>0</v>
      </c>
      <c r="T2098" s="121">
        <f t="shared" si="6445"/>
        <v>0</v>
      </c>
      <c r="U2098" s="121">
        <f t="shared" si="6445"/>
        <v>0</v>
      </c>
      <c r="V2098" s="121">
        <f t="shared" si="6445"/>
        <v>0</v>
      </c>
      <c r="W2098" s="121">
        <f t="shared" si="6445"/>
        <v>0</v>
      </c>
      <c r="X2098" s="122">
        <f t="shared" si="6292"/>
        <v>0</v>
      </c>
      <c r="Y2098" s="121">
        <f t="shared" si="6293"/>
        <v>0</v>
      </c>
      <c r="Z2098" s="122">
        <f t="shared" si="6294"/>
        <v>0</v>
      </c>
      <c r="AA2098" s="121">
        <f t="shared" si="6295"/>
        <v>0</v>
      </c>
      <c r="AB2098" s="122">
        <f t="shared" si="6424"/>
        <v>0</v>
      </c>
      <c r="AC2098" s="122">
        <f t="shared" si="6424"/>
        <v>0</v>
      </c>
      <c r="AD2098" s="121">
        <f t="shared" si="6296"/>
        <v>0</v>
      </c>
      <c r="AE2098" s="122">
        <f t="shared" ref="AE2098:AM2098" si="6446">+($AN2098-$AD2098)/10+AD2098</f>
        <v>0</v>
      </c>
      <c r="AF2098" s="122">
        <f t="shared" si="6446"/>
        <v>0</v>
      </c>
      <c r="AG2098" s="122">
        <f t="shared" si="6446"/>
        <v>0</v>
      </c>
      <c r="AH2098" s="122">
        <f t="shared" si="6446"/>
        <v>0</v>
      </c>
      <c r="AI2098" s="122">
        <f t="shared" si="6446"/>
        <v>0</v>
      </c>
      <c r="AJ2098" s="122">
        <f t="shared" si="6446"/>
        <v>0</v>
      </c>
      <c r="AK2098" s="122">
        <f t="shared" si="6446"/>
        <v>0</v>
      </c>
      <c r="AL2098" s="122">
        <f t="shared" si="6446"/>
        <v>0</v>
      </c>
      <c r="AM2098" s="122">
        <f t="shared" si="6446"/>
        <v>0</v>
      </c>
      <c r="AN2098" s="121">
        <f t="shared" si="6298"/>
        <v>0</v>
      </c>
      <c r="AO2098" s="122">
        <f t="shared" ref="AO2098:AW2098" si="6447">+($AX2098-$AN2098)/10+AN2098</f>
        <v>0</v>
      </c>
      <c r="AP2098" s="122">
        <f t="shared" si="6447"/>
        <v>0</v>
      </c>
      <c r="AQ2098" s="122">
        <f t="shared" si="6447"/>
        <v>0</v>
      </c>
      <c r="AR2098" s="122">
        <f t="shared" si="6447"/>
        <v>0</v>
      </c>
      <c r="AS2098" s="122">
        <f t="shared" si="6447"/>
        <v>0</v>
      </c>
      <c r="AT2098" s="122">
        <f t="shared" si="6447"/>
        <v>0</v>
      </c>
      <c r="AU2098" s="122">
        <f t="shared" si="6447"/>
        <v>0</v>
      </c>
      <c r="AV2098" s="122">
        <f t="shared" si="6447"/>
        <v>0</v>
      </c>
      <c r="AW2098" s="122">
        <f t="shared" si="6447"/>
        <v>0</v>
      </c>
      <c r="AX2098" s="121">
        <f t="shared" si="6300"/>
        <v>0</v>
      </c>
    </row>
    <row r="2099" spans="2:50" ht="15.75" customHeight="1" x14ac:dyDescent="0.2">
      <c r="B2099" s="123"/>
      <c r="C2099" s="124"/>
      <c r="D2099" s="124"/>
      <c r="E2099" s="124"/>
      <c r="F2099" s="124"/>
      <c r="G2099" s="124"/>
      <c r="H2099" s="124"/>
      <c r="I2099" s="124"/>
      <c r="J2099" s="124"/>
      <c r="K2099" s="124"/>
      <c r="L2099" s="124"/>
      <c r="M2099" s="124"/>
      <c r="N2099" s="125"/>
      <c r="O2099" s="119"/>
      <c r="P2099" s="120" t="str">
        <f t="shared" si="5894"/>
        <v/>
      </c>
      <c r="Q2099" s="126">
        <f t="shared" ref="Q2099:W2099" si="6448">SUMIF($B$9:$N$9,Q$9,$B2099:$N2099)/100</f>
        <v>0</v>
      </c>
      <c r="R2099" s="126">
        <f t="shared" si="6448"/>
        <v>0</v>
      </c>
      <c r="S2099" s="126">
        <f t="shared" si="6448"/>
        <v>0</v>
      </c>
      <c r="T2099" s="126">
        <f t="shared" si="6448"/>
        <v>0</v>
      </c>
      <c r="U2099" s="126">
        <f t="shared" si="6448"/>
        <v>0</v>
      </c>
      <c r="V2099" s="126">
        <f t="shared" si="6448"/>
        <v>0</v>
      </c>
      <c r="W2099" s="126">
        <f t="shared" si="6448"/>
        <v>0</v>
      </c>
      <c r="X2099" s="127">
        <f t="shared" si="6292"/>
        <v>0</v>
      </c>
      <c r="Y2099" s="126">
        <f t="shared" si="6293"/>
        <v>0</v>
      </c>
      <c r="Z2099" s="127">
        <f t="shared" si="6294"/>
        <v>0</v>
      </c>
      <c r="AA2099" s="126">
        <f t="shared" si="6295"/>
        <v>0</v>
      </c>
      <c r="AB2099" s="127">
        <f t="shared" si="6424"/>
        <v>0</v>
      </c>
      <c r="AC2099" s="127">
        <f t="shared" si="6424"/>
        <v>0</v>
      </c>
      <c r="AD2099" s="126">
        <f t="shared" si="6296"/>
        <v>0</v>
      </c>
      <c r="AE2099" s="127">
        <f t="shared" ref="AE2099:AM2099" si="6449">+($AN2099-$AD2099)/10+AD2099</f>
        <v>0</v>
      </c>
      <c r="AF2099" s="127">
        <f t="shared" si="6449"/>
        <v>0</v>
      </c>
      <c r="AG2099" s="127">
        <f t="shared" si="6449"/>
        <v>0</v>
      </c>
      <c r="AH2099" s="127">
        <f t="shared" si="6449"/>
        <v>0</v>
      </c>
      <c r="AI2099" s="127">
        <f t="shared" si="6449"/>
        <v>0</v>
      </c>
      <c r="AJ2099" s="127">
        <f t="shared" si="6449"/>
        <v>0</v>
      </c>
      <c r="AK2099" s="127">
        <f t="shared" si="6449"/>
        <v>0</v>
      </c>
      <c r="AL2099" s="127">
        <f t="shared" si="6449"/>
        <v>0</v>
      </c>
      <c r="AM2099" s="127">
        <f t="shared" si="6449"/>
        <v>0</v>
      </c>
      <c r="AN2099" s="126">
        <f t="shared" si="6298"/>
        <v>0</v>
      </c>
      <c r="AO2099" s="127">
        <f t="shared" ref="AO2099:AW2099" si="6450">+($AX2099-$AN2099)/10+AN2099</f>
        <v>0</v>
      </c>
      <c r="AP2099" s="127">
        <f t="shared" si="6450"/>
        <v>0</v>
      </c>
      <c r="AQ2099" s="127">
        <f t="shared" si="6450"/>
        <v>0</v>
      </c>
      <c r="AR2099" s="127">
        <f t="shared" si="6450"/>
        <v>0</v>
      </c>
      <c r="AS2099" s="127">
        <f t="shared" si="6450"/>
        <v>0</v>
      </c>
      <c r="AT2099" s="127">
        <f t="shared" si="6450"/>
        <v>0</v>
      </c>
      <c r="AU2099" s="127">
        <f t="shared" si="6450"/>
        <v>0</v>
      </c>
      <c r="AV2099" s="127">
        <f t="shared" si="6450"/>
        <v>0</v>
      </c>
      <c r="AW2099" s="127">
        <f t="shared" si="6450"/>
        <v>0</v>
      </c>
      <c r="AX2099" s="126">
        <f t="shared" si="6300"/>
        <v>0</v>
      </c>
    </row>
    <row r="2100" spans="2:50" ht="15.75" customHeight="1" x14ac:dyDescent="0.2">
      <c r="B2100" s="123"/>
      <c r="C2100" s="128"/>
      <c r="D2100" s="128"/>
      <c r="E2100" s="128"/>
      <c r="F2100" s="128"/>
      <c r="G2100" s="128"/>
      <c r="H2100" s="128"/>
      <c r="I2100" s="128"/>
      <c r="J2100" s="128"/>
      <c r="K2100" s="128"/>
      <c r="L2100" s="128"/>
      <c r="M2100" s="128"/>
      <c r="N2100" s="129"/>
      <c r="O2100" s="119"/>
      <c r="P2100" s="120" t="str">
        <f t="shared" si="5894"/>
        <v/>
      </c>
      <c r="Q2100" s="121">
        <f t="shared" ref="Q2100:W2100" si="6451">SUMIF($B$9:$N$9,Q$9,$B2100:$N2100)/100</f>
        <v>0</v>
      </c>
      <c r="R2100" s="121">
        <f t="shared" si="6451"/>
        <v>0</v>
      </c>
      <c r="S2100" s="121">
        <f t="shared" si="6451"/>
        <v>0</v>
      </c>
      <c r="T2100" s="121">
        <f t="shared" si="6451"/>
        <v>0</v>
      </c>
      <c r="U2100" s="121">
        <f t="shared" si="6451"/>
        <v>0</v>
      </c>
      <c r="V2100" s="121">
        <f t="shared" si="6451"/>
        <v>0</v>
      </c>
      <c r="W2100" s="121">
        <f t="shared" si="6451"/>
        <v>0</v>
      </c>
      <c r="X2100" s="122">
        <f t="shared" si="6292"/>
        <v>0</v>
      </c>
      <c r="Y2100" s="121">
        <f t="shared" si="6293"/>
        <v>0</v>
      </c>
      <c r="Z2100" s="122">
        <f t="shared" si="6294"/>
        <v>0</v>
      </c>
      <c r="AA2100" s="121">
        <f t="shared" si="6295"/>
        <v>0</v>
      </c>
      <c r="AB2100" s="122">
        <f t="shared" si="6424"/>
        <v>0</v>
      </c>
      <c r="AC2100" s="122">
        <f t="shared" si="6424"/>
        <v>0</v>
      </c>
      <c r="AD2100" s="121">
        <f t="shared" si="6296"/>
        <v>0</v>
      </c>
      <c r="AE2100" s="122">
        <f t="shared" ref="AE2100:AM2100" si="6452">+($AN2100-$AD2100)/10+AD2100</f>
        <v>0</v>
      </c>
      <c r="AF2100" s="122">
        <f t="shared" si="6452"/>
        <v>0</v>
      </c>
      <c r="AG2100" s="122">
        <f t="shared" si="6452"/>
        <v>0</v>
      </c>
      <c r="AH2100" s="122">
        <f t="shared" si="6452"/>
        <v>0</v>
      </c>
      <c r="AI2100" s="122">
        <f t="shared" si="6452"/>
        <v>0</v>
      </c>
      <c r="AJ2100" s="122">
        <f t="shared" si="6452"/>
        <v>0</v>
      </c>
      <c r="AK2100" s="122">
        <f t="shared" si="6452"/>
        <v>0</v>
      </c>
      <c r="AL2100" s="122">
        <f t="shared" si="6452"/>
        <v>0</v>
      </c>
      <c r="AM2100" s="122">
        <f t="shared" si="6452"/>
        <v>0</v>
      </c>
      <c r="AN2100" s="121">
        <f t="shared" si="6298"/>
        <v>0</v>
      </c>
      <c r="AO2100" s="122">
        <f t="shared" ref="AO2100:AW2100" si="6453">+($AX2100-$AN2100)/10+AN2100</f>
        <v>0</v>
      </c>
      <c r="AP2100" s="122">
        <f t="shared" si="6453"/>
        <v>0</v>
      </c>
      <c r="AQ2100" s="122">
        <f t="shared" si="6453"/>
        <v>0</v>
      </c>
      <c r="AR2100" s="122">
        <f t="shared" si="6453"/>
        <v>0</v>
      </c>
      <c r="AS2100" s="122">
        <f t="shared" si="6453"/>
        <v>0</v>
      </c>
      <c r="AT2100" s="122">
        <f t="shared" si="6453"/>
        <v>0</v>
      </c>
      <c r="AU2100" s="122">
        <f t="shared" si="6453"/>
        <v>0</v>
      </c>
      <c r="AV2100" s="122">
        <f t="shared" si="6453"/>
        <v>0</v>
      </c>
      <c r="AW2100" s="122">
        <f t="shared" si="6453"/>
        <v>0</v>
      </c>
      <c r="AX2100" s="121">
        <f t="shared" si="6300"/>
        <v>0</v>
      </c>
    </row>
    <row r="2101" spans="2:50" ht="15.75" customHeight="1" x14ac:dyDescent="0.2">
      <c r="B2101" s="123"/>
      <c r="C2101" s="124"/>
      <c r="D2101" s="124"/>
      <c r="E2101" s="124"/>
      <c r="F2101" s="124"/>
      <c r="G2101" s="124"/>
      <c r="H2101" s="124"/>
      <c r="I2101" s="124"/>
      <c r="J2101" s="124"/>
      <c r="K2101" s="124"/>
      <c r="L2101" s="124"/>
      <c r="M2101" s="124"/>
      <c r="N2101" s="125"/>
      <c r="O2101" s="119"/>
      <c r="P2101" s="120" t="str">
        <f t="shared" si="5894"/>
        <v/>
      </c>
      <c r="Q2101" s="126">
        <f t="shared" ref="Q2101:W2101" si="6454">SUMIF($B$9:$N$9,Q$9,$B2101:$N2101)/100</f>
        <v>0</v>
      </c>
      <c r="R2101" s="126">
        <f t="shared" si="6454"/>
        <v>0</v>
      </c>
      <c r="S2101" s="126">
        <f t="shared" si="6454"/>
        <v>0</v>
      </c>
      <c r="T2101" s="126">
        <f t="shared" si="6454"/>
        <v>0</v>
      </c>
      <c r="U2101" s="126">
        <f t="shared" si="6454"/>
        <v>0</v>
      </c>
      <c r="V2101" s="126">
        <f t="shared" si="6454"/>
        <v>0</v>
      </c>
      <c r="W2101" s="126">
        <f t="shared" si="6454"/>
        <v>0</v>
      </c>
      <c r="X2101" s="127">
        <f t="shared" si="6292"/>
        <v>0</v>
      </c>
      <c r="Y2101" s="126">
        <f t="shared" si="6293"/>
        <v>0</v>
      </c>
      <c r="Z2101" s="127">
        <f t="shared" si="6294"/>
        <v>0</v>
      </c>
      <c r="AA2101" s="126">
        <f t="shared" si="6295"/>
        <v>0</v>
      </c>
      <c r="AB2101" s="127">
        <f t="shared" si="6424"/>
        <v>0</v>
      </c>
      <c r="AC2101" s="127">
        <f t="shared" si="6424"/>
        <v>0</v>
      </c>
      <c r="AD2101" s="126">
        <f t="shared" si="6296"/>
        <v>0</v>
      </c>
      <c r="AE2101" s="127">
        <f t="shared" ref="AE2101:AM2101" si="6455">+($AN2101-$AD2101)/10+AD2101</f>
        <v>0</v>
      </c>
      <c r="AF2101" s="127">
        <f t="shared" si="6455"/>
        <v>0</v>
      </c>
      <c r="AG2101" s="127">
        <f t="shared" si="6455"/>
        <v>0</v>
      </c>
      <c r="AH2101" s="127">
        <f t="shared" si="6455"/>
        <v>0</v>
      </c>
      <c r="AI2101" s="127">
        <f t="shared" si="6455"/>
        <v>0</v>
      </c>
      <c r="AJ2101" s="127">
        <f t="shared" si="6455"/>
        <v>0</v>
      </c>
      <c r="AK2101" s="127">
        <f t="shared" si="6455"/>
        <v>0</v>
      </c>
      <c r="AL2101" s="127">
        <f t="shared" si="6455"/>
        <v>0</v>
      </c>
      <c r="AM2101" s="127">
        <f t="shared" si="6455"/>
        <v>0</v>
      </c>
      <c r="AN2101" s="126">
        <f t="shared" si="6298"/>
        <v>0</v>
      </c>
      <c r="AO2101" s="127">
        <f t="shared" ref="AO2101:AW2101" si="6456">+($AX2101-$AN2101)/10+AN2101</f>
        <v>0</v>
      </c>
      <c r="AP2101" s="127">
        <f t="shared" si="6456"/>
        <v>0</v>
      </c>
      <c r="AQ2101" s="127">
        <f t="shared" si="6456"/>
        <v>0</v>
      </c>
      <c r="AR2101" s="127">
        <f t="shared" si="6456"/>
        <v>0</v>
      </c>
      <c r="AS2101" s="127">
        <f t="shared" si="6456"/>
        <v>0</v>
      </c>
      <c r="AT2101" s="127">
        <f t="shared" si="6456"/>
        <v>0</v>
      </c>
      <c r="AU2101" s="127">
        <f t="shared" si="6456"/>
        <v>0</v>
      </c>
      <c r="AV2101" s="127">
        <f t="shared" si="6456"/>
        <v>0</v>
      </c>
      <c r="AW2101" s="127">
        <f t="shared" si="6456"/>
        <v>0</v>
      </c>
      <c r="AX2101" s="126">
        <f t="shared" si="6300"/>
        <v>0</v>
      </c>
    </row>
    <row r="2102" spans="2:50" ht="15.75" customHeight="1" x14ac:dyDescent="0.2">
      <c r="B2102" s="123"/>
      <c r="C2102" s="128"/>
      <c r="D2102" s="128"/>
      <c r="E2102" s="128"/>
      <c r="F2102" s="128"/>
      <c r="G2102" s="128"/>
      <c r="H2102" s="128"/>
      <c r="I2102" s="128"/>
      <c r="J2102" s="128"/>
      <c r="K2102" s="128"/>
      <c r="L2102" s="128"/>
      <c r="M2102" s="128"/>
      <c r="N2102" s="129"/>
      <c r="O2102" s="119"/>
      <c r="P2102" s="120" t="str">
        <f t="shared" si="5894"/>
        <v/>
      </c>
      <c r="Q2102" s="121">
        <f t="shared" ref="Q2102:W2102" si="6457">SUMIF($B$9:$N$9,Q$9,$B2102:$N2102)/100</f>
        <v>0</v>
      </c>
      <c r="R2102" s="121">
        <f t="shared" si="6457"/>
        <v>0</v>
      </c>
      <c r="S2102" s="121">
        <f t="shared" si="6457"/>
        <v>0</v>
      </c>
      <c r="T2102" s="121">
        <f t="shared" si="6457"/>
        <v>0</v>
      </c>
      <c r="U2102" s="121">
        <f t="shared" si="6457"/>
        <v>0</v>
      </c>
      <c r="V2102" s="121">
        <f t="shared" si="6457"/>
        <v>0</v>
      </c>
      <c r="W2102" s="121">
        <f t="shared" si="6457"/>
        <v>0</v>
      </c>
      <c r="X2102" s="122">
        <f t="shared" si="6292"/>
        <v>0</v>
      </c>
      <c r="Y2102" s="121">
        <f t="shared" si="6293"/>
        <v>0</v>
      </c>
      <c r="Z2102" s="122">
        <f t="shared" si="6294"/>
        <v>0</v>
      </c>
      <c r="AA2102" s="121">
        <f t="shared" si="6295"/>
        <v>0</v>
      </c>
      <c r="AB2102" s="122">
        <f t="shared" si="6424"/>
        <v>0</v>
      </c>
      <c r="AC2102" s="122">
        <f t="shared" si="6424"/>
        <v>0</v>
      </c>
      <c r="AD2102" s="121">
        <f t="shared" si="6296"/>
        <v>0</v>
      </c>
      <c r="AE2102" s="122">
        <f t="shared" ref="AE2102:AM2102" si="6458">+($AN2102-$AD2102)/10+AD2102</f>
        <v>0</v>
      </c>
      <c r="AF2102" s="122">
        <f t="shared" si="6458"/>
        <v>0</v>
      </c>
      <c r="AG2102" s="122">
        <f t="shared" si="6458"/>
        <v>0</v>
      </c>
      <c r="AH2102" s="122">
        <f t="shared" si="6458"/>
        <v>0</v>
      </c>
      <c r="AI2102" s="122">
        <f t="shared" si="6458"/>
        <v>0</v>
      </c>
      <c r="AJ2102" s="122">
        <f t="shared" si="6458"/>
        <v>0</v>
      </c>
      <c r="AK2102" s="122">
        <f t="shared" si="6458"/>
        <v>0</v>
      </c>
      <c r="AL2102" s="122">
        <f t="shared" si="6458"/>
        <v>0</v>
      </c>
      <c r="AM2102" s="122">
        <f t="shared" si="6458"/>
        <v>0</v>
      </c>
      <c r="AN2102" s="121">
        <f t="shared" si="6298"/>
        <v>0</v>
      </c>
      <c r="AO2102" s="122">
        <f t="shared" ref="AO2102:AW2102" si="6459">+($AX2102-$AN2102)/10+AN2102</f>
        <v>0</v>
      </c>
      <c r="AP2102" s="122">
        <f t="shared" si="6459"/>
        <v>0</v>
      </c>
      <c r="AQ2102" s="122">
        <f t="shared" si="6459"/>
        <v>0</v>
      </c>
      <c r="AR2102" s="122">
        <f t="shared" si="6459"/>
        <v>0</v>
      </c>
      <c r="AS2102" s="122">
        <f t="shared" si="6459"/>
        <v>0</v>
      </c>
      <c r="AT2102" s="122">
        <f t="shared" si="6459"/>
        <v>0</v>
      </c>
      <c r="AU2102" s="122">
        <f t="shared" si="6459"/>
        <v>0</v>
      </c>
      <c r="AV2102" s="122">
        <f t="shared" si="6459"/>
        <v>0</v>
      </c>
      <c r="AW2102" s="122">
        <f t="shared" si="6459"/>
        <v>0</v>
      </c>
      <c r="AX2102" s="121">
        <f t="shared" si="6300"/>
        <v>0</v>
      </c>
    </row>
    <row r="2103" spans="2:50" ht="15.75" customHeight="1" x14ac:dyDescent="0.2">
      <c r="B2103" s="123"/>
      <c r="C2103" s="124"/>
      <c r="D2103" s="124"/>
      <c r="E2103" s="124"/>
      <c r="F2103" s="124"/>
      <c r="G2103" s="124"/>
      <c r="H2103" s="124"/>
      <c r="I2103" s="124"/>
      <c r="J2103" s="124"/>
      <c r="K2103" s="124"/>
      <c r="L2103" s="124"/>
      <c r="M2103" s="124"/>
      <c r="N2103" s="125"/>
      <c r="O2103" s="119"/>
      <c r="P2103" s="120" t="str">
        <f t="shared" si="5894"/>
        <v/>
      </c>
      <c r="Q2103" s="126">
        <f t="shared" ref="Q2103:W2103" si="6460">SUMIF($B$9:$N$9,Q$9,$B2103:$N2103)/100</f>
        <v>0</v>
      </c>
      <c r="R2103" s="126">
        <f t="shared" si="6460"/>
        <v>0</v>
      </c>
      <c r="S2103" s="126">
        <f t="shared" si="6460"/>
        <v>0</v>
      </c>
      <c r="T2103" s="126">
        <f t="shared" si="6460"/>
        <v>0</v>
      </c>
      <c r="U2103" s="126">
        <f t="shared" si="6460"/>
        <v>0</v>
      </c>
      <c r="V2103" s="126">
        <f t="shared" si="6460"/>
        <v>0</v>
      </c>
      <c r="W2103" s="126">
        <f t="shared" si="6460"/>
        <v>0</v>
      </c>
      <c r="X2103" s="127">
        <f t="shared" si="6292"/>
        <v>0</v>
      </c>
      <c r="Y2103" s="126">
        <f t="shared" si="6293"/>
        <v>0</v>
      </c>
      <c r="Z2103" s="127">
        <f t="shared" si="6294"/>
        <v>0</v>
      </c>
      <c r="AA2103" s="126">
        <f t="shared" si="6295"/>
        <v>0</v>
      </c>
      <c r="AB2103" s="127">
        <f t="shared" si="6424"/>
        <v>0</v>
      </c>
      <c r="AC2103" s="127">
        <f t="shared" si="6424"/>
        <v>0</v>
      </c>
      <c r="AD2103" s="126">
        <f t="shared" si="6296"/>
        <v>0</v>
      </c>
      <c r="AE2103" s="127">
        <f t="shared" ref="AE2103:AM2103" si="6461">+($AN2103-$AD2103)/10+AD2103</f>
        <v>0</v>
      </c>
      <c r="AF2103" s="127">
        <f t="shared" si="6461"/>
        <v>0</v>
      </c>
      <c r="AG2103" s="127">
        <f t="shared" si="6461"/>
        <v>0</v>
      </c>
      <c r="AH2103" s="127">
        <f t="shared" si="6461"/>
        <v>0</v>
      </c>
      <c r="AI2103" s="127">
        <f t="shared" si="6461"/>
        <v>0</v>
      </c>
      <c r="AJ2103" s="127">
        <f t="shared" si="6461"/>
        <v>0</v>
      </c>
      <c r="AK2103" s="127">
        <f t="shared" si="6461"/>
        <v>0</v>
      </c>
      <c r="AL2103" s="127">
        <f t="shared" si="6461"/>
        <v>0</v>
      </c>
      <c r="AM2103" s="127">
        <f t="shared" si="6461"/>
        <v>0</v>
      </c>
      <c r="AN2103" s="126">
        <f t="shared" si="6298"/>
        <v>0</v>
      </c>
      <c r="AO2103" s="127">
        <f t="shared" ref="AO2103:AW2103" si="6462">+($AX2103-$AN2103)/10+AN2103</f>
        <v>0</v>
      </c>
      <c r="AP2103" s="127">
        <f t="shared" si="6462"/>
        <v>0</v>
      </c>
      <c r="AQ2103" s="127">
        <f t="shared" si="6462"/>
        <v>0</v>
      </c>
      <c r="AR2103" s="127">
        <f t="shared" si="6462"/>
        <v>0</v>
      </c>
      <c r="AS2103" s="127">
        <f t="shared" si="6462"/>
        <v>0</v>
      </c>
      <c r="AT2103" s="127">
        <f t="shared" si="6462"/>
        <v>0</v>
      </c>
      <c r="AU2103" s="127">
        <f t="shared" si="6462"/>
        <v>0</v>
      </c>
      <c r="AV2103" s="127">
        <f t="shared" si="6462"/>
        <v>0</v>
      </c>
      <c r="AW2103" s="127">
        <f t="shared" si="6462"/>
        <v>0</v>
      </c>
      <c r="AX2103" s="126">
        <f t="shared" si="6300"/>
        <v>0</v>
      </c>
    </row>
    <row r="2104" spans="2:50" ht="15.75" customHeight="1" x14ac:dyDescent="0.2">
      <c r="B2104" s="123"/>
      <c r="C2104" s="128"/>
      <c r="D2104" s="128"/>
      <c r="E2104" s="128"/>
      <c r="F2104" s="128"/>
      <c r="G2104" s="128"/>
      <c r="H2104" s="128"/>
      <c r="I2104" s="128"/>
      <c r="J2104" s="128"/>
      <c r="K2104" s="128"/>
      <c r="L2104" s="128"/>
      <c r="M2104" s="128"/>
      <c r="N2104" s="129"/>
      <c r="O2104" s="119"/>
      <c r="P2104" s="120" t="str">
        <f t="shared" si="5894"/>
        <v/>
      </c>
      <c r="Q2104" s="121">
        <f t="shared" ref="Q2104:W2104" si="6463">SUMIF($B$9:$N$9,Q$9,$B2104:$N2104)/100</f>
        <v>0</v>
      </c>
      <c r="R2104" s="121">
        <f t="shared" si="6463"/>
        <v>0</v>
      </c>
      <c r="S2104" s="121">
        <f t="shared" si="6463"/>
        <v>0</v>
      </c>
      <c r="T2104" s="121">
        <f t="shared" si="6463"/>
        <v>0</v>
      </c>
      <c r="U2104" s="121">
        <f t="shared" si="6463"/>
        <v>0</v>
      </c>
      <c r="V2104" s="121">
        <f t="shared" si="6463"/>
        <v>0</v>
      </c>
      <c r="W2104" s="121">
        <f t="shared" si="6463"/>
        <v>0</v>
      </c>
      <c r="X2104" s="122">
        <f t="shared" si="6292"/>
        <v>0</v>
      </c>
      <c r="Y2104" s="121">
        <f t="shared" si="6293"/>
        <v>0</v>
      </c>
      <c r="Z2104" s="122">
        <f t="shared" si="6294"/>
        <v>0</v>
      </c>
      <c r="AA2104" s="121">
        <f t="shared" si="6295"/>
        <v>0</v>
      </c>
      <c r="AB2104" s="122">
        <f t="shared" si="6424"/>
        <v>0</v>
      </c>
      <c r="AC2104" s="122">
        <f t="shared" si="6424"/>
        <v>0</v>
      </c>
      <c r="AD2104" s="121">
        <f t="shared" si="6296"/>
        <v>0</v>
      </c>
      <c r="AE2104" s="122">
        <f t="shared" ref="AE2104:AM2104" si="6464">+($AN2104-$AD2104)/10+AD2104</f>
        <v>0</v>
      </c>
      <c r="AF2104" s="122">
        <f t="shared" si="6464"/>
        <v>0</v>
      </c>
      <c r="AG2104" s="122">
        <f t="shared" si="6464"/>
        <v>0</v>
      </c>
      <c r="AH2104" s="122">
        <f t="shared" si="6464"/>
        <v>0</v>
      </c>
      <c r="AI2104" s="122">
        <f t="shared" si="6464"/>
        <v>0</v>
      </c>
      <c r="AJ2104" s="122">
        <f t="shared" si="6464"/>
        <v>0</v>
      </c>
      <c r="AK2104" s="122">
        <f t="shared" si="6464"/>
        <v>0</v>
      </c>
      <c r="AL2104" s="122">
        <f t="shared" si="6464"/>
        <v>0</v>
      </c>
      <c r="AM2104" s="122">
        <f t="shared" si="6464"/>
        <v>0</v>
      </c>
      <c r="AN2104" s="121">
        <f t="shared" si="6298"/>
        <v>0</v>
      </c>
      <c r="AO2104" s="122">
        <f t="shared" ref="AO2104:AW2104" si="6465">+($AX2104-$AN2104)/10+AN2104</f>
        <v>0</v>
      </c>
      <c r="AP2104" s="122">
        <f t="shared" si="6465"/>
        <v>0</v>
      </c>
      <c r="AQ2104" s="122">
        <f t="shared" si="6465"/>
        <v>0</v>
      </c>
      <c r="AR2104" s="122">
        <f t="shared" si="6465"/>
        <v>0</v>
      </c>
      <c r="AS2104" s="122">
        <f t="shared" si="6465"/>
        <v>0</v>
      </c>
      <c r="AT2104" s="122">
        <f t="shared" si="6465"/>
        <v>0</v>
      </c>
      <c r="AU2104" s="122">
        <f t="shared" si="6465"/>
        <v>0</v>
      </c>
      <c r="AV2104" s="122">
        <f t="shared" si="6465"/>
        <v>0</v>
      </c>
      <c r="AW2104" s="122">
        <f t="shared" si="6465"/>
        <v>0</v>
      </c>
      <c r="AX2104" s="121">
        <f t="shared" si="6300"/>
        <v>0</v>
      </c>
    </row>
    <row r="2105" spans="2:50" ht="15.75" customHeight="1" x14ac:dyDescent="0.2">
      <c r="B2105" s="123"/>
      <c r="C2105" s="124"/>
      <c r="D2105" s="124"/>
      <c r="E2105" s="124"/>
      <c r="F2105" s="124"/>
      <c r="G2105" s="124"/>
      <c r="H2105" s="124"/>
      <c r="I2105" s="124"/>
      <c r="J2105" s="124"/>
      <c r="K2105" s="124"/>
      <c r="L2105" s="124"/>
      <c r="M2105" s="124"/>
      <c r="N2105" s="125"/>
      <c r="O2105" s="119"/>
      <c r="P2105" s="120" t="str">
        <f t="shared" si="5894"/>
        <v/>
      </c>
      <c r="Q2105" s="126">
        <f t="shared" ref="Q2105:W2105" si="6466">SUMIF($B$9:$N$9,Q$9,$B2105:$N2105)/100</f>
        <v>0</v>
      </c>
      <c r="R2105" s="126">
        <f t="shared" si="6466"/>
        <v>0</v>
      </c>
      <c r="S2105" s="126">
        <f t="shared" si="6466"/>
        <v>0</v>
      </c>
      <c r="T2105" s="126">
        <f t="shared" si="6466"/>
        <v>0</v>
      </c>
      <c r="U2105" s="126">
        <f t="shared" si="6466"/>
        <v>0</v>
      </c>
      <c r="V2105" s="126">
        <f t="shared" si="6466"/>
        <v>0</v>
      </c>
      <c r="W2105" s="126">
        <f t="shared" si="6466"/>
        <v>0</v>
      </c>
      <c r="X2105" s="127">
        <f t="shared" si="6292"/>
        <v>0</v>
      </c>
      <c r="Y2105" s="126">
        <f t="shared" si="6293"/>
        <v>0</v>
      </c>
      <c r="Z2105" s="127">
        <f t="shared" si="6294"/>
        <v>0</v>
      </c>
      <c r="AA2105" s="126">
        <f t="shared" si="6295"/>
        <v>0</v>
      </c>
      <c r="AB2105" s="127">
        <f t="shared" si="6424"/>
        <v>0</v>
      </c>
      <c r="AC2105" s="127">
        <f t="shared" si="6424"/>
        <v>0</v>
      </c>
      <c r="AD2105" s="126">
        <f t="shared" si="6296"/>
        <v>0</v>
      </c>
      <c r="AE2105" s="127">
        <f t="shared" ref="AE2105:AM2105" si="6467">+($AN2105-$AD2105)/10+AD2105</f>
        <v>0</v>
      </c>
      <c r="AF2105" s="127">
        <f t="shared" si="6467"/>
        <v>0</v>
      </c>
      <c r="AG2105" s="127">
        <f t="shared" si="6467"/>
        <v>0</v>
      </c>
      <c r="AH2105" s="127">
        <f t="shared" si="6467"/>
        <v>0</v>
      </c>
      <c r="AI2105" s="127">
        <f t="shared" si="6467"/>
        <v>0</v>
      </c>
      <c r="AJ2105" s="127">
        <f t="shared" si="6467"/>
        <v>0</v>
      </c>
      <c r="AK2105" s="127">
        <f t="shared" si="6467"/>
        <v>0</v>
      </c>
      <c r="AL2105" s="127">
        <f t="shared" si="6467"/>
        <v>0</v>
      </c>
      <c r="AM2105" s="127">
        <f t="shared" si="6467"/>
        <v>0</v>
      </c>
      <c r="AN2105" s="126">
        <f t="shared" si="6298"/>
        <v>0</v>
      </c>
      <c r="AO2105" s="127">
        <f t="shared" ref="AO2105:AW2105" si="6468">+($AX2105-$AN2105)/10+AN2105</f>
        <v>0</v>
      </c>
      <c r="AP2105" s="127">
        <f t="shared" si="6468"/>
        <v>0</v>
      </c>
      <c r="AQ2105" s="127">
        <f t="shared" si="6468"/>
        <v>0</v>
      </c>
      <c r="AR2105" s="127">
        <f t="shared" si="6468"/>
        <v>0</v>
      </c>
      <c r="AS2105" s="127">
        <f t="shared" si="6468"/>
        <v>0</v>
      </c>
      <c r="AT2105" s="127">
        <f t="shared" si="6468"/>
        <v>0</v>
      </c>
      <c r="AU2105" s="127">
        <f t="shared" si="6468"/>
        <v>0</v>
      </c>
      <c r="AV2105" s="127">
        <f t="shared" si="6468"/>
        <v>0</v>
      </c>
      <c r="AW2105" s="127">
        <f t="shared" si="6468"/>
        <v>0</v>
      </c>
      <c r="AX2105" s="126">
        <f t="shared" si="6300"/>
        <v>0</v>
      </c>
    </row>
    <row r="2106" spans="2:50" ht="15.75" customHeight="1" x14ac:dyDescent="0.2">
      <c r="B2106" s="123"/>
      <c r="C2106" s="128"/>
      <c r="D2106" s="128"/>
      <c r="E2106" s="128"/>
      <c r="F2106" s="128"/>
      <c r="G2106" s="128"/>
      <c r="H2106" s="128"/>
      <c r="I2106" s="128"/>
      <c r="J2106" s="128"/>
      <c r="K2106" s="128"/>
      <c r="L2106" s="128"/>
      <c r="M2106" s="128"/>
      <c r="N2106" s="129"/>
      <c r="O2106" s="119"/>
      <c r="P2106" s="120" t="str">
        <f t="shared" si="5894"/>
        <v/>
      </c>
      <c r="Q2106" s="121">
        <f t="shared" ref="Q2106:W2106" si="6469">SUMIF($B$9:$N$9,Q$9,$B2106:$N2106)/100</f>
        <v>0</v>
      </c>
      <c r="R2106" s="121">
        <f t="shared" si="6469"/>
        <v>0</v>
      </c>
      <c r="S2106" s="121">
        <f t="shared" si="6469"/>
        <v>0</v>
      </c>
      <c r="T2106" s="121">
        <f t="shared" si="6469"/>
        <v>0</v>
      </c>
      <c r="U2106" s="121">
        <f t="shared" si="6469"/>
        <v>0</v>
      </c>
      <c r="V2106" s="121">
        <f t="shared" si="6469"/>
        <v>0</v>
      </c>
      <c r="W2106" s="121">
        <f t="shared" si="6469"/>
        <v>0</v>
      </c>
      <c r="X2106" s="122">
        <f t="shared" si="6292"/>
        <v>0</v>
      </c>
      <c r="Y2106" s="121">
        <f t="shared" si="6293"/>
        <v>0</v>
      </c>
      <c r="Z2106" s="122">
        <f t="shared" si="6294"/>
        <v>0</v>
      </c>
      <c r="AA2106" s="121">
        <f t="shared" si="6295"/>
        <v>0</v>
      </c>
      <c r="AB2106" s="122">
        <f t="shared" si="6424"/>
        <v>0</v>
      </c>
      <c r="AC2106" s="122">
        <f t="shared" si="6424"/>
        <v>0</v>
      </c>
      <c r="AD2106" s="121">
        <f t="shared" si="6296"/>
        <v>0</v>
      </c>
      <c r="AE2106" s="122">
        <f t="shared" ref="AE2106:AM2106" si="6470">+($AN2106-$AD2106)/10+AD2106</f>
        <v>0</v>
      </c>
      <c r="AF2106" s="122">
        <f t="shared" si="6470"/>
        <v>0</v>
      </c>
      <c r="AG2106" s="122">
        <f t="shared" si="6470"/>
        <v>0</v>
      </c>
      <c r="AH2106" s="122">
        <f t="shared" si="6470"/>
        <v>0</v>
      </c>
      <c r="AI2106" s="122">
        <f t="shared" si="6470"/>
        <v>0</v>
      </c>
      <c r="AJ2106" s="122">
        <f t="shared" si="6470"/>
        <v>0</v>
      </c>
      <c r="AK2106" s="122">
        <f t="shared" si="6470"/>
        <v>0</v>
      </c>
      <c r="AL2106" s="122">
        <f t="shared" si="6470"/>
        <v>0</v>
      </c>
      <c r="AM2106" s="122">
        <f t="shared" si="6470"/>
        <v>0</v>
      </c>
      <c r="AN2106" s="121">
        <f t="shared" si="6298"/>
        <v>0</v>
      </c>
      <c r="AO2106" s="122">
        <f t="shared" ref="AO2106:AW2106" si="6471">+($AX2106-$AN2106)/10+AN2106</f>
        <v>0</v>
      </c>
      <c r="AP2106" s="122">
        <f t="shared" si="6471"/>
        <v>0</v>
      </c>
      <c r="AQ2106" s="122">
        <f t="shared" si="6471"/>
        <v>0</v>
      </c>
      <c r="AR2106" s="122">
        <f t="shared" si="6471"/>
        <v>0</v>
      </c>
      <c r="AS2106" s="122">
        <f t="shared" si="6471"/>
        <v>0</v>
      </c>
      <c r="AT2106" s="122">
        <f t="shared" si="6471"/>
        <v>0</v>
      </c>
      <c r="AU2106" s="122">
        <f t="shared" si="6471"/>
        <v>0</v>
      </c>
      <c r="AV2106" s="122">
        <f t="shared" si="6471"/>
        <v>0</v>
      </c>
      <c r="AW2106" s="122">
        <f t="shared" si="6471"/>
        <v>0</v>
      </c>
      <c r="AX2106" s="121">
        <f t="shared" si="6300"/>
        <v>0</v>
      </c>
    </row>
    <row r="2107" spans="2:50" ht="15.75" customHeight="1" x14ac:dyDescent="0.2">
      <c r="B2107" s="123"/>
      <c r="C2107" s="124"/>
      <c r="D2107" s="124"/>
      <c r="E2107" s="124"/>
      <c r="F2107" s="124"/>
      <c r="G2107" s="124"/>
      <c r="H2107" s="124"/>
      <c r="I2107" s="124"/>
      <c r="J2107" s="124"/>
      <c r="K2107" s="124"/>
      <c r="L2107" s="124"/>
      <c r="M2107" s="124"/>
      <c r="N2107" s="125"/>
      <c r="O2107" s="119"/>
      <c r="P2107" s="120" t="str">
        <f t="shared" si="5894"/>
        <v/>
      </c>
      <c r="Q2107" s="126">
        <f t="shared" ref="Q2107:W2107" si="6472">SUMIF($B$9:$N$9,Q$9,$B2107:$N2107)/100</f>
        <v>0</v>
      </c>
      <c r="R2107" s="126">
        <f t="shared" si="6472"/>
        <v>0</v>
      </c>
      <c r="S2107" s="126">
        <f t="shared" si="6472"/>
        <v>0</v>
      </c>
      <c r="T2107" s="126">
        <f t="shared" si="6472"/>
        <v>0</v>
      </c>
      <c r="U2107" s="126">
        <f t="shared" si="6472"/>
        <v>0</v>
      </c>
      <c r="V2107" s="126">
        <f t="shared" si="6472"/>
        <v>0</v>
      </c>
      <c r="W2107" s="126">
        <f t="shared" si="6472"/>
        <v>0</v>
      </c>
      <c r="X2107" s="127">
        <f t="shared" si="6292"/>
        <v>0</v>
      </c>
      <c r="Y2107" s="126">
        <f t="shared" si="6293"/>
        <v>0</v>
      </c>
      <c r="Z2107" s="127">
        <f t="shared" si="6294"/>
        <v>0</v>
      </c>
      <c r="AA2107" s="126">
        <f t="shared" si="6295"/>
        <v>0</v>
      </c>
      <c r="AB2107" s="127">
        <f t="shared" si="6424"/>
        <v>0</v>
      </c>
      <c r="AC2107" s="127">
        <f t="shared" si="6424"/>
        <v>0</v>
      </c>
      <c r="AD2107" s="126">
        <f t="shared" si="6296"/>
        <v>0</v>
      </c>
      <c r="AE2107" s="127">
        <f t="shared" ref="AE2107:AM2107" si="6473">+($AN2107-$AD2107)/10+AD2107</f>
        <v>0</v>
      </c>
      <c r="AF2107" s="127">
        <f t="shared" si="6473"/>
        <v>0</v>
      </c>
      <c r="AG2107" s="127">
        <f t="shared" si="6473"/>
        <v>0</v>
      </c>
      <c r="AH2107" s="127">
        <f t="shared" si="6473"/>
        <v>0</v>
      </c>
      <c r="AI2107" s="127">
        <f t="shared" si="6473"/>
        <v>0</v>
      </c>
      <c r="AJ2107" s="127">
        <f t="shared" si="6473"/>
        <v>0</v>
      </c>
      <c r="AK2107" s="127">
        <f t="shared" si="6473"/>
        <v>0</v>
      </c>
      <c r="AL2107" s="127">
        <f t="shared" si="6473"/>
        <v>0</v>
      </c>
      <c r="AM2107" s="127">
        <f t="shared" si="6473"/>
        <v>0</v>
      </c>
      <c r="AN2107" s="126">
        <f t="shared" si="6298"/>
        <v>0</v>
      </c>
      <c r="AO2107" s="127">
        <f t="shared" ref="AO2107:AW2107" si="6474">+($AX2107-$AN2107)/10+AN2107</f>
        <v>0</v>
      </c>
      <c r="AP2107" s="127">
        <f t="shared" si="6474"/>
        <v>0</v>
      </c>
      <c r="AQ2107" s="127">
        <f t="shared" si="6474"/>
        <v>0</v>
      </c>
      <c r="AR2107" s="127">
        <f t="shared" si="6474"/>
        <v>0</v>
      </c>
      <c r="AS2107" s="127">
        <f t="shared" si="6474"/>
        <v>0</v>
      </c>
      <c r="AT2107" s="127">
        <f t="shared" si="6474"/>
        <v>0</v>
      </c>
      <c r="AU2107" s="127">
        <f t="shared" si="6474"/>
        <v>0</v>
      </c>
      <c r="AV2107" s="127">
        <f t="shared" si="6474"/>
        <v>0</v>
      </c>
      <c r="AW2107" s="127">
        <f t="shared" si="6474"/>
        <v>0</v>
      </c>
      <c r="AX2107" s="126">
        <f t="shared" si="6300"/>
        <v>0</v>
      </c>
    </row>
    <row r="2108" spans="2:50" ht="15.75" customHeight="1" x14ac:dyDescent="0.2">
      <c r="B2108" s="123"/>
      <c r="C2108" s="128"/>
      <c r="D2108" s="128"/>
      <c r="E2108" s="128"/>
      <c r="F2108" s="128"/>
      <c r="G2108" s="128"/>
      <c r="H2108" s="128"/>
      <c r="I2108" s="128"/>
      <c r="J2108" s="128"/>
      <c r="K2108" s="128"/>
      <c r="L2108" s="128"/>
      <c r="M2108" s="128"/>
      <c r="N2108" s="129"/>
      <c r="O2108" s="119"/>
      <c r="P2108" s="120" t="str">
        <f t="shared" si="5894"/>
        <v/>
      </c>
      <c r="Q2108" s="121">
        <f t="shared" ref="Q2108:W2108" si="6475">SUMIF($B$9:$N$9,Q$9,$B2108:$N2108)/100</f>
        <v>0</v>
      </c>
      <c r="R2108" s="121">
        <f t="shared" si="6475"/>
        <v>0</v>
      </c>
      <c r="S2108" s="121">
        <f t="shared" si="6475"/>
        <v>0</v>
      </c>
      <c r="T2108" s="121">
        <f t="shared" si="6475"/>
        <v>0</v>
      </c>
      <c r="U2108" s="121">
        <f t="shared" si="6475"/>
        <v>0</v>
      </c>
      <c r="V2108" s="121">
        <f t="shared" si="6475"/>
        <v>0</v>
      </c>
      <c r="W2108" s="121">
        <f t="shared" si="6475"/>
        <v>0</v>
      </c>
      <c r="X2108" s="122">
        <f t="shared" si="6292"/>
        <v>0</v>
      </c>
      <c r="Y2108" s="121">
        <f t="shared" si="6293"/>
        <v>0</v>
      </c>
      <c r="Z2108" s="122">
        <f t="shared" si="6294"/>
        <v>0</v>
      </c>
      <c r="AA2108" s="121">
        <f t="shared" si="6295"/>
        <v>0</v>
      </c>
      <c r="AB2108" s="122">
        <f t="shared" si="6424"/>
        <v>0</v>
      </c>
      <c r="AC2108" s="122">
        <f t="shared" si="6424"/>
        <v>0</v>
      </c>
      <c r="AD2108" s="121">
        <f t="shared" si="6296"/>
        <v>0</v>
      </c>
      <c r="AE2108" s="122">
        <f t="shared" ref="AE2108:AM2108" si="6476">+($AN2108-$AD2108)/10+AD2108</f>
        <v>0</v>
      </c>
      <c r="AF2108" s="122">
        <f t="shared" si="6476"/>
        <v>0</v>
      </c>
      <c r="AG2108" s="122">
        <f t="shared" si="6476"/>
        <v>0</v>
      </c>
      <c r="AH2108" s="122">
        <f t="shared" si="6476"/>
        <v>0</v>
      </c>
      <c r="AI2108" s="122">
        <f t="shared" si="6476"/>
        <v>0</v>
      </c>
      <c r="AJ2108" s="122">
        <f t="shared" si="6476"/>
        <v>0</v>
      </c>
      <c r="AK2108" s="122">
        <f t="shared" si="6476"/>
        <v>0</v>
      </c>
      <c r="AL2108" s="122">
        <f t="shared" si="6476"/>
        <v>0</v>
      </c>
      <c r="AM2108" s="122">
        <f t="shared" si="6476"/>
        <v>0</v>
      </c>
      <c r="AN2108" s="121">
        <f t="shared" si="6298"/>
        <v>0</v>
      </c>
      <c r="AO2108" s="122">
        <f t="shared" ref="AO2108:AW2108" si="6477">+($AX2108-$AN2108)/10+AN2108</f>
        <v>0</v>
      </c>
      <c r="AP2108" s="122">
        <f t="shared" si="6477"/>
        <v>0</v>
      </c>
      <c r="AQ2108" s="122">
        <f t="shared" si="6477"/>
        <v>0</v>
      </c>
      <c r="AR2108" s="122">
        <f t="shared" si="6477"/>
        <v>0</v>
      </c>
      <c r="AS2108" s="122">
        <f t="shared" si="6477"/>
        <v>0</v>
      </c>
      <c r="AT2108" s="122">
        <f t="shared" si="6477"/>
        <v>0</v>
      </c>
      <c r="AU2108" s="122">
        <f t="shared" si="6477"/>
        <v>0</v>
      </c>
      <c r="AV2108" s="122">
        <f t="shared" si="6477"/>
        <v>0</v>
      </c>
      <c r="AW2108" s="122">
        <f t="shared" si="6477"/>
        <v>0</v>
      </c>
      <c r="AX2108" s="121">
        <f t="shared" si="6300"/>
        <v>0</v>
      </c>
    </row>
    <row r="2109" spans="2:50" ht="15.75" customHeight="1" x14ac:dyDescent="0.2">
      <c r="B2109" s="123"/>
      <c r="C2109" s="124"/>
      <c r="D2109" s="124"/>
      <c r="E2109" s="124"/>
      <c r="F2109" s="124"/>
      <c r="G2109" s="124"/>
      <c r="H2109" s="124"/>
      <c r="I2109" s="124"/>
      <c r="J2109" s="124"/>
      <c r="K2109" s="124"/>
      <c r="L2109" s="124"/>
      <c r="M2109" s="124"/>
      <c r="N2109" s="125"/>
      <c r="O2109" s="119"/>
      <c r="P2109" s="120" t="str">
        <f t="shared" si="5894"/>
        <v/>
      </c>
      <c r="Q2109" s="126">
        <f t="shared" ref="Q2109:W2109" si="6478">SUMIF($B$9:$N$9,Q$9,$B2109:$N2109)/100</f>
        <v>0</v>
      </c>
      <c r="R2109" s="126">
        <f t="shared" si="6478"/>
        <v>0</v>
      </c>
      <c r="S2109" s="126">
        <f t="shared" si="6478"/>
        <v>0</v>
      </c>
      <c r="T2109" s="126">
        <f t="shared" si="6478"/>
        <v>0</v>
      </c>
      <c r="U2109" s="126">
        <f t="shared" si="6478"/>
        <v>0</v>
      </c>
      <c r="V2109" s="126">
        <f t="shared" si="6478"/>
        <v>0</v>
      </c>
      <c r="W2109" s="126">
        <f t="shared" si="6478"/>
        <v>0</v>
      </c>
      <c r="X2109" s="127">
        <f t="shared" si="6292"/>
        <v>0</v>
      </c>
      <c r="Y2109" s="126">
        <f t="shared" si="6293"/>
        <v>0</v>
      </c>
      <c r="Z2109" s="127">
        <f t="shared" si="6294"/>
        <v>0</v>
      </c>
      <c r="AA2109" s="126">
        <f t="shared" si="6295"/>
        <v>0</v>
      </c>
      <c r="AB2109" s="127">
        <f t="shared" si="6424"/>
        <v>0</v>
      </c>
      <c r="AC2109" s="127">
        <f t="shared" si="6424"/>
        <v>0</v>
      </c>
      <c r="AD2109" s="126">
        <f t="shared" si="6296"/>
        <v>0</v>
      </c>
      <c r="AE2109" s="127">
        <f t="shared" ref="AE2109:AM2109" si="6479">+($AN2109-$AD2109)/10+AD2109</f>
        <v>0</v>
      </c>
      <c r="AF2109" s="127">
        <f t="shared" si="6479"/>
        <v>0</v>
      </c>
      <c r="AG2109" s="127">
        <f t="shared" si="6479"/>
        <v>0</v>
      </c>
      <c r="AH2109" s="127">
        <f t="shared" si="6479"/>
        <v>0</v>
      </c>
      <c r="AI2109" s="127">
        <f t="shared" si="6479"/>
        <v>0</v>
      </c>
      <c r="AJ2109" s="127">
        <f t="shared" si="6479"/>
        <v>0</v>
      </c>
      <c r="AK2109" s="127">
        <f t="shared" si="6479"/>
        <v>0</v>
      </c>
      <c r="AL2109" s="127">
        <f t="shared" si="6479"/>
        <v>0</v>
      </c>
      <c r="AM2109" s="127">
        <f t="shared" si="6479"/>
        <v>0</v>
      </c>
      <c r="AN2109" s="126">
        <f t="shared" si="6298"/>
        <v>0</v>
      </c>
      <c r="AO2109" s="127">
        <f t="shared" ref="AO2109:AW2109" si="6480">+($AX2109-$AN2109)/10+AN2109</f>
        <v>0</v>
      </c>
      <c r="AP2109" s="127">
        <f t="shared" si="6480"/>
        <v>0</v>
      </c>
      <c r="AQ2109" s="127">
        <f t="shared" si="6480"/>
        <v>0</v>
      </c>
      <c r="AR2109" s="127">
        <f t="shared" si="6480"/>
        <v>0</v>
      </c>
      <c r="AS2109" s="127">
        <f t="shared" si="6480"/>
        <v>0</v>
      </c>
      <c r="AT2109" s="127">
        <f t="shared" si="6480"/>
        <v>0</v>
      </c>
      <c r="AU2109" s="127">
        <f t="shared" si="6480"/>
        <v>0</v>
      </c>
      <c r="AV2109" s="127">
        <f t="shared" si="6480"/>
        <v>0</v>
      </c>
      <c r="AW2109" s="127">
        <f t="shared" si="6480"/>
        <v>0</v>
      </c>
      <c r="AX2109" s="126">
        <f t="shared" si="6300"/>
        <v>0</v>
      </c>
    </row>
    <row r="2110" spans="2:50" ht="15.75" customHeight="1" x14ac:dyDescent="0.2">
      <c r="B2110" s="123"/>
      <c r="C2110" s="128"/>
      <c r="D2110" s="128"/>
      <c r="E2110" s="128"/>
      <c r="F2110" s="128"/>
      <c r="G2110" s="128"/>
      <c r="H2110" s="128"/>
      <c r="I2110" s="128"/>
      <c r="J2110" s="128"/>
      <c r="K2110" s="128"/>
      <c r="L2110" s="128"/>
      <c r="M2110" s="128"/>
      <c r="N2110" s="129"/>
      <c r="O2110" s="119"/>
      <c r="P2110" s="120" t="str">
        <f t="shared" si="5894"/>
        <v/>
      </c>
      <c r="Q2110" s="121">
        <f t="shared" ref="Q2110:W2110" si="6481">SUMIF($B$9:$N$9,Q$9,$B2110:$N2110)/100</f>
        <v>0</v>
      </c>
      <c r="R2110" s="121">
        <f t="shared" si="6481"/>
        <v>0</v>
      </c>
      <c r="S2110" s="121">
        <f t="shared" si="6481"/>
        <v>0</v>
      </c>
      <c r="T2110" s="121">
        <f t="shared" si="6481"/>
        <v>0</v>
      </c>
      <c r="U2110" s="121">
        <f t="shared" si="6481"/>
        <v>0</v>
      </c>
      <c r="V2110" s="121">
        <f t="shared" si="6481"/>
        <v>0</v>
      </c>
      <c r="W2110" s="121">
        <f t="shared" si="6481"/>
        <v>0</v>
      </c>
      <c r="X2110" s="122">
        <f t="shared" si="6292"/>
        <v>0</v>
      </c>
      <c r="Y2110" s="121">
        <f t="shared" si="6293"/>
        <v>0</v>
      </c>
      <c r="Z2110" s="122">
        <f t="shared" si="6294"/>
        <v>0</v>
      </c>
      <c r="AA2110" s="121">
        <f t="shared" si="6295"/>
        <v>0</v>
      </c>
      <c r="AB2110" s="122">
        <f t="shared" si="6424"/>
        <v>0</v>
      </c>
      <c r="AC2110" s="122">
        <f t="shared" si="6424"/>
        <v>0</v>
      </c>
      <c r="AD2110" s="121">
        <f t="shared" si="6296"/>
        <v>0</v>
      </c>
      <c r="AE2110" s="122">
        <f t="shared" ref="AE2110:AM2110" si="6482">+($AN2110-$AD2110)/10+AD2110</f>
        <v>0</v>
      </c>
      <c r="AF2110" s="122">
        <f t="shared" si="6482"/>
        <v>0</v>
      </c>
      <c r="AG2110" s="122">
        <f t="shared" si="6482"/>
        <v>0</v>
      </c>
      <c r="AH2110" s="122">
        <f t="shared" si="6482"/>
        <v>0</v>
      </c>
      <c r="AI2110" s="122">
        <f t="shared" si="6482"/>
        <v>0</v>
      </c>
      <c r="AJ2110" s="122">
        <f t="shared" si="6482"/>
        <v>0</v>
      </c>
      <c r="AK2110" s="122">
        <f t="shared" si="6482"/>
        <v>0</v>
      </c>
      <c r="AL2110" s="122">
        <f t="shared" si="6482"/>
        <v>0</v>
      </c>
      <c r="AM2110" s="122">
        <f t="shared" si="6482"/>
        <v>0</v>
      </c>
      <c r="AN2110" s="121">
        <f t="shared" si="6298"/>
        <v>0</v>
      </c>
      <c r="AO2110" s="122">
        <f t="shared" ref="AO2110:AW2110" si="6483">+($AX2110-$AN2110)/10+AN2110</f>
        <v>0</v>
      </c>
      <c r="AP2110" s="122">
        <f t="shared" si="6483"/>
        <v>0</v>
      </c>
      <c r="AQ2110" s="122">
        <f t="shared" si="6483"/>
        <v>0</v>
      </c>
      <c r="AR2110" s="122">
        <f t="shared" si="6483"/>
        <v>0</v>
      </c>
      <c r="AS2110" s="122">
        <f t="shared" si="6483"/>
        <v>0</v>
      </c>
      <c r="AT2110" s="122">
        <f t="shared" si="6483"/>
        <v>0</v>
      </c>
      <c r="AU2110" s="122">
        <f t="shared" si="6483"/>
        <v>0</v>
      </c>
      <c r="AV2110" s="122">
        <f t="shared" si="6483"/>
        <v>0</v>
      </c>
      <c r="AW2110" s="122">
        <f t="shared" si="6483"/>
        <v>0</v>
      </c>
      <c r="AX2110" s="121">
        <f t="shared" si="6300"/>
        <v>0</v>
      </c>
    </row>
    <row r="2111" spans="2:50" ht="15.75" customHeight="1" x14ac:dyDescent="0.2">
      <c r="B2111" s="123"/>
      <c r="C2111" s="124"/>
      <c r="D2111" s="124"/>
      <c r="E2111" s="124"/>
      <c r="F2111" s="124"/>
      <c r="G2111" s="124"/>
      <c r="H2111" s="124"/>
      <c r="I2111" s="124"/>
      <c r="J2111" s="124"/>
      <c r="K2111" s="124"/>
      <c r="L2111" s="124"/>
      <c r="M2111" s="124"/>
      <c r="N2111" s="125"/>
      <c r="O2111" s="119"/>
      <c r="P2111" s="120" t="str">
        <f t="shared" si="5894"/>
        <v/>
      </c>
      <c r="Q2111" s="126">
        <f t="shared" ref="Q2111:W2111" si="6484">SUMIF($B$9:$N$9,Q$9,$B2111:$N2111)/100</f>
        <v>0</v>
      </c>
      <c r="R2111" s="126">
        <f t="shared" si="6484"/>
        <v>0</v>
      </c>
      <c r="S2111" s="126">
        <f t="shared" si="6484"/>
        <v>0</v>
      </c>
      <c r="T2111" s="126">
        <f t="shared" si="6484"/>
        <v>0</v>
      </c>
      <c r="U2111" s="126">
        <f t="shared" si="6484"/>
        <v>0</v>
      </c>
      <c r="V2111" s="126">
        <f t="shared" si="6484"/>
        <v>0</v>
      </c>
      <c r="W2111" s="126">
        <f t="shared" si="6484"/>
        <v>0</v>
      </c>
      <c r="X2111" s="127">
        <f t="shared" si="6292"/>
        <v>0</v>
      </c>
      <c r="Y2111" s="126">
        <f t="shared" si="6293"/>
        <v>0</v>
      </c>
      <c r="Z2111" s="127">
        <f t="shared" si="6294"/>
        <v>0</v>
      </c>
      <c r="AA2111" s="126">
        <f t="shared" si="6295"/>
        <v>0</v>
      </c>
      <c r="AB2111" s="127">
        <f t="shared" ref="AB2111:AC2130" si="6485">+($AD2111-$AA2111)/3+AA2111</f>
        <v>0</v>
      </c>
      <c r="AC2111" s="127">
        <f t="shared" si="6485"/>
        <v>0</v>
      </c>
      <c r="AD2111" s="126">
        <f t="shared" si="6296"/>
        <v>0</v>
      </c>
      <c r="AE2111" s="127">
        <f t="shared" ref="AE2111:AM2111" si="6486">+($AN2111-$AD2111)/10+AD2111</f>
        <v>0</v>
      </c>
      <c r="AF2111" s="127">
        <f t="shared" si="6486"/>
        <v>0</v>
      </c>
      <c r="AG2111" s="127">
        <f t="shared" si="6486"/>
        <v>0</v>
      </c>
      <c r="AH2111" s="127">
        <f t="shared" si="6486"/>
        <v>0</v>
      </c>
      <c r="AI2111" s="127">
        <f t="shared" si="6486"/>
        <v>0</v>
      </c>
      <c r="AJ2111" s="127">
        <f t="shared" si="6486"/>
        <v>0</v>
      </c>
      <c r="AK2111" s="127">
        <f t="shared" si="6486"/>
        <v>0</v>
      </c>
      <c r="AL2111" s="127">
        <f t="shared" si="6486"/>
        <v>0</v>
      </c>
      <c r="AM2111" s="127">
        <f t="shared" si="6486"/>
        <v>0</v>
      </c>
      <c r="AN2111" s="126">
        <f t="shared" si="6298"/>
        <v>0</v>
      </c>
      <c r="AO2111" s="127">
        <f t="shared" ref="AO2111:AW2111" si="6487">+($AX2111-$AN2111)/10+AN2111</f>
        <v>0</v>
      </c>
      <c r="AP2111" s="127">
        <f t="shared" si="6487"/>
        <v>0</v>
      </c>
      <c r="AQ2111" s="127">
        <f t="shared" si="6487"/>
        <v>0</v>
      </c>
      <c r="AR2111" s="127">
        <f t="shared" si="6487"/>
        <v>0</v>
      </c>
      <c r="AS2111" s="127">
        <f t="shared" si="6487"/>
        <v>0</v>
      </c>
      <c r="AT2111" s="127">
        <f t="shared" si="6487"/>
        <v>0</v>
      </c>
      <c r="AU2111" s="127">
        <f t="shared" si="6487"/>
        <v>0</v>
      </c>
      <c r="AV2111" s="127">
        <f t="shared" si="6487"/>
        <v>0</v>
      </c>
      <c r="AW2111" s="127">
        <f t="shared" si="6487"/>
        <v>0</v>
      </c>
      <c r="AX2111" s="126">
        <f t="shared" si="6300"/>
        <v>0</v>
      </c>
    </row>
    <row r="2112" spans="2:50" ht="15.75" customHeight="1" x14ac:dyDescent="0.2">
      <c r="B2112" s="123"/>
      <c r="C2112" s="128"/>
      <c r="D2112" s="128"/>
      <c r="E2112" s="128"/>
      <c r="F2112" s="128"/>
      <c r="G2112" s="128"/>
      <c r="H2112" s="128"/>
      <c r="I2112" s="128"/>
      <c r="J2112" s="128"/>
      <c r="K2112" s="128"/>
      <c r="L2112" s="128"/>
      <c r="M2112" s="128"/>
      <c r="N2112" s="129"/>
      <c r="O2112" s="119"/>
      <c r="P2112" s="120" t="str">
        <f t="shared" si="5894"/>
        <v/>
      </c>
      <c r="Q2112" s="121">
        <f t="shared" ref="Q2112:W2112" si="6488">SUMIF($B$9:$N$9,Q$9,$B2112:$N2112)/100</f>
        <v>0</v>
      </c>
      <c r="R2112" s="121">
        <f t="shared" si="6488"/>
        <v>0</v>
      </c>
      <c r="S2112" s="121">
        <f t="shared" si="6488"/>
        <v>0</v>
      </c>
      <c r="T2112" s="121">
        <f t="shared" si="6488"/>
        <v>0</v>
      </c>
      <c r="U2112" s="121">
        <f t="shared" si="6488"/>
        <v>0</v>
      </c>
      <c r="V2112" s="121">
        <f t="shared" si="6488"/>
        <v>0</v>
      </c>
      <c r="W2112" s="121">
        <f t="shared" si="6488"/>
        <v>0</v>
      </c>
      <c r="X2112" s="122">
        <f t="shared" si="6292"/>
        <v>0</v>
      </c>
      <c r="Y2112" s="121">
        <f t="shared" si="6293"/>
        <v>0</v>
      </c>
      <c r="Z2112" s="122">
        <f t="shared" si="6294"/>
        <v>0</v>
      </c>
      <c r="AA2112" s="121">
        <f t="shared" si="6295"/>
        <v>0</v>
      </c>
      <c r="AB2112" s="122">
        <f t="shared" si="6485"/>
        <v>0</v>
      </c>
      <c r="AC2112" s="122">
        <f t="shared" si="6485"/>
        <v>0</v>
      </c>
      <c r="AD2112" s="121">
        <f t="shared" si="6296"/>
        <v>0</v>
      </c>
      <c r="AE2112" s="122">
        <f t="shared" ref="AE2112:AM2112" si="6489">+($AN2112-$AD2112)/10+AD2112</f>
        <v>0</v>
      </c>
      <c r="AF2112" s="122">
        <f t="shared" si="6489"/>
        <v>0</v>
      </c>
      <c r="AG2112" s="122">
        <f t="shared" si="6489"/>
        <v>0</v>
      </c>
      <c r="AH2112" s="122">
        <f t="shared" si="6489"/>
        <v>0</v>
      </c>
      <c r="AI2112" s="122">
        <f t="shared" si="6489"/>
        <v>0</v>
      </c>
      <c r="AJ2112" s="122">
        <f t="shared" si="6489"/>
        <v>0</v>
      </c>
      <c r="AK2112" s="122">
        <f t="shared" si="6489"/>
        <v>0</v>
      </c>
      <c r="AL2112" s="122">
        <f t="shared" si="6489"/>
        <v>0</v>
      </c>
      <c r="AM2112" s="122">
        <f t="shared" si="6489"/>
        <v>0</v>
      </c>
      <c r="AN2112" s="121">
        <f t="shared" si="6298"/>
        <v>0</v>
      </c>
      <c r="AO2112" s="122">
        <f t="shared" ref="AO2112:AW2112" si="6490">+($AX2112-$AN2112)/10+AN2112</f>
        <v>0</v>
      </c>
      <c r="AP2112" s="122">
        <f t="shared" si="6490"/>
        <v>0</v>
      </c>
      <c r="AQ2112" s="122">
        <f t="shared" si="6490"/>
        <v>0</v>
      </c>
      <c r="AR2112" s="122">
        <f t="shared" si="6490"/>
        <v>0</v>
      </c>
      <c r="AS2112" s="122">
        <f t="shared" si="6490"/>
        <v>0</v>
      </c>
      <c r="AT2112" s="122">
        <f t="shared" si="6490"/>
        <v>0</v>
      </c>
      <c r="AU2112" s="122">
        <f t="shared" si="6490"/>
        <v>0</v>
      </c>
      <c r="AV2112" s="122">
        <f t="shared" si="6490"/>
        <v>0</v>
      </c>
      <c r="AW2112" s="122">
        <f t="shared" si="6490"/>
        <v>0</v>
      </c>
      <c r="AX2112" s="121">
        <f t="shared" si="6300"/>
        <v>0</v>
      </c>
    </row>
    <row r="2113" spans="2:50" ht="15.75" customHeight="1" x14ac:dyDescent="0.2">
      <c r="B2113" s="123"/>
      <c r="C2113" s="124"/>
      <c r="D2113" s="124"/>
      <c r="E2113" s="124"/>
      <c r="F2113" s="124"/>
      <c r="G2113" s="124"/>
      <c r="H2113" s="124"/>
      <c r="I2113" s="124"/>
      <c r="J2113" s="124"/>
      <c r="K2113" s="124"/>
      <c r="L2113" s="124"/>
      <c r="M2113" s="124"/>
      <c r="N2113" s="125"/>
      <c r="O2113" s="119"/>
      <c r="P2113" s="120" t="str">
        <f t="shared" si="5894"/>
        <v/>
      </c>
      <c r="Q2113" s="126">
        <f t="shared" ref="Q2113:W2113" si="6491">SUMIF($B$9:$N$9,Q$9,$B2113:$N2113)/100</f>
        <v>0</v>
      </c>
      <c r="R2113" s="126">
        <f t="shared" si="6491"/>
        <v>0</v>
      </c>
      <c r="S2113" s="126">
        <f t="shared" si="6491"/>
        <v>0</v>
      </c>
      <c r="T2113" s="126">
        <f t="shared" si="6491"/>
        <v>0</v>
      </c>
      <c r="U2113" s="126">
        <f t="shared" si="6491"/>
        <v>0</v>
      </c>
      <c r="V2113" s="126">
        <f t="shared" si="6491"/>
        <v>0</v>
      </c>
      <c r="W2113" s="126">
        <f t="shared" si="6491"/>
        <v>0</v>
      </c>
      <c r="X2113" s="127">
        <f t="shared" si="6292"/>
        <v>0</v>
      </c>
      <c r="Y2113" s="126">
        <f t="shared" si="6293"/>
        <v>0</v>
      </c>
      <c r="Z2113" s="127">
        <f t="shared" si="6294"/>
        <v>0</v>
      </c>
      <c r="AA2113" s="126">
        <f t="shared" si="6295"/>
        <v>0</v>
      </c>
      <c r="AB2113" s="127">
        <f t="shared" si="6485"/>
        <v>0</v>
      </c>
      <c r="AC2113" s="127">
        <f t="shared" si="6485"/>
        <v>0</v>
      </c>
      <c r="AD2113" s="126">
        <f t="shared" si="6296"/>
        <v>0</v>
      </c>
      <c r="AE2113" s="127">
        <f t="shared" ref="AE2113:AM2113" si="6492">+($AN2113-$AD2113)/10+AD2113</f>
        <v>0</v>
      </c>
      <c r="AF2113" s="127">
        <f t="shared" si="6492"/>
        <v>0</v>
      </c>
      <c r="AG2113" s="127">
        <f t="shared" si="6492"/>
        <v>0</v>
      </c>
      <c r="AH2113" s="127">
        <f t="shared" si="6492"/>
        <v>0</v>
      </c>
      <c r="AI2113" s="127">
        <f t="shared" si="6492"/>
        <v>0</v>
      </c>
      <c r="AJ2113" s="127">
        <f t="shared" si="6492"/>
        <v>0</v>
      </c>
      <c r="AK2113" s="127">
        <f t="shared" si="6492"/>
        <v>0</v>
      </c>
      <c r="AL2113" s="127">
        <f t="shared" si="6492"/>
        <v>0</v>
      </c>
      <c r="AM2113" s="127">
        <f t="shared" si="6492"/>
        <v>0</v>
      </c>
      <c r="AN2113" s="126">
        <f t="shared" si="6298"/>
        <v>0</v>
      </c>
      <c r="AO2113" s="127">
        <f t="shared" ref="AO2113:AW2113" si="6493">+($AX2113-$AN2113)/10+AN2113</f>
        <v>0</v>
      </c>
      <c r="AP2113" s="127">
        <f t="shared" si="6493"/>
        <v>0</v>
      </c>
      <c r="AQ2113" s="127">
        <f t="shared" si="6493"/>
        <v>0</v>
      </c>
      <c r="AR2113" s="127">
        <f t="shared" si="6493"/>
        <v>0</v>
      </c>
      <c r="AS2113" s="127">
        <f t="shared" si="6493"/>
        <v>0</v>
      </c>
      <c r="AT2113" s="127">
        <f t="shared" si="6493"/>
        <v>0</v>
      </c>
      <c r="AU2113" s="127">
        <f t="shared" si="6493"/>
        <v>0</v>
      </c>
      <c r="AV2113" s="127">
        <f t="shared" si="6493"/>
        <v>0</v>
      </c>
      <c r="AW2113" s="127">
        <f t="shared" si="6493"/>
        <v>0</v>
      </c>
      <c r="AX2113" s="126">
        <f t="shared" si="6300"/>
        <v>0</v>
      </c>
    </row>
    <row r="2114" spans="2:50" ht="15.75" customHeight="1" x14ac:dyDescent="0.2">
      <c r="B2114" s="123"/>
      <c r="C2114" s="128"/>
      <c r="D2114" s="128"/>
      <c r="E2114" s="128"/>
      <c r="F2114" s="128"/>
      <c r="G2114" s="128"/>
      <c r="H2114" s="128"/>
      <c r="I2114" s="128"/>
      <c r="J2114" s="128"/>
      <c r="K2114" s="128"/>
      <c r="L2114" s="128"/>
      <c r="M2114" s="128"/>
      <c r="N2114" s="129"/>
      <c r="O2114" s="119"/>
      <c r="P2114" s="120" t="str">
        <f t="shared" si="5894"/>
        <v/>
      </c>
      <c r="Q2114" s="121">
        <f t="shared" ref="Q2114:W2114" si="6494">SUMIF($B$9:$N$9,Q$9,$B2114:$N2114)/100</f>
        <v>0</v>
      </c>
      <c r="R2114" s="121">
        <f t="shared" si="6494"/>
        <v>0</v>
      </c>
      <c r="S2114" s="121">
        <f t="shared" si="6494"/>
        <v>0</v>
      </c>
      <c r="T2114" s="121">
        <f t="shared" si="6494"/>
        <v>0</v>
      </c>
      <c r="U2114" s="121">
        <f t="shared" si="6494"/>
        <v>0</v>
      </c>
      <c r="V2114" s="121">
        <f t="shared" si="6494"/>
        <v>0</v>
      </c>
      <c r="W2114" s="121">
        <f t="shared" si="6494"/>
        <v>0</v>
      </c>
      <c r="X2114" s="122">
        <f t="shared" si="6292"/>
        <v>0</v>
      </c>
      <c r="Y2114" s="121">
        <f t="shared" si="6293"/>
        <v>0</v>
      </c>
      <c r="Z2114" s="122">
        <f t="shared" si="6294"/>
        <v>0</v>
      </c>
      <c r="AA2114" s="121">
        <f t="shared" si="6295"/>
        <v>0</v>
      </c>
      <c r="AB2114" s="122">
        <f t="shared" si="6485"/>
        <v>0</v>
      </c>
      <c r="AC2114" s="122">
        <f t="shared" si="6485"/>
        <v>0</v>
      </c>
      <c r="AD2114" s="121">
        <f t="shared" si="6296"/>
        <v>0</v>
      </c>
      <c r="AE2114" s="122">
        <f t="shared" ref="AE2114:AM2114" si="6495">+($AN2114-$AD2114)/10+AD2114</f>
        <v>0</v>
      </c>
      <c r="AF2114" s="122">
        <f t="shared" si="6495"/>
        <v>0</v>
      </c>
      <c r="AG2114" s="122">
        <f t="shared" si="6495"/>
        <v>0</v>
      </c>
      <c r="AH2114" s="122">
        <f t="shared" si="6495"/>
        <v>0</v>
      </c>
      <c r="AI2114" s="122">
        <f t="shared" si="6495"/>
        <v>0</v>
      </c>
      <c r="AJ2114" s="122">
        <f t="shared" si="6495"/>
        <v>0</v>
      </c>
      <c r="AK2114" s="122">
        <f t="shared" si="6495"/>
        <v>0</v>
      </c>
      <c r="AL2114" s="122">
        <f t="shared" si="6495"/>
        <v>0</v>
      </c>
      <c r="AM2114" s="122">
        <f t="shared" si="6495"/>
        <v>0</v>
      </c>
      <c r="AN2114" s="121">
        <f t="shared" si="6298"/>
        <v>0</v>
      </c>
      <c r="AO2114" s="122">
        <f t="shared" ref="AO2114:AW2114" si="6496">+($AX2114-$AN2114)/10+AN2114</f>
        <v>0</v>
      </c>
      <c r="AP2114" s="122">
        <f t="shared" si="6496"/>
        <v>0</v>
      </c>
      <c r="AQ2114" s="122">
        <f t="shared" si="6496"/>
        <v>0</v>
      </c>
      <c r="AR2114" s="122">
        <f t="shared" si="6496"/>
        <v>0</v>
      </c>
      <c r="AS2114" s="122">
        <f t="shared" si="6496"/>
        <v>0</v>
      </c>
      <c r="AT2114" s="122">
        <f t="shared" si="6496"/>
        <v>0</v>
      </c>
      <c r="AU2114" s="122">
        <f t="shared" si="6496"/>
        <v>0</v>
      </c>
      <c r="AV2114" s="122">
        <f t="shared" si="6496"/>
        <v>0</v>
      </c>
      <c r="AW2114" s="122">
        <f t="shared" si="6496"/>
        <v>0</v>
      </c>
      <c r="AX2114" s="121">
        <f t="shared" si="6300"/>
        <v>0</v>
      </c>
    </row>
    <row r="2115" spans="2:50" ht="15.75" customHeight="1" x14ac:dyDescent="0.2">
      <c r="B2115" s="123"/>
      <c r="C2115" s="124"/>
      <c r="D2115" s="124"/>
      <c r="E2115" s="124"/>
      <c r="F2115" s="124"/>
      <c r="G2115" s="124"/>
      <c r="H2115" s="124"/>
      <c r="I2115" s="124"/>
      <c r="J2115" s="124"/>
      <c r="K2115" s="124"/>
      <c r="L2115" s="124"/>
      <c r="M2115" s="124"/>
      <c r="N2115" s="125"/>
      <c r="O2115" s="119"/>
      <c r="P2115" s="120" t="str">
        <f t="shared" si="5894"/>
        <v/>
      </c>
      <c r="Q2115" s="126">
        <f t="shared" ref="Q2115:W2115" si="6497">SUMIF($B$9:$N$9,Q$9,$B2115:$N2115)/100</f>
        <v>0</v>
      </c>
      <c r="R2115" s="126">
        <f t="shared" si="6497"/>
        <v>0</v>
      </c>
      <c r="S2115" s="126">
        <f t="shared" si="6497"/>
        <v>0</v>
      </c>
      <c r="T2115" s="126">
        <f t="shared" si="6497"/>
        <v>0</v>
      </c>
      <c r="U2115" s="126">
        <f t="shared" si="6497"/>
        <v>0</v>
      </c>
      <c r="V2115" s="126">
        <f t="shared" si="6497"/>
        <v>0</v>
      </c>
      <c r="W2115" s="126">
        <f t="shared" si="6497"/>
        <v>0</v>
      </c>
      <c r="X2115" s="127">
        <f t="shared" si="6292"/>
        <v>0</v>
      </c>
      <c r="Y2115" s="126">
        <f t="shared" si="6293"/>
        <v>0</v>
      </c>
      <c r="Z2115" s="127">
        <f t="shared" si="6294"/>
        <v>0</v>
      </c>
      <c r="AA2115" s="126">
        <f t="shared" si="6295"/>
        <v>0</v>
      </c>
      <c r="AB2115" s="127">
        <f t="shared" si="6485"/>
        <v>0</v>
      </c>
      <c r="AC2115" s="127">
        <f t="shared" si="6485"/>
        <v>0</v>
      </c>
      <c r="AD2115" s="126">
        <f t="shared" si="6296"/>
        <v>0</v>
      </c>
      <c r="AE2115" s="127">
        <f t="shared" ref="AE2115:AM2115" si="6498">+($AN2115-$AD2115)/10+AD2115</f>
        <v>0</v>
      </c>
      <c r="AF2115" s="127">
        <f t="shared" si="6498"/>
        <v>0</v>
      </c>
      <c r="AG2115" s="127">
        <f t="shared" si="6498"/>
        <v>0</v>
      </c>
      <c r="AH2115" s="127">
        <f t="shared" si="6498"/>
        <v>0</v>
      </c>
      <c r="AI2115" s="127">
        <f t="shared" si="6498"/>
        <v>0</v>
      </c>
      <c r="AJ2115" s="127">
        <f t="shared" si="6498"/>
        <v>0</v>
      </c>
      <c r="AK2115" s="127">
        <f t="shared" si="6498"/>
        <v>0</v>
      </c>
      <c r="AL2115" s="127">
        <f t="shared" si="6498"/>
        <v>0</v>
      </c>
      <c r="AM2115" s="127">
        <f t="shared" si="6498"/>
        <v>0</v>
      </c>
      <c r="AN2115" s="126">
        <f t="shared" si="6298"/>
        <v>0</v>
      </c>
      <c r="AO2115" s="127">
        <f t="shared" ref="AO2115:AW2115" si="6499">+($AX2115-$AN2115)/10+AN2115</f>
        <v>0</v>
      </c>
      <c r="AP2115" s="127">
        <f t="shared" si="6499"/>
        <v>0</v>
      </c>
      <c r="AQ2115" s="127">
        <f t="shared" si="6499"/>
        <v>0</v>
      </c>
      <c r="AR2115" s="127">
        <f t="shared" si="6499"/>
        <v>0</v>
      </c>
      <c r="AS2115" s="127">
        <f t="shared" si="6499"/>
        <v>0</v>
      </c>
      <c r="AT2115" s="127">
        <f t="shared" si="6499"/>
        <v>0</v>
      </c>
      <c r="AU2115" s="127">
        <f t="shared" si="6499"/>
        <v>0</v>
      </c>
      <c r="AV2115" s="127">
        <f t="shared" si="6499"/>
        <v>0</v>
      </c>
      <c r="AW2115" s="127">
        <f t="shared" si="6499"/>
        <v>0</v>
      </c>
      <c r="AX2115" s="126">
        <f t="shared" si="6300"/>
        <v>0</v>
      </c>
    </row>
    <row r="2116" spans="2:50" ht="15.75" customHeight="1" x14ac:dyDescent="0.2">
      <c r="B2116" s="123"/>
      <c r="C2116" s="128"/>
      <c r="D2116" s="128"/>
      <c r="E2116" s="128"/>
      <c r="F2116" s="128"/>
      <c r="G2116" s="128"/>
      <c r="H2116" s="128"/>
      <c r="I2116" s="128"/>
      <c r="J2116" s="128"/>
      <c r="K2116" s="128"/>
      <c r="L2116" s="128"/>
      <c r="M2116" s="128"/>
      <c r="N2116" s="129"/>
      <c r="O2116" s="119"/>
      <c r="P2116" s="120" t="str">
        <f t="shared" si="5894"/>
        <v/>
      </c>
      <c r="Q2116" s="121">
        <f t="shared" ref="Q2116:W2116" si="6500">SUMIF($B$9:$N$9,Q$9,$B2116:$N2116)/100</f>
        <v>0</v>
      </c>
      <c r="R2116" s="121">
        <f t="shared" si="6500"/>
        <v>0</v>
      </c>
      <c r="S2116" s="121">
        <f t="shared" si="6500"/>
        <v>0</v>
      </c>
      <c r="T2116" s="121">
        <f t="shared" si="6500"/>
        <v>0</v>
      </c>
      <c r="U2116" s="121">
        <f t="shared" si="6500"/>
        <v>0</v>
      </c>
      <c r="V2116" s="121">
        <f t="shared" si="6500"/>
        <v>0</v>
      </c>
      <c r="W2116" s="121">
        <f t="shared" si="6500"/>
        <v>0</v>
      </c>
      <c r="X2116" s="122">
        <f t="shared" si="6292"/>
        <v>0</v>
      </c>
      <c r="Y2116" s="121">
        <f t="shared" si="6293"/>
        <v>0</v>
      </c>
      <c r="Z2116" s="122">
        <f t="shared" si="6294"/>
        <v>0</v>
      </c>
      <c r="AA2116" s="121">
        <f t="shared" si="6295"/>
        <v>0</v>
      </c>
      <c r="AB2116" s="122">
        <f t="shared" si="6485"/>
        <v>0</v>
      </c>
      <c r="AC2116" s="122">
        <f t="shared" si="6485"/>
        <v>0</v>
      </c>
      <c r="AD2116" s="121">
        <f t="shared" si="6296"/>
        <v>0</v>
      </c>
      <c r="AE2116" s="122">
        <f t="shared" ref="AE2116:AM2116" si="6501">+($AN2116-$AD2116)/10+AD2116</f>
        <v>0</v>
      </c>
      <c r="AF2116" s="122">
        <f t="shared" si="6501"/>
        <v>0</v>
      </c>
      <c r="AG2116" s="122">
        <f t="shared" si="6501"/>
        <v>0</v>
      </c>
      <c r="AH2116" s="122">
        <f t="shared" si="6501"/>
        <v>0</v>
      </c>
      <c r="AI2116" s="122">
        <f t="shared" si="6501"/>
        <v>0</v>
      </c>
      <c r="AJ2116" s="122">
        <f t="shared" si="6501"/>
        <v>0</v>
      </c>
      <c r="AK2116" s="122">
        <f t="shared" si="6501"/>
        <v>0</v>
      </c>
      <c r="AL2116" s="122">
        <f t="shared" si="6501"/>
        <v>0</v>
      </c>
      <c r="AM2116" s="122">
        <f t="shared" si="6501"/>
        <v>0</v>
      </c>
      <c r="AN2116" s="121">
        <f t="shared" si="6298"/>
        <v>0</v>
      </c>
      <c r="AO2116" s="122">
        <f t="shared" ref="AO2116:AW2116" si="6502">+($AX2116-$AN2116)/10+AN2116</f>
        <v>0</v>
      </c>
      <c r="AP2116" s="122">
        <f t="shared" si="6502"/>
        <v>0</v>
      </c>
      <c r="AQ2116" s="122">
        <f t="shared" si="6502"/>
        <v>0</v>
      </c>
      <c r="AR2116" s="122">
        <f t="shared" si="6502"/>
        <v>0</v>
      </c>
      <c r="AS2116" s="122">
        <f t="shared" si="6502"/>
        <v>0</v>
      </c>
      <c r="AT2116" s="122">
        <f t="shared" si="6502"/>
        <v>0</v>
      </c>
      <c r="AU2116" s="122">
        <f t="shared" si="6502"/>
        <v>0</v>
      </c>
      <c r="AV2116" s="122">
        <f t="shared" si="6502"/>
        <v>0</v>
      </c>
      <c r="AW2116" s="122">
        <f t="shared" si="6502"/>
        <v>0</v>
      </c>
      <c r="AX2116" s="121">
        <f t="shared" si="6300"/>
        <v>0</v>
      </c>
    </row>
    <row r="2117" spans="2:50" ht="15.75" customHeight="1" x14ac:dyDescent="0.2">
      <c r="B2117" s="123"/>
      <c r="C2117" s="124"/>
      <c r="D2117" s="124"/>
      <c r="E2117" s="124"/>
      <c r="F2117" s="124"/>
      <c r="G2117" s="124"/>
      <c r="H2117" s="124"/>
      <c r="I2117" s="124"/>
      <c r="J2117" s="124"/>
      <c r="K2117" s="124"/>
      <c r="L2117" s="124"/>
      <c r="M2117" s="124"/>
      <c r="N2117" s="125"/>
      <c r="O2117" s="119"/>
      <c r="P2117" s="120" t="str">
        <f t="shared" si="5894"/>
        <v/>
      </c>
      <c r="Q2117" s="126">
        <f t="shared" ref="Q2117:W2117" si="6503">SUMIF($B$9:$N$9,Q$9,$B2117:$N2117)/100</f>
        <v>0</v>
      </c>
      <c r="R2117" s="126">
        <f t="shared" si="6503"/>
        <v>0</v>
      </c>
      <c r="S2117" s="126">
        <f t="shared" si="6503"/>
        <v>0</v>
      </c>
      <c r="T2117" s="126">
        <f t="shared" si="6503"/>
        <v>0</v>
      </c>
      <c r="U2117" s="126">
        <f t="shared" si="6503"/>
        <v>0</v>
      </c>
      <c r="V2117" s="126">
        <f t="shared" si="6503"/>
        <v>0</v>
      </c>
      <c r="W2117" s="126">
        <f t="shared" si="6503"/>
        <v>0</v>
      </c>
      <c r="X2117" s="127">
        <f t="shared" si="6292"/>
        <v>0</v>
      </c>
      <c r="Y2117" s="126">
        <f t="shared" si="6293"/>
        <v>0</v>
      </c>
      <c r="Z2117" s="127">
        <f t="shared" si="6294"/>
        <v>0</v>
      </c>
      <c r="AA2117" s="126">
        <f t="shared" si="6295"/>
        <v>0</v>
      </c>
      <c r="AB2117" s="127">
        <f t="shared" si="6485"/>
        <v>0</v>
      </c>
      <c r="AC2117" s="127">
        <f t="shared" si="6485"/>
        <v>0</v>
      </c>
      <c r="AD2117" s="126">
        <f t="shared" si="6296"/>
        <v>0</v>
      </c>
      <c r="AE2117" s="127">
        <f t="shared" ref="AE2117:AM2117" si="6504">+($AN2117-$AD2117)/10+AD2117</f>
        <v>0</v>
      </c>
      <c r="AF2117" s="127">
        <f t="shared" si="6504"/>
        <v>0</v>
      </c>
      <c r="AG2117" s="127">
        <f t="shared" si="6504"/>
        <v>0</v>
      </c>
      <c r="AH2117" s="127">
        <f t="shared" si="6504"/>
        <v>0</v>
      </c>
      <c r="AI2117" s="127">
        <f t="shared" si="6504"/>
        <v>0</v>
      </c>
      <c r="AJ2117" s="127">
        <f t="shared" si="6504"/>
        <v>0</v>
      </c>
      <c r="AK2117" s="127">
        <f t="shared" si="6504"/>
        <v>0</v>
      </c>
      <c r="AL2117" s="127">
        <f t="shared" si="6504"/>
        <v>0</v>
      </c>
      <c r="AM2117" s="127">
        <f t="shared" si="6504"/>
        <v>0</v>
      </c>
      <c r="AN2117" s="126">
        <f t="shared" si="6298"/>
        <v>0</v>
      </c>
      <c r="AO2117" s="127">
        <f t="shared" ref="AO2117:AW2117" si="6505">+($AX2117-$AN2117)/10+AN2117</f>
        <v>0</v>
      </c>
      <c r="AP2117" s="127">
        <f t="shared" si="6505"/>
        <v>0</v>
      </c>
      <c r="AQ2117" s="127">
        <f t="shared" si="6505"/>
        <v>0</v>
      </c>
      <c r="AR2117" s="127">
        <f t="shared" si="6505"/>
        <v>0</v>
      </c>
      <c r="AS2117" s="127">
        <f t="shared" si="6505"/>
        <v>0</v>
      </c>
      <c r="AT2117" s="127">
        <f t="shared" si="6505"/>
        <v>0</v>
      </c>
      <c r="AU2117" s="127">
        <f t="shared" si="6505"/>
        <v>0</v>
      </c>
      <c r="AV2117" s="127">
        <f t="shared" si="6505"/>
        <v>0</v>
      </c>
      <c r="AW2117" s="127">
        <f t="shared" si="6505"/>
        <v>0</v>
      </c>
      <c r="AX2117" s="126">
        <f t="shared" si="6300"/>
        <v>0</v>
      </c>
    </row>
    <row r="2118" spans="2:50" ht="15.75" customHeight="1" x14ac:dyDescent="0.2">
      <c r="B2118" s="123"/>
      <c r="C2118" s="128"/>
      <c r="D2118" s="128"/>
      <c r="E2118" s="128"/>
      <c r="F2118" s="128"/>
      <c r="G2118" s="128"/>
      <c r="H2118" s="128"/>
      <c r="I2118" s="128"/>
      <c r="J2118" s="128"/>
      <c r="K2118" s="128"/>
      <c r="L2118" s="128"/>
      <c r="M2118" s="128"/>
      <c r="N2118" s="129"/>
      <c r="O2118" s="119"/>
      <c r="P2118" s="120" t="str">
        <f t="shared" si="5894"/>
        <v/>
      </c>
      <c r="Q2118" s="121">
        <f t="shared" ref="Q2118:W2118" si="6506">SUMIF($B$9:$N$9,Q$9,$B2118:$N2118)/100</f>
        <v>0</v>
      </c>
      <c r="R2118" s="121">
        <f t="shared" si="6506"/>
        <v>0</v>
      </c>
      <c r="S2118" s="121">
        <f t="shared" si="6506"/>
        <v>0</v>
      </c>
      <c r="T2118" s="121">
        <f t="shared" si="6506"/>
        <v>0</v>
      </c>
      <c r="U2118" s="121">
        <f t="shared" si="6506"/>
        <v>0</v>
      </c>
      <c r="V2118" s="121">
        <f t="shared" si="6506"/>
        <v>0</v>
      </c>
      <c r="W2118" s="121">
        <f t="shared" si="6506"/>
        <v>0</v>
      </c>
      <c r="X2118" s="122">
        <f t="shared" si="6292"/>
        <v>0</v>
      </c>
      <c r="Y2118" s="121">
        <f t="shared" si="6293"/>
        <v>0</v>
      </c>
      <c r="Z2118" s="122">
        <f t="shared" si="6294"/>
        <v>0</v>
      </c>
      <c r="AA2118" s="121">
        <f t="shared" si="6295"/>
        <v>0</v>
      </c>
      <c r="AB2118" s="122">
        <f t="shared" si="6485"/>
        <v>0</v>
      </c>
      <c r="AC2118" s="122">
        <f t="shared" si="6485"/>
        <v>0</v>
      </c>
      <c r="AD2118" s="121">
        <f t="shared" si="6296"/>
        <v>0</v>
      </c>
      <c r="AE2118" s="122">
        <f t="shared" ref="AE2118:AM2118" si="6507">+($AN2118-$AD2118)/10+AD2118</f>
        <v>0</v>
      </c>
      <c r="AF2118" s="122">
        <f t="shared" si="6507"/>
        <v>0</v>
      </c>
      <c r="AG2118" s="122">
        <f t="shared" si="6507"/>
        <v>0</v>
      </c>
      <c r="AH2118" s="122">
        <f t="shared" si="6507"/>
        <v>0</v>
      </c>
      <c r="AI2118" s="122">
        <f t="shared" si="6507"/>
        <v>0</v>
      </c>
      <c r="AJ2118" s="122">
        <f t="shared" si="6507"/>
        <v>0</v>
      </c>
      <c r="AK2118" s="122">
        <f t="shared" si="6507"/>
        <v>0</v>
      </c>
      <c r="AL2118" s="122">
        <f t="shared" si="6507"/>
        <v>0</v>
      </c>
      <c r="AM2118" s="122">
        <f t="shared" si="6507"/>
        <v>0</v>
      </c>
      <c r="AN2118" s="121">
        <f t="shared" si="6298"/>
        <v>0</v>
      </c>
      <c r="AO2118" s="122">
        <f t="shared" ref="AO2118:AW2118" si="6508">+($AX2118-$AN2118)/10+AN2118</f>
        <v>0</v>
      </c>
      <c r="AP2118" s="122">
        <f t="shared" si="6508"/>
        <v>0</v>
      </c>
      <c r="AQ2118" s="122">
        <f t="shared" si="6508"/>
        <v>0</v>
      </c>
      <c r="AR2118" s="122">
        <f t="shared" si="6508"/>
        <v>0</v>
      </c>
      <c r="AS2118" s="122">
        <f t="shared" si="6508"/>
        <v>0</v>
      </c>
      <c r="AT2118" s="122">
        <f t="shared" si="6508"/>
        <v>0</v>
      </c>
      <c r="AU2118" s="122">
        <f t="shared" si="6508"/>
        <v>0</v>
      </c>
      <c r="AV2118" s="122">
        <f t="shared" si="6508"/>
        <v>0</v>
      </c>
      <c r="AW2118" s="122">
        <f t="shared" si="6508"/>
        <v>0</v>
      </c>
      <c r="AX2118" s="121">
        <f t="shared" si="6300"/>
        <v>0</v>
      </c>
    </row>
    <row r="2119" spans="2:50" ht="15.75" customHeight="1" x14ac:dyDescent="0.2">
      <c r="B2119" s="123"/>
      <c r="C2119" s="124"/>
      <c r="D2119" s="124"/>
      <c r="E2119" s="124"/>
      <c r="F2119" s="124"/>
      <c r="G2119" s="124"/>
      <c r="H2119" s="124"/>
      <c r="I2119" s="124"/>
      <c r="J2119" s="124"/>
      <c r="K2119" s="124"/>
      <c r="L2119" s="124"/>
      <c r="M2119" s="124"/>
      <c r="N2119" s="125"/>
      <c r="O2119" s="119"/>
      <c r="P2119" s="120" t="str">
        <f t="shared" si="5894"/>
        <v/>
      </c>
      <c r="Q2119" s="126">
        <f t="shared" ref="Q2119:W2119" si="6509">SUMIF($B$9:$N$9,Q$9,$B2119:$N2119)/100</f>
        <v>0</v>
      </c>
      <c r="R2119" s="126">
        <f t="shared" si="6509"/>
        <v>0</v>
      </c>
      <c r="S2119" s="126">
        <f t="shared" si="6509"/>
        <v>0</v>
      </c>
      <c r="T2119" s="126">
        <f t="shared" si="6509"/>
        <v>0</v>
      </c>
      <c r="U2119" s="126">
        <f t="shared" si="6509"/>
        <v>0</v>
      </c>
      <c r="V2119" s="126">
        <f t="shared" si="6509"/>
        <v>0</v>
      </c>
      <c r="W2119" s="126">
        <f t="shared" si="6509"/>
        <v>0</v>
      </c>
      <c r="X2119" s="127">
        <f t="shared" si="6292"/>
        <v>0</v>
      </c>
      <c r="Y2119" s="126">
        <f t="shared" si="6293"/>
        <v>0</v>
      </c>
      <c r="Z2119" s="127">
        <f t="shared" si="6294"/>
        <v>0</v>
      </c>
      <c r="AA2119" s="126">
        <f t="shared" si="6295"/>
        <v>0</v>
      </c>
      <c r="AB2119" s="127">
        <f t="shared" si="6485"/>
        <v>0</v>
      </c>
      <c r="AC2119" s="127">
        <f t="shared" si="6485"/>
        <v>0</v>
      </c>
      <c r="AD2119" s="126">
        <f t="shared" si="6296"/>
        <v>0</v>
      </c>
      <c r="AE2119" s="127">
        <f t="shared" ref="AE2119:AM2119" si="6510">+($AN2119-$AD2119)/10+AD2119</f>
        <v>0</v>
      </c>
      <c r="AF2119" s="127">
        <f t="shared" si="6510"/>
        <v>0</v>
      </c>
      <c r="AG2119" s="127">
        <f t="shared" si="6510"/>
        <v>0</v>
      </c>
      <c r="AH2119" s="127">
        <f t="shared" si="6510"/>
        <v>0</v>
      </c>
      <c r="AI2119" s="127">
        <f t="shared" si="6510"/>
        <v>0</v>
      </c>
      <c r="AJ2119" s="127">
        <f t="shared" si="6510"/>
        <v>0</v>
      </c>
      <c r="AK2119" s="127">
        <f t="shared" si="6510"/>
        <v>0</v>
      </c>
      <c r="AL2119" s="127">
        <f t="shared" si="6510"/>
        <v>0</v>
      </c>
      <c r="AM2119" s="127">
        <f t="shared" si="6510"/>
        <v>0</v>
      </c>
      <c r="AN2119" s="126">
        <f t="shared" si="6298"/>
        <v>0</v>
      </c>
      <c r="AO2119" s="127">
        <f t="shared" ref="AO2119:AW2119" si="6511">+($AX2119-$AN2119)/10+AN2119</f>
        <v>0</v>
      </c>
      <c r="AP2119" s="127">
        <f t="shared" si="6511"/>
        <v>0</v>
      </c>
      <c r="AQ2119" s="127">
        <f t="shared" si="6511"/>
        <v>0</v>
      </c>
      <c r="AR2119" s="127">
        <f t="shared" si="6511"/>
        <v>0</v>
      </c>
      <c r="AS2119" s="127">
        <f t="shared" si="6511"/>
        <v>0</v>
      </c>
      <c r="AT2119" s="127">
        <f t="shared" si="6511"/>
        <v>0</v>
      </c>
      <c r="AU2119" s="127">
        <f t="shared" si="6511"/>
        <v>0</v>
      </c>
      <c r="AV2119" s="127">
        <f t="shared" si="6511"/>
        <v>0</v>
      </c>
      <c r="AW2119" s="127">
        <f t="shared" si="6511"/>
        <v>0</v>
      </c>
      <c r="AX2119" s="126">
        <f t="shared" si="6300"/>
        <v>0</v>
      </c>
    </row>
    <row r="2120" spans="2:50" ht="15.75" customHeight="1" x14ac:dyDescent="0.2">
      <c r="B2120" s="123"/>
      <c r="C2120" s="128"/>
      <c r="D2120" s="128"/>
      <c r="E2120" s="128"/>
      <c r="F2120" s="128"/>
      <c r="G2120" s="128"/>
      <c r="H2120" s="128"/>
      <c r="I2120" s="128"/>
      <c r="J2120" s="128"/>
      <c r="K2120" s="128"/>
      <c r="L2120" s="128"/>
      <c r="M2120" s="128"/>
      <c r="N2120" s="129"/>
      <c r="O2120" s="119"/>
      <c r="P2120" s="120" t="str">
        <f t="shared" si="5894"/>
        <v/>
      </c>
      <c r="Q2120" s="121">
        <f t="shared" ref="Q2120:W2120" si="6512">SUMIF($B$9:$N$9,Q$9,$B2120:$N2120)/100</f>
        <v>0</v>
      </c>
      <c r="R2120" s="121">
        <f t="shared" si="6512"/>
        <v>0</v>
      </c>
      <c r="S2120" s="121">
        <f t="shared" si="6512"/>
        <v>0</v>
      </c>
      <c r="T2120" s="121">
        <f t="shared" si="6512"/>
        <v>0</v>
      </c>
      <c r="U2120" s="121">
        <f t="shared" si="6512"/>
        <v>0</v>
      </c>
      <c r="V2120" s="121">
        <f t="shared" si="6512"/>
        <v>0</v>
      </c>
      <c r="W2120" s="121">
        <f t="shared" si="6512"/>
        <v>0</v>
      </c>
      <c r="X2120" s="122">
        <f t="shared" si="6292"/>
        <v>0</v>
      </c>
      <c r="Y2120" s="121">
        <f t="shared" si="6293"/>
        <v>0</v>
      </c>
      <c r="Z2120" s="122">
        <f t="shared" si="6294"/>
        <v>0</v>
      </c>
      <c r="AA2120" s="121">
        <f t="shared" si="6295"/>
        <v>0</v>
      </c>
      <c r="AB2120" s="122">
        <f t="shared" si="6485"/>
        <v>0</v>
      </c>
      <c r="AC2120" s="122">
        <f t="shared" si="6485"/>
        <v>0</v>
      </c>
      <c r="AD2120" s="121">
        <f t="shared" si="6296"/>
        <v>0</v>
      </c>
      <c r="AE2120" s="122">
        <f t="shared" ref="AE2120:AM2120" si="6513">+($AN2120-$AD2120)/10+AD2120</f>
        <v>0</v>
      </c>
      <c r="AF2120" s="122">
        <f t="shared" si="6513"/>
        <v>0</v>
      </c>
      <c r="AG2120" s="122">
        <f t="shared" si="6513"/>
        <v>0</v>
      </c>
      <c r="AH2120" s="122">
        <f t="shared" si="6513"/>
        <v>0</v>
      </c>
      <c r="AI2120" s="122">
        <f t="shared" si="6513"/>
        <v>0</v>
      </c>
      <c r="AJ2120" s="122">
        <f t="shared" si="6513"/>
        <v>0</v>
      </c>
      <c r="AK2120" s="122">
        <f t="shared" si="6513"/>
        <v>0</v>
      </c>
      <c r="AL2120" s="122">
        <f t="shared" si="6513"/>
        <v>0</v>
      </c>
      <c r="AM2120" s="122">
        <f t="shared" si="6513"/>
        <v>0</v>
      </c>
      <c r="AN2120" s="121">
        <f t="shared" si="6298"/>
        <v>0</v>
      </c>
      <c r="AO2120" s="122">
        <f t="shared" ref="AO2120:AW2120" si="6514">+($AX2120-$AN2120)/10+AN2120</f>
        <v>0</v>
      </c>
      <c r="AP2120" s="122">
        <f t="shared" si="6514"/>
        <v>0</v>
      </c>
      <c r="AQ2120" s="122">
        <f t="shared" si="6514"/>
        <v>0</v>
      </c>
      <c r="AR2120" s="122">
        <f t="shared" si="6514"/>
        <v>0</v>
      </c>
      <c r="AS2120" s="122">
        <f t="shared" si="6514"/>
        <v>0</v>
      </c>
      <c r="AT2120" s="122">
        <f t="shared" si="6514"/>
        <v>0</v>
      </c>
      <c r="AU2120" s="122">
        <f t="shared" si="6514"/>
        <v>0</v>
      </c>
      <c r="AV2120" s="122">
        <f t="shared" si="6514"/>
        <v>0</v>
      </c>
      <c r="AW2120" s="122">
        <f t="shared" si="6514"/>
        <v>0</v>
      </c>
      <c r="AX2120" s="121">
        <f t="shared" si="6300"/>
        <v>0</v>
      </c>
    </row>
    <row r="2121" spans="2:50" ht="15.75" customHeight="1" x14ac:dyDescent="0.2">
      <c r="B2121" s="123"/>
      <c r="C2121" s="124"/>
      <c r="D2121" s="124"/>
      <c r="E2121" s="124"/>
      <c r="F2121" s="124"/>
      <c r="G2121" s="124"/>
      <c r="H2121" s="124"/>
      <c r="I2121" s="124"/>
      <c r="J2121" s="124"/>
      <c r="K2121" s="124"/>
      <c r="L2121" s="124"/>
      <c r="M2121" s="124"/>
      <c r="N2121" s="125"/>
      <c r="O2121" s="119"/>
      <c r="P2121" s="120" t="str">
        <f t="shared" si="5894"/>
        <v/>
      </c>
      <c r="Q2121" s="126">
        <f t="shared" ref="Q2121:W2121" si="6515">SUMIF($B$9:$N$9,Q$9,$B2121:$N2121)/100</f>
        <v>0</v>
      </c>
      <c r="R2121" s="126">
        <f t="shared" si="6515"/>
        <v>0</v>
      </c>
      <c r="S2121" s="126">
        <f t="shared" si="6515"/>
        <v>0</v>
      </c>
      <c r="T2121" s="126">
        <f t="shared" si="6515"/>
        <v>0</v>
      </c>
      <c r="U2121" s="126">
        <f t="shared" si="6515"/>
        <v>0</v>
      </c>
      <c r="V2121" s="126">
        <f t="shared" si="6515"/>
        <v>0</v>
      </c>
      <c r="W2121" s="126">
        <f t="shared" si="6515"/>
        <v>0</v>
      </c>
      <c r="X2121" s="127">
        <f t="shared" si="6292"/>
        <v>0</v>
      </c>
      <c r="Y2121" s="126">
        <f t="shared" si="6293"/>
        <v>0</v>
      </c>
      <c r="Z2121" s="127">
        <f t="shared" si="6294"/>
        <v>0</v>
      </c>
      <c r="AA2121" s="126">
        <f t="shared" si="6295"/>
        <v>0</v>
      </c>
      <c r="AB2121" s="127">
        <f t="shared" si="6485"/>
        <v>0</v>
      </c>
      <c r="AC2121" s="127">
        <f t="shared" si="6485"/>
        <v>0</v>
      </c>
      <c r="AD2121" s="126">
        <f t="shared" si="6296"/>
        <v>0</v>
      </c>
      <c r="AE2121" s="127">
        <f t="shared" ref="AE2121:AM2121" si="6516">+($AN2121-$AD2121)/10+AD2121</f>
        <v>0</v>
      </c>
      <c r="AF2121" s="127">
        <f t="shared" si="6516"/>
        <v>0</v>
      </c>
      <c r="AG2121" s="127">
        <f t="shared" si="6516"/>
        <v>0</v>
      </c>
      <c r="AH2121" s="127">
        <f t="shared" si="6516"/>
        <v>0</v>
      </c>
      <c r="AI2121" s="127">
        <f t="shared" si="6516"/>
        <v>0</v>
      </c>
      <c r="AJ2121" s="127">
        <f t="shared" si="6516"/>
        <v>0</v>
      </c>
      <c r="AK2121" s="127">
        <f t="shared" si="6516"/>
        <v>0</v>
      </c>
      <c r="AL2121" s="127">
        <f t="shared" si="6516"/>
        <v>0</v>
      </c>
      <c r="AM2121" s="127">
        <f t="shared" si="6516"/>
        <v>0</v>
      </c>
      <c r="AN2121" s="126">
        <f t="shared" si="6298"/>
        <v>0</v>
      </c>
      <c r="AO2121" s="127">
        <f t="shared" ref="AO2121:AW2121" si="6517">+($AX2121-$AN2121)/10+AN2121</f>
        <v>0</v>
      </c>
      <c r="AP2121" s="127">
        <f t="shared" si="6517"/>
        <v>0</v>
      </c>
      <c r="AQ2121" s="127">
        <f t="shared" si="6517"/>
        <v>0</v>
      </c>
      <c r="AR2121" s="127">
        <f t="shared" si="6517"/>
        <v>0</v>
      </c>
      <c r="AS2121" s="127">
        <f t="shared" si="6517"/>
        <v>0</v>
      </c>
      <c r="AT2121" s="127">
        <f t="shared" si="6517"/>
        <v>0</v>
      </c>
      <c r="AU2121" s="127">
        <f t="shared" si="6517"/>
        <v>0</v>
      </c>
      <c r="AV2121" s="127">
        <f t="shared" si="6517"/>
        <v>0</v>
      </c>
      <c r="AW2121" s="127">
        <f t="shared" si="6517"/>
        <v>0</v>
      </c>
      <c r="AX2121" s="126">
        <f t="shared" si="6300"/>
        <v>0</v>
      </c>
    </row>
    <row r="2122" spans="2:50" ht="15.75" customHeight="1" x14ac:dyDescent="0.2">
      <c r="B2122" s="123"/>
      <c r="C2122" s="128"/>
      <c r="D2122" s="128"/>
      <c r="E2122" s="128"/>
      <c r="F2122" s="128"/>
      <c r="G2122" s="128"/>
      <c r="H2122" s="128"/>
      <c r="I2122" s="128"/>
      <c r="J2122" s="128"/>
      <c r="K2122" s="128"/>
      <c r="L2122" s="128"/>
      <c r="M2122" s="128"/>
      <c r="N2122" s="129"/>
      <c r="O2122" s="119"/>
      <c r="P2122" s="120" t="str">
        <f t="shared" si="5894"/>
        <v/>
      </c>
      <c r="Q2122" s="121">
        <f t="shared" ref="Q2122:W2122" si="6518">SUMIF($B$9:$N$9,Q$9,$B2122:$N2122)/100</f>
        <v>0</v>
      </c>
      <c r="R2122" s="121">
        <f t="shared" si="6518"/>
        <v>0</v>
      </c>
      <c r="S2122" s="121">
        <f t="shared" si="6518"/>
        <v>0</v>
      </c>
      <c r="T2122" s="121">
        <f t="shared" si="6518"/>
        <v>0</v>
      </c>
      <c r="U2122" s="121">
        <f t="shared" si="6518"/>
        <v>0</v>
      </c>
      <c r="V2122" s="121">
        <f t="shared" si="6518"/>
        <v>0</v>
      </c>
      <c r="W2122" s="121">
        <f t="shared" si="6518"/>
        <v>0</v>
      </c>
      <c r="X2122" s="122">
        <f t="shared" si="6292"/>
        <v>0</v>
      </c>
      <c r="Y2122" s="121">
        <f t="shared" si="6293"/>
        <v>0</v>
      </c>
      <c r="Z2122" s="122">
        <f t="shared" si="6294"/>
        <v>0</v>
      </c>
      <c r="AA2122" s="121">
        <f t="shared" si="6295"/>
        <v>0</v>
      </c>
      <c r="AB2122" s="122">
        <f t="shared" si="6485"/>
        <v>0</v>
      </c>
      <c r="AC2122" s="122">
        <f t="shared" si="6485"/>
        <v>0</v>
      </c>
      <c r="AD2122" s="121">
        <f t="shared" si="6296"/>
        <v>0</v>
      </c>
      <c r="AE2122" s="122">
        <f t="shared" ref="AE2122:AM2122" si="6519">+($AN2122-$AD2122)/10+AD2122</f>
        <v>0</v>
      </c>
      <c r="AF2122" s="122">
        <f t="shared" si="6519"/>
        <v>0</v>
      </c>
      <c r="AG2122" s="122">
        <f t="shared" si="6519"/>
        <v>0</v>
      </c>
      <c r="AH2122" s="122">
        <f t="shared" si="6519"/>
        <v>0</v>
      </c>
      <c r="AI2122" s="122">
        <f t="shared" si="6519"/>
        <v>0</v>
      </c>
      <c r="AJ2122" s="122">
        <f t="shared" si="6519"/>
        <v>0</v>
      </c>
      <c r="AK2122" s="122">
        <f t="shared" si="6519"/>
        <v>0</v>
      </c>
      <c r="AL2122" s="122">
        <f t="shared" si="6519"/>
        <v>0</v>
      </c>
      <c r="AM2122" s="122">
        <f t="shared" si="6519"/>
        <v>0</v>
      </c>
      <c r="AN2122" s="121">
        <f t="shared" si="6298"/>
        <v>0</v>
      </c>
      <c r="AO2122" s="122">
        <f t="shared" ref="AO2122:AW2122" si="6520">+($AX2122-$AN2122)/10+AN2122</f>
        <v>0</v>
      </c>
      <c r="AP2122" s="122">
        <f t="shared" si="6520"/>
        <v>0</v>
      </c>
      <c r="AQ2122" s="122">
        <f t="shared" si="6520"/>
        <v>0</v>
      </c>
      <c r="AR2122" s="122">
        <f t="shared" si="6520"/>
        <v>0</v>
      </c>
      <c r="AS2122" s="122">
        <f t="shared" si="6520"/>
        <v>0</v>
      </c>
      <c r="AT2122" s="122">
        <f t="shared" si="6520"/>
        <v>0</v>
      </c>
      <c r="AU2122" s="122">
        <f t="shared" si="6520"/>
        <v>0</v>
      </c>
      <c r="AV2122" s="122">
        <f t="shared" si="6520"/>
        <v>0</v>
      </c>
      <c r="AW2122" s="122">
        <f t="shared" si="6520"/>
        <v>0</v>
      </c>
      <c r="AX2122" s="121">
        <f t="shared" si="6300"/>
        <v>0</v>
      </c>
    </row>
    <row r="2123" spans="2:50" ht="15.75" customHeight="1" x14ac:dyDescent="0.2">
      <c r="B2123" s="123"/>
      <c r="C2123" s="124"/>
      <c r="D2123" s="124"/>
      <c r="E2123" s="124"/>
      <c r="F2123" s="124"/>
      <c r="G2123" s="124"/>
      <c r="H2123" s="124"/>
      <c r="I2123" s="124"/>
      <c r="J2123" s="124"/>
      <c r="K2123" s="124"/>
      <c r="L2123" s="124"/>
      <c r="M2123" s="124"/>
      <c r="N2123" s="125"/>
      <c r="O2123" s="119"/>
      <c r="P2123" s="120" t="str">
        <f t="shared" si="5894"/>
        <v/>
      </c>
      <c r="Q2123" s="126">
        <f t="shared" ref="Q2123:W2123" si="6521">SUMIF($B$9:$N$9,Q$9,$B2123:$N2123)/100</f>
        <v>0</v>
      </c>
      <c r="R2123" s="126">
        <f t="shared" si="6521"/>
        <v>0</v>
      </c>
      <c r="S2123" s="126">
        <f t="shared" si="6521"/>
        <v>0</v>
      </c>
      <c r="T2123" s="126">
        <f t="shared" si="6521"/>
        <v>0</v>
      </c>
      <c r="U2123" s="126">
        <f t="shared" si="6521"/>
        <v>0</v>
      </c>
      <c r="V2123" s="126">
        <f t="shared" si="6521"/>
        <v>0</v>
      </c>
      <c r="W2123" s="126">
        <f t="shared" si="6521"/>
        <v>0</v>
      </c>
      <c r="X2123" s="127">
        <f t="shared" si="6292"/>
        <v>0</v>
      </c>
      <c r="Y2123" s="126">
        <f t="shared" si="6293"/>
        <v>0</v>
      </c>
      <c r="Z2123" s="127">
        <f t="shared" si="6294"/>
        <v>0</v>
      </c>
      <c r="AA2123" s="126">
        <f t="shared" si="6295"/>
        <v>0</v>
      </c>
      <c r="AB2123" s="127">
        <f t="shared" si="6485"/>
        <v>0</v>
      </c>
      <c r="AC2123" s="127">
        <f t="shared" si="6485"/>
        <v>0</v>
      </c>
      <c r="AD2123" s="126">
        <f t="shared" si="6296"/>
        <v>0</v>
      </c>
      <c r="AE2123" s="127">
        <f t="shared" ref="AE2123:AM2123" si="6522">+($AN2123-$AD2123)/10+AD2123</f>
        <v>0</v>
      </c>
      <c r="AF2123" s="127">
        <f t="shared" si="6522"/>
        <v>0</v>
      </c>
      <c r="AG2123" s="127">
        <f t="shared" si="6522"/>
        <v>0</v>
      </c>
      <c r="AH2123" s="127">
        <f t="shared" si="6522"/>
        <v>0</v>
      </c>
      <c r="AI2123" s="127">
        <f t="shared" si="6522"/>
        <v>0</v>
      </c>
      <c r="AJ2123" s="127">
        <f t="shared" si="6522"/>
        <v>0</v>
      </c>
      <c r="AK2123" s="127">
        <f t="shared" si="6522"/>
        <v>0</v>
      </c>
      <c r="AL2123" s="127">
        <f t="shared" si="6522"/>
        <v>0</v>
      </c>
      <c r="AM2123" s="127">
        <f t="shared" si="6522"/>
        <v>0</v>
      </c>
      <c r="AN2123" s="126">
        <f t="shared" si="6298"/>
        <v>0</v>
      </c>
      <c r="AO2123" s="127">
        <f t="shared" ref="AO2123:AW2123" si="6523">+($AX2123-$AN2123)/10+AN2123</f>
        <v>0</v>
      </c>
      <c r="AP2123" s="127">
        <f t="shared" si="6523"/>
        <v>0</v>
      </c>
      <c r="AQ2123" s="127">
        <f t="shared" si="6523"/>
        <v>0</v>
      </c>
      <c r="AR2123" s="127">
        <f t="shared" si="6523"/>
        <v>0</v>
      </c>
      <c r="AS2123" s="127">
        <f t="shared" si="6523"/>
        <v>0</v>
      </c>
      <c r="AT2123" s="127">
        <f t="shared" si="6523"/>
        <v>0</v>
      </c>
      <c r="AU2123" s="127">
        <f t="shared" si="6523"/>
        <v>0</v>
      </c>
      <c r="AV2123" s="127">
        <f t="shared" si="6523"/>
        <v>0</v>
      </c>
      <c r="AW2123" s="127">
        <f t="shared" si="6523"/>
        <v>0</v>
      </c>
      <c r="AX2123" s="126">
        <f t="shared" si="6300"/>
        <v>0</v>
      </c>
    </row>
    <row r="2124" spans="2:50" ht="15.75" customHeight="1" x14ac:dyDescent="0.2">
      <c r="B2124" s="123"/>
      <c r="C2124" s="128"/>
      <c r="D2124" s="128"/>
      <c r="E2124" s="128"/>
      <c r="F2124" s="128"/>
      <c r="G2124" s="128"/>
      <c r="H2124" s="128"/>
      <c r="I2124" s="128"/>
      <c r="J2124" s="128"/>
      <c r="K2124" s="128"/>
      <c r="L2124" s="128"/>
      <c r="M2124" s="128"/>
      <c r="N2124" s="129"/>
      <c r="O2124" s="119"/>
      <c r="P2124" s="120" t="str">
        <f t="shared" si="5894"/>
        <v/>
      </c>
      <c r="Q2124" s="121">
        <f t="shared" ref="Q2124:W2124" si="6524">SUMIF($B$9:$N$9,Q$9,$B2124:$N2124)/100</f>
        <v>0</v>
      </c>
      <c r="R2124" s="121">
        <f t="shared" si="6524"/>
        <v>0</v>
      </c>
      <c r="S2124" s="121">
        <f t="shared" si="6524"/>
        <v>0</v>
      </c>
      <c r="T2124" s="121">
        <f t="shared" si="6524"/>
        <v>0</v>
      </c>
      <c r="U2124" s="121">
        <f t="shared" si="6524"/>
        <v>0</v>
      </c>
      <c r="V2124" s="121">
        <f t="shared" si="6524"/>
        <v>0</v>
      </c>
      <c r="W2124" s="121">
        <f t="shared" si="6524"/>
        <v>0</v>
      </c>
      <c r="X2124" s="122">
        <f t="shared" si="6292"/>
        <v>0</v>
      </c>
      <c r="Y2124" s="121">
        <f t="shared" si="6293"/>
        <v>0</v>
      </c>
      <c r="Z2124" s="122">
        <f t="shared" si="6294"/>
        <v>0</v>
      </c>
      <c r="AA2124" s="121">
        <f t="shared" si="6295"/>
        <v>0</v>
      </c>
      <c r="AB2124" s="122">
        <f t="shared" si="6485"/>
        <v>0</v>
      </c>
      <c r="AC2124" s="122">
        <f t="shared" si="6485"/>
        <v>0</v>
      </c>
      <c r="AD2124" s="121">
        <f t="shared" si="6296"/>
        <v>0</v>
      </c>
      <c r="AE2124" s="122">
        <f t="shared" ref="AE2124:AM2124" si="6525">+($AN2124-$AD2124)/10+AD2124</f>
        <v>0</v>
      </c>
      <c r="AF2124" s="122">
        <f t="shared" si="6525"/>
        <v>0</v>
      </c>
      <c r="AG2124" s="122">
        <f t="shared" si="6525"/>
        <v>0</v>
      </c>
      <c r="AH2124" s="122">
        <f t="shared" si="6525"/>
        <v>0</v>
      </c>
      <c r="AI2124" s="122">
        <f t="shared" si="6525"/>
        <v>0</v>
      </c>
      <c r="AJ2124" s="122">
        <f t="shared" si="6525"/>
        <v>0</v>
      </c>
      <c r="AK2124" s="122">
        <f t="shared" si="6525"/>
        <v>0</v>
      </c>
      <c r="AL2124" s="122">
        <f t="shared" si="6525"/>
        <v>0</v>
      </c>
      <c r="AM2124" s="122">
        <f t="shared" si="6525"/>
        <v>0</v>
      </c>
      <c r="AN2124" s="121">
        <f t="shared" si="6298"/>
        <v>0</v>
      </c>
      <c r="AO2124" s="122">
        <f t="shared" ref="AO2124:AW2124" si="6526">+($AX2124-$AN2124)/10+AN2124</f>
        <v>0</v>
      </c>
      <c r="AP2124" s="122">
        <f t="shared" si="6526"/>
        <v>0</v>
      </c>
      <c r="AQ2124" s="122">
        <f t="shared" si="6526"/>
        <v>0</v>
      </c>
      <c r="AR2124" s="122">
        <f t="shared" si="6526"/>
        <v>0</v>
      </c>
      <c r="AS2124" s="122">
        <f t="shared" si="6526"/>
        <v>0</v>
      </c>
      <c r="AT2124" s="122">
        <f t="shared" si="6526"/>
        <v>0</v>
      </c>
      <c r="AU2124" s="122">
        <f t="shared" si="6526"/>
        <v>0</v>
      </c>
      <c r="AV2124" s="122">
        <f t="shared" si="6526"/>
        <v>0</v>
      </c>
      <c r="AW2124" s="122">
        <f t="shared" si="6526"/>
        <v>0</v>
      </c>
      <c r="AX2124" s="121">
        <f t="shared" si="6300"/>
        <v>0</v>
      </c>
    </row>
    <row r="2125" spans="2:50" ht="15.75" customHeight="1" x14ac:dyDescent="0.2">
      <c r="B2125" s="123"/>
      <c r="C2125" s="124"/>
      <c r="D2125" s="124"/>
      <c r="E2125" s="124"/>
      <c r="F2125" s="124"/>
      <c r="G2125" s="124"/>
      <c r="H2125" s="124"/>
      <c r="I2125" s="124"/>
      <c r="J2125" s="124"/>
      <c r="K2125" s="124"/>
      <c r="L2125" s="124"/>
      <c r="M2125" s="124"/>
      <c r="N2125" s="125"/>
      <c r="O2125" s="119"/>
      <c r="P2125" s="120" t="str">
        <f t="shared" si="5894"/>
        <v/>
      </c>
      <c r="Q2125" s="126">
        <f t="shared" ref="Q2125:W2125" si="6527">SUMIF($B$9:$N$9,Q$9,$B2125:$N2125)/100</f>
        <v>0</v>
      </c>
      <c r="R2125" s="126">
        <f t="shared" si="6527"/>
        <v>0</v>
      </c>
      <c r="S2125" s="126">
        <f t="shared" si="6527"/>
        <v>0</v>
      </c>
      <c r="T2125" s="126">
        <f t="shared" si="6527"/>
        <v>0</v>
      </c>
      <c r="U2125" s="126">
        <f t="shared" si="6527"/>
        <v>0</v>
      </c>
      <c r="V2125" s="126">
        <f t="shared" si="6527"/>
        <v>0</v>
      </c>
      <c r="W2125" s="126">
        <f t="shared" si="6527"/>
        <v>0</v>
      </c>
      <c r="X2125" s="127">
        <f t="shared" si="6292"/>
        <v>0</v>
      </c>
      <c r="Y2125" s="126">
        <f t="shared" si="6293"/>
        <v>0</v>
      </c>
      <c r="Z2125" s="127">
        <f t="shared" si="6294"/>
        <v>0</v>
      </c>
      <c r="AA2125" s="126">
        <f t="shared" si="6295"/>
        <v>0</v>
      </c>
      <c r="AB2125" s="127">
        <f t="shared" si="6485"/>
        <v>0</v>
      </c>
      <c r="AC2125" s="127">
        <f t="shared" si="6485"/>
        <v>0</v>
      </c>
      <c r="AD2125" s="126">
        <f t="shared" si="6296"/>
        <v>0</v>
      </c>
      <c r="AE2125" s="127">
        <f t="shared" ref="AE2125:AM2125" si="6528">+($AN2125-$AD2125)/10+AD2125</f>
        <v>0</v>
      </c>
      <c r="AF2125" s="127">
        <f t="shared" si="6528"/>
        <v>0</v>
      </c>
      <c r="AG2125" s="127">
        <f t="shared" si="6528"/>
        <v>0</v>
      </c>
      <c r="AH2125" s="127">
        <f t="shared" si="6528"/>
        <v>0</v>
      </c>
      <c r="AI2125" s="127">
        <f t="shared" si="6528"/>
        <v>0</v>
      </c>
      <c r="AJ2125" s="127">
        <f t="shared" si="6528"/>
        <v>0</v>
      </c>
      <c r="AK2125" s="127">
        <f t="shared" si="6528"/>
        <v>0</v>
      </c>
      <c r="AL2125" s="127">
        <f t="shared" si="6528"/>
        <v>0</v>
      </c>
      <c r="AM2125" s="127">
        <f t="shared" si="6528"/>
        <v>0</v>
      </c>
      <c r="AN2125" s="126">
        <f t="shared" si="6298"/>
        <v>0</v>
      </c>
      <c r="AO2125" s="127">
        <f t="shared" ref="AO2125:AW2125" si="6529">+($AX2125-$AN2125)/10+AN2125</f>
        <v>0</v>
      </c>
      <c r="AP2125" s="127">
        <f t="shared" si="6529"/>
        <v>0</v>
      </c>
      <c r="AQ2125" s="127">
        <f t="shared" si="6529"/>
        <v>0</v>
      </c>
      <c r="AR2125" s="127">
        <f t="shared" si="6529"/>
        <v>0</v>
      </c>
      <c r="AS2125" s="127">
        <f t="shared" si="6529"/>
        <v>0</v>
      </c>
      <c r="AT2125" s="127">
        <f t="shared" si="6529"/>
        <v>0</v>
      </c>
      <c r="AU2125" s="127">
        <f t="shared" si="6529"/>
        <v>0</v>
      </c>
      <c r="AV2125" s="127">
        <f t="shared" si="6529"/>
        <v>0</v>
      </c>
      <c r="AW2125" s="127">
        <f t="shared" si="6529"/>
        <v>0</v>
      </c>
      <c r="AX2125" s="126">
        <f t="shared" si="6300"/>
        <v>0</v>
      </c>
    </row>
    <row r="2126" spans="2:50" ht="15.75" customHeight="1" x14ac:dyDescent="0.2">
      <c r="B2126" s="123"/>
      <c r="C2126" s="128"/>
      <c r="D2126" s="128"/>
      <c r="E2126" s="128"/>
      <c r="F2126" s="128"/>
      <c r="G2126" s="128"/>
      <c r="H2126" s="128"/>
      <c r="I2126" s="128"/>
      <c r="J2126" s="128"/>
      <c r="K2126" s="128"/>
      <c r="L2126" s="128"/>
      <c r="M2126" s="128"/>
      <c r="N2126" s="129"/>
      <c r="O2126" s="119"/>
      <c r="P2126" s="120" t="str">
        <f t="shared" si="5894"/>
        <v/>
      </c>
      <c r="Q2126" s="121">
        <f t="shared" ref="Q2126:W2126" si="6530">SUMIF($B$9:$N$9,Q$9,$B2126:$N2126)/100</f>
        <v>0</v>
      </c>
      <c r="R2126" s="121">
        <f t="shared" si="6530"/>
        <v>0</v>
      </c>
      <c r="S2126" s="121">
        <f t="shared" si="6530"/>
        <v>0</v>
      </c>
      <c r="T2126" s="121">
        <f t="shared" si="6530"/>
        <v>0</v>
      </c>
      <c r="U2126" s="121">
        <f t="shared" si="6530"/>
        <v>0</v>
      </c>
      <c r="V2126" s="121">
        <f t="shared" si="6530"/>
        <v>0</v>
      </c>
      <c r="W2126" s="121">
        <f t="shared" si="6530"/>
        <v>0</v>
      </c>
      <c r="X2126" s="122">
        <f t="shared" si="6292"/>
        <v>0</v>
      </c>
      <c r="Y2126" s="121">
        <f t="shared" si="6293"/>
        <v>0</v>
      </c>
      <c r="Z2126" s="122">
        <f t="shared" si="6294"/>
        <v>0</v>
      </c>
      <c r="AA2126" s="121">
        <f t="shared" si="6295"/>
        <v>0</v>
      </c>
      <c r="AB2126" s="122">
        <f t="shared" si="6485"/>
        <v>0</v>
      </c>
      <c r="AC2126" s="122">
        <f t="shared" si="6485"/>
        <v>0</v>
      </c>
      <c r="AD2126" s="121">
        <f t="shared" si="6296"/>
        <v>0</v>
      </c>
      <c r="AE2126" s="122">
        <f t="shared" ref="AE2126:AM2126" si="6531">+($AN2126-$AD2126)/10+AD2126</f>
        <v>0</v>
      </c>
      <c r="AF2126" s="122">
        <f t="shared" si="6531"/>
        <v>0</v>
      </c>
      <c r="AG2126" s="122">
        <f t="shared" si="6531"/>
        <v>0</v>
      </c>
      <c r="AH2126" s="122">
        <f t="shared" si="6531"/>
        <v>0</v>
      </c>
      <c r="AI2126" s="122">
        <f t="shared" si="6531"/>
        <v>0</v>
      </c>
      <c r="AJ2126" s="122">
        <f t="shared" si="6531"/>
        <v>0</v>
      </c>
      <c r="AK2126" s="122">
        <f t="shared" si="6531"/>
        <v>0</v>
      </c>
      <c r="AL2126" s="122">
        <f t="shared" si="6531"/>
        <v>0</v>
      </c>
      <c r="AM2126" s="122">
        <f t="shared" si="6531"/>
        <v>0</v>
      </c>
      <c r="AN2126" s="121">
        <f t="shared" si="6298"/>
        <v>0</v>
      </c>
      <c r="AO2126" s="122">
        <f t="shared" ref="AO2126:AW2126" si="6532">+($AX2126-$AN2126)/10+AN2126</f>
        <v>0</v>
      </c>
      <c r="AP2126" s="122">
        <f t="shared" si="6532"/>
        <v>0</v>
      </c>
      <c r="AQ2126" s="122">
        <f t="shared" si="6532"/>
        <v>0</v>
      </c>
      <c r="AR2126" s="122">
        <f t="shared" si="6532"/>
        <v>0</v>
      </c>
      <c r="AS2126" s="122">
        <f t="shared" si="6532"/>
        <v>0</v>
      </c>
      <c r="AT2126" s="122">
        <f t="shared" si="6532"/>
        <v>0</v>
      </c>
      <c r="AU2126" s="122">
        <f t="shared" si="6532"/>
        <v>0</v>
      </c>
      <c r="AV2126" s="122">
        <f t="shared" si="6532"/>
        <v>0</v>
      </c>
      <c r="AW2126" s="122">
        <f t="shared" si="6532"/>
        <v>0</v>
      </c>
      <c r="AX2126" s="121">
        <f t="shared" si="6300"/>
        <v>0</v>
      </c>
    </row>
    <row r="2127" spans="2:50" ht="15.75" customHeight="1" x14ac:dyDescent="0.2">
      <c r="B2127" s="123"/>
      <c r="C2127" s="124"/>
      <c r="D2127" s="124"/>
      <c r="E2127" s="124"/>
      <c r="F2127" s="124"/>
      <c r="G2127" s="124"/>
      <c r="H2127" s="124"/>
      <c r="I2127" s="124"/>
      <c r="J2127" s="124"/>
      <c r="K2127" s="124"/>
      <c r="L2127" s="124"/>
      <c r="M2127" s="124"/>
      <c r="N2127" s="125"/>
      <c r="O2127" s="119"/>
      <c r="P2127" s="120" t="str">
        <f t="shared" si="5894"/>
        <v/>
      </c>
      <c r="Q2127" s="126">
        <f t="shared" ref="Q2127:W2127" si="6533">SUMIF($B$9:$N$9,Q$9,$B2127:$N2127)/100</f>
        <v>0</v>
      </c>
      <c r="R2127" s="126">
        <f t="shared" si="6533"/>
        <v>0</v>
      </c>
      <c r="S2127" s="126">
        <f t="shared" si="6533"/>
        <v>0</v>
      </c>
      <c r="T2127" s="126">
        <f t="shared" si="6533"/>
        <v>0</v>
      </c>
      <c r="U2127" s="126">
        <f t="shared" si="6533"/>
        <v>0</v>
      </c>
      <c r="V2127" s="126">
        <f t="shared" si="6533"/>
        <v>0</v>
      </c>
      <c r="W2127" s="126">
        <f t="shared" si="6533"/>
        <v>0</v>
      </c>
      <c r="X2127" s="127">
        <f t="shared" si="6292"/>
        <v>0</v>
      </c>
      <c r="Y2127" s="126">
        <f t="shared" si="6293"/>
        <v>0</v>
      </c>
      <c r="Z2127" s="127">
        <f t="shared" si="6294"/>
        <v>0</v>
      </c>
      <c r="AA2127" s="126">
        <f t="shared" si="6295"/>
        <v>0</v>
      </c>
      <c r="AB2127" s="127">
        <f t="shared" si="6485"/>
        <v>0</v>
      </c>
      <c r="AC2127" s="127">
        <f t="shared" si="6485"/>
        <v>0</v>
      </c>
      <c r="AD2127" s="126">
        <f t="shared" si="6296"/>
        <v>0</v>
      </c>
      <c r="AE2127" s="127">
        <f t="shared" ref="AE2127:AM2127" si="6534">+($AN2127-$AD2127)/10+AD2127</f>
        <v>0</v>
      </c>
      <c r="AF2127" s="127">
        <f t="shared" si="6534"/>
        <v>0</v>
      </c>
      <c r="AG2127" s="127">
        <f t="shared" si="6534"/>
        <v>0</v>
      </c>
      <c r="AH2127" s="127">
        <f t="shared" si="6534"/>
        <v>0</v>
      </c>
      <c r="AI2127" s="127">
        <f t="shared" si="6534"/>
        <v>0</v>
      </c>
      <c r="AJ2127" s="127">
        <f t="shared" si="6534"/>
        <v>0</v>
      </c>
      <c r="AK2127" s="127">
        <f t="shared" si="6534"/>
        <v>0</v>
      </c>
      <c r="AL2127" s="127">
        <f t="shared" si="6534"/>
        <v>0</v>
      </c>
      <c r="AM2127" s="127">
        <f t="shared" si="6534"/>
        <v>0</v>
      </c>
      <c r="AN2127" s="126">
        <f t="shared" si="6298"/>
        <v>0</v>
      </c>
      <c r="AO2127" s="127">
        <f t="shared" ref="AO2127:AW2127" si="6535">+($AX2127-$AN2127)/10+AN2127</f>
        <v>0</v>
      </c>
      <c r="AP2127" s="127">
        <f t="shared" si="6535"/>
        <v>0</v>
      </c>
      <c r="AQ2127" s="127">
        <f t="shared" si="6535"/>
        <v>0</v>
      </c>
      <c r="AR2127" s="127">
        <f t="shared" si="6535"/>
        <v>0</v>
      </c>
      <c r="AS2127" s="127">
        <f t="shared" si="6535"/>
        <v>0</v>
      </c>
      <c r="AT2127" s="127">
        <f t="shared" si="6535"/>
        <v>0</v>
      </c>
      <c r="AU2127" s="127">
        <f t="shared" si="6535"/>
        <v>0</v>
      </c>
      <c r="AV2127" s="127">
        <f t="shared" si="6535"/>
        <v>0</v>
      </c>
      <c r="AW2127" s="127">
        <f t="shared" si="6535"/>
        <v>0</v>
      </c>
      <c r="AX2127" s="126">
        <f t="shared" si="6300"/>
        <v>0</v>
      </c>
    </row>
    <row r="2128" spans="2:50" ht="15.75" customHeight="1" x14ac:dyDescent="0.2">
      <c r="B2128" s="123"/>
      <c r="C2128" s="128"/>
      <c r="D2128" s="128"/>
      <c r="E2128" s="128"/>
      <c r="F2128" s="128"/>
      <c r="G2128" s="128"/>
      <c r="H2128" s="128"/>
      <c r="I2128" s="128"/>
      <c r="J2128" s="128"/>
      <c r="K2128" s="128"/>
      <c r="L2128" s="128"/>
      <c r="M2128" s="128"/>
      <c r="N2128" s="129"/>
      <c r="O2128" s="119"/>
      <c r="P2128" s="120" t="str">
        <f t="shared" si="5894"/>
        <v/>
      </c>
      <c r="Q2128" s="121">
        <f t="shared" ref="Q2128:W2128" si="6536">SUMIF($B$9:$N$9,Q$9,$B2128:$N2128)/100</f>
        <v>0</v>
      </c>
      <c r="R2128" s="121">
        <f t="shared" si="6536"/>
        <v>0</v>
      </c>
      <c r="S2128" s="121">
        <f t="shared" si="6536"/>
        <v>0</v>
      </c>
      <c r="T2128" s="121">
        <f t="shared" si="6536"/>
        <v>0</v>
      </c>
      <c r="U2128" s="121">
        <f t="shared" si="6536"/>
        <v>0</v>
      </c>
      <c r="V2128" s="121">
        <f t="shared" si="6536"/>
        <v>0</v>
      </c>
      <c r="W2128" s="121">
        <f t="shared" si="6536"/>
        <v>0</v>
      </c>
      <c r="X2128" s="122">
        <f t="shared" si="6292"/>
        <v>0</v>
      </c>
      <c r="Y2128" s="121">
        <f t="shared" si="6293"/>
        <v>0</v>
      </c>
      <c r="Z2128" s="122">
        <f t="shared" si="6294"/>
        <v>0</v>
      </c>
      <c r="AA2128" s="121">
        <f t="shared" si="6295"/>
        <v>0</v>
      </c>
      <c r="AB2128" s="122">
        <f t="shared" si="6485"/>
        <v>0</v>
      </c>
      <c r="AC2128" s="122">
        <f t="shared" si="6485"/>
        <v>0</v>
      </c>
      <c r="AD2128" s="121">
        <f t="shared" si="6296"/>
        <v>0</v>
      </c>
      <c r="AE2128" s="122">
        <f t="shared" ref="AE2128:AM2128" si="6537">+($AN2128-$AD2128)/10+AD2128</f>
        <v>0</v>
      </c>
      <c r="AF2128" s="122">
        <f t="shared" si="6537"/>
        <v>0</v>
      </c>
      <c r="AG2128" s="122">
        <f t="shared" si="6537"/>
        <v>0</v>
      </c>
      <c r="AH2128" s="122">
        <f t="shared" si="6537"/>
        <v>0</v>
      </c>
      <c r="AI2128" s="122">
        <f t="shared" si="6537"/>
        <v>0</v>
      </c>
      <c r="AJ2128" s="122">
        <f t="shared" si="6537"/>
        <v>0</v>
      </c>
      <c r="AK2128" s="122">
        <f t="shared" si="6537"/>
        <v>0</v>
      </c>
      <c r="AL2128" s="122">
        <f t="shared" si="6537"/>
        <v>0</v>
      </c>
      <c r="AM2128" s="122">
        <f t="shared" si="6537"/>
        <v>0</v>
      </c>
      <c r="AN2128" s="121">
        <f t="shared" si="6298"/>
        <v>0</v>
      </c>
      <c r="AO2128" s="122">
        <f t="shared" ref="AO2128:AW2128" si="6538">+($AX2128-$AN2128)/10+AN2128</f>
        <v>0</v>
      </c>
      <c r="AP2128" s="122">
        <f t="shared" si="6538"/>
        <v>0</v>
      </c>
      <c r="AQ2128" s="122">
        <f t="shared" si="6538"/>
        <v>0</v>
      </c>
      <c r="AR2128" s="122">
        <f t="shared" si="6538"/>
        <v>0</v>
      </c>
      <c r="AS2128" s="122">
        <f t="shared" si="6538"/>
        <v>0</v>
      </c>
      <c r="AT2128" s="122">
        <f t="shared" si="6538"/>
        <v>0</v>
      </c>
      <c r="AU2128" s="122">
        <f t="shared" si="6538"/>
        <v>0</v>
      </c>
      <c r="AV2128" s="122">
        <f t="shared" si="6538"/>
        <v>0</v>
      </c>
      <c r="AW2128" s="122">
        <f t="shared" si="6538"/>
        <v>0</v>
      </c>
      <c r="AX2128" s="121">
        <f t="shared" si="6300"/>
        <v>0</v>
      </c>
    </row>
    <row r="2129" spans="2:50" ht="15.75" customHeight="1" x14ac:dyDescent="0.2">
      <c r="B2129" s="123"/>
      <c r="C2129" s="124"/>
      <c r="D2129" s="124"/>
      <c r="E2129" s="124"/>
      <c r="F2129" s="124"/>
      <c r="G2129" s="124"/>
      <c r="H2129" s="124"/>
      <c r="I2129" s="124"/>
      <c r="J2129" s="124"/>
      <c r="K2129" s="124"/>
      <c r="L2129" s="124"/>
      <c r="M2129" s="124"/>
      <c r="N2129" s="125"/>
      <c r="O2129" s="119"/>
      <c r="P2129" s="120" t="str">
        <f t="shared" si="5894"/>
        <v/>
      </c>
      <c r="Q2129" s="126">
        <f t="shared" ref="Q2129:W2129" si="6539">SUMIF($B$9:$N$9,Q$9,$B2129:$N2129)/100</f>
        <v>0</v>
      </c>
      <c r="R2129" s="126">
        <f t="shared" si="6539"/>
        <v>0</v>
      </c>
      <c r="S2129" s="126">
        <f t="shared" si="6539"/>
        <v>0</v>
      </c>
      <c r="T2129" s="126">
        <f t="shared" si="6539"/>
        <v>0</v>
      </c>
      <c r="U2129" s="126">
        <f t="shared" si="6539"/>
        <v>0</v>
      </c>
      <c r="V2129" s="126">
        <f t="shared" si="6539"/>
        <v>0</v>
      </c>
      <c r="W2129" s="126">
        <f t="shared" si="6539"/>
        <v>0</v>
      </c>
      <c r="X2129" s="127">
        <f t="shared" si="6292"/>
        <v>0</v>
      </c>
      <c r="Y2129" s="126">
        <f t="shared" si="6293"/>
        <v>0</v>
      </c>
      <c r="Z2129" s="127">
        <f t="shared" si="6294"/>
        <v>0</v>
      </c>
      <c r="AA2129" s="126">
        <f t="shared" si="6295"/>
        <v>0</v>
      </c>
      <c r="AB2129" s="127">
        <f t="shared" si="6485"/>
        <v>0</v>
      </c>
      <c r="AC2129" s="127">
        <f t="shared" si="6485"/>
        <v>0</v>
      </c>
      <c r="AD2129" s="126">
        <f t="shared" si="6296"/>
        <v>0</v>
      </c>
      <c r="AE2129" s="127">
        <f t="shared" ref="AE2129:AM2129" si="6540">+($AN2129-$AD2129)/10+AD2129</f>
        <v>0</v>
      </c>
      <c r="AF2129" s="127">
        <f t="shared" si="6540"/>
        <v>0</v>
      </c>
      <c r="AG2129" s="127">
        <f t="shared" si="6540"/>
        <v>0</v>
      </c>
      <c r="AH2129" s="127">
        <f t="shared" si="6540"/>
        <v>0</v>
      </c>
      <c r="AI2129" s="127">
        <f t="shared" si="6540"/>
        <v>0</v>
      </c>
      <c r="AJ2129" s="127">
        <f t="shared" si="6540"/>
        <v>0</v>
      </c>
      <c r="AK2129" s="127">
        <f t="shared" si="6540"/>
        <v>0</v>
      </c>
      <c r="AL2129" s="127">
        <f t="shared" si="6540"/>
        <v>0</v>
      </c>
      <c r="AM2129" s="127">
        <f t="shared" si="6540"/>
        <v>0</v>
      </c>
      <c r="AN2129" s="126">
        <f t="shared" si="6298"/>
        <v>0</v>
      </c>
      <c r="AO2129" s="127">
        <f t="shared" ref="AO2129:AW2129" si="6541">+($AX2129-$AN2129)/10+AN2129</f>
        <v>0</v>
      </c>
      <c r="AP2129" s="127">
        <f t="shared" si="6541"/>
        <v>0</v>
      </c>
      <c r="AQ2129" s="127">
        <f t="shared" si="6541"/>
        <v>0</v>
      </c>
      <c r="AR2129" s="127">
        <f t="shared" si="6541"/>
        <v>0</v>
      </c>
      <c r="AS2129" s="127">
        <f t="shared" si="6541"/>
        <v>0</v>
      </c>
      <c r="AT2129" s="127">
        <f t="shared" si="6541"/>
        <v>0</v>
      </c>
      <c r="AU2129" s="127">
        <f t="shared" si="6541"/>
        <v>0</v>
      </c>
      <c r="AV2129" s="127">
        <f t="shared" si="6541"/>
        <v>0</v>
      </c>
      <c r="AW2129" s="127">
        <f t="shared" si="6541"/>
        <v>0</v>
      </c>
      <c r="AX2129" s="126">
        <f t="shared" si="6300"/>
        <v>0</v>
      </c>
    </row>
    <row r="2130" spans="2:50" ht="15.75" customHeight="1" x14ac:dyDescent="0.2">
      <c r="B2130" s="123"/>
      <c r="C2130" s="128"/>
      <c r="D2130" s="128"/>
      <c r="E2130" s="128"/>
      <c r="F2130" s="128"/>
      <c r="G2130" s="128"/>
      <c r="H2130" s="128"/>
      <c r="I2130" s="128"/>
      <c r="J2130" s="128"/>
      <c r="K2130" s="128"/>
      <c r="L2130" s="128"/>
      <c r="M2130" s="128"/>
      <c r="N2130" s="129"/>
      <c r="O2130" s="119"/>
      <c r="P2130" s="120" t="str">
        <f t="shared" si="5894"/>
        <v/>
      </c>
      <c r="Q2130" s="121">
        <f t="shared" ref="Q2130:W2130" si="6542">SUMIF($B$9:$N$9,Q$9,$B2130:$N2130)/100</f>
        <v>0</v>
      </c>
      <c r="R2130" s="121">
        <f t="shared" si="6542"/>
        <v>0</v>
      </c>
      <c r="S2130" s="121">
        <f t="shared" si="6542"/>
        <v>0</v>
      </c>
      <c r="T2130" s="121">
        <f t="shared" si="6542"/>
        <v>0</v>
      </c>
      <c r="U2130" s="121">
        <f t="shared" si="6542"/>
        <v>0</v>
      </c>
      <c r="V2130" s="121">
        <f t="shared" si="6542"/>
        <v>0</v>
      </c>
      <c r="W2130" s="121">
        <f t="shared" si="6542"/>
        <v>0</v>
      </c>
      <c r="X2130" s="122">
        <f t="shared" si="6292"/>
        <v>0</v>
      </c>
      <c r="Y2130" s="121">
        <f t="shared" si="6293"/>
        <v>0</v>
      </c>
      <c r="Z2130" s="122">
        <f t="shared" si="6294"/>
        <v>0</v>
      </c>
      <c r="AA2130" s="121">
        <f t="shared" si="6295"/>
        <v>0</v>
      </c>
      <c r="AB2130" s="122">
        <f t="shared" si="6485"/>
        <v>0</v>
      </c>
      <c r="AC2130" s="122">
        <f t="shared" si="6485"/>
        <v>0</v>
      </c>
      <c r="AD2130" s="121">
        <f t="shared" si="6296"/>
        <v>0</v>
      </c>
      <c r="AE2130" s="122">
        <f t="shared" ref="AE2130:AM2130" si="6543">+($AN2130-$AD2130)/10+AD2130</f>
        <v>0</v>
      </c>
      <c r="AF2130" s="122">
        <f t="shared" si="6543"/>
        <v>0</v>
      </c>
      <c r="AG2130" s="122">
        <f t="shared" si="6543"/>
        <v>0</v>
      </c>
      <c r="AH2130" s="122">
        <f t="shared" si="6543"/>
        <v>0</v>
      </c>
      <c r="AI2130" s="122">
        <f t="shared" si="6543"/>
        <v>0</v>
      </c>
      <c r="AJ2130" s="122">
        <f t="shared" si="6543"/>
        <v>0</v>
      </c>
      <c r="AK2130" s="122">
        <f t="shared" si="6543"/>
        <v>0</v>
      </c>
      <c r="AL2130" s="122">
        <f t="shared" si="6543"/>
        <v>0</v>
      </c>
      <c r="AM2130" s="122">
        <f t="shared" si="6543"/>
        <v>0</v>
      </c>
      <c r="AN2130" s="121">
        <f t="shared" si="6298"/>
        <v>0</v>
      </c>
      <c r="AO2130" s="122">
        <f t="shared" ref="AO2130:AW2130" si="6544">+($AX2130-$AN2130)/10+AN2130</f>
        <v>0</v>
      </c>
      <c r="AP2130" s="122">
        <f t="shared" si="6544"/>
        <v>0</v>
      </c>
      <c r="AQ2130" s="122">
        <f t="shared" si="6544"/>
        <v>0</v>
      </c>
      <c r="AR2130" s="122">
        <f t="shared" si="6544"/>
        <v>0</v>
      </c>
      <c r="AS2130" s="122">
        <f t="shared" si="6544"/>
        <v>0</v>
      </c>
      <c r="AT2130" s="122">
        <f t="shared" si="6544"/>
        <v>0</v>
      </c>
      <c r="AU2130" s="122">
        <f t="shared" si="6544"/>
        <v>0</v>
      </c>
      <c r="AV2130" s="122">
        <f t="shared" si="6544"/>
        <v>0</v>
      </c>
      <c r="AW2130" s="122">
        <f t="shared" si="6544"/>
        <v>0</v>
      </c>
      <c r="AX2130" s="121">
        <f t="shared" si="6300"/>
        <v>0</v>
      </c>
    </row>
    <row r="2131" spans="2:50" ht="15.75" customHeight="1" x14ac:dyDescent="0.2">
      <c r="B2131" s="123"/>
      <c r="C2131" s="124"/>
      <c r="D2131" s="124"/>
      <c r="E2131" s="124"/>
      <c r="F2131" s="124"/>
      <c r="G2131" s="124"/>
      <c r="H2131" s="124"/>
      <c r="I2131" s="124"/>
      <c r="J2131" s="124"/>
      <c r="K2131" s="124"/>
      <c r="L2131" s="124"/>
      <c r="M2131" s="124"/>
      <c r="N2131" s="125"/>
      <c r="O2131" s="119"/>
      <c r="P2131" s="120" t="str">
        <f t="shared" si="5894"/>
        <v/>
      </c>
      <c r="Q2131" s="126">
        <f t="shared" ref="Q2131:W2131" si="6545">SUMIF($B$9:$N$9,Q$9,$B2131:$N2131)/100</f>
        <v>0</v>
      </c>
      <c r="R2131" s="126">
        <f t="shared" si="6545"/>
        <v>0</v>
      </c>
      <c r="S2131" s="126">
        <f t="shared" si="6545"/>
        <v>0</v>
      </c>
      <c r="T2131" s="126">
        <f t="shared" si="6545"/>
        <v>0</v>
      </c>
      <c r="U2131" s="126">
        <f t="shared" si="6545"/>
        <v>0</v>
      </c>
      <c r="V2131" s="126">
        <f t="shared" si="6545"/>
        <v>0</v>
      </c>
      <c r="W2131" s="126">
        <f t="shared" si="6545"/>
        <v>0</v>
      </c>
      <c r="X2131" s="127">
        <f t="shared" si="6292"/>
        <v>0</v>
      </c>
      <c r="Y2131" s="126">
        <f t="shared" si="6293"/>
        <v>0</v>
      </c>
      <c r="Z2131" s="127">
        <f t="shared" si="6294"/>
        <v>0</v>
      </c>
      <c r="AA2131" s="126">
        <f t="shared" si="6295"/>
        <v>0</v>
      </c>
      <c r="AB2131" s="127">
        <f t="shared" ref="AB2131:AC2150" si="6546">+($AD2131-$AA2131)/3+AA2131</f>
        <v>0</v>
      </c>
      <c r="AC2131" s="127">
        <f t="shared" si="6546"/>
        <v>0</v>
      </c>
      <c r="AD2131" s="126">
        <f t="shared" si="6296"/>
        <v>0</v>
      </c>
      <c r="AE2131" s="127">
        <f t="shared" ref="AE2131:AM2131" si="6547">+($AN2131-$AD2131)/10+AD2131</f>
        <v>0</v>
      </c>
      <c r="AF2131" s="127">
        <f t="shared" si="6547"/>
        <v>0</v>
      </c>
      <c r="AG2131" s="127">
        <f t="shared" si="6547"/>
        <v>0</v>
      </c>
      <c r="AH2131" s="127">
        <f t="shared" si="6547"/>
        <v>0</v>
      </c>
      <c r="AI2131" s="127">
        <f t="shared" si="6547"/>
        <v>0</v>
      </c>
      <c r="AJ2131" s="127">
        <f t="shared" si="6547"/>
        <v>0</v>
      </c>
      <c r="AK2131" s="127">
        <f t="shared" si="6547"/>
        <v>0</v>
      </c>
      <c r="AL2131" s="127">
        <f t="shared" si="6547"/>
        <v>0</v>
      </c>
      <c r="AM2131" s="127">
        <f t="shared" si="6547"/>
        <v>0</v>
      </c>
      <c r="AN2131" s="126">
        <f t="shared" si="6298"/>
        <v>0</v>
      </c>
      <c r="AO2131" s="127">
        <f t="shared" ref="AO2131:AW2131" si="6548">+($AX2131-$AN2131)/10+AN2131</f>
        <v>0</v>
      </c>
      <c r="AP2131" s="127">
        <f t="shared" si="6548"/>
        <v>0</v>
      </c>
      <c r="AQ2131" s="127">
        <f t="shared" si="6548"/>
        <v>0</v>
      </c>
      <c r="AR2131" s="127">
        <f t="shared" si="6548"/>
        <v>0</v>
      </c>
      <c r="AS2131" s="127">
        <f t="shared" si="6548"/>
        <v>0</v>
      </c>
      <c r="AT2131" s="127">
        <f t="shared" si="6548"/>
        <v>0</v>
      </c>
      <c r="AU2131" s="127">
        <f t="shared" si="6548"/>
        <v>0</v>
      </c>
      <c r="AV2131" s="127">
        <f t="shared" si="6548"/>
        <v>0</v>
      </c>
      <c r="AW2131" s="127">
        <f t="shared" si="6548"/>
        <v>0</v>
      </c>
      <c r="AX2131" s="126">
        <f t="shared" si="6300"/>
        <v>0</v>
      </c>
    </row>
    <row r="2132" spans="2:50" ht="15.75" customHeight="1" x14ac:dyDescent="0.2">
      <c r="B2132" s="123"/>
      <c r="C2132" s="128"/>
      <c r="D2132" s="128"/>
      <c r="E2132" s="128"/>
      <c r="F2132" s="128"/>
      <c r="G2132" s="128"/>
      <c r="H2132" s="128"/>
      <c r="I2132" s="128"/>
      <c r="J2132" s="128"/>
      <c r="K2132" s="128"/>
      <c r="L2132" s="128"/>
      <c r="M2132" s="128"/>
      <c r="N2132" s="129"/>
      <c r="O2132" s="119"/>
      <c r="P2132" s="120" t="str">
        <f t="shared" si="5894"/>
        <v/>
      </c>
      <c r="Q2132" s="121">
        <f t="shared" ref="Q2132:W2132" si="6549">SUMIF($B$9:$N$9,Q$9,$B2132:$N2132)/100</f>
        <v>0</v>
      </c>
      <c r="R2132" s="121">
        <f t="shared" si="6549"/>
        <v>0</v>
      </c>
      <c r="S2132" s="121">
        <f t="shared" si="6549"/>
        <v>0</v>
      </c>
      <c r="T2132" s="121">
        <f t="shared" si="6549"/>
        <v>0</v>
      </c>
      <c r="U2132" s="121">
        <f t="shared" si="6549"/>
        <v>0</v>
      </c>
      <c r="V2132" s="121">
        <f t="shared" si="6549"/>
        <v>0</v>
      </c>
      <c r="W2132" s="121">
        <f t="shared" si="6549"/>
        <v>0</v>
      </c>
      <c r="X2132" s="122">
        <f t="shared" si="6292"/>
        <v>0</v>
      </c>
      <c r="Y2132" s="121">
        <f t="shared" si="6293"/>
        <v>0</v>
      </c>
      <c r="Z2132" s="122">
        <f t="shared" si="6294"/>
        <v>0</v>
      </c>
      <c r="AA2132" s="121">
        <f t="shared" si="6295"/>
        <v>0</v>
      </c>
      <c r="AB2132" s="122">
        <f t="shared" si="6546"/>
        <v>0</v>
      </c>
      <c r="AC2132" s="122">
        <f t="shared" si="6546"/>
        <v>0</v>
      </c>
      <c r="AD2132" s="121">
        <f t="shared" si="6296"/>
        <v>0</v>
      </c>
      <c r="AE2132" s="122">
        <f t="shared" ref="AE2132:AM2132" si="6550">+($AN2132-$AD2132)/10+AD2132</f>
        <v>0</v>
      </c>
      <c r="AF2132" s="122">
        <f t="shared" si="6550"/>
        <v>0</v>
      </c>
      <c r="AG2132" s="122">
        <f t="shared" si="6550"/>
        <v>0</v>
      </c>
      <c r="AH2132" s="122">
        <f t="shared" si="6550"/>
        <v>0</v>
      </c>
      <c r="AI2132" s="122">
        <f t="shared" si="6550"/>
        <v>0</v>
      </c>
      <c r="AJ2132" s="122">
        <f t="shared" si="6550"/>
        <v>0</v>
      </c>
      <c r="AK2132" s="122">
        <f t="shared" si="6550"/>
        <v>0</v>
      </c>
      <c r="AL2132" s="122">
        <f t="shared" si="6550"/>
        <v>0</v>
      </c>
      <c r="AM2132" s="122">
        <f t="shared" si="6550"/>
        <v>0</v>
      </c>
      <c r="AN2132" s="121">
        <f t="shared" si="6298"/>
        <v>0</v>
      </c>
      <c r="AO2132" s="122">
        <f t="shared" ref="AO2132:AW2132" si="6551">+($AX2132-$AN2132)/10+AN2132</f>
        <v>0</v>
      </c>
      <c r="AP2132" s="122">
        <f t="shared" si="6551"/>
        <v>0</v>
      </c>
      <c r="AQ2132" s="122">
        <f t="shared" si="6551"/>
        <v>0</v>
      </c>
      <c r="AR2132" s="122">
        <f t="shared" si="6551"/>
        <v>0</v>
      </c>
      <c r="AS2132" s="122">
        <f t="shared" si="6551"/>
        <v>0</v>
      </c>
      <c r="AT2132" s="122">
        <f t="shared" si="6551"/>
        <v>0</v>
      </c>
      <c r="AU2132" s="122">
        <f t="shared" si="6551"/>
        <v>0</v>
      </c>
      <c r="AV2132" s="122">
        <f t="shared" si="6551"/>
        <v>0</v>
      </c>
      <c r="AW2132" s="122">
        <f t="shared" si="6551"/>
        <v>0</v>
      </c>
      <c r="AX2132" s="121">
        <f t="shared" si="6300"/>
        <v>0</v>
      </c>
    </row>
    <row r="2133" spans="2:50" ht="15.75" customHeight="1" x14ac:dyDescent="0.2">
      <c r="B2133" s="123"/>
      <c r="C2133" s="124"/>
      <c r="D2133" s="124"/>
      <c r="E2133" s="124"/>
      <c r="F2133" s="124"/>
      <c r="G2133" s="124"/>
      <c r="H2133" s="124"/>
      <c r="I2133" s="124"/>
      <c r="J2133" s="124"/>
      <c r="K2133" s="124"/>
      <c r="L2133" s="124"/>
      <c r="M2133" s="124"/>
      <c r="N2133" s="125"/>
      <c r="O2133" s="119"/>
      <c r="P2133" s="120" t="str">
        <f t="shared" si="5894"/>
        <v/>
      </c>
      <c r="Q2133" s="126">
        <f t="shared" ref="Q2133:W2133" si="6552">SUMIF($B$9:$N$9,Q$9,$B2133:$N2133)/100</f>
        <v>0</v>
      </c>
      <c r="R2133" s="126">
        <f t="shared" si="6552"/>
        <v>0</v>
      </c>
      <c r="S2133" s="126">
        <f t="shared" si="6552"/>
        <v>0</v>
      </c>
      <c r="T2133" s="126">
        <f t="shared" si="6552"/>
        <v>0</v>
      </c>
      <c r="U2133" s="126">
        <f t="shared" si="6552"/>
        <v>0</v>
      </c>
      <c r="V2133" s="126">
        <f t="shared" si="6552"/>
        <v>0</v>
      </c>
      <c r="W2133" s="126">
        <f t="shared" si="6552"/>
        <v>0</v>
      </c>
      <c r="X2133" s="127">
        <f t="shared" si="6292"/>
        <v>0</v>
      </c>
      <c r="Y2133" s="126">
        <f t="shared" si="6293"/>
        <v>0</v>
      </c>
      <c r="Z2133" s="127">
        <f t="shared" si="6294"/>
        <v>0</v>
      </c>
      <c r="AA2133" s="126">
        <f t="shared" si="6295"/>
        <v>0</v>
      </c>
      <c r="AB2133" s="127">
        <f t="shared" si="6546"/>
        <v>0</v>
      </c>
      <c r="AC2133" s="127">
        <f t="shared" si="6546"/>
        <v>0</v>
      </c>
      <c r="AD2133" s="126">
        <f t="shared" si="6296"/>
        <v>0</v>
      </c>
      <c r="AE2133" s="127">
        <f t="shared" ref="AE2133:AM2133" si="6553">+($AN2133-$AD2133)/10+AD2133</f>
        <v>0</v>
      </c>
      <c r="AF2133" s="127">
        <f t="shared" si="6553"/>
        <v>0</v>
      </c>
      <c r="AG2133" s="127">
        <f t="shared" si="6553"/>
        <v>0</v>
      </c>
      <c r="AH2133" s="127">
        <f t="shared" si="6553"/>
        <v>0</v>
      </c>
      <c r="AI2133" s="127">
        <f t="shared" si="6553"/>
        <v>0</v>
      </c>
      <c r="AJ2133" s="127">
        <f t="shared" si="6553"/>
        <v>0</v>
      </c>
      <c r="AK2133" s="127">
        <f t="shared" si="6553"/>
        <v>0</v>
      </c>
      <c r="AL2133" s="127">
        <f t="shared" si="6553"/>
        <v>0</v>
      </c>
      <c r="AM2133" s="127">
        <f t="shared" si="6553"/>
        <v>0</v>
      </c>
      <c r="AN2133" s="126">
        <f t="shared" si="6298"/>
        <v>0</v>
      </c>
      <c r="AO2133" s="127">
        <f t="shared" ref="AO2133:AW2133" si="6554">+($AX2133-$AN2133)/10+AN2133</f>
        <v>0</v>
      </c>
      <c r="AP2133" s="127">
        <f t="shared" si="6554"/>
        <v>0</v>
      </c>
      <c r="AQ2133" s="127">
        <f t="shared" si="6554"/>
        <v>0</v>
      </c>
      <c r="AR2133" s="127">
        <f t="shared" si="6554"/>
        <v>0</v>
      </c>
      <c r="AS2133" s="127">
        <f t="shared" si="6554"/>
        <v>0</v>
      </c>
      <c r="AT2133" s="127">
        <f t="shared" si="6554"/>
        <v>0</v>
      </c>
      <c r="AU2133" s="127">
        <f t="shared" si="6554"/>
        <v>0</v>
      </c>
      <c r="AV2133" s="127">
        <f t="shared" si="6554"/>
        <v>0</v>
      </c>
      <c r="AW2133" s="127">
        <f t="shared" si="6554"/>
        <v>0</v>
      </c>
      <c r="AX2133" s="126">
        <f t="shared" si="6300"/>
        <v>0</v>
      </c>
    </row>
    <row r="2134" spans="2:50" ht="15.75" customHeight="1" x14ac:dyDescent="0.2">
      <c r="B2134" s="123"/>
      <c r="C2134" s="128"/>
      <c r="D2134" s="128"/>
      <c r="E2134" s="128"/>
      <c r="F2134" s="128"/>
      <c r="G2134" s="128"/>
      <c r="H2134" s="128"/>
      <c r="I2134" s="128"/>
      <c r="J2134" s="128"/>
      <c r="K2134" s="128"/>
      <c r="L2134" s="128"/>
      <c r="M2134" s="128"/>
      <c r="N2134" s="129"/>
      <c r="O2134" s="119"/>
      <c r="P2134" s="120" t="str">
        <f t="shared" si="5894"/>
        <v/>
      </c>
      <c r="Q2134" s="121">
        <f t="shared" ref="Q2134:W2134" si="6555">SUMIF($B$9:$N$9,Q$9,$B2134:$N2134)/100</f>
        <v>0</v>
      </c>
      <c r="R2134" s="121">
        <f t="shared" si="6555"/>
        <v>0</v>
      </c>
      <c r="S2134" s="121">
        <f t="shared" si="6555"/>
        <v>0</v>
      </c>
      <c r="T2134" s="121">
        <f t="shared" si="6555"/>
        <v>0</v>
      </c>
      <c r="U2134" s="121">
        <f t="shared" si="6555"/>
        <v>0</v>
      </c>
      <c r="V2134" s="121">
        <f t="shared" si="6555"/>
        <v>0</v>
      </c>
      <c r="W2134" s="121">
        <f t="shared" si="6555"/>
        <v>0</v>
      </c>
      <c r="X2134" s="122">
        <f t="shared" si="6292"/>
        <v>0</v>
      </c>
      <c r="Y2134" s="121">
        <f t="shared" si="6293"/>
        <v>0</v>
      </c>
      <c r="Z2134" s="122">
        <f t="shared" si="6294"/>
        <v>0</v>
      </c>
      <c r="AA2134" s="121">
        <f t="shared" si="6295"/>
        <v>0</v>
      </c>
      <c r="AB2134" s="122">
        <f t="shared" si="6546"/>
        <v>0</v>
      </c>
      <c r="AC2134" s="122">
        <f t="shared" si="6546"/>
        <v>0</v>
      </c>
      <c r="AD2134" s="121">
        <f t="shared" si="6296"/>
        <v>0</v>
      </c>
      <c r="AE2134" s="122">
        <f t="shared" ref="AE2134:AM2134" si="6556">+($AN2134-$AD2134)/10+AD2134</f>
        <v>0</v>
      </c>
      <c r="AF2134" s="122">
        <f t="shared" si="6556"/>
        <v>0</v>
      </c>
      <c r="AG2134" s="122">
        <f t="shared" si="6556"/>
        <v>0</v>
      </c>
      <c r="AH2134" s="122">
        <f t="shared" si="6556"/>
        <v>0</v>
      </c>
      <c r="AI2134" s="122">
        <f t="shared" si="6556"/>
        <v>0</v>
      </c>
      <c r="AJ2134" s="122">
        <f t="shared" si="6556"/>
        <v>0</v>
      </c>
      <c r="AK2134" s="122">
        <f t="shared" si="6556"/>
        <v>0</v>
      </c>
      <c r="AL2134" s="122">
        <f t="shared" si="6556"/>
        <v>0</v>
      </c>
      <c r="AM2134" s="122">
        <f t="shared" si="6556"/>
        <v>0</v>
      </c>
      <c r="AN2134" s="121">
        <f t="shared" si="6298"/>
        <v>0</v>
      </c>
      <c r="AO2134" s="122">
        <f t="shared" ref="AO2134:AW2134" si="6557">+($AX2134-$AN2134)/10+AN2134</f>
        <v>0</v>
      </c>
      <c r="AP2134" s="122">
        <f t="shared" si="6557"/>
        <v>0</v>
      </c>
      <c r="AQ2134" s="122">
        <f t="shared" si="6557"/>
        <v>0</v>
      </c>
      <c r="AR2134" s="122">
        <f t="shared" si="6557"/>
        <v>0</v>
      </c>
      <c r="AS2134" s="122">
        <f t="shared" si="6557"/>
        <v>0</v>
      </c>
      <c r="AT2134" s="122">
        <f t="shared" si="6557"/>
        <v>0</v>
      </c>
      <c r="AU2134" s="122">
        <f t="shared" si="6557"/>
        <v>0</v>
      </c>
      <c r="AV2134" s="122">
        <f t="shared" si="6557"/>
        <v>0</v>
      </c>
      <c r="AW2134" s="122">
        <f t="shared" si="6557"/>
        <v>0</v>
      </c>
      <c r="AX2134" s="121">
        <f t="shared" si="6300"/>
        <v>0</v>
      </c>
    </row>
    <row r="2135" spans="2:50" ht="15.75" customHeight="1" x14ac:dyDescent="0.2">
      <c r="B2135" s="123"/>
      <c r="C2135" s="124"/>
      <c r="D2135" s="124"/>
      <c r="E2135" s="124"/>
      <c r="F2135" s="124"/>
      <c r="G2135" s="124"/>
      <c r="H2135" s="124"/>
      <c r="I2135" s="124"/>
      <c r="J2135" s="124"/>
      <c r="K2135" s="124"/>
      <c r="L2135" s="124"/>
      <c r="M2135" s="124"/>
      <c r="N2135" s="125"/>
      <c r="O2135" s="119"/>
      <c r="P2135" s="120" t="str">
        <f t="shared" si="5894"/>
        <v/>
      </c>
      <c r="Q2135" s="126">
        <f t="shared" ref="Q2135:W2135" si="6558">SUMIF($B$9:$N$9,Q$9,$B2135:$N2135)/100</f>
        <v>0</v>
      </c>
      <c r="R2135" s="126">
        <f t="shared" si="6558"/>
        <v>0</v>
      </c>
      <c r="S2135" s="126">
        <f t="shared" si="6558"/>
        <v>0</v>
      </c>
      <c r="T2135" s="126">
        <f t="shared" si="6558"/>
        <v>0</v>
      </c>
      <c r="U2135" s="126">
        <f t="shared" si="6558"/>
        <v>0</v>
      </c>
      <c r="V2135" s="126">
        <f t="shared" si="6558"/>
        <v>0</v>
      </c>
      <c r="W2135" s="126">
        <f t="shared" si="6558"/>
        <v>0</v>
      </c>
      <c r="X2135" s="127">
        <f t="shared" si="6292"/>
        <v>0</v>
      </c>
      <c r="Y2135" s="126">
        <f t="shared" si="6293"/>
        <v>0</v>
      </c>
      <c r="Z2135" s="127">
        <f t="shared" si="6294"/>
        <v>0</v>
      </c>
      <c r="AA2135" s="126">
        <f t="shared" si="6295"/>
        <v>0</v>
      </c>
      <c r="AB2135" s="127">
        <f t="shared" si="6546"/>
        <v>0</v>
      </c>
      <c r="AC2135" s="127">
        <f t="shared" si="6546"/>
        <v>0</v>
      </c>
      <c r="AD2135" s="126">
        <f t="shared" si="6296"/>
        <v>0</v>
      </c>
      <c r="AE2135" s="127">
        <f t="shared" ref="AE2135:AM2135" si="6559">+($AN2135-$AD2135)/10+AD2135</f>
        <v>0</v>
      </c>
      <c r="AF2135" s="127">
        <f t="shared" si="6559"/>
        <v>0</v>
      </c>
      <c r="AG2135" s="127">
        <f t="shared" si="6559"/>
        <v>0</v>
      </c>
      <c r="AH2135" s="127">
        <f t="shared" si="6559"/>
        <v>0</v>
      </c>
      <c r="AI2135" s="127">
        <f t="shared" si="6559"/>
        <v>0</v>
      </c>
      <c r="AJ2135" s="127">
        <f t="shared" si="6559"/>
        <v>0</v>
      </c>
      <c r="AK2135" s="127">
        <f t="shared" si="6559"/>
        <v>0</v>
      </c>
      <c r="AL2135" s="127">
        <f t="shared" si="6559"/>
        <v>0</v>
      </c>
      <c r="AM2135" s="127">
        <f t="shared" si="6559"/>
        <v>0</v>
      </c>
      <c r="AN2135" s="126">
        <f t="shared" si="6298"/>
        <v>0</v>
      </c>
      <c r="AO2135" s="127">
        <f t="shared" ref="AO2135:AW2135" si="6560">+($AX2135-$AN2135)/10+AN2135</f>
        <v>0</v>
      </c>
      <c r="AP2135" s="127">
        <f t="shared" si="6560"/>
        <v>0</v>
      </c>
      <c r="AQ2135" s="127">
        <f t="shared" si="6560"/>
        <v>0</v>
      </c>
      <c r="AR2135" s="127">
        <f t="shared" si="6560"/>
        <v>0</v>
      </c>
      <c r="AS2135" s="127">
        <f t="shared" si="6560"/>
        <v>0</v>
      </c>
      <c r="AT2135" s="127">
        <f t="shared" si="6560"/>
        <v>0</v>
      </c>
      <c r="AU2135" s="127">
        <f t="shared" si="6560"/>
        <v>0</v>
      </c>
      <c r="AV2135" s="127">
        <f t="shared" si="6560"/>
        <v>0</v>
      </c>
      <c r="AW2135" s="127">
        <f t="shared" si="6560"/>
        <v>0</v>
      </c>
      <c r="AX2135" s="126">
        <f t="shared" si="6300"/>
        <v>0</v>
      </c>
    </row>
    <row r="2136" spans="2:50" ht="15.75" customHeight="1" x14ac:dyDescent="0.2">
      <c r="B2136" s="123"/>
      <c r="C2136" s="128"/>
      <c r="D2136" s="128"/>
      <c r="E2136" s="128"/>
      <c r="F2136" s="128"/>
      <c r="G2136" s="128"/>
      <c r="H2136" s="128"/>
      <c r="I2136" s="128"/>
      <c r="J2136" s="128"/>
      <c r="K2136" s="128"/>
      <c r="L2136" s="128"/>
      <c r="M2136" s="128"/>
      <c r="N2136" s="129"/>
      <c r="O2136" s="119"/>
      <c r="P2136" s="120" t="str">
        <f t="shared" si="5894"/>
        <v/>
      </c>
      <c r="Q2136" s="121">
        <f t="shared" ref="Q2136:W2136" si="6561">SUMIF($B$9:$N$9,Q$9,$B2136:$N2136)/100</f>
        <v>0</v>
      </c>
      <c r="R2136" s="121">
        <f t="shared" si="6561"/>
        <v>0</v>
      </c>
      <c r="S2136" s="121">
        <f t="shared" si="6561"/>
        <v>0</v>
      </c>
      <c r="T2136" s="121">
        <f t="shared" si="6561"/>
        <v>0</v>
      </c>
      <c r="U2136" s="121">
        <f t="shared" si="6561"/>
        <v>0</v>
      </c>
      <c r="V2136" s="121">
        <f t="shared" si="6561"/>
        <v>0</v>
      </c>
      <c r="W2136" s="121">
        <f t="shared" si="6561"/>
        <v>0</v>
      </c>
      <c r="X2136" s="122">
        <f t="shared" si="6292"/>
        <v>0</v>
      </c>
      <c r="Y2136" s="121">
        <f t="shared" si="6293"/>
        <v>0</v>
      </c>
      <c r="Z2136" s="122">
        <f t="shared" si="6294"/>
        <v>0</v>
      </c>
      <c r="AA2136" s="121">
        <f t="shared" si="6295"/>
        <v>0</v>
      </c>
      <c r="AB2136" s="122">
        <f t="shared" si="6546"/>
        <v>0</v>
      </c>
      <c r="AC2136" s="122">
        <f t="shared" si="6546"/>
        <v>0</v>
      </c>
      <c r="AD2136" s="121">
        <f t="shared" si="6296"/>
        <v>0</v>
      </c>
      <c r="AE2136" s="122">
        <f t="shared" ref="AE2136:AM2136" si="6562">+($AN2136-$AD2136)/10+AD2136</f>
        <v>0</v>
      </c>
      <c r="AF2136" s="122">
        <f t="shared" si="6562"/>
        <v>0</v>
      </c>
      <c r="AG2136" s="122">
        <f t="shared" si="6562"/>
        <v>0</v>
      </c>
      <c r="AH2136" s="122">
        <f t="shared" si="6562"/>
        <v>0</v>
      </c>
      <c r="AI2136" s="122">
        <f t="shared" si="6562"/>
        <v>0</v>
      </c>
      <c r="AJ2136" s="122">
        <f t="shared" si="6562"/>
        <v>0</v>
      </c>
      <c r="AK2136" s="122">
        <f t="shared" si="6562"/>
        <v>0</v>
      </c>
      <c r="AL2136" s="122">
        <f t="shared" si="6562"/>
        <v>0</v>
      </c>
      <c r="AM2136" s="122">
        <f t="shared" si="6562"/>
        <v>0</v>
      </c>
      <c r="AN2136" s="121">
        <f t="shared" si="6298"/>
        <v>0</v>
      </c>
      <c r="AO2136" s="122">
        <f t="shared" ref="AO2136:AW2136" si="6563">+($AX2136-$AN2136)/10+AN2136</f>
        <v>0</v>
      </c>
      <c r="AP2136" s="122">
        <f t="shared" si="6563"/>
        <v>0</v>
      </c>
      <c r="AQ2136" s="122">
        <f t="shared" si="6563"/>
        <v>0</v>
      </c>
      <c r="AR2136" s="122">
        <f t="shared" si="6563"/>
        <v>0</v>
      </c>
      <c r="AS2136" s="122">
        <f t="shared" si="6563"/>
        <v>0</v>
      </c>
      <c r="AT2136" s="122">
        <f t="shared" si="6563"/>
        <v>0</v>
      </c>
      <c r="AU2136" s="122">
        <f t="shared" si="6563"/>
        <v>0</v>
      </c>
      <c r="AV2136" s="122">
        <f t="shared" si="6563"/>
        <v>0</v>
      </c>
      <c r="AW2136" s="122">
        <f t="shared" si="6563"/>
        <v>0</v>
      </c>
      <c r="AX2136" s="121">
        <f t="shared" si="6300"/>
        <v>0</v>
      </c>
    </row>
    <row r="2137" spans="2:50" ht="15.75" customHeight="1" x14ac:dyDescent="0.2">
      <c r="B2137" s="123"/>
      <c r="C2137" s="124"/>
      <c r="D2137" s="124"/>
      <c r="E2137" s="124"/>
      <c r="F2137" s="124"/>
      <c r="G2137" s="124"/>
      <c r="H2137" s="124"/>
      <c r="I2137" s="124"/>
      <c r="J2137" s="124"/>
      <c r="K2137" s="124"/>
      <c r="L2137" s="124"/>
      <c r="M2137" s="124"/>
      <c r="N2137" s="125"/>
      <c r="O2137" s="119"/>
      <c r="P2137" s="120" t="str">
        <f t="shared" si="5894"/>
        <v/>
      </c>
      <c r="Q2137" s="126">
        <f t="shared" ref="Q2137:W2137" si="6564">SUMIF($B$9:$N$9,Q$9,$B2137:$N2137)/100</f>
        <v>0</v>
      </c>
      <c r="R2137" s="126">
        <f t="shared" si="6564"/>
        <v>0</v>
      </c>
      <c r="S2137" s="126">
        <f t="shared" si="6564"/>
        <v>0</v>
      </c>
      <c r="T2137" s="126">
        <f t="shared" si="6564"/>
        <v>0</v>
      </c>
      <c r="U2137" s="126">
        <f t="shared" si="6564"/>
        <v>0</v>
      </c>
      <c r="V2137" s="126">
        <f t="shared" si="6564"/>
        <v>0</v>
      </c>
      <c r="W2137" s="126">
        <f t="shared" si="6564"/>
        <v>0</v>
      </c>
      <c r="X2137" s="127">
        <f t="shared" si="6292"/>
        <v>0</v>
      </c>
      <c r="Y2137" s="126">
        <f t="shared" si="6293"/>
        <v>0</v>
      </c>
      <c r="Z2137" s="127">
        <f t="shared" si="6294"/>
        <v>0</v>
      </c>
      <c r="AA2137" s="126">
        <f t="shared" si="6295"/>
        <v>0</v>
      </c>
      <c r="AB2137" s="127">
        <f t="shared" si="6546"/>
        <v>0</v>
      </c>
      <c r="AC2137" s="127">
        <f t="shared" si="6546"/>
        <v>0</v>
      </c>
      <c r="AD2137" s="126">
        <f t="shared" si="6296"/>
        <v>0</v>
      </c>
      <c r="AE2137" s="127">
        <f t="shared" ref="AE2137:AM2137" si="6565">+($AN2137-$AD2137)/10+AD2137</f>
        <v>0</v>
      </c>
      <c r="AF2137" s="127">
        <f t="shared" si="6565"/>
        <v>0</v>
      </c>
      <c r="AG2137" s="127">
        <f t="shared" si="6565"/>
        <v>0</v>
      </c>
      <c r="AH2137" s="127">
        <f t="shared" si="6565"/>
        <v>0</v>
      </c>
      <c r="AI2137" s="127">
        <f t="shared" si="6565"/>
        <v>0</v>
      </c>
      <c r="AJ2137" s="127">
        <f t="shared" si="6565"/>
        <v>0</v>
      </c>
      <c r="AK2137" s="127">
        <f t="shared" si="6565"/>
        <v>0</v>
      </c>
      <c r="AL2137" s="127">
        <f t="shared" si="6565"/>
        <v>0</v>
      </c>
      <c r="AM2137" s="127">
        <f t="shared" si="6565"/>
        <v>0</v>
      </c>
      <c r="AN2137" s="126">
        <f t="shared" si="6298"/>
        <v>0</v>
      </c>
      <c r="AO2137" s="127">
        <f t="shared" ref="AO2137:AW2137" si="6566">+($AX2137-$AN2137)/10+AN2137</f>
        <v>0</v>
      </c>
      <c r="AP2137" s="127">
        <f t="shared" si="6566"/>
        <v>0</v>
      </c>
      <c r="AQ2137" s="127">
        <f t="shared" si="6566"/>
        <v>0</v>
      </c>
      <c r="AR2137" s="127">
        <f t="shared" si="6566"/>
        <v>0</v>
      </c>
      <c r="AS2137" s="127">
        <f t="shared" si="6566"/>
        <v>0</v>
      </c>
      <c r="AT2137" s="127">
        <f t="shared" si="6566"/>
        <v>0</v>
      </c>
      <c r="AU2137" s="127">
        <f t="shared" si="6566"/>
        <v>0</v>
      </c>
      <c r="AV2137" s="127">
        <f t="shared" si="6566"/>
        <v>0</v>
      </c>
      <c r="AW2137" s="127">
        <f t="shared" si="6566"/>
        <v>0</v>
      </c>
      <c r="AX2137" s="126">
        <f t="shared" si="6300"/>
        <v>0</v>
      </c>
    </row>
    <row r="2138" spans="2:50" ht="15.75" customHeight="1" x14ac:dyDescent="0.2">
      <c r="B2138" s="123"/>
      <c r="C2138" s="128"/>
      <c r="D2138" s="128"/>
      <c r="E2138" s="128"/>
      <c r="F2138" s="128"/>
      <c r="G2138" s="128"/>
      <c r="H2138" s="128"/>
      <c r="I2138" s="128"/>
      <c r="J2138" s="128"/>
      <c r="K2138" s="128"/>
      <c r="L2138" s="128"/>
      <c r="M2138" s="128"/>
      <c r="N2138" s="129"/>
      <c r="O2138" s="119"/>
      <c r="P2138" s="120" t="str">
        <f t="shared" si="5894"/>
        <v/>
      </c>
      <c r="Q2138" s="121">
        <f t="shared" ref="Q2138:W2138" si="6567">SUMIF($B$9:$N$9,Q$9,$B2138:$N2138)/100</f>
        <v>0</v>
      </c>
      <c r="R2138" s="121">
        <f t="shared" si="6567"/>
        <v>0</v>
      </c>
      <c r="S2138" s="121">
        <f t="shared" si="6567"/>
        <v>0</v>
      </c>
      <c r="T2138" s="121">
        <f t="shared" si="6567"/>
        <v>0</v>
      </c>
      <c r="U2138" s="121">
        <f t="shared" si="6567"/>
        <v>0</v>
      </c>
      <c r="V2138" s="121">
        <f t="shared" si="6567"/>
        <v>0</v>
      </c>
      <c r="W2138" s="121">
        <f t="shared" si="6567"/>
        <v>0</v>
      </c>
      <c r="X2138" s="122">
        <f t="shared" si="6292"/>
        <v>0</v>
      </c>
      <c r="Y2138" s="121">
        <f t="shared" si="6293"/>
        <v>0</v>
      </c>
      <c r="Z2138" s="122">
        <f t="shared" si="6294"/>
        <v>0</v>
      </c>
      <c r="AA2138" s="121">
        <f t="shared" si="6295"/>
        <v>0</v>
      </c>
      <c r="AB2138" s="122">
        <f t="shared" si="6546"/>
        <v>0</v>
      </c>
      <c r="AC2138" s="122">
        <f t="shared" si="6546"/>
        <v>0</v>
      </c>
      <c r="AD2138" s="121">
        <f t="shared" si="6296"/>
        <v>0</v>
      </c>
      <c r="AE2138" s="122">
        <f t="shared" ref="AE2138:AM2138" si="6568">+($AN2138-$AD2138)/10+AD2138</f>
        <v>0</v>
      </c>
      <c r="AF2138" s="122">
        <f t="shared" si="6568"/>
        <v>0</v>
      </c>
      <c r="AG2138" s="122">
        <f t="shared" si="6568"/>
        <v>0</v>
      </c>
      <c r="AH2138" s="122">
        <f t="shared" si="6568"/>
        <v>0</v>
      </c>
      <c r="AI2138" s="122">
        <f t="shared" si="6568"/>
        <v>0</v>
      </c>
      <c r="AJ2138" s="122">
        <f t="shared" si="6568"/>
        <v>0</v>
      </c>
      <c r="AK2138" s="122">
        <f t="shared" si="6568"/>
        <v>0</v>
      </c>
      <c r="AL2138" s="122">
        <f t="shared" si="6568"/>
        <v>0</v>
      </c>
      <c r="AM2138" s="122">
        <f t="shared" si="6568"/>
        <v>0</v>
      </c>
      <c r="AN2138" s="121">
        <f t="shared" si="6298"/>
        <v>0</v>
      </c>
      <c r="AO2138" s="122">
        <f t="shared" ref="AO2138:AW2138" si="6569">+($AX2138-$AN2138)/10+AN2138</f>
        <v>0</v>
      </c>
      <c r="AP2138" s="122">
        <f t="shared" si="6569"/>
        <v>0</v>
      </c>
      <c r="AQ2138" s="122">
        <f t="shared" si="6569"/>
        <v>0</v>
      </c>
      <c r="AR2138" s="122">
        <f t="shared" si="6569"/>
        <v>0</v>
      </c>
      <c r="AS2138" s="122">
        <f t="shared" si="6569"/>
        <v>0</v>
      </c>
      <c r="AT2138" s="122">
        <f t="shared" si="6569"/>
        <v>0</v>
      </c>
      <c r="AU2138" s="122">
        <f t="shared" si="6569"/>
        <v>0</v>
      </c>
      <c r="AV2138" s="122">
        <f t="shared" si="6569"/>
        <v>0</v>
      </c>
      <c r="AW2138" s="122">
        <f t="shared" si="6569"/>
        <v>0</v>
      </c>
      <c r="AX2138" s="121">
        <f t="shared" si="6300"/>
        <v>0</v>
      </c>
    </row>
    <row r="2139" spans="2:50" ht="15.75" customHeight="1" x14ac:dyDescent="0.2">
      <c r="B2139" s="123"/>
      <c r="C2139" s="124"/>
      <c r="D2139" s="124"/>
      <c r="E2139" s="124"/>
      <c r="F2139" s="124"/>
      <c r="G2139" s="124"/>
      <c r="H2139" s="124"/>
      <c r="I2139" s="124"/>
      <c r="J2139" s="124"/>
      <c r="K2139" s="124"/>
      <c r="L2139" s="124"/>
      <c r="M2139" s="124"/>
      <c r="N2139" s="125"/>
      <c r="O2139" s="119"/>
      <c r="P2139" s="120" t="str">
        <f t="shared" si="5894"/>
        <v/>
      </c>
      <c r="Q2139" s="126">
        <f t="shared" ref="Q2139:W2139" si="6570">SUMIF($B$9:$N$9,Q$9,$B2139:$N2139)/100</f>
        <v>0</v>
      </c>
      <c r="R2139" s="126">
        <f t="shared" si="6570"/>
        <v>0</v>
      </c>
      <c r="S2139" s="126">
        <f t="shared" si="6570"/>
        <v>0</v>
      </c>
      <c r="T2139" s="126">
        <f t="shared" si="6570"/>
        <v>0</v>
      </c>
      <c r="U2139" s="126">
        <f t="shared" si="6570"/>
        <v>0</v>
      </c>
      <c r="V2139" s="126">
        <f t="shared" si="6570"/>
        <v>0</v>
      </c>
      <c r="W2139" s="126">
        <f t="shared" si="6570"/>
        <v>0</v>
      </c>
      <c r="X2139" s="127">
        <f t="shared" si="6292"/>
        <v>0</v>
      </c>
      <c r="Y2139" s="126">
        <f t="shared" si="6293"/>
        <v>0</v>
      </c>
      <c r="Z2139" s="127">
        <f t="shared" si="6294"/>
        <v>0</v>
      </c>
      <c r="AA2139" s="126">
        <f t="shared" si="6295"/>
        <v>0</v>
      </c>
      <c r="AB2139" s="127">
        <f t="shared" si="6546"/>
        <v>0</v>
      </c>
      <c r="AC2139" s="127">
        <f t="shared" si="6546"/>
        <v>0</v>
      </c>
      <c r="AD2139" s="126">
        <f t="shared" si="6296"/>
        <v>0</v>
      </c>
      <c r="AE2139" s="127">
        <f t="shared" ref="AE2139:AM2139" si="6571">+($AN2139-$AD2139)/10+AD2139</f>
        <v>0</v>
      </c>
      <c r="AF2139" s="127">
        <f t="shared" si="6571"/>
        <v>0</v>
      </c>
      <c r="AG2139" s="127">
        <f t="shared" si="6571"/>
        <v>0</v>
      </c>
      <c r="AH2139" s="127">
        <f t="shared" si="6571"/>
        <v>0</v>
      </c>
      <c r="AI2139" s="127">
        <f t="shared" si="6571"/>
        <v>0</v>
      </c>
      <c r="AJ2139" s="127">
        <f t="shared" si="6571"/>
        <v>0</v>
      </c>
      <c r="AK2139" s="127">
        <f t="shared" si="6571"/>
        <v>0</v>
      </c>
      <c r="AL2139" s="127">
        <f t="shared" si="6571"/>
        <v>0</v>
      </c>
      <c r="AM2139" s="127">
        <f t="shared" si="6571"/>
        <v>0</v>
      </c>
      <c r="AN2139" s="126">
        <f t="shared" si="6298"/>
        <v>0</v>
      </c>
      <c r="AO2139" s="127">
        <f t="shared" ref="AO2139:AW2139" si="6572">+($AX2139-$AN2139)/10+AN2139</f>
        <v>0</v>
      </c>
      <c r="AP2139" s="127">
        <f t="shared" si="6572"/>
        <v>0</v>
      </c>
      <c r="AQ2139" s="127">
        <f t="shared" si="6572"/>
        <v>0</v>
      </c>
      <c r="AR2139" s="127">
        <f t="shared" si="6572"/>
        <v>0</v>
      </c>
      <c r="AS2139" s="127">
        <f t="shared" si="6572"/>
        <v>0</v>
      </c>
      <c r="AT2139" s="127">
        <f t="shared" si="6572"/>
        <v>0</v>
      </c>
      <c r="AU2139" s="127">
        <f t="shared" si="6572"/>
        <v>0</v>
      </c>
      <c r="AV2139" s="127">
        <f t="shared" si="6572"/>
        <v>0</v>
      </c>
      <c r="AW2139" s="127">
        <f t="shared" si="6572"/>
        <v>0</v>
      </c>
      <c r="AX2139" s="126">
        <f t="shared" si="6300"/>
        <v>0</v>
      </c>
    </row>
    <row r="2140" spans="2:50" ht="15.75" customHeight="1" x14ac:dyDescent="0.2">
      <c r="B2140" s="123"/>
      <c r="C2140" s="128"/>
      <c r="D2140" s="128"/>
      <c r="E2140" s="128"/>
      <c r="F2140" s="128"/>
      <c r="G2140" s="128"/>
      <c r="H2140" s="128"/>
      <c r="I2140" s="128"/>
      <c r="J2140" s="128"/>
      <c r="K2140" s="128"/>
      <c r="L2140" s="128"/>
      <c r="M2140" s="128"/>
      <c r="N2140" s="129"/>
      <c r="O2140" s="119"/>
      <c r="P2140" s="120" t="str">
        <f t="shared" si="5894"/>
        <v/>
      </c>
      <c r="Q2140" s="121">
        <f t="shared" ref="Q2140:W2140" si="6573">SUMIF($B$9:$N$9,Q$9,$B2140:$N2140)/100</f>
        <v>0</v>
      </c>
      <c r="R2140" s="121">
        <f t="shared" si="6573"/>
        <v>0</v>
      </c>
      <c r="S2140" s="121">
        <f t="shared" si="6573"/>
        <v>0</v>
      </c>
      <c r="T2140" s="121">
        <f t="shared" si="6573"/>
        <v>0</v>
      </c>
      <c r="U2140" s="121">
        <f t="shared" si="6573"/>
        <v>0</v>
      </c>
      <c r="V2140" s="121">
        <f t="shared" si="6573"/>
        <v>0</v>
      </c>
      <c r="W2140" s="121">
        <f t="shared" si="6573"/>
        <v>0</v>
      </c>
      <c r="X2140" s="122">
        <f t="shared" si="6292"/>
        <v>0</v>
      </c>
      <c r="Y2140" s="121">
        <f t="shared" si="6293"/>
        <v>0</v>
      </c>
      <c r="Z2140" s="122">
        <f t="shared" si="6294"/>
        <v>0</v>
      </c>
      <c r="AA2140" s="121">
        <f t="shared" si="6295"/>
        <v>0</v>
      </c>
      <c r="AB2140" s="122">
        <f t="shared" si="6546"/>
        <v>0</v>
      </c>
      <c r="AC2140" s="122">
        <f t="shared" si="6546"/>
        <v>0</v>
      </c>
      <c r="AD2140" s="121">
        <f t="shared" si="6296"/>
        <v>0</v>
      </c>
      <c r="AE2140" s="122">
        <f t="shared" ref="AE2140:AM2140" si="6574">+($AN2140-$AD2140)/10+AD2140</f>
        <v>0</v>
      </c>
      <c r="AF2140" s="122">
        <f t="shared" si="6574"/>
        <v>0</v>
      </c>
      <c r="AG2140" s="122">
        <f t="shared" si="6574"/>
        <v>0</v>
      </c>
      <c r="AH2140" s="122">
        <f t="shared" si="6574"/>
        <v>0</v>
      </c>
      <c r="AI2140" s="122">
        <f t="shared" si="6574"/>
        <v>0</v>
      </c>
      <c r="AJ2140" s="122">
        <f t="shared" si="6574"/>
        <v>0</v>
      </c>
      <c r="AK2140" s="122">
        <f t="shared" si="6574"/>
        <v>0</v>
      </c>
      <c r="AL2140" s="122">
        <f t="shared" si="6574"/>
        <v>0</v>
      </c>
      <c r="AM2140" s="122">
        <f t="shared" si="6574"/>
        <v>0</v>
      </c>
      <c r="AN2140" s="121">
        <f t="shared" si="6298"/>
        <v>0</v>
      </c>
      <c r="AO2140" s="122">
        <f t="shared" ref="AO2140:AW2140" si="6575">+($AX2140-$AN2140)/10+AN2140</f>
        <v>0</v>
      </c>
      <c r="AP2140" s="122">
        <f t="shared" si="6575"/>
        <v>0</v>
      </c>
      <c r="AQ2140" s="122">
        <f t="shared" si="6575"/>
        <v>0</v>
      </c>
      <c r="AR2140" s="122">
        <f t="shared" si="6575"/>
        <v>0</v>
      </c>
      <c r="AS2140" s="122">
        <f t="shared" si="6575"/>
        <v>0</v>
      </c>
      <c r="AT2140" s="122">
        <f t="shared" si="6575"/>
        <v>0</v>
      </c>
      <c r="AU2140" s="122">
        <f t="shared" si="6575"/>
        <v>0</v>
      </c>
      <c r="AV2140" s="122">
        <f t="shared" si="6575"/>
        <v>0</v>
      </c>
      <c r="AW2140" s="122">
        <f t="shared" si="6575"/>
        <v>0</v>
      </c>
      <c r="AX2140" s="121">
        <f t="shared" si="6300"/>
        <v>0</v>
      </c>
    </row>
    <row r="2141" spans="2:50" ht="15.75" customHeight="1" x14ac:dyDescent="0.2">
      <c r="B2141" s="123"/>
      <c r="C2141" s="124"/>
      <c r="D2141" s="124"/>
      <c r="E2141" s="124"/>
      <c r="F2141" s="124"/>
      <c r="G2141" s="124"/>
      <c r="H2141" s="124"/>
      <c r="I2141" s="124"/>
      <c r="J2141" s="124"/>
      <c r="K2141" s="124"/>
      <c r="L2141" s="124"/>
      <c r="M2141" s="124"/>
      <c r="N2141" s="125"/>
      <c r="O2141" s="119"/>
      <c r="P2141" s="120" t="str">
        <f t="shared" si="5894"/>
        <v/>
      </c>
      <c r="Q2141" s="126">
        <f t="shared" ref="Q2141:W2141" si="6576">SUMIF($B$9:$N$9,Q$9,$B2141:$N2141)/100</f>
        <v>0</v>
      </c>
      <c r="R2141" s="126">
        <f t="shared" si="6576"/>
        <v>0</v>
      </c>
      <c r="S2141" s="126">
        <f t="shared" si="6576"/>
        <v>0</v>
      </c>
      <c r="T2141" s="126">
        <f t="shared" si="6576"/>
        <v>0</v>
      </c>
      <c r="U2141" s="126">
        <f t="shared" si="6576"/>
        <v>0</v>
      </c>
      <c r="V2141" s="126">
        <f t="shared" si="6576"/>
        <v>0</v>
      </c>
      <c r="W2141" s="126">
        <f t="shared" si="6576"/>
        <v>0</v>
      </c>
      <c r="X2141" s="127">
        <f t="shared" si="6292"/>
        <v>0</v>
      </c>
      <c r="Y2141" s="126">
        <f t="shared" si="6293"/>
        <v>0</v>
      </c>
      <c r="Z2141" s="127">
        <f t="shared" si="6294"/>
        <v>0</v>
      </c>
      <c r="AA2141" s="126">
        <f t="shared" si="6295"/>
        <v>0</v>
      </c>
      <c r="AB2141" s="127">
        <f t="shared" si="6546"/>
        <v>0</v>
      </c>
      <c r="AC2141" s="127">
        <f t="shared" si="6546"/>
        <v>0</v>
      </c>
      <c r="AD2141" s="126">
        <f t="shared" si="6296"/>
        <v>0</v>
      </c>
      <c r="AE2141" s="127">
        <f t="shared" ref="AE2141:AM2141" si="6577">+($AN2141-$AD2141)/10+AD2141</f>
        <v>0</v>
      </c>
      <c r="AF2141" s="127">
        <f t="shared" si="6577"/>
        <v>0</v>
      </c>
      <c r="AG2141" s="127">
        <f t="shared" si="6577"/>
        <v>0</v>
      </c>
      <c r="AH2141" s="127">
        <f t="shared" si="6577"/>
        <v>0</v>
      </c>
      <c r="AI2141" s="127">
        <f t="shared" si="6577"/>
        <v>0</v>
      </c>
      <c r="AJ2141" s="127">
        <f t="shared" si="6577"/>
        <v>0</v>
      </c>
      <c r="AK2141" s="127">
        <f t="shared" si="6577"/>
        <v>0</v>
      </c>
      <c r="AL2141" s="127">
        <f t="shared" si="6577"/>
        <v>0</v>
      </c>
      <c r="AM2141" s="127">
        <f t="shared" si="6577"/>
        <v>0</v>
      </c>
      <c r="AN2141" s="126">
        <f t="shared" si="6298"/>
        <v>0</v>
      </c>
      <c r="AO2141" s="127">
        <f t="shared" ref="AO2141:AW2141" si="6578">+($AX2141-$AN2141)/10+AN2141</f>
        <v>0</v>
      </c>
      <c r="AP2141" s="127">
        <f t="shared" si="6578"/>
        <v>0</v>
      </c>
      <c r="AQ2141" s="127">
        <f t="shared" si="6578"/>
        <v>0</v>
      </c>
      <c r="AR2141" s="127">
        <f t="shared" si="6578"/>
        <v>0</v>
      </c>
      <c r="AS2141" s="127">
        <f t="shared" si="6578"/>
        <v>0</v>
      </c>
      <c r="AT2141" s="127">
        <f t="shared" si="6578"/>
        <v>0</v>
      </c>
      <c r="AU2141" s="127">
        <f t="shared" si="6578"/>
        <v>0</v>
      </c>
      <c r="AV2141" s="127">
        <f t="shared" si="6578"/>
        <v>0</v>
      </c>
      <c r="AW2141" s="127">
        <f t="shared" si="6578"/>
        <v>0</v>
      </c>
      <c r="AX2141" s="126">
        <f t="shared" si="6300"/>
        <v>0</v>
      </c>
    </row>
    <row r="2142" spans="2:50" ht="15.75" customHeight="1" x14ac:dyDescent="0.2">
      <c r="B2142" s="123"/>
      <c r="C2142" s="128"/>
      <c r="D2142" s="128"/>
      <c r="E2142" s="128"/>
      <c r="F2142" s="128"/>
      <c r="G2142" s="128"/>
      <c r="H2142" s="128"/>
      <c r="I2142" s="128"/>
      <c r="J2142" s="128"/>
      <c r="K2142" s="128"/>
      <c r="L2142" s="128"/>
      <c r="M2142" s="128"/>
      <c r="N2142" s="129"/>
      <c r="O2142" s="119"/>
      <c r="P2142" s="120" t="str">
        <f t="shared" si="5894"/>
        <v/>
      </c>
      <c r="Q2142" s="121">
        <f t="shared" ref="Q2142:W2142" si="6579">SUMIF($B$9:$N$9,Q$9,$B2142:$N2142)/100</f>
        <v>0</v>
      </c>
      <c r="R2142" s="121">
        <f t="shared" si="6579"/>
        <v>0</v>
      </c>
      <c r="S2142" s="121">
        <f t="shared" si="6579"/>
        <v>0</v>
      </c>
      <c r="T2142" s="121">
        <f t="shared" si="6579"/>
        <v>0</v>
      </c>
      <c r="U2142" s="121">
        <f t="shared" si="6579"/>
        <v>0</v>
      </c>
      <c r="V2142" s="121">
        <f t="shared" si="6579"/>
        <v>0</v>
      </c>
      <c r="W2142" s="121">
        <f t="shared" si="6579"/>
        <v>0</v>
      </c>
      <c r="X2142" s="122">
        <f t="shared" si="6292"/>
        <v>0</v>
      </c>
      <c r="Y2142" s="121">
        <f t="shared" si="6293"/>
        <v>0</v>
      </c>
      <c r="Z2142" s="122">
        <f t="shared" si="6294"/>
        <v>0</v>
      </c>
      <c r="AA2142" s="121">
        <f t="shared" si="6295"/>
        <v>0</v>
      </c>
      <c r="AB2142" s="122">
        <f t="shared" si="6546"/>
        <v>0</v>
      </c>
      <c r="AC2142" s="122">
        <f t="shared" si="6546"/>
        <v>0</v>
      </c>
      <c r="AD2142" s="121">
        <f t="shared" si="6296"/>
        <v>0</v>
      </c>
      <c r="AE2142" s="122">
        <f t="shared" ref="AE2142:AM2142" si="6580">+($AN2142-$AD2142)/10+AD2142</f>
        <v>0</v>
      </c>
      <c r="AF2142" s="122">
        <f t="shared" si="6580"/>
        <v>0</v>
      </c>
      <c r="AG2142" s="122">
        <f t="shared" si="6580"/>
        <v>0</v>
      </c>
      <c r="AH2142" s="122">
        <f t="shared" si="6580"/>
        <v>0</v>
      </c>
      <c r="AI2142" s="122">
        <f t="shared" si="6580"/>
        <v>0</v>
      </c>
      <c r="AJ2142" s="122">
        <f t="shared" si="6580"/>
        <v>0</v>
      </c>
      <c r="AK2142" s="122">
        <f t="shared" si="6580"/>
        <v>0</v>
      </c>
      <c r="AL2142" s="122">
        <f t="shared" si="6580"/>
        <v>0</v>
      </c>
      <c r="AM2142" s="122">
        <f t="shared" si="6580"/>
        <v>0</v>
      </c>
      <c r="AN2142" s="121">
        <f t="shared" si="6298"/>
        <v>0</v>
      </c>
      <c r="AO2142" s="122">
        <f t="shared" ref="AO2142:AW2142" si="6581">+($AX2142-$AN2142)/10+AN2142</f>
        <v>0</v>
      </c>
      <c r="AP2142" s="122">
        <f t="shared" si="6581"/>
        <v>0</v>
      </c>
      <c r="AQ2142" s="122">
        <f t="shared" si="6581"/>
        <v>0</v>
      </c>
      <c r="AR2142" s="122">
        <f t="shared" si="6581"/>
        <v>0</v>
      </c>
      <c r="AS2142" s="122">
        <f t="shared" si="6581"/>
        <v>0</v>
      </c>
      <c r="AT2142" s="122">
        <f t="shared" si="6581"/>
        <v>0</v>
      </c>
      <c r="AU2142" s="122">
        <f t="shared" si="6581"/>
        <v>0</v>
      </c>
      <c r="AV2142" s="122">
        <f t="shared" si="6581"/>
        <v>0</v>
      </c>
      <c r="AW2142" s="122">
        <f t="shared" si="6581"/>
        <v>0</v>
      </c>
      <c r="AX2142" s="121">
        <f t="shared" si="6300"/>
        <v>0</v>
      </c>
    </row>
    <row r="2143" spans="2:50" ht="15.75" customHeight="1" x14ac:dyDescent="0.2">
      <c r="B2143" s="123"/>
      <c r="C2143" s="124"/>
      <c r="D2143" s="124"/>
      <c r="E2143" s="124"/>
      <c r="F2143" s="124"/>
      <c r="G2143" s="124"/>
      <c r="H2143" s="124"/>
      <c r="I2143" s="124"/>
      <c r="J2143" s="124"/>
      <c r="K2143" s="124"/>
      <c r="L2143" s="124"/>
      <c r="M2143" s="124"/>
      <c r="N2143" s="125"/>
      <c r="O2143" s="119"/>
      <c r="P2143" s="120" t="str">
        <f t="shared" si="5894"/>
        <v/>
      </c>
      <c r="Q2143" s="126">
        <f t="shared" ref="Q2143:W2143" si="6582">SUMIF($B$9:$N$9,Q$9,$B2143:$N2143)/100</f>
        <v>0</v>
      </c>
      <c r="R2143" s="126">
        <f t="shared" si="6582"/>
        <v>0</v>
      </c>
      <c r="S2143" s="126">
        <f t="shared" si="6582"/>
        <v>0</v>
      </c>
      <c r="T2143" s="126">
        <f t="shared" si="6582"/>
        <v>0</v>
      </c>
      <c r="U2143" s="126">
        <f t="shared" si="6582"/>
        <v>0</v>
      </c>
      <c r="V2143" s="126">
        <f t="shared" si="6582"/>
        <v>0</v>
      </c>
      <c r="W2143" s="126">
        <f t="shared" si="6582"/>
        <v>0</v>
      </c>
      <c r="X2143" s="127">
        <f t="shared" si="6292"/>
        <v>0</v>
      </c>
      <c r="Y2143" s="126">
        <f t="shared" si="6293"/>
        <v>0</v>
      </c>
      <c r="Z2143" s="127">
        <f t="shared" si="6294"/>
        <v>0</v>
      </c>
      <c r="AA2143" s="126">
        <f t="shared" si="6295"/>
        <v>0</v>
      </c>
      <c r="AB2143" s="127">
        <f t="shared" si="6546"/>
        <v>0</v>
      </c>
      <c r="AC2143" s="127">
        <f t="shared" si="6546"/>
        <v>0</v>
      </c>
      <c r="AD2143" s="126">
        <f t="shared" si="6296"/>
        <v>0</v>
      </c>
      <c r="AE2143" s="127">
        <f t="shared" ref="AE2143:AM2143" si="6583">+($AN2143-$AD2143)/10+AD2143</f>
        <v>0</v>
      </c>
      <c r="AF2143" s="127">
        <f t="shared" si="6583"/>
        <v>0</v>
      </c>
      <c r="AG2143" s="127">
        <f t="shared" si="6583"/>
        <v>0</v>
      </c>
      <c r="AH2143" s="127">
        <f t="shared" si="6583"/>
        <v>0</v>
      </c>
      <c r="AI2143" s="127">
        <f t="shared" si="6583"/>
        <v>0</v>
      </c>
      <c r="AJ2143" s="127">
        <f t="shared" si="6583"/>
        <v>0</v>
      </c>
      <c r="AK2143" s="127">
        <f t="shared" si="6583"/>
        <v>0</v>
      </c>
      <c r="AL2143" s="127">
        <f t="shared" si="6583"/>
        <v>0</v>
      </c>
      <c r="AM2143" s="127">
        <f t="shared" si="6583"/>
        <v>0</v>
      </c>
      <c r="AN2143" s="126">
        <f t="shared" si="6298"/>
        <v>0</v>
      </c>
      <c r="AO2143" s="127">
        <f t="shared" ref="AO2143:AW2143" si="6584">+($AX2143-$AN2143)/10+AN2143</f>
        <v>0</v>
      </c>
      <c r="AP2143" s="127">
        <f t="shared" si="6584"/>
        <v>0</v>
      </c>
      <c r="AQ2143" s="127">
        <f t="shared" si="6584"/>
        <v>0</v>
      </c>
      <c r="AR2143" s="127">
        <f t="shared" si="6584"/>
        <v>0</v>
      </c>
      <c r="AS2143" s="127">
        <f t="shared" si="6584"/>
        <v>0</v>
      </c>
      <c r="AT2143" s="127">
        <f t="shared" si="6584"/>
        <v>0</v>
      </c>
      <c r="AU2143" s="127">
        <f t="shared" si="6584"/>
        <v>0</v>
      </c>
      <c r="AV2143" s="127">
        <f t="shared" si="6584"/>
        <v>0</v>
      </c>
      <c r="AW2143" s="127">
        <f t="shared" si="6584"/>
        <v>0</v>
      </c>
      <c r="AX2143" s="126">
        <f t="shared" si="6300"/>
        <v>0</v>
      </c>
    </row>
    <row r="2144" spans="2:50" ht="15.75" customHeight="1" x14ac:dyDescent="0.2">
      <c r="B2144" s="123"/>
      <c r="C2144" s="128"/>
      <c r="D2144" s="128"/>
      <c r="E2144" s="128"/>
      <c r="F2144" s="128"/>
      <c r="G2144" s="128"/>
      <c r="H2144" s="128"/>
      <c r="I2144" s="128"/>
      <c r="J2144" s="128"/>
      <c r="K2144" s="128"/>
      <c r="L2144" s="128"/>
      <c r="M2144" s="128"/>
      <c r="N2144" s="129"/>
      <c r="O2144" s="119"/>
      <c r="P2144" s="120" t="str">
        <f t="shared" si="5894"/>
        <v/>
      </c>
      <c r="Q2144" s="121">
        <f t="shared" ref="Q2144:W2144" si="6585">SUMIF($B$9:$N$9,Q$9,$B2144:$N2144)/100</f>
        <v>0</v>
      </c>
      <c r="R2144" s="121">
        <f t="shared" si="6585"/>
        <v>0</v>
      </c>
      <c r="S2144" s="121">
        <f t="shared" si="6585"/>
        <v>0</v>
      </c>
      <c r="T2144" s="121">
        <f t="shared" si="6585"/>
        <v>0</v>
      </c>
      <c r="U2144" s="121">
        <f t="shared" si="6585"/>
        <v>0</v>
      </c>
      <c r="V2144" s="121">
        <f t="shared" si="6585"/>
        <v>0</v>
      </c>
      <c r="W2144" s="121">
        <f t="shared" si="6585"/>
        <v>0</v>
      </c>
      <c r="X2144" s="122">
        <f t="shared" si="6292"/>
        <v>0</v>
      </c>
      <c r="Y2144" s="121">
        <f t="shared" si="6293"/>
        <v>0</v>
      </c>
      <c r="Z2144" s="122">
        <f t="shared" si="6294"/>
        <v>0</v>
      </c>
      <c r="AA2144" s="121">
        <f t="shared" si="6295"/>
        <v>0</v>
      </c>
      <c r="AB2144" s="122">
        <f t="shared" si="6546"/>
        <v>0</v>
      </c>
      <c r="AC2144" s="122">
        <f t="shared" si="6546"/>
        <v>0</v>
      </c>
      <c r="AD2144" s="121">
        <f t="shared" si="6296"/>
        <v>0</v>
      </c>
      <c r="AE2144" s="122">
        <f t="shared" ref="AE2144:AM2144" si="6586">+($AN2144-$AD2144)/10+AD2144</f>
        <v>0</v>
      </c>
      <c r="AF2144" s="122">
        <f t="shared" si="6586"/>
        <v>0</v>
      </c>
      <c r="AG2144" s="122">
        <f t="shared" si="6586"/>
        <v>0</v>
      </c>
      <c r="AH2144" s="122">
        <f t="shared" si="6586"/>
        <v>0</v>
      </c>
      <c r="AI2144" s="122">
        <f t="shared" si="6586"/>
        <v>0</v>
      </c>
      <c r="AJ2144" s="122">
        <f t="shared" si="6586"/>
        <v>0</v>
      </c>
      <c r="AK2144" s="122">
        <f t="shared" si="6586"/>
        <v>0</v>
      </c>
      <c r="AL2144" s="122">
        <f t="shared" si="6586"/>
        <v>0</v>
      </c>
      <c r="AM2144" s="122">
        <f t="shared" si="6586"/>
        <v>0</v>
      </c>
      <c r="AN2144" s="121">
        <f t="shared" si="6298"/>
        <v>0</v>
      </c>
      <c r="AO2144" s="122">
        <f t="shared" ref="AO2144:AW2144" si="6587">+($AX2144-$AN2144)/10+AN2144</f>
        <v>0</v>
      </c>
      <c r="AP2144" s="122">
        <f t="shared" si="6587"/>
        <v>0</v>
      </c>
      <c r="AQ2144" s="122">
        <f t="shared" si="6587"/>
        <v>0</v>
      </c>
      <c r="AR2144" s="122">
        <f t="shared" si="6587"/>
        <v>0</v>
      </c>
      <c r="AS2144" s="122">
        <f t="shared" si="6587"/>
        <v>0</v>
      </c>
      <c r="AT2144" s="122">
        <f t="shared" si="6587"/>
        <v>0</v>
      </c>
      <c r="AU2144" s="122">
        <f t="shared" si="6587"/>
        <v>0</v>
      </c>
      <c r="AV2144" s="122">
        <f t="shared" si="6587"/>
        <v>0</v>
      </c>
      <c r="AW2144" s="122">
        <f t="shared" si="6587"/>
        <v>0</v>
      </c>
      <c r="AX2144" s="121">
        <f t="shared" si="6300"/>
        <v>0</v>
      </c>
    </row>
    <row r="2145" spans="2:50" ht="15.75" customHeight="1" x14ac:dyDescent="0.2">
      <c r="B2145" s="123"/>
      <c r="C2145" s="124"/>
      <c r="D2145" s="124"/>
      <c r="E2145" s="124"/>
      <c r="F2145" s="124"/>
      <c r="G2145" s="124"/>
      <c r="H2145" s="124"/>
      <c r="I2145" s="124"/>
      <c r="J2145" s="124"/>
      <c r="K2145" s="124"/>
      <c r="L2145" s="124"/>
      <c r="M2145" s="124"/>
      <c r="N2145" s="125"/>
      <c r="O2145" s="119"/>
      <c r="P2145" s="120" t="str">
        <f t="shared" si="5894"/>
        <v/>
      </c>
      <c r="Q2145" s="126">
        <f t="shared" ref="Q2145:W2145" si="6588">SUMIF($B$9:$N$9,Q$9,$B2145:$N2145)/100</f>
        <v>0</v>
      </c>
      <c r="R2145" s="126">
        <f t="shared" si="6588"/>
        <v>0</v>
      </c>
      <c r="S2145" s="126">
        <f t="shared" si="6588"/>
        <v>0</v>
      </c>
      <c r="T2145" s="126">
        <f t="shared" si="6588"/>
        <v>0</v>
      </c>
      <c r="U2145" s="126">
        <f t="shared" si="6588"/>
        <v>0</v>
      </c>
      <c r="V2145" s="126">
        <f t="shared" si="6588"/>
        <v>0</v>
      </c>
      <c r="W2145" s="126">
        <f t="shared" si="6588"/>
        <v>0</v>
      </c>
      <c r="X2145" s="127">
        <f t="shared" si="6292"/>
        <v>0</v>
      </c>
      <c r="Y2145" s="126">
        <f t="shared" si="6293"/>
        <v>0</v>
      </c>
      <c r="Z2145" s="127">
        <f t="shared" si="6294"/>
        <v>0</v>
      </c>
      <c r="AA2145" s="126">
        <f t="shared" si="6295"/>
        <v>0</v>
      </c>
      <c r="AB2145" s="127">
        <f t="shared" si="6546"/>
        <v>0</v>
      </c>
      <c r="AC2145" s="127">
        <f t="shared" si="6546"/>
        <v>0</v>
      </c>
      <c r="AD2145" s="126">
        <f t="shared" si="6296"/>
        <v>0</v>
      </c>
      <c r="AE2145" s="127">
        <f t="shared" ref="AE2145:AM2145" si="6589">+($AN2145-$AD2145)/10+AD2145</f>
        <v>0</v>
      </c>
      <c r="AF2145" s="127">
        <f t="shared" si="6589"/>
        <v>0</v>
      </c>
      <c r="AG2145" s="127">
        <f t="shared" si="6589"/>
        <v>0</v>
      </c>
      <c r="AH2145" s="127">
        <f t="shared" si="6589"/>
        <v>0</v>
      </c>
      <c r="AI2145" s="127">
        <f t="shared" si="6589"/>
        <v>0</v>
      </c>
      <c r="AJ2145" s="127">
        <f t="shared" si="6589"/>
        <v>0</v>
      </c>
      <c r="AK2145" s="127">
        <f t="shared" si="6589"/>
        <v>0</v>
      </c>
      <c r="AL2145" s="127">
        <f t="shared" si="6589"/>
        <v>0</v>
      </c>
      <c r="AM2145" s="127">
        <f t="shared" si="6589"/>
        <v>0</v>
      </c>
      <c r="AN2145" s="126">
        <f t="shared" si="6298"/>
        <v>0</v>
      </c>
      <c r="AO2145" s="127">
        <f t="shared" ref="AO2145:AW2145" si="6590">+($AX2145-$AN2145)/10+AN2145</f>
        <v>0</v>
      </c>
      <c r="AP2145" s="127">
        <f t="shared" si="6590"/>
        <v>0</v>
      </c>
      <c r="AQ2145" s="127">
        <f t="shared" si="6590"/>
        <v>0</v>
      </c>
      <c r="AR2145" s="127">
        <f t="shared" si="6590"/>
        <v>0</v>
      </c>
      <c r="AS2145" s="127">
        <f t="shared" si="6590"/>
        <v>0</v>
      </c>
      <c r="AT2145" s="127">
        <f t="shared" si="6590"/>
        <v>0</v>
      </c>
      <c r="AU2145" s="127">
        <f t="shared" si="6590"/>
        <v>0</v>
      </c>
      <c r="AV2145" s="127">
        <f t="shared" si="6590"/>
        <v>0</v>
      </c>
      <c r="AW2145" s="127">
        <f t="shared" si="6590"/>
        <v>0</v>
      </c>
      <c r="AX2145" s="126">
        <f t="shared" si="6300"/>
        <v>0</v>
      </c>
    </row>
    <row r="2146" spans="2:50" ht="15.75" customHeight="1" x14ac:dyDescent="0.2">
      <c r="B2146" s="123"/>
      <c r="C2146" s="128"/>
      <c r="D2146" s="128"/>
      <c r="E2146" s="128"/>
      <c r="F2146" s="128"/>
      <c r="G2146" s="128"/>
      <c r="H2146" s="128"/>
      <c r="I2146" s="128"/>
      <c r="J2146" s="128"/>
      <c r="K2146" s="128"/>
      <c r="L2146" s="128"/>
      <c r="M2146" s="128"/>
      <c r="N2146" s="129"/>
      <c r="O2146" s="119"/>
      <c r="P2146" s="120" t="str">
        <f t="shared" si="5894"/>
        <v/>
      </c>
      <c r="Q2146" s="121">
        <f t="shared" ref="Q2146:W2146" si="6591">SUMIF($B$9:$N$9,Q$9,$B2146:$N2146)/100</f>
        <v>0</v>
      </c>
      <c r="R2146" s="121">
        <f t="shared" si="6591"/>
        <v>0</v>
      </c>
      <c r="S2146" s="121">
        <f t="shared" si="6591"/>
        <v>0</v>
      </c>
      <c r="T2146" s="121">
        <f t="shared" si="6591"/>
        <v>0</v>
      </c>
      <c r="U2146" s="121">
        <f t="shared" si="6591"/>
        <v>0</v>
      </c>
      <c r="V2146" s="121">
        <f t="shared" si="6591"/>
        <v>0</v>
      </c>
      <c r="W2146" s="121">
        <f t="shared" si="6591"/>
        <v>0</v>
      </c>
      <c r="X2146" s="122">
        <f t="shared" si="6292"/>
        <v>0</v>
      </c>
      <c r="Y2146" s="121">
        <f t="shared" si="6293"/>
        <v>0</v>
      </c>
      <c r="Z2146" s="122">
        <f t="shared" si="6294"/>
        <v>0</v>
      </c>
      <c r="AA2146" s="121">
        <f t="shared" si="6295"/>
        <v>0</v>
      </c>
      <c r="AB2146" s="122">
        <f t="shared" si="6546"/>
        <v>0</v>
      </c>
      <c r="AC2146" s="122">
        <f t="shared" si="6546"/>
        <v>0</v>
      </c>
      <c r="AD2146" s="121">
        <f t="shared" si="6296"/>
        <v>0</v>
      </c>
      <c r="AE2146" s="122">
        <f t="shared" ref="AE2146:AM2146" si="6592">+($AN2146-$AD2146)/10+AD2146</f>
        <v>0</v>
      </c>
      <c r="AF2146" s="122">
        <f t="shared" si="6592"/>
        <v>0</v>
      </c>
      <c r="AG2146" s="122">
        <f t="shared" si="6592"/>
        <v>0</v>
      </c>
      <c r="AH2146" s="122">
        <f t="shared" si="6592"/>
        <v>0</v>
      </c>
      <c r="AI2146" s="122">
        <f t="shared" si="6592"/>
        <v>0</v>
      </c>
      <c r="AJ2146" s="122">
        <f t="shared" si="6592"/>
        <v>0</v>
      </c>
      <c r="AK2146" s="122">
        <f t="shared" si="6592"/>
        <v>0</v>
      </c>
      <c r="AL2146" s="122">
        <f t="shared" si="6592"/>
        <v>0</v>
      </c>
      <c r="AM2146" s="122">
        <f t="shared" si="6592"/>
        <v>0</v>
      </c>
      <c r="AN2146" s="121">
        <f t="shared" si="6298"/>
        <v>0</v>
      </c>
      <c r="AO2146" s="122">
        <f t="shared" ref="AO2146:AW2146" si="6593">+($AX2146-$AN2146)/10+AN2146</f>
        <v>0</v>
      </c>
      <c r="AP2146" s="122">
        <f t="shared" si="6593"/>
        <v>0</v>
      </c>
      <c r="AQ2146" s="122">
        <f t="shared" si="6593"/>
        <v>0</v>
      </c>
      <c r="AR2146" s="122">
        <f t="shared" si="6593"/>
        <v>0</v>
      </c>
      <c r="AS2146" s="122">
        <f t="shared" si="6593"/>
        <v>0</v>
      </c>
      <c r="AT2146" s="122">
        <f t="shared" si="6593"/>
        <v>0</v>
      </c>
      <c r="AU2146" s="122">
        <f t="shared" si="6593"/>
        <v>0</v>
      </c>
      <c r="AV2146" s="122">
        <f t="shared" si="6593"/>
        <v>0</v>
      </c>
      <c r="AW2146" s="122">
        <f t="shared" si="6593"/>
        <v>0</v>
      </c>
      <c r="AX2146" s="121">
        <f t="shared" si="6300"/>
        <v>0</v>
      </c>
    </row>
    <row r="2147" spans="2:50" ht="15.75" customHeight="1" x14ac:dyDescent="0.2">
      <c r="B2147" s="123"/>
      <c r="C2147" s="124"/>
      <c r="D2147" s="124"/>
      <c r="E2147" s="124"/>
      <c r="F2147" s="124"/>
      <c r="G2147" s="124"/>
      <c r="H2147" s="124"/>
      <c r="I2147" s="124"/>
      <c r="J2147" s="124"/>
      <c r="K2147" s="124"/>
      <c r="L2147" s="124"/>
      <c r="M2147" s="124"/>
      <c r="N2147" s="125"/>
      <c r="O2147" s="119"/>
      <c r="P2147" s="120" t="str">
        <f t="shared" si="5894"/>
        <v/>
      </c>
      <c r="Q2147" s="126">
        <f t="shared" ref="Q2147:W2147" si="6594">SUMIF($B$9:$N$9,Q$9,$B2147:$N2147)/100</f>
        <v>0</v>
      </c>
      <c r="R2147" s="126">
        <f t="shared" si="6594"/>
        <v>0</v>
      </c>
      <c r="S2147" s="126">
        <f t="shared" si="6594"/>
        <v>0</v>
      </c>
      <c r="T2147" s="126">
        <f t="shared" si="6594"/>
        <v>0</v>
      </c>
      <c r="U2147" s="126">
        <f t="shared" si="6594"/>
        <v>0</v>
      </c>
      <c r="V2147" s="126">
        <f t="shared" si="6594"/>
        <v>0</v>
      </c>
      <c r="W2147" s="126">
        <f t="shared" si="6594"/>
        <v>0</v>
      </c>
      <c r="X2147" s="127">
        <f t="shared" si="6292"/>
        <v>0</v>
      </c>
      <c r="Y2147" s="126">
        <f t="shared" si="6293"/>
        <v>0</v>
      </c>
      <c r="Z2147" s="127">
        <f t="shared" si="6294"/>
        <v>0</v>
      </c>
      <c r="AA2147" s="126">
        <f t="shared" si="6295"/>
        <v>0</v>
      </c>
      <c r="AB2147" s="127">
        <f t="shared" si="6546"/>
        <v>0</v>
      </c>
      <c r="AC2147" s="127">
        <f t="shared" si="6546"/>
        <v>0</v>
      </c>
      <c r="AD2147" s="126">
        <f t="shared" si="6296"/>
        <v>0</v>
      </c>
      <c r="AE2147" s="127">
        <f t="shared" ref="AE2147:AM2147" si="6595">+($AN2147-$AD2147)/10+AD2147</f>
        <v>0</v>
      </c>
      <c r="AF2147" s="127">
        <f t="shared" si="6595"/>
        <v>0</v>
      </c>
      <c r="AG2147" s="127">
        <f t="shared" si="6595"/>
        <v>0</v>
      </c>
      <c r="AH2147" s="127">
        <f t="shared" si="6595"/>
        <v>0</v>
      </c>
      <c r="AI2147" s="127">
        <f t="shared" si="6595"/>
        <v>0</v>
      </c>
      <c r="AJ2147" s="127">
        <f t="shared" si="6595"/>
        <v>0</v>
      </c>
      <c r="AK2147" s="127">
        <f t="shared" si="6595"/>
        <v>0</v>
      </c>
      <c r="AL2147" s="127">
        <f t="shared" si="6595"/>
        <v>0</v>
      </c>
      <c r="AM2147" s="127">
        <f t="shared" si="6595"/>
        <v>0</v>
      </c>
      <c r="AN2147" s="126">
        <f t="shared" si="6298"/>
        <v>0</v>
      </c>
      <c r="AO2147" s="127">
        <f t="shared" ref="AO2147:AW2147" si="6596">+($AX2147-$AN2147)/10+AN2147</f>
        <v>0</v>
      </c>
      <c r="AP2147" s="127">
        <f t="shared" si="6596"/>
        <v>0</v>
      </c>
      <c r="AQ2147" s="127">
        <f t="shared" si="6596"/>
        <v>0</v>
      </c>
      <c r="AR2147" s="127">
        <f t="shared" si="6596"/>
        <v>0</v>
      </c>
      <c r="AS2147" s="127">
        <f t="shared" si="6596"/>
        <v>0</v>
      </c>
      <c r="AT2147" s="127">
        <f t="shared" si="6596"/>
        <v>0</v>
      </c>
      <c r="AU2147" s="127">
        <f t="shared" si="6596"/>
        <v>0</v>
      </c>
      <c r="AV2147" s="127">
        <f t="shared" si="6596"/>
        <v>0</v>
      </c>
      <c r="AW2147" s="127">
        <f t="shared" si="6596"/>
        <v>0</v>
      </c>
      <c r="AX2147" s="126">
        <f t="shared" si="6300"/>
        <v>0</v>
      </c>
    </row>
    <row r="2148" spans="2:50" ht="15.75" customHeight="1" x14ac:dyDescent="0.2">
      <c r="B2148" s="123"/>
      <c r="C2148" s="128"/>
      <c r="D2148" s="128"/>
      <c r="E2148" s="128"/>
      <c r="F2148" s="128"/>
      <c r="G2148" s="128"/>
      <c r="H2148" s="128"/>
      <c r="I2148" s="128"/>
      <c r="J2148" s="128"/>
      <c r="K2148" s="128"/>
      <c r="L2148" s="128"/>
      <c r="M2148" s="128"/>
      <c r="N2148" s="129"/>
      <c r="O2148" s="119"/>
      <c r="P2148" s="120" t="str">
        <f t="shared" si="5894"/>
        <v/>
      </c>
      <c r="Q2148" s="121">
        <f t="shared" ref="Q2148:W2148" si="6597">SUMIF($B$9:$N$9,Q$9,$B2148:$N2148)/100</f>
        <v>0</v>
      </c>
      <c r="R2148" s="121">
        <f t="shared" si="6597"/>
        <v>0</v>
      </c>
      <c r="S2148" s="121">
        <f t="shared" si="6597"/>
        <v>0</v>
      </c>
      <c r="T2148" s="121">
        <f t="shared" si="6597"/>
        <v>0</v>
      </c>
      <c r="U2148" s="121">
        <f t="shared" si="6597"/>
        <v>0</v>
      </c>
      <c r="V2148" s="121">
        <f t="shared" si="6597"/>
        <v>0</v>
      </c>
      <c r="W2148" s="121">
        <f t="shared" si="6597"/>
        <v>0</v>
      </c>
      <c r="X2148" s="122">
        <f t="shared" si="6292"/>
        <v>0</v>
      </c>
      <c r="Y2148" s="121">
        <f t="shared" si="6293"/>
        <v>0</v>
      </c>
      <c r="Z2148" s="122">
        <f t="shared" si="6294"/>
        <v>0</v>
      </c>
      <c r="AA2148" s="121">
        <f t="shared" si="6295"/>
        <v>0</v>
      </c>
      <c r="AB2148" s="122">
        <f t="shared" si="6546"/>
        <v>0</v>
      </c>
      <c r="AC2148" s="122">
        <f t="shared" si="6546"/>
        <v>0</v>
      </c>
      <c r="AD2148" s="121">
        <f t="shared" si="6296"/>
        <v>0</v>
      </c>
      <c r="AE2148" s="122">
        <f t="shared" ref="AE2148:AM2148" si="6598">+($AN2148-$AD2148)/10+AD2148</f>
        <v>0</v>
      </c>
      <c r="AF2148" s="122">
        <f t="shared" si="6598"/>
        <v>0</v>
      </c>
      <c r="AG2148" s="122">
        <f t="shared" si="6598"/>
        <v>0</v>
      </c>
      <c r="AH2148" s="122">
        <f t="shared" si="6598"/>
        <v>0</v>
      </c>
      <c r="AI2148" s="122">
        <f t="shared" si="6598"/>
        <v>0</v>
      </c>
      <c r="AJ2148" s="122">
        <f t="shared" si="6598"/>
        <v>0</v>
      </c>
      <c r="AK2148" s="122">
        <f t="shared" si="6598"/>
        <v>0</v>
      </c>
      <c r="AL2148" s="122">
        <f t="shared" si="6598"/>
        <v>0</v>
      </c>
      <c r="AM2148" s="122">
        <f t="shared" si="6598"/>
        <v>0</v>
      </c>
      <c r="AN2148" s="121">
        <f t="shared" si="6298"/>
        <v>0</v>
      </c>
      <c r="AO2148" s="122">
        <f t="shared" ref="AO2148:AW2148" si="6599">+($AX2148-$AN2148)/10+AN2148</f>
        <v>0</v>
      </c>
      <c r="AP2148" s="122">
        <f t="shared" si="6599"/>
        <v>0</v>
      </c>
      <c r="AQ2148" s="122">
        <f t="shared" si="6599"/>
        <v>0</v>
      </c>
      <c r="AR2148" s="122">
        <f t="shared" si="6599"/>
        <v>0</v>
      </c>
      <c r="AS2148" s="122">
        <f t="shared" si="6599"/>
        <v>0</v>
      </c>
      <c r="AT2148" s="122">
        <f t="shared" si="6599"/>
        <v>0</v>
      </c>
      <c r="AU2148" s="122">
        <f t="shared" si="6599"/>
        <v>0</v>
      </c>
      <c r="AV2148" s="122">
        <f t="shared" si="6599"/>
        <v>0</v>
      </c>
      <c r="AW2148" s="122">
        <f t="shared" si="6599"/>
        <v>0</v>
      </c>
      <c r="AX2148" s="121">
        <f t="shared" si="6300"/>
        <v>0</v>
      </c>
    </row>
    <row r="2149" spans="2:50" ht="15.75" customHeight="1" x14ac:dyDescent="0.2">
      <c r="B2149" s="123"/>
      <c r="C2149" s="124"/>
      <c r="D2149" s="124"/>
      <c r="E2149" s="124"/>
      <c r="F2149" s="124"/>
      <c r="G2149" s="124"/>
      <c r="H2149" s="124"/>
      <c r="I2149" s="124"/>
      <c r="J2149" s="124"/>
      <c r="K2149" s="124"/>
      <c r="L2149" s="124"/>
      <c r="M2149" s="124"/>
      <c r="N2149" s="125"/>
      <c r="O2149" s="119"/>
      <c r="P2149" s="120" t="str">
        <f t="shared" si="5894"/>
        <v/>
      </c>
      <c r="Q2149" s="126">
        <f t="shared" ref="Q2149:W2149" si="6600">SUMIF($B$9:$N$9,Q$9,$B2149:$N2149)/100</f>
        <v>0</v>
      </c>
      <c r="R2149" s="126">
        <f t="shared" si="6600"/>
        <v>0</v>
      </c>
      <c r="S2149" s="126">
        <f t="shared" si="6600"/>
        <v>0</v>
      </c>
      <c r="T2149" s="126">
        <f t="shared" si="6600"/>
        <v>0</v>
      </c>
      <c r="U2149" s="126">
        <f t="shared" si="6600"/>
        <v>0</v>
      </c>
      <c r="V2149" s="126">
        <f t="shared" si="6600"/>
        <v>0</v>
      </c>
      <c r="W2149" s="126">
        <f t="shared" si="6600"/>
        <v>0</v>
      </c>
      <c r="X2149" s="127">
        <f t="shared" si="6292"/>
        <v>0</v>
      </c>
      <c r="Y2149" s="126">
        <f t="shared" si="6293"/>
        <v>0</v>
      </c>
      <c r="Z2149" s="127">
        <f t="shared" si="6294"/>
        <v>0</v>
      </c>
      <c r="AA2149" s="126">
        <f t="shared" si="6295"/>
        <v>0</v>
      </c>
      <c r="AB2149" s="127">
        <f t="shared" si="6546"/>
        <v>0</v>
      </c>
      <c r="AC2149" s="127">
        <f t="shared" si="6546"/>
        <v>0</v>
      </c>
      <c r="AD2149" s="126">
        <f t="shared" si="6296"/>
        <v>0</v>
      </c>
      <c r="AE2149" s="127">
        <f t="shared" ref="AE2149:AM2149" si="6601">+($AN2149-$AD2149)/10+AD2149</f>
        <v>0</v>
      </c>
      <c r="AF2149" s="127">
        <f t="shared" si="6601"/>
        <v>0</v>
      </c>
      <c r="AG2149" s="127">
        <f t="shared" si="6601"/>
        <v>0</v>
      </c>
      <c r="AH2149" s="127">
        <f t="shared" si="6601"/>
        <v>0</v>
      </c>
      <c r="AI2149" s="127">
        <f t="shared" si="6601"/>
        <v>0</v>
      </c>
      <c r="AJ2149" s="127">
        <f t="shared" si="6601"/>
        <v>0</v>
      </c>
      <c r="AK2149" s="127">
        <f t="shared" si="6601"/>
        <v>0</v>
      </c>
      <c r="AL2149" s="127">
        <f t="shared" si="6601"/>
        <v>0</v>
      </c>
      <c r="AM2149" s="127">
        <f t="shared" si="6601"/>
        <v>0</v>
      </c>
      <c r="AN2149" s="126">
        <f t="shared" si="6298"/>
        <v>0</v>
      </c>
      <c r="AO2149" s="127">
        <f t="shared" ref="AO2149:AW2149" si="6602">+($AX2149-$AN2149)/10+AN2149</f>
        <v>0</v>
      </c>
      <c r="AP2149" s="127">
        <f t="shared" si="6602"/>
        <v>0</v>
      </c>
      <c r="AQ2149" s="127">
        <f t="shared" si="6602"/>
        <v>0</v>
      </c>
      <c r="AR2149" s="127">
        <f t="shared" si="6602"/>
        <v>0</v>
      </c>
      <c r="AS2149" s="127">
        <f t="shared" si="6602"/>
        <v>0</v>
      </c>
      <c r="AT2149" s="127">
        <f t="shared" si="6602"/>
        <v>0</v>
      </c>
      <c r="AU2149" s="127">
        <f t="shared" si="6602"/>
        <v>0</v>
      </c>
      <c r="AV2149" s="127">
        <f t="shared" si="6602"/>
        <v>0</v>
      </c>
      <c r="AW2149" s="127">
        <f t="shared" si="6602"/>
        <v>0</v>
      </c>
      <c r="AX2149" s="126">
        <f t="shared" si="6300"/>
        <v>0</v>
      </c>
    </row>
    <row r="2150" spans="2:50" ht="15.75" customHeight="1" x14ac:dyDescent="0.2">
      <c r="B2150" s="123"/>
      <c r="C2150" s="128"/>
      <c r="D2150" s="128"/>
      <c r="E2150" s="128"/>
      <c r="F2150" s="128"/>
      <c r="G2150" s="128"/>
      <c r="H2150" s="128"/>
      <c r="I2150" s="128"/>
      <c r="J2150" s="128"/>
      <c r="K2150" s="128"/>
      <c r="L2150" s="128"/>
      <c r="M2150" s="128"/>
      <c r="N2150" s="129"/>
      <c r="O2150" s="119"/>
      <c r="P2150" s="120" t="str">
        <f t="shared" si="5894"/>
        <v/>
      </c>
      <c r="Q2150" s="121">
        <f t="shared" ref="Q2150:W2150" si="6603">SUMIF($B$9:$N$9,Q$9,$B2150:$N2150)/100</f>
        <v>0</v>
      </c>
      <c r="R2150" s="121">
        <f t="shared" si="6603"/>
        <v>0</v>
      </c>
      <c r="S2150" s="121">
        <f t="shared" si="6603"/>
        <v>0</v>
      </c>
      <c r="T2150" s="121">
        <f t="shared" si="6603"/>
        <v>0</v>
      </c>
      <c r="U2150" s="121">
        <f t="shared" si="6603"/>
        <v>0</v>
      </c>
      <c r="V2150" s="121">
        <f t="shared" si="6603"/>
        <v>0</v>
      </c>
      <c r="W2150" s="121">
        <f t="shared" si="6603"/>
        <v>0</v>
      </c>
      <c r="X2150" s="122">
        <f t="shared" si="6292"/>
        <v>0</v>
      </c>
      <c r="Y2150" s="121">
        <f t="shared" si="6293"/>
        <v>0</v>
      </c>
      <c r="Z2150" s="122">
        <f t="shared" si="6294"/>
        <v>0</v>
      </c>
      <c r="AA2150" s="121">
        <f t="shared" si="6295"/>
        <v>0</v>
      </c>
      <c r="AB2150" s="122">
        <f t="shared" si="6546"/>
        <v>0</v>
      </c>
      <c r="AC2150" s="122">
        <f t="shared" si="6546"/>
        <v>0</v>
      </c>
      <c r="AD2150" s="121">
        <f t="shared" si="6296"/>
        <v>0</v>
      </c>
      <c r="AE2150" s="122">
        <f t="shared" ref="AE2150:AM2150" si="6604">+($AN2150-$AD2150)/10+AD2150</f>
        <v>0</v>
      </c>
      <c r="AF2150" s="122">
        <f t="shared" si="6604"/>
        <v>0</v>
      </c>
      <c r="AG2150" s="122">
        <f t="shared" si="6604"/>
        <v>0</v>
      </c>
      <c r="AH2150" s="122">
        <f t="shared" si="6604"/>
        <v>0</v>
      </c>
      <c r="AI2150" s="122">
        <f t="shared" si="6604"/>
        <v>0</v>
      </c>
      <c r="AJ2150" s="122">
        <f t="shared" si="6604"/>
        <v>0</v>
      </c>
      <c r="AK2150" s="122">
        <f t="shared" si="6604"/>
        <v>0</v>
      </c>
      <c r="AL2150" s="122">
        <f t="shared" si="6604"/>
        <v>0</v>
      </c>
      <c r="AM2150" s="122">
        <f t="shared" si="6604"/>
        <v>0</v>
      </c>
      <c r="AN2150" s="121">
        <f t="shared" si="6298"/>
        <v>0</v>
      </c>
      <c r="AO2150" s="122">
        <f t="shared" ref="AO2150:AW2150" si="6605">+($AX2150-$AN2150)/10+AN2150</f>
        <v>0</v>
      </c>
      <c r="AP2150" s="122">
        <f t="shared" si="6605"/>
        <v>0</v>
      </c>
      <c r="AQ2150" s="122">
        <f t="shared" si="6605"/>
        <v>0</v>
      </c>
      <c r="AR2150" s="122">
        <f t="shared" si="6605"/>
        <v>0</v>
      </c>
      <c r="AS2150" s="122">
        <f t="shared" si="6605"/>
        <v>0</v>
      </c>
      <c r="AT2150" s="122">
        <f t="shared" si="6605"/>
        <v>0</v>
      </c>
      <c r="AU2150" s="122">
        <f t="shared" si="6605"/>
        <v>0</v>
      </c>
      <c r="AV2150" s="122">
        <f t="shared" si="6605"/>
        <v>0</v>
      </c>
      <c r="AW2150" s="122">
        <f t="shared" si="6605"/>
        <v>0</v>
      </c>
      <c r="AX2150" s="121">
        <f t="shared" si="6300"/>
        <v>0</v>
      </c>
    </row>
    <row r="2151" spans="2:50" ht="15.75" customHeight="1" x14ac:dyDescent="0.2">
      <c r="B2151" s="123"/>
      <c r="C2151" s="124"/>
      <c r="D2151" s="124"/>
      <c r="E2151" s="124"/>
      <c r="F2151" s="124"/>
      <c r="G2151" s="124"/>
      <c r="H2151" s="124"/>
      <c r="I2151" s="124"/>
      <c r="J2151" s="124"/>
      <c r="K2151" s="124"/>
      <c r="L2151" s="124"/>
      <c r="M2151" s="124"/>
      <c r="N2151" s="125"/>
      <c r="O2151" s="119"/>
      <c r="P2151" s="120" t="str">
        <f t="shared" si="5894"/>
        <v/>
      </c>
      <c r="Q2151" s="126">
        <f t="shared" ref="Q2151:W2151" si="6606">SUMIF($B$9:$N$9,Q$9,$B2151:$N2151)/100</f>
        <v>0</v>
      </c>
      <c r="R2151" s="126">
        <f t="shared" si="6606"/>
        <v>0</v>
      </c>
      <c r="S2151" s="126">
        <f t="shared" si="6606"/>
        <v>0</v>
      </c>
      <c r="T2151" s="126">
        <f t="shared" si="6606"/>
        <v>0</v>
      </c>
      <c r="U2151" s="126">
        <f t="shared" si="6606"/>
        <v>0</v>
      </c>
      <c r="V2151" s="126">
        <f t="shared" si="6606"/>
        <v>0</v>
      </c>
      <c r="W2151" s="126">
        <f t="shared" si="6606"/>
        <v>0</v>
      </c>
      <c r="X2151" s="127">
        <f t="shared" si="6292"/>
        <v>0</v>
      </c>
      <c r="Y2151" s="126">
        <f t="shared" si="6293"/>
        <v>0</v>
      </c>
      <c r="Z2151" s="127">
        <f t="shared" si="6294"/>
        <v>0</v>
      </c>
      <c r="AA2151" s="126">
        <f t="shared" si="6295"/>
        <v>0</v>
      </c>
      <c r="AB2151" s="127">
        <f t="shared" ref="AB2151:AC2170" si="6607">+($AD2151-$AA2151)/3+AA2151</f>
        <v>0</v>
      </c>
      <c r="AC2151" s="127">
        <f t="shared" si="6607"/>
        <v>0</v>
      </c>
      <c r="AD2151" s="126">
        <f t="shared" si="6296"/>
        <v>0</v>
      </c>
      <c r="AE2151" s="127">
        <f t="shared" ref="AE2151:AM2151" si="6608">+($AN2151-$AD2151)/10+AD2151</f>
        <v>0</v>
      </c>
      <c r="AF2151" s="127">
        <f t="shared" si="6608"/>
        <v>0</v>
      </c>
      <c r="AG2151" s="127">
        <f t="shared" si="6608"/>
        <v>0</v>
      </c>
      <c r="AH2151" s="127">
        <f t="shared" si="6608"/>
        <v>0</v>
      </c>
      <c r="AI2151" s="127">
        <f t="shared" si="6608"/>
        <v>0</v>
      </c>
      <c r="AJ2151" s="127">
        <f t="shared" si="6608"/>
        <v>0</v>
      </c>
      <c r="AK2151" s="127">
        <f t="shared" si="6608"/>
        <v>0</v>
      </c>
      <c r="AL2151" s="127">
        <f t="shared" si="6608"/>
        <v>0</v>
      </c>
      <c r="AM2151" s="127">
        <f t="shared" si="6608"/>
        <v>0</v>
      </c>
      <c r="AN2151" s="126">
        <f t="shared" si="6298"/>
        <v>0</v>
      </c>
      <c r="AO2151" s="127">
        <f t="shared" ref="AO2151:AW2151" si="6609">+($AX2151-$AN2151)/10+AN2151</f>
        <v>0</v>
      </c>
      <c r="AP2151" s="127">
        <f t="shared" si="6609"/>
        <v>0</v>
      </c>
      <c r="AQ2151" s="127">
        <f t="shared" si="6609"/>
        <v>0</v>
      </c>
      <c r="AR2151" s="127">
        <f t="shared" si="6609"/>
        <v>0</v>
      </c>
      <c r="AS2151" s="127">
        <f t="shared" si="6609"/>
        <v>0</v>
      </c>
      <c r="AT2151" s="127">
        <f t="shared" si="6609"/>
        <v>0</v>
      </c>
      <c r="AU2151" s="127">
        <f t="shared" si="6609"/>
        <v>0</v>
      </c>
      <c r="AV2151" s="127">
        <f t="shared" si="6609"/>
        <v>0</v>
      </c>
      <c r="AW2151" s="127">
        <f t="shared" si="6609"/>
        <v>0</v>
      </c>
      <c r="AX2151" s="126">
        <f t="shared" si="6300"/>
        <v>0</v>
      </c>
    </row>
    <row r="2152" spans="2:50" ht="15.75" customHeight="1" x14ac:dyDescent="0.2">
      <c r="B2152" s="123"/>
      <c r="C2152" s="128"/>
      <c r="D2152" s="128"/>
      <c r="E2152" s="128"/>
      <c r="F2152" s="128"/>
      <c r="G2152" s="128"/>
      <c r="H2152" s="128"/>
      <c r="I2152" s="128"/>
      <c r="J2152" s="128"/>
      <c r="K2152" s="128"/>
      <c r="L2152" s="128"/>
      <c r="M2152" s="128"/>
      <c r="N2152" s="129"/>
      <c r="O2152" s="119"/>
      <c r="P2152" s="120" t="str">
        <f t="shared" si="5894"/>
        <v/>
      </c>
      <c r="Q2152" s="121">
        <f t="shared" ref="Q2152:W2152" si="6610">SUMIF($B$9:$N$9,Q$9,$B2152:$N2152)/100</f>
        <v>0</v>
      </c>
      <c r="R2152" s="121">
        <f t="shared" si="6610"/>
        <v>0</v>
      </c>
      <c r="S2152" s="121">
        <f t="shared" si="6610"/>
        <v>0</v>
      </c>
      <c r="T2152" s="121">
        <f t="shared" si="6610"/>
        <v>0</v>
      </c>
      <c r="U2152" s="121">
        <f t="shared" si="6610"/>
        <v>0</v>
      </c>
      <c r="V2152" s="121">
        <f t="shared" si="6610"/>
        <v>0</v>
      </c>
      <c r="W2152" s="121">
        <f t="shared" si="6610"/>
        <v>0</v>
      </c>
      <c r="X2152" s="122">
        <f t="shared" si="6292"/>
        <v>0</v>
      </c>
      <c r="Y2152" s="121">
        <f t="shared" si="6293"/>
        <v>0</v>
      </c>
      <c r="Z2152" s="122">
        <f t="shared" si="6294"/>
        <v>0</v>
      </c>
      <c r="AA2152" s="121">
        <f t="shared" si="6295"/>
        <v>0</v>
      </c>
      <c r="AB2152" s="122">
        <f t="shared" si="6607"/>
        <v>0</v>
      </c>
      <c r="AC2152" s="122">
        <f t="shared" si="6607"/>
        <v>0</v>
      </c>
      <c r="AD2152" s="121">
        <f t="shared" si="6296"/>
        <v>0</v>
      </c>
      <c r="AE2152" s="122">
        <f t="shared" ref="AE2152:AM2152" si="6611">+($AN2152-$AD2152)/10+AD2152</f>
        <v>0</v>
      </c>
      <c r="AF2152" s="122">
        <f t="shared" si="6611"/>
        <v>0</v>
      </c>
      <c r="AG2152" s="122">
        <f t="shared" si="6611"/>
        <v>0</v>
      </c>
      <c r="AH2152" s="122">
        <f t="shared" si="6611"/>
        <v>0</v>
      </c>
      <c r="AI2152" s="122">
        <f t="shared" si="6611"/>
        <v>0</v>
      </c>
      <c r="AJ2152" s="122">
        <f t="shared" si="6611"/>
        <v>0</v>
      </c>
      <c r="AK2152" s="122">
        <f t="shared" si="6611"/>
        <v>0</v>
      </c>
      <c r="AL2152" s="122">
        <f t="shared" si="6611"/>
        <v>0</v>
      </c>
      <c r="AM2152" s="122">
        <f t="shared" si="6611"/>
        <v>0</v>
      </c>
      <c r="AN2152" s="121">
        <f t="shared" si="6298"/>
        <v>0</v>
      </c>
      <c r="AO2152" s="122">
        <f t="shared" ref="AO2152:AW2152" si="6612">+($AX2152-$AN2152)/10+AN2152</f>
        <v>0</v>
      </c>
      <c r="AP2152" s="122">
        <f t="shared" si="6612"/>
        <v>0</v>
      </c>
      <c r="AQ2152" s="122">
        <f t="shared" si="6612"/>
        <v>0</v>
      </c>
      <c r="AR2152" s="122">
        <f t="shared" si="6612"/>
        <v>0</v>
      </c>
      <c r="AS2152" s="122">
        <f t="shared" si="6612"/>
        <v>0</v>
      </c>
      <c r="AT2152" s="122">
        <f t="shared" si="6612"/>
        <v>0</v>
      </c>
      <c r="AU2152" s="122">
        <f t="shared" si="6612"/>
        <v>0</v>
      </c>
      <c r="AV2152" s="122">
        <f t="shared" si="6612"/>
        <v>0</v>
      </c>
      <c r="AW2152" s="122">
        <f t="shared" si="6612"/>
        <v>0</v>
      </c>
      <c r="AX2152" s="121">
        <f t="shared" si="6300"/>
        <v>0</v>
      </c>
    </row>
    <row r="2153" spans="2:50" ht="15.75" customHeight="1" x14ac:dyDescent="0.2">
      <c r="B2153" s="123"/>
      <c r="C2153" s="124"/>
      <c r="D2153" s="124"/>
      <c r="E2153" s="124"/>
      <c r="F2153" s="124"/>
      <c r="G2153" s="124"/>
      <c r="H2153" s="124"/>
      <c r="I2153" s="124"/>
      <c r="J2153" s="124"/>
      <c r="K2153" s="124"/>
      <c r="L2153" s="124"/>
      <c r="M2153" s="124"/>
      <c r="N2153" s="125"/>
      <c r="O2153" s="119"/>
      <c r="P2153" s="120" t="str">
        <f t="shared" si="5894"/>
        <v/>
      </c>
      <c r="Q2153" s="126">
        <f t="shared" ref="Q2153:W2153" si="6613">SUMIF($B$9:$N$9,Q$9,$B2153:$N2153)/100</f>
        <v>0</v>
      </c>
      <c r="R2153" s="126">
        <f t="shared" si="6613"/>
        <v>0</v>
      </c>
      <c r="S2153" s="126">
        <f t="shared" si="6613"/>
        <v>0</v>
      </c>
      <c r="T2153" s="126">
        <f t="shared" si="6613"/>
        <v>0</v>
      </c>
      <c r="U2153" s="126">
        <f t="shared" si="6613"/>
        <v>0</v>
      </c>
      <c r="V2153" s="126">
        <f t="shared" si="6613"/>
        <v>0</v>
      </c>
      <c r="W2153" s="126">
        <f t="shared" si="6613"/>
        <v>0</v>
      </c>
      <c r="X2153" s="127">
        <f t="shared" si="6292"/>
        <v>0</v>
      </c>
      <c r="Y2153" s="126">
        <f t="shared" si="6293"/>
        <v>0</v>
      </c>
      <c r="Z2153" s="127">
        <f t="shared" si="6294"/>
        <v>0</v>
      </c>
      <c r="AA2153" s="126">
        <f t="shared" si="6295"/>
        <v>0</v>
      </c>
      <c r="AB2153" s="127">
        <f t="shared" si="6607"/>
        <v>0</v>
      </c>
      <c r="AC2153" s="127">
        <f t="shared" si="6607"/>
        <v>0</v>
      </c>
      <c r="AD2153" s="126">
        <f t="shared" si="6296"/>
        <v>0</v>
      </c>
      <c r="AE2153" s="127">
        <f t="shared" ref="AE2153:AM2153" si="6614">+($AN2153-$AD2153)/10+AD2153</f>
        <v>0</v>
      </c>
      <c r="AF2153" s="127">
        <f t="shared" si="6614"/>
        <v>0</v>
      </c>
      <c r="AG2153" s="127">
        <f t="shared" si="6614"/>
        <v>0</v>
      </c>
      <c r="AH2153" s="127">
        <f t="shared" si="6614"/>
        <v>0</v>
      </c>
      <c r="AI2153" s="127">
        <f t="shared" si="6614"/>
        <v>0</v>
      </c>
      <c r="AJ2153" s="127">
        <f t="shared" si="6614"/>
        <v>0</v>
      </c>
      <c r="AK2153" s="127">
        <f t="shared" si="6614"/>
        <v>0</v>
      </c>
      <c r="AL2153" s="127">
        <f t="shared" si="6614"/>
        <v>0</v>
      </c>
      <c r="AM2153" s="127">
        <f t="shared" si="6614"/>
        <v>0</v>
      </c>
      <c r="AN2153" s="126">
        <f t="shared" si="6298"/>
        <v>0</v>
      </c>
      <c r="AO2153" s="127">
        <f t="shared" ref="AO2153:AW2153" si="6615">+($AX2153-$AN2153)/10+AN2153</f>
        <v>0</v>
      </c>
      <c r="AP2153" s="127">
        <f t="shared" si="6615"/>
        <v>0</v>
      </c>
      <c r="AQ2153" s="127">
        <f t="shared" si="6615"/>
        <v>0</v>
      </c>
      <c r="AR2153" s="127">
        <f t="shared" si="6615"/>
        <v>0</v>
      </c>
      <c r="AS2153" s="127">
        <f t="shared" si="6615"/>
        <v>0</v>
      </c>
      <c r="AT2153" s="127">
        <f t="shared" si="6615"/>
        <v>0</v>
      </c>
      <c r="AU2153" s="127">
        <f t="shared" si="6615"/>
        <v>0</v>
      </c>
      <c r="AV2153" s="127">
        <f t="shared" si="6615"/>
        <v>0</v>
      </c>
      <c r="AW2153" s="127">
        <f t="shared" si="6615"/>
        <v>0</v>
      </c>
      <c r="AX2153" s="126">
        <f t="shared" si="6300"/>
        <v>0</v>
      </c>
    </row>
    <row r="2154" spans="2:50" ht="15.75" customHeight="1" x14ac:dyDescent="0.2">
      <c r="B2154" s="123"/>
      <c r="C2154" s="128"/>
      <c r="D2154" s="128"/>
      <c r="E2154" s="128"/>
      <c r="F2154" s="128"/>
      <c r="G2154" s="128"/>
      <c r="H2154" s="128"/>
      <c r="I2154" s="128"/>
      <c r="J2154" s="128"/>
      <c r="K2154" s="128"/>
      <c r="L2154" s="128"/>
      <c r="M2154" s="128"/>
      <c r="N2154" s="129"/>
      <c r="O2154" s="119"/>
      <c r="P2154" s="120" t="str">
        <f t="shared" si="5894"/>
        <v/>
      </c>
      <c r="Q2154" s="121">
        <f t="shared" ref="Q2154:W2154" si="6616">SUMIF($B$9:$N$9,Q$9,$B2154:$N2154)/100</f>
        <v>0</v>
      </c>
      <c r="R2154" s="121">
        <f t="shared" si="6616"/>
        <v>0</v>
      </c>
      <c r="S2154" s="121">
        <f t="shared" si="6616"/>
        <v>0</v>
      </c>
      <c r="T2154" s="121">
        <f t="shared" si="6616"/>
        <v>0</v>
      </c>
      <c r="U2154" s="121">
        <f t="shared" si="6616"/>
        <v>0</v>
      </c>
      <c r="V2154" s="121">
        <f t="shared" si="6616"/>
        <v>0</v>
      </c>
      <c r="W2154" s="121">
        <f t="shared" si="6616"/>
        <v>0</v>
      </c>
      <c r="X2154" s="122">
        <f t="shared" si="6292"/>
        <v>0</v>
      </c>
      <c r="Y2154" s="121">
        <f t="shared" si="6293"/>
        <v>0</v>
      </c>
      <c r="Z2154" s="122">
        <f t="shared" si="6294"/>
        <v>0</v>
      </c>
      <c r="AA2154" s="121">
        <f t="shared" si="6295"/>
        <v>0</v>
      </c>
      <c r="AB2154" s="122">
        <f t="shared" si="6607"/>
        <v>0</v>
      </c>
      <c r="AC2154" s="122">
        <f t="shared" si="6607"/>
        <v>0</v>
      </c>
      <c r="AD2154" s="121">
        <f t="shared" si="6296"/>
        <v>0</v>
      </c>
      <c r="AE2154" s="122">
        <f t="shared" ref="AE2154:AM2154" si="6617">+($AN2154-$AD2154)/10+AD2154</f>
        <v>0</v>
      </c>
      <c r="AF2154" s="122">
        <f t="shared" si="6617"/>
        <v>0</v>
      </c>
      <c r="AG2154" s="122">
        <f t="shared" si="6617"/>
        <v>0</v>
      </c>
      <c r="AH2154" s="122">
        <f t="shared" si="6617"/>
        <v>0</v>
      </c>
      <c r="AI2154" s="122">
        <f t="shared" si="6617"/>
        <v>0</v>
      </c>
      <c r="AJ2154" s="122">
        <f t="shared" si="6617"/>
        <v>0</v>
      </c>
      <c r="AK2154" s="122">
        <f t="shared" si="6617"/>
        <v>0</v>
      </c>
      <c r="AL2154" s="122">
        <f t="shared" si="6617"/>
        <v>0</v>
      </c>
      <c r="AM2154" s="122">
        <f t="shared" si="6617"/>
        <v>0</v>
      </c>
      <c r="AN2154" s="121">
        <f t="shared" si="6298"/>
        <v>0</v>
      </c>
      <c r="AO2154" s="122">
        <f t="shared" ref="AO2154:AW2154" si="6618">+($AX2154-$AN2154)/10+AN2154</f>
        <v>0</v>
      </c>
      <c r="AP2154" s="122">
        <f t="shared" si="6618"/>
        <v>0</v>
      </c>
      <c r="AQ2154" s="122">
        <f t="shared" si="6618"/>
        <v>0</v>
      </c>
      <c r="AR2154" s="122">
        <f t="shared" si="6618"/>
        <v>0</v>
      </c>
      <c r="AS2154" s="122">
        <f t="shared" si="6618"/>
        <v>0</v>
      </c>
      <c r="AT2154" s="122">
        <f t="shared" si="6618"/>
        <v>0</v>
      </c>
      <c r="AU2154" s="122">
        <f t="shared" si="6618"/>
        <v>0</v>
      </c>
      <c r="AV2154" s="122">
        <f t="shared" si="6618"/>
        <v>0</v>
      </c>
      <c r="AW2154" s="122">
        <f t="shared" si="6618"/>
        <v>0</v>
      </c>
      <c r="AX2154" s="121">
        <f t="shared" si="6300"/>
        <v>0</v>
      </c>
    </row>
    <row r="2155" spans="2:50" ht="15.75" customHeight="1" x14ac:dyDescent="0.2">
      <c r="B2155" s="123"/>
      <c r="C2155" s="124"/>
      <c r="D2155" s="124"/>
      <c r="E2155" s="124"/>
      <c r="F2155" s="124"/>
      <c r="G2155" s="124"/>
      <c r="H2155" s="124"/>
      <c r="I2155" s="124"/>
      <c r="J2155" s="124"/>
      <c r="K2155" s="124"/>
      <c r="L2155" s="124"/>
      <c r="M2155" s="124"/>
      <c r="N2155" s="125"/>
      <c r="O2155" s="119"/>
      <c r="P2155" s="120" t="str">
        <f t="shared" si="5894"/>
        <v/>
      </c>
      <c r="Q2155" s="126">
        <f t="shared" ref="Q2155:W2155" si="6619">SUMIF($B$9:$N$9,Q$9,$B2155:$N2155)/100</f>
        <v>0</v>
      </c>
      <c r="R2155" s="126">
        <f t="shared" si="6619"/>
        <v>0</v>
      </c>
      <c r="S2155" s="126">
        <f t="shared" si="6619"/>
        <v>0</v>
      </c>
      <c r="T2155" s="126">
        <f t="shared" si="6619"/>
        <v>0</v>
      </c>
      <c r="U2155" s="126">
        <f t="shared" si="6619"/>
        <v>0</v>
      </c>
      <c r="V2155" s="126">
        <f t="shared" si="6619"/>
        <v>0</v>
      </c>
      <c r="W2155" s="126">
        <f t="shared" si="6619"/>
        <v>0</v>
      </c>
      <c r="X2155" s="127">
        <f t="shared" si="6292"/>
        <v>0</v>
      </c>
      <c r="Y2155" s="126">
        <f t="shared" si="6293"/>
        <v>0</v>
      </c>
      <c r="Z2155" s="127">
        <f t="shared" si="6294"/>
        <v>0</v>
      </c>
      <c r="AA2155" s="126">
        <f t="shared" si="6295"/>
        <v>0</v>
      </c>
      <c r="AB2155" s="127">
        <f t="shared" si="6607"/>
        <v>0</v>
      </c>
      <c r="AC2155" s="127">
        <f t="shared" si="6607"/>
        <v>0</v>
      </c>
      <c r="AD2155" s="126">
        <f t="shared" si="6296"/>
        <v>0</v>
      </c>
      <c r="AE2155" s="127">
        <f t="shared" ref="AE2155:AM2155" si="6620">+($AN2155-$AD2155)/10+AD2155</f>
        <v>0</v>
      </c>
      <c r="AF2155" s="127">
        <f t="shared" si="6620"/>
        <v>0</v>
      </c>
      <c r="AG2155" s="127">
        <f t="shared" si="6620"/>
        <v>0</v>
      </c>
      <c r="AH2155" s="127">
        <f t="shared" si="6620"/>
        <v>0</v>
      </c>
      <c r="AI2155" s="127">
        <f t="shared" si="6620"/>
        <v>0</v>
      </c>
      <c r="AJ2155" s="127">
        <f t="shared" si="6620"/>
        <v>0</v>
      </c>
      <c r="AK2155" s="127">
        <f t="shared" si="6620"/>
        <v>0</v>
      </c>
      <c r="AL2155" s="127">
        <f t="shared" si="6620"/>
        <v>0</v>
      </c>
      <c r="AM2155" s="127">
        <f t="shared" si="6620"/>
        <v>0</v>
      </c>
      <c r="AN2155" s="126">
        <f t="shared" si="6298"/>
        <v>0</v>
      </c>
      <c r="AO2155" s="127">
        <f t="shared" ref="AO2155:AW2155" si="6621">+($AX2155-$AN2155)/10+AN2155</f>
        <v>0</v>
      </c>
      <c r="AP2155" s="127">
        <f t="shared" si="6621"/>
        <v>0</v>
      </c>
      <c r="AQ2155" s="127">
        <f t="shared" si="6621"/>
        <v>0</v>
      </c>
      <c r="AR2155" s="127">
        <f t="shared" si="6621"/>
        <v>0</v>
      </c>
      <c r="AS2155" s="127">
        <f t="shared" si="6621"/>
        <v>0</v>
      </c>
      <c r="AT2155" s="127">
        <f t="shared" si="6621"/>
        <v>0</v>
      </c>
      <c r="AU2155" s="127">
        <f t="shared" si="6621"/>
        <v>0</v>
      </c>
      <c r="AV2155" s="127">
        <f t="shared" si="6621"/>
        <v>0</v>
      </c>
      <c r="AW2155" s="127">
        <f t="shared" si="6621"/>
        <v>0</v>
      </c>
      <c r="AX2155" s="126">
        <f t="shared" si="6300"/>
        <v>0</v>
      </c>
    </row>
    <row r="2156" spans="2:50" ht="15.75" customHeight="1" x14ac:dyDescent="0.2">
      <c r="B2156" s="123"/>
      <c r="C2156" s="128"/>
      <c r="D2156" s="128"/>
      <c r="E2156" s="128"/>
      <c r="F2156" s="128"/>
      <c r="G2156" s="128"/>
      <c r="H2156" s="128"/>
      <c r="I2156" s="128"/>
      <c r="J2156" s="128"/>
      <c r="K2156" s="128"/>
      <c r="L2156" s="128"/>
      <c r="M2156" s="128"/>
      <c r="N2156" s="129"/>
      <c r="O2156" s="119"/>
      <c r="P2156" s="120" t="str">
        <f t="shared" si="5894"/>
        <v/>
      </c>
      <c r="Q2156" s="121">
        <f t="shared" ref="Q2156:W2156" si="6622">SUMIF($B$9:$N$9,Q$9,$B2156:$N2156)/100</f>
        <v>0</v>
      </c>
      <c r="R2156" s="121">
        <f t="shared" si="6622"/>
        <v>0</v>
      </c>
      <c r="S2156" s="121">
        <f t="shared" si="6622"/>
        <v>0</v>
      </c>
      <c r="T2156" s="121">
        <f t="shared" si="6622"/>
        <v>0</v>
      </c>
      <c r="U2156" s="121">
        <f t="shared" si="6622"/>
        <v>0</v>
      </c>
      <c r="V2156" s="121">
        <f t="shared" si="6622"/>
        <v>0</v>
      </c>
      <c r="W2156" s="121">
        <f t="shared" si="6622"/>
        <v>0</v>
      </c>
      <c r="X2156" s="122">
        <f t="shared" si="6292"/>
        <v>0</v>
      </c>
      <c r="Y2156" s="121">
        <f t="shared" si="6293"/>
        <v>0</v>
      </c>
      <c r="Z2156" s="122">
        <f t="shared" si="6294"/>
        <v>0</v>
      </c>
      <c r="AA2156" s="121">
        <f t="shared" si="6295"/>
        <v>0</v>
      </c>
      <c r="AB2156" s="122">
        <f t="shared" si="6607"/>
        <v>0</v>
      </c>
      <c r="AC2156" s="122">
        <f t="shared" si="6607"/>
        <v>0</v>
      </c>
      <c r="AD2156" s="121">
        <f t="shared" si="6296"/>
        <v>0</v>
      </c>
      <c r="AE2156" s="122">
        <f t="shared" ref="AE2156:AM2156" si="6623">+($AN2156-$AD2156)/10+AD2156</f>
        <v>0</v>
      </c>
      <c r="AF2156" s="122">
        <f t="shared" si="6623"/>
        <v>0</v>
      </c>
      <c r="AG2156" s="122">
        <f t="shared" si="6623"/>
        <v>0</v>
      </c>
      <c r="AH2156" s="122">
        <f t="shared" si="6623"/>
        <v>0</v>
      </c>
      <c r="AI2156" s="122">
        <f t="shared" si="6623"/>
        <v>0</v>
      </c>
      <c r="AJ2156" s="122">
        <f t="shared" si="6623"/>
        <v>0</v>
      </c>
      <c r="AK2156" s="122">
        <f t="shared" si="6623"/>
        <v>0</v>
      </c>
      <c r="AL2156" s="122">
        <f t="shared" si="6623"/>
        <v>0</v>
      </c>
      <c r="AM2156" s="122">
        <f t="shared" si="6623"/>
        <v>0</v>
      </c>
      <c r="AN2156" s="121">
        <f t="shared" si="6298"/>
        <v>0</v>
      </c>
      <c r="AO2156" s="122">
        <f t="shared" ref="AO2156:AW2156" si="6624">+($AX2156-$AN2156)/10+AN2156</f>
        <v>0</v>
      </c>
      <c r="AP2156" s="122">
        <f t="shared" si="6624"/>
        <v>0</v>
      </c>
      <c r="AQ2156" s="122">
        <f t="shared" si="6624"/>
        <v>0</v>
      </c>
      <c r="AR2156" s="122">
        <f t="shared" si="6624"/>
        <v>0</v>
      </c>
      <c r="AS2156" s="122">
        <f t="shared" si="6624"/>
        <v>0</v>
      </c>
      <c r="AT2156" s="122">
        <f t="shared" si="6624"/>
        <v>0</v>
      </c>
      <c r="AU2156" s="122">
        <f t="shared" si="6624"/>
        <v>0</v>
      </c>
      <c r="AV2156" s="122">
        <f t="shared" si="6624"/>
        <v>0</v>
      </c>
      <c r="AW2156" s="122">
        <f t="shared" si="6624"/>
        <v>0</v>
      </c>
      <c r="AX2156" s="121">
        <f t="shared" si="6300"/>
        <v>0</v>
      </c>
    </row>
    <row r="2157" spans="2:50" ht="15.75" customHeight="1" x14ac:dyDescent="0.2">
      <c r="B2157" s="123"/>
      <c r="C2157" s="124"/>
      <c r="D2157" s="124"/>
      <c r="E2157" s="124"/>
      <c r="F2157" s="124"/>
      <c r="G2157" s="124"/>
      <c r="H2157" s="124"/>
      <c r="I2157" s="124"/>
      <c r="J2157" s="124"/>
      <c r="K2157" s="124"/>
      <c r="L2157" s="124"/>
      <c r="M2157" s="124"/>
      <c r="N2157" s="125"/>
      <c r="O2157" s="119"/>
      <c r="P2157" s="120" t="str">
        <f t="shared" si="5894"/>
        <v/>
      </c>
      <c r="Q2157" s="126">
        <f t="shared" ref="Q2157:W2157" si="6625">SUMIF($B$9:$N$9,Q$9,$B2157:$N2157)/100</f>
        <v>0</v>
      </c>
      <c r="R2157" s="126">
        <f t="shared" si="6625"/>
        <v>0</v>
      </c>
      <c r="S2157" s="126">
        <f t="shared" si="6625"/>
        <v>0</v>
      </c>
      <c r="T2157" s="126">
        <f t="shared" si="6625"/>
        <v>0</v>
      </c>
      <c r="U2157" s="126">
        <f t="shared" si="6625"/>
        <v>0</v>
      </c>
      <c r="V2157" s="126">
        <f t="shared" si="6625"/>
        <v>0</v>
      </c>
      <c r="W2157" s="126">
        <f t="shared" si="6625"/>
        <v>0</v>
      </c>
      <c r="X2157" s="127">
        <f t="shared" si="6292"/>
        <v>0</v>
      </c>
      <c r="Y2157" s="126">
        <f t="shared" si="6293"/>
        <v>0</v>
      </c>
      <c r="Z2157" s="127">
        <f t="shared" si="6294"/>
        <v>0</v>
      </c>
      <c r="AA2157" s="126">
        <f t="shared" si="6295"/>
        <v>0</v>
      </c>
      <c r="AB2157" s="127">
        <f t="shared" si="6607"/>
        <v>0</v>
      </c>
      <c r="AC2157" s="127">
        <f t="shared" si="6607"/>
        <v>0</v>
      </c>
      <c r="AD2157" s="126">
        <f t="shared" si="6296"/>
        <v>0</v>
      </c>
      <c r="AE2157" s="127">
        <f t="shared" ref="AE2157:AM2157" si="6626">+($AN2157-$AD2157)/10+AD2157</f>
        <v>0</v>
      </c>
      <c r="AF2157" s="127">
        <f t="shared" si="6626"/>
        <v>0</v>
      </c>
      <c r="AG2157" s="127">
        <f t="shared" si="6626"/>
        <v>0</v>
      </c>
      <c r="AH2157" s="127">
        <f t="shared" si="6626"/>
        <v>0</v>
      </c>
      <c r="AI2157" s="127">
        <f t="shared" si="6626"/>
        <v>0</v>
      </c>
      <c r="AJ2157" s="127">
        <f t="shared" si="6626"/>
        <v>0</v>
      </c>
      <c r="AK2157" s="127">
        <f t="shared" si="6626"/>
        <v>0</v>
      </c>
      <c r="AL2157" s="127">
        <f t="shared" si="6626"/>
        <v>0</v>
      </c>
      <c r="AM2157" s="127">
        <f t="shared" si="6626"/>
        <v>0</v>
      </c>
      <c r="AN2157" s="126">
        <f t="shared" si="6298"/>
        <v>0</v>
      </c>
      <c r="AO2157" s="127">
        <f t="shared" ref="AO2157:AW2157" si="6627">+($AX2157-$AN2157)/10+AN2157</f>
        <v>0</v>
      </c>
      <c r="AP2157" s="127">
        <f t="shared" si="6627"/>
        <v>0</v>
      </c>
      <c r="AQ2157" s="127">
        <f t="shared" si="6627"/>
        <v>0</v>
      </c>
      <c r="AR2157" s="127">
        <f t="shared" si="6627"/>
        <v>0</v>
      </c>
      <c r="AS2157" s="127">
        <f t="shared" si="6627"/>
        <v>0</v>
      </c>
      <c r="AT2157" s="127">
        <f t="shared" si="6627"/>
        <v>0</v>
      </c>
      <c r="AU2157" s="127">
        <f t="shared" si="6627"/>
        <v>0</v>
      </c>
      <c r="AV2157" s="127">
        <f t="shared" si="6627"/>
        <v>0</v>
      </c>
      <c r="AW2157" s="127">
        <f t="shared" si="6627"/>
        <v>0</v>
      </c>
      <c r="AX2157" s="126">
        <f t="shared" si="6300"/>
        <v>0</v>
      </c>
    </row>
    <row r="2158" spans="2:50" ht="15.75" customHeight="1" x14ac:dyDescent="0.2">
      <c r="B2158" s="123"/>
      <c r="C2158" s="128"/>
      <c r="D2158" s="128"/>
      <c r="E2158" s="128"/>
      <c r="F2158" s="128"/>
      <c r="G2158" s="128"/>
      <c r="H2158" s="128"/>
      <c r="I2158" s="128"/>
      <c r="J2158" s="128"/>
      <c r="K2158" s="128"/>
      <c r="L2158" s="128"/>
      <c r="M2158" s="128"/>
      <c r="N2158" s="129"/>
      <c r="O2158" s="119"/>
      <c r="P2158" s="120" t="str">
        <f t="shared" si="5894"/>
        <v/>
      </c>
      <c r="Q2158" s="121">
        <f t="shared" ref="Q2158:W2158" si="6628">SUMIF($B$9:$N$9,Q$9,$B2158:$N2158)/100</f>
        <v>0</v>
      </c>
      <c r="R2158" s="121">
        <f t="shared" si="6628"/>
        <v>0</v>
      </c>
      <c r="S2158" s="121">
        <f t="shared" si="6628"/>
        <v>0</v>
      </c>
      <c r="T2158" s="121">
        <f t="shared" si="6628"/>
        <v>0</v>
      </c>
      <c r="U2158" s="121">
        <f t="shared" si="6628"/>
        <v>0</v>
      </c>
      <c r="V2158" s="121">
        <f t="shared" si="6628"/>
        <v>0</v>
      </c>
      <c r="W2158" s="121">
        <f t="shared" si="6628"/>
        <v>0</v>
      </c>
      <c r="X2158" s="122">
        <f t="shared" si="6292"/>
        <v>0</v>
      </c>
      <c r="Y2158" s="121">
        <f t="shared" si="6293"/>
        <v>0</v>
      </c>
      <c r="Z2158" s="122">
        <f t="shared" si="6294"/>
        <v>0</v>
      </c>
      <c r="AA2158" s="121">
        <f t="shared" si="6295"/>
        <v>0</v>
      </c>
      <c r="AB2158" s="122">
        <f t="shared" si="6607"/>
        <v>0</v>
      </c>
      <c r="AC2158" s="122">
        <f t="shared" si="6607"/>
        <v>0</v>
      </c>
      <c r="AD2158" s="121">
        <f t="shared" si="6296"/>
        <v>0</v>
      </c>
      <c r="AE2158" s="122">
        <f t="shared" ref="AE2158:AM2158" si="6629">+($AN2158-$AD2158)/10+AD2158</f>
        <v>0</v>
      </c>
      <c r="AF2158" s="122">
        <f t="shared" si="6629"/>
        <v>0</v>
      </c>
      <c r="AG2158" s="122">
        <f t="shared" si="6629"/>
        <v>0</v>
      </c>
      <c r="AH2158" s="122">
        <f t="shared" si="6629"/>
        <v>0</v>
      </c>
      <c r="AI2158" s="122">
        <f t="shared" si="6629"/>
        <v>0</v>
      </c>
      <c r="AJ2158" s="122">
        <f t="shared" si="6629"/>
        <v>0</v>
      </c>
      <c r="AK2158" s="122">
        <f t="shared" si="6629"/>
        <v>0</v>
      </c>
      <c r="AL2158" s="122">
        <f t="shared" si="6629"/>
        <v>0</v>
      </c>
      <c r="AM2158" s="122">
        <f t="shared" si="6629"/>
        <v>0</v>
      </c>
      <c r="AN2158" s="121">
        <f t="shared" si="6298"/>
        <v>0</v>
      </c>
      <c r="AO2158" s="122">
        <f t="shared" ref="AO2158:AW2158" si="6630">+($AX2158-$AN2158)/10+AN2158</f>
        <v>0</v>
      </c>
      <c r="AP2158" s="122">
        <f t="shared" si="6630"/>
        <v>0</v>
      </c>
      <c r="AQ2158" s="122">
        <f t="shared" si="6630"/>
        <v>0</v>
      </c>
      <c r="AR2158" s="122">
        <f t="shared" si="6630"/>
        <v>0</v>
      </c>
      <c r="AS2158" s="122">
        <f t="shared" si="6630"/>
        <v>0</v>
      </c>
      <c r="AT2158" s="122">
        <f t="shared" si="6630"/>
        <v>0</v>
      </c>
      <c r="AU2158" s="122">
        <f t="shared" si="6630"/>
        <v>0</v>
      </c>
      <c r="AV2158" s="122">
        <f t="shared" si="6630"/>
        <v>0</v>
      </c>
      <c r="AW2158" s="122">
        <f t="shared" si="6630"/>
        <v>0</v>
      </c>
      <c r="AX2158" s="121">
        <f t="shared" si="6300"/>
        <v>0</v>
      </c>
    </row>
    <row r="2159" spans="2:50" ht="15.75" customHeight="1" x14ac:dyDescent="0.2">
      <c r="B2159" s="123"/>
      <c r="C2159" s="124"/>
      <c r="D2159" s="124"/>
      <c r="E2159" s="124"/>
      <c r="F2159" s="124"/>
      <c r="G2159" s="124"/>
      <c r="H2159" s="124"/>
      <c r="I2159" s="124"/>
      <c r="J2159" s="124"/>
      <c r="K2159" s="124"/>
      <c r="L2159" s="124"/>
      <c r="M2159" s="124"/>
      <c r="N2159" s="125"/>
      <c r="O2159" s="119"/>
      <c r="P2159" s="120" t="str">
        <f t="shared" si="5894"/>
        <v/>
      </c>
      <c r="Q2159" s="126">
        <f t="shared" ref="Q2159:W2159" si="6631">SUMIF($B$9:$N$9,Q$9,$B2159:$N2159)/100</f>
        <v>0</v>
      </c>
      <c r="R2159" s="126">
        <f t="shared" si="6631"/>
        <v>0</v>
      </c>
      <c r="S2159" s="126">
        <f t="shared" si="6631"/>
        <v>0</v>
      </c>
      <c r="T2159" s="126">
        <f t="shared" si="6631"/>
        <v>0</v>
      </c>
      <c r="U2159" s="126">
        <f t="shared" si="6631"/>
        <v>0</v>
      </c>
      <c r="V2159" s="126">
        <f t="shared" si="6631"/>
        <v>0</v>
      </c>
      <c r="W2159" s="126">
        <f t="shared" si="6631"/>
        <v>0</v>
      </c>
      <c r="X2159" s="127">
        <f t="shared" si="6292"/>
        <v>0</v>
      </c>
      <c r="Y2159" s="126">
        <f t="shared" si="6293"/>
        <v>0</v>
      </c>
      <c r="Z2159" s="127">
        <f t="shared" si="6294"/>
        <v>0</v>
      </c>
      <c r="AA2159" s="126">
        <f t="shared" si="6295"/>
        <v>0</v>
      </c>
      <c r="AB2159" s="127">
        <f t="shared" si="6607"/>
        <v>0</v>
      </c>
      <c r="AC2159" s="127">
        <f t="shared" si="6607"/>
        <v>0</v>
      </c>
      <c r="AD2159" s="126">
        <f t="shared" si="6296"/>
        <v>0</v>
      </c>
      <c r="AE2159" s="127">
        <f t="shared" ref="AE2159:AM2159" si="6632">+($AN2159-$AD2159)/10+AD2159</f>
        <v>0</v>
      </c>
      <c r="AF2159" s="127">
        <f t="shared" si="6632"/>
        <v>0</v>
      </c>
      <c r="AG2159" s="127">
        <f t="shared" si="6632"/>
        <v>0</v>
      </c>
      <c r="AH2159" s="127">
        <f t="shared" si="6632"/>
        <v>0</v>
      </c>
      <c r="AI2159" s="127">
        <f t="shared" si="6632"/>
        <v>0</v>
      </c>
      <c r="AJ2159" s="127">
        <f t="shared" si="6632"/>
        <v>0</v>
      </c>
      <c r="AK2159" s="127">
        <f t="shared" si="6632"/>
        <v>0</v>
      </c>
      <c r="AL2159" s="127">
        <f t="shared" si="6632"/>
        <v>0</v>
      </c>
      <c r="AM2159" s="127">
        <f t="shared" si="6632"/>
        <v>0</v>
      </c>
      <c r="AN2159" s="126">
        <f t="shared" si="6298"/>
        <v>0</v>
      </c>
      <c r="AO2159" s="127">
        <f t="shared" ref="AO2159:AW2159" si="6633">+($AX2159-$AN2159)/10+AN2159</f>
        <v>0</v>
      </c>
      <c r="AP2159" s="127">
        <f t="shared" si="6633"/>
        <v>0</v>
      </c>
      <c r="AQ2159" s="127">
        <f t="shared" si="6633"/>
        <v>0</v>
      </c>
      <c r="AR2159" s="127">
        <f t="shared" si="6633"/>
        <v>0</v>
      </c>
      <c r="AS2159" s="127">
        <f t="shared" si="6633"/>
        <v>0</v>
      </c>
      <c r="AT2159" s="127">
        <f t="shared" si="6633"/>
        <v>0</v>
      </c>
      <c r="AU2159" s="127">
        <f t="shared" si="6633"/>
        <v>0</v>
      </c>
      <c r="AV2159" s="127">
        <f t="shared" si="6633"/>
        <v>0</v>
      </c>
      <c r="AW2159" s="127">
        <f t="shared" si="6633"/>
        <v>0</v>
      </c>
      <c r="AX2159" s="126">
        <f t="shared" si="6300"/>
        <v>0</v>
      </c>
    </row>
    <row r="2160" spans="2:50" ht="15.75" customHeight="1" x14ac:dyDescent="0.2">
      <c r="B2160" s="123"/>
      <c r="C2160" s="128"/>
      <c r="D2160" s="128"/>
      <c r="E2160" s="128"/>
      <c r="F2160" s="128"/>
      <c r="G2160" s="128"/>
      <c r="H2160" s="128"/>
      <c r="I2160" s="128"/>
      <c r="J2160" s="128"/>
      <c r="K2160" s="128"/>
      <c r="L2160" s="128"/>
      <c r="M2160" s="128"/>
      <c r="N2160" s="129"/>
      <c r="O2160" s="119"/>
      <c r="P2160" s="120" t="str">
        <f t="shared" si="5894"/>
        <v/>
      </c>
      <c r="Q2160" s="121">
        <f t="shared" ref="Q2160:W2160" si="6634">SUMIF($B$9:$N$9,Q$9,$B2160:$N2160)/100</f>
        <v>0</v>
      </c>
      <c r="R2160" s="121">
        <f t="shared" si="6634"/>
        <v>0</v>
      </c>
      <c r="S2160" s="121">
        <f t="shared" si="6634"/>
        <v>0</v>
      </c>
      <c r="T2160" s="121">
        <f t="shared" si="6634"/>
        <v>0</v>
      </c>
      <c r="U2160" s="121">
        <f t="shared" si="6634"/>
        <v>0</v>
      </c>
      <c r="V2160" s="121">
        <f t="shared" si="6634"/>
        <v>0</v>
      </c>
      <c r="W2160" s="121">
        <f t="shared" si="6634"/>
        <v>0</v>
      </c>
      <c r="X2160" s="122">
        <f t="shared" si="6292"/>
        <v>0</v>
      </c>
      <c r="Y2160" s="121">
        <f t="shared" si="6293"/>
        <v>0</v>
      </c>
      <c r="Z2160" s="122">
        <f t="shared" si="6294"/>
        <v>0</v>
      </c>
      <c r="AA2160" s="121">
        <f t="shared" si="6295"/>
        <v>0</v>
      </c>
      <c r="AB2160" s="122">
        <f t="shared" si="6607"/>
        <v>0</v>
      </c>
      <c r="AC2160" s="122">
        <f t="shared" si="6607"/>
        <v>0</v>
      </c>
      <c r="AD2160" s="121">
        <f t="shared" si="6296"/>
        <v>0</v>
      </c>
      <c r="AE2160" s="122">
        <f t="shared" ref="AE2160:AM2160" si="6635">+($AN2160-$AD2160)/10+AD2160</f>
        <v>0</v>
      </c>
      <c r="AF2160" s="122">
        <f t="shared" si="6635"/>
        <v>0</v>
      </c>
      <c r="AG2160" s="122">
        <f t="shared" si="6635"/>
        <v>0</v>
      </c>
      <c r="AH2160" s="122">
        <f t="shared" si="6635"/>
        <v>0</v>
      </c>
      <c r="AI2160" s="122">
        <f t="shared" si="6635"/>
        <v>0</v>
      </c>
      <c r="AJ2160" s="122">
        <f t="shared" si="6635"/>
        <v>0</v>
      </c>
      <c r="AK2160" s="122">
        <f t="shared" si="6635"/>
        <v>0</v>
      </c>
      <c r="AL2160" s="122">
        <f t="shared" si="6635"/>
        <v>0</v>
      </c>
      <c r="AM2160" s="122">
        <f t="shared" si="6635"/>
        <v>0</v>
      </c>
      <c r="AN2160" s="121">
        <f t="shared" si="6298"/>
        <v>0</v>
      </c>
      <c r="AO2160" s="122">
        <f t="shared" ref="AO2160:AW2160" si="6636">+($AX2160-$AN2160)/10+AN2160</f>
        <v>0</v>
      </c>
      <c r="AP2160" s="122">
        <f t="shared" si="6636"/>
        <v>0</v>
      </c>
      <c r="AQ2160" s="122">
        <f t="shared" si="6636"/>
        <v>0</v>
      </c>
      <c r="AR2160" s="122">
        <f t="shared" si="6636"/>
        <v>0</v>
      </c>
      <c r="AS2160" s="122">
        <f t="shared" si="6636"/>
        <v>0</v>
      </c>
      <c r="AT2160" s="122">
        <f t="shared" si="6636"/>
        <v>0</v>
      </c>
      <c r="AU2160" s="122">
        <f t="shared" si="6636"/>
        <v>0</v>
      </c>
      <c r="AV2160" s="122">
        <f t="shared" si="6636"/>
        <v>0</v>
      </c>
      <c r="AW2160" s="122">
        <f t="shared" si="6636"/>
        <v>0</v>
      </c>
      <c r="AX2160" s="121">
        <f t="shared" si="6300"/>
        <v>0</v>
      </c>
    </row>
    <row r="2161" spans="2:50" ht="15.75" customHeight="1" x14ac:dyDescent="0.2">
      <c r="B2161" s="123"/>
      <c r="C2161" s="124"/>
      <c r="D2161" s="124"/>
      <c r="E2161" s="124"/>
      <c r="F2161" s="124"/>
      <c r="G2161" s="124"/>
      <c r="H2161" s="124"/>
      <c r="I2161" s="124"/>
      <c r="J2161" s="124"/>
      <c r="K2161" s="124"/>
      <c r="L2161" s="124"/>
      <c r="M2161" s="124"/>
      <c r="N2161" s="125"/>
      <c r="O2161" s="119"/>
      <c r="P2161" s="120" t="str">
        <f t="shared" si="5894"/>
        <v/>
      </c>
      <c r="Q2161" s="126">
        <f t="shared" ref="Q2161:W2161" si="6637">SUMIF($B$9:$N$9,Q$9,$B2161:$N2161)/100</f>
        <v>0</v>
      </c>
      <c r="R2161" s="126">
        <f t="shared" si="6637"/>
        <v>0</v>
      </c>
      <c r="S2161" s="126">
        <f t="shared" si="6637"/>
        <v>0</v>
      </c>
      <c r="T2161" s="126">
        <f t="shared" si="6637"/>
        <v>0</v>
      </c>
      <c r="U2161" s="126">
        <f t="shared" si="6637"/>
        <v>0</v>
      </c>
      <c r="V2161" s="126">
        <f t="shared" si="6637"/>
        <v>0</v>
      </c>
      <c r="W2161" s="126">
        <f t="shared" si="6637"/>
        <v>0</v>
      </c>
      <c r="X2161" s="127">
        <f t="shared" si="6292"/>
        <v>0</v>
      </c>
      <c r="Y2161" s="126">
        <f t="shared" si="6293"/>
        <v>0</v>
      </c>
      <c r="Z2161" s="127">
        <f t="shared" si="6294"/>
        <v>0</v>
      </c>
      <c r="AA2161" s="126">
        <f t="shared" si="6295"/>
        <v>0</v>
      </c>
      <c r="AB2161" s="127">
        <f t="shared" si="6607"/>
        <v>0</v>
      </c>
      <c r="AC2161" s="127">
        <f t="shared" si="6607"/>
        <v>0</v>
      </c>
      <c r="AD2161" s="126">
        <f t="shared" si="6296"/>
        <v>0</v>
      </c>
      <c r="AE2161" s="127">
        <f t="shared" ref="AE2161:AM2161" si="6638">+($AN2161-$AD2161)/10+AD2161</f>
        <v>0</v>
      </c>
      <c r="AF2161" s="127">
        <f t="shared" si="6638"/>
        <v>0</v>
      </c>
      <c r="AG2161" s="127">
        <f t="shared" si="6638"/>
        <v>0</v>
      </c>
      <c r="AH2161" s="127">
        <f t="shared" si="6638"/>
        <v>0</v>
      </c>
      <c r="AI2161" s="127">
        <f t="shared" si="6638"/>
        <v>0</v>
      </c>
      <c r="AJ2161" s="127">
        <f t="shared" si="6638"/>
        <v>0</v>
      </c>
      <c r="AK2161" s="127">
        <f t="shared" si="6638"/>
        <v>0</v>
      </c>
      <c r="AL2161" s="127">
        <f t="shared" si="6638"/>
        <v>0</v>
      </c>
      <c r="AM2161" s="127">
        <f t="shared" si="6638"/>
        <v>0</v>
      </c>
      <c r="AN2161" s="126">
        <f t="shared" si="6298"/>
        <v>0</v>
      </c>
      <c r="AO2161" s="127">
        <f t="shared" ref="AO2161:AW2161" si="6639">+($AX2161-$AN2161)/10+AN2161</f>
        <v>0</v>
      </c>
      <c r="AP2161" s="127">
        <f t="shared" si="6639"/>
        <v>0</v>
      </c>
      <c r="AQ2161" s="127">
        <f t="shared" si="6639"/>
        <v>0</v>
      </c>
      <c r="AR2161" s="127">
        <f t="shared" si="6639"/>
        <v>0</v>
      </c>
      <c r="AS2161" s="127">
        <f t="shared" si="6639"/>
        <v>0</v>
      </c>
      <c r="AT2161" s="127">
        <f t="shared" si="6639"/>
        <v>0</v>
      </c>
      <c r="AU2161" s="127">
        <f t="shared" si="6639"/>
        <v>0</v>
      </c>
      <c r="AV2161" s="127">
        <f t="shared" si="6639"/>
        <v>0</v>
      </c>
      <c r="AW2161" s="127">
        <f t="shared" si="6639"/>
        <v>0</v>
      </c>
      <c r="AX2161" s="126">
        <f t="shared" si="6300"/>
        <v>0</v>
      </c>
    </row>
    <row r="2162" spans="2:50" ht="15.75" customHeight="1" x14ac:dyDescent="0.2">
      <c r="B2162" s="123"/>
      <c r="C2162" s="128"/>
      <c r="D2162" s="128"/>
      <c r="E2162" s="128"/>
      <c r="F2162" s="128"/>
      <c r="G2162" s="128"/>
      <c r="H2162" s="128"/>
      <c r="I2162" s="128"/>
      <c r="J2162" s="128"/>
      <c r="K2162" s="128"/>
      <c r="L2162" s="128"/>
      <c r="M2162" s="128"/>
      <c r="N2162" s="129"/>
      <c r="O2162" s="119"/>
      <c r="P2162" s="120" t="str">
        <f t="shared" si="5894"/>
        <v/>
      </c>
      <c r="Q2162" s="121">
        <f t="shared" ref="Q2162:W2162" si="6640">SUMIF($B$9:$N$9,Q$9,$B2162:$N2162)/100</f>
        <v>0</v>
      </c>
      <c r="R2162" s="121">
        <f t="shared" si="6640"/>
        <v>0</v>
      </c>
      <c r="S2162" s="121">
        <f t="shared" si="6640"/>
        <v>0</v>
      </c>
      <c r="T2162" s="121">
        <f t="shared" si="6640"/>
        <v>0</v>
      </c>
      <c r="U2162" s="121">
        <f t="shared" si="6640"/>
        <v>0</v>
      </c>
      <c r="V2162" s="121">
        <f t="shared" si="6640"/>
        <v>0</v>
      </c>
      <c r="W2162" s="121">
        <f t="shared" si="6640"/>
        <v>0</v>
      </c>
      <c r="X2162" s="122">
        <f t="shared" si="6292"/>
        <v>0</v>
      </c>
      <c r="Y2162" s="121">
        <f t="shared" si="6293"/>
        <v>0</v>
      </c>
      <c r="Z2162" s="122">
        <f t="shared" si="6294"/>
        <v>0</v>
      </c>
      <c r="AA2162" s="121">
        <f t="shared" si="6295"/>
        <v>0</v>
      </c>
      <c r="AB2162" s="122">
        <f t="shared" si="6607"/>
        <v>0</v>
      </c>
      <c r="AC2162" s="122">
        <f t="shared" si="6607"/>
        <v>0</v>
      </c>
      <c r="AD2162" s="121">
        <f t="shared" si="6296"/>
        <v>0</v>
      </c>
      <c r="AE2162" s="122">
        <f t="shared" ref="AE2162:AM2162" si="6641">+($AN2162-$AD2162)/10+AD2162</f>
        <v>0</v>
      </c>
      <c r="AF2162" s="122">
        <f t="shared" si="6641"/>
        <v>0</v>
      </c>
      <c r="AG2162" s="122">
        <f t="shared" si="6641"/>
        <v>0</v>
      </c>
      <c r="AH2162" s="122">
        <f t="shared" si="6641"/>
        <v>0</v>
      </c>
      <c r="AI2162" s="122">
        <f t="shared" si="6641"/>
        <v>0</v>
      </c>
      <c r="AJ2162" s="122">
        <f t="shared" si="6641"/>
        <v>0</v>
      </c>
      <c r="AK2162" s="122">
        <f t="shared" si="6641"/>
        <v>0</v>
      </c>
      <c r="AL2162" s="122">
        <f t="shared" si="6641"/>
        <v>0</v>
      </c>
      <c r="AM2162" s="122">
        <f t="shared" si="6641"/>
        <v>0</v>
      </c>
      <c r="AN2162" s="121">
        <f t="shared" si="6298"/>
        <v>0</v>
      </c>
      <c r="AO2162" s="122">
        <f t="shared" ref="AO2162:AW2162" si="6642">+($AX2162-$AN2162)/10+AN2162</f>
        <v>0</v>
      </c>
      <c r="AP2162" s="122">
        <f t="shared" si="6642"/>
        <v>0</v>
      </c>
      <c r="AQ2162" s="122">
        <f t="shared" si="6642"/>
        <v>0</v>
      </c>
      <c r="AR2162" s="122">
        <f t="shared" si="6642"/>
        <v>0</v>
      </c>
      <c r="AS2162" s="122">
        <f t="shared" si="6642"/>
        <v>0</v>
      </c>
      <c r="AT2162" s="122">
        <f t="shared" si="6642"/>
        <v>0</v>
      </c>
      <c r="AU2162" s="122">
        <f t="shared" si="6642"/>
        <v>0</v>
      </c>
      <c r="AV2162" s="122">
        <f t="shared" si="6642"/>
        <v>0</v>
      </c>
      <c r="AW2162" s="122">
        <f t="shared" si="6642"/>
        <v>0</v>
      </c>
      <c r="AX2162" s="121">
        <f t="shared" si="6300"/>
        <v>0</v>
      </c>
    </row>
    <row r="2163" spans="2:50" ht="15.75" customHeight="1" x14ac:dyDescent="0.2">
      <c r="B2163" s="123"/>
      <c r="C2163" s="124"/>
      <c r="D2163" s="124"/>
      <c r="E2163" s="124"/>
      <c r="F2163" s="124"/>
      <c r="G2163" s="124"/>
      <c r="H2163" s="124"/>
      <c r="I2163" s="124"/>
      <c r="J2163" s="124"/>
      <c r="K2163" s="124"/>
      <c r="L2163" s="124"/>
      <c r="M2163" s="124"/>
      <c r="N2163" s="125"/>
      <c r="O2163" s="119"/>
      <c r="P2163" s="120" t="str">
        <f t="shared" si="5894"/>
        <v/>
      </c>
      <c r="Q2163" s="126">
        <f t="shared" ref="Q2163:W2163" si="6643">SUMIF($B$9:$N$9,Q$9,$B2163:$N2163)/100</f>
        <v>0</v>
      </c>
      <c r="R2163" s="126">
        <f t="shared" si="6643"/>
        <v>0</v>
      </c>
      <c r="S2163" s="126">
        <f t="shared" si="6643"/>
        <v>0</v>
      </c>
      <c r="T2163" s="126">
        <f t="shared" si="6643"/>
        <v>0</v>
      </c>
      <c r="U2163" s="126">
        <f t="shared" si="6643"/>
        <v>0</v>
      </c>
      <c r="V2163" s="126">
        <f t="shared" si="6643"/>
        <v>0</v>
      </c>
      <c r="W2163" s="126">
        <f t="shared" si="6643"/>
        <v>0</v>
      </c>
      <c r="X2163" s="127">
        <f t="shared" si="6292"/>
        <v>0</v>
      </c>
      <c r="Y2163" s="126">
        <f t="shared" si="6293"/>
        <v>0</v>
      </c>
      <c r="Z2163" s="127">
        <f t="shared" si="6294"/>
        <v>0</v>
      </c>
      <c r="AA2163" s="126">
        <f t="shared" si="6295"/>
        <v>0</v>
      </c>
      <c r="AB2163" s="127">
        <f t="shared" si="6607"/>
        <v>0</v>
      </c>
      <c r="AC2163" s="127">
        <f t="shared" si="6607"/>
        <v>0</v>
      </c>
      <c r="AD2163" s="126">
        <f t="shared" si="6296"/>
        <v>0</v>
      </c>
      <c r="AE2163" s="127">
        <f t="shared" ref="AE2163:AM2163" si="6644">+($AN2163-$AD2163)/10+AD2163</f>
        <v>0</v>
      </c>
      <c r="AF2163" s="127">
        <f t="shared" si="6644"/>
        <v>0</v>
      </c>
      <c r="AG2163" s="127">
        <f t="shared" si="6644"/>
        <v>0</v>
      </c>
      <c r="AH2163" s="127">
        <f t="shared" si="6644"/>
        <v>0</v>
      </c>
      <c r="AI2163" s="127">
        <f t="shared" si="6644"/>
        <v>0</v>
      </c>
      <c r="AJ2163" s="127">
        <f t="shared" si="6644"/>
        <v>0</v>
      </c>
      <c r="AK2163" s="127">
        <f t="shared" si="6644"/>
        <v>0</v>
      </c>
      <c r="AL2163" s="127">
        <f t="shared" si="6644"/>
        <v>0</v>
      </c>
      <c r="AM2163" s="127">
        <f t="shared" si="6644"/>
        <v>0</v>
      </c>
      <c r="AN2163" s="126">
        <f t="shared" si="6298"/>
        <v>0</v>
      </c>
      <c r="AO2163" s="127">
        <f t="shared" ref="AO2163:AW2163" si="6645">+($AX2163-$AN2163)/10+AN2163</f>
        <v>0</v>
      </c>
      <c r="AP2163" s="127">
        <f t="shared" si="6645"/>
        <v>0</v>
      </c>
      <c r="AQ2163" s="127">
        <f t="shared" si="6645"/>
        <v>0</v>
      </c>
      <c r="AR2163" s="127">
        <f t="shared" si="6645"/>
        <v>0</v>
      </c>
      <c r="AS2163" s="127">
        <f t="shared" si="6645"/>
        <v>0</v>
      </c>
      <c r="AT2163" s="127">
        <f t="shared" si="6645"/>
        <v>0</v>
      </c>
      <c r="AU2163" s="127">
        <f t="shared" si="6645"/>
        <v>0</v>
      </c>
      <c r="AV2163" s="127">
        <f t="shared" si="6645"/>
        <v>0</v>
      </c>
      <c r="AW2163" s="127">
        <f t="shared" si="6645"/>
        <v>0</v>
      </c>
      <c r="AX2163" s="126">
        <f t="shared" si="6300"/>
        <v>0</v>
      </c>
    </row>
    <row r="2164" spans="2:50" ht="15.75" customHeight="1" x14ac:dyDescent="0.2">
      <c r="B2164" s="123"/>
      <c r="C2164" s="128"/>
      <c r="D2164" s="128"/>
      <c r="E2164" s="128"/>
      <c r="F2164" s="128"/>
      <c r="G2164" s="128"/>
      <c r="H2164" s="128"/>
      <c r="I2164" s="128"/>
      <c r="J2164" s="128"/>
      <c r="K2164" s="128"/>
      <c r="L2164" s="128"/>
      <c r="M2164" s="128"/>
      <c r="N2164" s="129"/>
      <c r="O2164" s="119"/>
      <c r="P2164" s="120" t="str">
        <f t="shared" si="5894"/>
        <v/>
      </c>
      <c r="Q2164" s="121">
        <f t="shared" ref="Q2164:W2164" si="6646">SUMIF($B$9:$N$9,Q$9,$B2164:$N2164)/100</f>
        <v>0</v>
      </c>
      <c r="R2164" s="121">
        <f t="shared" si="6646"/>
        <v>0</v>
      </c>
      <c r="S2164" s="121">
        <f t="shared" si="6646"/>
        <v>0</v>
      </c>
      <c r="T2164" s="121">
        <f t="shared" si="6646"/>
        <v>0</v>
      </c>
      <c r="U2164" s="121">
        <f t="shared" si="6646"/>
        <v>0</v>
      </c>
      <c r="V2164" s="121">
        <f t="shared" si="6646"/>
        <v>0</v>
      </c>
      <c r="W2164" s="121">
        <f t="shared" si="6646"/>
        <v>0</v>
      </c>
      <c r="X2164" s="122">
        <f t="shared" si="6292"/>
        <v>0</v>
      </c>
      <c r="Y2164" s="121">
        <f t="shared" si="6293"/>
        <v>0</v>
      </c>
      <c r="Z2164" s="122">
        <f t="shared" si="6294"/>
        <v>0</v>
      </c>
      <c r="AA2164" s="121">
        <f t="shared" si="6295"/>
        <v>0</v>
      </c>
      <c r="AB2164" s="122">
        <f t="shared" si="6607"/>
        <v>0</v>
      </c>
      <c r="AC2164" s="122">
        <f t="shared" si="6607"/>
        <v>0</v>
      </c>
      <c r="AD2164" s="121">
        <f t="shared" si="6296"/>
        <v>0</v>
      </c>
      <c r="AE2164" s="122">
        <f t="shared" ref="AE2164:AM2164" si="6647">+($AN2164-$AD2164)/10+AD2164</f>
        <v>0</v>
      </c>
      <c r="AF2164" s="122">
        <f t="shared" si="6647"/>
        <v>0</v>
      </c>
      <c r="AG2164" s="122">
        <f t="shared" si="6647"/>
        <v>0</v>
      </c>
      <c r="AH2164" s="122">
        <f t="shared" si="6647"/>
        <v>0</v>
      </c>
      <c r="AI2164" s="122">
        <f t="shared" si="6647"/>
        <v>0</v>
      </c>
      <c r="AJ2164" s="122">
        <f t="shared" si="6647"/>
        <v>0</v>
      </c>
      <c r="AK2164" s="122">
        <f t="shared" si="6647"/>
        <v>0</v>
      </c>
      <c r="AL2164" s="122">
        <f t="shared" si="6647"/>
        <v>0</v>
      </c>
      <c r="AM2164" s="122">
        <f t="shared" si="6647"/>
        <v>0</v>
      </c>
      <c r="AN2164" s="121">
        <f t="shared" si="6298"/>
        <v>0</v>
      </c>
      <c r="AO2164" s="122">
        <f t="shared" ref="AO2164:AW2164" si="6648">+($AX2164-$AN2164)/10+AN2164</f>
        <v>0</v>
      </c>
      <c r="AP2164" s="122">
        <f t="shared" si="6648"/>
        <v>0</v>
      </c>
      <c r="AQ2164" s="122">
        <f t="shared" si="6648"/>
        <v>0</v>
      </c>
      <c r="AR2164" s="122">
        <f t="shared" si="6648"/>
        <v>0</v>
      </c>
      <c r="AS2164" s="122">
        <f t="shared" si="6648"/>
        <v>0</v>
      </c>
      <c r="AT2164" s="122">
        <f t="shared" si="6648"/>
        <v>0</v>
      </c>
      <c r="AU2164" s="122">
        <f t="shared" si="6648"/>
        <v>0</v>
      </c>
      <c r="AV2164" s="122">
        <f t="shared" si="6648"/>
        <v>0</v>
      </c>
      <c r="AW2164" s="122">
        <f t="shared" si="6648"/>
        <v>0</v>
      </c>
      <c r="AX2164" s="121">
        <f t="shared" si="6300"/>
        <v>0</v>
      </c>
    </row>
    <row r="2165" spans="2:50" ht="15.75" customHeight="1" x14ac:dyDescent="0.2">
      <c r="B2165" s="123"/>
      <c r="C2165" s="124"/>
      <c r="D2165" s="124"/>
      <c r="E2165" s="124"/>
      <c r="F2165" s="124"/>
      <c r="G2165" s="124"/>
      <c r="H2165" s="124"/>
      <c r="I2165" s="124"/>
      <c r="J2165" s="124"/>
      <c r="K2165" s="124"/>
      <c r="L2165" s="124"/>
      <c r="M2165" s="124"/>
      <c r="N2165" s="125"/>
      <c r="O2165" s="119"/>
      <c r="P2165" s="120" t="str">
        <f t="shared" si="5894"/>
        <v/>
      </c>
      <c r="Q2165" s="126">
        <f t="shared" ref="Q2165:W2165" si="6649">SUMIF($B$9:$N$9,Q$9,$B2165:$N2165)/100</f>
        <v>0</v>
      </c>
      <c r="R2165" s="126">
        <f t="shared" si="6649"/>
        <v>0</v>
      </c>
      <c r="S2165" s="126">
        <f t="shared" si="6649"/>
        <v>0</v>
      </c>
      <c r="T2165" s="126">
        <f t="shared" si="6649"/>
        <v>0</v>
      </c>
      <c r="U2165" s="126">
        <f t="shared" si="6649"/>
        <v>0</v>
      </c>
      <c r="V2165" s="126">
        <f t="shared" si="6649"/>
        <v>0</v>
      </c>
      <c r="W2165" s="126">
        <f t="shared" si="6649"/>
        <v>0</v>
      </c>
      <c r="X2165" s="127">
        <f t="shared" si="6292"/>
        <v>0</v>
      </c>
      <c r="Y2165" s="126">
        <f t="shared" si="6293"/>
        <v>0</v>
      </c>
      <c r="Z2165" s="127">
        <f t="shared" si="6294"/>
        <v>0</v>
      </c>
      <c r="AA2165" s="126">
        <f t="shared" si="6295"/>
        <v>0</v>
      </c>
      <c r="AB2165" s="127">
        <f t="shared" si="6607"/>
        <v>0</v>
      </c>
      <c r="AC2165" s="127">
        <f t="shared" si="6607"/>
        <v>0</v>
      </c>
      <c r="AD2165" s="126">
        <f t="shared" si="6296"/>
        <v>0</v>
      </c>
      <c r="AE2165" s="127">
        <f t="shared" ref="AE2165:AM2165" si="6650">+($AN2165-$AD2165)/10+AD2165</f>
        <v>0</v>
      </c>
      <c r="AF2165" s="127">
        <f t="shared" si="6650"/>
        <v>0</v>
      </c>
      <c r="AG2165" s="127">
        <f t="shared" si="6650"/>
        <v>0</v>
      </c>
      <c r="AH2165" s="127">
        <f t="shared" si="6650"/>
        <v>0</v>
      </c>
      <c r="AI2165" s="127">
        <f t="shared" si="6650"/>
        <v>0</v>
      </c>
      <c r="AJ2165" s="127">
        <f t="shared" si="6650"/>
        <v>0</v>
      </c>
      <c r="AK2165" s="127">
        <f t="shared" si="6650"/>
        <v>0</v>
      </c>
      <c r="AL2165" s="127">
        <f t="shared" si="6650"/>
        <v>0</v>
      </c>
      <c r="AM2165" s="127">
        <f t="shared" si="6650"/>
        <v>0</v>
      </c>
      <c r="AN2165" s="126">
        <f t="shared" si="6298"/>
        <v>0</v>
      </c>
      <c r="AO2165" s="127">
        <f t="shared" ref="AO2165:AW2165" si="6651">+($AX2165-$AN2165)/10+AN2165</f>
        <v>0</v>
      </c>
      <c r="AP2165" s="127">
        <f t="shared" si="6651"/>
        <v>0</v>
      </c>
      <c r="AQ2165" s="127">
        <f t="shared" si="6651"/>
        <v>0</v>
      </c>
      <c r="AR2165" s="127">
        <f t="shared" si="6651"/>
        <v>0</v>
      </c>
      <c r="AS2165" s="127">
        <f t="shared" si="6651"/>
        <v>0</v>
      </c>
      <c r="AT2165" s="127">
        <f t="shared" si="6651"/>
        <v>0</v>
      </c>
      <c r="AU2165" s="127">
        <f t="shared" si="6651"/>
        <v>0</v>
      </c>
      <c r="AV2165" s="127">
        <f t="shared" si="6651"/>
        <v>0</v>
      </c>
      <c r="AW2165" s="127">
        <f t="shared" si="6651"/>
        <v>0</v>
      </c>
      <c r="AX2165" s="126">
        <f t="shared" si="6300"/>
        <v>0</v>
      </c>
    </row>
    <row r="2166" spans="2:50" ht="15.75" customHeight="1" x14ac:dyDescent="0.2">
      <c r="B2166" s="123"/>
      <c r="C2166" s="128"/>
      <c r="D2166" s="128"/>
      <c r="E2166" s="128"/>
      <c r="F2166" s="128"/>
      <c r="G2166" s="128"/>
      <c r="H2166" s="128"/>
      <c r="I2166" s="128"/>
      <c r="J2166" s="128"/>
      <c r="K2166" s="128"/>
      <c r="L2166" s="128"/>
      <c r="M2166" s="128"/>
      <c r="N2166" s="129"/>
      <c r="O2166" s="119"/>
      <c r="P2166" s="120" t="str">
        <f t="shared" si="5894"/>
        <v/>
      </c>
      <c r="Q2166" s="121">
        <f t="shared" ref="Q2166:W2166" si="6652">SUMIF($B$9:$N$9,Q$9,$B2166:$N2166)/100</f>
        <v>0</v>
      </c>
      <c r="R2166" s="121">
        <f t="shared" si="6652"/>
        <v>0</v>
      </c>
      <c r="S2166" s="121">
        <f t="shared" si="6652"/>
        <v>0</v>
      </c>
      <c r="T2166" s="121">
        <f t="shared" si="6652"/>
        <v>0</v>
      </c>
      <c r="U2166" s="121">
        <f t="shared" si="6652"/>
        <v>0</v>
      </c>
      <c r="V2166" s="121">
        <f t="shared" si="6652"/>
        <v>0</v>
      </c>
      <c r="W2166" s="121">
        <f t="shared" si="6652"/>
        <v>0</v>
      </c>
      <c r="X2166" s="122">
        <f t="shared" si="6292"/>
        <v>0</v>
      </c>
      <c r="Y2166" s="121">
        <f t="shared" si="6293"/>
        <v>0</v>
      </c>
      <c r="Z2166" s="122">
        <f t="shared" si="6294"/>
        <v>0</v>
      </c>
      <c r="AA2166" s="121">
        <f t="shared" si="6295"/>
        <v>0</v>
      </c>
      <c r="AB2166" s="122">
        <f t="shared" si="6607"/>
        <v>0</v>
      </c>
      <c r="AC2166" s="122">
        <f t="shared" si="6607"/>
        <v>0</v>
      </c>
      <c r="AD2166" s="121">
        <f t="shared" si="6296"/>
        <v>0</v>
      </c>
      <c r="AE2166" s="122">
        <f t="shared" ref="AE2166:AM2166" si="6653">+($AN2166-$AD2166)/10+AD2166</f>
        <v>0</v>
      </c>
      <c r="AF2166" s="122">
        <f t="shared" si="6653"/>
        <v>0</v>
      </c>
      <c r="AG2166" s="122">
        <f t="shared" si="6653"/>
        <v>0</v>
      </c>
      <c r="AH2166" s="122">
        <f t="shared" si="6653"/>
        <v>0</v>
      </c>
      <c r="AI2166" s="122">
        <f t="shared" si="6653"/>
        <v>0</v>
      </c>
      <c r="AJ2166" s="122">
        <f t="shared" si="6653"/>
        <v>0</v>
      </c>
      <c r="AK2166" s="122">
        <f t="shared" si="6653"/>
        <v>0</v>
      </c>
      <c r="AL2166" s="122">
        <f t="shared" si="6653"/>
        <v>0</v>
      </c>
      <c r="AM2166" s="122">
        <f t="shared" si="6653"/>
        <v>0</v>
      </c>
      <c r="AN2166" s="121">
        <f t="shared" si="6298"/>
        <v>0</v>
      </c>
      <c r="AO2166" s="122">
        <f t="shared" ref="AO2166:AW2166" si="6654">+($AX2166-$AN2166)/10+AN2166</f>
        <v>0</v>
      </c>
      <c r="AP2166" s="122">
        <f t="shared" si="6654"/>
        <v>0</v>
      </c>
      <c r="AQ2166" s="122">
        <f t="shared" si="6654"/>
        <v>0</v>
      </c>
      <c r="AR2166" s="122">
        <f t="shared" si="6654"/>
        <v>0</v>
      </c>
      <c r="AS2166" s="122">
        <f t="shared" si="6654"/>
        <v>0</v>
      </c>
      <c r="AT2166" s="122">
        <f t="shared" si="6654"/>
        <v>0</v>
      </c>
      <c r="AU2166" s="122">
        <f t="shared" si="6654"/>
        <v>0</v>
      </c>
      <c r="AV2166" s="122">
        <f t="shared" si="6654"/>
        <v>0</v>
      </c>
      <c r="AW2166" s="122">
        <f t="shared" si="6654"/>
        <v>0</v>
      </c>
      <c r="AX2166" s="121">
        <f t="shared" si="6300"/>
        <v>0</v>
      </c>
    </row>
    <row r="2167" spans="2:50" ht="15.75" customHeight="1" x14ac:dyDescent="0.2">
      <c r="B2167" s="123"/>
      <c r="C2167" s="124"/>
      <c r="D2167" s="124"/>
      <c r="E2167" s="124"/>
      <c r="F2167" s="124"/>
      <c r="G2167" s="124"/>
      <c r="H2167" s="124"/>
      <c r="I2167" s="124"/>
      <c r="J2167" s="124"/>
      <c r="K2167" s="124"/>
      <c r="L2167" s="124"/>
      <c r="M2167" s="124"/>
      <c r="N2167" s="125"/>
      <c r="O2167" s="119"/>
      <c r="P2167" s="120" t="str">
        <f t="shared" si="5894"/>
        <v/>
      </c>
      <c r="Q2167" s="126">
        <f t="shared" ref="Q2167:W2167" si="6655">SUMIF($B$9:$N$9,Q$9,$B2167:$N2167)/100</f>
        <v>0</v>
      </c>
      <c r="R2167" s="126">
        <f t="shared" si="6655"/>
        <v>0</v>
      </c>
      <c r="S2167" s="126">
        <f t="shared" si="6655"/>
        <v>0</v>
      </c>
      <c r="T2167" s="126">
        <f t="shared" si="6655"/>
        <v>0</v>
      </c>
      <c r="U2167" s="126">
        <f t="shared" si="6655"/>
        <v>0</v>
      </c>
      <c r="V2167" s="126">
        <f t="shared" si="6655"/>
        <v>0</v>
      </c>
      <c r="W2167" s="126">
        <f t="shared" si="6655"/>
        <v>0</v>
      </c>
      <c r="X2167" s="127">
        <f t="shared" si="6292"/>
        <v>0</v>
      </c>
      <c r="Y2167" s="126">
        <f t="shared" si="6293"/>
        <v>0</v>
      </c>
      <c r="Z2167" s="127">
        <f t="shared" si="6294"/>
        <v>0</v>
      </c>
      <c r="AA2167" s="126">
        <f t="shared" si="6295"/>
        <v>0</v>
      </c>
      <c r="AB2167" s="127">
        <f t="shared" si="6607"/>
        <v>0</v>
      </c>
      <c r="AC2167" s="127">
        <f t="shared" si="6607"/>
        <v>0</v>
      </c>
      <c r="AD2167" s="126">
        <f t="shared" si="6296"/>
        <v>0</v>
      </c>
      <c r="AE2167" s="127">
        <f t="shared" ref="AE2167:AM2167" si="6656">+($AN2167-$AD2167)/10+AD2167</f>
        <v>0</v>
      </c>
      <c r="AF2167" s="127">
        <f t="shared" si="6656"/>
        <v>0</v>
      </c>
      <c r="AG2167" s="127">
        <f t="shared" si="6656"/>
        <v>0</v>
      </c>
      <c r="AH2167" s="127">
        <f t="shared" si="6656"/>
        <v>0</v>
      </c>
      <c r="AI2167" s="127">
        <f t="shared" si="6656"/>
        <v>0</v>
      </c>
      <c r="AJ2167" s="127">
        <f t="shared" si="6656"/>
        <v>0</v>
      </c>
      <c r="AK2167" s="127">
        <f t="shared" si="6656"/>
        <v>0</v>
      </c>
      <c r="AL2167" s="127">
        <f t="shared" si="6656"/>
        <v>0</v>
      </c>
      <c r="AM2167" s="127">
        <f t="shared" si="6656"/>
        <v>0</v>
      </c>
      <c r="AN2167" s="126">
        <f t="shared" si="6298"/>
        <v>0</v>
      </c>
      <c r="AO2167" s="127">
        <f t="shared" ref="AO2167:AW2167" si="6657">+($AX2167-$AN2167)/10+AN2167</f>
        <v>0</v>
      </c>
      <c r="AP2167" s="127">
        <f t="shared" si="6657"/>
        <v>0</v>
      </c>
      <c r="AQ2167" s="127">
        <f t="shared" si="6657"/>
        <v>0</v>
      </c>
      <c r="AR2167" s="127">
        <f t="shared" si="6657"/>
        <v>0</v>
      </c>
      <c r="AS2167" s="127">
        <f t="shared" si="6657"/>
        <v>0</v>
      </c>
      <c r="AT2167" s="127">
        <f t="shared" si="6657"/>
        <v>0</v>
      </c>
      <c r="AU2167" s="127">
        <f t="shared" si="6657"/>
        <v>0</v>
      </c>
      <c r="AV2167" s="127">
        <f t="shared" si="6657"/>
        <v>0</v>
      </c>
      <c r="AW2167" s="127">
        <f t="shared" si="6657"/>
        <v>0</v>
      </c>
      <c r="AX2167" s="126">
        <f t="shared" si="6300"/>
        <v>0</v>
      </c>
    </row>
    <row r="2168" spans="2:50" ht="15.75" customHeight="1" x14ac:dyDescent="0.2">
      <c r="B2168" s="123"/>
      <c r="C2168" s="128"/>
      <c r="D2168" s="128"/>
      <c r="E2168" s="128"/>
      <c r="F2168" s="128"/>
      <c r="G2168" s="128"/>
      <c r="H2168" s="128"/>
      <c r="I2168" s="128"/>
      <c r="J2168" s="128"/>
      <c r="K2168" s="128"/>
      <c r="L2168" s="128"/>
      <c r="M2168" s="128"/>
      <c r="N2168" s="129"/>
      <c r="O2168" s="119"/>
      <c r="P2168" s="120" t="str">
        <f t="shared" si="5894"/>
        <v/>
      </c>
      <c r="Q2168" s="121">
        <f t="shared" ref="Q2168:W2168" si="6658">SUMIF($B$9:$N$9,Q$9,$B2168:$N2168)/100</f>
        <v>0</v>
      </c>
      <c r="R2168" s="121">
        <f t="shared" si="6658"/>
        <v>0</v>
      </c>
      <c r="S2168" s="121">
        <f t="shared" si="6658"/>
        <v>0</v>
      </c>
      <c r="T2168" s="121">
        <f t="shared" si="6658"/>
        <v>0</v>
      </c>
      <c r="U2168" s="121">
        <f t="shared" si="6658"/>
        <v>0</v>
      </c>
      <c r="V2168" s="121">
        <f t="shared" si="6658"/>
        <v>0</v>
      </c>
      <c r="W2168" s="121">
        <f t="shared" si="6658"/>
        <v>0</v>
      </c>
      <c r="X2168" s="122">
        <f t="shared" si="6292"/>
        <v>0</v>
      </c>
      <c r="Y2168" s="121">
        <f t="shared" si="6293"/>
        <v>0</v>
      </c>
      <c r="Z2168" s="122">
        <f t="shared" si="6294"/>
        <v>0</v>
      </c>
      <c r="AA2168" s="121">
        <f t="shared" si="6295"/>
        <v>0</v>
      </c>
      <c r="AB2168" s="122">
        <f t="shared" si="6607"/>
        <v>0</v>
      </c>
      <c r="AC2168" s="122">
        <f t="shared" si="6607"/>
        <v>0</v>
      </c>
      <c r="AD2168" s="121">
        <f t="shared" si="6296"/>
        <v>0</v>
      </c>
      <c r="AE2168" s="122">
        <f t="shared" ref="AE2168:AM2168" si="6659">+($AN2168-$AD2168)/10+AD2168</f>
        <v>0</v>
      </c>
      <c r="AF2168" s="122">
        <f t="shared" si="6659"/>
        <v>0</v>
      </c>
      <c r="AG2168" s="122">
        <f t="shared" si="6659"/>
        <v>0</v>
      </c>
      <c r="AH2168" s="122">
        <f t="shared" si="6659"/>
        <v>0</v>
      </c>
      <c r="AI2168" s="122">
        <f t="shared" si="6659"/>
        <v>0</v>
      </c>
      <c r="AJ2168" s="122">
        <f t="shared" si="6659"/>
        <v>0</v>
      </c>
      <c r="AK2168" s="122">
        <f t="shared" si="6659"/>
        <v>0</v>
      </c>
      <c r="AL2168" s="122">
        <f t="shared" si="6659"/>
        <v>0</v>
      </c>
      <c r="AM2168" s="122">
        <f t="shared" si="6659"/>
        <v>0</v>
      </c>
      <c r="AN2168" s="121">
        <f t="shared" si="6298"/>
        <v>0</v>
      </c>
      <c r="AO2168" s="122">
        <f t="shared" ref="AO2168:AW2168" si="6660">+($AX2168-$AN2168)/10+AN2168</f>
        <v>0</v>
      </c>
      <c r="AP2168" s="122">
        <f t="shared" si="6660"/>
        <v>0</v>
      </c>
      <c r="AQ2168" s="122">
        <f t="shared" si="6660"/>
        <v>0</v>
      </c>
      <c r="AR2168" s="122">
        <f t="shared" si="6660"/>
        <v>0</v>
      </c>
      <c r="AS2168" s="122">
        <f t="shared" si="6660"/>
        <v>0</v>
      </c>
      <c r="AT2168" s="122">
        <f t="shared" si="6660"/>
        <v>0</v>
      </c>
      <c r="AU2168" s="122">
        <f t="shared" si="6660"/>
        <v>0</v>
      </c>
      <c r="AV2168" s="122">
        <f t="shared" si="6660"/>
        <v>0</v>
      </c>
      <c r="AW2168" s="122">
        <f t="shared" si="6660"/>
        <v>0</v>
      </c>
      <c r="AX2168" s="121">
        <f t="shared" si="6300"/>
        <v>0</v>
      </c>
    </row>
    <row r="2169" spans="2:50" ht="15.75" customHeight="1" x14ac:dyDescent="0.2">
      <c r="B2169" s="123"/>
      <c r="C2169" s="124"/>
      <c r="D2169" s="124"/>
      <c r="E2169" s="124"/>
      <c r="F2169" s="124"/>
      <c r="G2169" s="124"/>
      <c r="H2169" s="124"/>
      <c r="I2169" s="124"/>
      <c r="J2169" s="124"/>
      <c r="K2169" s="124"/>
      <c r="L2169" s="124"/>
      <c r="M2169" s="124"/>
      <c r="N2169" s="125"/>
      <c r="O2169" s="119"/>
      <c r="P2169" s="120" t="str">
        <f t="shared" si="5894"/>
        <v/>
      </c>
      <c r="Q2169" s="126">
        <f t="shared" ref="Q2169:W2169" si="6661">SUMIF($B$9:$N$9,Q$9,$B2169:$N2169)/100</f>
        <v>0</v>
      </c>
      <c r="R2169" s="126">
        <f t="shared" si="6661"/>
        <v>0</v>
      </c>
      <c r="S2169" s="126">
        <f t="shared" si="6661"/>
        <v>0</v>
      </c>
      <c r="T2169" s="126">
        <f t="shared" si="6661"/>
        <v>0</v>
      </c>
      <c r="U2169" s="126">
        <f t="shared" si="6661"/>
        <v>0</v>
      </c>
      <c r="V2169" s="126">
        <f t="shared" si="6661"/>
        <v>0</v>
      </c>
      <c r="W2169" s="126">
        <f t="shared" si="6661"/>
        <v>0</v>
      </c>
      <c r="X2169" s="127">
        <f t="shared" si="6292"/>
        <v>0</v>
      </c>
      <c r="Y2169" s="126">
        <f t="shared" si="6293"/>
        <v>0</v>
      </c>
      <c r="Z2169" s="127">
        <f t="shared" si="6294"/>
        <v>0</v>
      </c>
      <c r="AA2169" s="126">
        <f t="shared" si="6295"/>
        <v>0</v>
      </c>
      <c r="AB2169" s="127">
        <f t="shared" si="6607"/>
        <v>0</v>
      </c>
      <c r="AC2169" s="127">
        <f t="shared" si="6607"/>
        <v>0</v>
      </c>
      <c r="AD2169" s="126">
        <f t="shared" si="6296"/>
        <v>0</v>
      </c>
      <c r="AE2169" s="127">
        <f t="shared" ref="AE2169:AM2169" si="6662">+($AN2169-$AD2169)/10+AD2169</f>
        <v>0</v>
      </c>
      <c r="AF2169" s="127">
        <f t="shared" si="6662"/>
        <v>0</v>
      </c>
      <c r="AG2169" s="127">
        <f t="shared" si="6662"/>
        <v>0</v>
      </c>
      <c r="AH2169" s="127">
        <f t="shared" si="6662"/>
        <v>0</v>
      </c>
      <c r="AI2169" s="127">
        <f t="shared" si="6662"/>
        <v>0</v>
      </c>
      <c r="AJ2169" s="127">
        <f t="shared" si="6662"/>
        <v>0</v>
      </c>
      <c r="AK2169" s="127">
        <f t="shared" si="6662"/>
        <v>0</v>
      </c>
      <c r="AL2169" s="127">
        <f t="shared" si="6662"/>
        <v>0</v>
      </c>
      <c r="AM2169" s="127">
        <f t="shared" si="6662"/>
        <v>0</v>
      </c>
      <c r="AN2169" s="126">
        <f t="shared" si="6298"/>
        <v>0</v>
      </c>
      <c r="AO2169" s="127">
        <f t="shared" ref="AO2169:AW2169" si="6663">+($AX2169-$AN2169)/10+AN2169</f>
        <v>0</v>
      </c>
      <c r="AP2169" s="127">
        <f t="shared" si="6663"/>
        <v>0</v>
      </c>
      <c r="AQ2169" s="127">
        <f t="shared" si="6663"/>
        <v>0</v>
      </c>
      <c r="AR2169" s="127">
        <f t="shared" si="6663"/>
        <v>0</v>
      </c>
      <c r="AS2169" s="127">
        <f t="shared" si="6663"/>
        <v>0</v>
      </c>
      <c r="AT2169" s="127">
        <f t="shared" si="6663"/>
        <v>0</v>
      </c>
      <c r="AU2169" s="127">
        <f t="shared" si="6663"/>
        <v>0</v>
      </c>
      <c r="AV2169" s="127">
        <f t="shared" si="6663"/>
        <v>0</v>
      </c>
      <c r="AW2169" s="127">
        <f t="shared" si="6663"/>
        <v>0</v>
      </c>
      <c r="AX2169" s="126">
        <f t="shared" si="6300"/>
        <v>0</v>
      </c>
    </row>
    <row r="2170" spans="2:50" ht="15.75" customHeight="1" x14ac:dyDescent="0.2">
      <c r="B2170" s="123"/>
      <c r="C2170" s="128"/>
      <c r="D2170" s="128"/>
      <c r="E2170" s="128"/>
      <c r="F2170" s="128"/>
      <c r="G2170" s="128"/>
      <c r="H2170" s="128"/>
      <c r="I2170" s="128"/>
      <c r="J2170" s="128"/>
      <c r="K2170" s="128"/>
      <c r="L2170" s="128"/>
      <c r="M2170" s="128"/>
      <c r="N2170" s="129"/>
      <c r="O2170" s="119"/>
      <c r="P2170" s="120" t="str">
        <f t="shared" si="5894"/>
        <v/>
      </c>
      <c r="Q2170" s="121">
        <f t="shared" ref="Q2170:W2170" si="6664">SUMIF($B$9:$N$9,Q$9,$B2170:$N2170)/100</f>
        <v>0</v>
      </c>
      <c r="R2170" s="121">
        <f t="shared" si="6664"/>
        <v>0</v>
      </c>
      <c r="S2170" s="121">
        <f t="shared" si="6664"/>
        <v>0</v>
      </c>
      <c r="T2170" s="121">
        <f t="shared" si="6664"/>
        <v>0</v>
      </c>
      <c r="U2170" s="121">
        <f t="shared" si="6664"/>
        <v>0</v>
      </c>
      <c r="V2170" s="121">
        <f t="shared" si="6664"/>
        <v>0</v>
      </c>
      <c r="W2170" s="121">
        <f t="shared" si="6664"/>
        <v>0</v>
      </c>
      <c r="X2170" s="122">
        <f t="shared" si="6292"/>
        <v>0</v>
      </c>
      <c r="Y2170" s="121">
        <f t="shared" si="6293"/>
        <v>0</v>
      </c>
      <c r="Z2170" s="122">
        <f t="shared" si="6294"/>
        <v>0</v>
      </c>
      <c r="AA2170" s="121">
        <f t="shared" si="6295"/>
        <v>0</v>
      </c>
      <c r="AB2170" s="122">
        <f t="shared" si="6607"/>
        <v>0</v>
      </c>
      <c r="AC2170" s="122">
        <f t="shared" si="6607"/>
        <v>0</v>
      </c>
      <c r="AD2170" s="121">
        <f t="shared" si="6296"/>
        <v>0</v>
      </c>
      <c r="AE2170" s="122">
        <f t="shared" ref="AE2170:AM2170" si="6665">+($AN2170-$AD2170)/10+AD2170</f>
        <v>0</v>
      </c>
      <c r="AF2170" s="122">
        <f t="shared" si="6665"/>
        <v>0</v>
      </c>
      <c r="AG2170" s="122">
        <f t="shared" si="6665"/>
        <v>0</v>
      </c>
      <c r="AH2170" s="122">
        <f t="shared" si="6665"/>
        <v>0</v>
      </c>
      <c r="AI2170" s="122">
        <f t="shared" si="6665"/>
        <v>0</v>
      </c>
      <c r="AJ2170" s="122">
        <f t="shared" si="6665"/>
        <v>0</v>
      </c>
      <c r="AK2170" s="122">
        <f t="shared" si="6665"/>
        <v>0</v>
      </c>
      <c r="AL2170" s="122">
        <f t="shared" si="6665"/>
        <v>0</v>
      </c>
      <c r="AM2170" s="122">
        <f t="shared" si="6665"/>
        <v>0</v>
      </c>
      <c r="AN2170" s="121">
        <f t="shared" si="6298"/>
        <v>0</v>
      </c>
      <c r="AO2170" s="122">
        <f t="shared" ref="AO2170:AW2170" si="6666">+($AX2170-$AN2170)/10+AN2170</f>
        <v>0</v>
      </c>
      <c r="AP2170" s="122">
        <f t="shared" si="6666"/>
        <v>0</v>
      </c>
      <c r="AQ2170" s="122">
        <f t="shared" si="6666"/>
        <v>0</v>
      </c>
      <c r="AR2170" s="122">
        <f t="shared" si="6666"/>
        <v>0</v>
      </c>
      <c r="AS2170" s="122">
        <f t="shared" si="6666"/>
        <v>0</v>
      </c>
      <c r="AT2170" s="122">
        <f t="shared" si="6666"/>
        <v>0</v>
      </c>
      <c r="AU2170" s="122">
        <f t="shared" si="6666"/>
        <v>0</v>
      </c>
      <c r="AV2170" s="122">
        <f t="shared" si="6666"/>
        <v>0</v>
      </c>
      <c r="AW2170" s="122">
        <f t="shared" si="6666"/>
        <v>0</v>
      </c>
      <c r="AX2170" s="121">
        <f t="shared" si="6300"/>
        <v>0</v>
      </c>
    </row>
    <row r="2171" spans="2:50" ht="15.75" customHeight="1" x14ac:dyDescent="0.2">
      <c r="B2171" s="123"/>
      <c r="C2171" s="124"/>
      <c r="D2171" s="124"/>
      <c r="E2171" s="124"/>
      <c r="F2171" s="124"/>
      <c r="G2171" s="124"/>
      <c r="H2171" s="124"/>
      <c r="I2171" s="124"/>
      <c r="J2171" s="124"/>
      <c r="K2171" s="124"/>
      <c r="L2171" s="124"/>
      <c r="M2171" s="124"/>
      <c r="N2171" s="125"/>
      <c r="O2171" s="119"/>
      <c r="P2171" s="120" t="str">
        <f t="shared" si="5894"/>
        <v/>
      </c>
      <c r="Q2171" s="126">
        <f t="shared" ref="Q2171:W2171" si="6667">SUMIF($B$9:$N$9,Q$9,$B2171:$N2171)/100</f>
        <v>0</v>
      </c>
      <c r="R2171" s="126">
        <f t="shared" si="6667"/>
        <v>0</v>
      </c>
      <c r="S2171" s="126">
        <f t="shared" si="6667"/>
        <v>0</v>
      </c>
      <c r="T2171" s="126">
        <f t="shared" si="6667"/>
        <v>0</v>
      </c>
      <c r="U2171" s="126">
        <f t="shared" si="6667"/>
        <v>0</v>
      </c>
      <c r="V2171" s="126">
        <f t="shared" si="6667"/>
        <v>0</v>
      </c>
      <c r="W2171" s="126">
        <f t="shared" si="6667"/>
        <v>0</v>
      </c>
      <c r="X2171" s="127">
        <f t="shared" si="6292"/>
        <v>0</v>
      </c>
      <c r="Y2171" s="126">
        <f t="shared" si="6293"/>
        <v>0</v>
      </c>
      <c r="Z2171" s="127">
        <f t="shared" si="6294"/>
        <v>0</v>
      </c>
      <c r="AA2171" s="126">
        <f t="shared" si="6295"/>
        <v>0</v>
      </c>
      <c r="AB2171" s="127">
        <f t="shared" ref="AB2171:AC2190" si="6668">+($AD2171-$AA2171)/3+AA2171</f>
        <v>0</v>
      </c>
      <c r="AC2171" s="127">
        <f t="shared" si="6668"/>
        <v>0</v>
      </c>
      <c r="AD2171" s="126">
        <f t="shared" si="6296"/>
        <v>0</v>
      </c>
      <c r="AE2171" s="127">
        <f t="shared" ref="AE2171:AM2171" si="6669">+($AN2171-$AD2171)/10+AD2171</f>
        <v>0</v>
      </c>
      <c r="AF2171" s="127">
        <f t="shared" si="6669"/>
        <v>0</v>
      </c>
      <c r="AG2171" s="127">
        <f t="shared" si="6669"/>
        <v>0</v>
      </c>
      <c r="AH2171" s="127">
        <f t="shared" si="6669"/>
        <v>0</v>
      </c>
      <c r="AI2171" s="127">
        <f t="shared" si="6669"/>
        <v>0</v>
      </c>
      <c r="AJ2171" s="127">
        <f t="shared" si="6669"/>
        <v>0</v>
      </c>
      <c r="AK2171" s="127">
        <f t="shared" si="6669"/>
        <v>0</v>
      </c>
      <c r="AL2171" s="127">
        <f t="shared" si="6669"/>
        <v>0</v>
      </c>
      <c r="AM2171" s="127">
        <f t="shared" si="6669"/>
        <v>0</v>
      </c>
      <c r="AN2171" s="126">
        <f t="shared" si="6298"/>
        <v>0</v>
      </c>
      <c r="AO2171" s="127">
        <f t="shared" ref="AO2171:AW2171" si="6670">+($AX2171-$AN2171)/10+AN2171</f>
        <v>0</v>
      </c>
      <c r="AP2171" s="127">
        <f t="shared" si="6670"/>
        <v>0</v>
      </c>
      <c r="AQ2171" s="127">
        <f t="shared" si="6670"/>
        <v>0</v>
      </c>
      <c r="AR2171" s="127">
        <f t="shared" si="6670"/>
        <v>0</v>
      </c>
      <c r="AS2171" s="127">
        <f t="shared" si="6670"/>
        <v>0</v>
      </c>
      <c r="AT2171" s="127">
        <f t="shared" si="6670"/>
        <v>0</v>
      </c>
      <c r="AU2171" s="127">
        <f t="shared" si="6670"/>
        <v>0</v>
      </c>
      <c r="AV2171" s="127">
        <f t="shared" si="6670"/>
        <v>0</v>
      </c>
      <c r="AW2171" s="127">
        <f t="shared" si="6670"/>
        <v>0</v>
      </c>
      <c r="AX2171" s="126">
        <f t="shared" si="6300"/>
        <v>0</v>
      </c>
    </row>
    <row r="2172" spans="2:50" ht="15.75" customHeight="1" x14ac:dyDescent="0.2">
      <c r="B2172" s="123"/>
      <c r="C2172" s="128"/>
      <c r="D2172" s="128"/>
      <c r="E2172" s="128"/>
      <c r="F2172" s="128"/>
      <c r="G2172" s="128"/>
      <c r="H2172" s="128"/>
      <c r="I2172" s="128"/>
      <c r="J2172" s="128"/>
      <c r="K2172" s="128"/>
      <c r="L2172" s="128"/>
      <c r="M2172" s="128"/>
      <c r="N2172" s="129"/>
      <c r="O2172" s="119"/>
      <c r="P2172" s="120" t="str">
        <f t="shared" si="5894"/>
        <v/>
      </c>
      <c r="Q2172" s="121">
        <f t="shared" ref="Q2172:W2172" si="6671">SUMIF($B$9:$N$9,Q$9,$B2172:$N2172)/100</f>
        <v>0</v>
      </c>
      <c r="R2172" s="121">
        <f t="shared" si="6671"/>
        <v>0</v>
      </c>
      <c r="S2172" s="121">
        <f t="shared" si="6671"/>
        <v>0</v>
      </c>
      <c r="T2172" s="121">
        <f t="shared" si="6671"/>
        <v>0</v>
      </c>
      <c r="U2172" s="121">
        <f t="shared" si="6671"/>
        <v>0</v>
      </c>
      <c r="V2172" s="121">
        <f t="shared" si="6671"/>
        <v>0</v>
      </c>
      <c r="W2172" s="121">
        <f t="shared" si="6671"/>
        <v>0</v>
      </c>
      <c r="X2172" s="122">
        <f t="shared" si="6292"/>
        <v>0</v>
      </c>
      <c r="Y2172" s="121">
        <f t="shared" si="6293"/>
        <v>0</v>
      </c>
      <c r="Z2172" s="122">
        <f t="shared" si="6294"/>
        <v>0</v>
      </c>
      <c r="AA2172" s="121">
        <f t="shared" si="6295"/>
        <v>0</v>
      </c>
      <c r="AB2172" s="122">
        <f t="shared" si="6668"/>
        <v>0</v>
      </c>
      <c r="AC2172" s="122">
        <f t="shared" si="6668"/>
        <v>0</v>
      </c>
      <c r="AD2172" s="121">
        <f t="shared" si="6296"/>
        <v>0</v>
      </c>
      <c r="AE2172" s="122">
        <f t="shared" ref="AE2172:AM2172" si="6672">+($AN2172-$AD2172)/10+AD2172</f>
        <v>0</v>
      </c>
      <c r="AF2172" s="122">
        <f t="shared" si="6672"/>
        <v>0</v>
      </c>
      <c r="AG2172" s="122">
        <f t="shared" si="6672"/>
        <v>0</v>
      </c>
      <c r="AH2172" s="122">
        <f t="shared" si="6672"/>
        <v>0</v>
      </c>
      <c r="AI2172" s="122">
        <f t="shared" si="6672"/>
        <v>0</v>
      </c>
      <c r="AJ2172" s="122">
        <f t="shared" si="6672"/>
        <v>0</v>
      </c>
      <c r="AK2172" s="122">
        <f t="shared" si="6672"/>
        <v>0</v>
      </c>
      <c r="AL2172" s="122">
        <f t="shared" si="6672"/>
        <v>0</v>
      </c>
      <c r="AM2172" s="122">
        <f t="shared" si="6672"/>
        <v>0</v>
      </c>
      <c r="AN2172" s="121">
        <f t="shared" si="6298"/>
        <v>0</v>
      </c>
      <c r="AO2172" s="122">
        <f t="shared" ref="AO2172:AW2172" si="6673">+($AX2172-$AN2172)/10+AN2172</f>
        <v>0</v>
      </c>
      <c r="AP2172" s="122">
        <f t="shared" si="6673"/>
        <v>0</v>
      </c>
      <c r="AQ2172" s="122">
        <f t="shared" si="6673"/>
        <v>0</v>
      </c>
      <c r="AR2172" s="122">
        <f t="shared" si="6673"/>
        <v>0</v>
      </c>
      <c r="AS2172" s="122">
        <f t="shared" si="6673"/>
        <v>0</v>
      </c>
      <c r="AT2172" s="122">
        <f t="shared" si="6673"/>
        <v>0</v>
      </c>
      <c r="AU2172" s="122">
        <f t="shared" si="6673"/>
        <v>0</v>
      </c>
      <c r="AV2172" s="122">
        <f t="shared" si="6673"/>
        <v>0</v>
      </c>
      <c r="AW2172" s="122">
        <f t="shared" si="6673"/>
        <v>0</v>
      </c>
      <c r="AX2172" s="121">
        <f t="shared" si="6300"/>
        <v>0</v>
      </c>
    </row>
    <row r="2173" spans="2:50" ht="15.75" customHeight="1" x14ac:dyDescent="0.2">
      <c r="B2173" s="123"/>
      <c r="C2173" s="124"/>
      <c r="D2173" s="124"/>
      <c r="E2173" s="124"/>
      <c r="F2173" s="124"/>
      <c r="G2173" s="124"/>
      <c r="H2173" s="124"/>
      <c r="I2173" s="124"/>
      <c r="J2173" s="124"/>
      <c r="K2173" s="124"/>
      <c r="L2173" s="124"/>
      <c r="M2173" s="124"/>
      <c r="N2173" s="125"/>
      <c r="O2173" s="119"/>
      <c r="P2173" s="120" t="str">
        <f t="shared" si="5894"/>
        <v/>
      </c>
      <c r="Q2173" s="126">
        <f t="shared" ref="Q2173:W2173" si="6674">SUMIF($B$9:$N$9,Q$9,$B2173:$N2173)/100</f>
        <v>0</v>
      </c>
      <c r="R2173" s="126">
        <f t="shared" si="6674"/>
        <v>0</v>
      </c>
      <c r="S2173" s="126">
        <f t="shared" si="6674"/>
        <v>0</v>
      </c>
      <c r="T2173" s="126">
        <f t="shared" si="6674"/>
        <v>0</v>
      </c>
      <c r="U2173" s="126">
        <f t="shared" si="6674"/>
        <v>0</v>
      </c>
      <c r="V2173" s="126">
        <f t="shared" si="6674"/>
        <v>0</v>
      </c>
      <c r="W2173" s="126">
        <f t="shared" si="6674"/>
        <v>0</v>
      </c>
      <c r="X2173" s="127">
        <f t="shared" si="6292"/>
        <v>0</v>
      </c>
      <c r="Y2173" s="126">
        <f t="shared" si="6293"/>
        <v>0</v>
      </c>
      <c r="Z2173" s="127">
        <f t="shared" si="6294"/>
        <v>0</v>
      </c>
      <c r="AA2173" s="126">
        <f t="shared" si="6295"/>
        <v>0</v>
      </c>
      <c r="AB2173" s="127">
        <f t="shared" si="6668"/>
        <v>0</v>
      </c>
      <c r="AC2173" s="127">
        <f t="shared" si="6668"/>
        <v>0</v>
      </c>
      <c r="AD2173" s="126">
        <f t="shared" si="6296"/>
        <v>0</v>
      </c>
      <c r="AE2173" s="127">
        <f t="shared" ref="AE2173:AM2173" si="6675">+($AN2173-$AD2173)/10+AD2173</f>
        <v>0</v>
      </c>
      <c r="AF2173" s="127">
        <f t="shared" si="6675"/>
        <v>0</v>
      </c>
      <c r="AG2173" s="127">
        <f t="shared" si="6675"/>
        <v>0</v>
      </c>
      <c r="AH2173" s="127">
        <f t="shared" si="6675"/>
        <v>0</v>
      </c>
      <c r="AI2173" s="127">
        <f t="shared" si="6675"/>
        <v>0</v>
      </c>
      <c r="AJ2173" s="127">
        <f t="shared" si="6675"/>
        <v>0</v>
      </c>
      <c r="AK2173" s="127">
        <f t="shared" si="6675"/>
        <v>0</v>
      </c>
      <c r="AL2173" s="127">
        <f t="shared" si="6675"/>
        <v>0</v>
      </c>
      <c r="AM2173" s="127">
        <f t="shared" si="6675"/>
        <v>0</v>
      </c>
      <c r="AN2173" s="126">
        <f t="shared" si="6298"/>
        <v>0</v>
      </c>
      <c r="AO2173" s="127">
        <f t="shared" ref="AO2173:AW2173" si="6676">+($AX2173-$AN2173)/10+AN2173</f>
        <v>0</v>
      </c>
      <c r="AP2173" s="127">
        <f t="shared" si="6676"/>
        <v>0</v>
      </c>
      <c r="AQ2173" s="127">
        <f t="shared" si="6676"/>
        <v>0</v>
      </c>
      <c r="AR2173" s="127">
        <f t="shared" si="6676"/>
        <v>0</v>
      </c>
      <c r="AS2173" s="127">
        <f t="shared" si="6676"/>
        <v>0</v>
      </c>
      <c r="AT2173" s="127">
        <f t="shared" si="6676"/>
        <v>0</v>
      </c>
      <c r="AU2173" s="127">
        <f t="shared" si="6676"/>
        <v>0</v>
      </c>
      <c r="AV2173" s="127">
        <f t="shared" si="6676"/>
        <v>0</v>
      </c>
      <c r="AW2173" s="127">
        <f t="shared" si="6676"/>
        <v>0</v>
      </c>
      <c r="AX2173" s="126">
        <f t="shared" si="6300"/>
        <v>0</v>
      </c>
    </row>
    <row r="2174" spans="2:50" ht="15.75" customHeight="1" x14ac:dyDescent="0.2">
      <c r="B2174" s="123"/>
      <c r="C2174" s="128"/>
      <c r="D2174" s="128"/>
      <c r="E2174" s="128"/>
      <c r="F2174" s="128"/>
      <c r="G2174" s="128"/>
      <c r="H2174" s="128"/>
      <c r="I2174" s="128"/>
      <c r="J2174" s="128"/>
      <c r="K2174" s="128"/>
      <c r="L2174" s="128"/>
      <c r="M2174" s="128"/>
      <c r="N2174" s="129"/>
      <c r="O2174" s="119"/>
      <c r="P2174" s="120" t="str">
        <f t="shared" si="5894"/>
        <v/>
      </c>
      <c r="Q2174" s="121">
        <f t="shared" ref="Q2174:W2174" si="6677">SUMIF($B$9:$N$9,Q$9,$B2174:$N2174)/100</f>
        <v>0</v>
      </c>
      <c r="R2174" s="121">
        <f t="shared" si="6677"/>
        <v>0</v>
      </c>
      <c r="S2174" s="121">
        <f t="shared" si="6677"/>
        <v>0</v>
      </c>
      <c r="T2174" s="121">
        <f t="shared" si="6677"/>
        <v>0</v>
      </c>
      <c r="U2174" s="121">
        <f t="shared" si="6677"/>
        <v>0</v>
      </c>
      <c r="V2174" s="121">
        <f t="shared" si="6677"/>
        <v>0</v>
      </c>
      <c r="W2174" s="121">
        <f t="shared" si="6677"/>
        <v>0</v>
      </c>
      <c r="X2174" s="122">
        <f t="shared" si="6292"/>
        <v>0</v>
      </c>
      <c r="Y2174" s="121">
        <f t="shared" si="6293"/>
        <v>0</v>
      </c>
      <c r="Z2174" s="122">
        <f t="shared" si="6294"/>
        <v>0</v>
      </c>
      <c r="AA2174" s="121">
        <f t="shared" si="6295"/>
        <v>0</v>
      </c>
      <c r="AB2174" s="122">
        <f t="shared" si="6668"/>
        <v>0</v>
      </c>
      <c r="AC2174" s="122">
        <f t="shared" si="6668"/>
        <v>0</v>
      </c>
      <c r="AD2174" s="121">
        <f t="shared" si="6296"/>
        <v>0</v>
      </c>
      <c r="AE2174" s="122">
        <f t="shared" ref="AE2174:AM2174" si="6678">+($AN2174-$AD2174)/10+AD2174</f>
        <v>0</v>
      </c>
      <c r="AF2174" s="122">
        <f t="shared" si="6678"/>
        <v>0</v>
      </c>
      <c r="AG2174" s="122">
        <f t="shared" si="6678"/>
        <v>0</v>
      </c>
      <c r="AH2174" s="122">
        <f t="shared" si="6678"/>
        <v>0</v>
      </c>
      <c r="AI2174" s="122">
        <f t="shared" si="6678"/>
        <v>0</v>
      </c>
      <c r="AJ2174" s="122">
        <f t="shared" si="6678"/>
        <v>0</v>
      </c>
      <c r="AK2174" s="122">
        <f t="shared" si="6678"/>
        <v>0</v>
      </c>
      <c r="AL2174" s="122">
        <f t="shared" si="6678"/>
        <v>0</v>
      </c>
      <c r="AM2174" s="122">
        <f t="shared" si="6678"/>
        <v>0</v>
      </c>
      <c r="AN2174" s="121">
        <f t="shared" si="6298"/>
        <v>0</v>
      </c>
      <c r="AO2174" s="122">
        <f t="shared" ref="AO2174:AW2174" si="6679">+($AX2174-$AN2174)/10+AN2174</f>
        <v>0</v>
      </c>
      <c r="AP2174" s="122">
        <f t="shared" si="6679"/>
        <v>0</v>
      </c>
      <c r="AQ2174" s="122">
        <f t="shared" si="6679"/>
        <v>0</v>
      </c>
      <c r="AR2174" s="122">
        <f t="shared" si="6679"/>
        <v>0</v>
      </c>
      <c r="AS2174" s="122">
        <f t="shared" si="6679"/>
        <v>0</v>
      </c>
      <c r="AT2174" s="122">
        <f t="shared" si="6679"/>
        <v>0</v>
      </c>
      <c r="AU2174" s="122">
        <f t="shared" si="6679"/>
        <v>0</v>
      </c>
      <c r="AV2174" s="122">
        <f t="shared" si="6679"/>
        <v>0</v>
      </c>
      <c r="AW2174" s="122">
        <f t="shared" si="6679"/>
        <v>0</v>
      </c>
      <c r="AX2174" s="121">
        <f t="shared" si="6300"/>
        <v>0</v>
      </c>
    </row>
    <row r="2175" spans="2:50" ht="15.75" customHeight="1" x14ac:dyDescent="0.2">
      <c r="B2175" s="123"/>
      <c r="C2175" s="124"/>
      <c r="D2175" s="124"/>
      <c r="E2175" s="124"/>
      <c r="F2175" s="124"/>
      <c r="G2175" s="124"/>
      <c r="H2175" s="124"/>
      <c r="I2175" s="124"/>
      <c r="J2175" s="124"/>
      <c r="K2175" s="124"/>
      <c r="L2175" s="124"/>
      <c r="M2175" s="124"/>
      <c r="N2175" s="125"/>
      <c r="O2175" s="119"/>
      <c r="P2175" s="120" t="str">
        <f t="shared" ref="P2175:P2429" si="6680">IF(B2212="","",B2212)</f>
        <v/>
      </c>
      <c r="Q2175" s="126">
        <f t="shared" ref="Q2175:W2175" si="6681">SUMIF($B$9:$N$9,Q$9,$B2175:$N2175)/100</f>
        <v>0</v>
      </c>
      <c r="R2175" s="126">
        <f t="shared" si="6681"/>
        <v>0</v>
      </c>
      <c r="S2175" s="126">
        <f t="shared" si="6681"/>
        <v>0</v>
      </c>
      <c r="T2175" s="126">
        <f t="shared" si="6681"/>
        <v>0</v>
      </c>
      <c r="U2175" s="126">
        <f t="shared" si="6681"/>
        <v>0</v>
      </c>
      <c r="V2175" s="126">
        <f t="shared" si="6681"/>
        <v>0</v>
      </c>
      <c r="W2175" s="126">
        <f t="shared" si="6681"/>
        <v>0</v>
      </c>
      <c r="X2175" s="127">
        <f t="shared" si="6292"/>
        <v>0</v>
      </c>
      <c r="Y2175" s="126">
        <f t="shared" si="6293"/>
        <v>0</v>
      </c>
      <c r="Z2175" s="127">
        <f t="shared" si="6294"/>
        <v>0</v>
      </c>
      <c r="AA2175" s="126">
        <f t="shared" si="6295"/>
        <v>0</v>
      </c>
      <c r="AB2175" s="127">
        <f t="shared" si="6668"/>
        <v>0</v>
      </c>
      <c r="AC2175" s="127">
        <f t="shared" si="6668"/>
        <v>0</v>
      </c>
      <c r="AD2175" s="126">
        <f t="shared" si="6296"/>
        <v>0</v>
      </c>
      <c r="AE2175" s="127">
        <f t="shared" ref="AE2175:AM2175" si="6682">+($AN2175-$AD2175)/10+AD2175</f>
        <v>0</v>
      </c>
      <c r="AF2175" s="127">
        <f t="shared" si="6682"/>
        <v>0</v>
      </c>
      <c r="AG2175" s="127">
        <f t="shared" si="6682"/>
        <v>0</v>
      </c>
      <c r="AH2175" s="127">
        <f t="shared" si="6682"/>
        <v>0</v>
      </c>
      <c r="AI2175" s="127">
        <f t="shared" si="6682"/>
        <v>0</v>
      </c>
      <c r="AJ2175" s="127">
        <f t="shared" si="6682"/>
        <v>0</v>
      </c>
      <c r="AK2175" s="127">
        <f t="shared" si="6682"/>
        <v>0</v>
      </c>
      <c r="AL2175" s="127">
        <f t="shared" si="6682"/>
        <v>0</v>
      </c>
      <c r="AM2175" s="127">
        <f t="shared" si="6682"/>
        <v>0</v>
      </c>
      <c r="AN2175" s="126">
        <f t="shared" si="6298"/>
        <v>0</v>
      </c>
      <c r="AO2175" s="127">
        <f t="shared" ref="AO2175:AW2175" si="6683">+($AX2175-$AN2175)/10+AN2175</f>
        <v>0</v>
      </c>
      <c r="AP2175" s="127">
        <f t="shared" si="6683"/>
        <v>0</v>
      </c>
      <c r="AQ2175" s="127">
        <f t="shared" si="6683"/>
        <v>0</v>
      </c>
      <c r="AR2175" s="127">
        <f t="shared" si="6683"/>
        <v>0</v>
      </c>
      <c r="AS2175" s="127">
        <f t="shared" si="6683"/>
        <v>0</v>
      </c>
      <c r="AT2175" s="127">
        <f t="shared" si="6683"/>
        <v>0</v>
      </c>
      <c r="AU2175" s="127">
        <f t="shared" si="6683"/>
        <v>0</v>
      </c>
      <c r="AV2175" s="127">
        <f t="shared" si="6683"/>
        <v>0</v>
      </c>
      <c r="AW2175" s="127">
        <f t="shared" si="6683"/>
        <v>0</v>
      </c>
      <c r="AX2175" s="126">
        <f t="shared" si="6300"/>
        <v>0</v>
      </c>
    </row>
    <row r="2176" spans="2:50" ht="15.75" customHeight="1" x14ac:dyDescent="0.2">
      <c r="B2176" s="123"/>
      <c r="C2176" s="128"/>
      <c r="D2176" s="128"/>
      <c r="E2176" s="128"/>
      <c r="F2176" s="128"/>
      <c r="G2176" s="128"/>
      <c r="H2176" s="128"/>
      <c r="I2176" s="128"/>
      <c r="J2176" s="128"/>
      <c r="K2176" s="128"/>
      <c r="L2176" s="128"/>
      <c r="M2176" s="128"/>
      <c r="N2176" s="129"/>
      <c r="O2176" s="119"/>
      <c r="P2176" s="120" t="str">
        <f t="shared" si="6680"/>
        <v/>
      </c>
      <c r="Q2176" s="121">
        <f t="shared" ref="Q2176:W2176" si="6684">SUMIF($B$9:$N$9,Q$9,$B2176:$N2176)/100</f>
        <v>0</v>
      </c>
      <c r="R2176" s="121">
        <f t="shared" si="6684"/>
        <v>0</v>
      </c>
      <c r="S2176" s="121">
        <f t="shared" si="6684"/>
        <v>0</v>
      </c>
      <c r="T2176" s="121">
        <f t="shared" si="6684"/>
        <v>0</v>
      </c>
      <c r="U2176" s="121">
        <f t="shared" si="6684"/>
        <v>0</v>
      </c>
      <c r="V2176" s="121">
        <f t="shared" si="6684"/>
        <v>0</v>
      </c>
      <c r="W2176" s="121">
        <f t="shared" si="6684"/>
        <v>0</v>
      </c>
      <c r="X2176" s="122">
        <f t="shared" si="6292"/>
        <v>0</v>
      </c>
      <c r="Y2176" s="121">
        <f t="shared" si="6293"/>
        <v>0</v>
      </c>
      <c r="Z2176" s="122">
        <f t="shared" si="6294"/>
        <v>0</v>
      </c>
      <c r="AA2176" s="121">
        <f t="shared" si="6295"/>
        <v>0</v>
      </c>
      <c r="AB2176" s="122">
        <f t="shared" si="6668"/>
        <v>0</v>
      </c>
      <c r="AC2176" s="122">
        <f t="shared" si="6668"/>
        <v>0</v>
      </c>
      <c r="AD2176" s="121">
        <f t="shared" si="6296"/>
        <v>0</v>
      </c>
      <c r="AE2176" s="122">
        <f t="shared" ref="AE2176:AM2176" si="6685">+($AN2176-$AD2176)/10+AD2176</f>
        <v>0</v>
      </c>
      <c r="AF2176" s="122">
        <f t="shared" si="6685"/>
        <v>0</v>
      </c>
      <c r="AG2176" s="122">
        <f t="shared" si="6685"/>
        <v>0</v>
      </c>
      <c r="AH2176" s="122">
        <f t="shared" si="6685"/>
        <v>0</v>
      </c>
      <c r="AI2176" s="122">
        <f t="shared" si="6685"/>
        <v>0</v>
      </c>
      <c r="AJ2176" s="122">
        <f t="shared" si="6685"/>
        <v>0</v>
      </c>
      <c r="AK2176" s="122">
        <f t="shared" si="6685"/>
        <v>0</v>
      </c>
      <c r="AL2176" s="122">
        <f t="shared" si="6685"/>
        <v>0</v>
      </c>
      <c r="AM2176" s="122">
        <f t="shared" si="6685"/>
        <v>0</v>
      </c>
      <c r="AN2176" s="121">
        <f t="shared" si="6298"/>
        <v>0</v>
      </c>
      <c r="AO2176" s="122">
        <f t="shared" ref="AO2176:AW2176" si="6686">+($AX2176-$AN2176)/10+AN2176</f>
        <v>0</v>
      </c>
      <c r="AP2176" s="122">
        <f t="shared" si="6686"/>
        <v>0</v>
      </c>
      <c r="AQ2176" s="122">
        <f t="shared" si="6686"/>
        <v>0</v>
      </c>
      <c r="AR2176" s="122">
        <f t="shared" si="6686"/>
        <v>0</v>
      </c>
      <c r="AS2176" s="122">
        <f t="shared" si="6686"/>
        <v>0</v>
      </c>
      <c r="AT2176" s="122">
        <f t="shared" si="6686"/>
        <v>0</v>
      </c>
      <c r="AU2176" s="122">
        <f t="shared" si="6686"/>
        <v>0</v>
      </c>
      <c r="AV2176" s="122">
        <f t="shared" si="6686"/>
        <v>0</v>
      </c>
      <c r="AW2176" s="122">
        <f t="shared" si="6686"/>
        <v>0</v>
      </c>
      <c r="AX2176" s="121">
        <f t="shared" si="6300"/>
        <v>0</v>
      </c>
    </row>
    <row r="2177" spans="2:50" ht="15.75" customHeight="1" x14ac:dyDescent="0.2">
      <c r="B2177" s="123"/>
      <c r="C2177" s="124"/>
      <c r="D2177" s="124"/>
      <c r="E2177" s="124"/>
      <c r="F2177" s="124"/>
      <c r="G2177" s="124"/>
      <c r="H2177" s="124"/>
      <c r="I2177" s="124"/>
      <c r="J2177" s="124"/>
      <c r="K2177" s="124"/>
      <c r="L2177" s="124"/>
      <c r="M2177" s="124"/>
      <c r="N2177" s="125"/>
      <c r="O2177" s="119"/>
      <c r="P2177" s="120" t="str">
        <f t="shared" si="6680"/>
        <v/>
      </c>
      <c r="Q2177" s="126">
        <f t="shared" ref="Q2177:W2177" si="6687">SUMIF($B$9:$N$9,Q$9,$B2177:$N2177)/100</f>
        <v>0</v>
      </c>
      <c r="R2177" s="126">
        <f t="shared" si="6687"/>
        <v>0</v>
      </c>
      <c r="S2177" s="126">
        <f t="shared" si="6687"/>
        <v>0</v>
      </c>
      <c r="T2177" s="126">
        <f t="shared" si="6687"/>
        <v>0</v>
      </c>
      <c r="U2177" s="126">
        <f t="shared" si="6687"/>
        <v>0</v>
      </c>
      <c r="V2177" s="126">
        <f t="shared" si="6687"/>
        <v>0</v>
      </c>
      <c r="W2177" s="126">
        <f t="shared" si="6687"/>
        <v>0</v>
      </c>
      <c r="X2177" s="127">
        <f t="shared" si="6292"/>
        <v>0</v>
      </c>
      <c r="Y2177" s="126">
        <f t="shared" si="6293"/>
        <v>0</v>
      </c>
      <c r="Z2177" s="127">
        <f t="shared" si="6294"/>
        <v>0</v>
      </c>
      <c r="AA2177" s="126">
        <f t="shared" si="6295"/>
        <v>0</v>
      </c>
      <c r="AB2177" s="127">
        <f t="shared" si="6668"/>
        <v>0</v>
      </c>
      <c r="AC2177" s="127">
        <f t="shared" si="6668"/>
        <v>0</v>
      </c>
      <c r="AD2177" s="126">
        <f t="shared" si="6296"/>
        <v>0</v>
      </c>
      <c r="AE2177" s="127">
        <f t="shared" ref="AE2177:AM2177" si="6688">+($AN2177-$AD2177)/10+AD2177</f>
        <v>0</v>
      </c>
      <c r="AF2177" s="127">
        <f t="shared" si="6688"/>
        <v>0</v>
      </c>
      <c r="AG2177" s="127">
        <f t="shared" si="6688"/>
        <v>0</v>
      </c>
      <c r="AH2177" s="127">
        <f t="shared" si="6688"/>
        <v>0</v>
      </c>
      <c r="AI2177" s="127">
        <f t="shared" si="6688"/>
        <v>0</v>
      </c>
      <c r="AJ2177" s="127">
        <f t="shared" si="6688"/>
        <v>0</v>
      </c>
      <c r="AK2177" s="127">
        <f t="shared" si="6688"/>
        <v>0</v>
      </c>
      <c r="AL2177" s="127">
        <f t="shared" si="6688"/>
        <v>0</v>
      </c>
      <c r="AM2177" s="127">
        <f t="shared" si="6688"/>
        <v>0</v>
      </c>
      <c r="AN2177" s="126">
        <f t="shared" si="6298"/>
        <v>0</v>
      </c>
      <c r="AO2177" s="127">
        <f t="shared" ref="AO2177:AW2177" si="6689">+($AX2177-$AN2177)/10+AN2177</f>
        <v>0</v>
      </c>
      <c r="AP2177" s="127">
        <f t="shared" si="6689"/>
        <v>0</v>
      </c>
      <c r="AQ2177" s="127">
        <f t="shared" si="6689"/>
        <v>0</v>
      </c>
      <c r="AR2177" s="127">
        <f t="shared" si="6689"/>
        <v>0</v>
      </c>
      <c r="AS2177" s="127">
        <f t="shared" si="6689"/>
        <v>0</v>
      </c>
      <c r="AT2177" s="127">
        <f t="shared" si="6689"/>
        <v>0</v>
      </c>
      <c r="AU2177" s="127">
        <f t="shared" si="6689"/>
        <v>0</v>
      </c>
      <c r="AV2177" s="127">
        <f t="shared" si="6689"/>
        <v>0</v>
      </c>
      <c r="AW2177" s="127">
        <f t="shared" si="6689"/>
        <v>0</v>
      </c>
      <c r="AX2177" s="126">
        <f t="shared" si="6300"/>
        <v>0</v>
      </c>
    </row>
    <row r="2178" spans="2:50" ht="15.75" customHeight="1" x14ac:dyDescent="0.2">
      <c r="B2178" s="123"/>
      <c r="C2178" s="128"/>
      <c r="D2178" s="128"/>
      <c r="E2178" s="128"/>
      <c r="F2178" s="128"/>
      <c r="G2178" s="128"/>
      <c r="H2178" s="128"/>
      <c r="I2178" s="128"/>
      <c r="J2178" s="128"/>
      <c r="K2178" s="128"/>
      <c r="L2178" s="128"/>
      <c r="M2178" s="128"/>
      <c r="N2178" s="129"/>
      <c r="O2178" s="119"/>
      <c r="P2178" s="120" t="str">
        <f t="shared" si="6680"/>
        <v/>
      </c>
      <c r="Q2178" s="121">
        <f t="shared" ref="Q2178:W2178" si="6690">SUMIF($B$9:$N$9,Q$9,$B2178:$N2178)/100</f>
        <v>0</v>
      </c>
      <c r="R2178" s="121">
        <f t="shared" si="6690"/>
        <v>0</v>
      </c>
      <c r="S2178" s="121">
        <f t="shared" si="6690"/>
        <v>0</v>
      </c>
      <c r="T2178" s="121">
        <f t="shared" si="6690"/>
        <v>0</v>
      </c>
      <c r="U2178" s="121">
        <f t="shared" si="6690"/>
        <v>0</v>
      </c>
      <c r="V2178" s="121">
        <f t="shared" si="6690"/>
        <v>0</v>
      </c>
      <c r="W2178" s="121">
        <f t="shared" si="6690"/>
        <v>0</v>
      </c>
      <c r="X2178" s="122">
        <f t="shared" si="6292"/>
        <v>0</v>
      </c>
      <c r="Y2178" s="121">
        <f t="shared" si="6293"/>
        <v>0</v>
      </c>
      <c r="Z2178" s="122">
        <f t="shared" si="6294"/>
        <v>0</v>
      </c>
      <c r="AA2178" s="121">
        <f t="shared" si="6295"/>
        <v>0</v>
      </c>
      <c r="AB2178" s="122">
        <f t="shared" si="6668"/>
        <v>0</v>
      </c>
      <c r="AC2178" s="122">
        <f t="shared" si="6668"/>
        <v>0</v>
      </c>
      <c r="AD2178" s="121">
        <f t="shared" si="6296"/>
        <v>0</v>
      </c>
      <c r="AE2178" s="122">
        <f t="shared" ref="AE2178:AM2178" si="6691">+($AN2178-$AD2178)/10+AD2178</f>
        <v>0</v>
      </c>
      <c r="AF2178" s="122">
        <f t="shared" si="6691"/>
        <v>0</v>
      </c>
      <c r="AG2178" s="122">
        <f t="shared" si="6691"/>
        <v>0</v>
      </c>
      <c r="AH2178" s="122">
        <f t="shared" si="6691"/>
        <v>0</v>
      </c>
      <c r="AI2178" s="122">
        <f t="shared" si="6691"/>
        <v>0</v>
      </c>
      <c r="AJ2178" s="122">
        <f t="shared" si="6691"/>
        <v>0</v>
      </c>
      <c r="AK2178" s="122">
        <f t="shared" si="6691"/>
        <v>0</v>
      </c>
      <c r="AL2178" s="122">
        <f t="shared" si="6691"/>
        <v>0</v>
      </c>
      <c r="AM2178" s="122">
        <f t="shared" si="6691"/>
        <v>0</v>
      </c>
      <c r="AN2178" s="121">
        <f t="shared" si="6298"/>
        <v>0</v>
      </c>
      <c r="AO2178" s="122">
        <f t="shared" ref="AO2178:AW2178" si="6692">+($AX2178-$AN2178)/10+AN2178</f>
        <v>0</v>
      </c>
      <c r="AP2178" s="122">
        <f t="shared" si="6692"/>
        <v>0</v>
      </c>
      <c r="AQ2178" s="122">
        <f t="shared" si="6692"/>
        <v>0</v>
      </c>
      <c r="AR2178" s="122">
        <f t="shared" si="6692"/>
        <v>0</v>
      </c>
      <c r="AS2178" s="122">
        <f t="shared" si="6692"/>
        <v>0</v>
      </c>
      <c r="AT2178" s="122">
        <f t="shared" si="6692"/>
        <v>0</v>
      </c>
      <c r="AU2178" s="122">
        <f t="shared" si="6692"/>
        <v>0</v>
      </c>
      <c r="AV2178" s="122">
        <f t="shared" si="6692"/>
        <v>0</v>
      </c>
      <c r="AW2178" s="122">
        <f t="shared" si="6692"/>
        <v>0</v>
      </c>
      <c r="AX2178" s="121">
        <f t="shared" si="6300"/>
        <v>0</v>
      </c>
    </row>
    <row r="2179" spans="2:50" ht="15.75" customHeight="1" x14ac:dyDescent="0.2">
      <c r="B2179" s="123"/>
      <c r="C2179" s="124"/>
      <c r="D2179" s="124"/>
      <c r="E2179" s="124"/>
      <c r="F2179" s="124"/>
      <c r="G2179" s="124"/>
      <c r="H2179" s="124"/>
      <c r="I2179" s="124"/>
      <c r="J2179" s="124"/>
      <c r="K2179" s="124"/>
      <c r="L2179" s="124"/>
      <c r="M2179" s="124"/>
      <c r="N2179" s="125"/>
      <c r="O2179" s="119"/>
      <c r="P2179" s="120" t="str">
        <f t="shared" si="6680"/>
        <v/>
      </c>
      <c r="Q2179" s="126">
        <f t="shared" ref="Q2179:W2179" si="6693">SUMIF($B$9:$N$9,Q$9,$B2179:$N2179)/100</f>
        <v>0</v>
      </c>
      <c r="R2179" s="126">
        <f t="shared" si="6693"/>
        <v>0</v>
      </c>
      <c r="S2179" s="126">
        <f t="shared" si="6693"/>
        <v>0</v>
      </c>
      <c r="T2179" s="126">
        <f t="shared" si="6693"/>
        <v>0</v>
      </c>
      <c r="U2179" s="126">
        <f t="shared" si="6693"/>
        <v>0</v>
      </c>
      <c r="V2179" s="126">
        <f t="shared" si="6693"/>
        <v>0</v>
      </c>
      <c r="W2179" s="126">
        <f t="shared" si="6693"/>
        <v>0</v>
      </c>
      <c r="X2179" s="127">
        <f t="shared" si="6292"/>
        <v>0</v>
      </c>
      <c r="Y2179" s="126">
        <f t="shared" si="6293"/>
        <v>0</v>
      </c>
      <c r="Z2179" s="127">
        <f t="shared" si="6294"/>
        <v>0</v>
      </c>
      <c r="AA2179" s="126">
        <f t="shared" si="6295"/>
        <v>0</v>
      </c>
      <c r="AB2179" s="127">
        <f t="shared" si="6668"/>
        <v>0</v>
      </c>
      <c r="AC2179" s="127">
        <f t="shared" si="6668"/>
        <v>0</v>
      </c>
      <c r="AD2179" s="126">
        <f t="shared" si="6296"/>
        <v>0</v>
      </c>
      <c r="AE2179" s="127">
        <f t="shared" ref="AE2179:AM2179" si="6694">+($AN2179-$AD2179)/10+AD2179</f>
        <v>0</v>
      </c>
      <c r="AF2179" s="127">
        <f t="shared" si="6694"/>
        <v>0</v>
      </c>
      <c r="AG2179" s="127">
        <f t="shared" si="6694"/>
        <v>0</v>
      </c>
      <c r="AH2179" s="127">
        <f t="shared" si="6694"/>
        <v>0</v>
      </c>
      <c r="AI2179" s="127">
        <f t="shared" si="6694"/>
        <v>0</v>
      </c>
      <c r="AJ2179" s="127">
        <f t="shared" si="6694"/>
        <v>0</v>
      </c>
      <c r="AK2179" s="127">
        <f t="shared" si="6694"/>
        <v>0</v>
      </c>
      <c r="AL2179" s="127">
        <f t="shared" si="6694"/>
        <v>0</v>
      </c>
      <c r="AM2179" s="127">
        <f t="shared" si="6694"/>
        <v>0</v>
      </c>
      <c r="AN2179" s="126">
        <f t="shared" si="6298"/>
        <v>0</v>
      </c>
      <c r="AO2179" s="127">
        <f t="shared" ref="AO2179:AW2179" si="6695">+($AX2179-$AN2179)/10+AN2179</f>
        <v>0</v>
      </c>
      <c r="AP2179" s="127">
        <f t="shared" si="6695"/>
        <v>0</v>
      </c>
      <c r="AQ2179" s="127">
        <f t="shared" si="6695"/>
        <v>0</v>
      </c>
      <c r="AR2179" s="127">
        <f t="shared" si="6695"/>
        <v>0</v>
      </c>
      <c r="AS2179" s="127">
        <f t="shared" si="6695"/>
        <v>0</v>
      </c>
      <c r="AT2179" s="127">
        <f t="shared" si="6695"/>
        <v>0</v>
      </c>
      <c r="AU2179" s="127">
        <f t="shared" si="6695"/>
        <v>0</v>
      </c>
      <c r="AV2179" s="127">
        <f t="shared" si="6695"/>
        <v>0</v>
      </c>
      <c r="AW2179" s="127">
        <f t="shared" si="6695"/>
        <v>0</v>
      </c>
      <c r="AX2179" s="126">
        <f t="shared" si="6300"/>
        <v>0</v>
      </c>
    </row>
    <row r="2180" spans="2:50" ht="15.75" customHeight="1" x14ac:dyDescent="0.2">
      <c r="B2180" s="123"/>
      <c r="C2180" s="128"/>
      <c r="D2180" s="128"/>
      <c r="E2180" s="128"/>
      <c r="F2180" s="128"/>
      <c r="G2180" s="128"/>
      <c r="H2180" s="128"/>
      <c r="I2180" s="128"/>
      <c r="J2180" s="128"/>
      <c r="K2180" s="128"/>
      <c r="L2180" s="128"/>
      <c r="M2180" s="128"/>
      <c r="N2180" s="129"/>
      <c r="O2180" s="119"/>
      <c r="P2180" s="120" t="str">
        <f t="shared" si="6680"/>
        <v/>
      </c>
      <c r="Q2180" s="121">
        <f t="shared" ref="Q2180:W2180" si="6696">SUMIF($B$9:$N$9,Q$9,$B2180:$N2180)/100</f>
        <v>0</v>
      </c>
      <c r="R2180" s="121">
        <f t="shared" si="6696"/>
        <v>0</v>
      </c>
      <c r="S2180" s="121">
        <f t="shared" si="6696"/>
        <v>0</v>
      </c>
      <c r="T2180" s="121">
        <f t="shared" si="6696"/>
        <v>0</v>
      </c>
      <c r="U2180" s="121">
        <f t="shared" si="6696"/>
        <v>0</v>
      </c>
      <c r="V2180" s="121">
        <f t="shared" si="6696"/>
        <v>0</v>
      </c>
      <c r="W2180" s="121">
        <f t="shared" si="6696"/>
        <v>0</v>
      </c>
      <c r="X2180" s="122">
        <f t="shared" si="6292"/>
        <v>0</v>
      </c>
      <c r="Y2180" s="121">
        <f t="shared" si="6293"/>
        <v>0</v>
      </c>
      <c r="Z2180" s="122">
        <f t="shared" si="6294"/>
        <v>0</v>
      </c>
      <c r="AA2180" s="121">
        <f t="shared" si="6295"/>
        <v>0</v>
      </c>
      <c r="AB2180" s="122">
        <f t="shared" si="6668"/>
        <v>0</v>
      </c>
      <c r="AC2180" s="122">
        <f t="shared" si="6668"/>
        <v>0</v>
      </c>
      <c r="AD2180" s="121">
        <f t="shared" si="6296"/>
        <v>0</v>
      </c>
      <c r="AE2180" s="122">
        <f t="shared" ref="AE2180:AM2180" si="6697">+($AN2180-$AD2180)/10+AD2180</f>
        <v>0</v>
      </c>
      <c r="AF2180" s="122">
        <f t="shared" si="6697"/>
        <v>0</v>
      </c>
      <c r="AG2180" s="122">
        <f t="shared" si="6697"/>
        <v>0</v>
      </c>
      <c r="AH2180" s="122">
        <f t="shared" si="6697"/>
        <v>0</v>
      </c>
      <c r="AI2180" s="122">
        <f t="shared" si="6697"/>
        <v>0</v>
      </c>
      <c r="AJ2180" s="122">
        <f t="shared" si="6697"/>
        <v>0</v>
      </c>
      <c r="AK2180" s="122">
        <f t="shared" si="6697"/>
        <v>0</v>
      </c>
      <c r="AL2180" s="122">
        <f t="shared" si="6697"/>
        <v>0</v>
      </c>
      <c r="AM2180" s="122">
        <f t="shared" si="6697"/>
        <v>0</v>
      </c>
      <c r="AN2180" s="121">
        <f t="shared" si="6298"/>
        <v>0</v>
      </c>
      <c r="AO2180" s="122">
        <f t="shared" ref="AO2180:AW2180" si="6698">+($AX2180-$AN2180)/10+AN2180</f>
        <v>0</v>
      </c>
      <c r="AP2180" s="122">
        <f t="shared" si="6698"/>
        <v>0</v>
      </c>
      <c r="AQ2180" s="122">
        <f t="shared" si="6698"/>
        <v>0</v>
      </c>
      <c r="AR2180" s="122">
        <f t="shared" si="6698"/>
        <v>0</v>
      </c>
      <c r="AS2180" s="122">
        <f t="shared" si="6698"/>
        <v>0</v>
      </c>
      <c r="AT2180" s="122">
        <f t="shared" si="6698"/>
        <v>0</v>
      </c>
      <c r="AU2180" s="122">
        <f t="shared" si="6698"/>
        <v>0</v>
      </c>
      <c r="AV2180" s="122">
        <f t="shared" si="6698"/>
        <v>0</v>
      </c>
      <c r="AW2180" s="122">
        <f t="shared" si="6698"/>
        <v>0</v>
      </c>
      <c r="AX2180" s="121">
        <f t="shared" si="6300"/>
        <v>0</v>
      </c>
    </row>
    <row r="2181" spans="2:50" ht="15.75" customHeight="1" x14ac:dyDescent="0.2">
      <c r="B2181" s="123"/>
      <c r="C2181" s="124"/>
      <c r="D2181" s="124"/>
      <c r="E2181" s="124"/>
      <c r="F2181" s="124"/>
      <c r="G2181" s="124"/>
      <c r="H2181" s="124"/>
      <c r="I2181" s="124"/>
      <c r="J2181" s="124"/>
      <c r="K2181" s="124"/>
      <c r="L2181" s="124"/>
      <c r="M2181" s="124"/>
      <c r="N2181" s="125"/>
      <c r="O2181" s="119"/>
      <c r="P2181" s="120" t="str">
        <f t="shared" si="6680"/>
        <v/>
      </c>
      <c r="Q2181" s="126">
        <f t="shared" ref="Q2181:W2181" si="6699">SUMIF($B$9:$N$9,Q$9,$B2181:$N2181)/100</f>
        <v>0</v>
      </c>
      <c r="R2181" s="126">
        <f t="shared" si="6699"/>
        <v>0</v>
      </c>
      <c r="S2181" s="126">
        <f t="shared" si="6699"/>
        <v>0</v>
      </c>
      <c r="T2181" s="126">
        <f t="shared" si="6699"/>
        <v>0</v>
      </c>
      <c r="U2181" s="126">
        <f t="shared" si="6699"/>
        <v>0</v>
      </c>
      <c r="V2181" s="126">
        <f t="shared" si="6699"/>
        <v>0</v>
      </c>
      <c r="W2181" s="126">
        <f t="shared" si="6699"/>
        <v>0</v>
      </c>
      <c r="X2181" s="127">
        <f t="shared" si="6292"/>
        <v>0</v>
      </c>
      <c r="Y2181" s="126">
        <f t="shared" si="6293"/>
        <v>0</v>
      </c>
      <c r="Z2181" s="127">
        <f t="shared" si="6294"/>
        <v>0</v>
      </c>
      <c r="AA2181" s="126">
        <f t="shared" si="6295"/>
        <v>0</v>
      </c>
      <c r="AB2181" s="127">
        <f t="shared" si="6668"/>
        <v>0</v>
      </c>
      <c r="AC2181" s="127">
        <f t="shared" si="6668"/>
        <v>0</v>
      </c>
      <c r="AD2181" s="126">
        <f t="shared" si="6296"/>
        <v>0</v>
      </c>
      <c r="AE2181" s="127">
        <f t="shared" ref="AE2181:AM2181" si="6700">+($AN2181-$AD2181)/10+AD2181</f>
        <v>0</v>
      </c>
      <c r="AF2181" s="127">
        <f t="shared" si="6700"/>
        <v>0</v>
      </c>
      <c r="AG2181" s="127">
        <f t="shared" si="6700"/>
        <v>0</v>
      </c>
      <c r="AH2181" s="127">
        <f t="shared" si="6700"/>
        <v>0</v>
      </c>
      <c r="AI2181" s="127">
        <f t="shared" si="6700"/>
        <v>0</v>
      </c>
      <c r="AJ2181" s="127">
        <f t="shared" si="6700"/>
        <v>0</v>
      </c>
      <c r="AK2181" s="127">
        <f t="shared" si="6700"/>
        <v>0</v>
      </c>
      <c r="AL2181" s="127">
        <f t="shared" si="6700"/>
        <v>0</v>
      </c>
      <c r="AM2181" s="127">
        <f t="shared" si="6700"/>
        <v>0</v>
      </c>
      <c r="AN2181" s="126">
        <f t="shared" si="6298"/>
        <v>0</v>
      </c>
      <c r="AO2181" s="127">
        <f t="shared" ref="AO2181:AW2181" si="6701">+($AX2181-$AN2181)/10+AN2181</f>
        <v>0</v>
      </c>
      <c r="AP2181" s="127">
        <f t="shared" si="6701"/>
        <v>0</v>
      </c>
      <c r="AQ2181" s="127">
        <f t="shared" si="6701"/>
        <v>0</v>
      </c>
      <c r="AR2181" s="127">
        <f t="shared" si="6701"/>
        <v>0</v>
      </c>
      <c r="AS2181" s="127">
        <f t="shared" si="6701"/>
        <v>0</v>
      </c>
      <c r="AT2181" s="127">
        <f t="shared" si="6701"/>
        <v>0</v>
      </c>
      <c r="AU2181" s="127">
        <f t="shared" si="6701"/>
        <v>0</v>
      </c>
      <c r="AV2181" s="127">
        <f t="shared" si="6701"/>
        <v>0</v>
      </c>
      <c r="AW2181" s="127">
        <f t="shared" si="6701"/>
        <v>0</v>
      </c>
      <c r="AX2181" s="126">
        <f t="shared" si="6300"/>
        <v>0</v>
      </c>
    </row>
    <row r="2182" spans="2:50" ht="15.75" customHeight="1" x14ac:dyDescent="0.2">
      <c r="B2182" s="123"/>
      <c r="C2182" s="128"/>
      <c r="D2182" s="128"/>
      <c r="E2182" s="128"/>
      <c r="F2182" s="128"/>
      <c r="G2182" s="128"/>
      <c r="H2182" s="128"/>
      <c r="I2182" s="128"/>
      <c r="J2182" s="128"/>
      <c r="K2182" s="128"/>
      <c r="L2182" s="128"/>
      <c r="M2182" s="128"/>
      <c r="N2182" s="129"/>
      <c r="O2182" s="119"/>
      <c r="P2182" s="120" t="str">
        <f t="shared" si="6680"/>
        <v/>
      </c>
      <c r="Q2182" s="121">
        <f t="shared" ref="Q2182:W2182" si="6702">SUMIF($B$9:$N$9,Q$9,$B2182:$N2182)/100</f>
        <v>0</v>
      </c>
      <c r="R2182" s="121">
        <f t="shared" si="6702"/>
        <v>0</v>
      </c>
      <c r="S2182" s="121">
        <f t="shared" si="6702"/>
        <v>0</v>
      </c>
      <c r="T2182" s="121">
        <f t="shared" si="6702"/>
        <v>0</v>
      </c>
      <c r="U2182" s="121">
        <f t="shared" si="6702"/>
        <v>0</v>
      </c>
      <c r="V2182" s="121">
        <f t="shared" si="6702"/>
        <v>0</v>
      </c>
      <c r="W2182" s="121">
        <f t="shared" si="6702"/>
        <v>0</v>
      </c>
      <c r="X2182" s="122">
        <f t="shared" si="6292"/>
        <v>0</v>
      </c>
      <c r="Y2182" s="121">
        <f t="shared" si="6293"/>
        <v>0</v>
      </c>
      <c r="Z2182" s="122">
        <f t="shared" si="6294"/>
        <v>0</v>
      </c>
      <c r="AA2182" s="121">
        <f t="shared" si="6295"/>
        <v>0</v>
      </c>
      <c r="AB2182" s="122">
        <f t="shared" si="6668"/>
        <v>0</v>
      </c>
      <c r="AC2182" s="122">
        <f t="shared" si="6668"/>
        <v>0</v>
      </c>
      <c r="AD2182" s="121">
        <f t="shared" si="6296"/>
        <v>0</v>
      </c>
      <c r="AE2182" s="122">
        <f t="shared" ref="AE2182:AM2182" si="6703">+($AN2182-$AD2182)/10+AD2182</f>
        <v>0</v>
      </c>
      <c r="AF2182" s="122">
        <f t="shared" si="6703"/>
        <v>0</v>
      </c>
      <c r="AG2182" s="122">
        <f t="shared" si="6703"/>
        <v>0</v>
      </c>
      <c r="AH2182" s="122">
        <f t="shared" si="6703"/>
        <v>0</v>
      </c>
      <c r="AI2182" s="122">
        <f t="shared" si="6703"/>
        <v>0</v>
      </c>
      <c r="AJ2182" s="122">
        <f t="shared" si="6703"/>
        <v>0</v>
      </c>
      <c r="AK2182" s="122">
        <f t="shared" si="6703"/>
        <v>0</v>
      </c>
      <c r="AL2182" s="122">
        <f t="shared" si="6703"/>
        <v>0</v>
      </c>
      <c r="AM2182" s="122">
        <f t="shared" si="6703"/>
        <v>0</v>
      </c>
      <c r="AN2182" s="121">
        <f t="shared" si="6298"/>
        <v>0</v>
      </c>
      <c r="AO2182" s="122">
        <f t="shared" ref="AO2182:AW2182" si="6704">+($AX2182-$AN2182)/10+AN2182</f>
        <v>0</v>
      </c>
      <c r="AP2182" s="122">
        <f t="shared" si="6704"/>
        <v>0</v>
      </c>
      <c r="AQ2182" s="122">
        <f t="shared" si="6704"/>
        <v>0</v>
      </c>
      <c r="AR2182" s="122">
        <f t="shared" si="6704"/>
        <v>0</v>
      </c>
      <c r="AS2182" s="122">
        <f t="shared" si="6704"/>
        <v>0</v>
      </c>
      <c r="AT2182" s="122">
        <f t="shared" si="6704"/>
        <v>0</v>
      </c>
      <c r="AU2182" s="122">
        <f t="shared" si="6704"/>
        <v>0</v>
      </c>
      <c r="AV2182" s="122">
        <f t="shared" si="6704"/>
        <v>0</v>
      </c>
      <c r="AW2182" s="122">
        <f t="shared" si="6704"/>
        <v>0</v>
      </c>
      <c r="AX2182" s="121">
        <f t="shared" si="6300"/>
        <v>0</v>
      </c>
    </row>
    <row r="2183" spans="2:50" ht="15.75" customHeight="1" x14ac:dyDescent="0.2">
      <c r="B2183" s="123"/>
      <c r="C2183" s="124"/>
      <c r="D2183" s="124"/>
      <c r="E2183" s="124"/>
      <c r="F2183" s="124"/>
      <c r="G2183" s="124"/>
      <c r="H2183" s="124"/>
      <c r="I2183" s="124"/>
      <c r="J2183" s="124"/>
      <c r="K2183" s="124"/>
      <c r="L2183" s="124"/>
      <c r="M2183" s="124"/>
      <c r="N2183" s="125"/>
      <c r="O2183" s="119"/>
      <c r="P2183" s="120" t="str">
        <f t="shared" si="6680"/>
        <v/>
      </c>
      <c r="Q2183" s="126">
        <f t="shared" ref="Q2183:W2183" si="6705">SUMIF($B$9:$N$9,Q$9,$B2183:$N2183)/100</f>
        <v>0</v>
      </c>
      <c r="R2183" s="126">
        <f t="shared" si="6705"/>
        <v>0</v>
      </c>
      <c r="S2183" s="126">
        <f t="shared" si="6705"/>
        <v>0</v>
      </c>
      <c r="T2183" s="126">
        <f t="shared" si="6705"/>
        <v>0</v>
      </c>
      <c r="U2183" s="126">
        <f t="shared" si="6705"/>
        <v>0</v>
      </c>
      <c r="V2183" s="126">
        <f t="shared" si="6705"/>
        <v>0</v>
      </c>
      <c r="W2183" s="126">
        <f t="shared" si="6705"/>
        <v>0</v>
      </c>
      <c r="X2183" s="127">
        <f t="shared" si="6292"/>
        <v>0</v>
      </c>
      <c r="Y2183" s="126">
        <f t="shared" si="6293"/>
        <v>0</v>
      </c>
      <c r="Z2183" s="127">
        <f t="shared" si="6294"/>
        <v>0</v>
      </c>
      <c r="AA2183" s="126">
        <f t="shared" si="6295"/>
        <v>0</v>
      </c>
      <c r="AB2183" s="127">
        <f t="shared" si="6668"/>
        <v>0</v>
      </c>
      <c r="AC2183" s="127">
        <f t="shared" si="6668"/>
        <v>0</v>
      </c>
      <c r="AD2183" s="126">
        <f t="shared" si="6296"/>
        <v>0</v>
      </c>
      <c r="AE2183" s="127">
        <f t="shared" ref="AE2183:AM2183" si="6706">+($AN2183-$AD2183)/10+AD2183</f>
        <v>0</v>
      </c>
      <c r="AF2183" s="127">
        <f t="shared" si="6706"/>
        <v>0</v>
      </c>
      <c r="AG2183" s="127">
        <f t="shared" si="6706"/>
        <v>0</v>
      </c>
      <c r="AH2183" s="127">
        <f t="shared" si="6706"/>
        <v>0</v>
      </c>
      <c r="AI2183" s="127">
        <f t="shared" si="6706"/>
        <v>0</v>
      </c>
      <c r="AJ2183" s="127">
        <f t="shared" si="6706"/>
        <v>0</v>
      </c>
      <c r="AK2183" s="127">
        <f t="shared" si="6706"/>
        <v>0</v>
      </c>
      <c r="AL2183" s="127">
        <f t="shared" si="6706"/>
        <v>0</v>
      </c>
      <c r="AM2183" s="127">
        <f t="shared" si="6706"/>
        <v>0</v>
      </c>
      <c r="AN2183" s="126">
        <f t="shared" si="6298"/>
        <v>0</v>
      </c>
      <c r="AO2183" s="127">
        <f t="shared" ref="AO2183:AW2183" si="6707">+($AX2183-$AN2183)/10+AN2183</f>
        <v>0</v>
      </c>
      <c r="AP2183" s="127">
        <f t="shared" si="6707"/>
        <v>0</v>
      </c>
      <c r="AQ2183" s="127">
        <f t="shared" si="6707"/>
        <v>0</v>
      </c>
      <c r="AR2183" s="127">
        <f t="shared" si="6707"/>
        <v>0</v>
      </c>
      <c r="AS2183" s="127">
        <f t="shared" si="6707"/>
        <v>0</v>
      </c>
      <c r="AT2183" s="127">
        <f t="shared" si="6707"/>
        <v>0</v>
      </c>
      <c r="AU2183" s="127">
        <f t="shared" si="6707"/>
        <v>0</v>
      </c>
      <c r="AV2183" s="127">
        <f t="shared" si="6707"/>
        <v>0</v>
      </c>
      <c r="AW2183" s="127">
        <f t="shared" si="6707"/>
        <v>0</v>
      </c>
      <c r="AX2183" s="126">
        <f t="shared" si="6300"/>
        <v>0</v>
      </c>
    </row>
    <row r="2184" spans="2:50" ht="15.75" customHeight="1" x14ac:dyDescent="0.2">
      <c r="B2184" s="123"/>
      <c r="C2184" s="128"/>
      <c r="D2184" s="128"/>
      <c r="E2184" s="128"/>
      <c r="F2184" s="128"/>
      <c r="G2184" s="128"/>
      <c r="H2184" s="128"/>
      <c r="I2184" s="128"/>
      <c r="J2184" s="128"/>
      <c r="K2184" s="128"/>
      <c r="L2184" s="128"/>
      <c r="M2184" s="128"/>
      <c r="N2184" s="129"/>
      <c r="O2184" s="119"/>
      <c r="P2184" s="120" t="str">
        <f t="shared" si="6680"/>
        <v/>
      </c>
      <c r="Q2184" s="121">
        <f t="shared" ref="Q2184:W2184" si="6708">SUMIF($B$9:$N$9,Q$9,$B2184:$N2184)/100</f>
        <v>0</v>
      </c>
      <c r="R2184" s="121">
        <f t="shared" si="6708"/>
        <v>0</v>
      </c>
      <c r="S2184" s="121">
        <f t="shared" si="6708"/>
        <v>0</v>
      </c>
      <c r="T2184" s="121">
        <f t="shared" si="6708"/>
        <v>0</v>
      </c>
      <c r="U2184" s="121">
        <f t="shared" si="6708"/>
        <v>0</v>
      </c>
      <c r="V2184" s="121">
        <f t="shared" si="6708"/>
        <v>0</v>
      </c>
      <c r="W2184" s="121">
        <f t="shared" si="6708"/>
        <v>0</v>
      </c>
      <c r="X2184" s="122">
        <f t="shared" si="6292"/>
        <v>0</v>
      </c>
      <c r="Y2184" s="121">
        <f t="shared" si="6293"/>
        <v>0</v>
      </c>
      <c r="Z2184" s="122">
        <f t="shared" si="6294"/>
        <v>0</v>
      </c>
      <c r="AA2184" s="121">
        <f t="shared" si="6295"/>
        <v>0</v>
      </c>
      <c r="AB2184" s="122">
        <f t="shared" si="6668"/>
        <v>0</v>
      </c>
      <c r="AC2184" s="122">
        <f t="shared" si="6668"/>
        <v>0</v>
      </c>
      <c r="AD2184" s="121">
        <f t="shared" si="6296"/>
        <v>0</v>
      </c>
      <c r="AE2184" s="122">
        <f t="shared" ref="AE2184:AM2184" si="6709">+($AN2184-$AD2184)/10+AD2184</f>
        <v>0</v>
      </c>
      <c r="AF2184" s="122">
        <f t="shared" si="6709"/>
        <v>0</v>
      </c>
      <c r="AG2184" s="122">
        <f t="shared" si="6709"/>
        <v>0</v>
      </c>
      <c r="AH2184" s="122">
        <f t="shared" si="6709"/>
        <v>0</v>
      </c>
      <c r="AI2184" s="122">
        <f t="shared" si="6709"/>
        <v>0</v>
      </c>
      <c r="AJ2184" s="122">
        <f t="shared" si="6709"/>
        <v>0</v>
      </c>
      <c r="AK2184" s="122">
        <f t="shared" si="6709"/>
        <v>0</v>
      </c>
      <c r="AL2184" s="122">
        <f t="shared" si="6709"/>
        <v>0</v>
      </c>
      <c r="AM2184" s="122">
        <f t="shared" si="6709"/>
        <v>0</v>
      </c>
      <c r="AN2184" s="121">
        <f t="shared" si="6298"/>
        <v>0</v>
      </c>
      <c r="AO2184" s="122">
        <f t="shared" ref="AO2184:AW2184" si="6710">+($AX2184-$AN2184)/10+AN2184</f>
        <v>0</v>
      </c>
      <c r="AP2184" s="122">
        <f t="shared" si="6710"/>
        <v>0</v>
      </c>
      <c r="AQ2184" s="122">
        <f t="shared" si="6710"/>
        <v>0</v>
      </c>
      <c r="AR2184" s="122">
        <f t="shared" si="6710"/>
        <v>0</v>
      </c>
      <c r="AS2184" s="122">
        <f t="shared" si="6710"/>
        <v>0</v>
      </c>
      <c r="AT2184" s="122">
        <f t="shared" si="6710"/>
        <v>0</v>
      </c>
      <c r="AU2184" s="122">
        <f t="shared" si="6710"/>
        <v>0</v>
      </c>
      <c r="AV2184" s="122">
        <f t="shared" si="6710"/>
        <v>0</v>
      </c>
      <c r="AW2184" s="122">
        <f t="shared" si="6710"/>
        <v>0</v>
      </c>
      <c r="AX2184" s="121">
        <f t="shared" si="6300"/>
        <v>0</v>
      </c>
    </row>
    <row r="2185" spans="2:50" ht="15.75" customHeight="1" x14ac:dyDescent="0.2">
      <c r="B2185" s="123"/>
      <c r="C2185" s="124"/>
      <c r="D2185" s="124"/>
      <c r="E2185" s="124"/>
      <c r="F2185" s="124"/>
      <c r="G2185" s="124"/>
      <c r="H2185" s="124"/>
      <c r="I2185" s="124"/>
      <c r="J2185" s="124"/>
      <c r="K2185" s="124"/>
      <c r="L2185" s="124"/>
      <c r="M2185" s="124"/>
      <c r="N2185" s="125"/>
      <c r="O2185" s="119"/>
      <c r="P2185" s="120" t="str">
        <f t="shared" si="6680"/>
        <v/>
      </c>
      <c r="Q2185" s="126">
        <f t="shared" ref="Q2185:W2185" si="6711">SUMIF($B$9:$N$9,Q$9,$B2185:$N2185)/100</f>
        <v>0</v>
      </c>
      <c r="R2185" s="126">
        <f t="shared" si="6711"/>
        <v>0</v>
      </c>
      <c r="S2185" s="126">
        <f t="shared" si="6711"/>
        <v>0</v>
      </c>
      <c r="T2185" s="126">
        <f t="shared" si="6711"/>
        <v>0</v>
      </c>
      <c r="U2185" s="126">
        <f t="shared" si="6711"/>
        <v>0</v>
      </c>
      <c r="V2185" s="126">
        <f t="shared" si="6711"/>
        <v>0</v>
      </c>
      <c r="W2185" s="126">
        <f t="shared" si="6711"/>
        <v>0</v>
      </c>
      <c r="X2185" s="127">
        <f t="shared" si="6292"/>
        <v>0</v>
      </c>
      <c r="Y2185" s="126">
        <f t="shared" si="6293"/>
        <v>0</v>
      </c>
      <c r="Z2185" s="127">
        <f t="shared" si="6294"/>
        <v>0</v>
      </c>
      <c r="AA2185" s="126">
        <f t="shared" si="6295"/>
        <v>0</v>
      </c>
      <c r="AB2185" s="127">
        <f t="shared" si="6668"/>
        <v>0</v>
      </c>
      <c r="AC2185" s="127">
        <f t="shared" si="6668"/>
        <v>0</v>
      </c>
      <c r="AD2185" s="126">
        <f t="shared" si="6296"/>
        <v>0</v>
      </c>
      <c r="AE2185" s="127">
        <f t="shared" ref="AE2185:AM2185" si="6712">+($AN2185-$AD2185)/10+AD2185</f>
        <v>0</v>
      </c>
      <c r="AF2185" s="127">
        <f t="shared" si="6712"/>
        <v>0</v>
      </c>
      <c r="AG2185" s="127">
        <f t="shared" si="6712"/>
        <v>0</v>
      </c>
      <c r="AH2185" s="127">
        <f t="shared" si="6712"/>
        <v>0</v>
      </c>
      <c r="AI2185" s="127">
        <f t="shared" si="6712"/>
        <v>0</v>
      </c>
      <c r="AJ2185" s="127">
        <f t="shared" si="6712"/>
        <v>0</v>
      </c>
      <c r="AK2185" s="127">
        <f t="shared" si="6712"/>
        <v>0</v>
      </c>
      <c r="AL2185" s="127">
        <f t="shared" si="6712"/>
        <v>0</v>
      </c>
      <c r="AM2185" s="127">
        <f t="shared" si="6712"/>
        <v>0</v>
      </c>
      <c r="AN2185" s="126">
        <f t="shared" si="6298"/>
        <v>0</v>
      </c>
      <c r="AO2185" s="127">
        <f t="shared" ref="AO2185:AW2185" si="6713">+($AX2185-$AN2185)/10+AN2185</f>
        <v>0</v>
      </c>
      <c r="AP2185" s="127">
        <f t="shared" si="6713"/>
        <v>0</v>
      </c>
      <c r="AQ2185" s="127">
        <f t="shared" si="6713"/>
        <v>0</v>
      </c>
      <c r="AR2185" s="127">
        <f t="shared" si="6713"/>
        <v>0</v>
      </c>
      <c r="AS2185" s="127">
        <f t="shared" si="6713"/>
        <v>0</v>
      </c>
      <c r="AT2185" s="127">
        <f t="shared" si="6713"/>
        <v>0</v>
      </c>
      <c r="AU2185" s="127">
        <f t="shared" si="6713"/>
        <v>0</v>
      </c>
      <c r="AV2185" s="127">
        <f t="shared" si="6713"/>
        <v>0</v>
      </c>
      <c r="AW2185" s="127">
        <f t="shared" si="6713"/>
        <v>0</v>
      </c>
      <c r="AX2185" s="126">
        <f t="shared" si="6300"/>
        <v>0</v>
      </c>
    </row>
    <row r="2186" spans="2:50" ht="15.75" customHeight="1" x14ac:dyDescent="0.2">
      <c r="B2186" s="123"/>
      <c r="C2186" s="128"/>
      <c r="D2186" s="128"/>
      <c r="E2186" s="128"/>
      <c r="F2186" s="128"/>
      <c r="G2186" s="128"/>
      <c r="H2186" s="128"/>
      <c r="I2186" s="128"/>
      <c r="J2186" s="128"/>
      <c r="K2186" s="128"/>
      <c r="L2186" s="128"/>
      <c r="M2186" s="128"/>
      <c r="N2186" s="129"/>
      <c r="O2186" s="119"/>
      <c r="P2186" s="120" t="str">
        <f t="shared" si="6680"/>
        <v/>
      </c>
      <c r="Q2186" s="121">
        <f t="shared" ref="Q2186:W2186" si="6714">SUMIF($B$9:$N$9,Q$9,$B2186:$N2186)/100</f>
        <v>0</v>
      </c>
      <c r="R2186" s="121">
        <f t="shared" si="6714"/>
        <v>0</v>
      </c>
      <c r="S2186" s="121">
        <f t="shared" si="6714"/>
        <v>0</v>
      </c>
      <c r="T2186" s="121">
        <f t="shared" si="6714"/>
        <v>0</v>
      </c>
      <c r="U2186" s="121">
        <f t="shared" si="6714"/>
        <v>0</v>
      </c>
      <c r="V2186" s="121">
        <f t="shared" si="6714"/>
        <v>0</v>
      </c>
      <c r="W2186" s="121">
        <f t="shared" si="6714"/>
        <v>0</v>
      </c>
      <c r="X2186" s="122">
        <f t="shared" si="6292"/>
        <v>0</v>
      </c>
      <c r="Y2186" s="121">
        <f t="shared" si="6293"/>
        <v>0</v>
      </c>
      <c r="Z2186" s="122">
        <f t="shared" si="6294"/>
        <v>0</v>
      </c>
      <c r="AA2186" s="121">
        <f t="shared" si="6295"/>
        <v>0</v>
      </c>
      <c r="AB2186" s="122">
        <f t="shared" si="6668"/>
        <v>0</v>
      </c>
      <c r="AC2186" s="122">
        <f t="shared" si="6668"/>
        <v>0</v>
      </c>
      <c r="AD2186" s="121">
        <f t="shared" si="6296"/>
        <v>0</v>
      </c>
      <c r="AE2186" s="122">
        <f t="shared" ref="AE2186:AM2186" si="6715">+($AN2186-$AD2186)/10+AD2186</f>
        <v>0</v>
      </c>
      <c r="AF2186" s="122">
        <f t="shared" si="6715"/>
        <v>0</v>
      </c>
      <c r="AG2186" s="122">
        <f t="shared" si="6715"/>
        <v>0</v>
      </c>
      <c r="AH2186" s="122">
        <f t="shared" si="6715"/>
        <v>0</v>
      </c>
      <c r="AI2186" s="122">
        <f t="shared" si="6715"/>
        <v>0</v>
      </c>
      <c r="AJ2186" s="122">
        <f t="shared" si="6715"/>
        <v>0</v>
      </c>
      <c r="AK2186" s="122">
        <f t="shared" si="6715"/>
        <v>0</v>
      </c>
      <c r="AL2186" s="122">
        <f t="shared" si="6715"/>
        <v>0</v>
      </c>
      <c r="AM2186" s="122">
        <f t="shared" si="6715"/>
        <v>0</v>
      </c>
      <c r="AN2186" s="121">
        <f t="shared" si="6298"/>
        <v>0</v>
      </c>
      <c r="AO2186" s="122">
        <f t="shared" ref="AO2186:AW2186" si="6716">+($AX2186-$AN2186)/10+AN2186</f>
        <v>0</v>
      </c>
      <c r="AP2186" s="122">
        <f t="shared" si="6716"/>
        <v>0</v>
      </c>
      <c r="AQ2186" s="122">
        <f t="shared" si="6716"/>
        <v>0</v>
      </c>
      <c r="AR2186" s="122">
        <f t="shared" si="6716"/>
        <v>0</v>
      </c>
      <c r="AS2186" s="122">
        <f t="shared" si="6716"/>
        <v>0</v>
      </c>
      <c r="AT2186" s="122">
        <f t="shared" si="6716"/>
        <v>0</v>
      </c>
      <c r="AU2186" s="122">
        <f t="shared" si="6716"/>
        <v>0</v>
      </c>
      <c r="AV2186" s="122">
        <f t="shared" si="6716"/>
        <v>0</v>
      </c>
      <c r="AW2186" s="122">
        <f t="shared" si="6716"/>
        <v>0</v>
      </c>
      <c r="AX2186" s="121">
        <f t="shared" si="6300"/>
        <v>0</v>
      </c>
    </row>
    <row r="2187" spans="2:50" ht="15.75" customHeight="1" x14ac:dyDescent="0.2">
      <c r="B2187" s="123"/>
      <c r="C2187" s="124"/>
      <c r="D2187" s="124"/>
      <c r="E2187" s="124"/>
      <c r="F2187" s="124"/>
      <c r="G2187" s="124"/>
      <c r="H2187" s="124"/>
      <c r="I2187" s="124"/>
      <c r="J2187" s="124"/>
      <c r="K2187" s="124"/>
      <c r="L2187" s="124"/>
      <c r="M2187" s="124"/>
      <c r="N2187" s="125"/>
      <c r="O2187" s="119"/>
      <c r="P2187" s="120" t="str">
        <f t="shared" si="6680"/>
        <v/>
      </c>
      <c r="Q2187" s="126">
        <f t="shared" ref="Q2187:W2187" si="6717">SUMIF($B$9:$N$9,Q$9,$B2187:$N2187)/100</f>
        <v>0</v>
      </c>
      <c r="R2187" s="126">
        <f t="shared" si="6717"/>
        <v>0</v>
      </c>
      <c r="S2187" s="126">
        <f t="shared" si="6717"/>
        <v>0</v>
      </c>
      <c r="T2187" s="126">
        <f t="shared" si="6717"/>
        <v>0</v>
      </c>
      <c r="U2187" s="126">
        <f t="shared" si="6717"/>
        <v>0</v>
      </c>
      <c r="V2187" s="126">
        <f t="shared" si="6717"/>
        <v>0</v>
      </c>
      <c r="W2187" s="126">
        <f t="shared" si="6717"/>
        <v>0</v>
      </c>
      <c r="X2187" s="127">
        <f t="shared" si="6292"/>
        <v>0</v>
      </c>
      <c r="Y2187" s="126">
        <f t="shared" si="6293"/>
        <v>0</v>
      </c>
      <c r="Z2187" s="127">
        <f t="shared" si="6294"/>
        <v>0</v>
      </c>
      <c r="AA2187" s="126">
        <f t="shared" si="6295"/>
        <v>0</v>
      </c>
      <c r="AB2187" s="127">
        <f t="shared" si="6668"/>
        <v>0</v>
      </c>
      <c r="AC2187" s="127">
        <f t="shared" si="6668"/>
        <v>0</v>
      </c>
      <c r="AD2187" s="126">
        <f t="shared" si="6296"/>
        <v>0</v>
      </c>
      <c r="AE2187" s="127">
        <f t="shared" ref="AE2187:AM2187" si="6718">+($AN2187-$AD2187)/10+AD2187</f>
        <v>0</v>
      </c>
      <c r="AF2187" s="127">
        <f t="shared" si="6718"/>
        <v>0</v>
      </c>
      <c r="AG2187" s="127">
        <f t="shared" si="6718"/>
        <v>0</v>
      </c>
      <c r="AH2187" s="127">
        <f t="shared" si="6718"/>
        <v>0</v>
      </c>
      <c r="AI2187" s="127">
        <f t="shared" si="6718"/>
        <v>0</v>
      </c>
      <c r="AJ2187" s="127">
        <f t="shared" si="6718"/>
        <v>0</v>
      </c>
      <c r="AK2187" s="127">
        <f t="shared" si="6718"/>
        <v>0</v>
      </c>
      <c r="AL2187" s="127">
        <f t="shared" si="6718"/>
        <v>0</v>
      </c>
      <c r="AM2187" s="127">
        <f t="shared" si="6718"/>
        <v>0</v>
      </c>
      <c r="AN2187" s="126">
        <f t="shared" si="6298"/>
        <v>0</v>
      </c>
      <c r="AO2187" s="127">
        <f t="shared" ref="AO2187:AW2187" si="6719">+($AX2187-$AN2187)/10+AN2187</f>
        <v>0</v>
      </c>
      <c r="AP2187" s="127">
        <f t="shared" si="6719"/>
        <v>0</v>
      </c>
      <c r="AQ2187" s="127">
        <f t="shared" si="6719"/>
        <v>0</v>
      </c>
      <c r="AR2187" s="127">
        <f t="shared" si="6719"/>
        <v>0</v>
      </c>
      <c r="AS2187" s="127">
        <f t="shared" si="6719"/>
        <v>0</v>
      </c>
      <c r="AT2187" s="127">
        <f t="shared" si="6719"/>
        <v>0</v>
      </c>
      <c r="AU2187" s="127">
        <f t="shared" si="6719"/>
        <v>0</v>
      </c>
      <c r="AV2187" s="127">
        <f t="shared" si="6719"/>
        <v>0</v>
      </c>
      <c r="AW2187" s="127">
        <f t="shared" si="6719"/>
        <v>0</v>
      </c>
      <c r="AX2187" s="126">
        <f t="shared" si="6300"/>
        <v>0</v>
      </c>
    </row>
    <row r="2188" spans="2:50" ht="15.75" customHeight="1" x14ac:dyDescent="0.2">
      <c r="B2188" s="123"/>
      <c r="C2188" s="128"/>
      <c r="D2188" s="128"/>
      <c r="E2188" s="128"/>
      <c r="F2188" s="128"/>
      <c r="G2188" s="128"/>
      <c r="H2188" s="128"/>
      <c r="I2188" s="128"/>
      <c r="J2188" s="128"/>
      <c r="K2188" s="128"/>
      <c r="L2188" s="128"/>
      <c r="M2188" s="128"/>
      <c r="N2188" s="129"/>
      <c r="O2188" s="119"/>
      <c r="P2188" s="120" t="str">
        <f t="shared" si="6680"/>
        <v/>
      </c>
      <c r="Q2188" s="121">
        <f t="shared" ref="Q2188:W2188" si="6720">SUMIF($B$9:$N$9,Q$9,$B2188:$N2188)/100</f>
        <v>0</v>
      </c>
      <c r="R2188" s="121">
        <f t="shared" si="6720"/>
        <v>0</v>
      </c>
      <c r="S2188" s="121">
        <f t="shared" si="6720"/>
        <v>0</v>
      </c>
      <c r="T2188" s="121">
        <f t="shared" si="6720"/>
        <v>0</v>
      </c>
      <c r="U2188" s="121">
        <f t="shared" si="6720"/>
        <v>0</v>
      </c>
      <c r="V2188" s="121">
        <f t="shared" si="6720"/>
        <v>0</v>
      </c>
      <c r="W2188" s="121">
        <f t="shared" si="6720"/>
        <v>0</v>
      </c>
      <c r="X2188" s="122">
        <f t="shared" si="6292"/>
        <v>0</v>
      </c>
      <c r="Y2188" s="121">
        <f t="shared" si="6293"/>
        <v>0</v>
      </c>
      <c r="Z2188" s="122">
        <f t="shared" si="6294"/>
        <v>0</v>
      </c>
      <c r="AA2188" s="121">
        <f t="shared" si="6295"/>
        <v>0</v>
      </c>
      <c r="AB2188" s="122">
        <f t="shared" si="6668"/>
        <v>0</v>
      </c>
      <c r="AC2188" s="122">
        <f t="shared" si="6668"/>
        <v>0</v>
      </c>
      <c r="AD2188" s="121">
        <f t="shared" si="6296"/>
        <v>0</v>
      </c>
      <c r="AE2188" s="122">
        <f t="shared" ref="AE2188:AM2188" si="6721">+($AN2188-$AD2188)/10+AD2188</f>
        <v>0</v>
      </c>
      <c r="AF2188" s="122">
        <f t="shared" si="6721"/>
        <v>0</v>
      </c>
      <c r="AG2188" s="122">
        <f t="shared" si="6721"/>
        <v>0</v>
      </c>
      <c r="AH2188" s="122">
        <f t="shared" si="6721"/>
        <v>0</v>
      </c>
      <c r="AI2188" s="122">
        <f t="shared" si="6721"/>
        <v>0</v>
      </c>
      <c r="AJ2188" s="122">
        <f t="shared" si="6721"/>
        <v>0</v>
      </c>
      <c r="AK2188" s="122">
        <f t="shared" si="6721"/>
        <v>0</v>
      </c>
      <c r="AL2188" s="122">
        <f t="shared" si="6721"/>
        <v>0</v>
      </c>
      <c r="AM2188" s="122">
        <f t="shared" si="6721"/>
        <v>0</v>
      </c>
      <c r="AN2188" s="121">
        <f t="shared" si="6298"/>
        <v>0</v>
      </c>
      <c r="AO2188" s="122">
        <f t="shared" ref="AO2188:AW2188" si="6722">+($AX2188-$AN2188)/10+AN2188</f>
        <v>0</v>
      </c>
      <c r="AP2188" s="122">
        <f t="shared" si="6722"/>
        <v>0</v>
      </c>
      <c r="AQ2188" s="122">
        <f t="shared" si="6722"/>
        <v>0</v>
      </c>
      <c r="AR2188" s="122">
        <f t="shared" si="6722"/>
        <v>0</v>
      </c>
      <c r="AS2188" s="122">
        <f t="shared" si="6722"/>
        <v>0</v>
      </c>
      <c r="AT2188" s="122">
        <f t="shared" si="6722"/>
        <v>0</v>
      </c>
      <c r="AU2188" s="122">
        <f t="shared" si="6722"/>
        <v>0</v>
      </c>
      <c r="AV2188" s="122">
        <f t="shared" si="6722"/>
        <v>0</v>
      </c>
      <c r="AW2188" s="122">
        <f t="shared" si="6722"/>
        <v>0</v>
      </c>
      <c r="AX2188" s="121">
        <f t="shared" si="6300"/>
        <v>0</v>
      </c>
    </row>
    <row r="2189" spans="2:50" ht="15.75" customHeight="1" x14ac:dyDescent="0.2">
      <c r="B2189" s="123"/>
      <c r="C2189" s="124"/>
      <c r="D2189" s="124"/>
      <c r="E2189" s="124"/>
      <c r="F2189" s="124"/>
      <c r="G2189" s="124"/>
      <c r="H2189" s="124"/>
      <c r="I2189" s="124"/>
      <c r="J2189" s="124"/>
      <c r="K2189" s="124"/>
      <c r="L2189" s="124"/>
      <c r="M2189" s="124"/>
      <c r="N2189" s="125"/>
      <c r="O2189" s="119"/>
      <c r="P2189" s="120" t="str">
        <f t="shared" si="6680"/>
        <v/>
      </c>
      <c r="Q2189" s="126">
        <f t="shared" ref="Q2189:W2189" si="6723">SUMIF($B$9:$N$9,Q$9,$B2189:$N2189)/100</f>
        <v>0</v>
      </c>
      <c r="R2189" s="126">
        <f t="shared" si="6723"/>
        <v>0</v>
      </c>
      <c r="S2189" s="126">
        <f t="shared" si="6723"/>
        <v>0</v>
      </c>
      <c r="T2189" s="126">
        <f t="shared" si="6723"/>
        <v>0</v>
      </c>
      <c r="U2189" s="126">
        <f t="shared" si="6723"/>
        <v>0</v>
      </c>
      <c r="V2189" s="126">
        <f t="shared" si="6723"/>
        <v>0</v>
      </c>
      <c r="W2189" s="126">
        <f t="shared" si="6723"/>
        <v>0</v>
      </c>
      <c r="X2189" s="127">
        <f t="shared" si="6292"/>
        <v>0</v>
      </c>
      <c r="Y2189" s="126">
        <f t="shared" si="6293"/>
        <v>0</v>
      </c>
      <c r="Z2189" s="127">
        <f t="shared" si="6294"/>
        <v>0</v>
      </c>
      <c r="AA2189" s="126">
        <f t="shared" si="6295"/>
        <v>0</v>
      </c>
      <c r="AB2189" s="127">
        <f t="shared" si="6668"/>
        <v>0</v>
      </c>
      <c r="AC2189" s="127">
        <f t="shared" si="6668"/>
        <v>0</v>
      </c>
      <c r="AD2189" s="126">
        <f t="shared" si="6296"/>
        <v>0</v>
      </c>
      <c r="AE2189" s="127">
        <f t="shared" ref="AE2189:AM2189" si="6724">+($AN2189-$AD2189)/10+AD2189</f>
        <v>0</v>
      </c>
      <c r="AF2189" s="127">
        <f t="shared" si="6724"/>
        <v>0</v>
      </c>
      <c r="AG2189" s="127">
        <f t="shared" si="6724"/>
        <v>0</v>
      </c>
      <c r="AH2189" s="127">
        <f t="shared" si="6724"/>
        <v>0</v>
      </c>
      <c r="AI2189" s="127">
        <f t="shared" si="6724"/>
        <v>0</v>
      </c>
      <c r="AJ2189" s="127">
        <f t="shared" si="6724"/>
        <v>0</v>
      </c>
      <c r="AK2189" s="127">
        <f t="shared" si="6724"/>
        <v>0</v>
      </c>
      <c r="AL2189" s="127">
        <f t="shared" si="6724"/>
        <v>0</v>
      </c>
      <c r="AM2189" s="127">
        <f t="shared" si="6724"/>
        <v>0</v>
      </c>
      <c r="AN2189" s="126">
        <f t="shared" si="6298"/>
        <v>0</v>
      </c>
      <c r="AO2189" s="127">
        <f t="shared" ref="AO2189:AW2189" si="6725">+($AX2189-$AN2189)/10+AN2189</f>
        <v>0</v>
      </c>
      <c r="AP2189" s="127">
        <f t="shared" si="6725"/>
        <v>0</v>
      </c>
      <c r="AQ2189" s="127">
        <f t="shared" si="6725"/>
        <v>0</v>
      </c>
      <c r="AR2189" s="127">
        <f t="shared" si="6725"/>
        <v>0</v>
      </c>
      <c r="AS2189" s="127">
        <f t="shared" si="6725"/>
        <v>0</v>
      </c>
      <c r="AT2189" s="127">
        <f t="shared" si="6725"/>
        <v>0</v>
      </c>
      <c r="AU2189" s="127">
        <f t="shared" si="6725"/>
        <v>0</v>
      </c>
      <c r="AV2189" s="127">
        <f t="shared" si="6725"/>
        <v>0</v>
      </c>
      <c r="AW2189" s="127">
        <f t="shared" si="6725"/>
        <v>0</v>
      </c>
      <c r="AX2189" s="126">
        <f t="shared" si="6300"/>
        <v>0</v>
      </c>
    </row>
    <row r="2190" spans="2:50" ht="15.75" customHeight="1" x14ac:dyDescent="0.2">
      <c r="B2190" s="123"/>
      <c r="C2190" s="128"/>
      <c r="D2190" s="128"/>
      <c r="E2190" s="128"/>
      <c r="F2190" s="128"/>
      <c r="G2190" s="128"/>
      <c r="H2190" s="128"/>
      <c r="I2190" s="128"/>
      <c r="J2190" s="128"/>
      <c r="K2190" s="128"/>
      <c r="L2190" s="128"/>
      <c r="M2190" s="128"/>
      <c r="N2190" s="129"/>
      <c r="O2190" s="119"/>
      <c r="P2190" s="120" t="str">
        <f t="shared" si="6680"/>
        <v/>
      </c>
      <c r="Q2190" s="121">
        <f t="shared" ref="Q2190:W2190" si="6726">SUMIF($B$9:$N$9,Q$9,$B2190:$N2190)/100</f>
        <v>0</v>
      </c>
      <c r="R2190" s="121">
        <f t="shared" si="6726"/>
        <v>0</v>
      </c>
      <c r="S2190" s="121">
        <f t="shared" si="6726"/>
        <v>0</v>
      </c>
      <c r="T2190" s="121">
        <f t="shared" si="6726"/>
        <v>0</v>
      </c>
      <c r="U2190" s="121">
        <f t="shared" si="6726"/>
        <v>0</v>
      </c>
      <c r="V2190" s="121">
        <f t="shared" si="6726"/>
        <v>0</v>
      </c>
      <c r="W2190" s="121">
        <f t="shared" si="6726"/>
        <v>0</v>
      </c>
      <c r="X2190" s="122">
        <f t="shared" si="6292"/>
        <v>0</v>
      </c>
      <c r="Y2190" s="121">
        <f t="shared" si="6293"/>
        <v>0</v>
      </c>
      <c r="Z2190" s="122">
        <f t="shared" si="6294"/>
        <v>0</v>
      </c>
      <c r="AA2190" s="121">
        <f t="shared" si="6295"/>
        <v>0</v>
      </c>
      <c r="AB2190" s="122">
        <f t="shared" si="6668"/>
        <v>0</v>
      </c>
      <c r="AC2190" s="122">
        <f t="shared" si="6668"/>
        <v>0</v>
      </c>
      <c r="AD2190" s="121">
        <f t="shared" si="6296"/>
        <v>0</v>
      </c>
      <c r="AE2190" s="122">
        <f t="shared" ref="AE2190:AM2190" si="6727">+($AN2190-$AD2190)/10+AD2190</f>
        <v>0</v>
      </c>
      <c r="AF2190" s="122">
        <f t="shared" si="6727"/>
        <v>0</v>
      </c>
      <c r="AG2190" s="122">
        <f t="shared" si="6727"/>
        <v>0</v>
      </c>
      <c r="AH2190" s="122">
        <f t="shared" si="6727"/>
        <v>0</v>
      </c>
      <c r="AI2190" s="122">
        <f t="shared" si="6727"/>
        <v>0</v>
      </c>
      <c r="AJ2190" s="122">
        <f t="shared" si="6727"/>
        <v>0</v>
      </c>
      <c r="AK2190" s="122">
        <f t="shared" si="6727"/>
        <v>0</v>
      </c>
      <c r="AL2190" s="122">
        <f t="shared" si="6727"/>
        <v>0</v>
      </c>
      <c r="AM2190" s="122">
        <f t="shared" si="6727"/>
        <v>0</v>
      </c>
      <c r="AN2190" s="121">
        <f t="shared" si="6298"/>
        <v>0</v>
      </c>
      <c r="AO2190" s="122">
        <f t="shared" ref="AO2190:AW2190" si="6728">+($AX2190-$AN2190)/10+AN2190</f>
        <v>0</v>
      </c>
      <c r="AP2190" s="122">
        <f t="shared" si="6728"/>
        <v>0</v>
      </c>
      <c r="AQ2190" s="122">
        <f t="shared" si="6728"/>
        <v>0</v>
      </c>
      <c r="AR2190" s="122">
        <f t="shared" si="6728"/>
        <v>0</v>
      </c>
      <c r="AS2190" s="122">
        <f t="shared" si="6728"/>
        <v>0</v>
      </c>
      <c r="AT2190" s="122">
        <f t="shared" si="6728"/>
        <v>0</v>
      </c>
      <c r="AU2190" s="122">
        <f t="shared" si="6728"/>
        <v>0</v>
      </c>
      <c r="AV2190" s="122">
        <f t="shared" si="6728"/>
        <v>0</v>
      </c>
      <c r="AW2190" s="122">
        <f t="shared" si="6728"/>
        <v>0</v>
      </c>
      <c r="AX2190" s="121">
        <f t="shared" si="6300"/>
        <v>0</v>
      </c>
    </row>
    <row r="2191" spans="2:50" ht="15.75" customHeight="1" x14ac:dyDescent="0.2">
      <c r="B2191" s="123"/>
      <c r="C2191" s="124"/>
      <c r="D2191" s="124"/>
      <c r="E2191" s="124"/>
      <c r="F2191" s="124"/>
      <c r="G2191" s="124"/>
      <c r="H2191" s="124"/>
      <c r="I2191" s="124"/>
      <c r="J2191" s="124"/>
      <c r="K2191" s="124"/>
      <c r="L2191" s="124"/>
      <c r="M2191" s="124"/>
      <c r="N2191" s="125"/>
      <c r="O2191" s="119"/>
      <c r="P2191" s="120" t="str">
        <f t="shared" si="6680"/>
        <v/>
      </c>
      <c r="Q2191" s="126">
        <f t="shared" ref="Q2191:W2191" si="6729">SUMIF($B$9:$N$9,Q$9,$B2191:$N2191)/100</f>
        <v>0</v>
      </c>
      <c r="R2191" s="126">
        <f t="shared" si="6729"/>
        <v>0</v>
      </c>
      <c r="S2191" s="126">
        <f t="shared" si="6729"/>
        <v>0</v>
      </c>
      <c r="T2191" s="126">
        <f t="shared" si="6729"/>
        <v>0</v>
      </c>
      <c r="U2191" s="126">
        <f t="shared" si="6729"/>
        <v>0</v>
      </c>
      <c r="V2191" s="126">
        <f t="shared" si="6729"/>
        <v>0</v>
      </c>
      <c r="W2191" s="126">
        <f t="shared" si="6729"/>
        <v>0</v>
      </c>
      <c r="X2191" s="127">
        <f t="shared" si="6292"/>
        <v>0</v>
      </c>
      <c r="Y2191" s="126">
        <f t="shared" si="6293"/>
        <v>0</v>
      </c>
      <c r="Z2191" s="127">
        <f t="shared" si="6294"/>
        <v>0</v>
      </c>
      <c r="AA2191" s="126">
        <f t="shared" si="6295"/>
        <v>0</v>
      </c>
      <c r="AB2191" s="127">
        <f t="shared" ref="AB2191:AC2210" si="6730">+($AD2191-$AA2191)/3+AA2191</f>
        <v>0</v>
      </c>
      <c r="AC2191" s="127">
        <f t="shared" si="6730"/>
        <v>0</v>
      </c>
      <c r="AD2191" s="126">
        <f t="shared" si="6296"/>
        <v>0</v>
      </c>
      <c r="AE2191" s="127">
        <f t="shared" ref="AE2191:AM2191" si="6731">+($AN2191-$AD2191)/10+AD2191</f>
        <v>0</v>
      </c>
      <c r="AF2191" s="127">
        <f t="shared" si="6731"/>
        <v>0</v>
      </c>
      <c r="AG2191" s="127">
        <f t="shared" si="6731"/>
        <v>0</v>
      </c>
      <c r="AH2191" s="127">
        <f t="shared" si="6731"/>
        <v>0</v>
      </c>
      <c r="AI2191" s="127">
        <f t="shared" si="6731"/>
        <v>0</v>
      </c>
      <c r="AJ2191" s="127">
        <f t="shared" si="6731"/>
        <v>0</v>
      </c>
      <c r="AK2191" s="127">
        <f t="shared" si="6731"/>
        <v>0</v>
      </c>
      <c r="AL2191" s="127">
        <f t="shared" si="6731"/>
        <v>0</v>
      </c>
      <c r="AM2191" s="127">
        <f t="shared" si="6731"/>
        <v>0</v>
      </c>
      <c r="AN2191" s="126">
        <f t="shared" si="6298"/>
        <v>0</v>
      </c>
      <c r="AO2191" s="127">
        <f t="shared" ref="AO2191:AW2191" si="6732">+($AX2191-$AN2191)/10+AN2191</f>
        <v>0</v>
      </c>
      <c r="AP2191" s="127">
        <f t="shared" si="6732"/>
        <v>0</v>
      </c>
      <c r="AQ2191" s="127">
        <f t="shared" si="6732"/>
        <v>0</v>
      </c>
      <c r="AR2191" s="127">
        <f t="shared" si="6732"/>
        <v>0</v>
      </c>
      <c r="AS2191" s="127">
        <f t="shared" si="6732"/>
        <v>0</v>
      </c>
      <c r="AT2191" s="127">
        <f t="shared" si="6732"/>
        <v>0</v>
      </c>
      <c r="AU2191" s="127">
        <f t="shared" si="6732"/>
        <v>0</v>
      </c>
      <c r="AV2191" s="127">
        <f t="shared" si="6732"/>
        <v>0</v>
      </c>
      <c r="AW2191" s="127">
        <f t="shared" si="6732"/>
        <v>0</v>
      </c>
      <c r="AX2191" s="126">
        <f t="shared" si="6300"/>
        <v>0</v>
      </c>
    </row>
    <row r="2192" spans="2:50" ht="15.75" customHeight="1" x14ac:dyDescent="0.2">
      <c r="B2192" s="123"/>
      <c r="C2192" s="128"/>
      <c r="D2192" s="128"/>
      <c r="E2192" s="128"/>
      <c r="F2192" s="128"/>
      <c r="G2192" s="128"/>
      <c r="H2192" s="128"/>
      <c r="I2192" s="128"/>
      <c r="J2192" s="128"/>
      <c r="K2192" s="128"/>
      <c r="L2192" s="128"/>
      <c r="M2192" s="128"/>
      <c r="N2192" s="129"/>
      <c r="O2192" s="119"/>
      <c r="P2192" s="120" t="str">
        <f t="shared" si="6680"/>
        <v/>
      </c>
      <c r="Q2192" s="121">
        <f t="shared" ref="Q2192:W2192" si="6733">SUMIF($B$9:$N$9,Q$9,$B2192:$N2192)/100</f>
        <v>0</v>
      </c>
      <c r="R2192" s="121">
        <f t="shared" si="6733"/>
        <v>0</v>
      </c>
      <c r="S2192" s="121">
        <f t="shared" si="6733"/>
        <v>0</v>
      </c>
      <c r="T2192" s="121">
        <f t="shared" si="6733"/>
        <v>0</v>
      </c>
      <c r="U2192" s="121">
        <f t="shared" si="6733"/>
        <v>0</v>
      </c>
      <c r="V2192" s="121">
        <f t="shared" si="6733"/>
        <v>0</v>
      </c>
      <c r="W2192" s="121">
        <f t="shared" si="6733"/>
        <v>0</v>
      </c>
      <c r="X2192" s="122">
        <f t="shared" si="6292"/>
        <v>0</v>
      </c>
      <c r="Y2192" s="121">
        <f t="shared" si="6293"/>
        <v>0</v>
      </c>
      <c r="Z2192" s="122">
        <f t="shared" si="6294"/>
        <v>0</v>
      </c>
      <c r="AA2192" s="121">
        <f t="shared" si="6295"/>
        <v>0</v>
      </c>
      <c r="AB2192" s="122">
        <f t="shared" si="6730"/>
        <v>0</v>
      </c>
      <c r="AC2192" s="122">
        <f t="shared" si="6730"/>
        <v>0</v>
      </c>
      <c r="AD2192" s="121">
        <f t="shared" si="6296"/>
        <v>0</v>
      </c>
      <c r="AE2192" s="122">
        <f t="shared" ref="AE2192:AM2192" si="6734">+($AN2192-$AD2192)/10+AD2192</f>
        <v>0</v>
      </c>
      <c r="AF2192" s="122">
        <f t="shared" si="6734"/>
        <v>0</v>
      </c>
      <c r="AG2192" s="122">
        <f t="shared" si="6734"/>
        <v>0</v>
      </c>
      <c r="AH2192" s="122">
        <f t="shared" si="6734"/>
        <v>0</v>
      </c>
      <c r="AI2192" s="122">
        <f t="shared" si="6734"/>
        <v>0</v>
      </c>
      <c r="AJ2192" s="122">
        <f t="shared" si="6734"/>
        <v>0</v>
      </c>
      <c r="AK2192" s="122">
        <f t="shared" si="6734"/>
        <v>0</v>
      </c>
      <c r="AL2192" s="122">
        <f t="shared" si="6734"/>
        <v>0</v>
      </c>
      <c r="AM2192" s="122">
        <f t="shared" si="6734"/>
        <v>0</v>
      </c>
      <c r="AN2192" s="121">
        <f t="shared" si="6298"/>
        <v>0</v>
      </c>
      <c r="AO2192" s="122">
        <f t="shared" ref="AO2192:AW2192" si="6735">+($AX2192-$AN2192)/10+AN2192</f>
        <v>0</v>
      </c>
      <c r="AP2192" s="122">
        <f t="shared" si="6735"/>
        <v>0</v>
      </c>
      <c r="AQ2192" s="122">
        <f t="shared" si="6735"/>
        <v>0</v>
      </c>
      <c r="AR2192" s="122">
        <f t="shared" si="6735"/>
        <v>0</v>
      </c>
      <c r="AS2192" s="122">
        <f t="shared" si="6735"/>
        <v>0</v>
      </c>
      <c r="AT2192" s="122">
        <f t="shared" si="6735"/>
        <v>0</v>
      </c>
      <c r="AU2192" s="122">
        <f t="shared" si="6735"/>
        <v>0</v>
      </c>
      <c r="AV2192" s="122">
        <f t="shared" si="6735"/>
        <v>0</v>
      </c>
      <c r="AW2192" s="122">
        <f t="shared" si="6735"/>
        <v>0</v>
      </c>
      <c r="AX2192" s="121">
        <f t="shared" si="6300"/>
        <v>0</v>
      </c>
    </row>
    <row r="2193" spans="2:50" ht="15.75" customHeight="1" x14ac:dyDescent="0.2">
      <c r="B2193" s="123"/>
      <c r="C2193" s="124"/>
      <c r="D2193" s="124"/>
      <c r="E2193" s="124"/>
      <c r="F2193" s="124"/>
      <c r="G2193" s="124"/>
      <c r="H2193" s="124"/>
      <c r="I2193" s="124"/>
      <c r="J2193" s="124"/>
      <c r="K2193" s="124"/>
      <c r="L2193" s="124"/>
      <c r="M2193" s="124"/>
      <c r="N2193" s="125"/>
      <c r="O2193" s="119"/>
      <c r="P2193" s="120" t="str">
        <f t="shared" si="6680"/>
        <v/>
      </c>
      <c r="Q2193" s="126">
        <f t="shared" ref="Q2193:W2193" si="6736">SUMIF($B$9:$N$9,Q$9,$B2193:$N2193)/100</f>
        <v>0</v>
      </c>
      <c r="R2193" s="126">
        <f t="shared" si="6736"/>
        <v>0</v>
      </c>
      <c r="S2193" s="126">
        <f t="shared" si="6736"/>
        <v>0</v>
      </c>
      <c r="T2193" s="126">
        <f t="shared" si="6736"/>
        <v>0</v>
      </c>
      <c r="U2193" s="126">
        <f t="shared" si="6736"/>
        <v>0</v>
      </c>
      <c r="V2193" s="126">
        <f t="shared" si="6736"/>
        <v>0</v>
      </c>
      <c r="W2193" s="126">
        <f t="shared" si="6736"/>
        <v>0</v>
      </c>
      <c r="X2193" s="127">
        <f t="shared" si="6292"/>
        <v>0</v>
      </c>
      <c r="Y2193" s="126">
        <f t="shared" si="6293"/>
        <v>0</v>
      </c>
      <c r="Z2193" s="127">
        <f t="shared" si="6294"/>
        <v>0</v>
      </c>
      <c r="AA2193" s="126">
        <f t="shared" si="6295"/>
        <v>0</v>
      </c>
      <c r="AB2193" s="127">
        <f t="shared" si="6730"/>
        <v>0</v>
      </c>
      <c r="AC2193" s="127">
        <f t="shared" si="6730"/>
        <v>0</v>
      </c>
      <c r="AD2193" s="126">
        <f t="shared" si="6296"/>
        <v>0</v>
      </c>
      <c r="AE2193" s="127">
        <f t="shared" ref="AE2193:AM2193" si="6737">+($AN2193-$AD2193)/10+AD2193</f>
        <v>0</v>
      </c>
      <c r="AF2193" s="127">
        <f t="shared" si="6737"/>
        <v>0</v>
      </c>
      <c r="AG2193" s="127">
        <f t="shared" si="6737"/>
        <v>0</v>
      </c>
      <c r="AH2193" s="127">
        <f t="shared" si="6737"/>
        <v>0</v>
      </c>
      <c r="AI2193" s="127">
        <f t="shared" si="6737"/>
        <v>0</v>
      </c>
      <c r="AJ2193" s="127">
        <f t="shared" si="6737"/>
        <v>0</v>
      </c>
      <c r="AK2193" s="127">
        <f t="shared" si="6737"/>
        <v>0</v>
      </c>
      <c r="AL2193" s="127">
        <f t="shared" si="6737"/>
        <v>0</v>
      </c>
      <c r="AM2193" s="127">
        <f t="shared" si="6737"/>
        <v>0</v>
      </c>
      <c r="AN2193" s="126">
        <f t="shared" si="6298"/>
        <v>0</v>
      </c>
      <c r="AO2193" s="127">
        <f t="shared" ref="AO2193:AW2193" si="6738">+($AX2193-$AN2193)/10+AN2193</f>
        <v>0</v>
      </c>
      <c r="AP2193" s="127">
        <f t="shared" si="6738"/>
        <v>0</v>
      </c>
      <c r="AQ2193" s="127">
        <f t="shared" si="6738"/>
        <v>0</v>
      </c>
      <c r="AR2193" s="127">
        <f t="shared" si="6738"/>
        <v>0</v>
      </c>
      <c r="AS2193" s="127">
        <f t="shared" si="6738"/>
        <v>0</v>
      </c>
      <c r="AT2193" s="127">
        <f t="shared" si="6738"/>
        <v>0</v>
      </c>
      <c r="AU2193" s="127">
        <f t="shared" si="6738"/>
        <v>0</v>
      </c>
      <c r="AV2193" s="127">
        <f t="shared" si="6738"/>
        <v>0</v>
      </c>
      <c r="AW2193" s="127">
        <f t="shared" si="6738"/>
        <v>0</v>
      </c>
      <c r="AX2193" s="126">
        <f t="shared" si="6300"/>
        <v>0</v>
      </c>
    </row>
    <row r="2194" spans="2:50" ht="15.75" customHeight="1" x14ac:dyDescent="0.2">
      <c r="B2194" s="123"/>
      <c r="C2194" s="128"/>
      <c r="D2194" s="128"/>
      <c r="E2194" s="128"/>
      <c r="F2194" s="128"/>
      <c r="G2194" s="128"/>
      <c r="H2194" s="128"/>
      <c r="I2194" s="128"/>
      <c r="J2194" s="128"/>
      <c r="K2194" s="128"/>
      <c r="L2194" s="128"/>
      <c r="M2194" s="128"/>
      <c r="N2194" s="129"/>
      <c r="O2194" s="119"/>
      <c r="P2194" s="120" t="str">
        <f t="shared" si="6680"/>
        <v/>
      </c>
      <c r="Q2194" s="121">
        <f t="shared" ref="Q2194:W2194" si="6739">SUMIF($B$9:$N$9,Q$9,$B2194:$N2194)/100</f>
        <v>0</v>
      </c>
      <c r="R2194" s="121">
        <f t="shared" si="6739"/>
        <v>0</v>
      </c>
      <c r="S2194" s="121">
        <f t="shared" si="6739"/>
        <v>0</v>
      </c>
      <c r="T2194" s="121">
        <f t="shared" si="6739"/>
        <v>0</v>
      </c>
      <c r="U2194" s="121">
        <f t="shared" si="6739"/>
        <v>0</v>
      </c>
      <c r="V2194" s="121">
        <f t="shared" si="6739"/>
        <v>0</v>
      </c>
      <c r="W2194" s="121">
        <f t="shared" si="6739"/>
        <v>0</v>
      </c>
      <c r="X2194" s="122">
        <f t="shared" si="6292"/>
        <v>0</v>
      </c>
      <c r="Y2194" s="121">
        <f t="shared" si="6293"/>
        <v>0</v>
      </c>
      <c r="Z2194" s="122">
        <f t="shared" si="6294"/>
        <v>0</v>
      </c>
      <c r="AA2194" s="121">
        <f t="shared" si="6295"/>
        <v>0</v>
      </c>
      <c r="AB2194" s="122">
        <f t="shared" si="6730"/>
        <v>0</v>
      </c>
      <c r="AC2194" s="122">
        <f t="shared" si="6730"/>
        <v>0</v>
      </c>
      <c r="AD2194" s="121">
        <f t="shared" si="6296"/>
        <v>0</v>
      </c>
      <c r="AE2194" s="122">
        <f t="shared" ref="AE2194:AM2194" si="6740">+($AN2194-$AD2194)/10+AD2194</f>
        <v>0</v>
      </c>
      <c r="AF2194" s="122">
        <f t="shared" si="6740"/>
        <v>0</v>
      </c>
      <c r="AG2194" s="122">
        <f t="shared" si="6740"/>
        <v>0</v>
      </c>
      <c r="AH2194" s="122">
        <f t="shared" si="6740"/>
        <v>0</v>
      </c>
      <c r="AI2194" s="122">
        <f t="shared" si="6740"/>
        <v>0</v>
      </c>
      <c r="AJ2194" s="122">
        <f t="shared" si="6740"/>
        <v>0</v>
      </c>
      <c r="AK2194" s="122">
        <f t="shared" si="6740"/>
        <v>0</v>
      </c>
      <c r="AL2194" s="122">
        <f t="shared" si="6740"/>
        <v>0</v>
      </c>
      <c r="AM2194" s="122">
        <f t="shared" si="6740"/>
        <v>0</v>
      </c>
      <c r="AN2194" s="121">
        <f t="shared" si="6298"/>
        <v>0</v>
      </c>
      <c r="AO2194" s="122">
        <f t="shared" ref="AO2194:AW2194" si="6741">+($AX2194-$AN2194)/10+AN2194</f>
        <v>0</v>
      </c>
      <c r="AP2194" s="122">
        <f t="shared" si="6741"/>
        <v>0</v>
      </c>
      <c r="AQ2194" s="122">
        <f t="shared" si="6741"/>
        <v>0</v>
      </c>
      <c r="AR2194" s="122">
        <f t="shared" si="6741"/>
        <v>0</v>
      </c>
      <c r="AS2194" s="122">
        <f t="shared" si="6741"/>
        <v>0</v>
      </c>
      <c r="AT2194" s="122">
        <f t="shared" si="6741"/>
        <v>0</v>
      </c>
      <c r="AU2194" s="122">
        <f t="shared" si="6741"/>
        <v>0</v>
      </c>
      <c r="AV2194" s="122">
        <f t="shared" si="6741"/>
        <v>0</v>
      </c>
      <c r="AW2194" s="122">
        <f t="shared" si="6741"/>
        <v>0</v>
      </c>
      <c r="AX2194" s="121">
        <f t="shared" si="6300"/>
        <v>0</v>
      </c>
    </row>
    <row r="2195" spans="2:50" ht="15.75" customHeight="1" x14ac:dyDescent="0.2">
      <c r="B2195" s="123"/>
      <c r="C2195" s="124"/>
      <c r="D2195" s="124"/>
      <c r="E2195" s="124"/>
      <c r="F2195" s="124"/>
      <c r="G2195" s="124"/>
      <c r="H2195" s="124"/>
      <c r="I2195" s="124"/>
      <c r="J2195" s="124"/>
      <c r="K2195" s="124"/>
      <c r="L2195" s="124"/>
      <c r="M2195" s="124"/>
      <c r="N2195" s="125"/>
      <c r="O2195" s="119"/>
      <c r="P2195" s="120" t="str">
        <f t="shared" si="6680"/>
        <v/>
      </c>
      <c r="Q2195" s="126">
        <f t="shared" ref="Q2195:W2195" si="6742">SUMIF($B$9:$N$9,Q$9,$B2195:$N2195)/100</f>
        <v>0</v>
      </c>
      <c r="R2195" s="126">
        <f t="shared" si="6742"/>
        <v>0</v>
      </c>
      <c r="S2195" s="126">
        <f t="shared" si="6742"/>
        <v>0</v>
      </c>
      <c r="T2195" s="126">
        <f t="shared" si="6742"/>
        <v>0</v>
      </c>
      <c r="U2195" s="126">
        <f t="shared" si="6742"/>
        <v>0</v>
      </c>
      <c r="V2195" s="126">
        <f t="shared" si="6742"/>
        <v>0</v>
      </c>
      <c r="W2195" s="126">
        <f t="shared" si="6742"/>
        <v>0</v>
      </c>
      <c r="X2195" s="127">
        <f t="shared" si="6292"/>
        <v>0</v>
      </c>
      <c r="Y2195" s="126">
        <f t="shared" si="6293"/>
        <v>0</v>
      </c>
      <c r="Z2195" s="127">
        <f t="shared" si="6294"/>
        <v>0</v>
      </c>
      <c r="AA2195" s="126">
        <f t="shared" si="6295"/>
        <v>0</v>
      </c>
      <c r="AB2195" s="127">
        <f t="shared" si="6730"/>
        <v>0</v>
      </c>
      <c r="AC2195" s="127">
        <f t="shared" si="6730"/>
        <v>0</v>
      </c>
      <c r="AD2195" s="126">
        <f t="shared" si="6296"/>
        <v>0</v>
      </c>
      <c r="AE2195" s="127">
        <f t="shared" ref="AE2195:AM2195" si="6743">+($AN2195-$AD2195)/10+AD2195</f>
        <v>0</v>
      </c>
      <c r="AF2195" s="127">
        <f t="shared" si="6743"/>
        <v>0</v>
      </c>
      <c r="AG2195" s="127">
        <f t="shared" si="6743"/>
        <v>0</v>
      </c>
      <c r="AH2195" s="127">
        <f t="shared" si="6743"/>
        <v>0</v>
      </c>
      <c r="AI2195" s="127">
        <f t="shared" si="6743"/>
        <v>0</v>
      </c>
      <c r="AJ2195" s="127">
        <f t="shared" si="6743"/>
        <v>0</v>
      </c>
      <c r="AK2195" s="127">
        <f t="shared" si="6743"/>
        <v>0</v>
      </c>
      <c r="AL2195" s="127">
        <f t="shared" si="6743"/>
        <v>0</v>
      </c>
      <c r="AM2195" s="127">
        <f t="shared" si="6743"/>
        <v>0</v>
      </c>
      <c r="AN2195" s="126">
        <f t="shared" si="6298"/>
        <v>0</v>
      </c>
      <c r="AO2195" s="127">
        <f t="shared" ref="AO2195:AW2195" si="6744">+($AX2195-$AN2195)/10+AN2195</f>
        <v>0</v>
      </c>
      <c r="AP2195" s="127">
        <f t="shared" si="6744"/>
        <v>0</v>
      </c>
      <c r="AQ2195" s="127">
        <f t="shared" si="6744"/>
        <v>0</v>
      </c>
      <c r="AR2195" s="127">
        <f t="shared" si="6744"/>
        <v>0</v>
      </c>
      <c r="AS2195" s="127">
        <f t="shared" si="6744"/>
        <v>0</v>
      </c>
      <c r="AT2195" s="127">
        <f t="shared" si="6744"/>
        <v>0</v>
      </c>
      <c r="AU2195" s="127">
        <f t="shared" si="6744"/>
        <v>0</v>
      </c>
      <c r="AV2195" s="127">
        <f t="shared" si="6744"/>
        <v>0</v>
      </c>
      <c r="AW2195" s="127">
        <f t="shared" si="6744"/>
        <v>0</v>
      </c>
      <c r="AX2195" s="126">
        <f t="shared" si="6300"/>
        <v>0</v>
      </c>
    </row>
    <row r="2196" spans="2:50" ht="15.75" customHeight="1" x14ac:dyDescent="0.2">
      <c r="B2196" s="123"/>
      <c r="C2196" s="128"/>
      <c r="D2196" s="128"/>
      <c r="E2196" s="128"/>
      <c r="F2196" s="128"/>
      <c r="G2196" s="128"/>
      <c r="H2196" s="128"/>
      <c r="I2196" s="128"/>
      <c r="J2196" s="128"/>
      <c r="K2196" s="128"/>
      <c r="L2196" s="128"/>
      <c r="M2196" s="128"/>
      <c r="N2196" s="129"/>
      <c r="O2196" s="119"/>
      <c r="P2196" s="120" t="str">
        <f t="shared" si="6680"/>
        <v/>
      </c>
      <c r="Q2196" s="121">
        <f t="shared" ref="Q2196:W2196" si="6745">SUMIF($B$9:$N$9,Q$9,$B2196:$N2196)/100</f>
        <v>0</v>
      </c>
      <c r="R2196" s="121">
        <f t="shared" si="6745"/>
        <v>0</v>
      </c>
      <c r="S2196" s="121">
        <f t="shared" si="6745"/>
        <v>0</v>
      </c>
      <c r="T2196" s="121">
        <f t="shared" si="6745"/>
        <v>0</v>
      </c>
      <c r="U2196" s="121">
        <f t="shared" si="6745"/>
        <v>0</v>
      </c>
      <c r="V2196" s="121">
        <f t="shared" si="6745"/>
        <v>0</v>
      </c>
      <c r="W2196" s="121">
        <f t="shared" si="6745"/>
        <v>0</v>
      </c>
      <c r="X2196" s="122">
        <f t="shared" si="6292"/>
        <v>0</v>
      </c>
      <c r="Y2196" s="121">
        <f t="shared" si="6293"/>
        <v>0</v>
      </c>
      <c r="Z2196" s="122">
        <f t="shared" si="6294"/>
        <v>0</v>
      </c>
      <c r="AA2196" s="121">
        <f t="shared" si="6295"/>
        <v>0</v>
      </c>
      <c r="AB2196" s="122">
        <f t="shared" si="6730"/>
        <v>0</v>
      </c>
      <c r="AC2196" s="122">
        <f t="shared" si="6730"/>
        <v>0</v>
      </c>
      <c r="AD2196" s="121">
        <f t="shared" si="6296"/>
        <v>0</v>
      </c>
      <c r="AE2196" s="122">
        <f t="shared" ref="AE2196:AM2196" si="6746">+($AN2196-$AD2196)/10+AD2196</f>
        <v>0</v>
      </c>
      <c r="AF2196" s="122">
        <f t="shared" si="6746"/>
        <v>0</v>
      </c>
      <c r="AG2196" s="122">
        <f t="shared" si="6746"/>
        <v>0</v>
      </c>
      <c r="AH2196" s="122">
        <f t="shared" si="6746"/>
        <v>0</v>
      </c>
      <c r="AI2196" s="122">
        <f t="shared" si="6746"/>
        <v>0</v>
      </c>
      <c r="AJ2196" s="122">
        <f t="shared" si="6746"/>
        <v>0</v>
      </c>
      <c r="AK2196" s="122">
        <f t="shared" si="6746"/>
        <v>0</v>
      </c>
      <c r="AL2196" s="122">
        <f t="shared" si="6746"/>
        <v>0</v>
      </c>
      <c r="AM2196" s="122">
        <f t="shared" si="6746"/>
        <v>0</v>
      </c>
      <c r="AN2196" s="121">
        <f t="shared" si="6298"/>
        <v>0</v>
      </c>
      <c r="AO2196" s="122">
        <f t="shared" ref="AO2196:AW2196" si="6747">+($AX2196-$AN2196)/10+AN2196</f>
        <v>0</v>
      </c>
      <c r="AP2196" s="122">
        <f t="shared" si="6747"/>
        <v>0</v>
      </c>
      <c r="AQ2196" s="122">
        <f t="shared" si="6747"/>
        <v>0</v>
      </c>
      <c r="AR2196" s="122">
        <f t="shared" si="6747"/>
        <v>0</v>
      </c>
      <c r="AS2196" s="122">
        <f t="shared" si="6747"/>
        <v>0</v>
      </c>
      <c r="AT2196" s="122">
        <f t="shared" si="6747"/>
        <v>0</v>
      </c>
      <c r="AU2196" s="122">
        <f t="shared" si="6747"/>
        <v>0</v>
      </c>
      <c r="AV2196" s="122">
        <f t="shared" si="6747"/>
        <v>0</v>
      </c>
      <c r="AW2196" s="122">
        <f t="shared" si="6747"/>
        <v>0</v>
      </c>
      <c r="AX2196" s="121">
        <f t="shared" si="6300"/>
        <v>0</v>
      </c>
    </row>
    <row r="2197" spans="2:50" ht="15.75" customHeight="1" x14ac:dyDescent="0.2">
      <c r="B2197" s="123"/>
      <c r="C2197" s="124"/>
      <c r="D2197" s="124"/>
      <c r="E2197" s="124"/>
      <c r="F2197" s="124"/>
      <c r="G2197" s="124"/>
      <c r="H2197" s="124"/>
      <c r="I2197" s="124"/>
      <c r="J2197" s="124"/>
      <c r="K2197" s="124"/>
      <c r="L2197" s="124"/>
      <c r="M2197" s="124"/>
      <c r="N2197" s="125"/>
      <c r="O2197" s="119"/>
      <c r="P2197" s="120" t="str">
        <f t="shared" si="6680"/>
        <v/>
      </c>
      <c r="Q2197" s="126">
        <f t="shared" ref="Q2197:W2197" si="6748">SUMIF($B$9:$N$9,Q$9,$B2197:$N2197)/100</f>
        <v>0</v>
      </c>
      <c r="R2197" s="126">
        <f t="shared" si="6748"/>
        <v>0</v>
      </c>
      <c r="S2197" s="126">
        <f t="shared" si="6748"/>
        <v>0</v>
      </c>
      <c r="T2197" s="126">
        <f t="shared" si="6748"/>
        <v>0</v>
      </c>
      <c r="U2197" s="126">
        <f t="shared" si="6748"/>
        <v>0</v>
      </c>
      <c r="V2197" s="126">
        <f t="shared" si="6748"/>
        <v>0</v>
      </c>
      <c r="W2197" s="126">
        <f t="shared" si="6748"/>
        <v>0</v>
      </c>
      <c r="X2197" s="127">
        <f t="shared" si="6292"/>
        <v>0</v>
      </c>
      <c r="Y2197" s="126">
        <f t="shared" si="6293"/>
        <v>0</v>
      </c>
      <c r="Z2197" s="127">
        <f t="shared" si="6294"/>
        <v>0</v>
      </c>
      <c r="AA2197" s="126">
        <f t="shared" si="6295"/>
        <v>0</v>
      </c>
      <c r="AB2197" s="127">
        <f t="shared" si="6730"/>
        <v>0</v>
      </c>
      <c r="AC2197" s="127">
        <f t="shared" si="6730"/>
        <v>0</v>
      </c>
      <c r="AD2197" s="126">
        <f t="shared" si="6296"/>
        <v>0</v>
      </c>
      <c r="AE2197" s="127">
        <f t="shared" ref="AE2197:AM2197" si="6749">+($AN2197-$AD2197)/10+AD2197</f>
        <v>0</v>
      </c>
      <c r="AF2197" s="127">
        <f t="shared" si="6749"/>
        <v>0</v>
      </c>
      <c r="AG2197" s="127">
        <f t="shared" si="6749"/>
        <v>0</v>
      </c>
      <c r="AH2197" s="127">
        <f t="shared" si="6749"/>
        <v>0</v>
      </c>
      <c r="AI2197" s="127">
        <f t="shared" si="6749"/>
        <v>0</v>
      </c>
      <c r="AJ2197" s="127">
        <f t="shared" si="6749"/>
        <v>0</v>
      </c>
      <c r="AK2197" s="127">
        <f t="shared" si="6749"/>
        <v>0</v>
      </c>
      <c r="AL2197" s="127">
        <f t="shared" si="6749"/>
        <v>0</v>
      </c>
      <c r="AM2197" s="127">
        <f t="shared" si="6749"/>
        <v>0</v>
      </c>
      <c r="AN2197" s="126">
        <f t="shared" si="6298"/>
        <v>0</v>
      </c>
      <c r="AO2197" s="127">
        <f t="shared" ref="AO2197:AW2197" si="6750">+($AX2197-$AN2197)/10+AN2197</f>
        <v>0</v>
      </c>
      <c r="AP2197" s="127">
        <f t="shared" si="6750"/>
        <v>0</v>
      </c>
      <c r="AQ2197" s="127">
        <f t="shared" si="6750"/>
        <v>0</v>
      </c>
      <c r="AR2197" s="127">
        <f t="shared" si="6750"/>
        <v>0</v>
      </c>
      <c r="AS2197" s="127">
        <f t="shared" si="6750"/>
        <v>0</v>
      </c>
      <c r="AT2197" s="127">
        <f t="shared" si="6750"/>
        <v>0</v>
      </c>
      <c r="AU2197" s="127">
        <f t="shared" si="6750"/>
        <v>0</v>
      </c>
      <c r="AV2197" s="127">
        <f t="shared" si="6750"/>
        <v>0</v>
      </c>
      <c r="AW2197" s="127">
        <f t="shared" si="6750"/>
        <v>0</v>
      </c>
      <c r="AX2197" s="126">
        <f t="shared" si="6300"/>
        <v>0</v>
      </c>
    </row>
    <row r="2198" spans="2:50" ht="15.75" customHeight="1" x14ac:dyDescent="0.2">
      <c r="B2198" s="123"/>
      <c r="C2198" s="128"/>
      <c r="D2198" s="128"/>
      <c r="E2198" s="128"/>
      <c r="F2198" s="128"/>
      <c r="G2198" s="128"/>
      <c r="H2198" s="128"/>
      <c r="I2198" s="128"/>
      <c r="J2198" s="128"/>
      <c r="K2198" s="128"/>
      <c r="L2198" s="128"/>
      <c r="M2198" s="128"/>
      <c r="N2198" s="129"/>
      <c r="O2198" s="119"/>
      <c r="P2198" s="120" t="str">
        <f t="shared" si="6680"/>
        <v/>
      </c>
      <c r="Q2198" s="121">
        <f t="shared" ref="Q2198:W2198" si="6751">SUMIF($B$9:$N$9,Q$9,$B2198:$N2198)/100</f>
        <v>0</v>
      </c>
      <c r="R2198" s="121">
        <f t="shared" si="6751"/>
        <v>0</v>
      </c>
      <c r="S2198" s="121">
        <f t="shared" si="6751"/>
        <v>0</v>
      </c>
      <c r="T2198" s="121">
        <f t="shared" si="6751"/>
        <v>0</v>
      </c>
      <c r="U2198" s="121">
        <f t="shared" si="6751"/>
        <v>0</v>
      </c>
      <c r="V2198" s="121">
        <f t="shared" si="6751"/>
        <v>0</v>
      </c>
      <c r="W2198" s="121">
        <f t="shared" si="6751"/>
        <v>0</v>
      </c>
      <c r="X2198" s="122">
        <f t="shared" si="6292"/>
        <v>0</v>
      </c>
      <c r="Y2198" s="121">
        <f t="shared" si="6293"/>
        <v>0</v>
      </c>
      <c r="Z2198" s="122">
        <f t="shared" si="6294"/>
        <v>0</v>
      </c>
      <c r="AA2198" s="121">
        <f t="shared" si="6295"/>
        <v>0</v>
      </c>
      <c r="AB2198" s="122">
        <f t="shared" si="6730"/>
        <v>0</v>
      </c>
      <c r="AC2198" s="122">
        <f t="shared" si="6730"/>
        <v>0</v>
      </c>
      <c r="AD2198" s="121">
        <f t="shared" si="6296"/>
        <v>0</v>
      </c>
      <c r="AE2198" s="122">
        <f t="shared" ref="AE2198:AM2198" si="6752">+($AN2198-$AD2198)/10+AD2198</f>
        <v>0</v>
      </c>
      <c r="AF2198" s="122">
        <f t="shared" si="6752"/>
        <v>0</v>
      </c>
      <c r="AG2198" s="122">
        <f t="shared" si="6752"/>
        <v>0</v>
      </c>
      <c r="AH2198" s="122">
        <f t="shared" si="6752"/>
        <v>0</v>
      </c>
      <c r="AI2198" s="122">
        <f t="shared" si="6752"/>
        <v>0</v>
      </c>
      <c r="AJ2198" s="122">
        <f t="shared" si="6752"/>
        <v>0</v>
      </c>
      <c r="AK2198" s="122">
        <f t="shared" si="6752"/>
        <v>0</v>
      </c>
      <c r="AL2198" s="122">
        <f t="shared" si="6752"/>
        <v>0</v>
      </c>
      <c r="AM2198" s="122">
        <f t="shared" si="6752"/>
        <v>0</v>
      </c>
      <c r="AN2198" s="121">
        <f t="shared" si="6298"/>
        <v>0</v>
      </c>
      <c r="AO2198" s="122">
        <f t="shared" ref="AO2198:AW2198" si="6753">+($AX2198-$AN2198)/10+AN2198</f>
        <v>0</v>
      </c>
      <c r="AP2198" s="122">
        <f t="shared" si="6753"/>
        <v>0</v>
      </c>
      <c r="AQ2198" s="122">
        <f t="shared" si="6753"/>
        <v>0</v>
      </c>
      <c r="AR2198" s="122">
        <f t="shared" si="6753"/>
        <v>0</v>
      </c>
      <c r="AS2198" s="122">
        <f t="shared" si="6753"/>
        <v>0</v>
      </c>
      <c r="AT2198" s="122">
        <f t="shared" si="6753"/>
        <v>0</v>
      </c>
      <c r="AU2198" s="122">
        <f t="shared" si="6753"/>
        <v>0</v>
      </c>
      <c r="AV2198" s="122">
        <f t="shared" si="6753"/>
        <v>0</v>
      </c>
      <c r="AW2198" s="122">
        <f t="shared" si="6753"/>
        <v>0</v>
      </c>
      <c r="AX2198" s="121">
        <f t="shared" si="6300"/>
        <v>0</v>
      </c>
    </row>
    <row r="2199" spans="2:50" ht="15.75" customHeight="1" x14ac:dyDescent="0.2">
      <c r="B2199" s="123"/>
      <c r="C2199" s="124"/>
      <c r="D2199" s="124"/>
      <c r="E2199" s="124"/>
      <c r="F2199" s="124"/>
      <c r="G2199" s="124"/>
      <c r="H2199" s="124"/>
      <c r="I2199" s="124"/>
      <c r="J2199" s="124"/>
      <c r="K2199" s="124"/>
      <c r="L2199" s="124"/>
      <c r="M2199" s="124"/>
      <c r="N2199" s="125"/>
      <c r="O2199" s="119"/>
      <c r="P2199" s="120" t="str">
        <f t="shared" si="6680"/>
        <v/>
      </c>
      <c r="Q2199" s="126">
        <f t="shared" ref="Q2199:W2199" si="6754">SUMIF($B$9:$N$9,Q$9,$B2199:$N2199)/100</f>
        <v>0</v>
      </c>
      <c r="R2199" s="126">
        <f t="shared" si="6754"/>
        <v>0</v>
      </c>
      <c r="S2199" s="126">
        <f t="shared" si="6754"/>
        <v>0</v>
      </c>
      <c r="T2199" s="126">
        <f t="shared" si="6754"/>
        <v>0</v>
      </c>
      <c r="U2199" s="126">
        <f t="shared" si="6754"/>
        <v>0</v>
      </c>
      <c r="V2199" s="126">
        <f t="shared" si="6754"/>
        <v>0</v>
      </c>
      <c r="W2199" s="126">
        <f t="shared" si="6754"/>
        <v>0</v>
      </c>
      <c r="X2199" s="127">
        <f t="shared" si="6292"/>
        <v>0</v>
      </c>
      <c r="Y2199" s="126">
        <f t="shared" si="6293"/>
        <v>0</v>
      </c>
      <c r="Z2199" s="127">
        <f t="shared" si="6294"/>
        <v>0</v>
      </c>
      <c r="AA2199" s="126">
        <f t="shared" si="6295"/>
        <v>0</v>
      </c>
      <c r="AB2199" s="127">
        <f t="shared" si="6730"/>
        <v>0</v>
      </c>
      <c r="AC2199" s="127">
        <f t="shared" si="6730"/>
        <v>0</v>
      </c>
      <c r="AD2199" s="126">
        <f t="shared" si="6296"/>
        <v>0</v>
      </c>
      <c r="AE2199" s="127">
        <f t="shared" ref="AE2199:AM2199" si="6755">+($AN2199-$AD2199)/10+AD2199</f>
        <v>0</v>
      </c>
      <c r="AF2199" s="127">
        <f t="shared" si="6755"/>
        <v>0</v>
      </c>
      <c r="AG2199" s="127">
        <f t="shared" si="6755"/>
        <v>0</v>
      </c>
      <c r="AH2199" s="127">
        <f t="shared" si="6755"/>
        <v>0</v>
      </c>
      <c r="AI2199" s="127">
        <f t="shared" si="6755"/>
        <v>0</v>
      </c>
      <c r="AJ2199" s="127">
        <f t="shared" si="6755"/>
        <v>0</v>
      </c>
      <c r="AK2199" s="127">
        <f t="shared" si="6755"/>
        <v>0</v>
      </c>
      <c r="AL2199" s="127">
        <f t="shared" si="6755"/>
        <v>0</v>
      </c>
      <c r="AM2199" s="127">
        <f t="shared" si="6755"/>
        <v>0</v>
      </c>
      <c r="AN2199" s="126">
        <f t="shared" si="6298"/>
        <v>0</v>
      </c>
      <c r="AO2199" s="127">
        <f t="shared" ref="AO2199:AW2199" si="6756">+($AX2199-$AN2199)/10+AN2199</f>
        <v>0</v>
      </c>
      <c r="AP2199" s="127">
        <f t="shared" si="6756"/>
        <v>0</v>
      </c>
      <c r="AQ2199" s="127">
        <f t="shared" si="6756"/>
        <v>0</v>
      </c>
      <c r="AR2199" s="127">
        <f t="shared" si="6756"/>
        <v>0</v>
      </c>
      <c r="AS2199" s="127">
        <f t="shared" si="6756"/>
        <v>0</v>
      </c>
      <c r="AT2199" s="127">
        <f t="shared" si="6756"/>
        <v>0</v>
      </c>
      <c r="AU2199" s="127">
        <f t="shared" si="6756"/>
        <v>0</v>
      </c>
      <c r="AV2199" s="127">
        <f t="shared" si="6756"/>
        <v>0</v>
      </c>
      <c r="AW2199" s="127">
        <f t="shared" si="6756"/>
        <v>0</v>
      </c>
      <c r="AX2199" s="126">
        <f t="shared" si="6300"/>
        <v>0</v>
      </c>
    </row>
    <row r="2200" spans="2:50" ht="15.75" customHeight="1" x14ac:dyDescent="0.2">
      <c r="B2200" s="123"/>
      <c r="C2200" s="128"/>
      <c r="D2200" s="128"/>
      <c r="E2200" s="128"/>
      <c r="F2200" s="128"/>
      <c r="G2200" s="128"/>
      <c r="H2200" s="128"/>
      <c r="I2200" s="128"/>
      <c r="J2200" s="128"/>
      <c r="K2200" s="128"/>
      <c r="L2200" s="128"/>
      <c r="M2200" s="128"/>
      <c r="N2200" s="129"/>
      <c r="O2200" s="119"/>
      <c r="P2200" s="120" t="str">
        <f t="shared" si="6680"/>
        <v/>
      </c>
      <c r="Q2200" s="121">
        <f t="shared" ref="Q2200:W2200" si="6757">SUMIF($B$9:$N$9,Q$9,$B2200:$N2200)/100</f>
        <v>0</v>
      </c>
      <c r="R2200" s="121">
        <f t="shared" si="6757"/>
        <v>0</v>
      </c>
      <c r="S2200" s="121">
        <f t="shared" si="6757"/>
        <v>0</v>
      </c>
      <c r="T2200" s="121">
        <f t="shared" si="6757"/>
        <v>0</v>
      </c>
      <c r="U2200" s="121">
        <f t="shared" si="6757"/>
        <v>0</v>
      </c>
      <c r="V2200" s="121">
        <f t="shared" si="6757"/>
        <v>0</v>
      </c>
      <c r="W2200" s="121">
        <f t="shared" si="6757"/>
        <v>0</v>
      </c>
      <c r="X2200" s="122">
        <f t="shared" si="6292"/>
        <v>0</v>
      </c>
      <c r="Y2200" s="121">
        <f t="shared" si="6293"/>
        <v>0</v>
      </c>
      <c r="Z2200" s="122">
        <f t="shared" si="6294"/>
        <v>0</v>
      </c>
      <c r="AA2200" s="121">
        <f t="shared" si="6295"/>
        <v>0</v>
      </c>
      <c r="AB2200" s="122">
        <f t="shared" si="6730"/>
        <v>0</v>
      </c>
      <c r="AC2200" s="122">
        <f t="shared" si="6730"/>
        <v>0</v>
      </c>
      <c r="AD2200" s="121">
        <f t="shared" si="6296"/>
        <v>0</v>
      </c>
      <c r="AE2200" s="122">
        <f t="shared" ref="AE2200:AM2200" si="6758">+($AN2200-$AD2200)/10+AD2200</f>
        <v>0</v>
      </c>
      <c r="AF2200" s="122">
        <f t="shared" si="6758"/>
        <v>0</v>
      </c>
      <c r="AG2200" s="122">
        <f t="shared" si="6758"/>
        <v>0</v>
      </c>
      <c r="AH2200" s="122">
        <f t="shared" si="6758"/>
        <v>0</v>
      </c>
      <c r="AI2200" s="122">
        <f t="shared" si="6758"/>
        <v>0</v>
      </c>
      <c r="AJ2200" s="122">
        <f t="shared" si="6758"/>
        <v>0</v>
      </c>
      <c r="AK2200" s="122">
        <f t="shared" si="6758"/>
        <v>0</v>
      </c>
      <c r="AL2200" s="122">
        <f t="shared" si="6758"/>
        <v>0</v>
      </c>
      <c r="AM2200" s="122">
        <f t="shared" si="6758"/>
        <v>0</v>
      </c>
      <c r="AN2200" s="121">
        <f t="shared" si="6298"/>
        <v>0</v>
      </c>
      <c r="AO2200" s="122">
        <f t="shared" ref="AO2200:AW2200" si="6759">+($AX2200-$AN2200)/10+AN2200</f>
        <v>0</v>
      </c>
      <c r="AP2200" s="122">
        <f t="shared" si="6759"/>
        <v>0</v>
      </c>
      <c r="AQ2200" s="122">
        <f t="shared" si="6759"/>
        <v>0</v>
      </c>
      <c r="AR2200" s="122">
        <f t="shared" si="6759"/>
        <v>0</v>
      </c>
      <c r="AS2200" s="122">
        <f t="shared" si="6759"/>
        <v>0</v>
      </c>
      <c r="AT2200" s="122">
        <f t="shared" si="6759"/>
        <v>0</v>
      </c>
      <c r="AU2200" s="122">
        <f t="shared" si="6759"/>
        <v>0</v>
      </c>
      <c r="AV2200" s="122">
        <f t="shared" si="6759"/>
        <v>0</v>
      </c>
      <c r="AW2200" s="122">
        <f t="shared" si="6759"/>
        <v>0</v>
      </c>
      <c r="AX2200" s="121">
        <f t="shared" si="6300"/>
        <v>0</v>
      </c>
    </row>
    <row r="2201" spans="2:50" ht="15.75" customHeight="1" x14ac:dyDescent="0.2">
      <c r="B2201" s="123"/>
      <c r="C2201" s="124"/>
      <c r="D2201" s="124"/>
      <c r="E2201" s="124"/>
      <c r="F2201" s="124"/>
      <c r="G2201" s="124"/>
      <c r="H2201" s="124"/>
      <c r="I2201" s="124"/>
      <c r="J2201" s="124"/>
      <c r="K2201" s="124"/>
      <c r="L2201" s="124"/>
      <c r="M2201" s="124"/>
      <c r="N2201" s="125"/>
      <c r="O2201" s="119"/>
      <c r="P2201" s="120" t="str">
        <f t="shared" si="6680"/>
        <v/>
      </c>
      <c r="Q2201" s="126">
        <f t="shared" ref="Q2201:W2201" si="6760">SUMIF($B$9:$N$9,Q$9,$B2201:$N2201)/100</f>
        <v>0</v>
      </c>
      <c r="R2201" s="126">
        <f t="shared" si="6760"/>
        <v>0</v>
      </c>
      <c r="S2201" s="126">
        <f t="shared" si="6760"/>
        <v>0</v>
      </c>
      <c r="T2201" s="126">
        <f t="shared" si="6760"/>
        <v>0</v>
      </c>
      <c r="U2201" s="126">
        <f t="shared" si="6760"/>
        <v>0</v>
      </c>
      <c r="V2201" s="126">
        <f t="shared" si="6760"/>
        <v>0</v>
      </c>
      <c r="W2201" s="126">
        <f t="shared" si="6760"/>
        <v>0</v>
      </c>
      <c r="X2201" s="127">
        <f t="shared" si="6292"/>
        <v>0</v>
      </c>
      <c r="Y2201" s="126">
        <f t="shared" si="6293"/>
        <v>0</v>
      </c>
      <c r="Z2201" s="127">
        <f t="shared" si="6294"/>
        <v>0</v>
      </c>
      <c r="AA2201" s="126">
        <f t="shared" si="6295"/>
        <v>0</v>
      </c>
      <c r="AB2201" s="127">
        <f t="shared" si="6730"/>
        <v>0</v>
      </c>
      <c r="AC2201" s="127">
        <f t="shared" si="6730"/>
        <v>0</v>
      </c>
      <c r="AD2201" s="126">
        <f t="shared" si="6296"/>
        <v>0</v>
      </c>
      <c r="AE2201" s="127">
        <f t="shared" ref="AE2201:AM2201" si="6761">+($AN2201-$AD2201)/10+AD2201</f>
        <v>0</v>
      </c>
      <c r="AF2201" s="127">
        <f t="shared" si="6761"/>
        <v>0</v>
      </c>
      <c r="AG2201" s="127">
        <f t="shared" si="6761"/>
        <v>0</v>
      </c>
      <c r="AH2201" s="127">
        <f t="shared" si="6761"/>
        <v>0</v>
      </c>
      <c r="AI2201" s="127">
        <f t="shared" si="6761"/>
        <v>0</v>
      </c>
      <c r="AJ2201" s="127">
        <f t="shared" si="6761"/>
        <v>0</v>
      </c>
      <c r="AK2201" s="127">
        <f t="shared" si="6761"/>
        <v>0</v>
      </c>
      <c r="AL2201" s="127">
        <f t="shared" si="6761"/>
        <v>0</v>
      </c>
      <c r="AM2201" s="127">
        <f t="shared" si="6761"/>
        <v>0</v>
      </c>
      <c r="AN2201" s="126">
        <f t="shared" si="6298"/>
        <v>0</v>
      </c>
      <c r="AO2201" s="127">
        <f t="shared" ref="AO2201:AW2201" si="6762">+($AX2201-$AN2201)/10+AN2201</f>
        <v>0</v>
      </c>
      <c r="AP2201" s="127">
        <f t="shared" si="6762"/>
        <v>0</v>
      </c>
      <c r="AQ2201" s="127">
        <f t="shared" si="6762"/>
        <v>0</v>
      </c>
      <c r="AR2201" s="127">
        <f t="shared" si="6762"/>
        <v>0</v>
      </c>
      <c r="AS2201" s="127">
        <f t="shared" si="6762"/>
        <v>0</v>
      </c>
      <c r="AT2201" s="127">
        <f t="shared" si="6762"/>
        <v>0</v>
      </c>
      <c r="AU2201" s="127">
        <f t="shared" si="6762"/>
        <v>0</v>
      </c>
      <c r="AV2201" s="127">
        <f t="shared" si="6762"/>
        <v>0</v>
      </c>
      <c r="AW2201" s="127">
        <f t="shared" si="6762"/>
        <v>0</v>
      </c>
      <c r="AX2201" s="126">
        <f t="shared" si="6300"/>
        <v>0</v>
      </c>
    </row>
    <row r="2202" spans="2:50" ht="15.75" customHeight="1" x14ac:dyDescent="0.2">
      <c r="B2202" s="123"/>
      <c r="C2202" s="128"/>
      <c r="D2202" s="128"/>
      <c r="E2202" s="128"/>
      <c r="F2202" s="128"/>
      <c r="G2202" s="128"/>
      <c r="H2202" s="128"/>
      <c r="I2202" s="128"/>
      <c r="J2202" s="128"/>
      <c r="K2202" s="128"/>
      <c r="L2202" s="128"/>
      <c r="M2202" s="128"/>
      <c r="N2202" s="129"/>
      <c r="O2202" s="119"/>
      <c r="P2202" s="120" t="str">
        <f t="shared" si="6680"/>
        <v/>
      </c>
      <c r="Q2202" s="121">
        <f t="shared" ref="Q2202:W2202" si="6763">SUMIF($B$9:$N$9,Q$9,$B2202:$N2202)/100</f>
        <v>0</v>
      </c>
      <c r="R2202" s="121">
        <f t="shared" si="6763"/>
        <v>0</v>
      </c>
      <c r="S2202" s="121">
        <f t="shared" si="6763"/>
        <v>0</v>
      </c>
      <c r="T2202" s="121">
        <f t="shared" si="6763"/>
        <v>0</v>
      </c>
      <c r="U2202" s="121">
        <f t="shared" si="6763"/>
        <v>0</v>
      </c>
      <c r="V2202" s="121">
        <f t="shared" si="6763"/>
        <v>0</v>
      </c>
      <c r="W2202" s="121">
        <f t="shared" si="6763"/>
        <v>0</v>
      </c>
      <c r="X2202" s="122">
        <f t="shared" si="6292"/>
        <v>0</v>
      </c>
      <c r="Y2202" s="121">
        <f t="shared" si="6293"/>
        <v>0</v>
      </c>
      <c r="Z2202" s="122">
        <f t="shared" si="6294"/>
        <v>0</v>
      </c>
      <c r="AA2202" s="121">
        <f t="shared" si="6295"/>
        <v>0</v>
      </c>
      <c r="AB2202" s="122">
        <f t="shared" si="6730"/>
        <v>0</v>
      </c>
      <c r="AC2202" s="122">
        <f t="shared" si="6730"/>
        <v>0</v>
      </c>
      <c r="AD2202" s="121">
        <f t="shared" si="6296"/>
        <v>0</v>
      </c>
      <c r="AE2202" s="122">
        <f t="shared" ref="AE2202:AM2202" si="6764">+($AN2202-$AD2202)/10+AD2202</f>
        <v>0</v>
      </c>
      <c r="AF2202" s="122">
        <f t="shared" si="6764"/>
        <v>0</v>
      </c>
      <c r="AG2202" s="122">
        <f t="shared" si="6764"/>
        <v>0</v>
      </c>
      <c r="AH2202" s="122">
        <f t="shared" si="6764"/>
        <v>0</v>
      </c>
      <c r="AI2202" s="122">
        <f t="shared" si="6764"/>
        <v>0</v>
      </c>
      <c r="AJ2202" s="122">
        <f t="shared" si="6764"/>
        <v>0</v>
      </c>
      <c r="AK2202" s="122">
        <f t="shared" si="6764"/>
        <v>0</v>
      </c>
      <c r="AL2202" s="122">
        <f t="shared" si="6764"/>
        <v>0</v>
      </c>
      <c r="AM2202" s="122">
        <f t="shared" si="6764"/>
        <v>0</v>
      </c>
      <c r="AN2202" s="121">
        <f t="shared" si="6298"/>
        <v>0</v>
      </c>
      <c r="AO2202" s="122">
        <f t="shared" ref="AO2202:AW2202" si="6765">+($AX2202-$AN2202)/10+AN2202</f>
        <v>0</v>
      </c>
      <c r="AP2202" s="122">
        <f t="shared" si="6765"/>
        <v>0</v>
      </c>
      <c r="AQ2202" s="122">
        <f t="shared" si="6765"/>
        <v>0</v>
      </c>
      <c r="AR2202" s="122">
        <f t="shared" si="6765"/>
        <v>0</v>
      </c>
      <c r="AS2202" s="122">
        <f t="shared" si="6765"/>
        <v>0</v>
      </c>
      <c r="AT2202" s="122">
        <f t="shared" si="6765"/>
        <v>0</v>
      </c>
      <c r="AU2202" s="122">
        <f t="shared" si="6765"/>
        <v>0</v>
      </c>
      <c r="AV2202" s="122">
        <f t="shared" si="6765"/>
        <v>0</v>
      </c>
      <c r="AW2202" s="122">
        <f t="shared" si="6765"/>
        <v>0</v>
      </c>
      <c r="AX2202" s="121">
        <f t="shared" si="6300"/>
        <v>0</v>
      </c>
    </row>
    <row r="2203" spans="2:50" ht="15.75" customHeight="1" x14ac:dyDescent="0.2">
      <c r="B2203" s="123"/>
      <c r="C2203" s="124"/>
      <c r="D2203" s="124"/>
      <c r="E2203" s="124"/>
      <c r="F2203" s="124"/>
      <c r="G2203" s="124"/>
      <c r="H2203" s="124"/>
      <c r="I2203" s="124"/>
      <c r="J2203" s="124"/>
      <c r="K2203" s="124"/>
      <c r="L2203" s="124"/>
      <c r="M2203" s="124"/>
      <c r="N2203" s="125"/>
      <c r="O2203" s="119"/>
      <c r="P2203" s="120" t="str">
        <f t="shared" si="6680"/>
        <v/>
      </c>
      <c r="Q2203" s="126">
        <f t="shared" ref="Q2203:W2203" si="6766">SUMIF($B$9:$N$9,Q$9,$B2203:$N2203)/100</f>
        <v>0</v>
      </c>
      <c r="R2203" s="126">
        <f t="shared" si="6766"/>
        <v>0</v>
      </c>
      <c r="S2203" s="126">
        <f t="shared" si="6766"/>
        <v>0</v>
      </c>
      <c r="T2203" s="126">
        <f t="shared" si="6766"/>
        <v>0</v>
      </c>
      <c r="U2203" s="126">
        <f t="shared" si="6766"/>
        <v>0</v>
      </c>
      <c r="V2203" s="126">
        <f t="shared" si="6766"/>
        <v>0</v>
      </c>
      <c r="W2203" s="126">
        <f t="shared" si="6766"/>
        <v>0</v>
      </c>
      <c r="X2203" s="127">
        <f t="shared" si="6292"/>
        <v>0</v>
      </c>
      <c r="Y2203" s="126">
        <f t="shared" si="6293"/>
        <v>0</v>
      </c>
      <c r="Z2203" s="127">
        <f t="shared" si="6294"/>
        <v>0</v>
      </c>
      <c r="AA2203" s="126">
        <f t="shared" si="6295"/>
        <v>0</v>
      </c>
      <c r="AB2203" s="127">
        <f t="shared" si="6730"/>
        <v>0</v>
      </c>
      <c r="AC2203" s="127">
        <f t="shared" si="6730"/>
        <v>0</v>
      </c>
      <c r="AD2203" s="126">
        <f t="shared" si="6296"/>
        <v>0</v>
      </c>
      <c r="AE2203" s="127">
        <f t="shared" ref="AE2203:AM2203" si="6767">+($AN2203-$AD2203)/10+AD2203</f>
        <v>0</v>
      </c>
      <c r="AF2203" s="127">
        <f t="shared" si="6767"/>
        <v>0</v>
      </c>
      <c r="AG2203" s="127">
        <f t="shared" si="6767"/>
        <v>0</v>
      </c>
      <c r="AH2203" s="127">
        <f t="shared" si="6767"/>
        <v>0</v>
      </c>
      <c r="AI2203" s="127">
        <f t="shared" si="6767"/>
        <v>0</v>
      </c>
      <c r="AJ2203" s="127">
        <f t="shared" si="6767"/>
        <v>0</v>
      </c>
      <c r="AK2203" s="127">
        <f t="shared" si="6767"/>
        <v>0</v>
      </c>
      <c r="AL2203" s="127">
        <f t="shared" si="6767"/>
        <v>0</v>
      </c>
      <c r="AM2203" s="127">
        <f t="shared" si="6767"/>
        <v>0</v>
      </c>
      <c r="AN2203" s="126">
        <f t="shared" si="6298"/>
        <v>0</v>
      </c>
      <c r="AO2203" s="127">
        <f t="shared" ref="AO2203:AW2203" si="6768">+($AX2203-$AN2203)/10+AN2203</f>
        <v>0</v>
      </c>
      <c r="AP2203" s="127">
        <f t="shared" si="6768"/>
        <v>0</v>
      </c>
      <c r="AQ2203" s="127">
        <f t="shared" si="6768"/>
        <v>0</v>
      </c>
      <c r="AR2203" s="127">
        <f t="shared" si="6768"/>
        <v>0</v>
      </c>
      <c r="AS2203" s="127">
        <f t="shared" si="6768"/>
        <v>0</v>
      </c>
      <c r="AT2203" s="127">
        <f t="shared" si="6768"/>
        <v>0</v>
      </c>
      <c r="AU2203" s="127">
        <f t="shared" si="6768"/>
        <v>0</v>
      </c>
      <c r="AV2203" s="127">
        <f t="shared" si="6768"/>
        <v>0</v>
      </c>
      <c r="AW2203" s="127">
        <f t="shared" si="6768"/>
        <v>0</v>
      </c>
      <c r="AX2203" s="126">
        <f t="shared" si="6300"/>
        <v>0</v>
      </c>
    </row>
    <row r="2204" spans="2:50" ht="15.75" customHeight="1" x14ac:dyDescent="0.2">
      <c r="B2204" s="123"/>
      <c r="C2204" s="128"/>
      <c r="D2204" s="128"/>
      <c r="E2204" s="128"/>
      <c r="F2204" s="128"/>
      <c r="G2204" s="128"/>
      <c r="H2204" s="128"/>
      <c r="I2204" s="128"/>
      <c r="J2204" s="128"/>
      <c r="K2204" s="128"/>
      <c r="L2204" s="128"/>
      <c r="M2204" s="128"/>
      <c r="N2204" s="129"/>
      <c r="O2204" s="119"/>
      <c r="P2204" s="120" t="str">
        <f t="shared" si="6680"/>
        <v/>
      </c>
      <c r="Q2204" s="121">
        <f t="shared" ref="Q2204:W2204" si="6769">SUMIF($B$9:$N$9,Q$9,$B2204:$N2204)/100</f>
        <v>0</v>
      </c>
      <c r="R2204" s="121">
        <f t="shared" si="6769"/>
        <v>0</v>
      </c>
      <c r="S2204" s="121">
        <f t="shared" si="6769"/>
        <v>0</v>
      </c>
      <c r="T2204" s="121">
        <f t="shared" si="6769"/>
        <v>0</v>
      </c>
      <c r="U2204" s="121">
        <f t="shared" si="6769"/>
        <v>0</v>
      </c>
      <c r="V2204" s="121">
        <f t="shared" si="6769"/>
        <v>0</v>
      </c>
      <c r="W2204" s="121">
        <f t="shared" si="6769"/>
        <v>0</v>
      </c>
      <c r="X2204" s="122">
        <f t="shared" si="6292"/>
        <v>0</v>
      </c>
      <c r="Y2204" s="121">
        <f t="shared" si="6293"/>
        <v>0</v>
      </c>
      <c r="Z2204" s="122">
        <f t="shared" si="6294"/>
        <v>0</v>
      </c>
      <c r="AA2204" s="121">
        <f t="shared" si="6295"/>
        <v>0</v>
      </c>
      <c r="AB2204" s="122">
        <f t="shared" si="6730"/>
        <v>0</v>
      </c>
      <c r="AC2204" s="122">
        <f t="shared" si="6730"/>
        <v>0</v>
      </c>
      <c r="AD2204" s="121">
        <f t="shared" si="6296"/>
        <v>0</v>
      </c>
      <c r="AE2204" s="122">
        <f t="shared" ref="AE2204:AM2204" si="6770">+($AN2204-$AD2204)/10+AD2204</f>
        <v>0</v>
      </c>
      <c r="AF2204" s="122">
        <f t="shared" si="6770"/>
        <v>0</v>
      </c>
      <c r="AG2204" s="122">
        <f t="shared" si="6770"/>
        <v>0</v>
      </c>
      <c r="AH2204" s="122">
        <f t="shared" si="6770"/>
        <v>0</v>
      </c>
      <c r="AI2204" s="122">
        <f t="shared" si="6770"/>
        <v>0</v>
      </c>
      <c r="AJ2204" s="122">
        <f t="shared" si="6770"/>
        <v>0</v>
      </c>
      <c r="AK2204" s="122">
        <f t="shared" si="6770"/>
        <v>0</v>
      </c>
      <c r="AL2204" s="122">
        <f t="shared" si="6770"/>
        <v>0</v>
      </c>
      <c r="AM2204" s="122">
        <f t="shared" si="6770"/>
        <v>0</v>
      </c>
      <c r="AN2204" s="121">
        <f t="shared" si="6298"/>
        <v>0</v>
      </c>
      <c r="AO2204" s="122">
        <f t="shared" ref="AO2204:AW2204" si="6771">+($AX2204-$AN2204)/10+AN2204</f>
        <v>0</v>
      </c>
      <c r="AP2204" s="122">
        <f t="shared" si="6771"/>
        <v>0</v>
      </c>
      <c r="AQ2204" s="122">
        <f t="shared" si="6771"/>
        <v>0</v>
      </c>
      <c r="AR2204" s="122">
        <f t="shared" si="6771"/>
        <v>0</v>
      </c>
      <c r="AS2204" s="122">
        <f t="shared" si="6771"/>
        <v>0</v>
      </c>
      <c r="AT2204" s="122">
        <f t="shared" si="6771"/>
        <v>0</v>
      </c>
      <c r="AU2204" s="122">
        <f t="shared" si="6771"/>
        <v>0</v>
      </c>
      <c r="AV2204" s="122">
        <f t="shared" si="6771"/>
        <v>0</v>
      </c>
      <c r="AW2204" s="122">
        <f t="shared" si="6771"/>
        <v>0</v>
      </c>
      <c r="AX2204" s="121">
        <f t="shared" si="6300"/>
        <v>0</v>
      </c>
    </row>
    <row r="2205" spans="2:50" ht="15.75" customHeight="1" x14ac:dyDescent="0.2">
      <c r="B2205" s="123"/>
      <c r="C2205" s="124"/>
      <c r="D2205" s="124"/>
      <c r="E2205" s="124"/>
      <c r="F2205" s="124"/>
      <c r="G2205" s="124"/>
      <c r="H2205" s="124"/>
      <c r="I2205" s="124"/>
      <c r="J2205" s="124"/>
      <c r="K2205" s="124"/>
      <c r="L2205" s="124"/>
      <c r="M2205" s="124"/>
      <c r="N2205" s="125"/>
      <c r="O2205" s="119"/>
      <c r="P2205" s="120" t="str">
        <f t="shared" si="6680"/>
        <v/>
      </c>
      <c r="Q2205" s="126">
        <f t="shared" ref="Q2205:W2205" si="6772">SUMIF($B$9:$N$9,Q$9,$B2205:$N2205)/100</f>
        <v>0</v>
      </c>
      <c r="R2205" s="126">
        <f t="shared" si="6772"/>
        <v>0</v>
      </c>
      <c r="S2205" s="126">
        <f t="shared" si="6772"/>
        <v>0</v>
      </c>
      <c r="T2205" s="126">
        <f t="shared" si="6772"/>
        <v>0</v>
      </c>
      <c r="U2205" s="126">
        <f t="shared" si="6772"/>
        <v>0</v>
      </c>
      <c r="V2205" s="126">
        <f t="shared" si="6772"/>
        <v>0</v>
      </c>
      <c r="W2205" s="126">
        <f t="shared" si="6772"/>
        <v>0</v>
      </c>
      <c r="X2205" s="127">
        <f t="shared" si="6292"/>
        <v>0</v>
      </c>
      <c r="Y2205" s="126">
        <f t="shared" si="6293"/>
        <v>0</v>
      </c>
      <c r="Z2205" s="127">
        <f t="shared" si="6294"/>
        <v>0</v>
      </c>
      <c r="AA2205" s="126">
        <f t="shared" si="6295"/>
        <v>0</v>
      </c>
      <c r="AB2205" s="127">
        <f t="shared" si="6730"/>
        <v>0</v>
      </c>
      <c r="AC2205" s="127">
        <f t="shared" si="6730"/>
        <v>0</v>
      </c>
      <c r="AD2205" s="126">
        <f t="shared" si="6296"/>
        <v>0</v>
      </c>
      <c r="AE2205" s="127">
        <f t="shared" ref="AE2205:AM2205" si="6773">+($AN2205-$AD2205)/10+AD2205</f>
        <v>0</v>
      </c>
      <c r="AF2205" s="127">
        <f t="shared" si="6773"/>
        <v>0</v>
      </c>
      <c r="AG2205" s="127">
        <f t="shared" si="6773"/>
        <v>0</v>
      </c>
      <c r="AH2205" s="127">
        <f t="shared" si="6773"/>
        <v>0</v>
      </c>
      <c r="AI2205" s="127">
        <f t="shared" si="6773"/>
        <v>0</v>
      </c>
      <c r="AJ2205" s="127">
        <f t="shared" si="6773"/>
        <v>0</v>
      </c>
      <c r="AK2205" s="127">
        <f t="shared" si="6773"/>
        <v>0</v>
      </c>
      <c r="AL2205" s="127">
        <f t="shared" si="6773"/>
        <v>0</v>
      </c>
      <c r="AM2205" s="127">
        <f t="shared" si="6773"/>
        <v>0</v>
      </c>
      <c r="AN2205" s="126">
        <f t="shared" si="6298"/>
        <v>0</v>
      </c>
      <c r="AO2205" s="127">
        <f t="shared" ref="AO2205:AW2205" si="6774">+($AX2205-$AN2205)/10+AN2205</f>
        <v>0</v>
      </c>
      <c r="AP2205" s="127">
        <f t="shared" si="6774"/>
        <v>0</v>
      </c>
      <c r="AQ2205" s="127">
        <f t="shared" si="6774"/>
        <v>0</v>
      </c>
      <c r="AR2205" s="127">
        <f t="shared" si="6774"/>
        <v>0</v>
      </c>
      <c r="AS2205" s="127">
        <f t="shared" si="6774"/>
        <v>0</v>
      </c>
      <c r="AT2205" s="127">
        <f t="shared" si="6774"/>
        <v>0</v>
      </c>
      <c r="AU2205" s="127">
        <f t="shared" si="6774"/>
        <v>0</v>
      </c>
      <c r="AV2205" s="127">
        <f t="shared" si="6774"/>
        <v>0</v>
      </c>
      <c r="AW2205" s="127">
        <f t="shared" si="6774"/>
        <v>0</v>
      </c>
      <c r="AX2205" s="126">
        <f t="shared" si="6300"/>
        <v>0</v>
      </c>
    </row>
    <row r="2206" spans="2:50" ht="15.75" customHeight="1" x14ac:dyDescent="0.2">
      <c r="B2206" s="123"/>
      <c r="C2206" s="128"/>
      <c r="D2206" s="128"/>
      <c r="E2206" s="128"/>
      <c r="F2206" s="128"/>
      <c r="G2206" s="128"/>
      <c r="H2206" s="128"/>
      <c r="I2206" s="128"/>
      <c r="J2206" s="128"/>
      <c r="K2206" s="128"/>
      <c r="L2206" s="128"/>
      <c r="M2206" s="128"/>
      <c r="N2206" s="129"/>
      <c r="O2206" s="119"/>
      <c r="P2206" s="120" t="str">
        <f t="shared" si="6680"/>
        <v/>
      </c>
      <c r="Q2206" s="121">
        <f t="shared" ref="Q2206:W2206" si="6775">SUMIF($B$9:$N$9,Q$9,$B2206:$N2206)/100</f>
        <v>0</v>
      </c>
      <c r="R2206" s="121">
        <f t="shared" si="6775"/>
        <v>0</v>
      </c>
      <c r="S2206" s="121">
        <f t="shared" si="6775"/>
        <v>0</v>
      </c>
      <c r="T2206" s="121">
        <f t="shared" si="6775"/>
        <v>0</v>
      </c>
      <c r="U2206" s="121">
        <f t="shared" si="6775"/>
        <v>0</v>
      </c>
      <c r="V2206" s="121">
        <f t="shared" si="6775"/>
        <v>0</v>
      </c>
      <c r="W2206" s="121">
        <f t="shared" si="6775"/>
        <v>0</v>
      </c>
      <c r="X2206" s="122">
        <f t="shared" si="6292"/>
        <v>0</v>
      </c>
      <c r="Y2206" s="121">
        <f t="shared" si="6293"/>
        <v>0</v>
      </c>
      <c r="Z2206" s="122">
        <f t="shared" si="6294"/>
        <v>0</v>
      </c>
      <c r="AA2206" s="121">
        <f t="shared" si="6295"/>
        <v>0</v>
      </c>
      <c r="AB2206" s="122">
        <f t="shared" si="6730"/>
        <v>0</v>
      </c>
      <c r="AC2206" s="122">
        <f t="shared" si="6730"/>
        <v>0</v>
      </c>
      <c r="AD2206" s="121">
        <f t="shared" si="6296"/>
        <v>0</v>
      </c>
      <c r="AE2206" s="122">
        <f t="shared" ref="AE2206:AM2206" si="6776">+($AN2206-$AD2206)/10+AD2206</f>
        <v>0</v>
      </c>
      <c r="AF2206" s="122">
        <f t="shared" si="6776"/>
        <v>0</v>
      </c>
      <c r="AG2206" s="122">
        <f t="shared" si="6776"/>
        <v>0</v>
      </c>
      <c r="AH2206" s="122">
        <f t="shared" si="6776"/>
        <v>0</v>
      </c>
      <c r="AI2206" s="122">
        <f t="shared" si="6776"/>
        <v>0</v>
      </c>
      <c r="AJ2206" s="122">
        <f t="shared" si="6776"/>
        <v>0</v>
      </c>
      <c r="AK2206" s="122">
        <f t="shared" si="6776"/>
        <v>0</v>
      </c>
      <c r="AL2206" s="122">
        <f t="shared" si="6776"/>
        <v>0</v>
      </c>
      <c r="AM2206" s="122">
        <f t="shared" si="6776"/>
        <v>0</v>
      </c>
      <c r="AN2206" s="121">
        <f t="shared" si="6298"/>
        <v>0</v>
      </c>
      <c r="AO2206" s="122">
        <f t="shared" ref="AO2206:AW2206" si="6777">+($AX2206-$AN2206)/10+AN2206</f>
        <v>0</v>
      </c>
      <c r="AP2206" s="122">
        <f t="shared" si="6777"/>
        <v>0</v>
      </c>
      <c r="AQ2206" s="122">
        <f t="shared" si="6777"/>
        <v>0</v>
      </c>
      <c r="AR2206" s="122">
        <f t="shared" si="6777"/>
        <v>0</v>
      </c>
      <c r="AS2206" s="122">
        <f t="shared" si="6777"/>
        <v>0</v>
      </c>
      <c r="AT2206" s="122">
        <f t="shared" si="6777"/>
        <v>0</v>
      </c>
      <c r="AU2206" s="122">
        <f t="shared" si="6777"/>
        <v>0</v>
      </c>
      <c r="AV2206" s="122">
        <f t="shared" si="6777"/>
        <v>0</v>
      </c>
      <c r="AW2206" s="122">
        <f t="shared" si="6777"/>
        <v>0</v>
      </c>
      <c r="AX2206" s="121">
        <f t="shared" si="6300"/>
        <v>0</v>
      </c>
    </row>
    <row r="2207" spans="2:50" ht="15.75" customHeight="1" x14ac:dyDescent="0.2">
      <c r="B2207" s="123"/>
      <c r="C2207" s="124"/>
      <c r="D2207" s="124"/>
      <c r="E2207" s="124"/>
      <c r="F2207" s="124"/>
      <c r="G2207" s="124"/>
      <c r="H2207" s="124"/>
      <c r="I2207" s="124"/>
      <c r="J2207" s="124"/>
      <c r="K2207" s="124"/>
      <c r="L2207" s="124"/>
      <c r="M2207" s="124"/>
      <c r="N2207" s="125"/>
      <c r="O2207" s="119"/>
      <c r="P2207" s="120" t="str">
        <f t="shared" si="6680"/>
        <v/>
      </c>
      <c r="Q2207" s="126">
        <f t="shared" ref="Q2207:W2207" si="6778">SUMIF($B$9:$N$9,Q$9,$B2207:$N2207)/100</f>
        <v>0</v>
      </c>
      <c r="R2207" s="126">
        <f t="shared" si="6778"/>
        <v>0</v>
      </c>
      <c r="S2207" s="126">
        <f t="shared" si="6778"/>
        <v>0</v>
      </c>
      <c r="T2207" s="126">
        <f t="shared" si="6778"/>
        <v>0</v>
      </c>
      <c r="U2207" s="126">
        <f t="shared" si="6778"/>
        <v>0</v>
      </c>
      <c r="V2207" s="126">
        <f t="shared" si="6778"/>
        <v>0</v>
      </c>
      <c r="W2207" s="126">
        <f t="shared" si="6778"/>
        <v>0</v>
      </c>
      <c r="X2207" s="127">
        <f t="shared" si="6292"/>
        <v>0</v>
      </c>
      <c r="Y2207" s="126">
        <f t="shared" si="6293"/>
        <v>0</v>
      </c>
      <c r="Z2207" s="127">
        <f t="shared" si="6294"/>
        <v>0</v>
      </c>
      <c r="AA2207" s="126">
        <f t="shared" si="6295"/>
        <v>0</v>
      </c>
      <c r="AB2207" s="127">
        <f t="shared" si="6730"/>
        <v>0</v>
      </c>
      <c r="AC2207" s="127">
        <f t="shared" si="6730"/>
        <v>0</v>
      </c>
      <c r="AD2207" s="126">
        <f t="shared" si="6296"/>
        <v>0</v>
      </c>
      <c r="AE2207" s="127">
        <f t="shared" ref="AE2207:AM2207" si="6779">+($AN2207-$AD2207)/10+AD2207</f>
        <v>0</v>
      </c>
      <c r="AF2207" s="127">
        <f t="shared" si="6779"/>
        <v>0</v>
      </c>
      <c r="AG2207" s="127">
        <f t="shared" si="6779"/>
        <v>0</v>
      </c>
      <c r="AH2207" s="127">
        <f t="shared" si="6779"/>
        <v>0</v>
      </c>
      <c r="AI2207" s="127">
        <f t="shared" si="6779"/>
        <v>0</v>
      </c>
      <c r="AJ2207" s="127">
        <f t="shared" si="6779"/>
        <v>0</v>
      </c>
      <c r="AK2207" s="127">
        <f t="shared" si="6779"/>
        <v>0</v>
      </c>
      <c r="AL2207" s="127">
        <f t="shared" si="6779"/>
        <v>0</v>
      </c>
      <c r="AM2207" s="127">
        <f t="shared" si="6779"/>
        <v>0</v>
      </c>
      <c r="AN2207" s="126">
        <f t="shared" si="6298"/>
        <v>0</v>
      </c>
      <c r="AO2207" s="127">
        <f t="shared" ref="AO2207:AW2207" si="6780">+($AX2207-$AN2207)/10+AN2207</f>
        <v>0</v>
      </c>
      <c r="AP2207" s="127">
        <f t="shared" si="6780"/>
        <v>0</v>
      </c>
      <c r="AQ2207" s="127">
        <f t="shared" si="6780"/>
        <v>0</v>
      </c>
      <c r="AR2207" s="127">
        <f t="shared" si="6780"/>
        <v>0</v>
      </c>
      <c r="AS2207" s="127">
        <f t="shared" si="6780"/>
        <v>0</v>
      </c>
      <c r="AT2207" s="127">
        <f t="shared" si="6780"/>
        <v>0</v>
      </c>
      <c r="AU2207" s="127">
        <f t="shared" si="6780"/>
        <v>0</v>
      </c>
      <c r="AV2207" s="127">
        <f t="shared" si="6780"/>
        <v>0</v>
      </c>
      <c r="AW2207" s="127">
        <f t="shared" si="6780"/>
        <v>0</v>
      </c>
      <c r="AX2207" s="126">
        <f t="shared" si="6300"/>
        <v>0</v>
      </c>
    </row>
    <row r="2208" spans="2:50" ht="15.75" customHeight="1" x14ac:dyDescent="0.2">
      <c r="B2208" s="123"/>
      <c r="C2208" s="128"/>
      <c r="D2208" s="128"/>
      <c r="E2208" s="128"/>
      <c r="F2208" s="128"/>
      <c r="G2208" s="128"/>
      <c r="H2208" s="128"/>
      <c r="I2208" s="128"/>
      <c r="J2208" s="128"/>
      <c r="K2208" s="128"/>
      <c r="L2208" s="128"/>
      <c r="M2208" s="128"/>
      <c r="N2208" s="129"/>
      <c r="O2208" s="119"/>
      <c r="P2208" s="120" t="str">
        <f t="shared" si="6680"/>
        <v/>
      </c>
      <c r="Q2208" s="121">
        <f t="shared" ref="Q2208:W2208" si="6781">SUMIF($B$9:$N$9,Q$9,$B2208:$N2208)/100</f>
        <v>0</v>
      </c>
      <c r="R2208" s="121">
        <f t="shared" si="6781"/>
        <v>0</v>
      </c>
      <c r="S2208" s="121">
        <f t="shared" si="6781"/>
        <v>0</v>
      </c>
      <c r="T2208" s="121">
        <f t="shared" si="6781"/>
        <v>0</v>
      </c>
      <c r="U2208" s="121">
        <f t="shared" si="6781"/>
        <v>0</v>
      </c>
      <c r="V2208" s="121">
        <f t="shared" si="6781"/>
        <v>0</v>
      </c>
      <c r="W2208" s="121">
        <f t="shared" si="6781"/>
        <v>0</v>
      </c>
      <c r="X2208" s="122">
        <f t="shared" si="6292"/>
        <v>0</v>
      </c>
      <c r="Y2208" s="121">
        <f t="shared" si="6293"/>
        <v>0</v>
      </c>
      <c r="Z2208" s="122">
        <f t="shared" si="6294"/>
        <v>0</v>
      </c>
      <c r="AA2208" s="121">
        <f t="shared" si="6295"/>
        <v>0</v>
      </c>
      <c r="AB2208" s="122">
        <f t="shared" si="6730"/>
        <v>0</v>
      </c>
      <c r="AC2208" s="122">
        <f t="shared" si="6730"/>
        <v>0</v>
      </c>
      <c r="AD2208" s="121">
        <f t="shared" si="6296"/>
        <v>0</v>
      </c>
      <c r="AE2208" s="122">
        <f t="shared" ref="AE2208:AM2208" si="6782">+($AN2208-$AD2208)/10+AD2208</f>
        <v>0</v>
      </c>
      <c r="AF2208" s="122">
        <f t="shared" si="6782"/>
        <v>0</v>
      </c>
      <c r="AG2208" s="122">
        <f t="shared" si="6782"/>
        <v>0</v>
      </c>
      <c r="AH2208" s="122">
        <f t="shared" si="6782"/>
        <v>0</v>
      </c>
      <c r="AI2208" s="122">
        <f t="shared" si="6782"/>
        <v>0</v>
      </c>
      <c r="AJ2208" s="122">
        <f t="shared" si="6782"/>
        <v>0</v>
      </c>
      <c r="AK2208" s="122">
        <f t="shared" si="6782"/>
        <v>0</v>
      </c>
      <c r="AL2208" s="122">
        <f t="shared" si="6782"/>
        <v>0</v>
      </c>
      <c r="AM2208" s="122">
        <f t="shared" si="6782"/>
        <v>0</v>
      </c>
      <c r="AN2208" s="121">
        <f t="shared" si="6298"/>
        <v>0</v>
      </c>
      <c r="AO2208" s="122">
        <f t="shared" ref="AO2208:AW2208" si="6783">+($AX2208-$AN2208)/10+AN2208</f>
        <v>0</v>
      </c>
      <c r="AP2208" s="122">
        <f t="shared" si="6783"/>
        <v>0</v>
      </c>
      <c r="AQ2208" s="122">
        <f t="shared" si="6783"/>
        <v>0</v>
      </c>
      <c r="AR2208" s="122">
        <f t="shared" si="6783"/>
        <v>0</v>
      </c>
      <c r="AS2208" s="122">
        <f t="shared" si="6783"/>
        <v>0</v>
      </c>
      <c r="AT2208" s="122">
        <f t="shared" si="6783"/>
        <v>0</v>
      </c>
      <c r="AU2208" s="122">
        <f t="shared" si="6783"/>
        <v>0</v>
      </c>
      <c r="AV2208" s="122">
        <f t="shared" si="6783"/>
        <v>0</v>
      </c>
      <c r="AW2208" s="122">
        <f t="shared" si="6783"/>
        <v>0</v>
      </c>
      <c r="AX2208" s="121">
        <f t="shared" si="6300"/>
        <v>0</v>
      </c>
    </row>
    <row r="2209" spans="2:50" ht="15.75" customHeight="1" x14ac:dyDescent="0.2">
      <c r="B2209" s="123"/>
      <c r="C2209" s="124"/>
      <c r="D2209" s="124"/>
      <c r="E2209" s="124"/>
      <c r="F2209" s="124"/>
      <c r="G2209" s="124"/>
      <c r="H2209" s="124"/>
      <c r="I2209" s="124"/>
      <c r="J2209" s="124"/>
      <c r="K2209" s="124"/>
      <c r="L2209" s="124"/>
      <c r="M2209" s="124"/>
      <c r="N2209" s="125"/>
      <c r="O2209" s="119"/>
      <c r="P2209" s="120" t="str">
        <f t="shared" si="6680"/>
        <v/>
      </c>
      <c r="Q2209" s="126">
        <f t="shared" ref="Q2209:W2209" si="6784">SUMIF($B$9:$N$9,Q$9,$B2209:$N2209)/100</f>
        <v>0</v>
      </c>
      <c r="R2209" s="126">
        <f t="shared" si="6784"/>
        <v>0</v>
      </c>
      <c r="S2209" s="126">
        <f t="shared" si="6784"/>
        <v>0</v>
      </c>
      <c r="T2209" s="126">
        <f t="shared" si="6784"/>
        <v>0</v>
      </c>
      <c r="U2209" s="126">
        <f t="shared" si="6784"/>
        <v>0</v>
      </c>
      <c r="V2209" s="126">
        <f t="shared" si="6784"/>
        <v>0</v>
      </c>
      <c r="W2209" s="126">
        <f t="shared" si="6784"/>
        <v>0</v>
      </c>
      <c r="X2209" s="127">
        <f t="shared" si="6292"/>
        <v>0</v>
      </c>
      <c r="Y2209" s="126">
        <f t="shared" si="6293"/>
        <v>0</v>
      </c>
      <c r="Z2209" s="127">
        <f t="shared" si="6294"/>
        <v>0</v>
      </c>
      <c r="AA2209" s="126">
        <f t="shared" si="6295"/>
        <v>0</v>
      </c>
      <c r="AB2209" s="127">
        <f t="shared" si="6730"/>
        <v>0</v>
      </c>
      <c r="AC2209" s="127">
        <f t="shared" si="6730"/>
        <v>0</v>
      </c>
      <c r="AD2209" s="126">
        <f t="shared" si="6296"/>
        <v>0</v>
      </c>
      <c r="AE2209" s="127">
        <f t="shared" ref="AE2209:AM2209" si="6785">+($AN2209-$AD2209)/10+AD2209</f>
        <v>0</v>
      </c>
      <c r="AF2209" s="127">
        <f t="shared" si="6785"/>
        <v>0</v>
      </c>
      <c r="AG2209" s="127">
        <f t="shared" si="6785"/>
        <v>0</v>
      </c>
      <c r="AH2209" s="127">
        <f t="shared" si="6785"/>
        <v>0</v>
      </c>
      <c r="AI2209" s="127">
        <f t="shared" si="6785"/>
        <v>0</v>
      </c>
      <c r="AJ2209" s="127">
        <f t="shared" si="6785"/>
        <v>0</v>
      </c>
      <c r="AK2209" s="127">
        <f t="shared" si="6785"/>
        <v>0</v>
      </c>
      <c r="AL2209" s="127">
        <f t="shared" si="6785"/>
        <v>0</v>
      </c>
      <c r="AM2209" s="127">
        <f t="shared" si="6785"/>
        <v>0</v>
      </c>
      <c r="AN2209" s="126">
        <f t="shared" si="6298"/>
        <v>0</v>
      </c>
      <c r="AO2209" s="127">
        <f t="shared" ref="AO2209:AW2209" si="6786">+($AX2209-$AN2209)/10+AN2209</f>
        <v>0</v>
      </c>
      <c r="AP2209" s="127">
        <f t="shared" si="6786"/>
        <v>0</v>
      </c>
      <c r="AQ2209" s="127">
        <f t="shared" si="6786"/>
        <v>0</v>
      </c>
      <c r="AR2209" s="127">
        <f t="shared" si="6786"/>
        <v>0</v>
      </c>
      <c r="AS2209" s="127">
        <f t="shared" si="6786"/>
        <v>0</v>
      </c>
      <c r="AT2209" s="127">
        <f t="shared" si="6786"/>
        <v>0</v>
      </c>
      <c r="AU2209" s="127">
        <f t="shared" si="6786"/>
        <v>0</v>
      </c>
      <c r="AV2209" s="127">
        <f t="shared" si="6786"/>
        <v>0</v>
      </c>
      <c r="AW2209" s="127">
        <f t="shared" si="6786"/>
        <v>0</v>
      </c>
      <c r="AX2209" s="126">
        <f t="shared" si="6300"/>
        <v>0</v>
      </c>
    </row>
    <row r="2210" spans="2:50" ht="15.75" customHeight="1" x14ac:dyDescent="0.2">
      <c r="B2210" s="123"/>
      <c r="C2210" s="128"/>
      <c r="D2210" s="128"/>
      <c r="E2210" s="128"/>
      <c r="F2210" s="128"/>
      <c r="G2210" s="128"/>
      <c r="H2210" s="128"/>
      <c r="I2210" s="128"/>
      <c r="J2210" s="128"/>
      <c r="K2210" s="128"/>
      <c r="L2210" s="128"/>
      <c r="M2210" s="128"/>
      <c r="N2210" s="129"/>
      <c r="O2210" s="119"/>
      <c r="P2210" s="120" t="str">
        <f t="shared" si="6680"/>
        <v/>
      </c>
      <c r="Q2210" s="121">
        <f t="shared" ref="Q2210:W2210" si="6787">SUMIF($B$9:$N$9,Q$9,$B2210:$N2210)/100</f>
        <v>0</v>
      </c>
      <c r="R2210" s="121">
        <f t="shared" si="6787"/>
        <v>0</v>
      </c>
      <c r="S2210" s="121">
        <f t="shared" si="6787"/>
        <v>0</v>
      </c>
      <c r="T2210" s="121">
        <f t="shared" si="6787"/>
        <v>0</v>
      </c>
      <c r="U2210" s="121">
        <f t="shared" si="6787"/>
        <v>0</v>
      </c>
      <c r="V2210" s="121">
        <f t="shared" si="6787"/>
        <v>0</v>
      </c>
      <c r="W2210" s="121">
        <f t="shared" si="6787"/>
        <v>0</v>
      </c>
      <c r="X2210" s="122">
        <f t="shared" si="6292"/>
        <v>0</v>
      </c>
      <c r="Y2210" s="121">
        <f t="shared" si="6293"/>
        <v>0</v>
      </c>
      <c r="Z2210" s="122">
        <f t="shared" si="6294"/>
        <v>0</v>
      </c>
      <c r="AA2210" s="121">
        <f t="shared" si="6295"/>
        <v>0</v>
      </c>
      <c r="AB2210" s="122">
        <f t="shared" si="6730"/>
        <v>0</v>
      </c>
      <c r="AC2210" s="122">
        <f t="shared" si="6730"/>
        <v>0</v>
      </c>
      <c r="AD2210" s="121">
        <f t="shared" si="6296"/>
        <v>0</v>
      </c>
      <c r="AE2210" s="122">
        <f t="shared" ref="AE2210:AM2210" si="6788">+($AN2210-$AD2210)/10+AD2210</f>
        <v>0</v>
      </c>
      <c r="AF2210" s="122">
        <f t="shared" si="6788"/>
        <v>0</v>
      </c>
      <c r="AG2210" s="122">
        <f t="shared" si="6788"/>
        <v>0</v>
      </c>
      <c r="AH2210" s="122">
        <f t="shared" si="6788"/>
        <v>0</v>
      </c>
      <c r="AI2210" s="122">
        <f t="shared" si="6788"/>
        <v>0</v>
      </c>
      <c r="AJ2210" s="122">
        <f t="shared" si="6788"/>
        <v>0</v>
      </c>
      <c r="AK2210" s="122">
        <f t="shared" si="6788"/>
        <v>0</v>
      </c>
      <c r="AL2210" s="122">
        <f t="shared" si="6788"/>
        <v>0</v>
      </c>
      <c r="AM2210" s="122">
        <f t="shared" si="6788"/>
        <v>0</v>
      </c>
      <c r="AN2210" s="121">
        <f t="shared" si="6298"/>
        <v>0</v>
      </c>
      <c r="AO2210" s="122">
        <f t="shared" ref="AO2210:AW2210" si="6789">+($AX2210-$AN2210)/10+AN2210</f>
        <v>0</v>
      </c>
      <c r="AP2210" s="122">
        <f t="shared" si="6789"/>
        <v>0</v>
      </c>
      <c r="AQ2210" s="122">
        <f t="shared" si="6789"/>
        <v>0</v>
      </c>
      <c r="AR2210" s="122">
        <f t="shared" si="6789"/>
        <v>0</v>
      </c>
      <c r="AS2210" s="122">
        <f t="shared" si="6789"/>
        <v>0</v>
      </c>
      <c r="AT2210" s="122">
        <f t="shared" si="6789"/>
        <v>0</v>
      </c>
      <c r="AU2210" s="122">
        <f t="shared" si="6789"/>
        <v>0</v>
      </c>
      <c r="AV2210" s="122">
        <f t="shared" si="6789"/>
        <v>0</v>
      </c>
      <c r="AW2210" s="122">
        <f t="shared" si="6789"/>
        <v>0</v>
      </c>
      <c r="AX2210" s="121">
        <f t="shared" si="6300"/>
        <v>0</v>
      </c>
    </row>
    <row r="2211" spans="2:50" ht="15.75" customHeight="1" x14ac:dyDescent="0.2">
      <c r="B2211" s="123"/>
      <c r="C2211" s="124"/>
      <c r="D2211" s="124"/>
      <c r="E2211" s="124"/>
      <c r="F2211" s="124"/>
      <c r="G2211" s="124"/>
      <c r="H2211" s="124"/>
      <c r="I2211" s="124"/>
      <c r="J2211" s="124"/>
      <c r="K2211" s="124"/>
      <c r="L2211" s="124"/>
      <c r="M2211" s="124"/>
      <c r="N2211" s="125"/>
      <c r="O2211" s="119"/>
      <c r="P2211" s="120" t="str">
        <f t="shared" si="6680"/>
        <v/>
      </c>
      <c r="Q2211" s="126">
        <f t="shared" ref="Q2211:W2211" si="6790">SUMIF($B$9:$N$9,Q$9,$B2211:$N2211)/100</f>
        <v>0</v>
      </c>
      <c r="R2211" s="126">
        <f t="shared" si="6790"/>
        <v>0</v>
      </c>
      <c r="S2211" s="126">
        <f t="shared" si="6790"/>
        <v>0</v>
      </c>
      <c r="T2211" s="126">
        <f t="shared" si="6790"/>
        <v>0</v>
      </c>
      <c r="U2211" s="126">
        <f t="shared" si="6790"/>
        <v>0</v>
      </c>
      <c r="V2211" s="126">
        <f t="shared" si="6790"/>
        <v>0</v>
      </c>
      <c r="W2211" s="126">
        <f t="shared" si="6790"/>
        <v>0</v>
      </c>
      <c r="X2211" s="127">
        <f t="shared" si="6292"/>
        <v>0</v>
      </c>
      <c r="Y2211" s="126">
        <f t="shared" si="6293"/>
        <v>0</v>
      </c>
      <c r="Z2211" s="127">
        <f t="shared" si="6294"/>
        <v>0</v>
      </c>
      <c r="AA2211" s="126">
        <f t="shared" si="6295"/>
        <v>0</v>
      </c>
      <c r="AB2211" s="127">
        <f t="shared" ref="AB2211:AC2230" si="6791">+($AD2211-$AA2211)/3+AA2211</f>
        <v>0</v>
      </c>
      <c r="AC2211" s="127">
        <f t="shared" si="6791"/>
        <v>0</v>
      </c>
      <c r="AD2211" s="126">
        <f t="shared" si="6296"/>
        <v>0</v>
      </c>
      <c r="AE2211" s="127">
        <f t="shared" ref="AE2211:AM2211" si="6792">+($AN2211-$AD2211)/10+AD2211</f>
        <v>0</v>
      </c>
      <c r="AF2211" s="127">
        <f t="shared" si="6792"/>
        <v>0</v>
      </c>
      <c r="AG2211" s="127">
        <f t="shared" si="6792"/>
        <v>0</v>
      </c>
      <c r="AH2211" s="127">
        <f t="shared" si="6792"/>
        <v>0</v>
      </c>
      <c r="AI2211" s="127">
        <f t="shared" si="6792"/>
        <v>0</v>
      </c>
      <c r="AJ2211" s="127">
        <f t="shared" si="6792"/>
        <v>0</v>
      </c>
      <c r="AK2211" s="127">
        <f t="shared" si="6792"/>
        <v>0</v>
      </c>
      <c r="AL2211" s="127">
        <f t="shared" si="6792"/>
        <v>0</v>
      </c>
      <c r="AM2211" s="127">
        <f t="shared" si="6792"/>
        <v>0</v>
      </c>
      <c r="AN2211" s="126">
        <f t="shared" si="6298"/>
        <v>0</v>
      </c>
      <c r="AO2211" s="127">
        <f t="shared" ref="AO2211:AW2211" si="6793">+($AX2211-$AN2211)/10+AN2211</f>
        <v>0</v>
      </c>
      <c r="AP2211" s="127">
        <f t="shared" si="6793"/>
        <v>0</v>
      </c>
      <c r="AQ2211" s="127">
        <f t="shared" si="6793"/>
        <v>0</v>
      </c>
      <c r="AR2211" s="127">
        <f t="shared" si="6793"/>
        <v>0</v>
      </c>
      <c r="AS2211" s="127">
        <f t="shared" si="6793"/>
        <v>0</v>
      </c>
      <c r="AT2211" s="127">
        <f t="shared" si="6793"/>
        <v>0</v>
      </c>
      <c r="AU2211" s="127">
        <f t="shared" si="6793"/>
        <v>0</v>
      </c>
      <c r="AV2211" s="127">
        <f t="shared" si="6793"/>
        <v>0</v>
      </c>
      <c r="AW2211" s="127">
        <f t="shared" si="6793"/>
        <v>0</v>
      </c>
      <c r="AX2211" s="126">
        <f t="shared" si="6300"/>
        <v>0</v>
      </c>
    </row>
    <row r="2212" spans="2:50" ht="15.75" customHeight="1" x14ac:dyDescent="0.2">
      <c r="B2212" s="123"/>
      <c r="C2212" s="128"/>
      <c r="D2212" s="128"/>
      <c r="E2212" s="128"/>
      <c r="F2212" s="128"/>
      <c r="G2212" s="128"/>
      <c r="H2212" s="128"/>
      <c r="I2212" s="128"/>
      <c r="J2212" s="128"/>
      <c r="K2212" s="128"/>
      <c r="L2212" s="128"/>
      <c r="M2212" s="128"/>
      <c r="N2212" s="129"/>
      <c r="O2212" s="119"/>
      <c r="P2212" s="120" t="str">
        <f t="shared" si="6680"/>
        <v/>
      </c>
      <c r="Q2212" s="121">
        <f t="shared" ref="Q2212:W2212" si="6794">SUMIF($B$9:$N$9,Q$9,$B2212:$N2212)/100</f>
        <v>0</v>
      </c>
      <c r="R2212" s="121">
        <f t="shared" si="6794"/>
        <v>0</v>
      </c>
      <c r="S2212" s="121">
        <f t="shared" si="6794"/>
        <v>0</v>
      </c>
      <c r="T2212" s="121">
        <f t="shared" si="6794"/>
        <v>0</v>
      </c>
      <c r="U2212" s="121">
        <f t="shared" si="6794"/>
        <v>0</v>
      </c>
      <c r="V2212" s="121">
        <f t="shared" si="6794"/>
        <v>0</v>
      </c>
      <c r="W2212" s="121">
        <f t="shared" si="6794"/>
        <v>0</v>
      </c>
      <c r="X2212" s="122">
        <f t="shared" si="6292"/>
        <v>0</v>
      </c>
      <c r="Y2212" s="121">
        <f t="shared" si="6293"/>
        <v>0</v>
      </c>
      <c r="Z2212" s="122">
        <f t="shared" si="6294"/>
        <v>0</v>
      </c>
      <c r="AA2212" s="121">
        <f t="shared" si="6295"/>
        <v>0</v>
      </c>
      <c r="AB2212" s="122">
        <f t="shared" si="6791"/>
        <v>0</v>
      </c>
      <c r="AC2212" s="122">
        <f t="shared" si="6791"/>
        <v>0</v>
      </c>
      <c r="AD2212" s="121">
        <f t="shared" si="6296"/>
        <v>0</v>
      </c>
      <c r="AE2212" s="122">
        <f t="shared" ref="AE2212:AM2212" si="6795">+($AN2212-$AD2212)/10+AD2212</f>
        <v>0</v>
      </c>
      <c r="AF2212" s="122">
        <f t="shared" si="6795"/>
        <v>0</v>
      </c>
      <c r="AG2212" s="122">
        <f t="shared" si="6795"/>
        <v>0</v>
      </c>
      <c r="AH2212" s="122">
        <f t="shared" si="6795"/>
        <v>0</v>
      </c>
      <c r="AI2212" s="122">
        <f t="shared" si="6795"/>
        <v>0</v>
      </c>
      <c r="AJ2212" s="122">
        <f t="shared" si="6795"/>
        <v>0</v>
      </c>
      <c r="AK2212" s="122">
        <f t="shared" si="6795"/>
        <v>0</v>
      </c>
      <c r="AL2212" s="122">
        <f t="shared" si="6795"/>
        <v>0</v>
      </c>
      <c r="AM2212" s="122">
        <f t="shared" si="6795"/>
        <v>0</v>
      </c>
      <c r="AN2212" s="121">
        <f t="shared" si="6298"/>
        <v>0</v>
      </c>
      <c r="AO2212" s="122">
        <f t="shared" ref="AO2212:AW2212" si="6796">+($AX2212-$AN2212)/10+AN2212</f>
        <v>0</v>
      </c>
      <c r="AP2212" s="122">
        <f t="shared" si="6796"/>
        <v>0</v>
      </c>
      <c r="AQ2212" s="122">
        <f t="shared" si="6796"/>
        <v>0</v>
      </c>
      <c r="AR2212" s="122">
        <f t="shared" si="6796"/>
        <v>0</v>
      </c>
      <c r="AS2212" s="122">
        <f t="shared" si="6796"/>
        <v>0</v>
      </c>
      <c r="AT2212" s="122">
        <f t="shared" si="6796"/>
        <v>0</v>
      </c>
      <c r="AU2212" s="122">
        <f t="shared" si="6796"/>
        <v>0</v>
      </c>
      <c r="AV2212" s="122">
        <f t="shared" si="6796"/>
        <v>0</v>
      </c>
      <c r="AW2212" s="122">
        <f t="shared" si="6796"/>
        <v>0</v>
      </c>
      <c r="AX2212" s="121">
        <f t="shared" si="6300"/>
        <v>0</v>
      </c>
    </row>
    <row r="2213" spans="2:50" ht="15.75" customHeight="1" x14ac:dyDescent="0.2">
      <c r="B2213" s="123"/>
      <c r="C2213" s="124"/>
      <c r="D2213" s="124"/>
      <c r="E2213" s="124"/>
      <c r="F2213" s="124"/>
      <c r="G2213" s="124"/>
      <c r="H2213" s="124"/>
      <c r="I2213" s="124"/>
      <c r="J2213" s="124"/>
      <c r="K2213" s="124"/>
      <c r="L2213" s="124"/>
      <c r="M2213" s="124"/>
      <c r="N2213" s="125"/>
      <c r="O2213" s="119"/>
      <c r="P2213" s="120" t="str">
        <f t="shared" si="6680"/>
        <v/>
      </c>
      <c r="Q2213" s="126">
        <f t="shared" ref="Q2213:W2213" si="6797">SUMIF($B$9:$N$9,Q$9,$B2213:$N2213)/100</f>
        <v>0</v>
      </c>
      <c r="R2213" s="126">
        <f t="shared" si="6797"/>
        <v>0</v>
      </c>
      <c r="S2213" s="126">
        <f t="shared" si="6797"/>
        <v>0</v>
      </c>
      <c r="T2213" s="126">
        <f t="shared" si="6797"/>
        <v>0</v>
      </c>
      <c r="U2213" s="126">
        <f t="shared" si="6797"/>
        <v>0</v>
      </c>
      <c r="V2213" s="126">
        <f t="shared" si="6797"/>
        <v>0</v>
      </c>
      <c r="W2213" s="126">
        <f t="shared" si="6797"/>
        <v>0</v>
      </c>
      <c r="X2213" s="127">
        <f t="shared" si="6292"/>
        <v>0</v>
      </c>
      <c r="Y2213" s="126">
        <f t="shared" si="6293"/>
        <v>0</v>
      </c>
      <c r="Z2213" s="127">
        <f t="shared" si="6294"/>
        <v>0</v>
      </c>
      <c r="AA2213" s="126">
        <f t="shared" si="6295"/>
        <v>0</v>
      </c>
      <c r="AB2213" s="127">
        <f t="shared" si="6791"/>
        <v>0</v>
      </c>
      <c r="AC2213" s="127">
        <f t="shared" si="6791"/>
        <v>0</v>
      </c>
      <c r="AD2213" s="126">
        <f t="shared" si="6296"/>
        <v>0</v>
      </c>
      <c r="AE2213" s="127">
        <f t="shared" ref="AE2213:AM2213" si="6798">+($AN2213-$AD2213)/10+AD2213</f>
        <v>0</v>
      </c>
      <c r="AF2213" s="127">
        <f t="shared" si="6798"/>
        <v>0</v>
      </c>
      <c r="AG2213" s="127">
        <f t="shared" si="6798"/>
        <v>0</v>
      </c>
      <c r="AH2213" s="127">
        <f t="shared" si="6798"/>
        <v>0</v>
      </c>
      <c r="AI2213" s="127">
        <f t="shared" si="6798"/>
        <v>0</v>
      </c>
      <c r="AJ2213" s="127">
        <f t="shared" si="6798"/>
        <v>0</v>
      </c>
      <c r="AK2213" s="127">
        <f t="shared" si="6798"/>
        <v>0</v>
      </c>
      <c r="AL2213" s="127">
        <f t="shared" si="6798"/>
        <v>0</v>
      </c>
      <c r="AM2213" s="127">
        <f t="shared" si="6798"/>
        <v>0</v>
      </c>
      <c r="AN2213" s="126">
        <f t="shared" si="6298"/>
        <v>0</v>
      </c>
      <c r="AO2213" s="127">
        <f t="shared" ref="AO2213:AW2213" si="6799">+($AX2213-$AN2213)/10+AN2213</f>
        <v>0</v>
      </c>
      <c r="AP2213" s="127">
        <f t="shared" si="6799"/>
        <v>0</v>
      </c>
      <c r="AQ2213" s="127">
        <f t="shared" si="6799"/>
        <v>0</v>
      </c>
      <c r="AR2213" s="127">
        <f t="shared" si="6799"/>
        <v>0</v>
      </c>
      <c r="AS2213" s="127">
        <f t="shared" si="6799"/>
        <v>0</v>
      </c>
      <c r="AT2213" s="127">
        <f t="shared" si="6799"/>
        <v>0</v>
      </c>
      <c r="AU2213" s="127">
        <f t="shared" si="6799"/>
        <v>0</v>
      </c>
      <c r="AV2213" s="127">
        <f t="shared" si="6799"/>
        <v>0</v>
      </c>
      <c r="AW2213" s="127">
        <f t="shared" si="6799"/>
        <v>0</v>
      </c>
      <c r="AX2213" s="126">
        <f t="shared" si="6300"/>
        <v>0</v>
      </c>
    </row>
    <row r="2214" spans="2:50" ht="15.75" customHeight="1" x14ac:dyDescent="0.2">
      <c r="B2214" s="123"/>
      <c r="C2214" s="128"/>
      <c r="D2214" s="128"/>
      <c r="E2214" s="128"/>
      <c r="F2214" s="128"/>
      <c r="G2214" s="128"/>
      <c r="H2214" s="128"/>
      <c r="I2214" s="128"/>
      <c r="J2214" s="128"/>
      <c r="K2214" s="128"/>
      <c r="L2214" s="128"/>
      <c r="M2214" s="128"/>
      <c r="N2214" s="129"/>
      <c r="O2214" s="119"/>
      <c r="P2214" s="120" t="str">
        <f t="shared" si="6680"/>
        <v/>
      </c>
      <c r="Q2214" s="121">
        <f t="shared" ref="Q2214:W2214" si="6800">SUMIF($B$9:$N$9,Q$9,$B2214:$N2214)/100</f>
        <v>0</v>
      </c>
      <c r="R2214" s="121">
        <f t="shared" si="6800"/>
        <v>0</v>
      </c>
      <c r="S2214" s="121">
        <f t="shared" si="6800"/>
        <v>0</v>
      </c>
      <c r="T2214" s="121">
        <f t="shared" si="6800"/>
        <v>0</v>
      </c>
      <c r="U2214" s="121">
        <f t="shared" si="6800"/>
        <v>0</v>
      </c>
      <c r="V2214" s="121">
        <f t="shared" si="6800"/>
        <v>0</v>
      </c>
      <c r="W2214" s="121">
        <f t="shared" si="6800"/>
        <v>0</v>
      </c>
      <c r="X2214" s="122">
        <f t="shared" si="6292"/>
        <v>0</v>
      </c>
      <c r="Y2214" s="121">
        <f t="shared" si="6293"/>
        <v>0</v>
      </c>
      <c r="Z2214" s="122">
        <f t="shared" si="6294"/>
        <v>0</v>
      </c>
      <c r="AA2214" s="121">
        <f t="shared" si="6295"/>
        <v>0</v>
      </c>
      <c r="AB2214" s="122">
        <f t="shared" si="6791"/>
        <v>0</v>
      </c>
      <c r="AC2214" s="122">
        <f t="shared" si="6791"/>
        <v>0</v>
      </c>
      <c r="AD2214" s="121">
        <f t="shared" si="6296"/>
        <v>0</v>
      </c>
      <c r="AE2214" s="122">
        <f t="shared" ref="AE2214:AM2214" si="6801">+($AN2214-$AD2214)/10+AD2214</f>
        <v>0</v>
      </c>
      <c r="AF2214" s="122">
        <f t="shared" si="6801"/>
        <v>0</v>
      </c>
      <c r="AG2214" s="122">
        <f t="shared" si="6801"/>
        <v>0</v>
      </c>
      <c r="AH2214" s="122">
        <f t="shared" si="6801"/>
        <v>0</v>
      </c>
      <c r="AI2214" s="122">
        <f t="shared" si="6801"/>
        <v>0</v>
      </c>
      <c r="AJ2214" s="122">
        <f t="shared" si="6801"/>
        <v>0</v>
      </c>
      <c r="AK2214" s="122">
        <f t="shared" si="6801"/>
        <v>0</v>
      </c>
      <c r="AL2214" s="122">
        <f t="shared" si="6801"/>
        <v>0</v>
      </c>
      <c r="AM2214" s="122">
        <f t="shared" si="6801"/>
        <v>0</v>
      </c>
      <c r="AN2214" s="121">
        <f t="shared" si="6298"/>
        <v>0</v>
      </c>
      <c r="AO2214" s="122">
        <f t="shared" ref="AO2214:AW2214" si="6802">+($AX2214-$AN2214)/10+AN2214</f>
        <v>0</v>
      </c>
      <c r="AP2214" s="122">
        <f t="shared" si="6802"/>
        <v>0</v>
      </c>
      <c r="AQ2214" s="122">
        <f t="shared" si="6802"/>
        <v>0</v>
      </c>
      <c r="AR2214" s="122">
        <f t="shared" si="6802"/>
        <v>0</v>
      </c>
      <c r="AS2214" s="122">
        <f t="shared" si="6802"/>
        <v>0</v>
      </c>
      <c r="AT2214" s="122">
        <f t="shared" si="6802"/>
        <v>0</v>
      </c>
      <c r="AU2214" s="122">
        <f t="shared" si="6802"/>
        <v>0</v>
      </c>
      <c r="AV2214" s="122">
        <f t="shared" si="6802"/>
        <v>0</v>
      </c>
      <c r="AW2214" s="122">
        <f t="shared" si="6802"/>
        <v>0</v>
      </c>
      <c r="AX2214" s="121">
        <f t="shared" si="6300"/>
        <v>0</v>
      </c>
    </row>
    <row r="2215" spans="2:50" ht="15.75" customHeight="1" x14ac:dyDescent="0.2">
      <c r="B2215" s="123"/>
      <c r="C2215" s="124"/>
      <c r="D2215" s="124"/>
      <c r="E2215" s="124"/>
      <c r="F2215" s="124"/>
      <c r="G2215" s="124"/>
      <c r="H2215" s="124"/>
      <c r="I2215" s="124"/>
      <c r="J2215" s="124"/>
      <c r="K2215" s="124"/>
      <c r="L2215" s="124"/>
      <c r="M2215" s="124"/>
      <c r="N2215" s="125"/>
      <c r="O2215" s="119"/>
      <c r="P2215" s="120" t="str">
        <f t="shared" si="6680"/>
        <v/>
      </c>
      <c r="Q2215" s="126">
        <f t="shared" ref="Q2215:W2215" si="6803">SUMIF($B$9:$N$9,Q$9,$B2215:$N2215)/100</f>
        <v>0</v>
      </c>
      <c r="R2215" s="126">
        <f t="shared" si="6803"/>
        <v>0</v>
      </c>
      <c r="S2215" s="126">
        <f t="shared" si="6803"/>
        <v>0</v>
      </c>
      <c r="T2215" s="126">
        <f t="shared" si="6803"/>
        <v>0</v>
      </c>
      <c r="U2215" s="126">
        <f t="shared" si="6803"/>
        <v>0</v>
      </c>
      <c r="V2215" s="126">
        <f t="shared" si="6803"/>
        <v>0</v>
      </c>
      <c r="W2215" s="126">
        <f t="shared" si="6803"/>
        <v>0</v>
      </c>
      <c r="X2215" s="127">
        <f t="shared" si="6292"/>
        <v>0</v>
      </c>
      <c r="Y2215" s="126">
        <f t="shared" si="6293"/>
        <v>0</v>
      </c>
      <c r="Z2215" s="127">
        <f t="shared" si="6294"/>
        <v>0</v>
      </c>
      <c r="AA2215" s="126">
        <f t="shared" si="6295"/>
        <v>0</v>
      </c>
      <c r="AB2215" s="127">
        <f t="shared" si="6791"/>
        <v>0</v>
      </c>
      <c r="AC2215" s="127">
        <f t="shared" si="6791"/>
        <v>0</v>
      </c>
      <c r="AD2215" s="126">
        <f t="shared" si="6296"/>
        <v>0</v>
      </c>
      <c r="AE2215" s="127">
        <f t="shared" ref="AE2215:AM2215" si="6804">+($AN2215-$AD2215)/10+AD2215</f>
        <v>0</v>
      </c>
      <c r="AF2215" s="127">
        <f t="shared" si="6804"/>
        <v>0</v>
      </c>
      <c r="AG2215" s="127">
        <f t="shared" si="6804"/>
        <v>0</v>
      </c>
      <c r="AH2215" s="127">
        <f t="shared" si="6804"/>
        <v>0</v>
      </c>
      <c r="AI2215" s="127">
        <f t="shared" si="6804"/>
        <v>0</v>
      </c>
      <c r="AJ2215" s="127">
        <f t="shared" si="6804"/>
        <v>0</v>
      </c>
      <c r="AK2215" s="127">
        <f t="shared" si="6804"/>
        <v>0</v>
      </c>
      <c r="AL2215" s="127">
        <f t="shared" si="6804"/>
        <v>0</v>
      </c>
      <c r="AM2215" s="127">
        <f t="shared" si="6804"/>
        <v>0</v>
      </c>
      <c r="AN2215" s="126">
        <f t="shared" si="6298"/>
        <v>0</v>
      </c>
      <c r="AO2215" s="127">
        <f t="shared" ref="AO2215:AW2215" si="6805">+($AX2215-$AN2215)/10+AN2215</f>
        <v>0</v>
      </c>
      <c r="AP2215" s="127">
        <f t="shared" si="6805"/>
        <v>0</v>
      </c>
      <c r="AQ2215" s="127">
        <f t="shared" si="6805"/>
        <v>0</v>
      </c>
      <c r="AR2215" s="127">
        <f t="shared" si="6805"/>
        <v>0</v>
      </c>
      <c r="AS2215" s="127">
        <f t="shared" si="6805"/>
        <v>0</v>
      </c>
      <c r="AT2215" s="127">
        <f t="shared" si="6805"/>
        <v>0</v>
      </c>
      <c r="AU2215" s="127">
        <f t="shared" si="6805"/>
        <v>0</v>
      </c>
      <c r="AV2215" s="127">
        <f t="shared" si="6805"/>
        <v>0</v>
      </c>
      <c r="AW2215" s="127">
        <f t="shared" si="6805"/>
        <v>0</v>
      </c>
      <c r="AX2215" s="126">
        <f t="shared" si="6300"/>
        <v>0</v>
      </c>
    </row>
    <row r="2216" spans="2:50" ht="15.75" customHeight="1" x14ac:dyDescent="0.2">
      <c r="B2216" s="123"/>
      <c r="C2216" s="128"/>
      <c r="D2216" s="128"/>
      <c r="E2216" s="128"/>
      <c r="F2216" s="128"/>
      <c r="G2216" s="128"/>
      <c r="H2216" s="128"/>
      <c r="I2216" s="128"/>
      <c r="J2216" s="128"/>
      <c r="K2216" s="128"/>
      <c r="L2216" s="128"/>
      <c r="M2216" s="128"/>
      <c r="N2216" s="129"/>
      <c r="O2216" s="119"/>
      <c r="P2216" s="120" t="str">
        <f t="shared" si="6680"/>
        <v/>
      </c>
      <c r="Q2216" s="121">
        <f t="shared" ref="Q2216:W2216" si="6806">SUMIF($B$9:$N$9,Q$9,$B2216:$N2216)/100</f>
        <v>0</v>
      </c>
      <c r="R2216" s="121">
        <f t="shared" si="6806"/>
        <v>0</v>
      </c>
      <c r="S2216" s="121">
        <f t="shared" si="6806"/>
        <v>0</v>
      </c>
      <c r="T2216" s="121">
        <f t="shared" si="6806"/>
        <v>0</v>
      </c>
      <c r="U2216" s="121">
        <f t="shared" si="6806"/>
        <v>0</v>
      </c>
      <c r="V2216" s="121">
        <f t="shared" si="6806"/>
        <v>0</v>
      </c>
      <c r="W2216" s="121">
        <f t="shared" si="6806"/>
        <v>0</v>
      </c>
      <c r="X2216" s="122">
        <f t="shared" si="6292"/>
        <v>0</v>
      </c>
      <c r="Y2216" s="121">
        <f t="shared" si="6293"/>
        <v>0</v>
      </c>
      <c r="Z2216" s="122">
        <f t="shared" si="6294"/>
        <v>0</v>
      </c>
      <c r="AA2216" s="121">
        <f t="shared" si="6295"/>
        <v>0</v>
      </c>
      <c r="AB2216" s="122">
        <f t="shared" si="6791"/>
        <v>0</v>
      </c>
      <c r="AC2216" s="122">
        <f t="shared" si="6791"/>
        <v>0</v>
      </c>
      <c r="AD2216" s="121">
        <f t="shared" si="6296"/>
        <v>0</v>
      </c>
      <c r="AE2216" s="122">
        <f t="shared" ref="AE2216:AM2216" si="6807">+($AN2216-$AD2216)/10+AD2216</f>
        <v>0</v>
      </c>
      <c r="AF2216" s="122">
        <f t="shared" si="6807"/>
        <v>0</v>
      </c>
      <c r="AG2216" s="122">
        <f t="shared" si="6807"/>
        <v>0</v>
      </c>
      <c r="AH2216" s="122">
        <f t="shared" si="6807"/>
        <v>0</v>
      </c>
      <c r="AI2216" s="122">
        <f t="shared" si="6807"/>
        <v>0</v>
      </c>
      <c r="AJ2216" s="122">
        <f t="shared" si="6807"/>
        <v>0</v>
      </c>
      <c r="AK2216" s="122">
        <f t="shared" si="6807"/>
        <v>0</v>
      </c>
      <c r="AL2216" s="122">
        <f t="shared" si="6807"/>
        <v>0</v>
      </c>
      <c r="AM2216" s="122">
        <f t="shared" si="6807"/>
        <v>0</v>
      </c>
      <c r="AN2216" s="121">
        <f t="shared" si="6298"/>
        <v>0</v>
      </c>
      <c r="AO2216" s="122">
        <f t="shared" ref="AO2216:AW2216" si="6808">+($AX2216-$AN2216)/10+AN2216</f>
        <v>0</v>
      </c>
      <c r="AP2216" s="122">
        <f t="shared" si="6808"/>
        <v>0</v>
      </c>
      <c r="AQ2216" s="122">
        <f t="shared" si="6808"/>
        <v>0</v>
      </c>
      <c r="AR2216" s="122">
        <f t="shared" si="6808"/>
        <v>0</v>
      </c>
      <c r="AS2216" s="122">
        <f t="shared" si="6808"/>
        <v>0</v>
      </c>
      <c r="AT2216" s="122">
        <f t="shared" si="6808"/>
        <v>0</v>
      </c>
      <c r="AU2216" s="122">
        <f t="shared" si="6808"/>
        <v>0</v>
      </c>
      <c r="AV2216" s="122">
        <f t="shared" si="6808"/>
        <v>0</v>
      </c>
      <c r="AW2216" s="122">
        <f t="shared" si="6808"/>
        <v>0</v>
      </c>
      <c r="AX2216" s="121">
        <f t="shared" si="6300"/>
        <v>0</v>
      </c>
    </row>
    <row r="2217" spans="2:50" ht="15.75" customHeight="1" x14ac:dyDescent="0.2">
      <c r="B2217" s="123"/>
      <c r="C2217" s="124"/>
      <c r="D2217" s="124"/>
      <c r="E2217" s="124"/>
      <c r="F2217" s="124"/>
      <c r="G2217" s="124"/>
      <c r="H2217" s="124"/>
      <c r="I2217" s="124"/>
      <c r="J2217" s="124"/>
      <c r="K2217" s="124"/>
      <c r="L2217" s="124"/>
      <c r="M2217" s="124"/>
      <c r="N2217" s="125"/>
      <c r="O2217" s="119"/>
      <c r="P2217" s="120" t="str">
        <f t="shared" si="6680"/>
        <v/>
      </c>
      <c r="Q2217" s="126">
        <f t="shared" ref="Q2217:W2217" si="6809">SUMIF($B$9:$N$9,Q$9,$B2217:$N2217)/100</f>
        <v>0</v>
      </c>
      <c r="R2217" s="126">
        <f t="shared" si="6809"/>
        <v>0</v>
      </c>
      <c r="S2217" s="126">
        <f t="shared" si="6809"/>
        <v>0</v>
      </c>
      <c r="T2217" s="126">
        <f t="shared" si="6809"/>
        <v>0</v>
      </c>
      <c r="U2217" s="126">
        <f t="shared" si="6809"/>
        <v>0</v>
      </c>
      <c r="V2217" s="126">
        <f t="shared" si="6809"/>
        <v>0</v>
      </c>
      <c r="W2217" s="126">
        <f t="shared" si="6809"/>
        <v>0</v>
      </c>
      <c r="X2217" s="127">
        <f t="shared" si="6292"/>
        <v>0</v>
      </c>
      <c r="Y2217" s="126">
        <f t="shared" si="6293"/>
        <v>0</v>
      </c>
      <c r="Z2217" s="127">
        <f t="shared" si="6294"/>
        <v>0</v>
      </c>
      <c r="AA2217" s="126">
        <f t="shared" si="6295"/>
        <v>0</v>
      </c>
      <c r="AB2217" s="127">
        <f t="shared" si="6791"/>
        <v>0</v>
      </c>
      <c r="AC2217" s="127">
        <f t="shared" si="6791"/>
        <v>0</v>
      </c>
      <c r="AD2217" s="126">
        <f t="shared" si="6296"/>
        <v>0</v>
      </c>
      <c r="AE2217" s="127">
        <f t="shared" ref="AE2217:AM2217" si="6810">+($AN2217-$AD2217)/10+AD2217</f>
        <v>0</v>
      </c>
      <c r="AF2217" s="127">
        <f t="shared" si="6810"/>
        <v>0</v>
      </c>
      <c r="AG2217" s="127">
        <f t="shared" si="6810"/>
        <v>0</v>
      </c>
      <c r="AH2217" s="127">
        <f t="shared" si="6810"/>
        <v>0</v>
      </c>
      <c r="AI2217" s="127">
        <f t="shared" si="6810"/>
        <v>0</v>
      </c>
      <c r="AJ2217" s="127">
        <f t="shared" si="6810"/>
        <v>0</v>
      </c>
      <c r="AK2217" s="127">
        <f t="shared" si="6810"/>
        <v>0</v>
      </c>
      <c r="AL2217" s="127">
        <f t="shared" si="6810"/>
        <v>0</v>
      </c>
      <c r="AM2217" s="127">
        <f t="shared" si="6810"/>
        <v>0</v>
      </c>
      <c r="AN2217" s="126">
        <f t="shared" si="6298"/>
        <v>0</v>
      </c>
      <c r="AO2217" s="127">
        <f t="shared" ref="AO2217:AW2217" si="6811">+($AX2217-$AN2217)/10+AN2217</f>
        <v>0</v>
      </c>
      <c r="AP2217" s="127">
        <f t="shared" si="6811"/>
        <v>0</v>
      </c>
      <c r="AQ2217" s="127">
        <f t="shared" si="6811"/>
        <v>0</v>
      </c>
      <c r="AR2217" s="127">
        <f t="shared" si="6811"/>
        <v>0</v>
      </c>
      <c r="AS2217" s="127">
        <f t="shared" si="6811"/>
        <v>0</v>
      </c>
      <c r="AT2217" s="127">
        <f t="shared" si="6811"/>
        <v>0</v>
      </c>
      <c r="AU2217" s="127">
        <f t="shared" si="6811"/>
        <v>0</v>
      </c>
      <c r="AV2217" s="127">
        <f t="shared" si="6811"/>
        <v>0</v>
      </c>
      <c r="AW2217" s="127">
        <f t="shared" si="6811"/>
        <v>0</v>
      </c>
      <c r="AX2217" s="126">
        <f t="shared" si="6300"/>
        <v>0</v>
      </c>
    </row>
    <row r="2218" spans="2:50" ht="15.75" customHeight="1" x14ac:dyDescent="0.2">
      <c r="B2218" s="123"/>
      <c r="C2218" s="128"/>
      <c r="D2218" s="128"/>
      <c r="E2218" s="128"/>
      <c r="F2218" s="128"/>
      <c r="G2218" s="128"/>
      <c r="H2218" s="128"/>
      <c r="I2218" s="128"/>
      <c r="J2218" s="128"/>
      <c r="K2218" s="128"/>
      <c r="L2218" s="128"/>
      <c r="M2218" s="128"/>
      <c r="N2218" s="129"/>
      <c r="O2218" s="119"/>
      <c r="P2218" s="120" t="str">
        <f t="shared" si="6680"/>
        <v/>
      </c>
      <c r="Q2218" s="121">
        <f t="shared" ref="Q2218:W2218" si="6812">SUMIF($B$9:$N$9,Q$9,$B2218:$N2218)/100</f>
        <v>0</v>
      </c>
      <c r="R2218" s="121">
        <f t="shared" si="6812"/>
        <v>0</v>
      </c>
      <c r="S2218" s="121">
        <f t="shared" si="6812"/>
        <v>0</v>
      </c>
      <c r="T2218" s="121">
        <f t="shared" si="6812"/>
        <v>0</v>
      </c>
      <c r="U2218" s="121">
        <f t="shared" si="6812"/>
        <v>0</v>
      </c>
      <c r="V2218" s="121">
        <f t="shared" si="6812"/>
        <v>0</v>
      </c>
      <c r="W2218" s="121">
        <f t="shared" si="6812"/>
        <v>0</v>
      </c>
      <c r="X2218" s="122">
        <f t="shared" si="6292"/>
        <v>0</v>
      </c>
      <c r="Y2218" s="121">
        <f t="shared" si="6293"/>
        <v>0</v>
      </c>
      <c r="Z2218" s="122">
        <f t="shared" si="6294"/>
        <v>0</v>
      </c>
      <c r="AA2218" s="121">
        <f t="shared" si="6295"/>
        <v>0</v>
      </c>
      <c r="AB2218" s="122">
        <f t="shared" si="6791"/>
        <v>0</v>
      </c>
      <c r="AC2218" s="122">
        <f t="shared" si="6791"/>
        <v>0</v>
      </c>
      <c r="AD2218" s="121">
        <f t="shared" si="6296"/>
        <v>0</v>
      </c>
      <c r="AE2218" s="122">
        <f t="shared" ref="AE2218:AM2218" si="6813">+($AN2218-$AD2218)/10+AD2218</f>
        <v>0</v>
      </c>
      <c r="AF2218" s="122">
        <f t="shared" si="6813"/>
        <v>0</v>
      </c>
      <c r="AG2218" s="122">
        <f t="shared" si="6813"/>
        <v>0</v>
      </c>
      <c r="AH2218" s="122">
        <f t="shared" si="6813"/>
        <v>0</v>
      </c>
      <c r="AI2218" s="122">
        <f t="shared" si="6813"/>
        <v>0</v>
      </c>
      <c r="AJ2218" s="122">
        <f t="shared" si="6813"/>
        <v>0</v>
      </c>
      <c r="AK2218" s="122">
        <f t="shared" si="6813"/>
        <v>0</v>
      </c>
      <c r="AL2218" s="122">
        <f t="shared" si="6813"/>
        <v>0</v>
      </c>
      <c r="AM2218" s="122">
        <f t="shared" si="6813"/>
        <v>0</v>
      </c>
      <c r="AN2218" s="121">
        <f t="shared" si="6298"/>
        <v>0</v>
      </c>
      <c r="AO2218" s="122">
        <f t="shared" ref="AO2218:AW2218" si="6814">+($AX2218-$AN2218)/10+AN2218</f>
        <v>0</v>
      </c>
      <c r="AP2218" s="122">
        <f t="shared" si="6814"/>
        <v>0</v>
      </c>
      <c r="AQ2218" s="122">
        <f t="shared" si="6814"/>
        <v>0</v>
      </c>
      <c r="AR2218" s="122">
        <f t="shared" si="6814"/>
        <v>0</v>
      </c>
      <c r="AS2218" s="122">
        <f t="shared" si="6814"/>
        <v>0</v>
      </c>
      <c r="AT2218" s="122">
        <f t="shared" si="6814"/>
        <v>0</v>
      </c>
      <c r="AU2218" s="122">
        <f t="shared" si="6814"/>
        <v>0</v>
      </c>
      <c r="AV2218" s="122">
        <f t="shared" si="6814"/>
        <v>0</v>
      </c>
      <c r="AW2218" s="122">
        <f t="shared" si="6814"/>
        <v>0</v>
      </c>
      <c r="AX2218" s="121">
        <f t="shared" si="6300"/>
        <v>0</v>
      </c>
    </row>
    <row r="2219" spans="2:50" ht="15.75" customHeight="1" x14ac:dyDescent="0.2">
      <c r="B2219" s="123"/>
      <c r="C2219" s="124"/>
      <c r="D2219" s="124"/>
      <c r="E2219" s="124"/>
      <c r="F2219" s="124"/>
      <c r="G2219" s="124"/>
      <c r="H2219" s="124"/>
      <c r="I2219" s="124"/>
      <c r="J2219" s="124"/>
      <c r="K2219" s="124"/>
      <c r="L2219" s="124"/>
      <c r="M2219" s="124"/>
      <c r="N2219" s="125"/>
      <c r="O2219" s="119"/>
      <c r="P2219" s="120" t="str">
        <f t="shared" si="6680"/>
        <v/>
      </c>
      <c r="Q2219" s="126">
        <f t="shared" ref="Q2219:W2219" si="6815">SUMIF($B$9:$N$9,Q$9,$B2219:$N2219)/100</f>
        <v>0</v>
      </c>
      <c r="R2219" s="126">
        <f t="shared" si="6815"/>
        <v>0</v>
      </c>
      <c r="S2219" s="126">
        <f t="shared" si="6815"/>
        <v>0</v>
      </c>
      <c r="T2219" s="126">
        <f t="shared" si="6815"/>
        <v>0</v>
      </c>
      <c r="U2219" s="126">
        <f t="shared" si="6815"/>
        <v>0</v>
      </c>
      <c r="V2219" s="126">
        <f t="shared" si="6815"/>
        <v>0</v>
      </c>
      <c r="W2219" s="126">
        <f t="shared" si="6815"/>
        <v>0</v>
      </c>
      <c r="X2219" s="127">
        <f t="shared" si="6292"/>
        <v>0</v>
      </c>
      <c r="Y2219" s="126">
        <f t="shared" si="6293"/>
        <v>0</v>
      </c>
      <c r="Z2219" s="127">
        <f t="shared" si="6294"/>
        <v>0</v>
      </c>
      <c r="AA2219" s="126">
        <f t="shared" si="6295"/>
        <v>0</v>
      </c>
      <c r="AB2219" s="127">
        <f t="shared" si="6791"/>
        <v>0</v>
      </c>
      <c r="AC2219" s="127">
        <f t="shared" si="6791"/>
        <v>0</v>
      </c>
      <c r="AD2219" s="126">
        <f t="shared" si="6296"/>
        <v>0</v>
      </c>
      <c r="AE2219" s="127">
        <f t="shared" ref="AE2219:AM2219" si="6816">+($AN2219-$AD2219)/10+AD2219</f>
        <v>0</v>
      </c>
      <c r="AF2219" s="127">
        <f t="shared" si="6816"/>
        <v>0</v>
      </c>
      <c r="AG2219" s="127">
        <f t="shared" si="6816"/>
        <v>0</v>
      </c>
      <c r="AH2219" s="127">
        <f t="shared" si="6816"/>
        <v>0</v>
      </c>
      <c r="AI2219" s="127">
        <f t="shared" si="6816"/>
        <v>0</v>
      </c>
      <c r="AJ2219" s="127">
        <f t="shared" si="6816"/>
        <v>0</v>
      </c>
      <c r="AK2219" s="127">
        <f t="shared" si="6816"/>
        <v>0</v>
      </c>
      <c r="AL2219" s="127">
        <f t="shared" si="6816"/>
        <v>0</v>
      </c>
      <c r="AM2219" s="127">
        <f t="shared" si="6816"/>
        <v>0</v>
      </c>
      <c r="AN2219" s="126">
        <f t="shared" si="6298"/>
        <v>0</v>
      </c>
      <c r="AO2219" s="127">
        <f t="shared" ref="AO2219:AW2219" si="6817">+($AX2219-$AN2219)/10+AN2219</f>
        <v>0</v>
      </c>
      <c r="AP2219" s="127">
        <f t="shared" si="6817"/>
        <v>0</v>
      </c>
      <c r="AQ2219" s="127">
        <f t="shared" si="6817"/>
        <v>0</v>
      </c>
      <c r="AR2219" s="127">
        <f t="shared" si="6817"/>
        <v>0</v>
      </c>
      <c r="AS2219" s="127">
        <f t="shared" si="6817"/>
        <v>0</v>
      </c>
      <c r="AT2219" s="127">
        <f t="shared" si="6817"/>
        <v>0</v>
      </c>
      <c r="AU2219" s="127">
        <f t="shared" si="6817"/>
        <v>0</v>
      </c>
      <c r="AV2219" s="127">
        <f t="shared" si="6817"/>
        <v>0</v>
      </c>
      <c r="AW2219" s="127">
        <f t="shared" si="6817"/>
        <v>0</v>
      </c>
      <c r="AX2219" s="126">
        <f t="shared" si="6300"/>
        <v>0</v>
      </c>
    </row>
    <row r="2220" spans="2:50" ht="15.75" customHeight="1" x14ac:dyDescent="0.2">
      <c r="B2220" s="123"/>
      <c r="C2220" s="128"/>
      <c r="D2220" s="128"/>
      <c r="E2220" s="128"/>
      <c r="F2220" s="128"/>
      <c r="G2220" s="128"/>
      <c r="H2220" s="128"/>
      <c r="I2220" s="128"/>
      <c r="J2220" s="128"/>
      <c r="K2220" s="128"/>
      <c r="L2220" s="128"/>
      <c r="M2220" s="128"/>
      <c r="N2220" s="129"/>
      <c r="O2220" s="119"/>
      <c r="P2220" s="120" t="str">
        <f t="shared" si="6680"/>
        <v/>
      </c>
      <c r="Q2220" s="121">
        <f t="shared" ref="Q2220:W2220" si="6818">SUMIF($B$9:$N$9,Q$9,$B2220:$N2220)/100</f>
        <v>0</v>
      </c>
      <c r="R2220" s="121">
        <f t="shared" si="6818"/>
        <v>0</v>
      </c>
      <c r="S2220" s="121">
        <f t="shared" si="6818"/>
        <v>0</v>
      </c>
      <c r="T2220" s="121">
        <f t="shared" si="6818"/>
        <v>0</v>
      </c>
      <c r="U2220" s="121">
        <f t="shared" si="6818"/>
        <v>0</v>
      </c>
      <c r="V2220" s="121">
        <f t="shared" si="6818"/>
        <v>0</v>
      </c>
      <c r="W2220" s="121">
        <f t="shared" si="6818"/>
        <v>0</v>
      </c>
      <c r="X2220" s="122">
        <f t="shared" si="6292"/>
        <v>0</v>
      </c>
      <c r="Y2220" s="121">
        <f t="shared" si="6293"/>
        <v>0</v>
      </c>
      <c r="Z2220" s="122">
        <f t="shared" si="6294"/>
        <v>0</v>
      </c>
      <c r="AA2220" s="121">
        <f t="shared" si="6295"/>
        <v>0</v>
      </c>
      <c r="AB2220" s="122">
        <f t="shared" si="6791"/>
        <v>0</v>
      </c>
      <c r="AC2220" s="122">
        <f t="shared" si="6791"/>
        <v>0</v>
      </c>
      <c r="AD2220" s="121">
        <f t="shared" si="6296"/>
        <v>0</v>
      </c>
      <c r="AE2220" s="122">
        <f t="shared" ref="AE2220:AM2220" si="6819">+($AN2220-$AD2220)/10+AD2220</f>
        <v>0</v>
      </c>
      <c r="AF2220" s="122">
        <f t="shared" si="6819"/>
        <v>0</v>
      </c>
      <c r="AG2220" s="122">
        <f t="shared" si="6819"/>
        <v>0</v>
      </c>
      <c r="AH2220" s="122">
        <f t="shared" si="6819"/>
        <v>0</v>
      </c>
      <c r="AI2220" s="122">
        <f t="shared" si="6819"/>
        <v>0</v>
      </c>
      <c r="AJ2220" s="122">
        <f t="shared" si="6819"/>
        <v>0</v>
      </c>
      <c r="AK2220" s="122">
        <f t="shared" si="6819"/>
        <v>0</v>
      </c>
      <c r="AL2220" s="122">
        <f t="shared" si="6819"/>
        <v>0</v>
      </c>
      <c r="AM2220" s="122">
        <f t="shared" si="6819"/>
        <v>0</v>
      </c>
      <c r="AN2220" s="121">
        <f t="shared" si="6298"/>
        <v>0</v>
      </c>
      <c r="AO2220" s="122">
        <f t="shared" ref="AO2220:AW2220" si="6820">+($AX2220-$AN2220)/10+AN2220</f>
        <v>0</v>
      </c>
      <c r="AP2220" s="122">
        <f t="shared" si="6820"/>
        <v>0</v>
      </c>
      <c r="AQ2220" s="122">
        <f t="shared" si="6820"/>
        <v>0</v>
      </c>
      <c r="AR2220" s="122">
        <f t="shared" si="6820"/>
        <v>0</v>
      </c>
      <c r="AS2220" s="122">
        <f t="shared" si="6820"/>
        <v>0</v>
      </c>
      <c r="AT2220" s="122">
        <f t="shared" si="6820"/>
        <v>0</v>
      </c>
      <c r="AU2220" s="122">
        <f t="shared" si="6820"/>
        <v>0</v>
      </c>
      <c r="AV2220" s="122">
        <f t="shared" si="6820"/>
        <v>0</v>
      </c>
      <c r="AW2220" s="122">
        <f t="shared" si="6820"/>
        <v>0</v>
      </c>
      <c r="AX2220" s="121">
        <f t="shared" si="6300"/>
        <v>0</v>
      </c>
    </row>
    <row r="2221" spans="2:50" ht="15.75" customHeight="1" x14ac:dyDescent="0.2">
      <c r="B2221" s="123"/>
      <c r="C2221" s="124"/>
      <c r="D2221" s="124"/>
      <c r="E2221" s="124"/>
      <c r="F2221" s="124"/>
      <c r="G2221" s="124"/>
      <c r="H2221" s="124"/>
      <c r="I2221" s="124"/>
      <c r="J2221" s="124"/>
      <c r="K2221" s="124"/>
      <c r="L2221" s="124"/>
      <c r="M2221" s="124"/>
      <c r="N2221" s="125"/>
      <c r="O2221" s="119"/>
      <c r="P2221" s="120" t="str">
        <f t="shared" si="6680"/>
        <v/>
      </c>
      <c r="Q2221" s="126">
        <f t="shared" ref="Q2221:W2221" si="6821">SUMIF($B$9:$N$9,Q$9,$B2221:$N2221)/100</f>
        <v>0</v>
      </c>
      <c r="R2221" s="126">
        <f t="shared" si="6821"/>
        <v>0</v>
      </c>
      <c r="S2221" s="126">
        <f t="shared" si="6821"/>
        <v>0</v>
      </c>
      <c r="T2221" s="126">
        <f t="shared" si="6821"/>
        <v>0</v>
      </c>
      <c r="U2221" s="126">
        <f t="shared" si="6821"/>
        <v>0</v>
      </c>
      <c r="V2221" s="126">
        <f t="shared" si="6821"/>
        <v>0</v>
      </c>
      <c r="W2221" s="126">
        <f t="shared" si="6821"/>
        <v>0</v>
      </c>
      <c r="X2221" s="127">
        <f t="shared" si="6292"/>
        <v>0</v>
      </c>
      <c r="Y2221" s="126">
        <f t="shared" si="6293"/>
        <v>0</v>
      </c>
      <c r="Z2221" s="127">
        <f t="shared" si="6294"/>
        <v>0</v>
      </c>
      <c r="AA2221" s="126">
        <f t="shared" si="6295"/>
        <v>0</v>
      </c>
      <c r="AB2221" s="127">
        <f t="shared" si="6791"/>
        <v>0</v>
      </c>
      <c r="AC2221" s="127">
        <f t="shared" si="6791"/>
        <v>0</v>
      </c>
      <c r="AD2221" s="126">
        <f t="shared" si="6296"/>
        <v>0</v>
      </c>
      <c r="AE2221" s="127">
        <f t="shared" ref="AE2221:AM2221" si="6822">+($AN2221-$AD2221)/10+AD2221</f>
        <v>0</v>
      </c>
      <c r="AF2221" s="127">
        <f t="shared" si="6822"/>
        <v>0</v>
      </c>
      <c r="AG2221" s="127">
        <f t="shared" si="6822"/>
        <v>0</v>
      </c>
      <c r="AH2221" s="127">
        <f t="shared" si="6822"/>
        <v>0</v>
      </c>
      <c r="AI2221" s="127">
        <f t="shared" si="6822"/>
        <v>0</v>
      </c>
      <c r="AJ2221" s="127">
        <f t="shared" si="6822"/>
        <v>0</v>
      </c>
      <c r="AK2221" s="127">
        <f t="shared" si="6822"/>
        <v>0</v>
      </c>
      <c r="AL2221" s="127">
        <f t="shared" si="6822"/>
        <v>0</v>
      </c>
      <c r="AM2221" s="127">
        <f t="shared" si="6822"/>
        <v>0</v>
      </c>
      <c r="AN2221" s="126">
        <f t="shared" si="6298"/>
        <v>0</v>
      </c>
      <c r="AO2221" s="127">
        <f t="shared" ref="AO2221:AW2221" si="6823">+($AX2221-$AN2221)/10+AN2221</f>
        <v>0</v>
      </c>
      <c r="AP2221" s="127">
        <f t="shared" si="6823"/>
        <v>0</v>
      </c>
      <c r="AQ2221" s="127">
        <f t="shared" si="6823"/>
        <v>0</v>
      </c>
      <c r="AR2221" s="127">
        <f t="shared" si="6823"/>
        <v>0</v>
      </c>
      <c r="AS2221" s="127">
        <f t="shared" si="6823"/>
        <v>0</v>
      </c>
      <c r="AT2221" s="127">
        <f t="shared" si="6823"/>
        <v>0</v>
      </c>
      <c r="AU2221" s="127">
        <f t="shared" si="6823"/>
        <v>0</v>
      </c>
      <c r="AV2221" s="127">
        <f t="shared" si="6823"/>
        <v>0</v>
      </c>
      <c r="AW2221" s="127">
        <f t="shared" si="6823"/>
        <v>0</v>
      </c>
      <c r="AX2221" s="126">
        <f t="shared" si="6300"/>
        <v>0</v>
      </c>
    </row>
    <row r="2222" spans="2:50" ht="15.75" customHeight="1" x14ac:dyDescent="0.2">
      <c r="B2222" s="123"/>
      <c r="C2222" s="128"/>
      <c r="D2222" s="128"/>
      <c r="E2222" s="128"/>
      <c r="F2222" s="128"/>
      <c r="G2222" s="128"/>
      <c r="H2222" s="128"/>
      <c r="I2222" s="128"/>
      <c r="J2222" s="128"/>
      <c r="K2222" s="128"/>
      <c r="L2222" s="128"/>
      <c r="M2222" s="128"/>
      <c r="N2222" s="129"/>
      <c r="O2222" s="119"/>
      <c r="P2222" s="120" t="str">
        <f t="shared" si="6680"/>
        <v/>
      </c>
      <c r="Q2222" s="121">
        <f t="shared" ref="Q2222:W2222" si="6824">SUMIF($B$9:$N$9,Q$9,$B2222:$N2222)/100</f>
        <v>0</v>
      </c>
      <c r="R2222" s="121">
        <f t="shared" si="6824"/>
        <v>0</v>
      </c>
      <c r="S2222" s="121">
        <f t="shared" si="6824"/>
        <v>0</v>
      </c>
      <c r="T2222" s="121">
        <f t="shared" si="6824"/>
        <v>0</v>
      </c>
      <c r="U2222" s="121">
        <f t="shared" si="6824"/>
        <v>0</v>
      </c>
      <c r="V2222" s="121">
        <f t="shared" si="6824"/>
        <v>0</v>
      </c>
      <c r="W2222" s="121">
        <f t="shared" si="6824"/>
        <v>0</v>
      </c>
      <c r="X2222" s="122">
        <f t="shared" si="6292"/>
        <v>0</v>
      </c>
      <c r="Y2222" s="121">
        <f t="shared" si="6293"/>
        <v>0</v>
      </c>
      <c r="Z2222" s="122">
        <f t="shared" si="6294"/>
        <v>0</v>
      </c>
      <c r="AA2222" s="121">
        <f t="shared" si="6295"/>
        <v>0</v>
      </c>
      <c r="AB2222" s="122">
        <f t="shared" si="6791"/>
        <v>0</v>
      </c>
      <c r="AC2222" s="122">
        <f t="shared" si="6791"/>
        <v>0</v>
      </c>
      <c r="AD2222" s="121">
        <f t="shared" si="6296"/>
        <v>0</v>
      </c>
      <c r="AE2222" s="122">
        <f t="shared" ref="AE2222:AM2222" si="6825">+($AN2222-$AD2222)/10+AD2222</f>
        <v>0</v>
      </c>
      <c r="AF2222" s="122">
        <f t="shared" si="6825"/>
        <v>0</v>
      </c>
      <c r="AG2222" s="122">
        <f t="shared" si="6825"/>
        <v>0</v>
      </c>
      <c r="AH2222" s="122">
        <f t="shared" si="6825"/>
        <v>0</v>
      </c>
      <c r="AI2222" s="122">
        <f t="shared" si="6825"/>
        <v>0</v>
      </c>
      <c r="AJ2222" s="122">
        <f t="shared" si="6825"/>
        <v>0</v>
      </c>
      <c r="AK2222" s="122">
        <f t="shared" si="6825"/>
        <v>0</v>
      </c>
      <c r="AL2222" s="122">
        <f t="shared" si="6825"/>
        <v>0</v>
      </c>
      <c r="AM2222" s="122">
        <f t="shared" si="6825"/>
        <v>0</v>
      </c>
      <c r="AN2222" s="121">
        <f t="shared" si="6298"/>
        <v>0</v>
      </c>
      <c r="AO2222" s="122">
        <f t="shared" ref="AO2222:AW2222" si="6826">+($AX2222-$AN2222)/10+AN2222</f>
        <v>0</v>
      </c>
      <c r="AP2222" s="122">
        <f t="shared" si="6826"/>
        <v>0</v>
      </c>
      <c r="AQ2222" s="122">
        <f t="shared" si="6826"/>
        <v>0</v>
      </c>
      <c r="AR2222" s="122">
        <f t="shared" si="6826"/>
        <v>0</v>
      </c>
      <c r="AS2222" s="122">
        <f t="shared" si="6826"/>
        <v>0</v>
      </c>
      <c r="AT2222" s="122">
        <f t="shared" si="6826"/>
        <v>0</v>
      </c>
      <c r="AU2222" s="122">
        <f t="shared" si="6826"/>
        <v>0</v>
      </c>
      <c r="AV2222" s="122">
        <f t="shared" si="6826"/>
        <v>0</v>
      </c>
      <c r="AW2222" s="122">
        <f t="shared" si="6826"/>
        <v>0</v>
      </c>
      <c r="AX2222" s="121">
        <f t="shared" si="6300"/>
        <v>0</v>
      </c>
    </row>
    <row r="2223" spans="2:50" ht="15.75" customHeight="1" x14ac:dyDescent="0.2">
      <c r="B2223" s="123"/>
      <c r="C2223" s="124"/>
      <c r="D2223" s="124"/>
      <c r="E2223" s="124"/>
      <c r="F2223" s="124"/>
      <c r="G2223" s="124"/>
      <c r="H2223" s="124"/>
      <c r="I2223" s="124"/>
      <c r="J2223" s="124"/>
      <c r="K2223" s="124"/>
      <c r="L2223" s="124"/>
      <c r="M2223" s="124"/>
      <c r="N2223" s="125"/>
      <c r="O2223" s="119"/>
      <c r="P2223" s="120" t="str">
        <f t="shared" si="6680"/>
        <v/>
      </c>
      <c r="Q2223" s="126">
        <f t="shared" ref="Q2223:W2223" si="6827">SUMIF($B$9:$N$9,Q$9,$B2223:$N2223)/100</f>
        <v>0</v>
      </c>
      <c r="R2223" s="126">
        <f t="shared" si="6827"/>
        <v>0</v>
      </c>
      <c r="S2223" s="126">
        <f t="shared" si="6827"/>
        <v>0</v>
      </c>
      <c r="T2223" s="126">
        <f t="shared" si="6827"/>
        <v>0</v>
      </c>
      <c r="U2223" s="126">
        <f t="shared" si="6827"/>
        <v>0</v>
      </c>
      <c r="V2223" s="126">
        <f t="shared" si="6827"/>
        <v>0</v>
      </c>
      <c r="W2223" s="126">
        <f t="shared" si="6827"/>
        <v>0</v>
      </c>
      <c r="X2223" s="127">
        <f t="shared" si="6292"/>
        <v>0</v>
      </c>
      <c r="Y2223" s="126">
        <f t="shared" si="6293"/>
        <v>0</v>
      </c>
      <c r="Z2223" s="127">
        <f t="shared" si="6294"/>
        <v>0</v>
      </c>
      <c r="AA2223" s="126">
        <f t="shared" si="6295"/>
        <v>0</v>
      </c>
      <c r="AB2223" s="127">
        <f t="shared" si="6791"/>
        <v>0</v>
      </c>
      <c r="AC2223" s="127">
        <f t="shared" si="6791"/>
        <v>0</v>
      </c>
      <c r="AD2223" s="126">
        <f t="shared" si="6296"/>
        <v>0</v>
      </c>
      <c r="AE2223" s="127">
        <f t="shared" ref="AE2223:AM2223" si="6828">+($AN2223-$AD2223)/10+AD2223</f>
        <v>0</v>
      </c>
      <c r="AF2223" s="127">
        <f t="shared" si="6828"/>
        <v>0</v>
      </c>
      <c r="AG2223" s="127">
        <f t="shared" si="6828"/>
        <v>0</v>
      </c>
      <c r="AH2223" s="127">
        <f t="shared" si="6828"/>
        <v>0</v>
      </c>
      <c r="AI2223" s="127">
        <f t="shared" si="6828"/>
        <v>0</v>
      </c>
      <c r="AJ2223" s="127">
        <f t="shared" si="6828"/>
        <v>0</v>
      </c>
      <c r="AK2223" s="127">
        <f t="shared" si="6828"/>
        <v>0</v>
      </c>
      <c r="AL2223" s="127">
        <f t="shared" si="6828"/>
        <v>0</v>
      </c>
      <c r="AM2223" s="127">
        <f t="shared" si="6828"/>
        <v>0</v>
      </c>
      <c r="AN2223" s="126">
        <f t="shared" si="6298"/>
        <v>0</v>
      </c>
      <c r="AO2223" s="127">
        <f t="shared" ref="AO2223:AW2223" si="6829">+($AX2223-$AN2223)/10+AN2223</f>
        <v>0</v>
      </c>
      <c r="AP2223" s="127">
        <f t="shared" si="6829"/>
        <v>0</v>
      </c>
      <c r="AQ2223" s="127">
        <f t="shared" si="6829"/>
        <v>0</v>
      </c>
      <c r="AR2223" s="127">
        <f t="shared" si="6829"/>
        <v>0</v>
      </c>
      <c r="AS2223" s="127">
        <f t="shared" si="6829"/>
        <v>0</v>
      </c>
      <c r="AT2223" s="127">
        <f t="shared" si="6829"/>
        <v>0</v>
      </c>
      <c r="AU2223" s="127">
        <f t="shared" si="6829"/>
        <v>0</v>
      </c>
      <c r="AV2223" s="127">
        <f t="shared" si="6829"/>
        <v>0</v>
      </c>
      <c r="AW2223" s="127">
        <f t="shared" si="6829"/>
        <v>0</v>
      </c>
      <c r="AX2223" s="126">
        <f t="shared" si="6300"/>
        <v>0</v>
      </c>
    </row>
    <row r="2224" spans="2:50" ht="15.75" customHeight="1" x14ac:dyDescent="0.2">
      <c r="B2224" s="123"/>
      <c r="C2224" s="128"/>
      <c r="D2224" s="128"/>
      <c r="E2224" s="128"/>
      <c r="F2224" s="128"/>
      <c r="G2224" s="128"/>
      <c r="H2224" s="128"/>
      <c r="I2224" s="128"/>
      <c r="J2224" s="128"/>
      <c r="K2224" s="128"/>
      <c r="L2224" s="128"/>
      <c r="M2224" s="128"/>
      <c r="N2224" s="129"/>
      <c r="O2224" s="119"/>
      <c r="P2224" s="120" t="str">
        <f t="shared" si="6680"/>
        <v/>
      </c>
      <c r="Q2224" s="121">
        <f t="shared" ref="Q2224:W2224" si="6830">SUMIF($B$9:$N$9,Q$9,$B2224:$N2224)/100</f>
        <v>0</v>
      </c>
      <c r="R2224" s="121">
        <f t="shared" si="6830"/>
        <v>0</v>
      </c>
      <c r="S2224" s="121">
        <f t="shared" si="6830"/>
        <v>0</v>
      </c>
      <c r="T2224" s="121">
        <f t="shared" si="6830"/>
        <v>0</v>
      </c>
      <c r="U2224" s="121">
        <f t="shared" si="6830"/>
        <v>0</v>
      </c>
      <c r="V2224" s="121">
        <f t="shared" si="6830"/>
        <v>0</v>
      </c>
      <c r="W2224" s="121">
        <f t="shared" si="6830"/>
        <v>0</v>
      </c>
      <c r="X2224" s="122">
        <f t="shared" si="6292"/>
        <v>0</v>
      </c>
      <c r="Y2224" s="121">
        <f t="shared" si="6293"/>
        <v>0</v>
      </c>
      <c r="Z2224" s="122">
        <f t="shared" si="6294"/>
        <v>0</v>
      </c>
      <c r="AA2224" s="121">
        <f t="shared" si="6295"/>
        <v>0</v>
      </c>
      <c r="AB2224" s="122">
        <f t="shared" si="6791"/>
        <v>0</v>
      </c>
      <c r="AC2224" s="122">
        <f t="shared" si="6791"/>
        <v>0</v>
      </c>
      <c r="AD2224" s="121">
        <f t="shared" si="6296"/>
        <v>0</v>
      </c>
      <c r="AE2224" s="122">
        <f t="shared" ref="AE2224:AM2224" si="6831">+($AN2224-$AD2224)/10+AD2224</f>
        <v>0</v>
      </c>
      <c r="AF2224" s="122">
        <f t="shared" si="6831"/>
        <v>0</v>
      </c>
      <c r="AG2224" s="122">
        <f t="shared" si="6831"/>
        <v>0</v>
      </c>
      <c r="AH2224" s="122">
        <f t="shared" si="6831"/>
        <v>0</v>
      </c>
      <c r="AI2224" s="122">
        <f t="shared" si="6831"/>
        <v>0</v>
      </c>
      <c r="AJ2224" s="122">
        <f t="shared" si="6831"/>
        <v>0</v>
      </c>
      <c r="AK2224" s="122">
        <f t="shared" si="6831"/>
        <v>0</v>
      </c>
      <c r="AL2224" s="122">
        <f t="shared" si="6831"/>
        <v>0</v>
      </c>
      <c r="AM2224" s="122">
        <f t="shared" si="6831"/>
        <v>0</v>
      </c>
      <c r="AN2224" s="121">
        <f t="shared" si="6298"/>
        <v>0</v>
      </c>
      <c r="AO2224" s="122">
        <f t="shared" ref="AO2224:AW2224" si="6832">+($AX2224-$AN2224)/10+AN2224</f>
        <v>0</v>
      </c>
      <c r="AP2224" s="122">
        <f t="shared" si="6832"/>
        <v>0</v>
      </c>
      <c r="AQ2224" s="122">
        <f t="shared" si="6832"/>
        <v>0</v>
      </c>
      <c r="AR2224" s="122">
        <f t="shared" si="6832"/>
        <v>0</v>
      </c>
      <c r="AS2224" s="122">
        <f t="shared" si="6832"/>
        <v>0</v>
      </c>
      <c r="AT2224" s="122">
        <f t="shared" si="6832"/>
        <v>0</v>
      </c>
      <c r="AU2224" s="122">
        <f t="shared" si="6832"/>
        <v>0</v>
      </c>
      <c r="AV2224" s="122">
        <f t="shared" si="6832"/>
        <v>0</v>
      </c>
      <c r="AW2224" s="122">
        <f t="shared" si="6832"/>
        <v>0</v>
      </c>
      <c r="AX2224" s="121">
        <f t="shared" si="6300"/>
        <v>0</v>
      </c>
    </row>
    <row r="2225" spans="2:50" ht="15.75" customHeight="1" x14ac:dyDescent="0.2">
      <c r="B2225" s="123"/>
      <c r="C2225" s="124"/>
      <c r="D2225" s="124"/>
      <c r="E2225" s="124"/>
      <c r="F2225" s="124"/>
      <c r="G2225" s="124"/>
      <c r="H2225" s="124"/>
      <c r="I2225" s="124"/>
      <c r="J2225" s="124"/>
      <c r="K2225" s="124"/>
      <c r="L2225" s="124"/>
      <c r="M2225" s="124"/>
      <c r="N2225" s="125"/>
      <c r="O2225" s="119"/>
      <c r="P2225" s="120" t="str">
        <f t="shared" si="6680"/>
        <v/>
      </c>
      <c r="Q2225" s="126">
        <f t="shared" ref="Q2225:W2225" si="6833">SUMIF($B$9:$N$9,Q$9,$B2225:$N2225)/100</f>
        <v>0</v>
      </c>
      <c r="R2225" s="126">
        <f t="shared" si="6833"/>
        <v>0</v>
      </c>
      <c r="S2225" s="126">
        <f t="shared" si="6833"/>
        <v>0</v>
      </c>
      <c r="T2225" s="126">
        <f t="shared" si="6833"/>
        <v>0</v>
      </c>
      <c r="U2225" s="126">
        <f t="shared" si="6833"/>
        <v>0</v>
      </c>
      <c r="V2225" s="126">
        <f t="shared" si="6833"/>
        <v>0</v>
      </c>
      <c r="W2225" s="126">
        <f t="shared" si="6833"/>
        <v>0</v>
      </c>
      <c r="X2225" s="127">
        <f t="shared" si="6292"/>
        <v>0</v>
      </c>
      <c r="Y2225" s="126">
        <f t="shared" si="6293"/>
        <v>0</v>
      </c>
      <c r="Z2225" s="127">
        <f t="shared" si="6294"/>
        <v>0</v>
      </c>
      <c r="AA2225" s="126">
        <f t="shared" si="6295"/>
        <v>0</v>
      </c>
      <c r="AB2225" s="127">
        <f t="shared" si="6791"/>
        <v>0</v>
      </c>
      <c r="AC2225" s="127">
        <f t="shared" si="6791"/>
        <v>0</v>
      </c>
      <c r="AD2225" s="126">
        <f t="shared" si="6296"/>
        <v>0</v>
      </c>
      <c r="AE2225" s="127">
        <f t="shared" ref="AE2225:AM2225" si="6834">+($AN2225-$AD2225)/10+AD2225</f>
        <v>0</v>
      </c>
      <c r="AF2225" s="127">
        <f t="shared" si="6834"/>
        <v>0</v>
      </c>
      <c r="AG2225" s="127">
        <f t="shared" si="6834"/>
        <v>0</v>
      </c>
      <c r="AH2225" s="127">
        <f t="shared" si="6834"/>
        <v>0</v>
      </c>
      <c r="AI2225" s="127">
        <f t="shared" si="6834"/>
        <v>0</v>
      </c>
      <c r="AJ2225" s="127">
        <f t="shared" si="6834"/>
        <v>0</v>
      </c>
      <c r="AK2225" s="127">
        <f t="shared" si="6834"/>
        <v>0</v>
      </c>
      <c r="AL2225" s="127">
        <f t="shared" si="6834"/>
        <v>0</v>
      </c>
      <c r="AM2225" s="127">
        <f t="shared" si="6834"/>
        <v>0</v>
      </c>
      <c r="AN2225" s="126">
        <f t="shared" si="6298"/>
        <v>0</v>
      </c>
      <c r="AO2225" s="127">
        <f t="shared" ref="AO2225:AW2225" si="6835">+($AX2225-$AN2225)/10+AN2225</f>
        <v>0</v>
      </c>
      <c r="AP2225" s="127">
        <f t="shared" si="6835"/>
        <v>0</v>
      </c>
      <c r="AQ2225" s="127">
        <f t="shared" si="6835"/>
        <v>0</v>
      </c>
      <c r="AR2225" s="127">
        <f t="shared" si="6835"/>
        <v>0</v>
      </c>
      <c r="AS2225" s="127">
        <f t="shared" si="6835"/>
        <v>0</v>
      </c>
      <c r="AT2225" s="127">
        <f t="shared" si="6835"/>
        <v>0</v>
      </c>
      <c r="AU2225" s="127">
        <f t="shared" si="6835"/>
        <v>0</v>
      </c>
      <c r="AV2225" s="127">
        <f t="shared" si="6835"/>
        <v>0</v>
      </c>
      <c r="AW2225" s="127">
        <f t="shared" si="6835"/>
        <v>0</v>
      </c>
      <c r="AX2225" s="126">
        <f t="shared" si="6300"/>
        <v>0</v>
      </c>
    </row>
    <row r="2226" spans="2:50" ht="15.75" customHeight="1" x14ac:dyDescent="0.2">
      <c r="B2226" s="123"/>
      <c r="C2226" s="128"/>
      <c r="D2226" s="128"/>
      <c r="E2226" s="128"/>
      <c r="F2226" s="128"/>
      <c r="G2226" s="128"/>
      <c r="H2226" s="128"/>
      <c r="I2226" s="128"/>
      <c r="J2226" s="128"/>
      <c r="K2226" s="128"/>
      <c r="L2226" s="128"/>
      <c r="M2226" s="128"/>
      <c r="N2226" s="129"/>
      <c r="O2226" s="119"/>
      <c r="P2226" s="120" t="str">
        <f t="shared" si="6680"/>
        <v/>
      </c>
      <c r="Q2226" s="121">
        <f t="shared" ref="Q2226:W2226" si="6836">SUMIF($B$9:$N$9,Q$9,$B2226:$N2226)/100</f>
        <v>0</v>
      </c>
      <c r="R2226" s="121">
        <f t="shared" si="6836"/>
        <v>0</v>
      </c>
      <c r="S2226" s="121">
        <f t="shared" si="6836"/>
        <v>0</v>
      </c>
      <c r="T2226" s="121">
        <f t="shared" si="6836"/>
        <v>0</v>
      </c>
      <c r="U2226" s="121">
        <f t="shared" si="6836"/>
        <v>0</v>
      </c>
      <c r="V2226" s="121">
        <f t="shared" si="6836"/>
        <v>0</v>
      </c>
      <c r="W2226" s="121">
        <f t="shared" si="6836"/>
        <v>0</v>
      </c>
      <c r="X2226" s="122">
        <f t="shared" si="6292"/>
        <v>0</v>
      </c>
      <c r="Y2226" s="121">
        <f t="shared" si="6293"/>
        <v>0</v>
      </c>
      <c r="Z2226" s="122">
        <f t="shared" si="6294"/>
        <v>0</v>
      </c>
      <c r="AA2226" s="121">
        <f t="shared" si="6295"/>
        <v>0</v>
      </c>
      <c r="AB2226" s="122">
        <f t="shared" si="6791"/>
        <v>0</v>
      </c>
      <c r="AC2226" s="122">
        <f t="shared" si="6791"/>
        <v>0</v>
      </c>
      <c r="AD2226" s="121">
        <f t="shared" si="6296"/>
        <v>0</v>
      </c>
      <c r="AE2226" s="122">
        <f t="shared" ref="AE2226:AM2226" si="6837">+($AN2226-$AD2226)/10+AD2226</f>
        <v>0</v>
      </c>
      <c r="AF2226" s="122">
        <f t="shared" si="6837"/>
        <v>0</v>
      </c>
      <c r="AG2226" s="122">
        <f t="shared" si="6837"/>
        <v>0</v>
      </c>
      <c r="AH2226" s="122">
        <f t="shared" si="6837"/>
        <v>0</v>
      </c>
      <c r="AI2226" s="122">
        <f t="shared" si="6837"/>
        <v>0</v>
      </c>
      <c r="AJ2226" s="122">
        <f t="shared" si="6837"/>
        <v>0</v>
      </c>
      <c r="AK2226" s="122">
        <f t="shared" si="6837"/>
        <v>0</v>
      </c>
      <c r="AL2226" s="122">
        <f t="shared" si="6837"/>
        <v>0</v>
      </c>
      <c r="AM2226" s="122">
        <f t="shared" si="6837"/>
        <v>0</v>
      </c>
      <c r="AN2226" s="121">
        <f t="shared" si="6298"/>
        <v>0</v>
      </c>
      <c r="AO2226" s="122">
        <f t="shared" ref="AO2226:AW2226" si="6838">+($AX2226-$AN2226)/10+AN2226</f>
        <v>0</v>
      </c>
      <c r="AP2226" s="122">
        <f t="shared" si="6838"/>
        <v>0</v>
      </c>
      <c r="AQ2226" s="122">
        <f t="shared" si="6838"/>
        <v>0</v>
      </c>
      <c r="AR2226" s="122">
        <f t="shared" si="6838"/>
        <v>0</v>
      </c>
      <c r="AS2226" s="122">
        <f t="shared" si="6838"/>
        <v>0</v>
      </c>
      <c r="AT2226" s="122">
        <f t="shared" si="6838"/>
        <v>0</v>
      </c>
      <c r="AU2226" s="122">
        <f t="shared" si="6838"/>
        <v>0</v>
      </c>
      <c r="AV2226" s="122">
        <f t="shared" si="6838"/>
        <v>0</v>
      </c>
      <c r="AW2226" s="122">
        <f t="shared" si="6838"/>
        <v>0</v>
      </c>
      <c r="AX2226" s="121">
        <f t="shared" si="6300"/>
        <v>0</v>
      </c>
    </row>
    <row r="2227" spans="2:50" ht="15.75" customHeight="1" x14ac:dyDescent="0.2">
      <c r="B2227" s="123"/>
      <c r="C2227" s="124"/>
      <c r="D2227" s="124"/>
      <c r="E2227" s="124"/>
      <c r="F2227" s="124"/>
      <c r="G2227" s="124"/>
      <c r="H2227" s="124"/>
      <c r="I2227" s="124"/>
      <c r="J2227" s="124"/>
      <c r="K2227" s="124"/>
      <c r="L2227" s="124"/>
      <c r="M2227" s="124"/>
      <c r="N2227" s="125"/>
      <c r="O2227" s="119"/>
      <c r="P2227" s="120" t="str">
        <f t="shared" si="6680"/>
        <v/>
      </c>
      <c r="Q2227" s="126">
        <f t="shared" ref="Q2227:W2227" si="6839">SUMIF($B$9:$N$9,Q$9,$B2227:$N2227)/100</f>
        <v>0</v>
      </c>
      <c r="R2227" s="126">
        <f t="shared" si="6839"/>
        <v>0</v>
      </c>
      <c r="S2227" s="126">
        <f t="shared" si="6839"/>
        <v>0</v>
      </c>
      <c r="T2227" s="126">
        <f t="shared" si="6839"/>
        <v>0</v>
      </c>
      <c r="U2227" s="126">
        <f t="shared" si="6839"/>
        <v>0</v>
      </c>
      <c r="V2227" s="126">
        <f t="shared" si="6839"/>
        <v>0</v>
      </c>
      <c r="W2227" s="126">
        <f t="shared" si="6839"/>
        <v>0</v>
      </c>
      <c r="X2227" s="127">
        <f t="shared" si="6292"/>
        <v>0</v>
      </c>
      <c r="Y2227" s="126">
        <f t="shared" si="6293"/>
        <v>0</v>
      </c>
      <c r="Z2227" s="127">
        <f t="shared" si="6294"/>
        <v>0</v>
      </c>
      <c r="AA2227" s="126">
        <f t="shared" si="6295"/>
        <v>0</v>
      </c>
      <c r="AB2227" s="127">
        <f t="shared" si="6791"/>
        <v>0</v>
      </c>
      <c r="AC2227" s="127">
        <f t="shared" si="6791"/>
        <v>0</v>
      </c>
      <c r="AD2227" s="126">
        <f t="shared" si="6296"/>
        <v>0</v>
      </c>
      <c r="AE2227" s="127">
        <f t="shared" ref="AE2227:AM2227" si="6840">+($AN2227-$AD2227)/10+AD2227</f>
        <v>0</v>
      </c>
      <c r="AF2227" s="127">
        <f t="shared" si="6840"/>
        <v>0</v>
      </c>
      <c r="AG2227" s="127">
        <f t="shared" si="6840"/>
        <v>0</v>
      </c>
      <c r="AH2227" s="127">
        <f t="shared" si="6840"/>
        <v>0</v>
      </c>
      <c r="AI2227" s="127">
        <f t="shared" si="6840"/>
        <v>0</v>
      </c>
      <c r="AJ2227" s="127">
        <f t="shared" si="6840"/>
        <v>0</v>
      </c>
      <c r="AK2227" s="127">
        <f t="shared" si="6840"/>
        <v>0</v>
      </c>
      <c r="AL2227" s="127">
        <f t="shared" si="6840"/>
        <v>0</v>
      </c>
      <c r="AM2227" s="127">
        <f t="shared" si="6840"/>
        <v>0</v>
      </c>
      <c r="AN2227" s="126">
        <f t="shared" si="6298"/>
        <v>0</v>
      </c>
      <c r="AO2227" s="127">
        <f t="shared" ref="AO2227:AW2227" si="6841">+($AX2227-$AN2227)/10+AN2227</f>
        <v>0</v>
      </c>
      <c r="AP2227" s="127">
        <f t="shared" si="6841"/>
        <v>0</v>
      </c>
      <c r="AQ2227" s="127">
        <f t="shared" si="6841"/>
        <v>0</v>
      </c>
      <c r="AR2227" s="127">
        <f t="shared" si="6841"/>
        <v>0</v>
      </c>
      <c r="AS2227" s="127">
        <f t="shared" si="6841"/>
        <v>0</v>
      </c>
      <c r="AT2227" s="127">
        <f t="shared" si="6841"/>
        <v>0</v>
      </c>
      <c r="AU2227" s="127">
        <f t="shared" si="6841"/>
        <v>0</v>
      </c>
      <c r="AV2227" s="127">
        <f t="shared" si="6841"/>
        <v>0</v>
      </c>
      <c r="AW2227" s="127">
        <f t="shared" si="6841"/>
        <v>0</v>
      </c>
      <c r="AX2227" s="126">
        <f t="shared" si="6300"/>
        <v>0</v>
      </c>
    </row>
    <row r="2228" spans="2:50" ht="15.75" customHeight="1" x14ac:dyDescent="0.2">
      <c r="B2228" s="123"/>
      <c r="C2228" s="128"/>
      <c r="D2228" s="128"/>
      <c r="E2228" s="128"/>
      <c r="F2228" s="128"/>
      <c r="G2228" s="128"/>
      <c r="H2228" s="128"/>
      <c r="I2228" s="128"/>
      <c r="J2228" s="128"/>
      <c r="K2228" s="128"/>
      <c r="L2228" s="128"/>
      <c r="M2228" s="128"/>
      <c r="N2228" s="129"/>
      <c r="O2228" s="119"/>
      <c r="P2228" s="120" t="str">
        <f t="shared" si="6680"/>
        <v/>
      </c>
      <c r="Q2228" s="121">
        <f t="shared" ref="Q2228:W2228" si="6842">SUMIF($B$9:$N$9,Q$9,$B2228:$N2228)/100</f>
        <v>0</v>
      </c>
      <c r="R2228" s="121">
        <f t="shared" si="6842"/>
        <v>0</v>
      </c>
      <c r="S2228" s="121">
        <f t="shared" si="6842"/>
        <v>0</v>
      </c>
      <c r="T2228" s="121">
        <f t="shared" si="6842"/>
        <v>0</v>
      </c>
      <c r="U2228" s="121">
        <f t="shared" si="6842"/>
        <v>0</v>
      </c>
      <c r="V2228" s="121">
        <f t="shared" si="6842"/>
        <v>0</v>
      </c>
      <c r="W2228" s="121">
        <f t="shared" si="6842"/>
        <v>0</v>
      </c>
      <c r="X2228" s="122">
        <f t="shared" si="6292"/>
        <v>0</v>
      </c>
      <c r="Y2228" s="121">
        <f t="shared" si="6293"/>
        <v>0</v>
      </c>
      <c r="Z2228" s="122">
        <f t="shared" si="6294"/>
        <v>0</v>
      </c>
      <c r="AA2228" s="121">
        <f t="shared" si="6295"/>
        <v>0</v>
      </c>
      <c r="AB2228" s="122">
        <f t="shared" si="6791"/>
        <v>0</v>
      </c>
      <c r="AC2228" s="122">
        <f t="shared" si="6791"/>
        <v>0</v>
      </c>
      <c r="AD2228" s="121">
        <f t="shared" si="6296"/>
        <v>0</v>
      </c>
      <c r="AE2228" s="122">
        <f t="shared" ref="AE2228:AM2228" si="6843">+($AN2228-$AD2228)/10+AD2228</f>
        <v>0</v>
      </c>
      <c r="AF2228" s="122">
        <f t="shared" si="6843"/>
        <v>0</v>
      </c>
      <c r="AG2228" s="122">
        <f t="shared" si="6843"/>
        <v>0</v>
      </c>
      <c r="AH2228" s="122">
        <f t="shared" si="6843"/>
        <v>0</v>
      </c>
      <c r="AI2228" s="122">
        <f t="shared" si="6843"/>
        <v>0</v>
      </c>
      <c r="AJ2228" s="122">
        <f t="shared" si="6843"/>
        <v>0</v>
      </c>
      <c r="AK2228" s="122">
        <f t="shared" si="6843"/>
        <v>0</v>
      </c>
      <c r="AL2228" s="122">
        <f t="shared" si="6843"/>
        <v>0</v>
      </c>
      <c r="AM2228" s="122">
        <f t="shared" si="6843"/>
        <v>0</v>
      </c>
      <c r="AN2228" s="121">
        <f t="shared" si="6298"/>
        <v>0</v>
      </c>
      <c r="AO2228" s="122">
        <f t="shared" ref="AO2228:AW2228" si="6844">+($AX2228-$AN2228)/10+AN2228</f>
        <v>0</v>
      </c>
      <c r="AP2228" s="122">
        <f t="shared" si="6844"/>
        <v>0</v>
      </c>
      <c r="AQ2228" s="122">
        <f t="shared" si="6844"/>
        <v>0</v>
      </c>
      <c r="AR2228" s="122">
        <f t="shared" si="6844"/>
        <v>0</v>
      </c>
      <c r="AS2228" s="122">
        <f t="shared" si="6844"/>
        <v>0</v>
      </c>
      <c r="AT2228" s="122">
        <f t="shared" si="6844"/>
        <v>0</v>
      </c>
      <c r="AU2228" s="122">
        <f t="shared" si="6844"/>
        <v>0</v>
      </c>
      <c r="AV2228" s="122">
        <f t="shared" si="6844"/>
        <v>0</v>
      </c>
      <c r="AW2228" s="122">
        <f t="shared" si="6844"/>
        <v>0</v>
      </c>
      <c r="AX2228" s="121">
        <f t="shared" si="6300"/>
        <v>0</v>
      </c>
    </row>
    <row r="2229" spans="2:50" ht="15.75" customHeight="1" x14ac:dyDescent="0.2">
      <c r="B2229" s="123"/>
      <c r="C2229" s="124"/>
      <c r="D2229" s="124"/>
      <c r="E2229" s="124"/>
      <c r="F2229" s="124"/>
      <c r="G2229" s="124"/>
      <c r="H2229" s="124"/>
      <c r="I2229" s="124"/>
      <c r="J2229" s="124"/>
      <c r="K2229" s="124"/>
      <c r="L2229" s="124"/>
      <c r="M2229" s="124"/>
      <c r="N2229" s="125"/>
      <c r="O2229" s="119"/>
      <c r="P2229" s="120" t="str">
        <f t="shared" si="6680"/>
        <v/>
      </c>
      <c r="Q2229" s="126">
        <f t="shared" ref="Q2229:W2229" si="6845">SUMIF($B$9:$N$9,Q$9,$B2229:$N2229)/100</f>
        <v>0</v>
      </c>
      <c r="R2229" s="126">
        <f t="shared" si="6845"/>
        <v>0</v>
      </c>
      <c r="S2229" s="126">
        <f t="shared" si="6845"/>
        <v>0</v>
      </c>
      <c r="T2229" s="126">
        <f t="shared" si="6845"/>
        <v>0</v>
      </c>
      <c r="U2229" s="126">
        <f t="shared" si="6845"/>
        <v>0</v>
      </c>
      <c r="V2229" s="126">
        <f t="shared" si="6845"/>
        <v>0</v>
      </c>
      <c r="W2229" s="126">
        <f t="shared" si="6845"/>
        <v>0</v>
      </c>
      <c r="X2229" s="127">
        <f t="shared" si="6292"/>
        <v>0</v>
      </c>
      <c r="Y2229" s="126">
        <f t="shared" si="6293"/>
        <v>0</v>
      </c>
      <c r="Z2229" s="127">
        <f t="shared" si="6294"/>
        <v>0</v>
      </c>
      <c r="AA2229" s="126">
        <f t="shared" si="6295"/>
        <v>0</v>
      </c>
      <c r="AB2229" s="127">
        <f t="shared" si="6791"/>
        <v>0</v>
      </c>
      <c r="AC2229" s="127">
        <f t="shared" si="6791"/>
        <v>0</v>
      </c>
      <c r="AD2229" s="126">
        <f t="shared" si="6296"/>
        <v>0</v>
      </c>
      <c r="AE2229" s="127">
        <f t="shared" ref="AE2229:AM2229" si="6846">+($AN2229-$AD2229)/10+AD2229</f>
        <v>0</v>
      </c>
      <c r="AF2229" s="127">
        <f t="shared" si="6846"/>
        <v>0</v>
      </c>
      <c r="AG2229" s="127">
        <f t="shared" si="6846"/>
        <v>0</v>
      </c>
      <c r="AH2229" s="127">
        <f t="shared" si="6846"/>
        <v>0</v>
      </c>
      <c r="AI2229" s="127">
        <f t="shared" si="6846"/>
        <v>0</v>
      </c>
      <c r="AJ2229" s="127">
        <f t="shared" si="6846"/>
        <v>0</v>
      </c>
      <c r="AK2229" s="127">
        <f t="shared" si="6846"/>
        <v>0</v>
      </c>
      <c r="AL2229" s="127">
        <f t="shared" si="6846"/>
        <v>0</v>
      </c>
      <c r="AM2229" s="127">
        <f t="shared" si="6846"/>
        <v>0</v>
      </c>
      <c r="AN2229" s="126">
        <f t="shared" si="6298"/>
        <v>0</v>
      </c>
      <c r="AO2229" s="127">
        <f t="shared" ref="AO2229:AW2229" si="6847">+($AX2229-$AN2229)/10+AN2229</f>
        <v>0</v>
      </c>
      <c r="AP2229" s="127">
        <f t="shared" si="6847"/>
        <v>0</v>
      </c>
      <c r="AQ2229" s="127">
        <f t="shared" si="6847"/>
        <v>0</v>
      </c>
      <c r="AR2229" s="127">
        <f t="shared" si="6847"/>
        <v>0</v>
      </c>
      <c r="AS2229" s="127">
        <f t="shared" si="6847"/>
        <v>0</v>
      </c>
      <c r="AT2229" s="127">
        <f t="shared" si="6847"/>
        <v>0</v>
      </c>
      <c r="AU2229" s="127">
        <f t="shared" si="6847"/>
        <v>0</v>
      </c>
      <c r="AV2229" s="127">
        <f t="shared" si="6847"/>
        <v>0</v>
      </c>
      <c r="AW2229" s="127">
        <f t="shared" si="6847"/>
        <v>0</v>
      </c>
      <c r="AX2229" s="126">
        <f t="shared" si="6300"/>
        <v>0</v>
      </c>
    </row>
    <row r="2230" spans="2:50" ht="15.75" customHeight="1" x14ac:dyDescent="0.2">
      <c r="B2230" s="123"/>
      <c r="C2230" s="128"/>
      <c r="D2230" s="128"/>
      <c r="E2230" s="128"/>
      <c r="F2230" s="128"/>
      <c r="G2230" s="128"/>
      <c r="H2230" s="128"/>
      <c r="I2230" s="128"/>
      <c r="J2230" s="128"/>
      <c r="K2230" s="128"/>
      <c r="L2230" s="128"/>
      <c r="M2230" s="128"/>
      <c r="N2230" s="129"/>
      <c r="O2230" s="119"/>
      <c r="P2230" s="120" t="str">
        <f t="shared" si="6680"/>
        <v/>
      </c>
      <c r="Q2230" s="121">
        <f t="shared" ref="Q2230:W2230" si="6848">SUMIF($B$9:$N$9,Q$9,$B2230:$N2230)/100</f>
        <v>0</v>
      </c>
      <c r="R2230" s="121">
        <f t="shared" si="6848"/>
        <v>0</v>
      </c>
      <c r="S2230" s="121">
        <f t="shared" si="6848"/>
        <v>0</v>
      </c>
      <c r="T2230" s="121">
        <f t="shared" si="6848"/>
        <v>0</v>
      </c>
      <c r="U2230" s="121">
        <f t="shared" si="6848"/>
        <v>0</v>
      </c>
      <c r="V2230" s="121">
        <f t="shared" si="6848"/>
        <v>0</v>
      </c>
      <c r="W2230" s="121">
        <f t="shared" si="6848"/>
        <v>0</v>
      </c>
      <c r="X2230" s="122">
        <f t="shared" si="6292"/>
        <v>0</v>
      </c>
      <c r="Y2230" s="121">
        <f t="shared" si="6293"/>
        <v>0</v>
      </c>
      <c r="Z2230" s="122">
        <f t="shared" si="6294"/>
        <v>0</v>
      </c>
      <c r="AA2230" s="121">
        <f t="shared" si="6295"/>
        <v>0</v>
      </c>
      <c r="AB2230" s="122">
        <f t="shared" si="6791"/>
        <v>0</v>
      </c>
      <c r="AC2230" s="122">
        <f t="shared" si="6791"/>
        <v>0</v>
      </c>
      <c r="AD2230" s="121">
        <f t="shared" si="6296"/>
        <v>0</v>
      </c>
      <c r="AE2230" s="122">
        <f t="shared" ref="AE2230:AM2230" si="6849">+($AN2230-$AD2230)/10+AD2230</f>
        <v>0</v>
      </c>
      <c r="AF2230" s="122">
        <f t="shared" si="6849"/>
        <v>0</v>
      </c>
      <c r="AG2230" s="122">
        <f t="shared" si="6849"/>
        <v>0</v>
      </c>
      <c r="AH2230" s="122">
        <f t="shared" si="6849"/>
        <v>0</v>
      </c>
      <c r="AI2230" s="122">
        <f t="shared" si="6849"/>
        <v>0</v>
      </c>
      <c r="AJ2230" s="122">
        <f t="shared" si="6849"/>
        <v>0</v>
      </c>
      <c r="AK2230" s="122">
        <f t="shared" si="6849"/>
        <v>0</v>
      </c>
      <c r="AL2230" s="122">
        <f t="shared" si="6849"/>
        <v>0</v>
      </c>
      <c r="AM2230" s="122">
        <f t="shared" si="6849"/>
        <v>0</v>
      </c>
      <c r="AN2230" s="121">
        <f t="shared" si="6298"/>
        <v>0</v>
      </c>
      <c r="AO2230" s="122">
        <f t="shared" ref="AO2230:AW2230" si="6850">+($AX2230-$AN2230)/10+AN2230</f>
        <v>0</v>
      </c>
      <c r="AP2230" s="122">
        <f t="shared" si="6850"/>
        <v>0</v>
      </c>
      <c r="AQ2230" s="122">
        <f t="shared" si="6850"/>
        <v>0</v>
      </c>
      <c r="AR2230" s="122">
        <f t="shared" si="6850"/>
        <v>0</v>
      </c>
      <c r="AS2230" s="122">
        <f t="shared" si="6850"/>
        <v>0</v>
      </c>
      <c r="AT2230" s="122">
        <f t="shared" si="6850"/>
        <v>0</v>
      </c>
      <c r="AU2230" s="122">
        <f t="shared" si="6850"/>
        <v>0</v>
      </c>
      <c r="AV2230" s="122">
        <f t="shared" si="6850"/>
        <v>0</v>
      </c>
      <c r="AW2230" s="122">
        <f t="shared" si="6850"/>
        <v>0</v>
      </c>
      <c r="AX2230" s="121">
        <f t="shared" si="6300"/>
        <v>0</v>
      </c>
    </row>
    <row r="2231" spans="2:50" ht="15.75" customHeight="1" x14ac:dyDescent="0.2">
      <c r="B2231" s="123"/>
      <c r="C2231" s="124"/>
      <c r="D2231" s="124"/>
      <c r="E2231" s="124"/>
      <c r="F2231" s="124"/>
      <c r="G2231" s="124"/>
      <c r="H2231" s="124"/>
      <c r="I2231" s="124"/>
      <c r="J2231" s="124"/>
      <c r="K2231" s="124"/>
      <c r="L2231" s="124"/>
      <c r="M2231" s="124"/>
      <c r="N2231" s="125"/>
      <c r="O2231" s="119"/>
      <c r="P2231" s="120" t="str">
        <f t="shared" si="6680"/>
        <v/>
      </c>
      <c r="Q2231" s="126">
        <f t="shared" ref="Q2231:W2231" si="6851">SUMIF($B$9:$N$9,Q$9,$B2231:$N2231)/100</f>
        <v>0</v>
      </c>
      <c r="R2231" s="126">
        <f t="shared" si="6851"/>
        <v>0</v>
      </c>
      <c r="S2231" s="126">
        <f t="shared" si="6851"/>
        <v>0</v>
      </c>
      <c r="T2231" s="126">
        <f t="shared" si="6851"/>
        <v>0</v>
      </c>
      <c r="U2231" s="126">
        <f t="shared" si="6851"/>
        <v>0</v>
      </c>
      <c r="V2231" s="126">
        <f t="shared" si="6851"/>
        <v>0</v>
      </c>
      <c r="W2231" s="126">
        <f t="shared" si="6851"/>
        <v>0</v>
      </c>
      <c r="X2231" s="127">
        <f t="shared" si="6292"/>
        <v>0</v>
      </c>
      <c r="Y2231" s="126">
        <f t="shared" si="6293"/>
        <v>0</v>
      </c>
      <c r="Z2231" s="127">
        <f t="shared" si="6294"/>
        <v>0</v>
      </c>
      <c r="AA2231" s="126">
        <f t="shared" si="6295"/>
        <v>0</v>
      </c>
      <c r="AB2231" s="127">
        <f t="shared" ref="AB2231:AC2250" si="6852">+($AD2231-$AA2231)/3+AA2231</f>
        <v>0</v>
      </c>
      <c r="AC2231" s="127">
        <f t="shared" si="6852"/>
        <v>0</v>
      </c>
      <c r="AD2231" s="126">
        <f t="shared" si="6296"/>
        <v>0</v>
      </c>
      <c r="AE2231" s="127">
        <f t="shared" ref="AE2231:AM2231" si="6853">+($AN2231-$AD2231)/10+AD2231</f>
        <v>0</v>
      </c>
      <c r="AF2231" s="127">
        <f t="shared" si="6853"/>
        <v>0</v>
      </c>
      <c r="AG2231" s="127">
        <f t="shared" si="6853"/>
        <v>0</v>
      </c>
      <c r="AH2231" s="127">
        <f t="shared" si="6853"/>
        <v>0</v>
      </c>
      <c r="AI2231" s="127">
        <f t="shared" si="6853"/>
        <v>0</v>
      </c>
      <c r="AJ2231" s="127">
        <f t="shared" si="6853"/>
        <v>0</v>
      </c>
      <c r="AK2231" s="127">
        <f t="shared" si="6853"/>
        <v>0</v>
      </c>
      <c r="AL2231" s="127">
        <f t="shared" si="6853"/>
        <v>0</v>
      </c>
      <c r="AM2231" s="127">
        <f t="shared" si="6853"/>
        <v>0</v>
      </c>
      <c r="AN2231" s="126">
        <f t="shared" si="6298"/>
        <v>0</v>
      </c>
      <c r="AO2231" s="127">
        <f t="shared" ref="AO2231:AW2231" si="6854">+($AX2231-$AN2231)/10+AN2231</f>
        <v>0</v>
      </c>
      <c r="AP2231" s="127">
        <f t="shared" si="6854"/>
        <v>0</v>
      </c>
      <c r="AQ2231" s="127">
        <f t="shared" si="6854"/>
        <v>0</v>
      </c>
      <c r="AR2231" s="127">
        <f t="shared" si="6854"/>
        <v>0</v>
      </c>
      <c r="AS2231" s="127">
        <f t="shared" si="6854"/>
        <v>0</v>
      </c>
      <c r="AT2231" s="127">
        <f t="shared" si="6854"/>
        <v>0</v>
      </c>
      <c r="AU2231" s="127">
        <f t="shared" si="6854"/>
        <v>0</v>
      </c>
      <c r="AV2231" s="127">
        <f t="shared" si="6854"/>
        <v>0</v>
      </c>
      <c r="AW2231" s="127">
        <f t="shared" si="6854"/>
        <v>0</v>
      </c>
      <c r="AX2231" s="126">
        <f t="shared" si="6300"/>
        <v>0</v>
      </c>
    </row>
    <row r="2232" spans="2:50" ht="15.75" customHeight="1" x14ac:dyDescent="0.2">
      <c r="B2232" s="123"/>
      <c r="C2232" s="128"/>
      <c r="D2232" s="128"/>
      <c r="E2232" s="128"/>
      <c r="F2232" s="128"/>
      <c r="G2232" s="128"/>
      <c r="H2232" s="128"/>
      <c r="I2232" s="128"/>
      <c r="J2232" s="128"/>
      <c r="K2232" s="128"/>
      <c r="L2232" s="128"/>
      <c r="M2232" s="128"/>
      <c r="N2232" s="129"/>
      <c r="O2232" s="119"/>
      <c r="P2232" s="120" t="str">
        <f t="shared" si="6680"/>
        <v/>
      </c>
      <c r="Q2232" s="121">
        <f t="shared" ref="Q2232:W2232" si="6855">SUMIF($B$9:$N$9,Q$9,$B2232:$N2232)/100</f>
        <v>0</v>
      </c>
      <c r="R2232" s="121">
        <f t="shared" si="6855"/>
        <v>0</v>
      </c>
      <c r="S2232" s="121">
        <f t="shared" si="6855"/>
        <v>0</v>
      </c>
      <c r="T2232" s="121">
        <f t="shared" si="6855"/>
        <v>0</v>
      </c>
      <c r="U2232" s="121">
        <f t="shared" si="6855"/>
        <v>0</v>
      </c>
      <c r="V2232" s="121">
        <f t="shared" si="6855"/>
        <v>0</v>
      </c>
      <c r="W2232" s="121">
        <f t="shared" si="6855"/>
        <v>0</v>
      </c>
      <c r="X2232" s="122">
        <f t="shared" si="6292"/>
        <v>0</v>
      </c>
      <c r="Y2232" s="121">
        <f t="shared" si="6293"/>
        <v>0</v>
      </c>
      <c r="Z2232" s="122">
        <f t="shared" si="6294"/>
        <v>0</v>
      </c>
      <c r="AA2232" s="121">
        <f t="shared" si="6295"/>
        <v>0</v>
      </c>
      <c r="AB2232" s="122">
        <f t="shared" si="6852"/>
        <v>0</v>
      </c>
      <c r="AC2232" s="122">
        <f t="shared" si="6852"/>
        <v>0</v>
      </c>
      <c r="AD2232" s="121">
        <f t="shared" si="6296"/>
        <v>0</v>
      </c>
      <c r="AE2232" s="122">
        <f t="shared" ref="AE2232:AM2232" si="6856">+($AN2232-$AD2232)/10+AD2232</f>
        <v>0</v>
      </c>
      <c r="AF2232" s="122">
        <f t="shared" si="6856"/>
        <v>0</v>
      </c>
      <c r="AG2232" s="122">
        <f t="shared" si="6856"/>
        <v>0</v>
      </c>
      <c r="AH2232" s="122">
        <f t="shared" si="6856"/>
        <v>0</v>
      </c>
      <c r="AI2232" s="122">
        <f t="shared" si="6856"/>
        <v>0</v>
      </c>
      <c r="AJ2232" s="122">
        <f t="shared" si="6856"/>
        <v>0</v>
      </c>
      <c r="AK2232" s="122">
        <f t="shared" si="6856"/>
        <v>0</v>
      </c>
      <c r="AL2232" s="122">
        <f t="shared" si="6856"/>
        <v>0</v>
      </c>
      <c r="AM2232" s="122">
        <f t="shared" si="6856"/>
        <v>0</v>
      </c>
      <c r="AN2232" s="121">
        <f t="shared" si="6298"/>
        <v>0</v>
      </c>
      <c r="AO2232" s="122">
        <f t="shared" ref="AO2232:AW2232" si="6857">+($AX2232-$AN2232)/10+AN2232</f>
        <v>0</v>
      </c>
      <c r="AP2232" s="122">
        <f t="shared" si="6857"/>
        <v>0</v>
      </c>
      <c r="AQ2232" s="122">
        <f t="shared" si="6857"/>
        <v>0</v>
      </c>
      <c r="AR2232" s="122">
        <f t="shared" si="6857"/>
        <v>0</v>
      </c>
      <c r="AS2232" s="122">
        <f t="shared" si="6857"/>
        <v>0</v>
      </c>
      <c r="AT2232" s="122">
        <f t="shared" si="6857"/>
        <v>0</v>
      </c>
      <c r="AU2232" s="122">
        <f t="shared" si="6857"/>
        <v>0</v>
      </c>
      <c r="AV2232" s="122">
        <f t="shared" si="6857"/>
        <v>0</v>
      </c>
      <c r="AW2232" s="122">
        <f t="shared" si="6857"/>
        <v>0</v>
      </c>
      <c r="AX2232" s="121">
        <f t="shared" si="6300"/>
        <v>0</v>
      </c>
    </row>
    <row r="2233" spans="2:50" ht="15.75" customHeight="1" x14ac:dyDescent="0.2">
      <c r="B2233" s="123"/>
      <c r="C2233" s="124"/>
      <c r="D2233" s="124"/>
      <c r="E2233" s="124"/>
      <c r="F2233" s="124"/>
      <c r="G2233" s="124"/>
      <c r="H2233" s="124"/>
      <c r="I2233" s="124"/>
      <c r="J2233" s="124"/>
      <c r="K2233" s="124"/>
      <c r="L2233" s="124"/>
      <c r="M2233" s="124"/>
      <c r="N2233" s="125"/>
      <c r="O2233" s="119"/>
      <c r="P2233" s="120" t="str">
        <f t="shared" si="6680"/>
        <v/>
      </c>
      <c r="Q2233" s="126">
        <f t="shared" ref="Q2233:W2233" si="6858">SUMIF($B$9:$N$9,Q$9,$B2233:$N2233)/100</f>
        <v>0</v>
      </c>
      <c r="R2233" s="126">
        <f t="shared" si="6858"/>
        <v>0</v>
      </c>
      <c r="S2233" s="126">
        <f t="shared" si="6858"/>
        <v>0</v>
      </c>
      <c r="T2233" s="126">
        <f t="shared" si="6858"/>
        <v>0</v>
      </c>
      <c r="U2233" s="126">
        <f t="shared" si="6858"/>
        <v>0</v>
      </c>
      <c r="V2233" s="126">
        <f t="shared" si="6858"/>
        <v>0</v>
      </c>
      <c r="W2233" s="126">
        <f t="shared" si="6858"/>
        <v>0</v>
      </c>
      <c r="X2233" s="127">
        <f t="shared" si="6292"/>
        <v>0</v>
      </c>
      <c r="Y2233" s="126">
        <f t="shared" si="6293"/>
        <v>0</v>
      </c>
      <c r="Z2233" s="127">
        <f t="shared" si="6294"/>
        <v>0</v>
      </c>
      <c r="AA2233" s="126">
        <f t="shared" si="6295"/>
        <v>0</v>
      </c>
      <c r="AB2233" s="127">
        <f t="shared" si="6852"/>
        <v>0</v>
      </c>
      <c r="AC2233" s="127">
        <f t="shared" si="6852"/>
        <v>0</v>
      </c>
      <c r="AD2233" s="126">
        <f t="shared" si="6296"/>
        <v>0</v>
      </c>
      <c r="AE2233" s="127">
        <f t="shared" ref="AE2233:AM2233" si="6859">+($AN2233-$AD2233)/10+AD2233</f>
        <v>0</v>
      </c>
      <c r="AF2233" s="127">
        <f t="shared" si="6859"/>
        <v>0</v>
      </c>
      <c r="AG2233" s="127">
        <f t="shared" si="6859"/>
        <v>0</v>
      </c>
      <c r="AH2233" s="127">
        <f t="shared" si="6859"/>
        <v>0</v>
      </c>
      <c r="AI2233" s="127">
        <f t="shared" si="6859"/>
        <v>0</v>
      </c>
      <c r="AJ2233" s="127">
        <f t="shared" si="6859"/>
        <v>0</v>
      </c>
      <c r="AK2233" s="127">
        <f t="shared" si="6859"/>
        <v>0</v>
      </c>
      <c r="AL2233" s="127">
        <f t="shared" si="6859"/>
        <v>0</v>
      </c>
      <c r="AM2233" s="127">
        <f t="shared" si="6859"/>
        <v>0</v>
      </c>
      <c r="AN2233" s="126">
        <f t="shared" si="6298"/>
        <v>0</v>
      </c>
      <c r="AO2233" s="127">
        <f t="shared" ref="AO2233:AW2233" si="6860">+($AX2233-$AN2233)/10+AN2233</f>
        <v>0</v>
      </c>
      <c r="AP2233" s="127">
        <f t="shared" si="6860"/>
        <v>0</v>
      </c>
      <c r="AQ2233" s="127">
        <f t="shared" si="6860"/>
        <v>0</v>
      </c>
      <c r="AR2233" s="127">
        <f t="shared" si="6860"/>
        <v>0</v>
      </c>
      <c r="AS2233" s="127">
        <f t="shared" si="6860"/>
        <v>0</v>
      </c>
      <c r="AT2233" s="127">
        <f t="shared" si="6860"/>
        <v>0</v>
      </c>
      <c r="AU2233" s="127">
        <f t="shared" si="6860"/>
        <v>0</v>
      </c>
      <c r="AV2233" s="127">
        <f t="shared" si="6860"/>
        <v>0</v>
      </c>
      <c r="AW2233" s="127">
        <f t="shared" si="6860"/>
        <v>0</v>
      </c>
      <c r="AX2233" s="126">
        <f t="shared" si="6300"/>
        <v>0</v>
      </c>
    </row>
    <row r="2234" spans="2:50" ht="15.75" customHeight="1" x14ac:dyDescent="0.2">
      <c r="B2234" s="123"/>
      <c r="C2234" s="128"/>
      <c r="D2234" s="128"/>
      <c r="E2234" s="128"/>
      <c r="F2234" s="128"/>
      <c r="G2234" s="128"/>
      <c r="H2234" s="128"/>
      <c r="I2234" s="128"/>
      <c r="J2234" s="128"/>
      <c r="K2234" s="128"/>
      <c r="L2234" s="128"/>
      <c r="M2234" s="128"/>
      <c r="N2234" s="129"/>
      <c r="O2234" s="119"/>
      <c r="P2234" s="120" t="str">
        <f t="shared" si="6680"/>
        <v/>
      </c>
      <c r="Q2234" s="121">
        <f t="shared" ref="Q2234:W2234" si="6861">SUMIF($B$9:$N$9,Q$9,$B2234:$N2234)/100</f>
        <v>0</v>
      </c>
      <c r="R2234" s="121">
        <f t="shared" si="6861"/>
        <v>0</v>
      </c>
      <c r="S2234" s="121">
        <f t="shared" si="6861"/>
        <v>0</v>
      </c>
      <c r="T2234" s="121">
        <f t="shared" si="6861"/>
        <v>0</v>
      </c>
      <c r="U2234" s="121">
        <f t="shared" si="6861"/>
        <v>0</v>
      </c>
      <c r="V2234" s="121">
        <f t="shared" si="6861"/>
        <v>0</v>
      </c>
      <c r="W2234" s="121">
        <f t="shared" si="6861"/>
        <v>0</v>
      </c>
      <c r="X2234" s="122">
        <f t="shared" si="6292"/>
        <v>0</v>
      </c>
      <c r="Y2234" s="121">
        <f t="shared" si="6293"/>
        <v>0</v>
      </c>
      <c r="Z2234" s="122">
        <f t="shared" si="6294"/>
        <v>0</v>
      </c>
      <c r="AA2234" s="121">
        <f t="shared" si="6295"/>
        <v>0</v>
      </c>
      <c r="AB2234" s="122">
        <f t="shared" si="6852"/>
        <v>0</v>
      </c>
      <c r="AC2234" s="122">
        <f t="shared" si="6852"/>
        <v>0</v>
      </c>
      <c r="AD2234" s="121">
        <f t="shared" si="6296"/>
        <v>0</v>
      </c>
      <c r="AE2234" s="122">
        <f t="shared" ref="AE2234:AM2234" si="6862">+($AN2234-$AD2234)/10+AD2234</f>
        <v>0</v>
      </c>
      <c r="AF2234" s="122">
        <f t="shared" si="6862"/>
        <v>0</v>
      </c>
      <c r="AG2234" s="122">
        <f t="shared" si="6862"/>
        <v>0</v>
      </c>
      <c r="AH2234" s="122">
        <f t="shared" si="6862"/>
        <v>0</v>
      </c>
      <c r="AI2234" s="122">
        <f t="shared" si="6862"/>
        <v>0</v>
      </c>
      <c r="AJ2234" s="122">
        <f t="shared" si="6862"/>
        <v>0</v>
      </c>
      <c r="AK2234" s="122">
        <f t="shared" si="6862"/>
        <v>0</v>
      </c>
      <c r="AL2234" s="122">
        <f t="shared" si="6862"/>
        <v>0</v>
      </c>
      <c r="AM2234" s="122">
        <f t="shared" si="6862"/>
        <v>0</v>
      </c>
      <c r="AN2234" s="121">
        <f t="shared" si="6298"/>
        <v>0</v>
      </c>
      <c r="AO2234" s="122">
        <f t="shared" ref="AO2234:AW2234" si="6863">+($AX2234-$AN2234)/10+AN2234</f>
        <v>0</v>
      </c>
      <c r="AP2234" s="122">
        <f t="shared" si="6863"/>
        <v>0</v>
      </c>
      <c r="AQ2234" s="122">
        <f t="shared" si="6863"/>
        <v>0</v>
      </c>
      <c r="AR2234" s="122">
        <f t="shared" si="6863"/>
        <v>0</v>
      </c>
      <c r="AS2234" s="122">
        <f t="shared" si="6863"/>
        <v>0</v>
      </c>
      <c r="AT2234" s="122">
        <f t="shared" si="6863"/>
        <v>0</v>
      </c>
      <c r="AU2234" s="122">
        <f t="shared" si="6863"/>
        <v>0</v>
      </c>
      <c r="AV2234" s="122">
        <f t="shared" si="6863"/>
        <v>0</v>
      </c>
      <c r="AW2234" s="122">
        <f t="shared" si="6863"/>
        <v>0</v>
      </c>
      <c r="AX2234" s="121">
        <f t="shared" si="6300"/>
        <v>0</v>
      </c>
    </row>
    <row r="2235" spans="2:50" ht="15.75" customHeight="1" x14ac:dyDescent="0.2">
      <c r="B2235" s="123"/>
      <c r="C2235" s="124"/>
      <c r="D2235" s="124"/>
      <c r="E2235" s="124"/>
      <c r="F2235" s="124"/>
      <c r="G2235" s="124"/>
      <c r="H2235" s="124"/>
      <c r="I2235" s="124"/>
      <c r="J2235" s="124"/>
      <c r="K2235" s="124"/>
      <c r="L2235" s="124"/>
      <c r="M2235" s="124"/>
      <c r="N2235" s="125"/>
      <c r="O2235" s="119"/>
      <c r="P2235" s="120" t="str">
        <f t="shared" si="6680"/>
        <v/>
      </c>
      <c r="Q2235" s="126">
        <f t="shared" ref="Q2235:W2235" si="6864">SUMIF($B$9:$N$9,Q$9,$B2235:$N2235)/100</f>
        <v>0</v>
      </c>
      <c r="R2235" s="126">
        <f t="shared" si="6864"/>
        <v>0</v>
      </c>
      <c r="S2235" s="126">
        <f t="shared" si="6864"/>
        <v>0</v>
      </c>
      <c r="T2235" s="126">
        <f t="shared" si="6864"/>
        <v>0</v>
      </c>
      <c r="U2235" s="126">
        <f t="shared" si="6864"/>
        <v>0</v>
      </c>
      <c r="V2235" s="126">
        <f t="shared" si="6864"/>
        <v>0</v>
      </c>
      <c r="W2235" s="126">
        <f t="shared" si="6864"/>
        <v>0</v>
      </c>
      <c r="X2235" s="127">
        <f t="shared" si="6292"/>
        <v>0</v>
      </c>
      <c r="Y2235" s="126">
        <f t="shared" si="6293"/>
        <v>0</v>
      </c>
      <c r="Z2235" s="127">
        <f t="shared" si="6294"/>
        <v>0</v>
      </c>
      <c r="AA2235" s="126">
        <f t="shared" si="6295"/>
        <v>0</v>
      </c>
      <c r="AB2235" s="127">
        <f t="shared" si="6852"/>
        <v>0</v>
      </c>
      <c r="AC2235" s="127">
        <f t="shared" si="6852"/>
        <v>0</v>
      </c>
      <c r="AD2235" s="126">
        <f t="shared" si="6296"/>
        <v>0</v>
      </c>
      <c r="AE2235" s="127">
        <f t="shared" ref="AE2235:AM2235" si="6865">+($AN2235-$AD2235)/10+AD2235</f>
        <v>0</v>
      </c>
      <c r="AF2235" s="127">
        <f t="shared" si="6865"/>
        <v>0</v>
      </c>
      <c r="AG2235" s="127">
        <f t="shared" si="6865"/>
        <v>0</v>
      </c>
      <c r="AH2235" s="127">
        <f t="shared" si="6865"/>
        <v>0</v>
      </c>
      <c r="AI2235" s="127">
        <f t="shared" si="6865"/>
        <v>0</v>
      </c>
      <c r="AJ2235" s="127">
        <f t="shared" si="6865"/>
        <v>0</v>
      </c>
      <c r="AK2235" s="127">
        <f t="shared" si="6865"/>
        <v>0</v>
      </c>
      <c r="AL2235" s="127">
        <f t="shared" si="6865"/>
        <v>0</v>
      </c>
      <c r="AM2235" s="127">
        <f t="shared" si="6865"/>
        <v>0</v>
      </c>
      <c r="AN2235" s="126">
        <f t="shared" si="6298"/>
        <v>0</v>
      </c>
      <c r="AO2235" s="127">
        <f t="shared" ref="AO2235:AW2235" si="6866">+($AX2235-$AN2235)/10+AN2235</f>
        <v>0</v>
      </c>
      <c r="AP2235" s="127">
        <f t="shared" si="6866"/>
        <v>0</v>
      </c>
      <c r="AQ2235" s="127">
        <f t="shared" si="6866"/>
        <v>0</v>
      </c>
      <c r="AR2235" s="127">
        <f t="shared" si="6866"/>
        <v>0</v>
      </c>
      <c r="AS2235" s="127">
        <f t="shared" si="6866"/>
        <v>0</v>
      </c>
      <c r="AT2235" s="127">
        <f t="shared" si="6866"/>
        <v>0</v>
      </c>
      <c r="AU2235" s="127">
        <f t="shared" si="6866"/>
        <v>0</v>
      </c>
      <c r="AV2235" s="127">
        <f t="shared" si="6866"/>
        <v>0</v>
      </c>
      <c r="AW2235" s="127">
        <f t="shared" si="6866"/>
        <v>0</v>
      </c>
      <c r="AX2235" s="126">
        <f t="shared" si="6300"/>
        <v>0</v>
      </c>
    </row>
    <row r="2236" spans="2:50" ht="15.75" customHeight="1" x14ac:dyDescent="0.2">
      <c r="B2236" s="123"/>
      <c r="C2236" s="128"/>
      <c r="D2236" s="128"/>
      <c r="E2236" s="128"/>
      <c r="F2236" s="128"/>
      <c r="G2236" s="128"/>
      <c r="H2236" s="128"/>
      <c r="I2236" s="128"/>
      <c r="J2236" s="128"/>
      <c r="K2236" s="128"/>
      <c r="L2236" s="128"/>
      <c r="M2236" s="128"/>
      <c r="N2236" s="129"/>
      <c r="O2236" s="119"/>
      <c r="P2236" s="120" t="str">
        <f t="shared" si="6680"/>
        <v/>
      </c>
      <c r="Q2236" s="121">
        <f t="shared" ref="Q2236:W2236" si="6867">SUMIF($B$9:$N$9,Q$9,$B2236:$N2236)/100</f>
        <v>0</v>
      </c>
      <c r="R2236" s="121">
        <f t="shared" si="6867"/>
        <v>0</v>
      </c>
      <c r="S2236" s="121">
        <f t="shared" si="6867"/>
        <v>0</v>
      </c>
      <c r="T2236" s="121">
        <f t="shared" si="6867"/>
        <v>0</v>
      </c>
      <c r="U2236" s="121">
        <f t="shared" si="6867"/>
        <v>0</v>
      </c>
      <c r="V2236" s="121">
        <f t="shared" si="6867"/>
        <v>0</v>
      </c>
      <c r="W2236" s="121">
        <f t="shared" si="6867"/>
        <v>0</v>
      </c>
      <c r="X2236" s="122">
        <f t="shared" si="6292"/>
        <v>0</v>
      </c>
      <c r="Y2236" s="121">
        <f t="shared" si="6293"/>
        <v>0</v>
      </c>
      <c r="Z2236" s="122">
        <f t="shared" si="6294"/>
        <v>0</v>
      </c>
      <c r="AA2236" s="121">
        <f t="shared" si="6295"/>
        <v>0</v>
      </c>
      <c r="AB2236" s="122">
        <f t="shared" si="6852"/>
        <v>0</v>
      </c>
      <c r="AC2236" s="122">
        <f t="shared" si="6852"/>
        <v>0</v>
      </c>
      <c r="AD2236" s="121">
        <f t="shared" si="6296"/>
        <v>0</v>
      </c>
      <c r="AE2236" s="122">
        <f t="shared" ref="AE2236:AM2236" si="6868">+($AN2236-$AD2236)/10+AD2236</f>
        <v>0</v>
      </c>
      <c r="AF2236" s="122">
        <f t="shared" si="6868"/>
        <v>0</v>
      </c>
      <c r="AG2236" s="122">
        <f t="shared" si="6868"/>
        <v>0</v>
      </c>
      <c r="AH2236" s="122">
        <f t="shared" si="6868"/>
        <v>0</v>
      </c>
      <c r="AI2236" s="122">
        <f t="shared" si="6868"/>
        <v>0</v>
      </c>
      <c r="AJ2236" s="122">
        <f t="shared" si="6868"/>
        <v>0</v>
      </c>
      <c r="AK2236" s="122">
        <f t="shared" si="6868"/>
        <v>0</v>
      </c>
      <c r="AL2236" s="122">
        <f t="shared" si="6868"/>
        <v>0</v>
      </c>
      <c r="AM2236" s="122">
        <f t="shared" si="6868"/>
        <v>0</v>
      </c>
      <c r="AN2236" s="121">
        <f t="shared" si="6298"/>
        <v>0</v>
      </c>
      <c r="AO2236" s="122">
        <f t="shared" ref="AO2236:AW2236" si="6869">+($AX2236-$AN2236)/10+AN2236</f>
        <v>0</v>
      </c>
      <c r="AP2236" s="122">
        <f t="shared" si="6869"/>
        <v>0</v>
      </c>
      <c r="AQ2236" s="122">
        <f t="shared" si="6869"/>
        <v>0</v>
      </c>
      <c r="AR2236" s="122">
        <f t="shared" si="6869"/>
        <v>0</v>
      </c>
      <c r="AS2236" s="122">
        <f t="shared" si="6869"/>
        <v>0</v>
      </c>
      <c r="AT2236" s="122">
        <f t="shared" si="6869"/>
        <v>0</v>
      </c>
      <c r="AU2236" s="122">
        <f t="shared" si="6869"/>
        <v>0</v>
      </c>
      <c r="AV2236" s="122">
        <f t="shared" si="6869"/>
        <v>0</v>
      </c>
      <c r="AW2236" s="122">
        <f t="shared" si="6869"/>
        <v>0</v>
      </c>
      <c r="AX2236" s="121">
        <f t="shared" si="6300"/>
        <v>0</v>
      </c>
    </row>
    <row r="2237" spans="2:50" ht="15.75" customHeight="1" x14ac:dyDescent="0.2">
      <c r="B2237" s="123"/>
      <c r="C2237" s="124"/>
      <c r="D2237" s="124"/>
      <c r="E2237" s="124"/>
      <c r="F2237" s="124"/>
      <c r="G2237" s="124"/>
      <c r="H2237" s="124"/>
      <c r="I2237" s="124"/>
      <c r="J2237" s="124"/>
      <c r="K2237" s="124"/>
      <c r="L2237" s="124"/>
      <c r="M2237" s="124"/>
      <c r="N2237" s="125"/>
      <c r="O2237" s="119"/>
      <c r="P2237" s="120" t="str">
        <f t="shared" si="6680"/>
        <v/>
      </c>
      <c r="Q2237" s="126">
        <f t="shared" ref="Q2237:W2237" si="6870">SUMIF($B$9:$N$9,Q$9,$B2237:$N2237)/100</f>
        <v>0</v>
      </c>
      <c r="R2237" s="126">
        <f t="shared" si="6870"/>
        <v>0</v>
      </c>
      <c r="S2237" s="126">
        <f t="shared" si="6870"/>
        <v>0</v>
      </c>
      <c r="T2237" s="126">
        <f t="shared" si="6870"/>
        <v>0</v>
      </c>
      <c r="U2237" s="126">
        <f t="shared" si="6870"/>
        <v>0</v>
      </c>
      <c r="V2237" s="126">
        <f t="shared" si="6870"/>
        <v>0</v>
      </c>
      <c r="W2237" s="126">
        <f t="shared" si="6870"/>
        <v>0</v>
      </c>
      <c r="X2237" s="127">
        <f t="shared" si="6292"/>
        <v>0</v>
      </c>
      <c r="Y2237" s="126">
        <f t="shared" si="6293"/>
        <v>0</v>
      </c>
      <c r="Z2237" s="127">
        <f t="shared" si="6294"/>
        <v>0</v>
      </c>
      <c r="AA2237" s="126">
        <f t="shared" si="6295"/>
        <v>0</v>
      </c>
      <c r="AB2237" s="127">
        <f t="shared" si="6852"/>
        <v>0</v>
      </c>
      <c r="AC2237" s="127">
        <f t="shared" si="6852"/>
        <v>0</v>
      </c>
      <c r="AD2237" s="126">
        <f t="shared" si="6296"/>
        <v>0</v>
      </c>
      <c r="AE2237" s="127">
        <f t="shared" ref="AE2237:AM2237" si="6871">+($AN2237-$AD2237)/10+AD2237</f>
        <v>0</v>
      </c>
      <c r="AF2237" s="127">
        <f t="shared" si="6871"/>
        <v>0</v>
      </c>
      <c r="AG2237" s="127">
        <f t="shared" si="6871"/>
        <v>0</v>
      </c>
      <c r="AH2237" s="127">
        <f t="shared" si="6871"/>
        <v>0</v>
      </c>
      <c r="AI2237" s="127">
        <f t="shared" si="6871"/>
        <v>0</v>
      </c>
      <c r="AJ2237" s="127">
        <f t="shared" si="6871"/>
        <v>0</v>
      </c>
      <c r="AK2237" s="127">
        <f t="shared" si="6871"/>
        <v>0</v>
      </c>
      <c r="AL2237" s="127">
        <f t="shared" si="6871"/>
        <v>0</v>
      </c>
      <c r="AM2237" s="127">
        <f t="shared" si="6871"/>
        <v>0</v>
      </c>
      <c r="AN2237" s="126">
        <f t="shared" si="6298"/>
        <v>0</v>
      </c>
      <c r="AO2237" s="127">
        <f t="shared" ref="AO2237:AW2237" si="6872">+($AX2237-$AN2237)/10+AN2237</f>
        <v>0</v>
      </c>
      <c r="AP2237" s="127">
        <f t="shared" si="6872"/>
        <v>0</v>
      </c>
      <c r="AQ2237" s="127">
        <f t="shared" si="6872"/>
        <v>0</v>
      </c>
      <c r="AR2237" s="127">
        <f t="shared" si="6872"/>
        <v>0</v>
      </c>
      <c r="AS2237" s="127">
        <f t="shared" si="6872"/>
        <v>0</v>
      </c>
      <c r="AT2237" s="127">
        <f t="shared" si="6872"/>
        <v>0</v>
      </c>
      <c r="AU2237" s="127">
        <f t="shared" si="6872"/>
        <v>0</v>
      </c>
      <c r="AV2237" s="127">
        <f t="shared" si="6872"/>
        <v>0</v>
      </c>
      <c r="AW2237" s="127">
        <f t="shared" si="6872"/>
        <v>0</v>
      </c>
      <c r="AX2237" s="126">
        <f t="shared" si="6300"/>
        <v>0</v>
      </c>
    </row>
    <row r="2238" spans="2:50" ht="15.75" customHeight="1" x14ac:dyDescent="0.2">
      <c r="B2238" s="123"/>
      <c r="C2238" s="128"/>
      <c r="D2238" s="128"/>
      <c r="E2238" s="128"/>
      <c r="F2238" s="128"/>
      <c r="G2238" s="128"/>
      <c r="H2238" s="128"/>
      <c r="I2238" s="128"/>
      <c r="J2238" s="128"/>
      <c r="K2238" s="128"/>
      <c r="L2238" s="128"/>
      <c r="M2238" s="128"/>
      <c r="N2238" s="129"/>
      <c r="O2238" s="119"/>
      <c r="P2238" s="120" t="str">
        <f t="shared" si="6680"/>
        <v/>
      </c>
      <c r="Q2238" s="121">
        <f t="shared" ref="Q2238:W2238" si="6873">SUMIF($B$9:$N$9,Q$9,$B2238:$N2238)/100</f>
        <v>0</v>
      </c>
      <c r="R2238" s="121">
        <f t="shared" si="6873"/>
        <v>0</v>
      </c>
      <c r="S2238" s="121">
        <f t="shared" si="6873"/>
        <v>0</v>
      </c>
      <c r="T2238" s="121">
        <f t="shared" si="6873"/>
        <v>0</v>
      </c>
      <c r="U2238" s="121">
        <f t="shared" si="6873"/>
        <v>0</v>
      </c>
      <c r="V2238" s="121">
        <f t="shared" si="6873"/>
        <v>0</v>
      </c>
      <c r="W2238" s="121">
        <f t="shared" si="6873"/>
        <v>0</v>
      </c>
      <c r="X2238" s="122">
        <f t="shared" si="6292"/>
        <v>0</v>
      </c>
      <c r="Y2238" s="121">
        <f t="shared" si="6293"/>
        <v>0</v>
      </c>
      <c r="Z2238" s="122">
        <f t="shared" si="6294"/>
        <v>0</v>
      </c>
      <c r="AA2238" s="121">
        <f t="shared" si="6295"/>
        <v>0</v>
      </c>
      <c r="AB2238" s="122">
        <f t="shared" si="6852"/>
        <v>0</v>
      </c>
      <c r="AC2238" s="122">
        <f t="shared" si="6852"/>
        <v>0</v>
      </c>
      <c r="AD2238" s="121">
        <f t="shared" si="6296"/>
        <v>0</v>
      </c>
      <c r="AE2238" s="122">
        <f t="shared" ref="AE2238:AM2238" si="6874">+($AN2238-$AD2238)/10+AD2238</f>
        <v>0</v>
      </c>
      <c r="AF2238" s="122">
        <f t="shared" si="6874"/>
        <v>0</v>
      </c>
      <c r="AG2238" s="122">
        <f t="shared" si="6874"/>
        <v>0</v>
      </c>
      <c r="AH2238" s="122">
        <f t="shared" si="6874"/>
        <v>0</v>
      </c>
      <c r="AI2238" s="122">
        <f t="shared" si="6874"/>
        <v>0</v>
      </c>
      <c r="AJ2238" s="122">
        <f t="shared" si="6874"/>
        <v>0</v>
      </c>
      <c r="AK2238" s="122">
        <f t="shared" si="6874"/>
        <v>0</v>
      </c>
      <c r="AL2238" s="122">
        <f t="shared" si="6874"/>
        <v>0</v>
      </c>
      <c r="AM2238" s="122">
        <f t="shared" si="6874"/>
        <v>0</v>
      </c>
      <c r="AN2238" s="121">
        <f t="shared" si="6298"/>
        <v>0</v>
      </c>
      <c r="AO2238" s="122">
        <f t="shared" ref="AO2238:AW2238" si="6875">+($AX2238-$AN2238)/10+AN2238</f>
        <v>0</v>
      </c>
      <c r="AP2238" s="122">
        <f t="shared" si="6875"/>
        <v>0</v>
      </c>
      <c r="AQ2238" s="122">
        <f t="shared" si="6875"/>
        <v>0</v>
      </c>
      <c r="AR2238" s="122">
        <f t="shared" si="6875"/>
        <v>0</v>
      </c>
      <c r="AS2238" s="122">
        <f t="shared" si="6875"/>
        <v>0</v>
      </c>
      <c r="AT2238" s="122">
        <f t="shared" si="6875"/>
        <v>0</v>
      </c>
      <c r="AU2238" s="122">
        <f t="shared" si="6875"/>
        <v>0</v>
      </c>
      <c r="AV2238" s="122">
        <f t="shared" si="6875"/>
        <v>0</v>
      </c>
      <c r="AW2238" s="122">
        <f t="shared" si="6875"/>
        <v>0</v>
      </c>
      <c r="AX2238" s="121">
        <f t="shared" si="6300"/>
        <v>0</v>
      </c>
    </row>
    <row r="2239" spans="2:50" ht="15.75" customHeight="1" x14ac:dyDescent="0.2">
      <c r="B2239" s="123"/>
      <c r="C2239" s="124"/>
      <c r="D2239" s="124"/>
      <c r="E2239" s="124"/>
      <c r="F2239" s="124"/>
      <c r="G2239" s="124"/>
      <c r="H2239" s="124"/>
      <c r="I2239" s="124"/>
      <c r="J2239" s="124"/>
      <c r="K2239" s="124"/>
      <c r="L2239" s="124"/>
      <c r="M2239" s="124"/>
      <c r="N2239" s="125"/>
      <c r="O2239" s="119"/>
      <c r="P2239" s="120" t="str">
        <f t="shared" si="6680"/>
        <v/>
      </c>
      <c r="Q2239" s="126">
        <f t="shared" ref="Q2239:W2239" si="6876">SUMIF($B$9:$N$9,Q$9,$B2239:$N2239)/100</f>
        <v>0</v>
      </c>
      <c r="R2239" s="126">
        <f t="shared" si="6876"/>
        <v>0</v>
      </c>
      <c r="S2239" s="126">
        <f t="shared" si="6876"/>
        <v>0</v>
      </c>
      <c r="T2239" s="126">
        <f t="shared" si="6876"/>
        <v>0</v>
      </c>
      <c r="U2239" s="126">
        <f t="shared" si="6876"/>
        <v>0</v>
      </c>
      <c r="V2239" s="126">
        <f t="shared" si="6876"/>
        <v>0</v>
      </c>
      <c r="W2239" s="126">
        <f t="shared" si="6876"/>
        <v>0</v>
      </c>
      <c r="X2239" s="127">
        <f t="shared" si="6292"/>
        <v>0</v>
      </c>
      <c r="Y2239" s="126">
        <f t="shared" si="6293"/>
        <v>0</v>
      </c>
      <c r="Z2239" s="127">
        <f t="shared" si="6294"/>
        <v>0</v>
      </c>
      <c r="AA2239" s="126">
        <f t="shared" si="6295"/>
        <v>0</v>
      </c>
      <c r="AB2239" s="127">
        <f t="shared" si="6852"/>
        <v>0</v>
      </c>
      <c r="AC2239" s="127">
        <f t="shared" si="6852"/>
        <v>0</v>
      </c>
      <c r="AD2239" s="126">
        <f t="shared" si="6296"/>
        <v>0</v>
      </c>
      <c r="AE2239" s="127">
        <f t="shared" ref="AE2239:AM2239" si="6877">+($AN2239-$AD2239)/10+AD2239</f>
        <v>0</v>
      </c>
      <c r="AF2239" s="127">
        <f t="shared" si="6877"/>
        <v>0</v>
      </c>
      <c r="AG2239" s="127">
        <f t="shared" si="6877"/>
        <v>0</v>
      </c>
      <c r="AH2239" s="127">
        <f t="shared" si="6877"/>
        <v>0</v>
      </c>
      <c r="AI2239" s="127">
        <f t="shared" si="6877"/>
        <v>0</v>
      </c>
      <c r="AJ2239" s="127">
        <f t="shared" si="6877"/>
        <v>0</v>
      </c>
      <c r="AK2239" s="127">
        <f t="shared" si="6877"/>
        <v>0</v>
      </c>
      <c r="AL2239" s="127">
        <f t="shared" si="6877"/>
        <v>0</v>
      </c>
      <c r="AM2239" s="127">
        <f t="shared" si="6877"/>
        <v>0</v>
      </c>
      <c r="AN2239" s="126">
        <f t="shared" si="6298"/>
        <v>0</v>
      </c>
      <c r="AO2239" s="127">
        <f t="shared" ref="AO2239:AW2239" si="6878">+($AX2239-$AN2239)/10+AN2239</f>
        <v>0</v>
      </c>
      <c r="AP2239" s="127">
        <f t="shared" si="6878"/>
        <v>0</v>
      </c>
      <c r="AQ2239" s="127">
        <f t="shared" si="6878"/>
        <v>0</v>
      </c>
      <c r="AR2239" s="127">
        <f t="shared" si="6878"/>
        <v>0</v>
      </c>
      <c r="AS2239" s="127">
        <f t="shared" si="6878"/>
        <v>0</v>
      </c>
      <c r="AT2239" s="127">
        <f t="shared" si="6878"/>
        <v>0</v>
      </c>
      <c r="AU2239" s="127">
        <f t="shared" si="6878"/>
        <v>0</v>
      </c>
      <c r="AV2239" s="127">
        <f t="shared" si="6878"/>
        <v>0</v>
      </c>
      <c r="AW2239" s="127">
        <f t="shared" si="6878"/>
        <v>0</v>
      </c>
      <c r="AX2239" s="126">
        <f t="shared" si="6300"/>
        <v>0</v>
      </c>
    </row>
    <row r="2240" spans="2:50" ht="15.75" customHeight="1" x14ac:dyDescent="0.2">
      <c r="B2240" s="123"/>
      <c r="C2240" s="128"/>
      <c r="D2240" s="128"/>
      <c r="E2240" s="128"/>
      <c r="F2240" s="128"/>
      <c r="G2240" s="128"/>
      <c r="H2240" s="128"/>
      <c r="I2240" s="128"/>
      <c r="J2240" s="128"/>
      <c r="K2240" s="128"/>
      <c r="L2240" s="128"/>
      <c r="M2240" s="128"/>
      <c r="N2240" s="129"/>
      <c r="O2240" s="119"/>
      <c r="P2240" s="120" t="str">
        <f t="shared" si="6680"/>
        <v/>
      </c>
      <c r="Q2240" s="121">
        <f t="shared" ref="Q2240:W2240" si="6879">SUMIF($B$9:$N$9,Q$9,$B2240:$N2240)/100</f>
        <v>0</v>
      </c>
      <c r="R2240" s="121">
        <f t="shared" si="6879"/>
        <v>0</v>
      </c>
      <c r="S2240" s="121">
        <f t="shared" si="6879"/>
        <v>0</v>
      </c>
      <c r="T2240" s="121">
        <f t="shared" si="6879"/>
        <v>0</v>
      </c>
      <c r="U2240" s="121">
        <f t="shared" si="6879"/>
        <v>0</v>
      </c>
      <c r="V2240" s="121">
        <f t="shared" si="6879"/>
        <v>0</v>
      </c>
      <c r="W2240" s="121">
        <f t="shared" si="6879"/>
        <v>0</v>
      </c>
      <c r="X2240" s="122">
        <f t="shared" si="6292"/>
        <v>0</v>
      </c>
      <c r="Y2240" s="121">
        <f t="shared" si="6293"/>
        <v>0</v>
      </c>
      <c r="Z2240" s="122">
        <f t="shared" si="6294"/>
        <v>0</v>
      </c>
      <c r="AA2240" s="121">
        <f t="shared" si="6295"/>
        <v>0</v>
      </c>
      <c r="AB2240" s="122">
        <f t="shared" si="6852"/>
        <v>0</v>
      </c>
      <c r="AC2240" s="122">
        <f t="shared" si="6852"/>
        <v>0</v>
      </c>
      <c r="AD2240" s="121">
        <f t="shared" si="6296"/>
        <v>0</v>
      </c>
      <c r="AE2240" s="122">
        <f t="shared" ref="AE2240:AM2240" si="6880">+($AN2240-$AD2240)/10+AD2240</f>
        <v>0</v>
      </c>
      <c r="AF2240" s="122">
        <f t="shared" si="6880"/>
        <v>0</v>
      </c>
      <c r="AG2240" s="122">
        <f t="shared" si="6880"/>
        <v>0</v>
      </c>
      <c r="AH2240" s="122">
        <f t="shared" si="6880"/>
        <v>0</v>
      </c>
      <c r="AI2240" s="122">
        <f t="shared" si="6880"/>
        <v>0</v>
      </c>
      <c r="AJ2240" s="122">
        <f t="shared" si="6880"/>
        <v>0</v>
      </c>
      <c r="AK2240" s="122">
        <f t="shared" si="6880"/>
        <v>0</v>
      </c>
      <c r="AL2240" s="122">
        <f t="shared" si="6880"/>
        <v>0</v>
      </c>
      <c r="AM2240" s="122">
        <f t="shared" si="6880"/>
        <v>0</v>
      </c>
      <c r="AN2240" s="121">
        <f t="shared" si="6298"/>
        <v>0</v>
      </c>
      <c r="AO2240" s="122">
        <f t="shared" ref="AO2240:AW2240" si="6881">+($AX2240-$AN2240)/10+AN2240</f>
        <v>0</v>
      </c>
      <c r="AP2240" s="122">
        <f t="shared" si="6881"/>
        <v>0</v>
      </c>
      <c r="AQ2240" s="122">
        <f t="shared" si="6881"/>
        <v>0</v>
      </c>
      <c r="AR2240" s="122">
        <f t="shared" si="6881"/>
        <v>0</v>
      </c>
      <c r="AS2240" s="122">
        <f t="shared" si="6881"/>
        <v>0</v>
      </c>
      <c r="AT2240" s="122">
        <f t="shared" si="6881"/>
        <v>0</v>
      </c>
      <c r="AU2240" s="122">
        <f t="shared" si="6881"/>
        <v>0</v>
      </c>
      <c r="AV2240" s="122">
        <f t="shared" si="6881"/>
        <v>0</v>
      </c>
      <c r="AW2240" s="122">
        <f t="shared" si="6881"/>
        <v>0</v>
      </c>
      <c r="AX2240" s="121">
        <f t="shared" si="6300"/>
        <v>0</v>
      </c>
    </row>
    <row r="2241" spans="2:50" ht="15.75" customHeight="1" x14ac:dyDescent="0.2">
      <c r="B2241" s="123"/>
      <c r="C2241" s="124"/>
      <c r="D2241" s="124"/>
      <c r="E2241" s="124"/>
      <c r="F2241" s="124"/>
      <c r="G2241" s="124"/>
      <c r="H2241" s="124"/>
      <c r="I2241" s="124"/>
      <c r="J2241" s="124"/>
      <c r="K2241" s="124"/>
      <c r="L2241" s="124"/>
      <c r="M2241" s="124"/>
      <c r="N2241" s="125"/>
      <c r="O2241" s="119"/>
      <c r="P2241" s="120" t="str">
        <f t="shared" si="6680"/>
        <v/>
      </c>
      <c r="Q2241" s="126">
        <f t="shared" ref="Q2241:W2241" si="6882">SUMIF($B$9:$N$9,Q$9,$B2241:$N2241)/100</f>
        <v>0</v>
      </c>
      <c r="R2241" s="126">
        <f t="shared" si="6882"/>
        <v>0</v>
      </c>
      <c r="S2241" s="126">
        <f t="shared" si="6882"/>
        <v>0</v>
      </c>
      <c r="T2241" s="126">
        <f t="shared" si="6882"/>
        <v>0</v>
      </c>
      <c r="U2241" s="126">
        <f t="shared" si="6882"/>
        <v>0</v>
      </c>
      <c r="V2241" s="126">
        <f t="shared" si="6882"/>
        <v>0</v>
      </c>
      <c r="W2241" s="126">
        <f t="shared" si="6882"/>
        <v>0</v>
      </c>
      <c r="X2241" s="127">
        <f t="shared" si="6292"/>
        <v>0</v>
      </c>
      <c r="Y2241" s="126">
        <f t="shared" si="6293"/>
        <v>0</v>
      </c>
      <c r="Z2241" s="127">
        <f t="shared" si="6294"/>
        <v>0</v>
      </c>
      <c r="AA2241" s="126">
        <f t="shared" si="6295"/>
        <v>0</v>
      </c>
      <c r="AB2241" s="127">
        <f t="shared" si="6852"/>
        <v>0</v>
      </c>
      <c r="AC2241" s="127">
        <f t="shared" si="6852"/>
        <v>0</v>
      </c>
      <c r="AD2241" s="126">
        <f t="shared" si="6296"/>
        <v>0</v>
      </c>
      <c r="AE2241" s="127">
        <f t="shared" ref="AE2241:AM2241" si="6883">+($AN2241-$AD2241)/10+AD2241</f>
        <v>0</v>
      </c>
      <c r="AF2241" s="127">
        <f t="shared" si="6883"/>
        <v>0</v>
      </c>
      <c r="AG2241" s="127">
        <f t="shared" si="6883"/>
        <v>0</v>
      </c>
      <c r="AH2241" s="127">
        <f t="shared" si="6883"/>
        <v>0</v>
      </c>
      <c r="AI2241" s="127">
        <f t="shared" si="6883"/>
        <v>0</v>
      </c>
      <c r="AJ2241" s="127">
        <f t="shared" si="6883"/>
        <v>0</v>
      </c>
      <c r="AK2241" s="127">
        <f t="shared" si="6883"/>
        <v>0</v>
      </c>
      <c r="AL2241" s="127">
        <f t="shared" si="6883"/>
        <v>0</v>
      </c>
      <c r="AM2241" s="127">
        <f t="shared" si="6883"/>
        <v>0</v>
      </c>
      <c r="AN2241" s="126">
        <f t="shared" si="6298"/>
        <v>0</v>
      </c>
      <c r="AO2241" s="127">
        <f t="shared" ref="AO2241:AW2241" si="6884">+($AX2241-$AN2241)/10+AN2241</f>
        <v>0</v>
      </c>
      <c r="AP2241" s="127">
        <f t="shared" si="6884"/>
        <v>0</v>
      </c>
      <c r="AQ2241" s="127">
        <f t="shared" si="6884"/>
        <v>0</v>
      </c>
      <c r="AR2241" s="127">
        <f t="shared" si="6884"/>
        <v>0</v>
      </c>
      <c r="AS2241" s="127">
        <f t="shared" si="6884"/>
        <v>0</v>
      </c>
      <c r="AT2241" s="127">
        <f t="shared" si="6884"/>
        <v>0</v>
      </c>
      <c r="AU2241" s="127">
        <f t="shared" si="6884"/>
        <v>0</v>
      </c>
      <c r="AV2241" s="127">
        <f t="shared" si="6884"/>
        <v>0</v>
      </c>
      <c r="AW2241" s="127">
        <f t="shared" si="6884"/>
        <v>0</v>
      </c>
      <c r="AX2241" s="126">
        <f t="shared" si="6300"/>
        <v>0</v>
      </c>
    </row>
    <row r="2242" spans="2:50" ht="15.75" customHeight="1" x14ac:dyDescent="0.2">
      <c r="B2242" s="123"/>
      <c r="C2242" s="128"/>
      <c r="D2242" s="128"/>
      <c r="E2242" s="128"/>
      <c r="F2242" s="128"/>
      <c r="G2242" s="128"/>
      <c r="H2242" s="128"/>
      <c r="I2242" s="128"/>
      <c r="J2242" s="128"/>
      <c r="K2242" s="128"/>
      <c r="L2242" s="128"/>
      <c r="M2242" s="128"/>
      <c r="N2242" s="129"/>
      <c r="O2242" s="119"/>
      <c r="P2242" s="120" t="str">
        <f t="shared" si="6680"/>
        <v/>
      </c>
      <c r="Q2242" s="121">
        <f t="shared" ref="Q2242:W2242" si="6885">SUMIF($B$9:$N$9,Q$9,$B2242:$N2242)/100</f>
        <v>0</v>
      </c>
      <c r="R2242" s="121">
        <f t="shared" si="6885"/>
        <v>0</v>
      </c>
      <c r="S2242" s="121">
        <f t="shared" si="6885"/>
        <v>0</v>
      </c>
      <c r="T2242" s="121">
        <f t="shared" si="6885"/>
        <v>0</v>
      </c>
      <c r="U2242" s="121">
        <f t="shared" si="6885"/>
        <v>0</v>
      </c>
      <c r="V2242" s="121">
        <f t="shared" si="6885"/>
        <v>0</v>
      </c>
      <c r="W2242" s="121">
        <f t="shared" si="6885"/>
        <v>0</v>
      </c>
      <c r="X2242" s="122">
        <f t="shared" si="6292"/>
        <v>0</v>
      </c>
      <c r="Y2242" s="121">
        <f t="shared" si="6293"/>
        <v>0</v>
      </c>
      <c r="Z2242" s="122">
        <f t="shared" si="6294"/>
        <v>0</v>
      </c>
      <c r="AA2242" s="121">
        <f t="shared" si="6295"/>
        <v>0</v>
      </c>
      <c r="AB2242" s="122">
        <f t="shared" si="6852"/>
        <v>0</v>
      </c>
      <c r="AC2242" s="122">
        <f t="shared" si="6852"/>
        <v>0</v>
      </c>
      <c r="AD2242" s="121">
        <f t="shared" si="6296"/>
        <v>0</v>
      </c>
      <c r="AE2242" s="122">
        <f t="shared" ref="AE2242:AM2242" si="6886">+($AN2242-$AD2242)/10+AD2242</f>
        <v>0</v>
      </c>
      <c r="AF2242" s="122">
        <f t="shared" si="6886"/>
        <v>0</v>
      </c>
      <c r="AG2242" s="122">
        <f t="shared" si="6886"/>
        <v>0</v>
      </c>
      <c r="AH2242" s="122">
        <f t="shared" si="6886"/>
        <v>0</v>
      </c>
      <c r="AI2242" s="122">
        <f t="shared" si="6886"/>
        <v>0</v>
      </c>
      <c r="AJ2242" s="122">
        <f t="shared" si="6886"/>
        <v>0</v>
      </c>
      <c r="AK2242" s="122">
        <f t="shared" si="6886"/>
        <v>0</v>
      </c>
      <c r="AL2242" s="122">
        <f t="shared" si="6886"/>
        <v>0</v>
      </c>
      <c r="AM2242" s="122">
        <f t="shared" si="6886"/>
        <v>0</v>
      </c>
      <c r="AN2242" s="121">
        <f t="shared" si="6298"/>
        <v>0</v>
      </c>
      <c r="AO2242" s="122">
        <f t="shared" ref="AO2242:AW2242" si="6887">+($AX2242-$AN2242)/10+AN2242</f>
        <v>0</v>
      </c>
      <c r="AP2242" s="122">
        <f t="shared" si="6887"/>
        <v>0</v>
      </c>
      <c r="AQ2242" s="122">
        <f t="shared" si="6887"/>
        <v>0</v>
      </c>
      <c r="AR2242" s="122">
        <f t="shared" si="6887"/>
        <v>0</v>
      </c>
      <c r="AS2242" s="122">
        <f t="shared" si="6887"/>
        <v>0</v>
      </c>
      <c r="AT2242" s="122">
        <f t="shared" si="6887"/>
        <v>0</v>
      </c>
      <c r="AU2242" s="122">
        <f t="shared" si="6887"/>
        <v>0</v>
      </c>
      <c r="AV2242" s="122">
        <f t="shared" si="6887"/>
        <v>0</v>
      </c>
      <c r="AW2242" s="122">
        <f t="shared" si="6887"/>
        <v>0</v>
      </c>
      <c r="AX2242" s="121">
        <f t="shared" si="6300"/>
        <v>0</v>
      </c>
    </row>
    <row r="2243" spans="2:50" ht="15.75" customHeight="1" x14ac:dyDescent="0.2">
      <c r="B2243" s="123"/>
      <c r="C2243" s="124"/>
      <c r="D2243" s="124"/>
      <c r="E2243" s="124"/>
      <c r="F2243" s="124"/>
      <c r="G2243" s="124"/>
      <c r="H2243" s="124"/>
      <c r="I2243" s="124"/>
      <c r="J2243" s="124"/>
      <c r="K2243" s="124"/>
      <c r="L2243" s="124"/>
      <c r="M2243" s="124"/>
      <c r="N2243" s="125"/>
      <c r="O2243" s="119"/>
      <c r="P2243" s="120" t="str">
        <f t="shared" si="6680"/>
        <v/>
      </c>
      <c r="Q2243" s="126">
        <f t="shared" ref="Q2243:W2243" si="6888">SUMIF($B$9:$N$9,Q$9,$B2243:$N2243)/100</f>
        <v>0</v>
      </c>
      <c r="R2243" s="126">
        <f t="shared" si="6888"/>
        <v>0</v>
      </c>
      <c r="S2243" s="126">
        <f t="shared" si="6888"/>
        <v>0</v>
      </c>
      <c r="T2243" s="126">
        <f t="shared" si="6888"/>
        <v>0</v>
      </c>
      <c r="U2243" s="126">
        <f t="shared" si="6888"/>
        <v>0</v>
      </c>
      <c r="V2243" s="126">
        <f t="shared" si="6888"/>
        <v>0</v>
      </c>
      <c r="W2243" s="126">
        <f t="shared" si="6888"/>
        <v>0</v>
      </c>
      <c r="X2243" s="127">
        <f t="shared" si="6292"/>
        <v>0</v>
      </c>
      <c r="Y2243" s="126">
        <f t="shared" si="6293"/>
        <v>0</v>
      </c>
      <c r="Z2243" s="127">
        <f t="shared" si="6294"/>
        <v>0</v>
      </c>
      <c r="AA2243" s="126">
        <f t="shared" si="6295"/>
        <v>0</v>
      </c>
      <c r="AB2243" s="127">
        <f t="shared" si="6852"/>
        <v>0</v>
      </c>
      <c r="AC2243" s="127">
        <f t="shared" si="6852"/>
        <v>0</v>
      </c>
      <c r="AD2243" s="126">
        <f t="shared" si="6296"/>
        <v>0</v>
      </c>
      <c r="AE2243" s="127">
        <f t="shared" ref="AE2243:AM2243" si="6889">+($AN2243-$AD2243)/10+AD2243</f>
        <v>0</v>
      </c>
      <c r="AF2243" s="127">
        <f t="shared" si="6889"/>
        <v>0</v>
      </c>
      <c r="AG2243" s="127">
        <f t="shared" si="6889"/>
        <v>0</v>
      </c>
      <c r="AH2243" s="127">
        <f t="shared" si="6889"/>
        <v>0</v>
      </c>
      <c r="AI2243" s="127">
        <f t="shared" si="6889"/>
        <v>0</v>
      </c>
      <c r="AJ2243" s="127">
        <f t="shared" si="6889"/>
        <v>0</v>
      </c>
      <c r="AK2243" s="127">
        <f t="shared" si="6889"/>
        <v>0</v>
      </c>
      <c r="AL2243" s="127">
        <f t="shared" si="6889"/>
        <v>0</v>
      </c>
      <c r="AM2243" s="127">
        <f t="shared" si="6889"/>
        <v>0</v>
      </c>
      <c r="AN2243" s="126">
        <f t="shared" si="6298"/>
        <v>0</v>
      </c>
      <c r="AO2243" s="127">
        <f t="shared" ref="AO2243:AW2243" si="6890">+($AX2243-$AN2243)/10+AN2243</f>
        <v>0</v>
      </c>
      <c r="AP2243" s="127">
        <f t="shared" si="6890"/>
        <v>0</v>
      </c>
      <c r="AQ2243" s="127">
        <f t="shared" si="6890"/>
        <v>0</v>
      </c>
      <c r="AR2243" s="127">
        <f t="shared" si="6890"/>
        <v>0</v>
      </c>
      <c r="AS2243" s="127">
        <f t="shared" si="6890"/>
        <v>0</v>
      </c>
      <c r="AT2243" s="127">
        <f t="shared" si="6890"/>
        <v>0</v>
      </c>
      <c r="AU2243" s="127">
        <f t="shared" si="6890"/>
        <v>0</v>
      </c>
      <c r="AV2243" s="127">
        <f t="shared" si="6890"/>
        <v>0</v>
      </c>
      <c r="AW2243" s="127">
        <f t="shared" si="6890"/>
        <v>0</v>
      </c>
      <c r="AX2243" s="126">
        <f t="shared" si="6300"/>
        <v>0</v>
      </c>
    </row>
    <row r="2244" spans="2:50" ht="15.75" customHeight="1" x14ac:dyDescent="0.2">
      <c r="B2244" s="123"/>
      <c r="C2244" s="128"/>
      <c r="D2244" s="128"/>
      <c r="E2244" s="128"/>
      <c r="F2244" s="128"/>
      <c r="G2244" s="128"/>
      <c r="H2244" s="128"/>
      <c r="I2244" s="128"/>
      <c r="J2244" s="128"/>
      <c r="K2244" s="128"/>
      <c r="L2244" s="128"/>
      <c r="M2244" s="128"/>
      <c r="N2244" s="129"/>
      <c r="O2244" s="119"/>
      <c r="P2244" s="120" t="str">
        <f t="shared" si="6680"/>
        <v/>
      </c>
      <c r="Q2244" s="121">
        <f t="shared" ref="Q2244:W2244" si="6891">SUMIF($B$9:$N$9,Q$9,$B2244:$N2244)/100</f>
        <v>0</v>
      </c>
      <c r="R2244" s="121">
        <f t="shared" si="6891"/>
        <v>0</v>
      </c>
      <c r="S2244" s="121">
        <f t="shared" si="6891"/>
        <v>0</v>
      </c>
      <c r="T2244" s="121">
        <f t="shared" si="6891"/>
        <v>0</v>
      </c>
      <c r="U2244" s="121">
        <f t="shared" si="6891"/>
        <v>0</v>
      </c>
      <c r="V2244" s="121">
        <f t="shared" si="6891"/>
        <v>0</v>
      </c>
      <c r="W2244" s="121">
        <f t="shared" si="6891"/>
        <v>0</v>
      </c>
      <c r="X2244" s="122">
        <f t="shared" si="6292"/>
        <v>0</v>
      </c>
      <c r="Y2244" s="121">
        <f t="shared" si="6293"/>
        <v>0</v>
      </c>
      <c r="Z2244" s="122">
        <f t="shared" si="6294"/>
        <v>0</v>
      </c>
      <c r="AA2244" s="121">
        <f t="shared" si="6295"/>
        <v>0</v>
      </c>
      <c r="AB2244" s="122">
        <f t="shared" si="6852"/>
        <v>0</v>
      </c>
      <c r="AC2244" s="122">
        <f t="shared" si="6852"/>
        <v>0</v>
      </c>
      <c r="AD2244" s="121">
        <f t="shared" si="6296"/>
        <v>0</v>
      </c>
      <c r="AE2244" s="122">
        <f t="shared" ref="AE2244:AM2244" si="6892">+($AN2244-$AD2244)/10+AD2244</f>
        <v>0</v>
      </c>
      <c r="AF2244" s="122">
        <f t="shared" si="6892"/>
        <v>0</v>
      </c>
      <c r="AG2244" s="122">
        <f t="shared" si="6892"/>
        <v>0</v>
      </c>
      <c r="AH2244" s="122">
        <f t="shared" si="6892"/>
        <v>0</v>
      </c>
      <c r="AI2244" s="122">
        <f t="shared" si="6892"/>
        <v>0</v>
      </c>
      <c r="AJ2244" s="122">
        <f t="shared" si="6892"/>
        <v>0</v>
      </c>
      <c r="AK2244" s="122">
        <f t="shared" si="6892"/>
        <v>0</v>
      </c>
      <c r="AL2244" s="122">
        <f t="shared" si="6892"/>
        <v>0</v>
      </c>
      <c r="AM2244" s="122">
        <f t="shared" si="6892"/>
        <v>0</v>
      </c>
      <c r="AN2244" s="121">
        <f t="shared" si="6298"/>
        <v>0</v>
      </c>
      <c r="AO2244" s="122">
        <f t="shared" ref="AO2244:AW2244" si="6893">+($AX2244-$AN2244)/10+AN2244</f>
        <v>0</v>
      </c>
      <c r="AP2244" s="122">
        <f t="shared" si="6893"/>
        <v>0</v>
      </c>
      <c r="AQ2244" s="122">
        <f t="shared" si="6893"/>
        <v>0</v>
      </c>
      <c r="AR2244" s="122">
        <f t="shared" si="6893"/>
        <v>0</v>
      </c>
      <c r="AS2244" s="122">
        <f t="shared" si="6893"/>
        <v>0</v>
      </c>
      <c r="AT2244" s="122">
        <f t="shared" si="6893"/>
        <v>0</v>
      </c>
      <c r="AU2244" s="122">
        <f t="shared" si="6893"/>
        <v>0</v>
      </c>
      <c r="AV2244" s="122">
        <f t="shared" si="6893"/>
        <v>0</v>
      </c>
      <c r="AW2244" s="122">
        <f t="shared" si="6893"/>
        <v>0</v>
      </c>
      <c r="AX2244" s="121">
        <f t="shared" si="6300"/>
        <v>0</v>
      </c>
    </row>
    <row r="2245" spans="2:50" ht="15.75" customHeight="1" x14ac:dyDescent="0.2">
      <c r="B2245" s="123"/>
      <c r="C2245" s="124"/>
      <c r="D2245" s="124"/>
      <c r="E2245" s="124"/>
      <c r="F2245" s="124"/>
      <c r="G2245" s="124"/>
      <c r="H2245" s="124"/>
      <c r="I2245" s="124"/>
      <c r="J2245" s="124"/>
      <c r="K2245" s="124"/>
      <c r="L2245" s="124"/>
      <c r="M2245" s="124"/>
      <c r="N2245" s="125"/>
      <c r="O2245" s="119"/>
      <c r="P2245" s="120" t="str">
        <f t="shared" si="6680"/>
        <v/>
      </c>
      <c r="Q2245" s="126">
        <f t="shared" ref="Q2245:W2245" si="6894">SUMIF($B$9:$N$9,Q$9,$B2245:$N2245)/100</f>
        <v>0</v>
      </c>
      <c r="R2245" s="126">
        <f t="shared" si="6894"/>
        <v>0</v>
      </c>
      <c r="S2245" s="126">
        <f t="shared" si="6894"/>
        <v>0</v>
      </c>
      <c r="T2245" s="126">
        <f t="shared" si="6894"/>
        <v>0</v>
      </c>
      <c r="U2245" s="126">
        <f t="shared" si="6894"/>
        <v>0</v>
      </c>
      <c r="V2245" s="126">
        <f t="shared" si="6894"/>
        <v>0</v>
      </c>
      <c r="W2245" s="126">
        <f t="shared" si="6894"/>
        <v>0</v>
      </c>
      <c r="X2245" s="127">
        <f t="shared" si="6292"/>
        <v>0</v>
      </c>
      <c r="Y2245" s="126">
        <f t="shared" si="6293"/>
        <v>0</v>
      </c>
      <c r="Z2245" s="127">
        <f t="shared" si="6294"/>
        <v>0</v>
      </c>
      <c r="AA2245" s="126">
        <f t="shared" si="6295"/>
        <v>0</v>
      </c>
      <c r="AB2245" s="127">
        <f t="shared" si="6852"/>
        <v>0</v>
      </c>
      <c r="AC2245" s="127">
        <f t="shared" si="6852"/>
        <v>0</v>
      </c>
      <c r="AD2245" s="126">
        <f t="shared" si="6296"/>
        <v>0</v>
      </c>
      <c r="AE2245" s="127">
        <f t="shared" ref="AE2245:AM2245" si="6895">+($AN2245-$AD2245)/10+AD2245</f>
        <v>0</v>
      </c>
      <c r="AF2245" s="127">
        <f t="shared" si="6895"/>
        <v>0</v>
      </c>
      <c r="AG2245" s="127">
        <f t="shared" si="6895"/>
        <v>0</v>
      </c>
      <c r="AH2245" s="127">
        <f t="shared" si="6895"/>
        <v>0</v>
      </c>
      <c r="AI2245" s="127">
        <f t="shared" si="6895"/>
        <v>0</v>
      </c>
      <c r="AJ2245" s="127">
        <f t="shared" si="6895"/>
        <v>0</v>
      </c>
      <c r="AK2245" s="127">
        <f t="shared" si="6895"/>
        <v>0</v>
      </c>
      <c r="AL2245" s="127">
        <f t="shared" si="6895"/>
        <v>0</v>
      </c>
      <c r="AM2245" s="127">
        <f t="shared" si="6895"/>
        <v>0</v>
      </c>
      <c r="AN2245" s="126">
        <f t="shared" si="6298"/>
        <v>0</v>
      </c>
      <c r="AO2245" s="127">
        <f t="shared" ref="AO2245:AW2245" si="6896">+($AX2245-$AN2245)/10+AN2245</f>
        <v>0</v>
      </c>
      <c r="AP2245" s="127">
        <f t="shared" si="6896"/>
        <v>0</v>
      </c>
      <c r="AQ2245" s="127">
        <f t="shared" si="6896"/>
        <v>0</v>
      </c>
      <c r="AR2245" s="127">
        <f t="shared" si="6896"/>
        <v>0</v>
      </c>
      <c r="AS2245" s="127">
        <f t="shared" si="6896"/>
        <v>0</v>
      </c>
      <c r="AT2245" s="127">
        <f t="shared" si="6896"/>
        <v>0</v>
      </c>
      <c r="AU2245" s="127">
        <f t="shared" si="6896"/>
        <v>0</v>
      </c>
      <c r="AV2245" s="127">
        <f t="shared" si="6896"/>
        <v>0</v>
      </c>
      <c r="AW2245" s="127">
        <f t="shared" si="6896"/>
        <v>0</v>
      </c>
      <c r="AX2245" s="126">
        <f t="shared" si="6300"/>
        <v>0</v>
      </c>
    </row>
    <row r="2246" spans="2:50" ht="15.75" customHeight="1" x14ac:dyDescent="0.2">
      <c r="B2246" s="123"/>
      <c r="C2246" s="128"/>
      <c r="D2246" s="128"/>
      <c r="E2246" s="128"/>
      <c r="F2246" s="128"/>
      <c r="G2246" s="128"/>
      <c r="H2246" s="128"/>
      <c r="I2246" s="128"/>
      <c r="J2246" s="128"/>
      <c r="K2246" s="128"/>
      <c r="L2246" s="128"/>
      <c r="M2246" s="128"/>
      <c r="N2246" s="129"/>
      <c r="O2246" s="119"/>
      <c r="P2246" s="120" t="str">
        <f t="shared" si="6680"/>
        <v/>
      </c>
      <c r="Q2246" s="121">
        <f t="shared" ref="Q2246:W2246" si="6897">SUMIF($B$9:$N$9,Q$9,$B2246:$N2246)/100</f>
        <v>0</v>
      </c>
      <c r="R2246" s="121">
        <f t="shared" si="6897"/>
        <v>0</v>
      </c>
      <c r="S2246" s="121">
        <f t="shared" si="6897"/>
        <v>0</v>
      </c>
      <c r="T2246" s="121">
        <f t="shared" si="6897"/>
        <v>0</v>
      </c>
      <c r="U2246" s="121">
        <f t="shared" si="6897"/>
        <v>0</v>
      </c>
      <c r="V2246" s="121">
        <f t="shared" si="6897"/>
        <v>0</v>
      </c>
      <c r="W2246" s="121">
        <f t="shared" si="6897"/>
        <v>0</v>
      </c>
      <c r="X2246" s="122">
        <f t="shared" si="6292"/>
        <v>0</v>
      </c>
      <c r="Y2246" s="121">
        <f t="shared" si="6293"/>
        <v>0</v>
      </c>
      <c r="Z2246" s="122">
        <f t="shared" si="6294"/>
        <v>0</v>
      </c>
      <c r="AA2246" s="121">
        <f t="shared" si="6295"/>
        <v>0</v>
      </c>
      <c r="AB2246" s="122">
        <f t="shared" si="6852"/>
        <v>0</v>
      </c>
      <c r="AC2246" s="122">
        <f t="shared" si="6852"/>
        <v>0</v>
      </c>
      <c r="AD2246" s="121">
        <f t="shared" si="6296"/>
        <v>0</v>
      </c>
      <c r="AE2246" s="122">
        <f t="shared" ref="AE2246:AM2246" si="6898">+($AN2246-$AD2246)/10+AD2246</f>
        <v>0</v>
      </c>
      <c r="AF2246" s="122">
        <f t="shared" si="6898"/>
        <v>0</v>
      </c>
      <c r="AG2246" s="122">
        <f t="shared" si="6898"/>
        <v>0</v>
      </c>
      <c r="AH2246" s="122">
        <f t="shared" si="6898"/>
        <v>0</v>
      </c>
      <c r="AI2246" s="122">
        <f t="shared" si="6898"/>
        <v>0</v>
      </c>
      <c r="AJ2246" s="122">
        <f t="shared" si="6898"/>
        <v>0</v>
      </c>
      <c r="AK2246" s="122">
        <f t="shared" si="6898"/>
        <v>0</v>
      </c>
      <c r="AL2246" s="122">
        <f t="shared" si="6898"/>
        <v>0</v>
      </c>
      <c r="AM2246" s="122">
        <f t="shared" si="6898"/>
        <v>0</v>
      </c>
      <c r="AN2246" s="121">
        <f t="shared" si="6298"/>
        <v>0</v>
      </c>
      <c r="AO2246" s="122">
        <f t="shared" ref="AO2246:AW2246" si="6899">+($AX2246-$AN2246)/10+AN2246</f>
        <v>0</v>
      </c>
      <c r="AP2246" s="122">
        <f t="shared" si="6899"/>
        <v>0</v>
      </c>
      <c r="AQ2246" s="122">
        <f t="shared" si="6899"/>
        <v>0</v>
      </c>
      <c r="AR2246" s="122">
        <f t="shared" si="6899"/>
        <v>0</v>
      </c>
      <c r="AS2246" s="122">
        <f t="shared" si="6899"/>
        <v>0</v>
      </c>
      <c r="AT2246" s="122">
        <f t="shared" si="6899"/>
        <v>0</v>
      </c>
      <c r="AU2246" s="122">
        <f t="shared" si="6899"/>
        <v>0</v>
      </c>
      <c r="AV2246" s="122">
        <f t="shared" si="6899"/>
        <v>0</v>
      </c>
      <c r="AW2246" s="122">
        <f t="shared" si="6899"/>
        <v>0</v>
      </c>
      <c r="AX2246" s="121">
        <f t="shared" si="6300"/>
        <v>0</v>
      </c>
    </row>
    <row r="2247" spans="2:50" ht="15.75" customHeight="1" x14ac:dyDescent="0.2">
      <c r="B2247" s="123"/>
      <c r="C2247" s="124"/>
      <c r="D2247" s="124"/>
      <c r="E2247" s="124"/>
      <c r="F2247" s="124"/>
      <c r="G2247" s="124"/>
      <c r="H2247" s="124"/>
      <c r="I2247" s="124"/>
      <c r="J2247" s="124"/>
      <c r="K2247" s="124"/>
      <c r="L2247" s="124"/>
      <c r="M2247" s="124"/>
      <c r="N2247" s="125"/>
      <c r="O2247" s="119"/>
      <c r="P2247" s="120" t="str">
        <f t="shared" si="6680"/>
        <v/>
      </c>
      <c r="Q2247" s="126">
        <f t="shared" ref="Q2247:W2247" si="6900">SUMIF($B$9:$N$9,Q$9,$B2247:$N2247)/100</f>
        <v>0</v>
      </c>
      <c r="R2247" s="126">
        <f t="shared" si="6900"/>
        <v>0</v>
      </c>
      <c r="S2247" s="126">
        <f t="shared" si="6900"/>
        <v>0</v>
      </c>
      <c r="T2247" s="126">
        <f t="shared" si="6900"/>
        <v>0</v>
      </c>
      <c r="U2247" s="126">
        <f t="shared" si="6900"/>
        <v>0</v>
      </c>
      <c r="V2247" s="126">
        <f t="shared" si="6900"/>
        <v>0</v>
      </c>
      <c r="W2247" s="126">
        <f t="shared" si="6900"/>
        <v>0</v>
      </c>
      <c r="X2247" s="127">
        <f t="shared" si="6292"/>
        <v>0</v>
      </c>
      <c r="Y2247" s="126">
        <f t="shared" si="6293"/>
        <v>0</v>
      </c>
      <c r="Z2247" s="127">
        <f t="shared" si="6294"/>
        <v>0</v>
      </c>
      <c r="AA2247" s="126">
        <f t="shared" si="6295"/>
        <v>0</v>
      </c>
      <c r="AB2247" s="127">
        <f t="shared" si="6852"/>
        <v>0</v>
      </c>
      <c r="AC2247" s="127">
        <f t="shared" si="6852"/>
        <v>0</v>
      </c>
      <c r="AD2247" s="126">
        <f t="shared" si="6296"/>
        <v>0</v>
      </c>
      <c r="AE2247" s="127">
        <f t="shared" ref="AE2247:AM2247" si="6901">+($AN2247-$AD2247)/10+AD2247</f>
        <v>0</v>
      </c>
      <c r="AF2247" s="127">
        <f t="shared" si="6901"/>
        <v>0</v>
      </c>
      <c r="AG2247" s="127">
        <f t="shared" si="6901"/>
        <v>0</v>
      </c>
      <c r="AH2247" s="127">
        <f t="shared" si="6901"/>
        <v>0</v>
      </c>
      <c r="AI2247" s="127">
        <f t="shared" si="6901"/>
        <v>0</v>
      </c>
      <c r="AJ2247" s="127">
        <f t="shared" si="6901"/>
        <v>0</v>
      </c>
      <c r="AK2247" s="127">
        <f t="shared" si="6901"/>
        <v>0</v>
      </c>
      <c r="AL2247" s="127">
        <f t="shared" si="6901"/>
        <v>0</v>
      </c>
      <c r="AM2247" s="127">
        <f t="shared" si="6901"/>
        <v>0</v>
      </c>
      <c r="AN2247" s="126">
        <f t="shared" si="6298"/>
        <v>0</v>
      </c>
      <c r="AO2247" s="127">
        <f t="shared" ref="AO2247:AW2247" si="6902">+($AX2247-$AN2247)/10+AN2247</f>
        <v>0</v>
      </c>
      <c r="AP2247" s="127">
        <f t="shared" si="6902"/>
        <v>0</v>
      </c>
      <c r="AQ2247" s="127">
        <f t="shared" si="6902"/>
        <v>0</v>
      </c>
      <c r="AR2247" s="127">
        <f t="shared" si="6902"/>
        <v>0</v>
      </c>
      <c r="AS2247" s="127">
        <f t="shared" si="6902"/>
        <v>0</v>
      </c>
      <c r="AT2247" s="127">
        <f t="shared" si="6902"/>
        <v>0</v>
      </c>
      <c r="AU2247" s="127">
        <f t="shared" si="6902"/>
        <v>0</v>
      </c>
      <c r="AV2247" s="127">
        <f t="shared" si="6902"/>
        <v>0</v>
      </c>
      <c r="AW2247" s="127">
        <f t="shared" si="6902"/>
        <v>0</v>
      </c>
      <c r="AX2247" s="126">
        <f t="shared" si="6300"/>
        <v>0</v>
      </c>
    </row>
    <row r="2248" spans="2:50" ht="15.75" customHeight="1" x14ac:dyDescent="0.2">
      <c r="B2248" s="123"/>
      <c r="C2248" s="128"/>
      <c r="D2248" s="128"/>
      <c r="E2248" s="128"/>
      <c r="F2248" s="128"/>
      <c r="G2248" s="128"/>
      <c r="H2248" s="128"/>
      <c r="I2248" s="128"/>
      <c r="J2248" s="128"/>
      <c r="K2248" s="128"/>
      <c r="L2248" s="128"/>
      <c r="M2248" s="128"/>
      <c r="N2248" s="129"/>
      <c r="O2248" s="119"/>
      <c r="P2248" s="120" t="str">
        <f t="shared" si="6680"/>
        <v/>
      </c>
      <c r="Q2248" s="121">
        <f t="shared" ref="Q2248:W2248" si="6903">SUMIF($B$9:$N$9,Q$9,$B2248:$N2248)/100</f>
        <v>0</v>
      </c>
      <c r="R2248" s="121">
        <f t="shared" si="6903"/>
        <v>0</v>
      </c>
      <c r="S2248" s="121">
        <f t="shared" si="6903"/>
        <v>0</v>
      </c>
      <c r="T2248" s="121">
        <f t="shared" si="6903"/>
        <v>0</v>
      </c>
      <c r="U2248" s="121">
        <f t="shared" si="6903"/>
        <v>0</v>
      </c>
      <c r="V2248" s="121">
        <f t="shared" si="6903"/>
        <v>0</v>
      </c>
      <c r="W2248" s="121">
        <f t="shared" si="6903"/>
        <v>0</v>
      </c>
      <c r="X2248" s="122">
        <f t="shared" si="6292"/>
        <v>0</v>
      </c>
      <c r="Y2248" s="121">
        <f t="shared" si="6293"/>
        <v>0</v>
      </c>
      <c r="Z2248" s="122">
        <f t="shared" si="6294"/>
        <v>0</v>
      </c>
      <c r="AA2248" s="121">
        <f t="shared" si="6295"/>
        <v>0</v>
      </c>
      <c r="AB2248" s="122">
        <f t="shared" si="6852"/>
        <v>0</v>
      </c>
      <c r="AC2248" s="122">
        <f t="shared" si="6852"/>
        <v>0</v>
      </c>
      <c r="AD2248" s="121">
        <f t="shared" si="6296"/>
        <v>0</v>
      </c>
      <c r="AE2248" s="122">
        <f t="shared" ref="AE2248:AM2248" si="6904">+($AN2248-$AD2248)/10+AD2248</f>
        <v>0</v>
      </c>
      <c r="AF2248" s="122">
        <f t="shared" si="6904"/>
        <v>0</v>
      </c>
      <c r="AG2248" s="122">
        <f t="shared" si="6904"/>
        <v>0</v>
      </c>
      <c r="AH2248" s="122">
        <f t="shared" si="6904"/>
        <v>0</v>
      </c>
      <c r="AI2248" s="122">
        <f t="shared" si="6904"/>
        <v>0</v>
      </c>
      <c r="AJ2248" s="122">
        <f t="shared" si="6904"/>
        <v>0</v>
      </c>
      <c r="AK2248" s="122">
        <f t="shared" si="6904"/>
        <v>0</v>
      </c>
      <c r="AL2248" s="122">
        <f t="shared" si="6904"/>
        <v>0</v>
      </c>
      <c r="AM2248" s="122">
        <f t="shared" si="6904"/>
        <v>0</v>
      </c>
      <c r="AN2248" s="121">
        <f t="shared" si="6298"/>
        <v>0</v>
      </c>
      <c r="AO2248" s="122">
        <f t="shared" ref="AO2248:AW2248" si="6905">+($AX2248-$AN2248)/10+AN2248</f>
        <v>0</v>
      </c>
      <c r="AP2248" s="122">
        <f t="shared" si="6905"/>
        <v>0</v>
      </c>
      <c r="AQ2248" s="122">
        <f t="shared" si="6905"/>
        <v>0</v>
      </c>
      <c r="AR2248" s="122">
        <f t="shared" si="6905"/>
        <v>0</v>
      </c>
      <c r="AS2248" s="122">
        <f t="shared" si="6905"/>
        <v>0</v>
      </c>
      <c r="AT2248" s="122">
        <f t="shared" si="6905"/>
        <v>0</v>
      </c>
      <c r="AU2248" s="122">
        <f t="shared" si="6905"/>
        <v>0</v>
      </c>
      <c r="AV2248" s="122">
        <f t="shared" si="6905"/>
        <v>0</v>
      </c>
      <c r="AW2248" s="122">
        <f t="shared" si="6905"/>
        <v>0</v>
      </c>
      <c r="AX2248" s="121">
        <f t="shared" si="6300"/>
        <v>0</v>
      </c>
    </row>
    <row r="2249" spans="2:50" ht="15.75" customHeight="1" x14ac:dyDescent="0.2">
      <c r="B2249" s="123"/>
      <c r="C2249" s="124"/>
      <c r="D2249" s="124"/>
      <c r="E2249" s="124"/>
      <c r="F2249" s="124"/>
      <c r="G2249" s="124"/>
      <c r="H2249" s="124"/>
      <c r="I2249" s="124"/>
      <c r="J2249" s="124"/>
      <c r="K2249" s="124"/>
      <c r="L2249" s="124"/>
      <c r="M2249" s="124"/>
      <c r="N2249" s="125"/>
      <c r="O2249" s="119"/>
      <c r="P2249" s="120" t="str">
        <f t="shared" si="6680"/>
        <v/>
      </c>
      <c r="Q2249" s="126">
        <f t="shared" ref="Q2249:W2249" si="6906">SUMIF($B$9:$N$9,Q$9,$B2249:$N2249)/100</f>
        <v>0</v>
      </c>
      <c r="R2249" s="126">
        <f t="shared" si="6906"/>
        <v>0</v>
      </c>
      <c r="S2249" s="126">
        <f t="shared" si="6906"/>
        <v>0</v>
      </c>
      <c r="T2249" s="126">
        <f t="shared" si="6906"/>
        <v>0</v>
      </c>
      <c r="U2249" s="126">
        <f t="shared" si="6906"/>
        <v>0</v>
      </c>
      <c r="V2249" s="126">
        <f t="shared" si="6906"/>
        <v>0</v>
      </c>
      <c r="W2249" s="126">
        <f t="shared" si="6906"/>
        <v>0</v>
      </c>
      <c r="X2249" s="127">
        <f t="shared" si="6292"/>
        <v>0</v>
      </c>
      <c r="Y2249" s="126">
        <f t="shared" si="6293"/>
        <v>0</v>
      </c>
      <c r="Z2249" s="127">
        <f t="shared" si="6294"/>
        <v>0</v>
      </c>
      <c r="AA2249" s="126">
        <f t="shared" si="6295"/>
        <v>0</v>
      </c>
      <c r="AB2249" s="127">
        <f t="shared" si="6852"/>
        <v>0</v>
      </c>
      <c r="AC2249" s="127">
        <f t="shared" si="6852"/>
        <v>0</v>
      </c>
      <c r="AD2249" s="126">
        <f t="shared" si="6296"/>
        <v>0</v>
      </c>
      <c r="AE2249" s="127">
        <f t="shared" ref="AE2249:AM2249" si="6907">+($AN2249-$AD2249)/10+AD2249</f>
        <v>0</v>
      </c>
      <c r="AF2249" s="127">
        <f t="shared" si="6907"/>
        <v>0</v>
      </c>
      <c r="AG2249" s="127">
        <f t="shared" si="6907"/>
        <v>0</v>
      </c>
      <c r="AH2249" s="127">
        <f t="shared" si="6907"/>
        <v>0</v>
      </c>
      <c r="AI2249" s="127">
        <f t="shared" si="6907"/>
        <v>0</v>
      </c>
      <c r="AJ2249" s="127">
        <f t="shared" si="6907"/>
        <v>0</v>
      </c>
      <c r="AK2249" s="127">
        <f t="shared" si="6907"/>
        <v>0</v>
      </c>
      <c r="AL2249" s="127">
        <f t="shared" si="6907"/>
        <v>0</v>
      </c>
      <c r="AM2249" s="127">
        <f t="shared" si="6907"/>
        <v>0</v>
      </c>
      <c r="AN2249" s="126">
        <f t="shared" si="6298"/>
        <v>0</v>
      </c>
      <c r="AO2249" s="127">
        <f t="shared" ref="AO2249:AW2249" si="6908">+($AX2249-$AN2249)/10+AN2249</f>
        <v>0</v>
      </c>
      <c r="AP2249" s="127">
        <f t="shared" si="6908"/>
        <v>0</v>
      </c>
      <c r="AQ2249" s="127">
        <f t="shared" si="6908"/>
        <v>0</v>
      </c>
      <c r="AR2249" s="127">
        <f t="shared" si="6908"/>
        <v>0</v>
      </c>
      <c r="AS2249" s="127">
        <f t="shared" si="6908"/>
        <v>0</v>
      </c>
      <c r="AT2249" s="127">
        <f t="shared" si="6908"/>
        <v>0</v>
      </c>
      <c r="AU2249" s="127">
        <f t="shared" si="6908"/>
        <v>0</v>
      </c>
      <c r="AV2249" s="127">
        <f t="shared" si="6908"/>
        <v>0</v>
      </c>
      <c r="AW2249" s="127">
        <f t="shared" si="6908"/>
        <v>0</v>
      </c>
      <c r="AX2249" s="126">
        <f t="shared" si="6300"/>
        <v>0</v>
      </c>
    </row>
    <row r="2250" spans="2:50" ht="15.75" customHeight="1" x14ac:dyDescent="0.2">
      <c r="B2250" s="123"/>
      <c r="C2250" s="128"/>
      <c r="D2250" s="128"/>
      <c r="E2250" s="128"/>
      <c r="F2250" s="128"/>
      <c r="G2250" s="128"/>
      <c r="H2250" s="128"/>
      <c r="I2250" s="128"/>
      <c r="J2250" s="128"/>
      <c r="K2250" s="128"/>
      <c r="L2250" s="128"/>
      <c r="M2250" s="128"/>
      <c r="N2250" s="129"/>
      <c r="O2250" s="119"/>
      <c r="P2250" s="120" t="str">
        <f t="shared" si="6680"/>
        <v/>
      </c>
      <c r="Q2250" s="121">
        <f t="shared" ref="Q2250:W2250" si="6909">SUMIF($B$9:$N$9,Q$9,$B2250:$N2250)/100</f>
        <v>0</v>
      </c>
      <c r="R2250" s="121">
        <f t="shared" si="6909"/>
        <v>0</v>
      </c>
      <c r="S2250" s="121">
        <f t="shared" si="6909"/>
        <v>0</v>
      </c>
      <c r="T2250" s="121">
        <f t="shared" si="6909"/>
        <v>0</v>
      </c>
      <c r="U2250" s="121">
        <f t="shared" si="6909"/>
        <v>0</v>
      </c>
      <c r="V2250" s="121">
        <f t="shared" si="6909"/>
        <v>0</v>
      </c>
      <c r="W2250" s="121">
        <f t="shared" si="6909"/>
        <v>0</v>
      </c>
      <c r="X2250" s="122">
        <f t="shared" si="6292"/>
        <v>0</v>
      </c>
      <c r="Y2250" s="121">
        <f t="shared" si="6293"/>
        <v>0</v>
      </c>
      <c r="Z2250" s="122">
        <f t="shared" si="6294"/>
        <v>0</v>
      </c>
      <c r="AA2250" s="121">
        <f t="shared" si="6295"/>
        <v>0</v>
      </c>
      <c r="AB2250" s="122">
        <f t="shared" si="6852"/>
        <v>0</v>
      </c>
      <c r="AC2250" s="122">
        <f t="shared" si="6852"/>
        <v>0</v>
      </c>
      <c r="AD2250" s="121">
        <f t="shared" si="6296"/>
        <v>0</v>
      </c>
      <c r="AE2250" s="122">
        <f t="shared" ref="AE2250:AM2250" si="6910">+($AN2250-$AD2250)/10+AD2250</f>
        <v>0</v>
      </c>
      <c r="AF2250" s="122">
        <f t="shared" si="6910"/>
        <v>0</v>
      </c>
      <c r="AG2250" s="122">
        <f t="shared" si="6910"/>
        <v>0</v>
      </c>
      <c r="AH2250" s="122">
        <f t="shared" si="6910"/>
        <v>0</v>
      </c>
      <c r="AI2250" s="122">
        <f t="shared" si="6910"/>
        <v>0</v>
      </c>
      <c r="AJ2250" s="122">
        <f t="shared" si="6910"/>
        <v>0</v>
      </c>
      <c r="AK2250" s="122">
        <f t="shared" si="6910"/>
        <v>0</v>
      </c>
      <c r="AL2250" s="122">
        <f t="shared" si="6910"/>
        <v>0</v>
      </c>
      <c r="AM2250" s="122">
        <f t="shared" si="6910"/>
        <v>0</v>
      </c>
      <c r="AN2250" s="121">
        <f t="shared" si="6298"/>
        <v>0</v>
      </c>
      <c r="AO2250" s="122">
        <f t="shared" ref="AO2250:AW2250" si="6911">+($AX2250-$AN2250)/10+AN2250</f>
        <v>0</v>
      </c>
      <c r="AP2250" s="122">
        <f t="shared" si="6911"/>
        <v>0</v>
      </c>
      <c r="AQ2250" s="122">
        <f t="shared" si="6911"/>
        <v>0</v>
      </c>
      <c r="AR2250" s="122">
        <f t="shared" si="6911"/>
        <v>0</v>
      </c>
      <c r="AS2250" s="122">
        <f t="shared" si="6911"/>
        <v>0</v>
      </c>
      <c r="AT2250" s="122">
        <f t="shared" si="6911"/>
        <v>0</v>
      </c>
      <c r="AU2250" s="122">
        <f t="shared" si="6911"/>
        <v>0</v>
      </c>
      <c r="AV2250" s="122">
        <f t="shared" si="6911"/>
        <v>0</v>
      </c>
      <c r="AW2250" s="122">
        <f t="shared" si="6911"/>
        <v>0</v>
      </c>
      <c r="AX2250" s="121">
        <f t="shared" si="6300"/>
        <v>0</v>
      </c>
    </row>
    <row r="2251" spans="2:50" ht="15.75" customHeight="1" x14ac:dyDescent="0.2">
      <c r="B2251" s="123"/>
      <c r="C2251" s="124"/>
      <c r="D2251" s="124"/>
      <c r="E2251" s="124"/>
      <c r="F2251" s="124"/>
      <c r="G2251" s="124"/>
      <c r="H2251" s="124"/>
      <c r="I2251" s="124"/>
      <c r="J2251" s="124"/>
      <c r="K2251" s="124"/>
      <c r="L2251" s="124"/>
      <c r="M2251" s="124"/>
      <c r="N2251" s="125"/>
      <c r="O2251" s="119"/>
      <c r="P2251" s="120" t="str">
        <f t="shared" si="6680"/>
        <v/>
      </c>
      <c r="Q2251" s="126">
        <f t="shared" ref="Q2251:W2251" si="6912">SUMIF($B$9:$N$9,Q$9,$B2251:$N2251)/100</f>
        <v>0</v>
      </c>
      <c r="R2251" s="126">
        <f t="shared" si="6912"/>
        <v>0</v>
      </c>
      <c r="S2251" s="126">
        <f t="shared" si="6912"/>
        <v>0</v>
      </c>
      <c r="T2251" s="126">
        <f t="shared" si="6912"/>
        <v>0</v>
      </c>
      <c r="U2251" s="126">
        <f t="shared" si="6912"/>
        <v>0</v>
      </c>
      <c r="V2251" s="126">
        <f t="shared" si="6912"/>
        <v>0</v>
      </c>
      <c r="W2251" s="126">
        <f t="shared" si="6912"/>
        <v>0</v>
      </c>
      <c r="X2251" s="127">
        <f t="shared" si="6292"/>
        <v>0</v>
      </c>
      <c r="Y2251" s="126">
        <f t="shared" si="6293"/>
        <v>0</v>
      </c>
      <c r="Z2251" s="127">
        <f t="shared" si="6294"/>
        <v>0</v>
      </c>
      <c r="AA2251" s="126">
        <f t="shared" si="6295"/>
        <v>0</v>
      </c>
      <c r="AB2251" s="127">
        <f t="shared" ref="AB2251:AC2270" si="6913">+($AD2251-$AA2251)/3+AA2251</f>
        <v>0</v>
      </c>
      <c r="AC2251" s="127">
        <f t="shared" si="6913"/>
        <v>0</v>
      </c>
      <c r="AD2251" s="126">
        <f t="shared" si="6296"/>
        <v>0</v>
      </c>
      <c r="AE2251" s="127">
        <f t="shared" ref="AE2251:AM2251" si="6914">+($AN2251-$AD2251)/10+AD2251</f>
        <v>0</v>
      </c>
      <c r="AF2251" s="127">
        <f t="shared" si="6914"/>
        <v>0</v>
      </c>
      <c r="AG2251" s="127">
        <f t="shared" si="6914"/>
        <v>0</v>
      </c>
      <c r="AH2251" s="127">
        <f t="shared" si="6914"/>
        <v>0</v>
      </c>
      <c r="AI2251" s="127">
        <f t="shared" si="6914"/>
        <v>0</v>
      </c>
      <c r="AJ2251" s="127">
        <f t="shared" si="6914"/>
        <v>0</v>
      </c>
      <c r="AK2251" s="127">
        <f t="shared" si="6914"/>
        <v>0</v>
      </c>
      <c r="AL2251" s="127">
        <f t="shared" si="6914"/>
        <v>0</v>
      </c>
      <c r="AM2251" s="127">
        <f t="shared" si="6914"/>
        <v>0</v>
      </c>
      <c r="AN2251" s="126">
        <f t="shared" si="6298"/>
        <v>0</v>
      </c>
      <c r="AO2251" s="127">
        <f t="shared" ref="AO2251:AW2251" si="6915">+($AX2251-$AN2251)/10+AN2251</f>
        <v>0</v>
      </c>
      <c r="AP2251" s="127">
        <f t="shared" si="6915"/>
        <v>0</v>
      </c>
      <c r="AQ2251" s="127">
        <f t="shared" si="6915"/>
        <v>0</v>
      </c>
      <c r="AR2251" s="127">
        <f t="shared" si="6915"/>
        <v>0</v>
      </c>
      <c r="AS2251" s="127">
        <f t="shared" si="6915"/>
        <v>0</v>
      </c>
      <c r="AT2251" s="127">
        <f t="shared" si="6915"/>
        <v>0</v>
      </c>
      <c r="AU2251" s="127">
        <f t="shared" si="6915"/>
        <v>0</v>
      </c>
      <c r="AV2251" s="127">
        <f t="shared" si="6915"/>
        <v>0</v>
      </c>
      <c r="AW2251" s="127">
        <f t="shared" si="6915"/>
        <v>0</v>
      </c>
      <c r="AX2251" s="126">
        <f t="shared" si="6300"/>
        <v>0</v>
      </c>
    </row>
    <row r="2252" spans="2:50" ht="15.75" customHeight="1" x14ac:dyDescent="0.2">
      <c r="B2252" s="123"/>
      <c r="C2252" s="128"/>
      <c r="D2252" s="128"/>
      <c r="E2252" s="128"/>
      <c r="F2252" s="128"/>
      <c r="G2252" s="128"/>
      <c r="H2252" s="128"/>
      <c r="I2252" s="128"/>
      <c r="J2252" s="128"/>
      <c r="K2252" s="128"/>
      <c r="L2252" s="128"/>
      <c r="M2252" s="128"/>
      <c r="N2252" s="129"/>
      <c r="O2252" s="119"/>
      <c r="P2252" s="120" t="str">
        <f t="shared" si="6680"/>
        <v/>
      </c>
      <c r="Q2252" s="121">
        <f t="shared" ref="Q2252:W2252" si="6916">SUMIF($B$9:$N$9,Q$9,$B2252:$N2252)/100</f>
        <v>0</v>
      </c>
      <c r="R2252" s="121">
        <f t="shared" si="6916"/>
        <v>0</v>
      </c>
      <c r="S2252" s="121">
        <f t="shared" si="6916"/>
        <v>0</v>
      </c>
      <c r="T2252" s="121">
        <f t="shared" si="6916"/>
        <v>0</v>
      </c>
      <c r="U2252" s="121">
        <f t="shared" si="6916"/>
        <v>0</v>
      </c>
      <c r="V2252" s="121">
        <f t="shared" si="6916"/>
        <v>0</v>
      </c>
      <c r="W2252" s="121">
        <f t="shared" si="6916"/>
        <v>0</v>
      </c>
      <c r="X2252" s="122">
        <f t="shared" si="6292"/>
        <v>0</v>
      </c>
      <c r="Y2252" s="121">
        <f t="shared" si="6293"/>
        <v>0</v>
      </c>
      <c r="Z2252" s="122">
        <f t="shared" si="6294"/>
        <v>0</v>
      </c>
      <c r="AA2252" s="121">
        <f t="shared" si="6295"/>
        <v>0</v>
      </c>
      <c r="AB2252" s="122">
        <f t="shared" si="6913"/>
        <v>0</v>
      </c>
      <c r="AC2252" s="122">
        <f t="shared" si="6913"/>
        <v>0</v>
      </c>
      <c r="AD2252" s="121">
        <f t="shared" si="6296"/>
        <v>0</v>
      </c>
      <c r="AE2252" s="122">
        <f t="shared" ref="AE2252:AM2252" si="6917">+($AN2252-$AD2252)/10+AD2252</f>
        <v>0</v>
      </c>
      <c r="AF2252" s="122">
        <f t="shared" si="6917"/>
        <v>0</v>
      </c>
      <c r="AG2252" s="122">
        <f t="shared" si="6917"/>
        <v>0</v>
      </c>
      <c r="AH2252" s="122">
        <f t="shared" si="6917"/>
        <v>0</v>
      </c>
      <c r="AI2252" s="122">
        <f t="shared" si="6917"/>
        <v>0</v>
      </c>
      <c r="AJ2252" s="122">
        <f t="shared" si="6917"/>
        <v>0</v>
      </c>
      <c r="AK2252" s="122">
        <f t="shared" si="6917"/>
        <v>0</v>
      </c>
      <c r="AL2252" s="122">
        <f t="shared" si="6917"/>
        <v>0</v>
      </c>
      <c r="AM2252" s="122">
        <f t="shared" si="6917"/>
        <v>0</v>
      </c>
      <c r="AN2252" s="121">
        <f t="shared" si="6298"/>
        <v>0</v>
      </c>
      <c r="AO2252" s="122">
        <f t="shared" ref="AO2252:AW2252" si="6918">+($AX2252-$AN2252)/10+AN2252</f>
        <v>0</v>
      </c>
      <c r="AP2252" s="122">
        <f t="shared" si="6918"/>
        <v>0</v>
      </c>
      <c r="AQ2252" s="122">
        <f t="shared" si="6918"/>
        <v>0</v>
      </c>
      <c r="AR2252" s="122">
        <f t="shared" si="6918"/>
        <v>0</v>
      </c>
      <c r="AS2252" s="122">
        <f t="shared" si="6918"/>
        <v>0</v>
      </c>
      <c r="AT2252" s="122">
        <f t="shared" si="6918"/>
        <v>0</v>
      </c>
      <c r="AU2252" s="122">
        <f t="shared" si="6918"/>
        <v>0</v>
      </c>
      <c r="AV2252" s="122">
        <f t="shared" si="6918"/>
        <v>0</v>
      </c>
      <c r="AW2252" s="122">
        <f t="shared" si="6918"/>
        <v>0</v>
      </c>
      <c r="AX2252" s="121">
        <f t="shared" si="6300"/>
        <v>0</v>
      </c>
    </row>
    <row r="2253" spans="2:50" ht="15.75" customHeight="1" x14ac:dyDescent="0.2">
      <c r="B2253" s="123"/>
      <c r="C2253" s="124"/>
      <c r="D2253" s="124"/>
      <c r="E2253" s="124"/>
      <c r="F2253" s="124"/>
      <c r="G2253" s="124"/>
      <c r="H2253" s="124"/>
      <c r="I2253" s="124"/>
      <c r="J2253" s="124"/>
      <c r="K2253" s="124"/>
      <c r="L2253" s="124"/>
      <c r="M2253" s="124"/>
      <c r="N2253" s="125"/>
      <c r="O2253" s="119"/>
      <c r="P2253" s="120" t="str">
        <f t="shared" si="6680"/>
        <v/>
      </c>
      <c r="Q2253" s="126">
        <f t="shared" ref="Q2253:W2253" si="6919">SUMIF($B$9:$N$9,Q$9,$B2253:$N2253)/100</f>
        <v>0</v>
      </c>
      <c r="R2253" s="126">
        <f t="shared" si="6919"/>
        <v>0</v>
      </c>
      <c r="S2253" s="126">
        <f t="shared" si="6919"/>
        <v>0</v>
      </c>
      <c r="T2253" s="126">
        <f t="shared" si="6919"/>
        <v>0</v>
      </c>
      <c r="U2253" s="126">
        <f t="shared" si="6919"/>
        <v>0</v>
      </c>
      <c r="V2253" s="126">
        <f t="shared" si="6919"/>
        <v>0</v>
      </c>
      <c r="W2253" s="126">
        <f t="shared" si="6919"/>
        <v>0</v>
      </c>
      <c r="X2253" s="127">
        <f t="shared" si="6292"/>
        <v>0</v>
      </c>
      <c r="Y2253" s="126">
        <f t="shared" si="6293"/>
        <v>0</v>
      </c>
      <c r="Z2253" s="127">
        <f t="shared" si="6294"/>
        <v>0</v>
      </c>
      <c r="AA2253" s="126">
        <f t="shared" si="6295"/>
        <v>0</v>
      </c>
      <c r="AB2253" s="127">
        <f t="shared" si="6913"/>
        <v>0</v>
      </c>
      <c r="AC2253" s="127">
        <f t="shared" si="6913"/>
        <v>0</v>
      </c>
      <c r="AD2253" s="126">
        <f t="shared" si="6296"/>
        <v>0</v>
      </c>
      <c r="AE2253" s="127">
        <f t="shared" ref="AE2253:AM2253" si="6920">+($AN2253-$AD2253)/10+AD2253</f>
        <v>0</v>
      </c>
      <c r="AF2253" s="127">
        <f t="shared" si="6920"/>
        <v>0</v>
      </c>
      <c r="AG2253" s="127">
        <f t="shared" si="6920"/>
        <v>0</v>
      </c>
      <c r="AH2253" s="127">
        <f t="shared" si="6920"/>
        <v>0</v>
      </c>
      <c r="AI2253" s="127">
        <f t="shared" si="6920"/>
        <v>0</v>
      </c>
      <c r="AJ2253" s="127">
        <f t="shared" si="6920"/>
        <v>0</v>
      </c>
      <c r="AK2253" s="127">
        <f t="shared" si="6920"/>
        <v>0</v>
      </c>
      <c r="AL2253" s="127">
        <f t="shared" si="6920"/>
        <v>0</v>
      </c>
      <c r="AM2253" s="127">
        <f t="shared" si="6920"/>
        <v>0</v>
      </c>
      <c r="AN2253" s="126">
        <f t="shared" si="6298"/>
        <v>0</v>
      </c>
      <c r="AO2253" s="127">
        <f t="shared" ref="AO2253:AW2253" si="6921">+($AX2253-$AN2253)/10+AN2253</f>
        <v>0</v>
      </c>
      <c r="AP2253" s="127">
        <f t="shared" si="6921"/>
        <v>0</v>
      </c>
      <c r="AQ2253" s="127">
        <f t="shared" si="6921"/>
        <v>0</v>
      </c>
      <c r="AR2253" s="127">
        <f t="shared" si="6921"/>
        <v>0</v>
      </c>
      <c r="AS2253" s="127">
        <f t="shared" si="6921"/>
        <v>0</v>
      </c>
      <c r="AT2253" s="127">
        <f t="shared" si="6921"/>
        <v>0</v>
      </c>
      <c r="AU2253" s="127">
        <f t="shared" si="6921"/>
        <v>0</v>
      </c>
      <c r="AV2253" s="127">
        <f t="shared" si="6921"/>
        <v>0</v>
      </c>
      <c r="AW2253" s="127">
        <f t="shared" si="6921"/>
        <v>0</v>
      </c>
      <c r="AX2253" s="126">
        <f t="shared" si="6300"/>
        <v>0</v>
      </c>
    </row>
    <row r="2254" spans="2:50" ht="15.75" customHeight="1" x14ac:dyDescent="0.2">
      <c r="B2254" s="123"/>
      <c r="C2254" s="128"/>
      <c r="D2254" s="128"/>
      <c r="E2254" s="128"/>
      <c r="F2254" s="128"/>
      <c r="G2254" s="128"/>
      <c r="H2254" s="128"/>
      <c r="I2254" s="128"/>
      <c r="J2254" s="128"/>
      <c r="K2254" s="128"/>
      <c r="L2254" s="128"/>
      <c r="M2254" s="128"/>
      <c r="N2254" s="129"/>
      <c r="O2254" s="119"/>
      <c r="P2254" s="120" t="str">
        <f t="shared" si="6680"/>
        <v/>
      </c>
      <c r="Q2254" s="121">
        <f t="shared" ref="Q2254:W2254" si="6922">SUMIF($B$9:$N$9,Q$9,$B2254:$N2254)/100</f>
        <v>0</v>
      </c>
      <c r="R2254" s="121">
        <f t="shared" si="6922"/>
        <v>0</v>
      </c>
      <c r="S2254" s="121">
        <f t="shared" si="6922"/>
        <v>0</v>
      </c>
      <c r="T2254" s="121">
        <f t="shared" si="6922"/>
        <v>0</v>
      </c>
      <c r="U2254" s="121">
        <f t="shared" si="6922"/>
        <v>0</v>
      </c>
      <c r="V2254" s="121">
        <f t="shared" si="6922"/>
        <v>0</v>
      </c>
      <c r="W2254" s="121">
        <f t="shared" si="6922"/>
        <v>0</v>
      </c>
      <c r="X2254" s="122">
        <f t="shared" si="6292"/>
        <v>0</v>
      </c>
      <c r="Y2254" s="121">
        <f t="shared" si="6293"/>
        <v>0</v>
      </c>
      <c r="Z2254" s="122">
        <f t="shared" si="6294"/>
        <v>0</v>
      </c>
      <c r="AA2254" s="121">
        <f t="shared" si="6295"/>
        <v>0</v>
      </c>
      <c r="AB2254" s="122">
        <f t="shared" si="6913"/>
        <v>0</v>
      </c>
      <c r="AC2254" s="122">
        <f t="shared" si="6913"/>
        <v>0</v>
      </c>
      <c r="AD2254" s="121">
        <f t="shared" si="6296"/>
        <v>0</v>
      </c>
      <c r="AE2254" s="122">
        <f t="shared" ref="AE2254:AM2254" si="6923">+($AN2254-$AD2254)/10+AD2254</f>
        <v>0</v>
      </c>
      <c r="AF2254" s="122">
        <f t="shared" si="6923"/>
        <v>0</v>
      </c>
      <c r="AG2254" s="122">
        <f t="shared" si="6923"/>
        <v>0</v>
      </c>
      <c r="AH2254" s="122">
        <f t="shared" si="6923"/>
        <v>0</v>
      </c>
      <c r="AI2254" s="122">
        <f t="shared" si="6923"/>
        <v>0</v>
      </c>
      <c r="AJ2254" s="122">
        <f t="shared" si="6923"/>
        <v>0</v>
      </c>
      <c r="AK2254" s="122">
        <f t="shared" si="6923"/>
        <v>0</v>
      </c>
      <c r="AL2254" s="122">
        <f t="shared" si="6923"/>
        <v>0</v>
      </c>
      <c r="AM2254" s="122">
        <f t="shared" si="6923"/>
        <v>0</v>
      </c>
      <c r="AN2254" s="121">
        <f t="shared" si="6298"/>
        <v>0</v>
      </c>
      <c r="AO2254" s="122">
        <f t="shared" ref="AO2254:AW2254" si="6924">+($AX2254-$AN2254)/10+AN2254</f>
        <v>0</v>
      </c>
      <c r="AP2254" s="122">
        <f t="shared" si="6924"/>
        <v>0</v>
      </c>
      <c r="AQ2254" s="122">
        <f t="shared" si="6924"/>
        <v>0</v>
      </c>
      <c r="AR2254" s="122">
        <f t="shared" si="6924"/>
        <v>0</v>
      </c>
      <c r="AS2254" s="122">
        <f t="shared" si="6924"/>
        <v>0</v>
      </c>
      <c r="AT2254" s="122">
        <f t="shared" si="6924"/>
        <v>0</v>
      </c>
      <c r="AU2254" s="122">
        <f t="shared" si="6924"/>
        <v>0</v>
      </c>
      <c r="AV2254" s="122">
        <f t="shared" si="6924"/>
        <v>0</v>
      </c>
      <c r="AW2254" s="122">
        <f t="shared" si="6924"/>
        <v>0</v>
      </c>
      <c r="AX2254" s="121">
        <f t="shared" si="6300"/>
        <v>0</v>
      </c>
    </row>
    <row r="2255" spans="2:50" ht="15.75" customHeight="1" x14ac:dyDescent="0.2">
      <c r="B2255" s="123"/>
      <c r="C2255" s="124"/>
      <c r="D2255" s="124"/>
      <c r="E2255" s="124"/>
      <c r="F2255" s="124"/>
      <c r="G2255" s="124"/>
      <c r="H2255" s="124"/>
      <c r="I2255" s="124"/>
      <c r="J2255" s="124"/>
      <c r="K2255" s="124"/>
      <c r="L2255" s="124"/>
      <c r="M2255" s="124"/>
      <c r="N2255" s="125"/>
      <c r="O2255" s="119"/>
      <c r="P2255" s="120" t="str">
        <f t="shared" si="6680"/>
        <v/>
      </c>
      <c r="Q2255" s="126">
        <f t="shared" ref="Q2255:W2255" si="6925">SUMIF($B$9:$N$9,Q$9,$B2255:$N2255)/100</f>
        <v>0</v>
      </c>
      <c r="R2255" s="126">
        <f t="shared" si="6925"/>
        <v>0</v>
      </c>
      <c r="S2255" s="126">
        <f t="shared" si="6925"/>
        <v>0</v>
      </c>
      <c r="T2255" s="126">
        <f t="shared" si="6925"/>
        <v>0</v>
      </c>
      <c r="U2255" s="126">
        <f t="shared" si="6925"/>
        <v>0</v>
      </c>
      <c r="V2255" s="126">
        <f t="shared" si="6925"/>
        <v>0</v>
      </c>
      <c r="W2255" s="126">
        <f t="shared" si="6925"/>
        <v>0</v>
      </c>
      <c r="X2255" s="127">
        <f t="shared" si="6292"/>
        <v>0</v>
      </c>
      <c r="Y2255" s="126">
        <f t="shared" si="6293"/>
        <v>0</v>
      </c>
      <c r="Z2255" s="127">
        <f t="shared" si="6294"/>
        <v>0</v>
      </c>
      <c r="AA2255" s="126">
        <f t="shared" si="6295"/>
        <v>0</v>
      </c>
      <c r="AB2255" s="127">
        <f t="shared" si="6913"/>
        <v>0</v>
      </c>
      <c r="AC2255" s="127">
        <f t="shared" si="6913"/>
        <v>0</v>
      </c>
      <c r="AD2255" s="126">
        <f t="shared" si="6296"/>
        <v>0</v>
      </c>
      <c r="AE2255" s="127">
        <f t="shared" ref="AE2255:AM2255" si="6926">+($AN2255-$AD2255)/10+AD2255</f>
        <v>0</v>
      </c>
      <c r="AF2255" s="127">
        <f t="shared" si="6926"/>
        <v>0</v>
      </c>
      <c r="AG2255" s="127">
        <f t="shared" si="6926"/>
        <v>0</v>
      </c>
      <c r="AH2255" s="127">
        <f t="shared" si="6926"/>
        <v>0</v>
      </c>
      <c r="AI2255" s="127">
        <f t="shared" si="6926"/>
        <v>0</v>
      </c>
      <c r="AJ2255" s="127">
        <f t="shared" si="6926"/>
        <v>0</v>
      </c>
      <c r="AK2255" s="127">
        <f t="shared" si="6926"/>
        <v>0</v>
      </c>
      <c r="AL2255" s="127">
        <f t="shared" si="6926"/>
        <v>0</v>
      </c>
      <c r="AM2255" s="127">
        <f t="shared" si="6926"/>
        <v>0</v>
      </c>
      <c r="AN2255" s="126">
        <f t="shared" si="6298"/>
        <v>0</v>
      </c>
      <c r="AO2255" s="127">
        <f t="shared" ref="AO2255:AW2255" si="6927">+($AX2255-$AN2255)/10+AN2255</f>
        <v>0</v>
      </c>
      <c r="AP2255" s="127">
        <f t="shared" si="6927"/>
        <v>0</v>
      </c>
      <c r="AQ2255" s="127">
        <f t="shared" si="6927"/>
        <v>0</v>
      </c>
      <c r="AR2255" s="127">
        <f t="shared" si="6927"/>
        <v>0</v>
      </c>
      <c r="AS2255" s="127">
        <f t="shared" si="6927"/>
        <v>0</v>
      </c>
      <c r="AT2255" s="127">
        <f t="shared" si="6927"/>
        <v>0</v>
      </c>
      <c r="AU2255" s="127">
        <f t="shared" si="6927"/>
        <v>0</v>
      </c>
      <c r="AV2255" s="127">
        <f t="shared" si="6927"/>
        <v>0</v>
      </c>
      <c r="AW2255" s="127">
        <f t="shared" si="6927"/>
        <v>0</v>
      </c>
      <c r="AX2255" s="126">
        <f t="shared" si="6300"/>
        <v>0</v>
      </c>
    </row>
    <row r="2256" spans="2:50" ht="15.75" customHeight="1" x14ac:dyDescent="0.2">
      <c r="B2256" s="123"/>
      <c r="C2256" s="128"/>
      <c r="D2256" s="128"/>
      <c r="E2256" s="128"/>
      <c r="F2256" s="128"/>
      <c r="G2256" s="128"/>
      <c r="H2256" s="128"/>
      <c r="I2256" s="128"/>
      <c r="J2256" s="128"/>
      <c r="K2256" s="128"/>
      <c r="L2256" s="128"/>
      <c r="M2256" s="128"/>
      <c r="N2256" s="129"/>
      <c r="O2256" s="119"/>
      <c r="P2256" s="120" t="str">
        <f t="shared" si="6680"/>
        <v/>
      </c>
      <c r="Q2256" s="121">
        <f t="shared" ref="Q2256:W2256" si="6928">SUMIF($B$9:$N$9,Q$9,$B2256:$N2256)/100</f>
        <v>0</v>
      </c>
      <c r="R2256" s="121">
        <f t="shared" si="6928"/>
        <v>0</v>
      </c>
      <c r="S2256" s="121">
        <f t="shared" si="6928"/>
        <v>0</v>
      </c>
      <c r="T2256" s="121">
        <f t="shared" si="6928"/>
        <v>0</v>
      </c>
      <c r="U2256" s="121">
        <f t="shared" si="6928"/>
        <v>0</v>
      </c>
      <c r="V2256" s="121">
        <f t="shared" si="6928"/>
        <v>0</v>
      </c>
      <c r="W2256" s="121">
        <f t="shared" si="6928"/>
        <v>0</v>
      </c>
      <c r="X2256" s="122">
        <f t="shared" si="6292"/>
        <v>0</v>
      </c>
      <c r="Y2256" s="121">
        <f t="shared" si="6293"/>
        <v>0</v>
      </c>
      <c r="Z2256" s="122">
        <f t="shared" si="6294"/>
        <v>0</v>
      </c>
      <c r="AA2256" s="121">
        <f t="shared" si="6295"/>
        <v>0</v>
      </c>
      <c r="AB2256" s="122">
        <f t="shared" si="6913"/>
        <v>0</v>
      </c>
      <c r="AC2256" s="122">
        <f t="shared" si="6913"/>
        <v>0</v>
      </c>
      <c r="AD2256" s="121">
        <f t="shared" si="6296"/>
        <v>0</v>
      </c>
      <c r="AE2256" s="122">
        <f t="shared" ref="AE2256:AM2256" si="6929">+($AN2256-$AD2256)/10+AD2256</f>
        <v>0</v>
      </c>
      <c r="AF2256" s="122">
        <f t="shared" si="6929"/>
        <v>0</v>
      </c>
      <c r="AG2256" s="122">
        <f t="shared" si="6929"/>
        <v>0</v>
      </c>
      <c r="AH2256" s="122">
        <f t="shared" si="6929"/>
        <v>0</v>
      </c>
      <c r="AI2256" s="122">
        <f t="shared" si="6929"/>
        <v>0</v>
      </c>
      <c r="AJ2256" s="122">
        <f t="shared" si="6929"/>
        <v>0</v>
      </c>
      <c r="AK2256" s="122">
        <f t="shared" si="6929"/>
        <v>0</v>
      </c>
      <c r="AL2256" s="122">
        <f t="shared" si="6929"/>
        <v>0</v>
      </c>
      <c r="AM2256" s="122">
        <f t="shared" si="6929"/>
        <v>0</v>
      </c>
      <c r="AN2256" s="121">
        <f t="shared" si="6298"/>
        <v>0</v>
      </c>
      <c r="AO2256" s="122">
        <f t="shared" ref="AO2256:AW2256" si="6930">+($AX2256-$AN2256)/10+AN2256</f>
        <v>0</v>
      </c>
      <c r="AP2256" s="122">
        <f t="shared" si="6930"/>
        <v>0</v>
      </c>
      <c r="AQ2256" s="122">
        <f t="shared" si="6930"/>
        <v>0</v>
      </c>
      <c r="AR2256" s="122">
        <f t="shared" si="6930"/>
        <v>0</v>
      </c>
      <c r="AS2256" s="122">
        <f t="shared" si="6930"/>
        <v>0</v>
      </c>
      <c r="AT2256" s="122">
        <f t="shared" si="6930"/>
        <v>0</v>
      </c>
      <c r="AU2256" s="122">
        <f t="shared" si="6930"/>
        <v>0</v>
      </c>
      <c r="AV2256" s="122">
        <f t="shared" si="6930"/>
        <v>0</v>
      </c>
      <c r="AW2256" s="122">
        <f t="shared" si="6930"/>
        <v>0</v>
      </c>
      <c r="AX2256" s="121">
        <f t="shared" si="6300"/>
        <v>0</v>
      </c>
    </row>
    <row r="2257" spans="2:50" ht="15.75" customHeight="1" x14ac:dyDescent="0.2">
      <c r="B2257" s="123"/>
      <c r="C2257" s="124"/>
      <c r="D2257" s="124"/>
      <c r="E2257" s="124"/>
      <c r="F2257" s="124"/>
      <c r="G2257" s="124"/>
      <c r="H2257" s="124"/>
      <c r="I2257" s="124"/>
      <c r="J2257" s="124"/>
      <c r="K2257" s="124"/>
      <c r="L2257" s="124"/>
      <c r="M2257" s="124"/>
      <c r="N2257" s="125"/>
      <c r="O2257" s="119"/>
      <c r="P2257" s="120" t="str">
        <f t="shared" si="6680"/>
        <v/>
      </c>
      <c r="Q2257" s="126">
        <f t="shared" ref="Q2257:W2257" si="6931">SUMIF($B$9:$N$9,Q$9,$B2257:$N2257)/100</f>
        <v>0</v>
      </c>
      <c r="R2257" s="126">
        <f t="shared" si="6931"/>
        <v>0</v>
      </c>
      <c r="S2257" s="126">
        <f t="shared" si="6931"/>
        <v>0</v>
      </c>
      <c r="T2257" s="126">
        <f t="shared" si="6931"/>
        <v>0</v>
      </c>
      <c r="U2257" s="126">
        <f t="shared" si="6931"/>
        <v>0</v>
      </c>
      <c r="V2257" s="126">
        <f t="shared" si="6931"/>
        <v>0</v>
      </c>
      <c r="W2257" s="126">
        <f t="shared" si="6931"/>
        <v>0</v>
      </c>
      <c r="X2257" s="127">
        <f t="shared" si="6292"/>
        <v>0</v>
      </c>
      <c r="Y2257" s="126">
        <f t="shared" si="6293"/>
        <v>0</v>
      </c>
      <c r="Z2257" s="127">
        <f t="shared" si="6294"/>
        <v>0</v>
      </c>
      <c r="AA2257" s="126">
        <f t="shared" si="6295"/>
        <v>0</v>
      </c>
      <c r="AB2257" s="127">
        <f t="shared" si="6913"/>
        <v>0</v>
      </c>
      <c r="AC2257" s="127">
        <f t="shared" si="6913"/>
        <v>0</v>
      </c>
      <c r="AD2257" s="126">
        <f t="shared" si="6296"/>
        <v>0</v>
      </c>
      <c r="AE2257" s="127">
        <f t="shared" ref="AE2257:AM2257" si="6932">+($AN2257-$AD2257)/10+AD2257</f>
        <v>0</v>
      </c>
      <c r="AF2257" s="127">
        <f t="shared" si="6932"/>
        <v>0</v>
      </c>
      <c r="AG2257" s="127">
        <f t="shared" si="6932"/>
        <v>0</v>
      </c>
      <c r="AH2257" s="127">
        <f t="shared" si="6932"/>
        <v>0</v>
      </c>
      <c r="AI2257" s="127">
        <f t="shared" si="6932"/>
        <v>0</v>
      </c>
      <c r="AJ2257" s="127">
        <f t="shared" si="6932"/>
        <v>0</v>
      </c>
      <c r="AK2257" s="127">
        <f t="shared" si="6932"/>
        <v>0</v>
      </c>
      <c r="AL2257" s="127">
        <f t="shared" si="6932"/>
        <v>0</v>
      </c>
      <c r="AM2257" s="127">
        <f t="shared" si="6932"/>
        <v>0</v>
      </c>
      <c r="AN2257" s="126">
        <f t="shared" si="6298"/>
        <v>0</v>
      </c>
      <c r="AO2257" s="127">
        <f t="shared" ref="AO2257:AW2257" si="6933">+($AX2257-$AN2257)/10+AN2257</f>
        <v>0</v>
      </c>
      <c r="AP2257" s="127">
        <f t="shared" si="6933"/>
        <v>0</v>
      </c>
      <c r="AQ2257" s="127">
        <f t="shared" si="6933"/>
        <v>0</v>
      </c>
      <c r="AR2257" s="127">
        <f t="shared" si="6933"/>
        <v>0</v>
      </c>
      <c r="AS2257" s="127">
        <f t="shared" si="6933"/>
        <v>0</v>
      </c>
      <c r="AT2257" s="127">
        <f t="shared" si="6933"/>
        <v>0</v>
      </c>
      <c r="AU2257" s="127">
        <f t="shared" si="6933"/>
        <v>0</v>
      </c>
      <c r="AV2257" s="127">
        <f t="shared" si="6933"/>
        <v>0</v>
      </c>
      <c r="AW2257" s="127">
        <f t="shared" si="6933"/>
        <v>0</v>
      </c>
      <c r="AX2257" s="126">
        <f t="shared" si="6300"/>
        <v>0</v>
      </c>
    </row>
    <row r="2258" spans="2:50" ht="15.75" customHeight="1" x14ac:dyDescent="0.2">
      <c r="B2258" s="123"/>
      <c r="C2258" s="128"/>
      <c r="D2258" s="128"/>
      <c r="E2258" s="128"/>
      <c r="F2258" s="128"/>
      <c r="G2258" s="128"/>
      <c r="H2258" s="128"/>
      <c r="I2258" s="128"/>
      <c r="J2258" s="128"/>
      <c r="K2258" s="128"/>
      <c r="L2258" s="128"/>
      <c r="M2258" s="128"/>
      <c r="N2258" s="129"/>
      <c r="O2258" s="119"/>
      <c r="P2258" s="120" t="str">
        <f t="shared" si="6680"/>
        <v/>
      </c>
      <c r="Q2258" s="121">
        <f t="shared" ref="Q2258:W2258" si="6934">SUMIF($B$9:$N$9,Q$9,$B2258:$N2258)/100</f>
        <v>0</v>
      </c>
      <c r="R2258" s="121">
        <f t="shared" si="6934"/>
        <v>0</v>
      </c>
      <c r="S2258" s="121">
        <f t="shared" si="6934"/>
        <v>0</v>
      </c>
      <c r="T2258" s="121">
        <f t="shared" si="6934"/>
        <v>0</v>
      </c>
      <c r="U2258" s="121">
        <f t="shared" si="6934"/>
        <v>0</v>
      </c>
      <c r="V2258" s="121">
        <f t="shared" si="6934"/>
        <v>0</v>
      </c>
      <c r="W2258" s="121">
        <f t="shared" si="6934"/>
        <v>0</v>
      </c>
      <c r="X2258" s="122">
        <f t="shared" si="6292"/>
        <v>0</v>
      </c>
      <c r="Y2258" s="121">
        <f t="shared" si="6293"/>
        <v>0</v>
      </c>
      <c r="Z2258" s="122">
        <f t="shared" si="6294"/>
        <v>0</v>
      </c>
      <c r="AA2258" s="121">
        <f t="shared" si="6295"/>
        <v>0</v>
      </c>
      <c r="AB2258" s="122">
        <f t="shared" si="6913"/>
        <v>0</v>
      </c>
      <c r="AC2258" s="122">
        <f t="shared" si="6913"/>
        <v>0</v>
      </c>
      <c r="AD2258" s="121">
        <f t="shared" si="6296"/>
        <v>0</v>
      </c>
      <c r="AE2258" s="122">
        <f t="shared" ref="AE2258:AM2258" si="6935">+($AN2258-$AD2258)/10+AD2258</f>
        <v>0</v>
      </c>
      <c r="AF2258" s="122">
        <f t="shared" si="6935"/>
        <v>0</v>
      </c>
      <c r="AG2258" s="122">
        <f t="shared" si="6935"/>
        <v>0</v>
      </c>
      <c r="AH2258" s="122">
        <f t="shared" si="6935"/>
        <v>0</v>
      </c>
      <c r="AI2258" s="122">
        <f t="shared" si="6935"/>
        <v>0</v>
      </c>
      <c r="AJ2258" s="122">
        <f t="shared" si="6935"/>
        <v>0</v>
      </c>
      <c r="AK2258" s="122">
        <f t="shared" si="6935"/>
        <v>0</v>
      </c>
      <c r="AL2258" s="122">
        <f t="shared" si="6935"/>
        <v>0</v>
      </c>
      <c r="AM2258" s="122">
        <f t="shared" si="6935"/>
        <v>0</v>
      </c>
      <c r="AN2258" s="121">
        <f t="shared" si="6298"/>
        <v>0</v>
      </c>
      <c r="AO2258" s="122">
        <f t="shared" ref="AO2258:AW2258" si="6936">+($AX2258-$AN2258)/10+AN2258</f>
        <v>0</v>
      </c>
      <c r="AP2258" s="122">
        <f t="shared" si="6936"/>
        <v>0</v>
      </c>
      <c r="AQ2258" s="122">
        <f t="shared" si="6936"/>
        <v>0</v>
      </c>
      <c r="AR2258" s="122">
        <f t="shared" si="6936"/>
        <v>0</v>
      </c>
      <c r="AS2258" s="122">
        <f t="shared" si="6936"/>
        <v>0</v>
      </c>
      <c r="AT2258" s="122">
        <f t="shared" si="6936"/>
        <v>0</v>
      </c>
      <c r="AU2258" s="122">
        <f t="shared" si="6936"/>
        <v>0</v>
      </c>
      <c r="AV2258" s="122">
        <f t="shared" si="6936"/>
        <v>0</v>
      </c>
      <c r="AW2258" s="122">
        <f t="shared" si="6936"/>
        <v>0</v>
      </c>
      <c r="AX2258" s="121">
        <f t="shared" si="6300"/>
        <v>0</v>
      </c>
    </row>
    <row r="2259" spans="2:50" ht="15.75" customHeight="1" x14ac:dyDescent="0.2">
      <c r="B2259" s="123"/>
      <c r="C2259" s="124"/>
      <c r="D2259" s="124"/>
      <c r="E2259" s="124"/>
      <c r="F2259" s="124"/>
      <c r="G2259" s="124"/>
      <c r="H2259" s="124"/>
      <c r="I2259" s="124"/>
      <c r="J2259" s="124"/>
      <c r="K2259" s="124"/>
      <c r="L2259" s="124"/>
      <c r="M2259" s="124"/>
      <c r="N2259" s="125"/>
      <c r="O2259" s="119"/>
      <c r="P2259" s="120" t="str">
        <f t="shared" si="6680"/>
        <v/>
      </c>
      <c r="Q2259" s="126">
        <f t="shared" ref="Q2259:W2259" si="6937">SUMIF($B$9:$N$9,Q$9,$B2259:$N2259)/100</f>
        <v>0</v>
      </c>
      <c r="R2259" s="126">
        <f t="shared" si="6937"/>
        <v>0</v>
      </c>
      <c r="S2259" s="126">
        <f t="shared" si="6937"/>
        <v>0</v>
      </c>
      <c r="T2259" s="126">
        <f t="shared" si="6937"/>
        <v>0</v>
      </c>
      <c r="U2259" s="126">
        <f t="shared" si="6937"/>
        <v>0</v>
      </c>
      <c r="V2259" s="126">
        <f t="shared" si="6937"/>
        <v>0</v>
      </c>
      <c r="W2259" s="126">
        <f t="shared" si="6937"/>
        <v>0</v>
      </c>
      <c r="X2259" s="127">
        <f t="shared" si="6292"/>
        <v>0</v>
      </c>
      <c r="Y2259" s="126">
        <f t="shared" si="6293"/>
        <v>0</v>
      </c>
      <c r="Z2259" s="127">
        <f t="shared" si="6294"/>
        <v>0</v>
      </c>
      <c r="AA2259" s="126">
        <f t="shared" si="6295"/>
        <v>0</v>
      </c>
      <c r="AB2259" s="127">
        <f t="shared" si="6913"/>
        <v>0</v>
      </c>
      <c r="AC2259" s="127">
        <f t="shared" si="6913"/>
        <v>0</v>
      </c>
      <c r="AD2259" s="126">
        <f t="shared" si="6296"/>
        <v>0</v>
      </c>
      <c r="AE2259" s="127">
        <f t="shared" ref="AE2259:AM2259" si="6938">+($AN2259-$AD2259)/10+AD2259</f>
        <v>0</v>
      </c>
      <c r="AF2259" s="127">
        <f t="shared" si="6938"/>
        <v>0</v>
      </c>
      <c r="AG2259" s="127">
        <f t="shared" si="6938"/>
        <v>0</v>
      </c>
      <c r="AH2259" s="127">
        <f t="shared" si="6938"/>
        <v>0</v>
      </c>
      <c r="AI2259" s="127">
        <f t="shared" si="6938"/>
        <v>0</v>
      </c>
      <c r="AJ2259" s="127">
        <f t="shared" si="6938"/>
        <v>0</v>
      </c>
      <c r="AK2259" s="127">
        <f t="shared" si="6938"/>
        <v>0</v>
      </c>
      <c r="AL2259" s="127">
        <f t="shared" si="6938"/>
        <v>0</v>
      </c>
      <c r="AM2259" s="127">
        <f t="shared" si="6938"/>
        <v>0</v>
      </c>
      <c r="AN2259" s="126">
        <f t="shared" si="6298"/>
        <v>0</v>
      </c>
      <c r="AO2259" s="127">
        <f t="shared" ref="AO2259:AW2259" si="6939">+($AX2259-$AN2259)/10+AN2259</f>
        <v>0</v>
      </c>
      <c r="AP2259" s="127">
        <f t="shared" si="6939"/>
        <v>0</v>
      </c>
      <c r="AQ2259" s="127">
        <f t="shared" si="6939"/>
        <v>0</v>
      </c>
      <c r="AR2259" s="127">
        <f t="shared" si="6939"/>
        <v>0</v>
      </c>
      <c r="AS2259" s="127">
        <f t="shared" si="6939"/>
        <v>0</v>
      </c>
      <c r="AT2259" s="127">
        <f t="shared" si="6939"/>
        <v>0</v>
      </c>
      <c r="AU2259" s="127">
        <f t="shared" si="6939"/>
        <v>0</v>
      </c>
      <c r="AV2259" s="127">
        <f t="shared" si="6939"/>
        <v>0</v>
      </c>
      <c r="AW2259" s="127">
        <f t="shared" si="6939"/>
        <v>0</v>
      </c>
      <c r="AX2259" s="126">
        <f t="shared" si="6300"/>
        <v>0</v>
      </c>
    </row>
    <row r="2260" spans="2:50" ht="15.75" customHeight="1" x14ac:dyDescent="0.2">
      <c r="B2260" s="123"/>
      <c r="C2260" s="128"/>
      <c r="D2260" s="128"/>
      <c r="E2260" s="128"/>
      <c r="F2260" s="128"/>
      <c r="G2260" s="128"/>
      <c r="H2260" s="128"/>
      <c r="I2260" s="128"/>
      <c r="J2260" s="128"/>
      <c r="K2260" s="128"/>
      <c r="L2260" s="128"/>
      <c r="M2260" s="128"/>
      <c r="N2260" s="129"/>
      <c r="O2260" s="119"/>
      <c r="P2260" s="120" t="str">
        <f t="shared" si="6680"/>
        <v/>
      </c>
      <c r="Q2260" s="121">
        <f t="shared" ref="Q2260:W2260" si="6940">SUMIF($B$9:$N$9,Q$9,$B2260:$N2260)/100</f>
        <v>0</v>
      </c>
      <c r="R2260" s="121">
        <f t="shared" si="6940"/>
        <v>0</v>
      </c>
      <c r="S2260" s="121">
        <f t="shared" si="6940"/>
        <v>0</v>
      </c>
      <c r="T2260" s="121">
        <f t="shared" si="6940"/>
        <v>0</v>
      </c>
      <c r="U2260" s="121">
        <f t="shared" si="6940"/>
        <v>0</v>
      </c>
      <c r="V2260" s="121">
        <f t="shared" si="6940"/>
        <v>0</v>
      </c>
      <c r="W2260" s="121">
        <f t="shared" si="6940"/>
        <v>0</v>
      </c>
      <c r="X2260" s="122">
        <f t="shared" si="6292"/>
        <v>0</v>
      </c>
      <c r="Y2260" s="121">
        <f t="shared" si="6293"/>
        <v>0</v>
      </c>
      <c r="Z2260" s="122">
        <f t="shared" si="6294"/>
        <v>0</v>
      </c>
      <c r="AA2260" s="121">
        <f t="shared" si="6295"/>
        <v>0</v>
      </c>
      <c r="AB2260" s="122">
        <f t="shared" si="6913"/>
        <v>0</v>
      </c>
      <c r="AC2260" s="122">
        <f t="shared" si="6913"/>
        <v>0</v>
      </c>
      <c r="AD2260" s="121">
        <f t="shared" si="6296"/>
        <v>0</v>
      </c>
      <c r="AE2260" s="122">
        <f t="shared" ref="AE2260:AM2260" si="6941">+($AN2260-$AD2260)/10+AD2260</f>
        <v>0</v>
      </c>
      <c r="AF2260" s="122">
        <f t="shared" si="6941"/>
        <v>0</v>
      </c>
      <c r="AG2260" s="122">
        <f t="shared" si="6941"/>
        <v>0</v>
      </c>
      <c r="AH2260" s="122">
        <f t="shared" si="6941"/>
        <v>0</v>
      </c>
      <c r="AI2260" s="122">
        <f t="shared" si="6941"/>
        <v>0</v>
      </c>
      <c r="AJ2260" s="122">
        <f t="shared" si="6941"/>
        <v>0</v>
      </c>
      <c r="AK2260" s="122">
        <f t="shared" si="6941"/>
        <v>0</v>
      </c>
      <c r="AL2260" s="122">
        <f t="shared" si="6941"/>
        <v>0</v>
      </c>
      <c r="AM2260" s="122">
        <f t="shared" si="6941"/>
        <v>0</v>
      </c>
      <c r="AN2260" s="121">
        <f t="shared" si="6298"/>
        <v>0</v>
      </c>
      <c r="AO2260" s="122">
        <f t="shared" ref="AO2260:AW2260" si="6942">+($AX2260-$AN2260)/10+AN2260</f>
        <v>0</v>
      </c>
      <c r="AP2260" s="122">
        <f t="shared" si="6942"/>
        <v>0</v>
      </c>
      <c r="AQ2260" s="122">
        <f t="shared" si="6942"/>
        <v>0</v>
      </c>
      <c r="AR2260" s="122">
        <f t="shared" si="6942"/>
        <v>0</v>
      </c>
      <c r="AS2260" s="122">
        <f t="shared" si="6942"/>
        <v>0</v>
      </c>
      <c r="AT2260" s="122">
        <f t="shared" si="6942"/>
        <v>0</v>
      </c>
      <c r="AU2260" s="122">
        <f t="shared" si="6942"/>
        <v>0</v>
      </c>
      <c r="AV2260" s="122">
        <f t="shared" si="6942"/>
        <v>0</v>
      </c>
      <c r="AW2260" s="122">
        <f t="shared" si="6942"/>
        <v>0</v>
      </c>
      <c r="AX2260" s="121">
        <f t="shared" si="6300"/>
        <v>0</v>
      </c>
    </row>
    <row r="2261" spans="2:50" ht="15.75" customHeight="1" x14ac:dyDescent="0.2">
      <c r="B2261" s="123"/>
      <c r="C2261" s="124"/>
      <c r="D2261" s="124"/>
      <c r="E2261" s="124"/>
      <c r="F2261" s="124"/>
      <c r="G2261" s="124"/>
      <c r="H2261" s="124"/>
      <c r="I2261" s="124"/>
      <c r="J2261" s="124"/>
      <c r="K2261" s="124"/>
      <c r="L2261" s="124"/>
      <c r="M2261" s="124"/>
      <c r="N2261" s="125"/>
      <c r="O2261" s="119"/>
      <c r="P2261" s="120" t="str">
        <f t="shared" si="6680"/>
        <v/>
      </c>
      <c r="Q2261" s="126">
        <f t="shared" ref="Q2261:W2261" si="6943">SUMIF($B$9:$N$9,Q$9,$B2261:$N2261)/100</f>
        <v>0</v>
      </c>
      <c r="R2261" s="126">
        <f t="shared" si="6943"/>
        <v>0</v>
      </c>
      <c r="S2261" s="126">
        <f t="shared" si="6943"/>
        <v>0</v>
      </c>
      <c r="T2261" s="126">
        <f t="shared" si="6943"/>
        <v>0</v>
      </c>
      <c r="U2261" s="126">
        <f t="shared" si="6943"/>
        <v>0</v>
      </c>
      <c r="V2261" s="126">
        <f t="shared" si="6943"/>
        <v>0</v>
      </c>
      <c r="W2261" s="126">
        <f t="shared" si="6943"/>
        <v>0</v>
      </c>
      <c r="X2261" s="127">
        <f t="shared" si="6292"/>
        <v>0</v>
      </c>
      <c r="Y2261" s="126">
        <f t="shared" si="6293"/>
        <v>0</v>
      </c>
      <c r="Z2261" s="127">
        <f t="shared" si="6294"/>
        <v>0</v>
      </c>
      <c r="AA2261" s="126">
        <f t="shared" si="6295"/>
        <v>0</v>
      </c>
      <c r="AB2261" s="127">
        <f t="shared" si="6913"/>
        <v>0</v>
      </c>
      <c r="AC2261" s="127">
        <f t="shared" si="6913"/>
        <v>0</v>
      </c>
      <c r="AD2261" s="126">
        <f t="shared" si="6296"/>
        <v>0</v>
      </c>
      <c r="AE2261" s="127">
        <f t="shared" ref="AE2261:AM2261" si="6944">+($AN2261-$AD2261)/10+AD2261</f>
        <v>0</v>
      </c>
      <c r="AF2261" s="127">
        <f t="shared" si="6944"/>
        <v>0</v>
      </c>
      <c r="AG2261" s="127">
        <f t="shared" si="6944"/>
        <v>0</v>
      </c>
      <c r="AH2261" s="127">
        <f t="shared" si="6944"/>
        <v>0</v>
      </c>
      <c r="AI2261" s="127">
        <f t="shared" si="6944"/>
        <v>0</v>
      </c>
      <c r="AJ2261" s="127">
        <f t="shared" si="6944"/>
        <v>0</v>
      </c>
      <c r="AK2261" s="127">
        <f t="shared" si="6944"/>
        <v>0</v>
      </c>
      <c r="AL2261" s="127">
        <f t="shared" si="6944"/>
        <v>0</v>
      </c>
      <c r="AM2261" s="127">
        <f t="shared" si="6944"/>
        <v>0</v>
      </c>
      <c r="AN2261" s="126">
        <f t="shared" si="6298"/>
        <v>0</v>
      </c>
      <c r="AO2261" s="127">
        <f t="shared" ref="AO2261:AW2261" si="6945">+($AX2261-$AN2261)/10+AN2261</f>
        <v>0</v>
      </c>
      <c r="AP2261" s="127">
        <f t="shared" si="6945"/>
        <v>0</v>
      </c>
      <c r="AQ2261" s="127">
        <f t="shared" si="6945"/>
        <v>0</v>
      </c>
      <c r="AR2261" s="127">
        <f t="shared" si="6945"/>
        <v>0</v>
      </c>
      <c r="AS2261" s="127">
        <f t="shared" si="6945"/>
        <v>0</v>
      </c>
      <c r="AT2261" s="127">
        <f t="shared" si="6945"/>
        <v>0</v>
      </c>
      <c r="AU2261" s="127">
        <f t="shared" si="6945"/>
        <v>0</v>
      </c>
      <c r="AV2261" s="127">
        <f t="shared" si="6945"/>
        <v>0</v>
      </c>
      <c r="AW2261" s="127">
        <f t="shared" si="6945"/>
        <v>0</v>
      </c>
      <c r="AX2261" s="126">
        <f t="shared" si="6300"/>
        <v>0</v>
      </c>
    </row>
    <row r="2262" spans="2:50" ht="15.75" customHeight="1" x14ac:dyDescent="0.2">
      <c r="B2262" s="123"/>
      <c r="C2262" s="128"/>
      <c r="D2262" s="128"/>
      <c r="E2262" s="128"/>
      <c r="F2262" s="128"/>
      <c r="G2262" s="128"/>
      <c r="H2262" s="128"/>
      <c r="I2262" s="128"/>
      <c r="J2262" s="128"/>
      <c r="K2262" s="128"/>
      <c r="L2262" s="128"/>
      <c r="M2262" s="128"/>
      <c r="N2262" s="129"/>
      <c r="O2262" s="119"/>
      <c r="P2262" s="120" t="str">
        <f t="shared" si="6680"/>
        <v/>
      </c>
      <c r="Q2262" s="121">
        <f t="shared" ref="Q2262:W2262" si="6946">SUMIF($B$9:$N$9,Q$9,$B2262:$N2262)/100</f>
        <v>0</v>
      </c>
      <c r="R2262" s="121">
        <f t="shared" si="6946"/>
        <v>0</v>
      </c>
      <c r="S2262" s="121">
        <f t="shared" si="6946"/>
        <v>0</v>
      </c>
      <c r="T2262" s="121">
        <f t="shared" si="6946"/>
        <v>0</v>
      </c>
      <c r="U2262" s="121">
        <f t="shared" si="6946"/>
        <v>0</v>
      </c>
      <c r="V2262" s="121">
        <f t="shared" si="6946"/>
        <v>0</v>
      </c>
      <c r="W2262" s="121">
        <f t="shared" si="6946"/>
        <v>0</v>
      </c>
      <c r="X2262" s="122">
        <f t="shared" si="6292"/>
        <v>0</v>
      </c>
      <c r="Y2262" s="121">
        <f t="shared" si="6293"/>
        <v>0</v>
      </c>
      <c r="Z2262" s="122">
        <f t="shared" si="6294"/>
        <v>0</v>
      </c>
      <c r="AA2262" s="121">
        <f t="shared" si="6295"/>
        <v>0</v>
      </c>
      <c r="AB2262" s="122">
        <f t="shared" si="6913"/>
        <v>0</v>
      </c>
      <c r="AC2262" s="122">
        <f t="shared" si="6913"/>
        <v>0</v>
      </c>
      <c r="AD2262" s="121">
        <f t="shared" si="6296"/>
        <v>0</v>
      </c>
      <c r="AE2262" s="122">
        <f t="shared" ref="AE2262:AM2262" si="6947">+($AN2262-$AD2262)/10+AD2262</f>
        <v>0</v>
      </c>
      <c r="AF2262" s="122">
        <f t="shared" si="6947"/>
        <v>0</v>
      </c>
      <c r="AG2262" s="122">
        <f t="shared" si="6947"/>
        <v>0</v>
      </c>
      <c r="AH2262" s="122">
        <f t="shared" si="6947"/>
        <v>0</v>
      </c>
      <c r="AI2262" s="122">
        <f t="shared" si="6947"/>
        <v>0</v>
      </c>
      <c r="AJ2262" s="122">
        <f t="shared" si="6947"/>
        <v>0</v>
      </c>
      <c r="AK2262" s="122">
        <f t="shared" si="6947"/>
        <v>0</v>
      </c>
      <c r="AL2262" s="122">
        <f t="shared" si="6947"/>
        <v>0</v>
      </c>
      <c r="AM2262" s="122">
        <f t="shared" si="6947"/>
        <v>0</v>
      </c>
      <c r="AN2262" s="121">
        <f t="shared" si="6298"/>
        <v>0</v>
      </c>
      <c r="AO2262" s="122">
        <f t="shared" ref="AO2262:AW2262" si="6948">+($AX2262-$AN2262)/10+AN2262</f>
        <v>0</v>
      </c>
      <c r="AP2262" s="122">
        <f t="shared" si="6948"/>
        <v>0</v>
      </c>
      <c r="AQ2262" s="122">
        <f t="shared" si="6948"/>
        <v>0</v>
      </c>
      <c r="AR2262" s="122">
        <f t="shared" si="6948"/>
        <v>0</v>
      </c>
      <c r="AS2262" s="122">
        <f t="shared" si="6948"/>
        <v>0</v>
      </c>
      <c r="AT2262" s="122">
        <f t="shared" si="6948"/>
        <v>0</v>
      </c>
      <c r="AU2262" s="122">
        <f t="shared" si="6948"/>
        <v>0</v>
      </c>
      <c r="AV2262" s="122">
        <f t="shared" si="6948"/>
        <v>0</v>
      </c>
      <c r="AW2262" s="122">
        <f t="shared" si="6948"/>
        <v>0</v>
      </c>
      <c r="AX2262" s="121">
        <f t="shared" si="6300"/>
        <v>0</v>
      </c>
    </row>
    <row r="2263" spans="2:50" ht="15.75" customHeight="1" x14ac:dyDescent="0.2">
      <c r="B2263" s="123"/>
      <c r="C2263" s="124"/>
      <c r="D2263" s="124"/>
      <c r="E2263" s="124"/>
      <c r="F2263" s="124"/>
      <c r="G2263" s="124"/>
      <c r="H2263" s="124"/>
      <c r="I2263" s="124"/>
      <c r="J2263" s="124"/>
      <c r="K2263" s="124"/>
      <c r="L2263" s="124"/>
      <c r="M2263" s="124"/>
      <c r="N2263" s="125"/>
      <c r="O2263" s="119"/>
      <c r="P2263" s="120" t="str">
        <f t="shared" si="6680"/>
        <v/>
      </c>
      <c r="Q2263" s="126">
        <f t="shared" ref="Q2263:W2263" si="6949">SUMIF($B$9:$N$9,Q$9,$B2263:$N2263)/100</f>
        <v>0</v>
      </c>
      <c r="R2263" s="126">
        <f t="shared" si="6949"/>
        <v>0</v>
      </c>
      <c r="S2263" s="126">
        <f t="shared" si="6949"/>
        <v>0</v>
      </c>
      <c r="T2263" s="126">
        <f t="shared" si="6949"/>
        <v>0</v>
      </c>
      <c r="U2263" s="126">
        <f t="shared" si="6949"/>
        <v>0</v>
      </c>
      <c r="V2263" s="126">
        <f t="shared" si="6949"/>
        <v>0</v>
      </c>
      <c r="W2263" s="126">
        <f t="shared" si="6949"/>
        <v>0</v>
      </c>
      <c r="X2263" s="127">
        <f t="shared" si="6292"/>
        <v>0</v>
      </c>
      <c r="Y2263" s="126">
        <f t="shared" si="6293"/>
        <v>0</v>
      </c>
      <c r="Z2263" s="127">
        <f t="shared" si="6294"/>
        <v>0</v>
      </c>
      <c r="AA2263" s="126">
        <f t="shared" si="6295"/>
        <v>0</v>
      </c>
      <c r="AB2263" s="127">
        <f t="shared" si="6913"/>
        <v>0</v>
      </c>
      <c r="AC2263" s="127">
        <f t="shared" si="6913"/>
        <v>0</v>
      </c>
      <c r="AD2263" s="126">
        <f t="shared" si="6296"/>
        <v>0</v>
      </c>
      <c r="AE2263" s="127">
        <f t="shared" ref="AE2263:AM2263" si="6950">+($AN2263-$AD2263)/10+AD2263</f>
        <v>0</v>
      </c>
      <c r="AF2263" s="127">
        <f t="shared" si="6950"/>
        <v>0</v>
      </c>
      <c r="AG2263" s="127">
        <f t="shared" si="6950"/>
        <v>0</v>
      </c>
      <c r="AH2263" s="127">
        <f t="shared" si="6950"/>
        <v>0</v>
      </c>
      <c r="AI2263" s="127">
        <f t="shared" si="6950"/>
        <v>0</v>
      </c>
      <c r="AJ2263" s="127">
        <f t="shared" si="6950"/>
        <v>0</v>
      </c>
      <c r="AK2263" s="127">
        <f t="shared" si="6950"/>
        <v>0</v>
      </c>
      <c r="AL2263" s="127">
        <f t="shared" si="6950"/>
        <v>0</v>
      </c>
      <c r="AM2263" s="127">
        <f t="shared" si="6950"/>
        <v>0</v>
      </c>
      <c r="AN2263" s="126">
        <f t="shared" si="6298"/>
        <v>0</v>
      </c>
      <c r="AO2263" s="127">
        <f t="shared" ref="AO2263:AW2263" si="6951">+($AX2263-$AN2263)/10+AN2263</f>
        <v>0</v>
      </c>
      <c r="AP2263" s="127">
        <f t="shared" si="6951"/>
        <v>0</v>
      </c>
      <c r="AQ2263" s="127">
        <f t="shared" si="6951"/>
        <v>0</v>
      </c>
      <c r="AR2263" s="127">
        <f t="shared" si="6951"/>
        <v>0</v>
      </c>
      <c r="AS2263" s="127">
        <f t="shared" si="6951"/>
        <v>0</v>
      </c>
      <c r="AT2263" s="127">
        <f t="shared" si="6951"/>
        <v>0</v>
      </c>
      <c r="AU2263" s="127">
        <f t="shared" si="6951"/>
        <v>0</v>
      </c>
      <c r="AV2263" s="127">
        <f t="shared" si="6951"/>
        <v>0</v>
      </c>
      <c r="AW2263" s="127">
        <f t="shared" si="6951"/>
        <v>0</v>
      </c>
      <c r="AX2263" s="126">
        <f t="shared" si="6300"/>
        <v>0</v>
      </c>
    </row>
    <row r="2264" spans="2:50" ht="15.75" customHeight="1" x14ac:dyDescent="0.2">
      <c r="B2264" s="123"/>
      <c r="C2264" s="128"/>
      <c r="D2264" s="128"/>
      <c r="E2264" s="128"/>
      <c r="F2264" s="128"/>
      <c r="G2264" s="128"/>
      <c r="H2264" s="128"/>
      <c r="I2264" s="128"/>
      <c r="J2264" s="128"/>
      <c r="K2264" s="128"/>
      <c r="L2264" s="128"/>
      <c r="M2264" s="128"/>
      <c r="N2264" s="129"/>
      <c r="O2264" s="119"/>
      <c r="P2264" s="120" t="str">
        <f t="shared" si="6680"/>
        <v/>
      </c>
      <c r="Q2264" s="121">
        <f t="shared" ref="Q2264:W2264" si="6952">SUMIF($B$9:$N$9,Q$9,$B2264:$N2264)/100</f>
        <v>0</v>
      </c>
      <c r="R2264" s="121">
        <f t="shared" si="6952"/>
        <v>0</v>
      </c>
      <c r="S2264" s="121">
        <f t="shared" si="6952"/>
        <v>0</v>
      </c>
      <c r="T2264" s="121">
        <f t="shared" si="6952"/>
        <v>0</v>
      </c>
      <c r="U2264" s="121">
        <f t="shared" si="6952"/>
        <v>0</v>
      </c>
      <c r="V2264" s="121">
        <f t="shared" si="6952"/>
        <v>0</v>
      </c>
      <c r="W2264" s="121">
        <f t="shared" si="6952"/>
        <v>0</v>
      </c>
      <c r="X2264" s="122">
        <f t="shared" si="6292"/>
        <v>0</v>
      </c>
      <c r="Y2264" s="121">
        <f t="shared" si="6293"/>
        <v>0</v>
      </c>
      <c r="Z2264" s="122">
        <f t="shared" si="6294"/>
        <v>0</v>
      </c>
      <c r="AA2264" s="121">
        <f t="shared" si="6295"/>
        <v>0</v>
      </c>
      <c r="AB2264" s="122">
        <f t="shared" si="6913"/>
        <v>0</v>
      </c>
      <c r="AC2264" s="122">
        <f t="shared" si="6913"/>
        <v>0</v>
      </c>
      <c r="AD2264" s="121">
        <f t="shared" si="6296"/>
        <v>0</v>
      </c>
      <c r="AE2264" s="122">
        <f t="shared" ref="AE2264:AM2264" si="6953">+($AN2264-$AD2264)/10+AD2264</f>
        <v>0</v>
      </c>
      <c r="AF2264" s="122">
        <f t="shared" si="6953"/>
        <v>0</v>
      </c>
      <c r="AG2264" s="122">
        <f t="shared" si="6953"/>
        <v>0</v>
      </c>
      <c r="AH2264" s="122">
        <f t="shared" si="6953"/>
        <v>0</v>
      </c>
      <c r="AI2264" s="122">
        <f t="shared" si="6953"/>
        <v>0</v>
      </c>
      <c r="AJ2264" s="122">
        <f t="shared" si="6953"/>
        <v>0</v>
      </c>
      <c r="AK2264" s="122">
        <f t="shared" si="6953"/>
        <v>0</v>
      </c>
      <c r="AL2264" s="122">
        <f t="shared" si="6953"/>
        <v>0</v>
      </c>
      <c r="AM2264" s="122">
        <f t="shared" si="6953"/>
        <v>0</v>
      </c>
      <c r="AN2264" s="121">
        <f t="shared" si="6298"/>
        <v>0</v>
      </c>
      <c r="AO2264" s="122">
        <f t="shared" ref="AO2264:AW2264" si="6954">+($AX2264-$AN2264)/10+AN2264</f>
        <v>0</v>
      </c>
      <c r="AP2264" s="122">
        <f t="shared" si="6954"/>
        <v>0</v>
      </c>
      <c r="AQ2264" s="122">
        <f t="shared" si="6954"/>
        <v>0</v>
      </c>
      <c r="AR2264" s="122">
        <f t="shared" si="6954"/>
        <v>0</v>
      </c>
      <c r="AS2264" s="122">
        <f t="shared" si="6954"/>
        <v>0</v>
      </c>
      <c r="AT2264" s="122">
        <f t="shared" si="6954"/>
        <v>0</v>
      </c>
      <c r="AU2264" s="122">
        <f t="shared" si="6954"/>
        <v>0</v>
      </c>
      <c r="AV2264" s="122">
        <f t="shared" si="6954"/>
        <v>0</v>
      </c>
      <c r="AW2264" s="122">
        <f t="shared" si="6954"/>
        <v>0</v>
      </c>
      <c r="AX2264" s="121">
        <f t="shared" si="6300"/>
        <v>0</v>
      </c>
    </row>
    <row r="2265" spans="2:50" ht="15.75" customHeight="1" x14ac:dyDescent="0.2">
      <c r="B2265" s="123"/>
      <c r="C2265" s="124"/>
      <c r="D2265" s="124"/>
      <c r="E2265" s="124"/>
      <c r="F2265" s="124"/>
      <c r="G2265" s="124"/>
      <c r="H2265" s="124"/>
      <c r="I2265" s="124"/>
      <c r="J2265" s="124"/>
      <c r="K2265" s="124"/>
      <c r="L2265" s="124"/>
      <c r="M2265" s="124"/>
      <c r="N2265" s="125"/>
      <c r="O2265" s="119"/>
      <c r="P2265" s="120" t="str">
        <f t="shared" si="6680"/>
        <v/>
      </c>
      <c r="Q2265" s="126">
        <f t="shared" ref="Q2265:W2265" si="6955">SUMIF($B$9:$N$9,Q$9,$B2265:$N2265)/100</f>
        <v>0</v>
      </c>
      <c r="R2265" s="126">
        <f t="shared" si="6955"/>
        <v>0</v>
      </c>
      <c r="S2265" s="126">
        <f t="shared" si="6955"/>
        <v>0</v>
      </c>
      <c r="T2265" s="126">
        <f t="shared" si="6955"/>
        <v>0</v>
      </c>
      <c r="U2265" s="126">
        <f t="shared" si="6955"/>
        <v>0</v>
      </c>
      <c r="V2265" s="126">
        <f t="shared" si="6955"/>
        <v>0</v>
      </c>
      <c r="W2265" s="126">
        <f t="shared" si="6955"/>
        <v>0</v>
      </c>
      <c r="X2265" s="127">
        <f t="shared" si="6292"/>
        <v>0</v>
      </c>
      <c r="Y2265" s="126">
        <f t="shared" si="6293"/>
        <v>0</v>
      </c>
      <c r="Z2265" s="127">
        <f t="shared" si="6294"/>
        <v>0</v>
      </c>
      <c r="AA2265" s="126">
        <f t="shared" si="6295"/>
        <v>0</v>
      </c>
      <c r="AB2265" s="127">
        <f t="shared" si="6913"/>
        <v>0</v>
      </c>
      <c r="AC2265" s="127">
        <f t="shared" si="6913"/>
        <v>0</v>
      </c>
      <c r="AD2265" s="126">
        <f t="shared" si="6296"/>
        <v>0</v>
      </c>
      <c r="AE2265" s="127">
        <f t="shared" ref="AE2265:AM2265" si="6956">+($AN2265-$AD2265)/10+AD2265</f>
        <v>0</v>
      </c>
      <c r="AF2265" s="127">
        <f t="shared" si="6956"/>
        <v>0</v>
      </c>
      <c r="AG2265" s="127">
        <f t="shared" si="6956"/>
        <v>0</v>
      </c>
      <c r="AH2265" s="127">
        <f t="shared" si="6956"/>
        <v>0</v>
      </c>
      <c r="AI2265" s="127">
        <f t="shared" si="6956"/>
        <v>0</v>
      </c>
      <c r="AJ2265" s="127">
        <f t="shared" si="6956"/>
        <v>0</v>
      </c>
      <c r="AK2265" s="127">
        <f t="shared" si="6956"/>
        <v>0</v>
      </c>
      <c r="AL2265" s="127">
        <f t="shared" si="6956"/>
        <v>0</v>
      </c>
      <c r="AM2265" s="127">
        <f t="shared" si="6956"/>
        <v>0</v>
      </c>
      <c r="AN2265" s="126">
        <f t="shared" si="6298"/>
        <v>0</v>
      </c>
      <c r="AO2265" s="127">
        <f t="shared" ref="AO2265:AW2265" si="6957">+($AX2265-$AN2265)/10+AN2265</f>
        <v>0</v>
      </c>
      <c r="AP2265" s="127">
        <f t="shared" si="6957"/>
        <v>0</v>
      </c>
      <c r="AQ2265" s="127">
        <f t="shared" si="6957"/>
        <v>0</v>
      </c>
      <c r="AR2265" s="127">
        <f t="shared" si="6957"/>
        <v>0</v>
      </c>
      <c r="AS2265" s="127">
        <f t="shared" si="6957"/>
        <v>0</v>
      </c>
      <c r="AT2265" s="127">
        <f t="shared" si="6957"/>
        <v>0</v>
      </c>
      <c r="AU2265" s="127">
        <f t="shared" si="6957"/>
        <v>0</v>
      </c>
      <c r="AV2265" s="127">
        <f t="shared" si="6957"/>
        <v>0</v>
      </c>
      <c r="AW2265" s="127">
        <f t="shared" si="6957"/>
        <v>0</v>
      </c>
      <c r="AX2265" s="126">
        <f t="shared" si="6300"/>
        <v>0</v>
      </c>
    </row>
    <row r="2266" spans="2:50" ht="15.75" customHeight="1" x14ac:dyDescent="0.2">
      <c r="B2266" s="123"/>
      <c r="C2266" s="128"/>
      <c r="D2266" s="128"/>
      <c r="E2266" s="128"/>
      <c r="F2266" s="128"/>
      <c r="G2266" s="128"/>
      <c r="H2266" s="128"/>
      <c r="I2266" s="128"/>
      <c r="J2266" s="128"/>
      <c r="K2266" s="128"/>
      <c r="L2266" s="128"/>
      <c r="M2266" s="128"/>
      <c r="N2266" s="129"/>
      <c r="O2266" s="119"/>
      <c r="P2266" s="120" t="str">
        <f t="shared" si="6680"/>
        <v/>
      </c>
      <c r="Q2266" s="121">
        <f t="shared" ref="Q2266:W2266" si="6958">SUMIF($B$9:$N$9,Q$9,$B2266:$N2266)/100</f>
        <v>0</v>
      </c>
      <c r="R2266" s="121">
        <f t="shared" si="6958"/>
        <v>0</v>
      </c>
      <c r="S2266" s="121">
        <f t="shared" si="6958"/>
        <v>0</v>
      </c>
      <c r="T2266" s="121">
        <f t="shared" si="6958"/>
        <v>0</v>
      </c>
      <c r="U2266" s="121">
        <f t="shared" si="6958"/>
        <v>0</v>
      </c>
      <c r="V2266" s="121">
        <f t="shared" si="6958"/>
        <v>0</v>
      </c>
      <c r="W2266" s="121">
        <f t="shared" si="6958"/>
        <v>0</v>
      </c>
      <c r="X2266" s="122">
        <f t="shared" si="6292"/>
        <v>0</v>
      </c>
      <c r="Y2266" s="121">
        <f t="shared" si="6293"/>
        <v>0</v>
      </c>
      <c r="Z2266" s="122">
        <f t="shared" si="6294"/>
        <v>0</v>
      </c>
      <c r="AA2266" s="121">
        <f t="shared" si="6295"/>
        <v>0</v>
      </c>
      <c r="AB2266" s="122">
        <f t="shared" si="6913"/>
        <v>0</v>
      </c>
      <c r="AC2266" s="122">
        <f t="shared" si="6913"/>
        <v>0</v>
      </c>
      <c r="AD2266" s="121">
        <f t="shared" si="6296"/>
        <v>0</v>
      </c>
      <c r="AE2266" s="122">
        <f t="shared" ref="AE2266:AM2266" si="6959">+($AN2266-$AD2266)/10+AD2266</f>
        <v>0</v>
      </c>
      <c r="AF2266" s="122">
        <f t="shared" si="6959"/>
        <v>0</v>
      </c>
      <c r="AG2266" s="122">
        <f t="shared" si="6959"/>
        <v>0</v>
      </c>
      <c r="AH2266" s="122">
        <f t="shared" si="6959"/>
        <v>0</v>
      </c>
      <c r="AI2266" s="122">
        <f t="shared" si="6959"/>
        <v>0</v>
      </c>
      <c r="AJ2266" s="122">
        <f t="shared" si="6959"/>
        <v>0</v>
      </c>
      <c r="AK2266" s="122">
        <f t="shared" si="6959"/>
        <v>0</v>
      </c>
      <c r="AL2266" s="122">
        <f t="shared" si="6959"/>
        <v>0</v>
      </c>
      <c r="AM2266" s="122">
        <f t="shared" si="6959"/>
        <v>0</v>
      </c>
      <c r="AN2266" s="121">
        <f t="shared" si="6298"/>
        <v>0</v>
      </c>
      <c r="AO2266" s="122">
        <f t="shared" ref="AO2266:AW2266" si="6960">+($AX2266-$AN2266)/10+AN2266</f>
        <v>0</v>
      </c>
      <c r="AP2266" s="122">
        <f t="shared" si="6960"/>
        <v>0</v>
      </c>
      <c r="AQ2266" s="122">
        <f t="shared" si="6960"/>
        <v>0</v>
      </c>
      <c r="AR2266" s="122">
        <f t="shared" si="6960"/>
        <v>0</v>
      </c>
      <c r="AS2266" s="122">
        <f t="shared" si="6960"/>
        <v>0</v>
      </c>
      <c r="AT2266" s="122">
        <f t="shared" si="6960"/>
        <v>0</v>
      </c>
      <c r="AU2266" s="122">
        <f t="shared" si="6960"/>
        <v>0</v>
      </c>
      <c r="AV2266" s="122">
        <f t="shared" si="6960"/>
        <v>0</v>
      </c>
      <c r="AW2266" s="122">
        <f t="shared" si="6960"/>
        <v>0</v>
      </c>
      <c r="AX2266" s="121">
        <f t="shared" si="6300"/>
        <v>0</v>
      </c>
    </row>
    <row r="2267" spans="2:50" ht="15.75" customHeight="1" x14ac:dyDescent="0.2">
      <c r="B2267" s="123"/>
      <c r="C2267" s="124"/>
      <c r="D2267" s="124"/>
      <c r="E2267" s="124"/>
      <c r="F2267" s="124"/>
      <c r="G2267" s="124"/>
      <c r="H2267" s="124"/>
      <c r="I2267" s="124"/>
      <c r="J2267" s="124"/>
      <c r="K2267" s="124"/>
      <c r="L2267" s="124"/>
      <c r="M2267" s="124"/>
      <c r="N2267" s="125"/>
      <c r="O2267" s="119"/>
      <c r="P2267" s="120" t="str">
        <f t="shared" si="6680"/>
        <v/>
      </c>
      <c r="Q2267" s="126">
        <f t="shared" ref="Q2267:W2267" si="6961">SUMIF($B$9:$N$9,Q$9,$B2267:$N2267)/100</f>
        <v>0</v>
      </c>
      <c r="R2267" s="126">
        <f t="shared" si="6961"/>
        <v>0</v>
      </c>
      <c r="S2267" s="126">
        <f t="shared" si="6961"/>
        <v>0</v>
      </c>
      <c r="T2267" s="126">
        <f t="shared" si="6961"/>
        <v>0</v>
      </c>
      <c r="U2267" s="126">
        <f t="shared" si="6961"/>
        <v>0</v>
      </c>
      <c r="V2267" s="126">
        <f t="shared" si="6961"/>
        <v>0</v>
      </c>
      <c r="W2267" s="126">
        <f t="shared" si="6961"/>
        <v>0</v>
      </c>
      <c r="X2267" s="127">
        <f t="shared" si="6292"/>
        <v>0</v>
      </c>
      <c r="Y2267" s="126">
        <f t="shared" si="6293"/>
        <v>0</v>
      </c>
      <c r="Z2267" s="127">
        <f t="shared" si="6294"/>
        <v>0</v>
      </c>
      <c r="AA2267" s="126">
        <f t="shared" si="6295"/>
        <v>0</v>
      </c>
      <c r="AB2267" s="127">
        <f t="shared" si="6913"/>
        <v>0</v>
      </c>
      <c r="AC2267" s="127">
        <f t="shared" si="6913"/>
        <v>0</v>
      </c>
      <c r="AD2267" s="126">
        <f t="shared" si="6296"/>
        <v>0</v>
      </c>
      <c r="AE2267" s="127">
        <f t="shared" ref="AE2267:AM2267" si="6962">+($AN2267-$AD2267)/10+AD2267</f>
        <v>0</v>
      </c>
      <c r="AF2267" s="127">
        <f t="shared" si="6962"/>
        <v>0</v>
      </c>
      <c r="AG2267" s="127">
        <f t="shared" si="6962"/>
        <v>0</v>
      </c>
      <c r="AH2267" s="127">
        <f t="shared" si="6962"/>
        <v>0</v>
      </c>
      <c r="AI2267" s="127">
        <f t="shared" si="6962"/>
        <v>0</v>
      </c>
      <c r="AJ2267" s="127">
        <f t="shared" si="6962"/>
        <v>0</v>
      </c>
      <c r="AK2267" s="127">
        <f t="shared" si="6962"/>
        <v>0</v>
      </c>
      <c r="AL2267" s="127">
        <f t="shared" si="6962"/>
        <v>0</v>
      </c>
      <c r="AM2267" s="127">
        <f t="shared" si="6962"/>
        <v>0</v>
      </c>
      <c r="AN2267" s="126">
        <f t="shared" si="6298"/>
        <v>0</v>
      </c>
      <c r="AO2267" s="127">
        <f t="shared" ref="AO2267:AW2267" si="6963">+($AX2267-$AN2267)/10+AN2267</f>
        <v>0</v>
      </c>
      <c r="AP2267" s="127">
        <f t="shared" si="6963"/>
        <v>0</v>
      </c>
      <c r="AQ2267" s="127">
        <f t="shared" si="6963"/>
        <v>0</v>
      </c>
      <c r="AR2267" s="127">
        <f t="shared" si="6963"/>
        <v>0</v>
      </c>
      <c r="AS2267" s="127">
        <f t="shared" si="6963"/>
        <v>0</v>
      </c>
      <c r="AT2267" s="127">
        <f t="shared" si="6963"/>
        <v>0</v>
      </c>
      <c r="AU2267" s="127">
        <f t="shared" si="6963"/>
        <v>0</v>
      </c>
      <c r="AV2267" s="127">
        <f t="shared" si="6963"/>
        <v>0</v>
      </c>
      <c r="AW2267" s="127">
        <f t="shared" si="6963"/>
        <v>0</v>
      </c>
      <c r="AX2267" s="126">
        <f t="shared" si="6300"/>
        <v>0</v>
      </c>
    </row>
    <row r="2268" spans="2:50" ht="15.75" customHeight="1" x14ac:dyDescent="0.2">
      <c r="B2268" s="123"/>
      <c r="C2268" s="128"/>
      <c r="D2268" s="128"/>
      <c r="E2268" s="128"/>
      <c r="F2268" s="128"/>
      <c r="G2268" s="128"/>
      <c r="H2268" s="128"/>
      <c r="I2268" s="128"/>
      <c r="J2268" s="128"/>
      <c r="K2268" s="128"/>
      <c r="L2268" s="128"/>
      <c r="M2268" s="128"/>
      <c r="N2268" s="129"/>
      <c r="O2268" s="119"/>
      <c r="P2268" s="120" t="str">
        <f t="shared" si="6680"/>
        <v/>
      </c>
      <c r="Q2268" s="121">
        <f t="shared" ref="Q2268:W2268" si="6964">SUMIF($B$9:$N$9,Q$9,$B2268:$N2268)/100</f>
        <v>0</v>
      </c>
      <c r="R2268" s="121">
        <f t="shared" si="6964"/>
        <v>0</v>
      </c>
      <c r="S2268" s="121">
        <f t="shared" si="6964"/>
        <v>0</v>
      </c>
      <c r="T2268" s="121">
        <f t="shared" si="6964"/>
        <v>0</v>
      </c>
      <c r="U2268" s="121">
        <f t="shared" si="6964"/>
        <v>0</v>
      </c>
      <c r="V2268" s="121">
        <f t="shared" si="6964"/>
        <v>0</v>
      </c>
      <c r="W2268" s="121">
        <f t="shared" si="6964"/>
        <v>0</v>
      </c>
      <c r="X2268" s="122">
        <f t="shared" si="6292"/>
        <v>0</v>
      </c>
      <c r="Y2268" s="121">
        <f t="shared" si="6293"/>
        <v>0</v>
      </c>
      <c r="Z2268" s="122">
        <f t="shared" si="6294"/>
        <v>0</v>
      </c>
      <c r="AA2268" s="121">
        <f t="shared" si="6295"/>
        <v>0</v>
      </c>
      <c r="AB2268" s="122">
        <f t="shared" si="6913"/>
        <v>0</v>
      </c>
      <c r="AC2268" s="122">
        <f t="shared" si="6913"/>
        <v>0</v>
      </c>
      <c r="AD2268" s="121">
        <f t="shared" si="6296"/>
        <v>0</v>
      </c>
      <c r="AE2268" s="122">
        <f t="shared" ref="AE2268:AM2268" si="6965">+($AN2268-$AD2268)/10+AD2268</f>
        <v>0</v>
      </c>
      <c r="AF2268" s="122">
        <f t="shared" si="6965"/>
        <v>0</v>
      </c>
      <c r="AG2268" s="122">
        <f t="shared" si="6965"/>
        <v>0</v>
      </c>
      <c r="AH2268" s="122">
        <f t="shared" si="6965"/>
        <v>0</v>
      </c>
      <c r="AI2268" s="122">
        <f t="shared" si="6965"/>
        <v>0</v>
      </c>
      <c r="AJ2268" s="122">
        <f t="shared" si="6965"/>
        <v>0</v>
      </c>
      <c r="AK2268" s="122">
        <f t="shared" si="6965"/>
        <v>0</v>
      </c>
      <c r="AL2268" s="122">
        <f t="shared" si="6965"/>
        <v>0</v>
      </c>
      <c r="AM2268" s="122">
        <f t="shared" si="6965"/>
        <v>0</v>
      </c>
      <c r="AN2268" s="121">
        <f t="shared" si="6298"/>
        <v>0</v>
      </c>
      <c r="AO2268" s="122">
        <f t="shared" ref="AO2268:AW2268" si="6966">+($AX2268-$AN2268)/10+AN2268</f>
        <v>0</v>
      </c>
      <c r="AP2268" s="122">
        <f t="shared" si="6966"/>
        <v>0</v>
      </c>
      <c r="AQ2268" s="122">
        <f t="shared" si="6966"/>
        <v>0</v>
      </c>
      <c r="AR2268" s="122">
        <f t="shared" si="6966"/>
        <v>0</v>
      </c>
      <c r="AS2268" s="122">
        <f t="shared" si="6966"/>
        <v>0</v>
      </c>
      <c r="AT2268" s="122">
        <f t="shared" si="6966"/>
        <v>0</v>
      </c>
      <c r="AU2268" s="122">
        <f t="shared" si="6966"/>
        <v>0</v>
      </c>
      <c r="AV2268" s="122">
        <f t="shared" si="6966"/>
        <v>0</v>
      </c>
      <c r="AW2268" s="122">
        <f t="shared" si="6966"/>
        <v>0</v>
      </c>
      <c r="AX2268" s="121">
        <f t="shared" si="6300"/>
        <v>0</v>
      </c>
    </row>
    <row r="2269" spans="2:50" ht="15.75" customHeight="1" x14ac:dyDescent="0.2">
      <c r="B2269" s="123"/>
      <c r="C2269" s="124"/>
      <c r="D2269" s="124"/>
      <c r="E2269" s="124"/>
      <c r="F2269" s="124"/>
      <c r="G2269" s="124"/>
      <c r="H2269" s="124"/>
      <c r="I2269" s="124"/>
      <c r="J2269" s="124"/>
      <c r="K2269" s="124"/>
      <c r="L2269" s="124"/>
      <c r="M2269" s="124"/>
      <c r="N2269" s="125"/>
      <c r="O2269" s="119"/>
      <c r="P2269" s="120" t="str">
        <f t="shared" si="6680"/>
        <v/>
      </c>
      <c r="Q2269" s="126">
        <f t="shared" ref="Q2269:W2269" si="6967">SUMIF($B$9:$N$9,Q$9,$B2269:$N2269)/100</f>
        <v>0</v>
      </c>
      <c r="R2269" s="126">
        <f t="shared" si="6967"/>
        <v>0</v>
      </c>
      <c r="S2269" s="126">
        <f t="shared" si="6967"/>
        <v>0</v>
      </c>
      <c r="T2269" s="126">
        <f t="shared" si="6967"/>
        <v>0</v>
      </c>
      <c r="U2269" s="126">
        <f t="shared" si="6967"/>
        <v>0</v>
      </c>
      <c r="V2269" s="126">
        <f t="shared" si="6967"/>
        <v>0</v>
      </c>
      <c r="W2269" s="126">
        <f t="shared" si="6967"/>
        <v>0</v>
      </c>
      <c r="X2269" s="127">
        <f t="shared" si="6292"/>
        <v>0</v>
      </c>
      <c r="Y2269" s="126">
        <f t="shared" si="6293"/>
        <v>0</v>
      </c>
      <c r="Z2269" s="127">
        <f t="shared" si="6294"/>
        <v>0</v>
      </c>
      <c r="AA2269" s="126">
        <f t="shared" si="6295"/>
        <v>0</v>
      </c>
      <c r="AB2269" s="127">
        <f t="shared" si="6913"/>
        <v>0</v>
      </c>
      <c r="AC2269" s="127">
        <f t="shared" si="6913"/>
        <v>0</v>
      </c>
      <c r="AD2269" s="126">
        <f t="shared" si="6296"/>
        <v>0</v>
      </c>
      <c r="AE2269" s="127">
        <f t="shared" ref="AE2269:AM2269" si="6968">+($AN2269-$AD2269)/10+AD2269</f>
        <v>0</v>
      </c>
      <c r="AF2269" s="127">
        <f t="shared" si="6968"/>
        <v>0</v>
      </c>
      <c r="AG2269" s="127">
        <f t="shared" si="6968"/>
        <v>0</v>
      </c>
      <c r="AH2269" s="127">
        <f t="shared" si="6968"/>
        <v>0</v>
      </c>
      <c r="AI2269" s="127">
        <f t="shared" si="6968"/>
        <v>0</v>
      </c>
      <c r="AJ2269" s="127">
        <f t="shared" si="6968"/>
        <v>0</v>
      </c>
      <c r="AK2269" s="127">
        <f t="shared" si="6968"/>
        <v>0</v>
      </c>
      <c r="AL2269" s="127">
        <f t="shared" si="6968"/>
        <v>0</v>
      </c>
      <c r="AM2269" s="127">
        <f t="shared" si="6968"/>
        <v>0</v>
      </c>
      <c r="AN2269" s="126">
        <f t="shared" si="6298"/>
        <v>0</v>
      </c>
      <c r="AO2269" s="127">
        <f t="shared" ref="AO2269:AW2269" si="6969">+($AX2269-$AN2269)/10+AN2269</f>
        <v>0</v>
      </c>
      <c r="AP2269" s="127">
        <f t="shared" si="6969"/>
        <v>0</v>
      </c>
      <c r="AQ2269" s="127">
        <f t="shared" si="6969"/>
        <v>0</v>
      </c>
      <c r="AR2269" s="127">
        <f t="shared" si="6969"/>
        <v>0</v>
      </c>
      <c r="AS2269" s="127">
        <f t="shared" si="6969"/>
        <v>0</v>
      </c>
      <c r="AT2269" s="127">
        <f t="shared" si="6969"/>
        <v>0</v>
      </c>
      <c r="AU2269" s="127">
        <f t="shared" si="6969"/>
        <v>0</v>
      </c>
      <c r="AV2269" s="127">
        <f t="shared" si="6969"/>
        <v>0</v>
      </c>
      <c r="AW2269" s="127">
        <f t="shared" si="6969"/>
        <v>0</v>
      </c>
      <c r="AX2269" s="126">
        <f t="shared" si="6300"/>
        <v>0</v>
      </c>
    </row>
    <row r="2270" spans="2:50" ht="15.75" customHeight="1" x14ac:dyDescent="0.2">
      <c r="B2270" s="123"/>
      <c r="C2270" s="128"/>
      <c r="D2270" s="128"/>
      <c r="E2270" s="128"/>
      <c r="F2270" s="128"/>
      <c r="G2270" s="128"/>
      <c r="H2270" s="128"/>
      <c r="I2270" s="128"/>
      <c r="J2270" s="128"/>
      <c r="K2270" s="128"/>
      <c r="L2270" s="128"/>
      <c r="M2270" s="128"/>
      <c r="N2270" s="129"/>
      <c r="O2270" s="119"/>
      <c r="P2270" s="120" t="str">
        <f t="shared" si="6680"/>
        <v/>
      </c>
      <c r="Q2270" s="121">
        <f t="shared" ref="Q2270:W2270" si="6970">SUMIF($B$9:$N$9,Q$9,$B2270:$N2270)/100</f>
        <v>0</v>
      </c>
      <c r="R2270" s="121">
        <f t="shared" si="6970"/>
        <v>0</v>
      </c>
      <c r="S2270" s="121">
        <f t="shared" si="6970"/>
        <v>0</v>
      </c>
      <c r="T2270" s="121">
        <f t="shared" si="6970"/>
        <v>0</v>
      </c>
      <c r="U2270" s="121">
        <f t="shared" si="6970"/>
        <v>0</v>
      </c>
      <c r="V2270" s="121">
        <f t="shared" si="6970"/>
        <v>0</v>
      </c>
      <c r="W2270" s="121">
        <f t="shared" si="6970"/>
        <v>0</v>
      </c>
      <c r="X2270" s="122">
        <f t="shared" si="6292"/>
        <v>0</v>
      </c>
      <c r="Y2270" s="121">
        <f t="shared" si="6293"/>
        <v>0</v>
      </c>
      <c r="Z2270" s="122">
        <f t="shared" si="6294"/>
        <v>0</v>
      </c>
      <c r="AA2270" s="121">
        <f t="shared" si="6295"/>
        <v>0</v>
      </c>
      <c r="AB2270" s="122">
        <f t="shared" si="6913"/>
        <v>0</v>
      </c>
      <c r="AC2270" s="122">
        <f t="shared" si="6913"/>
        <v>0</v>
      </c>
      <c r="AD2270" s="121">
        <f t="shared" si="6296"/>
        <v>0</v>
      </c>
      <c r="AE2270" s="122">
        <f t="shared" ref="AE2270:AM2270" si="6971">+($AN2270-$AD2270)/10+AD2270</f>
        <v>0</v>
      </c>
      <c r="AF2270" s="122">
        <f t="shared" si="6971"/>
        <v>0</v>
      </c>
      <c r="AG2270" s="122">
        <f t="shared" si="6971"/>
        <v>0</v>
      </c>
      <c r="AH2270" s="122">
        <f t="shared" si="6971"/>
        <v>0</v>
      </c>
      <c r="AI2270" s="122">
        <f t="shared" si="6971"/>
        <v>0</v>
      </c>
      <c r="AJ2270" s="122">
        <f t="shared" si="6971"/>
        <v>0</v>
      </c>
      <c r="AK2270" s="122">
        <f t="shared" si="6971"/>
        <v>0</v>
      </c>
      <c r="AL2270" s="122">
        <f t="shared" si="6971"/>
        <v>0</v>
      </c>
      <c r="AM2270" s="122">
        <f t="shared" si="6971"/>
        <v>0</v>
      </c>
      <c r="AN2270" s="121">
        <f t="shared" si="6298"/>
        <v>0</v>
      </c>
      <c r="AO2270" s="122">
        <f t="shared" ref="AO2270:AW2270" si="6972">+($AX2270-$AN2270)/10+AN2270</f>
        <v>0</v>
      </c>
      <c r="AP2270" s="122">
        <f t="shared" si="6972"/>
        <v>0</v>
      </c>
      <c r="AQ2270" s="122">
        <f t="shared" si="6972"/>
        <v>0</v>
      </c>
      <c r="AR2270" s="122">
        <f t="shared" si="6972"/>
        <v>0</v>
      </c>
      <c r="AS2270" s="122">
        <f t="shared" si="6972"/>
        <v>0</v>
      </c>
      <c r="AT2270" s="122">
        <f t="shared" si="6972"/>
        <v>0</v>
      </c>
      <c r="AU2270" s="122">
        <f t="shared" si="6972"/>
        <v>0</v>
      </c>
      <c r="AV2270" s="122">
        <f t="shared" si="6972"/>
        <v>0</v>
      </c>
      <c r="AW2270" s="122">
        <f t="shared" si="6972"/>
        <v>0</v>
      </c>
      <c r="AX2270" s="121">
        <f t="shared" si="6300"/>
        <v>0</v>
      </c>
    </row>
    <row r="2271" spans="2:50" ht="15.75" customHeight="1" x14ac:dyDescent="0.2">
      <c r="B2271" s="123"/>
      <c r="C2271" s="124"/>
      <c r="D2271" s="124"/>
      <c r="E2271" s="124"/>
      <c r="F2271" s="124"/>
      <c r="G2271" s="124"/>
      <c r="H2271" s="124"/>
      <c r="I2271" s="124"/>
      <c r="J2271" s="124"/>
      <c r="K2271" s="124"/>
      <c r="L2271" s="124"/>
      <c r="M2271" s="124"/>
      <c r="N2271" s="125"/>
      <c r="O2271" s="119"/>
      <c r="P2271" s="120" t="str">
        <f t="shared" si="6680"/>
        <v/>
      </c>
      <c r="Q2271" s="126">
        <f t="shared" ref="Q2271:W2271" si="6973">SUMIF($B$9:$N$9,Q$9,$B2271:$N2271)/100</f>
        <v>0</v>
      </c>
      <c r="R2271" s="126">
        <f t="shared" si="6973"/>
        <v>0</v>
      </c>
      <c r="S2271" s="126">
        <f t="shared" si="6973"/>
        <v>0</v>
      </c>
      <c r="T2271" s="126">
        <f t="shared" si="6973"/>
        <v>0</v>
      </c>
      <c r="U2271" s="126">
        <f t="shared" si="6973"/>
        <v>0</v>
      </c>
      <c r="V2271" s="126">
        <f t="shared" si="6973"/>
        <v>0</v>
      </c>
      <c r="W2271" s="126">
        <f t="shared" si="6973"/>
        <v>0</v>
      </c>
      <c r="X2271" s="127">
        <f t="shared" si="6292"/>
        <v>0</v>
      </c>
      <c r="Y2271" s="126">
        <f t="shared" si="6293"/>
        <v>0</v>
      </c>
      <c r="Z2271" s="127">
        <f t="shared" si="6294"/>
        <v>0</v>
      </c>
      <c r="AA2271" s="126">
        <f t="shared" si="6295"/>
        <v>0</v>
      </c>
      <c r="AB2271" s="127">
        <f t="shared" ref="AB2271:AC2290" si="6974">+($AD2271-$AA2271)/3+AA2271</f>
        <v>0</v>
      </c>
      <c r="AC2271" s="127">
        <f t="shared" si="6974"/>
        <v>0</v>
      </c>
      <c r="AD2271" s="126">
        <f t="shared" si="6296"/>
        <v>0</v>
      </c>
      <c r="AE2271" s="127">
        <f t="shared" ref="AE2271:AM2271" si="6975">+($AN2271-$AD2271)/10+AD2271</f>
        <v>0</v>
      </c>
      <c r="AF2271" s="127">
        <f t="shared" si="6975"/>
        <v>0</v>
      </c>
      <c r="AG2271" s="127">
        <f t="shared" si="6975"/>
        <v>0</v>
      </c>
      <c r="AH2271" s="127">
        <f t="shared" si="6975"/>
        <v>0</v>
      </c>
      <c r="AI2271" s="127">
        <f t="shared" si="6975"/>
        <v>0</v>
      </c>
      <c r="AJ2271" s="127">
        <f t="shared" si="6975"/>
        <v>0</v>
      </c>
      <c r="AK2271" s="127">
        <f t="shared" si="6975"/>
        <v>0</v>
      </c>
      <c r="AL2271" s="127">
        <f t="shared" si="6975"/>
        <v>0</v>
      </c>
      <c r="AM2271" s="127">
        <f t="shared" si="6975"/>
        <v>0</v>
      </c>
      <c r="AN2271" s="126">
        <f t="shared" si="6298"/>
        <v>0</v>
      </c>
      <c r="AO2271" s="127">
        <f t="shared" ref="AO2271:AW2271" si="6976">+($AX2271-$AN2271)/10+AN2271</f>
        <v>0</v>
      </c>
      <c r="AP2271" s="127">
        <f t="shared" si="6976"/>
        <v>0</v>
      </c>
      <c r="AQ2271" s="127">
        <f t="shared" si="6976"/>
        <v>0</v>
      </c>
      <c r="AR2271" s="127">
        <f t="shared" si="6976"/>
        <v>0</v>
      </c>
      <c r="AS2271" s="127">
        <f t="shared" si="6976"/>
        <v>0</v>
      </c>
      <c r="AT2271" s="127">
        <f t="shared" si="6976"/>
        <v>0</v>
      </c>
      <c r="AU2271" s="127">
        <f t="shared" si="6976"/>
        <v>0</v>
      </c>
      <c r="AV2271" s="127">
        <f t="shared" si="6976"/>
        <v>0</v>
      </c>
      <c r="AW2271" s="127">
        <f t="shared" si="6976"/>
        <v>0</v>
      </c>
      <c r="AX2271" s="126">
        <f t="shared" si="6300"/>
        <v>0</v>
      </c>
    </row>
    <row r="2272" spans="2:50" ht="15.75" customHeight="1" x14ac:dyDescent="0.2">
      <c r="B2272" s="123"/>
      <c r="C2272" s="128"/>
      <c r="D2272" s="128"/>
      <c r="E2272" s="128"/>
      <c r="F2272" s="128"/>
      <c r="G2272" s="128"/>
      <c r="H2272" s="128"/>
      <c r="I2272" s="128"/>
      <c r="J2272" s="128"/>
      <c r="K2272" s="128"/>
      <c r="L2272" s="128"/>
      <c r="M2272" s="128"/>
      <c r="N2272" s="129"/>
      <c r="O2272" s="119"/>
      <c r="P2272" s="120" t="str">
        <f t="shared" si="6680"/>
        <v/>
      </c>
      <c r="Q2272" s="121">
        <f t="shared" ref="Q2272:W2272" si="6977">SUMIF($B$9:$N$9,Q$9,$B2272:$N2272)/100</f>
        <v>0</v>
      </c>
      <c r="R2272" s="121">
        <f t="shared" si="6977"/>
        <v>0</v>
      </c>
      <c r="S2272" s="121">
        <f t="shared" si="6977"/>
        <v>0</v>
      </c>
      <c r="T2272" s="121">
        <f t="shared" si="6977"/>
        <v>0</v>
      </c>
      <c r="U2272" s="121">
        <f t="shared" si="6977"/>
        <v>0</v>
      </c>
      <c r="V2272" s="121">
        <f t="shared" si="6977"/>
        <v>0</v>
      </c>
      <c r="W2272" s="121">
        <f t="shared" si="6977"/>
        <v>0</v>
      </c>
      <c r="X2272" s="122">
        <f t="shared" si="6292"/>
        <v>0</v>
      </c>
      <c r="Y2272" s="121">
        <f t="shared" si="6293"/>
        <v>0</v>
      </c>
      <c r="Z2272" s="122">
        <f t="shared" si="6294"/>
        <v>0</v>
      </c>
      <c r="AA2272" s="121">
        <f t="shared" si="6295"/>
        <v>0</v>
      </c>
      <c r="AB2272" s="122">
        <f t="shared" si="6974"/>
        <v>0</v>
      </c>
      <c r="AC2272" s="122">
        <f t="shared" si="6974"/>
        <v>0</v>
      </c>
      <c r="AD2272" s="121">
        <f t="shared" si="6296"/>
        <v>0</v>
      </c>
      <c r="AE2272" s="122">
        <f t="shared" ref="AE2272:AM2272" si="6978">+($AN2272-$AD2272)/10+AD2272</f>
        <v>0</v>
      </c>
      <c r="AF2272" s="122">
        <f t="shared" si="6978"/>
        <v>0</v>
      </c>
      <c r="AG2272" s="122">
        <f t="shared" si="6978"/>
        <v>0</v>
      </c>
      <c r="AH2272" s="122">
        <f t="shared" si="6978"/>
        <v>0</v>
      </c>
      <c r="AI2272" s="122">
        <f t="shared" si="6978"/>
        <v>0</v>
      </c>
      <c r="AJ2272" s="122">
        <f t="shared" si="6978"/>
        <v>0</v>
      </c>
      <c r="AK2272" s="122">
        <f t="shared" si="6978"/>
        <v>0</v>
      </c>
      <c r="AL2272" s="122">
        <f t="shared" si="6978"/>
        <v>0</v>
      </c>
      <c r="AM2272" s="122">
        <f t="shared" si="6978"/>
        <v>0</v>
      </c>
      <c r="AN2272" s="121">
        <f t="shared" si="6298"/>
        <v>0</v>
      </c>
      <c r="AO2272" s="122">
        <f t="shared" ref="AO2272:AW2272" si="6979">+($AX2272-$AN2272)/10+AN2272</f>
        <v>0</v>
      </c>
      <c r="AP2272" s="122">
        <f t="shared" si="6979"/>
        <v>0</v>
      </c>
      <c r="AQ2272" s="122">
        <f t="shared" si="6979"/>
        <v>0</v>
      </c>
      <c r="AR2272" s="122">
        <f t="shared" si="6979"/>
        <v>0</v>
      </c>
      <c r="AS2272" s="122">
        <f t="shared" si="6979"/>
        <v>0</v>
      </c>
      <c r="AT2272" s="122">
        <f t="shared" si="6979"/>
        <v>0</v>
      </c>
      <c r="AU2272" s="122">
        <f t="shared" si="6979"/>
        <v>0</v>
      </c>
      <c r="AV2272" s="122">
        <f t="shared" si="6979"/>
        <v>0</v>
      </c>
      <c r="AW2272" s="122">
        <f t="shared" si="6979"/>
        <v>0</v>
      </c>
      <c r="AX2272" s="121">
        <f t="shared" si="6300"/>
        <v>0</v>
      </c>
    </row>
    <row r="2273" spans="2:50" ht="15.75" customHeight="1" x14ac:dyDescent="0.2">
      <c r="B2273" s="123"/>
      <c r="C2273" s="124"/>
      <c r="D2273" s="124"/>
      <c r="E2273" s="124"/>
      <c r="F2273" s="124"/>
      <c r="G2273" s="124"/>
      <c r="H2273" s="124"/>
      <c r="I2273" s="124"/>
      <c r="J2273" s="124"/>
      <c r="K2273" s="124"/>
      <c r="L2273" s="124"/>
      <c r="M2273" s="124"/>
      <c r="N2273" s="125"/>
      <c r="O2273" s="119"/>
      <c r="P2273" s="120" t="str">
        <f t="shared" si="6680"/>
        <v/>
      </c>
      <c r="Q2273" s="126">
        <f t="shared" ref="Q2273:W2273" si="6980">SUMIF($B$9:$N$9,Q$9,$B2273:$N2273)/100</f>
        <v>0</v>
      </c>
      <c r="R2273" s="126">
        <f t="shared" si="6980"/>
        <v>0</v>
      </c>
      <c r="S2273" s="126">
        <f t="shared" si="6980"/>
        <v>0</v>
      </c>
      <c r="T2273" s="126">
        <f t="shared" si="6980"/>
        <v>0</v>
      </c>
      <c r="U2273" s="126">
        <f t="shared" si="6980"/>
        <v>0</v>
      </c>
      <c r="V2273" s="126">
        <f t="shared" si="6980"/>
        <v>0</v>
      </c>
      <c r="W2273" s="126">
        <f t="shared" si="6980"/>
        <v>0</v>
      </c>
      <c r="X2273" s="127">
        <f t="shared" si="6292"/>
        <v>0</v>
      </c>
      <c r="Y2273" s="126">
        <f t="shared" si="6293"/>
        <v>0</v>
      </c>
      <c r="Z2273" s="127">
        <f t="shared" si="6294"/>
        <v>0</v>
      </c>
      <c r="AA2273" s="126">
        <f t="shared" si="6295"/>
        <v>0</v>
      </c>
      <c r="AB2273" s="127">
        <f t="shared" si="6974"/>
        <v>0</v>
      </c>
      <c r="AC2273" s="127">
        <f t="shared" si="6974"/>
        <v>0</v>
      </c>
      <c r="AD2273" s="126">
        <f t="shared" si="6296"/>
        <v>0</v>
      </c>
      <c r="AE2273" s="127">
        <f t="shared" ref="AE2273:AM2273" si="6981">+($AN2273-$AD2273)/10+AD2273</f>
        <v>0</v>
      </c>
      <c r="AF2273" s="127">
        <f t="shared" si="6981"/>
        <v>0</v>
      </c>
      <c r="AG2273" s="127">
        <f t="shared" si="6981"/>
        <v>0</v>
      </c>
      <c r="AH2273" s="127">
        <f t="shared" si="6981"/>
        <v>0</v>
      </c>
      <c r="AI2273" s="127">
        <f t="shared" si="6981"/>
        <v>0</v>
      </c>
      <c r="AJ2273" s="127">
        <f t="shared" si="6981"/>
        <v>0</v>
      </c>
      <c r="AK2273" s="127">
        <f t="shared" si="6981"/>
        <v>0</v>
      </c>
      <c r="AL2273" s="127">
        <f t="shared" si="6981"/>
        <v>0</v>
      </c>
      <c r="AM2273" s="127">
        <f t="shared" si="6981"/>
        <v>0</v>
      </c>
      <c r="AN2273" s="126">
        <f t="shared" si="6298"/>
        <v>0</v>
      </c>
      <c r="AO2273" s="127">
        <f t="shared" ref="AO2273:AW2273" si="6982">+($AX2273-$AN2273)/10+AN2273</f>
        <v>0</v>
      </c>
      <c r="AP2273" s="127">
        <f t="shared" si="6982"/>
        <v>0</v>
      </c>
      <c r="AQ2273" s="127">
        <f t="shared" si="6982"/>
        <v>0</v>
      </c>
      <c r="AR2273" s="127">
        <f t="shared" si="6982"/>
        <v>0</v>
      </c>
      <c r="AS2273" s="127">
        <f t="shared" si="6982"/>
        <v>0</v>
      </c>
      <c r="AT2273" s="127">
        <f t="shared" si="6982"/>
        <v>0</v>
      </c>
      <c r="AU2273" s="127">
        <f t="shared" si="6982"/>
        <v>0</v>
      </c>
      <c r="AV2273" s="127">
        <f t="shared" si="6982"/>
        <v>0</v>
      </c>
      <c r="AW2273" s="127">
        <f t="shared" si="6982"/>
        <v>0</v>
      </c>
      <c r="AX2273" s="126">
        <f t="shared" si="6300"/>
        <v>0</v>
      </c>
    </row>
    <row r="2274" spans="2:50" ht="15.75" customHeight="1" x14ac:dyDescent="0.2">
      <c r="B2274" s="123"/>
      <c r="C2274" s="128"/>
      <c r="D2274" s="128"/>
      <c r="E2274" s="128"/>
      <c r="F2274" s="128"/>
      <c r="G2274" s="128"/>
      <c r="H2274" s="128"/>
      <c r="I2274" s="128"/>
      <c r="J2274" s="128"/>
      <c r="K2274" s="128"/>
      <c r="L2274" s="128"/>
      <c r="M2274" s="128"/>
      <c r="N2274" s="129"/>
      <c r="O2274" s="119"/>
      <c r="P2274" s="120" t="str">
        <f t="shared" si="6680"/>
        <v/>
      </c>
      <c r="Q2274" s="121">
        <f t="shared" ref="Q2274:W2274" si="6983">SUMIF($B$9:$N$9,Q$9,$B2274:$N2274)/100</f>
        <v>0</v>
      </c>
      <c r="R2274" s="121">
        <f t="shared" si="6983"/>
        <v>0</v>
      </c>
      <c r="S2274" s="121">
        <f t="shared" si="6983"/>
        <v>0</v>
      </c>
      <c r="T2274" s="121">
        <f t="shared" si="6983"/>
        <v>0</v>
      </c>
      <c r="U2274" s="121">
        <f t="shared" si="6983"/>
        <v>0</v>
      </c>
      <c r="V2274" s="121">
        <f t="shared" si="6983"/>
        <v>0</v>
      </c>
      <c r="W2274" s="121">
        <f t="shared" si="6983"/>
        <v>0</v>
      </c>
      <c r="X2274" s="122">
        <f t="shared" si="6292"/>
        <v>0</v>
      </c>
      <c r="Y2274" s="121">
        <f t="shared" si="6293"/>
        <v>0</v>
      </c>
      <c r="Z2274" s="122">
        <f t="shared" si="6294"/>
        <v>0</v>
      </c>
      <c r="AA2274" s="121">
        <f t="shared" si="6295"/>
        <v>0</v>
      </c>
      <c r="AB2274" s="122">
        <f t="shared" si="6974"/>
        <v>0</v>
      </c>
      <c r="AC2274" s="122">
        <f t="shared" si="6974"/>
        <v>0</v>
      </c>
      <c r="AD2274" s="121">
        <f t="shared" si="6296"/>
        <v>0</v>
      </c>
      <c r="AE2274" s="122">
        <f t="shared" ref="AE2274:AM2274" si="6984">+($AN2274-$AD2274)/10+AD2274</f>
        <v>0</v>
      </c>
      <c r="AF2274" s="122">
        <f t="shared" si="6984"/>
        <v>0</v>
      </c>
      <c r="AG2274" s="122">
        <f t="shared" si="6984"/>
        <v>0</v>
      </c>
      <c r="AH2274" s="122">
        <f t="shared" si="6984"/>
        <v>0</v>
      </c>
      <c r="AI2274" s="122">
        <f t="shared" si="6984"/>
        <v>0</v>
      </c>
      <c r="AJ2274" s="122">
        <f t="shared" si="6984"/>
        <v>0</v>
      </c>
      <c r="AK2274" s="122">
        <f t="shared" si="6984"/>
        <v>0</v>
      </c>
      <c r="AL2274" s="122">
        <f t="shared" si="6984"/>
        <v>0</v>
      </c>
      <c r="AM2274" s="122">
        <f t="shared" si="6984"/>
        <v>0</v>
      </c>
      <c r="AN2274" s="121">
        <f t="shared" si="6298"/>
        <v>0</v>
      </c>
      <c r="AO2274" s="122">
        <f t="shared" ref="AO2274:AW2274" si="6985">+($AX2274-$AN2274)/10+AN2274</f>
        <v>0</v>
      </c>
      <c r="AP2274" s="122">
        <f t="shared" si="6985"/>
        <v>0</v>
      </c>
      <c r="AQ2274" s="122">
        <f t="shared" si="6985"/>
        <v>0</v>
      </c>
      <c r="AR2274" s="122">
        <f t="shared" si="6985"/>
        <v>0</v>
      </c>
      <c r="AS2274" s="122">
        <f t="shared" si="6985"/>
        <v>0</v>
      </c>
      <c r="AT2274" s="122">
        <f t="shared" si="6985"/>
        <v>0</v>
      </c>
      <c r="AU2274" s="122">
        <f t="shared" si="6985"/>
        <v>0</v>
      </c>
      <c r="AV2274" s="122">
        <f t="shared" si="6985"/>
        <v>0</v>
      </c>
      <c r="AW2274" s="122">
        <f t="shared" si="6985"/>
        <v>0</v>
      </c>
      <c r="AX2274" s="121">
        <f t="shared" si="6300"/>
        <v>0</v>
      </c>
    </row>
    <row r="2275" spans="2:50" ht="15.75" customHeight="1" x14ac:dyDescent="0.2">
      <c r="B2275" s="123"/>
      <c r="C2275" s="124"/>
      <c r="D2275" s="124"/>
      <c r="E2275" s="124"/>
      <c r="F2275" s="124"/>
      <c r="G2275" s="124"/>
      <c r="H2275" s="124"/>
      <c r="I2275" s="124"/>
      <c r="J2275" s="124"/>
      <c r="K2275" s="124"/>
      <c r="L2275" s="124"/>
      <c r="M2275" s="124"/>
      <c r="N2275" s="125"/>
      <c r="O2275" s="119"/>
      <c r="P2275" s="120" t="str">
        <f t="shared" si="6680"/>
        <v/>
      </c>
      <c r="Q2275" s="126">
        <f t="shared" ref="Q2275:W2275" si="6986">SUMIF($B$9:$N$9,Q$9,$B2275:$N2275)/100</f>
        <v>0</v>
      </c>
      <c r="R2275" s="126">
        <f t="shared" si="6986"/>
        <v>0</v>
      </c>
      <c r="S2275" s="126">
        <f t="shared" si="6986"/>
        <v>0</v>
      </c>
      <c r="T2275" s="126">
        <f t="shared" si="6986"/>
        <v>0</v>
      </c>
      <c r="U2275" s="126">
        <f t="shared" si="6986"/>
        <v>0</v>
      </c>
      <c r="V2275" s="126">
        <f t="shared" si="6986"/>
        <v>0</v>
      </c>
      <c r="W2275" s="126">
        <f t="shared" si="6986"/>
        <v>0</v>
      </c>
      <c r="X2275" s="127">
        <f t="shared" si="6292"/>
        <v>0</v>
      </c>
      <c r="Y2275" s="126">
        <f t="shared" si="6293"/>
        <v>0</v>
      </c>
      <c r="Z2275" s="127">
        <f t="shared" si="6294"/>
        <v>0</v>
      </c>
      <c r="AA2275" s="126">
        <f t="shared" si="6295"/>
        <v>0</v>
      </c>
      <c r="AB2275" s="127">
        <f t="shared" si="6974"/>
        <v>0</v>
      </c>
      <c r="AC2275" s="127">
        <f t="shared" si="6974"/>
        <v>0</v>
      </c>
      <c r="AD2275" s="126">
        <f t="shared" si="6296"/>
        <v>0</v>
      </c>
      <c r="AE2275" s="127">
        <f t="shared" ref="AE2275:AM2275" si="6987">+($AN2275-$AD2275)/10+AD2275</f>
        <v>0</v>
      </c>
      <c r="AF2275" s="127">
        <f t="shared" si="6987"/>
        <v>0</v>
      </c>
      <c r="AG2275" s="127">
        <f t="shared" si="6987"/>
        <v>0</v>
      </c>
      <c r="AH2275" s="127">
        <f t="shared" si="6987"/>
        <v>0</v>
      </c>
      <c r="AI2275" s="127">
        <f t="shared" si="6987"/>
        <v>0</v>
      </c>
      <c r="AJ2275" s="127">
        <f t="shared" si="6987"/>
        <v>0</v>
      </c>
      <c r="AK2275" s="127">
        <f t="shared" si="6987"/>
        <v>0</v>
      </c>
      <c r="AL2275" s="127">
        <f t="shared" si="6987"/>
        <v>0</v>
      </c>
      <c r="AM2275" s="127">
        <f t="shared" si="6987"/>
        <v>0</v>
      </c>
      <c r="AN2275" s="126">
        <f t="shared" si="6298"/>
        <v>0</v>
      </c>
      <c r="AO2275" s="127">
        <f t="shared" ref="AO2275:AW2275" si="6988">+($AX2275-$AN2275)/10+AN2275</f>
        <v>0</v>
      </c>
      <c r="AP2275" s="127">
        <f t="shared" si="6988"/>
        <v>0</v>
      </c>
      <c r="AQ2275" s="127">
        <f t="shared" si="6988"/>
        <v>0</v>
      </c>
      <c r="AR2275" s="127">
        <f t="shared" si="6988"/>
        <v>0</v>
      </c>
      <c r="AS2275" s="127">
        <f t="shared" si="6988"/>
        <v>0</v>
      </c>
      <c r="AT2275" s="127">
        <f t="shared" si="6988"/>
        <v>0</v>
      </c>
      <c r="AU2275" s="127">
        <f t="shared" si="6988"/>
        <v>0</v>
      </c>
      <c r="AV2275" s="127">
        <f t="shared" si="6988"/>
        <v>0</v>
      </c>
      <c r="AW2275" s="127">
        <f t="shared" si="6988"/>
        <v>0</v>
      </c>
      <c r="AX2275" s="126">
        <f t="shared" si="6300"/>
        <v>0</v>
      </c>
    </row>
    <row r="2276" spans="2:50" ht="15.75" customHeight="1" x14ac:dyDescent="0.2">
      <c r="B2276" s="123"/>
      <c r="C2276" s="128"/>
      <c r="D2276" s="128"/>
      <c r="E2276" s="128"/>
      <c r="F2276" s="128"/>
      <c r="G2276" s="128"/>
      <c r="H2276" s="128"/>
      <c r="I2276" s="128"/>
      <c r="J2276" s="128"/>
      <c r="K2276" s="128"/>
      <c r="L2276" s="128"/>
      <c r="M2276" s="128"/>
      <c r="N2276" s="129"/>
      <c r="O2276" s="119"/>
      <c r="P2276" s="120" t="str">
        <f t="shared" si="6680"/>
        <v/>
      </c>
      <c r="Q2276" s="121">
        <f t="shared" ref="Q2276:W2276" si="6989">SUMIF($B$9:$N$9,Q$9,$B2276:$N2276)/100</f>
        <v>0</v>
      </c>
      <c r="R2276" s="121">
        <f t="shared" si="6989"/>
        <v>0</v>
      </c>
      <c r="S2276" s="121">
        <f t="shared" si="6989"/>
        <v>0</v>
      </c>
      <c r="T2276" s="121">
        <f t="shared" si="6989"/>
        <v>0</v>
      </c>
      <c r="U2276" s="121">
        <f t="shared" si="6989"/>
        <v>0</v>
      </c>
      <c r="V2276" s="121">
        <f t="shared" si="6989"/>
        <v>0</v>
      </c>
      <c r="W2276" s="121">
        <f t="shared" si="6989"/>
        <v>0</v>
      </c>
      <c r="X2276" s="122">
        <f t="shared" si="6292"/>
        <v>0</v>
      </c>
      <c r="Y2276" s="121">
        <f t="shared" si="6293"/>
        <v>0</v>
      </c>
      <c r="Z2276" s="122">
        <f t="shared" si="6294"/>
        <v>0</v>
      </c>
      <c r="AA2276" s="121">
        <f t="shared" si="6295"/>
        <v>0</v>
      </c>
      <c r="AB2276" s="122">
        <f t="shared" si="6974"/>
        <v>0</v>
      </c>
      <c r="AC2276" s="122">
        <f t="shared" si="6974"/>
        <v>0</v>
      </c>
      <c r="AD2276" s="121">
        <f t="shared" si="6296"/>
        <v>0</v>
      </c>
      <c r="AE2276" s="122">
        <f t="shared" ref="AE2276:AM2276" si="6990">+($AN2276-$AD2276)/10+AD2276</f>
        <v>0</v>
      </c>
      <c r="AF2276" s="122">
        <f t="shared" si="6990"/>
        <v>0</v>
      </c>
      <c r="AG2276" s="122">
        <f t="shared" si="6990"/>
        <v>0</v>
      </c>
      <c r="AH2276" s="122">
        <f t="shared" si="6990"/>
        <v>0</v>
      </c>
      <c r="AI2276" s="122">
        <f t="shared" si="6990"/>
        <v>0</v>
      </c>
      <c r="AJ2276" s="122">
        <f t="shared" si="6990"/>
        <v>0</v>
      </c>
      <c r="AK2276" s="122">
        <f t="shared" si="6990"/>
        <v>0</v>
      </c>
      <c r="AL2276" s="122">
        <f t="shared" si="6990"/>
        <v>0</v>
      </c>
      <c r="AM2276" s="122">
        <f t="shared" si="6990"/>
        <v>0</v>
      </c>
      <c r="AN2276" s="121">
        <f t="shared" si="6298"/>
        <v>0</v>
      </c>
      <c r="AO2276" s="122">
        <f t="shared" ref="AO2276:AW2276" si="6991">+($AX2276-$AN2276)/10+AN2276</f>
        <v>0</v>
      </c>
      <c r="AP2276" s="122">
        <f t="shared" si="6991"/>
        <v>0</v>
      </c>
      <c r="AQ2276" s="122">
        <f t="shared" si="6991"/>
        <v>0</v>
      </c>
      <c r="AR2276" s="122">
        <f t="shared" si="6991"/>
        <v>0</v>
      </c>
      <c r="AS2276" s="122">
        <f t="shared" si="6991"/>
        <v>0</v>
      </c>
      <c r="AT2276" s="122">
        <f t="shared" si="6991"/>
        <v>0</v>
      </c>
      <c r="AU2276" s="122">
        <f t="shared" si="6991"/>
        <v>0</v>
      </c>
      <c r="AV2276" s="122">
        <f t="shared" si="6991"/>
        <v>0</v>
      </c>
      <c r="AW2276" s="122">
        <f t="shared" si="6991"/>
        <v>0</v>
      </c>
      <c r="AX2276" s="121">
        <f t="shared" si="6300"/>
        <v>0</v>
      </c>
    </row>
    <row r="2277" spans="2:50" ht="15.75" customHeight="1" x14ac:dyDescent="0.2">
      <c r="B2277" s="123"/>
      <c r="C2277" s="124"/>
      <c r="D2277" s="124"/>
      <c r="E2277" s="124"/>
      <c r="F2277" s="124"/>
      <c r="G2277" s="124"/>
      <c r="H2277" s="124"/>
      <c r="I2277" s="124"/>
      <c r="J2277" s="124"/>
      <c r="K2277" s="124"/>
      <c r="L2277" s="124"/>
      <c r="M2277" s="124"/>
      <c r="N2277" s="125"/>
      <c r="O2277" s="119"/>
      <c r="P2277" s="120" t="str">
        <f t="shared" si="6680"/>
        <v/>
      </c>
      <c r="Q2277" s="126">
        <f t="shared" ref="Q2277:W2277" si="6992">SUMIF($B$9:$N$9,Q$9,$B2277:$N2277)/100</f>
        <v>0</v>
      </c>
      <c r="R2277" s="126">
        <f t="shared" si="6992"/>
        <v>0</v>
      </c>
      <c r="S2277" s="126">
        <f t="shared" si="6992"/>
        <v>0</v>
      </c>
      <c r="T2277" s="126">
        <f t="shared" si="6992"/>
        <v>0</v>
      </c>
      <c r="U2277" s="126">
        <f t="shared" si="6992"/>
        <v>0</v>
      </c>
      <c r="V2277" s="126">
        <f t="shared" si="6992"/>
        <v>0</v>
      </c>
      <c r="W2277" s="126">
        <f t="shared" si="6992"/>
        <v>0</v>
      </c>
      <c r="X2277" s="127">
        <f t="shared" si="6292"/>
        <v>0</v>
      </c>
      <c r="Y2277" s="126">
        <f t="shared" si="6293"/>
        <v>0</v>
      </c>
      <c r="Z2277" s="127">
        <f t="shared" si="6294"/>
        <v>0</v>
      </c>
      <c r="AA2277" s="126">
        <f t="shared" si="6295"/>
        <v>0</v>
      </c>
      <c r="AB2277" s="127">
        <f t="shared" si="6974"/>
        <v>0</v>
      </c>
      <c r="AC2277" s="127">
        <f t="shared" si="6974"/>
        <v>0</v>
      </c>
      <c r="AD2277" s="126">
        <f t="shared" si="6296"/>
        <v>0</v>
      </c>
      <c r="AE2277" s="127">
        <f t="shared" ref="AE2277:AM2277" si="6993">+($AN2277-$AD2277)/10+AD2277</f>
        <v>0</v>
      </c>
      <c r="AF2277" s="127">
        <f t="shared" si="6993"/>
        <v>0</v>
      </c>
      <c r="AG2277" s="127">
        <f t="shared" si="6993"/>
        <v>0</v>
      </c>
      <c r="AH2277" s="127">
        <f t="shared" si="6993"/>
        <v>0</v>
      </c>
      <c r="AI2277" s="127">
        <f t="shared" si="6993"/>
        <v>0</v>
      </c>
      <c r="AJ2277" s="127">
        <f t="shared" si="6993"/>
        <v>0</v>
      </c>
      <c r="AK2277" s="127">
        <f t="shared" si="6993"/>
        <v>0</v>
      </c>
      <c r="AL2277" s="127">
        <f t="shared" si="6993"/>
        <v>0</v>
      </c>
      <c r="AM2277" s="127">
        <f t="shared" si="6993"/>
        <v>0</v>
      </c>
      <c r="AN2277" s="126">
        <f t="shared" si="6298"/>
        <v>0</v>
      </c>
      <c r="AO2277" s="127">
        <f t="shared" ref="AO2277:AW2277" si="6994">+($AX2277-$AN2277)/10+AN2277</f>
        <v>0</v>
      </c>
      <c r="AP2277" s="127">
        <f t="shared" si="6994"/>
        <v>0</v>
      </c>
      <c r="AQ2277" s="127">
        <f t="shared" si="6994"/>
        <v>0</v>
      </c>
      <c r="AR2277" s="127">
        <f t="shared" si="6994"/>
        <v>0</v>
      </c>
      <c r="AS2277" s="127">
        <f t="shared" si="6994"/>
        <v>0</v>
      </c>
      <c r="AT2277" s="127">
        <f t="shared" si="6994"/>
        <v>0</v>
      </c>
      <c r="AU2277" s="127">
        <f t="shared" si="6994"/>
        <v>0</v>
      </c>
      <c r="AV2277" s="127">
        <f t="shared" si="6994"/>
        <v>0</v>
      </c>
      <c r="AW2277" s="127">
        <f t="shared" si="6994"/>
        <v>0</v>
      </c>
      <c r="AX2277" s="126">
        <f t="shared" si="6300"/>
        <v>0</v>
      </c>
    </row>
    <row r="2278" spans="2:50" ht="15.75" customHeight="1" x14ac:dyDescent="0.2">
      <c r="B2278" s="123"/>
      <c r="C2278" s="128"/>
      <c r="D2278" s="128"/>
      <c r="E2278" s="128"/>
      <c r="F2278" s="128"/>
      <c r="G2278" s="128"/>
      <c r="H2278" s="128"/>
      <c r="I2278" s="128"/>
      <c r="J2278" s="128"/>
      <c r="K2278" s="128"/>
      <c r="L2278" s="128"/>
      <c r="M2278" s="128"/>
      <c r="N2278" s="129"/>
      <c r="O2278" s="119"/>
      <c r="P2278" s="120" t="str">
        <f t="shared" si="6680"/>
        <v/>
      </c>
      <c r="Q2278" s="121">
        <f t="shared" ref="Q2278:W2278" si="6995">SUMIF($B$9:$N$9,Q$9,$B2278:$N2278)/100</f>
        <v>0</v>
      </c>
      <c r="R2278" s="121">
        <f t="shared" si="6995"/>
        <v>0</v>
      </c>
      <c r="S2278" s="121">
        <f t="shared" si="6995"/>
        <v>0</v>
      </c>
      <c r="T2278" s="121">
        <f t="shared" si="6995"/>
        <v>0</v>
      </c>
      <c r="U2278" s="121">
        <f t="shared" si="6995"/>
        <v>0</v>
      </c>
      <c r="V2278" s="121">
        <f t="shared" si="6995"/>
        <v>0</v>
      </c>
      <c r="W2278" s="121">
        <f t="shared" si="6995"/>
        <v>0</v>
      </c>
      <c r="X2278" s="122">
        <f t="shared" si="6292"/>
        <v>0</v>
      </c>
      <c r="Y2278" s="121">
        <f t="shared" si="6293"/>
        <v>0</v>
      </c>
      <c r="Z2278" s="122">
        <f t="shared" si="6294"/>
        <v>0</v>
      </c>
      <c r="AA2278" s="121">
        <f t="shared" si="6295"/>
        <v>0</v>
      </c>
      <c r="AB2278" s="122">
        <f t="shared" si="6974"/>
        <v>0</v>
      </c>
      <c r="AC2278" s="122">
        <f t="shared" si="6974"/>
        <v>0</v>
      </c>
      <c r="AD2278" s="121">
        <f t="shared" si="6296"/>
        <v>0</v>
      </c>
      <c r="AE2278" s="122">
        <f t="shared" ref="AE2278:AM2278" si="6996">+($AN2278-$AD2278)/10+AD2278</f>
        <v>0</v>
      </c>
      <c r="AF2278" s="122">
        <f t="shared" si="6996"/>
        <v>0</v>
      </c>
      <c r="AG2278" s="122">
        <f t="shared" si="6996"/>
        <v>0</v>
      </c>
      <c r="AH2278" s="122">
        <f t="shared" si="6996"/>
        <v>0</v>
      </c>
      <c r="AI2278" s="122">
        <f t="shared" si="6996"/>
        <v>0</v>
      </c>
      <c r="AJ2278" s="122">
        <f t="shared" si="6996"/>
        <v>0</v>
      </c>
      <c r="AK2278" s="122">
        <f t="shared" si="6996"/>
        <v>0</v>
      </c>
      <c r="AL2278" s="122">
        <f t="shared" si="6996"/>
        <v>0</v>
      </c>
      <c r="AM2278" s="122">
        <f t="shared" si="6996"/>
        <v>0</v>
      </c>
      <c r="AN2278" s="121">
        <f t="shared" si="6298"/>
        <v>0</v>
      </c>
      <c r="AO2278" s="122">
        <f t="shared" ref="AO2278:AW2278" si="6997">+($AX2278-$AN2278)/10+AN2278</f>
        <v>0</v>
      </c>
      <c r="AP2278" s="122">
        <f t="shared" si="6997"/>
        <v>0</v>
      </c>
      <c r="AQ2278" s="122">
        <f t="shared" si="6997"/>
        <v>0</v>
      </c>
      <c r="AR2278" s="122">
        <f t="shared" si="6997"/>
        <v>0</v>
      </c>
      <c r="AS2278" s="122">
        <f t="shared" si="6997"/>
        <v>0</v>
      </c>
      <c r="AT2278" s="122">
        <f t="shared" si="6997"/>
        <v>0</v>
      </c>
      <c r="AU2278" s="122">
        <f t="shared" si="6997"/>
        <v>0</v>
      </c>
      <c r="AV2278" s="122">
        <f t="shared" si="6997"/>
        <v>0</v>
      </c>
      <c r="AW2278" s="122">
        <f t="shared" si="6997"/>
        <v>0</v>
      </c>
      <c r="AX2278" s="121">
        <f t="shared" si="6300"/>
        <v>0</v>
      </c>
    </row>
    <row r="2279" spans="2:50" ht="15.75" customHeight="1" x14ac:dyDescent="0.2">
      <c r="B2279" s="123"/>
      <c r="C2279" s="124"/>
      <c r="D2279" s="124"/>
      <c r="E2279" s="124"/>
      <c r="F2279" s="124"/>
      <c r="G2279" s="124"/>
      <c r="H2279" s="124"/>
      <c r="I2279" s="124"/>
      <c r="J2279" s="124"/>
      <c r="K2279" s="124"/>
      <c r="L2279" s="124"/>
      <c r="M2279" s="124"/>
      <c r="N2279" s="125"/>
      <c r="O2279" s="119"/>
      <c r="P2279" s="120" t="str">
        <f t="shared" si="6680"/>
        <v/>
      </c>
      <c r="Q2279" s="126">
        <f t="shared" ref="Q2279:W2279" si="6998">SUMIF($B$9:$N$9,Q$9,$B2279:$N2279)/100</f>
        <v>0</v>
      </c>
      <c r="R2279" s="126">
        <f t="shared" si="6998"/>
        <v>0</v>
      </c>
      <c r="S2279" s="126">
        <f t="shared" si="6998"/>
        <v>0</v>
      </c>
      <c r="T2279" s="126">
        <f t="shared" si="6998"/>
        <v>0</v>
      </c>
      <c r="U2279" s="126">
        <f t="shared" si="6998"/>
        <v>0</v>
      </c>
      <c r="V2279" s="126">
        <f t="shared" si="6998"/>
        <v>0</v>
      </c>
      <c r="W2279" s="126">
        <f t="shared" si="6998"/>
        <v>0</v>
      </c>
      <c r="X2279" s="127">
        <f t="shared" si="6292"/>
        <v>0</v>
      </c>
      <c r="Y2279" s="126">
        <f t="shared" si="6293"/>
        <v>0</v>
      </c>
      <c r="Z2279" s="127">
        <f t="shared" si="6294"/>
        <v>0</v>
      </c>
      <c r="AA2279" s="126">
        <f t="shared" si="6295"/>
        <v>0</v>
      </c>
      <c r="AB2279" s="127">
        <f t="shared" si="6974"/>
        <v>0</v>
      </c>
      <c r="AC2279" s="127">
        <f t="shared" si="6974"/>
        <v>0</v>
      </c>
      <c r="AD2279" s="126">
        <f t="shared" si="6296"/>
        <v>0</v>
      </c>
      <c r="AE2279" s="127">
        <f t="shared" ref="AE2279:AM2279" si="6999">+($AN2279-$AD2279)/10+AD2279</f>
        <v>0</v>
      </c>
      <c r="AF2279" s="127">
        <f t="shared" si="6999"/>
        <v>0</v>
      </c>
      <c r="AG2279" s="127">
        <f t="shared" si="6999"/>
        <v>0</v>
      </c>
      <c r="AH2279" s="127">
        <f t="shared" si="6999"/>
        <v>0</v>
      </c>
      <c r="AI2279" s="127">
        <f t="shared" si="6999"/>
        <v>0</v>
      </c>
      <c r="AJ2279" s="127">
        <f t="shared" si="6999"/>
        <v>0</v>
      </c>
      <c r="AK2279" s="127">
        <f t="shared" si="6999"/>
        <v>0</v>
      </c>
      <c r="AL2279" s="127">
        <f t="shared" si="6999"/>
        <v>0</v>
      </c>
      <c r="AM2279" s="127">
        <f t="shared" si="6999"/>
        <v>0</v>
      </c>
      <c r="AN2279" s="126">
        <f t="shared" si="6298"/>
        <v>0</v>
      </c>
      <c r="AO2279" s="127">
        <f t="shared" ref="AO2279:AW2279" si="7000">+($AX2279-$AN2279)/10+AN2279</f>
        <v>0</v>
      </c>
      <c r="AP2279" s="127">
        <f t="shared" si="7000"/>
        <v>0</v>
      </c>
      <c r="AQ2279" s="127">
        <f t="shared" si="7000"/>
        <v>0</v>
      </c>
      <c r="AR2279" s="127">
        <f t="shared" si="7000"/>
        <v>0</v>
      </c>
      <c r="AS2279" s="127">
        <f t="shared" si="7000"/>
        <v>0</v>
      </c>
      <c r="AT2279" s="127">
        <f t="shared" si="7000"/>
        <v>0</v>
      </c>
      <c r="AU2279" s="127">
        <f t="shared" si="7000"/>
        <v>0</v>
      </c>
      <c r="AV2279" s="127">
        <f t="shared" si="7000"/>
        <v>0</v>
      </c>
      <c r="AW2279" s="127">
        <f t="shared" si="7000"/>
        <v>0</v>
      </c>
      <c r="AX2279" s="126">
        <f t="shared" si="6300"/>
        <v>0</v>
      </c>
    </row>
    <row r="2280" spans="2:50" ht="15.75" customHeight="1" x14ac:dyDescent="0.2">
      <c r="B2280" s="123"/>
      <c r="C2280" s="128"/>
      <c r="D2280" s="128"/>
      <c r="E2280" s="128"/>
      <c r="F2280" s="128"/>
      <c r="G2280" s="128"/>
      <c r="H2280" s="128"/>
      <c r="I2280" s="128"/>
      <c r="J2280" s="128"/>
      <c r="K2280" s="128"/>
      <c r="L2280" s="128"/>
      <c r="M2280" s="128"/>
      <c r="N2280" s="129"/>
      <c r="O2280" s="119"/>
      <c r="P2280" s="120" t="str">
        <f t="shared" si="6680"/>
        <v/>
      </c>
      <c r="Q2280" s="121">
        <f t="shared" ref="Q2280:W2280" si="7001">SUMIF($B$9:$N$9,Q$9,$B2280:$N2280)/100</f>
        <v>0</v>
      </c>
      <c r="R2280" s="121">
        <f t="shared" si="7001"/>
        <v>0</v>
      </c>
      <c r="S2280" s="121">
        <f t="shared" si="7001"/>
        <v>0</v>
      </c>
      <c r="T2280" s="121">
        <f t="shared" si="7001"/>
        <v>0</v>
      </c>
      <c r="U2280" s="121">
        <f t="shared" si="7001"/>
        <v>0</v>
      </c>
      <c r="V2280" s="121">
        <f t="shared" si="7001"/>
        <v>0</v>
      </c>
      <c r="W2280" s="121">
        <f t="shared" si="7001"/>
        <v>0</v>
      </c>
      <c r="X2280" s="122">
        <f t="shared" si="6292"/>
        <v>0</v>
      </c>
      <c r="Y2280" s="121">
        <f t="shared" si="6293"/>
        <v>0</v>
      </c>
      <c r="Z2280" s="122">
        <f t="shared" si="6294"/>
        <v>0</v>
      </c>
      <c r="AA2280" s="121">
        <f t="shared" si="6295"/>
        <v>0</v>
      </c>
      <c r="AB2280" s="122">
        <f t="shared" si="6974"/>
        <v>0</v>
      </c>
      <c r="AC2280" s="122">
        <f t="shared" si="6974"/>
        <v>0</v>
      </c>
      <c r="AD2280" s="121">
        <f t="shared" si="6296"/>
        <v>0</v>
      </c>
      <c r="AE2280" s="122">
        <f t="shared" ref="AE2280:AM2280" si="7002">+($AN2280-$AD2280)/10+AD2280</f>
        <v>0</v>
      </c>
      <c r="AF2280" s="122">
        <f t="shared" si="7002"/>
        <v>0</v>
      </c>
      <c r="AG2280" s="122">
        <f t="shared" si="7002"/>
        <v>0</v>
      </c>
      <c r="AH2280" s="122">
        <f t="shared" si="7002"/>
        <v>0</v>
      </c>
      <c r="AI2280" s="122">
        <f t="shared" si="7002"/>
        <v>0</v>
      </c>
      <c r="AJ2280" s="122">
        <f t="shared" si="7002"/>
        <v>0</v>
      </c>
      <c r="AK2280" s="122">
        <f t="shared" si="7002"/>
        <v>0</v>
      </c>
      <c r="AL2280" s="122">
        <f t="shared" si="7002"/>
        <v>0</v>
      </c>
      <c r="AM2280" s="122">
        <f t="shared" si="7002"/>
        <v>0</v>
      </c>
      <c r="AN2280" s="121">
        <f t="shared" si="6298"/>
        <v>0</v>
      </c>
      <c r="AO2280" s="122">
        <f t="shared" ref="AO2280:AW2280" si="7003">+($AX2280-$AN2280)/10+AN2280</f>
        <v>0</v>
      </c>
      <c r="AP2280" s="122">
        <f t="shared" si="7003"/>
        <v>0</v>
      </c>
      <c r="AQ2280" s="122">
        <f t="shared" si="7003"/>
        <v>0</v>
      </c>
      <c r="AR2280" s="122">
        <f t="shared" si="7003"/>
        <v>0</v>
      </c>
      <c r="AS2280" s="122">
        <f t="shared" si="7003"/>
        <v>0</v>
      </c>
      <c r="AT2280" s="122">
        <f t="shared" si="7003"/>
        <v>0</v>
      </c>
      <c r="AU2280" s="122">
        <f t="shared" si="7003"/>
        <v>0</v>
      </c>
      <c r="AV2280" s="122">
        <f t="shared" si="7003"/>
        <v>0</v>
      </c>
      <c r="AW2280" s="122">
        <f t="shared" si="7003"/>
        <v>0</v>
      </c>
      <c r="AX2280" s="121">
        <f t="shared" si="6300"/>
        <v>0</v>
      </c>
    </row>
    <row r="2281" spans="2:50" ht="15.75" customHeight="1" x14ac:dyDescent="0.2">
      <c r="B2281" s="123"/>
      <c r="C2281" s="124"/>
      <c r="D2281" s="124"/>
      <c r="E2281" s="124"/>
      <c r="F2281" s="124"/>
      <c r="G2281" s="124"/>
      <c r="H2281" s="124"/>
      <c r="I2281" s="124"/>
      <c r="J2281" s="124"/>
      <c r="K2281" s="124"/>
      <c r="L2281" s="124"/>
      <c r="M2281" s="124"/>
      <c r="N2281" s="125"/>
      <c r="O2281" s="119"/>
      <c r="P2281" s="120" t="str">
        <f t="shared" si="6680"/>
        <v/>
      </c>
      <c r="Q2281" s="126">
        <f t="shared" ref="Q2281:W2281" si="7004">SUMIF($B$9:$N$9,Q$9,$B2281:$N2281)/100</f>
        <v>0</v>
      </c>
      <c r="R2281" s="126">
        <f t="shared" si="7004"/>
        <v>0</v>
      </c>
      <c r="S2281" s="126">
        <f t="shared" si="7004"/>
        <v>0</v>
      </c>
      <c r="T2281" s="126">
        <f t="shared" si="7004"/>
        <v>0</v>
      </c>
      <c r="U2281" s="126">
        <f t="shared" si="7004"/>
        <v>0</v>
      </c>
      <c r="V2281" s="126">
        <f t="shared" si="7004"/>
        <v>0</v>
      </c>
      <c r="W2281" s="126">
        <f t="shared" si="7004"/>
        <v>0</v>
      </c>
      <c r="X2281" s="127">
        <f t="shared" si="6292"/>
        <v>0</v>
      </c>
      <c r="Y2281" s="126">
        <f t="shared" si="6293"/>
        <v>0</v>
      </c>
      <c r="Z2281" s="127">
        <f t="shared" si="6294"/>
        <v>0</v>
      </c>
      <c r="AA2281" s="126">
        <f t="shared" si="6295"/>
        <v>0</v>
      </c>
      <c r="AB2281" s="127">
        <f t="shared" si="6974"/>
        <v>0</v>
      </c>
      <c r="AC2281" s="127">
        <f t="shared" si="6974"/>
        <v>0</v>
      </c>
      <c r="AD2281" s="126">
        <f t="shared" si="6296"/>
        <v>0</v>
      </c>
      <c r="AE2281" s="127">
        <f t="shared" ref="AE2281:AM2281" si="7005">+($AN2281-$AD2281)/10+AD2281</f>
        <v>0</v>
      </c>
      <c r="AF2281" s="127">
        <f t="shared" si="7005"/>
        <v>0</v>
      </c>
      <c r="AG2281" s="127">
        <f t="shared" si="7005"/>
        <v>0</v>
      </c>
      <c r="AH2281" s="127">
        <f t="shared" si="7005"/>
        <v>0</v>
      </c>
      <c r="AI2281" s="127">
        <f t="shared" si="7005"/>
        <v>0</v>
      </c>
      <c r="AJ2281" s="127">
        <f t="shared" si="7005"/>
        <v>0</v>
      </c>
      <c r="AK2281" s="127">
        <f t="shared" si="7005"/>
        <v>0</v>
      </c>
      <c r="AL2281" s="127">
        <f t="shared" si="7005"/>
        <v>0</v>
      </c>
      <c r="AM2281" s="127">
        <f t="shared" si="7005"/>
        <v>0</v>
      </c>
      <c r="AN2281" s="126">
        <f t="shared" si="6298"/>
        <v>0</v>
      </c>
      <c r="AO2281" s="127">
        <f t="shared" ref="AO2281:AW2281" si="7006">+($AX2281-$AN2281)/10+AN2281</f>
        <v>0</v>
      </c>
      <c r="AP2281" s="127">
        <f t="shared" si="7006"/>
        <v>0</v>
      </c>
      <c r="AQ2281" s="127">
        <f t="shared" si="7006"/>
        <v>0</v>
      </c>
      <c r="AR2281" s="127">
        <f t="shared" si="7006"/>
        <v>0</v>
      </c>
      <c r="AS2281" s="127">
        <f t="shared" si="7006"/>
        <v>0</v>
      </c>
      <c r="AT2281" s="127">
        <f t="shared" si="7006"/>
        <v>0</v>
      </c>
      <c r="AU2281" s="127">
        <f t="shared" si="7006"/>
        <v>0</v>
      </c>
      <c r="AV2281" s="127">
        <f t="shared" si="7006"/>
        <v>0</v>
      </c>
      <c r="AW2281" s="127">
        <f t="shared" si="7006"/>
        <v>0</v>
      </c>
      <c r="AX2281" s="126">
        <f t="shared" si="6300"/>
        <v>0</v>
      </c>
    </row>
    <row r="2282" spans="2:50" ht="15.75" customHeight="1" x14ac:dyDescent="0.2">
      <c r="B2282" s="123"/>
      <c r="C2282" s="128"/>
      <c r="D2282" s="128"/>
      <c r="E2282" s="128"/>
      <c r="F2282" s="128"/>
      <c r="G2282" s="128"/>
      <c r="H2282" s="128"/>
      <c r="I2282" s="128"/>
      <c r="J2282" s="128"/>
      <c r="K2282" s="128"/>
      <c r="L2282" s="128"/>
      <c r="M2282" s="128"/>
      <c r="N2282" s="129"/>
      <c r="O2282" s="119"/>
      <c r="P2282" s="120" t="str">
        <f t="shared" si="6680"/>
        <v/>
      </c>
      <c r="Q2282" s="121">
        <f t="shared" ref="Q2282:W2282" si="7007">SUMIF($B$9:$N$9,Q$9,$B2282:$N2282)/100</f>
        <v>0</v>
      </c>
      <c r="R2282" s="121">
        <f t="shared" si="7007"/>
        <v>0</v>
      </c>
      <c r="S2282" s="121">
        <f t="shared" si="7007"/>
        <v>0</v>
      </c>
      <c r="T2282" s="121">
        <f t="shared" si="7007"/>
        <v>0</v>
      </c>
      <c r="U2282" s="121">
        <f t="shared" si="7007"/>
        <v>0</v>
      </c>
      <c r="V2282" s="121">
        <f t="shared" si="7007"/>
        <v>0</v>
      </c>
      <c r="W2282" s="121">
        <f t="shared" si="7007"/>
        <v>0</v>
      </c>
      <c r="X2282" s="122">
        <f t="shared" si="6292"/>
        <v>0</v>
      </c>
      <c r="Y2282" s="121">
        <f t="shared" si="6293"/>
        <v>0</v>
      </c>
      <c r="Z2282" s="122">
        <f t="shared" si="6294"/>
        <v>0</v>
      </c>
      <c r="AA2282" s="121">
        <f t="shared" si="6295"/>
        <v>0</v>
      </c>
      <c r="AB2282" s="122">
        <f t="shared" si="6974"/>
        <v>0</v>
      </c>
      <c r="AC2282" s="122">
        <f t="shared" si="6974"/>
        <v>0</v>
      </c>
      <c r="AD2282" s="121">
        <f t="shared" si="6296"/>
        <v>0</v>
      </c>
      <c r="AE2282" s="122">
        <f t="shared" ref="AE2282:AM2282" si="7008">+($AN2282-$AD2282)/10+AD2282</f>
        <v>0</v>
      </c>
      <c r="AF2282" s="122">
        <f t="shared" si="7008"/>
        <v>0</v>
      </c>
      <c r="AG2282" s="122">
        <f t="shared" si="7008"/>
        <v>0</v>
      </c>
      <c r="AH2282" s="122">
        <f t="shared" si="7008"/>
        <v>0</v>
      </c>
      <c r="AI2282" s="122">
        <f t="shared" si="7008"/>
        <v>0</v>
      </c>
      <c r="AJ2282" s="122">
        <f t="shared" si="7008"/>
        <v>0</v>
      </c>
      <c r="AK2282" s="122">
        <f t="shared" si="7008"/>
        <v>0</v>
      </c>
      <c r="AL2282" s="122">
        <f t="shared" si="7008"/>
        <v>0</v>
      </c>
      <c r="AM2282" s="122">
        <f t="shared" si="7008"/>
        <v>0</v>
      </c>
      <c r="AN2282" s="121">
        <f t="shared" si="6298"/>
        <v>0</v>
      </c>
      <c r="AO2282" s="122">
        <f t="shared" ref="AO2282:AW2282" si="7009">+($AX2282-$AN2282)/10+AN2282</f>
        <v>0</v>
      </c>
      <c r="AP2282" s="122">
        <f t="shared" si="7009"/>
        <v>0</v>
      </c>
      <c r="AQ2282" s="122">
        <f t="shared" si="7009"/>
        <v>0</v>
      </c>
      <c r="AR2282" s="122">
        <f t="shared" si="7009"/>
        <v>0</v>
      </c>
      <c r="AS2282" s="122">
        <f t="shared" si="7009"/>
        <v>0</v>
      </c>
      <c r="AT2282" s="122">
        <f t="shared" si="7009"/>
        <v>0</v>
      </c>
      <c r="AU2282" s="122">
        <f t="shared" si="7009"/>
        <v>0</v>
      </c>
      <c r="AV2282" s="122">
        <f t="shared" si="7009"/>
        <v>0</v>
      </c>
      <c r="AW2282" s="122">
        <f t="shared" si="7009"/>
        <v>0</v>
      </c>
      <c r="AX2282" s="121">
        <f t="shared" si="6300"/>
        <v>0</v>
      </c>
    </row>
    <row r="2283" spans="2:50" ht="15.75" customHeight="1" x14ac:dyDescent="0.2">
      <c r="B2283" s="123"/>
      <c r="C2283" s="124"/>
      <c r="D2283" s="124"/>
      <c r="E2283" s="124"/>
      <c r="F2283" s="124"/>
      <c r="G2283" s="124"/>
      <c r="H2283" s="124"/>
      <c r="I2283" s="124"/>
      <c r="J2283" s="124"/>
      <c r="K2283" s="124"/>
      <c r="L2283" s="124"/>
      <c r="M2283" s="124"/>
      <c r="N2283" s="125"/>
      <c r="O2283" s="119"/>
      <c r="P2283" s="120" t="str">
        <f t="shared" si="6680"/>
        <v/>
      </c>
      <c r="Q2283" s="126">
        <f t="shared" ref="Q2283:W2283" si="7010">SUMIF($B$9:$N$9,Q$9,$B2283:$N2283)/100</f>
        <v>0</v>
      </c>
      <c r="R2283" s="126">
        <f t="shared" si="7010"/>
        <v>0</v>
      </c>
      <c r="S2283" s="126">
        <f t="shared" si="7010"/>
        <v>0</v>
      </c>
      <c r="T2283" s="126">
        <f t="shared" si="7010"/>
        <v>0</v>
      </c>
      <c r="U2283" s="126">
        <f t="shared" si="7010"/>
        <v>0</v>
      </c>
      <c r="V2283" s="126">
        <f t="shared" si="7010"/>
        <v>0</v>
      </c>
      <c r="W2283" s="126">
        <f t="shared" si="7010"/>
        <v>0</v>
      </c>
      <c r="X2283" s="127">
        <f t="shared" si="6292"/>
        <v>0</v>
      </c>
      <c r="Y2283" s="126">
        <f t="shared" si="6293"/>
        <v>0</v>
      </c>
      <c r="Z2283" s="127">
        <f t="shared" si="6294"/>
        <v>0</v>
      </c>
      <c r="AA2283" s="126">
        <f t="shared" si="6295"/>
        <v>0</v>
      </c>
      <c r="AB2283" s="127">
        <f t="shared" si="6974"/>
        <v>0</v>
      </c>
      <c r="AC2283" s="127">
        <f t="shared" si="6974"/>
        <v>0</v>
      </c>
      <c r="AD2283" s="126">
        <f t="shared" si="6296"/>
        <v>0</v>
      </c>
      <c r="AE2283" s="127">
        <f t="shared" ref="AE2283:AM2283" si="7011">+($AN2283-$AD2283)/10+AD2283</f>
        <v>0</v>
      </c>
      <c r="AF2283" s="127">
        <f t="shared" si="7011"/>
        <v>0</v>
      </c>
      <c r="AG2283" s="127">
        <f t="shared" si="7011"/>
        <v>0</v>
      </c>
      <c r="AH2283" s="127">
        <f t="shared" si="7011"/>
        <v>0</v>
      </c>
      <c r="AI2283" s="127">
        <f t="shared" si="7011"/>
        <v>0</v>
      </c>
      <c r="AJ2283" s="127">
        <f t="shared" si="7011"/>
        <v>0</v>
      </c>
      <c r="AK2283" s="127">
        <f t="shared" si="7011"/>
        <v>0</v>
      </c>
      <c r="AL2283" s="127">
        <f t="shared" si="7011"/>
        <v>0</v>
      </c>
      <c r="AM2283" s="127">
        <f t="shared" si="7011"/>
        <v>0</v>
      </c>
      <c r="AN2283" s="126">
        <f t="shared" si="6298"/>
        <v>0</v>
      </c>
      <c r="AO2283" s="127">
        <f t="shared" ref="AO2283:AW2283" si="7012">+($AX2283-$AN2283)/10+AN2283</f>
        <v>0</v>
      </c>
      <c r="AP2283" s="127">
        <f t="shared" si="7012"/>
        <v>0</v>
      </c>
      <c r="AQ2283" s="127">
        <f t="shared" si="7012"/>
        <v>0</v>
      </c>
      <c r="AR2283" s="127">
        <f t="shared" si="7012"/>
        <v>0</v>
      </c>
      <c r="AS2283" s="127">
        <f t="shared" si="7012"/>
        <v>0</v>
      </c>
      <c r="AT2283" s="127">
        <f t="shared" si="7012"/>
        <v>0</v>
      </c>
      <c r="AU2283" s="127">
        <f t="shared" si="7012"/>
        <v>0</v>
      </c>
      <c r="AV2283" s="127">
        <f t="shared" si="7012"/>
        <v>0</v>
      </c>
      <c r="AW2283" s="127">
        <f t="shared" si="7012"/>
        <v>0</v>
      </c>
      <c r="AX2283" s="126">
        <f t="shared" si="6300"/>
        <v>0</v>
      </c>
    </row>
    <row r="2284" spans="2:50" ht="15.75" customHeight="1" x14ac:dyDescent="0.2">
      <c r="B2284" s="123"/>
      <c r="C2284" s="128"/>
      <c r="D2284" s="128"/>
      <c r="E2284" s="128"/>
      <c r="F2284" s="128"/>
      <c r="G2284" s="128"/>
      <c r="H2284" s="128"/>
      <c r="I2284" s="128"/>
      <c r="J2284" s="128"/>
      <c r="K2284" s="128"/>
      <c r="L2284" s="128"/>
      <c r="M2284" s="128"/>
      <c r="N2284" s="129"/>
      <c r="O2284" s="119"/>
      <c r="P2284" s="120" t="str">
        <f t="shared" si="6680"/>
        <v/>
      </c>
      <c r="Q2284" s="121">
        <f t="shared" ref="Q2284:W2284" si="7013">SUMIF($B$9:$N$9,Q$9,$B2284:$N2284)/100</f>
        <v>0</v>
      </c>
      <c r="R2284" s="121">
        <f t="shared" si="7013"/>
        <v>0</v>
      </c>
      <c r="S2284" s="121">
        <f t="shared" si="7013"/>
        <v>0</v>
      </c>
      <c r="T2284" s="121">
        <f t="shared" si="7013"/>
        <v>0</v>
      </c>
      <c r="U2284" s="121">
        <f t="shared" si="7013"/>
        <v>0</v>
      </c>
      <c r="V2284" s="121">
        <f t="shared" si="7013"/>
        <v>0</v>
      </c>
      <c r="W2284" s="121">
        <f t="shared" si="7013"/>
        <v>0</v>
      </c>
      <c r="X2284" s="122">
        <f t="shared" si="6292"/>
        <v>0</v>
      </c>
      <c r="Y2284" s="121">
        <f t="shared" si="6293"/>
        <v>0</v>
      </c>
      <c r="Z2284" s="122">
        <f t="shared" si="6294"/>
        <v>0</v>
      </c>
      <c r="AA2284" s="121">
        <f t="shared" si="6295"/>
        <v>0</v>
      </c>
      <c r="AB2284" s="122">
        <f t="shared" si="6974"/>
        <v>0</v>
      </c>
      <c r="AC2284" s="122">
        <f t="shared" si="6974"/>
        <v>0</v>
      </c>
      <c r="AD2284" s="121">
        <f t="shared" si="6296"/>
        <v>0</v>
      </c>
      <c r="AE2284" s="122">
        <f t="shared" ref="AE2284:AM2284" si="7014">+($AN2284-$AD2284)/10+AD2284</f>
        <v>0</v>
      </c>
      <c r="AF2284" s="122">
        <f t="shared" si="7014"/>
        <v>0</v>
      </c>
      <c r="AG2284" s="122">
        <f t="shared" si="7014"/>
        <v>0</v>
      </c>
      <c r="AH2284" s="122">
        <f t="shared" si="7014"/>
        <v>0</v>
      </c>
      <c r="AI2284" s="122">
        <f t="shared" si="7014"/>
        <v>0</v>
      </c>
      <c r="AJ2284" s="122">
        <f t="shared" si="7014"/>
        <v>0</v>
      </c>
      <c r="AK2284" s="122">
        <f t="shared" si="7014"/>
        <v>0</v>
      </c>
      <c r="AL2284" s="122">
        <f t="shared" si="7014"/>
        <v>0</v>
      </c>
      <c r="AM2284" s="122">
        <f t="shared" si="7014"/>
        <v>0</v>
      </c>
      <c r="AN2284" s="121">
        <f t="shared" si="6298"/>
        <v>0</v>
      </c>
      <c r="AO2284" s="122">
        <f t="shared" ref="AO2284:AW2284" si="7015">+($AX2284-$AN2284)/10+AN2284</f>
        <v>0</v>
      </c>
      <c r="AP2284" s="122">
        <f t="shared" si="7015"/>
        <v>0</v>
      </c>
      <c r="AQ2284" s="122">
        <f t="shared" si="7015"/>
        <v>0</v>
      </c>
      <c r="AR2284" s="122">
        <f t="shared" si="7015"/>
        <v>0</v>
      </c>
      <c r="AS2284" s="122">
        <f t="shared" si="7015"/>
        <v>0</v>
      </c>
      <c r="AT2284" s="122">
        <f t="shared" si="7015"/>
        <v>0</v>
      </c>
      <c r="AU2284" s="122">
        <f t="shared" si="7015"/>
        <v>0</v>
      </c>
      <c r="AV2284" s="122">
        <f t="shared" si="7015"/>
        <v>0</v>
      </c>
      <c r="AW2284" s="122">
        <f t="shared" si="7015"/>
        <v>0</v>
      </c>
      <c r="AX2284" s="121">
        <f t="shared" si="6300"/>
        <v>0</v>
      </c>
    </row>
    <row r="2285" spans="2:50" ht="15.75" customHeight="1" x14ac:dyDescent="0.2">
      <c r="B2285" s="123"/>
      <c r="C2285" s="124"/>
      <c r="D2285" s="124"/>
      <c r="E2285" s="124"/>
      <c r="F2285" s="124"/>
      <c r="G2285" s="124"/>
      <c r="H2285" s="124"/>
      <c r="I2285" s="124"/>
      <c r="J2285" s="124"/>
      <c r="K2285" s="124"/>
      <c r="L2285" s="124"/>
      <c r="M2285" s="124"/>
      <c r="N2285" s="125"/>
      <c r="O2285" s="119"/>
      <c r="P2285" s="120" t="str">
        <f t="shared" si="6680"/>
        <v/>
      </c>
      <c r="Q2285" s="126">
        <f t="shared" ref="Q2285:W2285" si="7016">SUMIF($B$9:$N$9,Q$9,$B2285:$N2285)/100</f>
        <v>0</v>
      </c>
      <c r="R2285" s="126">
        <f t="shared" si="7016"/>
        <v>0</v>
      </c>
      <c r="S2285" s="126">
        <f t="shared" si="7016"/>
        <v>0</v>
      </c>
      <c r="T2285" s="126">
        <f t="shared" si="7016"/>
        <v>0</v>
      </c>
      <c r="U2285" s="126">
        <f t="shared" si="7016"/>
        <v>0</v>
      </c>
      <c r="V2285" s="126">
        <f t="shared" si="7016"/>
        <v>0</v>
      </c>
      <c r="W2285" s="126">
        <f t="shared" si="7016"/>
        <v>0</v>
      </c>
      <c r="X2285" s="127">
        <f t="shared" si="6292"/>
        <v>0</v>
      </c>
      <c r="Y2285" s="126">
        <f t="shared" si="6293"/>
        <v>0</v>
      </c>
      <c r="Z2285" s="127">
        <f t="shared" si="6294"/>
        <v>0</v>
      </c>
      <c r="AA2285" s="126">
        <f t="shared" si="6295"/>
        <v>0</v>
      </c>
      <c r="AB2285" s="127">
        <f t="shared" si="6974"/>
        <v>0</v>
      </c>
      <c r="AC2285" s="127">
        <f t="shared" si="6974"/>
        <v>0</v>
      </c>
      <c r="AD2285" s="126">
        <f t="shared" si="6296"/>
        <v>0</v>
      </c>
      <c r="AE2285" s="127">
        <f t="shared" ref="AE2285:AM2285" si="7017">+($AN2285-$AD2285)/10+AD2285</f>
        <v>0</v>
      </c>
      <c r="AF2285" s="127">
        <f t="shared" si="7017"/>
        <v>0</v>
      </c>
      <c r="AG2285" s="127">
        <f t="shared" si="7017"/>
        <v>0</v>
      </c>
      <c r="AH2285" s="127">
        <f t="shared" si="7017"/>
        <v>0</v>
      </c>
      <c r="AI2285" s="127">
        <f t="shared" si="7017"/>
        <v>0</v>
      </c>
      <c r="AJ2285" s="127">
        <f t="shared" si="7017"/>
        <v>0</v>
      </c>
      <c r="AK2285" s="127">
        <f t="shared" si="7017"/>
        <v>0</v>
      </c>
      <c r="AL2285" s="127">
        <f t="shared" si="7017"/>
        <v>0</v>
      </c>
      <c r="AM2285" s="127">
        <f t="shared" si="7017"/>
        <v>0</v>
      </c>
      <c r="AN2285" s="126">
        <f t="shared" si="6298"/>
        <v>0</v>
      </c>
      <c r="AO2285" s="127">
        <f t="shared" ref="AO2285:AW2285" si="7018">+($AX2285-$AN2285)/10+AN2285</f>
        <v>0</v>
      </c>
      <c r="AP2285" s="127">
        <f t="shared" si="7018"/>
        <v>0</v>
      </c>
      <c r="AQ2285" s="127">
        <f t="shared" si="7018"/>
        <v>0</v>
      </c>
      <c r="AR2285" s="127">
        <f t="shared" si="7018"/>
        <v>0</v>
      </c>
      <c r="AS2285" s="127">
        <f t="shared" si="7018"/>
        <v>0</v>
      </c>
      <c r="AT2285" s="127">
        <f t="shared" si="7018"/>
        <v>0</v>
      </c>
      <c r="AU2285" s="127">
        <f t="shared" si="7018"/>
        <v>0</v>
      </c>
      <c r="AV2285" s="127">
        <f t="shared" si="7018"/>
        <v>0</v>
      </c>
      <c r="AW2285" s="127">
        <f t="shared" si="7018"/>
        <v>0</v>
      </c>
      <c r="AX2285" s="126">
        <f t="shared" si="6300"/>
        <v>0</v>
      </c>
    </row>
    <row r="2286" spans="2:50" ht="15.75" customHeight="1" x14ac:dyDescent="0.2">
      <c r="B2286" s="123"/>
      <c r="C2286" s="128"/>
      <c r="D2286" s="128"/>
      <c r="E2286" s="128"/>
      <c r="F2286" s="128"/>
      <c r="G2286" s="128"/>
      <c r="H2286" s="128"/>
      <c r="I2286" s="128"/>
      <c r="J2286" s="128"/>
      <c r="K2286" s="128"/>
      <c r="L2286" s="128"/>
      <c r="M2286" s="128"/>
      <c r="N2286" s="129"/>
      <c r="O2286" s="119"/>
      <c r="P2286" s="120" t="str">
        <f t="shared" si="6680"/>
        <v/>
      </c>
      <c r="Q2286" s="121">
        <f t="shared" ref="Q2286:W2286" si="7019">SUMIF($B$9:$N$9,Q$9,$B2286:$N2286)/100</f>
        <v>0</v>
      </c>
      <c r="R2286" s="121">
        <f t="shared" si="7019"/>
        <v>0</v>
      </c>
      <c r="S2286" s="121">
        <f t="shared" si="7019"/>
        <v>0</v>
      </c>
      <c r="T2286" s="121">
        <f t="shared" si="7019"/>
        <v>0</v>
      </c>
      <c r="U2286" s="121">
        <f t="shared" si="7019"/>
        <v>0</v>
      </c>
      <c r="V2286" s="121">
        <f t="shared" si="7019"/>
        <v>0</v>
      </c>
      <c r="W2286" s="121">
        <f t="shared" si="7019"/>
        <v>0</v>
      </c>
      <c r="X2286" s="122">
        <f t="shared" si="6292"/>
        <v>0</v>
      </c>
      <c r="Y2286" s="121">
        <f t="shared" si="6293"/>
        <v>0</v>
      </c>
      <c r="Z2286" s="122">
        <f t="shared" si="6294"/>
        <v>0</v>
      </c>
      <c r="AA2286" s="121">
        <f t="shared" si="6295"/>
        <v>0</v>
      </c>
      <c r="AB2286" s="122">
        <f t="shared" si="6974"/>
        <v>0</v>
      </c>
      <c r="AC2286" s="122">
        <f t="shared" si="6974"/>
        <v>0</v>
      </c>
      <c r="AD2286" s="121">
        <f t="shared" si="6296"/>
        <v>0</v>
      </c>
      <c r="AE2286" s="122">
        <f t="shared" ref="AE2286:AM2286" si="7020">+($AN2286-$AD2286)/10+AD2286</f>
        <v>0</v>
      </c>
      <c r="AF2286" s="122">
        <f t="shared" si="7020"/>
        <v>0</v>
      </c>
      <c r="AG2286" s="122">
        <f t="shared" si="7020"/>
        <v>0</v>
      </c>
      <c r="AH2286" s="122">
        <f t="shared" si="7020"/>
        <v>0</v>
      </c>
      <c r="AI2286" s="122">
        <f t="shared" si="7020"/>
        <v>0</v>
      </c>
      <c r="AJ2286" s="122">
        <f t="shared" si="7020"/>
        <v>0</v>
      </c>
      <c r="AK2286" s="122">
        <f t="shared" si="7020"/>
        <v>0</v>
      </c>
      <c r="AL2286" s="122">
        <f t="shared" si="7020"/>
        <v>0</v>
      </c>
      <c r="AM2286" s="122">
        <f t="shared" si="7020"/>
        <v>0</v>
      </c>
      <c r="AN2286" s="121">
        <f t="shared" si="6298"/>
        <v>0</v>
      </c>
      <c r="AO2286" s="122">
        <f t="shared" ref="AO2286:AW2286" si="7021">+($AX2286-$AN2286)/10+AN2286</f>
        <v>0</v>
      </c>
      <c r="AP2286" s="122">
        <f t="shared" si="7021"/>
        <v>0</v>
      </c>
      <c r="AQ2286" s="122">
        <f t="shared" si="7021"/>
        <v>0</v>
      </c>
      <c r="AR2286" s="122">
        <f t="shared" si="7021"/>
        <v>0</v>
      </c>
      <c r="AS2286" s="122">
        <f t="shared" si="7021"/>
        <v>0</v>
      </c>
      <c r="AT2286" s="122">
        <f t="shared" si="7021"/>
        <v>0</v>
      </c>
      <c r="AU2286" s="122">
        <f t="shared" si="7021"/>
        <v>0</v>
      </c>
      <c r="AV2286" s="122">
        <f t="shared" si="7021"/>
        <v>0</v>
      </c>
      <c r="AW2286" s="122">
        <f t="shared" si="7021"/>
        <v>0</v>
      </c>
      <c r="AX2286" s="121">
        <f t="shared" si="6300"/>
        <v>0</v>
      </c>
    </row>
    <row r="2287" spans="2:50" ht="15.75" customHeight="1" x14ac:dyDescent="0.2">
      <c r="B2287" s="123"/>
      <c r="C2287" s="124"/>
      <c r="D2287" s="124"/>
      <c r="E2287" s="124"/>
      <c r="F2287" s="124"/>
      <c r="G2287" s="124"/>
      <c r="H2287" s="124"/>
      <c r="I2287" s="124"/>
      <c r="J2287" s="124"/>
      <c r="K2287" s="124"/>
      <c r="L2287" s="124"/>
      <c r="M2287" s="124"/>
      <c r="N2287" s="125"/>
      <c r="O2287" s="119"/>
      <c r="P2287" s="120" t="str">
        <f t="shared" si="6680"/>
        <v/>
      </c>
      <c r="Q2287" s="126">
        <f t="shared" ref="Q2287:W2287" si="7022">SUMIF($B$9:$N$9,Q$9,$B2287:$N2287)/100</f>
        <v>0</v>
      </c>
      <c r="R2287" s="126">
        <f t="shared" si="7022"/>
        <v>0</v>
      </c>
      <c r="S2287" s="126">
        <f t="shared" si="7022"/>
        <v>0</v>
      </c>
      <c r="T2287" s="126">
        <f t="shared" si="7022"/>
        <v>0</v>
      </c>
      <c r="U2287" s="126">
        <f t="shared" si="7022"/>
        <v>0</v>
      </c>
      <c r="V2287" s="126">
        <f t="shared" si="7022"/>
        <v>0</v>
      </c>
      <c r="W2287" s="126">
        <f t="shared" si="7022"/>
        <v>0</v>
      </c>
      <c r="X2287" s="127">
        <f t="shared" si="6292"/>
        <v>0</v>
      </c>
      <c r="Y2287" s="126">
        <f t="shared" si="6293"/>
        <v>0</v>
      </c>
      <c r="Z2287" s="127">
        <f t="shared" si="6294"/>
        <v>0</v>
      </c>
      <c r="AA2287" s="126">
        <f t="shared" si="6295"/>
        <v>0</v>
      </c>
      <c r="AB2287" s="127">
        <f t="shared" si="6974"/>
        <v>0</v>
      </c>
      <c r="AC2287" s="127">
        <f t="shared" si="6974"/>
        <v>0</v>
      </c>
      <c r="AD2287" s="126">
        <f t="shared" si="6296"/>
        <v>0</v>
      </c>
      <c r="AE2287" s="127">
        <f t="shared" ref="AE2287:AM2287" si="7023">+($AN2287-$AD2287)/10+AD2287</f>
        <v>0</v>
      </c>
      <c r="AF2287" s="127">
        <f t="shared" si="7023"/>
        <v>0</v>
      </c>
      <c r="AG2287" s="127">
        <f t="shared" si="7023"/>
        <v>0</v>
      </c>
      <c r="AH2287" s="127">
        <f t="shared" si="7023"/>
        <v>0</v>
      </c>
      <c r="AI2287" s="127">
        <f t="shared" si="7023"/>
        <v>0</v>
      </c>
      <c r="AJ2287" s="127">
        <f t="shared" si="7023"/>
        <v>0</v>
      </c>
      <c r="AK2287" s="127">
        <f t="shared" si="7023"/>
        <v>0</v>
      </c>
      <c r="AL2287" s="127">
        <f t="shared" si="7023"/>
        <v>0</v>
      </c>
      <c r="AM2287" s="127">
        <f t="shared" si="7023"/>
        <v>0</v>
      </c>
      <c r="AN2287" s="126">
        <f t="shared" si="6298"/>
        <v>0</v>
      </c>
      <c r="AO2287" s="127">
        <f t="shared" ref="AO2287:AW2287" si="7024">+($AX2287-$AN2287)/10+AN2287</f>
        <v>0</v>
      </c>
      <c r="AP2287" s="127">
        <f t="shared" si="7024"/>
        <v>0</v>
      </c>
      <c r="AQ2287" s="127">
        <f t="shared" si="7024"/>
        <v>0</v>
      </c>
      <c r="AR2287" s="127">
        <f t="shared" si="7024"/>
        <v>0</v>
      </c>
      <c r="AS2287" s="127">
        <f t="shared" si="7024"/>
        <v>0</v>
      </c>
      <c r="AT2287" s="127">
        <f t="shared" si="7024"/>
        <v>0</v>
      </c>
      <c r="AU2287" s="127">
        <f t="shared" si="7024"/>
        <v>0</v>
      </c>
      <c r="AV2287" s="127">
        <f t="shared" si="7024"/>
        <v>0</v>
      </c>
      <c r="AW2287" s="127">
        <f t="shared" si="7024"/>
        <v>0</v>
      </c>
      <c r="AX2287" s="126">
        <f t="shared" si="6300"/>
        <v>0</v>
      </c>
    </row>
    <row r="2288" spans="2:50" ht="15.75" customHeight="1" x14ac:dyDescent="0.2">
      <c r="B2288" s="123"/>
      <c r="C2288" s="128"/>
      <c r="D2288" s="128"/>
      <c r="E2288" s="128"/>
      <c r="F2288" s="128"/>
      <c r="G2288" s="128"/>
      <c r="H2288" s="128"/>
      <c r="I2288" s="128"/>
      <c r="J2288" s="128"/>
      <c r="K2288" s="128"/>
      <c r="L2288" s="128"/>
      <c r="M2288" s="128"/>
      <c r="N2288" s="129"/>
      <c r="O2288" s="119"/>
      <c r="P2288" s="120" t="str">
        <f t="shared" si="6680"/>
        <v/>
      </c>
      <c r="Q2288" s="121">
        <f t="shared" ref="Q2288:W2288" si="7025">SUMIF($B$9:$N$9,Q$9,$B2288:$N2288)/100</f>
        <v>0</v>
      </c>
      <c r="R2288" s="121">
        <f t="shared" si="7025"/>
        <v>0</v>
      </c>
      <c r="S2288" s="121">
        <f t="shared" si="7025"/>
        <v>0</v>
      </c>
      <c r="T2288" s="121">
        <f t="shared" si="7025"/>
        <v>0</v>
      </c>
      <c r="U2288" s="121">
        <f t="shared" si="7025"/>
        <v>0</v>
      </c>
      <c r="V2288" s="121">
        <f t="shared" si="7025"/>
        <v>0</v>
      </c>
      <c r="W2288" s="121">
        <f t="shared" si="7025"/>
        <v>0</v>
      </c>
      <c r="X2288" s="122">
        <f t="shared" si="6292"/>
        <v>0</v>
      </c>
      <c r="Y2288" s="121">
        <f t="shared" si="6293"/>
        <v>0</v>
      </c>
      <c r="Z2288" s="122">
        <f t="shared" si="6294"/>
        <v>0</v>
      </c>
      <c r="AA2288" s="121">
        <f t="shared" si="6295"/>
        <v>0</v>
      </c>
      <c r="AB2288" s="122">
        <f t="shared" si="6974"/>
        <v>0</v>
      </c>
      <c r="AC2288" s="122">
        <f t="shared" si="6974"/>
        <v>0</v>
      </c>
      <c r="AD2288" s="121">
        <f t="shared" si="6296"/>
        <v>0</v>
      </c>
      <c r="AE2288" s="122">
        <f t="shared" ref="AE2288:AM2288" si="7026">+($AN2288-$AD2288)/10+AD2288</f>
        <v>0</v>
      </c>
      <c r="AF2288" s="122">
        <f t="shared" si="7026"/>
        <v>0</v>
      </c>
      <c r="AG2288" s="122">
        <f t="shared" si="7026"/>
        <v>0</v>
      </c>
      <c r="AH2288" s="122">
        <f t="shared" si="7026"/>
        <v>0</v>
      </c>
      <c r="AI2288" s="122">
        <f t="shared" si="7026"/>
        <v>0</v>
      </c>
      <c r="AJ2288" s="122">
        <f t="shared" si="7026"/>
        <v>0</v>
      </c>
      <c r="AK2288" s="122">
        <f t="shared" si="7026"/>
        <v>0</v>
      </c>
      <c r="AL2288" s="122">
        <f t="shared" si="7026"/>
        <v>0</v>
      </c>
      <c r="AM2288" s="122">
        <f t="shared" si="7026"/>
        <v>0</v>
      </c>
      <c r="AN2288" s="121">
        <f t="shared" si="6298"/>
        <v>0</v>
      </c>
      <c r="AO2288" s="122">
        <f t="shared" ref="AO2288:AW2288" si="7027">+($AX2288-$AN2288)/10+AN2288</f>
        <v>0</v>
      </c>
      <c r="AP2288" s="122">
        <f t="shared" si="7027"/>
        <v>0</v>
      </c>
      <c r="AQ2288" s="122">
        <f t="shared" si="7027"/>
        <v>0</v>
      </c>
      <c r="AR2288" s="122">
        <f t="shared" si="7027"/>
        <v>0</v>
      </c>
      <c r="AS2288" s="122">
        <f t="shared" si="7027"/>
        <v>0</v>
      </c>
      <c r="AT2288" s="122">
        <f t="shared" si="7027"/>
        <v>0</v>
      </c>
      <c r="AU2288" s="122">
        <f t="shared" si="7027"/>
        <v>0</v>
      </c>
      <c r="AV2288" s="122">
        <f t="shared" si="7027"/>
        <v>0</v>
      </c>
      <c r="AW2288" s="122">
        <f t="shared" si="7027"/>
        <v>0</v>
      </c>
      <c r="AX2288" s="121">
        <f t="shared" si="6300"/>
        <v>0</v>
      </c>
    </row>
    <row r="2289" spans="2:50" ht="15.75" customHeight="1" x14ac:dyDescent="0.2">
      <c r="B2289" s="123"/>
      <c r="C2289" s="124"/>
      <c r="D2289" s="124"/>
      <c r="E2289" s="124"/>
      <c r="F2289" s="124"/>
      <c r="G2289" s="124"/>
      <c r="H2289" s="124"/>
      <c r="I2289" s="124"/>
      <c r="J2289" s="124"/>
      <c r="K2289" s="124"/>
      <c r="L2289" s="124"/>
      <c r="M2289" s="124"/>
      <c r="N2289" s="125"/>
      <c r="O2289" s="119"/>
      <c r="P2289" s="120" t="str">
        <f t="shared" si="6680"/>
        <v/>
      </c>
      <c r="Q2289" s="126">
        <f t="shared" ref="Q2289:W2289" si="7028">SUMIF($B$9:$N$9,Q$9,$B2289:$N2289)/100</f>
        <v>0</v>
      </c>
      <c r="R2289" s="126">
        <f t="shared" si="7028"/>
        <v>0</v>
      </c>
      <c r="S2289" s="126">
        <f t="shared" si="7028"/>
        <v>0</v>
      </c>
      <c r="T2289" s="126">
        <f t="shared" si="7028"/>
        <v>0</v>
      </c>
      <c r="U2289" s="126">
        <f t="shared" si="7028"/>
        <v>0</v>
      </c>
      <c r="V2289" s="126">
        <f t="shared" si="7028"/>
        <v>0</v>
      </c>
      <c r="W2289" s="126">
        <f t="shared" si="7028"/>
        <v>0</v>
      </c>
      <c r="X2289" s="127">
        <f t="shared" si="6292"/>
        <v>0</v>
      </c>
      <c r="Y2289" s="126">
        <f t="shared" si="6293"/>
        <v>0</v>
      </c>
      <c r="Z2289" s="127">
        <f t="shared" si="6294"/>
        <v>0</v>
      </c>
      <c r="AA2289" s="126">
        <f t="shared" si="6295"/>
        <v>0</v>
      </c>
      <c r="AB2289" s="127">
        <f t="shared" si="6974"/>
        <v>0</v>
      </c>
      <c r="AC2289" s="127">
        <f t="shared" si="6974"/>
        <v>0</v>
      </c>
      <c r="AD2289" s="126">
        <f t="shared" si="6296"/>
        <v>0</v>
      </c>
      <c r="AE2289" s="127">
        <f t="shared" ref="AE2289:AM2289" si="7029">+($AN2289-$AD2289)/10+AD2289</f>
        <v>0</v>
      </c>
      <c r="AF2289" s="127">
        <f t="shared" si="7029"/>
        <v>0</v>
      </c>
      <c r="AG2289" s="127">
        <f t="shared" si="7029"/>
        <v>0</v>
      </c>
      <c r="AH2289" s="127">
        <f t="shared" si="7029"/>
        <v>0</v>
      </c>
      <c r="AI2289" s="127">
        <f t="shared" si="7029"/>
        <v>0</v>
      </c>
      <c r="AJ2289" s="127">
        <f t="shared" si="7029"/>
        <v>0</v>
      </c>
      <c r="AK2289" s="127">
        <f t="shared" si="7029"/>
        <v>0</v>
      </c>
      <c r="AL2289" s="127">
        <f t="shared" si="7029"/>
        <v>0</v>
      </c>
      <c r="AM2289" s="127">
        <f t="shared" si="7029"/>
        <v>0</v>
      </c>
      <c r="AN2289" s="126">
        <f t="shared" si="6298"/>
        <v>0</v>
      </c>
      <c r="AO2289" s="127">
        <f t="shared" ref="AO2289:AW2289" si="7030">+($AX2289-$AN2289)/10+AN2289</f>
        <v>0</v>
      </c>
      <c r="AP2289" s="127">
        <f t="shared" si="7030"/>
        <v>0</v>
      </c>
      <c r="AQ2289" s="127">
        <f t="shared" si="7030"/>
        <v>0</v>
      </c>
      <c r="AR2289" s="127">
        <f t="shared" si="7030"/>
        <v>0</v>
      </c>
      <c r="AS2289" s="127">
        <f t="shared" si="7030"/>
        <v>0</v>
      </c>
      <c r="AT2289" s="127">
        <f t="shared" si="7030"/>
        <v>0</v>
      </c>
      <c r="AU2289" s="127">
        <f t="shared" si="7030"/>
        <v>0</v>
      </c>
      <c r="AV2289" s="127">
        <f t="shared" si="7030"/>
        <v>0</v>
      </c>
      <c r="AW2289" s="127">
        <f t="shared" si="7030"/>
        <v>0</v>
      </c>
      <c r="AX2289" s="126">
        <f t="shared" si="6300"/>
        <v>0</v>
      </c>
    </row>
    <row r="2290" spans="2:50" ht="15.75" customHeight="1" x14ac:dyDescent="0.2">
      <c r="B2290" s="123"/>
      <c r="C2290" s="128"/>
      <c r="D2290" s="128"/>
      <c r="E2290" s="128"/>
      <c r="F2290" s="128"/>
      <c r="G2290" s="128"/>
      <c r="H2290" s="128"/>
      <c r="I2290" s="128"/>
      <c r="J2290" s="128"/>
      <c r="K2290" s="128"/>
      <c r="L2290" s="128"/>
      <c r="M2290" s="128"/>
      <c r="N2290" s="129"/>
      <c r="O2290" s="119"/>
      <c r="P2290" s="120" t="str">
        <f t="shared" si="6680"/>
        <v/>
      </c>
      <c r="Q2290" s="121">
        <f t="shared" ref="Q2290:W2290" si="7031">SUMIF($B$9:$N$9,Q$9,$B2290:$N2290)/100</f>
        <v>0</v>
      </c>
      <c r="R2290" s="121">
        <f t="shared" si="7031"/>
        <v>0</v>
      </c>
      <c r="S2290" s="121">
        <f t="shared" si="7031"/>
        <v>0</v>
      </c>
      <c r="T2290" s="121">
        <f t="shared" si="7031"/>
        <v>0</v>
      </c>
      <c r="U2290" s="121">
        <f t="shared" si="7031"/>
        <v>0</v>
      </c>
      <c r="V2290" s="121">
        <f t="shared" si="7031"/>
        <v>0</v>
      </c>
      <c r="W2290" s="121">
        <f t="shared" si="7031"/>
        <v>0</v>
      </c>
      <c r="X2290" s="122">
        <f t="shared" si="6292"/>
        <v>0</v>
      </c>
      <c r="Y2290" s="121">
        <f t="shared" si="6293"/>
        <v>0</v>
      </c>
      <c r="Z2290" s="122">
        <f t="shared" si="6294"/>
        <v>0</v>
      </c>
      <c r="AA2290" s="121">
        <f t="shared" si="6295"/>
        <v>0</v>
      </c>
      <c r="AB2290" s="122">
        <f t="shared" si="6974"/>
        <v>0</v>
      </c>
      <c r="AC2290" s="122">
        <f t="shared" si="6974"/>
        <v>0</v>
      </c>
      <c r="AD2290" s="121">
        <f t="shared" si="6296"/>
        <v>0</v>
      </c>
      <c r="AE2290" s="122">
        <f t="shared" ref="AE2290:AM2290" si="7032">+($AN2290-$AD2290)/10+AD2290</f>
        <v>0</v>
      </c>
      <c r="AF2290" s="122">
        <f t="shared" si="7032"/>
        <v>0</v>
      </c>
      <c r="AG2290" s="122">
        <f t="shared" si="7032"/>
        <v>0</v>
      </c>
      <c r="AH2290" s="122">
        <f t="shared" si="7032"/>
        <v>0</v>
      </c>
      <c r="AI2290" s="122">
        <f t="shared" si="7032"/>
        <v>0</v>
      </c>
      <c r="AJ2290" s="122">
        <f t="shared" si="7032"/>
        <v>0</v>
      </c>
      <c r="AK2290" s="122">
        <f t="shared" si="7032"/>
        <v>0</v>
      </c>
      <c r="AL2290" s="122">
        <f t="shared" si="7032"/>
        <v>0</v>
      </c>
      <c r="AM2290" s="122">
        <f t="shared" si="7032"/>
        <v>0</v>
      </c>
      <c r="AN2290" s="121">
        <f t="shared" si="6298"/>
        <v>0</v>
      </c>
      <c r="AO2290" s="122">
        <f t="shared" ref="AO2290:AW2290" si="7033">+($AX2290-$AN2290)/10+AN2290</f>
        <v>0</v>
      </c>
      <c r="AP2290" s="122">
        <f t="shared" si="7033"/>
        <v>0</v>
      </c>
      <c r="AQ2290" s="122">
        <f t="shared" si="7033"/>
        <v>0</v>
      </c>
      <c r="AR2290" s="122">
        <f t="shared" si="7033"/>
        <v>0</v>
      </c>
      <c r="AS2290" s="122">
        <f t="shared" si="7033"/>
        <v>0</v>
      </c>
      <c r="AT2290" s="122">
        <f t="shared" si="7033"/>
        <v>0</v>
      </c>
      <c r="AU2290" s="122">
        <f t="shared" si="7033"/>
        <v>0</v>
      </c>
      <c r="AV2290" s="122">
        <f t="shared" si="7033"/>
        <v>0</v>
      </c>
      <c r="AW2290" s="122">
        <f t="shared" si="7033"/>
        <v>0</v>
      </c>
      <c r="AX2290" s="121">
        <f t="shared" si="6300"/>
        <v>0</v>
      </c>
    </row>
    <row r="2291" spans="2:50" ht="15.75" customHeight="1" x14ac:dyDescent="0.2">
      <c r="B2291" s="123"/>
      <c r="C2291" s="124"/>
      <c r="D2291" s="124"/>
      <c r="E2291" s="124"/>
      <c r="F2291" s="124"/>
      <c r="G2291" s="124"/>
      <c r="H2291" s="124"/>
      <c r="I2291" s="124"/>
      <c r="J2291" s="124"/>
      <c r="K2291" s="124"/>
      <c r="L2291" s="124"/>
      <c r="M2291" s="124"/>
      <c r="N2291" s="125"/>
      <c r="O2291" s="119"/>
      <c r="P2291" s="120" t="str">
        <f t="shared" si="6680"/>
        <v/>
      </c>
      <c r="Q2291" s="126">
        <f t="shared" ref="Q2291:W2291" si="7034">SUMIF($B$9:$N$9,Q$9,$B2291:$N2291)/100</f>
        <v>0</v>
      </c>
      <c r="R2291" s="126">
        <f t="shared" si="7034"/>
        <v>0</v>
      </c>
      <c r="S2291" s="126">
        <f t="shared" si="7034"/>
        <v>0</v>
      </c>
      <c r="T2291" s="126">
        <f t="shared" si="7034"/>
        <v>0</v>
      </c>
      <c r="U2291" s="126">
        <f t="shared" si="7034"/>
        <v>0</v>
      </c>
      <c r="V2291" s="126">
        <f t="shared" si="7034"/>
        <v>0</v>
      </c>
      <c r="W2291" s="126">
        <f t="shared" si="7034"/>
        <v>0</v>
      </c>
      <c r="X2291" s="127">
        <f t="shared" si="6292"/>
        <v>0</v>
      </c>
      <c r="Y2291" s="126">
        <f t="shared" si="6293"/>
        <v>0</v>
      </c>
      <c r="Z2291" s="127">
        <f t="shared" si="6294"/>
        <v>0</v>
      </c>
      <c r="AA2291" s="126">
        <f t="shared" si="6295"/>
        <v>0</v>
      </c>
      <c r="AB2291" s="127">
        <f t="shared" ref="AB2291:AC2310" si="7035">+($AD2291-$AA2291)/3+AA2291</f>
        <v>0</v>
      </c>
      <c r="AC2291" s="127">
        <f t="shared" si="7035"/>
        <v>0</v>
      </c>
      <c r="AD2291" s="126">
        <f t="shared" si="6296"/>
        <v>0</v>
      </c>
      <c r="AE2291" s="127">
        <f t="shared" ref="AE2291:AM2291" si="7036">+($AN2291-$AD2291)/10+AD2291</f>
        <v>0</v>
      </c>
      <c r="AF2291" s="127">
        <f t="shared" si="7036"/>
        <v>0</v>
      </c>
      <c r="AG2291" s="127">
        <f t="shared" si="7036"/>
        <v>0</v>
      </c>
      <c r="AH2291" s="127">
        <f t="shared" si="7036"/>
        <v>0</v>
      </c>
      <c r="AI2291" s="127">
        <f t="shared" si="7036"/>
        <v>0</v>
      </c>
      <c r="AJ2291" s="127">
        <f t="shared" si="7036"/>
        <v>0</v>
      </c>
      <c r="AK2291" s="127">
        <f t="shared" si="7036"/>
        <v>0</v>
      </c>
      <c r="AL2291" s="127">
        <f t="shared" si="7036"/>
        <v>0</v>
      </c>
      <c r="AM2291" s="127">
        <f t="shared" si="7036"/>
        <v>0</v>
      </c>
      <c r="AN2291" s="126">
        <f t="shared" si="6298"/>
        <v>0</v>
      </c>
      <c r="AO2291" s="127">
        <f t="shared" ref="AO2291:AW2291" si="7037">+($AX2291-$AN2291)/10+AN2291</f>
        <v>0</v>
      </c>
      <c r="AP2291" s="127">
        <f t="shared" si="7037"/>
        <v>0</v>
      </c>
      <c r="AQ2291" s="127">
        <f t="shared" si="7037"/>
        <v>0</v>
      </c>
      <c r="AR2291" s="127">
        <f t="shared" si="7037"/>
        <v>0</v>
      </c>
      <c r="AS2291" s="127">
        <f t="shared" si="7037"/>
        <v>0</v>
      </c>
      <c r="AT2291" s="127">
        <f t="shared" si="7037"/>
        <v>0</v>
      </c>
      <c r="AU2291" s="127">
        <f t="shared" si="7037"/>
        <v>0</v>
      </c>
      <c r="AV2291" s="127">
        <f t="shared" si="7037"/>
        <v>0</v>
      </c>
      <c r="AW2291" s="127">
        <f t="shared" si="7037"/>
        <v>0</v>
      </c>
      <c r="AX2291" s="126">
        <f t="shared" si="6300"/>
        <v>0</v>
      </c>
    </row>
    <row r="2292" spans="2:50" ht="15.75" customHeight="1" x14ac:dyDescent="0.2">
      <c r="B2292" s="123"/>
      <c r="C2292" s="128"/>
      <c r="D2292" s="128"/>
      <c r="E2292" s="128"/>
      <c r="F2292" s="128"/>
      <c r="G2292" s="128"/>
      <c r="H2292" s="128"/>
      <c r="I2292" s="128"/>
      <c r="J2292" s="128"/>
      <c r="K2292" s="128"/>
      <c r="L2292" s="128"/>
      <c r="M2292" s="128"/>
      <c r="N2292" s="129"/>
      <c r="O2292" s="119"/>
      <c r="P2292" s="120" t="str">
        <f t="shared" si="6680"/>
        <v/>
      </c>
      <c r="Q2292" s="121">
        <f t="shared" ref="Q2292:W2292" si="7038">SUMIF($B$9:$N$9,Q$9,$B2292:$N2292)/100</f>
        <v>0</v>
      </c>
      <c r="R2292" s="121">
        <f t="shared" si="7038"/>
        <v>0</v>
      </c>
      <c r="S2292" s="121">
        <f t="shared" si="7038"/>
        <v>0</v>
      </c>
      <c r="T2292" s="121">
        <f t="shared" si="7038"/>
        <v>0</v>
      </c>
      <c r="U2292" s="121">
        <f t="shared" si="7038"/>
        <v>0</v>
      </c>
      <c r="V2292" s="121">
        <f t="shared" si="7038"/>
        <v>0</v>
      </c>
      <c r="W2292" s="121">
        <f t="shared" si="7038"/>
        <v>0</v>
      </c>
      <c r="X2292" s="122">
        <f t="shared" si="6292"/>
        <v>0</v>
      </c>
      <c r="Y2292" s="121">
        <f t="shared" si="6293"/>
        <v>0</v>
      </c>
      <c r="Z2292" s="122">
        <f t="shared" si="6294"/>
        <v>0</v>
      </c>
      <c r="AA2292" s="121">
        <f t="shared" si="6295"/>
        <v>0</v>
      </c>
      <c r="AB2292" s="122">
        <f t="shared" si="7035"/>
        <v>0</v>
      </c>
      <c r="AC2292" s="122">
        <f t="shared" si="7035"/>
        <v>0</v>
      </c>
      <c r="AD2292" s="121">
        <f t="shared" si="6296"/>
        <v>0</v>
      </c>
      <c r="AE2292" s="122">
        <f t="shared" ref="AE2292:AM2292" si="7039">+($AN2292-$AD2292)/10+AD2292</f>
        <v>0</v>
      </c>
      <c r="AF2292" s="122">
        <f t="shared" si="7039"/>
        <v>0</v>
      </c>
      <c r="AG2292" s="122">
        <f t="shared" si="7039"/>
        <v>0</v>
      </c>
      <c r="AH2292" s="122">
        <f t="shared" si="7039"/>
        <v>0</v>
      </c>
      <c r="AI2292" s="122">
        <f t="shared" si="7039"/>
        <v>0</v>
      </c>
      <c r="AJ2292" s="122">
        <f t="shared" si="7039"/>
        <v>0</v>
      </c>
      <c r="AK2292" s="122">
        <f t="shared" si="7039"/>
        <v>0</v>
      </c>
      <c r="AL2292" s="122">
        <f t="shared" si="7039"/>
        <v>0</v>
      </c>
      <c r="AM2292" s="122">
        <f t="shared" si="7039"/>
        <v>0</v>
      </c>
      <c r="AN2292" s="121">
        <f t="shared" si="6298"/>
        <v>0</v>
      </c>
      <c r="AO2292" s="122">
        <f t="shared" ref="AO2292:AW2292" si="7040">+($AX2292-$AN2292)/10+AN2292</f>
        <v>0</v>
      </c>
      <c r="AP2292" s="122">
        <f t="shared" si="7040"/>
        <v>0</v>
      </c>
      <c r="AQ2292" s="122">
        <f t="shared" si="7040"/>
        <v>0</v>
      </c>
      <c r="AR2292" s="122">
        <f t="shared" si="7040"/>
        <v>0</v>
      </c>
      <c r="AS2292" s="122">
        <f t="shared" si="7040"/>
        <v>0</v>
      </c>
      <c r="AT2292" s="122">
        <f t="shared" si="7040"/>
        <v>0</v>
      </c>
      <c r="AU2292" s="122">
        <f t="shared" si="7040"/>
        <v>0</v>
      </c>
      <c r="AV2292" s="122">
        <f t="shared" si="7040"/>
        <v>0</v>
      </c>
      <c r="AW2292" s="122">
        <f t="shared" si="7040"/>
        <v>0</v>
      </c>
      <c r="AX2292" s="121">
        <f t="shared" si="6300"/>
        <v>0</v>
      </c>
    </row>
    <row r="2293" spans="2:50" ht="15.75" customHeight="1" x14ac:dyDescent="0.2">
      <c r="B2293" s="123"/>
      <c r="C2293" s="124"/>
      <c r="D2293" s="124"/>
      <c r="E2293" s="124"/>
      <c r="F2293" s="124"/>
      <c r="G2293" s="124"/>
      <c r="H2293" s="124"/>
      <c r="I2293" s="124"/>
      <c r="J2293" s="124"/>
      <c r="K2293" s="124"/>
      <c r="L2293" s="124"/>
      <c r="M2293" s="124"/>
      <c r="N2293" s="125"/>
      <c r="O2293" s="119"/>
      <c r="P2293" s="120" t="str">
        <f t="shared" si="6680"/>
        <v/>
      </c>
      <c r="Q2293" s="126">
        <f t="shared" ref="Q2293:W2293" si="7041">SUMIF($B$9:$N$9,Q$9,$B2293:$N2293)/100</f>
        <v>0</v>
      </c>
      <c r="R2293" s="126">
        <f t="shared" si="7041"/>
        <v>0</v>
      </c>
      <c r="S2293" s="126">
        <f t="shared" si="7041"/>
        <v>0</v>
      </c>
      <c r="T2293" s="126">
        <f t="shared" si="7041"/>
        <v>0</v>
      </c>
      <c r="U2293" s="126">
        <f t="shared" si="7041"/>
        <v>0</v>
      </c>
      <c r="V2293" s="126">
        <f t="shared" si="7041"/>
        <v>0</v>
      </c>
      <c r="W2293" s="126">
        <f t="shared" si="7041"/>
        <v>0</v>
      </c>
      <c r="X2293" s="127">
        <f t="shared" si="6292"/>
        <v>0</v>
      </c>
      <c r="Y2293" s="126">
        <f t="shared" si="6293"/>
        <v>0</v>
      </c>
      <c r="Z2293" s="127">
        <f t="shared" si="6294"/>
        <v>0</v>
      </c>
      <c r="AA2293" s="126">
        <f t="shared" si="6295"/>
        <v>0</v>
      </c>
      <c r="AB2293" s="127">
        <f t="shared" si="7035"/>
        <v>0</v>
      </c>
      <c r="AC2293" s="127">
        <f t="shared" si="7035"/>
        <v>0</v>
      </c>
      <c r="AD2293" s="126">
        <f t="shared" si="6296"/>
        <v>0</v>
      </c>
      <c r="AE2293" s="127">
        <f t="shared" ref="AE2293:AM2293" si="7042">+($AN2293-$AD2293)/10+AD2293</f>
        <v>0</v>
      </c>
      <c r="AF2293" s="127">
        <f t="shared" si="7042"/>
        <v>0</v>
      </c>
      <c r="AG2293" s="127">
        <f t="shared" si="7042"/>
        <v>0</v>
      </c>
      <c r="AH2293" s="127">
        <f t="shared" si="7042"/>
        <v>0</v>
      </c>
      <c r="AI2293" s="127">
        <f t="shared" si="7042"/>
        <v>0</v>
      </c>
      <c r="AJ2293" s="127">
        <f t="shared" si="7042"/>
        <v>0</v>
      </c>
      <c r="AK2293" s="127">
        <f t="shared" si="7042"/>
        <v>0</v>
      </c>
      <c r="AL2293" s="127">
        <f t="shared" si="7042"/>
        <v>0</v>
      </c>
      <c r="AM2293" s="127">
        <f t="shared" si="7042"/>
        <v>0</v>
      </c>
      <c r="AN2293" s="126">
        <f t="shared" si="6298"/>
        <v>0</v>
      </c>
      <c r="AO2293" s="127">
        <f t="shared" ref="AO2293:AW2293" si="7043">+($AX2293-$AN2293)/10+AN2293</f>
        <v>0</v>
      </c>
      <c r="AP2293" s="127">
        <f t="shared" si="7043"/>
        <v>0</v>
      </c>
      <c r="AQ2293" s="127">
        <f t="shared" si="7043"/>
        <v>0</v>
      </c>
      <c r="AR2293" s="127">
        <f t="shared" si="7043"/>
        <v>0</v>
      </c>
      <c r="AS2293" s="127">
        <f t="shared" si="7043"/>
        <v>0</v>
      </c>
      <c r="AT2293" s="127">
        <f t="shared" si="7043"/>
        <v>0</v>
      </c>
      <c r="AU2293" s="127">
        <f t="shared" si="7043"/>
        <v>0</v>
      </c>
      <c r="AV2293" s="127">
        <f t="shared" si="7043"/>
        <v>0</v>
      </c>
      <c r="AW2293" s="127">
        <f t="shared" si="7043"/>
        <v>0</v>
      </c>
      <c r="AX2293" s="126">
        <f t="shared" si="6300"/>
        <v>0</v>
      </c>
    </row>
    <row r="2294" spans="2:50" ht="15.75" customHeight="1" x14ac:dyDescent="0.2">
      <c r="B2294" s="123"/>
      <c r="C2294" s="128"/>
      <c r="D2294" s="128"/>
      <c r="E2294" s="128"/>
      <c r="F2294" s="128"/>
      <c r="G2294" s="128"/>
      <c r="H2294" s="128"/>
      <c r="I2294" s="128"/>
      <c r="J2294" s="128"/>
      <c r="K2294" s="128"/>
      <c r="L2294" s="128"/>
      <c r="M2294" s="128"/>
      <c r="N2294" s="129"/>
      <c r="O2294" s="119"/>
      <c r="P2294" s="120" t="str">
        <f t="shared" si="6680"/>
        <v/>
      </c>
      <c r="Q2294" s="121">
        <f t="shared" ref="Q2294:W2294" si="7044">SUMIF($B$9:$N$9,Q$9,$B2294:$N2294)/100</f>
        <v>0</v>
      </c>
      <c r="R2294" s="121">
        <f t="shared" si="7044"/>
        <v>0</v>
      </c>
      <c r="S2294" s="121">
        <f t="shared" si="7044"/>
        <v>0</v>
      </c>
      <c r="T2294" s="121">
        <f t="shared" si="7044"/>
        <v>0</v>
      </c>
      <c r="U2294" s="121">
        <f t="shared" si="7044"/>
        <v>0</v>
      </c>
      <c r="V2294" s="121">
        <f t="shared" si="7044"/>
        <v>0</v>
      </c>
      <c r="W2294" s="121">
        <f t="shared" si="7044"/>
        <v>0</v>
      </c>
      <c r="X2294" s="122">
        <f t="shared" si="6292"/>
        <v>0</v>
      </c>
      <c r="Y2294" s="121">
        <f t="shared" si="6293"/>
        <v>0</v>
      </c>
      <c r="Z2294" s="122">
        <f t="shared" si="6294"/>
        <v>0</v>
      </c>
      <c r="AA2294" s="121">
        <f t="shared" si="6295"/>
        <v>0</v>
      </c>
      <c r="AB2294" s="122">
        <f t="shared" si="7035"/>
        <v>0</v>
      </c>
      <c r="AC2294" s="122">
        <f t="shared" si="7035"/>
        <v>0</v>
      </c>
      <c r="AD2294" s="121">
        <f t="shared" si="6296"/>
        <v>0</v>
      </c>
      <c r="AE2294" s="122">
        <f t="shared" ref="AE2294:AM2294" si="7045">+($AN2294-$AD2294)/10+AD2294</f>
        <v>0</v>
      </c>
      <c r="AF2294" s="122">
        <f t="shared" si="7045"/>
        <v>0</v>
      </c>
      <c r="AG2294" s="122">
        <f t="shared" si="7045"/>
        <v>0</v>
      </c>
      <c r="AH2294" s="122">
        <f t="shared" si="7045"/>
        <v>0</v>
      </c>
      <c r="AI2294" s="122">
        <f t="shared" si="7045"/>
        <v>0</v>
      </c>
      <c r="AJ2294" s="122">
        <f t="shared" si="7045"/>
        <v>0</v>
      </c>
      <c r="AK2294" s="122">
        <f t="shared" si="7045"/>
        <v>0</v>
      </c>
      <c r="AL2294" s="122">
        <f t="shared" si="7045"/>
        <v>0</v>
      </c>
      <c r="AM2294" s="122">
        <f t="shared" si="7045"/>
        <v>0</v>
      </c>
      <c r="AN2294" s="121">
        <f t="shared" si="6298"/>
        <v>0</v>
      </c>
      <c r="AO2294" s="122">
        <f t="shared" ref="AO2294:AW2294" si="7046">+($AX2294-$AN2294)/10+AN2294</f>
        <v>0</v>
      </c>
      <c r="AP2294" s="122">
        <f t="shared" si="7046"/>
        <v>0</v>
      </c>
      <c r="AQ2294" s="122">
        <f t="shared" si="7046"/>
        <v>0</v>
      </c>
      <c r="AR2294" s="122">
        <f t="shared" si="7046"/>
        <v>0</v>
      </c>
      <c r="AS2294" s="122">
        <f t="shared" si="7046"/>
        <v>0</v>
      </c>
      <c r="AT2294" s="122">
        <f t="shared" si="7046"/>
        <v>0</v>
      </c>
      <c r="AU2294" s="122">
        <f t="shared" si="7046"/>
        <v>0</v>
      </c>
      <c r="AV2294" s="122">
        <f t="shared" si="7046"/>
        <v>0</v>
      </c>
      <c r="AW2294" s="122">
        <f t="shared" si="7046"/>
        <v>0</v>
      </c>
      <c r="AX2294" s="121">
        <f t="shared" si="6300"/>
        <v>0</v>
      </c>
    </row>
    <row r="2295" spans="2:50" ht="15.75" customHeight="1" x14ac:dyDescent="0.2">
      <c r="B2295" s="123"/>
      <c r="C2295" s="124"/>
      <c r="D2295" s="124"/>
      <c r="E2295" s="124"/>
      <c r="F2295" s="124"/>
      <c r="G2295" s="124"/>
      <c r="H2295" s="124"/>
      <c r="I2295" s="124"/>
      <c r="J2295" s="124"/>
      <c r="K2295" s="124"/>
      <c r="L2295" s="124"/>
      <c r="M2295" s="124"/>
      <c r="N2295" s="125"/>
      <c r="O2295" s="119"/>
      <c r="P2295" s="120" t="str">
        <f t="shared" si="6680"/>
        <v/>
      </c>
      <c r="Q2295" s="126">
        <f t="shared" ref="Q2295:W2295" si="7047">SUMIF($B$9:$N$9,Q$9,$B2295:$N2295)/100</f>
        <v>0</v>
      </c>
      <c r="R2295" s="126">
        <f t="shared" si="7047"/>
        <v>0</v>
      </c>
      <c r="S2295" s="126">
        <f t="shared" si="7047"/>
        <v>0</v>
      </c>
      <c r="T2295" s="126">
        <f t="shared" si="7047"/>
        <v>0</v>
      </c>
      <c r="U2295" s="126">
        <f t="shared" si="7047"/>
        <v>0</v>
      </c>
      <c r="V2295" s="126">
        <f t="shared" si="7047"/>
        <v>0</v>
      </c>
      <c r="W2295" s="126">
        <f t="shared" si="7047"/>
        <v>0</v>
      </c>
      <c r="X2295" s="127">
        <f t="shared" si="6292"/>
        <v>0</v>
      </c>
      <c r="Y2295" s="126">
        <f t="shared" si="6293"/>
        <v>0</v>
      </c>
      <c r="Z2295" s="127">
        <f t="shared" si="6294"/>
        <v>0</v>
      </c>
      <c r="AA2295" s="126">
        <f t="shared" si="6295"/>
        <v>0</v>
      </c>
      <c r="AB2295" s="127">
        <f t="shared" si="7035"/>
        <v>0</v>
      </c>
      <c r="AC2295" s="127">
        <f t="shared" si="7035"/>
        <v>0</v>
      </c>
      <c r="AD2295" s="126">
        <f t="shared" si="6296"/>
        <v>0</v>
      </c>
      <c r="AE2295" s="127">
        <f t="shared" ref="AE2295:AM2295" si="7048">+($AN2295-$AD2295)/10+AD2295</f>
        <v>0</v>
      </c>
      <c r="AF2295" s="127">
        <f t="shared" si="7048"/>
        <v>0</v>
      </c>
      <c r="AG2295" s="127">
        <f t="shared" si="7048"/>
        <v>0</v>
      </c>
      <c r="AH2295" s="127">
        <f t="shared" si="7048"/>
        <v>0</v>
      </c>
      <c r="AI2295" s="127">
        <f t="shared" si="7048"/>
        <v>0</v>
      </c>
      <c r="AJ2295" s="127">
        <f t="shared" si="7048"/>
        <v>0</v>
      </c>
      <c r="AK2295" s="127">
        <f t="shared" si="7048"/>
        <v>0</v>
      </c>
      <c r="AL2295" s="127">
        <f t="shared" si="7048"/>
        <v>0</v>
      </c>
      <c r="AM2295" s="127">
        <f t="shared" si="7048"/>
        <v>0</v>
      </c>
      <c r="AN2295" s="126">
        <f t="shared" si="6298"/>
        <v>0</v>
      </c>
      <c r="AO2295" s="127">
        <f t="shared" ref="AO2295:AW2295" si="7049">+($AX2295-$AN2295)/10+AN2295</f>
        <v>0</v>
      </c>
      <c r="AP2295" s="127">
        <f t="shared" si="7049"/>
        <v>0</v>
      </c>
      <c r="AQ2295" s="127">
        <f t="shared" si="7049"/>
        <v>0</v>
      </c>
      <c r="AR2295" s="127">
        <f t="shared" si="7049"/>
        <v>0</v>
      </c>
      <c r="AS2295" s="127">
        <f t="shared" si="7049"/>
        <v>0</v>
      </c>
      <c r="AT2295" s="127">
        <f t="shared" si="7049"/>
        <v>0</v>
      </c>
      <c r="AU2295" s="127">
        <f t="shared" si="7049"/>
        <v>0</v>
      </c>
      <c r="AV2295" s="127">
        <f t="shared" si="7049"/>
        <v>0</v>
      </c>
      <c r="AW2295" s="127">
        <f t="shared" si="7049"/>
        <v>0</v>
      </c>
      <c r="AX2295" s="126">
        <f t="shared" si="6300"/>
        <v>0</v>
      </c>
    </row>
    <row r="2296" spans="2:50" ht="15.75" customHeight="1" x14ac:dyDescent="0.2">
      <c r="B2296" s="123"/>
      <c r="C2296" s="128"/>
      <c r="D2296" s="128"/>
      <c r="E2296" s="128"/>
      <c r="F2296" s="128"/>
      <c r="G2296" s="128"/>
      <c r="H2296" s="128"/>
      <c r="I2296" s="128"/>
      <c r="J2296" s="128"/>
      <c r="K2296" s="128"/>
      <c r="L2296" s="128"/>
      <c r="M2296" s="128"/>
      <c r="N2296" s="129"/>
      <c r="O2296" s="119"/>
      <c r="P2296" s="120" t="str">
        <f t="shared" si="6680"/>
        <v/>
      </c>
      <c r="Q2296" s="121">
        <f t="shared" ref="Q2296:W2296" si="7050">SUMIF($B$9:$N$9,Q$9,$B2296:$N2296)/100</f>
        <v>0</v>
      </c>
      <c r="R2296" s="121">
        <f t="shared" si="7050"/>
        <v>0</v>
      </c>
      <c r="S2296" s="121">
        <f t="shared" si="7050"/>
        <v>0</v>
      </c>
      <c r="T2296" s="121">
        <f t="shared" si="7050"/>
        <v>0</v>
      </c>
      <c r="U2296" s="121">
        <f t="shared" si="7050"/>
        <v>0</v>
      </c>
      <c r="V2296" s="121">
        <f t="shared" si="7050"/>
        <v>0</v>
      </c>
      <c r="W2296" s="121">
        <f t="shared" si="7050"/>
        <v>0</v>
      </c>
      <c r="X2296" s="122">
        <f t="shared" si="6292"/>
        <v>0</v>
      </c>
      <c r="Y2296" s="121">
        <f t="shared" si="6293"/>
        <v>0</v>
      </c>
      <c r="Z2296" s="122">
        <f t="shared" si="6294"/>
        <v>0</v>
      </c>
      <c r="AA2296" s="121">
        <f t="shared" si="6295"/>
        <v>0</v>
      </c>
      <c r="AB2296" s="122">
        <f t="shared" si="7035"/>
        <v>0</v>
      </c>
      <c r="AC2296" s="122">
        <f t="shared" si="7035"/>
        <v>0</v>
      </c>
      <c r="AD2296" s="121">
        <f t="shared" si="6296"/>
        <v>0</v>
      </c>
      <c r="AE2296" s="122">
        <f t="shared" ref="AE2296:AM2296" si="7051">+($AN2296-$AD2296)/10+AD2296</f>
        <v>0</v>
      </c>
      <c r="AF2296" s="122">
        <f t="shared" si="7051"/>
        <v>0</v>
      </c>
      <c r="AG2296" s="122">
        <f t="shared" si="7051"/>
        <v>0</v>
      </c>
      <c r="AH2296" s="122">
        <f t="shared" si="7051"/>
        <v>0</v>
      </c>
      <c r="AI2296" s="122">
        <f t="shared" si="7051"/>
        <v>0</v>
      </c>
      <c r="AJ2296" s="122">
        <f t="shared" si="7051"/>
        <v>0</v>
      </c>
      <c r="AK2296" s="122">
        <f t="shared" si="7051"/>
        <v>0</v>
      </c>
      <c r="AL2296" s="122">
        <f t="shared" si="7051"/>
        <v>0</v>
      </c>
      <c r="AM2296" s="122">
        <f t="shared" si="7051"/>
        <v>0</v>
      </c>
      <c r="AN2296" s="121">
        <f t="shared" si="6298"/>
        <v>0</v>
      </c>
      <c r="AO2296" s="122">
        <f t="shared" ref="AO2296:AW2296" si="7052">+($AX2296-$AN2296)/10+AN2296</f>
        <v>0</v>
      </c>
      <c r="AP2296" s="122">
        <f t="shared" si="7052"/>
        <v>0</v>
      </c>
      <c r="AQ2296" s="122">
        <f t="shared" si="7052"/>
        <v>0</v>
      </c>
      <c r="AR2296" s="122">
        <f t="shared" si="7052"/>
        <v>0</v>
      </c>
      <c r="AS2296" s="122">
        <f t="shared" si="7052"/>
        <v>0</v>
      </c>
      <c r="AT2296" s="122">
        <f t="shared" si="7052"/>
        <v>0</v>
      </c>
      <c r="AU2296" s="122">
        <f t="shared" si="7052"/>
        <v>0</v>
      </c>
      <c r="AV2296" s="122">
        <f t="shared" si="7052"/>
        <v>0</v>
      </c>
      <c r="AW2296" s="122">
        <f t="shared" si="7052"/>
        <v>0</v>
      </c>
      <c r="AX2296" s="121">
        <f t="shared" si="6300"/>
        <v>0</v>
      </c>
    </row>
    <row r="2297" spans="2:50" ht="15.75" customHeight="1" x14ac:dyDescent="0.2">
      <c r="B2297" s="123"/>
      <c r="C2297" s="124"/>
      <c r="D2297" s="124"/>
      <c r="E2297" s="124"/>
      <c r="F2297" s="124"/>
      <c r="G2297" s="124"/>
      <c r="H2297" s="124"/>
      <c r="I2297" s="124"/>
      <c r="J2297" s="124"/>
      <c r="K2297" s="124"/>
      <c r="L2297" s="124"/>
      <c r="M2297" s="124"/>
      <c r="N2297" s="125"/>
      <c r="O2297" s="119"/>
      <c r="P2297" s="120" t="str">
        <f t="shared" si="6680"/>
        <v/>
      </c>
      <c r="Q2297" s="126">
        <f t="shared" ref="Q2297:W2297" si="7053">SUMIF($B$9:$N$9,Q$9,$B2297:$N2297)/100</f>
        <v>0</v>
      </c>
      <c r="R2297" s="126">
        <f t="shared" si="7053"/>
        <v>0</v>
      </c>
      <c r="S2297" s="126">
        <f t="shared" si="7053"/>
        <v>0</v>
      </c>
      <c r="T2297" s="126">
        <f t="shared" si="7053"/>
        <v>0</v>
      </c>
      <c r="U2297" s="126">
        <f t="shared" si="7053"/>
        <v>0</v>
      </c>
      <c r="V2297" s="126">
        <f t="shared" si="7053"/>
        <v>0</v>
      </c>
      <c r="W2297" s="126">
        <f t="shared" si="7053"/>
        <v>0</v>
      </c>
      <c r="X2297" s="127">
        <f t="shared" si="6292"/>
        <v>0</v>
      </c>
      <c r="Y2297" s="126">
        <f t="shared" si="6293"/>
        <v>0</v>
      </c>
      <c r="Z2297" s="127">
        <f t="shared" si="6294"/>
        <v>0</v>
      </c>
      <c r="AA2297" s="126">
        <f t="shared" si="6295"/>
        <v>0</v>
      </c>
      <c r="AB2297" s="127">
        <f t="shared" si="7035"/>
        <v>0</v>
      </c>
      <c r="AC2297" s="127">
        <f t="shared" si="7035"/>
        <v>0</v>
      </c>
      <c r="AD2297" s="126">
        <f t="shared" si="6296"/>
        <v>0</v>
      </c>
      <c r="AE2297" s="127">
        <f t="shared" ref="AE2297:AM2297" si="7054">+($AN2297-$AD2297)/10+AD2297</f>
        <v>0</v>
      </c>
      <c r="AF2297" s="127">
        <f t="shared" si="7054"/>
        <v>0</v>
      </c>
      <c r="AG2297" s="127">
        <f t="shared" si="7054"/>
        <v>0</v>
      </c>
      <c r="AH2297" s="127">
        <f t="shared" si="7054"/>
        <v>0</v>
      </c>
      <c r="AI2297" s="127">
        <f t="shared" si="7054"/>
        <v>0</v>
      </c>
      <c r="AJ2297" s="127">
        <f t="shared" si="7054"/>
        <v>0</v>
      </c>
      <c r="AK2297" s="127">
        <f t="shared" si="7054"/>
        <v>0</v>
      </c>
      <c r="AL2297" s="127">
        <f t="shared" si="7054"/>
        <v>0</v>
      </c>
      <c r="AM2297" s="127">
        <f t="shared" si="7054"/>
        <v>0</v>
      </c>
      <c r="AN2297" s="126">
        <f t="shared" si="6298"/>
        <v>0</v>
      </c>
      <c r="AO2297" s="127">
        <f t="shared" ref="AO2297:AW2297" si="7055">+($AX2297-$AN2297)/10+AN2297</f>
        <v>0</v>
      </c>
      <c r="AP2297" s="127">
        <f t="shared" si="7055"/>
        <v>0</v>
      </c>
      <c r="AQ2297" s="127">
        <f t="shared" si="7055"/>
        <v>0</v>
      </c>
      <c r="AR2297" s="127">
        <f t="shared" si="7055"/>
        <v>0</v>
      </c>
      <c r="AS2297" s="127">
        <f t="shared" si="7055"/>
        <v>0</v>
      </c>
      <c r="AT2297" s="127">
        <f t="shared" si="7055"/>
        <v>0</v>
      </c>
      <c r="AU2297" s="127">
        <f t="shared" si="7055"/>
        <v>0</v>
      </c>
      <c r="AV2297" s="127">
        <f t="shared" si="7055"/>
        <v>0</v>
      </c>
      <c r="AW2297" s="127">
        <f t="shared" si="7055"/>
        <v>0</v>
      </c>
      <c r="AX2297" s="126">
        <f t="shared" si="6300"/>
        <v>0</v>
      </c>
    </row>
    <row r="2298" spans="2:50" ht="15.75" customHeight="1" x14ac:dyDescent="0.2">
      <c r="B2298" s="123"/>
      <c r="C2298" s="128"/>
      <c r="D2298" s="128"/>
      <c r="E2298" s="128"/>
      <c r="F2298" s="128"/>
      <c r="G2298" s="128"/>
      <c r="H2298" s="128"/>
      <c r="I2298" s="128"/>
      <c r="J2298" s="128"/>
      <c r="K2298" s="128"/>
      <c r="L2298" s="128"/>
      <c r="M2298" s="128"/>
      <c r="N2298" s="129"/>
      <c r="O2298" s="119"/>
      <c r="P2298" s="120" t="str">
        <f t="shared" si="6680"/>
        <v/>
      </c>
      <c r="Q2298" s="121">
        <f t="shared" ref="Q2298:W2298" si="7056">SUMIF($B$9:$N$9,Q$9,$B2298:$N2298)/100</f>
        <v>0</v>
      </c>
      <c r="R2298" s="121">
        <f t="shared" si="7056"/>
        <v>0</v>
      </c>
      <c r="S2298" s="121">
        <f t="shared" si="7056"/>
        <v>0</v>
      </c>
      <c r="T2298" s="121">
        <f t="shared" si="7056"/>
        <v>0</v>
      </c>
      <c r="U2298" s="121">
        <f t="shared" si="7056"/>
        <v>0</v>
      </c>
      <c r="V2298" s="121">
        <f t="shared" si="7056"/>
        <v>0</v>
      </c>
      <c r="W2298" s="121">
        <f t="shared" si="7056"/>
        <v>0</v>
      </c>
      <c r="X2298" s="122">
        <f t="shared" si="6292"/>
        <v>0</v>
      </c>
      <c r="Y2298" s="121">
        <f t="shared" si="6293"/>
        <v>0</v>
      </c>
      <c r="Z2298" s="122">
        <f t="shared" si="6294"/>
        <v>0</v>
      </c>
      <c r="AA2298" s="121">
        <f t="shared" si="6295"/>
        <v>0</v>
      </c>
      <c r="AB2298" s="122">
        <f t="shared" si="7035"/>
        <v>0</v>
      </c>
      <c r="AC2298" s="122">
        <f t="shared" si="7035"/>
        <v>0</v>
      </c>
      <c r="AD2298" s="121">
        <f t="shared" si="6296"/>
        <v>0</v>
      </c>
      <c r="AE2298" s="122">
        <f t="shared" ref="AE2298:AM2298" si="7057">+($AN2298-$AD2298)/10+AD2298</f>
        <v>0</v>
      </c>
      <c r="AF2298" s="122">
        <f t="shared" si="7057"/>
        <v>0</v>
      </c>
      <c r="AG2298" s="122">
        <f t="shared" si="7057"/>
        <v>0</v>
      </c>
      <c r="AH2298" s="122">
        <f t="shared" si="7057"/>
        <v>0</v>
      </c>
      <c r="AI2298" s="122">
        <f t="shared" si="7057"/>
        <v>0</v>
      </c>
      <c r="AJ2298" s="122">
        <f t="shared" si="7057"/>
        <v>0</v>
      </c>
      <c r="AK2298" s="122">
        <f t="shared" si="7057"/>
        <v>0</v>
      </c>
      <c r="AL2298" s="122">
        <f t="shared" si="7057"/>
        <v>0</v>
      </c>
      <c r="AM2298" s="122">
        <f t="shared" si="7057"/>
        <v>0</v>
      </c>
      <c r="AN2298" s="121">
        <f t="shared" si="6298"/>
        <v>0</v>
      </c>
      <c r="AO2298" s="122">
        <f t="shared" ref="AO2298:AW2298" si="7058">+($AX2298-$AN2298)/10+AN2298</f>
        <v>0</v>
      </c>
      <c r="AP2298" s="122">
        <f t="shared" si="7058"/>
        <v>0</v>
      </c>
      <c r="AQ2298" s="122">
        <f t="shared" si="7058"/>
        <v>0</v>
      </c>
      <c r="AR2298" s="122">
        <f t="shared" si="7058"/>
        <v>0</v>
      </c>
      <c r="AS2298" s="122">
        <f t="shared" si="7058"/>
        <v>0</v>
      </c>
      <c r="AT2298" s="122">
        <f t="shared" si="7058"/>
        <v>0</v>
      </c>
      <c r="AU2298" s="122">
        <f t="shared" si="7058"/>
        <v>0</v>
      </c>
      <c r="AV2298" s="122">
        <f t="shared" si="7058"/>
        <v>0</v>
      </c>
      <c r="AW2298" s="122">
        <f t="shared" si="7058"/>
        <v>0</v>
      </c>
      <c r="AX2298" s="121">
        <f t="shared" si="6300"/>
        <v>0</v>
      </c>
    </row>
    <row r="2299" spans="2:50" ht="15.75" customHeight="1" x14ac:dyDescent="0.2">
      <c r="B2299" s="123"/>
      <c r="C2299" s="124"/>
      <c r="D2299" s="124"/>
      <c r="E2299" s="124"/>
      <c r="F2299" s="124"/>
      <c r="G2299" s="124"/>
      <c r="H2299" s="124"/>
      <c r="I2299" s="124"/>
      <c r="J2299" s="124"/>
      <c r="K2299" s="124"/>
      <c r="L2299" s="124"/>
      <c r="M2299" s="124"/>
      <c r="N2299" s="125"/>
      <c r="O2299" s="119"/>
      <c r="P2299" s="120" t="str">
        <f t="shared" si="6680"/>
        <v/>
      </c>
      <c r="Q2299" s="126">
        <f t="shared" ref="Q2299:W2299" si="7059">SUMIF($B$9:$N$9,Q$9,$B2299:$N2299)/100</f>
        <v>0</v>
      </c>
      <c r="R2299" s="126">
        <f t="shared" si="7059"/>
        <v>0</v>
      </c>
      <c r="S2299" s="126">
        <f t="shared" si="7059"/>
        <v>0</v>
      </c>
      <c r="T2299" s="126">
        <f t="shared" si="7059"/>
        <v>0</v>
      </c>
      <c r="U2299" s="126">
        <f t="shared" si="7059"/>
        <v>0</v>
      </c>
      <c r="V2299" s="126">
        <f t="shared" si="7059"/>
        <v>0</v>
      </c>
      <c r="W2299" s="126">
        <f t="shared" si="7059"/>
        <v>0</v>
      </c>
      <c r="X2299" s="127">
        <f t="shared" si="6292"/>
        <v>0</v>
      </c>
      <c r="Y2299" s="126">
        <f t="shared" si="6293"/>
        <v>0</v>
      </c>
      <c r="Z2299" s="127">
        <f t="shared" si="6294"/>
        <v>0</v>
      </c>
      <c r="AA2299" s="126">
        <f t="shared" si="6295"/>
        <v>0</v>
      </c>
      <c r="AB2299" s="127">
        <f t="shared" si="7035"/>
        <v>0</v>
      </c>
      <c r="AC2299" s="127">
        <f t="shared" si="7035"/>
        <v>0</v>
      </c>
      <c r="AD2299" s="126">
        <f t="shared" si="6296"/>
        <v>0</v>
      </c>
      <c r="AE2299" s="127">
        <f t="shared" ref="AE2299:AM2299" si="7060">+($AN2299-$AD2299)/10+AD2299</f>
        <v>0</v>
      </c>
      <c r="AF2299" s="127">
        <f t="shared" si="7060"/>
        <v>0</v>
      </c>
      <c r="AG2299" s="127">
        <f t="shared" si="7060"/>
        <v>0</v>
      </c>
      <c r="AH2299" s="127">
        <f t="shared" si="7060"/>
        <v>0</v>
      </c>
      <c r="AI2299" s="127">
        <f t="shared" si="7060"/>
        <v>0</v>
      </c>
      <c r="AJ2299" s="127">
        <f t="shared" si="7060"/>
        <v>0</v>
      </c>
      <c r="AK2299" s="127">
        <f t="shared" si="7060"/>
        <v>0</v>
      </c>
      <c r="AL2299" s="127">
        <f t="shared" si="7060"/>
        <v>0</v>
      </c>
      <c r="AM2299" s="127">
        <f t="shared" si="7060"/>
        <v>0</v>
      </c>
      <c r="AN2299" s="126">
        <f t="shared" si="6298"/>
        <v>0</v>
      </c>
      <c r="AO2299" s="127">
        <f t="shared" ref="AO2299:AW2299" si="7061">+($AX2299-$AN2299)/10+AN2299</f>
        <v>0</v>
      </c>
      <c r="AP2299" s="127">
        <f t="shared" si="7061"/>
        <v>0</v>
      </c>
      <c r="AQ2299" s="127">
        <f t="shared" si="7061"/>
        <v>0</v>
      </c>
      <c r="AR2299" s="127">
        <f t="shared" si="7061"/>
        <v>0</v>
      </c>
      <c r="AS2299" s="127">
        <f t="shared" si="7061"/>
        <v>0</v>
      </c>
      <c r="AT2299" s="127">
        <f t="shared" si="7061"/>
        <v>0</v>
      </c>
      <c r="AU2299" s="127">
        <f t="shared" si="7061"/>
        <v>0</v>
      </c>
      <c r="AV2299" s="127">
        <f t="shared" si="7061"/>
        <v>0</v>
      </c>
      <c r="AW2299" s="127">
        <f t="shared" si="7061"/>
        <v>0</v>
      </c>
      <c r="AX2299" s="126">
        <f t="shared" si="6300"/>
        <v>0</v>
      </c>
    </row>
    <row r="2300" spans="2:50" ht="15.75" customHeight="1" x14ac:dyDescent="0.2">
      <c r="B2300" s="123"/>
      <c r="C2300" s="128"/>
      <c r="D2300" s="128"/>
      <c r="E2300" s="128"/>
      <c r="F2300" s="128"/>
      <c r="G2300" s="128"/>
      <c r="H2300" s="128"/>
      <c r="I2300" s="128"/>
      <c r="J2300" s="128"/>
      <c r="K2300" s="128"/>
      <c r="L2300" s="128"/>
      <c r="M2300" s="128"/>
      <c r="N2300" s="129"/>
      <c r="O2300" s="119"/>
      <c r="P2300" s="120" t="str">
        <f t="shared" si="6680"/>
        <v/>
      </c>
      <c r="Q2300" s="121">
        <f t="shared" ref="Q2300:W2300" si="7062">SUMIF($B$9:$N$9,Q$9,$B2300:$N2300)/100</f>
        <v>0</v>
      </c>
      <c r="R2300" s="121">
        <f t="shared" si="7062"/>
        <v>0</v>
      </c>
      <c r="S2300" s="121">
        <f t="shared" si="7062"/>
        <v>0</v>
      </c>
      <c r="T2300" s="121">
        <f t="shared" si="7062"/>
        <v>0</v>
      </c>
      <c r="U2300" s="121">
        <f t="shared" si="7062"/>
        <v>0</v>
      </c>
      <c r="V2300" s="121">
        <f t="shared" si="7062"/>
        <v>0</v>
      </c>
      <c r="W2300" s="121">
        <f t="shared" si="7062"/>
        <v>0</v>
      </c>
      <c r="X2300" s="122">
        <f t="shared" si="6292"/>
        <v>0</v>
      </c>
      <c r="Y2300" s="121">
        <f t="shared" si="6293"/>
        <v>0</v>
      </c>
      <c r="Z2300" s="122">
        <f t="shared" si="6294"/>
        <v>0</v>
      </c>
      <c r="AA2300" s="121">
        <f t="shared" si="6295"/>
        <v>0</v>
      </c>
      <c r="AB2300" s="122">
        <f t="shared" si="7035"/>
        <v>0</v>
      </c>
      <c r="AC2300" s="122">
        <f t="shared" si="7035"/>
        <v>0</v>
      </c>
      <c r="AD2300" s="121">
        <f t="shared" si="6296"/>
        <v>0</v>
      </c>
      <c r="AE2300" s="122">
        <f t="shared" ref="AE2300:AM2300" si="7063">+($AN2300-$AD2300)/10+AD2300</f>
        <v>0</v>
      </c>
      <c r="AF2300" s="122">
        <f t="shared" si="7063"/>
        <v>0</v>
      </c>
      <c r="AG2300" s="122">
        <f t="shared" si="7063"/>
        <v>0</v>
      </c>
      <c r="AH2300" s="122">
        <f t="shared" si="7063"/>
        <v>0</v>
      </c>
      <c r="AI2300" s="122">
        <f t="shared" si="7063"/>
        <v>0</v>
      </c>
      <c r="AJ2300" s="122">
        <f t="shared" si="7063"/>
        <v>0</v>
      </c>
      <c r="AK2300" s="122">
        <f t="shared" si="7063"/>
        <v>0</v>
      </c>
      <c r="AL2300" s="122">
        <f t="shared" si="7063"/>
        <v>0</v>
      </c>
      <c r="AM2300" s="122">
        <f t="shared" si="7063"/>
        <v>0</v>
      </c>
      <c r="AN2300" s="121">
        <f t="shared" si="6298"/>
        <v>0</v>
      </c>
      <c r="AO2300" s="122">
        <f t="shared" ref="AO2300:AW2300" si="7064">+($AX2300-$AN2300)/10+AN2300</f>
        <v>0</v>
      </c>
      <c r="AP2300" s="122">
        <f t="shared" si="7064"/>
        <v>0</v>
      </c>
      <c r="AQ2300" s="122">
        <f t="shared" si="7064"/>
        <v>0</v>
      </c>
      <c r="AR2300" s="122">
        <f t="shared" si="7064"/>
        <v>0</v>
      </c>
      <c r="AS2300" s="122">
        <f t="shared" si="7064"/>
        <v>0</v>
      </c>
      <c r="AT2300" s="122">
        <f t="shared" si="7064"/>
        <v>0</v>
      </c>
      <c r="AU2300" s="122">
        <f t="shared" si="7064"/>
        <v>0</v>
      </c>
      <c r="AV2300" s="122">
        <f t="shared" si="7064"/>
        <v>0</v>
      </c>
      <c r="AW2300" s="122">
        <f t="shared" si="7064"/>
        <v>0</v>
      </c>
      <c r="AX2300" s="121">
        <f t="shared" si="6300"/>
        <v>0</v>
      </c>
    </row>
    <row r="2301" spans="2:50" ht="15.75" customHeight="1" x14ac:dyDescent="0.2">
      <c r="B2301" s="123"/>
      <c r="C2301" s="124"/>
      <c r="D2301" s="124"/>
      <c r="E2301" s="124"/>
      <c r="F2301" s="124"/>
      <c r="G2301" s="124"/>
      <c r="H2301" s="124"/>
      <c r="I2301" s="124"/>
      <c r="J2301" s="124"/>
      <c r="K2301" s="124"/>
      <c r="L2301" s="124"/>
      <c r="M2301" s="124"/>
      <c r="N2301" s="125"/>
      <c r="O2301" s="119"/>
      <c r="P2301" s="120" t="str">
        <f t="shared" si="6680"/>
        <v/>
      </c>
      <c r="Q2301" s="126">
        <f t="shared" ref="Q2301:W2301" si="7065">SUMIF($B$9:$N$9,Q$9,$B2301:$N2301)/100</f>
        <v>0</v>
      </c>
      <c r="R2301" s="126">
        <f t="shared" si="7065"/>
        <v>0</v>
      </c>
      <c r="S2301" s="126">
        <f t="shared" si="7065"/>
        <v>0</v>
      </c>
      <c r="T2301" s="126">
        <f t="shared" si="7065"/>
        <v>0</v>
      </c>
      <c r="U2301" s="126">
        <f t="shared" si="7065"/>
        <v>0</v>
      </c>
      <c r="V2301" s="126">
        <f t="shared" si="7065"/>
        <v>0</v>
      </c>
      <c r="W2301" s="126">
        <f t="shared" si="7065"/>
        <v>0</v>
      </c>
      <c r="X2301" s="127">
        <f t="shared" si="6292"/>
        <v>0</v>
      </c>
      <c r="Y2301" s="126">
        <f t="shared" si="6293"/>
        <v>0</v>
      </c>
      <c r="Z2301" s="127">
        <f t="shared" si="6294"/>
        <v>0</v>
      </c>
      <c r="AA2301" s="126">
        <f t="shared" si="6295"/>
        <v>0</v>
      </c>
      <c r="AB2301" s="127">
        <f t="shared" si="7035"/>
        <v>0</v>
      </c>
      <c r="AC2301" s="127">
        <f t="shared" si="7035"/>
        <v>0</v>
      </c>
      <c r="AD2301" s="126">
        <f t="shared" si="6296"/>
        <v>0</v>
      </c>
      <c r="AE2301" s="127">
        <f t="shared" ref="AE2301:AM2301" si="7066">+($AN2301-$AD2301)/10+AD2301</f>
        <v>0</v>
      </c>
      <c r="AF2301" s="127">
        <f t="shared" si="7066"/>
        <v>0</v>
      </c>
      <c r="AG2301" s="127">
        <f t="shared" si="7066"/>
        <v>0</v>
      </c>
      <c r="AH2301" s="127">
        <f t="shared" si="7066"/>
        <v>0</v>
      </c>
      <c r="AI2301" s="127">
        <f t="shared" si="7066"/>
        <v>0</v>
      </c>
      <c r="AJ2301" s="127">
        <f t="shared" si="7066"/>
        <v>0</v>
      </c>
      <c r="AK2301" s="127">
        <f t="shared" si="7066"/>
        <v>0</v>
      </c>
      <c r="AL2301" s="127">
        <f t="shared" si="7066"/>
        <v>0</v>
      </c>
      <c r="AM2301" s="127">
        <f t="shared" si="7066"/>
        <v>0</v>
      </c>
      <c r="AN2301" s="126">
        <f t="shared" si="6298"/>
        <v>0</v>
      </c>
      <c r="AO2301" s="127">
        <f t="shared" ref="AO2301:AW2301" si="7067">+($AX2301-$AN2301)/10+AN2301</f>
        <v>0</v>
      </c>
      <c r="AP2301" s="127">
        <f t="shared" si="7067"/>
        <v>0</v>
      </c>
      <c r="AQ2301" s="127">
        <f t="shared" si="7067"/>
        <v>0</v>
      </c>
      <c r="AR2301" s="127">
        <f t="shared" si="7067"/>
        <v>0</v>
      </c>
      <c r="AS2301" s="127">
        <f t="shared" si="7067"/>
        <v>0</v>
      </c>
      <c r="AT2301" s="127">
        <f t="shared" si="7067"/>
        <v>0</v>
      </c>
      <c r="AU2301" s="127">
        <f t="shared" si="7067"/>
        <v>0</v>
      </c>
      <c r="AV2301" s="127">
        <f t="shared" si="7067"/>
        <v>0</v>
      </c>
      <c r="AW2301" s="127">
        <f t="shared" si="7067"/>
        <v>0</v>
      </c>
      <c r="AX2301" s="126">
        <f t="shared" si="6300"/>
        <v>0</v>
      </c>
    </row>
    <row r="2302" spans="2:50" ht="15.75" customHeight="1" x14ac:dyDescent="0.2">
      <c r="B2302" s="123"/>
      <c r="C2302" s="128"/>
      <c r="D2302" s="128"/>
      <c r="E2302" s="128"/>
      <c r="F2302" s="128"/>
      <c r="G2302" s="128"/>
      <c r="H2302" s="128"/>
      <c r="I2302" s="128"/>
      <c r="J2302" s="128"/>
      <c r="K2302" s="128"/>
      <c r="L2302" s="128"/>
      <c r="M2302" s="128"/>
      <c r="N2302" s="129"/>
      <c r="O2302" s="119"/>
      <c r="P2302" s="120" t="str">
        <f t="shared" si="6680"/>
        <v/>
      </c>
      <c r="Q2302" s="121">
        <f t="shared" ref="Q2302:W2302" si="7068">SUMIF($B$9:$N$9,Q$9,$B2302:$N2302)/100</f>
        <v>0</v>
      </c>
      <c r="R2302" s="121">
        <f t="shared" si="7068"/>
        <v>0</v>
      </c>
      <c r="S2302" s="121">
        <f t="shared" si="7068"/>
        <v>0</v>
      </c>
      <c r="T2302" s="121">
        <f t="shared" si="7068"/>
        <v>0</v>
      </c>
      <c r="U2302" s="121">
        <f t="shared" si="7068"/>
        <v>0</v>
      </c>
      <c r="V2302" s="121">
        <f t="shared" si="7068"/>
        <v>0</v>
      </c>
      <c r="W2302" s="121">
        <f t="shared" si="7068"/>
        <v>0</v>
      </c>
      <c r="X2302" s="122">
        <f t="shared" si="6292"/>
        <v>0</v>
      </c>
      <c r="Y2302" s="121">
        <f t="shared" si="6293"/>
        <v>0</v>
      </c>
      <c r="Z2302" s="122">
        <f t="shared" si="6294"/>
        <v>0</v>
      </c>
      <c r="AA2302" s="121">
        <f t="shared" si="6295"/>
        <v>0</v>
      </c>
      <c r="AB2302" s="122">
        <f t="shared" si="7035"/>
        <v>0</v>
      </c>
      <c r="AC2302" s="122">
        <f t="shared" si="7035"/>
        <v>0</v>
      </c>
      <c r="AD2302" s="121">
        <f t="shared" si="6296"/>
        <v>0</v>
      </c>
      <c r="AE2302" s="122">
        <f t="shared" ref="AE2302:AM2302" si="7069">+($AN2302-$AD2302)/10+AD2302</f>
        <v>0</v>
      </c>
      <c r="AF2302" s="122">
        <f t="shared" si="7069"/>
        <v>0</v>
      </c>
      <c r="AG2302" s="122">
        <f t="shared" si="7069"/>
        <v>0</v>
      </c>
      <c r="AH2302" s="122">
        <f t="shared" si="7069"/>
        <v>0</v>
      </c>
      <c r="AI2302" s="122">
        <f t="shared" si="7069"/>
        <v>0</v>
      </c>
      <c r="AJ2302" s="122">
        <f t="shared" si="7069"/>
        <v>0</v>
      </c>
      <c r="AK2302" s="122">
        <f t="shared" si="7069"/>
        <v>0</v>
      </c>
      <c r="AL2302" s="122">
        <f t="shared" si="7069"/>
        <v>0</v>
      </c>
      <c r="AM2302" s="122">
        <f t="shared" si="7069"/>
        <v>0</v>
      </c>
      <c r="AN2302" s="121">
        <f t="shared" si="6298"/>
        <v>0</v>
      </c>
      <c r="AO2302" s="122">
        <f t="shared" ref="AO2302:AW2302" si="7070">+($AX2302-$AN2302)/10+AN2302</f>
        <v>0</v>
      </c>
      <c r="AP2302" s="122">
        <f t="shared" si="7070"/>
        <v>0</v>
      </c>
      <c r="AQ2302" s="122">
        <f t="shared" si="7070"/>
        <v>0</v>
      </c>
      <c r="AR2302" s="122">
        <f t="shared" si="7070"/>
        <v>0</v>
      </c>
      <c r="AS2302" s="122">
        <f t="shared" si="7070"/>
        <v>0</v>
      </c>
      <c r="AT2302" s="122">
        <f t="shared" si="7070"/>
        <v>0</v>
      </c>
      <c r="AU2302" s="122">
        <f t="shared" si="7070"/>
        <v>0</v>
      </c>
      <c r="AV2302" s="122">
        <f t="shared" si="7070"/>
        <v>0</v>
      </c>
      <c r="AW2302" s="122">
        <f t="shared" si="7070"/>
        <v>0</v>
      </c>
      <c r="AX2302" s="121">
        <f t="shared" si="6300"/>
        <v>0</v>
      </c>
    </row>
    <row r="2303" spans="2:50" ht="15.75" customHeight="1" x14ac:dyDescent="0.2">
      <c r="B2303" s="123"/>
      <c r="C2303" s="124"/>
      <c r="D2303" s="124"/>
      <c r="E2303" s="124"/>
      <c r="F2303" s="124"/>
      <c r="G2303" s="124"/>
      <c r="H2303" s="124"/>
      <c r="I2303" s="124"/>
      <c r="J2303" s="124"/>
      <c r="K2303" s="124"/>
      <c r="L2303" s="124"/>
      <c r="M2303" s="124"/>
      <c r="N2303" s="125"/>
      <c r="O2303" s="119"/>
      <c r="P2303" s="120" t="str">
        <f t="shared" si="6680"/>
        <v/>
      </c>
      <c r="Q2303" s="126">
        <f t="shared" ref="Q2303:W2303" si="7071">SUMIF($B$9:$N$9,Q$9,$B2303:$N2303)/100</f>
        <v>0</v>
      </c>
      <c r="R2303" s="126">
        <f t="shared" si="7071"/>
        <v>0</v>
      </c>
      <c r="S2303" s="126">
        <f t="shared" si="7071"/>
        <v>0</v>
      </c>
      <c r="T2303" s="126">
        <f t="shared" si="7071"/>
        <v>0</v>
      </c>
      <c r="U2303" s="126">
        <f t="shared" si="7071"/>
        <v>0</v>
      </c>
      <c r="V2303" s="126">
        <f t="shared" si="7071"/>
        <v>0</v>
      </c>
      <c r="W2303" s="126">
        <f t="shared" si="7071"/>
        <v>0</v>
      </c>
      <c r="X2303" s="127">
        <f t="shared" si="6292"/>
        <v>0</v>
      </c>
      <c r="Y2303" s="126">
        <f t="shared" si="6293"/>
        <v>0</v>
      </c>
      <c r="Z2303" s="127">
        <f t="shared" si="6294"/>
        <v>0</v>
      </c>
      <c r="AA2303" s="126">
        <f t="shared" si="6295"/>
        <v>0</v>
      </c>
      <c r="AB2303" s="127">
        <f t="shared" si="7035"/>
        <v>0</v>
      </c>
      <c r="AC2303" s="127">
        <f t="shared" si="7035"/>
        <v>0</v>
      </c>
      <c r="AD2303" s="126">
        <f t="shared" si="6296"/>
        <v>0</v>
      </c>
      <c r="AE2303" s="127">
        <f t="shared" ref="AE2303:AM2303" si="7072">+($AN2303-$AD2303)/10+AD2303</f>
        <v>0</v>
      </c>
      <c r="AF2303" s="127">
        <f t="shared" si="7072"/>
        <v>0</v>
      </c>
      <c r="AG2303" s="127">
        <f t="shared" si="7072"/>
        <v>0</v>
      </c>
      <c r="AH2303" s="127">
        <f t="shared" si="7072"/>
        <v>0</v>
      </c>
      <c r="AI2303" s="127">
        <f t="shared" si="7072"/>
        <v>0</v>
      </c>
      <c r="AJ2303" s="127">
        <f t="shared" si="7072"/>
        <v>0</v>
      </c>
      <c r="AK2303" s="127">
        <f t="shared" si="7072"/>
        <v>0</v>
      </c>
      <c r="AL2303" s="127">
        <f t="shared" si="7072"/>
        <v>0</v>
      </c>
      <c r="AM2303" s="127">
        <f t="shared" si="7072"/>
        <v>0</v>
      </c>
      <c r="AN2303" s="126">
        <f t="shared" si="6298"/>
        <v>0</v>
      </c>
      <c r="AO2303" s="127">
        <f t="shared" ref="AO2303:AW2303" si="7073">+($AX2303-$AN2303)/10+AN2303</f>
        <v>0</v>
      </c>
      <c r="AP2303" s="127">
        <f t="shared" si="7073"/>
        <v>0</v>
      </c>
      <c r="AQ2303" s="127">
        <f t="shared" si="7073"/>
        <v>0</v>
      </c>
      <c r="AR2303" s="127">
        <f t="shared" si="7073"/>
        <v>0</v>
      </c>
      <c r="AS2303" s="127">
        <f t="shared" si="7073"/>
        <v>0</v>
      </c>
      <c r="AT2303" s="127">
        <f t="shared" si="7073"/>
        <v>0</v>
      </c>
      <c r="AU2303" s="127">
        <f t="shared" si="7073"/>
        <v>0</v>
      </c>
      <c r="AV2303" s="127">
        <f t="shared" si="7073"/>
        <v>0</v>
      </c>
      <c r="AW2303" s="127">
        <f t="shared" si="7073"/>
        <v>0</v>
      </c>
      <c r="AX2303" s="126">
        <f t="shared" si="6300"/>
        <v>0</v>
      </c>
    </row>
    <row r="2304" spans="2:50" ht="15.75" customHeight="1" x14ac:dyDescent="0.2">
      <c r="B2304" s="123"/>
      <c r="C2304" s="128"/>
      <c r="D2304" s="128"/>
      <c r="E2304" s="128"/>
      <c r="F2304" s="128"/>
      <c r="G2304" s="128"/>
      <c r="H2304" s="128"/>
      <c r="I2304" s="128"/>
      <c r="J2304" s="128"/>
      <c r="K2304" s="128"/>
      <c r="L2304" s="128"/>
      <c r="M2304" s="128"/>
      <c r="N2304" s="129"/>
      <c r="O2304" s="119"/>
      <c r="P2304" s="120" t="str">
        <f t="shared" si="6680"/>
        <v/>
      </c>
      <c r="Q2304" s="121">
        <f t="shared" ref="Q2304:W2304" si="7074">SUMIF($B$9:$N$9,Q$9,$B2304:$N2304)/100</f>
        <v>0</v>
      </c>
      <c r="R2304" s="121">
        <f t="shared" si="7074"/>
        <v>0</v>
      </c>
      <c r="S2304" s="121">
        <f t="shared" si="7074"/>
        <v>0</v>
      </c>
      <c r="T2304" s="121">
        <f t="shared" si="7074"/>
        <v>0</v>
      </c>
      <c r="U2304" s="121">
        <f t="shared" si="7074"/>
        <v>0</v>
      </c>
      <c r="V2304" s="121">
        <f t="shared" si="7074"/>
        <v>0</v>
      </c>
      <c r="W2304" s="121">
        <f t="shared" si="7074"/>
        <v>0</v>
      </c>
      <c r="X2304" s="122">
        <f t="shared" si="6292"/>
        <v>0</v>
      </c>
      <c r="Y2304" s="121">
        <f t="shared" si="6293"/>
        <v>0</v>
      </c>
      <c r="Z2304" s="122">
        <f t="shared" si="6294"/>
        <v>0</v>
      </c>
      <c r="AA2304" s="121">
        <f t="shared" si="6295"/>
        <v>0</v>
      </c>
      <c r="AB2304" s="122">
        <f t="shared" si="7035"/>
        <v>0</v>
      </c>
      <c r="AC2304" s="122">
        <f t="shared" si="7035"/>
        <v>0</v>
      </c>
      <c r="AD2304" s="121">
        <f t="shared" si="6296"/>
        <v>0</v>
      </c>
      <c r="AE2304" s="122">
        <f t="shared" ref="AE2304:AM2304" si="7075">+($AN2304-$AD2304)/10+AD2304</f>
        <v>0</v>
      </c>
      <c r="AF2304" s="122">
        <f t="shared" si="7075"/>
        <v>0</v>
      </c>
      <c r="AG2304" s="122">
        <f t="shared" si="7075"/>
        <v>0</v>
      </c>
      <c r="AH2304" s="122">
        <f t="shared" si="7075"/>
        <v>0</v>
      </c>
      <c r="AI2304" s="122">
        <f t="shared" si="7075"/>
        <v>0</v>
      </c>
      <c r="AJ2304" s="122">
        <f t="shared" si="7075"/>
        <v>0</v>
      </c>
      <c r="AK2304" s="122">
        <f t="shared" si="7075"/>
        <v>0</v>
      </c>
      <c r="AL2304" s="122">
        <f t="shared" si="7075"/>
        <v>0</v>
      </c>
      <c r="AM2304" s="122">
        <f t="shared" si="7075"/>
        <v>0</v>
      </c>
      <c r="AN2304" s="121">
        <f t="shared" si="6298"/>
        <v>0</v>
      </c>
      <c r="AO2304" s="122">
        <f t="shared" ref="AO2304:AW2304" si="7076">+($AX2304-$AN2304)/10+AN2304</f>
        <v>0</v>
      </c>
      <c r="AP2304" s="122">
        <f t="shared" si="7076"/>
        <v>0</v>
      </c>
      <c r="AQ2304" s="122">
        <f t="shared" si="7076"/>
        <v>0</v>
      </c>
      <c r="AR2304" s="122">
        <f t="shared" si="7076"/>
        <v>0</v>
      </c>
      <c r="AS2304" s="122">
        <f t="shared" si="7076"/>
        <v>0</v>
      </c>
      <c r="AT2304" s="122">
        <f t="shared" si="7076"/>
        <v>0</v>
      </c>
      <c r="AU2304" s="122">
        <f t="shared" si="7076"/>
        <v>0</v>
      </c>
      <c r="AV2304" s="122">
        <f t="shared" si="7076"/>
        <v>0</v>
      </c>
      <c r="AW2304" s="122">
        <f t="shared" si="7076"/>
        <v>0</v>
      </c>
      <c r="AX2304" s="121">
        <f t="shared" si="6300"/>
        <v>0</v>
      </c>
    </row>
    <row r="2305" spans="2:50" ht="15.75" customHeight="1" x14ac:dyDescent="0.2">
      <c r="B2305" s="123"/>
      <c r="C2305" s="124"/>
      <c r="D2305" s="124"/>
      <c r="E2305" s="124"/>
      <c r="F2305" s="124"/>
      <c r="G2305" s="124"/>
      <c r="H2305" s="124"/>
      <c r="I2305" s="124"/>
      <c r="J2305" s="124"/>
      <c r="K2305" s="124"/>
      <c r="L2305" s="124"/>
      <c r="M2305" s="124"/>
      <c r="N2305" s="125"/>
      <c r="O2305" s="119"/>
      <c r="P2305" s="120" t="str">
        <f t="shared" si="6680"/>
        <v/>
      </c>
      <c r="Q2305" s="126">
        <f t="shared" ref="Q2305:W2305" si="7077">SUMIF($B$9:$N$9,Q$9,$B2305:$N2305)/100</f>
        <v>0</v>
      </c>
      <c r="R2305" s="126">
        <f t="shared" si="7077"/>
        <v>0</v>
      </c>
      <c r="S2305" s="126">
        <f t="shared" si="7077"/>
        <v>0</v>
      </c>
      <c r="T2305" s="126">
        <f t="shared" si="7077"/>
        <v>0</v>
      </c>
      <c r="U2305" s="126">
        <f t="shared" si="7077"/>
        <v>0</v>
      </c>
      <c r="V2305" s="126">
        <f t="shared" si="7077"/>
        <v>0</v>
      </c>
      <c r="W2305" s="126">
        <f t="shared" si="7077"/>
        <v>0</v>
      </c>
      <c r="X2305" s="127">
        <f t="shared" ref="X2305:X2559" si="7078">+(Y2305-W2305)/2+W2305</f>
        <v>0</v>
      </c>
      <c r="Y2305" s="126">
        <f t="shared" ref="Y2305:Y2559" si="7079">SUMIF($B$9:$N$9,Y$9,$B2305:$N2305)/100</f>
        <v>0</v>
      </c>
      <c r="Z2305" s="127">
        <f t="shared" ref="Z2305:Z2559" si="7080">+(AA2305-Y2305)/2+Y2305</f>
        <v>0</v>
      </c>
      <c r="AA2305" s="126">
        <f t="shared" ref="AA2305:AA2559" si="7081">SUMIF($B$9:$N$9,AA$9,$B2305:$N2305)/100</f>
        <v>0</v>
      </c>
      <c r="AB2305" s="127">
        <f t="shared" si="7035"/>
        <v>0</v>
      </c>
      <c r="AC2305" s="127">
        <f t="shared" si="7035"/>
        <v>0</v>
      </c>
      <c r="AD2305" s="126">
        <f t="shared" ref="AD2305:AD2559" si="7082">SUMIF($B$9:$N$9,AD$9,$B2305:$N2305)/100</f>
        <v>0</v>
      </c>
      <c r="AE2305" s="127">
        <f t="shared" ref="AE2305:AM2305" si="7083">+($AN2305-$AD2305)/10+AD2305</f>
        <v>0</v>
      </c>
      <c r="AF2305" s="127">
        <f t="shared" si="7083"/>
        <v>0</v>
      </c>
      <c r="AG2305" s="127">
        <f t="shared" si="7083"/>
        <v>0</v>
      </c>
      <c r="AH2305" s="127">
        <f t="shared" si="7083"/>
        <v>0</v>
      </c>
      <c r="AI2305" s="127">
        <f t="shared" si="7083"/>
        <v>0</v>
      </c>
      <c r="AJ2305" s="127">
        <f t="shared" si="7083"/>
        <v>0</v>
      </c>
      <c r="AK2305" s="127">
        <f t="shared" si="7083"/>
        <v>0</v>
      </c>
      <c r="AL2305" s="127">
        <f t="shared" si="7083"/>
        <v>0</v>
      </c>
      <c r="AM2305" s="127">
        <f t="shared" si="7083"/>
        <v>0</v>
      </c>
      <c r="AN2305" s="126">
        <f t="shared" ref="AN2305:AN2559" si="7084">SUMIF($B$9:$N$9,AN$9,$B2305:$N2305)/100</f>
        <v>0</v>
      </c>
      <c r="AO2305" s="127">
        <f t="shared" ref="AO2305:AW2305" si="7085">+($AX2305-$AN2305)/10+AN2305</f>
        <v>0</v>
      </c>
      <c r="AP2305" s="127">
        <f t="shared" si="7085"/>
        <v>0</v>
      </c>
      <c r="AQ2305" s="127">
        <f t="shared" si="7085"/>
        <v>0</v>
      </c>
      <c r="AR2305" s="127">
        <f t="shared" si="7085"/>
        <v>0</v>
      </c>
      <c r="AS2305" s="127">
        <f t="shared" si="7085"/>
        <v>0</v>
      </c>
      <c r="AT2305" s="127">
        <f t="shared" si="7085"/>
        <v>0</v>
      </c>
      <c r="AU2305" s="127">
        <f t="shared" si="7085"/>
        <v>0</v>
      </c>
      <c r="AV2305" s="127">
        <f t="shared" si="7085"/>
        <v>0</v>
      </c>
      <c r="AW2305" s="127">
        <f t="shared" si="7085"/>
        <v>0</v>
      </c>
      <c r="AX2305" s="126">
        <f t="shared" ref="AX2305:AX2559" si="7086">SUMIF($B$9:$N$9,AX$9,$B2305:$N2305)/100</f>
        <v>0</v>
      </c>
    </row>
    <row r="2306" spans="2:50" ht="15.75" customHeight="1" x14ac:dyDescent="0.2">
      <c r="B2306" s="123"/>
      <c r="C2306" s="128"/>
      <c r="D2306" s="128"/>
      <c r="E2306" s="128"/>
      <c r="F2306" s="128"/>
      <c r="G2306" s="128"/>
      <c r="H2306" s="128"/>
      <c r="I2306" s="128"/>
      <c r="J2306" s="128"/>
      <c r="K2306" s="128"/>
      <c r="L2306" s="128"/>
      <c r="M2306" s="128"/>
      <c r="N2306" s="129"/>
      <c r="O2306" s="119"/>
      <c r="P2306" s="120" t="str">
        <f t="shared" si="6680"/>
        <v/>
      </c>
      <c r="Q2306" s="121">
        <f t="shared" ref="Q2306:W2306" si="7087">SUMIF($B$9:$N$9,Q$9,$B2306:$N2306)/100</f>
        <v>0</v>
      </c>
      <c r="R2306" s="121">
        <f t="shared" si="7087"/>
        <v>0</v>
      </c>
      <c r="S2306" s="121">
        <f t="shared" si="7087"/>
        <v>0</v>
      </c>
      <c r="T2306" s="121">
        <f t="shared" si="7087"/>
        <v>0</v>
      </c>
      <c r="U2306" s="121">
        <f t="shared" si="7087"/>
        <v>0</v>
      </c>
      <c r="V2306" s="121">
        <f t="shared" si="7087"/>
        <v>0</v>
      </c>
      <c r="W2306" s="121">
        <f t="shared" si="7087"/>
        <v>0</v>
      </c>
      <c r="X2306" s="122">
        <f t="shared" si="7078"/>
        <v>0</v>
      </c>
      <c r="Y2306" s="121">
        <f t="shared" si="7079"/>
        <v>0</v>
      </c>
      <c r="Z2306" s="122">
        <f t="shared" si="7080"/>
        <v>0</v>
      </c>
      <c r="AA2306" s="121">
        <f t="shared" si="7081"/>
        <v>0</v>
      </c>
      <c r="AB2306" s="122">
        <f t="shared" si="7035"/>
        <v>0</v>
      </c>
      <c r="AC2306" s="122">
        <f t="shared" si="7035"/>
        <v>0</v>
      </c>
      <c r="AD2306" s="121">
        <f t="shared" si="7082"/>
        <v>0</v>
      </c>
      <c r="AE2306" s="122">
        <f t="shared" ref="AE2306:AM2306" si="7088">+($AN2306-$AD2306)/10+AD2306</f>
        <v>0</v>
      </c>
      <c r="AF2306" s="122">
        <f t="shared" si="7088"/>
        <v>0</v>
      </c>
      <c r="AG2306" s="122">
        <f t="shared" si="7088"/>
        <v>0</v>
      </c>
      <c r="AH2306" s="122">
        <f t="shared" si="7088"/>
        <v>0</v>
      </c>
      <c r="AI2306" s="122">
        <f t="shared" si="7088"/>
        <v>0</v>
      </c>
      <c r="AJ2306" s="122">
        <f t="shared" si="7088"/>
        <v>0</v>
      </c>
      <c r="AK2306" s="122">
        <f t="shared" si="7088"/>
        <v>0</v>
      </c>
      <c r="AL2306" s="122">
        <f t="shared" si="7088"/>
        <v>0</v>
      </c>
      <c r="AM2306" s="122">
        <f t="shared" si="7088"/>
        <v>0</v>
      </c>
      <c r="AN2306" s="121">
        <f t="shared" si="7084"/>
        <v>0</v>
      </c>
      <c r="AO2306" s="122">
        <f t="shared" ref="AO2306:AW2306" si="7089">+($AX2306-$AN2306)/10+AN2306</f>
        <v>0</v>
      </c>
      <c r="AP2306" s="122">
        <f t="shared" si="7089"/>
        <v>0</v>
      </c>
      <c r="AQ2306" s="122">
        <f t="shared" si="7089"/>
        <v>0</v>
      </c>
      <c r="AR2306" s="122">
        <f t="shared" si="7089"/>
        <v>0</v>
      </c>
      <c r="AS2306" s="122">
        <f t="shared" si="7089"/>
        <v>0</v>
      </c>
      <c r="AT2306" s="122">
        <f t="shared" si="7089"/>
        <v>0</v>
      </c>
      <c r="AU2306" s="122">
        <f t="shared" si="7089"/>
        <v>0</v>
      </c>
      <c r="AV2306" s="122">
        <f t="shared" si="7089"/>
        <v>0</v>
      </c>
      <c r="AW2306" s="122">
        <f t="shared" si="7089"/>
        <v>0</v>
      </c>
      <c r="AX2306" s="121">
        <f t="shared" si="7086"/>
        <v>0</v>
      </c>
    </row>
    <row r="2307" spans="2:50" ht="15.75" customHeight="1" x14ac:dyDescent="0.2">
      <c r="B2307" s="123"/>
      <c r="C2307" s="124"/>
      <c r="D2307" s="124"/>
      <c r="E2307" s="124"/>
      <c r="F2307" s="124"/>
      <c r="G2307" s="124"/>
      <c r="H2307" s="124"/>
      <c r="I2307" s="124"/>
      <c r="J2307" s="124"/>
      <c r="K2307" s="124"/>
      <c r="L2307" s="124"/>
      <c r="M2307" s="124"/>
      <c r="N2307" s="125"/>
      <c r="O2307" s="119"/>
      <c r="P2307" s="120" t="str">
        <f t="shared" si="6680"/>
        <v/>
      </c>
      <c r="Q2307" s="126">
        <f t="shared" ref="Q2307:W2307" si="7090">SUMIF($B$9:$N$9,Q$9,$B2307:$N2307)/100</f>
        <v>0</v>
      </c>
      <c r="R2307" s="126">
        <f t="shared" si="7090"/>
        <v>0</v>
      </c>
      <c r="S2307" s="126">
        <f t="shared" si="7090"/>
        <v>0</v>
      </c>
      <c r="T2307" s="126">
        <f t="shared" si="7090"/>
        <v>0</v>
      </c>
      <c r="U2307" s="126">
        <f t="shared" si="7090"/>
        <v>0</v>
      </c>
      <c r="V2307" s="126">
        <f t="shared" si="7090"/>
        <v>0</v>
      </c>
      <c r="W2307" s="126">
        <f t="shared" si="7090"/>
        <v>0</v>
      </c>
      <c r="X2307" s="127">
        <f t="shared" si="7078"/>
        <v>0</v>
      </c>
      <c r="Y2307" s="126">
        <f t="shared" si="7079"/>
        <v>0</v>
      </c>
      <c r="Z2307" s="127">
        <f t="shared" si="7080"/>
        <v>0</v>
      </c>
      <c r="AA2307" s="126">
        <f t="shared" si="7081"/>
        <v>0</v>
      </c>
      <c r="AB2307" s="127">
        <f t="shared" si="7035"/>
        <v>0</v>
      </c>
      <c r="AC2307" s="127">
        <f t="shared" si="7035"/>
        <v>0</v>
      </c>
      <c r="AD2307" s="126">
        <f t="shared" si="7082"/>
        <v>0</v>
      </c>
      <c r="AE2307" s="127">
        <f t="shared" ref="AE2307:AM2307" si="7091">+($AN2307-$AD2307)/10+AD2307</f>
        <v>0</v>
      </c>
      <c r="AF2307" s="127">
        <f t="shared" si="7091"/>
        <v>0</v>
      </c>
      <c r="AG2307" s="127">
        <f t="shared" si="7091"/>
        <v>0</v>
      </c>
      <c r="AH2307" s="127">
        <f t="shared" si="7091"/>
        <v>0</v>
      </c>
      <c r="AI2307" s="127">
        <f t="shared" si="7091"/>
        <v>0</v>
      </c>
      <c r="AJ2307" s="127">
        <f t="shared" si="7091"/>
        <v>0</v>
      </c>
      <c r="AK2307" s="127">
        <f t="shared" si="7091"/>
        <v>0</v>
      </c>
      <c r="AL2307" s="127">
        <f t="shared" si="7091"/>
        <v>0</v>
      </c>
      <c r="AM2307" s="127">
        <f t="shared" si="7091"/>
        <v>0</v>
      </c>
      <c r="AN2307" s="126">
        <f t="shared" si="7084"/>
        <v>0</v>
      </c>
      <c r="AO2307" s="127">
        <f t="shared" ref="AO2307:AW2307" si="7092">+($AX2307-$AN2307)/10+AN2307</f>
        <v>0</v>
      </c>
      <c r="AP2307" s="127">
        <f t="shared" si="7092"/>
        <v>0</v>
      </c>
      <c r="AQ2307" s="127">
        <f t="shared" si="7092"/>
        <v>0</v>
      </c>
      <c r="AR2307" s="127">
        <f t="shared" si="7092"/>
        <v>0</v>
      </c>
      <c r="AS2307" s="127">
        <f t="shared" si="7092"/>
        <v>0</v>
      </c>
      <c r="AT2307" s="127">
        <f t="shared" si="7092"/>
        <v>0</v>
      </c>
      <c r="AU2307" s="127">
        <f t="shared" si="7092"/>
        <v>0</v>
      </c>
      <c r="AV2307" s="127">
        <f t="shared" si="7092"/>
        <v>0</v>
      </c>
      <c r="AW2307" s="127">
        <f t="shared" si="7092"/>
        <v>0</v>
      </c>
      <c r="AX2307" s="126">
        <f t="shared" si="7086"/>
        <v>0</v>
      </c>
    </row>
    <row r="2308" spans="2:50" ht="15.75" customHeight="1" x14ac:dyDescent="0.2">
      <c r="B2308" s="123"/>
      <c r="C2308" s="128"/>
      <c r="D2308" s="128"/>
      <c r="E2308" s="128"/>
      <c r="F2308" s="128"/>
      <c r="G2308" s="128"/>
      <c r="H2308" s="128"/>
      <c r="I2308" s="128"/>
      <c r="J2308" s="128"/>
      <c r="K2308" s="128"/>
      <c r="L2308" s="128"/>
      <c r="M2308" s="128"/>
      <c r="N2308" s="129"/>
      <c r="O2308" s="119"/>
      <c r="P2308" s="120" t="str">
        <f t="shared" si="6680"/>
        <v/>
      </c>
      <c r="Q2308" s="121">
        <f t="shared" ref="Q2308:W2308" si="7093">SUMIF($B$9:$N$9,Q$9,$B2308:$N2308)/100</f>
        <v>0</v>
      </c>
      <c r="R2308" s="121">
        <f t="shared" si="7093"/>
        <v>0</v>
      </c>
      <c r="S2308" s="121">
        <f t="shared" si="7093"/>
        <v>0</v>
      </c>
      <c r="T2308" s="121">
        <f t="shared" si="7093"/>
        <v>0</v>
      </c>
      <c r="U2308" s="121">
        <f t="shared" si="7093"/>
        <v>0</v>
      </c>
      <c r="V2308" s="121">
        <f t="shared" si="7093"/>
        <v>0</v>
      </c>
      <c r="W2308" s="121">
        <f t="shared" si="7093"/>
        <v>0</v>
      </c>
      <c r="X2308" s="122">
        <f t="shared" si="7078"/>
        <v>0</v>
      </c>
      <c r="Y2308" s="121">
        <f t="shared" si="7079"/>
        <v>0</v>
      </c>
      <c r="Z2308" s="122">
        <f t="shared" si="7080"/>
        <v>0</v>
      </c>
      <c r="AA2308" s="121">
        <f t="shared" si="7081"/>
        <v>0</v>
      </c>
      <c r="AB2308" s="122">
        <f t="shared" si="7035"/>
        <v>0</v>
      </c>
      <c r="AC2308" s="122">
        <f t="shared" si="7035"/>
        <v>0</v>
      </c>
      <c r="AD2308" s="121">
        <f t="shared" si="7082"/>
        <v>0</v>
      </c>
      <c r="AE2308" s="122">
        <f t="shared" ref="AE2308:AM2308" si="7094">+($AN2308-$AD2308)/10+AD2308</f>
        <v>0</v>
      </c>
      <c r="AF2308" s="122">
        <f t="shared" si="7094"/>
        <v>0</v>
      </c>
      <c r="AG2308" s="122">
        <f t="shared" si="7094"/>
        <v>0</v>
      </c>
      <c r="AH2308" s="122">
        <f t="shared" si="7094"/>
        <v>0</v>
      </c>
      <c r="AI2308" s="122">
        <f t="shared" si="7094"/>
        <v>0</v>
      </c>
      <c r="AJ2308" s="122">
        <f t="shared" si="7094"/>
        <v>0</v>
      </c>
      <c r="AK2308" s="122">
        <f t="shared" si="7094"/>
        <v>0</v>
      </c>
      <c r="AL2308" s="122">
        <f t="shared" si="7094"/>
        <v>0</v>
      </c>
      <c r="AM2308" s="122">
        <f t="shared" si="7094"/>
        <v>0</v>
      </c>
      <c r="AN2308" s="121">
        <f t="shared" si="7084"/>
        <v>0</v>
      </c>
      <c r="AO2308" s="122">
        <f t="shared" ref="AO2308:AW2308" si="7095">+($AX2308-$AN2308)/10+AN2308</f>
        <v>0</v>
      </c>
      <c r="AP2308" s="122">
        <f t="shared" si="7095"/>
        <v>0</v>
      </c>
      <c r="AQ2308" s="122">
        <f t="shared" si="7095"/>
        <v>0</v>
      </c>
      <c r="AR2308" s="122">
        <f t="shared" si="7095"/>
        <v>0</v>
      </c>
      <c r="AS2308" s="122">
        <f t="shared" si="7095"/>
        <v>0</v>
      </c>
      <c r="AT2308" s="122">
        <f t="shared" si="7095"/>
        <v>0</v>
      </c>
      <c r="AU2308" s="122">
        <f t="shared" si="7095"/>
        <v>0</v>
      </c>
      <c r="AV2308" s="122">
        <f t="shared" si="7095"/>
        <v>0</v>
      </c>
      <c r="AW2308" s="122">
        <f t="shared" si="7095"/>
        <v>0</v>
      </c>
      <c r="AX2308" s="121">
        <f t="shared" si="7086"/>
        <v>0</v>
      </c>
    </row>
    <row r="2309" spans="2:50" ht="15.75" customHeight="1" x14ac:dyDescent="0.2">
      <c r="B2309" s="123"/>
      <c r="C2309" s="124"/>
      <c r="D2309" s="124"/>
      <c r="E2309" s="124"/>
      <c r="F2309" s="124"/>
      <c r="G2309" s="124"/>
      <c r="H2309" s="124"/>
      <c r="I2309" s="124"/>
      <c r="J2309" s="124"/>
      <c r="K2309" s="124"/>
      <c r="L2309" s="124"/>
      <c r="M2309" s="124"/>
      <c r="N2309" s="125"/>
      <c r="O2309" s="119"/>
      <c r="P2309" s="120" t="str">
        <f t="shared" si="6680"/>
        <v/>
      </c>
      <c r="Q2309" s="126">
        <f t="shared" ref="Q2309:W2309" si="7096">SUMIF($B$9:$N$9,Q$9,$B2309:$N2309)/100</f>
        <v>0</v>
      </c>
      <c r="R2309" s="126">
        <f t="shared" si="7096"/>
        <v>0</v>
      </c>
      <c r="S2309" s="126">
        <f t="shared" si="7096"/>
        <v>0</v>
      </c>
      <c r="T2309" s="126">
        <f t="shared" si="7096"/>
        <v>0</v>
      </c>
      <c r="U2309" s="126">
        <f t="shared" si="7096"/>
        <v>0</v>
      </c>
      <c r="V2309" s="126">
        <f t="shared" si="7096"/>
        <v>0</v>
      </c>
      <c r="W2309" s="126">
        <f t="shared" si="7096"/>
        <v>0</v>
      </c>
      <c r="X2309" s="127">
        <f t="shared" si="7078"/>
        <v>0</v>
      </c>
      <c r="Y2309" s="126">
        <f t="shared" si="7079"/>
        <v>0</v>
      </c>
      <c r="Z2309" s="127">
        <f t="shared" si="7080"/>
        <v>0</v>
      </c>
      <c r="AA2309" s="126">
        <f t="shared" si="7081"/>
        <v>0</v>
      </c>
      <c r="AB2309" s="127">
        <f t="shared" si="7035"/>
        <v>0</v>
      </c>
      <c r="AC2309" s="127">
        <f t="shared" si="7035"/>
        <v>0</v>
      </c>
      <c r="AD2309" s="126">
        <f t="shared" si="7082"/>
        <v>0</v>
      </c>
      <c r="AE2309" s="127">
        <f t="shared" ref="AE2309:AM2309" si="7097">+($AN2309-$AD2309)/10+AD2309</f>
        <v>0</v>
      </c>
      <c r="AF2309" s="127">
        <f t="shared" si="7097"/>
        <v>0</v>
      </c>
      <c r="AG2309" s="127">
        <f t="shared" si="7097"/>
        <v>0</v>
      </c>
      <c r="AH2309" s="127">
        <f t="shared" si="7097"/>
        <v>0</v>
      </c>
      <c r="AI2309" s="127">
        <f t="shared" si="7097"/>
        <v>0</v>
      </c>
      <c r="AJ2309" s="127">
        <f t="shared" si="7097"/>
        <v>0</v>
      </c>
      <c r="AK2309" s="127">
        <f t="shared" si="7097"/>
        <v>0</v>
      </c>
      <c r="AL2309" s="127">
        <f t="shared" si="7097"/>
        <v>0</v>
      </c>
      <c r="AM2309" s="127">
        <f t="shared" si="7097"/>
        <v>0</v>
      </c>
      <c r="AN2309" s="126">
        <f t="shared" si="7084"/>
        <v>0</v>
      </c>
      <c r="AO2309" s="127">
        <f t="shared" ref="AO2309:AW2309" si="7098">+($AX2309-$AN2309)/10+AN2309</f>
        <v>0</v>
      </c>
      <c r="AP2309" s="127">
        <f t="shared" si="7098"/>
        <v>0</v>
      </c>
      <c r="AQ2309" s="127">
        <f t="shared" si="7098"/>
        <v>0</v>
      </c>
      <c r="AR2309" s="127">
        <f t="shared" si="7098"/>
        <v>0</v>
      </c>
      <c r="AS2309" s="127">
        <f t="shared" si="7098"/>
        <v>0</v>
      </c>
      <c r="AT2309" s="127">
        <f t="shared" si="7098"/>
        <v>0</v>
      </c>
      <c r="AU2309" s="127">
        <f t="shared" si="7098"/>
        <v>0</v>
      </c>
      <c r="AV2309" s="127">
        <f t="shared" si="7098"/>
        <v>0</v>
      </c>
      <c r="AW2309" s="127">
        <f t="shared" si="7098"/>
        <v>0</v>
      </c>
      <c r="AX2309" s="126">
        <f t="shared" si="7086"/>
        <v>0</v>
      </c>
    </row>
    <row r="2310" spans="2:50" ht="15.75" customHeight="1" x14ac:dyDescent="0.2">
      <c r="B2310" s="123"/>
      <c r="C2310" s="128"/>
      <c r="D2310" s="128"/>
      <c r="E2310" s="128"/>
      <c r="F2310" s="128"/>
      <c r="G2310" s="128"/>
      <c r="H2310" s="128"/>
      <c r="I2310" s="128"/>
      <c r="J2310" s="128"/>
      <c r="K2310" s="128"/>
      <c r="L2310" s="128"/>
      <c r="M2310" s="128"/>
      <c r="N2310" s="129"/>
      <c r="O2310" s="119"/>
      <c r="P2310" s="120" t="str">
        <f t="shared" si="6680"/>
        <v/>
      </c>
      <c r="Q2310" s="121">
        <f t="shared" ref="Q2310:W2310" si="7099">SUMIF($B$9:$N$9,Q$9,$B2310:$N2310)/100</f>
        <v>0</v>
      </c>
      <c r="R2310" s="121">
        <f t="shared" si="7099"/>
        <v>0</v>
      </c>
      <c r="S2310" s="121">
        <f t="shared" si="7099"/>
        <v>0</v>
      </c>
      <c r="T2310" s="121">
        <f t="shared" si="7099"/>
        <v>0</v>
      </c>
      <c r="U2310" s="121">
        <f t="shared" si="7099"/>
        <v>0</v>
      </c>
      <c r="V2310" s="121">
        <f t="shared" si="7099"/>
        <v>0</v>
      </c>
      <c r="W2310" s="121">
        <f t="shared" si="7099"/>
        <v>0</v>
      </c>
      <c r="X2310" s="122">
        <f t="shared" si="7078"/>
        <v>0</v>
      </c>
      <c r="Y2310" s="121">
        <f t="shared" si="7079"/>
        <v>0</v>
      </c>
      <c r="Z2310" s="122">
        <f t="shared" si="7080"/>
        <v>0</v>
      </c>
      <c r="AA2310" s="121">
        <f t="shared" si="7081"/>
        <v>0</v>
      </c>
      <c r="AB2310" s="122">
        <f t="shared" si="7035"/>
        <v>0</v>
      </c>
      <c r="AC2310" s="122">
        <f t="shared" si="7035"/>
        <v>0</v>
      </c>
      <c r="AD2310" s="121">
        <f t="shared" si="7082"/>
        <v>0</v>
      </c>
      <c r="AE2310" s="122">
        <f t="shared" ref="AE2310:AM2310" si="7100">+($AN2310-$AD2310)/10+AD2310</f>
        <v>0</v>
      </c>
      <c r="AF2310" s="122">
        <f t="shared" si="7100"/>
        <v>0</v>
      </c>
      <c r="AG2310" s="122">
        <f t="shared" si="7100"/>
        <v>0</v>
      </c>
      <c r="AH2310" s="122">
        <f t="shared" si="7100"/>
        <v>0</v>
      </c>
      <c r="AI2310" s="122">
        <f t="shared" si="7100"/>
        <v>0</v>
      </c>
      <c r="AJ2310" s="122">
        <f t="shared" si="7100"/>
        <v>0</v>
      </c>
      <c r="AK2310" s="122">
        <f t="shared" si="7100"/>
        <v>0</v>
      </c>
      <c r="AL2310" s="122">
        <f t="shared" si="7100"/>
        <v>0</v>
      </c>
      <c r="AM2310" s="122">
        <f t="shared" si="7100"/>
        <v>0</v>
      </c>
      <c r="AN2310" s="121">
        <f t="shared" si="7084"/>
        <v>0</v>
      </c>
      <c r="AO2310" s="122">
        <f t="shared" ref="AO2310:AW2310" si="7101">+($AX2310-$AN2310)/10+AN2310</f>
        <v>0</v>
      </c>
      <c r="AP2310" s="122">
        <f t="shared" si="7101"/>
        <v>0</v>
      </c>
      <c r="AQ2310" s="122">
        <f t="shared" si="7101"/>
        <v>0</v>
      </c>
      <c r="AR2310" s="122">
        <f t="shared" si="7101"/>
        <v>0</v>
      </c>
      <c r="AS2310" s="122">
        <f t="shared" si="7101"/>
        <v>0</v>
      </c>
      <c r="AT2310" s="122">
        <f t="shared" si="7101"/>
        <v>0</v>
      </c>
      <c r="AU2310" s="122">
        <f t="shared" si="7101"/>
        <v>0</v>
      </c>
      <c r="AV2310" s="122">
        <f t="shared" si="7101"/>
        <v>0</v>
      </c>
      <c r="AW2310" s="122">
        <f t="shared" si="7101"/>
        <v>0</v>
      </c>
      <c r="AX2310" s="121">
        <f t="shared" si="7086"/>
        <v>0</v>
      </c>
    </row>
    <row r="2311" spans="2:50" ht="15.75" customHeight="1" x14ac:dyDescent="0.2">
      <c r="B2311" s="123"/>
      <c r="C2311" s="124"/>
      <c r="D2311" s="124"/>
      <c r="E2311" s="124"/>
      <c r="F2311" s="124"/>
      <c r="G2311" s="124"/>
      <c r="H2311" s="124"/>
      <c r="I2311" s="124"/>
      <c r="J2311" s="124"/>
      <c r="K2311" s="124"/>
      <c r="L2311" s="124"/>
      <c r="M2311" s="124"/>
      <c r="N2311" s="125"/>
      <c r="O2311" s="119"/>
      <c r="P2311" s="120" t="str">
        <f t="shared" si="6680"/>
        <v/>
      </c>
      <c r="Q2311" s="126">
        <f t="shared" ref="Q2311:W2311" si="7102">SUMIF($B$9:$N$9,Q$9,$B2311:$N2311)/100</f>
        <v>0</v>
      </c>
      <c r="R2311" s="126">
        <f t="shared" si="7102"/>
        <v>0</v>
      </c>
      <c r="S2311" s="126">
        <f t="shared" si="7102"/>
        <v>0</v>
      </c>
      <c r="T2311" s="126">
        <f t="shared" si="7102"/>
        <v>0</v>
      </c>
      <c r="U2311" s="126">
        <f t="shared" si="7102"/>
        <v>0</v>
      </c>
      <c r="V2311" s="126">
        <f t="shared" si="7102"/>
        <v>0</v>
      </c>
      <c r="W2311" s="126">
        <f t="shared" si="7102"/>
        <v>0</v>
      </c>
      <c r="X2311" s="127">
        <f t="shared" si="7078"/>
        <v>0</v>
      </c>
      <c r="Y2311" s="126">
        <f t="shared" si="7079"/>
        <v>0</v>
      </c>
      <c r="Z2311" s="127">
        <f t="shared" si="7080"/>
        <v>0</v>
      </c>
      <c r="AA2311" s="126">
        <f t="shared" si="7081"/>
        <v>0</v>
      </c>
      <c r="AB2311" s="127">
        <f t="shared" ref="AB2311:AC2330" si="7103">+($AD2311-$AA2311)/3+AA2311</f>
        <v>0</v>
      </c>
      <c r="AC2311" s="127">
        <f t="shared" si="7103"/>
        <v>0</v>
      </c>
      <c r="AD2311" s="126">
        <f t="shared" si="7082"/>
        <v>0</v>
      </c>
      <c r="AE2311" s="127">
        <f t="shared" ref="AE2311:AM2311" si="7104">+($AN2311-$AD2311)/10+AD2311</f>
        <v>0</v>
      </c>
      <c r="AF2311" s="127">
        <f t="shared" si="7104"/>
        <v>0</v>
      </c>
      <c r="AG2311" s="127">
        <f t="shared" si="7104"/>
        <v>0</v>
      </c>
      <c r="AH2311" s="127">
        <f t="shared" si="7104"/>
        <v>0</v>
      </c>
      <c r="AI2311" s="127">
        <f t="shared" si="7104"/>
        <v>0</v>
      </c>
      <c r="AJ2311" s="127">
        <f t="shared" si="7104"/>
        <v>0</v>
      </c>
      <c r="AK2311" s="127">
        <f t="shared" si="7104"/>
        <v>0</v>
      </c>
      <c r="AL2311" s="127">
        <f t="shared" si="7104"/>
        <v>0</v>
      </c>
      <c r="AM2311" s="127">
        <f t="shared" si="7104"/>
        <v>0</v>
      </c>
      <c r="AN2311" s="126">
        <f t="shared" si="7084"/>
        <v>0</v>
      </c>
      <c r="AO2311" s="127">
        <f t="shared" ref="AO2311:AW2311" si="7105">+($AX2311-$AN2311)/10+AN2311</f>
        <v>0</v>
      </c>
      <c r="AP2311" s="127">
        <f t="shared" si="7105"/>
        <v>0</v>
      </c>
      <c r="AQ2311" s="127">
        <f t="shared" si="7105"/>
        <v>0</v>
      </c>
      <c r="AR2311" s="127">
        <f t="shared" si="7105"/>
        <v>0</v>
      </c>
      <c r="AS2311" s="127">
        <f t="shared" si="7105"/>
        <v>0</v>
      </c>
      <c r="AT2311" s="127">
        <f t="shared" si="7105"/>
        <v>0</v>
      </c>
      <c r="AU2311" s="127">
        <f t="shared" si="7105"/>
        <v>0</v>
      </c>
      <c r="AV2311" s="127">
        <f t="shared" si="7105"/>
        <v>0</v>
      </c>
      <c r="AW2311" s="127">
        <f t="shared" si="7105"/>
        <v>0</v>
      </c>
      <c r="AX2311" s="126">
        <f t="shared" si="7086"/>
        <v>0</v>
      </c>
    </row>
    <row r="2312" spans="2:50" ht="15.75" customHeight="1" x14ac:dyDescent="0.2">
      <c r="B2312" s="123"/>
      <c r="C2312" s="128"/>
      <c r="D2312" s="128"/>
      <c r="E2312" s="128"/>
      <c r="F2312" s="128"/>
      <c r="G2312" s="128"/>
      <c r="H2312" s="128"/>
      <c r="I2312" s="128"/>
      <c r="J2312" s="128"/>
      <c r="K2312" s="128"/>
      <c r="L2312" s="128"/>
      <c r="M2312" s="128"/>
      <c r="N2312" s="129"/>
      <c r="O2312" s="119"/>
      <c r="P2312" s="120" t="str">
        <f t="shared" si="6680"/>
        <v/>
      </c>
      <c r="Q2312" s="121">
        <f t="shared" ref="Q2312:W2312" si="7106">SUMIF($B$9:$N$9,Q$9,$B2312:$N2312)/100</f>
        <v>0</v>
      </c>
      <c r="R2312" s="121">
        <f t="shared" si="7106"/>
        <v>0</v>
      </c>
      <c r="S2312" s="121">
        <f t="shared" si="7106"/>
        <v>0</v>
      </c>
      <c r="T2312" s="121">
        <f t="shared" si="7106"/>
        <v>0</v>
      </c>
      <c r="U2312" s="121">
        <f t="shared" si="7106"/>
        <v>0</v>
      </c>
      <c r="V2312" s="121">
        <f t="shared" si="7106"/>
        <v>0</v>
      </c>
      <c r="W2312" s="121">
        <f t="shared" si="7106"/>
        <v>0</v>
      </c>
      <c r="X2312" s="122">
        <f t="shared" si="7078"/>
        <v>0</v>
      </c>
      <c r="Y2312" s="121">
        <f t="shared" si="7079"/>
        <v>0</v>
      </c>
      <c r="Z2312" s="122">
        <f t="shared" si="7080"/>
        <v>0</v>
      </c>
      <c r="AA2312" s="121">
        <f t="shared" si="7081"/>
        <v>0</v>
      </c>
      <c r="AB2312" s="122">
        <f t="shared" si="7103"/>
        <v>0</v>
      </c>
      <c r="AC2312" s="122">
        <f t="shared" si="7103"/>
        <v>0</v>
      </c>
      <c r="AD2312" s="121">
        <f t="shared" si="7082"/>
        <v>0</v>
      </c>
      <c r="AE2312" s="122">
        <f t="shared" ref="AE2312:AM2312" si="7107">+($AN2312-$AD2312)/10+AD2312</f>
        <v>0</v>
      </c>
      <c r="AF2312" s="122">
        <f t="shared" si="7107"/>
        <v>0</v>
      </c>
      <c r="AG2312" s="122">
        <f t="shared" si="7107"/>
        <v>0</v>
      </c>
      <c r="AH2312" s="122">
        <f t="shared" si="7107"/>
        <v>0</v>
      </c>
      <c r="AI2312" s="122">
        <f t="shared" si="7107"/>
        <v>0</v>
      </c>
      <c r="AJ2312" s="122">
        <f t="shared" si="7107"/>
        <v>0</v>
      </c>
      <c r="AK2312" s="122">
        <f t="shared" si="7107"/>
        <v>0</v>
      </c>
      <c r="AL2312" s="122">
        <f t="shared" si="7107"/>
        <v>0</v>
      </c>
      <c r="AM2312" s="122">
        <f t="shared" si="7107"/>
        <v>0</v>
      </c>
      <c r="AN2312" s="121">
        <f t="shared" si="7084"/>
        <v>0</v>
      </c>
      <c r="AO2312" s="122">
        <f t="shared" ref="AO2312:AW2312" si="7108">+($AX2312-$AN2312)/10+AN2312</f>
        <v>0</v>
      </c>
      <c r="AP2312" s="122">
        <f t="shared" si="7108"/>
        <v>0</v>
      </c>
      <c r="AQ2312" s="122">
        <f t="shared" si="7108"/>
        <v>0</v>
      </c>
      <c r="AR2312" s="122">
        <f t="shared" si="7108"/>
        <v>0</v>
      </c>
      <c r="AS2312" s="122">
        <f t="shared" si="7108"/>
        <v>0</v>
      </c>
      <c r="AT2312" s="122">
        <f t="shared" si="7108"/>
        <v>0</v>
      </c>
      <c r="AU2312" s="122">
        <f t="shared" si="7108"/>
        <v>0</v>
      </c>
      <c r="AV2312" s="122">
        <f t="shared" si="7108"/>
        <v>0</v>
      </c>
      <c r="AW2312" s="122">
        <f t="shared" si="7108"/>
        <v>0</v>
      </c>
      <c r="AX2312" s="121">
        <f t="shared" si="7086"/>
        <v>0</v>
      </c>
    </row>
    <row r="2313" spans="2:50" ht="15.75" customHeight="1" x14ac:dyDescent="0.2">
      <c r="B2313" s="123"/>
      <c r="C2313" s="124"/>
      <c r="D2313" s="124"/>
      <c r="E2313" s="124"/>
      <c r="F2313" s="124"/>
      <c r="G2313" s="124"/>
      <c r="H2313" s="124"/>
      <c r="I2313" s="124"/>
      <c r="J2313" s="124"/>
      <c r="K2313" s="124"/>
      <c r="L2313" s="124"/>
      <c r="M2313" s="124"/>
      <c r="N2313" s="125"/>
      <c r="O2313" s="119"/>
      <c r="P2313" s="120" t="str">
        <f t="shared" si="6680"/>
        <v/>
      </c>
      <c r="Q2313" s="126">
        <f t="shared" ref="Q2313:W2313" si="7109">SUMIF($B$9:$N$9,Q$9,$B2313:$N2313)/100</f>
        <v>0</v>
      </c>
      <c r="R2313" s="126">
        <f t="shared" si="7109"/>
        <v>0</v>
      </c>
      <c r="S2313" s="126">
        <f t="shared" si="7109"/>
        <v>0</v>
      </c>
      <c r="T2313" s="126">
        <f t="shared" si="7109"/>
        <v>0</v>
      </c>
      <c r="U2313" s="126">
        <f t="shared" si="7109"/>
        <v>0</v>
      </c>
      <c r="V2313" s="126">
        <f t="shared" si="7109"/>
        <v>0</v>
      </c>
      <c r="W2313" s="126">
        <f t="shared" si="7109"/>
        <v>0</v>
      </c>
      <c r="X2313" s="127">
        <f t="shared" si="7078"/>
        <v>0</v>
      </c>
      <c r="Y2313" s="126">
        <f t="shared" si="7079"/>
        <v>0</v>
      </c>
      <c r="Z2313" s="127">
        <f t="shared" si="7080"/>
        <v>0</v>
      </c>
      <c r="AA2313" s="126">
        <f t="shared" si="7081"/>
        <v>0</v>
      </c>
      <c r="AB2313" s="127">
        <f t="shared" si="7103"/>
        <v>0</v>
      </c>
      <c r="AC2313" s="127">
        <f t="shared" si="7103"/>
        <v>0</v>
      </c>
      <c r="AD2313" s="126">
        <f t="shared" si="7082"/>
        <v>0</v>
      </c>
      <c r="AE2313" s="127">
        <f t="shared" ref="AE2313:AM2313" si="7110">+($AN2313-$AD2313)/10+AD2313</f>
        <v>0</v>
      </c>
      <c r="AF2313" s="127">
        <f t="shared" si="7110"/>
        <v>0</v>
      </c>
      <c r="AG2313" s="127">
        <f t="shared" si="7110"/>
        <v>0</v>
      </c>
      <c r="AH2313" s="127">
        <f t="shared" si="7110"/>
        <v>0</v>
      </c>
      <c r="AI2313" s="127">
        <f t="shared" si="7110"/>
        <v>0</v>
      </c>
      <c r="AJ2313" s="127">
        <f t="shared" si="7110"/>
        <v>0</v>
      </c>
      <c r="AK2313" s="127">
        <f t="shared" si="7110"/>
        <v>0</v>
      </c>
      <c r="AL2313" s="127">
        <f t="shared" si="7110"/>
        <v>0</v>
      </c>
      <c r="AM2313" s="127">
        <f t="shared" si="7110"/>
        <v>0</v>
      </c>
      <c r="AN2313" s="126">
        <f t="shared" si="7084"/>
        <v>0</v>
      </c>
      <c r="AO2313" s="127">
        <f t="shared" ref="AO2313:AW2313" si="7111">+($AX2313-$AN2313)/10+AN2313</f>
        <v>0</v>
      </c>
      <c r="AP2313" s="127">
        <f t="shared" si="7111"/>
        <v>0</v>
      </c>
      <c r="AQ2313" s="127">
        <f t="shared" si="7111"/>
        <v>0</v>
      </c>
      <c r="AR2313" s="127">
        <f t="shared" si="7111"/>
        <v>0</v>
      </c>
      <c r="AS2313" s="127">
        <f t="shared" si="7111"/>
        <v>0</v>
      </c>
      <c r="AT2313" s="127">
        <f t="shared" si="7111"/>
        <v>0</v>
      </c>
      <c r="AU2313" s="127">
        <f t="shared" si="7111"/>
        <v>0</v>
      </c>
      <c r="AV2313" s="127">
        <f t="shared" si="7111"/>
        <v>0</v>
      </c>
      <c r="AW2313" s="127">
        <f t="shared" si="7111"/>
        <v>0</v>
      </c>
      <c r="AX2313" s="126">
        <f t="shared" si="7086"/>
        <v>0</v>
      </c>
    </row>
    <row r="2314" spans="2:50" ht="15.75" customHeight="1" x14ac:dyDescent="0.2">
      <c r="B2314" s="123"/>
      <c r="C2314" s="128"/>
      <c r="D2314" s="128"/>
      <c r="E2314" s="128"/>
      <c r="F2314" s="128"/>
      <c r="G2314" s="128"/>
      <c r="H2314" s="128"/>
      <c r="I2314" s="128"/>
      <c r="J2314" s="128"/>
      <c r="K2314" s="128"/>
      <c r="L2314" s="128"/>
      <c r="M2314" s="128"/>
      <c r="N2314" s="129"/>
      <c r="O2314" s="119"/>
      <c r="P2314" s="120" t="str">
        <f t="shared" si="6680"/>
        <v/>
      </c>
      <c r="Q2314" s="121">
        <f t="shared" ref="Q2314:W2314" si="7112">SUMIF($B$9:$N$9,Q$9,$B2314:$N2314)/100</f>
        <v>0</v>
      </c>
      <c r="R2314" s="121">
        <f t="shared" si="7112"/>
        <v>0</v>
      </c>
      <c r="S2314" s="121">
        <f t="shared" si="7112"/>
        <v>0</v>
      </c>
      <c r="T2314" s="121">
        <f t="shared" si="7112"/>
        <v>0</v>
      </c>
      <c r="U2314" s="121">
        <f t="shared" si="7112"/>
        <v>0</v>
      </c>
      <c r="V2314" s="121">
        <f t="shared" si="7112"/>
        <v>0</v>
      </c>
      <c r="W2314" s="121">
        <f t="shared" si="7112"/>
        <v>0</v>
      </c>
      <c r="X2314" s="122">
        <f t="shared" si="7078"/>
        <v>0</v>
      </c>
      <c r="Y2314" s="121">
        <f t="shared" si="7079"/>
        <v>0</v>
      </c>
      <c r="Z2314" s="122">
        <f t="shared" si="7080"/>
        <v>0</v>
      </c>
      <c r="AA2314" s="121">
        <f t="shared" si="7081"/>
        <v>0</v>
      </c>
      <c r="AB2314" s="122">
        <f t="shared" si="7103"/>
        <v>0</v>
      </c>
      <c r="AC2314" s="122">
        <f t="shared" si="7103"/>
        <v>0</v>
      </c>
      <c r="AD2314" s="121">
        <f t="shared" si="7082"/>
        <v>0</v>
      </c>
      <c r="AE2314" s="122">
        <f t="shared" ref="AE2314:AM2314" si="7113">+($AN2314-$AD2314)/10+AD2314</f>
        <v>0</v>
      </c>
      <c r="AF2314" s="122">
        <f t="shared" si="7113"/>
        <v>0</v>
      </c>
      <c r="AG2314" s="122">
        <f t="shared" si="7113"/>
        <v>0</v>
      </c>
      <c r="AH2314" s="122">
        <f t="shared" si="7113"/>
        <v>0</v>
      </c>
      <c r="AI2314" s="122">
        <f t="shared" si="7113"/>
        <v>0</v>
      </c>
      <c r="AJ2314" s="122">
        <f t="shared" si="7113"/>
        <v>0</v>
      </c>
      <c r="AK2314" s="122">
        <f t="shared" si="7113"/>
        <v>0</v>
      </c>
      <c r="AL2314" s="122">
        <f t="shared" si="7113"/>
        <v>0</v>
      </c>
      <c r="AM2314" s="122">
        <f t="shared" si="7113"/>
        <v>0</v>
      </c>
      <c r="AN2314" s="121">
        <f t="shared" si="7084"/>
        <v>0</v>
      </c>
      <c r="AO2314" s="122">
        <f t="shared" ref="AO2314:AW2314" si="7114">+($AX2314-$AN2314)/10+AN2314</f>
        <v>0</v>
      </c>
      <c r="AP2314" s="122">
        <f t="shared" si="7114"/>
        <v>0</v>
      </c>
      <c r="AQ2314" s="122">
        <f t="shared" si="7114"/>
        <v>0</v>
      </c>
      <c r="AR2314" s="122">
        <f t="shared" si="7114"/>
        <v>0</v>
      </c>
      <c r="AS2314" s="122">
        <f t="shared" si="7114"/>
        <v>0</v>
      </c>
      <c r="AT2314" s="122">
        <f t="shared" si="7114"/>
        <v>0</v>
      </c>
      <c r="AU2314" s="122">
        <f t="shared" si="7114"/>
        <v>0</v>
      </c>
      <c r="AV2314" s="122">
        <f t="shared" si="7114"/>
        <v>0</v>
      </c>
      <c r="AW2314" s="122">
        <f t="shared" si="7114"/>
        <v>0</v>
      </c>
      <c r="AX2314" s="121">
        <f t="shared" si="7086"/>
        <v>0</v>
      </c>
    </row>
    <row r="2315" spans="2:50" ht="15.75" customHeight="1" x14ac:dyDescent="0.2">
      <c r="B2315" s="123"/>
      <c r="C2315" s="124"/>
      <c r="D2315" s="124"/>
      <c r="E2315" s="124"/>
      <c r="F2315" s="124"/>
      <c r="G2315" s="124"/>
      <c r="H2315" s="124"/>
      <c r="I2315" s="124"/>
      <c r="J2315" s="124"/>
      <c r="K2315" s="124"/>
      <c r="L2315" s="124"/>
      <c r="M2315" s="124"/>
      <c r="N2315" s="125"/>
      <c r="O2315" s="119"/>
      <c r="P2315" s="120" t="str">
        <f t="shared" si="6680"/>
        <v/>
      </c>
      <c r="Q2315" s="126">
        <f t="shared" ref="Q2315:W2315" si="7115">SUMIF($B$9:$N$9,Q$9,$B2315:$N2315)/100</f>
        <v>0</v>
      </c>
      <c r="R2315" s="126">
        <f t="shared" si="7115"/>
        <v>0</v>
      </c>
      <c r="S2315" s="126">
        <f t="shared" si="7115"/>
        <v>0</v>
      </c>
      <c r="T2315" s="126">
        <f t="shared" si="7115"/>
        <v>0</v>
      </c>
      <c r="U2315" s="126">
        <f t="shared" si="7115"/>
        <v>0</v>
      </c>
      <c r="V2315" s="126">
        <f t="shared" si="7115"/>
        <v>0</v>
      </c>
      <c r="W2315" s="126">
        <f t="shared" si="7115"/>
        <v>0</v>
      </c>
      <c r="X2315" s="127">
        <f t="shared" si="7078"/>
        <v>0</v>
      </c>
      <c r="Y2315" s="126">
        <f t="shared" si="7079"/>
        <v>0</v>
      </c>
      <c r="Z2315" s="127">
        <f t="shared" si="7080"/>
        <v>0</v>
      </c>
      <c r="AA2315" s="126">
        <f t="shared" si="7081"/>
        <v>0</v>
      </c>
      <c r="AB2315" s="127">
        <f t="shared" si="7103"/>
        <v>0</v>
      </c>
      <c r="AC2315" s="127">
        <f t="shared" si="7103"/>
        <v>0</v>
      </c>
      <c r="AD2315" s="126">
        <f t="shared" si="7082"/>
        <v>0</v>
      </c>
      <c r="AE2315" s="127">
        <f t="shared" ref="AE2315:AM2315" si="7116">+($AN2315-$AD2315)/10+AD2315</f>
        <v>0</v>
      </c>
      <c r="AF2315" s="127">
        <f t="shared" si="7116"/>
        <v>0</v>
      </c>
      <c r="AG2315" s="127">
        <f t="shared" si="7116"/>
        <v>0</v>
      </c>
      <c r="AH2315" s="127">
        <f t="shared" si="7116"/>
        <v>0</v>
      </c>
      <c r="AI2315" s="127">
        <f t="shared" si="7116"/>
        <v>0</v>
      </c>
      <c r="AJ2315" s="127">
        <f t="shared" si="7116"/>
        <v>0</v>
      </c>
      <c r="AK2315" s="127">
        <f t="shared" si="7116"/>
        <v>0</v>
      </c>
      <c r="AL2315" s="127">
        <f t="shared" si="7116"/>
        <v>0</v>
      </c>
      <c r="AM2315" s="127">
        <f t="shared" si="7116"/>
        <v>0</v>
      </c>
      <c r="AN2315" s="126">
        <f t="shared" si="7084"/>
        <v>0</v>
      </c>
      <c r="AO2315" s="127">
        <f t="shared" ref="AO2315:AW2315" si="7117">+($AX2315-$AN2315)/10+AN2315</f>
        <v>0</v>
      </c>
      <c r="AP2315" s="127">
        <f t="shared" si="7117"/>
        <v>0</v>
      </c>
      <c r="AQ2315" s="127">
        <f t="shared" si="7117"/>
        <v>0</v>
      </c>
      <c r="AR2315" s="127">
        <f t="shared" si="7117"/>
        <v>0</v>
      </c>
      <c r="AS2315" s="127">
        <f t="shared" si="7117"/>
        <v>0</v>
      </c>
      <c r="AT2315" s="127">
        <f t="shared" si="7117"/>
        <v>0</v>
      </c>
      <c r="AU2315" s="127">
        <f t="shared" si="7117"/>
        <v>0</v>
      </c>
      <c r="AV2315" s="127">
        <f t="shared" si="7117"/>
        <v>0</v>
      </c>
      <c r="AW2315" s="127">
        <f t="shared" si="7117"/>
        <v>0</v>
      </c>
      <c r="AX2315" s="126">
        <f t="shared" si="7086"/>
        <v>0</v>
      </c>
    </row>
    <row r="2316" spans="2:50" ht="15.75" customHeight="1" x14ac:dyDescent="0.2">
      <c r="B2316" s="123"/>
      <c r="C2316" s="128"/>
      <c r="D2316" s="128"/>
      <c r="E2316" s="128"/>
      <c r="F2316" s="128"/>
      <c r="G2316" s="128"/>
      <c r="H2316" s="128"/>
      <c r="I2316" s="128"/>
      <c r="J2316" s="128"/>
      <c r="K2316" s="128"/>
      <c r="L2316" s="128"/>
      <c r="M2316" s="128"/>
      <c r="N2316" s="129"/>
      <c r="O2316" s="119"/>
      <c r="P2316" s="120" t="str">
        <f t="shared" si="6680"/>
        <v/>
      </c>
      <c r="Q2316" s="121">
        <f t="shared" ref="Q2316:W2316" si="7118">SUMIF($B$9:$N$9,Q$9,$B2316:$N2316)/100</f>
        <v>0</v>
      </c>
      <c r="R2316" s="121">
        <f t="shared" si="7118"/>
        <v>0</v>
      </c>
      <c r="S2316" s="121">
        <f t="shared" si="7118"/>
        <v>0</v>
      </c>
      <c r="T2316" s="121">
        <f t="shared" si="7118"/>
        <v>0</v>
      </c>
      <c r="U2316" s="121">
        <f t="shared" si="7118"/>
        <v>0</v>
      </c>
      <c r="V2316" s="121">
        <f t="shared" si="7118"/>
        <v>0</v>
      </c>
      <c r="W2316" s="121">
        <f t="shared" si="7118"/>
        <v>0</v>
      </c>
      <c r="X2316" s="122">
        <f t="shared" si="7078"/>
        <v>0</v>
      </c>
      <c r="Y2316" s="121">
        <f t="shared" si="7079"/>
        <v>0</v>
      </c>
      <c r="Z2316" s="122">
        <f t="shared" si="7080"/>
        <v>0</v>
      </c>
      <c r="AA2316" s="121">
        <f t="shared" si="7081"/>
        <v>0</v>
      </c>
      <c r="AB2316" s="122">
        <f t="shared" si="7103"/>
        <v>0</v>
      </c>
      <c r="AC2316" s="122">
        <f t="shared" si="7103"/>
        <v>0</v>
      </c>
      <c r="AD2316" s="121">
        <f t="shared" si="7082"/>
        <v>0</v>
      </c>
      <c r="AE2316" s="122">
        <f t="shared" ref="AE2316:AM2316" si="7119">+($AN2316-$AD2316)/10+AD2316</f>
        <v>0</v>
      </c>
      <c r="AF2316" s="122">
        <f t="shared" si="7119"/>
        <v>0</v>
      </c>
      <c r="AG2316" s="122">
        <f t="shared" si="7119"/>
        <v>0</v>
      </c>
      <c r="AH2316" s="122">
        <f t="shared" si="7119"/>
        <v>0</v>
      </c>
      <c r="AI2316" s="122">
        <f t="shared" si="7119"/>
        <v>0</v>
      </c>
      <c r="AJ2316" s="122">
        <f t="shared" si="7119"/>
        <v>0</v>
      </c>
      <c r="AK2316" s="122">
        <f t="shared" si="7119"/>
        <v>0</v>
      </c>
      <c r="AL2316" s="122">
        <f t="shared" si="7119"/>
        <v>0</v>
      </c>
      <c r="AM2316" s="122">
        <f t="shared" si="7119"/>
        <v>0</v>
      </c>
      <c r="AN2316" s="121">
        <f t="shared" si="7084"/>
        <v>0</v>
      </c>
      <c r="AO2316" s="122">
        <f t="shared" ref="AO2316:AW2316" si="7120">+($AX2316-$AN2316)/10+AN2316</f>
        <v>0</v>
      </c>
      <c r="AP2316" s="122">
        <f t="shared" si="7120"/>
        <v>0</v>
      </c>
      <c r="AQ2316" s="122">
        <f t="shared" si="7120"/>
        <v>0</v>
      </c>
      <c r="AR2316" s="122">
        <f t="shared" si="7120"/>
        <v>0</v>
      </c>
      <c r="AS2316" s="122">
        <f t="shared" si="7120"/>
        <v>0</v>
      </c>
      <c r="AT2316" s="122">
        <f t="shared" si="7120"/>
        <v>0</v>
      </c>
      <c r="AU2316" s="122">
        <f t="shared" si="7120"/>
        <v>0</v>
      </c>
      <c r="AV2316" s="122">
        <f t="shared" si="7120"/>
        <v>0</v>
      </c>
      <c r="AW2316" s="122">
        <f t="shared" si="7120"/>
        <v>0</v>
      </c>
      <c r="AX2316" s="121">
        <f t="shared" si="7086"/>
        <v>0</v>
      </c>
    </row>
    <row r="2317" spans="2:50" ht="15.75" customHeight="1" x14ac:dyDescent="0.2">
      <c r="B2317" s="123"/>
      <c r="C2317" s="124"/>
      <c r="D2317" s="124"/>
      <c r="E2317" s="124"/>
      <c r="F2317" s="124"/>
      <c r="G2317" s="124"/>
      <c r="H2317" s="124"/>
      <c r="I2317" s="124"/>
      <c r="J2317" s="124"/>
      <c r="K2317" s="124"/>
      <c r="L2317" s="124"/>
      <c r="M2317" s="124"/>
      <c r="N2317" s="125"/>
      <c r="O2317" s="119"/>
      <c r="P2317" s="120" t="str">
        <f t="shared" si="6680"/>
        <v/>
      </c>
      <c r="Q2317" s="126">
        <f t="shared" ref="Q2317:W2317" si="7121">SUMIF($B$9:$N$9,Q$9,$B2317:$N2317)/100</f>
        <v>0</v>
      </c>
      <c r="R2317" s="126">
        <f t="shared" si="7121"/>
        <v>0</v>
      </c>
      <c r="S2317" s="126">
        <f t="shared" si="7121"/>
        <v>0</v>
      </c>
      <c r="T2317" s="126">
        <f t="shared" si="7121"/>
        <v>0</v>
      </c>
      <c r="U2317" s="126">
        <f t="shared" si="7121"/>
        <v>0</v>
      </c>
      <c r="V2317" s="126">
        <f t="shared" si="7121"/>
        <v>0</v>
      </c>
      <c r="W2317" s="126">
        <f t="shared" si="7121"/>
        <v>0</v>
      </c>
      <c r="X2317" s="127">
        <f t="shared" si="7078"/>
        <v>0</v>
      </c>
      <c r="Y2317" s="126">
        <f t="shared" si="7079"/>
        <v>0</v>
      </c>
      <c r="Z2317" s="127">
        <f t="shared" si="7080"/>
        <v>0</v>
      </c>
      <c r="AA2317" s="126">
        <f t="shared" si="7081"/>
        <v>0</v>
      </c>
      <c r="AB2317" s="127">
        <f t="shared" si="7103"/>
        <v>0</v>
      </c>
      <c r="AC2317" s="127">
        <f t="shared" si="7103"/>
        <v>0</v>
      </c>
      <c r="AD2317" s="126">
        <f t="shared" si="7082"/>
        <v>0</v>
      </c>
      <c r="AE2317" s="127">
        <f t="shared" ref="AE2317:AM2317" si="7122">+($AN2317-$AD2317)/10+AD2317</f>
        <v>0</v>
      </c>
      <c r="AF2317" s="127">
        <f t="shared" si="7122"/>
        <v>0</v>
      </c>
      <c r="AG2317" s="127">
        <f t="shared" si="7122"/>
        <v>0</v>
      </c>
      <c r="AH2317" s="127">
        <f t="shared" si="7122"/>
        <v>0</v>
      </c>
      <c r="AI2317" s="127">
        <f t="shared" si="7122"/>
        <v>0</v>
      </c>
      <c r="AJ2317" s="127">
        <f t="shared" si="7122"/>
        <v>0</v>
      </c>
      <c r="AK2317" s="127">
        <f t="shared" si="7122"/>
        <v>0</v>
      </c>
      <c r="AL2317" s="127">
        <f t="shared" si="7122"/>
        <v>0</v>
      </c>
      <c r="AM2317" s="127">
        <f t="shared" si="7122"/>
        <v>0</v>
      </c>
      <c r="AN2317" s="126">
        <f t="shared" si="7084"/>
        <v>0</v>
      </c>
      <c r="AO2317" s="127">
        <f t="shared" ref="AO2317:AW2317" si="7123">+($AX2317-$AN2317)/10+AN2317</f>
        <v>0</v>
      </c>
      <c r="AP2317" s="127">
        <f t="shared" si="7123"/>
        <v>0</v>
      </c>
      <c r="AQ2317" s="127">
        <f t="shared" si="7123"/>
        <v>0</v>
      </c>
      <c r="AR2317" s="127">
        <f t="shared" si="7123"/>
        <v>0</v>
      </c>
      <c r="AS2317" s="127">
        <f t="shared" si="7123"/>
        <v>0</v>
      </c>
      <c r="AT2317" s="127">
        <f t="shared" si="7123"/>
        <v>0</v>
      </c>
      <c r="AU2317" s="127">
        <f t="shared" si="7123"/>
        <v>0</v>
      </c>
      <c r="AV2317" s="127">
        <f t="shared" si="7123"/>
        <v>0</v>
      </c>
      <c r="AW2317" s="127">
        <f t="shared" si="7123"/>
        <v>0</v>
      </c>
      <c r="AX2317" s="126">
        <f t="shared" si="7086"/>
        <v>0</v>
      </c>
    </row>
    <row r="2318" spans="2:50" ht="15.75" customHeight="1" x14ac:dyDescent="0.2">
      <c r="B2318" s="123"/>
      <c r="C2318" s="128"/>
      <c r="D2318" s="128"/>
      <c r="E2318" s="128"/>
      <c r="F2318" s="128"/>
      <c r="G2318" s="128"/>
      <c r="H2318" s="128"/>
      <c r="I2318" s="128"/>
      <c r="J2318" s="128"/>
      <c r="K2318" s="128"/>
      <c r="L2318" s="128"/>
      <c r="M2318" s="128"/>
      <c r="N2318" s="129"/>
      <c r="O2318" s="119"/>
      <c r="P2318" s="120" t="str">
        <f t="shared" si="6680"/>
        <v/>
      </c>
      <c r="Q2318" s="121">
        <f t="shared" ref="Q2318:W2318" si="7124">SUMIF($B$9:$N$9,Q$9,$B2318:$N2318)/100</f>
        <v>0</v>
      </c>
      <c r="R2318" s="121">
        <f t="shared" si="7124"/>
        <v>0</v>
      </c>
      <c r="S2318" s="121">
        <f t="shared" si="7124"/>
        <v>0</v>
      </c>
      <c r="T2318" s="121">
        <f t="shared" si="7124"/>
        <v>0</v>
      </c>
      <c r="U2318" s="121">
        <f t="shared" si="7124"/>
        <v>0</v>
      </c>
      <c r="V2318" s="121">
        <f t="shared" si="7124"/>
        <v>0</v>
      </c>
      <c r="W2318" s="121">
        <f t="shared" si="7124"/>
        <v>0</v>
      </c>
      <c r="X2318" s="122">
        <f t="shared" si="7078"/>
        <v>0</v>
      </c>
      <c r="Y2318" s="121">
        <f t="shared" si="7079"/>
        <v>0</v>
      </c>
      <c r="Z2318" s="122">
        <f t="shared" si="7080"/>
        <v>0</v>
      </c>
      <c r="AA2318" s="121">
        <f t="shared" si="7081"/>
        <v>0</v>
      </c>
      <c r="AB2318" s="122">
        <f t="shared" si="7103"/>
        <v>0</v>
      </c>
      <c r="AC2318" s="122">
        <f t="shared" si="7103"/>
        <v>0</v>
      </c>
      <c r="AD2318" s="121">
        <f t="shared" si="7082"/>
        <v>0</v>
      </c>
      <c r="AE2318" s="122">
        <f t="shared" ref="AE2318:AM2318" si="7125">+($AN2318-$AD2318)/10+AD2318</f>
        <v>0</v>
      </c>
      <c r="AF2318" s="122">
        <f t="shared" si="7125"/>
        <v>0</v>
      </c>
      <c r="AG2318" s="122">
        <f t="shared" si="7125"/>
        <v>0</v>
      </c>
      <c r="AH2318" s="122">
        <f t="shared" si="7125"/>
        <v>0</v>
      </c>
      <c r="AI2318" s="122">
        <f t="shared" si="7125"/>
        <v>0</v>
      </c>
      <c r="AJ2318" s="122">
        <f t="shared" si="7125"/>
        <v>0</v>
      </c>
      <c r="AK2318" s="122">
        <f t="shared" si="7125"/>
        <v>0</v>
      </c>
      <c r="AL2318" s="122">
        <f t="shared" si="7125"/>
        <v>0</v>
      </c>
      <c r="AM2318" s="122">
        <f t="shared" si="7125"/>
        <v>0</v>
      </c>
      <c r="AN2318" s="121">
        <f t="shared" si="7084"/>
        <v>0</v>
      </c>
      <c r="AO2318" s="122">
        <f t="shared" ref="AO2318:AW2318" si="7126">+($AX2318-$AN2318)/10+AN2318</f>
        <v>0</v>
      </c>
      <c r="AP2318" s="122">
        <f t="shared" si="7126"/>
        <v>0</v>
      </c>
      <c r="AQ2318" s="122">
        <f t="shared" si="7126"/>
        <v>0</v>
      </c>
      <c r="AR2318" s="122">
        <f t="shared" si="7126"/>
        <v>0</v>
      </c>
      <c r="AS2318" s="122">
        <f t="shared" si="7126"/>
        <v>0</v>
      </c>
      <c r="AT2318" s="122">
        <f t="shared" si="7126"/>
        <v>0</v>
      </c>
      <c r="AU2318" s="122">
        <f t="shared" si="7126"/>
        <v>0</v>
      </c>
      <c r="AV2318" s="122">
        <f t="shared" si="7126"/>
        <v>0</v>
      </c>
      <c r="AW2318" s="122">
        <f t="shared" si="7126"/>
        <v>0</v>
      </c>
      <c r="AX2318" s="121">
        <f t="shared" si="7086"/>
        <v>0</v>
      </c>
    </row>
    <row r="2319" spans="2:50" ht="15.75" customHeight="1" x14ac:dyDescent="0.2">
      <c r="B2319" s="123"/>
      <c r="C2319" s="124"/>
      <c r="D2319" s="124"/>
      <c r="E2319" s="124"/>
      <c r="F2319" s="124"/>
      <c r="G2319" s="124"/>
      <c r="H2319" s="124"/>
      <c r="I2319" s="124"/>
      <c r="J2319" s="124"/>
      <c r="K2319" s="124"/>
      <c r="L2319" s="124"/>
      <c r="M2319" s="124"/>
      <c r="N2319" s="125"/>
      <c r="O2319" s="119"/>
      <c r="P2319" s="120" t="str">
        <f t="shared" si="6680"/>
        <v/>
      </c>
      <c r="Q2319" s="126">
        <f t="shared" ref="Q2319:W2319" si="7127">SUMIF($B$9:$N$9,Q$9,$B2319:$N2319)/100</f>
        <v>0</v>
      </c>
      <c r="R2319" s="126">
        <f t="shared" si="7127"/>
        <v>0</v>
      </c>
      <c r="S2319" s="126">
        <f t="shared" si="7127"/>
        <v>0</v>
      </c>
      <c r="T2319" s="126">
        <f t="shared" si="7127"/>
        <v>0</v>
      </c>
      <c r="U2319" s="126">
        <f t="shared" si="7127"/>
        <v>0</v>
      </c>
      <c r="V2319" s="126">
        <f t="shared" si="7127"/>
        <v>0</v>
      </c>
      <c r="W2319" s="126">
        <f t="shared" si="7127"/>
        <v>0</v>
      </c>
      <c r="X2319" s="127">
        <f t="shared" si="7078"/>
        <v>0</v>
      </c>
      <c r="Y2319" s="126">
        <f t="shared" si="7079"/>
        <v>0</v>
      </c>
      <c r="Z2319" s="127">
        <f t="shared" si="7080"/>
        <v>0</v>
      </c>
      <c r="AA2319" s="126">
        <f t="shared" si="7081"/>
        <v>0</v>
      </c>
      <c r="AB2319" s="127">
        <f t="shared" si="7103"/>
        <v>0</v>
      </c>
      <c r="AC2319" s="127">
        <f t="shared" si="7103"/>
        <v>0</v>
      </c>
      <c r="AD2319" s="126">
        <f t="shared" si="7082"/>
        <v>0</v>
      </c>
      <c r="AE2319" s="127">
        <f t="shared" ref="AE2319:AM2319" si="7128">+($AN2319-$AD2319)/10+AD2319</f>
        <v>0</v>
      </c>
      <c r="AF2319" s="127">
        <f t="shared" si="7128"/>
        <v>0</v>
      </c>
      <c r="AG2319" s="127">
        <f t="shared" si="7128"/>
        <v>0</v>
      </c>
      <c r="AH2319" s="127">
        <f t="shared" si="7128"/>
        <v>0</v>
      </c>
      <c r="AI2319" s="127">
        <f t="shared" si="7128"/>
        <v>0</v>
      </c>
      <c r="AJ2319" s="127">
        <f t="shared" si="7128"/>
        <v>0</v>
      </c>
      <c r="AK2319" s="127">
        <f t="shared" si="7128"/>
        <v>0</v>
      </c>
      <c r="AL2319" s="127">
        <f t="shared" si="7128"/>
        <v>0</v>
      </c>
      <c r="AM2319" s="127">
        <f t="shared" si="7128"/>
        <v>0</v>
      </c>
      <c r="AN2319" s="126">
        <f t="shared" si="7084"/>
        <v>0</v>
      </c>
      <c r="AO2319" s="127">
        <f t="shared" ref="AO2319:AW2319" si="7129">+($AX2319-$AN2319)/10+AN2319</f>
        <v>0</v>
      </c>
      <c r="AP2319" s="127">
        <f t="shared" si="7129"/>
        <v>0</v>
      </c>
      <c r="AQ2319" s="127">
        <f t="shared" si="7129"/>
        <v>0</v>
      </c>
      <c r="AR2319" s="127">
        <f t="shared" si="7129"/>
        <v>0</v>
      </c>
      <c r="AS2319" s="127">
        <f t="shared" si="7129"/>
        <v>0</v>
      </c>
      <c r="AT2319" s="127">
        <f t="shared" si="7129"/>
        <v>0</v>
      </c>
      <c r="AU2319" s="127">
        <f t="shared" si="7129"/>
        <v>0</v>
      </c>
      <c r="AV2319" s="127">
        <f t="shared" si="7129"/>
        <v>0</v>
      </c>
      <c r="AW2319" s="127">
        <f t="shared" si="7129"/>
        <v>0</v>
      </c>
      <c r="AX2319" s="126">
        <f t="shared" si="7086"/>
        <v>0</v>
      </c>
    </row>
    <row r="2320" spans="2:50" ht="15.75" customHeight="1" x14ac:dyDescent="0.2">
      <c r="B2320" s="123"/>
      <c r="C2320" s="128"/>
      <c r="D2320" s="128"/>
      <c r="E2320" s="128"/>
      <c r="F2320" s="128"/>
      <c r="G2320" s="128"/>
      <c r="H2320" s="128"/>
      <c r="I2320" s="128"/>
      <c r="J2320" s="128"/>
      <c r="K2320" s="128"/>
      <c r="L2320" s="128"/>
      <c r="M2320" s="128"/>
      <c r="N2320" s="129"/>
      <c r="O2320" s="119"/>
      <c r="P2320" s="120" t="str">
        <f t="shared" si="6680"/>
        <v/>
      </c>
      <c r="Q2320" s="121">
        <f t="shared" ref="Q2320:W2320" si="7130">SUMIF($B$9:$N$9,Q$9,$B2320:$N2320)/100</f>
        <v>0</v>
      </c>
      <c r="R2320" s="121">
        <f t="shared" si="7130"/>
        <v>0</v>
      </c>
      <c r="S2320" s="121">
        <f t="shared" si="7130"/>
        <v>0</v>
      </c>
      <c r="T2320" s="121">
        <f t="shared" si="7130"/>
        <v>0</v>
      </c>
      <c r="U2320" s="121">
        <f t="shared" si="7130"/>
        <v>0</v>
      </c>
      <c r="V2320" s="121">
        <f t="shared" si="7130"/>
        <v>0</v>
      </c>
      <c r="W2320" s="121">
        <f t="shared" si="7130"/>
        <v>0</v>
      </c>
      <c r="X2320" s="122">
        <f t="shared" si="7078"/>
        <v>0</v>
      </c>
      <c r="Y2320" s="121">
        <f t="shared" si="7079"/>
        <v>0</v>
      </c>
      <c r="Z2320" s="122">
        <f t="shared" si="7080"/>
        <v>0</v>
      </c>
      <c r="AA2320" s="121">
        <f t="shared" si="7081"/>
        <v>0</v>
      </c>
      <c r="AB2320" s="122">
        <f t="shared" si="7103"/>
        <v>0</v>
      </c>
      <c r="AC2320" s="122">
        <f t="shared" si="7103"/>
        <v>0</v>
      </c>
      <c r="AD2320" s="121">
        <f t="shared" si="7082"/>
        <v>0</v>
      </c>
      <c r="AE2320" s="122">
        <f t="shared" ref="AE2320:AM2320" si="7131">+($AN2320-$AD2320)/10+AD2320</f>
        <v>0</v>
      </c>
      <c r="AF2320" s="122">
        <f t="shared" si="7131"/>
        <v>0</v>
      </c>
      <c r="AG2320" s="122">
        <f t="shared" si="7131"/>
        <v>0</v>
      </c>
      <c r="AH2320" s="122">
        <f t="shared" si="7131"/>
        <v>0</v>
      </c>
      <c r="AI2320" s="122">
        <f t="shared" si="7131"/>
        <v>0</v>
      </c>
      <c r="AJ2320" s="122">
        <f t="shared" si="7131"/>
        <v>0</v>
      </c>
      <c r="AK2320" s="122">
        <f t="shared" si="7131"/>
        <v>0</v>
      </c>
      <c r="AL2320" s="122">
        <f t="shared" si="7131"/>
        <v>0</v>
      </c>
      <c r="AM2320" s="122">
        <f t="shared" si="7131"/>
        <v>0</v>
      </c>
      <c r="AN2320" s="121">
        <f t="shared" si="7084"/>
        <v>0</v>
      </c>
      <c r="AO2320" s="122">
        <f t="shared" ref="AO2320:AW2320" si="7132">+($AX2320-$AN2320)/10+AN2320</f>
        <v>0</v>
      </c>
      <c r="AP2320" s="122">
        <f t="shared" si="7132"/>
        <v>0</v>
      </c>
      <c r="AQ2320" s="122">
        <f t="shared" si="7132"/>
        <v>0</v>
      </c>
      <c r="AR2320" s="122">
        <f t="shared" si="7132"/>
        <v>0</v>
      </c>
      <c r="AS2320" s="122">
        <f t="shared" si="7132"/>
        <v>0</v>
      </c>
      <c r="AT2320" s="122">
        <f t="shared" si="7132"/>
        <v>0</v>
      </c>
      <c r="AU2320" s="122">
        <f t="shared" si="7132"/>
        <v>0</v>
      </c>
      <c r="AV2320" s="122">
        <f t="shared" si="7132"/>
        <v>0</v>
      </c>
      <c r="AW2320" s="122">
        <f t="shared" si="7132"/>
        <v>0</v>
      </c>
      <c r="AX2320" s="121">
        <f t="shared" si="7086"/>
        <v>0</v>
      </c>
    </row>
    <row r="2321" spans="2:50" ht="15.75" customHeight="1" x14ac:dyDescent="0.2">
      <c r="B2321" s="123"/>
      <c r="C2321" s="124"/>
      <c r="D2321" s="124"/>
      <c r="E2321" s="124"/>
      <c r="F2321" s="124"/>
      <c r="G2321" s="124"/>
      <c r="H2321" s="124"/>
      <c r="I2321" s="124"/>
      <c r="J2321" s="124"/>
      <c r="K2321" s="124"/>
      <c r="L2321" s="124"/>
      <c r="M2321" s="124"/>
      <c r="N2321" s="125"/>
      <c r="O2321" s="119"/>
      <c r="P2321" s="120" t="str">
        <f t="shared" si="6680"/>
        <v/>
      </c>
      <c r="Q2321" s="126">
        <f t="shared" ref="Q2321:W2321" si="7133">SUMIF($B$9:$N$9,Q$9,$B2321:$N2321)/100</f>
        <v>0</v>
      </c>
      <c r="R2321" s="126">
        <f t="shared" si="7133"/>
        <v>0</v>
      </c>
      <c r="S2321" s="126">
        <f t="shared" si="7133"/>
        <v>0</v>
      </c>
      <c r="T2321" s="126">
        <f t="shared" si="7133"/>
        <v>0</v>
      </c>
      <c r="U2321" s="126">
        <f t="shared" si="7133"/>
        <v>0</v>
      </c>
      <c r="V2321" s="126">
        <f t="shared" si="7133"/>
        <v>0</v>
      </c>
      <c r="W2321" s="126">
        <f t="shared" si="7133"/>
        <v>0</v>
      </c>
      <c r="X2321" s="127">
        <f t="shared" si="7078"/>
        <v>0</v>
      </c>
      <c r="Y2321" s="126">
        <f t="shared" si="7079"/>
        <v>0</v>
      </c>
      <c r="Z2321" s="127">
        <f t="shared" si="7080"/>
        <v>0</v>
      </c>
      <c r="AA2321" s="126">
        <f t="shared" si="7081"/>
        <v>0</v>
      </c>
      <c r="AB2321" s="127">
        <f t="shared" si="7103"/>
        <v>0</v>
      </c>
      <c r="AC2321" s="127">
        <f t="shared" si="7103"/>
        <v>0</v>
      </c>
      <c r="AD2321" s="126">
        <f t="shared" si="7082"/>
        <v>0</v>
      </c>
      <c r="AE2321" s="127">
        <f t="shared" ref="AE2321:AM2321" si="7134">+($AN2321-$AD2321)/10+AD2321</f>
        <v>0</v>
      </c>
      <c r="AF2321" s="127">
        <f t="shared" si="7134"/>
        <v>0</v>
      </c>
      <c r="AG2321" s="127">
        <f t="shared" si="7134"/>
        <v>0</v>
      </c>
      <c r="AH2321" s="127">
        <f t="shared" si="7134"/>
        <v>0</v>
      </c>
      <c r="AI2321" s="127">
        <f t="shared" si="7134"/>
        <v>0</v>
      </c>
      <c r="AJ2321" s="127">
        <f t="shared" si="7134"/>
        <v>0</v>
      </c>
      <c r="AK2321" s="127">
        <f t="shared" si="7134"/>
        <v>0</v>
      </c>
      <c r="AL2321" s="127">
        <f t="shared" si="7134"/>
        <v>0</v>
      </c>
      <c r="AM2321" s="127">
        <f t="shared" si="7134"/>
        <v>0</v>
      </c>
      <c r="AN2321" s="126">
        <f t="shared" si="7084"/>
        <v>0</v>
      </c>
      <c r="AO2321" s="127">
        <f t="shared" ref="AO2321:AW2321" si="7135">+($AX2321-$AN2321)/10+AN2321</f>
        <v>0</v>
      </c>
      <c r="AP2321" s="127">
        <f t="shared" si="7135"/>
        <v>0</v>
      </c>
      <c r="AQ2321" s="127">
        <f t="shared" si="7135"/>
        <v>0</v>
      </c>
      <c r="AR2321" s="127">
        <f t="shared" si="7135"/>
        <v>0</v>
      </c>
      <c r="AS2321" s="127">
        <f t="shared" si="7135"/>
        <v>0</v>
      </c>
      <c r="AT2321" s="127">
        <f t="shared" si="7135"/>
        <v>0</v>
      </c>
      <c r="AU2321" s="127">
        <f t="shared" si="7135"/>
        <v>0</v>
      </c>
      <c r="AV2321" s="127">
        <f t="shared" si="7135"/>
        <v>0</v>
      </c>
      <c r="AW2321" s="127">
        <f t="shared" si="7135"/>
        <v>0</v>
      </c>
      <c r="AX2321" s="126">
        <f t="shared" si="7086"/>
        <v>0</v>
      </c>
    </row>
    <row r="2322" spans="2:50" ht="15.75" customHeight="1" x14ac:dyDescent="0.2">
      <c r="B2322" s="123"/>
      <c r="C2322" s="128"/>
      <c r="D2322" s="128"/>
      <c r="E2322" s="128"/>
      <c r="F2322" s="128"/>
      <c r="G2322" s="128"/>
      <c r="H2322" s="128"/>
      <c r="I2322" s="128"/>
      <c r="J2322" s="128"/>
      <c r="K2322" s="128"/>
      <c r="L2322" s="128"/>
      <c r="M2322" s="128"/>
      <c r="N2322" s="129"/>
      <c r="O2322" s="119"/>
      <c r="P2322" s="120" t="str">
        <f t="shared" si="6680"/>
        <v/>
      </c>
      <c r="Q2322" s="121">
        <f t="shared" ref="Q2322:W2322" si="7136">SUMIF($B$9:$N$9,Q$9,$B2322:$N2322)/100</f>
        <v>0</v>
      </c>
      <c r="R2322" s="121">
        <f t="shared" si="7136"/>
        <v>0</v>
      </c>
      <c r="S2322" s="121">
        <f t="shared" si="7136"/>
        <v>0</v>
      </c>
      <c r="T2322" s="121">
        <f t="shared" si="7136"/>
        <v>0</v>
      </c>
      <c r="U2322" s="121">
        <f t="shared" si="7136"/>
        <v>0</v>
      </c>
      <c r="V2322" s="121">
        <f t="shared" si="7136"/>
        <v>0</v>
      </c>
      <c r="W2322" s="121">
        <f t="shared" si="7136"/>
        <v>0</v>
      </c>
      <c r="X2322" s="122">
        <f t="shared" si="7078"/>
        <v>0</v>
      </c>
      <c r="Y2322" s="121">
        <f t="shared" si="7079"/>
        <v>0</v>
      </c>
      <c r="Z2322" s="122">
        <f t="shared" si="7080"/>
        <v>0</v>
      </c>
      <c r="AA2322" s="121">
        <f t="shared" si="7081"/>
        <v>0</v>
      </c>
      <c r="AB2322" s="122">
        <f t="shared" si="7103"/>
        <v>0</v>
      </c>
      <c r="AC2322" s="122">
        <f t="shared" si="7103"/>
        <v>0</v>
      </c>
      <c r="AD2322" s="121">
        <f t="shared" si="7082"/>
        <v>0</v>
      </c>
      <c r="AE2322" s="122">
        <f t="shared" ref="AE2322:AM2322" si="7137">+($AN2322-$AD2322)/10+AD2322</f>
        <v>0</v>
      </c>
      <c r="AF2322" s="122">
        <f t="shared" si="7137"/>
        <v>0</v>
      </c>
      <c r="AG2322" s="122">
        <f t="shared" si="7137"/>
        <v>0</v>
      </c>
      <c r="AH2322" s="122">
        <f t="shared" si="7137"/>
        <v>0</v>
      </c>
      <c r="AI2322" s="122">
        <f t="shared" si="7137"/>
        <v>0</v>
      </c>
      <c r="AJ2322" s="122">
        <f t="shared" si="7137"/>
        <v>0</v>
      </c>
      <c r="AK2322" s="122">
        <f t="shared" si="7137"/>
        <v>0</v>
      </c>
      <c r="AL2322" s="122">
        <f t="shared" si="7137"/>
        <v>0</v>
      </c>
      <c r="AM2322" s="122">
        <f t="shared" si="7137"/>
        <v>0</v>
      </c>
      <c r="AN2322" s="121">
        <f t="shared" si="7084"/>
        <v>0</v>
      </c>
      <c r="AO2322" s="122">
        <f t="shared" ref="AO2322:AW2322" si="7138">+($AX2322-$AN2322)/10+AN2322</f>
        <v>0</v>
      </c>
      <c r="AP2322" s="122">
        <f t="shared" si="7138"/>
        <v>0</v>
      </c>
      <c r="AQ2322" s="122">
        <f t="shared" si="7138"/>
        <v>0</v>
      </c>
      <c r="AR2322" s="122">
        <f t="shared" si="7138"/>
        <v>0</v>
      </c>
      <c r="AS2322" s="122">
        <f t="shared" si="7138"/>
        <v>0</v>
      </c>
      <c r="AT2322" s="122">
        <f t="shared" si="7138"/>
        <v>0</v>
      </c>
      <c r="AU2322" s="122">
        <f t="shared" si="7138"/>
        <v>0</v>
      </c>
      <c r="AV2322" s="122">
        <f t="shared" si="7138"/>
        <v>0</v>
      </c>
      <c r="AW2322" s="122">
        <f t="shared" si="7138"/>
        <v>0</v>
      </c>
      <c r="AX2322" s="121">
        <f t="shared" si="7086"/>
        <v>0</v>
      </c>
    </row>
    <row r="2323" spans="2:50" ht="15.75" customHeight="1" x14ac:dyDescent="0.2">
      <c r="B2323" s="123"/>
      <c r="C2323" s="124"/>
      <c r="D2323" s="124"/>
      <c r="E2323" s="124"/>
      <c r="F2323" s="124"/>
      <c r="G2323" s="124"/>
      <c r="H2323" s="124"/>
      <c r="I2323" s="124"/>
      <c r="J2323" s="124"/>
      <c r="K2323" s="124"/>
      <c r="L2323" s="124"/>
      <c r="M2323" s="124"/>
      <c r="N2323" s="125"/>
      <c r="O2323" s="119"/>
      <c r="P2323" s="120" t="str">
        <f t="shared" si="6680"/>
        <v/>
      </c>
      <c r="Q2323" s="126">
        <f t="shared" ref="Q2323:W2323" si="7139">SUMIF($B$9:$N$9,Q$9,$B2323:$N2323)/100</f>
        <v>0</v>
      </c>
      <c r="R2323" s="126">
        <f t="shared" si="7139"/>
        <v>0</v>
      </c>
      <c r="S2323" s="126">
        <f t="shared" si="7139"/>
        <v>0</v>
      </c>
      <c r="T2323" s="126">
        <f t="shared" si="7139"/>
        <v>0</v>
      </c>
      <c r="U2323" s="126">
        <f t="shared" si="7139"/>
        <v>0</v>
      </c>
      <c r="V2323" s="126">
        <f t="shared" si="7139"/>
        <v>0</v>
      </c>
      <c r="W2323" s="126">
        <f t="shared" si="7139"/>
        <v>0</v>
      </c>
      <c r="X2323" s="127">
        <f t="shared" si="7078"/>
        <v>0</v>
      </c>
      <c r="Y2323" s="126">
        <f t="shared" si="7079"/>
        <v>0</v>
      </c>
      <c r="Z2323" s="127">
        <f t="shared" si="7080"/>
        <v>0</v>
      </c>
      <c r="AA2323" s="126">
        <f t="shared" si="7081"/>
        <v>0</v>
      </c>
      <c r="AB2323" s="127">
        <f t="shared" si="7103"/>
        <v>0</v>
      </c>
      <c r="AC2323" s="127">
        <f t="shared" si="7103"/>
        <v>0</v>
      </c>
      <c r="AD2323" s="126">
        <f t="shared" si="7082"/>
        <v>0</v>
      </c>
      <c r="AE2323" s="127">
        <f t="shared" ref="AE2323:AM2323" si="7140">+($AN2323-$AD2323)/10+AD2323</f>
        <v>0</v>
      </c>
      <c r="AF2323" s="127">
        <f t="shared" si="7140"/>
        <v>0</v>
      </c>
      <c r="AG2323" s="127">
        <f t="shared" si="7140"/>
        <v>0</v>
      </c>
      <c r="AH2323" s="127">
        <f t="shared" si="7140"/>
        <v>0</v>
      </c>
      <c r="AI2323" s="127">
        <f t="shared" si="7140"/>
        <v>0</v>
      </c>
      <c r="AJ2323" s="127">
        <f t="shared" si="7140"/>
        <v>0</v>
      </c>
      <c r="AK2323" s="127">
        <f t="shared" si="7140"/>
        <v>0</v>
      </c>
      <c r="AL2323" s="127">
        <f t="shared" si="7140"/>
        <v>0</v>
      </c>
      <c r="AM2323" s="127">
        <f t="shared" si="7140"/>
        <v>0</v>
      </c>
      <c r="AN2323" s="126">
        <f t="shared" si="7084"/>
        <v>0</v>
      </c>
      <c r="AO2323" s="127">
        <f t="shared" ref="AO2323:AW2323" si="7141">+($AX2323-$AN2323)/10+AN2323</f>
        <v>0</v>
      </c>
      <c r="AP2323" s="127">
        <f t="shared" si="7141"/>
        <v>0</v>
      </c>
      <c r="AQ2323" s="127">
        <f t="shared" si="7141"/>
        <v>0</v>
      </c>
      <c r="AR2323" s="127">
        <f t="shared" si="7141"/>
        <v>0</v>
      </c>
      <c r="AS2323" s="127">
        <f t="shared" si="7141"/>
        <v>0</v>
      </c>
      <c r="AT2323" s="127">
        <f t="shared" si="7141"/>
        <v>0</v>
      </c>
      <c r="AU2323" s="127">
        <f t="shared" si="7141"/>
        <v>0</v>
      </c>
      <c r="AV2323" s="127">
        <f t="shared" si="7141"/>
        <v>0</v>
      </c>
      <c r="AW2323" s="127">
        <f t="shared" si="7141"/>
        <v>0</v>
      </c>
      <c r="AX2323" s="126">
        <f t="shared" si="7086"/>
        <v>0</v>
      </c>
    </row>
    <row r="2324" spans="2:50" ht="15.75" customHeight="1" x14ac:dyDescent="0.2">
      <c r="B2324" s="123"/>
      <c r="C2324" s="128"/>
      <c r="D2324" s="128"/>
      <c r="E2324" s="128"/>
      <c r="F2324" s="128"/>
      <c r="G2324" s="128"/>
      <c r="H2324" s="128"/>
      <c r="I2324" s="128"/>
      <c r="J2324" s="128"/>
      <c r="K2324" s="128"/>
      <c r="L2324" s="128"/>
      <c r="M2324" s="128"/>
      <c r="N2324" s="129"/>
      <c r="O2324" s="119"/>
      <c r="P2324" s="120" t="str">
        <f t="shared" si="6680"/>
        <v/>
      </c>
      <c r="Q2324" s="121">
        <f t="shared" ref="Q2324:W2324" si="7142">SUMIF($B$9:$N$9,Q$9,$B2324:$N2324)/100</f>
        <v>0</v>
      </c>
      <c r="R2324" s="121">
        <f t="shared" si="7142"/>
        <v>0</v>
      </c>
      <c r="S2324" s="121">
        <f t="shared" si="7142"/>
        <v>0</v>
      </c>
      <c r="T2324" s="121">
        <f t="shared" si="7142"/>
        <v>0</v>
      </c>
      <c r="U2324" s="121">
        <f t="shared" si="7142"/>
        <v>0</v>
      </c>
      <c r="V2324" s="121">
        <f t="shared" si="7142"/>
        <v>0</v>
      </c>
      <c r="W2324" s="121">
        <f t="shared" si="7142"/>
        <v>0</v>
      </c>
      <c r="X2324" s="122">
        <f t="shared" si="7078"/>
        <v>0</v>
      </c>
      <c r="Y2324" s="121">
        <f t="shared" si="7079"/>
        <v>0</v>
      </c>
      <c r="Z2324" s="122">
        <f t="shared" si="7080"/>
        <v>0</v>
      </c>
      <c r="AA2324" s="121">
        <f t="shared" si="7081"/>
        <v>0</v>
      </c>
      <c r="AB2324" s="122">
        <f t="shared" si="7103"/>
        <v>0</v>
      </c>
      <c r="AC2324" s="122">
        <f t="shared" si="7103"/>
        <v>0</v>
      </c>
      <c r="AD2324" s="121">
        <f t="shared" si="7082"/>
        <v>0</v>
      </c>
      <c r="AE2324" s="122">
        <f t="shared" ref="AE2324:AM2324" si="7143">+($AN2324-$AD2324)/10+AD2324</f>
        <v>0</v>
      </c>
      <c r="AF2324" s="122">
        <f t="shared" si="7143"/>
        <v>0</v>
      </c>
      <c r="AG2324" s="122">
        <f t="shared" si="7143"/>
        <v>0</v>
      </c>
      <c r="AH2324" s="122">
        <f t="shared" si="7143"/>
        <v>0</v>
      </c>
      <c r="AI2324" s="122">
        <f t="shared" si="7143"/>
        <v>0</v>
      </c>
      <c r="AJ2324" s="122">
        <f t="shared" si="7143"/>
        <v>0</v>
      </c>
      <c r="AK2324" s="122">
        <f t="shared" si="7143"/>
        <v>0</v>
      </c>
      <c r="AL2324" s="122">
        <f t="shared" si="7143"/>
        <v>0</v>
      </c>
      <c r="AM2324" s="122">
        <f t="shared" si="7143"/>
        <v>0</v>
      </c>
      <c r="AN2324" s="121">
        <f t="shared" si="7084"/>
        <v>0</v>
      </c>
      <c r="AO2324" s="122">
        <f t="shared" ref="AO2324:AW2324" si="7144">+($AX2324-$AN2324)/10+AN2324</f>
        <v>0</v>
      </c>
      <c r="AP2324" s="122">
        <f t="shared" si="7144"/>
        <v>0</v>
      </c>
      <c r="AQ2324" s="122">
        <f t="shared" si="7144"/>
        <v>0</v>
      </c>
      <c r="AR2324" s="122">
        <f t="shared" si="7144"/>
        <v>0</v>
      </c>
      <c r="AS2324" s="122">
        <f t="shared" si="7144"/>
        <v>0</v>
      </c>
      <c r="AT2324" s="122">
        <f t="shared" si="7144"/>
        <v>0</v>
      </c>
      <c r="AU2324" s="122">
        <f t="shared" si="7144"/>
        <v>0</v>
      </c>
      <c r="AV2324" s="122">
        <f t="shared" si="7144"/>
        <v>0</v>
      </c>
      <c r="AW2324" s="122">
        <f t="shared" si="7144"/>
        <v>0</v>
      </c>
      <c r="AX2324" s="121">
        <f t="shared" si="7086"/>
        <v>0</v>
      </c>
    </row>
    <row r="2325" spans="2:50" ht="15.75" customHeight="1" x14ac:dyDescent="0.2">
      <c r="B2325" s="123"/>
      <c r="C2325" s="124"/>
      <c r="D2325" s="124"/>
      <c r="E2325" s="124"/>
      <c r="F2325" s="124"/>
      <c r="G2325" s="124"/>
      <c r="H2325" s="124"/>
      <c r="I2325" s="124"/>
      <c r="J2325" s="124"/>
      <c r="K2325" s="124"/>
      <c r="L2325" s="124"/>
      <c r="M2325" s="124"/>
      <c r="N2325" s="125"/>
      <c r="O2325" s="119"/>
      <c r="P2325" s="120" t="str">
        <f t="shared" si="6680"/>
        <v/>
      </c>
      <c r="Q2325" s="126">
        <f t="shared" ref="Q2325:W2325" si="7145">SUMIF($B$9:$N$9,Q$9,$B2325:$N2325)/100</f>
        <v>0</v>
      </c>
      <c r="R2325" s="126">
        <f t="shared" si="7145"/>
        <v>0</v>
      </c>
      <c r="S2325" s="126">
        <f t="shared" si="7145"/>
        <v>0</v>
      </c>
      <c r="T2325" s="126">
        <f t="shared" si="7145"/>
        <v>0</v>
      </c>
      <c r="U2325" s="126">
        <f t="shared" si="7145"/>
        <v>0</v>
      </c>
      <c r="V2325" s="126">
        <f t="shared" si="7145"/>
        <v>0</v>
      </c>
      <c r="W2325" s="126">
        <f t="shared" si="7145"/>
        <v>0</v>
      </c>
      <c r="X2325" s="127">
        <f t="shared" si="7078"/>
        <v>0</v>
      </c>
      <c r="Y2325" s="126">
        <f t="shared" si="7079"/>
        <v>0</v>
      </c>
      <c r="Z2325" s="127">
        <f t="shared" si="7080"/>
        <v>0</v>
      </c>
      <c r="AA2325" s="126">
        <f t="shared" si="7081"/>
        <v>0</v>
      </c>
      <c r="AB2325" s="127">
        <f t="shared" si="7103"/>
        <v>0</v>
      </c>
      <c r="AC2325" s="127">
        <f t="shared" si="7103"/>
        <v>0</v>
      </c>
      <c r="AD2325" s="126">
        <f t="shared" si="7082"/>
        <v>0</v>
      </c>
      <c r="AE2325" s="127">
        <f t="shared" ref="AE2325:AM2325" si="7146">+($AN2325-$AD2325)/10+AD2325</f>
        <v>0</v>
      </c>
      <c r="AF2325" s="127">
        <f t="shared" si="7146"/>
        <v>0</v>
      </c>
      <c r="AG2325" s="127">
        <f t="shared" si="7146"/>
        <v>0</v>
      </c>
      <c r="AH2325" s="127">
        <f t="shared" si="7146"/>
        <v>0</v>
      </c>
      <c r="AI2325" s="127">
        <f t="shared" si="7146"/>
        <v>0</v>
      </c>
      <c r="AJ2325" s="127">
        <f t="shared" si="7146"/>
        <v>0</v>
      </c>
      <c r="AK2325" s="127">
        <f t="shared" si="7146"/>
        <v>0</v>
      </c>
      <c r="AL2325" s="127">
        <f t="shared" si="7146"/>
        <v>0</v>
      </c>
      <c r="AM2325" s="127">
        <f t="shared" si="7146"/>
        <v>0</v>
      </c>
      <c r="AN2325" s="126">
        <f t="shared" si="7084"/>
        <v>0</v>
      </c>
      <c r="AO2325" s="127">
        <f t="shared" ref="AO2325:AW2325" si="7147">+($AX2325-$AN2325)/10+AN2325</f>
        <v>0</v>
      </c>
      <c r="AP2325" s="127">
        <f t="shared" si="7147"/>
        <v>0</v>
      </c>
      <c r="AQ2325" s="127">
        <f t="shared" si="7147"/>
        <v>0</v>
      </c>
      <c r="AR2325" s="127">
        <f t="shared" si="7147"/>
        <v>0</v>
      </c>
      <c r="AS2325" s="127">
        <f t="shared" si="7147"/>
        <v>0</v>
      </c>
      <c r="AT2325" s="127">
        <f t="shared" si="7147"/>
        <v>0</v>
      </c>
      <c r="AU2325" s="127">
        <f t="shared" si="7147"/>
        <v>0</v>
      </c>
      <c r="AV2325" s="127">
        <f t="shared" si="7147"/>
        <v>0</v>
      </c>
      <c r="AW2325" s="127">
        <f t="shared" si="7147"/>
        <v>0</v>
      </c>
      <c r="AX2325" s="126">
        <f t="shared" si="7086"/>
        <v>0</v>
      </c>
    </row>
    <row r="2326" spans="2:50" ht="15.75" customHeight="1" x14ac:dyDescent="0.2">
      <c r="B2326" s="123"/>
      <c r="C2326" s="128"/>
      <c r="D2326" s="128"/>
      <c r="E2326" s="128"/>
      <c r="F2326" s="128"/>
      <c r="G2326" s="128"/>
      <c r="H2326" s="128"/>
      <c r="I2326" s="128"/>
      <c r="J2326" s="128"/>
      <c r="K2326" s="128"/>
      <c r="L2326" s="128"/>
      <c r="M2326" s="128"/>
      <c r="N2326" s="129"/>
      <c r="O2326" s="119"/>
      <c r="P2326" s="120" t="str">
        <f t="shared" si="6680"/>
        <v/>
      </c>
      <c r="Q2326" s="121">
        <f t="shared" ref="Q2326:W2326" si="7148">SUMIF($B$9:$N$9,Q$9,$B2326:$N2326)/100</f>
        <v>0</v>
      </c>
      <c r="R2326" s="121">
        <f t="shared" si="7148"/>
        <v>0</v>
      </c>
      <c r="S2326" s="121">
        <f t="shared" si="7148"/>
        <v>0</v>
      </c>
      <c r="T2326" s="121">
        <f t="shared" si="7148"/>
        <v>0</v>
      </c>
      <c r="U2326" s="121">
        <f t="shared" si="7148"/>
        <v>0</v>
      </c>
      <c r="V2326" s="121">
        <f t="shared" si="7148"/>
        <v>0</v>
      </c>
      <c r="W2326" s="121">
        <f t="shared" si="7148"/>
        <v>0</v>
      </c>
      <c r="X2326" s="122">
        <f t="shared" si="7078"/>
        <v>0</v>
      </c>
      <c r="Y2326" s="121">
        <f t="shared" si="7079"/>
        <v>0</v>
      </c>
      <c r="Z2326" s="122">
        <f t="shared" si="7080"/>
        <v>0</v>
      </c>
      <c r="AA2326" s="121">
        <f t="shared" si="7081"/>
        <v>0</v>
      </c>
      <c r="AB2326" s="122">
        <f t="shared" si="7103"/>
        <v>0</v>
      </c>
      <c r="AC2326" s="122">
        <f t="shared" si="7103"/>
        <v>0</v>
      </c>
      <c r="AD2326" s="121">
        <f t="shared" si="7082"/>
        <v>0</v>
      </c>
      <c r="AE2326" s="122">
        <f t="shared" ref="AE2326:AM2326" si="7149">+($AN2326-$AD2326)/10+AD2326</f>
        <v>0</v>
      </c>
      <c r="AF2326" s="122">
        <f t="shared" si="7149"/>
        <v>0</v>
      </c>
      <c r="AG2326" s="122">
        <f t="shared" si="7149"/>
        <v>0</v>
      </c>
      <c r="AH2326" s="122">
        <f t="shared" si="7149"/>
        <v>0</v>
      </c>
      <c r="AI2326" s="122">
        <f t="shared" si="7149"/>
        <v>0</v>
      </c>
      <c r="AJ2326" s="122">
        <f t="shared" si="7149"/>
        <v>0</v>
      </c>
      <c r="AK2326" s="122">
        <f t="shared" si="7149"/>
        <v>0</v>
      </c>
      <c r="AL2326" s="122">
        <f t="shared" si="7149"/>
        <v>0</v>
      </c>
      <c r="AM2326" s="122">
        <f t="shared" si="7149"/>
        <v>0</v>
      </c>
      <c r="AN2326" s="121">
        <f t="shared" si="7084"/>
        <v>0</v>
      </c>
      <c r="AO2326" s="122">
        <f t="shared" ref="AO2326:AW2326" si="7150">+($AX2326-$AN2326)/10+AN2326</f>
        <v>0</v>
      </c>
      <c r="AP2326" s="122">
        <f t="shared" si="7150"/>
        <v>0</v>
      </c>
      <c r="AQ2326" s="122">
        <f t="shared" si="7150"/>
        <v>0</v>
      </c>
      <c r="AR2326" s="122">
        <f t="shared" si="7150"/>
        <v>0</v>
      </c>
      <c r="AS2326" s="122">
        <f t="shared" si="7150"/>
        <v>0</v>
      </c>
      <c r="AT2326" s="122">
        <f t="shared" si="7150"/>
        <v>0</v>
      </c>
      <c r="AU2326" s="122">
        <f t="shared" si="7150"/>
        <v>0</v>
      </c>
      <c r="AV2326" s="122">
        <f t="shared" si="7150"/>
        <v>0</v>
      </c>
      <c r="AW2326" s="122">
        <f t="shared" si="7150"/>
        <v>0</v>
      </c>
      <c r="AX2326" s="121">
        <f t="shared" si="7086"/>
        <v>0</v>
      </c>
    </row>
    <row r="2327" spans="2:50" ht="15.75" customHeight="1" x14ac:dyDescent="0.2">
      <c r="B2327" s="123"/>
      <c r="C2327" s="124"/>
      <c r="D2327" s="124"/>
      <c r="E2327" s="124"/>
      <c r="F2327" s="124"/>
      <c r="G2327" s="124"/>
      <c r="H2327" s="124"/>
      <c r="I2327" s="124"/>
      <c r="J2327" s="124"/>
      <c r="K2327" s="124"/>
      <c r="L2327" s="124"/>
      <c r="M2327" s="124"/>
      <c r="N2327" s="125"/>
      <c r="O2327" s="119"/>
      <c r="P2327" s="120" t="str">
        <f t="shared" si="6680"/>
        <v/>
      </c>
      <c r="Q2327" s="126">
        <f t="shared" ref="Q2327:W2327" si="7151">SUMIF($B$9:$N$9,Q$9,$B2327:$N2327)/100</f>
        <v>0</v>
      </c>
      <c r="R2327" s="126">
        <f t="shared" si="7151"/>
        <v>0</v>
      </c>
      <c r="S2327" s="126">
        <f t="shared" si="7151"/>
        <v>0</v>
      </c>
      <c r="T2327" s="126">
        <f t="shared" si="7151"/>
        <v>0</v>
      </c>
      <c r="U2327" s="126">
        <f t="shared" si="7151"/>
        <v>0</v>
      </c>
      <c r="V2327" s="126">
        <f t="shared" si="7151"/>
        <v>0</v>
      </c>
      <c r="W2327" s="126">
        <f t="shared" si="7151"/>
        <v>0</v>
      </c>
      <c r="X2327" s="127">
        <f t="shared" si="7078"/>
        <v>0</v>
      </c>
      <c r="Y2327" s="126">
        <f t="shared" si="7079"/>
        <v>0</v>
      </c>
      <c r="Z2327" s="127">
        <f t="shared" si="7080"/>
        <v>0</v>
      </c>
      <c r="AA2327" s="126">
        <f t="shared" si="7081"/>
        <v>0</v>
      </c>
      <c r="AB2327" s="127">
        <f t="shared" si="7103"/>
        <v>0</v>
      </c>
      <c r="AC2327" s="127">
        <f t="shared" si="7103"/>
        <v>0</v>
      </c>
      <c r="AD2327" s="126">
        <f t="shared" si="7082"/>
        <v>0</v>
      </c>
      <c r="AE2327" s="127">
        <f t="shared" ref="AE2327:AM2327" si="7152">+($AN2327-$AD2327)/10+AD2327</f>
        <v>0</v>
      </c>
      <c r="AF2327" s="127">
        <f t="shared" si="7152"/>
        <v>0</v>
      </c>
      <c r="AG2327" s="127">
        <f t="shared" si="7152"/>
        <v>0</v>
      </c>
      <c r="AH2327" s="127">
        <f t="shared" si="7152"/>
        <v>0</v>
      </c>
      <c r="AI2327" s="127">
        <f t="shared" si="7152"/>
        <v>0</v>
      </c>
      <c r="AJ2327" s="127">
        <f t="shared" si="7152"/>
        <v>0</v>
      </c>
      <c r="AK2327" s="127">
        <f t="shared" si="7152"/>
        <v>0</v>
      </c>
      <c r="AL2327" s="127">
        <f t="shared" si="7152"/>
        <v>0</v>
      </c>
      <c r="AM2327" s="127">
        <f t="shared" si="7152"/>
        <v>0</v>
      </c>
      <c r="AN2327" s="126">
        <f t="shared" si="7084"/>
        <v>0</v>
      </c>
      <c r="AO2327" s="127">
        <f t="shared" ref="AO2327:AW2327" si="7153">+($AX2327-$AN2327)/10+AN2327</f>
        <v>0</v>
      </c>
      <c r="AP2327" s="127">
        <f t="shared" si="7153"/>
        <v>0</v>
      </c>
      <c r="AQ2327" s="127">
        <f t="shared" si="7153"/>
        <v>0</v>
      </c>
      <c r="AR2327" s="127">
        <f t="shared" si="7153"/>
        <v>0</v>
      </c>
      <c r="AS2327" s="127">
        <f t="shared" si="7153"/>
        <v>0</v>
      </c>
      <c r="AT2327" s="127">
        <f t="shared" si="7153"/>
        <v>0</v>
      </c>
      <c r="AU2327" s="127">
        <f t="shared" si="7153"/>
        <v>0</v>
      </c>
      <c r="AV2327" s="127">
        <f t="shared" si="7153"/>
        <v>0</v>
      </c>
      <c r="AW2327" s="127">
        <f t="shared" si="7153"/>
        <v>0</v>
      </c>
      <c r="AX2327" s="126">
        <f t="shared" si="7086"/>
        <v>0</v>
      </c>
    </row>
    <row r="2328" spans="2:50" ht="15.75" customHeight="1" x14ac:dyDescent="0.2">
      <c r="B2328" s="123"/>
      <c r="C2328" s="128"/>
      <c r="D2328" s="128"/>
      <c r="E2328" s="128"/>
      <c r="F2328" s="128"/>
      <c r="G2328" s="128"/>
      <c r="H2328" s="128"/>
      <c r="I2328" s="128"/>
      <c r="J2328" s="128"/>
      <c r="K2328" s="128"/>
      <c r="L2328" s="128"/>
      <c r="M2328" s="128"/>
      <c r="N2328" s="129"/>
      <c r="O2328" s="119"/>
      <c r="P2328" s="120" t="str">
        <f t="shared" si="6680"/>
        <v/>
      </c>
      <c r="Q2328" s="121">
        <f t="shared" ref="Q2328:W2328" si="7154">SUMIF($B$9:$N$9,Q$9,$B2328:$N2328)/100</f>
        <v>0</v>
      </c>
      <c r="R2328" s="121">
        <f t="shared" si="7154"/>
        <v>0</v>
      </c>
      <c r="S2328" s="121">
        <f t="shared" si="7154"/>
        <v>0</v>
      </c>
      <c r="T2328" s="121">
        <f t="shared" si="7154"/>
        <v>0</v>
      </c>
      <c r="U2328" s="121">
        <f t="shared" si="7154"/>
        <v>0</v>
      </c>
      <c r="V2328" s="121">
        <f t="shared" si="7154"/>
        <v>0</v>
      </c>
      <c r="W2328" s="121">
        <f t="shared" si="7154"/>
        <v>0</v>
      </c>
      <c r="X2328" s="122">
        <f t="shared" si="7078"/>
        <v>0</v>
      </c>
      <c r="Y2328" s="121">
        <f t="shared" si="7079"/>
        <v>0</v>
      </c>
      <c r="Z2328" s="122">
        <f t="shared" si="7080"/>
        <v>0</v>
      </c>
      <c r="AA2328" s="121">
        <f t="shared" si="7081"/>
        <v>0</v>
      </c>
      <c r="AB2328" s="122">
        <f t="shared" si="7103"/>
        <v>0</v>
      </c>
      <c r="AC2328" s="122">
        <f t="shared" si="7103"/>
        <v>0</v>
      </c>
      <c r="AD2328" s="121">
        <f t="shared" si="7082"/>
        <v>0</v>
      </c>
      <c r="AE2328" s="122">
        <f t="shared" ref="AE2328:AM2328" si="7155">+($AN2328-$AD2328)/10+AD2328</f>
        <v>0</v>
      </c>
      <c r="AF2328" s="122">
        <f t="shared" si="7155"/>
        <v>0</v>
      </c>
      <c r="AG2328" s="122">
        <f t="shared" si="7155"/>
        <v>0</v>
      </c>
      <c r="AH2328" s="122">
        <f t="shared" si="7155"/>
        <v>0</v>
      </c>
      <c r="AI2328" s="122">
        <f t="shared" si="7155"/>
        <v>0</v>
      </c>
      <c r="AJ2328" s="122">
        <f t="shared" si="7155"/>
        <v>0</v>
      </c>
      <c r="AK2328" s="122">
        <f t="shared" si="7155"/>
        <v>0</v>
      </c>
      <c r="AL2328" s="122">
        <f t="shared" si="7155"/>
        <v>0</v>
      </c>
      <c r="AM2328" s="122">
        <f t="shared" si="7155"/>
        <v>0</v>
      </c>
      <c r="AN2328" s="121">
        <f t="shared" si="7084"/>
        <v>0</v>
      </c>
      <c r="AO2328" s="122">
        <f t="shared" ref="AO2328:AW2328" si="7156">+($AX2328-$AN2328)/10+AN2328</f>
        <v>0</v>
      </c>
      <c r="AP2328" s="122">
        <f t="shared" si="7156"/>
        <v>0</v>
      </c>
      <c r="AQ2328" s="122">
        <f t="shared" si="7156"/>
        <v>0</v>
      </c>
      <c r="AR2328" s="122">
        <f t="shared" si="7156"/>
        <v>0</v>
      </c>
      <c r="AS2328" s="122">
        <f t="shared" si="7156"/>
        <v>0</v>
      </c>
      <c r="AT2328" s="122">
        <f t="shared" si="7156"/>
        <v>0</v>
      </c>
      <c r="AU2328" s="122">
        <f t="shared" si="7156"/>
        <v>0</v>
      </c>
      <c r="AV2328" s="122">
        <f t="shared" si="7156"/>
        <v>0</v>
      </c>
      <c r="AW2328" s="122">
        <f t="shared" si="7156"/>
        <v>0</v>
      </c>
      <c r="AX2328" s="121">
        <f t="shared" si="7086"/>
        <v>0</v>
      </c>
    </row>
    <row r="2329" spans="2:50" ht="15.75" customHeight="1" x14ac:dyDescent="0.2">
      <c r="B2329" s="123"/>
      <c r="C2329" s="124"/>
      <c r="D2329" s="124"/>
      <c r="E2329" s="124"/>
      <c r="F2329" s="124"/>
      <c r="G2329" s="124"/>
      <c r="H2329" s="124"/>
      <c r="I2329" s="124"/>
      <c r="J2329" s="124"/>
      <c r="K2329" s="124"/>
      <c r="L2329" s="124"/>
      <c r="M2329" s="124"/>
      <c r="N2329" s="125"/>
      <c r="O2329" s="119"/>
      <c r="P2329" s="120" t="str">
        <f t="shared" si="6680"/>
        <v/>
      </c>
      <c r="Q2329" s="126">
        <f t="shared" ref="Q2329:W2329" si="7157">SUMIF($B$9:$N$9,Q$9,$B2329:$N2329)/100</f>
        <v>0</v>
      </c>
      <c r="R2329" s="126">
        <f t="shared" si="7157"/>
        <v>0</v>
      </c>
      <c r="S2329" s="126">
        <f t="shared" si="7157"/>
        <v>0</v>
      </c>
      <c r="T2329" s="126">
        <f t="shared" si="7157"/>
        <v>0</v>
      </c>
      <c r="U2329" s="126">
        <f t="shared" si="7157"/>
        <v>0</v>
      </c>
      <c r="V2329" s="126">
        <f t="shared" si="7157"/>
        <v>0</v>
      </c>
      <c r="W2329" s="126">
        <f t="shared" si="7157"/>
        <v>0</v>
      </c>
      <c r="X2329" s="127">
        <f t="shared" si="7078"/>
        <v>0</v>
      </c>
      <c r="Y2329" s="126">
        <f t="shared" si="7079"/>
        <v>0</v>
      </c>
      <c r="Z2329" s="127">
        <f t="shared" si="7080"/>
        <v>0</v>
      </c>
      <c r="AA2329" s="126">
        <f t="shared" si="7081"/>
        <v>0</v>
      </c>
      <c r="AB2329" s="127">
        <f t="shared" si="7103"/>
        <v>0</v>
      </c>
      <c r="AC2329" s="127">
        <f t="shared" si="7103"/>
        <v>0</v>
      </c>
      <c r="AD2329" s="126">
        <f t="shared" si="7082"/>
        <v>0</v>
      </c>
      <c r="AE2329" s="127">
        <f t="shared" ref="AE2329:AM2329" si="7158">+($AN2329-$AD2329)/10+AD2329</f>
        <v>0</v>
      </c>
      <c r="AF2329" s="127">
        <f t="shared" si="7158"/>
        <v>0</v>
      </c>
      <c r="AG2329" s="127">
        <f t="shared" si="7158"/>
        <v>0</v>
      </c>
      <c r="AH2329" s="127">
        <f t="shared" si="7158"/>
        <v>0</v>
      </c>
      <c r="AI2329" s="127">
        <f t="shared" si="7158"/>
        <v>0</v>
      </c>
      <c r="AJ2329" s="127">
        <f t="shared" si="7158"/>
        <v>0</v>
      </c>
      <c r="AK2329" s="127">
        <f t="shared" si="7158"/>
        <v>0</v>
      </c>
      <c r="AL2329" s="127">
        <f t="shared" si="7158"/>
        <v>0</v>
      </c>
      <c r="AM2329" s="127">
        <f t="shared" si="7158"/>
        <v>0</v>
      </c>
      <c r="AN2329" s="126">
        <f t="shared" si="7084"/>
        <v>0</v>
      </c>
      <c r="AO2329" s="127">
        <f t="shared" ref="AO2329:AW2329" si="7159">+($AX2329-$AN2329)/10+AN2329</f>
        <v>0</v>
      </c>
      <c r="AP2329" s="127">
        <f t="shared" si="7159"/>
        <v>0</v>
      </c>
      <c r="AQ2329" s="127">
        <f t="shared" si="7159"/>
        <v>0</v>
      </c>
      <c r="AR2329" s="127">
        <f t="shared" si="7159"/>
        <v>0</v>
      </c>
      <c r="AS2329" s="127">
        <f t="shared" si="7159"/>
        <v>0</v>
      </c>
      <c r="AT2329" s="127">
        <f t="shared" si="7159"/>
        <v>0</v>
      </c>
      <c r="AU2329" s="127">
        <f t="shared" si="7159"/>
        <v>0</v>
      </c>
      <c r="AV2329" s="127">
        <f t="shared" si="7159"/>
        <v>0</v>
      </c>
      <c r="AW2329" s="127">
        <f t="shared" si="7159"/>
        <v>0</v>
      </c>
      <c r="AX2329" s="126">
        <f t="shared" si="7086"/>
        <v>0</v>
      </c>
    </row>
    <row r="2330" spans="2:50" ht="15.75" customHeight="1" x14ac:dyDescent="0.2">
      <c r="B2330" s="123"/>
      <c r="C2330" s="128"/>
      <c r="D2330" s="128"/>
      <c r="E2330" s="128"/>
      <c r="F2330" s="128"/>
      <c r="G2330" s="128"/>
      <c r="H2330" s="128"/>
      <c r="I2330" s="128"/>
      <c r="J2330" s="128"/>
      <c r="K2330" s="128"/>
      <c r="L2330" s="128"/>
      <c r="M2330" s="128"/>
      <c r="N2330" s="129"/>
      <c r="O2330" s="119"/>
      <c r="P2330" s="120" t="str">
        <f t="shared" si="6680"/>
        <v/>
      </c>
      <c r="Q2330" s="121">
        <f t="shared" ref="Q2330:W2330" si="7160">SUMIF($B$9:$N$9,Q$9,$B2330:$N2330)/100</f>
        <v>0</v>
      </c>
      <c r="R2330" s="121">
        <f t="shared" si="7160"/>
        <v>0</v>
      </c>
      <c r="S2330" s="121">
        <f t="shared" si="7160"/>
        <v>0</v>
      </c>
      <c r="T2330" s="121">
        <f t="shared" si="7160"/>
        <v>0</v>
      </c>
      <c r="U2330" s="121">
        <f t="shared" si="7160"/>
        <v>0</v>
      </c>
      <c r="V2330" s="121">
        <f t="shared" si="7160"/>
        <v>0</v>
      </c>
      <c r="W2330" s="121">
        <f t="shared" si="7160"/>
        <v>0</v>
      </c>
      <c r="X2330" s="122">
        <f t="shared" si="7078"/>
        <v>0</v>
      </c>
      <c r="Y2330" s="121">
        <f t="shared" si="7079"/>
        <v>0</v>
      </c>
      <c r="Z2330" s="122">
        <f t="shared" si="7080"/>
        <v>0</v>
      </c>
      <c r="AA2330" s="121">
        <f t="shared" si="7081"/>
        <v>0</v>
      </c>
      <c r="AB2330" s="122">
        <f t="shared" si="7103"/>
        <v>0</v>
      </c>
      <c r="AC2330" s="122">
        <f t="shared" si="7103"/>
        <v>0</v>
      </c>
      <c r="AD2330" s="121">
        <f t="shared" si="7082"/>
        <v>0</v>
      </c>
      <c r="AE2330" s="122">
        <f t="shared" ref="AE2330:AM2330" si="7161">+($AN2330-$AD2330)/10+AD2330</f>
        <v>0</v>
      </c>
      <c r="AF2330" s="122">
        <f t="shared" si="7161"/>
        <v>0</v>
      </c>
      <c r="AG2330" s="122">
        <f t="shared" si="7161"/>
        <v>0</v>
      </c>
      <c r="AH2330" s="122">
        <f t="shared" si="7161"/>
        <v>0</v>
      </c>
      <c r="AI2330" s="122">
        <f t="shared" si="7161"/>
        <v>0</v>
      </c>
      <c r="AJ2330" s="122">
        <f t="shared" si="7161"/>
        <v>0</v>
      </c>
      <c r="AK2330" s="122">
        <f t="shared" si="7161"/>
        <v>0</v>
      </c>
      <c r="AL2330" s="122">
        <f t="shared" si="7161"/>
        <v>0</v>
      </c>
      <c r="AM2330" s="122">
        <f t="shared" si="7161"/>
        <v>0</v>
      </c>
      <c r="AN2330" s="121">
        <f t="shared" si="7084"/>
        <v>0</v>
      </c>
      <c r="AO2330" s="122">
        <f t="shared" ref="AO2330:AW2330" si="7162">+($AX2330-$AN2330)/10+AN2330</f>
        <v>0</v>
      </c>
      <c r="AP2330" s="122">
        <f t="shared" si="7162"/>
        <v>0</v>
      </c>
      <c r="AQ2330" s="122">
        <f t="shared" si="7162"/>
        <v>0</v>
      </c>
      <c r="AR2330" s="122">
        <f t="shared" si="7162"/>
        <v>0</v>
      </c>
      <c r="AS2330" s="122">
        <f t="shared" si="7162"/>
        <v>0</v>
      </c>
      <c r="AT2330" s="122">
        <f t="shared" si="7162"/>
        <v>0</v>
      </c>
      <c r="AU2330" s="122">
        <f t="shared" si="7162"/>
        <v>0</v>
      </c>
      <c r="AV2330" s="122">
        <f t="shared" si="7162"/>
        <v>0</v>
      </c>
      <c r="AW2330" s="122">
        <f t="shared" si="7162"/>
        <v>0</v>
      </c>
      <c r="AX2330" s="121">
        <f t="shared" si="7086"/>
        <v>0</v>
      </c>
    </row>
    <row r="2331" spans="2:50" ht="15.75" customHeight="1" x14ac:dyDescent="0.2">
      <c r="B2331" s="123"/>
      <c r="C2331" s="124"/>
      <c r="D2331" s="124"/>
      <c r="E2331" s="124"/>
      <c r="F2331" s="124"/>
      <c r="G2331" s="124"/>
      <c r="H2331" s="124"/>
      <c r="I2331" s="124"/>
      <c r="J2331" s="124"/>
      <c r="K2331" s="124"/>
      <c r="L2331" s="124"/>
      <c r="M2331" s="124"/>
      <c r="N2331" s="125"/>
      <c r="O2331" s="119"/>
      <c r="P2331" s="120" t="str">
        <f t="shared" si="6680"/>
        <v/>
      </c>
      <c r="Q2331" s="126">
        <f t="shared" ref="Q2331:W2331" si="7163">SUMIF($B$9:$N$9,Q$9,$B2331:$N2331)/100</f>
        <v>0</v>
      </c>
      <c r="R2331" s="126">
        <f t="shared" si="7163"/>
        <v>0</v>
      </c>
      <c r="S2331" s="126">
        <f t="shared" si="7163"/>
        <v>0</v>
      </c>
      <c r="T2331" s="126">
        <f t="shared" si="7163"/>
        <v>0</v>
      </c>
      <c r="U2331" s="126">
        <f t="shared" si="7163"/>
        <v>0</v>
      </c>
      <c r="V2331" s="126">
        <f t="shared" si="7163"/>
        <v>0</v>
      </c>
      <c r="W2331" s="126">
        <f t="shared" si="7163"/>
        <v>0</v>
      </c>
      <c r="X2331" s="127">
        <f t="shared" si="7078"/>
        <v>0</v>
      </c>
      <c r="Y2331" s="126">
        <f t="shared" si="7079"/>
        <v>0</v>
      </c>
      <c r="Z2331" s="127">
        <f t="shared" si="7080"/>
        <v>0</v>
      </c>
      <c r="AA2331" s="126">
        <f t="shared" si="7081"/>
        <v>0</v>
      </c>
      <c r="AB2331" s="127">
        <f t="shared" ref="AB2331:AC2350" si="7164">+($AD2331-$AA2331)/3+AA2331</f>
        <v>0</v>
      </c>
      <c r="AC2331" s="127">
        <f t="shared" si="7164"/>
        <v>0</v>
      </c>
      <c r="AD2331" s="126">
        <f t="shared" si="7082"/>
        <v>0</v>
      </c>
      <c r="AE2331" s="127">
        <f t="shared" ref="AE2331:AM2331" si="7165">+($AN2331-$AD2331)/10+AD2331</f>
        <v>0</v>
      </c>
      <c r="AF2331" s="127">
        <f t="shared" si="7165"/>
        <v>0</v>
      </c>
      <c r="AG2331" s="127">
        <f t="shared" si="7165"/>
        <v>0</v>
      </c>
      <c r="AH2331" s="127">
        <f t="shared" si="7165"/>
        <v>0</v>
      </c>
      <c r="AI2331" s="127">
        <f t="shared" si="7165"/>
        <v>0</v>
      </c>
      <c r="AJ2331" s="127">
        <f t="shared" si="7165"/>
        <v>0</v>
      </c>
      <c r="AK2331" s="127">
        <f t="shared" si="7165"/>
        <v>0</v>
      </c>
      <c r="AL2331" s="127">
        <f t="shared" si="7165"/>
        <v>0</v>
      </c>
      <c r="AM2331" s="127">
        <f t="shared" si="7165"/>
        <v>0</v>
      </c>
      <c r="AN2331" s="126">
        <f t="shared" si="7084"/>
        <v>0</v>
      </c>
      <c r="AO2331" s="127">
        <f t="shared" ref="AO2331:AW2331" si="7166">+($AX2331-$AN2331)/10+AN2331</f>
        <v>0</v>
      </c>
      <c r="AP2331" s="127">
        <f t="shared" si="7166"/>
        <v>0</v>
      </c>
      <c r="AQ2331" s="127">
        <f t="shared" si="7166"/>
        <v>0</v>
      </c>
      <c r="AR2331" s="127">
        <f t="shared" si="7166"/>
        <v>0</v>
      </c>
      <c r="AS2331" s="127">
        <f t="shared" si="7166"/>
        <v>0</v>
      </c>
      <c r="AT2331" s="127">
        <f t="shared" si="7166"/>
        <v>0</v>
      </c>
      <c r="AU2331" s="127">
        <f t="shared" si="7166"/>
        <v>0</v>
      </c>
      <c r="AV2331" s="127">
        <f t="shared" si="7166"/>
        <v>0</v>
      </c>
      <c r="AW2331" s="127">
        <f t="shared" si="7166"/>
        <v>0</v>
      </c>
      <c r="AX2331" s="126">
        <f t="shared" si="7086"/>
        <v>0</v>
      </c>
    </row>
    <row r="2332" spans="2:50" ht="15.75" customHeight="1" x14ac:dyDescent="0.2">
      <c r="B2332" s="123"/>
      <c r="C2332" s="128"/>
      <c r="D2332" s="128"/>
      <c r="E2332" s="128"/>
      <c r="F2332" s="128"/>
      <c r="G2332" s="128"/>
      <c r="H2332" s="128"/>
      <c r="I2332" s="128"/>
      <c r="J2332" s="128"/>
      <c r="K2332" s="128"/>
      <c r="L2332" s="128"/>
      <c r="M2332" s="128"/>
      <c r="N2332" s="129"/>
      <c r="O2332" s="119"/>
      <c r="P2332" s="120" t="str">
        <f t="shared" si="6680"/>
        <v/>
      </c>
      <c r="Q2332" s="121">
        <f t="shared" ref="Q2332:W2332" si="7167">SUMIF($B$9:$N$9,Q$9,$B2332:$N2332)/100</f>
        <v>0</v>
      </c>
      <c r="R2332" s="121">
        <f t="shared" si="7167"/>
        <v>0</v>
      </c>
      <c r="S2332" s="121">
        <f t="shared" si="7167"/>
        <v>0</v>
      </c>
      <c r="T2332" s="121">
        <f t="shared" si="7167"/>
        <v>0</v>
      </c>
      <c r="U2332" s="121">
        <f t="shared" si="7167"/>
        <v>0</v>
      </c>
      <c r="V2332" s="121">
        <f t="shared" si="7167"/>
        <v>0</v>
      </c>
      <c r="W2332" s="121">
        <f t="shared" si="7167"/>
        <v>0</v>
      </c>
      <c r="X2332" s="122">
        <f t="shared" si="7078"/>
        <v>0</v>
      </c>
      <c r="Y2332" s="121">
        <f t="shared" si="7079"/>
        <v>0</v>
      </c>
      <c r="Z2332" s="122">
        <f t="shared" si="7080"/>
        <v>0</v>
      </c>
      <c r="AA2332" s="121">
        <f t="shared" si="7081"/>
        <v>0</v>
      </c>
      <c r="AB2332" s="122">
        <f t="shared" si="7164"/>
        <v>0</v>
      </c>
      <c r="AC2332" s="122">
        <f t="shared" si="7164"/>
        <v>0</v>
      </c>
      <c r="AD2332" s="121">
        <f t="shared" si="7082"/>
        <v>0</v>
      </c>
      <c r="AE2332" s="122">
        <f t="shared" ref="AE2332:AM2332" si="7168">+($AN2332-$AD2332)/10+AD2332</f>
        <v>0</v>
      </c>
      <c r="AF2332" s="122">
        <f t="shared" si="7168"/>
        <v>0</v>
      </c>
      <c r="AG2332" s="122">
        <f t="shared" si="7168"/>
        <v>0</v>
      </c>
      <c r="AH2332" s="122">
        <f t="shared" si="7168"/>
        <v>0</v>
      </c>
      <c r="AI2332" s="122">
        <f t="shared" si="7168"/>
        <v>0</v>
      </c>
      <c r="AJ2332" s="122">
        <f t="shared" si="7168"/>
        <v>0</v>
      </c>
      <c r="AK2332" s="122">
        <f t="shared" si="7168"/>
        <v>0</v>
      </c>
      <c r="AL2332" s="122">
        <f t="shared" si="7168"/>
        <v>0</v>
      </c>
      <c r="AM2332" s="122">
        <f t="shared" si="7168"/>
        <v>0</v>
      </c>
      <c r="AN2332" s="121">
        <f t="shared" si="7084"/>
        <v>0</v>
      </c>
      <c r="AO2332" s="122">
        <f t="shared" ref="AO2332:AW2332" si="7169">+($AX2332-$AN2332)/10+AN2332</f>
        <v>0</v>
      </c>
      <c r="AP2332" s="122">
        <f t="shared" si="7169"/>
        <v>0</v>
      </c>
      <c r="AQ2332" s="122">
        <f t="shared" si="7169"/>
        <v>0</v>
      </c>
      <c r="AR2332" s="122">
        <f t="shared" si="7169"/>
        <v>0</v>
      </c>
      <c r="AS2332" s="122">
        <f t="shared" si="7169"/>
        <v>0</v>
      </c>
      <c r="AT2332" s="122">
        <f t="shared" si="7169"/>
        <v>0</v>
      </c>
      <c r="AU2332" s="122">
        <f t="shared" si="7169"/>
        <v>0</v>
      </c>
      <c r="AV2332" s="122">
        <f t="shared" si="7169"/>
        <v>0</v>
      </c>
      <c r="AW2332" s="122">
        <f t="shared" si="7169"/>
        <v>0</v>
      </c>
      <c r="AX2332" s="121">
        <f t="shared" si="7086"/>
        <v>0</v>
      </c>
    </row>
    <row r="2333" spans="2:50" ht="15.75" customHeight="1" x14ac:dyDescent="0.2">
      <c r="B2333" s="123"/>
      <c r="C2333" s="124"/>
      <c r="D2333" s="124"/>
      <c r="E2333" s="124"/>
      <c r="F2333" s="124"/>
      <c r="G2333" s="124"/>
      <c r="H2333" s="124"/>
      <c r="I2333" s="124"/>
      <c r="J2333" s="124"/>
      <c r="K2333" s="124"/>
      <c r="L2333" s="124"/>
      <c r="M2333" s="124"/>
      <c r="N2333" s="125"/>
      <c r="O2333" s="119"/>
      <c r="P2333" s="120" t="str">
        <f t="shared" si="6680"/>
        <v/>
      </c>
      <c r="Q2333" s="126">
        <f t="shared" ref="Q2333:W2333" si="7170">SUMIF($B$9:$N$9,Q$9,$B2333:$N2333)/100</f>
        <v>0</v>
      </c>
      <c r="R2333" s="126">
        <f t="shared" si="7170"/>
        <v>0</v>
      </c>
      <c r="S2333" s="126">
        <f t="shared" si="7170"/>
        <v>0</v>
      </c>
      <c r="T2333" s="126">
        <f t="shared" si="7170"/>
        <v>0</v>
      </c>
      <c r="U2333" s="126">
        <f t="shared" si="7170"/>
        <v>0</v>
      </c>
      <c r="V2333" s="126">
        <f t="shared" si="7170"/>
        <v>0</v>
      </c>
      <c r="W2333" s="126">
        <f t="shared" si="7170"/>
        <v>0</v>
      </c>
      <c r="X2333" s="127">
        <f t="shared" si="7078"/>
        <v>0</v>
      </c>
      <c r="Y2333" s="126">
        <f t="shared" si="7079"/>
        <v>0</v>
      </c>
      <c r="Z2333" s="127">
        <f t="shared" si="7080"/>
        <v>0</v>
      </c>
      <c r="AA2333" s="126">
        <f t="shared" si="7081"/>
        <v>0</v>
      </c>
      <c r="AB2333" s="127">
        <f t="shared" si="7164"/>
        <v>0</v>
      </c>
      <c r="AC2333" s="127">
        <f t="shared" si="7164"/>
        <v>0</v>
      </c>
      <c r="AD2333" s="126">
        <f t="shared" si="7082"/>
        <v>0</v>
      </c>
      <c r="AE2333" s="127">
        <f t="shared" ref="AE2333:AM2333" si="7171">+($AN2333-$AD2333)/10+AD2333</f>
        <v>0</v>
      </c>
      <c r="AF2333" s="127">
        <f t="shared" si="7171"/>
        <v>0</v>
      </c>
      <c r="AG2333" s="127">
        <f t="shared" si="7171"/>
        <v>0</v>
      </c>
      <c r="AH2333" s="127">
        <f t="shared" si="7171"/>
        <v>0</v>
      </c>
      <c r="AI2333" s="127">
        <f t="shared" si="7171"/>
        <v>0</v>
      </c>
      <c r="AJ2333" s="127">
        <f t="shared" si="7171"/>
        <v>0</v>
      </c>
      <c r="AK2333" s="127">
        <f t="shared" si="7171"/>
        <v>0</v>
      </c>
      <c r="AL2333" s="127">
        <f t="shared" si="7171"/>
        <v>0</v>
      </c>
      <c r="AM2333" s="127">
        <f t="shared" si="7171"/>
        <v>0</v>
      </c>
      <c r="AN2333" s="126">
        <f t="shared" si="7084"/>
        <v>0</v>
      </c>
      <c r="AO2333" s="127">
        <f t="shared" ref="AO2333:AW2333" si="7172">+($AX2333-$AN2333)/10+AN2333</f>
        <v>0</v>
      </c>
      <c r="AP2333" s="127">
        <f t="shared" si="7172"/>
        <v>0</v>
      </c>
      <c r="AQ2333" s="127">
        <f t="shared" si="7172"/>
        <v>0</v>
      </c>
      <c r="AR2333" s="127">
        <f t="shared" si="7172"/>
        <v>0</v>
      </c>
      <c r="AS2333" s="127">
        <f t="shared" si="7172"/>
        <v>0</v>
      </c>
      <c r="AT2333" s="127">
        <f t="shared" si="7172"/>
        <v>0</v>
      </c>
      <c r="AU2333" s="127">
        <f t="shared" si="7172"/>
        <v>0</v>
      </c>
      <c r="AV2333" s="127">
        <f t="shared" si="7172"/>
        <v>0</v>
      </c>
      <c r="AW2333" s="127">
        <f t="shared" si="7172"/>
        <v>0</v>
      </c>
      <c r="AX2333" s="126">
        <f t="shared" si="7086"/>
        <v>0</v>
      </c>
    </row>
    <row r="2334" spans="2:50" ht="15.75" customHeight="1" x14ac:dyDescent="0.2">
      <c r="B2334" s="123"/>
      <c r="C2334" s="128"/>
      <c r="D2334" s="128"/>
      <c r="E2334" s="128"/>
      <c r="F2334" s="128"/>
      <c r="G2334" s="128"/>
      <c r="H2334" s="128"/>
      <c r="I2334" s="128"/>
      <c r="J2334" s="128"/>
      <c r="K2334" s="128"/>
      <c r="L2334" s="128"/>
      <c r="M2334" s="128"/>
      <c r="N2334" s="129"/>
      <c r="O2334" s="119"/>
      <c r="P2334" s="120" t="str">
        <f t="shared" si="6680"/>
        <v/>
      </c>
      <c r="Q2334" s="121">
        <f t="shared" ref="Q2334:W2334" si="7173">SUMIF($B$9:$N$9,Q$9,$B2334:$N2334)/100</f>
        <v>0</v>
      </c>
      <c r="R2334" s="121">
        <f t="shared" si="7173"/>
        <v>0</v>
      </c>
      <c r="S2334" s="121">
        <f t="shared" si="7173"/>
        <v>0</v>
      </c>
      <c r="T2334" s="121">
        <f t="shared" si="7173"/>
        <v>0</v>
      </c>
      <c r="U2334" s="121">
        <f t="shared" si="7173"/>
        <v>0</v>
      </c>
      <c r="V2334" s="121">
        <f t="shared" si="7173"/>
        <v>0</v>
      </c>
      <c r="W2334" s="121">
        <f t="shared" si="7173"/>
        <v>0</v>
      </c>
      <c r="X2334" s="122">
        <f t="shared" si="7078"/>
        <v>0</v>
      </c>
      <c r="Y2334" s="121">
        <f t="shared" si="7079"/>
        <v>0</v>
      </c>
      <c r="Z2334" s="122">
        <f t="shared" si="7080"/>
        <v>0</v>
      </c>
      <c r="AA2334" s="121">
        <f t="shared" si="7081"/>
        <v>0</v>
      </c>
      <c r="AB2334" s="122">
        <f t="shared" si="7164"/>
        <v>0</v>
      </c>
      <c r="AC2334" s="122">
        <f t="shared" si="7164"/>
        <v>0</v>
      </c>
      <c r="AD2334" s="121">
        <f t="shared" si="7082"/>
        <v>0</v>
      </c>
      <c r="AE2334" s="122">
        <f t="shared" ref="AE2334:AM2334" si="7174">+($AN2334-$AD2334)/10+AD2334</f>
        <v>0</v>
      </c>
      <c r="AF2334" s="122">
        <f t="shared" si="7174"/>
        <v>0</v>
      </c>
      <c r="AG2334" s="122">
        <f t="shared" si="7174"/>
        <v>0</v>
      </c>
      <c r="AH2334" s="122">
        <f t="shared" si="7174"/>
        <v>0</v>
      </c>
      <c r="AI2334" s="122">
        <f t="shared" si="7174"/>
        <v>0</v>
      </c>
      <c r="AJ2334" s="122">
        <f t="shared" si="7174"/>
        <v>0</v>
      </c>
      <c r="AK2334" s="122">
        <f t="shared" si="7174"/>
        <v>0</v>
      </c>
      <c r="AL2334" s="122">
        <f t="shared" si="7174"/>
        <v>0</v>
      </c>
      <c r="AM2334" s="122">
        <f t="shared" si="7174"/>
        <v>0</v>
      </c>
      <c r="AN2334" s="121">
        <f t="shared" si="7084"/>
        <v>0</v>
      </c>
      <c r="AO2334" s="122">
        <f t="shared" ref="AO2334:AW2334" si="7175">+($AX2334-$AN2334)/10+AN2334</f>
        <v>0</v>
      </c>
      <c r="AP2334" s="122">
        <f t="shared" si="7175"/>
        <v>0</v>
      </c>
      <c r="AQ2334" s="122">
        <f t="shared" si="7175"/>
        <v>0</v>
      </c>
      <c r="AR2334" s="122">
        <f t="shared" si="7175"/>
        <v>0</v>
      </c>
      <c r="AS2334" s="122">
        <f t="shared" si="7175"/>
        <v>0</v>
      </c>
      <c r="AT2334" s="122">
        <f t="shared" si="7175"/>
        <v>0</v>
      </c>
      <c r="AU2334" s="122">
        <f t="shared" si="7175"/>
        <v>0</v>
      </c>
      <c r="AV2334" s="122">
        <f t="shared" si="7175"/>
        <v>0</v>
      </c>
      <c r="AW2334" s="122">
        <f t="shared" si="7175"/>
        <v>0</v>
      </c>
      <c r="AX2334" s="121">
        <f t="shared" si="7086"/>
        <v>0</v>
      </c>
    </row>
    <row r="2335" spans="2:50" ht="15.75" customHeight="1" x14ac:dyDescent="0.2">
      <c r="B2335" s="123"/>
      <c r="C2335" s="124"/>
      <c r="D2335" s="124"/>
      <c r="E2335" s="124"/>
      <c r="F2335" s="124"/>
      <c r="G2335" s="124"/>
      <c r="H2335" s="124"/>
      <c r="I2335" s="124"/>
      <c r="J2335" s="124"/>
      <c r="K2335" s="124"/>
      <c r="L2335" s="124"/>
      <c r="M2335" s="124"/>
      <c r="N2335" s="125"/>
      <c r="O2335" s="119"/>
      <c r="P2335" s="120" t="str">
        <f t="shared" si="6680"/>
        <v/>
      </c>
      <c r="Q2335" s="126">
        <f t="shared" ref="Q2335:W2335" si="7176">SUMIF($B$9:$N$9,Q$9,$B2335:$N2335)/100</f>
        <v>0</v>
      </c>
      <c r="R2335" s="126">
        <f t="shared" si="7176"/>
        <v>0</v>
      </c>
      <c r="S2335" s="126">
        <f t="shared" si="7176"/>
        <v>0</v>
      </c>
      <c r="T2335" s="126">
        <f t="shared" si="7176"/>
        <v>0</v>
      </c>
      <c r="U2335" s="126">
        <f t="shared" si="7176"/>
        <v>0</v>
      </c>
      <c r="V2335" s="126">
        <f t="shared" si="7176"/>
        <v>0</v>
      </c>
      <c r="W2335" s="126">
        <f t="shared" si="7176"/>
        <v>0</v>
      </c>
      <c r="X2335" s="127">
        <f t="shared" si="7078"/>
        <v>0</v>
      </c>
      <c r="Y2335" s="126">
        <f t="shared" si="7079"/>
        <v>0</v>
      </c>
      <c r="Z2335" s="127">
        <f t="shared" si="7080"/>
        <v>0</v>
      </c>
      <c r="AA2335" s="126">
        <f t="shared" si="7081"/>
        <v>0</v>
      </c>
      <c r="AB2335" s="127">
        <f t="shared" si="7164"/>
        <v>0</v>
      </c>
      <c r="AC2335" s="127">
        <f t="shared" si="7164"/>
        <v>0</v>
      </c>
      <c r="AD2335" s="126">
        <f t="shared" si="7082"/>
        <v>0</v>
      </c>
      <c r="AE2335" s="127">
        <f t="shared" ref="AE2335:AM2335" si="7177">+($AN2335-$AD2335)/10+AD2335</f>
        <v>0</v>
      </c>
      <c r="AF2335" s="127">
        <f t="shared" si="7177"/>
        <v>0</v>
      </c>
      <c r="AG2335" s="127">
        <f t="shared" si="7177"/>
        <v>0</v>
      </c>
      <c r="AH2335" s="127">
        <f t="shared" si="7177"/>
        <v>0</v>
      </c>
      <c r="AI2335" s="127">
        <f t="shared" si="7177"/>
        <v>0</v>
      </c>
      <c r="AJ2335" s="127">
        <f t="shared" si="7177"/>
        <v>0</v>
      </c>
      <c r="AK2335" s="127">
        <f t="shared" si="7177"/>
        <v>0</v>
      </c>
      <c r="AL2335" s="127">
        <f t="shared" si="7177"/>
        <v>0</v>
      </c>
      <c r="AM2335" s="127">
        <f t="shared" si="7177"/>
        <v>0</v>
      </c>
      <c r="AN2335" s="126">
        <f t="shared" si="7084"/>
        <v>0</v>
      </c>
      <c r="AO2335" s="127">
        <f t="shared" ref="AO2335:AW2335" si="7178">+($AX2335-$AN2335)/10+AN2335</f>
        <v>0</v>
      </c>
      <c r="AP2335" s="127">
        <f t="shared" si="7178"/>
        <v>0</v>
      </c>
      <c r="AQ2335" s="127">
        <f t="shared" si="7178"/>
        <v>0</v>
      </c>
      <c r="AR2335" s="127">
        <f t="shared" si="7178"/>
        <v>0</v>
      </c>
      <c r="AS2335" s="127">
        <f t="shared" si="7178"/>
        <v>0</v>
      </c>
      <c r="AT2335" s="127">
        <f t="shared" si="7178"/>
        <v>0</v>
      </c>
      <c r="AU2335" s="127">
        <f t="shared" si="7178"/>
        <v>0</v>
      </c>
      <c r="AV2335" s="127">
        <f t="shared" si="7178"/>
        <v>0</v>
      </c>
      <c r="AW2335" s="127">
        <f t="shared" si="7178"/>
        <v>0</v>
      </c>
      <c r="AX2335" s="126">
        <f t="shared" si="7086"/>
        <v>0</v>
      </c>
    </row>
    <row r="2336" spans="2:50" ht="15.75" customHeight="1" x14ac:dyDescent="0.2">
      <c r="B2336" s="123"/>
      <c r="C2336" s="128"/>
      <c r="D2336" s="128"/>
      <c r="E2336" s="128"/>
      <c r="F2336" s="128"/>
      <c r="G2336" s="128"/>
      <c r="H2336" s="128"/>
      <c r="I2336" s="128"/>
      <c r="J2336" s="128"/>
      <c r="K2336" s="128"/>
      <c r="L2336" s="128"/>
      <c r="M2336" s="128"/>
      <c r="N2336" s="129"/>
      <c r="O2336" s="119"/>
      <c r="P2336" s="120" t="str">
        <f t="shared" si="6680"/>
        <v/>
      </c>
      <c r="Q2336" s="121">
        <f t="shared" ref="Q2336:W2336" si="7179">SUMIF($B$9:$N$9,Q$9,$B2336:$N2336)/100</f>
        <v>0</v>
      </c>
      <c r="R2336" s="121">
        <f t="shared" si="7179"/>
        <v>0</v>
      </c>
      <c r="S2336" s="121">
        <f t="shared" si="7179"/>
        <v>0</v>
      </c>
      <c r="T2336" s="121">
        <f t="shared" si="7179"/>
        <v>0</v>
      </c>
      <c r="U2336" s="121">
        <f t="shared" si="7179"/>
        <v>0</v>
      </c>
      <c r="V2336" s="121">
        <f t="shared" si="7179"/>
        <v>0</v>
      </c>
      <c r="W2336" s="121">
        <f t="shared" si="7179"/>
        <v>0</v>
      </c>
      <c r="X2336" s="122">
        <f t="shared" si="7078"/>
        <v>0</v>
      </c>
      <c r="Y2336" s="121">
        <f t="shared" si="7079"/>
        <v>0</v>
      </c>
      <c r="Z2336" s="122">
        <f t="shared" si="7080"/>
        <v>0</v>
      </c>
      <c r="AA2336" s="121">
        <f t="shared" si="7081"/>
        <v>0</v>
      </c>
      <c r="AB2336" s="122">
        <f t="shared" si="7164"/>
        <v>0</v>
      </c>
      <c r="AC2336" s="122">
        <f t="shared" si="7164"/>
        <v>0</v>
      </c>
      <c r="AD2336" s="121">
        <f t="shared" si="7082"/>
        <v>0</v>
      </c>
      <c r="AE2336" s="122">
        <f t="shared" ref="AE2336:AM2336" si="7180">+($AN2336-$AD2336)/10+AD2336</f>
        <v>0</v>
      </c>
      <c r="AF2336" s="122">
        <f t="shared" si="7180"/>
        <v>0</v>
      </c>
      <c r="AG2336" s="122">
        <f t="shared" si="7180"/>
        <v>0</v>
      </c>
      <c r="AH2336" s="122">
        <f t="shared" si="7180"/>
        <v>0</v>
      </c>
      <c r="AI2336" s="122">
        <f t="shared" si="7180"/>
        <v>0</v>
      </c>
      <c r="AJ2336" s="122">
        <f t="shared" si="7180"/>
        <v>0</v>
      </c>
      <c r="AK2336" s="122">
        <f t="shared" si="7180"/>
        <v>0</v>
      </c>
      <c r="AL2336" s="122">
        <f t="shared" si="7180"/>
        <v>0</v>
      </c>
      <c r="AM2336" s="122">
        <f t="shared" si="7180"/>
        <v>0</v>
      </c>
      <c r="AN2336" s="121">
        <f t="shared" si="7084"/>
        <v>0</v>
      </c>
      <c r="AO2336" s="122">
        <f t="shared" ref="AO2336:AW2336" si="7181">+($AX2336-$AN2336)/10+AN2336</f>
        <v>0</v>
      </c>
      <c r="AP2336" s="122">
        <f t="shared" si="7181"/>
        <v>0</v>
      </c>
      <c r="AQ2336" s="122">
        <f t="shared" si="7181"/>
        <v>0</v>
      </c>
      <c r="AR2336" s="122">
        <f t="shared" si="7181"/>
        <v>0</v>
      </c>
      <c r="AS2336" s="122">
        <f t="shared" si="7181"/>
        <v>0</v>
      </c>
      <c r="AT2336" s="122">
        <f t="shared" si="7181"/>
        <v>0</v>
      </c>
      <c r="AU2336" s="122">
        <f t="shared" si="7181"/>
        <v>0</v>
      </c>
      <c r="AV2336" s="122">
        <f t="shared" si="7181"/>
        <v>0</v>
      </c>
      <c r="AW2336" s="122">
        <f t="shared" si="7181"/>
        <v>0</v>
      </c>
      <c r="AX2336" s="121">
        <f t="shared" si="7086"/>
        <v>0</v>
      </c>
    </row>
    <row r="2337" spans="2:50" ht="15.75" customHeight="1" x14ac:dyDescent="0.2">
      <c r="B2337" s="123"/>
      <c r="C2337" s="124"/>
      <c r="D2337" s="124"/>
      <c r="E2337" s="124"/>
      <c r="F2337" s="124"/>
      <c r="G2337" s="124"/>
      <c r="H2337" s="124"/>
      <c r="I2337" s="124"/>
      <c r="J2337" s="124"/>
      <c r="K2337" s="124"/>
      <c r="L2337" s="124"/>
      <c r="M2337" s="124"/>
      <c r="N2337" s="125"/>
      <c r="O2337" s="119"/>
      <c r="P2337" s="120" t="str">
        <f t="shared" si="6680"/>
        <v/>
      </c>
      <c r="Q2337" s="126">
        <f t="shared" ref="Q2337:W2337" si="7182">SUMIF($B$9:$N$9,Q$9,$B2337:$N2337)/100</f>
        <v>0</v>
      </c>
      <c r="R2337" s="126">
        <f t="shared" si="7182"/>
        <v>0</v>
      </c>
      <c r="S2337" s="126">
        <f t="shared" si="7182"/>
        <v>0</v>
      </c>
      <c r="T2337" s="126">
        <f t="shared" si="7182"/>
        <v>0</v>
      </c>
      <c r="U2337" s="126">
        <f t="shared" si="7182"/>
        <v>0</v>
      </c>
      <c r="V2337" s="126">
        <f t="shared" si="7182"/>
        <v>0</v>
      </c>
      <c r="W2337" s="126">
        <f t="shared" si="7182"/>
        <v>0</v>
      </c>
      <c r="X2337" s="127">
        <f t="shared" si="7078"/>
        <v>0</v>
      </c>
      <c r="Y2337" s="126">
        <f t="shared" si="7079"/>
        <v>0</v>
      </c>
      <c r="Z2337" s="127">
        <f t="shared" si="7080"/>
        <v>0</v>
      </c>
      <c r="AA2337" s="126">
        <f t="shared" si="7081"/>
        <v>0</v>
      </c>
      <c r="AB2337" s="127">
        <f t="shared" si="7164"/>
        <v>0</v>
      </c>
      <c r="AC2337" s="127">
        <f t="shared" si="7164"/>
        <v>0</v>
      </c>
      <c r="AD2337" s="126">
        <f t="shared" si="7082"/>
        <v>0</v>
      </c>
      <c r="AE2337" s="127">
        <f t="shared" ref="AE2337:AM2337" si="7183">+($AN2337-$AD2337)/10+AD2337</f>
        <v>0</v>
      </c>
      <c r="AF2337" s="127">
        <f t="shared" si="7183"/>
        <v>0</v>
      </c>
      <c r="AG2337" s="127">
        <f t="shared" si="7183"/>
        <v>0</v>
      </c>
      <c r="AH2337" s="127">
        <f t="shared" si="7183"/>
        <v>0</v>
      </c>
      <c r="AI2337" s="127">
        <f t="shared" si="7183"/>
        <v>0</v>
      </c>
      <c r="AJ2337" s="127">
        <f t="shared" si="7183"/>
        <v>0</v>
      </c>
      <c r="AK2337" s="127">
        <f t="shared" si="7183"/>
        <v>0</v>
      </c>
      <c r="AL2337" s="127">
        <f t="shared" si="7183"/>
        <v>0</v>
      </c>
      <c r="AM2337" s="127">
        <f t="shared" si="7183"/>
        <v>0</v>
      </c>
      <c r="AN2337" s="126">
        <f t="shared" si="7084"/>
        <v>0</v>
      </c>
      <c r="AO2337" s="127">
        <f t="shared" ref="AO2337:AW2337" si="7184">+($AX2337-$AN2337)/10+AN2337</f>
        <v>0</v>
      </c>
      <c r="AP2337" s="127">
        <f t="shared" si="7184"/>
        <v>0</v>
      </c>
      <c r="AQ2337" s="127">
        <f t="shared" si="7184"/>
        <v>0</v>
      </c>
      <c r="AR2337" s="127">
        <f t="shared" si="7184"/>
        <v>0</v>
      </c>
      <c r="AS2337" s="127">
        <f t="shared" si="7184"/>
        <v>0</v>
      </c>
      <c r="AT2337" s="127">
        <f t="shared" si="7184"/>
        <v>0</v>
      </c>
      <c r="AU2337" s="127">
        <f t="shared" si="7184"/>
        <v>0</v>
      </c>
      <c r="AV2337" s="127">
        <f t="shared" si="7184"/>
        <v>0</v>
      </c>
      <c r="AW2337" s="127">
        <f t="shared" si="7184"/>
        <v>0</v>
      </c>
      <c r="AX2337" s="126">
        <f t="shared" si="7086"/>
        <v>0</v>
      </c>
    </row>
    <row r="2338" spans="2:50" ht="15.75" customHeight="1" x14ac:dyDescent="0.2">
      <c r="B2338" s="123"/>
      <c r="C2338" s="128"/>
      <c r="D2338" s="128"/>
      <c r="E2338" s="128"/>
      <c r="F2338" s="128"/>
      <c r="G2338" s="128"/>
      <c r="H2338" s="128"/>
      <c r="I2338" s="128"/>
      <c r="J2338" s="128"/>
      <c r="K2338" s="128"/>
      <c r="L2338" s="128"/>
      <c r="M2338" s="128"/>
      <c r="N2338" s="129"/>
      <c r="O2338" s="119"/>
      <c r="P2338" s="120" t="str">
        <f t="shared" si="6680"/>
        <v/>
      </c>
      <c r="Q2338" s="121">
        <f t="shared" ref="Q2338:W2338" si="7185">SUMIF($B$9:$N$9,Q$9,$B2338:$N2338)/100</f>
        <v>0</v>
      </c>
      <c r="R2338" s="121">
        <f t="shared" si="7185"/>
        <v>0</v>
      </c>
      <c r="S2338" s="121">
        <f t="shared" si="7185"/>
        <v>0</v>
      </c>
      <c r="T2338" s="121">
        <f t="shared" si="7185"/>
        <v>0</v>
      </c>
      <c r="U2338" s="121">
        <f t="shared" si="7185"/>
        <v>0</v>
      </c>
      <c r="V2338" s="121">
        <f t="shared" si="7185"/>
        <v>0</v>
      </c>
      <c r="W2338" s="121">
        <f t="shared" si="7185"/>
        <v>0</v>
      </c>
      <c r="X2338" s="122">
        <f t="shared" si="7078"/>
        <v>0</v>
      </c>
      <c r="Y2338" s="121">
        <f t="shared" si="7079"/>
        <v>0</v>
      </c>
      <c r="Z2338" s="122">
        <f t="shared" si="7080"/>
        <v>0</v>
      </c>
      <c r="AA2338" s="121">
        <f t="shared" si="7081"/>
        <v>0</v>
      </c>
      <c r="AB2338" s="122">
        <f t="shared" si="7164"/>
        <v>0</v>
      </c>
      <c r="AC2338" s="122">
        <f t="shared" si="7164"/>
        <v>0</v>
      </c>
      <c r="AD2338" s="121">
        <f t="shared" si="7082"/>
        <v>0</v>
      </c>
      <c r="AE2338" s="122">
        <f t="shared" ref="AE2338:AM2338" si="7186">+($AN2338-$AD2338)/10+AD2338</f>
        <v>0</v>
      </c>
      <c r="AF2338" s="122">
        <f t="shared" si="7186"/>
        <v>0</v>
      </c>
      <c r="AG2338" s="122">
        <f t="shared" si="7186"/>
        <v>0</v>
      </c>
      <c r="AH2338" s="122">
        <f t="shared" si="7186"/>
        <v>0</v>
      </c>
      <c r="AI2338" s="122">
        <f t="shared" si="7186"/>
        <v>0</v>
      </c>
      <c r="AJ2338" s="122">
        <f t="shared" si="7186"/>
        <v>0</v>
      </c>
      <c r="AK2338" s="122">
        <f t="shared" si="7186"/>
        <v>0</v>
      </c>
      <c r="AL2338" s="122">
        <f t="shared" si="7186"/>
        <v>0</v>
      </c>
      <c r="AM2338" s="122">
        <f t="shared" si="7186"/>
        <v>0</v>
      </c>
      <c r="AN2338" s="121">
        <f t="shared" si="7084"/>
        <v>0</v>
      </c>
      <c r="AO2338" s="122">
        <f t="shared" ref="AO2338:AW2338" si="7187">+($AX2338-$AN2338)/10+AN2338</f>
        <v>0</v>
      </c>
      <c r="AP2338" s="122">
        <f t="shared" si="7187"/>
        <v>0</v>
      </c>
      <c r="AQ2338" s="122">
        <f t="shared" si="7187"/>
        <v>0</v>
      </c>
      <c r="AR2338" s="122">
        <f t="shared" si="7187"/>
        <v>0</v>
      </c>
      <c r="AS2338" s="122">
        <f t="shared" si="7187"/>
        <v>0</v>
      </c>
      <c r="AT2338" s="122">
        <f t="shared" si="7187"/>
        <v>0</v>
      </c>
      <c r="AU2338" s="122">
        <f t="shared" si="7187"/>
        <v>0</v>
      </c>
      <c r="AV2338" s="122">
        <f t="shared" si="7187"/>
        <v>0</v>
      </c>
      <c r="AW2338" s="122">
        <f t="shared" si="7187"/>
        <v>0</v>
      </c>
      <c r="AX2338" s="121">
        <f t="shared" si="7086"/>
        <v>0</v>
      </c>
    </row>
    <row r="2339" spans="2:50" ht="15.75" customHeight="1" x14ac:dyDescent="0.2">
      <c r="B2339" s="123"/>
      <c r="C2339" s="124"/>
      <c r="D2339" s="124"/>
      <c r="E2339" s="124"/>
      <c r="F2339" s="124"/>
      <c r="G2339" s="124"/>
      <c r="H2339" s="124"/>
      <c r="I2339" s="124"/>
      <c r="J2339" s="124"/>
      <c r="K2339" s="124"/>
      <c r="L2339" s="124"/>
      <c r="M2339" s="124"/>
      <c r="N2339" s="125"/>
      <c r="O2339" s="119"/>
      <c r="P2339" s="120" t="str">
        <f t="shared" si="6680"/>
        <v/>
      </c>
      <c r="Q2339" s="126">
        <f t="shared" ref="Q2339:W2339" si="7188">SUMIF($B$9:$N$9,Q$9,$B2339:$N2339)/100</f>
        <v>0</v>
      </c>
      <c r="R2339" s="126">
        <f t="shared" si="7188"/>
        <v>0</v>
      </c>
      <c r="S2339" s="126">
        <f t="shared" si="7188"/>
        <v>0</v>
      </c>
      <c r="T2339" s="126">
        <f t="shared" si="7188"/>
        <v>0</v>
      </c>
      <c r="U2339" s="126">
        <f t="shared" si="7188"/>
        <v>0</v>
      </c>
      <c r="V2339" s="126">
        <f t="shared" si="7188"/>
        <v>0</v>
      </c>
      <c r="W2339" s="126">
        <f t="shared" si="7188"/>
        <v>0</v>
      </c>
      <c r="X2339" s="127">
        <f t="shared" si="7078"/>
        <v>0</v>
      </c>
      <c r="Y2339" s="126">
        <f t="shared" si="7079"/>
        <v>0</v>
      </c>
      <c r="Z2339" s="127">
        <f t="shared" si="7080"/>
        <v>0</v>
      </c>
      <c r="AA2339" s="126">
        <f t="shared" si="7081"/>
        <v>0</v>
      </c>
      <c r="AB2339" s="127">
        <f t="shared" si="7164"/>
        <v>0</v>
      </c>
      <c r="AC2339" s="127">
        <f t="shared" si="7164"/>
        <v>0</v>
      </c>
      <c r="AD2339" s="126">
        <f t="shared" si="7082"/>
        <v>0</v>
      </c>
      <c r="AE2339" s="127">
        <f t="shared" ref="AE2339:AM2339" si="7189">+($AN2339-$AD2339)/10+AD2339</f>
        <v>0</v>
      </c>
      <c r="AF2339" s="127">
        <f t="shared" si="7189"/>
        <v>0</v>
      </c>
      <c r="AG2339" s="127">
        <f t="shared" si="7189"/>
        <v>0</v>
      </c>
      <c r="AH2339" s="127">
        <f t="shared" si="7189"/>
        <v>0</v>
      </c>
      <c r="AI2339" s="127">
        <f t="shared" si="7189"/>
        <v>0</v>
      </c>
      <c r="AJ2339" s="127">
        <f t="shared" si="7189"/>
        <v>0</v>
      </c>
      <c r="AK2339" s="127">
        <f t="shared" si="7189"/>
        <v>0</v>
      </c>
      <c r="AL2339" s="127">
        <f t="shared" si="7189"/>
        <v>0</v>
      </c>
      <c r="AM2339" s="127">
        <f t="shared" si="7189"/>
        <v>0</v>
      </c>
      <c r="AN2339" s="126">
        <f t="shared" si="7084"/>
        <v>0</v>
      </c>
      <c r="AO2339" s="127">
        <f t="shared" ref="AO2339:AW2339" si="7190">+($AX2339-$AN2339)/10+AN2339</f>
        <v>0</v>
      </c>
      <c r="AP2339" s="127">
        <f t="shared" si="7190"/>
        <v>0</v>
      </c>
      <c r="AQ2339" s="127">
        <f t="shared" si="7190"/>
        <v>0</v>
      </c>
      <c r="AR2339" s="127">
        <f t="shared" si="7190"/>
        <v>0</v>
      </c>
      <c r="AS2339" s="127">
        <f t="shared" si="7190"/>
        <v>0</v>
      </c>
      <c r="AT2339" s="127">
        <f t="shared" si="7190"/>
        <v>0</v>
      </c>
      <c r="AU2339" s="127">
        <f t="shared" si="7190"/>
        <v>0</v>
      </c>
      <c r="AV2339" s="127">
        <f t="shared" si="7190"/>
        <v>0</v>
      </c>
      <c r="AW2339" s="127">
        <f t="shared" si="7190"/>
        <v>0</v>
      </c>
      <c r="AX2339" s="126">
        <f t="shared" si="7086"/>
        <v>0</v>
      </c>
    </row>
    <row r="2340" spans="2:50" ht="15.75" customHeight="1" x14ac:dyDescent="0.2">
      <c r="B2340" s="123"/>
      <c r="C2340" s="128"/>
      <c r="D2340" s="128"/>
      <c r="E2340" s="128"/>
      <c r="F2340" s="128"/>
      <c r="G2340" s="128"/>
      <c r="H2340" s="128"/>
      <c r="I2340" s="128"/>
      <c r="J2340" s="128"/>
      <c r="K2340" s="128"/>
      <c r="L2340" s="128"/>
      <c r="M2340" s="128"/>
      <c r="N2340" s="129"/>
      <c r="O2340" s="119"/>
      <c r="P2340" s="120" t="str">
        <f t="shared" si="6680"/>
        <v/>
      </c>
      <c r="Q2340" s="121">
        <f t="shared" ref="Q2340:W2340" si="7191">SUMIF($B$9:$N$9,Q$9,$B2340:$N2340)/100</f>
        <v>0</v>
      </c>
      <c r="R2340" s="121">
        <f t="shared" si="7191"/>
        <v>0</v>
      </c>
      <c r="S2340" s="121">
        <f t="shared" si="7191"/>
        <v>0</v>
      </c>
      <c r="T2340" s="121">
        <f t="shared" si="7191"/>
        <v>0</v>
      </c>
      <c r="U2340" s="121">
        <f t="shared" si="7191"/>
        <v>0</v>
      </c>
      <c r="V2340" s="121">
        <f t="shared" si="7191"/>
        <v>0</v>
      </c>
      <c r="W2340" s="121">
        <f t="shared" si="7191"/>
        <v>0</v>
      </c>
      <c r="X2340" s="122">
        <f t="shared" si="7078"/>
        <v>0</v>
      </c>
      <c r="Y2340" s="121">
        <f t="shared" si="7079"/>
        <v>0</v>
      </c>
      <c r="Z2340" s="122">
        <f t="shared" si="7080"/>
        <v>0</v>
      </c>
      <c r="AA2340" s="121">
        <f t="shared" si="7081"/>
        <v>0</v>
      </c>
      <c r="AB2340" s="122">
        <f t="shared" si="7164"/>
        <v>0</v>
      </c>
      <c r="AC2340" s="122">
        <f t="shared" si="7164"/>
        <v>0</v>
      </c>
      <c r="AD2340" s="121">
        <f t="shared" si="7082"/>
        <v>0</v>
      </c>
      <c r="AE2340" s="122">
        <f t="shared" ref="AE2340:AM2340" si="7192">+($AN2340-$AD2340)/10+AD2340</f>
        <v>0</v>
      </c>
      <c r="AF2340" s="122">
        <f t="shared" si="7192"/>
        <v>0</v>
      </c>
      <c r="AG2340" s="122">
        <f t="shared" si="7192"/>
        <v>0</v>
      </c>
      <c r="AH2340" s="122">
        <f t="shared" si="7192"/>
        <v>0</v>
      </c>
      <c r="AI2340" s="122">
        <f t="shared" si="7192"/>
        <v>0</v>
      </c>
      <c r="AJ2340" s="122">
        <f t="shared" si="7192"/>
        <v>0</v>
      </c>
      <c r="AK2340" s="122">
        <f t="shared" si="7192"/>
        <v>0</v>
      </c>
      <c r="AL2340" s="122">
        <f t="shared" si="7192"/>
        <v>0</v>
      </c>
      <c r="AM2340" s="122">
        <f t="shared" si="7192"/>
        <v>0</v>
      </c>
      <c r="AN2340" s="121">
        <f t="shared" si="7084"/>
        <v>0</v>
      </c>
      <c r="AO2340" s="122">
        <f t="shared" ref="AO2340:AW2340" si="7193">+($AX2340-$AN2340)/10+AN2340</f>
        <v>0</v>
      </c>
      <c r="AP2340" s="122">
        <f t="shared" si="7193"/>
        <v>0</v>
      </c>
      <c r="AQ2340" s="122">
        <f t="shared" si="7193"/>
        <v>0</v>
      </c>
      <c r="AR2340" s="122">
        <f t="shared" si="7193"/>
        <v>0</v>
      </c>
      <c r="AS2340" s="122">
        <f t="shared" si="7193"/>
        <v>0</v>
      </c>
      <c r="AT2340" s="122">
        <f t="shared" si="7193"/>
        <v>0</v>
      </c>
      <c r="AU2340" s="122">
        <f t="shared" si="7193"/>
        <v>0</v>
      </c>
      <c r="AV2340" s="122">
        <f t="shared" si="7193"/>
        <v>0</v>
      </c>
      <c r="AW2340" s="122">
        <f t="shared" si="7193"/>
        <v>0</v>
      </c>
      <c r="AX2340" s="121">
        <f t="shared" si="7086"/>
        <v>0</v>
      </c>
    </row>
    <row r="2341" spans="2:50" ht="15.75" customHeight="1" x14ac:dyDescent="0.2">
      <c r="B2341" s="123"/>
      <c r="C2341" s="124"/>
      <c r="D2341" s="124"/>
      <c r="E2341" s="124"/>
      <c r="F2341" s="124"/>
      <c r="G2341" s="124"/>
      <c r="H2341" s="124"/>
      <c r="I2341" s="124"/>
      <c r="J2341" s="124"/>
      <c r="K2341" s="124"/>
      <c r="L2341" s="124"/>
      <c r="M2341" s="124"/>
      <c r="N2341" s="125"/>
      <c r="O2341" s="119"/>
      <c r="P2341" s="120" t="str">
        <f t="shared" si="6680"/>
        <v/>
      </c>
      <c r="Q2341" s="126">
        <f t="shared" ref="Q2341:W2341" si="7194">SUMIF($B$9:$N$9,Q$9,$B2341:$N2341)/100</f>
        <v>0</v>
      </c>
      <c r="R2341" s="126">
        <f t="shared" si="7194"/>
        <v>0</v>
      </c>
      <c r="S2341" s="126">
        <f t="shared" si="7194"/>
        <v>0</v>
      </c>
      <c r="T2341" s="126">
        <f t="shared" si="7194"/>
        <v>0</v>
      </c>
      <c r="U2341" s="126">
        <f t="shared" si="7194"/>
        <v>0</v>
      </c>
      <c r="V2341" s="126">
        <f t="shared" si="7194"/>
        <v>0</v>
      </c>
      <c r="W2341" s="126">
        <f t="shared" si="7194"/>
        <v>0</v>
      </c>
      <c r="X2341" s="127">
        <f t="shared" si="7078"/>
        <v>0</v>
      </c>
      <c r="Y2341" s="126">
        <f t="shared" si="7079"/>
        <v>0</v>
      </c>
      <c r="Z2341" s="127">
        <f t="shared" si="7080"/>
        <v>0</v>
      </c>
      <c r="AA2341" s="126">
        <f t="shared" si="7081"/>
        <v>0</v>
      </c>
      <c r="AB2341" s="127">
        <f t="shared" si="7164"/>
        <v>0</v>
      </c>
      <c r="AC2341" s="127">
        <f t="shared" si="7164"/>
        <v>0</v>
      </c>
      <c r="AD2341" s="126">
        <f t="shared" si="7082"/>
        <v>0</v>
      </c>
      <c r="AE2341" s="127">
        <f t="shared" ref="AE2341:AM2341" si="7195">+($AN2341-$AD2341)/10+AD2341</f>
        <v>0</v>
      </c>
      <c r="AF2341" s="127">
        <f t="shared" si="7195"/>
        <v>0</v>
      </c>
      <c r="AG2341" s="127">
        <f t="shared" si="7195"/>
        <v>0</v>
      </c>
      <c r="AH2341" s="127">
        <f t="shared" si="7195"/>
        <v>0</v>
      </c>
      <c r="AI2341" s="127">
        <f t="shared" si="7195"/>
        <v>0</v>
      </c>
      <c r="AJ2341" s="127">
        <f t="shared" si="7195"/>
        <v>0</v>
      </c>
      <c r="AK2341" s="127">
        <f t="shared" si="7195"/>
        <v>0</v>
      </c>
      <c r="AL2341" s="127">
        <f t="shared" si="7195"/>
        <v>0</v>
      </c>
      <c r="AM2341" s="127">
        <f t="shared" si="7195"/>
        <v>0</v>
      </c>
      <c r="AN2341" s="126">
        <f t="shared" si="7084"/>
        <v>0</v>
      </c>
      <c r="AO2341" s="127">
        <f t="shared" ref="AO2341:AW2341" si="7196">+($AX2341-$AN2341)/10+AN2341</f>
        <v>0</v>
      </c>
      <c r="AP2341" s="127">
        <f t="shared" si="7196"/>
        <v>0</v>
      </c>
      <c r="AQ2341" s="127">
        <f t="shared" si="7196"/>
        <v>0</v>
      </c>
      <c r="AR2341" s="127">
        <f t="shared" si="7196"/>
        <v>0</v>
      </c>
      <c r="AS2341" s="127">
        <f t="shared" si="7196"/>
        <v>0</v>
      </c>
      <c r="AT2341" s="127">
        <f t="shared" si="7196"/>
        <v>0</v>
      </c>
      <c r="AU2341" s="127">
        <f t="shared" si="7196"/>
        <v>0</v>
      </c>
      <c r="AV2341" s="127">
        <f t="shared" si="7196"/>
        <v>0</v>
      </c>
      <c r="AW2341" s="127">
        <f t="shared" si="7196"/>
        <v>0</v>
      </c>
      <c r="AX2341" s="126">
        <f t="shared" si="7086"/>
        <v>0</v>
      </c>
    </row>
    <row r="2342" spans="2:50" ht="15.75" customHeight="1" x14ac:dyDescent="0.2">
      <c r="B2342" s="123"/>
      <c r="C2342" s="128"/>
      <c r="D2342" s="128"/>
      <c r="E2342" s="128"/>
      <c r="F2342" s="128"/>
      <c r="G2342" s="128"/>
      <c r="H2342" s="128"/>
      <c r="I2342" s="128"/>
      <c r="J2342" s="128"/>
      <c r="K2342" s="128"/>
      <c r="L2342" s="128"/>
      <c r="M2342" s="128"/>
      <c r="N2342" s="129"/>
      <c r="O2342" s="119"/>
      <c r="P2342" s="120" t="str">
        <f t="shared" si="6680"/>
        <v/>
      </c>
      <c r="Q2342" s="121">
        <f t="shared" ref="Q2342:W2342" si="7197">SUMIF($B$9:$N$9,Q$9,$B2342:$N2342)/100</f>
        <v>0</v>
      </c>
      <c r="R2342" s="121">
        <f t="shared" si="7197"/>
        <v>0</v>
      </c>
      <c r="S2342" s="121">
        <f t="shared" si="7197"/>
        <v>0</v>
      </c>
      <c r="T2342" s="121">
        <f t="shared" si="7197"/>
        <v>0</v>
      </c>
      <c r="U2342" s="121">
        <f t="shared" si="7197"/>
        <v>0</v>
      </c>
      <c r="V2342" s="121">
        <f t="shared" si="7197"/>
        <v>0</v>
      </c>
      <c r="W2342" s="121">
        <f t="shared" si="7197"/>
        <v>0</v>
      </c>
      <c r="X2342" s="122">
        <f t="shared" si="7078"/>
        <v>0</v>
      </c>
      <c r="Y2342" s="121">
        <f t="shared" si="7079"/>
        <v>0</v>
      </c>
      <c r="Z2342" s="122">
        <f t="shared" si="7080"/>
        <v>0</v>
      </c>
      <c r="AA2342" s="121">
        <f t="shared" si="7081"/>
        <v>0</v>
      </c>
      <c r="AB2342" s="122">
        <f t="shared" si="7164"/>
        <v>0</v>
      </c>
      <c r="AC2342" s="122">
        <f t="shared" si="7164"/>
        <v>0</v>
      </c>
      <c r="AD2342" s="121">
        <f t="shared" si="7082"/>
        <v>0</v>
      </c>
      <c r="AE2342" s="122">
        <f t="shared" ref="AE2342:AM2342" si="7198">+($AN2342-$AD2342)/10+AD2342</f>
        <v>0</v>
      </c>
      <c r="AF2342" s="122">
        <f t="shared" si="7198"/>
        <v>0</v>
      </c>
      <c r="AG2342" s="122">
        <f t="shared" si="7198"/>
        <v>0</v>
      </c>
      <c r="AH2342" s="122">
        <f t="shared" si="7198"/>
        <v>0</v>
      </c>
      <c r="AI2342" s="122">
        <f t="shared" si="7198"/>
        <v>0</v>
      </c>
      <c r="AJ2342" s="122">
        <f t="shared" si="7198"/>
        <v>0</v>
      </c>
      <c r="AK2342" s="122">
        <f t="shared" si="7198"/>
        <v>0</v>
      </c>
      <c r="AL2342" s="122">
        <f t="shared" si="7198"/>
        <v>0</v>
      </c>
      <c r="AM2342" s="122">
        <f t="shared" si="7198"/>
        <v>0</v>
      </c>
      <c r="AN2342" s="121">
        <f t="shared" si="7084"/>
        <v>0</v>
      </c>
      <c r="AO2342" s="122">
        <f t="shared" ref="AO2342:AW2342" si="7199">+($AX2342-$AN2342)/10+AN2342</f>
        <v>0</v>
      </c>
      <c r="AP2342" s="122">
        <f t="shared" si="7199"/>
        <v>0</v>
      </c>
      <c r="AQ2342" s="122">
        <f t="shared" si="7199"/>
        <v>0</v>
      </c>
      <c r="AR2342" s="122">
        <f t="shared" si="7199"/>
        <v>0</v>
      </c>
      <c r="AS2342" s="122">
        <f t="shared" si="7199"/>
        <v>0</v>
      </c>
      <c r="AT2342" s="122">
        <f t="shared" si="7199"/>
        <v>0</v>
      </c>
      <c r="AU2342" s="122">
        <f t="shared" si="7199"/>
        <v>0</v>
      </c>
      <c r="AV2342" s="122">
        <f t="shared" si="7199"/>
        <v>0</v>
      </c>
      <c r="AW2342" s="122">
        <f t="shared" si="7199"/>
        <v>0</v>
      </c>
      <c r="AX2342" s="121">
        <f t="shared" si="7086"/>
        <v>0</v>
      </c>
    </row>
    <row r="2343" spans="2:50" ht="15.75" customHeight="1" x14ac:dyDescent="0.2">
      <c r="B2343" s="123"/>
      <c r="C2343" s="124"/>
      <c r="D2343" s="124"/>
      <c r="E2343" s="124"/>
      <c r="F2343" s="124"/>
      <c r="G2343" s="124"/>
      <c r="H2343" s="124"/>
      <c r="I2343" s="124"/>
      <c r="J2343" s="124"/>
      <c r="K2343" s="124"/>
      <c r="L2343" s="124"/>
      <c r="M2343" s="124"/>
      <c r="N2343" s="125"/>
      <c r="O2343" s="119"/>
      <c r="P2343" s="120" t="str">
        <f t="shared" si="6680"/>
        <v/>
      </c>
      <c r="Q2343" s="126">
        <f t="shared" ref="Q2343:W2343" si="7200">SUMIF($B$9:$N$9,Q$9,$B2343:$N2343)/100</f>
        <v>0</v>
      </c>
      <c r="R2343" s="126">
        <f t="shared" si="7200"/>
        <v>0</v>
      </c>
      <c r="S2343" s="126">
        <f t="shared" si="7200"/>
        <v>0</v>
      </c>
      <c r="T2343" s="126">
        <f t="shared" si="7200"/>
        <v>0</v>
      </c>
      <c r="U2343" s="126">
        <f t="shared" si="7200"/>
        <v>0</v>
      </c>
      <c r="V2343" s="126">
        <f t="shared" si="7200"/>
        <v>0</v>
      </c>
      <c r="W2343" s="126">
        <f t="shared" si="7200"/>
        <v>0</v>
      </c>
      <c r="X2343" s="127">
        <f t="shared" si="7078"/>
        <v>0</v>
      </c>
      <c r="Y2343" s="126">
        <f t="shared" si="7079"/>
        <v>0</v>
      </c>
      <c r="Z2343" s="127">
        <f t="shared" si="7080"/>
        <v>0</v>
      </c>
      <c r="AA2343" s="126">
        <f t="shared" si="7081"/>
        <v>0</v>
      </c>
      <c r="AB2343" s="127">
        <f t="shared" si="7164"/>
        <v>0</v>
      </c>
      <c r="AC2343" s="127">
        <f t="shared" si="7164"/>
        <v>0</v>
      </c>
      <c r="AD2343" s="126">
        <f t="shared" si="7082"/>
        <v>0</v>
      </c>
      <c r="AE2343" s="127">
        <f t="shared" ref="AE2343:AM2343" si="7201">+($AN2343-$AD2343)/10+AD2343</f>
        <v>0</v>
      </c>
      <c r="AF2343" s="127">
        <f t="shared" si="7201"/>
        <v>0</v>
      </c>
      <c r="AG2343" s="127">
        <f t="shared" si="7201"/>
        <v>0</v>
      </c>
      <c r="AH2343" s="127">
        <f t="shared" si="7201"/>
        <v>0</v>
      </c>
      <c r="AI2343" s="127">
        <f t="shared" si="7201"/>
        <v>0</v>
      </c>
      <c r="AJ2343" s="127">
        <f t="shared" si="7201"/>
        <v>0</v>
      </c>
      <c r="AK2343" s="127">
        <f t="shared" si="7201"/>
        <v>0</v>
      </c>
      <c r="AL2343" s="127">
        <f t="shared" si="7201"/>
        <v>0</v>
      </c>
      <c r="AM2343" s="127">
        <f t="shared" si="7201"/>
        <v>0</v>
      </c>
      <c r="AN2343" s="126">
        <f t="shared" si="7084"/>
        <v>0</v>
      </c>
      <c r="AO2343" s="127">
        <f t="shared" ref="AO2343:AW2343" si="7202">+($AX2343-$AN2343)/10+AN2343</f>
        <v>0</v>
      </c>
      <c r="AP2343" s="127">
        <f t="shared" si="7202"/>
        <v>0</v>
      </c>
      <c r="AQ2343" s="127">
        <f t="shared" si="7202"/>
        <v>0</v>
      </c>
      <c r="AR2343" s="127">
        <f t="shared" si="7202"/>
        <v>0</v>
      </c>
      <c r="AS2343" s="127">
        <f t="shared" si="7202"/>
        <v>0</v>
      </c>
      <c r="AT2343" s="127">
        <f t="shared" si="7202"/>
        <v>0</v>
      </c>
      <c r="AU2343" s="127">
        <f t="shared" si="7202"/>
        <v>0</v>
      </c>
      <c r="AV2343" s="127">
        <f t="shared" si="7202"/>
        <v>0</v>
      </c>
      <c r="AW2343" s="127">
        <f t="shared" si="7202"/>
        <v>0</v>
      </c>
      <c r="AX2343" s="126">
        <f t="shared" si="7086"/>
        <v>0</v>
      </c>
    </row>
    <row r="2344" spans="2:50" ht="15.75" customHeight="1" x14ac:dyDescent="0.2">
      <c r="B2344" s="123"/>
      <c r="C2344" s="128"/>
      <c r="D2344" s="128"/>
      <c r="E2344" s="128"/>
      <c r="F2344" s="128"/>
      <c r="G2344" s="128"/>
      <c r="H2344" s="128"/>
      <c r="I2344" s="128"/>
      <c r="J2344" s="128"/>
      <c r="K2344" s="128"/>
      <c r="L2344" s="128"/>
      <c r="M2344" s="128"/>
      <c r="N2344" s="129"/>
      <c r="O2344" s="119"/>
      <c r="P2344" s="120" t="str">
        <f t="shared" si="6680"/>
        <v/>
      </c>
      <c r="Q2344" s="121">
        <f t="shared" ref="Q2344:W2344" si="7203">SUMIF($B$9:$N$9,Q$9,$B2344:$N2344)/100</f>
        <v>0</v>
      </c>
      <c r="R2344" s="121">
        <f t="shared" si="7203"/>
        <v>0</v>
      </c>
      <c r="S2344" s="121">
        <f t="shared" si="7203"/>
        <v>0</v>
      </c>
      <c r="T2344" s="121">
        <f t="shared" si="7203"/>
        <v>0</v>
      </c>
      <c r="U2344" s="121">
        <f t="shared" si="7203"/>
        <v>0</v>
      </c>
      <c r="V2344" s="121">
        <f t="shared" si="7203"/>
        <v>0</v>
      </c>
      <c r="W2344" s="121">
        <f t="shared" si="7203"/>
        <v>0</v>
      </c>
      <c r="X2344" s="122">
        <f t="shared" si="7078"/>
        <v>0</v>
      </c>
      <c r="Y2344" s="121">
        <f t="shared" si="7079"/>
        <v>0</v>
      </c>
      <c r="Z2344" s="122">
        <f t="shared" si="7080"/>
        <v>0</v>
      </c>
      <c r="AA2344" s="121">
        <f t="shared" si="7081"/>
        <v>0</v>
      </c>
      <c r="AB2344" s="122">
        <f t="shared" si="7164"/>
        <v>0</v>
      </c>
      <c r="AC2344" s="122">
        <f t="shared" si="7164"/>
        <v>0</v>
      </c>
      <c r="AD2344" s="121">
        <f t="shared" si="7082"/>
        <v>0</v>
      </c>
      <c r="AE2344" s="122">
        <f t="shared" ref="AE2344:AM2344" si="7204">+($AN2344-$AD2344)/10+AD2344</f>
        <v>0</v>
      </c>
      <c r="AF2344" s="122">
        <f t="shared" si="7204"/>
        <v>0</v>
      </c>
      <c r="AG2344" s="122">
        <f t="shared" si="7204"/>
        <v>0</v>
      </c>
      <c r="AH2344" s="122">
        <f t="shared" si="7204"/>
        <v>0</v>
      </c>
      <c r="AI2344" s="122">
        <f t="shared" si="7204"/>
        <v>0</v>
      </c>
      <c r="AJ2344" s="122">
        <f t="shared" si="7204"/>
        <v>0</v>
      </c>
      <c r="AK2344" s="122">
        <f t="shared" si="7204"/>
        <v>0</v>
      </c>
      <c r="AL2344" s="122">
        <f t="shared" si="7204"/>
        <v>0</v>
      </c>
      <c r="AM2344" s="122">
        <f t="shared" si="7204"/>
        <v>0</v>
      </c>
      <c r="AN2344" s="121">
        <f t="shared" si="7084"/>
        <v>0</v>
      </c>
      <c r="AO2344" s="122">
        <f t="shared" ref="AO2344:AW2344" si="7205">+($AX2344-$AN2344)/10+AN2344</f>
        <v>0</v>
      </c>
      <c r="AP2344" s="122">
        <f t="shared" si="7205"/>
        <v>0</v>
      </c>
      <c r="AQ2344" s="122">
        <f t="shared" si="7205"/>
        <v>0</v>
      </c>
      <c r="AR2344" s="122">
        <f t="shared" si="7205"/>
        <v>0</v>
      </c>
      <c r="AS2344" s="122">
        <f t="shared" si="7205"/>
        <v>0</v>
      </c>
      <c r="AT2344" s="122">
        <f t="shared" si="7205"/>
        <v>0</v>
      </c>
      <c r="AU2344" s="122">
        <f t="shared" si="7205"/>
        <v>0</v>
      </c>
      <c r="AV2344" s="122">
        <f t="shared" si="7205"/>
        <v>0</v>
      </c>
      <c r="AW2344" s="122">
        <f t="shared" si="7205"/>
        <v>0</v>
      </c>
      <c r="AX2344" s="121">
        <f t="shared" si="7086"/>
        <v>0</v>
      </c>
    </row>
    <row r="2345" spans="2:50" ht="15.75" customHeight="1" x14ac:dyDescent="0.2">
      <c r="B2345" s="123"/>
      <c r="C2345" s="124"/>
      <c r="D2345" s="124"/>
      <c r="E2345" s="124"/>
      <c r="F2345" s="124"/>
      <c r="G2345" s="124"/>
      <c r="H2345" s="124"/>
      <c r="I2345" s="124"/>
      <c r="J2345" s="124"/>
      <c r="K2345" s="124"/>
      <c r="L2345" s="124"/>
      <c r="M2345" s="124"/>
      <c r="N2345" s="125"/>
      <c r="O2345" s="119"/>
      <c r="P2345" s="120" t="str">
        <f t="shared" si="6680"/>
        <v/>
      </c>
      <c r="Q2345" s="126">
        <f t="shared" ref="Q2345:W2345" si="7206">SUMIF($B$9:$N$9,Q$9,$B2345:$N2345)/100</f>
        <v>0</v>
      </c>
      <c r="R2345" s="126">
        <f t="shared" si="7206"/>
        <v>0</v>
      </c>
      <c r="S2345" s="126">
        <f t="shared" si="7206"/>
        <v>0</v>
      </c>
      <c r="T2345" s="126">
        <f t="shared" si="7206"/>
        <v>0</v>
      </c>
      <c r="U2345" s="126">
        <f t="shared" si="7206"/>
        <v>0</v>
      </c>
      <c r="V2345" s="126">
        <f t="shared" si="7206"/>
        <v>0</v>
      </c>
      <c r="W2345" s="126">
        <f t="shared" si="7206"/>
        <v>0</v>
      </c>
      <c r="X2345" s="127">
        <f t="shared" si="7078"/>
        <v>0</v>
      </c>
      <c r="Y2345" s="126">
        <f t="shared" si="7079"/>
        <v>0</v>
      </c>
      <c r="Z2345" s="127">
        <f t="shared" si="7080"/>
        <v>0</v>
      </c>
      <c r="AA2345" s="126">
        <f t="shared" si="7081"/>
        <v>0</v>
      </c>
      <c r="AB2345" s="127">
        <f t="shared" si="7164"/>
        <v>0</v>
      </c>
      <c r="AC2345" s="127">
        <f t="shared" si="7164"/>
        <v>0</v>
      </c>
      <c r="AD2345" s="126">
        <f t="shared" si="7082"/>
        <v>0</v>
      </c>
      <c r="AE2345" s="127">
        <f t="shared" ref="AE2345:AM2345" si="7207">+($AN2345-$AD2345)/10+AD2345</f>
        <v>0</v>
      </c>
      <c r="AF2345" s="127">
        <f t="shared" si="7207"/>
        <v>0</v>
      </c>
      <c r="AG2345" s="127">
        <f t="shared" si="7207"/>
        <v>0</v>
      </c>
      <c r="AH2345" s="127">
        <f t="shared" si="7207"/>
        <v>0</v>
      </c>
      <c r="AI2345" s="127">
        <f t="shared" si="7207"/>
        <v>0</v>
      </c>
      <c r="AJ2345" s="127">
        <f t="shared" si="7207"/>
        <v>0</v>
      </c>
      <c r="AK2345" s="127">
        <f t="shared" si="7207"/>
        <v>0</v>
      </c>
      <c r="AL2345" s="127">
        <f t="shared" si="7207"/>
        <v>0</v>
      </c>
      <c r="AM2345" s="127">
        <f t="shared" si="7207"/>
        <v>0</v>
      </c>
      <c r="AN2345" s="126">
        <f t="shared" si="7084"/>
        <v>0</v>
      </c>
      <c r="AO2345" s="127">
        <f t="shared" ref="AO2345:AW2345" si="7208">+($AX2345-$AN2345)/10+AN2345</f>
        <v>0</v>
      </c>
      <c r="AP2345" s="127">
        <f t="shared" si="7208"/>
        <v>0</v>
      </c>
      <c r="AQ2345" s="127">
        <f t="shared" si="7208"/>
        <v>0</v>
      </c>
      <c r="AR2345" s="127">
        <f t="shared" si="7208"/>
        <v>0</v>
      </c>
      <c r="AS2345" s="127">
        <f t="shared" si="7208"/>
        <v>0</v>
      </c>
      <c r="AT2345" s="127">
        <f t="shared" si="7208"/>
        <v>0</v>
      </c>
      <c r="AU2345" s="127">
        <f t="shared" si="7208"/>
        <v>0</v>
      </c>
      <c r="AV2345" s="127">
        <f t="shared" si="7208"/>
        <v>0</v>
      </c>
      <c r="AW2345" s="127">
        <f t="shared" si="7208"/>
        <v>0</v>
      </c>
      <c r="AX2345" s="126">
        <f t="shared" si="7086"/>
        <v>0</v>
      </c>
    </row>
    <row r="2346" spans="2:50" ht="15.75" customHeight="1" x14ac:dyDescent="0.2">
      <c r="B2346" s="123"/>
      <c r="C2346" s="128"/>
      <c r="D2346" s="128"/>
      <c r="E2346" s="128"/>
      <c r="F2346" s="128"/>
      <c r="G2346" s="128"/>
      <c r="H2346" s="128"/>
      <c r="I2346" s="128"/>
      <c r="J2346" s="128"/>
      <c r="K2346" s="128"/>
      <c r="L2346" s="128"/>
      <c r="M2346" s="128"/>
      <c r="N2346" s="129"/>
      <c r="O2346" s="119"/>
      <c r="P2346" s="120" t="str">
        <f t="shared" si="6680"/>
        <v/>
      </c>
      <c r="Q2346" s="121">
        <f t="shared" ref="Q2346:W2346" si="7209">SUMIF($B$9:$N$9,Q$9,$B2346:$N2346)/100</f>
        <v>0</v>
      </c>
      <c r="R2346" s="121">
        <f t="shared" si="7209"/>
        <v>0</v>
      </c>
      <c r="S2346" s="121">
        <f t="shared" si="7209"/>
        <v>0</v>
      </c>
      <c r="T2346" s="121">
        <f t="shared" si="7209"/>
        <v>0</v>
      </c>
      <c r="U2346" s="121">
        <f t="shared" si="7209"/>
        <v>0</v>
      </c>
      <c r="V2346" s="121">
        <f t="shared" si="7209"/>
        <v>0</v>
      </c>
      <c r="W2346" s="121">
        <f t="shared" si="7209"/>
        <v>0</v>
      </c>
      <c r="X2346" s="122">
        <f t="shared" si="7078"/>
        <v>0</v>
      </c>
      <c r="Y2346" s="121">
        <f t="shared" si="7079"/>
        <v>0</v>
      </c>
      <c r="Z2346" s="122">
        <f t="shared" si="7080"/>
        <v>0</v>
      </c>
      <c r="AA2346" s="121">
        <f t="shared" si="7081"/>
        <v>0</v>
      </c>
      <c r="AB2346" s="122">
        <f t="shared" si="7164"/>
        <v>0</v>
      </c>
      <c r="AC2346" s="122">
        <f t="shared" si="7164"/>
        <v>0</v>
      </c>
      <c r="AD2346" s="121">
        <f t="shared" si="7082"/>
        <v>0</v>
      </c>
      <c r="AE2346" s="122">
        <f t="shared" ref="AE2346:AM2346" si="7210">+($AN2346-$AD2346)/10+AD2346</f>
        <v>0</v>
      </c>
      <c r="AF2346" s="122">
        <f t="shared" si="7210"/>
        <v>0</v>
      </c>
      <c r="AG2346" s="122">
        <f t="shared" si="7210"/>
        <v>0</v>
      </c>
      <c r="AH2346" s="122">
        <f t="shared" si="7210"/>
        <v>0</v>
      </c>
      <c r="AI2346" s="122">
        <f t="shared" si="7210"/>
        <v>0</v>
      </c>
      <c r="AJ2346" s="122">
        <f t="shared" si="7210"/>
        <v>0</v>
      </c>
      <c r="AK2346" s="122">
        <f t="shared" si="7210"/>
        <v>0</v>
      </c>
      <c r="AL2346" s="122">
        <f t="shared" si="7210"/>
        <v>0</v>
      </c>
      <c r="AM2346" s="122">
        <f t="shared" si="7210"/>
        <v>0</v>
      </c>
      <c r="AN2346" s="121">
        <f t="shared" si="7084"/>
        <v>0</v>
      </c>
      <c r="AO2346" s="122">
        <f t="shared" ref="AO2346:AW2346" si="7211">+($AX2346-$AN2346)/10+AN2346</f>
        <v>0</v>
      </c>
      <c r="AP2346" s="122">
        <f t="shared" si="7211"/>
        <v>0</v>
      </c>
      <c r="AQ2346" s="122">
        <f t="shared" si="7211"/>
        <v>0</v>
      </c>
      <c r="AR2346" s="122">
        <f t="shared" si="7211"/>
        <v>0</v>
      </c>
      <c r="AS2346" s="122">
        <f t="shared" si="7211"/>
        <v>0</v>
      </c>
      <c r="AT2346" s="122">
        <f t="shared" si="7211"/>
        <v>0</v>
      </c>
      <c r="AU2346" s="122">
        <f t="shared" si="7211"/>
        <v>0</v>
      </c>
      <c r="AV2346" s="122">
        <f t="shared" si="7211"/>
        <v>0</v>
      </c>
      <c r="AW2346" s="122">
        <f t="shared" si="7211"/>
        <v>0</v>
      </c>
      <c r="AX2346" s="121">
        <f t="shared" si="7086"/>
        <v>0</v>
      </c>
    </row>
    <row r="2347" spans="2:50" ht="15.75" customHeight="1" x14ac:dyDescent="0.2">
      <c r="B2347" s="123"/>
      <c r="C2347" s="124"/>
      <c r="D2347" s="124"/>
      <c r="E2347" s="124"/>
      <c r="F2347" s="124"/>
      <c r="G2347" s="124"/>
      <c r="H2347" s="124"/>
      <c r="I2347" s="124"/>
      <c r="J2347" s="124"/>
      <c r="K2347" s="124"/>
      <c r="L2347" s="124"/>
      <c r="M2347" s="124"/>
      <c r="N2347" s="125"/>
      <c r="O2347" s="119"/>
      <c r="P2347" s="120" t="str">
        <f t="shared" si="6680"/>
        <v/>
      </c>
      <c r="Q2347" s="126">
        <f t="shared" ref="Q2347:W2347" si="7212">SUMIF($B$9:$N$9,Q$9,$B2347:$N2347)/100</f>
        <v>0</v>
      </c>
      <c r="R2347" s="126">
        <f t="shared" si="7212"/>
        <v>0</v>
      </c>
      <c r="S2347" s="126">
        <f t="shared" si="7212"/>
        <v>0</v>
      </c>
      <c r="T2347" s="126">
        <f t="shared" si="7212"/>
        <v>0</v>
      </c>
      <c r="U2347" s="126">
        <f t="shared" si="7212"/>
        <v>0</v>
      </c>
      <c r="V2347" s="126">
        <f t="shared" si="7212"/>
        <v>0</v>
      </c>
      <c r="W2347" s="126">
        <f t="shared" si="7212"/>
        <v>0</v>
      </c>
      <c r="X2347" s="127">
        <f t="shared" si="7078"/>
        <v>0</v>
      </c>
      <c r="Y2347" s="126">
        <f t="shared" si="7079"/>
        <v>0</v>
      </c>
      <c r="Z2347" s="127">
        <f t="shared" si="7080"/>
        <v>0</v>
      </c>
      <c r="AA2347" s="126">
        <f t="shared" si="7081"/>
        <v>0</v>
      </c>
      <c r="AB2347" s="127">
        <f t="shared" si="7164"/>
        <v>0</v>
      </c>
      <c r="AC2347" s="127">
        <f t="shared" si="7164"/>
        <v>0</v>
      </c>
      <c r="AD2347" s="126">
        <f t="shared" si="7082"/>
        <v>0</v>
      </c>
      <c r="AE2347" s="127">
        <f t="shared" ref="AE2347:AM2347" si="7213">+($AN2347-$AD2347)/10+AD2347</f>
        <v>0</v>
      </c>
      <c r="AF2347" s="127">
        <f t="shared" si="7213"/>
        <v>0</v>
      </c>
      <c r="AG2347" s="127">
        <f t="shared" si="7213"/>
        <v>0</v>
      </c>
      <c r="AH2347" s="127">
        <f t="shared" si="7213"/>
        <v>0</v>
      </c>
      <c r="AI2347" s="127">
        <f t="shared" si="7213"/>
        <v>0</v>
      </c>
      <c r="AJ2347" s="127">
        <f t="shared" si="7213"/>
        <v>0</v>
      </c>
      <c r="AK2347" s="127">
        <f t="shared" si="7213"/>
        <v>0</v>
      </c>
      <c r="AL2347" s="127">
        <f t="shared" si="7213"/>
        <v>0</v>
      </c>
      <c r="AM2347" s="127">
        <f t="shared" si="7213"/>
        <v>0</v>
      </c>
      <c r="AN2347" s="126">
        <f t="shared" si="7084"/>
        <v>0</v>
      </c>
      <c r="AO2347" s="127">
        <f t="shared" ref="AO2347:AW2347" si="7214">+($AX2347-$AN2347)/10+AN2347</f>
        <v>0</v>
      </c>
      <c r="AP2347" s="127">
        <f t="shared" si="7214"/>
        <v>0</v>
      </c>
      <c r="AQ2347" s="127">
        <f t="shared" si="7214"/>
        <v>0</v>
      </c>
      <c r="AR2347" s="127">
        <f t="shared" si="7214"/>
        <v>0</v>
      </c>
      <c r="AS2347" s="127">
        <f t="shared" si="7214"/>
        <v>0</v>
      </c>
      <c r="AT2347" s="127">
        <f t="shared" si="7214"/>
        <v>0</v>
      </c>
      <c r="AU2347" s="127">
        <f t="shared" si="7214"/>
        <v>0</v>
      </c>
      <c r="AV2347" s="127">
        <f t="shared" si="7214"/>
        <v>0</v>
      </c>
      <c r="AW2347" s="127">
        <f t="shared" si="7214"/>
        <v>0</v>
      </c>
      <c r="AX2347" s="126">
        <f t="shared" si="7086"/>
        <v>0</v>
      </c>
    </row>
    <row r="2348" spans="2:50" ht="15.75" customHeight="1" x14ac:dyDescent="0.2">
      <c r="B2348" s="123"/>
      <c r="C2348" s="128"/>
      <c r="D2348" s="128"/>
      <c r="E2348" s="128"/>
      <c r="F2348" s="128"/>
      <c r="G2348" s="128"/>
      <c r="H2348" s="128"/>
      <c r="I2348" s="128"/>
      <c r="J2348" s="128"/>
      <c r="K2348" s="128"/>
      <c r="L2348" s="128"/>
      <c r="M2348" s="128"/>
      <c r="N2348" s="129"/>
      <c r="O2348" s="119"/>
      <c r="P2348" s="120" t="str">
        <f t="shared" si="6680"/>
        <v/>
      </c>
      <c r="Q2348" s="121">
        <f t="shared" ref="Q2348:W2348" si="7215">SUMIF($B$9:$N$9,Q$9,$B2348:$N2348)/100</f>
        <v>0</v>
      </c>
      <c r="R2348" s="121">
        <f t="shared" si="7215"/>
        <v>0</v>
      </c>
      <c r="S2348" s="121">
        <f t="shared" si="7215"/>
        <v>0</v>
      </c>
      <c r="T2348" s="121">
        <f t="shared" si="7215"/>
        <v>0</v>
      </c>
      <c r="U2348" s="121">
        <f t="shared" si="7215"/>
        <v>0</v>
      </c>
      <c r="V2348" s="121">
        <f t="shared" si="7215"/>
        <v>0</v>
      </c>
      <c r="W2348" s="121">
        <f t="shared" si="7215"/>
        <v>0</v>
      </c>
      <c r="X2348" s="122">
        <f t="shared" si="7078"/>
        <v>0</v>
      </c>
      <c r="Y2348" s="121">
        <f t="shared" si="7079"/>
        <v>0</v>
      </c>
      <c r="Z2348" s="122">
        <f t="shared" si="7080"/>
        <v>0</v>
      </c>
      <c r="AA2348" s="121">
        <f t="shared" si="7081"/>
        <v>0</v>
      </c>
      <c r="AB2348" s="122">
        <f t="shared" si="7164"/>
        <v>0</v>
      </c>
      <c r="AC2348" s="122">
        <f t="shared" si="7164"/>
        <v>0</v>
      </c>
      <c r="AD2348" s="121">
        <f t="shared" si="7082"/>
        <v>0</v>
      </c>
      <c r="AE2348" s="122">
        <f t="shared" ref="AE2348:AM2348" si="7216">+($AN2348-$AD2348)/10+AD2348</f>
        <v>0</v>
      </c>
      <c r="AF2348" s="122">
        <f t="shared" si="7216"/>
        <v>0</v>
      </c>
      <c r="AG2348" s="122">
        <f t="shared" si="7216"/>
        <v>0</v>
      </c>
      <c r="AH2348" s="122">
        <f t="shared" si="7216"/>
        <v>0</v>
      </c>
      <c r="AI2348" s="122">
        <f t="shared" si="7216"/>
        <v>0</v>
      </c>
      <c r="AJ2348" s="122">
        <f t="shared" si="7216"/>
        <v>0</v>
      </c>
      <c r="AK2348" s="122">
        <f t="shared" si="7216"/>
        <v>0</v>
      </c>
      <c r="AL2348" s="122">
        <f t="shared" si="7216"/>
        <v>0</v>
      </c>
      <c r="AM2348" s="122">
        <f t="shared" si="7216"/>
        <v>0</v>
      </c>
      <c r="AN2348" s="121">
        <f t="shared" si="7084"/>
        <v>0</v>
      </c>
      <c r="AO2348" s="122">
        <f t="shared" ref="AO2348:AW2348" si="7217">+($AX2348-$AN2348)/10+AN2348</f>
        <v>0</v>
      </c>
      <c r="AP2348" s="122">
        <f t="shared" si="7217"/>
        <v>0</v>
      </c>
      <c r="AQ2348" s="122">
        <f t="shared" si="7217"/>
        <v>0</v>
      </c>
      <c r="AR2348" s="122">
        <f t="shared" si="7217"/>
        <v>0</v>
      </c>
      <c r="AS2348" s="122">
        <f t="shared" si="7217"/>
        <v>0</v>
      </c>
      <c r="AT2348" s="122">
        <f t="shared" si="7217"/>
        <v>0</v>
      </c>
      <c r="AU2348" s="122">
        <f t="shared" si="7217"/>
        <v>0</v>
      </c>
      <c r="AV2348" s="122">
        <f t="shared" si="7217"/>
        <v>0</v>
      </c>
      <c r="AW2348" s="122">
        <f t="shared" si="7217"/>
        <v>0</v>
      </c>
      <c r="AX2348" s="121">
        <f t="shared" si="7086"/>
        <v>0</v>
      </c>
    </row>
    <row r="2349" spans="2:50" ht="15.75" customHeight="1" x14ac:dyDescent="0.2">
      <c r="B2349" s="123"/>
      <c r="C2349" s="124"/>
      <c r="D2349" s="124"/>
      <c r="E2349" s="124"/>
      <c r="F2349" s="124"/>
      <c r="G2349" s="124"/>
      <c r="H2349" s="124"/>
      <c r="I2349" s="124"/>
      <c r="J2349" s="124"/>
      <c r="K2349" s="124"/>
      <c r="L2349" s="124"/>
      <c r="M2349" s="124"/>
      <c r="N2349" s="125"/>
      <c r="O2349" s="119"/>
      <c r="P2349" s="120" t="str">
        <f t="shared" si="6680"/>
        <v/>
      </c>
      <c r="Q2349" s="126">
        <f t="shared" ref="Q2349:W2349" si="7218">SUMIF($B$9:$N$9,Q$9,$B2349:$N2349)/100</f>
        <v>0</v>
      </c>
      <c r="R2349" s="126">
        <f t="shared" si="7218"/>
        <v>0</v>
      </c>
      <c r="S2349" s="126">
        <f t="shared" si="7218"/>
        <v>0</v>
      </c>
      <c r="T2349" s="126">
        <f t="shared" si="7218"/>
        <v>0</v>
      </c>
      <c r="U2349" s="126">
        <f t="shared" si="7218"/>
        <v>0</v>
      </c>
      <c r="V2349" s="126">
        <f t="shared" si="7218"/>
        <v>0</v>
      </c>
      <c r="W2349" s="126">
        <f t="shared" si="7218"/>
        <v>0</v>
      </c>
      <c r="X2349" s="127">
        <f t="shared" si="7078"/>
        <v>0</v>
      </c>
      <c r="Y2349" s="126">
        <f t="shared" si="7079"/>
        <v>0</v>
      </c>
      <c r="Z2349" s="127">
        <f t="shared" si="7080"/>
        <v>0</v>
      </c>
      <c r="AA2349" s="126">
        <f t="shared" si="7081"/>
        <v>0</v>
      </c>
      <c r="AB2349" s="127">
        <f t="shared" si="7164"/>
        <v>0</v>
      </c>
      <c r="AC2349" s="127">
        <f t="shared" si="7164"/>
        <v>0</v>
      </c>
      <c r="AD2349" s="126">
        <f t="shared" si="7082"/>
        <v>0</v>
      </c>
      <c r="AE2349" s="127">
        <f t="shared" ref="AE2349:AM2349" si="7219">+($AN2349-$AD2349)/10+AD2349</f>
        <v>0</v>
      </c>
      <c r="AF2349" s="127">
        <f t="shared" si="7219"/>
        <v>0</v>
      </c>
      <c r="AG2349" s="127">
        <f t="shared" si="7219"/>
        <v>0</v>
      </c>
      <c r="AH2349" s="127">
        <f t="shared" si="7219"/>
        <v>0</v>
      </c>
      <c r="AI2349" s="127">
        <f t="shared" si="7219"/>
        <v>0</v>
      </c>
      <c r="AJ2349" s="127">
        <f t="shared" si="7219"/>
        <v>0</v>
      </c>
      <c r="AK2349" s="127">
        <f t="shared" si="7219"/>
        <v>0</v>
      </c>
      <c r="AL2349" s="127">
        <f t="shared" si="7219"/>
        <v>0</v>
      </c>
      <c r="AM2349" s="127">
        <f t="shared" si="7219"/>
        <v>0</v>
      </c>
      <c r="AN2349" s="126">
        <f t="shared" si="7084"/>
        <v>0</v>
      </c>
      <c r="AO2349" s="127">
        <f t="shared" ref="AO2349:AW2349" si="7220">+($AX2349-$AN2349)/10+AN2349</f>
        <v>0</v>
      </c>
      <c r="AP2349" s="127">
        <f t="shared" si="7220"/>
        <v>0</v>
      </c>
      <c r="AQ2349" s="127">
        <f t="shared" si="7220"/>
        <v>0</v>
      </c>
      <c r="AR2349" s="127">
        <f t="shared" si="7220"/>
        <v>0</v>
      </c>
      <c r="AS2349" s="127">
        <f t="shared" si="7220"/>
        <v>0</v>
      </c>
      <c r="AT2349" s="127">
        <f t="shared" si="7220"/>
        <v>0</v>
      </c>
      <c r="AU2349" s="127">
        <f t="shared" si="7220"/>
        <v>0</v>
      </c>
      <c r="AV2349" s="127">
        <f t="shared" si="7220"/>
        <v>0</v>
      </c>
      <c r="AW2349" s="127">
        <f t="shared" si="7220"/>
        <v>0</v>
      </c>
      <c r="AX2349" s="126">
        <f t="shared" si="7086"/>
        <v>0</v>
      </c>
    </row>
    <row r="2350" spans="2:50" ht="15.75" customHeight="1" x14ac:dyDescent="0.2">
      <c r="B2350" s="123"/>
      <c r="C2350" s="128"/>
      <c r="D2350" s="128"/>
      <c r="E2350" s="128"/>
      <c r="F2350" s="128"/>
      <c r="G2350" s="128"/>
      <c r="H2350" s="128"/>
      <c r="I2350" s="128"/>
      <c r="J2350" s="128"/>
      <c r="K2350" s="128"/>
      <c r="L2350" s="128"/>
      <c r="M2350" s="128"/>
      <c r="N2350" s="129"/>
      <c r="O2350" s="119"/>
      <c r="P2350" s="120" t="str">
        <f t="shared" si="6680"/>
        <v/>
      </c>
      <c r="Q2350" s="121">
        <f t="shared" ref="Q2350:W2350" si="7221">SUMIF($B$9:$N$9,Q$9,$B2350:$N2350)/100</f>
        <v>0</v>
      </c>
      <c r="R2350" s="121">
        <f t="shared" si="7221"/>
        <v>0</v>
      </c>
      <c r="S2350" s="121">
        <f t="shared" si="7221"/>
        <v>0</v>
      </c>
      <c r="T2350" s="121">
        <f t="shared" si="7221"/>
        <v>0</v>
      </c>
      <c r="U2350" s="121">
        <f t="shared" si="7221"/>
        <v>0</v>
      </c>
      <c r="V2350" s="121">
        <f t="shared" si="7221"/>
        <v>0</v>
      </c>
      <c r="W2350" s="121">
        <f t="shared" si="7221"/>
        <v>0</v>
      </c>
      <c r="X2350" s="122">
        <f t="shared" si="7078"/>
        <v>0</v>
      </c>
      <c r="Y2350" s="121">
        <f t="shared" si="7079"/>
        <v>0</v>
      </c>
      <c r="Z2350" s="122">
        <f t="shared" si="7080"/>
        <v>0</v>
      </c>
      <c r="AA2350" s="121">
        <f t="shared" si="7081"/>
        <v>0</v>
      </c>
      <c r="AB2350" s="122">
        <f t="shared" si="7164"/>
        <v>0</v>
      </c>
      <c r="AC2350" s="122">
        <f t="shared" si="7164"/>
        <v>0</v>
      </c>
      <c r="AD2350" s="121">
        <f t="shared" si="7082"/>
        <v>0</v>
      </c>
      <c r="AE2350" s="122">
        <f t="shared" ref="AE2350:AM2350" si="7222">+($AN2350-$AD2350)/10+AD2350</f>
        <v>0</v>
      </c>
      <c r="AF2350" s="122">
        <f t="shared" si="7222"/>
        <v>0</v>
      </c>
      <c r="AG2350" s="122">
        <f t="shared" si="7222"/>
        <v>0</v>
      </c>
      <c r="AH2350" s="122">
        <f t="shared" si="7222"/>
        <v>0</v>
      </c>
      <c r="AI2350" s="122">
        <f t="shared" si="7222"/>
        <v>0</v>
      </c>
      <c r="AJ2350" s="122">
        <f t="shared" si="7222"/>
        <v>0</v>
      </c>
      <c r="AK2350" s="122">
        <f t="shared" si="7222"/>
        <v>0</v>
      </c>
      <c r="AL2350" s="122">
        <f t="shared" si="7222"/>
        <v>0</v>
      </c>
      <c r="AM2350" s="122">
        <f t="shared" si="7222"/>
        <v>0</v>
      </c>
      <c r="AN2350" s="121">
        <f t="shared" si="7084"/>
        <v>0</v>
      </c>
      <c r="AO2350" s="122">
        <f t="shared" ref="AO2350:AW2350" si="7223">+($AX2350-$AN2350)/10+AN2350</f>
        <v>0</v>
      </c>
      <c r="AP2350" s="122">
        <f t="shared" si="7223"/>
        <v>0</v>
      </c>
      <c r="AQ2350" s="122">
        <f t="shared" si="7223"/>
        <v>0</v>
      </c>
      <c r="AR2350" s="122">
        <f t="shared" si="7223"/>
        <v>0</v>
      </c>
      <c r="AS2350" s="122">
        <f t="shared" si="7223"/>
        <v>0</v>
      </c>
      <c r="AT2350" s="122">
        <f t="shared" si="7223"/>
        <v>0</v>
      </c>
      <c r="AU2350" s="122">
        <f t="shared" si="7223"/>
        <v>0</v>
      </c>
      <c r="AV2350" s="122">
        <f t="shared" si="7223"/>
        <v>0</v>
      </c>
      <c r="AW2350" s="122">
        <f t="shared" si="7223"/>
        <v>0</v>
      </c>
      <c r="AX2350" s="121">
        <f t="shared" si="7086"/>
        <v>0</v>
      </c>
    </row>
    <row r="2351" spans="2:50" ht="15.75" customHeight="1" x14ac:dyDescent="0.2">
      <c r="B2351" s="123"/>
      <c r="C2351" s="124"/>
      <c r="D2351" s="124"/>
      <c r="E2351" s="124"/>
      <c r="F2351" s="124"/>
      <c r="G2351" s="124"/>
      <c r="H2351" s="124"/>
      <c r="I2351" s="124"/>
      <c r="J2351" s="124"/>
      <c r="K2351" s="124"/>
      <c r="L2351" s="124"/>
      <c r="M2351" s="124"/>
      <c r="N2351" s="125"/>
      <c r="O2351" s="119"/>
      <c r="P2351" s="120" t="str">
        <f t="shared" si="6680"/>
        <v/>
      </c>
      <c r="Q2351" s="126">
        <f t="shared" ref="Q2351:W2351" si="7224">SUMIF($B$9:$N$9,Q$9,$B2351:$N2351)/100</f>
        <v>0</v>
      </c>
      <c r="R2351" s="126">
        <f t="shared" si="7224"/>
        <v>0</v>
      </c>
      <c r="S2351" s="126">
        <f t="shared" si="7224"/>
        <v>0</v>
      </c>
      <c r="T2351" s="126">
        <f t="shared" si="7224"/>
        <v>0</v>
      </c>
      <c r="U2351" s="126">
        <f t="shared" si="7224"/>
        <v>0</v>
      </c>
      <c r="V2351" s="126">
        <f t="shared" si="7224"/>
        <v>0</v>
      </c>
      <c r="W2351" s="126">
        <f t="shared" si="7224"/>
        <v>0</v>
      </c>
      <c r="X2351" s="127">
        <f t="shared" si="7078"/>
        <v>0</v>
      </c>
      <c r="Y2351" s="126">
        <f t="shared" si="7079"/>
        <v>0</v>
      </c>
      <c r="Z2351" s="127">
        <f t="shared" si="7080"/>
        <v>0</v>
      </c>
      <c r="AA2351" s="126">
        <f t="shared" si="7081"/>
        <v>0</v>
      </c>
      <c r="AB2351" s="127">
        <f t="shared" ref="AB2351:AC2370" si="7225">+($AD2351-$AA2351)/3+AA2351</f>
        <v>0</v>
      </c>
      <c r="AC2351" s="127">
        <f t="shared" si="7225"/>
        <v>0</v>
      </c>
      <c r="AD2351" s="126">
        <f t="shared" si="7082"/>
        <v>0</v>
      </c>
      <c r="AE2351" s="127">
        <f t="shared" ref="AE2351:AM2351" si="7226">+($AN2351-$AD2351)/10+AD2351</f>
        <v>0</v>
      </c>
      <c r="AF2351" s="127">
        <f t="shared" si="7226"/>
        <v>0</v>
      </c>
      <c r="AG2351" s="127">
        <f t="shared" si="7226"/>
        <v>0</v>
      </c>
      <c r="AH2351" s="127">
        <f t="shared" si="7226"/>
        <v>0</v>
      </c>
      <c r="AI2351" s="127">
        <f t="shared" si="7226"/>
        <v>0</v>
      </c>
      <c r="AJ2351" s="127">
        <f t="shared" si="7226"/>
        <v>0</v>
      </c>
      <c r="AK2351" s="127">
        <f t="shared" si="7226"/>
        <v>0</v>
      </c>
      <c r="AL2351" s="127">
        <f t="shared" si="7226"/>
        <v>0</v>
      </c>
      <c r="AM2351" s="127">
        <f t="shared" si="7226"/>
        <v>0</v>
      </c>
      <c r="AN2351" s="126">
        <f t="shared" si="7084"/>
        <v>0</v>
      </c>
      <c r="AO2351" s="127">
        <f t="shared" ref="AO2351:AW2351" si="7227">+($AX2351-$AN2351)/10+AN2351</f>
        <v>0</v>
      </c>
      <c r="AP2351" s="127">
        <f t="shared" si="7227"/>
        <v>0</v>
      </c>
      <c r="AQ2351" s="127">
        <f t="shared" si="7227"/>
        <v>0</v>
      </c>
      <c r="AR2351" s="127">
        <f t="shared" si="7227"/>
        <v>0</v>
      </c>
      <c r="AS2351" s="127">
        <f t="shared" si="7227"/>
        <v>0</v>
      </c>
      <c r="AT2351" s="127">
        <f t="shared" si="7227"/>
        <v>0</v>
      </c>
      <c r="AU2351" s="127">
        <f t="shared" si="7227"/>
        <v>0</v>
      </c>
      <c r="AV2351" s="127">
        <f t="shared" si="7227"/>
        <v>0</v>
      </c>
      <c r="AW2351" s="127">
        <f t="shared" si="7227"/>
        <v>0</v>
      </c>
      <c r="AX2351" s="126">
        <f t="shared" si="7086"/>
        <v>0</v>
      </c>
    </row>
    <row r="2352" spans="2:50" ht="15.75" customHeight="1" x14ac:dyDescent="0.2">
      <c r="B2352" s="123"/>
      <c r="C2352" s="128"/>
      <c r="D2352" s="128"/>
      <c r="E2352" s="128"/>
      <c r="F2352" s="128"/>
      <c r="G2352" s="128"/>
      <c r="H2352" s="128"/>
      <c r="I2352" s="128"/>
      <c r="J2352" s="128"/>
      <c r="K2352" s="128"/>
      <c r="L2352" s="128"/>
      <c r="M2352" s="128"/>
      <c r="N2352" s="129"/>
      <c r="O2352" s="119"/>
      <c r="P2352" s="120" t="str">
        <f t="shared" si="6680"/>
        <v/>
      </c>
      <c r="Q2352" s="121">
        <f t="shared" ref="Q2352:W2352" si="7228">SUMIF($B$9:$N$9,Q$9,$B2352:$N2352)/100</f>
        <v>0</v>
      </c>
      <c r="R2352" s="121">
        <f t="shared" si="7228"/>
        <v>0</v>
      </c>
      <c r="S2352" s="121">
        <f t="shared" si="7228"/>
        <v>0</v>
      </c>
      <c r="T2352" s="121">
        <f t="shared" si="7228"/>
        <v>0</v>
      </c>
      <c r="U2352" s="121">
        <f t="shared" si="7228"/>
        <v>0</v>
      </c>
      <c r="V2352" s="121">
        <f t="shared" si="7228"/>
        <v>0</v>
      </c>
      <c r="W2352" s="121">
        <f t="shared" si="7228"/>
        <v>0</v>
      </c>
      <c r="X2352" s="122">
        <f t="shared" si="7078"/>
        <v>0</v>
      </c>
      <c r="Y2352" s="121">
        <f t="shared" si="7079"/>
        <v>0</v>
      </c>
      <c r="Z2352" s="122">
        <f t="shared" si="7080"/>
        <v>0</v>
      </c>
      <c r="AA2352" s="121">
        <f t="shared" si="7081"/>
        <v>0</v>
      </c>
      <c r="AB2352" s="122">
        <f t="shared" si="7225"/>
        <v>0</v>
      </c>
      <c r="AC2352" s="122">
        <f t="shared" si="7225"/>
        <v>0</v>
      </c>
      <c r="AD2352" s="121">
        <f t="shared" si="7082"/>
        <v>0</v>
      </c>
      <c r="AE2352" s="122">
        <f t="shared" ref="AE2352:AM2352" si="7229">+($AN2352-$AD2352)/10+AD2352</f>
        <v>0</v>
      </c>
      <c r="AF2352" s="122">
        <f t="shared" si="7229"/>
        <v>0</v>
      </c>
      <c r="AG2352" s="122">
        <f t="shared" si="7229"/>
        <v>0</v>
      </c>
      <c r="AH2352" s="122">
        <f t="shared" si="7229"/>
        <v>0</v>
      </c>
      <c r="AI2352" s="122">
        <f t="shared" si="7229"/>
        <v>0</v>
      </c>
      <c r="AJ2352" s="122">
        <f t="shared" si="7229"/>
        <v>0</v>
      </c>
      <c r="AK2352" s="122">
        <f t="shared" si="7229"/>
        <v>0</v>
      </c>
      <c r="AL2352" s="122">
        <f t="shared" si="7229"/>
        <v>0</v>
      </c>
      <c r="AM2352" s="122">
        <f t="shared" si="7229"/>
        <v>0</v>
      </c>
      <c r="AN2352" s="121">
        <f t="shared" si="7084"/>
        <v>0</v>
      </c>
      <c r="AO2352" s="122">
        <f t="shared" ref="AO2352:AW2352" si="7230">+($AX2352-$AN2352)/10+AN2352</f>
        <v>0</v>
      </c>
      <c r="AP2352" s="122">
        <f t="shared" si="7230"/>
        <v>0</v>
      </c>
      <c r="AQ2352" s="122">
        <f t="shared" si="7230"/>
        <v>0</v>
      </c>
      <c r="AR2352" s="122">
        <f t="shared" si="7230"/>
        <v>0</v>
      </c>
      <c r="AS2352" s="122">
        <f t="shared" si="7230"/>
        <v>0</v>
      </c>
      <c r="AT2352" s="122">
        <f t="shared" si="7230"/>
        <v>0</v>
      </c>
      <c r="AU2352" s="122">
        <f t="shared" si="7230"/>
        <v>0</v>
      </c>
      <c r="AV2352" s="122">
        <f t="shared" si="7230"/>
        <v>0</v>
      </c>
      <c r="AW2352" s="122">
        <f t="shared" si="7230"/>
        <v>0</v>
      </c>
      <c r="AX2352" s="121">
        <f t="shared" si="7086"/>
        <v>0</v>
      </c>
    </row>
    <row r="2353" spans="2:50" ht="15.75" customHeight="1" x14ac:dyDescent="0.2">
      <c r="B2353" s="123"/>
      <c r="C2353" s="124"/>
      <c r="D2353" s="124"/>
      <c r="E2353" s="124"/>
      <c r="F2353" s="124"/>
      <c r="G2353" s="124"/>
      <c r="H2353" s="124"/>
      <c r="I2353" s="124"/>
      <c r="J2353" s="124"/>
      <c r="K2353" s="124"/>
      <c r="L2353" s="124"/>
      <c r="M2353" s="124"/>
      <c r="N2353" s="125"/>
      <c r="O2353" s="119"/>
      <c r="P2353" s="120" t="str">
        <f t="shared" si="6680"/>
        <v/>
      </c>
      <c r="Q2353" s="126">
        <f t="shared" ref="Q2353:W2353" si="7231">SUMIF($B$9:$N$9,Q$9,$B2353:$N2353)/100</f>
        <v>0</v>
      </c>
      <c r="R2353" s="126">
        <f t="shared" si="7231"/>
        <v>0</v>
      </c>
      <c r="S2353" s="126">
        <f t="shared" si="7231"/>
        <v>0</v>
      </c>
      <c r="T2353" s="126">
        <f t="shared" si="7231"/>
        <v>0</v>
      </c>
      <c r="U2353" s="126">
        <f t="shared" si="7231"/>
        <v>0</v>
      </c>
      <c r="V2353" s="126">
        <f t="shared" si="7231"/>
        <v>0</v>
      </c>
      <c r="W2353" s="126">
        <f t="shared" si="7231"/>
        <v>0</v>
      </c>
      <c r="X2353" s="127">
        <f t="shared" si="7078"/>
        <v>0</v>
      </c>
      <c r="Y2353" s="126">
        <f t="shared" si="7079"/>
        <v>0</v>
      </c>
      <c r="Z2353" s="127">
        <f t="shared" si="7080"/>
        <v>0</v>
      </c>
      <c r="AA2353" s="126">
        <f t="shared" si="7081"/>
        <v>0</v>
      </c>
      <c r="AB2353" s="127">
        <f t="shared" si="7225"/>
        <v>0</v>
      </c>
      <c r="AC2353" s="127">
        <f t="shared" si="7225"/>
        <v>0</v>
      </c>
      <c r="AD2353" s="126">
        <f t="shared" si="7082"/>
        <v>0</v>
      </c>
      <c r="AE2353" s="127">
        <f t="shared" ref="AE2353:AM2353" si="7232">+($AN2353-$AD2353)/10+AD2353</f>
        <v>0</v>
      </c>
      <c r="AF2353" s="127">
        <f t="shared" si="7232"/>
        <v>0</v>
      </c>
      <c r="AG2353" s="127">
        <f t="shared" si="7232"/>
        <v>0</v>
      </c>
      <c r="AH2353" s="127">
        <f t="shared" si="7232"/>
        <v>0</v>
      </c>
      <c r="AI2353" s="127">
        <f t="shared" si="7232"/>
        <v>0</v>
      </c>
      <c r="AJ2353" s="127">
        <f t="shared" si="7232"/>
        <v>0</v>
      </c>
      <c r="AK2353" s="127">
        <f t="shared" si="7232"/>
        <v>0</v>
      </c>
      <c r="AL2353" s="127">
        <f t="shared" si="7232"/>
        <v>0</v>
      </c>
      <c r="AM2353" s="127">
        <f t="shared" si="7232"/>
        <v>0</v>
      </c>
      <c r="AN2353" s="126">
        <f t="shared" si="7084"/>
        <v>0</v>
      </c>
      <c r="AO2353" s="127">
        <f t="shared" ref="AO2353:AW2353" si="7233">+($AX2353-$AN2353)/10+AN2353</f>
        <v>0</v>
      </c>
      <c r="AP2353" s="127">
        <f t="shared" si="7233"/>
        <v>0</v>
      </c>
      <c r="AQ2353" s="127">
        <f t="shared" si="7233"/>
        <v>0</v>
      </c>
      <c r="AR2353" s="127">
        <f t="shared" si="7233"/>
        <v>0</v>
      </c>
      <c r="AS2353" s="127">
        <f t="shared" si="7233"/>
        <v>0</v>
      </c>
      <c r="AT2353" s="127">
        <f t="shared" si="7233"/>
        <v>0</v>
      </c>
      <c r="AU2353" s="127">
        <f t="shared" si="7233"/>
        <v>0</v>
      </c>
      <c r="AV2353" s="127">
        <f t="shared" si="7233"/>
        <v>0</v>
      </c>
      <c r="AW2353" s="127">
        <f t="shared" si="7233"/>
        <v>0</v>
      </c>
      <c r="AX2353" s="126">
        <f t="shared" si="7086"/>
        <v>0</v>
      </c>
    </row>
    <row r="2354" spans="2:50" ht="15.75" customHeight="1" x14ac:dyDescent="0.2">
      <c r="B2354" s="123"/>
      <c r="C2354" s="128"/>
      <c r="D2354" s="128"/>
      <c r="E2354" s="128"/>
      <c r="F2354" s="128"/>
      <c r="G2354" s="128"/>
      <c r="H2354" s="128"/>
      <c r="I2354" s="128"/>
      <c r="J2354" s="128"/>
      <c r="K2354" s="128"/>
      <c r="L2354" s="128"/>
      <c r="M2354" s="128"/>
      <c r="N2354" s="129"/>
      <c r="O2354" s="119"/>
      <c r="P2354" s="120" t="str">
        <f t="shared" si="6680"/>
        <v/>
      </c>
      <c r="Q2354" s="121">
        <f t="shared" ref="Q2354:W2354" si="7234">SUMIF($B$9:$N$9,Q$9,$B2354:$N2354)/100</f>
        <v>0</v>
      </c>
      <c r="R2354" s="121">
        <f t="shared" si="7234"/>
        <v>0</v>
      </c>
      <c r="S2354" s="121">
        <f t="shared" si="7234"/>
        <v>0</v>
      </c>
      <c r="T2354" s="121">
        <f t="shared" si="7234"/>
        <v>0</v>
      </c>
      <c r="U2354" s="121">
        <f t="shared" si="7234"/>
        <v>0</v>
      </c>
      <c r="V2354" s="121">
        <f t="shared" si="7234"/>
        <v>0</v>
      </c>
      <c r="W2354" s="121">
        <f t="shared" si="7234"/>
        <v>0</v>
      </c>
      <c r="X2354" s="122">
        <f t="shared" si="7078"/>
        <v>0</v>
      </c>
      <c r="Y2354" s="121">
        <f t="shared" si="7079"/>
        <v>0</v>
      </c>
      <c r="Z2354" s="122">
        <f t="shared" si="7080"/>
        <v>0</v>
      </c>
      <c r="AA2354" s="121">
        <f t="shared" si="7081"/>
        <v>0</v>
      </c>
      <c r="AB2354" s="122">
        <f t="shared" si="7225"/>
        <v>0</v>
      </c>
      <c r="AC2354" s="122">
        <f t="shared" si="7225"/>
        <v>0</v>
      </c>
      <c r="AD2354" s="121">
        <f t="shared" si="7082"/>
        <v>0</v>
      </c>
      <c r="AE2354" s="122">
        <f t="shared" ref="AE2354:AM2354" si="7235">+($AN2354-$AD2354)/10+AD2354</f>
        <v>0</v>
      </c>
      <c r="AF2354" s="122">
        <f t="shared" si="7235"/>
        <v>0</v>
      </c>
      <c r="AG2354" s="122">
        <f t="shared" si="7235"/>
        <v>0</v>
      </c>
      <c r="AH2354" s="122">
        <f t="shared" si="7235"/>
        <v>0</v>
      </c>
      <c r="AI2354" s="122">
        <f t="shared" si="7235"/>
        <v>0</v>
      </c>
      <c r="AJ2354" s="122">
        <f t="shared" si="7235"/>
        <v>0</v>
      </c>
      <c r="AK2354" s="122">
        <f t="shared" si="7235"/>
        <v>0</v>
      </c>
      <c r="AL2354" s="122">
        <f t="shared" si="7235"/>
        <v>0</v>
      </c>
      <c r="AM2354" s="122">
        <f t="shared" si="7235"/>
        <v>0</v>
      </c>
      <c r="AN2354" s="121">
        <f t="shared" si="7084"/>
        <v>0</v>
      </c>
      <c r="AO2354" s="122">
        <f t="shared" ref="AO2354:AW2354" si="7236">+($AX2354-$AN2354)/10+AN2354</f>
        <v>0</v>
      </c>
      <c r="AP2354" s="122">
        <f t="shared" si="7236"/>
        <v>0</v>
      </c>
      <c r="AQ2354" s="122">
        <f t="shared" si="7236"/>
        <v>0</v>
      </c>
      <c r="AR2354" s="122">
        <f t="shared" si="7236"/>
        <v>0</v>
      </c>
      <c r="AS2354" s="122">
        <f t="shared" si="7236"/>
        <v>0</v>
      </c>
      <c r="AT2354" s="122">
        <f t="shared" si="7236"/>
        <v>0</v>
      </c>
      <c r="AU2354" s="122">
        <f t="shared" si="7236"/>
        <v>0</v>
      </c>
      <c r="AV2354" s="122">
        <f t="shared" si="7236"/>
        <v>0</v>
      </c>
      <c r="AW2354" s="122">
        <f t="shared" si="7236"/>
        <v>0</v>
      </c>
      <c r="AX2354" s="121">
        <f t="shared" si="7086"/>
        <v>0</v>
      </c>
    </row>
    <row r="2355" spans="2:50" ht="15.75" customHeight="1" x14ac:dyDescent="0.2">
      <c r="B2355" s="123"/>
      <c r="C2355" s="124"/>
      <c r="D2355" s="124"/>
      <c r="E2355" s="124"/>
      <c r="F2355" s="124"/>
      <c r="G2355" s="124"/>
      <c r="H2355" s="124"/>
      <c r="I2355" s="124"/>
      <c r="J2355" s="124"/>
      <c r="K2355" s="124"/>
      <c r="L2355" s="124"/>
      <c r="M2355" s="124"/>
      <c r="N2355" s="125"/>
      <c r="O2355" s="119"/>
      <c r="P2355" s="120" t="str">
        <f t="shared" si="6680"/>
        <v/>
      </c>
      <c r="Q2355" s="126">
        <f t="shared" ref="Q2355:W2355" si="7237">SUMIF($B$9:$N$9,Q$9,$B2355:$N2355)/100</f>
        <v>0</v>
      </c>
      <c r="R2355" s="126">
        <f t="shared" si="7237"/>
        <v>0</v>
      </c>
      <c r="S2355" s="126">
        <f t="shared" si="7237"/>
        <v>0</v>
      </c>
      <c r="T2355" s="126">
        <f t="shared" si="7237"/>
        <v>0</v>
      </c>
      <c r="U2355" s="126">
        <f t="shared" si="7237"/>
        <v>0</v>
      </c>
      <c r="V2355" s="126">
        <f t="shared" si="7237"/>
        <v>0</v>
      </c>
      <c r="W2355" s="126">
        <f t="shared" si="7237"/>
        <v>0</v>
      </c>
      <c r="X2355" s="127">
        <f t="shared" si="7078"/>
        <v>0</v>
      </c>
      <c r="Y2355" s="126">
        <f t="shared" si="7079"/>
        <v>0</v>
      </c>
      <c r="Z2355" s="127">
        <f t="shared" si="7080"/>
        <v>0</v>
      </c>
      <c r="AA2355" s="126">
        <f t="shared" si="7081"/>
        <v>0</v>
      </c>
      <c r="AB2355" s="127">
        <f t="shared" si="7225"/>
        <v>0</v>
      </c>
      <c r="AC2355" s="127">
        <f t="shared" si="7225"/>
        <v>0</v>
      </c>
      <c r="AD2355" s="126">
        <f t="shared" si="7082"/>
        <v>0</v>
      </c>
      <c r="AE2355" s="127">
        <f t="shared" ref="AE2355:AM2355" si="7238">+($AN2355-$AD2355)/10+AD2355</f>
        <v>0</v>
      </c>
      <c r="AF2355" s="127">
        <f t="shared" si="7238"/>
        <v>0</v>
      </c>
      <c r="AG2355" s="127">
        <f t="shared" si="7238"/>
        <v>0</v>
      </c>
      <c r="AH2355" s="127">
        <f t="shared" si="7238"/>
        <v>0</v>
      </c>
      <c r="AI2355" s="127">
        <f t="shared" si="7238"/>
        <v>0</v>
      </c>
      <c r="AJ2355" s="127">
        <f t="shared" si="7238"/>
        <v>0</v>
      </c>
      <c r="AK2355" s="127">
        <f t="shared" si="7238"/>
        <v>0</v>
      </c>
      <c r="AL2355" s="127">
        <f t="shared" si="7238"/>
        <v>0</v>
      </c>
      <c r="AM2355" s="127">
        <f t="shared" si="7238"/>
        <v>0</v>
      </c>
      <c r="AN2355" s="126">
        <f t="shared" si="7084"/>
        <v>0</v>
      </c>
      <c r="AO2355" s="127">
        <f t="shared" ref="AO2355:AW2355" si="7239">+($AX2355-$AN2355)/10+AN2355</f>
        <v>0</v>
      </c>
      <c r="AP2355" s="127">
        <f t="shared" si="7239"/>
        <v>0</v>
      </c>
      <c r="AQ2355" s="127">
        <f t="shared" si="7239"/>
        <v>0</v>
      </c>
      <c r="AR2355" s="127">
        <f t="shared" si="7239"/>
        <v>0</v>
      </c>
      <c r="AS2355" s="127">
        <f t="shared" si="7239"/>
        <v>0</v>
      </c>
      <c r="AT2355" s="127">
        <f t="shared" si="7239"/>
        <v>0</v>
      </c>
      <c r="AU2355" s="127">
        <f t="shared" si="7239"/>
        <v>0</v>
      </c>
      <c r="AV2355" s="127">
        <f t="shared" si="7239"/>
        <v>0</v>
      </c>
      <c r="AW2355" s="127">
        <f t="shared" si="7239"/>
        <v>0</v>
      </c>
      <c r="AX2355" s="126">
        <f t="shared" si="7086"/>
        <v>0</v>
      </c>
    </row>
    <row r="2356" spans="2:50" ht="15.75" customHeight="1" x14ac:dyDescent="0.2">
      <c r="B2356" s="123"/>
      <c r="C2356" s="128"/>
      <c r="D2356" s="128"/>
      <c r="E2356" s="128"/>
      <c r="F2356" s="128"/>
      <c r="G2356" s="128"/>
      <c r="H2356" s="128"/>
      <c r="I2356" s="128"/>
      <c r="J2356" s="128"/>
      <c r="K2356" s="128"/>
      <c r="L2356" s="128"/>
      <c r="M2356" s="128"/>
      <c r="N2356" s="129"/>
      <c r="O2356" s="119"/>
      <c r="P2356" s="120" t="str">
        <f t="shared" si="6680"/>
        <v/>
      </c>
      <c r="Q2356" s="121">
        <f t="shared" ref="Q2356:W2356" si="7240">SUMIF($B$9:$N$9,Q$9,$B2356:$N2356)/100</f>
        <v>0</v>
      </c>
      <c r="R2356" s="121">
        <f t="shared" si="7240"/>
        <v>0</v>
      </c>
      <c r="S2356" s="121">
        <f t="shared" si="7240"/>
        <v>0</v>
      </c>
      <c r="T2356" s="121">
        <f t="shared" si="7240"/>
        <v>0</v>
      </c>
      <c r="U2356" s="121">
        <f t="shared" si="7240"/>
        <v>0</v>
      </c>
      <c r="V2356" s="121">
        <f t="shared" si="7240"/>
        <v>0</v>
      </c>
      <c r="W2356" s="121">
        <f t="shared" si="7240"/>
        <v>0</v>
      </c>
      <c r="X2356" s="122">
        <f t="shared" si="7078"/>
        <v>0</v>
      </c>
      <c r="Y2356" s="121">
        <f t="shared" si="7079"/>
        <v>0</v>
      </c>
      <c r="Z2356" s="122">
        <f t="shared" si="7080"/>
        <v>0</v>
      </c>
      <c r="AA2356" s="121">
        <f t="shared" si="7081"/>
        <v>0</v>
      </c>
      <c r="AB2356" s="122">
        <f t="shared" si="7225"/>
        <v>0</v>
      </c>
      <c r="AC2356" s="122">
        <f t="shared" si="7225"/>
        <v>0</v>
      </c>
      <c r="AD2356" s="121">
        <f t="shared" si="7082"/>
        <v>0</v>
      </c>
      <c r="AE2356" s="122">
        <f t="shared" ref="AE2356:AM2356" si="7241">+($AN2356-$AD2356)/10+AD2356</f>
        <v>0</v>
      </c>
      <c r="AF2356" s="122">
        <f t="shared" si="7241"/>
        <v>0</v>
      </c>
      <c r="AG2356" s="122">
        <f t="shared" si="7241"/>
        <v>0</v>
      </c>
      <c r="AH2356" s="122">
        <f t="shared" si="7241"/>
        <v>0</v>
      </c>
      <c r="AI2356" s="122">
        <f t="shared" si="7241"/>
        <v>0</v>
      </c>
      <c r="AJ2356" s="122">
        <f t="shared" si="7241"/>
        <v>0</v>
      </c>
      <c r="AK2356" s="122">
        <f t="shared" si="7241"/>
        <v>0</v>
      </c>
      <c r="AL2356" s="122">
        <f t="shared" si="7241"/>
        <v>0</v>
      </c>
      <c r="AM2356" s="122">
        <f t="shared" si="7241"/>
        <v>0</v>
      </c>
      <c r="AN2356" s="121">
        <f t="shared" si="7084"/>
        <v>0</v>
      </c>
      <c r="AO2356" s="122">
        <f t="shared" ref="AO2356:AW2356" si="7242">+($AX2356-$AN2356)/10+AN2356</f>
        <v>0</v>
      </c>
      <c r="AP2356" s="122">
        <f t="shared" si="7242"/>
        <v>0</v>
      </c>
      <c r="AQ2356" s="122">
        <f t="shared" si="7242"/>
        <v>0</v>
      </c>
      <c r="AR2356" s="122">
        <f t="shared" si="7242"/>
        <v>0</v>
      </c>
      <c r="AS2356" s="122">
        <f t="shared" si="7242"/>
        <v>0</v>
      </c>
      <c r="AT2356" s="122">
        <f t="shared" si="7242"/>
        <v>0</v>
      </c>
      <c r="AU2356" s="122">
        <f t="shared" si="7242"/>
        <v>0</v>
      </c>
      <c r="AV2356" s="122">
        <f t="shared" si="7242"/>
        <v>0</v>
      </c>
      <c r="AW2356" s="122">
        <f t="shared" si="7242"/>
        <v>0</v>
      </c>
      <c r="AX2356" s="121">
        <f t="shared" si="7086"/>
        <v>0</v>
      </c>
    </row>
    <row r="2357" spans="2:50" ht="15.75" customHeight="1" x14ac:dyDescent="0.2">
      <c r="B2357" s="123"/>
      <c r="C2357" s="124"/>
      <c r="D2357" s="124"/>
      <c r="E2357" s="124"/>
      <c r="F2357" s="124"/>
      <c r="G2357" s="124"/>
      <c r="H2357" s="124"/>
      <c r="I2357" s="124"/>
      <c r="J2357" s="124"/>
      <c r="K2357" s="124"/>
      <c r="L2357" s="124"/>
      <c r="M2357" s="124"/>
      <c r="N2357" s="125"/>
      <c r="O2357" s="119"/>
      <c r="P2357" s="120" t="str">
        <f t="shared" si="6680"/>
        <v/>
      </c>
      <c r="Q2357" s="126">
        <f t="shared" ref="Q2357:W2357" si="7243">SUMIF($B$9:$N$9,Q$9,$B2357:$N2357)/100</f>
        <v>0</v>
      </c>
      <c r="R2357" s="126">
        <f t="shared" si="7243"/>
        <v>0</v>
      </c>
      <c r="S2357" s="126">
        <f t="shared" si="7243"/>
        <v>0</v>
      </c>
      <c r="T2357" s="126">
        <f t="shared" si="7243"/>
        <v>0</v>
      </c>
      <c r="U2357" s="126">
        <f t="shared" si="7243"/>
        <v>0</v>
      </c>
      <c r="V2357" s="126">
        <f t="shared" si="7243"/>
        <v>0</v>
      </c>
      <c r="W2357" s="126">
        <f t="shared" si="7243"/>
        <v>0</v>
      </c>
      <c r="X2357" s="127">
        <f t="shared" si="7078"/>
        <v>0</v>
      </c>
      <c r="Y2357" s="126">
        <f t="shared" si="7079"/>
        <v>0</v>
      </c>
      <c r="Z2357" s="127">
        <f t="shared" si="7080"/>
        <v>0</v>
      </c>
      <c r="AA2357" s="126">
        <f t="shared" si="7081"/>
        <v>0</v>
      </c>
      <c r="AB2357" s="127">
        <f t="shared" si="7225"/>
        <v>0</v>
      </c>
      <c r="AC2357" s="127">
        <f t="shared" si="7225"/>
        <v>0</v>
      </c>
      <c r="AD2357" s="126">
        <f t="shared" si="7082"/>
        <v>0</v>
      </c>
      <c r="AE2357" s="127">
        <f t="shared" ref="AE2357:AM2357" si="7244">+($AN2357-$AD2357)/10+AD2357</f>
        <v>0</v>
      </c>
      <c r="AF2357" s="127">
        <f t="shared" si="7244"/>
        <v>0</v>
      </c>
      <c r="AG2357" s="127">
        <f t="shared" si="7244"/>
        <v>0</v>
      </c>
      <c r="AH2357" s="127">
        <f t="shared" si="7244"/>
        <v>0</v>
      </c>
      <c r="AI2357" s="127">
        <f t="shared" si="7244"/>
        <v>0</v>
      </c>
      <c r="AJ2357" s="127">
        <f t="shared" si="7244"/>
        <v>0</v>
      </c>
      <c r="AK2357" s="127">
        <f t="shared" si="7244"/>
        <v>0</v>
      </c>
      <c r="AL2357" s="127">
        <f t="shared" si="7244"/>
        <v>0</v>
      </c>
      <c r="AM2357" s="127">
        <f t="shared" si="7244"/>
        <v>0</v>
      </c>
      <c r="AN2357" s="126">
        <f t="shared" si="7084"/>
        <v>0</v>
      </c>
      <c r="AO2357" s="127">
        <f t="shared" ref="AO2357:AW2357" si="7245">+($AX2357-$AN2357)/10+AN2357</f>
        <v>0</v>
      </c>
      <c r="AP2357" s="127">
        <f t="shared" si="7245"/>
        <v>0</v>
      </c>
      <c r="AQ2357" s="127">
        <f t="shared" si="7245"/>
        <v>0</v>
      </c>
      <c r="AR2357" s="127">
        <f t="shared" si="7245"/>
        <v>0</v>
      </c>
      <c r="AS2357" s="127">
        <f t="shared" si="7245"/>
        <v>0</v>
      </c>
      <c r="AT2357" s="127">
        <f t="shared" si="7245"/>
        <v>0</v>
      </c>
      <c r="AU2357" s="127">
        <f t="shared" si="7245"/>
        <v>0</v>
      </c>
      <c r="AV2357" s="127">
        <f t="shared" si="7245"/>
        <v>0</v>
      </c>
      <c r="AW2357" s="127">
        <f t="shared" si="7245"/>
        <v>0</v>
      </c>
      <c r="AX2357" s="126">
        <f t="shared" si="7086"/>
        <v>0</v>
      </c>
    </row>
    <row r="2358" spans="2:50" ht="15.75" customHeight="1" x14ac:dyDescent="0.2">
      <c r="B2358" s="123"/>
      <c r="C2358" s="128"/>
      <c r="D2358" s="128"/>
      <c r="E2358" s="128"/>
      <c r="F2358" s="128"/>
      <c r="G2358" s="128"/>
      <c r="H2358" s="128"/>
      <c r="I2358" s="128"/>
      <c r="J2358" s="128"/>
      <c r="K2358" s="128"/>
      <c r="L2358" s="128"/>
      <c r="M2358" s="128"/>
      <c r="N2358" s="129"/>
      <c r="O2358" s="119"/>
      <c r="P2358" s="120" t="str">
        <f t="shared" si="6680"/>
        <v/>
      </c>
      <c r="Q2358" s="121">
        <f t="shared" ref="Q2358:W2358" si="7246">SUMIF($B$9:$N$9,Q$9,$B2358:$N2358)/100</f>
        <v>0</v>
      </c>
      <c r="R2358" s="121">
        <f t="shared" si="7246"/>
        <v>0</v>
      </c>
      <c r="S2358" s="121">
        <f t="shared" si="7246"/>
        <v>0</v>
      </c>
      <c r="T2358" s="121">
        <f t="shared" si="7246"/>
        <v>0</v>
      </c>
      <c r="U2358" s="121">
        <f t="shared" si="7246"/>
        <v>0</v>
      </c>
      <c r="V2358" s="121">
        <f t="shared" si="7246"/>
        <v>0</v>
      </c>
      <c r="W2358" s="121">
        <f t="shared" si="7246"/>
        <v>0</v>
      </c>
      <c r="X2358" s="122">
        <f t="shared" si="7078"/>
        <v>0</v>
      </c>
      <c r="Y2358" s="121">
        <f t="shared" si="7079"/>
        <v>0</v>
      </c>
      <c r="Z2358" s="122">
        <f t="shared" si="7080"/>
        <v>0</v>
      </c>
      <c r="AA2358" s="121">
        <f t="shared" si="7081"/>
        <v>0</v>
      </c>
      <c r="AB2358" s="122">
        <f t="shared" si="7225"/>
        <v>0</v>
      </c>
      <c r="AC2358" s="122">
        <f t="shared" si="7225"/>
        <v>0</v>
      </c>
      <c r="AD2358" s="121">
        <f t="shared" si="7082"/>
        <v>0</v>
      </c>
      <c r="AE2358" s="122">
        <f t="shared" ref="AE2358:AM2358" si="7247">+($AN2358-$AD2358)/10+AD2358</f>
        <v>0</v>
      </c>
      <c r="AF2358" s="122">
        <f t="shared" si="7247"/>
        <v>0</v>
      </c>
      <c r="AG2358" s="122">
        <f t="shared" si="7247"/>
        <v>0</v>
      </c>
      <c r="AH2358" s="122">
        <f t="shared" si="7247"/>
        <v>0</v>
      </c>
      <c r="AI2358" s="122">
        <f t="shared" si="7247"/>
        <v>0</v>
      </c>
      <c r="AJ2358" s="122">
        <f t="shared" si="7247"/>
        <v>0</v>
      </c>
      <c r="AK2358" s="122">
        <f t="shared" si="7247"/>
        <v>0</v>
      </c>
      <c r="AL2358" s="122">
        <f t="shared" si="7247"/>
        <v>0</v>
      </c>
      <c r="AM2358" s="122">
        <f t="shared" si="7247"/>
        <v>0</v>
      </c>
      <c r="AN2358" s="121">
        <f t="shared" si="7084"/>
        <v>0</v>
      </c>
      <c r="AO2358" s="122">
        <f t="shared" ref="AO2358:AW2358" si="7248">+($AX2358-$AN2358)/10+AN2358</f>
        <v>0</v>
      </c>
      <c r="AP2358" s="122">
        <f t="shared" si="7248"/>
        <v>0</v>
      </c>
      <c r="AQ2358" s="122">
        <f t="shared" si="7248"/>
        <v>0</v>
      </c>
      <c r="AR2358" s="122">
        <f t="shared" si="7248"/>
        <v>0</v>
      </c>
      <c r="AS2358" s="122">
        <f t="shared" si="7248"/>
        <v>0</v>
      </c>
      <c r="AT2358" s="122">
        <f t="shared" si="7248"/>
        <v>0</v>
      </c>
      <c r="AU2358" s="122">
        <f t="shared" si="7248"/>
        <v>0</v>
      </c>
      <c r="AV2358" s="122">
        <f t="shared" si="7248"/>
        <v>0</v>
      </c>
      <c r="AW2358" s="122">
        <f t="shared" si="7248"/>
        <v>0</v>
      </c>
      <c r="AX2358" s="121">
        <f t="shared" si="7086"/>
        <v>0</v>
      </c>
    </row>
    <row r="2359" spans="2:50" ht="15.75" customHeight="1" x14ac:dyDescent="0.2">
      <c r="B2359" s="123"/>
      <c r="C2359" s="124"/>
      <c r="D2359" s="124"/>
      <c r="E2359" s="124"/>
      <c r="F2359" s="124"/>
      <c r="G2359" s="124"/>
      <c r="H2359" s="124"/>
      <c r="I2359" s="124"/>
      <c r="J2359" s="124"/>
      <c r="K2359" s="124"/>
      <c r="L2359" s="124"/>
      <c r="M2359" s="124"/>
      <c r="N2359" s="125"/>
      <c r="O2359" s="119"/>
      <c r="P2359" s="120" t="str">
        <f t="shared" si="6680"/>
        <v/>
      </c>
      <c r="Q2359" s="126">
        <f t="shared" ref="Q2359:W2359" si="7249">SUMIF($B$9:$N$9,Q$9,$B2359:$N2359)/100</f>
        <v>0</v>
      </c>
      <c r="R2359" s="126">
        <f t="shared" si="7249"/>
        <v>0</v>
      </c>
      <c r="S2359" s="126">
        <f t="shared" si="7249"/>
        <v>0</v>
      </c>
      <c r="T2359" s="126">
        <f t="shared" si="7249"/>
        <v>0</v>
      </c>
      <c r="U2359" s="126">
        <f t="shared" si="7249"/>
        <v>0</v>
      </c>
      <c r="V2359" s="126">
        <f t="shared" si="7249"/>
        <v>0</v>
      </c>
      <c r="W2359" s="126">
        <f t="shared" si="7249"/>
        <v>0</v>
      </c>
      <c r="X2359" s="127">
        <f t="shared" si="7078"/>
        <v>0</v>
      </c>
      <c r="Y2359" s="126">
        <f t="shared" si="7079"/>
        <v>0</v>
      </c>
      <c r="Z2359" s="127">
        <f t="shared" si="7080"/>
        <v>0</v>
      </c>
      <c r="AA2359" s="126">
        <f t="shared" si="7081"/>
        <v>0</v>
      </c>
      <c r="AB2359" s="127">
        <f t="shared" si="7225"/>
        <v>0</v>
      </c>
      <c r="AC2359" s="127">
        <f t="shared" si="7225"/>
        <v>0</v>
      </c>
      <c r="AD2359" s="126">
        <f t="shared" si="7082"/>
        <v>0</v>
      </c>
      <c r="AE2359" s="127">
        <f t="shared" ref="AE2359:AM2359" si="7250">+($AN2359-$AD2359)/10+AD2359</f>
        <v>0</v>
      </c>
      <c r="AF2359" s="127">
        <f t="shared" si="7250"/>
        <v>0</v>
      </c>
      <c r="AG2359" s="127">
        <f t="shared" si="7250"/>
        <v>0</v>
      </c>
      <c r="AH2359" s="127">
        <f t="shared" si="7250"/>
        <v>0</v>
      </c>
      <c r="AI2359" s="127">
        <f t="shared" si="7250"/>
        <v>0</v>
      </c>
      <c r="AJ2359" s="127">
        <f t="shared" si="7250"/>
        <v>0</v>
      </c>
      <c r="AK2359" s="127">
        <f t="shared" si="7250"/>
        <v>0</v>
      </c>
      <c r="AL2359" s="127">
        <f t="shared" si="7250"/>
        <v>0</v>
      </c>
      <c r="AM2359" s="127">
        <f t="shared" si="7250"/>
        <v>0</v>
      </c>
      <c r="AN2359" s="126">
        <f t="shared" si="7084"/>
        <v>0</v>
      </c>
      <c r="AO2359" s="127">
        <f t="shared" ref="AO2359:AW2359" si="7251">+($AX2359-$AN2359)/10+AN2359</f>
        <v>0</v>
      </c>
      <c r="AP2359" s="127">
        <f t="shared" si="7251"/>
        <v>0</v>
      </c>
      <c r="AQ2359" s="127">
        <f t="shared" si="7251"/>
        <v>0</v>
      </c>
      <c r="AR2359" s="127">
        <f t="shared" si="7251"/>
        <v>0</v>
      </c>
      <c r="AS2359" s="127">
        <f t="shared" si="7251"/>
        <v>0</v>
      </c>
      <c r="AT2359" s="127">
        <f t="shared" si="7251"/>
        <v>0</v>
      </c>
      <c r="AU2359" s="127">
        <f t="shared" si="7251"/>
        <v>0</v>
      </c>
      <c r="AV2359" s="127">
        <f t="shared" si="7251"/>
        <v>0</v>
      </c>
      <c r="AW2359" s="127">
        <f t="shared" si="7251"/>
        <v>0</v>
      </c>
      <c r="AX2359" s="126">
        <f t="shared" si="7086"/>
        <v>0</v>
      </c>
    </row>
    <row r="2360" spans="2:50" ht="15.75" customHeight="1" x14ac:dyDescent="0.2">
      <c r="B2360" s="123"/>
      <c r="C2360" s="128"/>
      <c r="D2360" s="128"/>
      <c r="E2360" s="128"/>
      <c r="F2360" s="128"/>
      <c r="G2360" s="128"/>
      <c r="H2360" s="128"/>
      <c r="I2360" s="128"/>
      <c r="J2360" s="128"/>
      <c r="K2360" s="128"/>
      <c r="L2360" s="128"/>
      <c r="M2360" s="128"/>
      <c r="N2360" s="129"/>
      <c r="O2360" s="119"/>
      <c r="P2360" s="120" t="str">
        <f t="shared" si="6680"/>
        <v/>
      </c>
      <c r="Q2360" s="121">
        <f t="shared" ref="Q2360:W2360" si="7252">SUMIF($B$9:$N$9,Q$9,$B2360:$N2360)/100</f>
        <v>0</v>
      </c>
      <c r="R2360" s="121">
        <f t="shared" si="7252"/>
        <v>0</v>
      </c>
      <c r="S2360" s="121">
        <f t="shared" si="7252"/>
        <v>0</v>
      </c>
      <c r="T2360" s="121">
        <f t="shared" si="7252"/>
        <v>0</v>
      </c>
      <c r="U2360" s="121">
        <f t="shared" si="7252"/>
        <v>0</v>
      </c>
      <c r="V2360" s="121">
        <f t="shared" si="7252"/>
        <v>0</v>
      </c>
      <c r="W2360" s="121">
        <f t="shared" si="7252"/>
        <v>0</v>
      </c>
      <c r="X2360" s="122">
        <f t="shared" si="7078"/>
        <v>0</v>
      </c>
      <c r="Y2360" s="121">
        <f t="shared" si="7079"/>
        <v>0</v>
      </c>
      <c r="Z2360" s="122">
        <f t="shared" si="7080"/>
        <v>0</v>
      </c>
      <c r="AA2360" s="121">
        <f t="shared" si="7081"/>
        <v>0</v>
      </c>
      <c r="AB2360" s="122">
        <f t="shared" si="7225"/>
        <v>0</v>
      </c>
      <c r="AC2360" s="122">
        <f t="shared" si="7225"/>
        <v>0</v>
      </c>
      <c r="AD2360" s="121">
        <f t="shared" si="7082"/>
        <v>0</v>
      </c>
      <c r="AE2360" s="122">
        <f t="shared" ref="AE2360:AM2360" si="7253">+($AN2360-$AD2360)/10+AD2360</f>
        <v>0</v>
      </c>
      <c r="AF2360" s="122">
        <f t="shared" si="7253"/>
        <v>0</v>
      </c>
      <c r="AG2360" s="122">
        <f t="shared" si="7253"/>
        <v>0</v>
      </c>
      <c r="AH2360" s="122">
        <f t="shared" si="7253"/>
        <v>0</v>
      </c>
      <c r="AI2360" s="122">
        <f t="shared" si="7253"/>
        <v>0</v>
      </c>
      <c r="AJ2360" s="122">
        <f t="shared" si="7253"/>
        <v>0</v>
      </c>
      <c r="AK2360" s="122">
        <f t="shared" si="7253"/>
        <v>0</v>
      </c>
      <c r="AL2360" s="122">
        <f t="shared" si="7253"/>
        <v>0</v>
      </c>
      <c r="AM2360" s="122">
        <f t="shared" si="7253"/>
        <v>0</v>
      </c>
      <c r="AN2360" s="121">
        <f t="shared" si="7084"/>
        <v>0</v>
      </c>
      <c r="AO2360" s="122">
        <f t="shared" ref="AO2360:AW2360" si="7254">+($AX2360-$AN2360)/10+AN2360</f>
        <v>0</v>
      </c>
      <c r="AP2360" s="122">
        <f t="shared" si="7254"/>
        <v>0</v>
      </c>
      <c r="AQ2360" s="122">
        <f t="shared" si="7254"/>
        <v>0</v>
      </c>
      <c r="AR2360" s="122">
        <f t="shared" si="7254"/>
        <v>0</v>
      </c>
      <c r="AS2360" s="122">
        <f t="shared" si="7254"/>
        <v>0</v>
      </c>
      <c r="AT2360" s="122">
        <f t="shared" si="7254"/>
        <v>0</v>
      </c>
      <c r="AU2360" s="122">
        <f t="shared" si="7254"/>
        <v>0</v>
      </c>
      <c r="AV2360" s="122">
        <f t="shared" si="7254"/>
        <v>0</v>
      </c>
      <c r="AW2360" s="122">
        <f t="shared" si="7254"/>
        <v>0</v>
      </c>
      <c r="AX2360" s="121">
        <f t="shared" si="7086"/>
        <v>0</v>
      </c>
    </row>
    <row r="2361" spans="2:50" ht="15.75" customHeight="1" x14ac:dyDescent="0.2">
      <c r="B2361" s="123"/>
      <c r="C2361" s="124"/>
      <c r="D2361" s="124"/>
      <c r="E2361" s="124"/>
      <c r="F2361" s="124"/>
      <c r="G2361" s="124"/>
      <c r="H2361" s="124"/>
      <c r="I2361" s="124"/>
      <c r="J2361" s="124"/>
      <c r="K2361" s="124"/>
      <c r="L2361" s="124"/>
      <c r="M2361" s="124"/>
      <c r="N2361" s="125"/>
      <c r="O2361" s="119"/>
      <c r="P2361" s="120" t="str">
        <f t="shared" si="6680"/>
        <v/>
      </c>
      <c r="Q2361" s="126">
        <f t="shared" ref="Q2361:W2361" si="7255">SUMIF($B$9:$N$9,Q$9,$B2361:$N2361)/100</f>
        <v>0</v>
      </c>
      <c r="R2361" s="126">
        <f t="shared" si="7255"/>
        <v>0</v>
      </c>
      <c r="S2361" s="126">
        <f t="shared" si="7255"/>
        <v>0</v>
      </c>
      <c r="T2361" s="126">
        <f t="shared" si="7255"/>
        <v>0</v>
      </c>
      <c r="U2361" s="126">
        <f t="shared" si="7255"/>
        <v>0</v>
      </c>
      <c r="V2361" s="126">
        <f t="shared" si="7255"/>
        <v>0</v>
      </c>
      <c r="W2361" s="126">
        <f t="shared" si="7255"/>
        <v>0</v>
      </c>
      <c r="X2361" s="127">
        <f t="shared" si="7078"/>
        <v>0</v>
      </c>
      <c r="Y2361" s="126">
        <f t="shared" si="7079"/>
        <v>0</v>
      </c>
      <c r="Z2361" s="127">
        <f t="shared" si="7080"/>
        <v>0</v>
      </c>
      <c r="AA2361" s="126">
        <f t="shared" si="7081"/>
        <v>0</v>
      </c>
      <c r="AB2361" s="127">
        <f t="shared" si="7225"/>
        <v>0</v>
      </c>
      <c r="AC2361" s="127">
        <f t="shared" si="7225"/>
        <v>0</v>
      </c>
      <c r="AD2361" s="126">
        <f t="shared" si="7082"/>
        <v>0</v>
      </c>
      <c r="AE2361" s="127">
        <f t="shared" ref="AE2361:AM2361" si="7256">+($AN2361-$AD2361)/10+AD2361</f>
        <v>0</v>
      </c>
      <c r="AF2361" s="127">
        <f t="shared" si="7256"/>
        <v>0</v>
      </c>
      <c r="AG2361" s="127">
        <f t="shared" si="7256"/>
        <v>0</v>
      </c>
      <c r="AH2361" s="127">
        <f t="shared" si="7256"/>
        <v>0</v>
      </c>
      <c r="AI2361" s="127">
        <f t="shared" si="7256"/>
        <v>0</v>
      </c>
      <c r="AJ2361" s="127">
        <f t="shared" si="7256"/>
        <v>0</v>
      </c>
      <c r="AK2361" s="127">
        <f t="shared" si="7256"/>
        <v>0</v>
      </c>
      <c r="AL2361" s="127">
        <f t="shared" si="7256"/>
        <v>0</v>
      </c>
      <c r="AM2361" s="127">
        <f t="shared" si="7256"/>
        <v>0</v>
      </c>
      <c r="AN2361" s="126">
        <f t="shared" si="7084"/>
        <v>0</v>
      </c>
      <c r="AO2361" s="127">
        <f t="shared" ref="AO2361:AW2361" si="7257">+($AX2361-$AN2361)/10+AN2361</f>
        <v>0</v>
      </c>
      <c r="AP2361" s="127">
        <f t="shared" si="7257"/>
        <v>0</v>
      </c>
      <c r="AQ2361" s="127">
        <f t="shared" si="7257"/>
        <v>0</v>
      </c>
      <c r="AR2361" s="127">
        <f t="shared" si="7257"/>
        <v>0</v>
      </c>
      <c r="AS2361" s="127">
        <f t="shared" si="7257"/>
        <v>0</v>
      </c>
      <c r="AT2361" s="127">
        <f t="shared" si="7257"/>
        <v>0</v>
      </c>
      <c r="AU2361" s="127">
        <f t="shared" si="7257"/>
        <v>0</v>
      </c>
      <c r="AV2361" s="127">
        <f t="shared" si="7257"/>
        <v>0</v>
      </c>
      <c r="AW2361" s="127">
        <f t="shared" si="7257"/>
        <v>0</v>
      </c>
      <c r="AX2361" s="126">
        <f t="shared" si="7086"/>
        <v>0</v>
      </c>
    </row>
    <row r="2362" spans="2:50" ht="15.75" customHeight="1" x14ac:dyDescent="0.2">
      <c r="B2362" s="123"/>
      <c r="C2362" s="128"/>
      <c r="D2362" s="128"/>
      <c r="E2362" s="128"/>
      <c r="F2362" s="128"/>
      <c r="G2362" s="128"/>
      <c r="H2362" s="128"/>
      <c r="I2362" s="128"/>
      <c r="J2362" s="128"/>
      <c r="K2362" s="128"/>
      <c r="L2362" s="128"/>
      <c r="M2362" s="128"/>
      <c r="N2362" s="129"/>
      <c r="O2362" s="119"/>
      <c r="P2362" s="120" t="str">
        <f t="shared" si="6680"/>
        <v/>
      </c>
      <c r="Q2362" s="121">
        <f t="shared" ref="Q2362:W2362" si="7258">SUMIF($B$9:$N$9,Q$9,$B2362:$N2362)/100</f>
        <v>0</v>
      </c>
      <c r="R2362" s="121">
        <f t="shared" si="7258"/>
        <v>0</v>
      </c>
      <c r="S2362" s="121">
        <f t="shared" si="7258"/>
        <v>0</v>
      </c>
      <c r="T2362" s="121">
        <f t="shared" si="7258"/>
        <v>0</v>
      </c>
      <c r="U2362" s="121">
        <f t="shared" si="7258"/>
        <v>0</v>
      </c>
      <c r="V2362" s="121">
        <f t="shared" si="7258"/>
        <v>0</v>
      </c>
      <c r="W2362" s="121">
        <f t="shared" si="7258"/>
        <v>0</v>
      </c>
      <c r="X2362" s="122">
        <f t="shared" si="7078"/>
        <v>0</v>
      </c>
      <c r="Y2362" s="121">
        <f t="shared" si="7079"/>
        <v>0</v>
      </c>
      <c r="Z2362" s="122">
        <f t="shared" si="7080"/>
        <v>0</v>
      </c>
      <c r="AA2362" s="121">
        <f t="shared" si="7081"/>
        <v>0</v>
      </c>
      <c r="AB2362" s="122">
        <f t="shared" si="7225"/>
        <v>0</v>
      </c>
      <c r="AC2362" s="122">
        <f t="shared" si="7225"/>
        <v>0</v>
      </c>
      <c r="AD2362" s="121">
        <f t="shared" si="7082"/>
        <v>0</v>
      </c>
      <c r="AE2362" s="122">
        <f t="shared" ref="AE2362:AM2362" si="7259">+($AN2362-$AD2362)/10+AD2362</f>
        <v>0</v>
      </c>
      <c r="AF2362" s="122">
        <f t="shared" si="7259"/>
        <v>0</v>
      </c>
      <c r="AG2362" s="122">
        <f t="shared" si="7259"/>
        <v>0</v>
      </c>
      <c r="AH2362" s="122">
        <f t="shared" si="7259"/>
        <v>0</v>
      </c>
      <c r="AI2362" s="122">
        <f t="shared" si="7259"/>
        <v>0</v>
      </c>
      <c r="AJ2362" s="122">
        <f t="shared" si="7259"/>
        <v>0</v>
      </c>
      <c r="AK2362" s="122">
        <f t="shared" si="7259"/>
        <v>0</v>
      </c>
      <c r="AL2362" s="122">
        <f t="shared" si="7259"/>
        <v>0</v>
      </c>
      <c r="AM2362" s="122">
        <f t="shared" si="7259"/>
        <v>0</v>
      </c>
      <c r="AN2362" s="121">
        <f t="shared" si="7084"/>
        <v>0</v>
      </c>
      <c r="AO2362" s="122">
        <f t="shared" ref="AO2362:AW2362" si="7260">+($AX2362-$AN2362)/10+AN2362</f>
        <v>0</v>
      </c>
      <c r="AP2362" s="122">
        <f t="shared" si="7260"/>
        <v>0</v>
      </c>
      <c r="AQ2362" s="122">
        <f t="shared" si="7260"/>
        <v>0</v>
      </c>
      <c r="AR2362" s="122">
        <f t="shared" si="7260"/>
        <v>0</v>
      </c>
      <c r="AS2362" s="122">
        <f t="shared" si="7260"/>
        <v>0</v>
      </c>
      <c r="AT2362" s="122">
        <f t="shared" si="7260"/>
        <v>0</v>
      </c>
      <c r="AU2362" s="122">
        <f t="shared" si="7260"/>
        <v>0</v>
      </c>
      <c r="AV2362" s="122">
        <f t="shared" si="7260"/>
        <v>0</v>
      </c>
      <c r="AW2362" s="122">
        <f t="shared" si="7260"/>
        <v>0</v>
      </c>
      <c r="AX2362" s="121">
        <f t="shared" si="7086"/>
        <v>0</v>
      </c>
    </row>
    <row r="2363" spans="2:50" ht="15.75" customHeight="1" x14ac:dyDescent="0.2">
      <c r="B2363" s="123"/>
      <c r="C2363" s="124"/>
      <c r="D2363" s="124"/>
      <c r="E2363" s="124"/>
      <c r="F2363" s="124"/>
      <c r="G2363" s="124"/>
      <c r="H2363" s="124"/>
      <c r="I2363" s="124"/>
      <c r="J2363" s="124"/>
      <c r="K2363" s="124"/>
      <c r="L2363" s="124"/>
      <c r="M2363" s="124"/>
      <c r="N2363" s="125"/>
      <c r="O2363" s="119"/>
      <c r="P2363" s="120" t="str">
        <f t="shared" si="6680"/>
        <v/>
      </c>
      <c r="Q2363" s="126">
        <f t="shared" ref="Q2363:W2363" si="7261">SUMIF($B$9:$N$9,Q$9,$B2363:$N2363)/100</f>
        <v>0</v>
      </c>
      <c r="R2363" s="126">
        <f t="shared" si="7261"/>
        <v>0</v>
      </c>
      <c r="S2363" s="126">
        <f t="shared" si="7261"/>
        <v>0</v>
      </c>
      <c r="T2363" s="126">
        <f t="shared" si="7261"/>
        <v>0</v>
      </c>
      <c r="U2363" s="126">
        <f t="shared" si="7261"/>
        <v>0</v>
      </c>
      <c r="V2363" s="126">
        <f t="shared" si="7261"/>
        <v>0</v>
      </c>
      <c r="W2363" s="126">
        <f t="shared" si="7261"/>
        <v>0</v>
      </c>
      <c r="X2363" s="127">
        <f t="shared" si="7078"/>
        <v>0</v>
      </c>
      <c r="Y2363" s="126">
        <f t="shared" si="7079"/>
        <v>0</v>
      </c>
      <c r="Z2363" s="127">
        <f t="shared" si="7080"/>
        <v>0</v>
      </c>
      <c r="AA2363" s="126">
        <f t="shared" si="7081"/>
        <v>0</v>
      </c>
      <c r="AB2363" s="127">
        <f t="shared" si="7225"/>
        <v>0</v>
      </c>
      <c r="AC2363" s="127">
        <f t="shared" si="7225"/>
        <v>0</v>
      </c>
      <c r="AD2363" s="126">
        <f t="shared" si="7082"/>
        <v>0</v>
      </c>
      <c r="AE2363" s="127">
        <f t="shared" ref="AE2363:AM2363" si="7262">+($AN2363-$AD2363)/10+AD2363</f>
        <v>0</v>
      </c>
      <c r="AF2363" s="127">
        <f t="shared" si="7262"/>
        <v>0</v>
      </c>
      <c r="AG2363" s="127">
        <f t="shared" si="7262"/>
        <v>0</v>
      </c>
      <c r="AH2363" s="127">
        <f t="shared" si="7262"/>
        <v>0</v>
      </c>
      <c r="AI2363" s="127">
        <f t="shared" si="7262"/>
        <v>0</v>
      </c>
      <c r="AJ2363" s="127">
        <f t="shared" si="7262"/>
        <v>0</v>
      </c>
      <c r="AK2363" s="127">
        <f t="shared" si="7262"/>
        <v>0</v>
      </c>
      <c r="AL2363" s="127">
        <f t="shared" si="7262"/>
        <v>0</v>
      </c>
      <c r="AM2363" s="127">
        <f t="shared" si="7262"/>
        <v>0</v>
      </c>
      <c r="AN2363" s="126">
        <f t="shared" si="7084"/>
        <v>0</v>
      </c>
      <c r="AO2363" s="127">
        <f t="shared" ref="AO2363:AW2363" si="7263">+($AX2363-$AN2363)/10+AN2363</f>
        <v>0</v>
      </c>
      <c r="AP2363" s="127">
        <f t="shared" si="7263"/>
        <v>0</v>
      </c>
      <c r="AQ2363" s="127">
        <f t="shared" si="7263"/>
        <v>0</v>
      </c>
      <c r="AR2363" s="127">
        <f t="shared" si="7263"/>
        <v>0</v>
      </c>
      <c r="AS2363" s="127">
        <f t="shared" si="7263"/>
        <v>0</v>
      </c>
      <c r="AT2363" s="127">
        <f t="shared" si="7263"/>
        <v>0</v>
      </c>
      <c r="AU2363" s="127">
        <f t="shared" si="7263"/>
        <v>0</v>
      </c>
      <c r="AV2363" s="127">
        <f t="shared" si="7263"/>
        <v>0</v>
      </c>
      <c r="AW2363" s="127">
        <f t="shared" si="7263"/>
        <v>0</v>
      </c>
      <c r="AX2363" s="126">
        <f t="shared" si="7086"/>
        <v>0</v>
      </c>
    </row>
    <row r="2364" spans="2:50" ht="15.75" customHeight="1" x14ac:dyDescent="0.2">
      <c r="B2364" s="123"/>
      <c r="C2364" s="128"/>
      <c r="D2364" s="128"/>
      <c r="E2364" s="128"/>
      <c r="F2364" s="128"/>
      <c r="G2364" s="128"/>
      <c r="H2364" s="128"/>
      <c r="I2364" s="128"/>
      <c r="J2364" s="128"/>
      <c r="K2364" s="128"/>
      <c r="L2364" s="128"/>
      <c r="M2364" s="128"/>
      <c r="N2364" s="129"/>
      <c r="O2364" s="119"/>
      <c r="P2364" s="120" t="str">
        <f t="shared" si="6680"/>
        <v/>
      </c>
      <c r="Q2364" s="121">
        <f t="shared" ref="Q2364:W2364" si="7264">SUMIF($B$9:$N$9,Q$9,$B2364:$N2364)/100</f>
        <v>0</v>
      </c>
      <c r="R2364" s="121">
        <f t="shared" si="7264"/>
        <v>0</v>
      </c>
      <c r="S2364" s="121">
        <f t="shared" si="7264"/>
        <v>0</v>
      </c>
      <c r="T2364" s="121">
        <f t="shared" si="7264"/>
        <v>0</v>
      </c>
      <c r="U2364" s="121">
        <f t="shared" si="7264"/>
        <v>0</v>
      </c>
      <c r="V2364" s="121">
        <f t="shared" si="7264"/>
        <v>0</v>
      </c>
      <c r="W2364" s="121">
        <f t="shared" si="7264"/>
        <v>0</v>
      </c>
      <c r="X2364" s="122">
        <f t="shared" si="7078"/>
        <v>0</v>
      </c>
      <c r="Y2364" s="121">
        <f t="shared" si="7079"/>
        <v>0</v>
      </c>
      <c r="Z2364" s="122">
        <f t="shared" si="7080"/>
        <v>0</v>
      </c>
      <c r="AA2364" s="121">
        <f t="shared" si="7081"/>
        <v>0</v>
      </c>
      <c r="AB2364" s="122">
        <f t="shared" si="7225"/>
        <v>0</v>
      </c>
      <c r="AC2364" s="122">
        <f t="shared" si="7225"/>
        <v>0</v>
      </c>
      <c r="AD2364" s="121">
        <f t="shared" si="7082"/>
        <v>0</v>
      </c>
      <c r="AE2364" s="122">
        <f t="shared" ref="AE2364:AM2364" si="7265">+($AN2364-$AD2364)/10+AD2364</f>
        <v>0</v>
      </c>
      <c r="AF2364" s="122">
        <f t="shared" si="7265"/>
        <v>0</v>
      </c>
      <c r="AG2364" s="122">
        <f t="shared" si="7265"/>
        <v>0</v>
      </c>
      <c r="AH2364" s="122">
        <f t="shared" si="7265"/>
        <v>0</v>
      </c>
      <c r="AI2364" s="122">
        <f t="shared" si="7265"/>
        <v>0</v>
      </c>
      <c r="AJ2364" s="122">
        <f t="shared" si="7265"/>
        <v>0</v>
      </c>
      <c r="AK2364" s="122">
        <f t="shared" si="7265"/>
        <v>0</v>
      </c>
      <c r="AL2364" s="122">
        <f t="shared" si="7265"/>
        <v>0</v>
      </c>
      <c r="AM2364" s="122">
        <f t="shared" si="7265"/>
        <v>0</v>
      </c>
      <c r="AN2364" s="121">
        <f t="shared" si="7084"/>
        <v>0</v>
      </c>
      <c r="AO2364" s="122">
        <f t="shared" ref="AO2364:AW2364" si="7266">+($AX2364-$AN2364)/10+AN2364</f>
        <v>0</v>
      </c>
      <c r="AP2364" s="122">
        <f t="shared" si="7266"/>
        <v>0</v>
      </c>
      <c r="AQ2364" s="122">
        <f t="shared" si="7266"/>
        <v>0</v>
      </c>
      <c r="AR2364" s="122">
        <f t="shared" si="7266"/>
        <v>0</v>
      </c>
      <c r="AS2364" s="122">
        <f t="shared" si="7266"/>
        <v>0</v>
      </c>
      <c r="AT2364" s="122">
        <f t="shared" si="7266"/>
        <v>0</v>
      </c>
      <c r="AU2364" s="122">
        <f t="shared" si="7266"/>
        <v>0</v>
      </c>
      <c r="AV2364" s="122">
        <f t="shared" si="7266"/>
        <v>0</v>
      </c>
      <c r="AW2364" s="122">
        <f t="shared" si="7266"/>
        <v>0</v>
      </c>
      <c r="AX2364" s="121">
        <f t="shared" si="7086"/>
        <v>0</v>
      </c>
    </row>
    <row r="2365" spans="2:50" ht="15.75" customHeight="1" x14ac:dyDescent="0.2">
      <c r="B2365" s="123"/>
      <c r="C2365" s="124"/>
      <c r="D2365" s="124"/>
      <c r="E2365" s="124"/>
      <c r="F2365" s="124"/>
      <c r="G2365" s="124"/>
      <c r="H2365" s="124"/>
      <c r="I2365" s="124"/>
      <c r="J2365" s="124"/>
      <c r="K2365" s="124"/>
      <c r="L2365" s="124"/>
      <c r="M2365" s="124"/>
      <c r="N2365" s="125"/>
      <c r="O2365" s="119"/>
      <c r="P2365" s="120" t="str">
        <f t="shared" si="6680"/>
        <v/>
      </c>
      <c r="Q2365" s="126">
        <f t="shared" ref="Q2365:W2365" si="7267">SUMIF($B$9:$N$9,Q$9,$B2365:$N2365)/100</f>
        <v>0</v>
      </c>
      <c r="R2365" s="126">
        <f t="shared" si="7267"/>
        <v>0</v>
      </c>
      <c r="S2365" s="126">
        <f t="shared" si="7267"/>
        <v>0</v>
      </c>
      <c r="T2365" s="126">
        <f t="shared" si="7267"/>
        <v>0</v>
      </c>
      <c r="U2365" s="126">
        <f t="shared" si="7267"/>
        <v>0</v>
      </c>
      <c r="V2365" s="126">
        <f t="shared" si="7267"/>
        <v>0</v>
      </c>
      <c r="W2365" s="126">
        <f t="shared" si="7267"/>
        <v>0</v>
      </c>
      <c r="X2365" s="127">
        <f t="shared" si="7078"/>
        <v>0</v>
      </c>
      <c r="Y2365" s="126">
        <f t="shared" si="7079"/>
        <v>0</v>
      </c>
      <c r="Z2365" s="127">
        <f t="shared" si="7080"/>
        <v>0</v>
      </c>
      <c r="AA2365" s="126">
        <f t="shared" si="7081"/>
        <v>0</v>
      </c>
      <c r="AB2365" s="127">
        <f t="shared" si="7225"/>
        <v>0</v>
      </c>
      <c r="AC2365" s="127">
        <f t="shared" si="7225"/>
        <v>0</v>
      </c>
      <c r="AD2365" s="126">
        <f t="shared" si="7082"/>
        <v>0</v>
      </c>
      <c r="AE2365" s="127">
        <f t="shared" ref="AE2365:AM2365" si="7268">+($AN2365-$AD2365)/10+AD2365</f>
        <v>0</v>
      </c>
      <c r="AF2365" s="127">
        <f t="shared" si="7268"/>
        <v>0</v>
      </c>
      <c r="AG2365" s="127">
        <f t="shared" si="7268"/>
        <v>0</v>
      </c>
      <c r="AH2365" s="127">
        <f t="shared" si="7268"/>
        <v>0</v>
      </c>
      <c r="AI2365" s="127">
        <f t="shared" si="7268"/>
        <v>0</v>
      </c>
      <c r="AJ2365" s="127">
        <f t="shared" si="7268"/>
        <v>0</v>
      </c>
      <c r="AK2365" s="127">
        <f t="shared" si="7268"/>
        <v>0</v>
      </c>
      <c r="AL2365" s="127">
        <f t="shared" si="7268"/>
        <v>0</v>
      </c>
      <c r="AM2365" s="127">
        <f t="shared" si="7268"/>
        <v>0</v>
      </c>
      <c r="AN2365" s="126">
        <f t="shared" si="7084"/>
        <v>0</v>
      </c>
      <c r="AO2365" s="127">
        <f t="shared" ref="AO2365:AW2365" si="7269">+($AX2365-$AN2365)/10+AN2365</f>
        <v>0</v>
      </c>
      <c r="AP2365" s="127">
        <f t="shared" si="7269"/>
        <v>0</v>
      </c>
      <c r="AQ2365" s="127">
        <f t="shared" si="7269"/>
        <v>0</v>
      </c>
      <c r="AR2365" s="127">
        <f t="shared" si="7269"/>
        <v>0</v>
      </c>
      <c r="AS2365" s="127">
        <f t="shared" si="7269"/>
        <v>0</v>
      </c>
      <c r="AT2365" s="127">
        <f t="shared" si="7269"/>
        <v>0</v>
      </c>
      <c r="AU2365" s="127">
        <f t="shared" si="7269"/>
        <v>0</v>
      </c>
      <c r="AV2365" s="127">
        <f t="shared" si="7269"/>
        <v>0</v>
      </c>
      <c r="AW2365" s="127">
        <f t="shared" si="7269"/>
        <v>0</v>
      </c>
      <c r="AX2365" s="126">
        <f t="shared" si="7086"/>
        <v>0</v>
      </c>
    </row>
    <row r="2366" spans="2:50" ht="15.75" customHeight="1" x14ac:dyDescent="0.2">
      <c r="B2366" s="123"/>
      <c r="C2366" s="128"/>
      <c r="D2366" s="128"/>
      <c r="E2366" s="128"/>
      <c r="F2366" s="128"/>
      <c r="G2366" s="128"/>
      <c r="H2366" s="128"/>
      <c r="I2366" s="128"/>
      <c r="J2366" s="128"/>
      <c r="K2366" s="128"/>
      <c r="L2366" s="128"/>
      <c r="M2366" s="128"/>
      <c r="N2366" s="129"/>
      <c r="O2366" s="119"/>
      <c r="P2366" s="120" t="str">
        <f t="shared" si="6680"/>
        <v/>
      </c>
      <c r="Q2366" s="121">
        <f t="shared" ref="Q2366:W2366" si="7270">SUMIF($B$9:$N$9,Q$9,$B2366:$N2366)/100</f>
        <v>0</v>
      </c>
      <c r="R2366" s="121">
        <f t="shared" si="7270"/>
        <v>0</v>
      </c>
      <c r="S2366" s="121">
        <f t="shared" si="7270"/>
        <v>0</v>
      </c>
      <c r="T2366" s="121">
        <f t="shared" si="7270"/>
        <v>0</v>
      </c>
      <c r="U2366" s="121">
        <f t="shared" si="7270"/>
        <v>0</v>
      </c>
      <c r="V2366" s="121">
        <f t="shared" si="7270"/>
        <v>0</v>
      </c>
      <c r="W2366" s="121">
        <f t="shared" si="7270"/>
        <v>0</v>
      </c>
      <c r="X2366" s="122">
        <f t="shared" si="7078"/>
        <v>0</v>
      </c>
      <c r="Y2366" s="121">
        <f t="shared" si="7079"/>
        <v>0</v>
      </c>
      <c r="Z2366" s="122">
        <f t="shared" si="7080"/>
        <v>0</v>
      </c>
      <c r="AA2366" s="121">
        <f t="shared" si="7081"/>
        <v>0</v>
      </c>
      <c r="AB2366" s="122">
        <f t="shared" si="7225"/>
        <v>0</v>
      </c>
      <c r="AC2366" s="122">
        <f t="shared" si="7225"/>
        <v>0</v>
      </c>
      <c r="AD2366" s="121">
        <f t="shared" si="7082"/>
        <v>0</v>
      </c>
      <c r="AE2366" s="122">
        <f t="shared" ref="AE2366:AM2366" si="7271">+($AN2366-$AD2366)/10+AD2366</f>
        <v>0</v>
      </c>
      <c r="AF2366" s="122">
        <f t="shared" si="7271"/>
        <v>0</v>
      </c>
      <c r="AG2366" s="122">
        <f t="shared" si="7271"/>
        <v>0</v>
      </c>
      <c r="AH2366" s="122">
        <f t="shared" si="7271"/>
        <v>0</v>
      </c>
      <c r="AI2366" s="122">
        <f t="shared" si="7271"/>
        <v>0</v>
      </c>
      <c r="AJ2366" s="122">
        <f t="shared" si="7271"/>
        <v>0</v>
      </c>
      <c r="AK2366" s="122">
        <f t="shared" si="7271"/>
        <v>0</v>
      </c>
      <c r="AL2366" s="122">
        <f t="shared" si="7271"/>
        <v>0</v>
      </c>
      <c r="AM2366" s="122">
        <f t="shared" si="7271"/>
        <v>0</v>
      </c>
      <c r="AN2366" s="121">
        <f t="shared" si="7084"/>
        <v>0</v>
      </c>
      <c r="AO2366" s="122">
        <f t="shared" ref="AO2366:AW2366" si="7272">+($AX2366-$AN2366)/10+AN2366</f>
        <v>0</v>
      </c>
      <c r="AP2366" s="122">
        <f t="shared" si="7272"/>
        <v>0</v>
      </c>
      <c r="AQ2366" s="122">
        <f t="shared" si="7272"/>
        <v>0</v>
      </c>
      <c r="AR2366" s="122">
        <f t="shared" si="7272"/>
        <v>0</v>
      </c>
      <c r="AS2366" s="122">
        <f t="shared" si="7272"/>
        <v>0</v>
      </c>
      <c r="AT2366" s="122">
        <f t="shared" si="7272"/>
        <v>0</v>
      </c>
      <c r="AU2366" s="122">
        <f t="shared" si="7272"/>
        <v>0</v>
      </c>
      <c r="AV2366" s="122">
        <f t="shared" si="7272"/>
        <v>0</v>
      </c>
      <c r="AW2366" s="122">
        <f t="shared" si="7272"/>
        <v>0</v>
      </c>
      <c r="AX2366" s="121">
        <f t="shared" si="7086"/>
        <v>0</v>
      </c>
    </row>
    <row r="2367" spans="2:50" ht="15.75" customHeight="1" x14ac:dyDescent="0.2">
      <c r="B2367" s="123"/>
      <c r="C2367" s="124"/>
      <c r="D2367" s="124"/>
      <c r="E2367" s="124"/>
      <c r="F2367" s="124"/>
      <c r="G2367" s="124"/>
      <c r="H2367" s="124"/>
      <c r="I2367" s="124"/>
      <c r="J2367" s="124"/>
      <c r="K2367" s="124"/>
      <c r="L2367" s="124"/>
      <c r="M2367" s="124"/>
      <c r="N2367" s="125"/>
      <c r="O2367" s="119"/>
      <c r="P2367" s="120" t="str">
        <f t="shared" si="6680"/>
        <v/>
      </c>
      <c r="Q2367" s="126">
        <f t="shared" ref="Q2367:W2367" si="7273">SUMIF($B$9:$N$9,Q$9,$B2367:$N2367)/100</f>
        <v>0</v>
      </c>
      <c r="R2367" s="126">
        <f t="shared" si="7273"/>
        <v>0</v>
      </c>
      <c r="S2367" s="126">
        <f t="shared" si="7273"/>
        <v>0</v>
      </c>
      <c r="T2367" s="126">
        <f t="shared" si="7273"/>
        <v>0</v>
      </c>
      <c r="U2367" s="126">
        <f t="shared" si="7273"/>
        <v>0</v>
      </c>
      <c r="V2367" s="126">
        <f t="shared" si="7273"/>
        <v>0</v>
      </c>
      <c r="W2367" s="126">
        <f t="shared" si="7273"/>
        <v>0</v>
      </c>
      <c r="X2367" s="127">
        <f t="shared" si="7078"/>
        <v>0</v>
      </c>
      <c r="Y2367" s="126">
        <f t="shared" si="7079"/>
        <v>0</v>
      </c>
      <c r="Z2367" s="127">
        <f t="shared" si="7080"/>
        <v>0</v>
      </c>
      <c r="AA2367" s="126">
        <f t="shared" si="7081"/>
        <v>0</v>
      </c>
      <c r="AB2367" s="127">
        <f t="shared" si="7225"/>
        <v>0</v>
      </c>
      <c r="AC2367" s="127">
        <f t="shared" si="7225"/>
        <v>0</v>
      </c>
      <c r="AD2367" s="126">
        <f t="shared" si="7082"/>
        <v>0</v>
      </c>
      <c r="AE2367" s="127">
        <f t="shared" ref="AE2367:AM2367" si="7274">+($AN2367-$AD2367)/10+AD2367</f>
        <v>0</v>
      </c>
      <c r="AF2367" s="127">
        <f t="shared" si="7274"/>
        <v>0</v>
      </c>
      <c r="AG2367" s="127">
        <f t="shared" si="7274"/>
        <v>0</v>
      </c>
      <c r="AH2367" s="127">
        <f t="shared" si="7274"/>
        <v>0</v>
      </c>
      <c r="AI2367" s="127">
        <f t="shared" si="7274"/>
        <v>0</v>
      </c>
      <c r="AJ2367" s="127">
        <f t="shared" si="7274"/>
        <v>0</v>
      </c>
      <c r="AK2367" s="127">
        <f t="shared" si="7274"/>
        <v>0</v>
      </c>
      <c r="AL2367" s="127">
        <f t="shared" si="7274"/>
        <v>0</v>
      </c>
      <c r="AM2367" s="127">
        <f t="shared" si="7274"/>
        <v>0</v>
      </c>
      <c r="AN2367" s="126">
        <f t="shared" si="7084"/>
        <v>0</v>
      </c>
      <c r="AO2367" s="127">
        <f t="shared" ref="AO2367:AW2367" si="7275">+($AX2367-$AN2367)/10+AN2367</f>
        <v>0</v>
      </c>
      <c r="AP2367" s="127">
        <f t="shared" si="7275"/>
        <v>0</v>
      </c>
      <c r="AQ2367" s="127">
        <f t="shared" si="7275"/>
        <v>0</v>
      </c>
      <c r="AR2367" s="127">
        <f t="shared" si="7275"/>
        <v>0</v>
      </c>
      <c r="AS2367" s="127">
        <f t="shared" si="7275"/>
        <v>0</v>
      </c>
      <c r="AT2367" s="127">
        <f t="shared" si="7275"/>
        <v>0</v>
      </c>
      <c r="AU2367" s="127">
        <f t="shared" si="7275"/>
        <v>0</v>
      </c>
      <c r="AV2367" s="127">
        <f t="shared" si="7275"/>
        <v>0</v>
      </c>
      <c r="AW2367" s="127">
        <f t="shared" si="7275"/>
        <v>0</v>
      </c>
      <c r="AX2367" s="126">
        <f t="shared" si="7086"/>
        <v>0</v>
      </c>
    </row>
    <row r="2368" spans="2:50" ht="15.75" customHeight="1" x14ac:dyDescent="0.2">
      <c r="B2368" s="123"/>
      <c r="C2368" s="128"/>
      <c r="D2368" s="128"/>
      <c r="E2368" s="128"/>
      <c r="F2368" s="128"/>
      <c r="G2368" s="128"/>
      <c r="H2368" s="128"/>
      <c r="I2368" s="128"/>
      <c r="J2368" s="128"/>
      <c r="K2368" s="128"/>
      <c r="L2368" s="128"/>
      <c r="M2368" s="128"/>
      <c r="N2368" s="129"/>
      <c r="O2368" s="119"/>
      <c r="P2368" s="120" t="str">
        <f t="shared" si="6680"/>
        <v/>
      </c>
      <c r="Q2368" s="121">
        <f t="shared" ref="Q2368:W2368" si="7276">SUMIF($B$9:$N$9,Q$9,$B2368:$N2368)/100</f>
        <v>0</v>
      </c>
      <c r="R2368" s="121">
        <f t="shared" si="7276"/>
        <v>0</v>
      </c>
      <c r="S2368" s="121">
        <f t="shared" si="7276"/>
        <v>0</v>
      </c>
      <c r="T2368" s="121">
        <f t="shared" si="7276"/>
        <v>0</v>
      </c>
      <c r="U2368" s="121">
        <f t="shared" si="7276"/>
        <v>0</v>
      </c>
      <c r="V2368" s="121">
        <f t="shared" si="7276"/>
        <v>0</v>
      </c>
      <c r="W2368" s="121">
        <f t="shared" si="7276"/>
        <v>0</v>
      </c>
      <c r="X2368" s="122">
        <f t="shared" si="7078"/>
        <v>0</v>
      </c>
      <c r="Y2368" s="121">
        <f t="shared" si="7079"/>
        <v>0</v>
      </c>
      <c r="Z2368" s="122">
        <f t="shared" si="7080"/>
        <v>0</v>
      </c>
      <c r="AA2368" s="121">
        <f t="shared" si="7081"/>
        <v>0</v>
      </c>
      <c r="AB2368" s="122">
        <f t="shared" si="7225"/>
        <v>0</v>
      </c>
      <c r="AC2368" s="122">
        <f t="shared" si="7225"/>
        <v>0</v>
      </c>
      <c r="AD2368" s="121">
        <f t="shared" si="7082"/>
        <v>0</v>
      </c>
      <c r="AE2368" s="122">
        <f t="shared" ref="AE2368:AM2368" si="7277">+($AN2368-$AD2368)/10+AD2368</f>
        <v>0</v>
      </c>
      <c r="AF2368" s="122">
        <f t="shared" si="7277"/>
        <v>0</v>
      </c>
      <c r="AG2368" s="122">
        <f t="shared" si="7277"/>
        <v>0</v>
      </c>
      <c r="AH2368" s="122">
        <f t="shared" si="7277"/>
        <v>0</v>
      </c>
      <c r="AI2368" s="122">
        <f t="shared" si="7277"/>
        <v>0</v>
      </c>
      <c r="AJ2368" s="122">
        <f t="shared" si="7277"/>
        <v>0</v>
      </c>
      <c r="AK2368" s="122">
        <f t="shared" si="7277"/>
        <v>0</v>
      </c>
      <c r="AL2368" s="122">
        <f t="shared" si="7277"/>
        <v>0</v>
      </c>
      <c r="AM2368" s="122">
        <f t="shared" si="7277"/>
        <v>0</v>
      </c>
      <c r="AN2368" s="121">
        <f t="shared" si="7084"/>
        <v>0</v>
      </c>
      <c r="AO2368" s="122">
        <f t="shared" ref="AO2368:AW2368" si="7278">+($AX2368-$AN2368)/10+AN2368</f>
        <v>0</v>
      </c>
      <c r="AP2368" s="122">
        <f t="shared" si="7278"/>
        <v>0</v>
      </c>
      <c r="AQ2368" s="122">
        <f t="shared" si="7278"/>
        <v>0</v>
      </c>
      <c r="AR2368" s="122">
        <f t="shared" si="7278"/>
        <v>0</v>
      </c>
      <c r="AS2368" s="122">
        <f t="shared" si="7278"/>
        <v>0</v>
      </c>
      <c r="AT2368" s="122">
        <f t="shared" si="7278"/>
        <v>0</v>
      </c>
      <c r="AU2368" s="122">
        <f t="shared" si="7278"/>
        <v>0</v>
      </c>
      <c r="AV2368" s="122">
        <f t="shared" si="7278"/>
        <v>0</v>
      </c>
      <c r="AW2368" s="122">
        <f t="shared" si="7278"/>
        <v>0</v>
      </c>
      <c r="AX2368" s="121">
        <f t="shared" si="7086"/>
        <v>0</v>
      </c>
    </row>
    <row r="2369" spans="2:50" ht="15.75" customHeight="1" x14ac:dyDescent="0.2">
      <c r="B2369" s="123"/>
      <c r="C2369" s="124"/>
      <c r="D2369" s="124"/>
      <c r="E2369" s="124"/>
      <c r="F2369" s="124"/>
      <c r="G2369" s="124"/>
      <c r="H2369" s="124"/>
      <c r="I2369" s="124"/>
      <c r="J2369" s="124"/>
      <c r="K2369" s="124"/>
      <c r="L2369" s="124"/>
      <c r="M2369" s="124"/>
      <c r="N2369" s="125"/>
      <c r="O2369" s="119"/>
      <c r="P2369" s="120" t="str">
        <f t="shared" si="6680"/>
        <v/>
      </c>
      <c r="Q2369" s="126">
        <f t="shared" ref="Q2369:W2369" si="7279">SUMIF($B$9:$N$9,Q$9,$B2369:$N2369)/100</f>
        <v>0</v>
      </c>
      <c r="R2369" s="126">
        <f t="shared" si="7279"/>
        <v>0</v>
      </c>
      <c r="S2369" s="126">
        <f t="shared" si="7279"/>
        <v>0</v>
      </c>
      <c r="T2369" s="126">
        <f t="shared" si="7279"/>
        <v>0</v>
      </c>
      <c r="U2369" s="126">
        <f t="shared" si="7279"/>
        <v>0</v>
      </c>
      <c r="V2369" s="126">
        <f t="shared" si="7279"/>
        <v>0</v>
      </c>
      <c r="W2369" s="126">
        <f t="shared" si="7279"/>
        <v>0</v>
      </c>
      <c r="X2369" s="127">
        <f t="shared" si="7078"/>
        <v>0</v>
      </c>
      <c r="Y2369" s="126">
        <f t="shared" si="7079"/>
        <v>0</v>
      </c>
      <c r="Z2369" s="127">
        <f t="shared" si="7080"/>
        <v>0</v>
      </c>
      <c r="AA2369" s="126">
        <f t="shared" si="7081"/>
        <v>0</v>
      </c>
      <c r="AB2369" s="127">
        <f t="shared" si="7225"/>
        <v>0</v>
      </c>
      <c r="AC2369" s="127">
        <f t="shared" si="7225"/>
        <v>0</v>
      </c>
      <c r="AD2369" s="126">
        <f t="shared" si="7082"/>
        <v>0</v>
      </c>
      <c r="AE2369" s="127">
        <f t="shared" ref="AE2369:AM2369" si="7280">+($AN2369-$AD2369)/10+AD2369</f>
        <v>0</v>
      </c>
      <c r="AF2369" s="127">
        <f t="shared" si="7280"/>
        <v>0</v>
      </c>
      <c r="AG2369" s="127">
        <f t="shared" si="7280"/>
        <v>0</v>
      </c>
      <c r="AH2369" s="127">
        <f t="shared" si="7280"/>
        <v>0</v>
      </c>
      <c r="AI2369" s="127">
        <f t="shared" si="7280"/>
        <v>0</v>
      </c>
      <c r="AJ2369" s="127">
        <f t="shared" si="7280"/>
        <v>0</v>
      </c>
      <c r="AK2369" s="127">
        <f t="shared" si="7280"/>
        <v>0</v>
      </c>
      <c r="AL2369" s="127">
        <f t="shared" si="7280"/>
        <v>0</v>
      </c>
      <c r="AM2369" s="127">
        <f t="shared" si="7280"/>
        <v>0</v>
      </c>
      <c r="AN2369" s="126">
        <f t="shared" si="7084"/>
        <v>0</v>
      </c>
      <c r="AO2369" s="127">
        <f t="shared" ref="AO2369:AW2369" si="7281">+($AX2369-$AN2369)/10+AN2369</f>
        <v>0</v>
      </c>
      <c r="AP2369" s="127">
        <f t="shared" si="7281"/>
        <v>0</v>
      </c>
      <c r="AQ2369" s="127">
        <f t="shared" si="7281"/>
        <v>0</v>
      </c>
      <c r="AR2369" s="127">
        <f t="shared" si="7281"/>
        <v>0</v>
      </c>
      <c r="AS2369" s="127">
        <f t="shared" si="7281"/>
        <v>0</v>
      </c>
      <c r="AT2369" s="127">
        <f t="shared" si="7281"/>
        <v>0</v>
      </c>
      <c r="AU2369" s="127">
        <f t="shared" si="7281"/>
        <v>0</v>
      </c>
      <c r="AV2369" s="127">
        <f t="shared" si="7281"/>
        <v>0</v>
      </c>
      <c r="AW2369" s="127">
        <f t="shared" si="7281"/>
        <v>0</v>
      </c>
      <c r="AX2369" s="126">
        <f t="shared" si="7086"/>
        <v>0</v>
      </c>
    </row>
    <row r="2370" spans="2:50" ht="15.75" customHeight="1" x14ac:dyDescent="0.2">
      <c r="B2370" s="123"/>
      <c r="C2370" s="128"/>
      <c r="D2370" s="128"/>
      <c r="E2370" s="128"/>
      <c r="F2370" s="128"/>
      <c r="G2370" s="128"/>
      <c r="H2370" s="128"/>
      <c r="I2370" s="128"/>
      <c r="J2370" s="128"/>
      <c r="K2370" s="128"/>
      <c r="L2370" s="128"/>
      <c r="M2370" s="128"/>
      <c r="N2370" s="129"/>
      <c r="O2370" s="119"/>
      <c r="P2370" s="120" t="str">
        <f t="shared" si="6680"/>
        <v/>
      </c>
      <c r="Q2370" s="121">
        <f t="shared" ref="Q2370:W2370" si="7282">SUMIF($B$9:$N$9,Q$9,$B2370:$N2370)/100</f>
        <v>0</v>
      </c>
      <c r="R2370" s="121">
        <f t="shared" si="7282"/>
        <v>0</v>
      </c>
      <c r="S2370" s="121">
        <f t="shared" si="7282"/>
        <v>0</v>
      </c>
      <c r="T2370" s="121">
        <f t="shared" si="7282"/>
        <v>0</v>
      </c>
      <c r="U2370" s="121">
        <f t="shared" si="7282"/>
        <v>0</v>
      </c>
      <c r="V2370" s="121">
        <f t="shared" si="7282"/>
        <v>0</v>
      </c>
      <c r="W2370" s="121">
        <f t="shared" si="7282"/>
        <v>0</v>
      </c>
      <c r="X2370" s="122">
        <f t="shared" si="7078"/>
        <v>0</v>
      </c>
      <c r="Y2370" s="121">
        <f t="shared" si="7079"/>
        <v>0</v>
      </c>
      <c r="Z2370" s="122">
        <f t="shared" si="7080"/>
        <v>0</v>
      </c>
      <c r="AA2370" s="121">
        <f t="shared" si="7081"/>
        <v>0</v>
      </c>
      <c r="AB2370" s="122">
        <f t="shared" si="7225"/>
        <v>0</v>
      </c>
      <c r="AC2370" s="122">
        <f t="shared" si="7225"/>
        <v>0</v>
      </c>
      <c r="AD2370" s="121">
        <f t="shared" si="7082"/>
        <v>0</v>
      </c>
      <c r="AE2370" s="122">
        <f t="shared" ref="AE2370:AM2370" si="7283">+($AN2370-$AD2370)/10+AD2370</f>
        <v>0</v>
      </c>
      <c r="AF2370" s="122">
        <f t="shared" si="7283"/>
        <v>0</v>
      </c>
      <c r="AG2370" s="122">
        <f t="shared" si="7283"/>
        <v>0</v>
      </c>
      <c r="AH2370" s="122">
        <f t="shared" si="7283"/>
        <v>0</v>
      </c>
      <c r="AI2370" s="122">
        <f t="shared" si="7283"/>
        <v>0</v>
      </c>
      <c r="AJ2370" s="122">
        <f t="shared" si="7283"/>
        <v>0</v>
      </c>
      <c r="AK2370" s="122">
        <f t="shared" si="7283"/>
        <v>0</v>
      </c>
      <c r="AL2370" s="122">
        <f t="shared" si="7283"/>
        <v>0</v>
      </c>
      <c r="AM2370" s="122">
        <f t="shared" si="7283"/>
        <v>0</v>
      </c>
      <c r="AN2370" s="121">
        <f t="shared" si="7084"/>
        <v>0</v>
      </c>
      <c r="AO2370" s="122">
        <f t="shared" ref="AO2370:AW2370" si="7284">+($AX2370-$AN2370)/10+AN2370</f>
        <v>0</v>
      </c>
      <c r="AP2370" s="122">
        <f t="shared" si="7284"/>
        <v>0</v>
      </c>
      <c r="AQ2370" s="122">
        <f t="shared" si="7284"/>
        <v>0</v>
      </c>
      <c r="AR2370" s="122">
        <f t="shared" si="7284"/>
        <v>0</v>
      </c>
      <c r="AS2370" s="122">
        <f t="shared" si="7284"/>
        <v>0</v>
      </c>
      <c r="AT2370" s="122">
        <f t="shared" si="7284"/>
        <v>0</v>
      </c>
      <c r="AU2370" s="122">
        <f t="shared" si="7284"/>
        <v>0</v>
      </c>
      <c r="AV2370" s="122">
        <f t="shared" si="7284"/>
        <v>0</v>
      </c>
      <c r="AW2370" s="122">
        <f t="shared" si="7284"/>
        <v>0</v>
      </c>
      <c r="AX2370" s="121">
        <f t="shared" si="7086"/>
        <v>0</v>
      </c>
    </row>
    <row r="2371" spans="2:50" ht="15.75" customHeight="1" x14ac:dyDescent="0.2">
      <c r="B2371" s="123"/>
      <c r="C2371" s="124"/>
      <c r="D2371" s="124"/>
      <c r="E2371" s="124"/>
      <c r="F2371" s="124"/>
      <c r="G2371" s="124"/>
      <c r="H2371" s="124"/>
      <c r="I2371" s="124"/>
      <c r="J2371" s="124"/>
      <c r="K2371" s="124"/>
      <c r="L2371" s="124"/>
      <c r="M2371" s="124"/>
      <c r="N2371" s="125"/>
      <c r="O2371" s="119"/>
      <c r="P2371" s="120" t="str">
        <f t="shared" si="6680"/>
        <v/>
      </c>
      <c r="Q2371" s="126">
        <f t="shared" ref="Q2371:W2371" si="7285">SUMIF($B$9:$N$9,Q$9,$B2371:$N2371)/100</f>
        <v>0</v>
      </c>
      <c r="R2371" s="126">
        <f t="shared" si="7285"/>
        <v>0</v>
      </c>
      <c r="S2371" s="126">
        <f t="shared" si="7285"/>
        <v>0</v>
      </c>
      <c r="T2371" s="126">
        <f t="shared" si="7285"/>
        <v>0</v>
      </c>
      <c r="U2371" s="126">
        <f t="shared" si="7285"/>
        <v>0</v>
      </c>
      <c r="V2371" s="126">
        <f t="shared" si="7285"/>
        <v>0</v>
      </c>
      <c r="W2371" s="126">
        <f t="shared" si="7285"/>
        <v>0</v>
      </c>
      <c r="X2371" s="127">
        <f t="shared" si="7078"/>
        <v>0</v>
      </c>
      <c r="Y2371" s="126">
        <f t="shared" si="7079"/>
        <v>0</v>
      </c>
      <c r="Z2371" s="127">
        <f t="shared" si="7080"/>
        <v>0</v>
      </c>
      <c r="AA2371" s="126">
        <f t="shared" si="7081"/>
        <v>0</v>
      </c>
      <c r="AB2371" s="127">
        <f t="shared" ref="AB2371:AC2390" si="7286">+($AD2371-$AA2371)/3+AA2371</f>
        <v>0</v>
      </c>
      <c r="AC2371" s="127">
        <f t="shared" si="7286"/>
        <v>0</v>
      </c>
      <c r="AD2371" s="126">
        <f t="shared" si="7082"/>
        <v>0</v>
      </c>
      <c r="AE2371" s="127">
        <f t="shared" ref="AE2371:AM2371" si="7287">+($AN2371-$AD2371)/10+AD2371</f>
        <v>0</v>
      </c>
      <c r="AF2371" s="127">
        <f t="shared" si="7287"/>
        <v>0</v>
      </c>
      <c r="AG2371" s="127">
        <f t="shared" si="7287"/>
        <v>0</v>
      </c>
      <c r="AH2371" s="127">
        <f t="shared" si="7287"/>
        <v>0</v>
      </c>
      <c r="AI2371" s="127">
        <f t="shared" si="7287"/>
        <v>0</v>
      </c>
      <c r="AJ2371" s="127">
        <f t="shared" si="7287"/>
        <v>0</v>
      </c>
      <c r="AK2371" s="127">
        <f t="shared" si="7287"/>
        <v>0</v>
      </c>
      <c r="AL2371" s="127">
        <f t="shared" si="7287"/>
        <v>0</v>
      </c>
      <c r="AM2371" s="127">
        <f t="shared" si="7287"/>
        <v>0</v>
      </c>
      <c r="AN2371" s="126">
        <f t="shared" si="7084"/>
        <v>0</v>
      </c>
      <c r="AO2371" s="127">
        <f t="shared" ref="AO2371:AW2371" si="7288">+($AX2371-$AN2371)/10+AN2371</f>
        <v>0</v>
      </c>
      <c r="AP2371" s="127">
        <f t="shared" si="7288"/>
        <v>0</v>
      </c>
      <c r="AQ2371" s="127">
        <f t="shared" si="7288"/>
        <v>0</v>
      </c>
      <c r="AR2371" s="127">
        <f t="shared" si="7288"/>
        <v>0</v>
      </c>
      <c r="AS2371" s="127">
        <f t="shared" si="7288"/>
        <v>0</v>
      </c>
      <c r="AT2371" s="127">
        <f t="shared" si="7288"/>
        <v>0</v>
      </c>
      <c r="AU2371" s="127">
        <f t="shared" si="7288"/>
        <v>0</v>
      </c>
      <c r="AV2371" s="127">
        <f t="shared" si="7288"/>
        <v>0</v>
      </c>
      <c r="AW2371" s="127">
        <f t="shared" si="7288"/>
        <v>0</v>
      </c>
      <c r="AX2371" s="126">
        <f t="shared" si="7086"/>
        <v>0</v>
      </c>
    </row>
    <row r="2372" spans="2:50" ht="15.75" customHeight="1" x14ac:dyDescent="0.2">
      <c r="B2372" s="123"/>
      <c r="C2372" s="128"/>
      <c r="D2372" s="128"/>
      <c r="E2372" s="128"/>
      <c r="F2372" s="128"/>
      <c r="G2372" s="128"/>
      <c r="H2372" s="128"/>
      <c r="I2372" s="128"/>
      <c r="J2372" s="128"/>
      <c r="K2372" s="128"/>
      <c r="L2372" s="128"/>
      <c r="M2372" s="128"/>
      <c r="N2372" s="129"/>
      <c r="O2372" s="119"/>
      <c r="P2372" s="120" t="str">
        <f t="shared" si="6680"/>
        <v/>
      </c>
      <c r="Q2372" s="121">
        <f t="shared" ref="Q2372:W2372" si="7289">SUMIF($B$9:$N$9,Q$9,$B2372:$N2372)/100</f>
        <v>0</v>
      </c>
      <c r="R2372" s="121">
        <f t="shared" si="7289"/>
        <v>0</v>
      </c>
      <c r="S2372" s="121">
        <f t="shared" si="7289"/>
        <v>0</v>
      </c>
      <c r="T2372" s="121">
        <f t="shared" si="7289"/>
        <v>0</v>
      </c>
      <c r="U2372" s="121">
        <f t="shared" si="7289"/>
        <v>0</v>
      </c>
      <c r="V2372" s="121">
        <f t="shared" si="7289"/>
        <v>0</v>
      </c>
      <c r="W2372" s="121">
        <f t="shared" si="7289"/>
        <v>0</v>
      </c>
      <c r="X2372" s="122">
        <f t="shared" si="7078"/>
        <v>0</v>
      </c>
      <c r="Y2372" s="121">
        <f t="shared" si="7079"/>
        <v>0</v>
      </c>
      <c r="Z2372" s="122">
        <f t="shared" si="7080"/>
        <v>0</v>
      </c>
      <c r="AA2372" s="121">
        <f t="shared" si="7081"/>
        <v>0</v>
      </c>
      <c r="AB2372" s="122">
        <f t="shared" si="7286"/>
        <v>0</v>
      </c>
      <c r="AC2372" s="122">
        <f t="shared" si="7286"/>
        <v>0</v>
      </c>
      <c r="AD2372" s="121">
        <f t="shared" si="7082"/>
        <v>0</v>
      </c>
      <c r="AE2372" s="122">
        <f t="shared" ref="AE2372:AM2372" si="7290">+($AN2372-$AD2372)/10+AD2372</f>
        <v>0</v>
      </c>
      <c r="AF2372" s="122">
        <f t="shared" si="7290"/>
        <v>0</v>
      </c>
      <c r="AG2372" s="122">
        <f t="shared" si="7290"/>
        <v>0</v>
      </c>
      <c r="AH2372" s="122">
        <f t="shared" si="7290"/>
        <v>0</v>
      </c>
      <c r="AI2372" s="122">
        <f t="shared" si="7290"/>
        <v>0</v>
      </c>
      <c r="AJ2372" s="122">
        <f t="shared" si="7290"/>
        <v>0</v>
      </c>
      <c r="AK2372" s="122">
        <f t="shared" si="7290"/>
        <v>0</v>
      </c>
      <c r="AL2372" s="122">
        <f t="shared" si="7290"/>
        <v>0</v>
      </c>
      <c r="AM2372" s="122">
        <f t="shared" si="7290"/>
        <v>0</v>
      </c>
      <c r="AN2372" s="121">
        <f t="shared" si="7084"/>
        <v>0</v>
      </c>
      <c r="AO2372" s="122">
        <f t="shared" ref="AO2372:AW2372" si="7291">+($AX2372-$AN2372)/10+AN2372</f>
        <v>0</v>
      </c>
      <c r="AP2372" s="122">
        <f t="shared" si="7291"/>
        <v>0</v>
      </c>
      <c r="AQ2372" s="122">
        <f t="shared" si="7291"/>
        <v>0</v>
      </c>
      <c r="AR2372" s="122">
        <f t="shared" si="7291"/>
        <v>0</v>
      </c>
      <c r="AS2372" s="122">
        <f t="shared" si="7291"/>
        <v>0</v>
      </c>
      <c r="AT2372" s="122">
        <f t="shared" si="7291"/>
        <v>0</v>
      </c>
      <c r="AU2372" s="122">
        <f t="shared" si="7291"/>
        <v>0</v>
      </c>
      <c r="AV2372" s="122">
        <f t="shared" si="7291"/>
        <v>0</v>
      </c>
      <c r="AW2372" s="122">
        <f t="shared" si="7291"/>
        <v>0</v>
      </c>
      <c r="AX2372" s="121">
        <f t="shared" si="7086"/>
        <v>0</v>
      </c>
    </row>
    <row r="2373" spans="2:50" ht="15.75" customHeight="1" x14ac:dyDescent="0.2">
      <c r="B2373" s="123"/>
      <c r="C2373" s="124"/>
      <c r="D2373" s="124"/>
      <c r="E2373" s="124"/>
      <c r="F2373" s="124"/>
      <c r="G2373" s="124"/>
      <c r="H2373" s="124"/>
      <c r="I2373" s="124"/>
      <c r="J2373" s="124"/>
      <c r="K2373" s="124"/>
      <c r="L2373" s="124"/>
      <c r="M2373" s="124"/>
      <c r="N2373" s="125"/>
      <c r="O2373" s="119"/>
      <c r="P2373" s="120" t="str">
        <f t="shared" si="6680"/>
        <v/>
      </c>
      <c r="Q2373" s="126">
        <f t="shared" ref="Q2373:W2373" si="7292">SUMIF($B$9:$N$9,Q$9,$B2373:$N2373)/100</f>
        <v>0</v>
      </c>
      <c r="R2373" s="126">
        <f t="shared" si="7292"/>
        <v>0</v>
      </c>
      <c r="S2373" s="126">
        <f t="shared" si="7292"/>
        <v>0</v>
      </c>
      <c r="T2373" s="126">
        <f t="shared" si="7292"/>
        <v>0</v>
      </c>
      <c r="U2373" s="126">
        <f t="shared" si="7292"/>
        <v>0</v>
      </c>
      <c r="V2373" s="126">
        <f t="shared" si="7292"/>
        <v>0</v>
      </c>
      <c r="W2373" s="126">
        <f t="shared" si="7292"/>
        <v>0</v>
      </c>
      <c r="X2373" s="127">
        <f t="shared" si="7078"/>
        <v>0</v>
      </c>
      <c r="Y2373" s="126">
        <f t="shared" si="7079"/>
        <v>0</v>
      </c>
      <c r="Z2373" s="127">
        <f t="shared" si="7080"/>
        <v>0</v>
      </c>
      <c r="AA2373" s="126">
        <f t="shared" si="7081"/>
        <v>0</v>
      </c>
      <c r="AB2373" s="127">
        <f t="shared" si="7286"/>
        <v>0</v>
      </c>
      <c r="AC2373" s="127">
        <f t="shared" si="7286"/>
        <v>0</v>
      </c>
      <c r="AD2373" s="126">
        <f t="shared" si="7082"/>
        <v>0</v>
      </c>
      <c r="AE2373" s="127">
        <f t="shared" ref="AE2373:AM2373" si="7293">+($AN2373-$AD2373)/10+AD2373</f>
        <v>0</v>
      </c>
      <c r="AF2373" s="127">
        <f t="shared" si="7293"/>
        <v>0</v>
      </c>
      <c r="AG2373" s="127">
        <f t="shared" si="7293"/>
        <v>0</v>
      </c>
      <c r="AH2373" s="127">
        <f t="shared" si="7293"/>
        <v>0</v>
      </c>
      <c r="AI2373" s="127">
        <f t="shared" si="7293"/>
        <v>0</v>
      </c>
      <c r="AJ2373" s="127">
        <f t="shared" si="7293"/>
        <v>0</v>
      </c>
      <c r="AK2373" s="127">
        <f t="shared" si="7293"/>
        <v>0</v>
      </c>
      <c r="AL2373" s="127">
        <f t="shared" si="7293"/>
        <v>0</v>
      </c>
      <c r="AM2373" s="127">
        <f t="shared" si="7293"/>
        <v>0</v>
      </c>
      <c r="AN2373" s="126">
        <f t="shared" si="7084"/>
        <v>0</v>
      </c>
      <c r="AO2373" s="127">
        <f t="shared" ref="AO2373:AW2373" si="7294">+($AX2373-$AN2373)/10+AN2373</f>
        <v>0</v>
      </c>
      <c r="AP2373" s="127">
        <f t="shared" si="7294"/>
        <v>0</v>
      </c>
      <c r="AQ2373" s="127">
        <f t="shared" si="7294"/>
        <v>0</v>
      </c>
      <c r="AR2373" s="127">
        <f t="shared" si="7294"/>
        <v>0</v>
      </c>
      <c r="AS2373" s="127">
        <f t="shared" si="7294"/>
        <v>0</v>
      </c>
      <c r="AT2373" s="127">
        <f t="shared" si="7294"/>
        <v>0</v>
      </c>
      <c r="AU2373" s="127">
        <f t="shared" si="7294"/>
        <v>0</v>
      </c>
      <c r="AV2373" s="127">
        <f t="shared" si="7294"/>
        <v>0</v>
      </c>
      <c r="AW2373" s="127">
        <f t="shared" si="7294"/>
        <v>0</v>
      </c>
      <c r="AX2373" s="126">
        <f t="shared" si="7086"/>
        <v>0</v>
      </c>
    </row>
    <row r="2374" spans="2:50" ht="15.75" customHeight="1" x14ac:dyDescent="0.2">
      <c r="B2374" s="123"/>
      <c r="C2374" s="128"/>
      <c r="D2374" s="128"/>
      <c r="E2374" s="128"/>
      <c r="F2374" s="128"/>
      <c r="G2374" s="128"/>
      <c r="H2374" s="128"/>
      <c r="I2374" s="128"/>
      <c r="J2374" s="128"/>
      <c r="K2374" s="128"/>
      <c r="L2374" s="128"/>
      <c r="M2374" s="128"/>
      <c r="N2374" s="129"/>
      <c r="O2374" s="119"/>
      <c r="P2374" s="120" t="str">
        <f t="shared" si="6680"/>
        <v/>
      </c>
      <c r="Q2374" s="121">
        <f t="shared" ref="Q2374:W2374" si="7295">SUMIF($B$9:$N$9,Q$9,$B2374:$N2374)/100</f>
        <v>0</v>
      </c>
      <c r="R2374" s="121">
        <f t="shared" si="7295"/>
        <v>0</v>
      </c>
      <c r="S2374" s="121">
        <f t="shared" si="7295"/>
        <v>0</v>
      </c>
      <c r="T2374" s="121">
        <f t="shared" si="7295"/>
        <v>0</v>
      </c>
      <c r="U2374" s="121">
        <f t="shared" si="7295"/>
        <v>0</v>
      </c>
      <c r="V2374" s="121">
        <f t="shared" si="7295"/>
        <v>0</v>
      </c>
      <c r="W2374" s="121">
        <f t="shared" si="7295"/>
        <v>0</v>
      </c>
      <c r="X2374" s="122">
        <f t="shared" si="7078"/>
        <v>0</v>
      </c>
      <c r="Y2374" s="121">
        <f t="shared" si="7079"/>
        <v>0</v>
      </c>
      <c r="Z2374" s="122">
        <f t="shared" si="7080"/>
        <v>0</v>
      </c>
      <c r="AA2374" s="121">
        <f t="shared" si="7081"/>
        <v>0</v>
      </c>
      <c r="AB2374" s="122">
        <f t="shared" si="7286"/>
        <v>0</v>
      </c>
      <c r="AC2374" s="122">
        <f t="shared" si="7286"/>
        <v>0</v>
      </c>
      <c r="AD2374" s="121">
        <f t="shared" si="7082"/>
        <v>0</v>
      </c>
      <c r="AE2374" s="122">
        <f t="shared" ref="AE2374:AM2374" si="7296">+($AN2374-$AD2374)/10+AD2374</f>
        <v>0</v>
      </c>
      <c r="AF2374" s="122">
        <f t="shared" si="7296"/>
        <v>0</v>
      </c>
      <c r="AG2374" s="122">
        <f t="shared" si="7296"/>
        <v>0</v>
      </c>
      <c r="AH2374" s="122">
        <f t="shared" si="7296"/>
        <v>0</v>
      </c>
      <c r="AI2374" s="122">
        <f t="shared" si="7296"/>
        <v>0</v>
      </c>
      <c r="AJ2374" s="122">
        <f t="shared" si="7296"/>
        <v>0</v>
      </c>
      <c r="AK2374" s="122">
        <f t="shared" si="7296"/>
        <v>0</v>
      </c>
      <c r="AL2374" s="122">
        <f t="shared" si="7296"/>
        <v>0</v>
      </c>
      <c r="AM2374" s="122">
        <f t="shared" si="7296"/>
        <v>0</v>
      </c>
      <c r="AN2374" s="121">
        <f t="shared" si="7084"/>
        <v>0</v>
      </c>
      <c r="AO2374" s="122">
        <f t="shared" ref="AO2374:AW2374" si="7297">+($AX2374-$AN2374)/10+AN2374</f>
        <v>0</v>
      </c>
      <c r="AP2374" s="122">
        <f t="shared" si="7297"/>
        <v>0</v>
      </c>
      <c r="AQ2374" s="122">
        <f t="shared" si="7297"/>
        <v>0</v>
      </c>
      <c r="AR2374" s="122">
        <f t="shared" si="7297"/>
        <v>0</v>
      </c>
      <c r="AS2374" s="122">
        <f t="shared" si="7297"/>
        <v>0</v>
      </c>
      <c r="AT2374" s="122">
        <f t="shared" si="7297"/>
        <v>0</v>
      </c>
      <c r="AU2374" s="122">
        <f t="shared" si="7297"/>
        <v>0</v>
      </c>
      <c r="AV2374" s="122">
        <f t="shared" si="7297"/>
        <v>0</v>
      </c>
      <c r="AW2374" s="122">
        <f t="shared" si="7297"/>
        <v>0</v>
      </c>
      <c r="AX2374" s="121">
        <f t="shared" si="7086"/>
        <v>0</v>
      </c>
    </row>
    <row r="2375" spans="2:50" ht="15.75" customHeight="1" x14ac:dyDescent="0.2">
      <c r="B2375" s="123"/>
      <c r="C2375" s="124"/>
      <c r="D2375" s="124"/>
      <c r="E2375" s="124"/>
      <c r="F2375" s="124"/>
      <c r="G2375" s="124"/>
      <c r="H2375" s="124"/>
      <c r="I2375" s="124"/>
      <c r="J2375" s="124"/>
      <c r="K2375" s="124"/>
      <c r="L2375" s="124"/>
      <c r="M2375" s="124"/>
      <c r="N2375" s="125"/>
      <c r="O2375" s="119"/>
      <c r="P2375" s="120" t="str">
        <f t="shared" si="6680"/>
        <v/>
      </c>
      <c r="Q2375" s="126">
        <f t="shared" ref="Q2375:W2375" si="7298">SUMIF($B$9:$N$9,Q$9,$B2375:$N2375)/100</f>
        <v>0</v>
      </c>
      <c r="R2375" s="126">
        <f t="shared" si="7298"/>
        <v>0</v>
      </c>
      <c r="S2375" s="126">
        <f t="shared" si="7298"/>
        <v>0</v>
      </c>
      <c r="T2375" s="126">
        <f t="shared" si="7298"/>
        <v>0</v>
      </c>
      <c r="U2375" s="126">
        <f t="shared" si="7298"/>
        <v>0</v>
      </c>
      <c r="V2375" s="126">
        <f t="shared" si="7298"/>
        <v>0</v>
      </c>
      <c r="W2375" s="126">
        <f t="shared" si="7298"/>
        <v>0</v>
      </c>
      <c r="X2375" s="127">
        <f t="shared" si="7078"/>
        <v>0</v>
      </c>
      <c r="Y2375" s="126">
        <f t="shared" si="7079"/>
        <v>0</v>
      </c>
      <c r="Z2375" s="127">
        <f t="shared" si="7080"/>
        <v>0</v>
      </c>
      <c r="AA2375" s="126">
        <f t="shared" si="7081"/>
        <v>0</v>
      </c>
      <c r="AB2375" s="127">
        <f t="shared" si="7286"/>
        <v>0</v>
      </c>
      <c r="AC2375" s="127">
        <f t="shared" si="7286"/>
        <v>0</v>
      </c>
      <c r="AD2375" s="126">
        <f t="shared" si="7082"/>
        <v>0</v>
      </c>
      <c r="AE2375" s="127">
        <f t="shared" ref="AE2375:AM2375" si="7299">+($AN2375-$AD2375)/10+AD2375</f>
        <v>0</v>
      </c>
      <c r="AF2375" s="127">
        <f t="shared" si="7299"/>
        <v>0</v>
      </c>
      <c r="AG2375" s="127">
        <f t="shared" si="7299"/>
        <v>0</v>
      </c>
      <c r="AH2375" s="127">
        <f t="shared" si="7299"/>
        <v>0</v>
      </c>
      <c r="AI2375" s="127">
        <f t="shared" si="7299"/>
        <v>0</v>
      </c>
      <c r="AJ2375" s="127">
        <f t="shared" si="7299"/>
        <v>0</v>
      </c>
      <c r="AK2375" s="127">
        <f t="shared" si="7299"/>
        <v>0</v>
      </c>
      <c r="AL2375" s="127">
        <f t="shared" si="7299"/>
        <v>0</v>
      </c>
      <c r="AM2375" s="127">
        <f t="shared" si="7299"/>
        <v>0</v>
      </c>
      <c r="AN2375" s="126">
        <f t="shared" si="7084"/>
        <v>0</v>
      </c>
      <c r="AO2375" s="127">
        <f t="shared" ref="AO2375:AW2375" si="7300">+($AX2375-$AN2375)/10+AN2375</f>
        <v>0</v>
      </c>
      <c r="AP2375" s="127">
        <f t="shared" si="7300"/>
        <v>0</v>
      </c>
      <c r="AQ2375" s="127">
        <f t="shared" si="7300"/>
        <v>0</v>
      </c>
      <c r="AR2375" s="127">
        <f t="shared" si="7300"/>
        <v>0</v>
      </c>
      <c r="AS2375" s="127">
        <f t="shared" si="7300"/>
        <v>0</v>
      </c>
      <c r="AT2375" s="127">
        <f t="shared" si="7300"/>
        <v>0</v>
      </c>
      <c r="AU2375" s="127">
        <f t="shared" si="7300"/>
        <v>0</v>
      </c>
      <c r="AV2375" s="127">
        <f t="shared" si="7300"/>
        <v>0</v>
      </c>
      <c r="AW2375" s="127">
        <f t="shared" si="7300"/>
        <v>0</v>
      </c>
      <c r="AX2375" s="126">
        <f t="shared" si="7086"/>
        <v>0</v>
      </c>
    </row>
    <row r="2376" spans="2:50" ht="15.75" customHeight="1" x14ac:dyDescent="0.2">
      <c r="B2376" s="123"/>
      <c r="C2376" s="128"/>
      <c r="D2376" s="128"/>
      <c r="E2376" s="128"/>
      <c r="F2376" s="128"/>
      <c r="G2376" s="128"/>
      <c r="H2376" s="128"/>
      <c r="I2376" s="128"/>
      <c r="J2376" s="128"/>
      <c r="K2376" s="128"/>
      <c r="L2376" s="128"/>
      <c r="M2376" s="128"/>
      <c r="N2376" s="129"/>
      <c r="O2376" s="119"/>
      <c r="P2376" s="120" t="str">
        <f t="shared" si="6680"/>
        <v/>
      </c>
      <c r="Q2376" s="121">
        <f t="shared" ref="Q2376:W2376" si="7301">SUMIF($B$9:$N$9,Q$9,$B2376:$N2376)/100</f>
        <v>0</v>
      </c>
      <c r="R2376" s="121">
        <f t="shared" si="7301"/>
        <v>0</v>
      </c>
      <c r="S2376" s="121">
        <f t="shared" si="7301"/>
        <v>0</v>
      </c>
      <c r="T2376" s="121">
        <f t="shared" si="7301"/>
        <v>0</v>
      </c>
      <c r="U2376" s="121">
        <f t="shared" si="7301"/>
        <v>0</v>
      </c>
      <c r="V2376" s="121">
        <f t="shared" si="7301"/>
        <v>0</v>
      </c>
      <c r="W2376" s="121">
        <f t="shared" si="7301"/>
        <v>0</v>
      </c>
      <c r="X2376" s="122">
        <f t="shared" si="7078"/>
        <v>0</v>
      </c>
      <c r="Y2376" s="121">
        <f t="shared" si="7079"/>
        <v>0</v>
      </c>
      <c r="Z2376" s="122">
        <f t="shared" si="7080"/>
        <v>0</v>
      </c>
      <c r="AA2376" s="121">
        <f t="shared" si="7081"/>
        <v>0</v>
      </c>
      <c r="AB2376" s="122">
        <f t="shared" si="7286"/>
        <v>0</v>
      </c>
      <c r="AC2376" s="122">
        <f t="shared" si="7286"/>
        <v>0</v>
      </c>
      <c r="AD2376" s="121">
        <f t="shared" si="7082"/>
        <v>0</v>
      </c>
      <c r="AE2376" s="122">
        <f t="shared" ref="AE2376:AM2376" si="7302">+($AN2376-$AD2376)/10+AD2376</f>
        <v>0</v>
      </c>
      <c r="AF2376" s="122">
        <f t="shared" si="7302"/>
        <v>0</v>
      </c>
      <c r="AG2376" s="122">
        <f t="shared" si="7302"/>
        <v>0</v>
      </c>
      <c r="AH2376" s="122">
        <f t="shared" si="7302"/>
        <v>0</v>
      </c>
      <c r="AI2376" s="122">
        <f t="shared" si="7302"/>
        <v>0</v>
      </c>
      <c r="AJ2376" s="122">
        <f t="shared" si="7302"/>
        <v>0</v>
      </c>
      <c r="AK2376" s="122">
        <f t="shared" si="7302"/>
        <v>0</v>
      </c>
      <c r="AL2376" s="122">
        <f t="shared" si="7302"/>
        <v>0</v>
      </c>
      <c r="AM2376" s="122">
        <f t="shared" si="7302"/>
        <v>0</v>
      </c>
      <c r="AN2376" s="121">
        <f t="shared" si="7084"/>
        <v>0</v>
      </c>
      <c r="AO2376" s="122">
        <f t="shared" ref="AO2376:AW2376" si="7303">+($AX2376-$AN2376)/10+AN2376</f>
        <v>0</v>
      </c>
      <c r="AP2376" s="122">
        <f t="shared" si="7303"/>
        <v>0</v>
      </c>
      <c r="AQ2376" s="122">
        <f t="shared" si="7303"/>
        <v>0</v>
      </c>
      <c r="AR2376" s="122">
        <f t="shared" si="7303"/>
        <v>0</v>
      </c>
      <c r="AS2376" s="122">
        <f t="shared" si="7303"/>
        <v>0</v>
      </c>
      <c r="AT2376" s="122">
        <f t="shared" si="7303"/>
        <v>0</v>
      </c>
      <c r="AU2376" s="122">
        <f t="shared" si="7303"/>
        <v>0</v>
      </c>
      <c r="AV2376" s="122">
        <f t="shared" si="7303"/>
        <v>0</v>
      </c>
      <c r="AW2376" s="122">
        <f t="shared" si="7303"/>
        <v>0</v>
      </c>
      <c r="AX2376" s="121">
        <f t="shared" si="7086"/>
        <v>0</v>
      </c>
    </row>
    <row r="2377" spans="2:50" ht="15.75" customHeight="1" x14ac:dyDescent="0.2">
      <c r="B2377" s="123"/>
      <c r="C2377" s="124"/>
      <c r="D2377" s="124"/>
      <c r="E2377" s="124"/>
      <c r="F2377" s="124"/>
      <c r="G2377" s="124"/>
      <c r="H2377" s="124"/>
      <c r="I2377" s="124"/>
      <c r="J2377" s="124"/>
      <c r="K2377" s="124"/>
      <c r="L2377" s="124"/>
      <c r="M2377" s="124"/>
      <c r="N2377" s="125"/>
      <c r="O2377" s="119"/>
      <c r="P2377" s="120" t="str">
        <f t="shared" si="6680"/>
        <v/>
      </c>
      <c r="Q2377" s="126">
        <f t="shared" ref="Q2377:W2377" si="7304">SUMIF($B$9:$N$9,Q$9,$B2377:$N2377)/100</f>
        <v>0</v>
      </c>
      <c r="R2377" s="126">
        <f t="shared" si="7304"/>
        <v>0</v>
      </c>
      <c r="S2377" s="126">
        <f t="shared" si="7304"/>
        <v>0</v>
      </c>
      <c r="T2377" s="126">
        <f t="shared" si="7304"/>
        <v>0</v>
      </c>
      <c r="U2377" s="126">
        <f t="shared" si="7304"/>
        <v>0</v>
      </c>
      <c r="V2377" s="126">
        <f t="shared" si="7304"/>
        <v>0</v>
      </c>
      <c r="W2377" s="126">
        <f t="shared" si="7304"/>
        <v>0</v>
      </c>
      <c r="X2377" s="127">
        <f t="shared" si="7078"/>
        <v>0</v>
      </c>
      <c r="Y2377" s="126">
        <f t="shared" si="7079"/>
        <v>0</v>
      </c>
      <c r="Z2377" s="127">
        <f t="shared" si="7080"/>
        <v>0</v>
      </c>
      <c r="AA2377" s="126">
        <f t="shared" si="7081"/>
        <v>0</v>
      </c>
      <c r="AB2377" s="127">
        <f t="shared" si="7286"/>
        <v>0</v>
      </c>
      <c r="AC2377" s="127">
        <f t="shared" si="7286"/>
        <v>0</v>
      </c>
      <c r="AD2377" s="126">
        <f t="shared" si="7082"/>
        <v>0</v>
      </c>
      <c r="AE2377" s="127">
        <f t="shared" ref="AE2377:AM2377" si="7305">+($AN2377-$AD2377)/10+AD2377</f>
        <v>0</v>
      </c>
      <c r="AF2377" s="127">
        <f t="shared" si="7305"/>
        <v>0</v>
      </c>
      <c r="AG2377" s="127">
        <f t="shared" si="7305"/>
        <v>0</v>
      </c>
      <c r="AH2377" s="127">
        <f t="shared" si="7305"/>
        <v>0</v>
      </c>
      <c r="AI2377" s="127">
        <f t="shared" si="7305"/>
        <v>0</v>
      </c>
      <c r="AJ2377" s="127">
        <f t="shared" si="7305"/>
        <v>0</v>
      </c>
      <c r="AK2377" s="127">
        <f t="shared" si="7305"/>
        <v>0</v>
      </c>
      <c r="AL2377" s="127">
        <f t="shared" si="7305"/>
        <v>0</v>
      </c>
      <c r="AM2377" s="127">
        <f t="shared" si="7305"/>
        <v>0</v>
      </c>
      <c r="AN2377" s="126">
        <f t="shared" si="7084"/>
        <v>0</v>
      </c>
      <c r="AO2377" s="127">
        <f t="shared" ref="AO2377:AW2377" si="7306">+($AX2377-$AN2377)/10+AN2377</f>
        <v>0</v>
      </c>
      <c r="AP2377" s="127">
        <f t="shared" si="7306"/>
        <v>0</v>
      </c>
      <c r="AQ2377" s="127">
        <f t="shared" si="7306"/>
        <v>0</v>
      </c>
      <c r="AR2377" s="127">
        <f t="shared" si="7306"/>
        <v>0</v>
      </c>
      <c r="AS2377" s="127">
        <f t="shared" si="7306"/>
        <v>0</v>
      </c>
      <c r="AT2377" s="127">
        <f t="shared" si="7306"/>
        <v>0</v>
      </c>
      <c r="AU2377" s="127">
        <f t="shared" si="7306"/>
        <v>0</v>
      </c>
      <c r="AV2377" s="127">
        <f t="shared" si="7306"/>
        <v>0</v>
      </c>
      <c r="AW2377" s="127">
        <f t="shared" si="7306"/>
        <v>0</v>
      </c>
      <c r="AX2377" s="126">
        <f t="shared" si="7086"/>
        <v>0</v>
      </c>
    </row>
    <row r="2378" spans="2:50" ht="15.75" customHeight="1" x14ac:dyDescent="0.2">
      <c r="B2378" s="123"/>
      <c r="C2378" s="128"/>
      <c r="D2378" s="128"/>
      <c r="E2378" s="128"/>
      <c r="F2378" s="128"/>
      <c r="G2378" s="128"/>
      <c r="H2378" s="128"/>
      <c r="I2378" s="128"/>
      <c r="J2378" s="128"/>
      <c r="K2378" s="128"/>
      <c r="L2378" s="128"/>
      <c r="M2378" s="128"/>
      <c r="N2378" s="129"/>
      <c r="O2378" s="119"/>
      <c r="P2378" s="120" t="str">
        <f t="shared" si="6680"/>
        <v/>
      </c>
      <c r="Q2378" s="121">
        <f t="shared" ref="Q2378:W2378" si="7307">SUMIF($B$9:$N$9,Q$9,$B2378:$N2378)/100</f>
        <v>0</v>
      </c>
      <c r="R2378" s="121">
        <f t="shared" si="7307"/>
        <v>0</v>
      </c>
      <c r="S2378" s="121">
        <f t="shared" si="7307"/>
        <v>0</v>
      </c>
      <c r="T2378" s="121">
        <f t="shared" si="7307"/>
        <v>0</v>
      </c>
      <c r="U2378" s="121">
        <f t="shared" si="7307"/>
        <v>0</v>
      </c>
      <c r="V2378" s="121">
        <f t="shared" si="7307"/>
        <v>0</v>
      </c>
      <c r="W2378" s="121">
        <f t="shared" si="7307"/>
        <v>0</v>
      </c>
      <c r="X2378" s="122">
        <f t="shared" si="7078"/>
        <v>0</v>
      </c>
      <c r="Y2378" s="121">
        <f t="shared" si="7079"/>
        <v>0</v>
      </c>
      <c r="Z2378" s="122">
        <f t="shared" si="7080"/>
        <v>0</v>
      </c>
      <c r="AA2378" s="121">
        <f t="shared" si="7081"/>
        <v>0</v>
      </c>
      <c r="AB2378" s="122">
        <f t="shared" si="7286"/>
        <v>0</v>
      </c>
      <c r="AC2378" s="122">
        <f t="shared" si="7286"/>
        <v>0</v>
      </c>
      <c r="AD2378" s="121">
        <f t="shared" si="7082"/>
        <v>0</v>
      </c>
      <c r="AE2378" s="122">
        <f t="shared" ref="AE2378:AM2378" si="7308">+($AN2378-$AD2378)/10+AD2378</f>
        <v>0</v>
      </c>
      <c r="AF2378" s="122">
        <f t="shared" si="7308"/>
        <v>0</v>
      </c>
      <c r="AG2378" s="122">
        <f t="shared" si="7308"/>
        <v>0</v>
      </c>
      <c r="AH2378" s="122">
        <f t="shared" si="7308"/>
        <v>0</v>
      </c>
      <c r="AI2378" s="122">
        <f t="shared" si="7308"/>
        <v>0</v>
      </c>
      <c r="AJ2378" s="122">
        <f t="shared" si="7308"/>
        <v>0</v>
      </c>
      <c r="AK2378" s="122">
        <f t="shared" si="7308"/>
        <v>0</v>
      </c>
      <c r="AL2378" s="122">
        <f t="shared" si="7308"/>
        <v>0</v>
      </c>
      <c r="AM2378" s="122">
        <f t="shared" si="7308"/>
        <v>0</v>
      </c>
      <c r="AN2378" s="121">
        <f t="shared" si="7084"/>
        <v>0</v>
      </c>
      <c r="AO2378" s="122">
        <f t="shared" ref="AO2378:AW2378" si="7309">+($AX2378-$AN2378)/10+AN2378</f>
        <v>0</v>
      </c>
      <c r="AP2378" s="122">
        <f t="shared" si="7309"/>
        <v>0</v>
      </c>
      <c r="AQ2378" s="122">
        <f t="shared" si="7309"/>
        <v>0</v>
      </c>
      <c r="AR2378" s="122">
        <f t="shared" si="7309"/>
        <v>0</v>
      </c>
      <c r="AS2378" s="122">
        <f t="shared" si="7309"/>
        <v>0</v>
      </c>
      <c r="AT2378" s="122">
        <f t="shared" si="7309"/>
        <v>0</v>
      </c>
      <c r="AU2378" s="122">
        <f t="shared" si="7309"/>
        <v>0</v>
      </c>
      <c r="AV2378" s="122">
        <f t="shared" si="7309"/>
        <v>0</v>
      </c>
      <c r="AW2378" s="122">
        <f t="shared" si="7309"/>
        <v>0</v>
      </c>
      <c r="AX2378" s="121">
        <f t="shared" si="7086"/>
        <v>0</v>
      </c>
    </row>
    <row r="2379" spans="2:50" ht="15.75" customHeight="1" x14ac:dyDescent="0.2">
      <c r="B2379" s="123"/>
      <c r="C2379" s="124"/>
      <c r="D2379" s="124"/>
      <c r="E2379" s="124"/>
      <c r="F2379" s="124"/>
      <c r="G2379" s="124"/>
      <c r="H2379" s="124"/>
      <c r="I2379" s="124"/>
      <c r="J2379" s="124"/>
      <c r="K2379" s="124"/>
      <c r="L2379" s="124"/>
      <c r="M2379" s="124"/>
      <c r="N2379" s="125"/>
      <c r="O2379" s="119"/>
      <c r="P2379" s="120" t="str">
        <f t="shared" si="6680"/>
        <v/>
      </c>
      <c r="Q2379" s="126">
        <f t="shared" ref="Q2379:W2379" si="7310">SUMIF($B$9:$N$9,Q$9,$B2379:$N2379)/100</f>
        <v>0</v>
      </c>
      <c r="R2379" s="126">
        <f t="shared" si="7310"/>
        <v>0</v>
      </c>
      <c r="S2379" s="126">
        <f t="shared" si="7310"/>
        <v>0</v>
      </c>
      <c r="T2379" s="126">
        <f t="shared" si="7310"/>
        <v>0</v>
      </c>
      <c r="U2379" s="126">
        <f t="shared" si="7310"/>
        <v>0</v>
      </c>
      <c r="V2379" s="126">
        <f t="shared" si="7310"/>
        <v>0</v>
      </c>
      <c r="W2379" s="126">
        <f t="shared" si="7310"/>
        <v>0</v>
      </c>
      <c r="X2379" s="127">
        <f t="shared" si="7078"/>
        <v>0</v>
      </c>
      <c r="Y2379" s="126">
        <f t="shared" si="7079"/>
        <v>0</v>
      </c>
      <c r="Z2379" s="127">
        <f t="shared" si="7080"/>
        <v>0</v>
      </c>
      <c r="AA2379" s="126">
        <f t="shared" si="7081"/>
        <v>0</v>
      </c>
      <c r="AB2379" s="127">
        <f t="shared" si="7286"/>
        <v>0</v>
      </c>
      <c r="AC2379" s="127">
        <f t="shared" si="7286"/>
        <v>0</v>
      </c>
      <c r="AD2379" s="126">
        <f t="shared" si="7082"/>
        <v>0</v>
      </c>
      <c r="AE2379" s="127">
        <f t="shared" ref="AE2379:AM2379" si="7311">+($AN2379-$AD2379)/10+AD2379</f>
        <v>0</v>
      </c>
      <c r="AF2379" s="127">
        <f t="shared" si="7311"/>
        <v>0</v>
      </c>
      <c r="AG2379" s="127">
        <f t="shared" si="7311"/>
        <v>0</v>
      </c>
      <c r="AH2379" s="127">
        <f t="shared" si="7311"/>
        <v>0</v>
      </c>
      <c r="AI2379" s="127">
        <f t="shared" si="7311"/>
        <v>0</v>
      </c>
      <c r="AJ2379" s="127">
        <f t="shared" si="7311"/>
        <v>0</v>
      </c>
      <c r="AK2379" s="127">
        <f t="shared" si="7311"/>
        <v>0</v>
      </c>
      <c r="AL2379" s="127">
        <f t="shared" si="7311"/>
        <v>0</v>
      </c>
      <c r="AM2379" s="127">
        <f t="shared" si="7311"/>
        <v>0</v>
      </c>
      <c r="AN2379" s="126">
        <f t="shared" si="7084"/>
        <v>0</v>
      </c>
      <c r="AO2379" s="127">
        <f t="shared" ref="AO2379:AW2379" si="7312">+($AX2379-$AN2379)/10+AN2379</f>
        <v>0</v>
      </c>
      <c r="AP2379" s="127">
        <f t="shared" si="7312"/>
        <v>0</v>
      </c>
      <c r="AQ2379" s="127">
        <f t="shared" si="7312"/>
        <v>0</v>
      </c>
      <c r="AR2379" s="127">
        <f t="shared" si="7312"/>
        <v>0</v>
      </c>
      <c r="AS2379" s="127">
        <f t="shared" si="7312"/>
        <v>0</v>
      </c>
      <c r="AT2379" s="127">
        <f t="shared" si="7312"/>
        <v>0</v>
      </c>
      <c r="AU2379" s="127">
        <f t="shared" si="7312"/>
        <v>0</v>
      </c>
      <c r="AV2379" s="127">
        <f t="shared" si="7312"/>
        <v>0</v>
      </c>
      <c r="AW2379" s="127">
        <f t="shared" si="7312"/>
        <v>0</v>
      </c>
      <c r="AX2379" s="126">
        <f t="shared" si="7086"/>
        <v>0</v>
      </c>
    </row>
    <row r="2380" spans="2:50" ht="15.75" customHeight="1" x14ac:dyDescent="0.2">
      <c r="B2380" s="123"/>
      <c r="C2380" s="128"/>
      <c r="D2380" s="128"/>
      <c r="E2380" s="128"/>
      <c r="F2380" s="128"/>
      <c r="G2380" s="128"/>
      <c r="H2380" s="128"/>
      <c r="I2380" s="128"/>
      <c r="J2380" s="128"/>
      <c r="K2380" s="128"/>
      <c r="L2380" s="128"/>
      <c r="M2380" s="128"/>
      <c r="N2380" s="129"/>
      <c r="O2380" s="119"/>
      <c r="P2380" s="120" t="str">
        <f t="shared" si="6680"/>
        <v/>
      </c>
      <c r="Q2380" s="121">
        <f t="shared" ref="Q2380:W2380" si="7313">SUMIF($B$9:$N$9,Q$9,$B2380:$N2380)/100</f>
        <v>0</v>
      </c>
      <c r="R2380" s="121">
        <f t="shared" si="7313"/>
        <v>0</v>
      </c>
      <c r="S2380" s="121">
        <f t="shared" si="7313"/>
        <v>0</v>
      </c>
      <c r="T2380" s="121">
        <f t="shared" si="7313"/>
        <v>0</v>
      </c>
      <c r="U2380" s="121">
        <f t="shared" si="7313"/>
        <v>0</v>
      </c>
      <c r="V2380" s="121">
        <f t="shared" si="7313"/>
        <v>0</v>
      </c>
      <c r="W2380" s="121">
        <f t="shared" si="7313"/>
        <v>0</v>
      </c>
      <c r="X2380" s="122">
        <f t="shared" si="7078"/>
        <v>0</v>
      </c>
      <c r="Y2380" s="121">
        <f t="shared" si="7079"/>
        <v>0</v>
      </c>
      <c r="Z2380" s="122">
        <f t="shared" si="7080"/>
        <v>0</v>
      </c>
      <c r="AA2380" s="121">
        <f t="shared" si="7081"/>
        <v>0</v>
      </c>
      <c r="AB2380" s="122">
        <f t="shared" si="7286"/>
        <v>0</v>
      </c>
      <c r="AC2380" s="122">
        <f t="shared" si="7286"/>
        <v>0</v>
      </c>
      <c r="AD2380" s="121">
        <f t="shared" si="7082"/>
        <v>0</v>
      </c>
      <c r="AE2380" s="122">
        <f t="shared" ref="AE2380:AM2380" si="7314">+($AN2380-$AD2380)/10+AD2380</f>
        <v>0</v>
      </c>
      <c r="AF2380" s="122">
        <f t="shared" si="7314"/>
        <v>0</v>
      </c>
      <c r="AG2380" s="122">
        <f t="shared" si="7314"/>
        <v>0</v>
      </c>
      <c r="AH2380" s="122">
        <f t="shared" si="7314"/>
        <v>0</v>
      </c>
      <c r="AI2380" s="122">
        <f t="shared" si="7314"/>
        <v>0</v>
      </c>
      <c r="AJ2380" s="122">
        <f t="shared" si="7314"/>
        <v>0</v>
      </c>
      <c r="AK2380" s="122">
        <f t="shared" si="7314"/>
        <v>0</v>
      </c>
      <c r="AL2380" s="122">
        <f t="shared" si="7314"/>
        <v>0</v>
      </c>
      <c r="AM2380" s="122">
        <f t="shared" si="7314"/>
        <v>0</v>
      </c>
      <c r="AN2380" s="121">
        <f t="shared" si="7084"/>
        <v>0</v>
      </c>
      <c r="AO2380" s="122">
        <f t="shared" ref="AO2380:AW2380" si="7315">+($AX2380-$AN2380)/10+AN2380</f>
        <v>0</v>
      </c>
      <c r="AP2380" s="122">
        <f t="shared" si="7315"/>
        <v>0</v>
      </c>
      <c r="AQ2380" s="122">
        <f t="shared" si="7315"/>
        <v>0</v>
      </c>
      <c r="AR2380" s="122">
        <f t="shared" si="7315"/>
        <v>0</v>
      </c>
      <c r="AS2380" s="122">
        <f t="shared" si="7315"/>
        <v>0</v>
      </c>
      <c r="AT2380" s="122">
        <f t="shared" si="7315"/>
        <v>0</v>
      </c>
      <c r="AU2380" s="122">
        <f t="shared" si="7315"/>
        <v>0</v>
      </c>
      <c r="AV2380" s="122">
        <f t="shared" si="7315"/>
        <v>0</v>
      </c>
      <c r="AW2380" s="122">
        <f t="shared" si="7315"/>
        <v>0</v>
      </c>
      <c r="AX2380" s="121">
        <f t="shared" si="7086"/>
        <v>0</v>
      </c>
    </row>
    <row r="2381" spans="2:50" ht="15.75" customHeight="1" x14ac:dyDescent="0.2">
      <c r="B2381" s="123"/>
      <c r="C2381" s="124"/>
      <c r="D2381" s="124"/>
      <c r="E2381" s="124"/>
      <c r="F2381" s="124"/>
      <c r="G2381" s="124"/>
      <c r="H2381" s="124"/>
      <c r="I2381" s="124"/>
      <c r="J2381" s="124"/>
      <c r="K2381" s="124"/>
      <c r="L2381" s="124"/>
      <c r="M2381" s="124"/>
      <c r="N2381" s="125"/>
      <c r="O2381" s="119"/>
      <c r="P2381" s="120" t="str">
        <f t="shared" si="6680"/>
        <v/>
      </c>
      <c r="Q2381" s="126">
        <f t="shared" ref="Q2381:W2381" si="7316">SUMIF($B$9:$N$9,Q$9,$B2381:$N2381)/100</f>
        <v>0</v>
      </c>
      <c r="R2381" s="126">
        <f t="shared" si="7316"/>
        <v>0</v>
      </c>
      <c r="S2381" s="126">
        <f t="shared" si="7316"/>
        <v>0</v>
      </c>
      <c r="T2381" s="126">
        <f t="shared" si="7316"/>
        <v>0</v>
      </c>
      <c r="U2381" s="126">
        <f t="shared" si="7316"/>
        <v>0</v>
      </c>
      <c r="V2381" s="126">
        <f t="shared" si="7316"/>
        <v>0</v>
      </c>
      <c r="W2381" s="126">
        <f t="shared" si="7316"/>
        <v>0</v>
      </c>
      <c r="X2381" s="127">
        <f t="shared" si="7078"/>
        <v>0</v>
      </c>
      <c r="Y2381" s="126">
        <f t="shared" si="7079"/>
        <v>0</v>
      </c>
      <c r="Z2381" s="127">
        <f t="shared" si="7080"/>
        <v>0</v>
      </c>
      <c r="AA2381" s="126">
        <f t="shared" si="7081"/>
        <v>0</v>
      </c>
      <c r="AB2381" s="127">
        <f t="shared" si="7286"/>
        <v>0</v>
      </c>
      <c r="AC2381" s="127">
        <f t="shared" si="7286"/>
        <v>0</v>
      </c>
      <c r="AD2381" s="126">
        <f t="shared" si="7082"/>
        <v>0</v>
      </c>
      <c r="AE2381" s="127">
        <f t="shared" ref="AE2381:AM2381" si="7317">+($AN2381-$AD2381)/10+AD2381</f>
        <v>0</v>
      </c>
      <c r="AF2381" s="127">
        <f t="shared" si="7317"/>
        <v>0</v>
      </c>
      <c r="AG2381" s="127">
        <f t="shared" si="7317"/>
        <v>0</v>
      </c>
      <c r="AH2381" s="127">
        <f t="shared" si="7317"/>
        <v>0</v>
      </c>
      <c r="AI2381" s="127">
        <f t="shared" si="7317"/>
        <v>0</v>
      </c>
      <c r="AJ2381" s="127">
        <f t="shared" si="7317"/>
        <v>0</v>
      </c>
      <c r="AK2381" s="127">
        <f t="shared" si="7317"/>
        <v>0</v>
      </c>
      <c r="AL2381" s="127">
        <f t="shared" si="7317"/>
        <v>0</v>
      </c>
      <c r="AM2381" s="127">
        <f t="shared" si="7317"/>
        <v>0</v>
      </c>
      <c r="AN2381" s="126">
        <f t="shared" si="7084"/>
        <v>0</v>
      </c>
      <c r="AO2381" s="127">
        <f t="shared" ref="AO2381:AW2381" si="7318">+($AX2381-$AN2381)/10+AN2381</f>
        <v>0</v>
      </c>
      <c r="AP2381" s="127">
        <f t="shared" si="7318"/>
        <v>0</v>
      </c>
      <c r="AQ2381" s="127">
        <f t="shared" si="7318"/>
        <v>0</v>
      </c>
      <c r="AR2381" s="127">
        <f t="shared" si="7318"/>
        <v>0</v>
      </c>
      <c r="AS2381" s="127">
        <f t="shared" si="7318"/>
        <v>0</v>
      </c>
      <c r="AT2381" s="127">
        <f t="shared" si="7318"/>
        <v>0</v>
      </c>
      <c r="AU2381" s="127">
        <f t="shared" si="7318"/>
        <v>0</v>
      </c>
      <c r="AV2381" s="127">
        <f t="shared" si="7318"/>
        <v>0</v>
      </c>
      <c r="AW2381" s="127">
        <f t="shared" si="7318"/>
        <v>0</v>
      </c>
      <c r="AX2381" s="126">
        <f t="shared" si="7086"/>
        <v>0</v>
      </c>
    </row>
    <row r="2382" spans="2:50" ht="15.75" customHeight="1" x14ac:dyDescent="0.2">
      <c r="B2382" s="123"/>
      <c r="C2382" s="128"/>
      <c r="D2382" s="128"/>
      <c r="E2382" s="128"/>
      <c r="F2382" s="128"/>
      <c r="G2382" s="128"/>
      <c r="H2382" s="128"/>
      <c r="I2382" s="128"/>
      <c r="J2382" s="128"/>
      <c r="K2382" s="128"/>
      <c r="L2382" s="128"/>
      <c r="M2382" s="128"/>
      <c r="N2382" s="129"/>
      <c r="O2382" s="119"/>
      <c r="P2382" s="120" t="str">
        <f t="shared" si="6680"/>
        <v/>
      </c>
      <c r="Q2382" s="121">
        <f t="shared" ref="Q2382:W2382" si="7319">SUMIF($B$9:$N$9,Q$9,$B2382:$N2382)/100</f>
        <v>0</v>
      </c>
      <c r="R2382" s="121">
        <f t="shared" si="7319"/>
        <v>0</v>
      </c>
      <c r="S2382" s="121">
        <f t="shared" si="7319"/>
        <v>0</v>
      </c>
      <c r="T2382" s="121">
        <f t="shared" si="7319"/>
        <v>0</v>
      </c>
      <c r="U2382" s="121">
        <f t="shared" si="7319"/>
        <v>0</v>
      </c>
      <c r="V2382" s="121">
        <f t="shared" si="7319"/>
        <v>0</v>
      </c>
      <c r="W2382" s="121">
        <f t="shared" si="7319"/>
        <v>0</v>
      </c>
      <c r="X2382" s="122">
        <f t="shared" si="7078"/>
        <v>0</v>
      </c>
      <c r="Y2382" s="121">
        <f t="shared" si="7079"/>
        <v>0</v>
      </c>
      <c r="Z2382" s="122">
        <f t="shared" si="7080"/>
        <v>0</v>
      </c>
      <c r="AA2382" s="121">
        <f t="shared" si="7081"/>
        <v>0</v>
      </c>
      <c r="AB2382" s="122">
        <f t="shared" si="7286"/>
        <v>0</v>
      </c>
      <c r="AC2382" s="122">
        <f t="shared" si="7286"/>
        <v>0</v>
      </c>
      <c r="AD2382" s="121">
        <f t="shared" si="7082"/>
        <v>0</v>
      </c>
      <c r="AE2382" s="122">
        <f t="shared" ref="AE2382:AM2382" si="7320">+($AN2382-$AD2382)/10+AD2382</f>
        <v>0</v>
      </c>
      <c r="AF2382" s="122">
        <f t="shared" si="7320"/>
        <v>0</v>
      </c>
      <c r="AG2382" s="122">
        <f t="shared" si="7320"/>
        <v>0</v>
      </c>
      <c r="AH2382" s="122">
        <f t="shared" si="7320"/>
        <v>0</v>
      </c>
      <c r="AI2382" s="122">
        <f t="shared" si="7320"/>
        <v>0</v>
      </c>
      <c r="AJ2382" s="122">
        <f t="shared" si="7320"/>
        <v>0</v>
      </c>
      <c r="AK2382" s="122">
        <f t="shared" si="7320"/>
        <v>0</v>
      </c>
      <c r="AL2382" s="122">
        <f t="shared" si="7320"/>
        <v>0</v>
      </c>
      <c r="AM2382" s="122">
        <f t="shared" si="7320"/>
        <v>0</v>
      </c>
      <c r="AN2382" s="121">
        <f t="shared" si="7084"/>
        <v>0</v>
      </c>
      <c r="AO2382" s="122">
        <f t="shared" ref="AO2382:AW2382" si="7321">+($AX2382-$AN2382)/10+AN2382</f>
        <v>0</v>
      </c>
      <c r="AP2382" s="122">
        <f t="shared" si="7321"/>
        <v>0</v>
      </c>
      <c r="AQ2382" s="122">
        <f t="shared" si="7321"/>
        <v>0</v>
      </c>
      <c r="AR2382" s="122">
        <f t="shared" si="7321"/>
        <v>0</v>
      </c>
      <c r="AS2382" s="122">
        <f t="shared" si="7321"/>
        <v>0</v>
      </c>
      <c r="AT2382" s="122">
        <f t="shared" si="7321"/>
        <v>0</v>
      </c>
      <c r="AU2382" s="122">
        <f t="shared" si="7321"/>
        <v>0</v>
      </c>
      <c r="AV2382" s="122">
        <f t="shared" si="7321"/>
        <v>0</v>
      </c>
      <c r="AW2382" s="122">
        <f t="shared" si="7321"/>
        <v>0</v>
      </c>
      <c r="AX2382" s="121">
        <f t="shared" si="7086"/>
        <v>0</v>
      </c>
    </row>
    <row r="2383" spans="2:50" ht="15.75" customHeight="1" x14ac:dyDescent="0.2">
      <c r="B2383" s="123"/>
      <c r="C2383" s="124"/>
      <c r="D2383" s="124"/>
      <c r="E2383" s="124"/>
      <c r="F2383" s="124"/>
      <c r="G2383" s="124"/>
      <c r="H2383" s="124"/>
      <c r="I2383" s="124"/>
      <c r="J2383" s="124"/>
      <c r="K2383" s="124"/>
      <c r="L2383" s="124"/>
      <c r="M2383" s="124"/>
      <c r="N2383" s="125"/>
      <c r="O2383" s="119"/>
      <c r="P2383" s="120" t="str">
        <f t="shared" si="6680"/>
        <v/>
      </c>
      <c r="Q2383" s="126">
        <f t="shared" ref="Q2383:W2383" si="7322">SUMIF($B$9:$N$9,Q$9,$B2383:$N2383)/100</f>
        <v>0</v>
      </c>
      <c r="R2383" s="126">
        <f t="shared" si="7322"/>
        <v>0</v>
      </c>
      <c r="S2383" s="126">
        <f t="shared" si="7322"/>
        <v>0</v>
      </c>
      <c r="T2383" s="126">
        <f t="shared" si="7322"/>
        <v>0</v>
      </c>
      <c r="U2383" s="126">
        <f t="shared" si="7322"/>
        <v>0</v>
      </c>
      <c r="V2383" s="126">
        <f t="shared" si="7322"/>
        <v>0</v>
      </c>
      <c r="W2383" s="126">
        <f t="shared" si="7322"/>
        <v>0</v>
      </c>
      <c r="X2383" s="127">
        <f t="shared" si="7078"/>
        <v>0</v>
      </c>
      <c r="Y2383" s="126">
        <f t="shared" si="7079"/>
        <v>0</v>
      </c>
      <c r="Z2383" s="127">
        <f t="shared" si="7080"/>
        <v>0</v>
      </c>
      <c r="AA2383" s="126">
        <f t="shared" si="7081"/>
        <v>0</v>
      </c>
      <c r="AB2383" s="127">
        <f t="shared" si="7286"/>
        <v>0</v>
      </c>
      <c r="AC2383" s="127">
        <f t="shared" si="7286"/>
        <v>0</v>
      </c>
      <c r="AD2383" s="126">
        <f t="shared" si="7082"/>
        <v>0</v>
      </c>
      <c r="AE2383" s="127">
        <f t="shared" ref="AE2383:AM2383" si="7323">+($AN2383-$AD2383)/10+AD2383</f>
        <v>0</v>
      </c>
      <c r="AF2383" s="127">
        <f t="shared" si="7323"/>
        <v>0</v>
      </c>
      <c r="AG2383" s="127">
        <f t="shared" si="7323"/>
        <v>0</v>
      </c>
      <c r="AH2383" s="127">
        <f t="shared" si="7323"/>
        <v>0</v>
      </c>
      <c r="AI2383" s="127">
        <f t="shared" si="7323"/>
        <v>0</v>
      </c>
      <c r="AJ2383" s="127">
        <f t="shared" si="7323"/>
        <v>0</v>
      </c>
      <c r="AK2383" s="127">
        <f t="shared" si="7323"/>
        <v>0</v>
      </c>
      <c r="AL2383" s="127">
        <f t="shared" si="7323"/>
        <v>0</v>
      </c>
      <c r="AM2383" s="127">
        <f t="shared" si="7323"/>
        <v>0</v>
      </c>
      <c r="AN2383" s="126">
        <f t="shared" si="7084"/>
        <v>0</v>
      </c>
      <c r="AO2383" s="127">
        <f t="shared" ref="AO2383:AW2383" si="7324">+($AX2383-$AN2383)/10+AN2383</f>
        <v>0</v>
      </c>
      <c r="AP2383" s="127">
        <f t="shared" si="7324"/>
        <v>0</v>
      </c>
      <c r="AQ2383" s="127">
        <f t="shared" si="7324"/>
        <v>0</v>
      </c>
      <c r="AR2383" s="127">
        <f t="shared" si="7324"/>
        <v>0</v>
      </c>
      <c r="AS2383" s="127">
        <f t="shared" si="7324"/>
        <v>0</v>
      </c>
      <c r="AT2383" s="127">
        <f t="shared" si="7324"/>
        <v>0</v>
      </c>
      <c r="AU2383" s="127">
        <f t="shared" si="7324"/>
        <v>0</v>
      </c>
      <c r="AV2383" s="127">
        <f t="shared" si="7324"/>
        <v>0</v>
      </c>
      <c r="AW2383" s="127">
        <f t="shared" si="7324"/>
        <v>0</v>
      </c>
      <c r="AX2383" s="126">
        <f t="shared" si="7086"/>
        <v>0</v>
      </c>
    </row>
    <row r="2384" spans="2:50" ht="15.75" customHeight="1" x14ac:dyDescent="0.2">
      <c r="B2384" s="123"/>
      <c r="C2384" s="128"/>
      <c r="D2384" s="128"/>
      <c r="E2384" s="128"/>
      <c r="F2384" s="128"/>
      <c r="G2384" s="128"/>
      <c r="H2384" s="128"/>
      <c r="I2384" s="128"/>
      <c r="J2384" s="128"/>
      <c r="K2384" s="128"/>
      <c r="L2384" s="128"/>
      <c r="M2384" s="128"/>
      <c r="N2384" s="129"/>
      <c r="O2384" s="119"/>
      <c r="P2384" s="120" t="str">
        <f t="shared" si="6680"/>
        <v/>
      </c>
      <c r="Q2384" s="121">
        <f t="shared" ref="Q2384:W2384" si="7325">SUMIF($B$9:$N$9,Q$9,$B2384:$N2384)/100</f>
        <v>0</v>
      </c>
      <c r="R2384" s="121">
        <f t="shared" si="7325"/>
        <v>0</v>
      </c>
      <c r="S2384" s="121">
        <f t="shared" si="7325"/>
        <v>0</v>
      </c>
      <c r="T2384" s="121">
        <f t="shared" si="7325"/>
        <v>0</v>
      </c>
      <c r="U2384" s="121">
        <f t="shared" si="7325"/>
        <v>0</v>
      </c>
      <c r="V2384" s="121">
        <f t="shared" si="7325"/>
        <v>0</v>
      </c>
      <c r="W2384" s="121">
        <f t="shared" si="7325"/>
        <v>0</v>
      </c>
      <c r="X2384" s="122">
        <f t="shared" si="7078"/>
        <v>0</v>
      </c>
      <c r="Y2384" s="121">
        <f t="shared" si="7079"/>
        <v>0</v>
      </c>
      <c r="Z2384" s="122">
        <f t="shared" si="7080"/>
        <v>0</v>
      </c>
      <c r="AA2384" s="121">
        <f t="shared" si="7081"/>
        <v>0</v>
      </c>
      <c r="AB2384" s="122">
        <f t="shared" si="7286"/>
        <v>0</v>
      </c>
      <c r="AC2384" s="122">
        <f t="shared" si="7286"/>
        <v>0</v>
      </c>
      <c r="AD2384" s="121">
        <f t="shared" si="7082"/>
        <v>0</v>
      </c>
      <c r="AE2384" s="122">
        <f t="shared" ref="AE2384:AM2384" si="7326">+($AN2384-$AD2384)/10+AD2384</f>
        <v>0</v>
      </c>
      <c r="AF2384" s="122">
        <f t="shared" si="7326"/>
        <v>0</v>
      </c>
      <c r="AG2384" s="122">
        <f t="shared" si="7326"/>
        <v>0</v>
      </c>
      <c r="AH2384" s="122">
        <f t="shared" si="7326"/>
        <v>0</v>
      </c>
      <c r="AI2384" s="122">
        <f t="shared" si="7326"/>
        <v>0</v>
      </c>
      <c r="AJ2384" s="122">
        <f t="shared" si="7326"/>
        <v>0</v>
      </c>
      <c r="AK2384" s="122">
        <f t="shared" si="7326"/>
        <v>0</v>
      </c>
      <c r="AL2384" s="122">
        <f t="shared" si="7326"/>
        <v>0</v>
      </c>
      <c r="AM2384" s="122">
        <f t="shared" si="7326"/>
        <v>0</v>
      </c>
      <c r="AN2384" s="121">
        <f t="shared" si="7084"/>
        <v>0</v>
      </c>
      <c r="AO2384" s="122">
        <f t="shared" ref="AO2384:AW2384" si="7327">+($AX2384-$AN2384)/10+AN2384</f>
        <v>0</v>
      </c>
      <c r="AP2384" s="122">
        <f t="shared" si="7327"/>
        <v>0</v>
      </c>
      <c r="AQ2384" s="122">
        <f t="shared" si="7327"/>
        <v>0</v>
      </c>
      <c r="AR2384" s="122">
        <f t="shared" si="7327"/>
        <v>0</v>
      </c>
      <c r="AS2384" s="122">
        <f t="shared" si="7327"/>
        <v>0</v>
      </c>
      <c r="AT2384" s="122">
        <f t="shared" si="7327"/>
        <v>0</v>
      </c>
      <c r="AU2384" s="122">
        <f t="shared" si="7327"/>
        <v>0</v>
      </c>
      <c r="AV2384" s="122">
        <f t="shared" si="7327"/>
        <v>0</v>
      </c>
      <c r="AW2384" s="122">
        <f t="shared" si="7327"/>
        <v>0</v>
      </c>
      <c r="AX2384" s="121">
        <f t="shared" si="7086"/>
        <v>0</v>
      </c>
    </row>
    <row r="2385" spans="2:50" ht="15.75" customHeight="1" x14ac:dyDescent="0.2">
      <c r="B2385" s="123"/>
      <c r="C2385" s="124"/>
      <c r="D2385" s="124"/>
      <c r="E2385" s="124"/>
      <c r="F2385" s="124"/>
      <c r="G2385" s="124"/>
      <c r="H2385" s="124"/>
      <c r="I2385" s="124"/>
      <c r="J2385" s="124"/>
      <c r="K2385" s="124"/>
      <c r="L2385" s="124"/>
      <c r="M2385" s="124"/>
      <c r="N2385" s="125"/>
      <c r="O2385" s="119"/>
      <c r="P2385" s="120" t="str">
        <f t="shared" si="6680"/>
        <v/>
      </c>
      <c r="Q2385" s="126">
        <f t="shared" ref="Q2385:W2385" si="7328">SUMIF($B$9:$N$9,Q$9,$B2385:$N2385)/100</f>
        <v>0</v>
      </c>
      <c r="R2385" s="126">
        <f t="shared" si="7328"/>
        <v>0</v>
      </c>
      <c r="S2385" s="126">
        <f t="shared" si="7328"/>
        <v>0</v>
      </c>
      <c r="T2385" s="126">
        <f t="shared" si="7328"/>
        <v>0</v>
      </c>
      <c r="U2385" s="126">
        <f t="shared" si="7328"/>
        <v>0</v>
      </c>
      <c r="V2385" s="126">
        <f t="shared" si="7328"/>
        <v>0</v>
      </c>
      <c r="W2385" s="126">
        <f t="shared" si="7328"/>
        <v>0</v>
      </c>
      <c r="X2385" s="127">
        <f t="shared" si="7078"/>
        <v>0</v>
      </c>
      <c r="Y2385" s="126">
        <f t="shared" si="7079"/>
        <v>0</v>
      </c>
      <c r="Z2385" s="127">
        <f t="shared" si="7080"/>
        <v>0</v>
      </c>
      <c r="AA2385" s="126">
        <f t="shared" si="7081"/>
        <v>0</v>
      </c>
      <c r="AB2385" s="127">
        <f t="shared" si="7286"/>
        <v>0</v>
      </c>
      <c r="AC2385" s="127">
        <f t="shared" si="7286"/>
        <v>0</v>
      </c>
      <c r="AD2385" s="126">
        <f t="shared" si="7082"/>
        <v>0</v>
      </c>
      <c r="AE2385" s="127">
        <f t="shared" ref="AE2385:AM2385" si="7329">+($AN2385-$AD2385)/10+AD2385</f>
        <v>0</v>
      </c>
      <c r="AF2385" s="127">
        <f t="shared" si="7329"/>
        <v>0</v>
      </c>
      <c r="AG2385" s="127">
        <f t="shared" si="7329"/>
        <v>0</v>
      </c>
      <c r="AH2385" s="127">
        <f t="shared" si="7329"/>
        <v>0</v>
      </c>
      <c r="AI2385" s="127">
        <f t="shared" si="7329"/>
        <v>0</v>
      </c>
      <c r="AJ2385" s="127">
        <f t="shared" si="7329"/>
        <v>0</v>
      </c>
      <c r="AK2385" s="127">
        <f t="shared" si="7329"/>
        <v>0</v>
      </c>
      <c r="AL2385" s="127">
        <f t="shared" si="7329"/>
        <v>0</v>
      </c>
      <c r="AM2385" s="127">
        <f t="shared" si="7329"/>
        <v>0</v>
      </c>
      <c r="AN2385" s="126">
        <f t="shared" si="7084"/>
        <v>0</v>
      </c>
      <c r="AO2385" s="127">
        <f t="shared" ref="AO2385:AW2385" si="7330">+($AX2385-$AN2385)/10+AN2385</f>
        <v>0</v>
      </c>
      <c r="AP2385" s="127">
        <f t="shared" si="7330"/>
        <v>0</v>
      </c>
      <c r="AQ2385" s="127">
        <f t="shared" si="7330"/>
        <v>0</v>
      </c>
      <c r="AR2385" s="127">
        <f t="shared" si="7330"/>
        <v>0</v>
      </c>
      <c r="AS2385" s="127">
        <f t="shared" si="7330"/>
        <v>0</v>
      </c>
      <c r="AT2385" s="127">
        <f t="shared" si="7330"/>
        <v>0</v>
      </c>
      <c r="AU2385" s="127">
        <f t="shared" si="7330"/>
        <v>0</v>
      </c>
      <c r="AV2385" s="127">
        <f t="shared" si="7330"/>
        <v>0</v>
      </c>
      <c r="AW2385" s="127">
        <f t="shared" si="7330"/>
        <v>0</v>
      </c>
      <c r="AX2385" s="126">
        <f t="shared" si="7086"/>
        <v>0</v>
      </c>
    </row>
    <row r="2386" spans="2:50" ht="15.75" customHeight="1" x14ac:dyDescent="0.2">
      <c r="B2386" s="123"/>
      <c r="C2386" s="128"/>
      <c r="D2386" s="128"/>
      <c r="E2386" s="128"/>
      <c r="F2386" s="128"/>
      <c r="G2386" s="128"/>
      <c r="H2386" s="128"/>
      <c r="I2386" s="128"/>
      <c r="J2386" s="128"/>
      <c r="K2386" s="128"/>
      <c r="L2386" s="128"/>
      <c r="M2386" s="128"/>
      <c r="N2386" s="129"/>
      <c r="O2386" s="119"/>
      <c r="P2386" s="120" t="str">
        <f t="shared" si="6680"/>
        <v/>
      </c>
      <c r="Q2386" s="121">
        <f t="shared" ref="Q2386:W2386" si="7331">SUMIF($B$9:$N$9,Q$9,$B2386:$N2386)/100</f>
        <v>0</v>
      </c>
      <c r="R2386" s="121">
        <f t="shared" si="7331"/>
        <v>0</v>
      </c>
      <c r="S2386" s="121">
        <f t="shared" si="7331"/>
        <v>0</v>
      </c>
      <c r="T2386" s="121">
        <f t="shared" si="7331"/>
        <v>0</v>
      </c>
      <c r="U2386" s="121">
        <f t="shared" si="7331"/>
        <v>0</v>
      </c>
      <c r="V2386" s="121">
        <f t="shared" si="7331"/>
        <v>0</v>
      </c>
      <c r="W2386" s="121">
        <f t="shared" si="7331"/>
        <v>0</v>
      </c>
      <c r="X2386" s="122">
        <f t="shared" si="7078"/>
        <v>0</v>
      </c>
      <c r="Y2386" s="121">
        <f t="shared" si="7079"/>
        <v>0</v>
      </c>
      <c r="Z2386" s="122">
        <f t="shared" si="7080"/>
        <v>0</v>
      </c>
      <c r="AA2386" s="121">
        <f t="shared" si="7081"/>
        <v>0</v>
      </c>
      <c r="AB2386" s="122">
        <f t="shared" si="7286"/>
        <v>0</v>
      </c>
      <c r="AC2386" s="122">
        <f t="shared" si="7286"/>
        <v>0</v>
      </c>
      <c r="AD2386" s="121">
        <f t="shared" si="7082"/>
        <v>0</v>
      </c>
      <c r="AE2386" s="122">
        <f t="shared" ref="AE2386:AM2386" si="7332">+($AN2386-$AD2386)/10+AD2386</f>
        <v>0</v>
      </c>
      <c r="AF2386" s="122">
        <f t="shared" si="7332"/>
        <v>0</v>
      </c>
      <c r="AG2386" s="122">
        <f t="shared" si="7332"/>
        <v>0</v>
      </c>
      <c r="AH2386" s="122">
        <f t="shared" si="7332"/>
        <v>0</v>
      </c>
      <c r="AI2386" s="122">
        <f t="shared" si="7332"/>
        <v>0</v>
      </c>
      <c r="AJ2386" s="122">
        <f t="shared" si="7332"/>
        <v>0</v>
      </c>
      <c r="AK2386" s="122">
        <f t="shared" si="7332"/>
        <v>0</v>
      </c>
      <c r="AL2386" s="122">
        <f t="shared" si="7332"/>
        <v>0</v>
      </c>
      <c r="AM2386" s="122">
        <f t="shared" si="7332"/>
        <v>0</v>
      </c>
      <c r="AN2386" s="121">
        <f t="shared" si="7084"/>
        <v>0</v>
      </c>
      <c r="AO2386" s="122">
        <f t="shared" ref="AO2386:AW2386" si="7333">+($AX2386-$AN2386)/10+AN2386</f>
        <v>0</v>
      </c>
      <c r="AP2386" s="122">
        <f t="shared" si="7333"/>
        <v>0</v>
      </c>
      <c r="AQ2386" s="122">
        <f t="shared" si="7333"/>
        <v>0</v>
      </c>
      <c r="AR2386" s="122">
        <f t="shared" si="7333"/>
        <v>0</v>
      </c>
      <c r="AS2386" s="122">
        <f t="shared" si="7333"/>
        <v>0</v>
      </c>
      <c r="AT2386" s="122">
        <f t="shared" si="7333"/>
        <v>0</v>
      </c>
      <c r="AU2386" s="122">
        <f t="shared" si="7333"/>
        <v>0</v>
      </c>
      <c r="AV2386" s="122">
        <f t="shared" si="7333"/>
        <v>0</v>
      </c>
      <c r="AW2386" s="122">
        <f t="shared" si="7333"/>
        <v>0</v>
      </c>
      <c r="AX2386" s="121">
        <f t="shared" si="7086"/>
        <v>0</v>
      </c>
    </row>
    <row r="2387" spans="2:50" ht="15.75" customHeight="1" x14ac:dyDescent="0.2">
      <c r="B2387" s="123"/>
      <c r="C2387" s="124"/>
      <c r="D2387" s="124"/>
      <c r="E2387" s="124"/>
      <c r="F2387" s="124"/>
      <c r="G2387" s="124"/>
      <c r="H2387" s="124"/>
      <c r="I2387" s="124"/>
      <c r="J2387" s="124"/>
      <c r="K2387" s="124"/>
      <c r="L2387" s="124"/>
      <c r="M2387" s="124"/>
      <c r="N2387" s="125"/>
      <c r="O2387" s="119"/>
      <c r="P2387" s="120" t="str">
        <f t="shared" si="6680"/>
        <v/>
      </c>
      <c r="Q2387" s="126">
        <f t="shared" ref="Q2387:W2387" si="7334">SUMIF($B$9:$N$9,Q$9,$B2387:$N2387)/100</f>
        <v>0</v>
      </c>
      <c r="R2387" s="126">
        <f t="shared" si="7334"/>
        <v>0</v>
      </c>
      <c r="S2387" s="126">
        <f t="shared" si="7334"/>
        <v>0</v>
      </c>
      <c r="T2387" s="126">
        <f t="shared" si="7334"/>
        <v>0</v>
      </c>
      <c r="U2387" s="126">
        <f t="shared" si="7334"/>
        <v>0</v>
      </c>
      <c r="V2387" s="126">
        <f t="shared" si="7334"/>
        <v>0</v>
      </c>
      <c r="W2387" s="126">
        <f t="shared" si="7334"/>
        <v>0</v>
      </c>
      <c r="X2387" s="127">
        <f t="shared" si="7078"/>
        <v>0</v>
      </c>
      <c r="Y2387" s="126">
        <f t="shared" si="7079"/>
        <v>0</v>
      </c>
      <c r="Z2387" s="127">
        <f t="shared" si="7080"/>
        <v>0</v>
      </c>
      <c r="AA2387" s="126">
        <f t="shared" si="7081"/>
        <v>0</v>
      </c>
      <c r="AB2387" s="127">
        <f t="shared" si="7286"/>
        <v>0</v>
      </c>
      <c r="AC2387" s="127">
        <f t="shared" si="7286"/>
        <v>0</v>
      </c>
      <c r="AD2387" s="126">
        <f t="shared" si="7082"/>
        <v>0</v>
      </c>
      <c r="AE2387" s="127">
        <f t="shared" ref="AE2387:AM2387" si="7335">+($AN2387-$AD2387)/10+AD2387</f>
        <v>0</v>
      </c>
      <c r="AF2387" s="127">
        <f t="shared" si="7335"/>
        <v>0</v>
      </c>
      <c r="AG2387" s="127">
        <f t="shared" si="7335"/>
        <v>0</v>
      </c>
      <c r="AH2387" s="127">
        <f t="shared" si="7335"/>
        <v>0</v>
      </c>
      <c r="AI2387" s="127">
        <f t="shared" si="7335"/>
        <v>0</v>
      </c>
      <c r="AJ2387" s="127">
        <f t="shared" si="7335"/>
        <v>0</v>
      </c>
      <c r="AK2387" s="127">
        <f t="shared" si="7335"/>
        <v>0</v>
      </c>
      <c r="AL2387" s="127">
        <f t="shared" si="7335"/>
        <v>0</v>
      </c>
      <c r="AM2387" s="127">
        <f t="shared" si="7335"/>
        <v>0</v>
      </c>
      <c r="AN2387" s="126">
        <f t="shared" si="7084"/>
        <v>0</v>
      </c>
      <c r="AO2387" s="127">
        <f t="shared" ref="AO2387:AW2387" si="7336">+($AX2387-$AN2387)/10+AN2387</f>
        <v>0</v>
      </c>
      <c r="AP2387" s="127">
        <f t="shared" si="7336"/>
        <v>0</v>
      </c>
      <c r="AQ2387" s="127">
        <f t="shared" si="7336"/>
        <v>0</v>
      </c>
      <c r="AR2387" s="127">
        <f t="shared" si="7336"/>
        <v>0</v>
      </c>
      <c r="AS2387" s="127">
        <f t="shared" si="7336"/>
        <v>0</v>
      </c>
      <c r="AT2387" s="127">
        <f t="shared" si="7336"/>
        <v>0</v>
      </c>
      <c r="AU2387" s="127">
        <f t="shared" si="7336"/>
        <v>0</v>
      </c>
      <c r="AV2387" s="127">
        <f t="shared" si="7336"/>
        <v>0</v>
      </c>
      <c r="AW2387" s="127">
        <f t="shared" si="7336"/>
        <v>0</v>
      </c>
      <c r="AX2387" s="126">
        <f t="shared" si="7086"/>
        <v>0</v>
      </c>
    </row>
    <row r="2388" spans="2:50" ht="15.75" customHeight="1" x14ac:dyDescent="0.2">
      <c r="B2388" s="123"/>
      <c r="C2388" s="128"/>
      <c r="D2388" s="128"/>
      <c r="E2388" s="128"/>
      <c r="F2388" s="128"/>
      <c r="G2388" s="128"/>
      <c r="H2388" s="128"/>
      <c r="I2388" s="128"/>
      <c r="J2388" s="128"/>
      <c r="K2388" s="128"/>
      <c r="L2388" s="128"/>
      <c r="M2388" s="128"/>
      <c r="N2388" s="129"/>
      <c r="O2388" s="119"/>
      <c r="P2388" s="120" t="str">
        <f t="shared" si="6680"/>
        <v/>
      </c>
      <c r="Q2388" s="121">
        <f t="shared" ref="Q2388:W2388" si="7337">SUMIF($B$9:$N$9,Q$9,$B2388:$N2388)/100</f>
        <v>0</v>
      </c>
      <c r="R2388" s="121">
        <f t="shared" si="7337"/>
        <v>0</v>
      </c>
      <c r="S2388" s="121">
        <f t="shared" si="7337"/>
        <v>0</v>
      </c>
      <c r="T2388" s="121">
        <f t="shared" si="7337"/>
        <v>0</v>
      </c>
      <c r="U2388" s="121">
        <f t="shared" si="7337"/>
        <v>0</v>
      </c>
      <c r="V2388" s="121">
        <f t="shared" si="7337"/>
        <v>0</v>
      </c>
      <c r="W2388" s="121">
        <f t="shared" si="7337"/>
        <v>0</v>
      </c>
      <c r="X2388" s="122">
        <f t="shared" si="7078"/>
        <v>0</v>
      </c>
      <c r="Y2388" s="121">
        <f t="shared" si="7079"/>
        <v>0</v>
      </c>
      <c r="Z2388" s="122">
        <f t="shared" si="7080"/>
        <v>0</v>
      </c>
      <c r="AA2388" s="121">
        <f t="shared" si="7081"/>
        <v>0</v>
      </c>
      <c r="AB2388" s="122">
        <f t="shared" si="7286"/>
        <v>0</v>
      </c>
      <c r="AC2388" s="122">
        <f t="shared" si="7286"/>
        <v>0</v>
      </c>
      <c r="AD2388" s="121">
        <f t="shared" si="7082"/>
        <v>0</v>
      </c>
      <c r="AE2388" s="122">
        <f t="shared" ref="AE2388:AM2388" si="7338">+($AN2388-$AD2388)/10+AD2388</f>
        <v>0</v>
      </c>
      <c r="AF2388" s="122">
        <f t="shared" si="7338"/>
        <v>0</v>
      </c>
      <c r="AG2388" s="122">
        <f t="shared" si="7338"/>
        <v>0</v>
      </c>
      <c r="AH2388" s="122">
        <f t="shared" si="7338"/>
        <v>0</v>
      </c>
      <c r="AI2388" s="122">
        <f t="shared" si="7338"/>
        <v>0</v>
      </c>
      <c r="AJ2388" s="122">
        <f t="shared" si="7338"/>
        <v>0</v>
      </c>
      <c r="AK2388" s="122">
        <f t="shared" si="7338"/>
        <v>0</v>
      </c>
      <c r="AL2388" s="122">
        <f t="shared" si="7338"/>
        <v>0</v>
      </c>
      <c r="AM2388" s="122">
        <f t="shared" si="7338"/>
        <v>0</v>
      </c>
      <c r="AN2388" s="121">
        <f t="shared" si="7084"/>
        <v>0</v>
      </c>
      <c r="AO2388" s="122">
        <f t="shared" ref="AO2388:AW2388" si="7339">+($AX2388-$AN2388)/10+AN2388</f>
        <v>0</v>
      </c>
      <c r="AP2388" s="122">
        <f t="shared" si="7339"/>
        <v>0</v>
      </c>
      <c r="AQ2388" s="122">
        <f t="shared" si="7339"/>
        <v>0</v>
      </c>
      <c r="AR2388" s="122">
        <f t="shared" si="7339"/>
        <v>0</v>
      </c>
      <c r="AS2388" s="122">
        <f t="shared" si="7339"/>
        <v>0</v>
      </c>
      <c r="AT2388" s="122">
        <f t="shared" si="7339"/>
        <v>0</v>
      </c>
      <c r="AU2388" s="122">
        <f t="shared" si="7339"/>
        <v>0</v>
      </c>
      <c r="AV2388" s="122">
        <f t="shared" si="7339"/>
        <v>0</v>
      </c>
      <c r="AW2388" s="122">
        <f t="shared" si="7339"/>
        <v>0</v>
      </c>
      <c r="AX2388" s="121">
        <f t="shared" si="7086"/>
        <v>0</v>
      </c>
    </row>
    <row r="2389" spans="2:50" ht="15.75" customHeight="1" x14ac:dyDescent="0.2">
      <c r="B2389" s="123"/>
      <c r="C2389" s="124"/>
      <c r="D2389" s="124"/>
      <c r="E2389" s="124"/>
      <c r="F2389" s="124"/>
      <c r="G2389" s="124"/>
      <c r="H2389" s="124"/>
      <c r="I2389" s="124"/>
      <c r="J2389" s="124"/>
      <c r="K2389" s="124"/>
      <c r="L2389" s="124"/>
      <c r="M2389" s="124"/>
      <c r="N2389" s="125"/>
      <c r="O2389" s="119"/>
      <c r="P2389" s="120" t="str">
        <f t="shared" si="6680"/>
        <v/>
      </c>
      <c r="Q2389" s="126">
        <f t="shared" ref="Q2389:W2389" si="7340">SUMIF($B$9:$N$9,Q$9,$B2389:$N2389)/100</f>
        <v>0</v>
      </c>
      <c r="R2389" s="126">
        <f t="shared" si="7340"/>
        <v>0</v>
      </c>
      <c r="S2389" s="126">
        <f t="shared" si="7340"/>
        <v>0</v>
      </c>
      <c r="T2389" s="126">
        <f t="shared" si="7340"/>
        <v>0</v>
      </c>
      <c r="U2389" s="126">
        <f t="shared" si="7340"/>
        <v>0</v>
      </c>
      <c r="V2389" s="126">
        <f t="shared" si="7340"/>
        <v>0</v>
      </c>
      <c r="W2389" s="126">
        <f t="shared" si="7340"/>
        <v>0</v>
      </c>
      <c r="X2389" s="127">
        <f t="shared" si="7078"/>
        <v>0</v>
      </c>
      <c r="Y2389" s="126">
        <f t="shared" si="7079"/>
        <v>0</v>
      </c>
      <c r="Z2389" s="127">
        <f t="shared" si="7080"/>
        <v>0</v>
      </c>
      <c r="AA2389" s="126">
        <f t="shared" si="7081"/>
        <v>0</v>
      </c>
      <c r="AB2389" s="127">
        <f t="shared" si="7286"/>
        <v>0</v>
      </c>
      <c r="AC2389" s="127">
        <f t="shared" si="7286"/>
        <v>0</v>
      </c>
      <c r="AD2389" s="126">
        <f t="shared" si="7082"/>
        <v>0</v>
      </c>
      <c r="AE2389" s="127">
        <f t="shared" ref="AE2389:AM2389" si="7341">+($AN2389-$AD2389)/10+AD2389</f>
        <v>0</v>
      </c>
      <c r="AF2389" s="127">
        <f t="shared" si="7341"/>
        <v>0</v>
      </c>
      <c r="AG2389" s="127">
        <f t="shared" si="7341"/>
        <v>0</v>
      </c>
      <c r="AH2389" s="127">
        <f t="shared" si="7341"/>
        <v>0</v>
      </c>
      <c r="AI2389" s="127">
        <f t="shared" si="7341"/>
        <v>0</v>
      </c>
      <c r="AJ2389" s="127">
        <f t="shared" si="7341"/>
        <v>0</v>
      </c>
      <c r="AK2389" s="127">
        <f t="shared" si="7341"/>
        <v>0</v>
      </c>
      <c r="AL2389" s="127">
        <f t="shared" si="7341"/>
        <v>0</v>
      </c>
      <c r="AM2389" s="127">
        <f t="shared" si="7341"/>
        <v>0</v>
      </c>
      <c r="AN2389" s="126">
        <f t="shared" si="7084"/>
        <v>0</v>
      </c>
      <c r="AO2389" s="127">
        <f t="shared" ref="AO2389:AW2389" si="7342">+($AX2389-$AN2389)/10+AN2389</f>
        <v>0</v>
      </c>
      <c r="AP2389" s="127">
        <f t="shared" si="7342"/>
        <v>0</v>
      </c>
      <c r="AQ2389" s="127">
        <f t="shared" si="7342"/>
        <v>0</v>
      </c>
      <c r="AR2389" s="127">
        <f t="shared" si="7342"/>
        <v>0</v>
      </c>
      <c r="AS2389" s="127">
        <f t="shared" si="7342"/>
        <v>0</v>
      </c>
      <c r="AT2389" s="127">
        <f t="shared" si="7342"/>
        <v>0</v>
      </c>
      <c r="AU2389" s="127">
        <f t="shared" si="7342"/>
        <v>0</v>
      </c>
      <c r="AV2389" s="127">
        <f t="shared" si="7342"/>
        <v>0</v>
      </c>
      <c r="AW2389" s="127">
        <f t="shared" si="7342"/>
        <v>0</v>
      </c>
      <c r="AX2389" s="126">
        <f t="shared" si="7086"/>
        <v>0</v>
      </c>
    </row>
    <row r="2390" spans="2:50" ht="15.75" customHeight="1" x14ac:dyDescent="0.2">
      <c r="B2390" s="123"/>
      <c r="C2390" s="128"/>
      <c r="D2390" s="128"/>
      <c r="E2390" s="128"/>
      <c r="F2390" s="128"/>
      <c r="G2390" s="128"/>
      <c r="H2390" s="128"/>
      <c r="I2390" s="128"/>
      <c r="J2390" s="128"/>
      <c r="K2390" s="128"/>
      <c r="L2390" s="128"/>
      <c r="M2390" s="128"/>
      <c r="N2390" s="129"/>
      <c r="O2390" s="119"/>
      <c r="P2390" s="120" t="str">
        <f t="shared" si="6680"/>
        <v/>
      </c>
      <c r="Q2390" s="121">
        <f t="shared" ref="Q2390:W2390" si="7343">SUMIF($B$9:$N$9,Q$9,$B2390:$N2390)/100</f>
        <v>0</v>
      </c>
      <c r="R2390" s="121">
        <f t="shared" si="7343"/>
        <v>0</v>
      </c>
      <c r="S2390" s="121">
        <f t="shared" si="7343"/>
        <v>0</v>
      </c>
      <c r="T2390" s="121">
        <f t="shared" si="7343"/>
        <v>0</v>
      </c>
      <c r="U2390" s="121">
        <f t="shared" si="7343"/>
        <v>0</v>
      </c>
      <c r="V2390" s="121">
        <f t="shared" si="7343"/>
        <v>0</v>
      </c>
      <c r="W2390" s="121">
        <f t="shared" si="7343"/>
        <v>0</v>
      </c>
      <c r="X2390" s="122">
        <f t="shared" si="7078"/>
        <v>0</v>
      </c>
      <c r="Y2390" s="121">
        <f t="shared" si="7079"/>
        <v>0</v>
      </c>
      <c r="Z2390" s="122">
        <f t="shared" si="7080"/>
        <v>0</v>
      </c>
      <c r="AA2390" s="121">
        <f t="shared" si="7081"/>
        <v>0</v>
      </c>
      <c r="AB2390" s="122">
        <f t="shared" si="7286"/>
        <v>0</v>
      </c>
      <c r="AC2390" s="122">
        <f t="shared" si="7286"/>
        <v>0</v>
      </c>
      <c r="AD2390" s="121">
        <f t="shared" si="7082"/>
        <v>0</v>
      </c>
      <c r="AE2390" s="122">
        <f t="shared" ref="AE2390:AM2390" si="7344">+($AN2390-$AD2390)/10+AD2390</f>
        <v>0</v>
      </c>
      <c r="AF2390" s="122">
        <f t="shared" si="7344"/>
        <v>0</v>
      </c>
      <c r="AG2390" s="122">
        <f t="shared" si="7344"/>
        <v>0</v>
      </c>
      <c r="AH2390" s="122">
        <f t="shared" si="7344"/>
        <v>0</v>
      </c>
      <c r="AI2390" s="122">
        <f t="shared" si="7344"/>
        <v>0</v>
      </c>
      <c r="AJ2390" s="122">
        <f t="shared" si="7344"/>
        <v>0</v>
      </c>
      <c r="AK2390" s="122">
        <f t="shared" si="7344"/>
        <v>0</v>
      </c>
      <c r="AL2390" s="122">
        <f t="shared" si="7344"/>
        <v>0</v>
      </c>
      <c r="AM2390" s="122">
        <f t="shared" si="7344"/>
        <v>0</v>
      </c>
      <c r="AN2390" s="121">
        <f t="shared" si="7084"/>
        <v>0</v>
      </c>
      <c r="AO2390" s="122">
        <f t="shared" ref="AO2390:AW2390" si="7345">+($AX2390-$AN2390)/10+AN2390</f>
        <v>0</v>
      </c>
      <c r="AP2390" s="122">
        <f t="shared" si="7345"/>
        <v>0</v>
      </c>
      <c r="AQ2390" s="122">
        <f t="shared" si="7345"/>
        <v>0</v>
      </c>
      <c r="AR2390" s="122">
        <f t="shared" si="7345"/>
        <v>0</v>
      </c>
      <c r="AS2390" s="122">
        <f t="shared" si="7345"/>
        <v>0</v>
      </c>
      <c r="AT2390" s="122">
        <f t="shared" si="7345"/>
        <v>0</v>
      </c>
      <c r="AU2390" s="122">
        <f t="shared" si="7345"/>
        <v>0</v>
      </c>
      <c r="AV2390" s="122">
        <f t="shared" si="7345"/>
        <v>0</v>
      </c>
      <c r="AW2390" s="122">
        <f t="shared" si="7345"/>
        <v>0</v>
      </c>
      <c r="AX2390" s="121">
        <f t="shared" si="7086"/>
        <v>0</v>
      </c>
    </row>
    <row r="2391" spans="2:50" ht="15.75" customHeight="1" x14ac:dyDescent="0.2">
      <c r="B2391" s="123"/>
      <c r="C2391" s="124"/>
      <c r="D2391" s="124"/>
      <c r="E2391" s="124"/>
      <c r="F2391" s="124"/>
      <c r="G2391" s="124"/>
      <c r="H2391" s="124"/>
      <c r="I2391" s="124"/>
      <c r="J2391" s="124"/>
      <c r="K2391" s="124"/>
      <c r="L2391" s="124"/>
      <c r="M2391" s="124"/>
      <c r="N2391" s="125"/>
      <c r="O2391" s="119"/>
      <c r="P2391" s="120" t="str">
        <f t="shared" si="6680"/>
        <v/>
      </c>
      <c r="Q2391" s="126">
        <f t="shared" ref="Q2391:W2391" si="7346">SUMIF($B$9:$N$9,Q$9,$B2391:$N2391)/100</f>
        <v>0</v>
      </c>
      <c r="R2391" s="126">
        <f t="shared" si="7346"/>
        <v>0</v>
      </c>
      <c r="S2391" s="126">
        <f t="shared" si="7346"/>
        <v>0</v>
      </c>
      <c r="T2391" s="126">
        <f t="shared" si="7346"/>
        <v>0</v>
      </c>
      <c r="U2391" s="126">
        <f t="shared" si="7346"/>
        <v>0</v>
      </c>
      <c r="V2391" s="126">
        <f t="shared" si="7346"/>
        <v>0</v>
      </c>
      <c r="W2391" s="126">
        <f t="shared" si="7346"/>
        <v>0</v>
      </c>
      <c r="X2391" s="127">
        <f t="shared" si="7078"/>
        <v>0</v>
      </c>
      <c r="Y2391" s="126">
        <f t="shared" si="7079"/>
        <v>0</v>
      </c>
      <c r="Z2391" s="127">
        <f t="shared" si="7080"/>
        <v>0</v>
      </c>
      <c r="AA2391" s="126">
        <f t="shared" si="7081"/>
        <v>0</v>
      </c>
      <c r="AB2391" s="127">
        <f t="shared" ref="AB2391:AC2410" si="7347">+($AD2391-$AA2391)/3+AA2391</f>
        <v>0</v>
      </c>
      <c r="AC2391" s="127">
        <f t="shared" si="7347"/>
        <v>0</v>
      </c>
      <c r="AD2391" s="126">
        <f t="shared" si="7082"/>
        <v>0</v>
      </c>
      <c r="AE2391" s="127">
        <f t="shared" ref="AE2391:AM2391" si="7348">+($AN2391-$AD2391)/10+AD2391</f>
        <v>0</v>
      </c>
      <c r="AF2391" s="127">
        <f t="shared" si="7348"/>
        <v>0</v>
      </c>
      <c r="AG2391" s="127">
        <f t="shared" si="7348"/>
        <v>0</v>
      </c>
      <c r="AH2391" s="127">
        <f t="shared" si="7348"/>
        <v>0</v>
      </c>
      <c r="AI2391" s="127">
        <f t="shared" si="7348"/>
        <v>0</v>
      </c>
      <c r="AJ2391" s="127">
        <f t="shared" si="7348"/>
        <v>0</v>
      </c>
      <c r="AK2391" s="127">
        <f t="shared" si="7348"/>
        <v>0</v>
      </c>
      <c r="AL2391" s="127">
        <f t="shared" si="7348"/>
        <v>0</v>
      </c>
      <c r="AM2391" s="127">
        <f t="shared" si="7348"/>
        <v>0</v>
      </c>
      <c r="AN2391" s="126">
        <f t="shared" si="7084"/>
        <v>0</v>
      </c>
      <c r="AO2391" s="127">
        <f t="shared" ref="AO2391:AW2391" si="7349">+($AX2391-$AN2391)/10+AN2391</f>
        <v>0</v>
      </c>
      <c r="AP2391" s="127">
        <f t="shared" si="7349"/>
        <v>0</v>
      </c>
      <c r="AQ2391" s="127">
        <f t="shared" si="7349"/>
        <v>0</v>
      </c>
      <c r="AR2391" s="127">
        <f t="shared" si="7349"/>
        <v>0</v>
      </c>
      <c r="AS2391" s="127">
        <f t="shared" si="7349"/>
        <v>0</v>
      </c>
      <c r="AT2391" s="127">
        <f t="shared" si="7349"/>
        <v>0</v>
      </c>
      <c r="AU2391" s="127">
        <f t="shared" si="7349"/>
        <v>0</v>
      </c>
      <c r="AV2391" s="127">
        <f t="shared" si="7349"/>
        <v>0</v>
      </c>
      <c r="AW2391" s="127">
        <f t="shared" si="7349"/>
        <v>0</v>
      </c>
      <c r="AX2391" s="126">
        <f t="shared" si="7086"/>
        <v>0</v>
      </c>
    </row>
    <row r="2392" spans="2:50" ht="15.75" customHeight="1" x14ac:dyDescent="0.2">
      <c r="B2392" s="123"/>
      <c r="C2392" s="128"/>
      <c r="D2392" s="128"/>
      <c r="E2392" s="128"/>
      <c r="F2392" s="128"/>
      <c r="G2392" s="128"/>
      <c r="H2392" s="128"/>
      <c r="I2392" s="128"/>
      <c r="J2392" s="128"/>
      <c r="K2392" s="128"/>
      <c r="L2392" s="128"/>
      <c r="M2392" s="128"/>
      <c r="N2392" s="129"/>
      <c r="O2392" s="119"/>
      <c r="P2392" s="120" t="str">
        <f t="shared" si="6680"/>
        <v/>
      </c>
      <c r="Q2392" s="121">
        <f t="shared" ref="Q2392:W2392" si="7350">SUMIF($B$9:$N$9,Q$9,$B2392:$N2392)/100</f>
        <v>0</v>
      </c>
      <c r="R2392" s="121">
        <f t="shared" si="7350"/>
        <v>0</v>
      </c>
      <c r="S2392" s="121">
        <f t="shared" si="7350"/>
        <v>0</v>
      </c>
      <c r="T2392" s="121">
        <f t="shared" si="7350"/>
        <v>0</v>
      </c>
      <c r="U2392" s="121">
        <f t="shared" si="7350"/>
        <v>0</v>
      </c>
      <c r="V2392" s="121">
        <f t="shared" si="7350"/>
        <v>0</v>
      </c>
      <c r="W2392" s="121">
        <f t="shared" si="7350"/>
        <v>0</v>
      </c>
      <c r="X2392" s="122">
        <f t="shared" si="7078"/>
        <v>0</v>
      </c>
      <c r="Y2392" s="121">
        <f t="shared" si="7079"/>
        <v>0</v>
      </c>
      <c r="Z2392" s="122">
        <f t="shared" si="7080"/>
        <v>0</v>
      </c>
      <c r="AA2392" s="121">
        <f t="shared" si="7081"/>
        <v>0</v>
      </c>
      <c r="AB2392" s="122">
        <f t="shared" si="7347"/>
        <v>0</v>
      </c>
      <c r="AC2392" s="122">
        <f t="shared" si="7347"/>
        <v>0</v>
      </c>
      <c r="AD2392" s="121">
        <f t="shared" si="7082"/>
        <v>0</v>
      </c>
      <c r="AE2392" s="122">
        <f t="shared" ref="AE2392:AM2392" si="7351">+($AN2392-$AD2392)/10+AD2392</f>
        <v>0</v>
      </c>
      <c r="AF2392" s="122">
        <f t="shared" si="7351"/>
        <v>0</v>
      </c>
      <c r="AG2392" s="122">
        <f t="shared" si="7351"/>
        <v>0</v>
      </c>
      <c r="AH2392" s="122">
        <f t="shared" si="7351"/>
        <v>0</v>
      </c>
      <c r="AI2392" s="122">
        <f t="shared" si="7351"/>
        <v>0</v>
      </c>
      <c r="AJ2392" s="122">
        <f t="shared" si="7351"/>
        <v>0</v>
      </c>
      <c r="AK2392" s="122">
        <f t="shared" si="7351"/>
        <v>0</v>
      </c>
      <c r="AL2392" s="122">
        <f t="shared" si="7351"/>
        <v>0</v>
      </c>
      <c r="AM2392" s="122">
        <f t="shared" si="7351"/>
        <v>0</v>
      </c>
      <c r="AN2392" s="121">
        <f t="shared" si="7084"/>
        <v>0</v>
      </c>
      <c r="AO2392" s="122">
        <f t="shared" ref="AO2392:AW2392" si="7352">+($AX2392-$AN2392)/10+AN2392</f>
        <v>0</v>
      </c>
      <c r="AP2392" s="122">
        <f t="shared" si="7352"/>
        <v>0</v>
      </c>
      <c r="AQ2392" s="122">
        <f t="shared" si="7352"/>
        <v>0</v>
      </c>
      <c r="AR2392" s="122">
        <f t="shared" si="7352"/>
        <v>0</v>
      </c>
      <c r="AS2392" s="122">
        <f t="shared" si="7352"/>
        <v>0</v>
      </c>
      <c r="AT2392" s="122">
        <f t="shared" si="7352"/>
        <v>0</v>
      </c>
      <c r="AU2392" s="122">
        <f t="shared" si="7352"/>
        <v>0</v>
      </c>
      <c r="AV2392" s="122">
        <f t="shared" si="7352"/>
        <v>0</v>
      </c>
      <c r="AW2392" s="122">
        <f t="shared" si="7352"/>
        <v>0</v>
      </c>
      <c r="AX2392" s="121">
        <f t="shared" si="7086"/>
        <v>0</v>
      </c>
    </row>
    <row r="2393" spans="2:50" ht="15.75" customHeight="1" x14ac:dyDescent="0.2">
      <c r="B2393" s="123"/>
      <c r="C2393" s="124"/>
      <c r="D2393" s="124"/>
      <c r="E2393" s="124"/>
      <c r="F2393" s="124"/>
      <c r="G2393" s="124"/>
      <c r="H2393" s="124"/>
      <c r="I2393" s="124"/>
      <c r="J2393" s="124"/>
      <c r="K2393" s="124"/>
      <c r="L2393" s="124"/>
      <c r="M2393" s="124"/>
      <c r="N2393" s="125"/>
      <c r="O2393" s="119"/>
      <c r="P2393" s="120" t="str">
        <f t="shared" si="6680"/>
        <v/>
      </c>
      <c r="Q2393" s="126">
        <f t="shared" ref="Q2393:W2393" si="7353">SUMIF($B$9:$N$9,Q$9,$B2393:$N2393)/100</f>
        <v>0</v>
      </c>
      <c r="R2393" s="126">
        <f t="shared" si="7353"/>
        <v>0</v>
      </c>
      <c r="S2393" s="126">
        <f t="shared" si="7353"/>
        <v>0</v>
      </c>
      <c r="T2393" s="126">
        <f t="shared" si="7353"/>
        <v>0</v>
      </c>
      <c r="U2393" s="126">
        <f t="shared" si="7353"/>
        <v>0</v>
      </c>
      <c r="V2393" s="126">
        <f t="shared" si="7353"/>
        <v>0</v>
      </c>
      <c r="W2393" s="126">
        <f t="shared" si="7353"/>
        <v>0</v>
      </c>
      <c r="X2393" s="127">
        <f t="shared" si="7078"/>
        <v>0</v>
      </c>
      <c r="Y2393" s="126">
        <f t="shared" si="7079"/>
        <v>0</v>
      </c>
      <c r="Z2393" s="127">
        <f t="shared" si="7080"/>
        <v>0</v>
      </c>
      <c r="AA2393" s="126">
        <f t="shared" si="7081"/>
        <v>0</v>
      </c>
      <c r="AB2393" s="127">
        <f t="shared" si="7347"/>
        <v>0</v>
      </c>
      <c r="AC2393" s="127">
        <f t="shared" si="7347"/>
        <v>0</v>
      </c>
      <c r="AD2393" s="126">
        <f t="shared" si="7082"/>
        <v>0</v>
      </c>
      <c r="AE2393" s="127">
        <f t="shared" ref="AE2393:AM2393" si="7354">+($AN2393-$AD2393)/10+AD2393</f>
        <v>0</v>
      </c>
      <c r="AF2393" s="127">
        <f t="shared" si="7354"/>
        <v>0</v>
      </c>
      <c r="AG2393" s="127">
        <f t="shared" si="7354"/>
        <v>0</v>
      </c>
      <c r="AH2393" s="127">
        <f t="shared" si="7354"/>
        <v>0</v>
      </c>
      <c r="AI2393" s="127">
        <f t="shared" si="7354"/>
        <v>0</v>
      </c>
      <c r="AJ2393" s="127">
        <f t="shared" si="7354"/>
        <v>0</v>
      </c>
      <c r="AK2393" s="127">
        <f t="shared" si="7354"/>
        <v>0</v>
      </c>
      <c r="AL2393" s="127">
        <f t="shared" si="7354"/>
        <v>0</v>
      </c>
      <c r="AM2393" s="127">
        <f t="shared" si="7354"/>
        <v>0</v>
      </c>
      <c r="AN2393" s="126">
        <f t="shared" si="7084"/>
        <v>0</v>
      </c>
      <c r="AO2393" s="127">
        <f t="shared" ref="AO2393:AW2393" si="7355">+($AX2393-$AN2393)/10+AN2393</f>
        <v>0</v>
      </c>
      <c r="AP2393" s="127">
        <f t="shared" si="7355"/>
        <v>0</v>
      </c>
      <c r="AQ2393" s="127">
        <f t="shared" si="7355"/>
        <v>0</v>
      </c>
      <c r="AR2393" s="127">
        <f t="shared" si="7355"/>
        <v>0</v>
      </c>
      <c r="AS2393" s="127">
        <f t="shared" si="7355"/>
        <v>0</v>
      </c>
      <c r="AT2393" s="127">
        <f t="shared" si="7355"/>
        <v>0</v>
      </c>
      <c r="AU2393" s="127">
        <f t="shared" si="7355"/>
        <v>0</v>
      </c>
      <c r="AV2393" s="127">
        <f t="shared" si="7355"/>
        <v>0</v>
      </c>
      <c r="AW2393" s="127">
        <f t="shared" si="7355"/>
        <v>0</v>
      </c>
      <c r="AX2393" s="126">
        <f t="shared" si="7086"/>
        <v>0</v>
      </c>
    </row>
    <row r="2394" spans="2:50" ht="15.75" customHeight="1" x14ac:dyDescent="0.2">
      <c r="B2394" s="123"/>
      <c r="C2394" s="128"/>
      <c r="D2394" s="128"/>
      <c r="E2394" s="128"/>
      <c r="F2394" s="128"/>
      <c r="G2394" s="128"/>
      <c r="H2394" s="128"/>
      <c r="I2394" s="128"/>
      <c r="J2394" s="128"/>
      <c r="K2394" s="128"/>
      <c r="L2394" s="128"/>
      <c r="M2394" s="128"/>
      <c r="N2394" s="129"/>
      <c r="O2394" s="119"/>
      <c r="P2394" s="120" t="str">
        <f t="shared" si="6680"/>
        <v/>
      </c>
      <c r="Q2394" s="121">
        <f t="shared" ref="Q2394:W2394" si="7356">SUMIF($B$9:$N$9,Q$9,$B2394:$N2394)/100</f>
        <v>0</v>
      </c>
      <c r="R2394" s="121">
        <f t="shared" si="7356"/>
        <v>0</v>
      </c>
      <c r="S2394" s="121">
        <f t="shared" si="7356"/>
        <v>0</v>
      </c>
      <c r="T2394" s="121">
        <f t="shared" si="7356"/>
        <v>0</v>
      </c>
      <c r="U2394" s="121">
        <f t="shared" si="7356"/>
        <v>0</v>
      </c>
      <c r="V2394" s="121">
        <f t="shared" si="7356"/>
        <v>0</v>
      </c>
      <c r="W2394" s="121">
        <f t="shared" si="7356"/>
        <v>0</v>
      </c>
      <c r="X2394" s="122">
        <f t="shared" si="7078"/>
        <v>0</v>
      </c>
      <c r="Y2394" s="121">
        <f t="shared" si="7079"/>
        <v>0</v>
      </c>
      <c r="Z2394" s="122">
        <f t="shared" si="7080"/>
        <v>0</v>
      </c>
      <c r="AA2394" s="121">
        <f t="shared" si="7081"/>
        <v>0</v>
      </c>
      <c r="AB2394" s="122">
        <f t="shared" si="7347"/>
        <v>0</v>
      </c>
      <c r="AC2394" s="122">
        <f t="shared" si="7347"/>
        <v>0</v>
      </c>
      <c r="AD2394" s="121">
        <f t="shared" si="7082"/>
        <v>0</v>
      </c>
      <c r="AE2394" s="122">
        <f t="shared" ref="AE2394:AM2394" si="7357">+($AN2394-$AD2394)/10+AD2394</f>
        <v>0</v>
      </c>
      <c r="AF2394" s="122">
        <f t="shared" si="7357"/>
        <v>0</v>
      </c>
      <c r="AG2394" s="122">
        <f t="shared" si="7357"/>
        <v>0</v>
      </c>
      <c r="AH2394" s="122">
        <f t="shared" si="7357"/>
        <v>0</v>
      </c>
      <c r="AI2394" s="122">
        <f t="shared" si="7357"/>
        <v>0</v>
      </c>
      <c r="AJ2394" s="122">
        <f t="shared" si="7357"/>
        <v>0</v>
      </c>
      <c r="AK2394" s="122">
        <f t="shared" si="7357"/>
        <v>0</v>
      </c>
      <c r="AL2394" s="122">
        <f t="shared" si="7357"/>
        <v>0</v>
      </c>
      <c r="AM2394" s="122">
        <f t="shared" si="7357"/>
        <v>0</v>
      </c>
      <c r="AN2394" s="121">
        <f t="shared" si="7084"/>
        <v>0</v>
      </c>
      <c r="AO2394" s="122">
        <f t="shared" ref="AO2394:AW2394" si="7358">+($AX2394-$AN2394)/10+AN2394</f>
        <v>0</v>
      </c>
      <c r="AP2394" s="122">
        <f t="shared" si="7358"/>
        <v>0</v>
      </c>
      <c r="AQ2394" s="122">
        <f t="shared" si="7358"/>
        <v>0</v>
      </c>
      <c r="AR2394" s="122">
        <f t="shared" si="7358"/>
        <v>0</v>
      </c>
      <c r="AS2394" s="122">
        <f t="shared" si="7358"/>
        <v>0</v>
      </c>
      <c r="AT2394" s="122">
        <f t="shared" si="7358"/>
        <v>0</v>
      </c>
      <c r="AU2394" s="122">
        <f t="shared" si="7358"/>
        <v>0</v>
      </c>
      <c r="AV2394" s="122">
        <f t="shared" si="7358"/>
        <v>0</v>
      </c>
      <c r="AW2394" s="122">
        <f t="shared" si="7358"/>
        <v>0</v>
      </c>
      <c r="AX2394" s="121">
        <f t="shared" si="7086"/>
        <v>0</v>
      </c>
    </row>
    <row r="2395" spans="2:50" ht="15.75" customHeight="1" x14ac:dyDescent="0.2">
      <c r="B2395" s="123"/>
      <c r="C2395" s="124"/>
      <c r="D2395" s="124"/>
      <c r="E2395" s="124"/>
      <c r="F2395" s="124"/>
      <c r="G2395" s="124"/>
      <c r="H2395" s="124"/>
      <c r="I2395" s="124"/>
      <c r="J2395" s="124"/>
      <c r="K2395" s="124"/>
      <c r="L2395" s="124"/>
      <c r="M2395" s="124"/>
      <c r="N2395" s="125"/>
      <c r="O2395" s="119"/>
      <c r="P2395" s="120" t="str">
        <f t="shared" si="6680"/>
        <v/>
      </c>
      <c r="Q2395" s="126">
        <f t="shared" ref="Q2395:W2395" si="7359">SUMIF($B$9:$N$9,Q$9,$B2395:$N2395)/100</f>
        <v>0</v>
      </c>
      <c r="R2395" s="126">
        <f t="shared" si="7359"/>
        <v>0</v>
      </c>
      <c r="S2395" s="126">
        <f t="shared" si="7359"/>
        <v>0</v>
      </c>
      <c r="T2395" s="126">
        <f t="shared" si="7359"/>
        <v>0</v>
      </c>
      <c r="U2395" s="126">
        <f t="shared" si="7359"/>
        <v>0</v>
      </c>
      <c r="V2395" s="126">
        <f t="shared" si="7359"/>
        <v>0</v>
      </c>
      <c r="W2395" s="126">
        <f t="shared" si="7359"/>
        <v>0</v>
      </c>
      <c r="X2395" s="127">
        <f t="shared" si="7078"/>
        <v>0</v>
      </c>
      <c r="Y2395" s="126">
        <f t="shared" si="7079"/>
        <v>0</v>
      </c>
      <c r="Z2395" s="127">
        <f t="shared" si="7080"/>
        <v>0</v>
      </c>
      <c r="AA2395" s="126">
        <f t="shared" si="7081"/>
        <v>0</v>
      </c>
      <c r="AB2395" s="127">
        <f t="shared" si="7347"/>
        <v>0</v>
      </c>
      <c r="AC2395" s="127">
        <f t="shared" si="7347"/>
        <v>0</v>
      </c>
      <c r="AD2395" s="126">
        <f t="shared" si="7082"/>
        <v>0</v>
      </c>
      <c r="AE2395" s="127">
        <f t="shared" ref="AE2395:AM2395" si="7360">+($AN2395-$AD2395)/10+AD2395</f>
        <v>0</v>
      </c>
      <c r="AF2395" s="127">
        <f t="shared" si="7360"/>
        <v>0</v>
      </c>
      <c r="AG2395" s="127">
        <f t="shared" si="7360"/>
        <v>0</v>
      </c>
      <c r="AH2395" s="127">
        <f t="shared" si="7360"/>
        <v>0</v>
      </c>
      <c r="AI2395" s="127">
        <f t="shared" si="7360"/>
        <v>0</v>
      </c>
      <c r="AJ2395" s="127">
        <f t="shared" si="7360"/>
        <v>0</v>
      </c>
      <c r="AK2395" s="127">
        <f t="shared" si="7360"/>
        <v>0</v>
      </c>
      <c r="AL2395" s="127">
        <f t="shared" si="7360"/>
        <v>0</v>
      </c>
      <c r="AM2395" s="127">
        <f t="shared" si="7360"/>
        <v>0</v>
      </c>
      <c r="AN2395" s="126">
        <f t="shared" si="7084"/>
        <v>0</v>
      </c>
      <c r="AO2395" s="127">
        <f t="shared" ref="AO2395:AW2395" si="7361">+($AX2395-$AN2395)/10+AN2395</f>
        <v>0</v>
      </c>
      <c r="AP2395" s="127">
        <f t="shared" si="7361"/>
        <v>0</v>
      </c>
      <c r="AQ2395" s="127">
        <f t="shared" si="7361"/>
        <v>0</v>
      </c>
      <c r="AR2395" s="127">
        <f t="shared" si="7361"/>
        <v>0</v>
      </c>
      <c r="AS2395" s="127">
        <f t="shared" si="7361"/>
        <v>0</v>
      </c>
      <c r="AT2395" s="127">
        <f t="shared" si="7361"/>
        <v>0</v>
      </c>
      <c r="AU2395" s="127">
        <f t="shared" si="7361"/>
        <v>0</v>
      </c>
      <c r="AV2395" s="127">
        <f t="shared" si="7361"/>
        <v>0</v>
      </c>
      <c r="AW2395" s="127">
        <f t="shared" si="7361"/>
        <v>0</v>
      </c>
      <c r="AX2395" s="126">
        <f t="shared" si="7086"/>
        <v>0</v>
      </c>
    </row>
    <row r="2396" spans="2:50" ht="15.75" customHeight="1" x14ac:dyDescent="0.2">
      <c r="B2396" s="123"/>
      <c r="C2396" s="128"/>
      <c r="D2396" s="128"/>
      <c r="E2396" s="128"/>
      <c r="F2396" s="128"/>
      <c r="G2396" s="128"/>
      <c r="H2396" s="128"/>
      <c r="I2396" s="128"/>
      <c r="J2396" s="128"/>
      <c r="K2396" s="128"/>
      <c r="L2396" s="128"/>
      <c r="M2396" s="128"/>
      <c r="N2396" s="129"/>
      <c r="O2396" s="119"/>
      <c r="P2396" s="120" t="str">
        <f t="shared" si="6680"/>
        <v/>
      </c>
      <c r="Q2396" s="121">
        <f t="shared" ref="Q2396:W2396" si="7362">SUMIF($B$9:$N$9,Q$9,$B2396:$N2396)/100</f>
        <v>0</v>
      </c>
      <c r="R2396" s="121">
        <f t="shared" si="7362"/>
        <v>0</v>
      </c>
      <c r="S2396" s="121">
        <f t="shared" si="7362"/>
        <v>0</v>
      </c>
      <c r="T2396" s="121">
        <f t="shared" si="7362"/>
        <v>0</v>
      </c>
      <c r="U2396" s="121">
        <f t="shared" si="7362"/>
        <v>0</v>
      </c>
      <c r="V2396" s="121">
        <f t="shared" si="7362"/>
        <v>0</v>
      </c>
      <c r="W2396" s="121">
        <f t="shared" si="7362"/>
        <v>0</v>
      </c>
      <c r="X2396" s="122">
        <f t="shared" si="7078"/>
        <v>0</v>
      </c>
      <c r="Y2396" s="121">
        <f t="shared" si="7079"/>
        <v>0</v>
      </c>
      <c r="Z2396" s="122">
        <f t="shared" si="7080"/>
        <v>0</v>
      </c>
      <c r="AA2396" s="121">
        <f t="shared" si="7081"/>
        <v>0</v>
      </c>
      <c r="AB2396" s="122">
        <f t="shared" si="7347"/>
        <v>0</v>
      </c>
      <c r="AC2396" s="122">
        <f t="shared" si="7347"/>
        <v>0</v>
      </c>
      <c r="AD2396" s="121">
        <f t="shared" si="7082"/>
        <v>0</v>
      </c>
      <c r="AE2396" s="122">
        <f t="shared" ref="AE2396:AM2396" si="7363">+($AN2396-$AD2396)/10+AD2396</f>
        <v>0</v>
      </c>
      <c r="AF2396" s="122">
        <f t="shared" si="7363"/>
        <v>0</v>
      </c>
      <c r="AG2396" s="122">
        <f t="shared" si="7363"/>
        <v>0</v>
      </c>
      <c r="AH2396" s="122">
        <f t="shared" si="7363"/>
        <v>0</v>
      </c>
      <c r="AI2396" s="122">
        <f t="shared" si="7363"/>
        <v>0</v>
      </c>
      <c r="AJ2396" s="122">
        <f t="shared" si="7363"/>
        <v>0</v>
      </c>
      <c r="AK2396" s="122">
        <f t="shared" si="7363"/>
        <v>0</v>
      </c>
      <c r="AL2396" s="122">
        <f t="shared" si="7363"/>
        <v>0</v>
      </c>
      <c r="AM2396" s="122">
        <f t="shared" si="7363"/>
        <v>0</v>
      </c>
      <c r="AN2396" s="121">
        <f t="shared" si="7084"/>
        <v>0</v>
      </c>
      <c r="AO2396" s="122">
        <f t="shared" ref="AO2396:AW2396" si="7364">+($AX2396-$AN2396)/10+AN2396</f>
        <v>0</v>
      </c>
      <c r="AP2396" s="122">
        <f t="shared" si="7364"/>
        <v>0</v>
      </c>
      <c r="AQ2396" s="122">
        <f t="shared" si="7364"/>
        <v>0</v>
      </c>
      <c r="AR2396" s="122">
        <f t="shared" si="7364"/>
        <v>0</v>
      </c>
      <c r="AS2396" s="122">
        <f t="shared" si="7364"/>
        <v>0</v>
      </c>
      <c r="AT2396" s="122">
        <f t="shared" si="7364"/>
        <v>0</v>
      </c>
      <c r="AU2396" s="122">
        <f t="shared" si="7364"/>
        <v>0</v>
      </c>
      <c r="AV2396" s="122">
        <f t="shared" si="7364"/>
        <v>0</v>
      </c>
      <c r="AW2396" s="122">
        <f t="shared" si="7364"/>
        <v>0</v>
      </c>
      <c r="AX2396" s="121">
        <f t="shared" si="7086"/>
        <v>0</v>
      </c>
    </row>
    <row r="2397" spans="2:50" ht="15.75" customHeight="1" x14ac:dyDescent="0.2">
      <c r="B2397" s="123"/>
      <c r="C2397" s="124"/>
      <c r="D2397" s="124"/>
      <c r="E2397" s="124"/>
      <c r="F2397" s="124"/>
      <c r="G2397" s="124"/>
      <c r="H2397" s="124"/>
      <c r="I2397" s="124"/>
      <c r="J2397" s="124"/>
      <c r="K2397" s="124"/>
      <c r="L2397" s="124"/>
      <c r="M2397" s="124"/>
      <c r="N2397" s="125"/>
      <c r="O2397" s="119"/>
      <c r="P2397" s="120" t="str">
        <f t="shared" si="6680"/>
        <v/>
      </c>
      <c r="Q2397" s="126">
        <f t="shared" ref="Q2397:W2397" si="7365">SUMIF($B$9:$N$9,Q$9,$B2397:$N2397)/100</f>
        <v>0</v>
      </c>
      <c r="R2397" s="126">
        <f t="shared" si="7365"/>
        <v>0</v>
      </c>
      <c r="S2397" s="126">
        <f t="shared" si="7365"/>
        <v>0</v>
      </c>
      <c r="T2397" s="126">
        <f t="shared" si="7365"/>
        <v>0</v>
      </c>
      <c r="U2397" s="126">
        <f t="shared" si="7365"/>
        <v>0</v>
      </c>
      <c r="V2397" s="126">
        <f t="shared" si="7365"/>
        <v>0</v>
      </c>
      <c r="W2397" s="126">
        <f t="shared" si="7365"/>
        <v>0</v>
      </c>
      <c r="X2397" s="127">
        <f t="shared" si="7078"/>
        <v>0</v>
      </c>
      <c r="Y2397" s="126">
        <f t="shared" si="7079"/>
        <v>0</v>
      </c>
      <c r="Z2397" s="127">
        <f t="shared" si="7080"/>
        <v>0</v>
      </c>
      <c r="AA2397" s="126">
        <f t="shared" si="7081"/>
        <v>0</v>
      </c>
      <c r="AB2397" s="127">
        <f t="shared" si="7347"/>
        <v>0</v>
      </c>
      <c r="AC2397" s="127">
        <f t="shared" si="7347"/>
        <v>0</v>
      </c>
      <c r="AD2397" s="126">
        <f t="shared" si="7082"/>
        <v>0</v>
      </c>
      <c r="AE2397" s="127">
        <f t="shared" ref="AE2397:AM2397" si="7366">+($AN2397-$AD2397)/10+AD2397</f>
        <v>0</v>
      </c>
      <c r="AF2397" s="127">
        <f t="shared" si="7366"/>
        <v>0</v>
      </c>
      <c r="AG2397" s="127">
        <f t="shared" si="7366"/>
        <v>0</v>
      </c>
      <c r="AH2397" s="127">
        <f t="shared" si="7366"/>
        <v>0</v>
      </c>
      <c r="AI2397" s="127">
        <f t="shared" si="7366"/>
        <v>0</v>
      </c>
      <c r="AJ2397" s="127">
        <f t="shared" si="7366"/>
        <v>0</v>
      </c>
      <c r="AK2397" s="127">
        <f t="shared" si="7366"/>
        <v>0</v>
      </c>
      <c r="AL2397" s="127">
        <f t="shared" si="7366"/>
        <v>0</v>
      </c>
      <c r="AM2397" s="127">
        <f t="shared" si="7366"/>
        <v>0</v>
      </c>
      <c r="AN2397" s="126">
        <f t="shared" si="7084"/>
        <v>0</v>
      </c>
      <c r="AO2397" s="127">
        <f t="shared" ref="AO2397:AW2397" si="7367">+($AX2397-$AN2397)/10+AN2397</f>
        <v>0</v>
      </c>
      <c r="AP2397" s="127">
        <f t="shared" si="7367"/>
        <v>0</v>
      </c>
      <c r="AQ2397" s="127">
        <f t="shared" si="7367"/>
        <v>0</v>
      </c>
      <c r="AR2397" s="127">
        <f t="shared" si="7367"/>
        <v>0</v>
      </c>
      <c r="AS2397" s="127">
        <f t="shared" si="7367"/>
        <v>0</v>
      </c>
      <c r="AT2397" s="127">
        <f t="shared" si="7367"/>
        <v>0</v>
      </c>
      <c r="AU2397" s="127">
        <f t="shared" si="7367"/>
        <v>0</v>
      </c>
      <c r="AV2397" s="127">
        <f t="shared" si="7367"/>
        <v>0</v>
      </c>
      <c r="AW2397" s="127">
        <f t="shared" si="7367"/>
        <v>0</v>
      </c>
      <c r="AX2397" s="126">
        <f t="shared" si="7086"/>
        <v>0</v>
      </c>
    </row>
    <row r="2398" spans="2:50" ht="15.75" customHeight="1" x14ac:dyDescent="0.2">
      <c r="B2398" s="123"/>
      <c r="C2398" s="128"/>
      <c r="D2398" s="128"/>
      <c r="E2398" s="128"/>
      <c r="F2398" s="128"/>
      <c r="G2398" s="128"/>
      <c r="H2398" s="128"/>
      <c r="I2398" s="128"/>
      <c r="J2398" s="128"/>
      <c r="K2398" s="128"/>
      <c r="L2398" s="128"/>
      <c r="M2398" s="128"/>
      <c r="N2398" s="129"/>
      <c r="O2398" s="119"/>
      <c r="P2398" s="120" t="str">
        <f t="shared" si="6680"/>
        <v/>
      </c>
      <c r="Q2398" s="121">
        <f t="shared" ref="Q2398:W2398" si="7368">SUMIF($B$9:$N$9,Q$9,$B2398:$N2398)/100</f>
        <v>0</v>
      </c>
      <c r="R2398" s="121">
        <f t="shared" si="7368"/>
        <v>0</v>
      </c>
      <c r="S2398" s="121">
        <f t="shared" si="7368"/>
        <v>0</v>
      </c>
      <c r="T2398" s="121">
        <f t="shared" si="7368"/>
        <v>0</v>
      </c>
      <c r="U2398" s="121">
        <f t="shared" si="7368"/>
        <v>0</v>
      </c>
      <c r="V2398" s="121">
        <f t="shared" si="7368"/>
        <v>0</v>
      </c>
      <c r="W2398" s="121">
        <f t="shared" si="7368"/>
        <v>0</v>
      </c>
      <c r="X2398" s="122">
        <f t="shared" si="7078"/>
        <v>0</v>
      </c>
      <c r="Y2398" s="121">
        <f t="shared" si="7079"/>
        <v>0</v>
      </c>
      <c r="Z2398" s="122">
        <f t="shared" si="7080"/>
        <v>0</v>
      </c>
      <c r="AA2398" s="121">
        <f t="shared" si="7081"/>
        <v>0</v>
      </c>
      <c r="AB2398" s="122">
        <f t="shared" si="7347"/>
        <v>0</v>
      </c>
      <c r="AC2398" s="122">
        <f t="shared" si="7347"/>
        <v>0</v>
      </c>
      <c r="AD2398" s="121">
        <f t="shared" si="7082"/>
        <v>0</v>
      </c>
      <c r="AE2398" s="122">
        <f t="shared" ref="AE2398:AM2398" si="7369">+($AN2398-$AD2398)/10+AD2398</f>
        <v>0</v>
      </c>
      <c r="AF2398" s="122">
        <f t="shared" si="7369"/>
        <v>0</v>
      </c>
      <c r="AG2398" s="122">
        <f t="shared" si="7369"/>
        <v>0</v>
      </c>
      <c r="AH2398" s="122">
        <f t="shared" si="7369"/>
        <v>0</v>
      </c>
      <c r="AI2398" s="122">
        <f t="shared" si="7369"/>
        <v>0</v>
      </c>
      <c r="AJ2398" s="122">
        <f t="shared" si="7369"/>
        <v>0</v>
      </c>
      <c r="AK2398" s="122">
        <f t="shared" si="7369"/>
        <v>0</v>
      </c>
      <c r="AL2398" s="122">
        <f t="shared" si="7369"/>
        <v>0</v>
      </c>
      <c r="AM2398" s="122">
        <f t="shared" si="7369"/>
        <v>0</v>
      </c>
      <c r="AN2398" s="121">
        <f t="shared" si="7084"/>
        <v>0</v>
      </c>
      <c r="AO2398" s="122">
        <f t="shared" ref="AO2398:AW2398" si="7370">+($AX2398-$AN2398)/10+AN2398</f>
        <v>0</v>
      </c>
      <c r="AP2398" s="122">
        <f t="shared" si="7370"/>
        <v>0</v>
      </c>
      <c r="AQ2398" s="122">
        <f t="shared" si="7370"/>
        <v>0</v>
      </c>
      <c r="AR2398" s="122">
        <f t="shared" si="7370"/>
        <v>0</v>
      </c>
      <c r="AS2398" s="122">
        <f t="shared" si="7370"/>
        <v>0</v>
      </c>
      <c r="AT2398" s="122">
        <f t="shared" si="7370"/>
        <v>0</v>
      </c>
      <c r="AU2398" s="122">
        <f t="shared" si="7370"/>
        <v>0</v>
      </c>
      <c r="AV2398" s="122">
        <f t="shared" si="7370"/>
        <v>0</v>
      </c>
      <c r="AW2398" s="122">
        <f t="shared" si="7370"/>
        <v>0</v>
      </c>
      <c r="AX2398" s="121">
        <f t="shared" si="7086"/>
        <v>0</v>
      </c>
    </row>
    <row r="2399" spans="2:50" ht="15.75" customHeight="1" x14ac:dyDescent="0.2">
      <c r="B2399" s="123"/>
      <c r="C2399" s="124"/>
      <c r="D2399" s="124"/>
      <c r="E2399" s="124"/>
      <c r="F2399" s="124"/>
      <c r="G2399" s="124"/>
      <c r="H2399" s="124"/>
      <c r="I2399" s="124"/>
      <c r="J2399" s="124"/>
      <c r="K2399" s="124"/>
      <c r="L2399" s="124"/>
      <c r="M2399" s="124"/>
      <c r="N2399" s="125"/>
      <c r="O2399" s="119"/>
      <c r="P2399" s="120" t="str">
        <f t="shared" si="6680"/>
        <v/>
      </c>
      <c r="Q2399" s="126">
        <f t="shared" ref="Q2399:W2399" si="7371">SUMIF($B$9:$N$9,Q$9,$B2399:$N2399)/100</f>
        <v>0</v>
      </c>
      <c r="R2399" s="126">
        <f t="shared" si="7371"/>
        <v>0</v>
      </c>
      <c r="S2399" s="126">
        <f t="shared" si="7371"/>
        <v>0</v>
      </c>
      <c r="T2399" s="126">
        <f t="shared" si="7371"/>
        <v>0</v>
      </c>
      <c r="U2399" s="126">
        <f t="shared" si="7371"/>
        <v>0</v>
      </c>
      <c r="V2399" s="126">
        <f t="shared" si="7371"/>
        <v>0</v>
      </c>
      <c r="W2399" s="126">
        <f t="shared" si="7371"/>
        <v>0</v>
      </c>
      <c r="X2399" s="127">
        <f t="shared" si="7078"/>
        <v>0</v>
      </c>
      <c r="Y2399" s="126">
        <f t="shared" si="7079"/>
        <v>0</v>
      </c>
      <c r="Z2399" s="127">
        <f t="shared" si="7080"/>
        <v>0</v>
      </c>
      <c r="AA2399" s="126">
        <f t="shared" si="7081"/>
        <v>0</v>
      </c>
      <c r="AB2399" s="127">
        <f t="shared" si="7347"/>
        <v>0</v>
      </c>
      <c r="AC2399" s="127">
        <f t="shared" si="7347"/>
        <v>0</v>
      </c>
      <c r="AD2399" s="126">
        <f t="shared" si="7082"/>
        <v>0</v>
      </c>
      <c r="AE2399" s="127">
        <f t="shared" ref="AE2399:AM2399" si="7372">+($AN2399-$AD2399)/10+AD2399</f>
        <v>0</v>
      </c>
      <c r="AF2399" s="127">
        <f t="shared" si="7372"/>
        <v>0</v>
      </c>
      <c r="AG2399" s="127">
        <f t="shared" si="7372"/>
        <v>0</v>
      </c>
      <c r="AH2399" s="127">
        <f t="shared" si="7372"/>
        <v>0</v>
      </c>
      <c r="AI2399" s="127">
        <f t="shared" si="7372"/>
        <v>0</v>
      </c>
      <c r="AJ2399" s="127">
        <f t="shared" si="7372"/>
        <v>0</v>
      </c>
      <c r="AK2399" s="127">
        <f t="shared" si="7372"/>
        <v>0</v>
      </c>
      <c r="AL2399" s="127">
        <f t="shared" si="7372"/>
        <v>0</v>
      </c>
      <c r="AM2399" s="127">
        <f t="shared" si="7372"/>
        <v>0</v>
      </c>
      <c r="AN2399" s="126">
        <f t="shared" si="7084"/>
        <v>0</v>
      </c>
      <c r="AO2399" s="127">
        <f t="shared" ref="AO2399:AW2399" si="7373">+($AX2399-$AN2399)/10+AN2399</f>
        <v>0</v>
      </c>
      <c r="AP2399" s="127">
        <f t="shared" si="7373"/>
        <v>0</v>
      </c>
      <c r="AQ2399" s="127">
        <f t="shared" si="7373"/>
        <v>0</v>
      </c>
      <c r="AR2399" s="127">
        <f t="shared" si="7373"/>
        <v>0</v>
      </c>
      <c r="AS2399" s="127">
        <f t="shared" si="7373"/>
        <v>0</v>
      </c>
      <c r="AT2399" s="127">
        <f t="shared" si="7373"/>
        <v>0</v>
      </c>
      <c r="AU2399" s="127">
        <f t="shared" si="7373"/>
        <v>0</v>
      </c>
      <c r="AV2399" s="127">
        <f t="shared" si="7373"/>
        <v>0</v>
      </c>
      <c r="AW2399" s="127">
        <f t="shared" si="7373"/>
        <v>0</v>
      </c>
      <c r="AX2399" s="126">
        <f t="shared" si="7086"/>
        <v>0</v>
      </c>
    </row>
    <row r="2400" spans="2:50" ht="15.75" customHeight="1" x14ac:dyDescent="0.2">
      <c r="B2400" s="123"/>
      <c r="C2400" s="128"/>
      <c r="D2400" s="128"/>
      <c r="E2400" s="128"/>
      <c r="F2400" s="128"/>
      <c r="G2400" s="128"/>
      <c r="H2400" s="128"/>
      <c r="I2400" s="128"/>
      <c r="J2400" s="128"/>
      <c r="K2400" s="128"/>
      <c r="L2400" s="128"/>
      <c r="M2400" s="128"/>
      <c r="N2400" s="129"/>
      <c r="O2400" s="119"/>
      <c r="P2400" s="120" t="str">
        <f t="shared" si="6680"/>
        <v/>
      </c>
      <c r="Q2400" s="121">
        <f t="shared" ref="Q2400:W2400" si="7374">SUMIF($B$9:$N$9,Q$9,$B2400:$N2400)/100</f>
        <v>0</v>
      </c>
      <c r="R2400" s="121">
        <f t="shared" si="7374"/>
        <v>0</v>
      </c>
      <c r="S2400" s="121">
        <f t="shared" si="7374"/>
        <v>0</v>
      </c>
      <c r="T2400" s="121">
        <f t="shared" si="7374"/>
        <v>0</v>
      </c>
      <c r="U2400" s="121">
        <f t="shared" si="7374"/>
        <v>0</v>
      </c>
      <c r="V2400" s="121">
        <f t="shared" si="7374"/>
        <v>0</v>
      </c>
      <c r="W2400" s="121">
        <f t="shared" si="7374"/>
        <v>0</v>
      </c>
      <c r="X2400" s="122">
        <f t="shared" si="7078"/>
        <v>0</v>
      </c>
      <c r="Y2400" s="121">
        <f t="shared" si="7079"/>
        <v>0</v>
      </c>
      <c r="Z2400" s="122">
        <f t="shared" si="7080"/>
        <v>0</v>
      </c>
      <c r="AA2400" s="121">
        <f t="shared" si="7081"/>
        <v>0</v>
      </c>
      <c r="AB2400" s="122">
        <f t="shared" si="7347"/>
        <v>0</v>
      </c>
      <c r="AC2400" s="122">
        <f t="shared" si="7347"/>
        <v>0</v>
      </c>
      <c r="AD2400" s="121">
        <f t="shared" si="7082"/>
        <v>0</v>
      </c>
      <c r="AE2400" s="122">
        <f t="shared" ref="AE2400:AM2400" si="7375">+($AN2400-$AD2400)/10+AD2400</f>
        <v>0</v>
      </c>
      <c r="AF2400" s="122">
        <f t="shared" si="7375"/>
        <v>0</v>
      </c>
      <c r="AG2400" s="122">
        <f t="shared" si="7375"/>
        <v>0</v>
      </c>
      <c r="AH2400" s="122">
        <f t="shared" si="7375"/>
        <v>0</v>
      </c>
      <c r="AI2400" s="122">
        <f t="shared" si="7375"/>
        <v>0</v>
      </c>
      <c r="AJ2400" s="122">
        <f t="shared" si="7375"/>
        <v>0</v>
      </c>
      <c r="AK2400" s="122">
        <f t="shared" si="7375"/>
        <v>0</v>
      </c>
      <c r="AL2400" s="122">
        <f t="shared" si="7375"/>
        <v>0</v>
      </c>
      <c r="AM2400" s="122">
        <f t="shared" si="7375"/>
        <v>0</v>
      </c>
      <c r="AN2400" s="121">
        <f t="shared" si="7084"/>
        <v>0</v>
      </c>
      <c r="AO2400" s="122">
        <f t="shared" ref="AO2400:AW2400" si="7376">+($AX2400-$AN2400)/10+AN2400</f>
        <v>0</v>
      </c>
      <c r="AP2400" s="122">
        <f t="shared" si="7376"/>
        <v>0</v>
      </c>
      <c r="AQ2400" s="122">
        <f t="shared" si="7376"/>
        <v>0</v>
      </c>
      <c r="AR2400" s="122">
        <f t="shared" si="7376"/>
        <v>0</v>
      </c>
      <c r="AS2400" s="122">
        <f t="shared" si="7376"/>
        <v>0</v>
      </c>
      <c r="AT2400" s="122">
        <f t="shared" si="7376"/>
        <v>0</v>
      </c>
      <c r="AU2400" s="122">
        <f t="shared" si="7376"/>
        <v>0</v>
      </c>
      <c r="AV2400" s="122">
        <f t="shared" si="7376"/>
        <v>0</v>
      </c>
      <c r="AW2400" s="122">
        <f t="shared" si="7376"/>
        <v>0</v>
      </c>
      <c r="AX2400" s="121">
        <f t="shared" si="7086"/>
        <v>0</v>
      </c>
    </row>
    <row r="2401" spans="2:50" ht="15.75" customHeight="1" x14ac:dyDescent="0.2">
      <c r="B2401" s="123"/>
      <c r="C2401" s="124"/>
      <c r="D2401" s="124"/>
      <c r="E2401" s="124"/>
      <c r="F2401" s="124"/>
      <c r="G2401" s="124"/>
      <c r="H2401" s="124"/>
      <c r="I2401" s="124"/>
      <c r="J2401" s="124"/>
      <c r="K2401" s="124"/>
      <c r="L2401" s="124"/>
      <c r="M2401" s="124"/>
      <c r="N2401" s="125"/>
      <c r="O2401" s="119"/>
      <c r="P2401" s="120" t="str">
        <f t="shared" si="6680"/>
        <v/>
      </c>
      <c r="Q2401" s="126">
        <f t="shared" ref="Q2401:W2401" si="7377">SUMIF($B$9:$N$9,Q$9,$B2401:$N2401)/100</f>
        <v>0</v>
      </c>
      <c r="R2401" s="126">
        <f t="shared" si="7377"/>
        <v>0</v>
      </c>
      <c r="S2401" s="126">
        <f t="shared" si="7377"/>
        <v>0</v>
      </c>
      <c r="T2401" s="126">
        <f t="shared" si="7377"/>
        <v>0</v>
      </c>
      <c r="U2401" s="126">
        <f t="shared" si="7377"/>
        <v>0</v>
      </c>
      <c r="V2401" s="126">
        <f t="shared" si="7377"/>
        <v>0</v>
      </c>
      <c r="W2401" s="126">
        <f t="shared" si="7377"/>
        <v>0</v>
      </c>
      <c r="X2401" s="127">
        <f t="shared" si="7078"/>
        <v>0</v>
      </c>
      <c r="Y2401" s="126">
        <f t="shared" si="7079"/>
        <v>0</v>
      </c>
      <c r="Z2401" s="127">
        <f t="shared" si="7080"/>
        <v>0</v>
      </c>
      <c r="AA2401" s="126">
        <f t="shared" si="7081"/>
        <v>0</v>
      </c>
      <c r="AB2401" s="127">
        <f t="shared" si="7347"/>
        <v>0</v>
      </c>
      <c r="AC2401" s="127">
        <f t="shared" si="7347"/>
        <v>0</v>
      </c>
      <c r="AD2401" s="126">
        <f t="shared" si="7082"/>
        <v>0</v>
      </c>
      <c r="AE2401" s="127">
        <f t="shared" ref="AE2401:AM2401" si="7378">+($AN2401-$AD2401)/10+AD2401</f>
        <v>0</v>
      </c>
      <c r="AF2401" s="127">
        <f t="shared" si="7378"/>
        <v>0</v>
      </c>
      <c r="AG2401" s="127">
        <f t="shared" si="7378"/>
        <v>0</v>
      </c>
      <c r="AH2401" s="127">
        <f t="shared" si="7378"/>
        <v>0</v>
      </c>
      <c r="AI2401" s="127">
        <f t="shared" si="7378"/>
        <v>0</v>
      </c>
      <c r="AJ2401" s="127">
        <f t="shared" si="7378"/>
        <v>0</v>
      </c>
      <c r="AK2401" s="127">
        <f t="shared" si="7378"/>
        <v>0</v>
      </c>
      <c r="AL2401" s="127">
        <f t="shared" si="7378"/>
        <v>0</v>
      </c>
      <c r="AM2401" s="127">
        <f t="shared" si="7378"/>
        <v>0</v>
      </c>
      <c r="AN2401" s="126">
        <f t="shared" si="7084"/>
        <v>0</v>
      </c>
      <c r="AO2401" s="127">
        <f t="shared" ref="AO2401:AW2401" si="7379">+($AX2401-$AN2401)/10+AN2401</f>
        <v>0</v>
      </c>
      <c r="AP2401" s="127">
        <f t="shared" si="7379"/>
        <v>0</v>
      </c>
      <c r="AQ2401" s="127">
        <f t="shared" si="7379"/>
        <v>0</v>
      </c>
      <c r="AR2401" s="127">
        <f t="shared" si="7379"/>
        <v>0</v>
      </c>
      <c r="AS2401" s="127">
        <f t="shared" si="7379"/>
        <v>0</v>
      </c>
      <c r="AT2401" s="127">
        <f t="shared" si="7379"/>
        <v>0</v>
      </c>
      <c r="AU2401" s="127">
        <f t="shared" si="7379"/>
        <v>0</v>
      </c>
      <c r="AV2401" s="127">
        <f t="shared" si="7379"/>
        <v>0</v>
      </c>
      <c r="AW2401" s="127">
        <f t="shared" si="7379"/>
        <v>0</v>
      </c>
      <c r="AX2401" s="126">
        <f t="shared" si="7086"/>
        <v>0</v>
      </c>
    </row>
    <row r="2402" spans="2:50" ht="15.75" customHeight="1" x14ac:dyDescent="0.2">
      <c r="B2402" s="123"/>
      <c r="C2402" s="128"/>
      <c r="D2402" s="128"/>
      <c r="E2402" s="128"/>
      <c r="F2402" s="128"/>
      <c r="G2402" s="128"/>
      <c r="H2402" s="128"/>
      <c r="I2402" s="128"/>
      <c r="J2402" s="128"/>
      <c r="K2402" s="128"/>
      <c r="L2402" s="128"/>
      <c r="M2402" s="128"/>
      <c r="N2402" s="129"/>
      <c r="O2402" s="119"/>
      <c r="P2402" s="120" t="str">
        <f t="shared" si="6680"/>
        <v/>
      </c>
      <c r="Q2402" s="121">
        <f t="shared" ref="Q2402:W2402" si="7380">SUMIF($B$9:$N$9,Q$9,$B2402:$N2402)/100</f>
        <v>0</v>
      </c>
      <c r="R2402" s="121">
        <f t="shared" si="7380"/>
        <v>0</v>
      </c>
      <c r="S2402" s="121">
        <f t="shared" si="7380"/>
        <v>0</v>
      </c>
      <c r="T2402" s="121">
        <f t="shared" si="7380"/>
        <v>0</v>
      </c>
      <c r="U2402" s="121">
        <f t="shared" si="7380"/>
        <v>0</v>
      </c>
      <c r="V2402" s="121">
        <f t="shared" si="7380"/>
        <v>0</v>
      </c>
      <c r="W2402" s="121">
        <f t="shared" si="7380"/>
        <v>0</v>
      </c>
      <c r="X2402" s="122">
        <f t="shared" si="7078"/>
        <v>0</v>
      </c>
      <c r="Y2402" s="121">
        <f t="shared" si="7079"/>
        <v>0</v>
      </c>
      <c r="Z2402" s="122">
        <f t="shared" si="7080"/>
        <v>0</v>
      </c>
      <c r="AA2402" s="121">
        <f t="shared" si="7081"/>
        <v>0</v>
      </c>
      <c r="AB2402" s="122">
        <f t="shared" si="7347"/>
        <v>0</v>
      </c>
      <c r="AC2402" s="122">
        <f t="shared" si="7347"/>
        <v>0</v>
      </c>
      <c r="AD2402" s="121">
        <f t="shared" si="7082"/>
        <v>0</v>
      </c>
      <c r="AE2402" s="122">
        <f t="shared" ref="AE2402:AM2402" si="7381">+($AN2402-$AD2402)/10+AD2402</f>
        <v>0</v>
      </c>
      <c r="AF2402" s="122">
        <f t="shared" si="7381"/>
        <v>0</v>
      </c>
      <c r="AG2402" s="122">
        <f t="shared" si="7381"/>
        <v>0</v>
      </c>
      <c r="AH2402" s="122">
        <f t="shared" si="7381"/>
        <v>0</v>
      </c>
      <c r="AI2402" s="122">
        <f t="shared" si="7381"/>
        <v>0</v>
      </c>
      <c r="AJ2402" s="122">
        <f t="shared" si="7381"/>
        <v>0</v>
      </c>
      <c r="AK2402" s="122">
        <f t="shared" si="7381"/>
        <v>0</v>
      </c>
      <c r="AL2402" s="122">
        <f t="shared" si="7381"/>
        <v>0</v>
      </c>
      <c r="AM2402" s="122">
        <f t="shared" si="7381"/>
        <v>0</v>
      </c>
      <c r="AN2402" s="121">
        <f t="shared" si="7084"/>
        <v>0</v>
      </c>
      <c r="AO2402" s="122">
        <f t="shared" ref="AO2402:AW2402" si="7382">+($AX2402-$AN2402)/10+AN2402</f>
        <v>0</v>
      </c>
      <c r="AP2402" s="122">
        <f t="shared" si="7382"/>
        <v>0</v>
      </c>
      <c r="AQ2402" s="122">
        <f t="shared" si="7382"/>
        <v>0</v>
      </c>
      <c r="AR2402" s="122">
        <f t="shared" si="7382"/>
        <v>0</v>
      </c>
      <c r="AS2402" s="122">
        <f t="shared" si="7382"/>
        <v>0</v>
      </c>
      <c r="AT2402" s="122">
        <f t="shared" si="7382"/>
        <v>0</v>
      </c>
      <c r="AU2402" s="122">
        <f t="shared" si="7382"/>
        <v>0</v>
      </c>
      <c r="AV2402" s="122">
        <f t="shared" si="7382"/>
        <v>0</v>
      </c>
      <c r="AW2402" s="122">
        <f t="shared" si="7382"/>
        <v>0</v>
      </c>
      <c r="AX2402" s="121">
        <f t="shared" si="7086"/>
        <v>0</v>
      </c>
    </row>
    <row r="2403" spans="2:50" ht="15.75" customHeight="1" x14ac:dyDescent="0.2">
      <c r="B2403" s="123"/>
      <c r="C2403" s="124"/>
      <c r="D2403" s="124"/>
      <c r="E2403" s="124"/>
      <c r="F2403" s="124"/>
      <c r="G2403" s="124"/>
      <c r="H2403" s="124"/>
      <c r="I2403" s="124"/>
      <c r="J2403" s="124"/>
      <c r="K2403" s="124"/>
      <c r="L2403" s="124"/>
      <c r="M2403" s="124"/>
      <c r="N2403" s="125"/>
      <c r="O2403" s="119"/>
      <c r="P2403" s="120" t="str">
        <f t="shared" si="6680"/>
        <v/>
      </c>
      <c r="Q2403" s="126">
        <f t="shared" ref="Q2403:W2403" si="7383">SUMIF($B$9:$N$9,Q$9,$B2403:$N2403)/100</f>
        <v>0</v>
      </c>
      <c r="R2403" s="126">
        <f t="shared" si="7383"/>
        <v>0</v>
      </c>
      <c r="S2403" s="126">
        <f t="shared" si="7383"/>
        <v>0</v>
      </c>
      <c r="T2403" s="126">
        <f t="shared" si="7383"/>
        <v>0</v>
      </c>
      <c r="U2403" s="126">
        <f t="shared" si="7383"/>
        <v>0</v>
      </c>
      <c r="V2403" s="126">
        <f t="shared" si="7383"/>
        <v>0</v>
      </c>
      <c r="W2403" s="126">
        <f t="shared" si="7383"/>
        <v>0</v>
      </c>
      <c r="X2403" s="127">
        <f t="shared" si="7078"/>
        <v>0</v>
      </c>
      <c r="Y2403" s="126">
        <f t="shared" si="7079"/>
        <v>0</v>
      </c>
      <c r="Z2403" s="127">
        <f t="shared" si="7080"/>
        <v>0</v>
      </c>
      <c r="AA2403" s="126">
        <f t="shared" si="7081"/>
        <v>0</v>
      </c>
      <c r="AB2403" s="127">
        <f t="shared" si="7347"/>
        <v>0</v>
      </c>
      <c r="AC2403" s="127">
        <f t="shared" si="7347"/>
        <v>0</v>
      </c>
      <c r="AD2403" s="126">
        <f t="shared" si="7082"/>
        <v>0</v>
      </c>
      <c r="AE2403" s="127">
        <f t="shared" ref="AE2403:AM2403" si="7384">+($AN2403-$AD2403)/10+AD2403</f>
        <v>0</v>
      </c>
      <c r="AF2403" s="127">
        <f t="shared" si="7384"/>
        <v>0</v>
      </c>
      <c r="AG2403" s="127">
        <f t="shared" si="7384"/>
        <v>0</v>
      </c>
      <c r="AH2403" s="127">
        <f t="shared" si="7384"/>
        <v>0</v>
      </c>
      <c r="AI2403" s="127">
        <f t="shared" si="7384"/>
        <v>0</v>
      </c>
      <c r="AJ2403" s="127">
        <f t="shared" si="7384"/>
        <v>0</v>
      </c>
      <c r="AK2403" s="127">
        <f t="shared" si="7384"/>
        <v>0</v>
      </c>
      <c r="AL2403" s="127">
        <f t="shared" si="7384"/>
        <v>0</v>
      </c>
      <c r="AM2403" s="127">
        <f t="shared" si="7384"/>
        <v>0</v>
      </c>
      <c r="AN2403" s="126">
        <f t="shared" si="7084"/>
        <v>0</v>
      </c>
      <c r="AO2403" s="127">
        <f t="shared" ref="AO2403:AW2403" si="7385">+($AX2403-$AN2403)/10+AN2403</f>
        <v>0</v>
      </c>
      <c r="AP2403" s="127">
        <f t="shared" si="7385"/>
        <v>0</v>
      </c>
      <c r="AQ2403" s="127">
        <f t="shared" si="7385"/>
        <v>0</v>
      </c>
      <c r="AR2403" s="127">
        <f t="shared" si="7385"/>
        <v>0</v>
      </c>
      <c r="AS2403" s="127">
        <f t="shared" si="7385"/>
        <v>0</v>
      </c>
      <c r="AT2403" s="127">
        <f t="shared" si="7385"/>
        <v>0</v>
      </c>
      <c r="AU2403" s="127">
        <f t="shared" si="7385"/>
        <v>0</v>
      </c>
      <c r="AV2403" s="127">
        <f t="shared" si="7385"/>
        <v>0</v>
      </c>
      <c r="AW2403" s="127">
        <f t="shared" si="7385"/>
        <v>0</v>
      </c>
      <c r="AX2403" s="126">
        <f t="shared" si="7086"/>
        <v>0</v>
      </c>
    </row>
    <row r="2404" spans="2:50" ht="15.75" customHeight="1" x14ac:dyDescent="0.2">
      <c r="B2404" s="123"/>
      <c r="C2404" s="128"/>
      <c r="D2404" s="128"/>
      <c r="E2404" s="128"/>
      <c r="F2404" s="128"/>
      <c r="G2404" s="128"/>
      <c r="H2404" s="128"/>
      <c r="I2404" s="128"/>
      <c r="J2404" s="128"/>
      <c r="K2404" s="128"/>
      <c r="L2404" s="128"/>
      <c r="M2404" s="128"/>
      <c r="N2404" s="129"/>
      <c r="O2404" s="119"/>
      <c r="P2404" s="120" t="str">
        <f t="shared" si="6680"/>
        <v/>
      </c>
      <c r="Q2404" s="121">
        <f t="shared" ref="Q2404:W2404" si="7386">SUMIF($B$9:$N$9,Q$9,$B2404:$N2404)/100</f>
        <v>0</v>
      </c>
      <c r="R2404" s="121">
        <f t="shared" si="7386"/>
        <v>0</v>
      </c>
      <c r="S2404" s="121">
        <f t="shared" si="7386"/>
        <v>0</v>
      </c>
      <c r="T2404" s="121">
        <f t="shared" si="7386"/>
        <v>0</v>
      </c>
      <c r="U2404" s="121">
        <f t="shared" si="7386"/>
        <v>0</v>
      </c>
      <c r="V2404" s="121">
        <f t="shared" si="7386"/>
        <v>0</v>
      </c>
      <c r="W2404" s="121">
        <f t="shared" si="7386"/>
        <v>0</v>
      </c>
      <c r="X2404" s="122">
        <f t="shared" si="7078"/>
        <v>0</v>
      </c>
      <c r="Y2404" s="121">
        <f t="shared" si="7079"/>
        <v>0</v>
      </c>
      <c r="Z2404" s="122">
        <f t="shared" si="7080"/>
        <v>0</v>
      </c>
      <c r="AA2404" s="121">
        <f t="shared" si="7081"/>
        <v>0</v>
      </c>
      <c r="AB2404" s="122">
        <f t="shared" si="7347"/>
        <v>0</v>
      </c>
      <c r="AC2404" s="122">
        <f t="shared" si="7347"/>
        <v>0</v>
      </c>
      <c r="AD2404" s="121">
        <f t="shared" si="7082"/>
        <v>0</v>
      </c>
      <c r="AE2404" s="122">
        <f t="shared" ref="AE2404:AM2404" si="7387">+($AN2404-$AD2404)/10+AD2404</f>
        <v>0</v>
      </c>
      <c r="AF2404" s="122">
        <f t="shared" si="7387"/>
        <v>0</v>
      </c>
      <c r="AG2404" s="122">
        <f t="shared" si="7387"/>
        <v>0</v>
      </c>
      <c r="AH2404" s="122">
        <f t="shared" si="7387"/>
        <v>0</v>
      </c>
      <c r="AI2404" s="122">
        <f t="shared" si="7387"/>
        <v>0</v>
      </c>
      <c r="AJ2404" s="122">
        <f t="shared" si="7387"/>
        <v>0</v>
      </c>
      <c r="AK2404" s="122">
        <f t="shared" si="7387"/>
        <v>0</v>
      </c>
      <c r="AL2404" s="122">
        <f t="shared" si="7387"/>
        <v>0</v>
      </c>
      <c r="AM2404" s="122">
        <f t="shared" si="7387"/>
        <v>0</v>
      </c>
      <c r="AN2404" s="121">
        <f t="shared" si="7084"/>
        <v>0</v>
      </c>
      <c r="AO2404" s="122">
        <f t="shared" ref="AO2404:AW2404" si="7388">+($AX2404-$AN2404)/10+AN2404</f>
        <v>0</v>
      </c>
      <c r="AP2404" s="122">
        <f t="shared" si="7388"/>
        <v>0</v>
      </c>
      <c r="AQ2404" s="122">
        <f t="shared" si="7388"/>
        <v>0</v>
      </c>
      <c r="AR2404" s="122">
        <f t="shared" si="7388"/>
        <v>0</v>
      </c>
      <c r="AS2404" s="122">
        <f t="shared" si="7388"/>
        <v>0</v>
      </c>
      <c r="AT2404" s="122">
        <f t="shared" si="7388"/>
        <v>0</v>
      </c>
      <c r="AU2404" s="122">
        <f t="shared" si="7388"/>
        <v>0</v>
      </c>
      <c r="AV2404" s="122">
        <f t="shared" si="7388"/>
        <v>0</v>
      </c>
      <c r="AW2404" s="122">
        <f t="shared" si="7388"/>
        <v>0</v>
      </c>
      <c r="AX2404" s="121">
        <f t="shared" si="7086"/>
        <v>0</v>
      </c>
    </row>
    <row r="2405" spans="2:50" ht="15.75" customHeight="1" x14ac:dyDescent="0.2">
      <c r="B2405" s="123"/>
      <c r="C2405" s="124"/>
      <c r="D2405" s="124"/>
      <c r="E2405" s="124"/>
      <c r="F2405" s="124"/>
      <c r="G2405" s="124"/>
      <c r="H2405" s="124"/>
      <c r="I2405" s="124"/>
      <c r="J2405" s="124"/>
      <c r="K2405" s="124"/>
      <c r="L2405" s="124"/>
      <c r="M2405" s="124"/>
      <c r="N2405" s="125"/>
      <c r="O2405" s="119"/>
      <c r="P2405" s="120" t="str">
        <f t="shared" si="6680"/>
        <v/>
      </c>
      <c r="Q2405" s="126">
        <f t="shared" ref="Q2405:W2405" si="7389">SUMIF($B$9:$N$9,Q$9,$B2405:$N2405)/100</f>
        <v>0</v>
      </c>
      <c r="R2405" s="126">
        <f t="shared" si="7389"/>
        <v>0</v>
      </c>
      <c r="S2405" s="126">
        <f t="shared" si="7389"/>
        <v>0</v>
      </c>
      <c r="T2405" s="126">
        <f t="shared" si="7389"/>
        <v>0</v>
      </c>
      <c r="U2405" s="126">
        <f t="shared" si="7389"/>
        <v>0</v>
      </c>
      <c r="V2405" s="126">
        <f t="shared" si="7389"/>
        <v>0</v>
      </c>
      <c r="W2405" s="126">
        <f t="shared" si="7389"/>
        <v>0</v>
      </c>
      <c r="X2405" s="127">
        <f t="shared" si="7078"/>
        <v>0</v>
      </c>
      <c r="Y2405" s="126">
        <f t="shared" si="7079"/>
        <v>0</v>
      </c>
      <c r="Z2405" s="127">
        <f t="shared" si="7080"/>
        <v>0</v>
      </c>
      <c r="AA2405" s="126">
        <f t="shared" si="7081"/>
        <v>0</v>
      </c>
      <c r="AB2405" s="127">
        <f t="shared" si="7347"/>
        <v>0</v>
      </c>
      <c r="AC2405" s="127">
        <f t="shared" si="7347"/>
        <v>0</v>
      </c>
      <c r="AD2405" s="126">
        <f t="shared" si="7082"/>
        <v>0</v>
      </c>
      <c r="AE2405" s="127">
        <f t="shared" ref="AE2405:AM2405" si="7390">+($AN2405-$AD2405)/10+AD2405</f>
        <v>0</v>
      </c>
      <c r="AF2405" s="127">
        <f t="shared" si="7390"/>
        <v>0</v>
      </c>
      <c r="AG2405" s="127">
        <f t="shared" si="7390"/>
        <v>0</v>
      </c>
      <c r="AH2405" s="127">
        <f t="shared" si="7390"/>
        <v>0</v>
      </c>
      <c r="AI2405" s="127">
        <f t="shared" si="7390"/>
        <v>0</v>
      </c>
      <c r="AJ2405" s="127">
        <f t="shared" si="7390"/>
        <v>0</v>
      </c>
      <c r="AK2405" s="127">
        <f t="shared" si="7390"/>
        <v>0</v>
      </c>
      <c r="AL2405" s="127">
        <f t="shared" si="7390"/>
        <v>0</v>
      </c>
      <c r="AM2405" s="127">
        <f t="shared" si="7390"/>
        <v>0</v>
      </c>
      <c r="AN2405" s="126">
        <f t="shared" si="7084"/>
        <v>0</v>
      </c>
      <c r="AO2405" s="127">
        <f t="shared" ref="AO2405:AW2405" si="7391">+($AX2405-$AN2405)/10+AN2405</f>
        <v>0</v>
      </c>
      <c r="AP2405" s="127">
        <f t="shared" si="7391"/>
        <v>0</v>
      </c>
      <c r="AQ2405" s="127">
        <f t="shared" si="7391"/>
        <v>0</v>
      </c>
      <c r="AR2405" s="127">
        <f t="shared" si="7391"/>
        <v>0</v>
      </c>
      <c r="AS2405" s="127">
        <f t="shared" si="7391"/>
        <v>0</v>
      </c>
      <c r="AT2405" s="127">
        <f t="shared" si="7391"/>
        <v>0</v>
      </c>
      <c r="AU2405" s="127">
        <f t="shared" si="7391"/>
        <v>0</v>
      </c>
      <c r="AV2405" s="127">
        <f t="shared" si="7391"/>
        <v>0</v>
      </c>
      <c r="AW2405" s="127">
        <f t="shared" si="7391"/>
        <v>0</v>
      </c>
      <c r="AX2405" s="126">
        <f t="shared" si="7086"/>
        <v>0</v>
      </c>
    </row>
    <row r="2406" spans="2:50" ht="15.75" customHeight="1" x14ac:dyDescent="0.2">
      <c r="B2406" s="123"/>
      <c r="C2406" s="128"/>
      <c r="D2406" s="128"/>
      <c r="E2406" s="128"/>
      <c r="F2406" s="128"/>
      <c r="G2406" s="128"/>
      <c r="H2406" s="128"/>
      <c r="I2406" s="128"/>
      <c r="J2406" s="128"/>
      <c r="K2406" s="128"/>
      <c r="L2406" s="128"/>
      <c r="M2406" s="128"/>
      <c r="N2406" s="129"/>
      <c r="O2406" s="119"/>
      <c r="P2406" s="120" t="str">
        <f t="shared" si="6680"/>
        <v/>
      </c>
      <c r="Q2406" s="121">
        <f t="shared" ref="Q2406:W2406" si="7392">SUMIF($B$9:$N$9,Q$9,$B2406:$N2406)/100</f>
        <v>0</v>
      </c>
      <c r="R2406" s="121">
        <f t="shared" si="7392"/>
        <v>0</v>
      </c>
      <c r="S2406" s="121">
        <f t="shared" si="7392"/>
        <v>0</v>
      </c>
      <c r="T2406" s="121">
        <f t="shared" si="7392"/>
        <v>0</v>
      </c>
      <c r="U2406" s="121">
        <f t="shared" si="7392"/>
        <v>0</v>
      </c>
      <c r="V2406" s="121">
        <f t="shared" si="7392"/>
        <v>0</v>
      </c>
      <c r="W2406" s="121">
        <f t="shared" si="7392"/>
        <v>0</v>
      </c>
      <c r="X2406" s="122">
        <f t="shared" si="7078"/>
        <v>0</v>
      </c>
      <c r="Y2406" s="121">
        <f t="shared" si="7079"/>
        <v>0</v>
      </c>
      <c r="Z2406" s="122">
        <f t="shared" si="7080"/>
        <v>0</v>
      </c>
      <c r="AA2406" s="121">
        <f t="shared" si="7081"/>
        <v>0</v>
      </c>
      <c r="AB2406" s="122">
        <f t="shared" si="7347"/>
        <v>0</v>
      </c>
      <c r="AC2406" s="122">
        <f t="shared" si="7347"/>
        <v>0</v>
      </c>
      <c r="AD2406" s="121">
        <f t="shared" si="7082"/>
        <v>0</v>
      </c>
      <c r="AE2406" s="122">
        <f t="shared" ref="AE2406:AM2406" si="7393">+($AN2406-$AD2406)/10+AD2406</f>
        <v>0</v>
      </c>
      <c r="AF2406" s="122">
        <f t="shared" si="7393"/>
        <v>0</v>
      </c>
      <c r="AG2406" s="122">
        <f t="shared" si="7393"/>
        <v>0</v>
      </c>
      <c r="AH2406" s="122">
        <f t="shared" si="7393"/>
        <v>0</v>
      </c>
      <c r="AI2406" s="122">
        <f t="shared" si="7393"/>
        <v>0</v>
      </c>
      <c r="AJ2406" s="122">
        <f t="shared" si="7393"/>
        <v>0</v>
      </c>
      <c r="AK2406" s="122">
        <f t="shared" si="7393"/>
        <v>0</v>
      </c>
      <c r="AL2406" s="122">
        <f t="shared" si="7393"/>
        <v>0</v>
      </c>
      <c r="AM2406" s="122">
        <f t="shared" si="7393"/>
        <v>0</v>
      </c>
      <c r="AN2406" s="121">
        <f t="shared" si="7084"/>
        <v>0</v>
      </c>
      <c r="AO2406" s="122">
        <f t="shared" ref="AO2406:AW2406" si="7394">+($AX2406-$AN2406)/10+AN2406</f>
        <v>0</v>
      </c>
      <c r="AP2406" s="122">
        <f t="shared" si="7394"/>
        <v>0</v>
      </c>
      <c r="AQ2406" s="122">
        <f t="shared" si="7394"/>
        <v>0</v>
      </c>
      <c r="AR2406" s="122">
        <f t="shared" si="7394"/>
        <v>0</v>
      </c>
      <c r="AS2406" s="122">
        <f t="shared" si="7394"/>
        <v>0</v>
      </c>
      <c r="AT2406" s="122">
        <f t="shared" si="7394"/>
        <v>0</v>
      </c>
      <c r="AU2406" s="122">
        <f t="shared" si="7394"/>
        <v>0</v>
      </c>
      <c r="AV2406" s="122">
        <f t="shared" si="7394"/>
        <v>0</v>
      </c>
      <c r="AW2406" s="122">
        <f t="shared" si="7394"/>
        <v>0</v>
      </c>
      <c r="AX2406" s="121">
        <f t="shared" si="7086"/>
        <v>0</v>
      </c>
    </row>
    <row r="2407" spans="2:50" ht="15.75" customHeight="1" x14ac:dyDescent="0.2">
      <c r="B2407" s="123"/>
      <c r="C2407" s="124"/>
      <c r="D2407" s="124"/>
      <c r="E2407" s="124"/>
      <c r="F2407" s="124"/>
      <c r="G2407" s="124"/>
      <c r="H2407" s="124"/>
      <c r="I2407" s="124"/>
      <c r="J2407" s="124"/>
      <c r="K2407" s="124"/>
      <c r="L2407" s="124"/>
      <c r="M2407" s="124"/>
      <c r="N2407" s="125"/>
      <c r="O2407" s="119"/>
      <c r="P2407" s="120" t="str">
        <f t="shared" si="6680"/>
        <v/>
      </c>
      <c r="Q2407" s="126">
        <f t="shared" ref="Q2407:W2407" si="7395">SUMIF($B$9:$N$9,Q$9,$B2407:$N2407)/100</f>
        <v>0</v>
      </c>
      <c r="R2407" s="126">
        <f t="shared" si="7395"/>
        <v>0</v>
      </c>
      <c r="S2407" s="126">
        <f t="shared" si="7395"/>
        <v>0</v>
      </c>
      <c r="T2407" s="126">
        <f t="shared" si="7395"/>
        <v>0</v>
      </c>
      <c r="U2407" s="126">
        <f t="shared" si="7395"/>
        <v>0</v>
      </c>
      <c r="V2407" s="126">
        <f t="shared" si="7395"/>
        <v>0</v>
      </c>
      <c r="W2407" s="126">
        <f t="shared" si="7395"/>
        <v>0</v>
      </c>
      <c r="X2407" s="127">
        <f t="shared" si="7078"/>
        <v>0</v>
      </c>
      <c r="Y2407" s="126">
        <f t="shared" si="7079"/>
        <v>0</v>
      </c>
      <c r="Z2407" s="127">
        <f t="shared" si="7080"/>
        <v>0</v>
      </c>
      <c r="AA2407" s="126">
        <f t="shared" si="7081"/>
        <v>0</v>
      </c>
      <c r="AB2407" s="127">
        <f t="shared" si="7347"/>
        <v>0</v>
      </c>
      <c r="AC2407" s="127">
        <f t="shared" si="7347"/>
        <v>0</v>
      </c>
      <c r="AD2407" s="126">
        <f t="shared" si="7082"/>
        <v>0</v>
      </c>
      <c r="AE2407" s="127">
        <f t="shared" ref="AE2407:AM2407" si="7396">+($AN2407-$AD2407)/10+AD2407</f>
        <v>0</v>
      </c>
      <c r="AF2407" s="127">
        <f t="shared" si="7396"/>
        <v>0</v>
      </c>
      <c r="AG2407" s="127">
        <f t="shared" si="7396"/>
        <v>0</v>
      </c>
      <c r="AH2407" s="127">
        <f t="shared" si="7396"/>
        <v>0</v>
      </c>
      <c r="AI2407" s="127">
        <f t="shared" si="7396"/>
        <v>0</v>
      </c>
      <c r="AJ2407" s="127">
        <f t="shared" si="7396"/>
        <v>0</v>
      </c>
      <c r="AK2407" s="127">
        <f t="shared" si="7396"/>
        <v>0</v>
      </c>
      <c r="AL2407" s="127">
        <f t="shared" si="7396"/>
        <v>0</v>
      </c>
      <c r="AM2407" s="127">
        <f t="shared" si="7396"/>
        <v>0</v>
      </c>
      <c r="AN2407" s="126">
        <f t="shared" si="7084"/>
        <v>0</v>
      </c>
      <c r="AO2407" s="127">
        <f t="shared" ref="AO2407:AW2407" si="7397">+($AX2407-$AN2407)/10+AN2407</f>
        <v>0</v>
      </c>
      <c r="AP2407" s="127">
        <f t="shared" si="7397"/>
        <v>0</v>
      </c>
      <c r="AQ2407" s="127">
        <f t="shared" si="7397"/>
        <v>0</v>
      </c>
      <c r="AR2407" s="127">
        <f t="shared" si="7397"/>
        <v>0</v>
      </c>
      <c r="AS2407" s="127">
        <f t="shared" si="7397"/>
        <v>0</v>
      </c>
      <c r="AT2407" s="127">
        <f t="shared" si="7397"/>
        <v>0</v>
      </c>
      <c r="AU2407" s="127">
        <f t="shared" si="7397"/>
        <v>0</v>
      </c>
      <c r="AV2407" s="127">
        <f t="shared" si="7397"/>
        <v>0</v>
      </c>
      <c r="AW2407" s="127">
        <f t="shared" si="7397"/>
        <v>0</v>
      </c>
      <c r="AX2407" s="126">
        <f t="shared" si="7086"/>
        <v>0</v>
      </c>
    </row>
    <row r="2408" spans="2:50" ht="15.75" customHeight="1" x14ac:dyDescent="0.2">
      <c r="B2408" s="123"/>
      <c r="C2408" s="128"/>
      <c r="D2408" s="128"/>
      <c r="E2408" s="128"/>
      <c r="F2408" s="128"/>
      <c r="G2408" s="128"/>
      <c r="H2408" s="128"/>
      <c r="I2408" s="128"/>
      <c r="J2408" s="128"/>
      <c r="K2408" s="128"/>
      <c r="L2408" s="128"/>
      <c r="M2408" s="128"/>
      <c r="N2408" s="129"/>
      <c r="O2408" s="119"/>
      <c r="P2408" s="120" t="str">
        <f t="shared" si="6680"/>
        <v/>
      </c>
      <c r="Q2408" s="121">
        <f t="shared" ref="Q2408:W2408" si="7398">SUMIF($B$9:$N$9,Q$9,$B2408:$N2408)/100</f>
        <v>0</v>
      </c>
      <c r="R2408" s="121">
        <f t="shared" si="7398"/>
        <v>0</v>
      </c>
      <c r="S2408" s="121">
        <f t="shared" si="7398"/>
        <v>0</v>
      </c>
      <c r="T2408" s="121">
        <f t="shared" si="7398"/>
        <v>0</v>
      </c>
      <c r="U2408" s="121">
        <f t="shared" si="7398"/>
        <v>0</v>
      </c>
      <c r="V2408" s="121">
        <f t="shared" si="7398"/>
        <v>0</v>
      </c>
      <c r="W2408" s="121">
        <f t="shared" si="7398"/>
        <v>0</v>
      </c>
      <c r="X2408" s="122">
        <f t="shared" si="7078"/>
        <v>0</v>
      </c>
      <c r="Y2408" s="121">
        <f t="shared" si="7079"/>
        <v>0</v>
      </c>
      <c r="Z2408" s="122">
        <f t="shared" si="7080"/>
        <v>0</v>
      </c>
      <c r="AA2408" s="121">
        <f t="shared" si="7081"/>
        <v>0</v>
      </c>
      <c r="AB2408" s="122">
        <f t="shared" si="7347"/>
        <v>0</v>
      </c>
      <c r="AC2408" s="122">
        <f t="shared" si="7347"/>
        <v>0</v>
      </c>
      <c r="AD2408" s="121">
        <f t="shared" si="7082"/>
        <v>0</v>
      </c>
      <c r="AE2408" s="122">
        <f t="shared" ref="AE2408:AM2408" si="7399">+($AN2408-$AD2408)/10+AD2408</f>
        <v>0</v>
      </c>
      <c r="AF2408" s="122">
        <f t="shared" si="7399"/>
        <v>0</v>
      </c>
      <c r="AG2408" s="122">
        <f t="shared" si="7399"/>
        <v>0</v>
      </c>
      <c r="AH2408" s="122">
        <f t="shared" si="7399"/>
        <v>0</v>
      </c>
      <c r="AI2408" s="122">
        <f t="shared" si="7399"/>
        <v>0</v>
      </c>
      <c r="AJ2408" s="122">
        <f t="shared" si="7399"/>
        <v>0</v>
      </c>
      <c r="AK2408" s="122">
        <f t="shared" si="7399"/>
        <v>0</v>
      </c>
      <c r="AL2408" s="122">
        <f t="shared" si="7399"/>
        <v>0</v>
      </c>
      <c r="AM2408" s="122">
        <f t="shared" si="7399"/>
        <v>0</v>
      </c>
      <c r="AN2408" s="121">
        <f t="shared" si="7084"/>
        <v>0</v>
      </c>
      <c r="AO2408" s="122">
        <f t="shared" ref="AO2408:AW2408" si="7400">+($AX2408-$AN2408)/10+AN2408</f>
        <v>0</v>
      </c>
      <c r="AP2408" s="122">
        <f t="shared" si="7400"/>
        <v>0</v>
      </c>
      <c r="AQ2408" s="122">
        <f t="shared" si="7400"/>
        <v>0</v>
      </c>
      <c r="AR2408" s="122">
        <f t="shared" si="7400"/>
        <v>0</v>
      </c>
      <c r="AS2408" s="122">
        <f t="shared" si="7400"/>
        <v>0</v>
      </c>
      <c r="AT2408" s="122">
        <f t="shared" si="7400"/>
        <v>0</v>
      </c>
      <c r="AU2408" s="122">
        <f t="shared" si="7400"/>
        <v>0</v>
      </c>
      <c r="AV2408" s="122">
        <f t="shared" si="7400"/>
        <v>0</v>
      </c>
      <c r="AW2408" s="122">
        <f t="shared" si="7400"/>
        <v>0</v>
      </c>
      <c r="AX2408" s="121">
        <f t="shared" si="7086"/>
        <v>0</v>
      </c>
    </row>
    <row r="2409" spans="2:50" ht="15.75" customHeight="1" x14ac:dyDescent="0.2">
      <c r="B2409" s="123"/>
      <c r="C2409" s="124"/>
      <c r="D2409" s="124"/>
      <c r="E2409" s="124"/>
      <c r="F2409" s="124"/>
      <c r="G2409" s="124"/>
      <c r="H2409" s="124"/>
      <c r="I2409" s="124"/>
      <c r="J2409" s="124"/>
      <c r="K2409" s="124"/>
      <c r="L2409" s="124"/>
      <c r="M2409" s="124"/>
      <c r="N2409" s="125"/>
      <c r="O2409" s="119"/>
      <c r="P2409" s="120" t="str">
        <f t="shared" si="6680"/>
        <v/>
      </c>
      <c r="Q2409" s="126">
        <f t="shared" ref="Q2409:W2409" si="7401">SUMIF($B$9:$N$9,Q$9,$B2409:$N2409)/100</f>
        <v>0</v>
      </c>
      <c r="R2409" s="126">
        <f t="shared" si="7401"/>
        <v>0</v>
      </c>
      <c r="S2409" s="126">
        <f t="shared" si="7401"/>
        <v>0</v>
      </c>
      <c r="T2409" s="126">
        <f t="shared" si="7401"/>
        <v>0</v>
      </c>
      <c r="U2409" s="126">
        <f t="shared" si="7401"/>
        <v>0</v>
      </c>
      <c r="V2409" s="126">
        <f t="shared" si="7401"/>
        <v>0</v>
      </c>
      <c r="W2409" s="126">
        <f t="shared" si="7401"/>
        <v>0</v>
      </c>
      <c r="X2409" s="127">
        <f t="shared" si="7078"/>
        <v>0</v>
      </c>
      <c r="Y2409" s="126">
        <f t="shared" si="7079"/>
        <v>0</v>
      </c>
      <c r="Z2409" s="127">
        <f t="shared" si="7080"/>
        <v>0</v>
      </c>
      <c r="AA2409" s="126">
        <f t="shared" si="7081"/>
        <v>0</v>
      </c>
      <c r="AB2409" s="127">
        <f t="shared" si="7347"/>
        <v>0</v>
      </c>
      <c r="AC2409" s="127">
        <f t="shared" si="7347"/>
        <v>0</v>
      </c>
      <c r="AD2409" s="126">
        <f t="shared" si="7082"/>
        <v>0</v>
      </c>
      <c r="AE2409" s="127">
        <f t="shared" ref="AE2409:AM2409" si="7402">+($AN2409-$AD2409)/10+AD2409</f>
        <v>0</v>
      </c>
      <c r="AF2409" s="127">
        <f t="shared" si="7402"/>
        <v>0</v>
      </c>
      <c r="AG2409" s="127">
        <f t="shared" si="7402"/>
        <v>0</v>
      </c>
      <c r="AH2409" s="127">
        <f t="shared" si="7402"/>
        <v>0</v>
      </c>
      <c r="AI2409" s="127">
        <f t="shared" si="7402"/>
        <v>0</v>
      </c>
      <c r="AJ2409" s="127">
        <f t="shared" si="7402"/>
        <v>0</v>
      </c>
      <c r="AK2409" s="127">
        <f t="shared" si="7402"/>
        <v>0</v>
      </c>
      <c r="AL2409" s="127">
        <f t="shared" si="7402"/>
        <v>0</v>
      </c>
      <c r="AM2409" s="127">
        <f t="shared" si="7402"/>
        <v>0</v>
      </c>
      <c r="AN2409" s="126">
        <f t="shared" si="7084"/>
        <v>0</v>
      </c>
      <c r="AO2409" s="127">
        <f t="shared" ref="AO2409:AW2409" si="7403">+($AX2409-$AN2409)/10+AN2409</f>
        <v>0</v>
      </c>
      <c r="AP2409" s="127">
        <f t="shared" si="7403"/>
        <v>0</v>
      </c>
      <c r="AQ2409" s="127">
        <f t="shared" si="7403"/>
        <v>0</v>
      </c>
      <c r="AR2409" s="127">
        <f t="shared" si="7403"/>
        <v>0</v>
      </c>
      <c r="AS2409" s="127">
        <f t="shared" si="7403"/>
        <v>0</v>
      </c>
      <c r="AT2409" s="127">
        <f t="shared" si="7403"/>
        <v>0</v>
      </c>
      <c r="AU2409" s="127">
        <f t="shared" si="7403"/>
        <v>0</v>
      </c>
      <c r="AV2409" s="127">
        <f t="shared" si="7403"/>
        <v>0</v>
      </c>
      <c r="AW2409" s="127">
        <f t="shared" si="7403"/>
        <v>0</v>
      </c>
      <c r="AX2409" s="126">
        <f t="shared" si="7086"/>
        <v>0</v>
      </c>
    </row>
    <row r="2410" spans="2:50" ht="15.75" customHeight="1" x14ac:dyDescent="0.2">
      <c r="B2410" s="123"/>
      <c r="C2410" s="128"/>
      <c r="D2410" s="128"/>
      <c r="E2410" s="128"/>
      <c r="F2410" s="128"/>
      <c r="G2410" s="128"/>
      <c r="H2410" s="128"/>
      <c r="I2410" s="128"/>
      <c r="J2410" s="128"/>
      <c r="K2410" s="128"/>
      <c r="L2410" s="128"/>
      <c r="M2410" s="128"/>
      <c r="N2410" s="129"/>
      <c r="O2410" s="119"/>
      <c r="P2410" s="120" t="str">
        <f t="shared" si="6680"/>
        <v/>
      </c>
      <c r="Q2410" s="121">
        <f t="shared" ref="Q2410:W2410" si="7404">SUMIF($B$9:$N$9,Q$9,$B2410:$N2410)/100</f>
        <v>0</v>
      </c>
      <c r="R2410" s="121">
        <f t="shared" si="7404"/>
        <v>0</v>
      </c>
      <c r="S2410" s="121">
        <f t="shared" si="7404"/>
        <v>0</v>
      </c>
      <c r="T2410" s="121">
        <f t="shared" si="7404"/>
        <v>0</v>
      </c>
      <c r="U2410" s="121">
        <f t="shared" si="7404"/>
        <v>0</v>
      </c>
      <c r="V2410" s="121">
        <f t="shared" si="7404"/>
        <v>0</v>
      </c>
      <c r="W2410" s="121">
        <f t="shared" si="7404"/>
        <v>0</v>
      </c>
      <c r="X2410" s="122">
        <f t="shared" si="7078"/>
        <v>0</v>
      </c>
      <c r="Y2410" s="121">
        <f t="shared" si="7079"/>
        <v>0</v>
      </c>
      <c r="Z2410" s="122">
        <f t="shared" si="7080"/>
        <v>0</v>
      </c>
      <c r="AA2410" s="121">
        <f t="shared" si="7081"/>
        <v>0</v>
      </c>
      <c r="AB2410" s="122">
        <f t="shared" si="7347"/>
        <v>0</v>
      </c>
      <c r="AC2410" s="122">
        <f t="shared" si="7347"/>
        <v>0</v>
      </c>
      <c r="AD2410" s="121">
        <f t="shared" si="7082"/>
        <v>0</v>
      </c>
      <c r="AE2410" s="122">
        <f t="shared" ref="AE2410:AM2410" si="7405">+($AN2410-$AD2410)/10+AD2410</f>
        <v>0</v>
      </c>
      <c r="AF2410" s="122">
        <f t="shared" si="7405"/>
        <v>0</v>
      </c>
      <c r="AG2410" s="122">
        <f t="shared" si="7405"/>
        <v>0</v>
      </c>
      <c r="AH2410" s="122">
        <f t="shared" si="7405"/>
        <v>0</v>
      </c>
      <c r="AI2410" s="122">
        <f t="shared" si="7405"/>
        <v>0</v>
      </c>
      <c r="AJ2410" s="122">
        <f t="shared" si="7405"/>
        <v>0</v>
      </c>
      <c r="AK2410" s="122">
        <f t="shared" si="7405"/>
        <v>0</v>
      </c>
      <c r="AL2410" s="122">
        <f t="shared" si="7405"/>
        <v>0</v>
      </c>
      <c r="AM2410" s="122">
        <f t="shared" si="7405"/>
        <v>0</v>
      </c>
      <c r="AN2410" s="121">
        <f t="shared" si="7084"/>
        <v>0</v>
      </c>
      <c r="AO2410" s="122">
        <f t="shared" ref="AO2410:AW2410" si="7406">+($AX2410-$AN2410)/10+AN2410</f>
        <v>0</v>
      </c>
      <c r="AP2410" s="122">
        <f t="shared" si="7406"/>
        <v>0</v>
      </c>
      <c r="AQ2410" s="122">
        <f t="shared" si="7406"/>
        <v>0</v>
      </c>
      <c r="AR2410" s="122">
        <f t="shared" si="7406"/>
        <v>0</v>
      </c>
      <c r="AS2410" s="122">
        <f t="shared" si="7406"/>
        <v>0</v>
      </c>
      <c r="AT2410" s="122">
        <f t="shared" si="7406"/>
        <v>0</v>
      </c>
      <c r="AU2410" s="122">
        <f t="shared" si="7406"/>
        <v>0</v>
      </c>
      <c r="AV2410" s="122">
        <f t="shared" si="7406"/>
        <v>0</v>
      </c>
      <c r="AW2410" s="122">
        <f t="shared" si="7406"/>
        <v>0</v>
      </c>
      <c r="AX2410" s="121">
        <f t="shared" si="7086"/>
        <v>0</v>
      </c>
    </row>
    <row r="2411" spans="2:50" ht="15.75" customHeight="1" x14ac:dyDescent="0.2">
      <c r="B2411" s="123"/>
      <c r="C2411" s="124"/>
      <c r="D2411" s="124"/>
      <c r="E2411" s="124"/>
      <c r="F2411" s="124"/>
      <c r="G2411" s="124"/>
      <c r="H2411" s="124"/>
      <c r="I2411" s="124"/>
      <c r="J2411" s="124"/>
      <c r="K2411" s="124"/>
      <c r="L2411" s="124"/>
      <c r="M2411" s="124"/>
      <c r="N2411" s="125"/>
      <c r="O2411" s="119"/>
      <c r="P2411" s="120" t="str">
        <f t="shared" si="6680"/>
        <v/>
      </c>
      <c r="Q2411" s="126">
        <f t="shared" ref="Q2411:W2411" si="7407">SUMIF($B$9:$N$9,Q$9,$B2411:$N2411)/100</f>
        <v>0</v>
      </c>
      <c r="R2411" s="126">
        <f t="shared" si="7407"/>
        <v>0</v>
      </c>
      <c r="S2411" s="126">
        <f t="shared" si="7407"/>
        <v>0</v>
      </c>
      <c r="T2411" s="126">
        <f t="shared" si="7407"/>
        <v>0</v>
      </c>
      <c r="U2411" s="126">
        <f t="shared" si="7407"/>
        <v>0</v>
      </c>
      <c r="V2411" s="126">
        <f t="shared" si="7407"/>
        <v>0</v>
      </c>
      <c r="W2411" s="126">
        <f t="shared" si="7407"/>
        <v>0</v>
      </c>
      <c r="X2411" s="127">
        <f t="shared" si="7078"/>
        <v>0</v>
      </c>
      <c r="Y2411" s="126">
        <f t="shared" si="7079"/>
        <v>0</v>
      </c>
      <c r="Z2411" s="127">
        <f t="shared" si="7080"/>
        <v>0</v>
      </c>
      <c r="AA2411" s="126">
        <f t="shared" si="7081"/>
        <v>0</v>
      </c>
      <c r="AB2411" s="127">
        <f t="shared" ref="AB2411:AC2430" si="7408">+($AD2411-$AA2411)/3+AA2411</f>
        <v>0</v>
      </c>
      <c r="AC2411" s="127">
        <f t="shared" si="7408"/>
        <v>0</v>
      </c>
      <c r="AD2411" s="126">
        <f t="shared" si="7082"/>
        <v>0</v>
      </c>
      <c r="AE2411" s="127">
        <f t="shared" ref="AE2411:AM2411" si="7409">+($AN2411-$AD2411)/10+AD2411</f>
        <v>0</v>
      </c>
      <c r="AF2411" s="127">
        <f t="shared" si="7409"/>
        <v>0</v>
      </c>
      <c r="AG2411" s="127">
        <f t="shared" si="7409"/>
        <v>0</v>
      </c>
      <c r="AH2411" s="127">
        <f t="shared" si="7409"/>
        <v>0</v>
      </c>
      <c r="AI2411" s="127">
        <f t="shared" si="7409"/>
        <v>0</v>
      </c>
      <c r="AJ2411" s="127">
        <f t="shared" si="7409"/>
        <v>0</v>
      </c>
      <c r="AK2411" s="127">
        <f t="shared" si="7409"/>
        <v>0</v>
      </c>
      <c r="AL2411" s="127">
        <f t="shared" si="7409"/>
        <v>0</v>
      </c>
      <c r="AM2411" s="127">
        <f t="shared" si="7409"/>
        <v>0</v>
      </c>
      <c r="AN2411" s="126">
        <f t="shared" si="7084"/>
        <v>0</v>
      </c>
      <c r="AO2411" s="127">
        <f t="shared" ref="AO2411:AW2411" si="7410">+($AX2411-$AN2411)/10+AN2411</f>
        <v>0</v>
      </c>
      <c r="AP2411" s="127">
        <f t="shared" si="7410"/>
        <v>0</v>
      </c>
      <c r="AQ2411" s="127">
        <f t="shared" si="7410"/>
        <v>0</v>
      </c>
      <c r="AR2411" s="127">
        <f t="shared" si="7410"/>
        <v>0</v>
      </c>
      <c r="AS2411" s="127">
        <f t="shared" si="7410"/>
        <v>0</v>
      </c>
      <c r="AT2411" s="127">
        <f t="shared" si="7410"/>
        <v>0</v>
      </c>
      <c r="AU2411" s="127">
        <f t="shared" si="7410"/>
        <v>0</v>
      </c>
      <c r="AV2411" s="127">
        <f t="shared" si="7410"/>
        <v>0</v>
      </c>
      <c r="AW2411" s="127">
        <f t="shared" si="7410"/>
        <v>0</v>
      </c>
      <c r="AX2411" s="126">
        <f t="shared" si="7086"/>
        <v>0</v>
      </c>
    </row>
    <row r="2412" spans="2:50" ht="15.75" customHeight="1" x14ac:dyDescent="0.2">
      <c r="B2412" s="123"/>
      <c r="C2412" s="128"/>
      <c r="D2412" s="128"/>
      <c r="E2412" s="128"/>
      <c r="F2412" s="128"/>
      <c r="G2412" s="128"/>
      <c r="H2412" s="128"/>
      <c r="I2412" s="128"/>
      <c r="J2412" s="128"/>
      <c r="K2412" s="128"/>
      <c r="L2412" s="128"/>
      <c r="M2412" s="128"/>
      <c r="N2412" s="129"/>
      <c r="O2412" s="119"/>
      <c r="P2412" s="120" t="str">
        <f t="shared" si="6680"/>
        <v/>
      </c>
      <c r="Q2412" s="121">
        <f t="shared" ref="Q2412:W2412" si="7411">SUMIF($B$9:$N$9,Q$9,$B2412:$N2412)/100</f>
        <v>0</v>
      </c>
      <c r="R2412" s="121">
        <f t="shared" si="7411"/>
        <v>0</v>
      </c>
      <c r="S2412" s="121">
        <f t="shared" si="7411"/>
        <v>0</v>
      </c>
      <c r="T2412" s="121">
        <f t="shared" si="7411"/>
        <v>0</v>
      </c>
      <c r="U2412" s="121">
        <f t="shared" si="7411"/>
        <v>0</v>
      </c>
      <c r="V2412" s="121">
        <f t="shared" si="7411"/>
        <v>0</v>
      </c>
      <c r="W2412" s="121">
        <f t="shared" si="7411"/>
        <v>0</v>
      </c>
      <c r="X2412" s="122">
        <f t="shared" si="7078"/>
        <v>0</v>
      </c>
      <c r="Y2412" s="121">
        <f t="shared" si="7079"/>
        <v>0</v>
      </c>
      <c r="Z2412" s="122">
        <f t="shared" si="7080"/>
        <v>0</v>
      </c>
      <c r="AA2412" s="121">
        <f t="shared" si="7081"/>
        <v>0</v>
      </c>
      <c r="AB2412" s="122">
        <f t="shared" si="7408"/>
        <v>0</v>
      </c>
      <c r="AC2412" s="122">
        <f t="shared" si="7408"/>
        <v>0</v>
      </c>
      <c r="AD2412" s="121">
        <f t="shared" si="7082"/>
        <v>0</v>
      </c>
      <c r="AE2412" s="122">
        <f t="shared" ref="AE2412:AM2412" si="7412">+($AN2412-$AD2412)/10+AD2412</f>
        <v>0</v>
      </c>
      <c r="AF2412" s="122">
        <f t="shared" si="7412"/>
        <v>0</v>
      </c>
      <c r="AG2412" s="122">
        <f t="shared" si="7412"/>
        <v>0</v>
      </c>
      <c r="AH2412" s="122">
        <f t="shared" si="7412"/>
        <v>0</v>
      </c>
      <c r="AI2412" s="122">
        <f t="shared" si="7412"/>
        <v>0</v>
      </c>
      <c r="AJ2412" s="122">
        <f t="shared" si="7412"/>
        <v>0</v>
      </c>
      <c r="AK2412" s="122">
        <f t="shared" si="7412"/>
        <v>0</v>
      </c>
      <c r="AL2412" s="122">
        <f t="shared" si="7412"/>
        <v>0</v>
      </c>
      <c r="AM2412" s="122">
        <f t="shared" si="7412"/>
        <v>0</v>
      </c>
      <c r="AN2412" s="121">
        <f t="shared" si="7084"/>
        <v>0</v>
      </c>
      <c r="AO2412" s="122">
        <f t="shared" ref="AO2412:AW2412" si="7413">+($AX2412-$AN2412)/10+AN2412</f>
        <v>0</v>
      </c>
      <c r="AP2412" s="122">
        <f t="shared" si="7413"/>
        <v>0</v>
      </c>
      <c r="AQ2412" s="122">
        <f t="shared" si="7413"/>
        <v>0</v>
      </c>
      <c r="AR2412" s="122">
        <f t="shared" si="7413"/>
        <v>0</v>
      </c>
      <c r="AS2412" s="122">
        <f t="shared" si="7413"/>
        <v>0</v>
      </c>
      <c r="AT2412" s="122">
        <f t="shared" si="7413"/>
        <v>0</v>
      </c>
      <c r="AU2412" s="122">
        <f t="shared" si="7413"/>
        <v>0</v>
      </c>
      <c r="AV2412" s="122">
        <f t="shared" si="7413"/>
        <v>0</v>
      </c>
      <c r="AW2412" s="122">
        <f t="shared" si="7413"/>
        <v>0</v>
      </c>
      <c r="AX2412" s="121">
        <f t="shared" si="7086"/>
        <v>0</v>
      </c>
    </row>
    <row r="2413" spans="2:50" ht="15.75" customHeight="1" x14ac:dyDescent="0.2">
      <c r="B2413" s="123"/>
      <c r="C2413" s="124"/>
      <c r="D2413" s="124"/>
      <c r="E2413" s="124"/>
      <c r="F2413" s="124"/>
      <c r="G2413" s="124"/>
      <c r="H2413" s="124"/>
      <c r="I2413" s="124"/>
      <c r="J2413" s="124"/>
      <c r="K2413" s="124"/>
      <c r="L2413" s="124"/>
      <c r="M2413" s="124"/>
      <c r="N2413" s="125"/>
      <c r="O2413" s="119"/>
      <c r="P2413" s="120" t="str">
        <f t="shared" si="6680"/>
        <v/>
      </c>
      <c r="Q2413" s="126">
        <f t="shared" ref="Q2413:W2413" si="7414">SUMIF($B$9:$N$9,Q$9,$B2413:$N2413)/100</f>
        <v>0</v>
      </c>
      <c r="R2413" s="126">
        <f t="shared" si="7414"/>
        <v>0</v>
      </c>
      <c r="S2413" s="126">
        <f t="shared" si="7414"/>
        <v>0</v>
      </c>
      <c r="T2413" s="126">
        <f t="shared" si="7414"/>
        <v>0</v>
      </c>
      <c r="U2413" s="126">
        <f t="shared" si="7414"/>
        <v>0</v>
      </c>
      <c r="V2413" s="126">
        <f t="shared" si="7414"/>
        <v>0</v>
      </c>
      <c r="W2413" s="126">
        <f t="shared" si="7414"/>
        <v>0</v>
      </c>
      <c r="X2413" s="127">
        <f t="shared" si="7078"/>
        <v>0</v>
      </c>
      <c r="Y2413" s="126">
        <f t="shared" si="7079"/>
        <v>0</v>
      </c>
      <c r="Z2413" s="127">
        <f t="shared" si="7080"/>
        <v>0</v>
      </c>
      <c r="AA2413" s="126">
        <f t="shared" si="7081"/>
        <v>0</v>
      </c>
      <c r="AB2413" s="127">
        <f t="shared" si="7408"/>
        <v>0</v>
      </c>
      <c r="AC2413" s="127">
        <f t="shared" si="7408"/>
        <v>0</v>
      </c>
      <c r="AD2413" s="126">
        <f t="shared" si="7082"/>
        <v>0</v>
      </c>
      <c r="AE2413" s="127">
        <f t="shared" ref="AE2413:AM2413" si="7415">+($AN2413-$AD2413)/10+AD2413</f>
        <v>0</v>
      </c>
      <c r="AF2413" s="127">
        <f t="shared" si="7415"/>
        <v>0</v>
      </c>
      <c r="AG2413" s="127">
        <f t="shared" si="7415"/>
        <v>0</v>
      </c>
      <c r="AH2413" s="127">
        <f t="shared" si="7415"/>
        <v>0</v>
      </c>
      <c r="AI2413" s="127">
        <f t="shared" si="7415"/>
        <v>0</v>
      </c>
      <c r="AJ2413" s="127">
        <f t="shared" si="7415"/>
        <v>0</v>
      </c>
      <c r="AK2413" s="127">
        <f t="shared" si="7415"/>
        <v>0</v>
      </c>
      <c r="AL2413" s="127">
        <f t="shared" si="7415"/>
        <v>0</v>
      </c>
      <c r="AM2413" s="127">
        <f t="shared" si="7415"/>
        <v>0</v>
      </c>
      <c r="AN2413" s="126">
        <f t="shared" si="7084"/>
        <v>0</v>
      </c>
      <c r="AO2413" s="127">
        <f t="shared" ref="AO2413:AW2413" si="7416">+($AX2413-$AN2413)/10+AN2413</f>
        <v>0</v>
      </c>
      <c r="AP2413" s="127">
        <f t="shared" si="7416"/>
        <v>0</v>
      </c>
      <c r="AQ2413" s="127">
        <f t="shared" si="7416"/>
        <v>0</v>
      </c>
      <c r="AR2413" s="127">
        <f t="shared" si="7416"/>
        <v>0</v>
      </c>
      <c r="AS2413" s="127">
        <f t="shared" si="7416"/>
        <v>0</v>
      </c>
      <c r="AT2413" s="127">
        <f t="shared" si="7416"/>
        <v>0</v>
      </c>
      <c r="AU2413" s="127">
        <f t="shared" si="7416"/>
        <v>0</v>
      </c>
      <c r="AV2413" s="127">
        <f t="shared" si="7416"/>
        <v>0</v>
      </c>
      <c r="AW2413" s="127">
        <f t="shared" si="7416"/>
        <v>0</v>
      </c>
      <c r="AX2413" s="126">
        <f t="shared" si="7086"/>
        <v>0</v>
      </c>
    </row>
    <row r="2414" spans="2:50" ht="15.75" customHeight="1" x14ac:dyDescent="0.2">
      <c r="B2414" s="123"/>
      <c r="C2414" s="128"/>
      <c r="D2414" s="128"/>
      <c r="E2414" s="128"/>
      <c r="F2414" s="128"/>
      <c r="G2414" s="128"/>
      <c r="H2414" s="128"/>
      <c r="I2414" s="128"/>
      <c r="J2414" s="128"/>
      <c r="K2414" s="128"/>
      <c r="L2414" s="128"/>
      <c r="M2414" s="128"/>
      <c r="N2414" s="129"/>
      <c r="O2414" s="119"/>
      <c r="P2414" s="120" t="str">
        <f t="shared" si="6680"/>
        <v/>
      </c>
      <c r="Q2414" s="121">
        <f t="shared" ref="Q2414:W2414" si="7417">SUMIF($B$9:$N$9,Q$9,$B2414:$N2414)/100</f>
        <v>0</v>
      </c>
      <c r="R2414" s="121">
        <f t="shared" si="7417"/>
        <v>0</v>
      </c>
      <c r="S2414" s="121">
        <f t="shared" si="7417"/>
        <v>0</v>
      </c>
      <c r="T2414" s="121">
        <f t="shared" si="7417"/>
        <v>0</v>
      </c>
      <c r="U2414" s="121">
        <f t="shared" si="7417"/>
        <v>0</v>
      </c>
      <c r="V2414" s="121">
        <f t="shared" si="7417"/>
        <v>0</v>
      </c>
      <c r="W2414" s="121">
        <f t="shared" si="7417"/>
        <v>0</v>
      </c>
      <c r="X2414" s="122">
        <f t="shared" si="7078"/>
        <v>0</v>
      </c>
      <c r="Y2414" s="121">
        <f t="shared" si="7079"/>
        <v>0</v>
      </c>
      <c r="Z2414" s="122">
        <f t="shared" si="7080"/>
        <v>0</v>
      </c>
      <c r="AA2414" s="121">
        <f t="shared" si="7081"/>
        <v>0</v>
      </c>
      <c r="AB2414" s="122">
        <f t="shared" si="7408"/>
        <v>0</v>
      </c>
      <c r="AC2414" s="122">
        <f t="shared" si="7408"/>
        <v>0</v>
      </c>
      <c r="AD2414" s="121">
        <f t="shared" si="7082"/>
        <v>0</v>
      </c>
      <c r="AE2414" s="122">
        <f t="shared" ref="AE2414:AM2414" si="7418">+($AN2414-$AD2414)/10+AD2414</f>
        <v>0</v>
      </c>
      <c r="AF2414" s="122">
        <f t="shared" si="7418"/>
        <v>0</v>
      </c>
      <c r="AG2414" s="122">
        <f t="shared" si="7418"/>
        <v>0</v>
      </c>
      <c r="AH2414" s="122">
        <f t="shared" si="7418"/>
        <v>0</v>
      </c>
      <c r="AI2414" s="122">
        <f t="shared" si="7418"/>
        <v>0</v>
      </c>
      <c r="AJ2414" s="122">
        <f t="shared" si="7418"/>
        <v>0</v>
      </c>
      <c r="AK2414" s="122">
        <f t="shared" si="7418"/>
        <v>0</v>
      </c>
      <c r="AL2414" s="122">
        <f t="shared" si="7418"/>
        <v>0</v>
      </c>
      <c r="AM2414" s="122">
        <f t="shared" si="7418"/>
        <v>0</v>
      </c>
      <c r="AN2414" s="121">
        <f t="shared" si="7084"/>
        <v>0</v>
      </c>
      <c r="AO2414" s="122">
        <f t="shared" ref="AO2414:AW2414" si="7419">+($AX2414-$AN2414)/10+AN2414</f>
        <v>0</v>
      </c>
      <c r="AP2414" s="122">
        <f t="shared" si="7419"/>
        <v>0</v>
      </c>
      <c r="AQ2414" s="122">
        <f t="shared" si="7419"/>
        <v>0</v>
      </c>
      <c r="AR2414" s="122">
        <f t="shared" si="7419"/>
        <v>0</v>
      </c>
      <c r="AS2414" s="122">
        <f t="shared" si="7419"/>
        <v>0</v>
      </c>
      <c r="AT2414" s="122">
        <f t="shared" si="7419"/>
        <v>0</v>
      </c>
      <c r="AU2414" s="122">
        <f t="shared" si="7419"/>
        <v>0</v>
      </c>
      <c r="AV2414" s="122">
        <f t="shared" si="7419"/>
        <v>0</v>
      </c>
      <c r="AW2414" s="122">
        <f t="shared" si="7419"/>
        <v>0</v>
      </c>
      <c r="AX2414" s="121">
        <f t="shared" si="7086"/>
        <v>0</v>
      </c>
    </row>
    <row r="2415" spans="2:50" ht="15.75" customHeight="1" x14ac:dyDescent="0.2">
      <c r="B2415" s="123"/>
      <c r="C2415" s="124"/>
      <c r="D2415" s="124"/>
      <c r="E2415" s="124"/>
      <c r="F2415" s="124"/>
      <c r="G2415" s="124"/>
      <c r="H2415" s="124"/>
      <c r="I2415" s="124"/>
      <c r="J2415" s="124"/>
      <c r="K2415" s="124"/>
      <c r="L2415" s="124"/>
      <c r="M2415" s="124"/>
      <c r="N2415" s="125"/>
      <c r="O2415" s="119"/>
      <c r="P2415" s="120" t="str">
        <f t="shared" si="6680"/>
        <v/>
      </c>
      <c r="Q2415" s="126">
        <f t="shared" ref="Q2415:W2415" si="7420">SUMIF($B$9:$N$9,Q$9,$B2415:$N2415)/100</f>
        <v>0</v>
      </c>
      <c r="R2415" s="126">
        <f t="shared" si="7420"/>
        <v>0</v>
      </c>
      <c r="S2415" s="126">
        <f t="shared" si="7420"/>
        <v>0</v>
      </c>
      <c r="T2415" s="126">
        <f t="shared" si="7420"/>
        <v>0</v>
      </c>
      <c r="U2415" s="126">
        <f t="shared" si="7420"/>
        <v>0</v>
      </c>
      <c r="V2415" s="126">
        <f t="shared" si="7420"/>
        <v>0</v>
      </c>
      <c r="W2415" s="126">
        <f t="shared" si="7420"/>
        <v>0</v>
      </c>
      <c r="X2415" s="127">
        <f t="shared" si="7078"/>
        <v>0</v>
      </c>
      <c r="Y2415" s="126">
        <f t="shared" si="7079"/>
        <v>0</v>
      </c>
      <c r="Z2415" s="127">
        <f t="shared" si="7080"/>
        <v>0</v>
      </c>
      <c r="AA2415" s="126">
        <f t="shared" si="7081"/>
        <v>0</v>
      </c>
      <c r="AB2415" s="127">
        <f t="shared" si="7408"/>
        <v>0</v>
      </c>
      <c r="AC2415" s="127">
        <f t="shared" si="7408"/>
        <v>0</v>
      </c>
      <c r="AD2415" s="126">
        <f t="shared" si="7082"/>
        <v>0</v>
      </c>
      <c r="AE2415" s="127">
        <f t="shared" ref="AE2415:AM2415" si="7421">+($AN2415-$AD2415)/10+AD2415</f>
        <v>0</v>
      </c>
      <c r="AF2415" s="127">
        <f t="shared" si="7421"/>
        <v>0</v>
      </c>
      <c r="AG2415" s="127">
        <f t="shared" si="7421"/>
        <v>0</v>
      </c>
      <c r="AH2415" s="127">
        <f t="shared" si="7421"/>
        <v>0</v>
      </c>
      <c r="AI2415" s="127">
        <f t="shared" si="7421"/>
        <v>0</v>
      </c>
      <c r="AJ2415" s="127">
        <f t="shared" si="7421"/>
        <v>0</v>
      </c>
      <c r="AK2415" s="127">
        <f t="shared" si="7421"/>
        <v>0</v>
      </c>
      <c r="AL2415" s="127">
        <f t="shared" si="7421"/>
        <v>0</v>
      </c>
      <c r="AM2415" s="127">
        <f t="shared" si="7421"/>
        <v>0</v>
      </c>
      <c r="AN2415" s="126">
        <f t="shared" si="7084"/>
        <v>0</v>
      </c>
      <c r="AO2415" s="127">
        <f t="shared" ref="AO2415:AW2415" si="7422">+($AX2415-$AN2415)/10+AN2415</f>
        <v>0</v>
      </c>
      <c r="AP2415" s="127">
        <f t="shared" si="7422"/>
        <v>0</v>
      </c>
      <c r="AQ2415" s="127">
        <f t="shared" si="7422"/>
        <v>0</v>
      </c>
      <c r="AR2415" s="127">
        <f t="shared" si="7422"/>
        <v>0</v>
      </c>
      <c r="AS2415" s="127">
        <f t="shared" si="7422"/>
        <v>0</v>
      </c>
      <c r="AT2415" s="127">
        <f t="shared" si="7422"/>
        <v>0</v>
      </c>
      <c r="AU2415" s="127">
        <f t="shared" si="7422"/>
        <v>0</v>
      </c>
      <c r="AV2415" s="127">
        <f t="shared" si="7422"/>
        <v>0</v>
      </c>
      <c r="AW2415" s="127">
        <f t="shared" si="7422"/>
        <v>0</v>
      </c>
      <c r="AX2415" s="126">
        <f t="shared" si="7086"/>
        <v>0</v>
      </c>
    </row>
    <row r="2416" spans="2:50" ht="15.75" customHeight="1" x14ac:dyDescent="0.2">
      <c r="B2416" s="123"/>
      <c r="C2416" s="128"/>
      <c r="D2416" s="128"/>
      <c r="E2416" s="128"/>
      <c r="F2416" s="128"/>
      <c r="G2416" s="128"/>
      <c r="H2416" s="128"/>
      <c r="I2416" s="128"/>
      <c r="J2416" s="128"/>
      <c r="K2416" s="128"/>
      <c r="L2416" s="128"/>
      <c r="M2416" s="128"/>
      <c r="N2416" s="129"/>
      <c r="O2416" s="119"/>
      <c r="P2416" s="120" t="str">
        <f t="shared" si="6680"/>
        <v/>
      </c>
      <c r="Q2416" s="121">
        <f t="shared" ref="Q2416:W2416" si="7423">SUMIF($B$9:$N$9,Q$9,$B2416:$N2416)/100</f>
        <v>0</v>
      </c>
      <c r="R2416" s="121">
        <f t="shared" si="7423"/>
        <v>0</v>
      </c>
      <c r="S2416" s="121">
        <f t="shared" si="7423"/>
        <v>0</v>
      </c>
      <c r="T2416" s="121">
        <f t="shared" si="7423"/>
        <v>0</v>
      </c>
      <c r="U2416" s="121">
        <f t="shared" si="7423"/>
        <v>0</v>
      </c>
      <c r="V2416" s="121">
        <f t="shared" si="7423"/>
        <v>0</v>
      </c>
      <c r="W2416" s="121">
        <f t="shared" si="7423"/>
        <v>0</v>
      </c>
      <c r="X2416" s="122">
        <f t="shared" si="7078"/>
        <v>0</v>
      </c>
      <c r="Y2416" s="121">
        <f t="shared" si="7079"/>
        <v>0</v>
      </c>
      <c r="Z2416" s="122">
        <f t="shared" si="7080"/>
        <v>0</v>
      </c>
      <c r="AA2416" s="121">
        <f t="shared" si="7081"/>
        <v>0</v>
      </c>
      <c r="AB2416" s="122">
        <f t="shared" si="7408"/>
        <v>0</v>
      </c>
      <c r="AC2416" s="122">
        <f t="shared" si="7408"/>
        <v>0</v>
      </c>
      <c r="AD2416" s="121">
        <f t="shared" si="7082"/>
        <v>0</v>
      </c>
      <c r="AE2416" s="122">
        <f t="shared" ref="AE2416:AM2416" si="7424">+($AN2416-$AD2416)/10+AD2416</f>
        <v>0</v>
      </c>
      <c r="AF2416" s="122">
        <f t="shared" si="7424"/>
        <v>0</v>
      </c>
      <c r="AG2416" s="122">
        <f t="shared" si="7424"/>
        <v>0</v>
      </c>
      <c r="AH2416" s="122">
        <f t="shared" si="7424"/>
        <v>0</v>
      </c>
      <c r="AI2416" s="122">
        <f t="shared" si="7424"/>
        <v>0</v>
      </c>
      <c r="AJ2416" s="122">
        <f t="shared" si="7424"/>
        <v>0</v>
      </c>
      <c r="AK2416" s="122">
        <f t="shared" si="7424"/>
        <v>0</v>
      </c>
      <c r="AL2416" s="122">
        <f t="shared" si="7424"/>
        <v>0</v>
      </c>
      <c r="AM2416" s="122">
        <f t="shared" si="7424"/>
        <v>0</v>
      </c>
      <c r="AN2416" s="121">
        <f t="shared" si="7084"/>
        <v>0</v>
      </c>
      <c r="AO2416" s="122">
        <f t="shared" ref="AO2416:AW2416" si="7425">+($AX2416-$AN2416)/10+AN2416</f>
        <v>0</v>
      </c>
      <c r="AP2416" s="122">
        <f t="shared" si="7425"/>
        <v>0</v>
      </c>
      <c r="AQ2416" s="122">
        <f t="shared" si="7425"/>
        <v>0</v>
      </c>
      <c r="AR2416" s="122">
        <f t="shared" si="7425"/>
        <v>0</v>
      </c>
      <c r="AS2416" s="122">
        <f t="shared" si="7425"/>
        <v>0</v>
      </c>
      <c r="AT2416" s="122">
        <f t="shared" si="7425"/>
        <v>0</v>
      </c>
      <c r="AU2416" s="122">
        <f t="shared" si="7425"/>
        <v>0</v>
      </c>
      <c r="AV2416" s="122">
        <f t="shared" si="7425"/>
        <v>0</v>
      </c>
      <c r="AW2416" s="122">
        <f t="shared" si="7425"/>
        <v>0</v>
      </c>
      <c r="AX2416" s="121">
        <f t="shared" si="7086"/>
        <v>0</v>
      </c>
    </row>
    <row r="2417" spans="2:50" ht="15.75" customHeight="1" x14ac:dyDescent="0.2">
      <c r="B2417" s="123"/>
      <c r="C2417" s="124"/>
      <c r="D2417" s="124"/>
      <c r="E2417" s="124"/>
      <c r="F2417" s="124"/>
      <c r="G2417" s="124"/>
      <c r="H2417" s="124"/>
      <c r="I2417" s="124"/>
      <c r="J2417" s="124"/>
      <c r="K2417" s="124"/>
      <c r="L2417" s="124"/>
      <c r="M2417" s="124"/>
      <c r="N2417" s="125"/>
      <c r="O2417" s="119"/>
      <c r="P2417" s="120" t="str">
        <f t="shared" si="6680"/>
        <v/>
      </c>
      <c r="Q2417" s="126">
        <f t="shared" ref="Q2417:W2417" si="7426">SUMIF($B$9:$N$9,Q$9,$B2417:$N2417)/100</f>
        <v>0</v>
      </c>
      <c r="R2417" s="126">
        <f t="shared" si="7426"/>
        <v>0</v>
      </c>
      <c r="S2417" s="126">
        <f t="shared" si="7426"/>
        <v>0</v>
      </c>
      <c r="T2417" s="126">
        <f t="shared" si="7426"/>
        <v>0</v>
      </c>
      <c r="U2417" s="126">
        <f t="shared" si="7426"/>
        <v>0</v>
      </c>
      <c r="V2417" s="126">
        <f t="shared" si="7426"/>
        <v>0</v>
      </c>
      <c r="W2417" s="126">
        <f t="shared" si="7426"/>
        <v>0</v>
      </c>
      <c r="X2417" s="127">
        <f t="shared" si="7078"/>
        <v>0</v>
      </c>
      <c r="Y2417" s="126">
        <f t="shared" si="7079"/>
        <v>0</v>
      </c>
      <c r="Z2417" s="127">
        <f t="shared" si="7080"/>
        <v>0</v>
      </c>
      <c r="AA2417" s="126">
        <f t="shared" si="7081"/>
        <v>0</v>
      </c>
      <c r="AB2417" s="127">
        <f t="shared" si="7408"/>
        <v>0</v>
      </c>
      <c r="AC2417" s="127">
        <f t="shared" si="7408"/>
        <v>0</v>
      </c>
      <c r="AD2417" s="126">
        <f t="shared" si="7082"/>
        <v>0</v>
      </c>
      <c r="AE2417" s="127">
        <f t="shared" ref="AE2417:AM2417" si="7427">+($AN2417-$AD2417)/10+AD2417</f>
        <v>0</v>
      </c>
      <c r="AF2417" s="127">
        <f t="shared" si="7427"/>
        <v>0</v>
      </c>
      <c r="AG2417" s="127">
        <f t="shared" si="7427"/>
        <v>0</v>
      </c>
      <c r="AH2417" s="127">
        <f t="shared" si="7427"/>
        <v>0</v>
      </c>
      <c r="AI2417" s="127">
        <f t="shared" si="7427"/>
        <v>0</v>
      </c>
      <c r="AJ2417" s="127">
        <f t="shared" si="7427"/>
        <v>0</v>
      </c>
      <c r="AK2417" s="127">
        <f t="shared" si="7427"/>
        <v>0</v>
      </c>
      <c r="AL2417" s="127">
        <f t="shared" si="7427"/>
        <v>0</v>
      </c>
      <c r="AM2417" s="127">
        <f t="shared" si="7427"/>
        <v>0</v>
      </c>
      <c r="AN2417" s="126">
        <f t="shared" si="7084"/>
        <v>0</v>
      </c>
      <c r="AO2417" s="127">
        <f t="shared" ref="AO2417:AW2417" si="7428">+($AX2417-$AN2417)/10+AN2417</f>
        <v>0</v>
      </c>
      <c r="AP2417" s="127">
        <f t="shared" si="7428"/>
        <v>0</v>
      </c>
      <c r="AQ2417" s="127">
        <f t="shared" si="7428"/>
        <v>0</v>
      </c>
      <c r="AR2417" s="127">
        <f t="shared" si="7428"/>
        <v>0</v>
      </c>
      <c r="AS2417" s="127">
        <f t="shared" si="7428"/>
        <v>0</v>
      </c>
      <c r="AT2417" s="127">
        <f t="shared" si="7428"/>
        <v>0</v>
      </c>
      <c r="AU2417" s="127">
        <f t="shared" si="7428"/>
        <v>0</v>
      </c>
      <c r="AV2417" s="127">
        <f t="shared" si="7428"/>
        <v>0</v>
      </c>
      <c r="AW2417" s="127">
        <f t="shared" si="7428"/>
        <v>0</v>
      </c>
      <c r="AX2417" s="126">
        <f t="shared" si="7086"/>
        <v>0</v>
      </c>
    </row>
    <row r="2418" spans="2:50" ht="15.75" customHeight="1" x14ac:dyDescent="0.2">
      <c r="B2418" s="123"/>
      <c r="C2418" s="128"/>
      <c r="D2418" s="128"/>
      <c r="E2418" s="128"/>
      <c r="F2418" s="128"/>
      <c r="G2418" s="128"/>
      <c r="H2418" s="128"/>
      <c r="I2418" s="128"/>
      <c r="J2418" s="128"/>
      <c r="K2418" s="128"/>
      <c r="L2418" s="128"/>
      <c r="M2418" s="128"/>
      <c r="N2418" s="129"/>
      <c r="O2418" s="119"/>
      <c r="P2418" s="120" t="str">
        <f t="shared" si="6680"/>
        <v/>
      </c>
      <c r="Q2418" s="121">
        <f t="shared" ref="Q2418:W2418" si="7429">SUMIF($B$9:$N$9,Q$9,$B2418:$N2418)/100</f>
        <v>0</v>
      </c>
      <c r="R2418" s="121">
        <f t="shared" si="7429"/>
        <v>0</v>
      </c>
      <c r="S2418" s="121">
        <f t="shared" si="7429"/>
        <v>0</v>
      </c>
      <c r="T2418" s="121">
        <f t="shared" si="7429"/>
        <v>0</v>
      </c>
      <c r="U2418" s="121">
        <f t="shared" si="7429"/>
        <v>0</v>
      </c>
      <c r="V2418" s="121">
        <f t="shared" si="7429"/>
        <v>0</v>
      </c>
      <c r="W2418" s="121">
        <f t="shared" si="7429"/>
        <v>0</v>
      </c>
      <c r="X2418" s="122">
        <f t="shared" si="7078"/>
        <v>0</v>
      </c>
      <c r="Y2418" s="121">
        <f t="shared" si="7079"/>
        <v>0</v>
      </c>
      <c r="Z2418" s="122">
        <f t="shared" si="7080"/>
        <v>0</v>
      </c>
      <c r="AA2418" s="121">
        <f t="shared" si="7081"/>
        <v>0</v>
      </c>
      <c r="AB2418" s="122">
        <f t="shared" si="7408"/>
        <v>0</v>
      </c>
      <c r="AC2418" s="122">
        <f t="shared" si="7408"/>
        <v>0</v>
      </c>
      <c r="AD2418" s="121">
        <f t="shared" si="7082"/>
        <v>0</v>
      </c>
      <c r="AE2418" s="122">
        <f t="shared" ref="AE2418:AM2418" si="7430">+($AN2418-$AD2418)/10+AD2418</f>
        <v>0</v>
      </c>
      <c r="AF2418" s="122">
        <f t="shared" si="7430"/>
        <v>0</v>
      </c>
      <c r="AG2418" s="122">
        <f t="shared" si="7430"/>
        <v>0</v>
      </c>
      <c r="AH2418" s="122">
        <f t="shared" si="7430"/>
        <v>0</v>
      </c>
      <c r="AI2418" s="122">
        <f t="shared" si="7430"/>
        <v>0</v>
      </c>
      <c r="AJ2418" s="122">
        <f t="shared" si="7430"/>
        <v>0</v>
      </c>
      <c r="AK2418" s="122">
        <f t="shared" si="7430"/>
        <v>0</v>
      </c>
      <c r="AL2418" s="122">
        <f t="shared" si="7430"/>
        <v>0</v>
      </c>
      <c r="AM2418" s="122">
        <f t="shared" si="7430"/>
        <v>0</v>
      </c>
      <c r="AN2418" s="121">
        <f t="shared" si="7084"/>
        <v>0</v>
      </c>
      <c r="AO2418" s="122">
        <f t="shared" ref="AO2418:AW2418" si="7431">+($AX2418-$AN2418)/10+AN2418</f>
        <v>0</v>
      </c>
      <c r="AP2418" s="122">
        <f t="shared" si="7431"/>
        <v>0</v>
      </c>
      <c r="AQ2418" s="122">
        <f t="shared" si="7431"/>
        <v>0</v>
      </c>
      <c r="AR2418" s="122">
        <f t="shared" si="7431"/>
        <v>0</v>
      </c>
      <c r="AS2418" s="122">
        <f t="shared" si="7431"/>
        <v>0</v>
      </c>
      <c r="AT2418" s="122">
        <f t="shared" si="7431"/>
        <v>0</v>
      </c>
      <c r="AU2418" s="122">
        <f t="shared" si="7431"/>
        <v>0</v>
      </c>
      <c r="AV2418" s="122">
        <f t="shared" si="7431"/>
        <v>0</v>
      </c>
      <c r="AW2418" s="122">
        <f t="shared" si="7431"/>
        <v>0</v>
      </c>
      <c r="AX2418" s="121">
        <f t="shared" si="7086"/>
        <v>0</v>
      </c>
    </row>
    <row r="2419" spans="2:50" ht="15.75" customHeight="1" x14ac:dyDescent="0.2">
      <c r="B2419" s="123"/>
      <c r="C2419" s="124"/>
      <c r="D2419" s="124"/>
      <c r="E2419" s="124"/>
      <c r="F2419" s="124"/>
      <c r="G2419" s="124"/>
      <c r="H2419" s="124"/>
      <c r="I2419" s="124"/>
      <c r="J2419" s="124"/>
      <c r="K2419" s="124"/>
      <c r="L2419" s="124"/>
      <c r="M2419" s="124"/>
      <c r="N2419" s="125"/>
      <c r="O2419" s="119"/>
      <c r="P2419" s="120" t="str">
        <f t="shared" si="6680"/>
        <v/>
      </c>
      <c r="Q2419" s="126">
        <f t="shared" ref="Q2419:W2419" si="7432">SUMIF($B$9:$N$9,Q$9,$B2419:$N2419)/100</f>
        <v>0</v>
      </c>
      <c r="R2419" s="126">
        <f t="shared" si="7432"/>
        <v>0</v>
      </c>
      <c r="S2419" s="126">
        <f t="shared" si="7432"/>
        <v>0</v>
      </c>
      <c r="T2419" s="126">
        <f t="shared" si="7432"/>
        <v>0</v>
      </c>
      <c r="U2419" s="126">
        <f t="shared" si="7432"/>
        <v>0</v>
      </c>
      <c r="V2419" s="126">
        <f t="shared" si="7432"/>
        <v>0</v>
      </c>
      <c r="W2419" s="126">
        <f t="shared" si="7432"/>
        <v>0</v>
      </c>
      <c r="X2419" s="127">
        <f t="shared" si="7078"/>
        <v>0</v>
      </c>
      <c r="Y2419" s="126">
        <f t="shared" si="7079"/>
        <v>0</v>
      </c>
      <c r="Z2419" s="127">
        <f t="shared" si="7080"/>
        <v>0</v>
      </c>
      <c r="AA2419" s="126">
        <f t="shared" si="7081"/>
        <v>0</v>
      </c>
      <c r="AB2419" s="127">
        <f t="shared" si="7408"/>
        <v>0</v>
      </c>
      <c r="AC2419" s="127">
        <f t="shared" si="7408"/>
        <v>0</v>
      </c>
      <c r="AD2419" s="126">
        <f t="shared" si="7082"/>
        <v>0</v>
      </c>
      <c r="AE2419" s="127">
        <f t="shared" ref="AE2419:AM2419" si="7433">+($AN2419-$AD2419)/10+AD2419</f>
        <v>0</v>
      </c>
      <c r="AF2419" s="127">
        <f t="shared" si="7433"/>
        <v>0</v>
      </c>
      <c r="AG2419" s="127">
        <f t="shared" si="7433"/>
        <v>0</v>
      </c>
      <c r="AH2419" s="127">
        <f t="shared" si="7433"/>
        <v>0</v>
      </c>
      <c r="AI2419" s="127">
        <f t="shared" si="7433"/>
        <v>0</v>
      </c>
      <c r="AJ2419" s="127">
        <f t="shared" si="7433"/>
        <v>0</v>
      </c>
      <c r="AK2419" s="127">
        <f t="shared" si="7433"/>
        <v>0</v>
      </c>
      <c r="AL2419" s="127">
        <f t="shared" si="7433"/>
        <v>0</v>
      </c>
      <c r="AM2419" s="127">
        <f t="shared" si="7433"/>
        <v>0</v>
      </c>
      <c r="AN2419" s="126">
        <f t="shared" si="7084"/>
        <v>0</v>
      </c>
      <c r="AO2419" s="127">
        <f t="shared" ref="AO2419:AW2419" si="7434">+($AX2419-$AN2419)/10+AN2419</f>
        <v>0</v>
      </c>
      <c r="AP2419" s="127">
        <f t="shared" si="7434"/>
        <v>0</v>
      </c>
      <c r="AQ2419" s="127">
        <f t="shared" si="7434"/>
        <v>0</v>
      </c>
      <c r="AR2419" s="127">
        <f t="shared" si="7434"/>
        <v>0</v>
      </c>
      <c r="AS2419" s="127">
        <f t="shared" si="7434"/>
        <v>0</v>
      </c>
      <c r="AT2419" s="127">
        <f t="shared" si="7434"/>
        <v>0</v>
      </c>
      <c r="AU2419" s="127">
        <f t="shared" si="7434"/>
        <v>0</v>
      </c>
      <c r="AV2419" s="127">
        <f t="shared" si="7434"/>
        <v>0</v>
      </c>
      <c r="AW2419" s="127">
        <f t="shared" si="7434"/>
        <v>0</v>
      </c>
      <c r="AX2419" s="126">
        <f t="shared" si="7086"/>
        <v>0</v>
      </c>
    </row>
    <row r="2420" spans="2:50" ht="15.75" customHeight="1" x14ac:dyDescent="0.2">
      <c r="B2420" s="123"/>
      <c r="C2420" s="128"/>
      <c r="D2420" s="128"/>
      <c r="E2420" s="128"/>
      <c r="F2420" s="128"/>
      <c r="G2420" s="128"/>
      <c r="H2420" s="128"/>
      <c r="I2420" s="128"/>
      <c r="J2420" s="128"/>
      <c r="K2420" s="128"/>
      <c r="L2420" s="128"/>
      <c r="M2420" s="128"/>
      <c r="N2420" s="129"/>
      <c r="O2420" s="119"/>
      <c r="P2420" s="120" t="str">
        <f t="shared" si="6680"/>
        <v/>
      </c>
      <c r="Q2420" s="121">
        <f t="shared" ref="Q2420:W2420" si="7435">SUMIF($B$9:$N$9,Q$9,$B2420:$N2420)/100</f>
        <v>0</v>
      </c>
      <c r="R2420" s="121">
        <f t="shared" si="7435"/>
        <v>0</v>
      </c>
      <c r="S2420" s="121">
        <f t="shared" si="7435"/>
        <v>0</v>
      </c>
      <c r="T2420" s="121">
        <f t="shared" si="7435"/>
        <v>0</v>
      </c>
      <c r="U2420" s="121">
        <f t="shared" si="7435"/>
        <v>0</v>
      </c>
      <c r="V2420" s="121">
        <f t="shared" si="7435"/>
        <v>0</v>
      </c>
      <c r="W2420" s="121">
        <f t="shared" si="7435"/>
        <v>0</v>
      </c>
      <c r="X2420" s="122">
        <f t="shared" si="7078"/>
        <v>0</v>
      </c>
      <c r="Y2420" s="121">
        <f t="shared" si="7079"/>
        <v>0</v>
      </c>
      <c r="Z2420" s="122">
        <f t="shared" si="7080"/>
        <v>0</v>
      </c>
      <c r="AA2420" s="121">
        <f t="shared" si="7081"/>
        <v>0</v>
      </c>
      <c r="AB2420" s="122">
        <f t="shared" si="7408"/>
        <v>0</v>
      </c>
      <c r="AC2420" s="122">
        <f t="shared" si="7408"/>
        <v>0</v>
      </c>
      <c r="AD2420" s="121">
        <f t="shared" si="7082"/>
        <v>0</v>
      </c>
      <c r="AE2420" s="122">
        <f t="shared" ref="AE2420:AM2420" si="7436">+($AN2420-$AD2420)/10+AD2420</f>
        <v>0</v>
      </c>
      <c r="AF2420" s="122">
        <f t="shared" si="7436"/>
        <v>0</v>
      </c>
      <c r="AG2420" s="122">
        <f t="shared" si="7436"/>
        <v>0</v>
      </c>
      <c r="AH2420" s="122">
        <f t="shared" si="7436"/>
        <v>0</v>
      </c>
      <c r="AI2420" s="122">
        <f t="shared" si="7436"/>
        <v>0</v>
      </c>
      <c r="AJ2420" s="122">
        <f t="shared" si="7436"/>
        <v>0</v>
      </c>
      <c r="AK2420" s="122">
        <f t="shared" si="7436"/>
        <v>0</v>
      </c>
      <c r="AL2420" s="122">
        <f t="shared" si="7436"/>
        <v>0</v>
      </c>
      <c r="AM2420" s="122">
        <f t="shared" si="7436"/>
        <v>0</v>
      </c>
      <c r="AN2420" s="121">
        <f t="shared" si="7084"/>
        <v>0</v>
      </c>
      <c r="AO2420" s="122">
        <f t="shared" ref="AO2420:AW2420" si="7437">+($AX2420-$AN2420)/10+AN2420</f>
        <v>0</v>
      </c>
      <c r="AP2420" s="122">
        <f t="shared" si="7437"/>
        <v>0</v>
      </c>
      <c r="AQ2420" s="122">
        <f t="shared" si="7437"/>
        <v>0</v>
      </c>
      <c r="AR2420" s="122">
        <f t="shared" si="7437"/>
        <v>0</v>
      </c>
      <c r="AS2420" s="122">
        <f t="shared" si="7437"/>
        <v>0</v>
      </c>
      <c r="AT2420" s="122">
        <f t="shared" si="7437"/>
        <v>0</v>
      </c>
      <c r="AU2420" s="122">
        <f t="shared" si="7437"/>
        <v>0</v>
      </c>
      <c r="AV2420" s="122">
        <f t="shared" si="7437"/>
        <v>0</v>
      </c>
      <c r="AW2420" s="122">
        <f t="shared" si="7437"/>
        <v>0</v>
      </c>
      <c r="AX2420" s="121">
        <f t="shared" si="7086"/>
        <v>0</v>
      </c>
    </row>
    <row r="2421" spans="2:50" ht="15.75" customHeight="1" x14ac:dyDescent="0.2">
      <c r="B2421" s="123"/>
      <c r="C2421" s="124"/>
      <c r="D2421" s="124"/>
      <c r="E2421" s="124"/>
      <c r="F2421" s="124"/>
      <c r="G2421" s="124"/>
      <c r="H2421" s="124"/>
      <c r="I2421" s="124"/>
      <c r="J2421" s="124"/>
      <c r="K2421" s="124"/>
      <c r="L2421" s="124"/>
      <c r="M2421" s="124"/>
      <c r="N2421" s="125"/>
      <c r="O2421" s="119"/>
      <c r="P2421" s="120" t="str">
        <f t="shared" si="6680"/>
        <v/>
      </c>
      <c r="Q2421" s="126">
        <f t="shared" ref="Q2421:W2421" si="7438">SUMIF($B$9:$N$9,Q$9,$B2421:$N2421)/100</f>
        <v>0</v>
      </c>
      <c r="R2421" s="126">
        <f t="shared" si="7438"/>
        <v>0</v>
      </c>
      <c r="S2421" s="126">
        <f t="shared" si="7438"/>
        <v>0</v>
      </c>
      <c r="T2421" s="126">
        <f t="shared" si="7438"/>
        <v>0</v>
      </c>
      <c r="U2421" s="126">
        <f t="shared" si="7438"/>
        <v>0</v>
      </c>
      <c r="V2421" s="126">
        <f t="shared" si="7438"/>
        <v>0</v>
      </c>
      <c r="W2421" s="126">
        <f t="shared" si="7438"/>
        <v>0</v>
      </c>
      <c r="X2421" s="127">
        <f t="shared" si="7078"/>
        <v>0</v>
      </c>
      <c r="Y2421" s="126">
        <f t="shared" si="7079"/>
        <v>0</v>
      </c>
      <c r="Z2421" s="127">
        <f t="shared" si="7080"/>
        <v>0</v>
      </c>
      <c r="AA2421" s="126">
        <f t="shared" si="7081"/>
        <v>0</v>
      </c>
      <c r="AB2421" s="127">
        <f t="shared" si="7408"/>
        <v>0</v>
      </c>
      <c r="AC2421" s="127">
        <f t="shared" si="7408"/>
        <v>0</v>
      </c>
      <c r="AD2421" s="126">
        <f t="shared" si="7082"/>
        <v>0</v>
      </c>
      <c r="AE2421" s="127">
        <f t="shared" ref="AE2421:AM2421" si="7439">+($AN2421-$AD2421)/10+AD2421</f>
        <v>0</v>
      </c>
      <c r="AF2421" s="127">
        <f t="shared" si="7439"/>
        <v>0</v>
      </c>
      <c r="AG2421" s="127">
        <f t="shared" si="7439"/>
        <v>0</v>
      </c>
      <c r="AH2421" s="127">
        <f t="shared" si="7439"/>
        <v>0</v>
      </c>
      <c r="AI2421" s="127">
        <f t="shared" si="7439"/>
        <v>0</v>
      </c>
      <c r="AJ2421" s="127">
        <f t="shared" si="7439"/>
        <v>0</v>
      </c>
      <c r="AK2421" s="127">
        <f t="shared" si="7439"/>
        <v>0</v>
      </c>
      <c r="AL2421" s="127">
        <f t="shared" si="7439"/>
        <v>0</v>
      </c>
      <c r="AM2421" s="127">
        <f t="shared" si="7439"/>
        <v>0</v>
      </c>
      <c r="AN2421" s="126">
        <f t="shared" si="7084"/>
        <v>0</v>
      </c>
      <c r="AO2421" s="127">
        <f t="shared" ref="AO2421:AW2421" si="7440">+($AX2421-$AN2421)/10+AN2421</f>
        <v>0</v>
      </c>
      <c r="AP2421" s="127">
        <f t="shared" si="7440"/>
        <v>0</v>
      </c>
      <c r="AQ2421" s="127">
        <f t="shared" si="7440"/>
        <v>0</v>
      </c>
      <c r="AR2421" s="127">
        <f t="shared" si="7440"/>
        <v>0</v>
      </c>
      <c r="AS2421" s="127">
        <f t="shared" si="7440"/>
        <v>0</v>
      </c>
      <c r="AT2421" s="127">
        <f t="shared" si="7440"/>
        <v>0</v>
      </c>
      <c r="AU2421" s="127">
        <f t="shared" si="7440"/>
        <v>0</v>
      </c>
      <c r="AV2421" s="127">
        <f t="shared" si="7440"/>
        <v>0</v>
      </c>
      <c r="AW2421" s="127">
        <f t="shared" si="7440"/>
        <v>0</v>
      </c>
      <c r="AX2421" s="126">
        <f t="shared" si="7086"/>
        <v>0</v>
      </c>
    </row>
    <row r="2422" spans="2:50" ht="15.75" customHeight="1" x14ac:dyDescent="0.2">
      <c r="B2422" s="123"/>
      <c r="C2422" s="128"/>
      <c r="D2422" s="128"/>
      <c r="E2422" s="128"/>
      <c r="F2422" s="128"/>
      <c r="G2422" s="128"/>
      <c r="H2422" s="128"/>
      <c r="I2422" s="128"/>
      <c r="J2422" s="128"/>
      <c r="K2422" s="128"/>
      <c r="L2422" s="128"/>
      <c r="M2422" s="128"/>
      <c r="N2422" s="129"/>
      <c r="O2422" s="119"/>
      <c r="P2422" s="120" t="str">
        <f t="shared" si="6680"/>
        <v/>
      </c>
      <c r="Q2422" s="121">
        <f t="shared" ref="Q2422:W2422" si="7441">SUMIF($B$9:$N$9,Q$9,$B2422:$N2422)/100</f>
        <v>0</v>
      </c>
      <c r="R2422" s="121">
        <f t="shared" si="7441"/>
        <v>0</v>
      </c>
      <c r="S2422" s="121">
        <f t="shared" si="7441"/>
        <v>0</v>
      </c>
      <c r="T2422" s="121">
        <f t="shared" si="7441"/>
        <v>0</v>
      </c>
      <c r="U2422" s="121">
        <f t="shared" si="7441"/>
        <v>0</v>
      </c>
      <c r="V2422" s="121">
        <f t="shared" si="7441"/>
        <v>0</v>
      </c>
      <c r="W2422" s="121">
        <f t="shared" si="7441"/>
        <v>0</v>
      </c>
      <c r="X2422" s="122">
        <f t="shared" si="7078"/>
        <v>0</v>
      </c>
      <c r="Y2422" s="121">
        <f t="shared" si="7079"/>
        <v>0</v>
      </c>
      <c r="Z2422" s="122">
        <f t="shared" si="7080"/>
        <v>0</v>
      </c>
      <c r="AA2422" s="121">
        <f t="shared" si="7081"/>
        <v>0</v>
      </c>
      <c r="AB2422" s="122">
        <f t="shared" si="7408"/>
        <v>0</v>
      </c>
      <c r="AC2422" s="122">
        <f t="shared" si="7408"/>
        <v>0</v>
      </c>
      <c r="AD2422" s="121">
        <f t="shared" si="7082"/>
        <v>0</v>
      </c>
      <c r="AE2422" s="122">
        <f t="shared" ref="AE2422:AM2422" si="7442">+($AN2422-$AD2422)/10+AD2422</f>
        <v>0</v>
      </c>
      <c r="AF2422" s="122">
        <f t="shared" si="7442"/>
        <v>0</v>
      </c>
      <c r="AG2422" s="122">
        <f t="shared" si="7442"/>
        <v>0</v>
      </c>
      <c r="AH2422" s="122">
        <f t="shared" si="7442"/>
        <v>0</v>
      </c>
      <c r="AI2422" s="122">
        <f t="shared" si="7442"/>
        <v>0</v>
      </c>
      <c r="AJ2422" s="122">
        <f t="shared" si="7442"/>
        <v>0</v>
      </c>
      <c r="AK2422" s="122">
        <f t="shared" si="7442"/>
        <v>0</v>
      </c>
      <c r="AL2422" s="122">
        <f t="shared" si="7442"/>
        <v>0</v>
      </c>
      <c r="AM2422" s="122">
        <f t="shared" si="7442"/>
        <v>0</v>
      </c>
      <c r="AN2422" s="121">
        <f t="shared" si="7084"/>
        <v>0</v>
      </c>
      <c r="AO2422" s="122">
        <f t="shared" ref="AO2422:AW2422" si="7443">+($AX2422-$AN2422)/10+AN2422</f>
        <v>0</v>
      </c>
      <c r="AP2422" s="122">
        <f t="shared" si="7443"/>
        <v>0</v>
      </c>
      <c r="AQ2422" s="122">
        <f t="shared" si="7443"/>
        <v>0</v>
      </c>
      <c r="AR2422" s="122">
        <f t="shared" si="7443"/>
        <v>0</v>
      </c>
      <c r="AS2422" s="122">
        <f t="shared" si="7443"/>
        <v>0</v>
      </c>
      <c r="AT2422" s="122">
        <f t="shared" si="7443"/>
        <v>0</v>
      </c>
      <c r="AU2422" s="122">
        <f t="shared" si="7443"/>
        <v>0</v>
      </c>
      <c r="AV2422" s="122">
        <f t="shared" si="7443"/>
        <v>0</v>
      </c>
      <c r="AW2422" s="122">
        <f t="shared" si="7443"/>
        <v>0</v>
      </c>
      <c r="AX2422" s="121">
        <f t="shared" si="7086"/>
        <v>0</v>
      </c>
    </row>
    <row r="2423" spans="2:50" ht="15.75" customHeight="1" x14ac:dyDescent="0.2">
      <c r="B2423" s="123"/>
      <c r="C2423" s="124"/>
      <c r="D2423" s="124"/>
      <c r="E2423" s="124"/>
      <c r="F2423" s="124"/>
      <c r="G2423" s="124"/>
      <c r="H2423" s="124"/>
      <c r="I2423" s="124"/>
      <c r="J2423" s="124"/>
      <c r="K2423" s="124"/>
      <c r="L2423" s="124"/>
      <c r="M2423" s="124"/>
      <c r="N2423" s="125"/>
      <c r="O2423" s="119"/>
      <c r="P2423" s="120" t="str">
        <f t="shared" si="6680"/>
        <v/>
      </c>
      <c r="Q2423" s="126">
        <f t="shared" ref="Q2423:W2423" si="7444">SUMIF($B$9:$N$9,Q$9,$B2423:$N2423)/100</f>
        <v>0</v>
      </c>
      <c r="R2423" s="126">
        <f t="shared" si="7444"/>
        <v>0</v>
      </c>
      <c r="S2423" s="126">
        <f t="shared" si="7444"/>
        <v>0</v>
      </c>
      <c r="T2423" s="126">
        <f t="shared" si="7444"/>
        <v>0</v>
      </c>
      <c r="U2423" s="126">
        <f t="shared" si="7444"/>
        <v>0</v>
      </c>
      <c r="V2423" s="126">
        <f t="shared" si="7444"/>
        <v>0</v>
      </c>
      <c r="W2423" s="126">
        <f t="shared" si="7444"/>
        <v>0</v>
      </c>
      <c r="X2423" s="127">
        <f t="shared" si="7078"/>
        <v>0</v>
      </c>
      <c r="Y2423" s="126">
        <f t="shared" si="7079"/>
        <v>0</v>
      </c>
      <c r="Z2423" s="127">
        <f t="shared" si="7080"/>
        <v>0</v>
      </c>
      <c r="AA2423" s="126">
        <f t="shared" si="7081"/>
        <v>0</v>
      </c>
      <c r="AB2423" s="127">
        <f t="shared" si="7408"/>
        <v>0</v>
      </c>
      <c r="AC2423" s="127">
        <f t="shared" si="7408"/>
        <v>0</v>
      </c>
      <c r="AD2423" s="126">
        <f t="shared" si="7082"/>
        <v>0</v>
      </c>
      <c r="AE2423" s="127">
        <f t="shared" ref="AE2423:AM2423" si="7445">+($AN2423-$AD2423)/10+AD2423</f>
        <v>0</v>
      </c>
      <c r="AF2423" s="127">
        <f t="shared" si="7445"/>
        <v>0</v>
      </c>
      <c r="AG2423" s="127">
        <f t="shared" si="7445"/>
        <v>0</v>
      </c>
      <c r="AH2423" s="127">
        <f t="shared" si="7445"/>
        <v>0</v>
      </c>
      <c r="AI2423" s="127">
        <f t="shared" si="7445"/>
        <v>0</v>
      </c>
      <c r="AJ2423" s="127">
        <f t="shared" si="7445"/>
        <v>0</v>
      </c>
      <c r="AK2423" s="127">
        <f t="shared" si="7445"/>
        <v>0</v>
      </c>
      <c r="AL2423" s="127">
        <f t="shared" si="7445"/>
        <v>0</v>
      </c>
      <c r="AM2423" s="127">
        <f t="shared" si="7445"/>
        <v>0</v>
      </c>
      <c r="AN2423" s="126">
        <f t="shared" si="7084"/>
        <v>0</v>
      </c>
      <c r="AO2423" s="127">
        <f t="shared" ref="AO2423:AW2423" si="7446">+($AX2423-$AN2423)/10+AN2423</f>
        <v>0</v>
      </c>
      <c r="AP2423" s="127">
        <f t="shared" si="7446"/>
        <v>0</v>
      </c>
      <c r="AQ2423" s="127">
        <f t="shared" si="7446"/>
        <v>0</v>
      </c>
      <c r="AR2423" s="127">
        <f t="shared" si="7446"/>
        <v>0</v>
      </c>
      <c r="AS2423" s="127">
        <f t="shared" si="7446"/>
        <v>0</v>
      </c>
      <c r="AT2423" s="127">
        <f t="shared" si="7446"/>
        <v>0</v>
      </c>
      <c r="AU2423" s="127">
        <f t="shared" si="7446"/>
        <v>0</v>
      </c>
      <c r="AV2423" s="127">
        <f t="shared" si="7446"/>
        <v>0</v>
      </c>
      <c r="AW2423" s="127">
        <f t="shared" si="7446"/>
        <v>0</v>
      </c>
      <c r="AX2423" s="126">
        <f t="shared" si="7086"/>
        <v>0</v>
      </c>
    </row>
    <row r="2424" spans="2:50" ht="15.75" customHeight="1" x14ac:dyDescent="0.2">
      <c r="B2424" s="123"/>
      <c r="C2424" s="128"/>
      <c r="D2424" s="128"/>
      <c r="E2424" s="128"/>
      <c r="F2424" s="128"/>
      <c r="G2424" s="128"/>
      <c r="H2424" s="128"/>
      <c r="I2424" s="128"/>
      <c r="J2424" s="128"/>
      <c r="K2424" s="128"/>
      <c r="L2424" s="128"/>
      <c r="M2424" s="128"/>
      <c r="N2424" s="129"/>
      <c r="O2424" s="119"/>
      <c r="P2424" s="120" t="str">
        <f t="shared" si="6680"/>
        <v/>
      </c>
      <c r="Q2424" s="121">
        <f t="shared" ref="Q2424:W2424" si="7447">SUMIF($B$9:$N$9,Q$9,$B2424:$N2424)/100</f>
        <v>0</v>
      </c>
      <c r="R2424" s="121">
        <f t="shared" si="7447"/>
        <v>0</v>
      </c>
      <c r="S2424" s="121">
        <f t="shared" si="7447"/>
        <v>0</v>
      </c>
      <c r="T2424" s="121">
        <f t="shared" si="7447"/>
        <v>0</v>
      </c>
      <c r="U2424" s="121">
        <f t="shared" si="7447"/>
        <v>0</v>
      </c>
      <c r="V2424" s="121">
        <f t="shared" si="7447"/>
        <v>0</v>
      </c>
      <c r="W2424" s="121">
        <f t="shared" si="7447"/>
        <v>0</v>
      </c>
      <c r="X2424" s="122">
        <f t="shared" si="7078"/>
        <v>0</v>
      </c>
      <c r="Y2424" s="121">
        <f t="shared" si="7079"/>
        <v>0</v>
      </c>
      <c r="Z2424" s="122">
        <f t="shared" si="7080"/>
        <v>0</v>
      </c>
      <c r="AA2424" s="121">
        <f t="shared" si="7081"/>
        <v>0</v>
      </c>
      <c r="AB2424" s="122">
        <f t="shared" si="7408"/>
        <v>0</v>
      </c>
      <c r="AC2424" s="122">
        <f t="shared" si="7408"/>
        <v>0</v>
      </c>
      <c r="AD2424" s="121">
        <f t="shared" si="7082"/>
        <v>0</v>
      </c>
      <c r="AE2424" s="122">
        <f t="shared" ref="AE2424:AM2424" si="7448">+($AN2424-$AD2424)/10+AD2424</f>
        <v>0</v>
      </c>
      <c r="AF2424" s="122">
        <f t="shared" si="7448"/>
        <v>0</v>
      </c>
      <c r="AG2424" s="122">
        <f t="shared" si="7448"/>
        <v>0</v>
      </c>
      <c r="AH2424" s="122">
        <f t="shared" si="7448"/>
        <v>0</v>
      </c>
      <c r="AI2424" s="122">
        <f t="shared" si="7448"/>
        <v>0</v>
      </c>
      <c r="AJ2424" s="122">
        <f t="shared" si="7448"/>
        <v>0</v>
      </c>
      <c r="AK2424" s="122">
        <f t="shared" si="7448"/>
        <v>0</v>
      </c>
      <c r="AL2424" s="122">
        <f t="shared" si="7448"/>
        <v>0</v>
      </c>
      <c r="AM2424" s="122">
        <f t="shared" si="7448"/>
        <v>0</v>
      </c>
      <c r="AN2424" s="121">
        <f t="shared" si="7084"/>
        <v>0</v>
      </c>
      <c r="AO2424" s="122">
        <f t="shared" ref="AO2424:AW2424" si="7449">+($AX2424-$AN2424)/10+AN2424</f>
        <v>0</v>
      </c>
      <c r="AP2424" s="122">
        <f t="shared" si="7449"/>
        <v>0</v>
      </c>
      <c r="AQ2424" s="122">
        <f t="shared" si="7449"/>
        <v>0</v>
      </c>
      <c r="AR2424" s="122">
        <f t="shared" si="7449"/>
        <v>0</v>
      </c>
      <c r="AS2424" s="122">
        <f t="shared" si="7449"/>
        <v>0</v>
      </c>
      <c r="AT2424" s="122">
        <f t="shared" si="7449"/>
        <v>0</v>
      </c>
      <c r="AU2424" s="122">
        <f t="shared" si="7449"/>
        <v>0</v>
      </c>
      <c r="AV2424" s="122">
        <f t="shared" si="7449"/>
        <v>0</v>
      </c>
      <c r="AW2424" s="122">
        <f t="shared" si="7449"/>
        <v>0</v>
      </c>
      <c r="AX2424" s="121">
        <f t="shared" si="7086"/>
        <v>0</v>
      </c>
    </row>
    <row r="2425" spans="2:50" ht="15.75" customHeight="1" x14ac:dyDescent="0.2">
      <c r="B2425" s="123"/>
      <c r="C2425" s="124"/>
      <c r="D2425" s="124"/>
      <c r="E2425" s="124"/>
      <c r="F2425" s="124"/>
      <c r="G2425" s="124"/>
      <c r="H2425" s="124"/>
      <c r="I2425" s="124"/>
      <c r="J2425" s="124"/>
      <c r="K2425" s="124"/>
      <c r="L2425" s="124"/>
      <c r="M2425" s="124"/>
      <c r="N2425" s="125"/>
      <c r="O2425" s="119"/>
      <c r="P2425" s="120" t="str">
        <f t="shared" si="6680"/>
        <v/>
      </c>
      <c r="Q2425" s="126">
        <f t="shared" ref="Q2425:W2425" si="7450">SUMIF($B$9:$N$9,Q$9,$B2425:$N2425)/100</f>
        <v>0</v>
      </c>
      <c r="R2425" s="126">
        <f t="shared" si="7450"/>
        <v>0</v>
      </c>
      <c r="S2425" s="126">
        <f t="shared" si="7450"/>
        <v>0</v>
      </c>
      <c r="T2425" s="126">
        <f t="shared" si="7450"/>
        <v>0</v>
      </c>
      <c r="U2425" s="126">
        <f t="shared" si="7450"/>
        <v>0</v>
      </c>
      <c r="V2425" s="126">
        <f t="shared" si="7450"/>
        <v>0</v>
      </c>
      <c r="W2425" s="126">
        <f t="shared" si="7450"/>
        <v>0</v>
      </c>
      <c r="X2425" s="127">
        <f t="shared" si="7078"/>
        <v>0</v>
      </c>
      <c r="Y2425" s="126">
        <f t="shared" si="7079"/>
        <v>0</v>
      </c>
      <c r="Z2425" s="127">
        <f t="shared" si="7080"/>
        <v>0</v>
      </c>
      <c r="AA2425" s="126">
        <f t="shared" si="7081"/>
        <v>0</v>
      </c>
      <c r="AB2425" s="127">
        <f t="shared" si="7408"/>
        <v>0</v>
      </c>
      <c r="AC2425" s="127">
        <f t="shared" si="7408"/>
        <v>0</v>
      </c>
      <c r="AD2425" s="126">
        <f t="shared" si="7082"/>
        <v>0</v>
      </c>
      <c r="AE2425" s="127">
        <f t="shared" ref="AE2425:AM2425" si="7451">+($AN2425-$AD2425)/10+AD2425</f>
        <v>0</v>
      </c>
      <c r="AF2425" s="127">
        <f t="shared" si="7451"/>
        <v>0</v>
      </c>
      <c r="AG2425" s="127">
        <f t="shared" si="7451"/>
        <v>0</v>
      </c>
      <c r="AH2425" s="127">
        <f t="shared" si="7451"/>
        <v>0</v>
      </c>
      <c r="AI2425" s="127">
        <f t="shared" si="7451"/>
        <v>0</v>
      </c>
      <c r="AJ2425" s="127">
        <f t="shared" si="7451"/>
        <v>0</v>
      </c>
      <c r="AK2425" s="127">
        <f t="shared" si="7451"/>
        <v>0</v>
      </c>
      <c r="AL2425" s="127">
        <f t="shared" si="7451"/>
        <v>0</v>
      </c>
      <c r="AM2425" s="127">
        <f t="shared" si="7451"/>
        <v>0</v>
      </c>
      <c r="AN2425" s="126">
        <f t="shared" si="7084"/>
        <v>0</v>
      </c>
      <c r="AO2425" s="127">
        <f t="shared" ref="AO2425:AW2425" si="7452">+($AX2425-$AN2425)/10+AN2425</f>
        <v>0</v>
      </c>
      <c r="AP2425" s="127">
        <f t="shared" si="7452"/>
        <v>0</v>
      </c>
      <c r="AQ2425" s="127">
        <f t="shared" si="7452"/>
        <v>0</v>
      </c>
      <c r="AR2425" s="127">
        <f t="shared" si="7452"/>
        <v>0</v>
      </c>
      <c r="AS2425" s="127">
        <f t="shared" si="7452"/>
        <v>0</v>
      </c>
      <c r="AT2425" s="127">
        <f t="shared" si="7452"/>
        <v>0</v>
      </c>
      <c r="AU2425" s="127">
        <f t="shared" si="7452"/>
        <v>0</v>
      </c>
      <c r="AV2425" s="127">
        <f t="shared" si="7452"/>
        <v>0</v>
      </c>
      <c r="AW2425" s="127">
        <f t="shared" si="7452"/>
        <v>0</v>
      </c>
      <c r="AX2425" s="126">
        <f t="shared" si="7086"/>
        <v>0</v>
      </c>
    </row>
    <row r="2426" spans="2:50" ht="15.75" customHeight="1" x14ac:dyDescent="0.2">
      <c r="B2426" s="123"/>
      <c r="C2426" s="128"/>
      <c r="D2426" s="128"/>
      <c r="E2426" s="128"/>
      <c r="F2426" s="128"/>
      <c r="G2426" s="128"/>
      <c r="H2426" s="128"/>
      <c r="I2426" s="128"/>
      <c r="J2426" s="128"/>
      <c r="K2426" s="128"/>
      <c r="L2426" s="128"/>
      <c r="M2426" s="128"/>
      <c r="N2426" s="129"/>
      <c r="O2426" s="119"/>
      <c r="P2426" s="120" t="str">
        <f t="shared" si="6680"/>
        <v/>
      </c>
      <c r="Q2426" s="121">
        <f t="shared" ref="Q2426:W2426" si="7453">SUMIF($B$9:$N$9,Q$9,$B2426:$N2426)/100</f>
        <v>0</v>
      </c>
      <c r="R2426" s="121">
        <f t="shared" si="7453"/>
        <v>0</v>
      </c>
      <c r="S2426" s="121">
        <f t="shared" si="7453"/>
        <v>0</v>
      </c>
      <c r="T2426" s="121">
        <f t="shared" si="7453"/>
        <v>0</v>
      </c>
      <c r="U2426" s="121">
        <f t="shared" si="7453"/>
        <v>0</v>
      </c>
      <c r="V2426" s="121">
        <f t="shared" si="7453"/>
        <v>0</v>
      </c>
      <c r="W2426" s="121">
        <f t="shared" si="7453"/>
        <v>0</v>
      </c>
      <c r="X2426" s="122">
        <f t="shared" si="7078"/>
        <v>0</v>
      </c>
      <c r="Y2426" s="121">
        <f t="shared" si="7079"/>
        <v>0</v>
      </c>
      <c r="Z2426" s="122">
        <f t="shared" si="7080"/>
        <v>0</v>
      </c>
      <c r="AA2426" s="121">
        <f t="shared" si="7081"/>
        <v>0</v>
      </c>
      <c r="AB2426" s="122">
        <f t="shared" si="7408"/>
        <v>0</v>
      </c>
      <c r="AC2426" s="122">
        <f t="shared" si="7408"/>
        <v>0</v>
      </c>
      <c r="AD2426" s="121">
        <f t="shared" si="7082"/>
        <v>0</v>
      </c>
      <c r="AE2426" s="122">
        <f t="shared" ref="AE2426:AM2426" si="7454">+($AN2426-$AD2426)/10+AD2426</f>
        <v>0</v>
      </c>
      <c r="AF2426" s="122">
        <f t="shared" si="7454"/>
        <v>0</v>
      </c>
      <c r="AG2426" s="122">
        <f t="shared" si="7454"/>
        <v>0</v>
      </c>
      <c r="AH2426" s="122">
        <f t="shared" si="7454"/>
        <v>0</v>
      </c>
      <c r="AI2426" s="122">
        <f t="shared" si="7454"/>
        <v>0</v>
      </c>
      <c r="AJ2426" s="122">
        <f t="shared" si="7454"/>
        <v>0</v>
      </c>
      <c r="AK2426" s="122">
        <f t="shared" si="7454"/>
        <v>0</v>
      </c>
      <c r="AL2426" s="122">
        <f t="shared" si="7454"/>
        <v>0</v>
      </c>
      <c r="AM2426" s="122">
        <f t="shared" si="7454"/>
        <v>0</v>
      </c>
      <c r="AN2426" s="121">
        <f t="shared" si="7084"/>
        <v>0</v>
      </c>
      <c r="AO2426" s="122">
        <f t="shared" ref="AO2426:AW2426" si="7455">+($AX2426-$AN2426)/10+AN2426</f>
        <v>0</v>
      </c>
      <c r="AP2426" s="122">
        <f t="shared" si="7455"/>
        <v>0</v>
      </c>
      <c r="AQ2426" s="122">
        <f t="shared" si="7455"/>
        <v>0</v>
      </c>
      <c r="AR2426" s="122">
        <f t="shared" si="7455"/>
        <v>0</v>
      </c>
      <c r="AS2426" s="122">
        <f t="shared" si="7455"/>
        <v>0</v>
      </c>
      <c r="AT2426" s="122">
        <f t="shared" si="7455"/>
        <v>0</v>
      </c>
      <c r="AU2426" s="122">
        <f t="shared" si="7455"/>
        <v>0</v>
      </c>
      <c r="AV2426" s="122">
        <f t="shared" si="7455"/>
        <v>0</v>
      </c>
      <c r="AW2426" s="122">
        <f t="shared" si="7455"/>
        <v>0</v>
      </c>
      <c r="AX2426" s="121">
        <f t="shared" si="7086"/>
        <v>0</v>
      </c>
    </row>
    <row r="2427" spans="2:50" ht="15.75" customHeight="1" x14ac:dyDescent="0.2">
      <c r="B2427" s="123"/>
      <c r="C2427" s="124"/>
      <c r="D2427" s="124"/>
      <c r="E2427" s="124"/>
      <c r="F2427" s="124"/>
      <c r="G2427" s="124"/>
      <c r="H2427" s="124"/>
      <c r="I2427" s="124"/>
      <c r="J2427" s="124"/>
      <c r="K2427" s="124"/>
      <c r="L2427" s="124"/>
      <c r="M2427" s="124"/>
      <c r="N2427" s="125"/>
      <c r="O2427" s="119"/>
      <c r="P2427" s="120" t="str">
        <f t="shared" si="6680"/>
        <v/>
      </c>
      <c r="Q2427" s="126">
        <f t="shared" ref="Q2427:W2427" si="7456">SUMIF($B$9:$N$9,Q$9,$B2427:$N2427)/100</f>
        <v>0</v>
      </c>
      <c r="R2427" s="126">
        <f t="shared" si="7456"/>
        <v>0</v>
      </c>
      <c r="S2427" s="126">
        <f t="shared" si="7456"/>
        <v>0</v>
      </c>
      <c r="T2427" s="126">
        <f t="shared" si="7456"/>
        <v>0</v>
      </c>
      <c r="U2427" s="126">
        <f t="shared" si="7456"/>
        <v>0</v>
      </c>
      <c r="V2427" s="126">
        <f t="shared" si="7456"/>
        <v>0</v>
      </c>
      <c r="W2427" s="126">
        <f t="shared" si="7456"/>
        <v>0</v>
      </c>
      <c r="X2427" s="127">
        <f t="shared" si="7078"/>
        <v>0</v>
      </c>
      <c r="Y2427" s="126">
        <f t="shared" si="7079"/>
        <v>0</v>
      </c>
      <c r="Z2427" s="127">
        <f t="shared" si="7080"/>
        <v>0</v>
      </c>
      <c r="AA2427" s="126">
        <f t="shared" si="7081"/>
        <v>0</v>
      </c>
      <c r="AB2427" s="127">
        <f t="shared" si="7408"/>
        <v>0</v>
      </c>
      <c r="AC2427" s="127">
        <f t="shared" si="7408"/>
        <v>0</v>
      </c>
      <c r="AD2427" s="126">
        <f t="shared" si="7082"/>
        <v>0</v>
      </c>
      <c r="AE2427" s="127">
        <f t="shared" ref="AE2427:AM2427" si="7457">+($AN2427-$AD2427)/10+AD2427</f>
        <v>0</v>
      </c>
      <c r="AF2427" s="127">
        <f t="shared" si="7457"/>
        <v>0</v>
      </c>
      <c r="AG2427" s="127">
        <f t="shared" si="7457"/>
        <v>0</v>
      </c>
      <c r="AH2427" s="127">
        <f t="shared" si="7457"/>
        <v>0</v>
      </c>
      <c r="AI2427" s="127">
        <f t="shared" si="7457"/>
        <v>0</v>
      </c>
      <c r="AJ2427" s="127">
        <f t="shared" si="7457"/>
        <v>0</v>
      </c>
      <c r="AK2427" s="127">
        <f t="shared" si="7457"/>
        <v>0</v>
      </c>
      <c r="AL2427" s="127">
        <f t="shared" si="7457"/>
        <v>0</v>
      </c>
      <c r="AM2427" s="127">
        <f t="shared" si="7457"/>
        <v>0</v>
      </c>
      <c r="AN2427" s="126">
        <f t="shared" si="7084"/>
        <v>0</v>
      </c>
      <c r="AO2427" s="127">
        <f t="shared" ref="AO2427:AW2427" si="7458">+($AX2427-$AN2427)/10+AN2427</f>
        <v>0</v>
      </c>
      <c r="AP2427" s="127">
        <f t="shared" si="7458"/>
        <v>0</v>
      </c>
      <c r="AQ2427" s="127">
        <f t="shared" si="7458"/>
        <v>0</v>
      </c>
      <c r="AR2427" s="127">
        <f t="shared" si="7458"/>
        <v>0</v>
      </c>
      <c r="AS2427" s="127">
        <f t="shared" si="7458"/>
        <v>0</v>
      </c>
      <c r="AT2427" s="127">
        <f t="shared" si="7458"/>
        <v>0</v>
      </c>
      <c r="AU2427" s="127">
        <f t="shared" si="7458"/>
        <v>0</v>
      </c>
      <c r="AV2427" s="127">
        <f t="shared" si="7458"/>
        <v>0</v>
      </c>
      <c r="AW2427" s="127">
        <f t="shared" si="7458"/>
        <v>0</v>
      </c>
      <c r="AX2427" s="126">
        <f t="shared" si="7086"/>
        <v>0</v>
      </c>
    </row>
    <row r="2428" spans="2:50" ht="15.75" customHeight="1" x14ac:dyDescent="0.2">
      <c r="B2428" s="123"/>
      <c r="C2428" s="128"/>
      <c r="D2428" s="128"/>
      <c r="E2428" s="128"/>
      <c r="F2428" s="128"/>
      <c r="G2428" s="128"/>
      <c r="H2428" s="128"/>
      <c r="I2428" s="128"/>
      <c r="J2428" s="128"/>
      <c r="K2428" s="128"/>
      <c r="L2428" s="128"/>
      <c r="M2428" s="128"/>
      <c r="N2428" s="129"/>
      <c r="O2428" s="119"/>
      <c r="P2428" s="120" t="str">
        <f t="shared" si="6680"/>
        <v/>
      </c>
      <c r="Q2428" s="121">
        <f t="shared" ref="Q2428:W2428" si="7459">SUMIF($B$9:$N$9,Q$9,$B2428:$N2428)/100</f>
        <v>0</v>
      </c>
      <c r="R2428" s="121">
        <f t="shared" si="7459"/>
        <v>0</v>
      </c>
      <c r="S2428" s="121">
        <f t="shared" si="7459"/>
        <v>0</v>
      </c>
      <c r="T2428" s="121">
        <f t="shared" si="7459"/>
        <v>0</v>
      </c>
      <c r="U2428" s="121">
        <f t="shared" si="7459"/>
        <v>0</v>
      </c>
      <c r="V2428" s="121">
        <f t="shared" si="7459"/>
        <v>0</v>
      </c>
      <c r="W2428" s="121">
        <f t="shared" si="7459"/>
        <v>0</v>
      </c>
      <c r="X2428" s="122">
        <f t="shared" si="7078"/>
        <v>0</v>
      </c>
      <c r="Y2428" s="121">
        <f t="shared" si="7079"/>
        <v>0</v>
      </c>
      <c r="Z2428" s="122">
        <f t="shared" si="7080"/>
        <v>0</v>
      </c>
      <c r="AA2428" s="121">
        <f t="shared" si="7081"/>
        <v>0</v>
      </c>
      <c r="AB2428" s="122">
        <f t="shared" si="7408"/>
        <v>0</v>
      </c>
      <c r="AC2428" s="122">
        <f t="shared" si="7408"/>
        <v>0</v>
      </c>
      <c r="AD2428" s="121">
        <f t="shared" si="7082"/>
        <v>0</v>
      </c>
      <c r="AE2428" s="122">
        <f t="shared" ref="AE2428:AM2428" si="7460">+($AN2428-$AD2428)/10+AD2428</f>
        <v>0</v>
      </c>
      <c r="AF2428" s="122">
        <f t="shared" si="7460"/>
        <v>0</v>
      </c>
      <c r="AG2428" s="122">
        <f t="shared" si="7460"/>
        <v>0</v>
      </c>
      <c r="AH2428" s="122">
        <f t="shared" si="7460"/>
        <v>0</v>
      </c>
      <c r="AI2428" s="122">
        <f t="shared" si="7460"/>
        <v>0</v>
      </c>
      <c r="AJ2428" s="122">
        <f t="shared" si="7460"/>
        <v>0</v>
      </c>
      <c r="AK2428" s="122">
        <f t="shared" si="7460"/>
        <v>0</v>
      </c>
      <c r="AL2428" s="122">
        <f t="shared" si="7460"/>
        <v>0</v>
      </c>
      <c r="AM2428" s="122">
        <f t="shared" si="7460"/>
        <v>0</v>
      </c>
      <c r="AN2428" s="121">
        <f t="shared" si="7084"/>
        <v>0</v>
      </c>
      <c r="AO2428" s="122">
        <f t="shared" ref="AO2428:AW2428" si="7461">+($AX2428-$AN2428)/10+AN2428</f>
        <v>0</v>
      </c>
      <c r="AP2428" s="122">
        <f t="shared" si="7461"/>
        <v>0</v>
      </c>
      <c r="AQ2428" s="122">
        <f t="shared" si="7461"/>
        <v>0</v>
      </c>
      <c r="AR2428" s="122">
        <f t="shared" si="7461"/>
        <v>0</v>
      </c>
      <c r="AS2428" s="122">
        <f t="shared" si="7461"/>
        <v>0</v>
      </c>
      <c r="AT2428" s="122">
        <f t="shared" si="7461"/>
        <v>0</v>
      </c>
      <c r="AU2428" s="122">
        <f t="shared" si="7461"/>
        <v>0</v>
      </c>
      <c r="AV2428" s="122">
        <f t="shared" si="7461"/>
        <v>0</v>
      </c>
      <c r="AW2428" s="122">
        <f t="shared" si="7461"/>
        <v>0</v>
      </c>
      <c r="AX2428" s="121">
        <f t="shared" si="7086"/>
        <v>0</v>
      </c>
    </row>
    <row r="2429" spans="2:50" ht="15.75" customHeight="1" x14ac:dyDescent="0.2">
      <c r="B2429" s="123"/>
      <c r="C2429" s="124"/>
      <c r="D2429" s="124"/>
      <c r="E2429" s="124"/>
      <c r="F2429" s="124"/>
      <c r="G2429" s="124"/>
      <c r="H2429" s="124"/>
      <c r="I2429" s="124"/>
      <c r="J2429" s="124"/>
      <c r="K2429" s="124"/>
      <c r="L2429" s="124"/>
      <c r="M2429" s="124"/>
      <c r="N2429" s="125"/>
      <c r="O2429" s="119"/>
      <c r="P2429" s="120" t="str">
        <f t="shared" si="6680"/>
        <v/>
      </c>
      <c r="Q2429" s="126">
        <f t="shared" ref="Q2429:W2429" si="7462">SUMIF($B$9:$N$9,Q$9,$B2429:$N2429)/100</f>
        <v>0</v>
      </c>
      <c r="R2429" s="126">
        <f t="shared" si="7462"/>
        <v>0</v>
      </c>
      <c r="S2429" s="126">
        <f t="shared" si="7462"/>
        <v>0</v>
      </c>
      <c r="T2429" s="126">
        <f t="shared" si="7462"/>
        <v>0</v>
      </c>
      <c r="U2429" s="126">
        <f t="shared" si="7462"/>
        <v>0</v>
      </c>
      <c r="V2429" s="126">
        <f t="shared" si="7462"/>
        <v>0</v>
      </c>
      <c r="W2429" s="126">
        <f t="shared" si="7462"/>
        <v>0</v>
      </c>
      <c r="X2429" s="127">
        <f t="shared" si="7078"/>
        <v>0</v>
      </c>
      <c r="Y2429" s="126">
        <f t="shared" si="7079"/>
        <v>0</v>
      </c>
      <c r="Z2429" s="127">
        <f t="shared" si="7080"/>
        <v>0</v>
      </c>
      <c r="AA2429" s="126">
        <f t="shared" si="7081"/>
        <v>0</v>
      </c>
      <c r="AB2429" s="127">
        <f t="shared" si="7408"/>
        <v>0</v>
      </c>
      <c r="AC2429" s="127">
        <f t="shared" si="7408"/>
        <v>0</v>
      </c>
      <c r="AD2429" s="126">
        <f t="shared" si="7082"/>
        <v>0</v>
      </c>
      <c r="AE2429" s="127">
        <f t="shared" ref="AE2429:AM2429" si="7463">+($AN2429-$AD2429)/10+AD2429</f>
        <v>0</v>
      </c>
      <c r="AF2429" s="127">
        <f t="shared" si="7463"/>
        <v>0</v>
      </c>
      <c r="AG2429" s="127">
        <f t="shared" si="7463"/>
        <v>0</v>
      </c>
      <c r="AH2429" s="127">
        <f t="shared" si="7463"/>
        <v>0</v>
      </c>
      <c r="AI2429" s="127">
        <f t="shared" si="7463"/>
        <v>0</v>
      </c>
      <c r="AJ2429" s="127">
        <f t="shared" si="7463"/>
        <v>0</v>
      </c>
      <c r="AK2429" s="127">
        <f t="shared" si="7463"/>
        <v>0</v>
      </c>
      <c r="AL2429" s="127">
        <f t="shared" si="7463"/>
        <v>0</v>
      </c>
      <c r="AM2429" s="127">
        <f t="shared" si="7463"/>
        <v>0</v>
      </c>
      <c r="AN2429" s="126">
        <f t="shared" si="7084"/>
        <v>0</v>
      </c>
      <c r="AO2429" s="127">
        <f t="shared" ref="AO2429:AW2429" si="7464">+($AX2429-$AN2429)/10+AN2429</f>
        <v>0</v>
      </c>
      <c r="AP2429" s="127">
        <f t="shared" si="7464"/>
        <v>0</v>
      </c>
      <c r="AQ2429" s="127">
        <f t="shared" si="7464"/>
        <v>0</v>
      </c>
      <c r="AR2429" s="127">
        <f t="shared" si="7464"/>
        <v>0</v>
      </c>
      <c r="AS2429" s="127">
        <f t="shared" si="7464"/>
        <v>0</v>
      </c>
      <c r="AT2429" s="127">
        <f t="shared" si="7464"/>
        <v>0</v>
      </c>
      <c r="AU2429" s="127">
        <f t="shared" si="7464"/>
        <v>0</v>
      </c>
      <c r="AV2429" s="127">
        <f t="shared" si="7464"/>
        <v>0</v>
      </c>
      <c r="AW2429" s="127">
        <f t="shared" si="7464"/>
        <v>0</v>
      </c>
      <c r="AX2429" s="126">
        <f t="shared" si="7086"/>
        <v>0</v>
      </c>
    </row>
    <row r="2430" spans="2:50" ht="15.75" customHeight="1" x14ac:dyDescent="0.2">
      <c r="B2430" s="123"/>
      <c r="C2430" s="128"/>
      <c r="D2430" s="128"/>
      <c r="E2430" s="128"/>
      <c r="F2430" s="128"/>
      <c r="G2430" s="128"/>
      <c r="H2430" s="128"/>
      <c r="I2430" s="128"/>
      <c r="J2430" s="128"/>
      <c r="K2430" s="128"/>
      <c r="L2430" s="128"/>
      <c r="M2430" s="128"/>
      <c r="N2430" s="129"/>
      <c r="O2430" s="119"/>
      <c r="P2430" s="120" t="str">
        <f t="shared" ref="P2430:P2684" si="7465">IF(B2467="","",B2467)</f>
        <v/>
      </c>
      <c r="Q2430" s="121">
        <f t="shared" ref="Q2430:W2430" si="7466">SUMIF($B$9:$N$9,Q$9,$B2430:$N2430)/100</f>
        <v>0</v>
      </c>
      <c r="R2430" s="121">
        <f t="shared" si="7466"/>
        <v>0</v>
      </c>
      <c r="S2430" s="121">
        <f t="shared" si="7466"/>
        <v>0</v>
      </c>
      <c r="T2430" s="121">
        <f t="shared" si="7466"/>
        <v>0</v>
      </c>
      <c r="U2430" s="121">
        <f t="shared" si="7466"/>
        <v>0</v>
      </c>
      <c r="V2430" s="121">
        <f t="shared" si="7466"/>
        <v>0</v>
      </c>
      <c r="W2430" s="121">
        <f t="shared" si="7466"/>
        <v>0</v>
      </c>
      <c r="X2430" s="122">
        <f t="shared" si="7078"/>
        <v>0</v>
      </c>
      <c r="Y2430" s="121">
        <f t="shared" si="7079"/>
        <v>0</v>
      </c>
      <c r="Z2430" s="122">
        <f t="shared" si="7080"/>
        <v>0</v>
      </c>
      <c r="AA2430" s="121">
        <f t="shared" si="7081"/>
        <v>0</v>
      </c>
      <c r="AB2430" s="122">
        <f t="shared" si="7408"/>
        <v>0</v>
      </c>
      <c r="AC2430" s="122">
        <f t="shared" si="7408"/>
        <v>0</v>
      </c>
      <c r="AD2430" s="121">
        <f t="shared" si="7082"/>
        <v>0</v>
      </c>
      <c r="AE2430" s="122">
        <f t="shared" ref="AE2430:AM2430" si="7467">+($AN2430-$AD2430)/10+AD2430</f>
        <v>0</v>
      </c>
      <c r="AF2430" s="122">
        <f t="shared" si="7467"/>
        <v>0</v>
      </c>
      <c r="AG2430" s="122">
        <f t="shared" si="7467"/>
        <v>0</v>
      </c>
      <c r="AH2430" s="122">
        <f t="shared" si="7467"/>
        <v>0</v>
      </c>
      <c r="AI2430" s="122">
        <f t="shared" si="7467"/>
        <v>0</v>
      </c>
      <c r="AJ2430" s="122">
        <f t="shared" si="7467"/>
        <v>0</v>
      </c>
      <c r="AK2430" s="122">
        <f t="shared" si="7467"/>
        <v>0</v>
      </c>
      <c r="AL2430" s="122">
        <f t="shared" si="7467"/>
        <v>0</v>
      </c>
      <c r="AM2430" s="122">
        <f t="shared" si="7467"/>
        <v>0</v>
      </c>
      <c r="AN2430" s="121">
        <f t="shared" si="7084"/>
        <v>0</v>
      </c>
      <c r="AO2430" s="122">
        <f t="shared" ref="AO2430:AW2430" si="7468">+($AX2430-$AN2430)/10+AN2430</f>
        <v>0</v>
      </c>
      <c r="AP2430" s="122">
        <f t="shared" si="7468"/>
        <v>0</v>
      </c>
      <c r="AQ2430" s="122">
        <f t="shared" si="7468"/>
        <v>0</v>
      </c>
      <c r="AR2430" s="122">
        <f t="shared" si="7468"/>
        <v>0</v>
      </c>
      <c r="AS2430" s="122">
        <f t="shared" si="7468"/>
        <v>0</v>
      </c>
      <c r="AT2430" s="122">
        <f t="shared" si="7468"/>
        <v>0</v>
      </c>
      <c r="AU2430" s="122">
        <f t="shared" si="7468"/>
        <v>0</v>
      </c>
      <c r="AV2430" s="122">
        <f t="shared" si="7468"/>
        <v>0</v>
      </c>
      <c r="AW2430" s="122">
        <f t="shared" si="7468"/>
        <v>0</v>
      </c>
      <c r="AX2430" s="121">
        <f t="shared" si="7086"/>
        <v>0</v>
      </c>
    </row>
    <row r="2431" spans="2:50" ht="15.75" customHeight="1" x14ac:dyDescent="0.2">
      <c r="B2431" s="123"/>
      <c r="C2431" s="124"/>
      <c r="D2431" s="124"/>
      <c r="E2431" s="124"/>
      <c r="F2431" s="124"/>
      <c r="G2431" s="124"/>
      <c r="H2431" s="124"/>
      <c r="I2431" s="124"/>
      <c r="J2431" s="124"/>
      <c r="K2431" s="124"/>
      <c r="L2431" s="124"/>
      <c r="M2431" s="124"/>
      <c r="N2431" s="125"/>
      <c r="O2431" s="119"/>
      <c r="P2431" s="120" t="str">
        <f t="shared" si="7465"/>
        <v/>
      </c>
      <c r="Q2431" s="126">
        <f t="shared" ref="Q2431:W2431" si="7469">SUMIF($B$9:$N$9,Q$9,$B2431:$N2431)/100</f>
        <v>0</v>
      </c>
      <c r="R2431" s="126">
        <f t="shared" si="7469"/>
        <v>0</v>
      </c>
      <c r="S2431" s="126">
        <f t="shared" si="7469"/>
        <v>0</v>
      </c>
      <c r="T2431" s="126">
        <f t="shared" si="7469"/>
        <v>0</v>
      </c>
      <c r="U2431" s="126">
        <f t="shared" si="7469"/>
        <v>0</v>
      </c>
      <c r="V2431" s="126">
        <f t="shared" si="7469"/>
        <v>0</v>
      </c>
      <c r="W2431" s="126">
        <f t="shared" si="7469"/>
        <v>0</v>
      </c>
      <c r="X2431" s="127">
        <f t="shared" si="7078"/>
        <v>0</v>
      </c>
      <c r="Y2431" s="126">
        <f t="shared" si="7079"/>
        <v>0</v>
      </c>
      <c r="Z2431" s="127">
        <f t="shared" si="7080"/>
        <v>0</v>
      </c>
      <c r="AA2431" s="126">
        <f t="shared" si="7081"/>
        <v>0</v>
      </c>
      <c r="AB2431" s="127">
        <f t="shared" ref="AB2431:AC2450" si="7470">+($AD2431-$AA2431)/3+AA2431</f>
        <v>0</v>
      </c>
      <c r="AC2431" s="127">
        <f t="shared" si="7470"/>
        <v>0</v>
      </c>
      <c r="AD2431" s="126">
        <f t="shared" si="7082"/>
        <v>0</v>
      </c>
      <c r="AE2431" s="127">
        <f t="shared" ref="AE2431:AM2431" si="7471">+($AN2431-$AD2431)/10+AD2431</f>
        <v>0</v>
      </c>
      <c r="AF2431" s="127">
        <f t="shared" si="7471"/>
        <v>0</v>
      </c>
      <c r="AG2431" s="127">
        <f t="shared" si="7471"/>
        <v>0</v>
      </c>
      <c r="AH2431" s="127">
        <f t="shared" si="7471"/>
        <v>0</v>
      </c>
      <c r="AI2431" s="127">
        <f t="shared" si="7471"/>
        <v>0</v>
      </c>
      <c r="AJ2431" s="127">
        <f t="shared" si="7471"/>
        <v>0</v>
      </c>
      <c r="AK2431" s="127">
        <f t="shared" si="7471"/>
        <v>0</v>
      </c>
      <c r="AL2431" s="127">
        <f t="shared" si="7471"/>
        <v>0</v>
      </c>
      <c r="AM2431" s="127">
        <f t="shared" si="7471"/>
        <v>0</v>
      </c>
      <c r="AN2431" s="126">
        <f t="shared" si="7084"/>
        <v>0</v>
      </c>
      <c r="AO2431" s="127">
        <f t="shared" ref="AO2431:AW2431" si="7472">+($AX2431-$AN2431)/10+AN2431</f>
        <v>0</v>
      </c>
      <c r="AP2431" s="127">
        <f t="shared" si="7472"/>
        <v>0</v>
      </c>
      <c r="AQ2431" s="127">
        <f t="shared" si="7472"/>
        <v>0</v>
      </c>
      <c r="AR2431" s="127">
        <f t="shared" si="7472"/>
        <v>0</v>
      </c>
      <c r="AS2431" s="127">
        <f t="shared" si="7472"/>
        <v>0</v>
      </c>
      <c r="AT2431" s="127">
        <f t="shared" si="7472"/>
        <v>0</v>
      </c>
      <c r="AU2431" s="127">
        <f t="shared" si="7472"/>
        <v>0</v>
      </c>
      <c r="AV2431" s="127">
        <f t="shared" si="7472"/>
        <v>0</v>
      </c>
      <c r="AW2431" s="127">
        <f t="shared" si="7472"/>
        <v>0</v>
      </c>
      <c r="AX2431" s="126">
        <f t="shared" si="7086"/>
        <v>0</v>
      </c>
    </row>
    <row r="2432" spans="2:50" ht="15.75" customHeight="1" x14ac:dyDescent="0.2">
      <c r="B2432" s="123"/>
      <c r="C2432" s="128"/>
      <c r="D2432" s="128"/>
      <c r="E2432" s="128"/>
      <c r="F2432" s="128"/>
      <c r="G2432" s="128"/>
      <c r="H2432" s="128"/>
      <c r="I2432" s="128"/>
      <c r="J2432" s="128"/>
      <c r="K2432" s="128"/>
      <c r="L2432" s="128"/>
      <c r="M2432" s="128"/>
      <c r="N2432" s="129"/>
      <c r="O2432" s="119"/>
      <c r="P2432" s="120" t="str">
        <f t="shared" si="7465"/>
        <v/>
      </c>
      <c r="Q2432" s="121">
        <f t="shared" ref="Q2432:W2432" si="7473">SUMIF($B$9:$N$9,Q$9,$B2432:$N2432)/100</f>
        <v>0</v>
      </c>
      <c r="R2432" s="121">
        <f t="shared" si="7473"/>
        <v>0</v>
      </c>
      <c r="S2432" s="121">
        <f t="shared" si="7473"/>
        <v>0</v>
      </c>
      <c r="T2432" s="121">
        <f t="shared" si="7473"/>
        <v>0</v>
      </c>
      <c r="U2432" s="121">
        <f t="shared" si="7473"/>
        <v>0</v>
      </c>
      <c r="V2432" s="121">
        <f t="shared" si="7473"/>
        <v>0</v>
      </c>
      <c r="W2432" s="121">
        <f t="shared" si="7473"/>
        <v>0</v>
      </c>
      <c r="X2432" s="122">
        <f t="shared" si="7078"/>
        <v>0</v>
      </c>
      <c r="Y2432" s="121">
        <f t="shared" si="7079"/>
        <v>0</v>
      </c>
      <c r="Z2432" s="122">
        <f t="shared" si="7080"/>
        <v>0</v>
      </c>
      <c r="AA2432" s="121">
        <f t="shared" si="7081"/>
        <v>0</v>
      </c>
      <c r="AB2432" s="122">
        <f t="shared" si="7470"/>
        <v>0</v>
      </c>
      <c r="AC2432" s="122">
        <f t="shared" si="7470"/>
        <v>0</v>
      </c>
      <c r="AD2432" s="121">
        <f t="shared" si="7082"/>
        <v>0</v>
      </c>
      <c r="AE2432" s="122">
        <f t="shared" ref="AE2432:AM2432" si="7474">+($AN2432-$AD2432)/10+AD2432</f>
        <v>0</v>
      </c>
      <c r="AF2432" s="122">
        <f t="shared" si="7474"/>
        <v>0</v>
      </c>
      <c r="AG2432" s="122">
        <f t="shared" si="7474"/>
        <v>0</v>
      </c>
      <c r="AH2432" s="122">
        <f t="shared" si="7474"/>
        <v>0</v>
      </c>
      <c r="AI2432" s="122">
        <f t="shared" si="7474"/>
        <v>0</v>
      </c>
      <c r="AJ2432" s="122">
        <f t="shared" si="7474"/>
        <v>0</v>
      </c>
      <c r="AK2432" s="122">
        <f t="shared" si="7474"/>
        <v>0</v>
      </c>
      <c r="AL2432" s="122">
        <f t="shared" si="7474"/>
        <v>0</v>
      </c>
      <c r="AM2432" s="122">
        <f t="shared" si="7474"/>
        <v>0</v>
      </c>
      <c r="AN2432" s="121">
        <f t="shared" si="7084"/>
        <v>0</v>
      </c>
      <c r="AO2432" s="122">
        <f t="shared" ref="AO2432:AW2432" si="7475">+($AX2432-$AN2432)/10+AN2432</f>
        <v>0</v>
      </c>
      <c r="AP2432" s="122">
        <f t="shared" si="7475"/>
        <v>0</v>
      </c>
      <c r="AQ2432" s="122">
        <f t="shared" si="7475"/>
        <v>0</v>
      </c>
      <c r="AR2432" s="122">
        <f t="shared" si="7475"/>
        <v>0</v>
      </c>
      <c r="AS2432" s="122">
        <f t="shared" si="7475"/>
        <v>0</v>
      </c>
      <c r="AT2432" s="122">
        <f t="shared" si="7475"/>
        <v>0</v>
      </c>
      <c r="AU2432" s="122">
        <f t="shared" si="7475"/>
        <v>0</v>
      </c>
      <c r="AV2432" s="122">
        <f t="shared" si="7475"/>
        <v>0</v>
      </c>
      <c r="AW2432" s="122">
        <f t="shared" si="7475"/>
        <v>0</v>
      </c>
      <c r="AX2432" s="121">
        <f t="shared" si="7086"/>
        <v>0</v>
      </c>
    </row>
    <row r="2433" spans="2:50" ht="15.75" customHeight="1" x14ac:dyDescent="0.2">
      <c r="B2433" s="123"/>
      <c r="C2433" s="124"/>
      <c r="D2433" s="124"/>
      <c r="E2433" s="124"/>
      <c r="F2433" s="124"/>
      <c r="G2433" s="124"/>
      <c r="H2433" s="124"/>
      <c r="I2433" s="124"/>
      <c r="J2433" s="124"/>
      <c r="K2433" s="124"/>
      <c r="L2433" s="124"/>
      <c r="M2433" s="124"/>
      <c r="N2433" s="125"/>
      <c r="O2433" s="119"/>
      <c r="P2433" s="120" t="str">
        <f t="shared" si="7465"/>
        <v/>
      </c>
      <c r="Q2433" s="126">
        <f t="shared" ref="Q2433:W2433" si="7476">SUMIF($B$9:$N$9,Q$9,$B2433:$N2433)/100</f>
        <v>0</v>
      </c>
      <c r="R2433" s="126">
        <f t="shared" si="7476"/>
        <v>0</v>
      </c>
      <c r="S2433" s="126">
        <f t="shared" si="7476"/>
        <v>0</v>
      </c>
      <c r="T2433" s="126">
        <f t="shared" si="7476"/>
        <v>0</v>
      </c>
      <c r="U2433" s="126">
        <f t="shared" si="7476"/>
        <v>0</v>
      </c>
      <c r="V2433" s="126">
        <f t="shared" si="7476"/>
        <v>0</v>
      </c>
      <c r="W2433" s="126">
        <f t="shared" si="7476"/>
        <v>0</v>
      </c>
      <c r="X2433" s="127">
        <f t="shared" si="7078"/>
        <v>0</v>
      </c>
      <c r="Y2433" s="126">
        <f t="shared" si="7079"/>
        <v>0</v>
      </c>
      <c r="Z2433" s="127">
        <f t="shared" si="7080"/>
        <v>0</v>
      </c>
      <c r="AA2433" s="126">
        <f t="shared" si="7081"/>
        <v>0</v>
      </c>
      <c r="AB2433" s="127">
        <f t="shared" si="7470"/>
        <v>0</v>
      </c>
      <c r="AC2433" s="127">
        <f t="shared" si="7470"/>
        <v>0</v>
      </c>
      <c r="AD2433" s="126">
        <f t="shared" si="7082"/>
        <v>0</v>
      </c>
      <c r="AE2433" s="127">
        <f t="shared" ref="AE2433:AM2433" si="7477">+($AN2433-$AD2433)/10+AD2433</f>
        <v>0</v>
      </c>
      <c r="AF2433" s="127">
        <f t="shared" si="7477"/>
        <v>0</v>
      </c>
      <c r="AG2433" s="127">
        <f t="shared" si="7477"/>
        <v>0</v>
      </c>
      <c r="AH2433" s="127">
        <f t="shared" si="7477"/>
        <v>0</v>
      </c>
      <c r="AI2433" s="127">
        <f t="shared" si="7477"/>
        <v>0</v>
      </c>
      <c r="AJ2433" s="127">
        <f t="shared" si="7477"/>
        <v>0</v>
      </c>
      <c r="AK2433" s="127">
        <f t="shared" si="7477"/>
        <v>0</v>
      </c>
      <c r="AL2433" s="127">
        <f t="shared" si="7477"/>
        <v>0</v>
      </c>
      <c r="AM2433" s="127">
        <f t="shared" si="7477"/>
        <v>0</v>
      </c>
      <c r="AN2433" s="126">
        <f t="shared" si="7084"/>
        <v>0</v>
      </c>
      <c r="AO2433" s="127">
        <f t="shared" ref="AO2433:AW2433" si="7478">+($AX2433-$AN2433)/10+AN2433</f>
        <v>0</v>
      </c>
      <c r="AP2433" s="127">
        <f t="shared" si="7478"/>
        <v>0</v>
      </c>
      <c r="AQ2433" s="127">
        <f t="shared" si="7478"/>
        <v>0</v>
      </c>
      <c r="AR2433" s="127">
        <f t="shared" si="7478"/>
        <v>0</v>
      </c>
      <c r="AS2433" s="127">
        <f t="shared" si="7478"/>
        <v>0</v>
      </c>
      <c r="AT2433" s="127">
        <f t="shared" si="7478"/>
        <v>0</v>
      </c>
      <c r="AU2433" s="127">
        <f t="shared" si="7478"/>
        <v>0</v>
      </c>
      <c r="AV2433" s="127">
        <f t="shared" si="7478"/>
        <v>0</v>
      </c>
      <c r="AW2433" s="127">
        <f t="shared" si="7478"/>
        <v>0</v>
      </c>
      <c r="AX2433" s="126">
        <f t="shared" si="7086"/>
        <v>0</v>
      </c>
    </row>
    <row r="2434" spans="2:50" ht="15.75" customHeight="1" x14ac:dyDescent="0.2">
      <c r="B2434" s="123"/>
      <c r="C2434" s="128"/>
      <c r="D2434" s="128"/>
      <c r="E2434" s="128"/>
      <c r="F2434" s="128"/>
      <c r="G2434" s="128"/>
      <c r="H2434" s="128"/>
      <c r="I2434" s="128"/>
      <c r="J2434" s="128"/>
      <c r="K2434" s="128"/>
      <c r="L2434" s="128"/>
      <c r="M2434" s="128"/>
      <c r="N2434" s="129"/>
      <c r="O2434" s="119"/>
      <c r="P2434" s="120" t="str">
        <f t="shared" si="7465"/>
        <v/>
      </c>
      <c r="Q2434" s="121">
        <f t="shared" ref="Q2434:W2434" si="7479">SUMIF($B$9:$N$9,Q$9,$B2434:$N2434)/100</f>
        <v>0</v>
      </c>
      <c r="R2434" s="121">
        <f t="shared" si="7479"/>
        <v>0</v>
      </c>
      <c r="S2434" s="121">
        <f t="shared" si="7479"/>
        <v>0</v>
      </c>
      <c r="T2434" s="121">
        <f t="shared" si="7479"/>
        <v>0</v>
      </c>
      <c r="U2434" s="121">
        <f t="shared" si="7479"/>
        <v>0</v>
      </c>
      <c r="V2434" s="121">
        <f t="shared" si="7479"/>
        <v>0</v>
      </c>
      <c r="W2434" s="121">
        <f t="shared" si="7479"/>
        <v>0</v>
      </c>
      <c r="X2434" s="122">
        <f t="shared" si="7078"/>
        <v>0</v>
      </c>
      <c r="Y2434" s="121">
        <f t="shared" si="7079"/>
        <v>0</v>
      </c>
      <c r="Z2434" s="122">
        <f t="shared" si="7080"/>
        <v>0</v>
      </c>
      <c r="AA2434" s="121">
        <f t="shared" si="7081"/>
        <v>0</v>
      </c>
      <c r="AB2434" s="122">
        <f t="shared" si="7470"/>
        <v>0</v>
      </c>
      <c r="AC2434" s="122">
        <f t="shared" si="7470"/>
        <v>0</v>
      </c>
      <c r="AD2434" s="121">
        <f t="shared" si="7082"/>
        <v>0</v>
      </c>
      <c r="AE2434" s="122">
        <f t="shared" ref="AE2434:AM2434" si="7480">+($AN2434-$AD2434)/10+AD2434</f>
        <v>0</v>
      </c>
      <c r="AF2434" s="122">
        <f t="shared" si="7480"/>
        <v>0</v>
      </c>
      <c r="AG2434" s="122">
        <f t="shared" si="7480"/>
        <v>0</v>
      </c>
      <c r="AH2434" s="122">
        <f t="shared" si="7480"/>
        <v>0</v>
      </c>
      <c r="AI2434" s="122">
        <f t="shared" si="7480"/>
        <v>0</v>
      </c>
      <c r="AJ2434" s="122">
        <f t="shared" si="7480"/>
        <v>0</v>
      </c>
      <c r="AK2434" s="122">
        <f t="shared" si="7480"/>
        <v>0</v>
      </c>
      <c r="AL2434" s="122">
        <f t="shared" si="7480"/>
        <v>0</v>
      </c>
      <c r="AM2434" s="122">
        <f t="shared" si="7480"/>
        <v>0</v>
      </c>
      <c r="AN2434" s="121">
        <f t="shared" si="7084"/>
        <v>0</v>
      </c>
      <c r="AO2434" s="122">
        <f t="shared" ref="AO2434:AW2434" si="7481">+($AX2434-$AN2434)/10+AN2434</f>
        <v>0</v>
      </c>
      <c r="AP2434" s="122">
        <f t="shared" si="7481"/>
        <v>0</v>
      </c>
      <c r="AQ2434" s="122">
        <f t="shared" si="7481"/>
        <v>0</v>
      </c>
      <c r="AR2434" s="122">
        <f t="shared" si="7481"/>
        <v>0</v>
      </c>
      <c r="AS2434" s="122">
        <f t="shared" si="7481"/>
        <v>0</v>
      </c>
      <c r="AT2434" s="122">
        <f t="shared" si="7481"/>
        <v>0</v>
      </c>
      <c r="AU2434" s="122">
        <f t="shared" si="7481"/>
        <v>0</v>
      </c>
      <c r="AV2434" s="122">
        <f t="shared" si="7481"/>
        <v>0</v>
      </c>
      <c r="AW2434" s="122">
        <f t="shared" si="7481"/>
        <v>0</v>
      </c>
      <c r="AX2434" s="121">
        <f t="shared" si="7086"/>
        <v>0</v>
      </c>
    </row>
    <row r="2435" spans="2:50" ht="15.75" customHeight="1" x14ac:dyDescent="0.2">
      <c r="B2435" s="123"/>
      <c r="C2435" s="124"/>
      <c r="D2435" s="124"/>
      <c r="E2435" s="124"/>
      <c r="F2435" s="124"/>
      <c r="G2435" s="124"/>
      <c r="H2435" s="124"/>
      <c r="I2435" s="124"/>
      <c r="J2435" s="124"/>
      <c r="K2435" s="124"/>
      <c r="L2435" s="124"/>
      <c r="M2435" s="124"/>
      <c r="N2435" s="125"/>
      <c r="O2435" s="119"/>
      <c r="P2435" s="120" t="str">
        <f t="shared" si="7465"/>
        <v/>
      </c>
      <c r="Q2435" s="126">
        <f t="shared" ref="Q2435:W2435" si="7482">SUMIF($B$9:$N$9,Q$9,$B2435:$N2435)/100</f>
        <v>0</v>
      </c>
      <c r="R2435" s="126">
        <f t="shared" si="7482"/>
        <v>0</v>
      </c>
      <c r="S2435" s="126">
        <f t="shared" si="7482"/>
        <v>0</v>
      </c>
      <c r="T2435" s="126">
        <f t="shared" si="7482"/>
        <v>0</v>
      </c>
      <c r="U2435" s="126">
        <f t="shared" si="7482"/>
        <v>0</v>
      </c>
      <c r="V2435" s="126">
        <f t="shared" si="7482"/>
        <v>0</v>
      </c>
      <c r="W2435" s="126">
        <f t="shared" si="7482"/>
        <v>0</v>
      </c>
      <c r="X2435" s="127">
        <f t="shared" si="7078"/>
        <v>0</v>
      </c>
      <c r="Y2435" s="126">
        <f t="shared" si="7079"/>
        <v>0</v>
      </c>
      <c r="Z2435" s="127">
        <f t="shared" si="7080"/>
        <v>0</v>
      </c>
      <c r="AA2435" s="126">
        <f t="shared" si="7081"/>
        <v>0</v>
      </c>
      <c r="AB2435" s="127">
        <f t="shared" si="7470"/>
        <v>0</v>
      </c>
      <c r="AC2435" s="127">
        <f t="shared" si="7470"/>
        <v>0</v>
      </c>
      <c r="AD2435" s="126">
        <f t="shared" si="7082"/>
        <v>0</v>
      </c>
      <c r="AE2435" s="127">
        <f t="shared" ref="AE2435:AM2435" si="7483">+($AN2435-$AD2435)/10+AD2435</f>
        <v>0</v>
      </c>
      <c r="AF2435" s="127">
        <f t="shared" si="7483"/>
        <v>0</v>
      </c>
      <c r="AG2435" s="127">
        <f t="shared" si="7483"/>
        <v>0</v>
      </c>
      <c r="AH2435" s="127">
        <f t="shared" si="7483"/>
        <v>0</v>
      </c>
      <c r="AI2435" s="127">
        <f t="shared" si="7483"/>
        <v>0</v>
      </c>
      <c r="AJ2435" s="127">
        <f t="shared" si="7483"/>
        <v>0</v>
      </c>
      <c r="AK2435" s="127">
        <f t="shared" si="7483"/>
        <v>0</v>
      </c>
      <c r="AL2435" s="127">
        <f t="shared" si="7483"/>
        <v>0</v>
      </c>
      <c r="AM2435" s="127">
        <f t="shared" si="7483"/>
        <v>0</v>
      </c>
      <c r="AN2435" s="126">
        <f t="shared" si="7084"/>
        <v>0</v>
      </c>
      <c r="AO2435" s="127">
        <f t="shared" ref="AO2435:AW2435" si="7484">+($AX2435-$AN2435)/10+AN2435</f>
        <v>0</v>
      </c>
      <c r="AP2435" s="127">
        <f t="shared" si="7484"/>
        <v>0</v>
      </c>
      <c r="AQ2435" s="127">
        <f t="shared" si="7484"/>
        <v>0</v>
      </c>
      <c r="AR2435" s="127">
        <f t="shared" si="7484"/>
        <v>0</v>
      </c>
      <c r="AS2435" s="127">
        <f t="shared" si="7484"/>
        <v>0</v>
      </c>
      <c r="AT2435" s="127">
        <f t="shared" si="7484"/>
        <v>0</v>
      </c>
      <c r="AU2435" s="127">
        <f t="shared" si="7484"/>
        <v>0</v>
      </c>
      <c r="AV2435" s="127">
        <f t="shared" si="7484"/>
        <v>0</v>
      </c>
      <c r="AW2435" s="127">
        <f t="shared" si="7484"/>
        <v>0</v>
      </c>
      <c r="AX2435" s="126">
        <f t="shared" si="7086"/>
        <v>0</v>
      </c>
    </row>
    <row r="2436" spans="2:50" ht="15.75" customHeight="1" x14ac:dyDescent="0.2">
      <c r="B2436" s="123"/>
      <c r="C2436" s="128"/>
      <c r="D2436" s="128"/>
      <c r="E2436" s="128"/>
      <c r="F2436" s="128"/>
      <c r="G2436" s="128"/>
      <c r="H2436" s="128"/>
      <c r="I2436" s="128"/>
      <c r="J2436" s="128"/>
      <c r="K2436" s="128"/>
      <c r="L2436" s="128"/>
      <c r="M2436" s="128"/>
      <c r="N2436" s="129"/>
      <c r="O2436" s="119"/>
      <c r="P2436" s="120" t="str">
        <f t="shared" si="7465"/>
        <v/>
      </c>
      <c r="Q2436" s="121">
        <f t="shared" ref="Q2436:W2436" si="7485">SUMIF($B$9:$N$9,Q$9,$B2436:$N2436)/100</f>
        <v>0</v>
      </c>
      <c r="R2436" s="121">
        <f t="shared" si="7485"/>
        <v>0</v>
      </c>
      <c r="S2436" s="121">
        <f t="shared" si="7485"/>
        <v>0</v>
      </c>
      <c r="T2436" s="121">
        <f t="shared" si="7485"/>
        <v>0</v>
      </c>
      <c r="U2436" s="121">
        <f t="shared" si="7485"/>
        <v>0</v>
      </c>
      <c r="V2436" s="121">
        <f t="shared" si="7485"/>
        <v>0</v>
      </c>
      <c r="W2436" s="121">
        <f t="shared" si="7485"/>
        <v>0</v>
      </c>
      <c r="X2436" s="122">
        <f t="shared" si="7078"/>
        <v>0</v>
      </c>
      <c r="Y2436" s="121">
        <f t="shared" si="7079"/>
        <v>0</v>
      </c>
      <c r="Z2436" s="122">
        <f t="shared" si="7080"/>
        <v>0</v>
      </c>
      <c r="AA2436" s="121">
        <f t="shared" si="7081"/>
        <v>0</v>
      </c>
      <c r="AB2436" s="122">
        <f t="shared" si="7470"/>
        <v>0</v>
      </c>
      <c r="AC2436" s="122">
        <f t="shared" si="7470"/>
        <v>0</v>
      </c>
      <c r="AD2436" s="121">
        <f t="shared" si="7082"/>
        <v>0</v>
      </c>
      <c r="AE2436" s="122">
        <f t="shared" ref="AE2436:AM2436" si="7486">+($AN2436-$AD2436)/10+AD2436</f>
        <v>0</v>
      </c>
      <c r="AF2436" s="122">
        <f t="shared" si="7486"/>
        <v>0</v>
      </c>
      <c r="AG2436" s="122">
        <f t="shared" si="7486"/>
        <v>0</v>
      </c>
      <c r="AH2436" s="122">
        <f t="shared" si="7486"/>
        <v>0</v>
      </c>
      <c r="AI2436" s="122">
        <f t="shared" si="7486"/>
        <v>0</v>
      </c>
      <c r="AJ2436" s="122">
        <f t="shared" si="7486"/>
        <v>0</v>
      </c>
      <c r="AK2436" s="122">
        <f t="shared" si="7486"/>
        <v>0</v>
      </c>
      <c r="AL2436" s="122">
        <f t="shared" si="7486"/>
        <v>0</v>
      </c>
      <c r="AM2436" s="122">
        <f t="shared" si="7486"/>
        <v>0</v>
      </c>
      <c r="AN2436" s="121">
        <f t="shared" si="7084"/>
        <v>0</v>
      </c>
      <c r="AO2436" s="122">
        <f t="shared" ref="AO2436:AW2436" si="7487">+($AX2436-$AN2436)/10+AN2436</f>
        <v>0</v>
      </c>
      <c r="AP2436" s="122">
        <f t="shared" si="7487"/>
        <v>0</v>
      </c>
      <c r="AQ2436" s="122">
        <f t="shared" si="7487"/>
        <v>0</v>
      </c>
      <c r="AR2436" s="122">
        <f t="shared" si="7487"/>
        <v>0</v>
      </c>
      <c r="AS2436" s="122">
        <f t="shared" si="7487"/>
        <v>0</v>
      </c>
      <c r="AT2436" s="122">
        <f t="shared" si="7487"/>
        <v>0</v>
      </c>
      <c r="AU2436" s="122">
        <f t="shared" si="7487"/>
        <v>0</v>
      </c>
      <c r="AV2436" s="122">
        <f t="shared" si="7487"/>
        <v>0</v>
      </c>
      <c r="AW2436" s="122">
        <f t="shared" si="7487"/>
        <v>0</v>
      </c>
      <c r="AX2436" s="121">
        <f t="shared" si="7086"/>
        <v>0</v>
      </c>
    </row>
    <row r="2437" spans="2:50" ht="15.75" customHeight="1" x14ac:dyDescent="0.2">
      <c r="B2437" s="123"/>
      <c r="C2437" s="124"/>
      <c r="D2437" s="124"/>
      <c r="E2437" s="124"/>
      <c r="F2437" s="124"/>
      <c r="G2437" s="124"/>
      <c r="H2437" s="124"/>
      <c r="I2437" s="124"/>
      <c r="J2437" s="124"/>
      <c r="K2437" s="124"/>
      <c r="L2437" s="124"/>
      <c r="M2437" s="124"/>
      <c r="N2437" s="125"/>
      <c r="O2437" s="119"/>
      <c r="P2437" s="120" t="str">
        <f t="shared" si="7465"/>
        <v/>
      </c>
      <c r="Q2437" s="126">
        <f t="shared" ref="Q2437:W2437" si="7488">SUMIF($B$9:$N$9,Q$9,$B2437:$N2437)/100</f>
        <v>0</v>
      </c>
      <c r="R2437" s="126">
        <f t="shared" si="7488"/>
        <v>0</v>
      </c>
      <c r="S2437" s="126">
        <f t="shared" si="7488"/>
        <v>0</v>
      </c>
      <c r="T2437" s="126">
        <f t="shared" si="7488"/>
        <v>0</v>
      </c>
      <c r="U2437" s="126">
        <f t="shared" si="7488"/>
        <v>0</v>
      </c>
      <c r="V2437" s="126">
        <f t="shared" si="7488"/>
        <v>0</v>
      </c>
      <c r="W2437" s="126">
        <f t="shared" si="7488"/>
        <v>0</v>
      </c>
      <c r="X2437" s="127">
        <f t="shared" si="7078"/>
        <v>0</v>
      </c>
      <c r="Y2437" s="126">
        <f t="shared" si="7079"/>
        <v>0</v>
      </c>
      <c r="Z2437" s="127">
        <f t="shared" si="7080"/>
        <v>0</v>
      </c>
      <c r="AA2437" s="126">
        <f t="shared" si="7081"/>
        <v>0</v>
      </c>
      <c r="AB2437" s="127">
        <f t="shared" si="7470"/>
        <v>0</v>
      </c>
      <c r="AC2437" s="127">
        <f t="shared" si="7470"/>
        <v>0</v>
      </c>
      <c r="AD2437" s="126">
        <f t="shared" si="7082"/>
        <v>0</v>
      </c>
      <c r="AE2437" s="127">
        <f t="shared" ref="AE2437:AM2437" si="7489">+($AN2437-$AD2437)/10+AD2437</f>
        <v>0</v>
      </c>
      <c r="AF2437" s="127">
        <f t="shared" si="7489"/>
        <v>0</v>
      </c>
      <c r="AG2437" s="127">
        <f t="shared" si="7489"/>
        <v>0</v>
      </c>
      <c r="AH2437" s="127">
        <f t="shared" si="7489"/>
        <v>0</v>
      </c>
      <c r="AI2437" s="127">
        <f t="shared" si="7489"/>
        <v>0</v>
      </c>
      <c r="AJ2437" s="127">
        <f t="shared" si="7489"/>
        <v>0</v>
      </c>
      <c r="AK2437" s="127">
        <f t="shared" si="7489"/>
        <v>0</v>
      </c>
      <c r="AL2437" s="127">
        <f t="shared" si="7489"/>
        <v>0</v>
      </c>
      <c r="AM2437" s="127">
        <f t="shared" si="7489"/>
        <v>0</v>
      </c>
      <c r="AN2437" s="126">
        <f t="shared" si="7084"/>
        <v>0</v>
      </c>
      <c r="AO2437" s="127">
        <f t="shared" ref="AO2437:AW2437" si="7490">+($AX2437-$AN2437)/10+AN2437</f>
        <v>0</v>
      </c>
      <c r="AP2437" s="127">
        <f t="shared" si="7490"/>
        <v>0</v>
      </c>
      <c r="AQ2437" s="127">
        <f t="shared" si="7490"/>
        <v>0</v>
      </c>
      <c r="AR2437" s="127">
        <f t="shared" si="7490"/>
        <v>0</v>
      </c>
      <c r="AS2437" s="127">
        <f t="shared" si="7490"/>
        <v>0</v>
      </c>
      <c r="AT2437" s="127">
        <f t="shared" si="7490"/>
        <v>0</v>
      </c>
      <c r="AU2437" s="127">
        <f t="shared" si="7490"/>
        <v>0</v>
      </c>
      <c r="AV2437" s="127">
        <f t="shared" si="7490"/>
        <v>0</v>
      </c>
      <c r="AW2437" s="127">
        <f t="shared" si="7490"/>
        <v>0</v>
      </c>
      <c r="AX2437" s="126">
        <f t="shared" si="7086"/>
        <v>0</v>
      </c>
    </row>
    <row r="2438" spans="2:50" ht="15.75" customHeight="1" x14ac:dyDescent="0.2">
      <c r="B2438" s="123"/>
      <c r="C2438" s="128"/>
      <c r="D2438" s="128"/>
      <c r="E2438" s="128"/>
      <c r="F2438" s="128"/>
      <c r="G2438" s="128"/>
      <c r="H2438" s="128"/>
      <c r="I2438" s="128"/>
      <c r="J2438" s="128"/>
      <c r="K2438" s="128"/>
      <c r="L2438" s="128"/>
      <c r="M2438" s="128"/>
      <c r="N2438" s="129"/>
      <c r="O2438" s="119"/>
      <c r="P2438" s="120" t="str">
        <f t="shared" si="7465"/>
        <v/>
      </c>
      <c r="Q2438" s="121">
        <f t="shared" ref="Q2438:W2438" si="7491">SUMIF($B$9:$N$9,Q$9,$B2438:$N2438)/100</f>
        <v>0</v>
      </c>
      <c r="R2438" s="121">
        <f t="shared" si="7491"/>
        <v>0</v>
      </c>
      <c r="S2438" s="121">
        <f t="shared" si="7491"/>
        <v>0</v>
      </c>
      <c r="T2438" s="121">
        <f t="shared" si="7491"/>
        <v>0</v>
      </c>
      <c r="U2438" s="121">
        <f t="shared" si="7491"/>
        <v>0</v>
      </c>
      <c r="V2438" s="121">
        <f t="shared" si="7491"/>
        <v>0</v>
      </c>
      <c r="W2438" s="121">
        <f t="shared" si="7491"/>
        <v>0</v>
      </c>
      <c r="X2438" s="122">
        <f t="shared" si="7078"/>
        <v>0</v>
      </c>
      <c r="Y2438" s="121">
        <f t="shared" si="7079"/>
        <v>0</v>
      </c>
      <c r="Z2438" s="122">
        <f t="shared" si="7080"/>
        <v>0</v>
      </c>
      <c r="AA2438" s="121">
        <f t="shared" si="7081"/>
        <v>0</v>
      </c>
      <c r="AB2438" s="122">
        <f t="shared" si="7470"/>
        <v>0</v>
      </c>
      <c r="AC2438" s="122">
        <f t="shared" si="7470"/>
        <v>0</v>
      </c>
      <c r="AD2438" s="121">
        <f t="shared" si="7082"/>
        <v>0</v>
      </c>
      <c r="AE2438" s="122">
        <f t="shared" ref="AE2438:AM2438" si="7492">+($AN2438-$AD2438)/10+AD2438</f>
        <v>0</v>
      </c>
      <c r="AF2438" s="122">
        <f t="shared" si="7492"/>
        <v>0</v>
      </c>
      <c r="AG2438" s="122">
        <f t="shared" si="7492"/>
        <v>0</v>
      </c>
      <c r="AH2438" s="122">
        <f t="shared" si="7492"/>
        <v>0</v>
      </c>
      <c r="AI2438" s="122">
        <f t="shared" si="7492"/>
        <v>0</v>
      </c>
      <c r="AJ2438" s="122">
        <f t="shared" si="7492"/>
        <v>0</v>
      </c>
      <c r="AK2438" s="122">
        <f t="shared" si="7492"/>
        <v>0</v>
      </c>
      <c r="AL2438" s="122">
        <f t="shared" si="7492"/>
        <v>0</v>
      </c>
      <c r="AM2438" s="122">
        <f t="shared" si="7492"/>
        <v>0</v>
      </c>
      <c r="AN2438" s="121">
        <f t="shared" si="7084"/>
        <v>0</v>
      </c>
      <c r="AO2438" s="122">
        <f t="shared" ref="AO2438:AW2438" si="7493">+($AX2438-$AN2438)/10+AN2438</f>
        <v>0</v>
      </c>
      <c r="AP2438" s="122">
        <f t="shared" si="7493"/>
        <v>0</v>
      </c>
      <c r="AQ2438" s="122">
        <f t="shared" si="7493"/>
        <v>0</v>
      </c>
      <c r="AR2438" s="122">
        <f t="shared" si="7493"/>
        <v>0</v>
      </c>
      <c r="AS2438" s="122">
        <f t="shared" si="7493"/>
        <v>0</v>
      </c>
      <c r="AT2438" s="122">
        <f t="shared" si="7493"/>
        <v>0</v>
      </c>
      <c r="AU2438" s="122">
        <f t="shared" si="7493"/>
        <v>0</v>
      </c>
      <c r="AV2438" s="122">
        <f t="shared" si="7493"/>
        <v>0</v>
      </c>
      <c r="AW2438" s="122">
        <f t="shared" si="7493"/>
        <v>0</v>
      </c>
      <c r="AX2438" s="121">
        <f t="shared" si="7086"/>
        <v>0</v>
      </c>
    </row>
    <row r="2439" spans="2:50" ht="15.75" customHeight="1" x14ac:dyDescent="0.2">
      <c r="B2439" s="123"/>
      <c r="C2439" s="124"/>
      <c r="D2439" s="124"/>
      <c r="E2439" s="124"/>
      <c r="F2439" s="124"/>
      <c r="G2439" s="124"/>
      <c r="H2439" s="124"/>
      <c r="I2439" s="124"/>
      <c r="J2439" s="124"/>
      <c r="K2439" s="124"/>
      <c r="L2439" s="124"/>
      <c r="M2439" s="124"/>
      <c r="N2439" s="125"/>
      <c r="O2439" s="119"/>
      <c r="P2439" s="120" t="str">
        <f t="shared" si="7465"/>
        <v/>
      </c>
      <c r="Q2439" s="126">
        <f t="shared" ref="Q2439:W2439" si="7494">SUMIF($B$9:$N$9,Q$9,$B2439:$N2439)/100</f>
        <v>0</v>
      </c>
      <c r="R2439" s="126">
        <f t="shared" si="7494"/>
        <v>0</v>
      </c>
      <c r="S2439" s="126">
        <f t="shared" si="7494"/>
        <v>0</v>
      </c>
      <c r="T2439" s="126">
        <f t="shared" si="7494"/>
        <v>0</v>
      </c>
      <c r="U2439" s="126">
        <f t="shared" si="7494"/>
        <v>0</v>
      </c>
      <c r="V2439" s="126">
        <f t="shared" si="7494"/>
        <v>0</v>
      </c>
      <c r="W2439" s="126">
        <f t="shared" si="7494"/>
        <v>0</v>
      </c>
      <c r="X2439" s="127">
        <f t="shared" si="7078"/>
        <v>0</v>
      </c>
      <c r="Y2439" s="126">
        <f t="shared" si="7079"/>
        <v>0</v>
      </c>
      <c r="Z2439" s="127">
        <f t="shared" si="7080"/>
        <v>0</v>
      </c>
      <c r="AA2439" s="126">
        <f t="shared" si="7081"/>
        <v>0</v>
      </c>
      <c r="AB2439" s="127">
        <f t="shared" si="7470"/>
        <v>0</v>
      </c>
      <c r="AC2439" s="127">
        <f t="shared" si="7470"/>
        <v>0</v>
      </c>
      <c r="AD2439" s="126">
        <f t="shared" si="7082"/>
        <v>0</v>
      </c>
      <c r="AE2439" s="127">
        <f t="shared" ref="AE2439:AM2439" si="7495">+($AN2439-$AD2439)/10+AD2439</f>
        <v>0</v>
      </c>
      <c r="AF2439" s="127">
        <f t="shared" si="7495"/>
        <v>0</v>
      </c>
      <c r="AG2439" s="127">
        <f t="shared" si="7495"/>
        <v>0</v>
      </c>
      <c r="AH2439" s="127">
        <f t="shared" si="7495"/>
        <v>0</v>
      </c>
      <c r="AI2439" s="127">
        <f t="shared" si="7495"/>
        <v>0</v>
      </c>
      <c r="AJ2439" s="127">
        <f t="shared" si="7495"/>
        <v>0</v>
      </c>
      <c r="AK2439" s="127">
        <f t="shared" si="7495"/>
        <v>0</v>
      </c>
      <c r="AL2439" s="127">
        <f t="shared" si="7495"/>
        <v>0</v>
      </c>
      <c r="AM2439" s="127">
        <f t="shared" si="7495"/>
        <v>0</v>
      </c>
      <c r="AN2439" s="126">
        <f t="shared" si="7084"/>
        <v>0</v>
      </c>
      <c r="AO2439" s="127">
        <f t="shared" ref="AO2439:AW2439" si="7496">+($AX2439-$AN2439)/10+AN2439</f>
        <v>0</v>
      </c>
      <c r="AP2439" s="127">
        <f t="shared" si="7496"/>
        <v>0</v>
      </c>
      <c r="AQ2439" s="127">
        <f t="shared" si="7496"/>
        <v>0</v>
      </c>
      <c r="AR2439" s="127">
        <f t="shared" si="7496"/>
        <v>0</v>
      </c>
      <c r="AS2439" s="127">
        <f t="shared" si="7496"/>
        <v>0</v>
      </c>
      <c r="AT2439" s="127">
        <f t="shared" si="7496"/>
        <v>0</v>
      </c>
      <c r="AU2439" s="127">
        <f t="shared" si="7496"/>
        <v>0</v>
      </c>
      <c r="AV2439" s="127">
        <f t="shared" si="7496"/>
        <v>0</v>
      </c>
      <c r="AW2439" s="127">
        <f t="shared" si="7496"/>
        <v>0</v>
      </c>
      <c r="AX2439" s="126">
        <f t="shared" si="7086"/>
        <v>0</v>
      </c>
    </row>
    <row r="2440" spans="2:50" ht="15.75" customHeight="1" x14ac:dyDescent="0.2">
      <c r="B2440" s="123"/>
      <c r="C2440" s="128"/>
      <c r="D2440" s="128"/>
      <c r="E2440" s="128"/>
      <c r="F2440" s="128"/>
      <c r="G2440" s="128"/>
      <c r="H2440" s="128"/>
      <c r="I2440" s="128"/>
      <c r="J2440" s="128"/>
      <c r="K2440" s="128"/>
      <c r="L2440" s="128"/>
      <c r="M2440" s="128"/>
      <c r="N2440" s="129"/>
      <c r="O2440" s="119"/>
      <c r="P2440" s="120" t="str">
        <f t="shared" si="7465"/>
        <v/>
      </c>
      <c r="Q2440" s="121">
        <f t="shared" ref="Q2440:W2440" si="7497">SUMIF($B$9:$N$9,Q$9,$B2440:$N2440)/100</f>
        <v>0</v>
      </c>
      <c r="R2440" s="121">
        <f t="shared" si="7497"/>
        <v>0</v>
      </c>
      <c r="S2440" s="121">
        <f t="shared" si="7497"/>
        <v>0</v>
      </c>
      <c r="T2440" s="121">
        <f t="shared" si="7497"/>
        <v>0</v>
      </c>
      <c r="U2440" s="121">
        <f t="shared" si="7497"/>
        <v>0</v>
      </c>
      <c r="V2440" s="121">
        <f t="shared" si="7497"/>
        <v>0</v>
      </c>
      <c r="W2440" s="121">
        <f t="shared" si="7497"/>
        <v>0</v>
      </c>
      <c r="X2440" s="122">
        <f t="shared" si="7078"/>
        <v>0</v>
      </c>
      <c r="Y2440" s="121">
        <f t="shared" si="7079"/>
        <v>0</v>
      </c>
      <c r="Z2440" s="122">
        <f t="shared" si="7080"/>
        <v>0</v>
      </c>
      <c r="AA2440" s="121">
        <f t="shared" si="7081"/>
        <v>0</v>
      </c>
      <c r="AB2440" s="122">
        <f t="shared" si="7470"/>
        <v>0</v>
      </c>
      <c r="AC2440" s="122">
        <f t="shared" si="7470"/>
        <v>0</v>
      </c>
      <c r="AD2440" s="121">
        <f t="shared" si="7082"/>
        <v>0</v>
      </c>
      <c r="AE2440" s="122">
        <f t="shared" ref="AE2440:AM2440" si="7498">+($AN2440-$AD2440)/10+AD2440</f>
        <v>0</v>
      </c>
      <c r="AF2440" s="122">
        <f t="shared" si="7498"/>
        <v>0</v>
      </c>
      <c r="AG2440" s="122">
        <f t="shared" si="7498"/>
        <v>0</v>
      </c>
      <c r="AH2440" s="122">
        <f t="shared" si="7498"/>
        <v>0</v>
      </c>
      <c r="AI2440" s="122">
        <f t="shared" si="7498"/>
        <v>0</v>
      </c>
      <c r="AJ2440" s="122">
        <f t="shared" si="7498"/>
        <v>0</v>
      </c>
      <c r="AK2440" s="122">
        <f t="shared" si="7498"/>
        <v>0</v>
      </c>
      <c r="AL2440" s="122">
        <f t="shared" si="7498"/>
        <v>0</v>
      </c>
      <c r="AM2440" s="122">
        <f t="shared" si="7498"/>
        <v>0</v>
      </c>
      <c r="AN2440" s="121">
        <f t="shared" si="7084"/>
        <v>0</v>
      </c>
      <c r="AO2440" s="122">
        <f t="shared" ref="AO2440:AW2440" si="7499">+($AX2440-$AN2440)/10+AN2440</f>
        <v>0</v>
      </c>
      <c r="AP2440" s="122">
        <f t="shared" si="7499"/>
        <v>0</v>
      </c>
      <c r="AQ2440" s="122">
        <f t="shared" si="7499"/>
        <v>0</v>
      </c>
      <c r="AR2440" s="122">
        <f t="shared" si="7499"/>
        <v>0</v>
      </c>
      <c r="AS2440" s="122">
        <f t="shared" si="7499"/>
        <v>0</v>
      </c>
      <c r="AT2440" s="122">
        <f t="shared" si="7499"/>
        <v>0</v>
      </c>
      <c r="AU2440" s="122">
        <f t="shared" si="7499"/>
        <v>0</v>
      </c>
      <c r="AV2440" s="122">
        <f t="shared" si="7499"/>
        <v>0</v>
      </c>
      <c r="AW2440" s="122">
        <f t="shared" si="7499"/>
        <v>0</v>
      </c>
      <c r="AX2440" s="121">
        <f t="shared" si="7086"/>
        <v>0</v>
      </c>
    </row>
    <row r="2441" spans="2:50" ht="15.75" customHeight="1" x14ac:dyDescent="0.2">
      <c r="B2441" s="123"/>
      <c r="C2441" s="124"/>
      <c r="D2441" s="124"/>
      <c r="E2441" s="124"/>
      <c r="F2441" s="124"/>
      <c r="G2441" s="124"/>
      <c r="H2441" s="124"/>
      <c r="I2441" s="124"/>
      <c r="J2441" s="124"/>
      <c r="K2441" s="124"/>
      <c r="L2441" s="124"/>
      <c r="M2441" s="124"/>
      <c r="N2441" s="125"/>
      <c r="O2441" s="119"/>
      <c r="P2441" s="120" t="str">
        <f t="shared" si="7465"/>
        <v/>
      </c>
      <c r="Q2441" s="126">
        <f t="shared" ref="Q2441:W2441" si="7500">SUMIF($B$9:$N$9,Q$9,$B2441:$N2441)/100</f>
        <v>0</v>
      </c>
      <c r="R2441" s="126">
        <f t="shared" si="7500"/>
        <v>0</v>
      </c>
      <c r="S2441" s="126">
        <f t="shared" si="7500"/>
        <v>0</v>
      </c>
      <c r="T2441" s="126">
        <f t="shared" si="7500"/>
        <v>0</v>
      </c>
      <c r="U2441" s="126">
        <f t="shared" si="7500"/>
        <v>0</v>
      </c>
      <c r="V2441" s="126">
        <f t="shared" si="7500"/>
        <v>0</v>
      </c>
      <c r="W2441" s="126">
        <f t="shared" si="7500"/>
        <v>0</v>
      </c>
      <c r="X2441" s="127">
        <f t="shared" si="7078"/>
        <v>0</v>
      </c>
      <c r="Y2441" s="126">
        <f t="shared" si="7079"/>
        <v>0</v>
      </c>
      <c r="Z2441" s="127">
        <f t="shared" si="7080"/>
        <v>0</v>
      </c>
      <c r="AA2441" s="126">
        <f t="shared" si="7081"/>
        <v>0</v>
      </c>
      <c r="AB2441" s="127">
        <f t="shared" si="7470"/>
        <v>0</v>
      </c>
      <c r="AC2441" s="127">
        <f t="shared" si="7470"/>
        <v>0</v>
      </c>
      <c r="AD2441" s="126">
        <f t="shared" si="7082"/>
        <v>0</v>
      </c>
      <c r="AE2441" s="127">
        <f t="shared" ref="AE2441:AM2441" si="7501">+($AN2441-$AD2441)/10+AD2441</f>
        <v>0</v>
      </c>
      <c r="AF2441" s="127">
        <f t="shared" si="7501"/>
        <v>0</v>
      </c>
      <c r="AG2441" s="127">
        <f t="shared" si="7501"/>
        <v>0</v>
      </c>
      <c r="AH2441" s="127">
        <f t="shared" si="7501"/>
        <v>0</v>
      </c>
      <c r="AI2441" s="127">
        <f t="shared" si="7501"/>
        <v>0</v>
      </c>
      <c r="AJ2441" s="127">
        <f t="shared" si="7501"/>
        <v>0</v>
      </c>
      <c r="AK2441" s="127">
        <f t="shared" si="7501"/>
        <v>0</v>
      </c>
      <c r="AL2441" s="127">
        <f t="shared" si="7501"/>
        <v>0</v>
      </c>
      <c r="AM2441" s="127">
        <f t="shared" si="7501"/>
        <v>0</v>
      </c>
      <c r="AN2441" s="126">
        <f t="shared" si="7084"/>
        <v>0</v>
      </c>
      <c r="AO2441" s="127">
        <f t="shared" ref="AO2441:AW2441" si="7502">+($AX2441-$AN2441)/10+AN2441</f>
        <v>0</v>
      </c>
      <c r="AP2441" s="127">
        <f t="shared" si="7502"/>
        <v>0</v>
      </c>
      <c r="AQ2441" s="127">
        <f t="shared" si="7502"/>
        <v>0</v>
      </c>
      <c r="AR2441" s="127">
        <f t="shared" si="7502"/>
        <v>0</v>
      </c>
      <c r="AS2441" s="127">
        <f t="shared" si="7502"/>
        <v>0</v>
      </c>
      <c r="AT2441" s="127">
        <f t="shared" si="7502"/>
        <v>0</v>
      </c>
      <c r="AU2441" s="127">
        <f t="shared" si="7502"/>
        <v>0</v>
      </c>
      <c r="AV2441" s="127">
        <f t="shared" si="7502"/>
        <v>0</v>
      </c>
      <c r="AW2441" s="127">
        <f t="shared" si="7502"/>
        <v>0</v>
      </c>
      <c r="AX2441" s="126">
        <f t="shared" si="7086"/>
        <v>0</v>
      </c>
    </row>
    <row r="2442" spans="2:50" ht="15.75" customHeight="1" x14ac:dyDescent="0.2">
      <c r="B2442" s="123"/>
      <c r="C2442" s="128"/>
      <c r="D2442" s="128"/>
      <c r="E2442" s="128"/>
      <c r="F2442" s="128"/>
      <c r="G2442" s="128"/>
      <c r="H2442" s="128"/>
      <c r="I2442" s="128"/>
      <c r="J2442" s="128"/>
      <c r="K2442" s="128"/>
      <c r="L2442" s="128"/>
      <c r="M2442" s="128"/>
      <c r="N2442" s="129"/>
      <c r="O2442" s="119"/>
      <c r="P2442" s="120" t="str">
        <f t="shared" si="7465"/>
        <v/>
      </c>
      <c r="Q2442" s="121">
        <f t="shared" ref="Q2442:W2442" si="7503">SUMIF($B$9:$N$9,Q$9,$B2442:$N2442)/100</f>
        <v>0</v>
      </c>
      <c r="R2442" s="121">
        <f t="shared" si="7503"/>
        <v>0</v>
      </c>
      <c r="S2442" s="121">
        <f t="shared" si="7503"/>
        <v>0</v>
      </c>
      <c r="T2442" s="121">
        <f t="shared" si="7503"/>
        <v>0</v>
      </c>
      <c r="U2442" s="121">
        <f t="shared" si="7503"/>
        <v>0</v>
      </c>
      <c r="V2442" s="121">
        <f t="shared" si="7503"/>
        <v>0</v>
      </c>
      <c r="W2442" s="121">
        <f t="shared" si="7503"/>
        <v>0</v>
      </c>
      <c r="X2442" s="122">
        <f t="shared" si="7078"/>
        <v>0</v>
      </c>
      <c r="Y2442" s="121">
        <f t="shared" si="7079"/>
        <v>0</v>
      </c>
      <c r="Z2442" s="122">
        <f t="shared" si="7080"/>
        <v>0</v>
      </c>
      <c r="AA2442" s="121">
        <f t="shared" si="7081"/>
        <v>0</v>
      </c>
      <c r="AB2442" s="122">
        <f t="shared" si="7470"/>
        <v>0</v>
      </c>
      <c r="AC2442" s="122">
        <f t="shared" si="7470"/>
        <v>0</v>
      </c>
      <c r="AD2442" s="121">
        <f t="shared" si="7082"/>
        <v>0</v>
      </c>
      <c r="AE2442" s="122">
        <f t="shared" ref="AE2442:AM2442" si="7504">+($AN2442-$AD2442)/10+AD2442</f>
        <v>0</v>
      </c>
      <c r="AF2442" s="122">
        <f t="shared" si="7504"/>
        <v>0</v>
      </c>
      <c r="AG2442" s="122">
        <f t="shared" si="7504"/>
        <v>0</v>
      </c>
      <c r="AH2442" s="122">
        <f t="shared" si="7504"/>
        <v>0</v>
      </c>
      <c r="AI2442" s="122">
        <f t="shared" si="7504"/>
        <v>0</v>
      </c>
      <c r="AJ2442" s="122">
        <f t="shared" si="7504"/>
        <v>0</v>
      </c>
      <c r="AK2442" s="122">
        <f t="shared" si="7504"/>
        <v>0</v>
      </c>
      <c r="AL2442" s="122">
        <f t="shared" si="7504"/>
        <v>0</v>
      </c>
      <c r="AM2442" s="122">
        <f t="shared" si="7504"/>
        <v>0</v>
      </c>
      <c r="AN2442" s="121">
        <f t="shared" si="7084"/>
        <v>0</v>
      </c>
      <c r="AO2442" s="122">
        <f t="shared" ref="AO2442:AW2442" si="7505">+($AX2442-$AN2442)/10+AN2442</f>
        <v>0</v>
      </c>
      <c r="AP2442" s="122">
        <f t="shared" si="7505"/>
        <v>0</v>
      </c>
      <c r="AQ2442" s="122">
        <f t="shared" si="7505"/>
        <v>0</v>
      </c>
      <c r="AR2442" s="122">
        <f t="shared" si="7505"/>
        <v>0</v>
      </c>
      <c r="AS2442" s="122">
        <f t="shared" si="7505"/>
        <v>0</v>
      </c>
      <c r="AT2442" s="122">
        <f t="shared" si="7505"/>
        <v>0</v>
      </c>
      <c r="AU2442" s="122">
        <f t="shared" si="7505"/>
        <v>0</v>
      </c>
      <c r="AV2442" s="122">
        <f t="shared" si="7505"/>
        <v>0</v>
      </c>
      <c r="AW2442" s="122">
        <f t="shared" si="7505"/>
        <v>0</v>
      </c>
      <c r="AX2442" s="121">
        <f t="shared" si="7086"/>
        <v>0</v>
      </c>
    </row>
    <row r="2443" spans="2:50" ht="15.75" customHeight="1" x14ac:dyDescent="0.2">
      <c r="B2443" s="123"/>
      <c r="C2443" s="124"/>
      <c r="D2443" s="124"/>
      <c r="E2443" s="124"/>
      <c r="F2443" s="124"/>
      <c r="G2443" s="124"/>
      <c r="H2443" s="124"/>
      <c r="I2443" s="124"/>
      <c r="J2443" s="124"/>
      <c r="K2443" s="124"/>
      <c r="L2443" s="124"/>
      <c r="M2443" s="124"/>
      <c r="N2443" s="125"/>
      <c r="O2443" s="119"/>
      <c r="P2443" s="120" t="str">
        <f t="shared" si="7465"/>
        <v/>
      </c>
      <c r="Q2443" s="126">
        <f t="shared" ref="Q2443:W2443" si="7506">SUMIF($B$9:$N$9,Q$9,$B2443:$N2443)/100</f>
        <v>0</v>
      </c>
      <c r="R2443" s="126">
        <f t="shared" si="7506"/>
        <v>0</v>
      </c>
      <c r="S2443" s="126">
        <f t="shared" si="7506"/>
        <v>0</v>
      </c>
      <c r="T2443" s="126">
        <f t="shared" si="7506"/>
        <v>0</v>
      </c>
      <c r="U2443" s="126">
        <f t="shared" si="7506"/>
        <v>0</v>
      </c>
      <c r="V2443" s="126">
        <f t="shared" si="7506"/>
        <v>0</v>
      </c>
      <c r="W2443" s="126">
        <f t="shared" si="7506"/>
        <v>0</v>
      </c>
      <c r="X2443" s="127">
        <f t="shared" si="7078"/>
        <v>0</v>
      </c>
      <c r="Y2443" s="126">
        <f t="shared" si="7079"/>
        <v>0</v>
      </c>
      <c r="Z2443" s="127">
        <f t="shared" si="7080"/>
        <v>0</v>
      </c>
      <c r="AA2443" s="126">
        <f t="shared" si="7081"/>
        <v>0</v>
      </c>
      <c r="AB2443" s="127">
        <f t="shared" si="7470"/>
        <v>0</v>
      </c>
      <c r="AC2443" s="127">
        <f t="shared" si="7470"/>
        <v>0</v>
      </c>
      <c r="AD2443" s="126">
        <f t="shared" si="7082"/>
        <v>0</v>
      </c>
      <c r="AE2443" s="127">
        <f t="shared" ref="AE2443:AM2443" si="7507">+($AN2443-$AD2443)/10+AD2443</f>
        <v>0</v>
      </c>
      <c r="AF2443" s="127">
        <f t="shared" si="7507"/>
        <v>0</v>
      </c>
      <c r="AG2443" s="127">
        <f t="shared" si="7507"/>
        <v>0</v>
      </c>
      <c r="AH2443" s="127">
        <f t="shared" si="7507"/>
        <v>0</v>
      </c>
      <c r="AI2443" s="127">
        <f t="shared" si="7507"/>
        <v>0</v>
      </c>
      <c r="AJ2443" s="127">
        <f t="shared" si="7507"/>
        <v>0</v>
      </c>
      <c r="AK2443" s="127">
        <f t="shared" si="7507"/>
        <v>0</v>
      </c>
      <c r="AL2443" s="127">
        <f t="shared" si="7507"/>
        <v>0</v>
      </c>
      <c r="AM2443" s="127">
        <f t="shared" si="7507"/>
        <v>0</v>
      </c>
      <c r="AN2443" s="126">
        <f t="shared" si="7084"/>
        <v>0</v>
      </c>
      <c r="AO2443" s="127">
        <f t="shared" ref="AO2443:AW2443" si="7508">+($AX2443-$AN2443)/10+AN2443</f>
        <v>0</v>
      </c>
      <c r="AP2443" s="127">
        <f t="shared" si="7508"/>
        <v>0</v>
      </c>
      <c r="AQ2443" s="127">
        <f t="shared" si="7508"/>
        <v>0</v>
      </c>
      <c r="AR2443" s="127">
        <f t="shared" si="7508"/>
        <v>0</v>
      </c>
      <c r="AS2443" s="127">
        <f t="shared" si="7508"/>
        <v>0</v>
      </c>
      <c r="AT2443" s="127">
        <f t="shared" si="7508"/>
        <v>0</v>
      </c>
      <c r="AU2443" s="127">
        <f t="shared" si="7508"/>
        <v>0</v>
      </c>
      <c r="AV2443" s="127">
        <f t="shared" si="7508"/>
        <v>0</v>
      </c>
      <c r="AW2443" s="127">
        <f t="shared" si="7508"/>
        <v>0</v>
      </c>
      <c r="AX2443" s="126">
        <f t="shared" si="7086"/>
        <v>0</v>
      </c>
    </row>
    <row r="2444" spans="2:50" ht="15.75" customHeight="1" x14ac:dyDescent="0.2">
      <c r="B2444" s="123"/>
      <c r="C2444" s="128"/>
      <c r="D2444" s="128"/>
      <c r="E2444" s="128"/>
      <c r="F2444" s="128"/>
      <c r="G2444" s="128"/>
      <c r="H2444" s="128"/>
      <c r="I2444" s="128"/>
      <c r="J2444" s="128"/>
      <c r="K2444" s="128"/>
      <c r="L2444" s="128"/>
      <c r="M2444" s="128"/>
      <c r="N2444" s="129"/>
      <c r="O2444" s="119"/>
      <c r="P2444" s="120" t="str">
        <f t="shared" si="7465"/>
        <v/>
      </c>
      <c r="Q2444" s="121">
        <f t="shared" ref="Q2444:W2444" si="7509">SUMIF($B$9:$N$9,Q$9,$B2444:$N2444)/100</f>
        <v>0</v>
      </c>
      <c r="R2444" s="121">
        <f t="shared" si="7509"/>
        <v>0</v>
      </c>
      <c r="S2444" s="121">
        <f t="shared" si="7509"/>
        <v>0</v>
      </c>
      <c r="T2444" s="121">
        <f t="shared" si="7509"/>
        <v>0</v>
      </c>
      <c r="U2444" s="121">
        <f t="shared" si="7509"/>
        <v>0</v>
      </c>
      <c r="V2444" s="121">
        <f t="shared" si="7509"/>
        <v>0</v>
      </c>
      <c r="W2444" s="121">
        <f t="shared" si="7509"/>
        <v>0</v>
      </c>
      <c r="X2444" s="122">
        <f t="shared" si="7078"/>
        <v>0</v>
      </c>
      <c r="Y2444" s="121">
        <f t="shared" si="7079"/>
        <v>0</v>
      </c>
      <c r="Z2444" s="122">
        <f t="shared" si="7080"/>
        <v>0</v>
      </c>
      <c r="AA2444" s="121">
        <f t="shared" si="7081"/>
        <v>0</v>
      </c>
      <c r="AB2444" s="122">
        <f t="shared" si="7470"/>
        <v>0</v>
      </c>
      <c r="AC2444" s="122">
        <f t="shared" si="7470"/>
        <v>0</v>
      </c>
      <c r="AD2444" s="121">
        <f t="shared" si="7082"/>
        <v>0</v>
      </c>
      <c r="AE2444" s="122">
        <f t="shared" ref="AE2444:AM2444" si="7510">+($AN2444-$AD2444)/10+AD2444</f>
        <v>0</v>
      </c>
      <c r="AF2444" s="122">
        <f t="shared" si="7510"/>
        <v>0</v>
      </c>
      <c r="AG2444" s="122">
        <f t="shared" si="7510"/>
        <v>0</v>
      </c>
      <c r="AH2444" s="122">
        <f t="shared" si="7510"/>
        <v>0</v>
      </c>
      <c r="AI2444" s="122">
        <f t="shared" si="7510"/>
        <v>0</v>
      </c>
      <c r="AJ2444" s="122">
        <f t="shared" si="7510"/>
        <v>0</v>
      </c>
      <c r="AK2444" s="122">
        <f t="shared" si="7510"/>
        <v>0</v>
      </c>
      <c r="AL2444" s="122">
        <f t="shared" si="7510"/>
        <v>0</v>
      </c>
      <c r="AM2444" s="122">
        <f t="shared" si="7510"/>
        <v>0</v>
      </c>
      <c r="AN2444" s="121">
        <f t="shared" si="7084"/>
        <v>0</v>
      </c>
      <c r="AO2444" s="122">
        <f t="shared" ref="AO2444:AW2444" si="7511">+($AX2444-$AN2444)/10+AN2444</f>
        <v>0</v>
      </c>
      <c r="AP2444" s="122">
        <f t="shared" si="7511"/>
        <v>0</v>
      </c>
      <c r="AQ2444" s="122">
        <f t="shared" si="7511"/>
        <v>0</v>
      </c>
      <c r="AR2444" s="122">
        <f t="shared" si="7511"/>
        <v>0</v>
      </c>
      <c r="AS2444" s="122">
        <f t="shared" si="7511"/>
        <v>0</v>
      </c>
      <c r="AT2444" s="122">
        <f t="shared" si="7511"/>
        <v>0</v>
      </c>
      <c r="AU2444" s="122">
        <f t="shared" si="7511"/>
        <v>0</v>
      </c>
      <c r="AV2444" s="122">
        <f t="shared" si="7511"/>
        <v>0</v>
      </c>
      <c r="AW2444" s="122">
        <f t="shared" si="7511"/>
        <v>0</v>
      </c>
      <c r="AX2444" s="121">
        <f t="shared" si="7086"/>
        <v>0</v>
      </c>
    </row>
    <row r="2445" spans="2:50" ht="15.75" customHeight="1" x14ac:dyDescent="0.2">
      <c r="B2445" s="123"/>
      <c r="C2445" s="124"/>
      <c r="D2445" s="124"/>
      <c r="E2445" s="124"/>
      <c r="F2445" s="124"/>
      <c r="G2445" s="124"/>
      <c r="H2445" s="124"/>
      <c r="I2445" s="124"/>
      <c r="J2445" s="124"/>
      <c r="K2445" s="124"/>
      <c r="L2445" s="124"/>
      <c r="M2445" s="124"/>
      <c r="N2445" s="125"/>
      <c r="O2445" s="119"/>
      <c r="P2445" s="120" t="str">
        <f t="shared" si="7465"/>
        <v/>
      </c>
      <c r="Q2445" s="126">
        <f t="shared" ref="Q2445:W2445" si="7512">SUMIF($B$9:$N$9,Q$9,$B2445:$N2445)/100</f>
        <v>0</v>
      </c>
      <c r="R2445" s="126">
        <f t="shared" si="7512"/>
        <v>0</v>
      </c>
      <c r="S2445" s="126">
        <f t="shared" si="7512"/>
        <v>0</v>
      </c>
      <c r="T2445" s="126">
        <f t="shared" si="7512"/>
        <v>0</v>
      </c>
      <c r="U2445" s="126">
        <f t="shared" si="7512"/>
        <v>0</v>
      </c>
      <c r="V2445" s="126">
        <f t="shared" si="7512"/>
        <v>0</v>
      </c>
      <c r="W2445" s="126">
        <f t="shared" si="7512"/>
        <v>0</v>
      </c>
      <c r="X2445" s="127">
        <f t="shared" si="7078"/>
        <v>0</v>
      </c>
      <c r="Y2445" s="126">
        <f t="shared" si="7079"/>
        <v>0</v>
      </c>
      <c r="Z2445" s="127">
        <f t="shared" si="7080"/>
        <v>0</v>
      </c>
      <c r="AA2445" s="126">
        <f t="shared" si="7081"/>
        <v>0</v>
      </c>
      <c r="AB2445" s="127">
        <f t="shared" si="7470"/>
        <v>0</v>
      </c>
      <c r="AC2445" s="127">
        <f t="shared" si="7470"/>
        <v>0</v>
      </c>
      <c r="AD2445" s="126">
        <f t="shared" si="7082"/>
        <v>0</v>
      </c>
      <c r="AE2445" s="127">
        <f t="shared" ref="AE2445:AM2445" si="7513">+($AN2445-$AD2445)/10+AD2445</f>
        <v>0</v>
      </c>
      <c r="AF2445" s="127">
        <f t="shared" si="7513"/>
        <v>0</v>
      </c>
      <c r="AG2445" s="127">
        <f t="shared" si="7513"/>
        <v>0</v>
      </c>
      <c r="AH2445" s="127">
        <f t="shared" si="7513"/>
        <v>0</v>
      </c>
      <c r="AI2445" s="127">
        <f t="shared" si="7513"/>
        <v>0</v>
      </c>
      <c r="AJ2445" s="127">
        <f t="shared" si="7513"/>
        <v>0</v>
      </c>
      <c r="AK2445" s="127">
        <f t="shared" si="7513"/>
        <v>0</v>
      </c>
      <c r="AL2445" s="127">
        <f t="shared" si="7513"/>
        <v>0</v>
      </c>
      <c r="AM2445" s="127">
        <f t="shared" si="7513"/>
        <v>0</v>
      </c>
      <c r="AN2445" s="126">
        <f t="shared" si="7084"/>
        <v>0</v>
      </c>
      <c r="AO2445" s="127">
        <f t="shared" ref="AO2445:AW2445" si="7514">+($AX2445-$AN2445)/10+AN2445</f>
        <v>0</v>
      </c>
      <c r="AP2445" s="127">
        <f t="shared" si="7514"/>
        <v>0</v>
      </c>
      <c r="AQ2445" s="127">
        <f t="shared" si="7514"/>
        <v>0</v>
      </c>
      <c r="AR2445" s="127">
        <f t="shared" si="7514"/>
        <v>0</v>
      </c>
      <c r="AS2445" s="127">
        <f t="shared" si="7514"/>
        <v>0</v>
      </c>
      <c r="AT2445" s="127">
        <f t="shared" si="7514"/>
        <v>0</v>
      </c>
      <c r="AU2445" s="127">
        <f t="shared" si="7514"/>
        <v>0</v>
      </c>
      <c r="AV2445" s="127">
        <f t="shared" si="7514"/>
        <v>0</v>
      </c>
      <c r="AW2445" s="127">
        <f t="shared" si="7514"/>
        <v>0</v>
      </c>
      <c r="AX2445" s="126">
        <f t="shared" si="7086"/>
        <v>0</v>
      </c>
    </row>
    <row r="2446" spans="2:50" ht="15.75" customHeight="1" x14ac:dyDescent="0.2">
      <c r="B2446" s="123"/>
      <c r="C2446" s="128"/>
      <c r="D2446" s="128"/>
      <c r="E2446" s="128"/>
      <c r="F2446" s="128"/>
      <c r="G2446" s="128"/>
      <c r="H2446" s="128"/>
      <c r="I2446" s="128"/>
      <c r="J2446" s="128"/>
      <c r="K2446" s="128"/>
      <c r="L2446" s="128"/>
      <c r="M2446" s="128"/>
      <c r="N2446" s="129"/>
      <c r="O2446" s="119"/>
      <c r="P2446" s="120" t="str">
        <f t="shared" si="7465"/>
        <v/>
      </c>
      <c r="Q2446" s="121">
        <f t="shared" ref="Q2446:W2446" si="7515">SUMIF($B$9:$N$9,Q$9,$B2446:$N2446)/100</f>
        <v>0</v>
      </c>
      <c r="R2446" s="121">
        <f t="shared" si="7515"/>
        <v>0</v>
      </c>
      <c r="S2446" s="121">
        <f t="shared" si="7515"/>
        <v>0</v>
      </c>
      <c r="T2446" s="121">
        <f t="shared" si="7515"/>
        <v>0</v>
      </c>
      <c r="U2446" s="121">
        <f t="shared" si="7515"/>
        <v>0</v>
      </c>
      <c r="V2446" s="121">
        <f t="shared" si="7515"/>
        <v>0</v>
      </c>
      <c r="W2446" s="121">
        <f t="shared" si="7515"/>
        <v>0</v>
      </c>
      <c r="X2446" s="122">
        <f t="shared" si="7078"/>
        <v>0</v>
      </c>
      <c r="Y2446" s="121">
        <f t="shared" si="7079"/>
        <v>0</v>
      </c>
      <c r="Z2446" s="122">
        <f t="shared" si="7080"/>
        <v>0</v>
      </c>
      <c r="AA2446" s="121">
        <f t="shared" si="7081"/>
        <v>0</v>
      </c>
      <c r="AB2446" s="122">
        <f t="shared" si="7470"/>
        <v>0</v>
      </c>
      <c r="AC2446" s="122">
        <f t="shared" si="7470"/>
        <v>0</v>
      </c>
      <c r="AD2446" s="121">
        <f t="shared" si="7082"/>
        <v>0</v>
      </c>
      <c r="AE2446" s="122">
        <f t="shared" ref="AE2446:AM2446" si="7516">+($AN2446-$AD2446)/10+AD2446</f>
        <v>0</v>
      </c>
      <c r="AF2446" s="122">
        <f t="shared" si="7516"/>
        <v>0</v>
      </c>
      <c r="AG2446" s="122">
        <f t="shared" si="7516"/>
        <v>0</v>
      </c>
      <c r="AH2446" s="122">
        <f t="shared" si="7516"/>
        <v>0</v>
      </c>
      <c r="AI2446" s="122">
        <f t="shared" si="7516"/>
        <v>0</v>
      </c>
      <c r="AJ2446" s="122">
        <f t="shared" si="7516"/>
        <v>0</v>
      </c>
      <c r="AK2446" s="122">
        <f t="shared" si="7516"/>
        <v>0</v>
      </c>
      <c r="AL2446" s="122">
        <f t="shared" si="7516"/>
        <v>0</v>
      </c>
      <c r="AM2446" s="122">
        <f t="shared" si="7516"/>
        <v>0</v>
      </c>
      <c r="AN2446" s="121">
        <f t="shared" si="7084"/>
        <v>0</v>
      </c>
      <c r="AO2446" s="122">
        <f t="shared" ref="AO2446:AW2446" si="7517">+($AX2446-$AN2446)/10+AN2446</f>
        <v>0</v>
      </c>
      <c r="AP2446" s="122">
        <f t="shared" si="7517"/>
        <v>0</v>
      </c>
      <c r="AQ2446" s="122">
        <f t="shared" si="7517"/>
        <v>0</v>
      </c>
      <c r="AR2446" s="122">
        <f t="shared" si="7517"/>
        <v>0</v>
      </c>
      <c r="AS2446" s="122">
        <f t="shared" si="7517"/>
        <v>0</v>
      </c>
      <c r="AT2446" s="122">
        <f t="shared" si="7517"/>
        <v>0</v>
      </c>
      <c r="AU2446" s="122">
        <f t="shared" si="7517"/>
        <v>0</v>
      </c>
      <c r="AV2446" s="122">
        <f t="shared" si="7517"/>
        <v>0</v>
      </c>
      <c r="AW2446" s="122">
        <f t="shared" si="7517"/>
        <v>0</v>
      </c>
      <c r="AX2446" s="121">
        <f t="shared" si="7086"/>
        <v>0</v>
      </c>
    </row>
    <row r="2447" spans="2:50" ht="15.75" customHeight="1" x14ac:dyDescent="0.2">
      <c r="B2447" s="123"/>
      <c r="C2447" s="124"/>
      <c r="D2447" s="124"/>
      <c r="E2447" s="124"/>
      <c r="F2447" s="124"/>
      <c r="G2447" s="124"/>
      <c r="H2447" s="124"/>
      <c r="I2447" s="124"/>
      <c r="J2447" s="124"/>
      <c r="K2447" s="124"/>
      <c r="L2447" s="124"/>
      <c r="M2447" s="124"/>
      <c r="N2447" s="125"/>
      <c r="O2447" s="119"/>
      <c r="P2447" s="120" t="str">
        <f t="shared" si="7465"/>
        <v/>
      </c>
      <c r="Q2447" s="126">
        <f t="shared" ref="Q2447:W2447" si="7518">SUMIF($B$9:$N$9,Q$9,$B2447:$N2447)/100</f>
        <v>0</v>
      </c>
      <c r="R2447" s="126">
        <f t="shared" si="7518"/>
        <v>0</v>
      </c>
      <c r="S2447" s="126">
        <f t="shared" si="7518"/>
        <v>0</v>
      </c>
      <c r="T2447" s="126">
        <f t="shared" si="7518"/>
        <v>0</v>
      </c>
      <c r="U2447" s="126">
        <f t="shared" si="7518"/>
        <v>0</v>
      </c>
      <c r="V2447" s="126">
        <f t="shared" si="7518"/>
        <v>0</v>
      </c>
      <c r="W2447" s="126">
        <f t="shared" si="7518"/>
        <v>0</v>
      </c>
      <c r="X2447" s="127">
        <f t="shared" si="7078"/>
        <v>0</v>
      </c>
      <c r="Y2447" s="126">
        <f t="shared" si="7079"/>
        <v>0</v>
      </c>
      <c r="Z2447" s="127">
        <f t="shared" si="7080"/>
        <v>0</v>
      </c>
      <c r="AA2447" s="126">
        <f t="shared" si="7081"/>
        <v>0</v>
      </c>
      <c r="AB2447" s="127">
        <f t="shared" si="7470"/>
        <v>0</v>
      </c>
      <c r="AC2447" s="127">
        <f t="shared" si="7470"/>
        <v>0</v>
      </c>
      <c r="AD2447" s="126">
        <f t="shared" si="7082"/>
        <v>0</v>
      </c>
      <c r="AE2447" s="127">
        <f t="shared" ref="AE2447:AM2447" si="7519">+($AN2447-$AD2447)/10+AD2447</f>
        <v>0</v>
      </c>
      <c r="AF2447" s="127">
        <f t="shared" si="7519"/>
        <v>0</v>
      </c>
      <c r="AG2447" s="127">
        <f t="shared" si="7519"/>
        <v>0</v>
      </c>
      <c r="AH2447" s="127">
        <f t="shared" si="7519"/>
        <v>0</v>
      </c>
      <c r="AI2447" s="127">
        <f t="shared" si="7519"/>
        <v>0</v>
      </c>
      <c r="AJ2447" s="127">
        <f t="shared" si="7519"/>
        <v>0</v>
      </c>
      <c r="AK2447" s="127">
        <f t="shared" si="7519"/>
        <v>0</v>
      </c>
      <c r="AL2447" s="127">
        <f t="shared" si="7519"/>
        <v>0</v>
      </c>
      <c r="AM2447" s="127">
        <f t="shared" si="7519"/>
        <v>0</v>
      </c>
      <c r="AN2447" s="126">
        <f t="shared" si="7084"/>
        <v>0</v>
      </c>
      <c r="AO2447" s="127">
        <f t="shared" ref="AO2447:AW2447" si="7520">+($AX2447-$AN2447)/10+AN2447</f>
        <v>0</v>
      </c>
      <c r="AP2447" s="127">
        <f t="shared" si="7520"/>
        <v>0</v>
      </c>
      <c r="AQ2447" s="127">
        <f t="shared" si="7520"/>
        <v>0</v>
      </c>
      <c r="AR2447" s="127">
        <f t="shared" si="7520"/>
        <v>0</v>
      </c>
      <c r="AS2447" s="127">
        <f t="shared" si="7520"/>
        <v>0</v>
      </c>
      <c r="AT2447" s="127">
        <f t="shared" si="7520"/>
        <v>0</v>
      </c>
      <c r="AU2447" s="127">
        <f t="shared" si="7520"/>
        <v>0</v>
      </c>
      <c r="AV2447" s="127">
        <f t="shared" si="7520"/>
        <v>0</v>
      </c>
      <c r="AW2447" s="127">
        <f t="shared" si="7520"/>
        <v>0</v>
      </c>
      <c r="AX2447" s="126">
        <f t="shared" si="7086"/>
        <v>0</v>
      </c>
    </row>
    <row r="2448" spans="2:50" ht="15.75" customHeight="1" x14ac:dyDescent="0.2">
      <c r="B2448" s="123"/>
      <c r="C2448" s="128"/>
      <c r="D2448" s="128"/>
      <c r="E2448" s="128"/>
      <c r="F2448" s="128"/>
      <c r="G2448" s="128"/>
      <c r="H2448" s="128"/>
      <c r="I2448" s="128"/>
      <c r="J2448" s="128"/>
      <c r="K2448" s="128"/>
      <c r="L2448" s="128"/>
      <c r="M2448" s="128"/>
      <c r="N2448" s="129"/>
      <c r="O2448" s="119"/>
      <c r="P2448" s="120" t="str">
        <f t="shared" si="7465"/>
        <v/>
      </c>
      <c r="Q2448" s="121">
        <f t="shared" ref="Q2448:W2448" si="7521">SUMIF($B$9:$N$9,Q$9,$B2448:$N2448)/100</f>
        <v>0</v>
      </c>
      <c r="R2448" s="121">
        <f t="shared" si="7521"/>
        <v>0</v>
      </c>
      <c r="S2448" s="121">
        <f t="shared" si="7521"/>
        <v>0</v>
      </c>
      <c r="T2448" s="121">
        <f t="shared" si="7521"/>
        <v>0</v>
      </c>
      <c r="U2448" s="121">
        <f t="shared" si="7521"/>
        <v>0</v>
      </c>
      <c r="V2448" s="121">
        <f t="shared" si="7521"/>
        <v>0</v>
      </c>
      <c r="W2448" s="121">
        <f t="shared" si="7521"/>
        <v>0</v>
      </c>
      <c r="X2448" s="122">
        <f t="shared" si="7078"/>
        <v>0</v>
      </c>
      <c r="Y2448" s="121">
        <f t="shared" si="7079"/>
        <v>0</v>
      </c>
      <c r="Z2448" s="122">
        <f t="shared" si="7080"/>
        <v>0</v>
      </c>
      <c r="AA2448" s="121">
        <f t="shared" si="7081"/>
        <v>0</v>
      </c>
      <c r="AB2448" s="122">
        <f t="shared" si="7470"/>
        <v>0</v>
      </c>
      <c r="AC2448" s="122">
        <f t="shared" si="7470"/>
        <v>0</v>
      </c>
      <c r="AD2448" s="121">
        <f t="shared" si="7082"/>
        <v>0</v>
      </c>
      <c r="AE2448" s="122">
        <f t="shared" ref="AE2448:AM2448" si="7522">+($AN2448-$AD2448)/10+AD2448</f>
        <v>0</v>
      </c>
      <c r="AF2448" s="122">
        <f t="shared" si="7522"/>
        <v>0</v>
      </c>
      <c r="AG2448" s="122">
        <f t="shared" si="7522"/>
        <v>0</v>
      </c>
      <c r="AH2448" s="122">
        <f t="shared" si="7522"/>
        <v>0</v>
      </c>
      <c r="AI2448" s="122">
        <f t="shared" si="7522"/>
        <v>0</v>
      </c>
      <c r="AJ2448" s="122">
        <f t="shared" si="7522"/>
        <v>0</v>
      </c>
      <c r="AK2448" s="122">
        <f t="shared" si="7522"/>
        <v>0</v>
      </c>
      <c r="AL2448" s="122">
        <f t="shared" si="7522"/>
        <v>0</v>
      </c>
      <c r="AM2448" s="122">
        <f t="shared" si="7522"/>
        <v>0</v>
      </c>
      <c r="AN2448" s="121">
        <f t="shared" si="7084"/>
        <v>0</v>
      </c>
      <c r="AO2448" s="122">
        <f t="shared" ref="AO2448:AW2448" si="7523">+($AX2448-$AN2448)/10+AN2448</f>
        <v>0</v>
      </c>
      <c r="AP2448" s="122">
        <f t="shared" si="7523"/>
        <v>0</v>
      </c>
      <c r="AQ2448" s="122">
        <f t="shared" si="7523"/>
        <v>0</v>
      </c>
      <c r="AR2448" s="122">
        <f t="shared" si="7523"/>
        <v>0</v>
      </c>
      <c r="AS2448" s="122">
        <f t="shared" si="7523"/>
        <v>0</v>
      </c>
      <c r="AT2448" s="122">
        <f t="shared" si="7523"/>
        <v>0</v>
      </c>
      <c r="AU2448" s="122">
        <f t="shared" si="7523"/>
        <v>0</v>
      </c>
      <c r="AV2448" s="122">
        <f t="shared" si="7523"/>
        <v>0</v>
      </c>
      <c r="AW2448" s="122">
        <f t="shared" si="7523"/>
        <v>0</v>
      </c>
      <c r="AX2448" s="121">
        <f t="shared" si="7086"/>
        <v>0</v>
      </c>
    </row>
    <row r="2449" spans="2:50" ht="15.75" customHeight="1" x14ac:dyDescent="0.2">
      <c r="B2449" s="123"/>
      <c r="C2449" s="124"/>
      <c r="D2449" s="124"/>
      <c r="E2449" s="124"/>
      <c r="F2449" s="124"/>
      <c r="G2449" s="124"/>
      <c r="H2449" s="124"/>
      <c r="I2449" s="124"/>
      <c r="J2449" s="124"/>
      <c r="K2449" s="124"/>
      <c r="L2449" s="124"/>
      <c r="M2449" s="124"/>
      <c r="N2449" s="125"/>
      <c r="O2449" s="119"/>
      <c r="P2449" s="120" t="str">
        <f t="shared" si="7465"/>
        <v/>
      </c>
      <c r="Q2449" s="126">
        <f t="shared" ref="Q2449:W2449" si="7524">SUMIF($B$9:$N$9,Q$9,$B2449:$N2449)/100</f>
        <v>0</v>
      </c>
      <c r="R2449" s="126">
        <f t="shared" si="7524"/>
        <v>0</v>
      </c>
      <c r="S2449" s="126">
        <f t="shared" si="7524"/>
        <v>0</v>
      </c>
      <c r="T2449" s="126">
        <f t="shared" si="7524"/>
        <v>0</v>
      </c>
      <c r="U2449" s="126">
        <f t="shared" si="7524"/>
        <v>0</v>
      </c>
      <c r="V2449" s="126">
        <f t="shared" si="7524"/>
        <v>0</v>
      </c>
      <c r="W2449" s="126">
        <f t="shared" si="7524"/>
        <v>0</v>
      </c>
      <c r="X2449" s="127">
        <f t="shared" si="7078"/>
        <v>0</v>
      </c>
      <c r="Y2449" s="126">
        <f t="shared" si="7079"/>
        <v>0</v>
      </c>
      <c r="Z2449" s="127">
        <f t="shared" si="7080"/>
        <v>0</v>
      </c>
      <c r="AA2449" s="126">
        <f t="shared" si="7081"/>
        <v>0</v>
      </c>
      <c r="AB2449" s="127">
        <f t="shared" si="7470"/>
        <v>0</v>
      </c>
      <c r="AC2449" s="127">
        <f t="shared" si="7470"/>
        <v>0</v>
      </c>
      <c r="AD2449" s="126">
        <f t="shared" si="7082"/>
        <v>0</v>
      </c>
      <c r="AE2449" s="127">
        <f t="shared" ref="AE2449:AM2449" si="7525">+($AN2449-$AD2449)/10+AD2449</f>
        <v>0</v>
      </c>
      <c r="AF2449" s="127">
        <f t="shared" si="7525"/>
        <v>0</v>
      </c>
      <c r="AG2449" s="127">
        <f t="shared" si="7525"/>
        <v>0</v>
      </c>
      <c r="AH2449" s="127">
        <f t="shared" si="7525"/>
        <v>0</v>
      </c>
      <c r="AI2449" s="127">
        <f t="shared" si="7525"/>
        <v>0</v>
      </c>
      <c r="AJ2449" s="127">
        <f t="shared" si="7525"/>
        <v>0</v>
      </c>
      <c r="AK2449" s="127">
        <f t="shared" si="7525"/>
        <v>0</v>
      </c>
      <c r="AL2449" s="127">
        <f t="shared" si="7525"/>
        <v>0</v>
      </c>
      <c r="AM2449" s="127">
        <f t="shared" si="7525"/>
        <v>0</v>
      </c>
      <c r="AN2449" s="126">
        <f t="shared" si="7084"/>
        <v>0</v>
      </c>
      <c r="AO2449" s="127">
        <f t="shared" ref="AO2449:AW2449" si="7526">+($AX2449-$AN2449)/10+AN2449</f>
        <v>0</v>
      </c>
      <c r="AP2449" s="127">
        <f t="shared" si="7526"/>
        <v>0</v>
      </c>
      <c r="AQ2449" s="127">
        <f t="shared" si="7526"/>
        <v>0</v>
      </c>
      <c r="AR2449" s="127">
        <f t="shared" si="7526"/>
        <v>0</v>
      </c>
      <c r="AS2449" s="127">
        <f t="shared" si="7526"/>
        <v>0</v>
      </c>
      <c r="AT2449" s="127">
        <f t="shared" si="7526"/>
        <v>0</v>
      </c>
      <c r="AU2449" s="127">
        <f t="shared" si="7526"/>
        <v>0</v>
      </c>
      <c r="AV2449" s="127">
        <f t="shared" si="7526"/>
        <v>0</v>
      </c>
      <c r="AW2449" s="127">
        <f t="shared" si="7526"/>
        <v>0</v>
      </c>
      <c r="AX2449" s="126">
        <f t="shared" si="7086"/>
        <v>0</v>
      </c>
    </row>
    <row r="2450" spans="2:50" ht="15.75" customHeight="1" x14ac:dyDescent="0.2">
      <c r="B2450" s="123"/>
      <c r="C2450" s="128"/>
      <c r="D2450" s="128"/>
      <c r="E2450" s="128"/>
      <c r="F2450" s="128"/>
      <c r="G2450" s="128"/>
      <c r="H2450" s="128"/>
      <c r="I2450" s="128"/>
      <c r="J2450" s="128"/>
      <c r="K2450" s="128"/>
      <c r="L2450" s="128"/>
      <c r="M2450" s="128"/>
      <c r="N2450" s="129"/>
      <c r="O2450" s="119"/>
      <c r="P2450" s="120" t="str">
        <f t="shared" si="7465"/>
        <v/>
      </c>
      <c r="Q2450" s="121">
        <f t="shared" ref="Q2450:W2450" si="7527">SUMIF($B$9:$N$9,Q$9,$B2450:$N2450)/100</f>
        <v>0</v>
      </c>
      <c r="R2450" s="121">
        <f t="shared" si="7527"/>
        <v>0</v>
      </c>
      <c r="S2450" s="121">
        <f t="shared" si="7527"/>
        <v>0</v>
      </c>
      <c r="T2450" s="121">
        <f t="shared" si="7527"/>
        <v>0</v>
      </c>
      <c r="U2450" s="121">
        <f t="shared" si="7527"/>
        <v>0</v>
      </c>
      <c r="V2450" s="121">
        <f t="shared" si="7527"/>
        <v>0</v>
      </c>
      <c r="W2450" s="121">
        <f t="shared" si="7527"/>
        <v>0</v>
      </c>
      <c r="X2450" s="122">
        <f t="shared" si="7078"/>
        <v>0</v>
      </c>
      <c r="Y2450" s="121">
        <f t="shared" si="7079"/>
        <v>0</v>
      </c>
      <c r="Z2450" s="122">
        <f t="shared" si="7080"/>
        <v>0</v>
      </c>
      <c r="AA2450" s="121">
        <f t="shared" si="7081"/>
        <v>0</v>
      </c>
      <c r="AB2450" s="122">
        <f t="shared" si="7470"/>
        <v>0</v>
      </c>
      <c r="AC2450" s="122">
        <f t="shared" si="7470"/>
        <v>0</v>
      </c>
      <c r="AD2450" s="121">
        <f t="shared" si="7082"/>
        <v>0</v>
      </c>
      <c r="AE2450" s="122">
        <f t="shared" ref="AE2450:AM2450" si="7528">+($AN2450-$AD2450)/10+AD2450</f>
        <v>0</v>
      </c>
      <c r="AF2450" s="122">
        <f t="shared" si="7528"/>
        <v>0</v>
      </c>
      <c r="AG2450" s="122">
        <f t="shared" si="7528"/>
        <v>0</v>
      </c>
      <c r="AH2450" s="122">
        <f t="shared" si="7528"/>
        <v>0</v>
      </c>
      <c r="AI2450" s="122">
        <f t="shared" si="7528"/>
        <v>0</v>
      </c>
      <c r="AJ2450" s="122">
        <f t="shared" si="7528"/>
        <v>0</v>
      </c>
      <c r="AK2450" s="122">
        <f t="shared" si="7528"/>
        <v>0</v>
      </c>
      <c r="AL2450" s="122">
        <f t="shared" si="7528"/>
        <v>0</v>
      </c>
      <c r="AM2450" s="122">
        <f t="shared" si="7528"/>
        <v>0</v>
      </c>
      <c r="AN2450" s="121">
        <f t="shared" si="7084"/>
        <v>0</v>
      </c>
      <c r="AO2450" s="122">
        <f t="shared" ref="AO2450:AW2450" si="7529">+($AX2450-$AN2450)/10+AN2450</f>
        <v>0</v>
      </c>
      <c r="AP2450" s="122">
        <f t="shared" si="7529"/>
        <v>0</v>
      </c>
      <c r="AQ2450" s="122">
        <f t="shared" si="7529"/>
        <v>0</v>
      </c>
      <c r="AR2450" s="122">
        <f t="shared" si="7529"/>
        <v>0</v>
      </c>
      <c r="AS2450" s="122">
        <f t="shared" si="7529"/>
        <v>0</v>
      </c>
      <c r="AT2450" s="122">
        <f t="shared" si="7529"/>
        <v>0</v>
      </c>
      <c r="AU2450" s="122">
        <f t="shared" si="7529"/>
        <v>0</v>
      </c>
      <c r="AV2450" s="122">
        <f t="shared" si="7529"/>
        <v>0</v>
      </c>
      <c r="AW2450" s="122">
        <f t="shared" si="7529"/>
        <v>0</v>
      </c>
      <c r="AX2450" s="121">
        <f t="shared" si="7086"/>
        <v>0</v>
      </c>
    </row>
    <row r="2451" spans="2:50" ht="15.75" customHeight="1" x14ac:dyDescent="0.2">
      <c r="B2451" s="123"/>
      <c r="C2451" s="124"/>
      <c r="D2451" s="124"/>
      <c r="E2451" s="124"/>
      <c r="F2451" s="124"/>
      <c r="G2451" s="124"/>
      <c r="H2451" s="124"/>
      <c r="I2451" s="124"/>
      <c r="J2451" s="124"/>
      <c r="K2451" s="124"/>
      <c r="L2451" s="124"/>
      <c r="M2451" s="124"/>
      <c r="N2451" s="125"/>
      <c r="O2451" s="119"/>
      <c r="P2451" s="120" t="str">
        <f t="shared" si="7465"/>
        <v/>
      </c>
      <c r="Q2451" s="126">
        <f t="shared" ref="Q2451:W2451" si="7530">SUMIF($B$9:$N$9,Q$9,$B2451:$N2451)/100</f>
        <v>0</v>
      </c>
      <c r="R2451" s="126">
        <f t="shared" si="7530"/>
        <v>0</v>
      </c>
      <c r="S2451" s="126">
        <f t="shared" si="7530"/>
        <v>0</v>
      </c>
      <c r="T2451" s="126">
        <f t="shared" si="7530"/>
        <v>0</v>
      </c>
      <c r="U2451" s="126">
        <f t="shared" si="7530"/>
        <v>0</v>
      </c>
      <c r="V2451" s="126">
        <f t="shared" si="7530"/>
        <v>0</v>
      </c>
      <c r="W2451" s="126">
        <f t="shared" si="7530"/>
        <v>0</v>
      </c>
      <c r="X2451" s="127">
        <f t="shared" si="7078"/>
        <v>0</v>
      </c>
      <c r="Y2451" s="126">
        <f t="shared" si="7079"/>
        <v>0</v>
      </c>
      <c r="Z2451" s="127">
        <f t="shared" si="7080"/>
        <v>0</v>
      </c>
      <c r="AA2451" s="126">
        <f t="shared" si="7081"/>
        <v>0</v>
      </c>
      <c r="AB2451" s="127">
        <f t="shared" ref="AB2451:AC2470" si="7531">+($AD2451-$AA2451)/3+AA2451</f>
        <v>0</v>
      </c>
      <c r="AC2451" s="127">
        <f t="shared" si="7531"/>
        <v>0</v>
      </c>
      <c r="AD2451" s="126">
        <f t="shared" si="7082"/>
        <v>0</v>
      </c>
      <c r="AE2451" s="127">
        <f t="shared" ref="AE2451:AM2451" si="7532">+($AN2451-$AD2451)/10+AD2451</f>
        <v>0</v>
      </c>
      <c r="AF2451" s="127">
        <f t="shared" si="7532"/>
        <v>0</v>
      </c>
      <c r="AG2451" s="127">
        <f t="shared" si="7532"/>
        <v>0</v>
      </c>
      <c r="AH2451" s="127">
        <f t="shared" si="7532"/>
        <v>0</v>
      </c>
      <c r="AI2451" s="127">
        <f t="shared" si="7532"/>
        <v>0</v>
      </c>
      <c r="AJ2451" s="127">
        <f t="shared" si="7532"/>
        <v>0</v>
      </c>
      <c r="AK2451" s="127">
        <f t="shared" si="7532"/>
        <v>0</v>
      </c>
      <c r="AL2451" s="127">
        <f t="shared" si="7532"/>
        <v>0</v>
      </c>
      <c r="AM2451" s="127">
        <f t="shared" si="7532"/>
        <v>0</v>
      </c>
      <c r="AN2451" s="126">
        <f t="shared" si="7084"/>
        <v>0</v>
      </c>
      <c r="AO2451" s="127">
        <f t="shared" ref="AO2451:AW2451" si="7533">+($AX2451-$AN2451)/10+AN2451</f>
        <v>0</v>
      </c>
      <c r="AP2451" s="127">
        <f t="shared" si="7533"/>
        <v>0</v>
      </c>
      <c r="AQ2451" s="127">
        <f t="shared" si="7533"/>
        <v>0</v>
      </c>
      <c r="AR2451" s="127">
        <f t="shared" si="7533"/>
        <v>0</v>
      </c>
      <c r="AS2451" s="127">
        <f t="shared" si="7533"/>
        <v>0</v>
      </c>
      <c r="AT2451" s="127">
        <f t="shared" si="7533"/>
        <v>0</v>
      </c>
      <c r="AU2451" s="127">
        <f t="shared" si="7533"/>
        <v>0</v>
      </c>
      <c r="AV2451" s="127">
        <f t="shared" si="7533"/>
        <v>0</v>
      </c>
      <c r="AW2451" s="127">
        <f t="shared" si="7533"/>
        <v>0</v>
      </c>
      <c r="AX2451" s="126">
        <f t="shared" si="7086"/>
        <v>0</v>
      </c>
    </row>
    <row r="2452" spans="2:50" ht="15.75" customHeight="1" x14ac:dyDescent="0.2">
      <c r="B2452" s="123"/>
      <c r="C2452" s="128"/>
      <c r="D2452" s="128"/>
      <c r="E2452" s="128"/>
      <c r="F2452" s="128"/>
      <c r="G2452" s="128"/>
      <c r="H2452" s="128"/>
      <c r="I2452" s="128"/>
      <c r="J2452" s="128"/>
      <c r="K2452" s="128"/>
      <c r="L2452" s="128"/>
      <c r="M2452" s="128"/>
      <c r="N2452" s="129"/>
      <c r="O2452" s="119"/>
      <c r="P2452" s="120" t="str">
        <f t="shared" si="7465"/>
        <v/>
      </c>
      <c r="Q2452" s="121">
        <f t="shared" ref="Q2452:W2452" si="7534">SUMIF($B$9:$N$9,Q$9,$B2452:$N2452)/100</f>
        <v>0</v>
      </c>
      <c r="R2452" s="121">
        <f t="shared" si="7534"/>
        <v>0</v>
      </c>
      <c r="S2452" s="121">
        <f t="shared" si="7534"/>
        <v>0</v>
      </c>
      <c r="T2452" s="121">
        <f t="shared" si="7534"/>
        <v>0</v>
      </c>
      <c r="U2452" s="121">
        <f t="shared" si="7534"/>
        <v>0</v>
      </c>
      <c r="V2452" s="121">
        <f t="shared" si="7534"/>
        <v>0</v>
      </c>
      <c r="W2452" s="121">
        <f t="shared" si="7534"/>
        <v>0</v>
      </c>
      <c r="X2452" s="122">
        <f t="shared" si="7078"/>
        <v>0</v>
      </c>
      <c r="Y2452" s="121">
        <f t="shared" si="7079"/>
        <v>0</v>
      </c>
      <c r="Z2452" s="122">
        <f t="shared" si="7080"/>
        <v>0</v>
      </c>
      <c r="AA2452" s="121">
        <f t="shared" si="7081"/>
        <v>0</v>
      </c>
      <c r="AB2452" s="122">
        <f t="shared" si="7531"/>
        <v>0</v>
      </c>
      <c r="AC2452" s="122">
        <f t="shared" si="7531"/>
        <v>0</v>
      </c>
      <c r="AD2452" s="121">
        <f t="shared" si="7082"/>
        <v>0</v>
      </c>
      <c r="AE2452" s="122">
        <f t="shared" ref="AE2452:AM2452" si="7535">+($AN2452-$AD2452)/10+AD2452</f>
        <v>0</v>
      </c>
      <c r="AF2452" s="122">
        <f t="shared" si="7535"/>
        <v>0</v>
      </c>
      <c r="AG2452" s="122">
        <f t="shared" si="7535"/>
        <v>0</v>
      </c>
      <c r="AH2452" s="122">
        <f t="shared" si="7535"/>
        <v>0</v>
      </c>
      <c r="AI2452" s="122">
        <f t="shared" si="7535"/>
        <v>0</v>
      </c>
      <c r="AJ2452" s="122">
        <f t="shared" si="7535"/>
        <v>0</v>
      </c>
      <c r="AK2452" s="122">
        <f t="shared" si="7535"/>
        <v>0</v>
      </c>
      <c r="AL2452" s="122">
        <f t="shared" si="7535"/>
        <v>0</v>
      </c>
      <c r="AM2452" s="122">
        <f t="shared" si="7535"/>
        <v>0</v>
      </c>
      <c r="AN2452" s="121">
        <f t="shared" si="7084"/>
        <v>0</v>
      </c>
      <c r="AO2452" s="122">
        <f t="shared" ref="AO2452:AW2452" si="7536">+($AX2452-$AN2452)/10+AN2452</f>
        <v>0</v>
      </c>
      <c r="AP2452" s="122">
        <f t="shared" si="7536"/>
        <v>0</v>
      </c>
      <c r="AQ2452" s="122">
        <f t="shared" si="7536"/>
        <v>0</v>
      </c>
      <c r="AR2452" s="122">
        <f t="shared" si="7536"/>
        <v>0</v>
      </c>
      <c r="AS2452" s="122">
        <f t="shared" si="7536"/>
        <v>0</v>
      </c>
      <c r="AT2452" s="122">
        <f t="shared" si="7536"/>
        <v>0</v>
      </c>
      <c r="AU2452" s="122">
        <f t="shared" si="7536"/>
        <v>0</v>
      </c>
      <c r="AV2452" s="122">
        <f t="shared" si="7536"/>
        <v>0</v>
      </c>
      <c r="AW2452" s="122">
        <f t="shared" si="7536"/>
        <v>0</v>
      </c>
      <c r="AX2452" s="121">
        <f t="shared" si="7086"/>
        <v>0</v>
      </c>
    </row>
    <row r="2453" spans="2:50" ht="15.75" customHeight="1" x14ac:dyDescent="0.2">
      <c r="B2453" s="123"/>
      <c r="C2453" s="124"/>
      <c r="D2453" s="124"/>
      <c r="E2453" s="124"/>
      <c r="F2453" s="124"/>
      <c r="G2453" s="124"/>
      <c r="H2453" s="124"/>
      <c r="I2453" s="124"/>
      <c r="J2453" s="124"/>
      <c r="K2453" s="124"/>
      <c r="L2453" s="124"/>
      <c r="M2453" s="124"/>
      <c r="N2453" s="125"/>
      <c r="O2453" s="119"/>
      <c r="P2453" s="120" t="str">
        <f t="shared" si="7465"/>
        <v/>
      </c>
      <c r="Q2453" s="126">
        <f t="shared" ref="Q2453:W2453" si="7537">SUMIF($B$9:$N$9,Q$9,$B2453:$N2453)/100</f>
        <v>0</v>
      </c>
      <c r="R2453" s="126">
        <f t="shared" si="7537"/>
        <v>0</v>
      </c>
      <c r="S2453" s="126">
        <f t="shared" si="7537"/>
        <v>0</v>
      </c>
      <c r="T2453" s="126">
        <f t="shared" si="7537"/>
        <v>0</v>
      </c>
      <c r="U2453" s="126">
        <f t="shared" si="7537"/>
        <v>0</v>
      </c>
      <c r="V2453" s="126">
        <f t="shared" si="7537"/>
        <v>0</v>
      </c>
      <c r="W2453" s="126">
        <f t="shared" si="7537"/>
        <v>0</v>
      </c>
      <c r="X2453" s="127">
        <f t="shared" si="7078"/>
        <v>0</v>
      </c>
      <c r="Y2453" s="126">
        <f t="shared" si="7079"/>
        <v>0</v>
      </c>
      <c r="Z2453" s="127">
        <f t="shared" si="7080"/>
        <v>0</v>
      </c>
      <c r="AA2453" s="126">
        <f t="shared" si="7081"/>
        <v>0</v>
      </c>
      <c r="AB2453" s="127">
        <f t="shared" si="7531"/>
        <v>0</v>
      </c>
      <c r="AC2453" s="127">
        <f t="shared" si="7531"/>
        <v>0</v>
      </c>
      <c r="AD2453" s="126">
        <f t="shared" si="7082"/>
        <v>0</v>
      </c>
      <c r="AE2453" s="127">
        <f t="shared" ref="AE2453:AM2453" si="7538">+($AN2453-$AD2453)/10+AD2453</f>
        <v>0</v>
      </c>
      <c r="AF2453" s="127">
        <f t="shared" si="7538"/>
        <v>0</v>
      </c>
      <c r="AG2453" s="127">
        <f t="shared" si="7538"/>
        <v>0</v>
      </c>
      <c r="AH2453" s="127">
        <f t="shared" si="7538"/>
        <v>0</v>
      </c>
      <c r="AI2453" s="127">
        <f t="shared" si="7538"/>
        <v>0</v>
      </c>
      <c r="AJ2453" s="127">
        <f t="shared" si="7538"/>
        <v>0</v>
      </c>
      <c r="AK2453" s="127">
        <f t="shared" si="7538"/>
        <v>0</v>
      </c>
      <c r="AL2453" s="127">
        <f t="shared" si="7538"/>
        <v>0</v>
      </c>
      <c r="AM2453" s="127">
        <f t="shared" si="7538"/>
        <v>0</v>
      </c>
      <c r="AN2453" s="126">
        <f t="shared" si="7084"/>
        <v>0</v>
      </c>
      <c r="AO2453" s="127">
        <f t="shared" ref="AO2453:AW2453" si="7539">+($AX2453-$AN2453)/10+AN2453</f>
        <v>0</v>
      </c>
      <c r="AP2453" s="127">
        <f t="shared" si="7539"/>
        <v>0</v>
      </c>
      <c r="AQ2453" s="127">
        <f t="shared" si="7539"/>
        <v>0</v>
      </c>
      <c r="AR2453" s="127">
        <f t="shared" si="7539"/>
        <v>0</v>
      </c>
      <c r="AS2453" s="127">
        <f t="shared" si="7539"/>
        <v>0</v>
      </c>
      <c r="AT2453" s="127">
        <f t="shared" si="7539"/>
        <v>0</v>
      </c>
      <c r="AU2453" s="127">
        <f t="shared" si="7539"/>
        <v>0</v>
      </c>
      <c r="AV2453" s="127">
        <f t="shared" si="7539"/>
        <v>0</v>
      </c>
      <c r="AW2453" s="127">
        <f t="shared" si="7539"/>
        <v>0</v>
      </c>
      <c r="AX2453" s="126">
        <f t="shared" si="7086"/>
        <v>0</v>
      </c>
    </row>
    <row r="2454" spans="2:50" ht="15.75" customHeight="1" x14ac:dyDescent="0.2">
      <c r="B2454" s="123"/>
      <c r="C2454" s="128"/>
      <c r="D2454" s="128"/>
      <c r="E2454" s="128"/>
      <c r="F2454" s="128"/>
      <c r="G2454" s="128"/>
      <c r="H2454" s="128"/>
      <c r="I2454" s="128"/>
      <c r="J2454" s="128"/>
      <c r="K2454" s="128"/>
      <c r="L2454" s="128"/>
      <c r="M2454" s="128"/>
      <c r="N2454" s="129"/>
      <c r="O2454" s="119"/>
      <c r="P2454" s="120" t="str">
        <f t="shared" si="7465"/>
        <v/>
      </c>
      <c r="Q2454" s="121">
        <f t="shared" ref="Q2454:W2454" si="7540">SUMIF($B$9:$N$9,Q$9,$B2454:$N2454)/100</f>
        <v>0</v>
      </c>
      <c r="R2454" s="121">
        <f t="shared" si="7540"/>
        <v>0</v>
      </c>
      <c r="S2454" s="121">
        <f t="shared" si="7540"/>
        <v>0</v>
      </c>
      <c r="T2454" s="121">
        <f t="shared" si="7540"/>
        <v>0</v>
      </c>
      <c r="U2454" s="121">
        <f t="shared" si="7540"/>
        <v>0</v>
      </c>
      <c r="V2454" s="121">
        <f t="shared" si="7540"/>
        <v>0</v>
      </c>
      <c r="W2454" s="121">
        <f t="shared" si="7540"/>
        <v>0</v>
      </c>
      <c r="X2454" s="122">
        <f t="shared" si="7078"/>
        <v>0</v>
      </c>
      <c r="Y2454" s="121">
        <f t="shared" si="7079"/>
        <v>0</v>
      </c>
      <c r="Z2454" s="122">
        <f t="shared" si="7080"/>
        <v>0</v>
      </c>
      <c r="AA2454" s="121">
        <f t="shared" si="7081"/>
        <v>0</v>
      </c>
      <c r="AB2454" s="122">
        <f t="shared" si="7531"/>
        <v>0</v>
      </c>
      <c r="AC2454" s="122">
        <f t="shared" si="7531"/>
        <v>0</v>
      </c>
      <c r="AD2454" s="121">
        <f t="shared" si="7082"/>
        <v>0</v>
      </c>
      <c r="AE2454" s="122">
        <f t="shared" ref="AE2454:AM2454" si="7541">+($AN2454-$AD2454)/10+AD2454</f>
        <v>0</v>
      </c>
      <c r="AF2454" s="122">
        <f t="shared" si="7541"/>
        <v>0</v>
      </c>
      <c r="AG2454" s="122">
        <f t="shared" si="7541"/>
        <v>0</v>
      </c>
      <c r="AH2454" s="122">
        <f t="shared" si="7541"/>
        <v>0</v>
      </c>
      <c r="AI2454" s="122">
        <f t="shared" si="7541"/>
        <v>0</v>
      </c>
      <c r="AJ2454" s="122">
        <f t="shared" si="7541"/>
        <v>0</v>
      </c>
      <c r="AK2454" s="122">
        <f t="shared" si="7541"/>
        <v>0</v>
      </c>
      <c r="AL2454" s="122">
        <f t="shared" si="7541"/>
        <v>0</v>
      </c>
      <c r="AM2454" s="122">
        <f t="shared" si="7541"/>
        <v>0</v>
      </c>
      <c r="AN2454" s="121">
        <f t="shared" si="7084"/>
        <v>0</v>
      </c>
      <c r="AO2454" s="122">
        <f t="shared" ref="AO2454:AW2454" si="7542">+($AX2454-$AN2454)/10+AN2454</f>
        <v>0</v>
      </c>
      <c r="AP2454" s="122">
        <f t="shared" si="7542"/>
        <v>0</v>
      </c>
      <c r="AQ2454" s="122">
        <f t="shared" si="7542"/>
        <v>0</v>
      </c>
      <c r="AR2454" s="122">
        <f t="shared" si="7542"/>
        <v>0</v>
      </c>
      <c r="AS2454" s="122">
        <f t="shared" si="7542"/>
        <v>0</v>
      </c>
      <c r="AT2454" s="122">
        <f t="shared" si="7542"/>
        <v>0</v>
      </c>
      <c r="AU2454" s="122">
        <f t="shared" si="7542"/>
        <v>0</v>
      </c>
      <c r="AV2454" s="122">
        <f t="shared" si="7542"/>
        <v>0</v>
      </c>
      <c r="AW2454" s="122">
        <f t="shared" si="7542"/>
        <v>0</v>
      </c>
      <c r="AX2454" s="121">
        <f t="shared" si="7086"/>
        <v>0</v>
      </c>
    </row>
    <row r="2455" spans="2:50" ht="15.75" customHeight="1" x14ac:dyDescent="0.2">
      <c r="B2455" s="123"/>
      <c r="C2455" s="124"/>
      <c r="D2455" s="124"/>
      <c r="E2455" s="124"/>
      <c r="F2455" s="124"/>
      <c r="G2455" s="124"/>
      <c r="H2455" s="124"/>
      <c r="I2455" s="124"/>
      <c r="J2455" s="124"/>
      <c r="K2455" s="124"/>
      <c r="L2455" s="124"/>
      <c r="M2455" s="124"/>
      <c r="N2455" s="125"/>
      <c r="O2455" s="119"/>
      <c r="P2455" s="120" t="str">
        <f t="shared" si="7465"/>
        <v/>
      </c>
      <c r="Q2455" s="126">
        <f t="shared" ref="Q2455:W2455" si="7543">SUMIF($B$9:$N$9,Q$9,$B2455:$N2455)/100</f>
        <v>0</v>
      </c>
      <c r="R2455" s="126">
        <f t="shared" si="7543"/>
        <v>0</v>
      </c>
      <c r="S2455" s="126">
        <f t="shared" si="7543"/>
        <v>0</v>
      </c>
      <c r="T2455" s="126">
        <f t="shared" si="7543"/>
        <v>0</v>
      </c>
      <c r="U2455" s="126">
        <f t="shared" si="7543"/>
        <v>0</v>
      </c>
      <c r="V2455" s="126">
        <f t="shared" si="7543"/>
        <v>0</v>
      </c>
      <c r="W2455" s="126">
        <f t="shared" si="7543"/>
        <v>0</v>
      </c>
      <c r="X2455" s="127">
        <f t="shared" si="7078"/>
        <v>0</v>
      </c>
      <c r="Y2455" s="126">
        <f t="shared" si="7079"/>
        <v>0</v>
      </c>
      <c r="Z2455" s="127">
        <f t="shared" si="7080"/>
        <v>0</v>
      </c>
      <c r="AA2455" s="126">
        <f t="shared" si="7081"/>
        <v>0</v>
      </c>
      <c r="AB2455" s="127">
        <f t="shared" si="7531"/>
        <v>0</v>
      </c>
      <c r="AC2455" s="127">
        <f t="shared" si="7531"/>
        <v>0</v>
      </c>
      <c r="AD2455" s="126">
        <f t="shared" si="7082"/>
        <v>0</v>
      </c>
      <c r="AE2455" s="127">
        <f t="shared" ref="AE2455:AM2455" si="7544">+($AN2455-$AD2455)/10+AD2455</f>
        <v>0</v>
      </c>
      <c r="AF2455" s="127">
        <f t="shared" si="7544"/>
        <v>0</v>
      </c>
      <c r="AG2455" s="127">
        <f t="shared" si="7544"/>
        <v>0</v>
      </c>
      <c r="AH2455" s="127">
        <f t="shared" si="7544"/>
        <v>0</v>
      </c>
      <c r="AI2455" s="127">
        <f t="shared" si="7544"/>
        <v>0</v>
      </c>
      <c r="AJ2455" s="127">
        <f t="shared" si="7544"/>
        <v>0</v>
      </c>
      <c r="AK2455" s="127">
        <f t="shared" si="7544"/>
        <v>0</v>
      </c>
      <c r="AL2455" s="127">
        <f t="shared" si="7544"/>
        <v>0</v>
      </c>
      <c r="AM2455" s="127">
        <f t="shared" si="7544"/>
        <v>0</v>
      </c>
      <c r="AN2455" s="126">
        <f t="shared" si="7084"/>
        <v>0</v>
      </c>
      <c r="AO2455" s="127">
        <f t="shared" ref="AO2455:AW2455" si="7545">+($AX2455-$AN2455)/10+AN2455</f>
        <v>0</v>
      </c>
      <c r="AP2455" s="127">
        <f t="shared" si="7545"/>
        <v>0</v>
      </c>
      <c r="AQ2455" s="127">
        <f t="shared" si="7545"/>
        <v>0</v>
      </c>
      <c r="AR2455" s="127">
        <f t="shared" si="7545"/>
        <v>0</v>
      </c>
      <c r="AS2455" s="127">
        <f t="shared" si="7545"/>
        <v>0</v>
      </c>
      <c r="AT2455" s="127">
        <f t="shared" si="7545"/>
        <v>0</v>
      </c>
      <c r="AU2455" s="127">
        <f t="shared" si="7545"/>
        <v>0</v>
      </c>
      <c r="AV2455" s="127">
        <f t="shared" si="7545"/>
        <v>0</v>
      </c>
      <c r="AW2455" s="127">
        <f t="shared" si="7545"/>
        <v>0</v>
      </c>
      <c r="AX2455" s="126">
        <f t="shared" si="7086"/>
        <v>0</v>
      </c>
    </row>
    <row r="2456" spans="2:50" ht="15.75" customHeight="1" x14ac:dyDescent="0.2">
      <c r="B2456" s="123"/>
      <c r="C2456" s="128"/>
      <c r="D2456" s="128"/>
      <c r="E2456" s="128"/>
      <c r="F2456" s="128"/>
      <c r="G2456" s="128"/>
      <c r="H2456" s="128"/>
      <c r="I2456" s="128"/>
      <c r="J2456" s="128"/>
      <c r="K2456" s="128"/>
      <c r="L2456" s="128"/>
      <c r="M2456" s="128"/>
      <c r="N2456" s="129"/>
      <c r="O2456" s="119"/>
      <c r="P2456" s="120" t="str">
        <f t="shared" si="7465"/>
        <v/>
      </c>
      <c r="Q2456" s="121">
        <f t="shared" ref="Q2456:W2456" si="7546">SUMIF($B$9:$N$9,Q$9,$B2456:$N2456)/100</f>
        <v>0</v>
      </c>
      <c r="R2456" s="121">
        <f t="shared" si="7546"/>
        <v>0</v>
      </c>
      <c r="S2456" s="121">
        <f t="shared" si="7546"/>
        <v>0</v>
      </c>
      <c r="T2456" s="121">
        <f t="shared" si="7546"/>
        <v>0</v>
      </c>
      <c r="U2456" s="121">
        <f t="shared" si="7546"/>
        <v>0</v>
      </c>
      <c r="V2456" s="121">
        <f t="shared" si="7546"/>
        <v>0</v>
      </c>
      <c r="W2456" s="121">
        <f t="shared" si="7546"/>
        <v>0</v>
      </c>
      <c r="X2456" s="122">
        <f t="shared" si="7078"/>
        <v>0</v>
      </c>
      <c r="Y2456" s="121">
        <f t="shared" si="7079"/>
        <v>0</v>
      </c>
      <c r="Z2456" s="122">
        <f t="shared" si="7080"/>
        <v>0</v>
      </c>
      <c r="AA2456" s="121">
        <f t="shared" si="7081"/>
        <v>0</v>
      </c>
      <c r="AB2456" s="122">
        <f t="shared" si="7531"/>
        <v>0</v>
      </c>
      <c r="AC2456" s="122">
        <f t="shared" si="7531"/>
        <v>0</v>
      </c>
      <c r="AD2456" s="121">
        <f t="shared" si="7082"/>
        <v>0</v>
      </c>
      <c r="AE2456" s="122">
        <f t="shared" ref="AE2456:AM2456" si="7547">+($AN2456-$AD2456)/10+AD2456</f>
        <v>0</v>
      </c>
      <c r="AF2456" s="122">
        <f t="shared" si="7547"/>
        <v>0</v>
      </c>
      <c r="AG2456" s="122">
        <f t="shared" si="7547"/>
        <v>0</v>
      </c>
      <c r="AH2456" s="122">
        <f t="shared" si="7547"/>
        <v>0</v>
      </c>
      <c r="AI2456" s="122">
        <f t="shared" si="7547"/>
        <v>0</v>
      </c>
      <c r="AJ2456" s="122">
        <f t="shared" si="7547"/>
        <v>0</v>
      </c>
      <c r="AK2456" s="122">
        <f t="shared" si="7547"/>
        <v>0</v>
      </c>
      <c r="AL2456" s="122">
        <f t="shared" si="7547"/>
        <v>0</v>
      </c>
      <c r="AM2456" s="122">
        <f t="shared" si="7547"/>
        <v>0</v>
      </c>
      <c r="AN2456" s="121">
        <f t="shared" si="7084"/>
        <v>0</v>
      </c>
      <c r="AO2456" s="122">
        <f t="shared" ref="AO2456:AW2456" si="7548">+($AX2456-$AN2456)/10+AN2456</f>
        <v>0</v>
      </c>
      <c r="AP2456" s="122">
        <f t="shared" si="7548"/>
        <v>0</v>
      </c>
      <c r="AQ2456" s="122">
        <f t="shared" si="7548"/>
        <v>0</v>
      </c>
      <c r="AR2456" s="122">
        <f t="shared" si="7548"/>
        <v>0</v>
      </c>
      <c r="AS2456" s="122">
        <f t="shared" si="7548"/>
        <v>0</v>
      </c>
      <c r="AT2456" s="122">
        <f t="shared" si="7548"/>
        <v>0</v>
      </c>
      <c r="AU2456" s="122">
        <f t="shared" si="7548"/>
        <v>0</v>
      </c>
      <c r="AV2456" s="122">
        <f t="shared" si="7548"/>
        <v>0</v>
      </c>
      <c r="AW2456" s="122">
        <f t="shared" si="7548"/>
        <v>0</v>
      </c>
      <c r="AX2456" s="121">
        <f t="shared" si="7086"/>
        <v>0</v>
      </c>
    </row>
    <row r="2457" spans="2:50" ht="15.75" customHeight="1" x14ac:dyDescent="0.2">
      <c r="B2457" s="123"/>
      <c r="C2457" s="124"/>
      <c r="D2457" s="124"/>
      <c r="E2457" s="124"/>
      <c r="F2457" s="124"/>
      <c r="G2457" s="124"/>
      <c r="H2457" s="124"/>
      <c r="I2457" s="124"/>
      <c r="J2457" s="124"/>
      <c r="K2457" s="124"/>
      <c r="L2457" s="124"/>
      <c r="M2457" s="124"/>
      <c r="N2457" s="125"/>
      <c r="O2457" s="119"/>
      <c r="P2457" s="120" t="str">
        <f t="shared" si="7465"/>
        <v/>
      </c>
      <c r="Q2457" s="126">
        <f t="shared" ref="Q2457:W2457" si="7549">SUMIF($B$9:$N$9,Q$9,$B2457:$N2457)/100</f>
        <v>0</v>
      </c>
      <c r="R2457" s="126">
        <f t="shared" si="7549"/>
        <v>0</v>
      </c>
      <c r="S2457" s="126">
        <f t="shared" si="7549"/>
        <v>0</v>
      </c>
      <c r="T2457" s="126">
        <f t="shared" si="7549"/>
        <v>0</v>
      </c>
      <c r="U2457" s="126">
        <f t="shared" si="7549"/>
        <v>0</v>
      </c>
      <c r="V2457" s="126">
        <f t="shared" si="7549"/>
        <v>0</v>
      </c>
      <c r="W2457" s="126">
        <f t="shared" si="7549"/>
        <v>0</v>
      </c>
      <c r="X2457" s="127">
        <f t="shared" si="7078"/>
        <v>0</v>
      </c>
      <c r="Y2457" s="126">
        <f t="shared" si="7079"/>
        <v>0</v>
      </c>
      <c r="Z2457" s="127">
        <f t="shared" si="7080"/>
        <v>0</v>
      </c>
      <c r="AA2457" s="126">
        <f t="shared" si="7081"/>
        <v>0</v>
      </c>
      <c r="AB2457" s="127">
        <f t="shared" si="7531"/>
        <v>0</v>
      </c>
      <c r="AC2457" s="127">
        <f t="shared" si="7531"/>
        <v>0</v>
      </c>
      <c r="AD2457" s="126">
        <f t="shared" si="7082"/>
        <v>0</v>
      </c>
      <c r="AE2457" s="127">
        <f t="shared" ref="AE2457:AM2457" si="7550">+($AN2457-$AD2457)/10+AD2457</f>
        <v>0</v>
      </c>
      <c r="AF2457" s="127">
        <f t="shared" si="7550"/>
        <v>0</v>
      </c>
      <c r="AG2457" s="127">
        <f t="shared" si="7550"/>
        <v>0</v>
      </c>
      <c r="AH2457" s="127">
        <f t="shared" si="7550"/>
        <v>0</v>
      </c>
      <c r="AI2457" s="127">
        <f t="shared" si="7550"/>
        <v>0</v>
      </c>
      <c r="AJ2457" s="127">
        <f t="shared" si="7550"/>
        <v>0</v>
      </c>
      <c r="AK2457" s="127">
        <f t="shared" si="7550"/>
        <v>0</v>
      </c>
      <c r="AL2457" s="127">
        <f t="shared" si="7550"/>
        <v>0</v>
      </c>
      <c r="AM2457" s="127">
        <f t="shared" si="7550"/>
        <v>0</v>
      </c>
      <c r="AN2457" s="126">
        <f t="shared" si="7084"/>
        <v>0</v>
      </c>
      <c r="AO2457" s="127">
        <f t="shared" ref="AO2457:AW2457" si="7551">+($AX2457-$AN2457)/10+AN2457</f>
        <v>0</v>
      </c>
      <c r="AP2457" s="127">
        <f t="shared" si="7551"/>
        <v>0</v>
      </c>
      <c r="AQ2457" s="127">
        <f t="shared" si="7551"/>
        <v>0</v>
      </c>
      <c r="AR2457" s="127">
        <f t="shared" si="7551"/>
        <v>0</v>
      </c>
      <c r="AS2457" s="127">
        <f t="shared" si="7551"/>
        <v>0</v>
      </c>
      <c r="AT2457" s="127">
        <f t="shared" si="7551"/>
        <v>0</v>
      </c>
      <c r="AU2457" s="127">
        <f t="shared" si="7551"/>
        <v>0</v>
      </c>
      <c r="AV2457" s="127">
        <f t="shared" si="7551"/>
        <v>0</v>
      </c>
      <c r="AW2457" s="127">
        <f t="shared" si="7551"/>
        <v>0</v>
      </c>
      <c r="AX2457" s="126">
        <f t="shared" si="7086"/>
        <v>0</v>
      </c>
    </row>
    <row r="2458" spans="2:50" ht="15.75" customHeight="1" x14ac:dyDescent="0.2">
      <c r="B2458" s="123"/>
      <c r="C2458" s="128"/>
      <c r="D2458" s="128"/>
      <c r="E2458" s="128"/>
      <c r="F2458" s="128"/>
      <c r="G2458" s="128"/>
      <c r="H2458" s="128"/>
      <c r="I2458" s="128"/>
      <c r="J2458" s="128"/>
      <c r="K2458" s="128"/>
      <c r="L2458" s="128"/>
      <c r="M2458" s="128"/>
      <c r="N2458" s="129"/>
      <c r="O2458" s="119"/>
      <c r="P2458" s="120" t="str">
        <f t="shared" si="7465"/>
        <v/>
      </c>
      <c r="Q2458" s="121">
        <f t="shared" ref="Q2458:W2458" si="7552">SUMIF($B$9:$N$9,Q$9,$B2458:$N2458)/100</f>
        <v>0</v>
      </c>
      <c r="R2458" s="121">
        <f t="shared" si="7552"/>
        <v>0</v>
      </c>
      <c r="S2458" s="121">
        <f t="shared" si="7552"/>
        <v>0</v>
      </c>
      <c r="T2458" s="121">
        <f t="shared" si="7552"/>
        <v>0</v>
      </c>
      <c r="U2458" s="121">
        <f t="shared" si="7552"/>
        <v>0</v>
      </c>
      <c r="V2458" s="121">
        <f t="shared" si="7552"/>
        <v>0</v>
      </c>
      <c r="W2458" s="121">
        <f t="shared" si="7552"/>
        <v>0</v>
      </c>
      <c r="X2458" s="122">
        <f t="shared" si="7078"/>
        <v>0</v>
      </c>
      <c r="Y2458" s="121">
        <f t="shared" si="7079"/>
        <v>0</v>
      </c>
      <c r="Z2458" s="122">
        <f t="shared" si="7080"/>
        <v>0</v>
      </c>
      <c r="AA2458" s="121">
        <f t="shared" si="7081"/>
        <v>0</v>
      </c>
      <c r="AB2458" s="122">
        <f t="shared" si="7531"/>
        <v>0</v>
      </c>
      <c r="AC2458" s="122">
        <f t="shared" si="7531"/>
        <v>0</v>
      </c>
      <c r="AD2458" s="121">
        <f t="shared" si="7082"/>
        <v>0</v>
      </c>
      <c r="AE2458" s="122">
        <f t="shared" ref="AE2458:AM2458" si="7553">+($AN2458-$AD2458)/10+AD2458</f>
        <v>0</v>
      </c>
      <c r="AF2458" s="122">
        <f t="shared" si="7553"/>
        <v>0</v>
      </c>
      <c r="AG2458" s="122">
        <f t="shared" si="7553"/>
        <v>0</v>
      </c>
      <c r="AH2458" s="122">
        <f t="shared" si="7553"/>
        <v>0</v>
      </c>
      <c r="AI2458" s="122">
        <f t="shared" si="7553"/>
        <v>0</v>
      </c>
      <c r="AJ2458" s="122">
        <f t="shared" si="7553"/>
        <v>0</v>
      </c>
      <c r="AK2458" s="122">
        <f t="shared" si="7553"/>
        <v>0</v>
      </c>
      <c r="AL2458" s="122">
        <f t="shared" si="7553"/>
        <v>0</v>
      </c>
      <c r="AM2458" s="122">
        <f t="shared" si="7553"/>
        <v>0</v>
      </c>
      <c r="AN2458" s="121">
        <f t="shared" si="7084"/>
        <v>0</v>
      </c>
      <c r="AO2458" s="122">
        <f t="shared" ref="AO2458:AW2458" si="7554">+($AX2458-$AN2458)/10+AN2458</f>
        <v>0</v>
      </c>
      <c r="AP2458" s="122">
        <f t="shared" si="7554"/>
        <v>0</v>
      </c>
      <c r="AQ2458" s="122">
        <f t="shared" si="7554"/>
        <v>0</v>
      </c>
      <c r="AR2458" s="122">
        <f t="shared" si="7554"/>
        <v>0</v>
      </c>
      <c r="AS2458" s="122">
        <f t="shared" si="7554"/>
        <v>0</v>
      </c>
      <c r="AT2458" s="122">
        <f t="shared" si="7554"/>
        <v>0</v>
      </c>
      <c r="AU2458" s="122">
        <f t="shared" si="7554"/>
        <v>0</v>
      </c>
      <c r="AV2458" s="122">
        <f t="shared" si="7554"/>
        <v>0</v>
      </c>
      <c r="AW2458" s="122">
        <f t="shared" si="7554"/>
        <v>0</v>
      </c>
      <c r="AX2458" s="121">
        <f t="shared" si="7086"/>
        <v>0</v>
      </c>
    </row>
    <row r="2459" spans="2:50" ht="15.75" customHeight="1" x14ac:dyDescent="0.2">
      <c r="B2459" s="123"/>
      <c r="C2459" s="124"/>
      <c r="D2459" s="124"/>
      <c r="E2459" s="124"/>
      <c r="F2459" s="124"/>
      <c r="G2459" s="124"/>
      <c r="H2459" s="124"/>
      <c r="I2459" s="124"/>
      <c r="J2459" s="124"/>
      <c r="K2459" s="124"/>
      <c r="L2459" s="124"/>
      <c r="M2459" s="124"/>
      <c r="N2459" s="125"/>
      <c r="O2459" s="119"/>
      <c r="P2459" s="120" t="str">
        <f t="shared" si="7465"/>
        <v/>
      </c>
      <c r="Q2459" s="126">
        <f t="shared" ref="Q2459:W2459" si="7555">SUMIF($B$9:$N$9,Q$9,$B2459:$N2459)/100</f>
        <v>0</v>
      </c>
      <c r="R2459" s="126">
        <f t="shared" si="7555"/>
        <v>0</v>
      </c>
      <c r="S2459" s="126">
        <f t="shared" si="7555"/>
        <v>0</v>
      </c>
      <c r="T2459" s="126">
        <f t="shared" si="7555"/>
        <v>0</v>
      </c>
      <c r="U2459" s="126">
        <f t="shared" si="7555"/>
        <v>0</v>
      </c>
      <c r="V2459" s="126">
        <f t="shared" si="7555"/>
        <v>0</v>
      </c>
      <c r="W2459" s="126">
        <f t="shared" si="7555"/>
        <v>0</v>
      </c>
      <c r="X2459" s="127">
        <f t="shared" si="7078"/>
        <v>0</v>
      </c>
      <c r="Y2459" s="126">
        <f t="shared" si="7079"/>
        <v>0</v>
      </c>
      <c r="Z2459" s="127">
        <f t="shared" si="7080"/>
        <v>0</v>
      </c>
      <c r="AA2459" s="126">
        <f t="shared" si="7081"/>
        <v>0</v>
      </c>
      <c r="AB2459" s="127">
        <f t="shared" si="7531"/>
        <v>0</v>
      </c>
      <c r="AC2459" s="127">
        <f t="shared" si="7531"/>
        <v>0</v>
      </c>
      <c r="AD2459" s="126">
        <f t="shared" si="7082"/>
        <v>0</v>
      </c>
      <c r="AE2459" s="127">
        <f t="shared" ref="AE2459:AM2459" si="7556">+($AN2459-$AD2459)/10+AD2459</f>
        <v>0</v>
      </c>
      <c r="AF2459" s="127">
        <f t="shared" si="7556"/>
        <v>0</v>
      </c>
      <c r="AG2459" s="127">
        <f t="shared" si="7556"/>
        <v>0</v>
      </c>
      <c r="AH2459" s="127">
        <f t="shared" si="7556"/>
        <v>0</v>
      </c>
      <c r="AI2459" s="127">
        <f t="shared" si="7556"/>
        <v>0</v>
      </c>
      <c r="AJ2459" s="127">
        <f t="shared" si="7556"/>
        <v>0</v>
      </c>
      <c r="AK2459" s="127">
        <f t="shared" si="7556"/>
        <v>0</v>
      </c>
      <c r="AL2459" s="127">
        <f t="shared" si="7556"/>
        <v>0</v>
      </c>
      <c r="AM2459" s="127">
        <f t="shared" si="7556"/>
        <v>0</v>
      </c>
      <c r="AN2459" s="126">
        <f t="shared" si="7084"/>
        <v>0</v>
      </c>
      <c r="AO2459" s="127">
        <f t="shared" ref="AO2459:AW2459" si="7557">+($AX2459-$AN2459)/10+AN2459</f>
        <v>0</v>
      </c>
      <c r="AP2459" s="127">
        <f t="shared" si="7557"/>
        <v>0</v>
      </c>
      <c r="AQ2459" s="127">
        <f t="shared" si="7557"/>
        <v>0</v>
      </c>
      <c r="AR2459" s="127">
        <f t="shared" si="7557"/>
        <v>0</v>
      </c>
      <c r="AS2459" s="127">
        <f t="shared" si="7557"/>
        <v>0</v>
      </c>
      <c r="AT2459" s="127">
        <f t="shared" si="7557"/>
        <v>0</v>
      </c>
      <c r="AU2459" s="127">
        <f t="shared" si="7557"/>
        <v>0</v>
      </c>
      <c r="AV2459" s="127">
        <f t="shared" si="7557"/>
        <v>0</v>
      </c>
      <c r="AW2459" s="127">
        <f t="shared" si="7557"/>
        <v>0</v>
      </c>
      <c r="AX2459" s="126">
        <f t="shared" si="7086"/>
        <v>0</v>
      </c>
    </row>
    <row r="2460" spans="2:50" ht="15.75" customHeight="1" x14ac:dyDescent="0.2">
      <c r="B2460" s="123"/>
      <c r="C2460" s="128"/>
      <c r="D2460" s="128"/>
      <c r="E2460" s="128"/>
      <c r="F2460" s="128"/>
      <c r="G2460" s="128"/>
      <c r="H2460" s="128"/>
      <c r="I2460" s="128"/>
      <c r="J2460" s="128"/>
      <c r="K2460" s="128"/>
      <c r="L2460" s="128"/>
      <c r="M2460" s="128"/>
      <c r="N2460" s="129"/>
      <c r="O2460" s="119"/>
      <c r="P2460" s="120" t="str">
        <f t="shared" si="7465"/>
        <v/>
      </c>
      <c r="Q2460" s="121">
        <f t="shared" ref="Q2460:W2460" si="7558">SUMIF($B$9:$N$9,Q$9,$B2460:$N2460)/100</f>
        <v>0</v>
      </c>
      <c r="R2460" s="121">
        <f t="shared" si="7558"/>
        <v>0</v>
      </c>
      <c r="S2460" s="121">
        <f t="shared" si="7558"/>
        <v>0</v>
      </c>
      <c r="T2460" s="121">
        <f t="shared" si="7558"/>
        <v>0</v>
      </c>
      <c r="U2460" s="121">
        <f t="shared" si="7558"/>
        <v>0</v>
      </c>
      <c r="V2460" s="121">
        <f t="shared" si="7558"/>
        <v>0</v>
      </c>
      <c r="W2460" s="121">
        <f t="shared" si="7558"/>
        <v>0</v>
      </c>
      <c r="X2460" s="122">
        <f t="shared" si="7078"/>
        <v>0</v>
      </c>
      <c r="Y2460" s="121">
        <f t="shared" si="7079"/>
        <v>0</v>
      </c>
      <c r="Z2460" s="122">
        <f t="shared" si="7080"/>
        <v>0</v>
      </c>
      <c r="AA2460" s="121">
        <f t="shared" si="7081"/>
        <v>0</v>
      </c>
      <c r="AB2460" s="122">
        <f t="shared" si="7531"/>
        <v>0</v>
      </c>
      <c r="AC2460" s="122">
        <f t="shared" si="7531"/>
        <v>0</v>
      </c>
      <c r="AD2460" s="121">
        <f t="shared" si="7082"/>
        <v>0</v>
      </c>
      <c r="AE2460" s="122">
        <f t="shared" ref="AE2460:AM2460" si="7559">+($AN2460-$AD2460)/10+AD2460</f>
        <v>0</v>
      </c>
      <c r="AF2460" s="122">
        <f t="shared" si="7559"/>
        <v>0</v>
      </c>
      <c r="AG2460" s="122">
        <f t="shared" si="7559"/>
        <v>0</v>
      </c>
      <c r="AH2460" s="122">
        <f t="shared" si="7559"/>
        <v>0</v>
      </c>
      <c r="AI2460" s="122">
        <f t="shared" si="7559"/>
        <v>0</v>
      </c>
      <c r="AJ2460" s="122">
        <f t="shared" si="7559"/>
        <v>0</v>
      </c>
      <c r="AK2460" s="122">
        <f t="shared" si="7559"/>
        <v>0</v>
      </c>
      <c r="AL2460" s="122">
        <f t="shared" si="7559"/>
        <v>0</v>
      </c>
      <c r="AM2460" s="122">
        <f t="shared" si="7559"/>
        <v>0</v>
      </c>
      <c r="AN2460" s="121">
        <f t="shared" si="7084"/>
        <v>0</v>
      </c>
      <c r="AO2460" s="122">
        <f t="shared" ref="AO2460:AW2460" si="7560">+($AX2460-$AN2460)/10+AN2460</f>
        <v>0</v>
      </c>
      <c r="AP2460" s="122">
        <f t="shared" si="7560"/>
        <v>0</v>
      </c>
      <c r="AQ2460" s="122">
        <f t="shared" si="7560"/>
        <v>0</v>
      </c>
      <c r="AR2460" s="122">
        <f t="shared" si="7560"/>
        <v>0</v>
      </c>
      <c r="AS2460" s="122">
        <f t="shared" si="7560"/>
        <v>0</v>
      </c>
      <c r="AT2460" s="122">
        <f t="shared" si="7560"/>
        <v>0</v>
      </c>
      <c r="AU2460" s="122">
        <f t="shared" si="7560"/>
        <v>0</v>
      </c>
      <c r="AV2460" s="122">
        <f t="shared" si="7560"/>
        <v>0</v>
      </c>
      <c r="AW2460" s="122">
        <f t="shared" si="7560"/>
        <v>0</v>
      </c>
      <c r="AX2460" s="121">
        <f t="shared" si="7086"/>
        <v>0</v>
      </c>
    </row>
    <row r="2461" spans="2:50" ht="15.75" customHeight="1" x14ac:dyDescent="0.2">
      <c r="B2461" s="123"/>
      <c r="C2461" s="124"/>
      <c r="D2461" s="124"/>
      <c r="E2461" s="124"/>
      <c r="F2461" s="124"/>
      <c r="G2461" s="124"/>
      <c r="H2461" s="124"/>
      <c r="I2461" s="124"/>
      <c r="J2461" s="124"/>
      <c r="K2461" s="124"/>
      <c r="L2461" s="124"/>
      <c r="M2461" s="124"/>
      <c r="N2461" s="125"/>
      <c r="O2461" s="119"/>
      <c r="P2461" s="120" t="str">
        <f t="shared" si="7465"/>
        <v/>
      </c>
      <c r="Q2461" s="126">
        <f t="shared" ref="Q2461:W2461" si="7561">SUMIF($B$9:$N$9,Q$9,$B2461:$N2461)/100</f>
        <v>0</v>
      </c>
      <c r="R2461" s="126">
        <f t="shared" si="7561"/>
        <v>0</v>
      </c>
      <c r="S2461" s="126">
        <f t="shared" si="7561"/>
        <v>0</v>
      </c>
      <c r="T2461" s="126">
        <f t="shared" si="7561"/>
        <v>0</v>
      </c>
      <c r="U2461" s="126">
        <f t="shared" si="7561"/>
        <v>0</v>
      </c>
      <c r="V2461" s="126">
        <f t="shared" si="7561"/>
        <v>0</v>
      </c>
      <c r="W2461" s="126">
        <f t="shared" si="7561"/>
        <v>0</v>
      </c>
      <c r="X2461" s="127">
        <f t="shared" si="7078"/>
        <v>0</v>
      </c>
      <c r="Y2461" s="126">
        <f t="shared" si="7079"/>
        <v>0</v>
      </c>
      <c r="Z2461" s="127">
        <f t="shared" si="7080"/>
        <v>0</v>
      </c>
      <c r="AA2461" s="126">
        <f t="shared" si="7081"/>
        <v>0</v>
      </c>
      <c r="AB2461" s="127">
        <f t="shared" si="7531"/>
        <v>0</v>
      </c>
      <c r="AC2461" s="127">
        <f t="shared" si="7531"/>
        <v>0</v>
      </c>
      <c r="AD2461" s="126">
        <f t="shared" si="7082"/>
        <v>0</v>
      </c>
      <c r="AE2461" s="127">
        <f t="shared" ref="AE2461:AM2461" si="7562">+($AN2461-$AD2461)/10+AD2461</f>
        <v>0</v>
      </c>
      <c r="AF2461" s="127">
        <f t="shared" si="7562"/>
        <v>0</v>
      </c>
      <c r="AG2461" s="127">
        <f t="shared" si="7562"/>
        <v>0</v>
      </c>
      <c r="AH2461" s="127">
        <f t="shared" si="7562"/>
        <v>0</v>
      </c>
      <c r="AI2461" s="127">
        <f t="shared" si="7562"/>
        <v>0</v>
      </c>
      <c r="AJ2461" s="127">
        <f t="shared" si="7562"/>
        <v>0</v>
      </c>
      <c r="AK2461" s="127">
        <f t="shared" si="7562"/>
        <v>0</v>
      </c>
      <c r="AL2461" s="127">
        <f t="shared" si="7562"/>
        <v>0</v>
      </c>
      <c r="AM2461" s="127">
        <f t="shared" si="7562"/>
        <v>0</v>
      </c>
      <c r="AN2461" s="126">
        <f t="shared" si="7084"/>
        <v>0</v>
      </c>
      <c r="AO2461" s="127">
        <f t="shared" ref="AO2461:AW2461" si="7563">+($AX2461-$AN2461)/10+AN2461</f>
        <v>0</v>
      </c>
      <c r="AP2461" s="127">
        <f t="shared" si="7563"/>
        <v>0</v>
      </c>
      <c r="AQ2461" s="127">
        <f t="shared" si="7563"/>
        <v>0</v>
      </c>
      <c r="AR2461" s="127">
        <f t="shared" si="7563"/>
        <v>0</v>
      </c>
      <c r="AS2461" s="127">
        <f t="shared" si="7563"/>
        <v>0</v>
      </c>
      <c r="AT2461" s="127">
        <f t="shared" si="7563"/>
        <v>0</v>
      </c>
      <c r="AU2461" s="127">
        <f t="shared" si="7563"/>
        <v>0</v>
      </c>
      <c r="AV2461" s="127">
        <f t="shared" si="7563"/>
        <v>0</v>
      </c>
      <c r="AW2461" s="127">
        <f t="shared" si="7563"/>
        <v>0</v>
      </c>
      <c r="AX2461" s="126">
        <f t="shared" si="7086"/>
        <v>0</v>
      </c>
    </row>
    <row r="2462" spans="2:50" ht="15.75" customHeight="1" x14ac:dyDescent="0.2">
      <c r="B2462" s="123"/>
      <c r="C2462" s="128"/>
      <c r="D2462" s="128"/>
      <c r="E2462" s="128"/>
      <c r="F2462" s="128"/>
      <c r="G2462" s="128"/>
      <c r="H2462" s="128"/>
      <c r="I2462" s="128"/>
      <c r="J2462" s="128"/>
      <c r="K2462" s="128"/>
      <c r="L2462" s="128"/>
      <c r="M2462" s="128"/>
      <c r="N2462" s="129"/>
      <c r="O2462" s="119"/>
      <c r="P2462" s="120" t="str">
        <f t="shared" si="7465"/>
        <v/>
      </c>
      <c r="Q2462" s="121">
        <f t="shared" ref="Q2462:W2462" si="7564">SUMIF($B$9:$N$9,Q$9,$B2462:$N2462)/100</f>
        <v>0</v>
      </c>
      <c r="R2462" s="121">
        <f t="shared" si="7564"/>
        <v>0</v>
      </c>
      <c r="S2462" s="121">
        <f t="shared" si="7564"/>
        <v>0</v>
      </c>
      <c r="T2462" s="121">
        <f t="shared" si="7564"/>
        <v>0</v>
      </c>
      <c r="U2462" s="121">
        <f t="shared" si="7564"/>
        <v>0</v>
      </c>
      <c r="V2462" s="121">
        <f t="shared" si="7564"/>
        <v>0</v>
      </c>
      <c r="W2462" s="121">
        <f t="shared" si="7564"/>
        <v>0</v>
      </c>
      <c r="X2462" s="122">
        <f t="shared" si="7078"/>
        <v>0</v>
      </c>
      <c r="Y2462" s="121">
        <f t="shared" si="7079"/>
        <v>0</v>
      </c>
      <c r="Z2462" s="122">
        <f t="shared" si="7080"/>
        <v>0</v>
      </c>
      <c r="AA2462" s="121">
        <f t="shared" si="7081"/>
        <v>0</v>
      </c>
      <c r="AB2462" s="122">
        <f t="shared" si="7531"/>
        <v>0</v>
      </c>
      <c r="AC2462" s="122">
        <f t="shared" si="7531"/>
        <v>0</v>
      </c>
      <c r="AD2462" s="121">
        <f t="shared" si="7082"/>
        <v>0</v>
      </c>
      <c r="AE2462" s="122">
        <f t="shared" ref="AE2462:AM2462" si="7565">+($AN2462-$AD2462)/10+AD2462</f>
        <v>0</v>
      </c>
      <c r="AF2462" s="122">
        <f t="shared" si="7565"/>
        <v>0</v>
      </c>
      <c r="AG2462" s="122">
        <f t="shared" si="7565"/>
        <v>0</v>
      </c>
      <c r="AH2462" s="122">
        <f t="shared" si="7565"/>
        <v>0</v>
      </c>
      <c r="AI2462" s="122">
        <f t="shared" si="7565"/>
        <v>0</v>
      </c>
      <c r="AJ2462" s="122">
        <f t="shared" si="7565"/>
        <v>0</v>
      </c>
      <c r="AK2462" s="122">
        <f t="shared" si="7565"/>
        <v>0</v>
      </c>
      <c r="AL2462" s="122">
        <f t="shared" si="7565"/>
        <v>0</v>
      </c>
      <c r="AM2462" s="122">
        <f t="shared" si="7565"/>
        <v>0</v>
      </c>
      <c r="AN2462" s="121">
        <f t="shared" si="7084"/>
        <v>0</v>
      </c>
      <c r="AO2462" s="122">
        <f t="shared" ref="AO2462:AW2462" si="7566">+($AX2462-$AN2462)/10+AN2462</f>
        <v>0</v>
      </c>
      <c r="AP2462" s="122">
        <f t="shared" si="7566"/>
        <v>0</v>
      </c>
      <c r="AQ2462" s="122">
        <f t="shared" si="7566"/>
        <v>0</v>
      </c>
      <c r="AR2462" s="122">
        <f t="shared" si="7566"/>
        <v>0</v>
      </c>
      <c r="AS2462" s="122">
        <f t="shared" si="7566"/>
        <v>0</v>
      </c>
      <c r="AT2462" s="122">
        <f t="shared" si="7566"/>
        <v>0</v>
      </c>
      <c r="AU2462" s="122">
        <f t="shared" si="7566"/>
        <v>0</v>
      </c>
      <c r="AV2462" s="122">
        <f t="shared" si="7566"/>
        <v>0</v>
      </c>
      <c r="AW2462" s="122">
        <f t="shared" si="7566"/>
        <v>0</v>
      </c>
      <c r="AX2462" s="121">
        <f t="shared" si="7086"/>
        <v>0</v>
      </c>
    </row>
    <row r="2463" spans="2:50" ht="15.75" customHeight="1" x14ac:dyDescent="0.2">
      <c r="B2463" s="123"/>
      <c r="C2463" s="124"/>
      <c r="D2463" s="124"/>
      <c r="E2463" s="124"/>
      <c r="F2463" s="124"/>
      <c r="G2463" s="124"/>
      <c r="H2463" s="124"/>
      <c r="I2463" s="124"/>
      <c r="J2463" s="124"/>
      <c r="K2463" s="124"/>
      <c r="L2463" s="124"/>
      <c r="M2463" s="124"/>
      <c r="N2463" s="125"/>
      <c r="O2463" s="119"/>
      <c r="P2463" s="120" t="str">
        <f t="shared" si="7465"/>
        <v/>
      </c>
      <c r="Q2463" s="126">
        <f t="shared" ref="Q2463:W2463" si="7567">SUMIF($B$9:$N$9,Q$9,$B2463:$N2463)/100</f>
        <v>0</v>
      </c>
      <c r="R2463" s="126">
        <f t="shared" si="7567"/>
        <v>0</v>
      </c>
      <c r="S2463" s="126">
        <f t="shared" si="7567"/>
        <v>0</v>
      </c>
      <c r="T2463" s="126">
        <f t="shared" si="7567"/>
        <v>0</v>
      </c>
      <c r="U2463" s="126">
        <f t="shared" si="7567"/>
        <v>0</v>
      </c>
      <c r="V2463" s="126">
        <f t="shared" si="7567"/>
        <v>0</v>
      </c>
      <c r="W2463" s="126">
        <f t="shared" si="7567"/>
        <v>0</v>
      </c>
      <c r="X2463" s="127">
        <f t="shared" si="7078"/>
        <v>0</v>
      </c>
      <c r="Y2463" s="126">
        <f t="shared" si="7079"/>
        <v>0</v>
      </c>
      <c r="Z2463" s="127">
        <f t="shared" si="7080"/>
        <v>0</v>
      </c>
      <c r="AA2463" s="126">
        <f t="shared" si="7081"/>
        <v>0</v>
      </c>
      <c r="AB2463" s="127">
        <f t="shared" si="7531"/>
        <v>0</v>
      </c>
      <c r="AC2463" s="127">
        <f t="shared" si="7531"/>
        <v>0</v>
      </c>
      <c r="AD2463" s="126">
        <f t="shared" si="7082"/>
        <v>0</v>
      </c>
      <c r="AE2463" s="127">
        <f t="shared" ref="AE2463:AM2463" si="7568">+($AN2463-$AD2463)/10+AD2463</f>
        <v>0</v>
      </c>
      <c r="AF2463" s="127">
        <f t="shared" si="7568"/>
        <v>0</v>
      </c>
      <c r="AG2463" s="127">
        <f t="shared" si="7568"/>
        <v>0</v>
      </c>
      <c r="AH2463" s="127">
        <f t="shared" si="7568"/>
        <v>0</v>
      </c>
      <c r="AI2463" s="127">
        <f t="shared" si="7568"/>
        <v>0</v>
      </c>
      <c r="AJ2463" s="127">
        <f t="shared" si="7568"/>
        <v>0</v>
      </c>
      <c r="AK2463" s="127">
        <f t="shared" si="7568"/>
        <v>0</v>
      </c>
      <c r="AL2463" s="127">
        <f t="shared" si="7568"/>
        <v>0</v>
      </c>
      <c r="AM2463" s="127">
        <f t="shared" si="7568"/>
        <v>0</v>
      </c>
      <c r="AN2463" s="126">
        <f t="shared" si="7084"/>
        <v>0</v>
      </c>
      <c r="AO2463" s="127">
        <f t="shared" ref="AO2463:AW2463" si="7569">+($AX2463-$AN2463)/10+AN2463</f>
        <v>0</v>
      </c>
      <c r="AP2463" s="127">
        <f t="shared" si="7569"/>
        <v>0</v>
      </c>
      <c r="AQ2463" s="127">
        <f t="shared" si="7569"/>
        <v>0</v>
      </c>
      <c r="AR2463" s="127">
        <f t="shared" si="7569"/>
        <v>0</v>
      </c>
      <c r="AS2463" s="127">
        <f t="shared" si="7569"/>
        <v>0</v>
      </c>
      <c r="AT2463" s="127">
        <f t="shared" si="7569"/>
        <v>0</v>
      </c>
      <c r="AU2463" s="127">
        <f t="shared" si="7569"/>
        <v>0</v>
      </c>
      <c r="AV2463" s="127">
        <f t="shared" si="7569"/>
        <v>0</v>
      </c>
      <c r="AW2463" s="127">
        <f t="shared" si="7569"/>
        <v>0</v>
      </c>
      <c r="AX2463" s="126">
        <f t="shared" si="7086"/>
        <v>0</v>
      </c>
    </row>
    <row r="2464" spans="2:50" ht="15.75" customHeight="1" x14ac:dyDescent="0.2">
      <c r="B2464" s="123"/>
      <c r="C2464" s="128"/>
      <c r="D2464" s="128"/>
      <c r="E2464" s="128"/>
      <c r="F2464" s="128"/>
      <c r="G2464" s="128"/>
      <c r="H2464" s="128"/>
      <c r="I2464" s="128"/>
      <c r="J2464" s="128"/>
      <c r="K2464" s="128"/>
      <c r="L2464" s="128"/>
      <c r="M2464" s="128"/>
      <c r="N2464" s="129"/>
      <c r="O2464" s="119"/>
      <c r="P2464" s="120" t="str">
        <f t="shared" si="7465"/>
        <v/>
      </c>
      <c r="Q2464" s="121">
        <f t="shared" ref="Q2464:W2464" si="7570">SUMIF($B$9:$N$9,Q$9,$B2464:$N2464)/100</f>
        <v>0</v>
      </c>
      <c r="R2464" s="121">
        <f t="shared" si="7570"/>
        <v>0</v>
      </c>
      <c r="S2464" s="121">
        <f t="shared" si="7570"/>
        <v>0</v>
      </c>
      <c r="T2464" s="121">
        <f t="shared" si="7570"/>
        <v>0</v>
      </c>
      <c r="U2464" s="121">
        <f t="shared" si="7570"/>
        <v>0</v>
      </c>
      <c r="V2464" s="121">
        <f t="shared" si="7570"/>
        <v>0</v>
      </c>
      <c r="W2464" s="121">
        <f t="shared" si="7570"/>
        <v>0</v>
      </c>
      <c r="X2464" s="122">
        <f t="shared" si="7078"/>
        <v>0</v>
      </c>
      <c r="Y2464" s="121">
        <f t="shared" si="7079"/>
        <v>0</v>
      </c>
      <c r="Z2464" s="122">
        <f t="shared" si="7080"/>
        <v>0</v>
      </c>
      <c r="AA2464" s="121">
        <f t="shared" si="7081"/>
        <v>0</v>
      </c>
      <c r="AB2464" s="122">
        <f t="shared" si="7531"/>
        <v>0</v>
      </c>
      <c r="AC2464" s="122">
        <f t="shared" si="7531"/>
        <v>0</v>
      </c>
      <c r="AD2464" s="121">
        <f t="shared" si="7082"/>
        <v>0</v>
      </c>
      <c r="AE2464" s="122">
        <f t="shared" ref="AE2464:AM2464" si="7571">+($AN2464-$AD2464)/10+AD2464</f>
        <v>0</v>
      </c>
      <c r="AF2464" s="122">
        <f t="shared" si="7571"/>
        <v>0</v>
      </c>
      <c r="AG2464" s="122">
        <f t="shared" si="7571"/>
        <v>0</v>
      </c>
      <c r="AH2464" s="122">
        <f t="shared" si="7571"/>
        <v>0</v>
      </c>
      <c r="AI2464" s="122">
        <f t="shared" si="7571"/>
        <v>0</v>
      </c>
      <c r="AJ2464" s="122">
        <f t="shared" si="7571"/>
        <v>0</v>
      </c>
      <c r="AK2464" s="122">
        <f t="shared" si="7571"/>
        <v>0</v>
      </c>
      <c r="AL2464" s="122">
        <f t="shared" si="7571"/>
        <v>0</v>
      </c>
      <c r="AM2464" s="122">
        <f t="shared" si="7571"/>
        <v>0</v>
      </c>
      <c r="AN2464" s="121">
        <f t="shared" si="7084"/>
        <v>0</v>
      </c>
      <c r="AO2464" s="122">
        <f t="shared" ref="AO2464:AW2464" si="7572">+($AX2464-$AN2464)/10+AN2464</f>
        <v>0</v>
      </c>
      <c r="AP2464" s="122">
        <f t="shared" si="7572"/>
        <v>0</v>
      </c>
      <c r="AQ2464" s="122">
        <f t="shared" si="7572"/>
        <v>0</v>
      </c>
      <c r="AR2464" s="122">
        <f t="shared" si="7572"/>
        <v>0</v>
      </c>
      <c r="AS2464" s="122">
        <f t="shared" si="7572"/>
        <v>0</v>
      </c>
      <c r="AT2464" s="122">
        <f t="shared" si="7572"/>
        <v>0</v>
      </c>
      <c r="AU2464" s="122">
        <f t="shared" si="7572"/>
        <v>0</v>
      </c>
      <c r="AV2464" s="122">
        <f t="shared" si="7572"/>
        <v>0</v>
      </c>
      <c r="AW2464" s="122">
        <f t="shared" si="7572"/>
        <v>0</v>
      </c>
      <c r="AX2464" s="121">
        <f t="shared" si="7086"/>
        <v>0</v>
      </c>
    </row>
    <row r="2465" spans="2:50" ht="15.75" customHeight="1" x14ac:dyDescent="0.2">
      <c r="B2465" s="123"/>
      <c r="C2465" s="124"/>
      <c r="D2465" s="124"/>
      <c r="E2465" s="124"/>
      <c r="F2465" s="124"/>
      <c r="G2465" s="124"/>
      <c r="H2465" s="124"/>
      <c r="I2465" s="124"/>
      <c r="J2465" s="124"/>
      <c r="K2465" s="124"/>
      <c r="L2465" s="124"/>
      <c r="M2465" s="124"/>
      <c r="N2465" s="125"/>
      <c r="O2465" s="119"/>
      <c r="P2465" s="120" t="str">
        <f t="shared" si="7465"/>
        <v/>
      </c>
      <c r="Q2465" s="126">
        <f t="shared" ref="Q2465:W2465" si="7573">SUMIF($B$9:$N$9,Q$9,$B2465:$N2465)/100</f>
        <v>0</v>
      </c>
      <c r="R2465" s="126">
        <f t="shared" si="7573"/>
        <v>0</v>
      </c>
      <c r="S2465" s="126">
        <f t="shared" si="7573"/>
        <v>0</v>
      </c>
      <c r="T2465" s="126">
        <f t="shared" si="7573"/>
        <v>0</v>
      </c>
      <c r="U2465" s="126">
        <f t="shared" si="7573"/>
        <v>0</v>
      </c>
      <c r="V2465" s="126">
        <f t="shared" si="7573"/>
        <v>0</v>
      </c>
      <c r="W2465" s="126">
        <f t="shared" si="7573"/>
        <v>0</v>
      </c>
      <c r="X2465" s="127">
        <f t="shared" si="7078"/>
        <v>0</v>
      </c>
      <c r="Y2465" s="126">
        <f t="shared" si="7079"/>
        <v>0</v>
      </c>
      <c r="Z2465" s="127">
        <f t="shared" si="7080"/>
        <v>0</v>
      </c>
      <c r="AA2465" s="126">
        <f t="shared" si="7081"/>
        <v>0</v>
      </c>
      <c r="AB2465" s="127">
        <f t="shared" si="7531"/>
        <v>0</v>
      </c>
      <c r="AC2465" s="127">
        <f t="shared" si="7531"/>
        <v>0</v>
      </c>
      <c r="AD2465" s="126">
        <f t="shared" si="7082"/>
        <v>0</v>
      </c>
      <c r="AE2465" s="127">
        <f t="shared" ref="AE2465:AM2465" si="7574">+($AN2465-$AD2465)/10+AD2465</f>
        <v>0</v>
      </c>
      <c r="AF2465" s="127">
        <f t="shared" si="7574"/>
        <v>0</v>
      </c>
      <c r="AG2465" s="127">
        <f t="shared" si="7574"/>
        <v>0</v>
      </c>
      <c r="AH2465" s="127">
        <f t="shared" si="7574"/>
        <v>0</v>
      </c>
      <c r="AI2465" s="127">
        <f t="shared" si="7574"/>
        <v>0</v>
      </c>
      <c r="AJ2465" s="127">
        <f t="shared" si="7574"/>
        <v>0</v>
      </c>
      <c r="AK2465" s="127">
        <f t="shared" si="7574"/>
        <v>0</v>
      </c>
      <c r="AL2465" s="127">
        <f t="shared" si="7574"/>
        <v>0</v>
      </c>
      <c r="AM2465" s="127">
        <f t="shared" si="7574"/>
        <v>0</v>
      </c>
      <c r="AN2465" s="126">
        <f t="shared" si="7084"/>
        <v>0</v>
      </c>
      <c r="AO2465" s="127">
        <f t="shared" ref="AO2465:AW2465" si="7575">+($AX2465-$AN2465)/10+AN2465</f>
        <v>0</v>
      </c>
      <c r="AP2465" s="127">
        <f t="shared" si="7575"/>
        <v>0</v>
      </c>
      <c r="AQ2465" s="127">
        <f t="shared" si="7575"/>
        <v>0</v>
      </c>
      <c r="AR2465" s="127">
        <f t="shared" si="7575"/>
        <v>0</v>
      </c>
      <c r="AS2465" s="127">
        <f t="shared" si="7575"/>
        <v>0</v>
      </c>
      <c r="AT2465" s="127">
        <f t="shared" si="7575"/>
        <v>0</v>
      </c>
      <c r="AU2465" s="127">
        <f t="shared" si="7575"/>
        <v>0</v>
      </c>
      <c r="AV2465" s="127">
        <f t="shared" si="7575"/>
        <v>0</v>
      </c>
      <c r="AW2465" s="127">
        <f t="shared" si="7575"/>
        <v>0</v>
      </c>
      <c r="AX2465" s="126">
        <f t="shared" si="7086"/>
        <v>0</v>
      </c>
    </row>
    <row r="2466" spans="2:50" ht="15.75" customHeight="1" x14ac:dyDescent="0.2">
      <c r="B2466" s="123"/>
      <c r="C2466" s="128"/>
      <c r="D2466" s="128"/>
      <c r="E2466" s="128"/>
      <c r="F2466" s="128"/>
      <c r="G2466" s="128"/>
      <c r="H2466" s="128"/>
      <c r="I2466" s="128"/>
      <c r="J2466" s="128"/>
      <c r="K2466" s="128"/>
      <c r="L2466" s="128"/>
      <c r="M2466" s="128"/>
      <c r="N2466" s="129"/>
      <c r="O2466" s="119"/>
      <c r="P2466" s="120" t="str">
        <f t="shared" si="7465"/>
        <v/>
      </c>
      <c r="Q2466" s="121">
        <f t="shared" ref="Q2466:W2466" si="7576">SUMIF($B$9:$N$9,Q$9,$B2466:$N2466)/100</f>
        <v>0</v>
      </c>
      <c r="R2466" s="121">
        <f t="shared" si="7576"/>
        <v>0</v>
      </c>
      <c r="S2466" s="121">
        <f t="shared" si="7576"/>
        <v>0</v>
      </c>
      <c r="T2466" s="121">
        <f t="shared" si="7576"/>
        <v>0</v>
      </c>
      <c r="U2466" s="121">
        <f t="shared" si="7576"/>
        <v>0</v>
      </c>
      <c r="V2466" s="121">
        <f t="shared" si="7576"/>
        <v>0</v>
      </c>
      <c r="W2466" s="121">
        <f t="shared" si="7576"/>
        <v>0</v>
      </c>
      <c r="X2466" s="122">
        <f t="shared" si="7078"/>
        <v>0</v>
      </c>
      <c r="Y2466" s="121">
        <f t="shared" si="7079"/>
        <v>0</v>
      </c>
      <c r="Z2466" s="122">
        <f t="shared" si="7080"/>
        <v>0</v>
      </c>
      <c r="AA2466" s="121">
        <f t="shared" si="7081"/>
        <v>0</v>
      </c>
      <c r="AB2466" s="122">
        <f t="shared" si="7531"/>
        <v>0</v>
      </c>
      <c r="AC2466" s="122">
        <f t="shared" si="7531"/>
        <v>0</v>
      </c>
      <c r="AD2466" s="121">
        <f t="shared" si="7082"/>
        <v>0</v>
      </c>
      <c r="AE2466" s="122">
        <f t="shared" ref="AE2466:AM2466" si="7577">+($AN2466-$AD2466)/10+AD2466</f>
        <v>0</v>
      </c>
      <c r="AF2466" s="122">
        <f t="shared" si="7577"/>
        <v>0</v>
      </c>
      <c r="AG2466" s="122">
        <f t="shared" si="7577"/>
        <v>0</v>
      </c>
      <c r="AH2466" s="122">
        <f t="shared" si="7577"/>
        <v>0</v>
      </c>
      <c r="AI2466" s="122">
        <f t="shared" si="7577"/>
        <v>0</v>
      </c>
      <c r="AJ2466" s="122">
        <f t="shared" si="7577"/>
        <v>0</v>
      </c>
      <c r="AK2466" s="122">
        <f t="shared" si="7577"/>
        <v>0</v>
      </c>
      <c r="AL2466" s="122">
        <f t="shared" si="7577"/>
        <v>0</v>
      </c>
      <c r="AM2466" s="122">
        <f t="shared" si="7577"/>
        <v>0</v>
      </c>
      <c r="AN2466" s="121">
        <f t="shared" si="7084"/>
        <v>0</v>
      </c>
      <c r="AO2466" s="122">
        <f t="shared" ref="AO2466:AW2466" si="7578">+($AX2466-$AN2466)/10+AN2466</f>
        <v>0</v>
      </c>
      <c r="AP2466" s="122">
        <f t="shared" si="7578"/>
        <v>0</v>
      </c>
      <c r="AQ2466" s="122">
        <f t="shared" si="7578"/>
        <v>0</v>
      </c>
      <c r="AR2466" s="122">
        <f t="shared" si="7578"/>
        <v>0</v>
      </c>
      <c r="AS2466" s="122">
        <f t="shared" si="7578"/>
        <v>0</v>
      </c>
      <c r="AT2466" s="122">
        <f t="shared" si="7578"/>
        <v>0</v>
      </c>
      <c r="AU2466" s="122">
        <f t="shared" si="7578"/>
        <v>0</v>
      </c>
      <c r="AV2466" s="122">
        <f t="shared" si="7578"/>
        <v>0</v>
      </c>
      <c r="AW2466" s="122">
        <f t="shared" si="7578"/>
        <v>0</v>
      </c>
      <c r="AX2466" s="121">
        <f t="shared" si="7086"/>
        <v>0</v>
      </c>
    </row>
    <row r="2467" spans="2:50" ht="15.75" customHeight="1" x14ac:dyDescent="0.2">
      <c r="B2467" s="123"/>
      <c r="C2467" s="124"/>
      <c r="D2467" s="124"/>
      <c r="E2467" s="124"/>
      <c r="F2467" s="124"/>
      <c r="G2467" s="124"/>
      <c r="H2467" s="124"/>
      <c r="I2467" s="124"/>
      <c r="J2467" s="124"/>
      <c r="K2467" s="124"/>
      <c r="L2467" s="124"/>
      <c r="M2467" s="124"/>
      <c r="N2467" s="125"/>
      <c r="O2467" s="119"/>
      <c r="P2467" s="120" t="str">
        <f t="shared" si="7465"/>
        <v/>
      </c>
      <c r="Q2467" s="126">
        <f t="shared" ref="Q2467:W2467" si="7579">SUMIF($B$9:$N$9,Q$9,$B2467:$N2467)/100</f>
        <v>0</v>
      </c>
      <c r="R2467" s="126">
        <f t="shared" si="7579"/>
        <v>0</v>
      </c>
      <c r="S2467" s="126">
        <f t="shared" si="7579"/>
        <v>0</v>
      </c>
      <c r="T2467" s="126">
        <f t="shared" si="7579"/>
        <v>0</v>
      </c>
      <c r="U2467" s="126">
        <f t="shared" si="7579"/>
        <v>0</v>
      </c>
      <c r="V2467" s="126">
        <f t="shared" si="7579"/>
        <v>0</v>
      </c>
      <c r="W2467" s="126">
        <f t="shared" si="7579"/>
        <v>0</v>
      </c>
      <c r="X2467" s="127">
        <f t="shared" si="7078"/>
        <v>0</v>
      </c>
      <c r="Y2467" s="126">
        <f t="shared" si="7079"/>
        <v>0</v>
      </c>
      <c r="Z2467" s="127">
        <f t="shared" si="7080"/>
        <v>0</v>
      </c>
      <c r="AA2467" s="126">
        <f t="shared" si="7081"/>
        <v>0</v>
      </c>
      <c r="AB2467" s="127">
        <f t="shared" si="7531"/>
        <v>0</v>
      </c>
      <c r="AC2467" s="127">
        <f t="shared" si="7531"/>
        <v>0</v>
      </c>
      <c r="AD2467" s="126">
        <f t="shared" si="7082"/>
        <v>0</v>
      </c>
      <c r="AE2467" s="127">
        <f t="shared" ref="AE2467:AM2467" si="7580">+($AN2467-$AD2467)/10+AD2467</f>
        <v>0</v>
      </c>
      <c r="AF2467" s="127">
        <f t="shared" si="7580"/>
        <v>0</v>
      </c>
      <c r="AG2467" s="127">
        <f t="shared" si="7580"/>
        <v>0</v>
      </c>
      <c r="AH2467" s="127">
        <f t="shared" si="7580"/>
        <v>0</v>
      </c>
      <c r="AI2467" s="127">
        <f t="shared" si="7580"/>
        <v>0</v>
      </c>
      <c r="AJ2467" s="127">
        <f t="shared" si="7580"/>
        <v>0</v>
      </c>
      <c r="AK2467" s="127">
        <f t="shared" si="7580"/>
        <v>0</v>
      </c>
      <c r="AL2467" s="127">
        <f t="shared" si="7580"/>
        <v>0</v>
      </c>
      <c r="AM2467" s="127">
        <f t="shared" si="7580"/>
        <v>0</v>
      </c>
      <c r="AN2467" s="126">
        <f t="shared" si="7084"/>
        <v>0</v>
      </c>
      <c r="AO2467" s="127">
        <f t="shared" ref="AO2467:AW2467" si="7581">+($AX2467-$AN2467)/10+AN2467</f>
        <v>0</v>
      </c>
      <c r="AP2467" s="127">
        <f t="shared" si="7581"/>
        <v>0</v>
      </c>
      <c r="AQ2467" s="127">
        <f t="shared" si="7581"/>
        <v>0</v>
      </c>
      <c r="AR2467" s="127">
        <f t="shared" si="7581"/>
        <v>0</v>
      </c>
      <c r="AS2467" s="127">
        <f t="shared" si="7581"/>
        <v>0</v>
      </c>
      <c r="AT2467" s="127">
        <f t="shared" si="7581"/>
        <v>0</v>
      </c>
      <c r="AU2467" s="127">
        <f t="shared" si="7581"/>
        <v>0</v>
      </c>
      <c r="AV2467" s="127">
        <f t="shared" si="7581"/>
        <v>0</v>
      </c>
      <c r="AW2467" s="127">
        <f t="shared" si="7581"/>
        <v>0</v>
      </c>
      <c r="AX2467" s="126">
        <f t="shared" si="7086"/>
        <v>0</v>
      </c>
    </row>
    <row r="2468" spans="2:50" ht="15.75" customHeight="1" x14ac:dyDescent="0.2">
      <c r="B2468" s="123"/>
      <c r="C2468" s="128"/>
      <c r="D2468" s="128"/>
      <c r="E2468" s="128"/>
      <c r="F2468" s="128"/>
      <c r="G2468" s="128"/>
      <c r="H2468" s="128"/>
      <c r="I2468" s="128"/>
      <c r="J2468" s="128"/>
      <c r="K2468" s="128"/>
      <c r="L2468" s="128"/>
      <c r="M2468" s="128"/>
      <c r="N2468" s="129"/>
      <c r="O2468" s="119"/>
      <c r="P2468" s="120" t="str">
        <f t="shared" si="7465"/>
        <v/>
      </c>
      <c r="Q2468" s="121">
        <f t="shared" ref="Q2468:W2468" si="7582">SUMIF($B$9:$N$9,Q$9,$B2468:$N2468)/100</f>
        <v>0</v>
      </c>
      <c r="R2468" s="121">
        <f t="shared" si="7582"/>
        <v>0</v>
      </c>
      <c r="S2468" s="121">
        <f t="shared" si="7582"/>
        <v>0</v>
      </c>
      <c r="T2468" s="121">
        <f t="shared" si="7582"/>
        <v>0</v>
      </c>
      <c r="U2468" s="121">
        <f t="shared" si="7582"/>
        <v>0</v>
      </c>
      <c r="V2468" s="121">
        <f t="shared" si="7582"/>
        <v>0</v>
      </c>
      <c r="W2468" s="121">
        <f t="shared" si="7582"/>
        <v>0</v>
      </c>
      <c r="X2468" s="122">
        <f t="shared" si="7078"/>
        <v>0</v>
      </c>
      <c r="Y2468" s="121">
        <f t="shared" si="7079"/>
        <v>0</v>
      </c>
      <c r="Z2468" s="122">
        <f t="shared" si="7080"/>
        <v>0</v>
      </c>
      <c r="AA2468" s="121">
        <f t="shared" si="7081"/>
        <v>0</v>
      </c>
      <c r="AB2468" s="122">
        <f t="shared" si="7531"/>
        <v>0</v>
      </c>
      <c r="AC2468" s="122">
        <f t="shared" si="7531"/>
        <v>0</v>
      </c>
      <c r="AD2468" s="121">
        <f t="shared" si="7082"/>
        <v>0</v>
      </c>
      <c r="AE2468" s="122">
        <f t="shared" ref="AE2468:AM2468" si="7583">+($AN2468-$AD2468)/10+AD2468</f>
        <v>0</v>
      </c>
      <c r="AF2468" s="122">
        <f t="shared" si="7583"/>
        <v>0</v>
      </c>
      <c r="AG2468" s="122">
        <f t="shared" si="7583"/>
        <v>0</v>
      </c>
      <c r="AH2468" s="122">
        <f t="shared" si="7583"/>
        <v>0</v>
      </c>
      <c r="AI2468" s="122">
        <f t="shared" si="7583"/>
        <v>0</v>
      </c>
      <c r="AJ2468" s="122">
        <f t="shared" si="7583"/>
        <v>0</v>
      </c>
      <c r="AK2468" s="122">
        <f t="shared" si="7583"/>
        <v>0</v>
      </c>
      <c r="AL2468" s="122">
        <f t="shared" si="7583"/>
        <v>0</v>
      </c>
      <c r="AM2468" s="122">
        <f t="shared" si="7583"/>
        <v>0</v>
      </c>
      <c r="AN2468" s="121">
        <f t="shared" si="7084"/>
        <v>0</v>
      </c>
      <c r="AO2468" s="122">
        <f t="shared" ref="AO2468:AW2468" si="7584">+($AX2468-$AN2468)/10+AN2468</f>
        <v>0</v>
      </c>
      <c r="AP2468" s="122">
        <f t="shared" si="7584"/>
        <v>0</v>
      </c>
      <c r="AQ2468" s="122">
        <f t="shared" si="7584"/>
        <v>0</v>
      </c>
      <c r="AR2468" s="122">
        <f t="shared" si="7584"/>
        <v>0</v>
      </c>
      <c r="AS2468" s="122">
        <f t="shared" si="7584"/>
        <v>0</v>
      </c>
      <c r="AT2468" s="122">
        <f t="shared" si="7584"/>
        <v>0</v>
      </c>
      <c r="AU2468" s="122">
        <f t="shared" si="7584"/>
        <v>0</v>
      </c>
      <c r="AV2468" s="122">
        <f t="shared" si="7584"/>
        <v>0</v>
      </c>
      <c r="AW2468" s="122">
        <f t="shared" si="7584"/>
        <v>0</v>
      </c>
      <c r="AX2468" s="121">
        <f t="shared" si="7086"/>
        <v>0</v>
      </c>
    </row>
    <row r="2469" spans="2:50" ht="15.75" customHeight="1" x14ac:dyDescent="0.2">
      <c r="B2469" s="123"/>
      <c r="C2469" s="124"/>
      <c r="D2469" s="124"/>
      <c r="E2469" s="124"/>
      <c r="F2469" s="124"/>
      <c r="G2469" s="124"/>
      <c r="H2469" s="124"/>
      <c r="I2469" s="124"/>
      <c r="J2469" s="124"/>
      <c r="K2469" s="124"/>
      <c r="L2469" s="124"/>
      <c r="M2469" s="124"/>
      <c r="N2469" s="125"/>
      <c r="O2469" s="119"/>
      <c r="P2469" s="120" t="str">
        <f t="shared" si="7465"/>
        <v/>
      </c>
      <c r="Q2469" s="126">
        <f t="shared" ref="Q2469:W2469" si="7585">SUMIF($B$9:$N$9,Q$9,$B2469:$N2469)/100</f>
        <v>0</v>
      </c>
      <c r="R2469" s="126">
        <f t="shared" si="7585"/>
        <v>0</v>
      </c>
      <c r="S2469" s="126">
        <f t="shared" si="7585"/>
        <v>0</v>
      </c>
      <c r="T2469" s="126">
        <f t="shared" si="7585"/>
        <v>0</v>
      </c>
      <c r="U2469" s="126">
        <f t="shared" si="7585"/>
        <v>0</v>
      </c>
      <c r="V2469" s="126">
        <f t="shared" si="7585"/>
        <v>0</v>
      </c>
      <c r="W2469" s="126">
        <f t="shared" si="7585"/>
        <v>0</v>
      </c>
      <c r="X2469" s="127">
        <f t="shared" si="7078"/>
        <v>0</v>
      </c>
      <c r="Y2469" s="126">
        <f t="shared" si="7079"/>
        <v>0</v>
      </c>
      <c r="Z2469" s="127">
        <f t="shared" si="7080"/>
        <v>0</v>
      </c>
      <c r="AA2469" s="126">
        <f t="shared" si="7081"/>
        <v>0</v>
      </c>
      <c r="AB2469" s="127">
        <f t="shared" si="7531"/>
        <v>0</v>
      </c>
      <c r="AC2469" s="127">
        <f t="shared" si="7531"/>
        <v>0</v>
      </c>
      <c r="AD2469" s="126">
        <f t="shared" si="7082"/>
        <v>0</v>
      </c>
      <c r="AE2469" s="127">
        <f t="shared" ref="AE2469:AM2469" si="7586">+($AN2469-$AD2469)/10+AD2469</f>
        <v>0</v>
      </c>
      <c r="AF2469" s="127">
        <f t="shared" si="7586"/>
        <v>0</v>
      </c>
      <c r="AG2469" s="127">
        <f t="shared" si="7586"/>
        <v>0</v>
      </c>
      <c r="AH2469" s="127">
        <f t="shared" si="7586"/>
        <v>0</v>
      </c>
      <c r="AI2469" s="127">
        <f t="shared" si="7586"/>
        <v>0</v>
      </c>
      <c r="AJ2469" s="127">
        <f t="shared" si="7586"/>
        <v>0</v>
      </c>
      <c r="AK2469" s="127">
        <f t="shared" si="7586"/>
        <v>0</v>
      </c>
      <c r="AL2469" s="127">
        <f t="shared" si="7586"/>
        <v>0</v>
      </c>
      <c r="AM2469" s="127">
        <f t="shared" si="7586"/>
        <v>0</v>
      </c>
      <c r="AN2469" s="126">
        <f t="shared" si="7084"/>
        <v>0</v>
      </c>
      <c r="AO2469" s="127">
        <f t="shared" ref="AO2469:AW2469" si="7587">+($AX2469-$AN2469)/10+AN2469</f>
        <v>0</v>
      </c>
      <c r="AP2469" s="127">
        <f t="shared" si="7587"/>
        <v>0</v>
      </c>
      <c r="AQ2469" s="127">
        <f t="shared" si="7587"/>
        <v>0</v>
      </c>
      <c r="AR2469" s="127">
        <f t="shared" si="7587"/>
        <v>0</v>
      </c>
      <c r="AS2469" s="127">
        <f t="shared" si="7587"/>
        <v>0</v>
      </c>
      <c r="AT2469" s="127">
        <f t="shared" si="7587"/>
        <v>0</v>
      </c>
      <c r="AU2469" s="127">
        <f t="shared" si="7587"/>
        <v>0</v>
      </c>
      <c r="AV2469" s="127">
        <f t="shared" si="7587"/>
        <v>0</v>
      </c>
      <c r="AW2469" s="127">
        <f t="shared" si="7587"/>
        <v>0</v>
      </c>
      <c r="AX2469" s="126">
        <f t="shared" si="7086"/>
        <v>0</v>
      </c>
    </row>
    <row r="2470" spans="2:50" ht="15.75" customHeight="1" x14ac:dyDescent="0.2">
      <c r="B2470" s="123"/>
      <c r="C2470" s="128"/>
      <c r="D2470" s="128"/>
      <c r="E2470" s="128"/>
      <c r="F2470" s="128"/>
      <c r="G2470" s="128"/>
      <c r="H2470" s="128"/>
      <c r="I2470" s="128"/>
      <c r="J2470" s="128"/>
      <c r="K2470" s="128"/>
      <c r="L2470" s="128"/>
      <c r="M2470" s="128"/>
      <c r="N2470" s="129"/>
      <c r="O2470" s="119"/>
      <c r="P2470" s="120" t="str">
        <f t="shared" si="7465"/>
        <v/>
      </c>
      <c r="Q2470" s="121">
        <f t="shared" ref="Q2470:W2470" si="7588">SUMIF($B$9:$N$9,Q$9,$B2470:$N2470)/100</f>
        <v>0</v>
      </c>
      <c r="R2470" s="121">
        <f t="shared" si="7588"/>
        <v>0</v>
      </c>
      <c r="S2470" s="121">
        <f t="shared" si="7588"/>
        <v>0</v>
      </c>
      <c r="T2470" s="121">
        <f t="shared" si="7588"/>
        <v>0</v>
      </c>
      <c r="U2470" s="121">
        <f t="shared" si="7588"/>
        <v>0</v>
      </c>
      <c r="V2470" s="121">
        <f t="shared" si="7588"/>
        <v>0</v>
      </c>
      <c r="W2470" s="121">
        <f t="shared" si="7588"/>
        <v>0</v>
      </c>
      <c r="X2470" s="122">
        <f t="shared" si="7078"/>
        <v>0</v>
      </c>
      <c r="Y2470" s="121">
        <f t="shared" si="7079"/>
        <v>0</v>
      </c>
      <c r="Z2470" s="122">
        <f t="shared" si="7080"/>
        <v>0</v>
      </c>
      <c r="AA2470" s="121">
        <f t="shared" si="7081"/>
        <v>0</v>
      </c>
      <c r="AB2470" s="122">
        <f t="shared" si="7531"/>
        <v>0</v>
      </c>
      <c r="AC2470" s="122">
        <f t="shared" si="7531"/>
        <v>0</v>
      </c>
      <c r="AD2470" s="121">
        <f t="shared" si="7082"/>
        <v>0</v>
      </c>
      <c r="AE2470" s="122">
        <f t="shared" ref="AE2470:AM2470" si="7589">+($AN2470-$AD2470)/10+AD2470</f>
        <v>0</v>
      </c>
      <c r="AF2470" s="122">
        <f t="shared" si="7589"/>
        <v>0</v>
      </c>
      <c r="AG2470" s="122">
        <f t="shared" si="7589"/>
        <v>0</v>
      </c>
      <c r="AH2470" s="122">
        <f t="shared" si="7589"/>
        <v>0</v>
      </c>
      <c r="AI2470" s="122">
        <f t="shared" si="7589"/>
        <v>0</v>
      </c>
      <c r="AJ2470" s="122">
        <f t="shared" si="7589"/>
        <v>0</v>
      </c>
      <c r="AK2470" s="122">
        <f t="shared" si="7589"/>
        <v>0</v>
      </c>
      <c r="AL2470" s="122">
        <f t="shared" si="7589"/>
        <v>0</v>
      </c>
      <c r="AM2470" s="122">
        <f t="shared" si="7589"/>
        <v>0</v>
      </c>
      <c r="AN2470" s="121">
        <f t="shared" si="7084"/>
        <v>0</v>
      </c>
      <c r="AO2470" s="122">
        <f t="shared" ref="AO2470:AW2470" si="7590">+($AX2470-$AN2470)/10+AN2470</f>
        <v>0</v>
      </c>
      <c r="AP2470" s="122">
        <f t="shared" si="7590"/>
        <v>0</v>
      </c>
      <c r="AQ2470" s="122">
        <f t="shared" si="7590"/>
        <v>0</v>
      </c>
      <c r="AR2470" s="122">
        <f t="shared" si="7590"/>
        <v>0</v>
      </c>
      <c r="AS2470" s="122">
        <f t="shared" si="7590"/>
        <v>0</v>
      </c>
      <c r="AT2470" s="122">
        <f t="shared" si="7590"/>
        <v>0</v>
      </c>
      <c r="AU2470" s="122">
        <f t="shared" si="7590"/>
        <v>0</v>
      </c>
      <c r="AV2470" s="122">
        <f t="shared" si="7590"/>
        <v>0</v>
      </c>
      <c r="AW2470" s="122">
        <f t="shared" si="7590"/>
        <v>0</v>
      </c>
      <c r="AX2470" s="121">
        <f t="shared" si="7086"/>
        <v>0</v>
      </c>
    </row>
    <row r="2471" spans="2:50" ht="15.75" customHeight="1" x14ac:dyDescent="0.2">
      <c r="B2471" s="123"/>
      <c r="C2471" s="124"/>
      <c r="D2471" s="124"/>
      <c r="E2471" s="124"/>
      <c r="F2471" s="124"/>
      <c r="G2471" s="124"/>
      <c r="H2471" s="124"/>
      <c r="I2471" s="124"/>
      <c r="J2471" s="124"/>
      <c r="K2471" s="124"/>
      <c r="L2471" s="124"/>
      <c r="M2471" s="124"/>
      <c r="N2471" s="125"/>
      <c r="O2471" s="119"/>
      <c r="P2471" s="120" t="str">
        <f t="shared" si="7465"/>
        <v/>
      </c>
      <c r="Q2471" s="126">
        <f t="shared" ref="Q2471:W2471" si="7591">SUMIF($B$9:$N$9,Q$9,$B2471:$N2471)/100</f>
        <v>0</v>
      </c>
      <c r="R2471" s="126">
        <f t="shared" si="7591"/>
        <v>0</v>
      </c>
      <c r="S2471" s="126">
        <f t="shared" si="7591"/>
        <v>0</v>
      </c>
      <c r="T2471" s="126">
        <f t="shared" si="7591"/>
        <v>0</v>
      </c>
      <c r="U2471" s="126">
        <f t="shared" si="7591"/>
        <v>0</v>
      </c>
      <c r="V2471" s="126">
        <f t="shared" si="7591"/>
        <v>0</v>
      </c>
      <c r="W2471" s="126">
        <f t="shared" si="7591"/>
        <v>0</v>
      </c>
      <c r="X2471" s="127">
        <f t="shared" si="7078"/>
        <v>0</v>
      </c>
      <c r="Y2471" s="126">
        <f t="shared" si="7079"/>
        <v>0</v>
      </c>
      <c r="Z2471" s="127">
        <f t="shared" si="7080"/>
        <v>0</v>
      </c>
      <c r="AA2471" s="126">
        <f t="shared" si="7081"/>
        <v>0</v>
      </c>
      <c r="AB2471" s="127">
        <f t="shared" ref="AB2471:AC2490" si="7592">+($AD2471-$AA2471)/3+AA2471</f>
        <v>0</v>
      </c>
      <c r="AC2471" s="127">
        <f t="shared" si="7592"/>
        <v>0</v>
      </c>
      <c r="AD2471" s="126">
        <f t="shared" si="7082"/>
        <v>0</v>
      </c>
      <c r="AE2471" s="127">
        <f t="shared" ref="AE2471:AM2471" si="7593">+($AN2471-$AD2471)/10+AD2471</f>
        <v>0</v>
      </c>
      <c r="AF2471" s="127">
        <f t="shared" si="7593"/>
        <v>0</v>
      </c>
      <c r="AG2471" s="127">
        <f t="shared" si="7593"/>
        <v>0</v>
      </c>
      <c r="AH2471" s="127">
        <f t="shared" si="7593"/>
        <v>0</v>
      </c>
      <c r="AI2471" s="127">
        <f t="shared" si="7593"/>
        <v>0</v>
      </c>
      <c r="AJ2471" s="127">
        <f t="shared" si="7593"/>
        <v>0</v>
      </c>
      <c r="AK2471" s="127">
        <f t="shared" si="7593"/>
        <v>0</v>
      </c>
      <c r="AL2471" s="127">
        <f t="shared" si="7593"/>
        <v>0</v>
      </c>
      <c r="AM2471" s="127">
        <f t="shared" si="7593"/>
        <v>0</v>
      </c>
      <c r="AN2471" s="126">
        <f t="shared" si="7084"/>
        <v>0</v>
      </c>
      <c r="AO2471" s="127">
        <f t="shared" ref="AO2471:AW2471" si="7594">+($AX2471-$AN2471)/10+AN2471</f>
        <v>0</v>
      </c>
      <c r="AP2471" s="127">
        <f t="shared" si="7594"/>
        <v>0</v>
      </c>
      <c r="AQ2471" s="127">
        <f t="shared" si="7594"/>
        <v>0</v>
      </c>
      <c r="AR2471" s="127">
        <f t="shared" si="7594"/>
        <v>0</v>
      </c>
      <c r="AS2471" s="127">
        <f t="shared" si="7594"/>
        <v>0</v>
      </c>
      <c r="AT2471" s="127">
        <f t="shared" si="7594"/>
        <v>0</v>
      </c>
      <c r="AU2471" s="127">
        <f t="shared" si="7594"/>
        <v>0</v>
      </c>
      <c r="AV2471" s="127">
        <f t="shared" si="7594"/>
        <v>0</v>
      </c>
      <c r="AW2471" s="127">
        <f t="shared" si="7594"/>
        <v>0</v>
      </c>
      <c r="AX2471" s="126">
        <f t="shared" si="7086"/>
        <v>0</v>
      </c>
    </row>
    <row r="2472" spans="2:50" ht="15.75" customHeight="1" x14ac:dyDescent="0.2">
      <c r="B2472" s="123"/>
      <c r="C2472" s="128"/>
      <c r="D2472" s="128"/>
      <c r="E2472" s="128"/>
      <c r="F2472" s="128"/>
      <c r="G2472" s="128"/>
      <c r="H2472" s="128"/>
      <c r="I2472" s="128"/>
      <c r="J2472" s="128"/>
      <c r="K2472" s="128"/>
      <c r="L2472" s="128"/>
      <c r="M2472" s="128"/>
      <c r="N2472" s="129"/>
      <c r="O2472" s="119"/>
      <c r="P2472" s="120" t="str">
        <f t="shared" si="7465"/>
        <v/>
      </c>
      <c r="Q2472" s="121">
        <f t="shared" ref="Q2472:W2472" si="7595">SUMIF($B$9:$N$9,Q$9,$B2472:$N2472)/100</f>
        <v>0</v>
      </c>
      <c r="R2472" s="121">
        <f t="shared" si="7595"/>
        <v>0</v>
      </c>
      <c r="S2472" s="121">
        <f t="shared" si="7595"/>
        <v>0</v>
      </c>
      <c r="T2472" s="121">
        <f t="shared" si="7595"/>
        <v>0</v>
      </c>
      <c r="U2472" s="121">
        <f t="shared" si="7595"/>
        <v>0</v>
      </c>
      <c r="V2472" s="121">
        <f t="shared" si="7595"/>
        <v>0</v>
      </c>
      <c r="W2472" s="121">
        <f t="shared" si="7595"/>
        <v>0</v>
      </c>
      <c r="X2472" s="122">
        <f t="shared" si="7078"/>
        <v>0</v>
      </c>
      <c r="Y2472" s="121">
        <f t="shared" si="7079"/>
        <v>0</v>
      </c>
      <c r="Z2472" s="122">
        <f t="shared" si="7080"/>
        <v>0</v>
      </c>
      <c r="AA2472" s="121">
        <f t="shared" si="7081"/>
        <v>0</v>
      </c>
      <c r="AB2472" s="122">
        <f t="shared" si="7592"/>
        <v>0</v>
      </c>
      <c r="AC2472" s="122">
        <f t="shared" si="7592"/>
        <v>0</v>
      </c>
      <c r="AD2472" s="121">
        <f t="shared" si="7082"/>
        <v>0</v>
      </c>
      <c r="AE2472" s="122">
        <f t="shared" ref="AE2472:AM2472" si="7596">+($AN2472-$AD2472)/10+AD2472</f>
        <v>0</v>
      </c>
      <c r="AF2472" s="122">
        <f t="shared" si="7596"/>
        <v>0</v>
      </c>
      <c r="AG2472" s="122">
        <f t="shared" si="7596"/>
        <v>0</v>
      </c>
      <c r="AH2472" s="122">
        <f t="shared" si="7596"/>
        <v>0</v>
      </c>
      <c r="AI2472" s="122">
        <f t="shared" si="7596"/>
        <v>0</v>
      </c>
      <c r="AJ2472" s="122">
        <f t="shared" si="7596"/>
        <v>0</v>
      </c>
      <c r="AK2472" s="122">
        <f t="shared" si="7596"/>
        <v>0</v>
      </c>
      <c r="AL2472" s="122">
        <f t="shared" si="7596"/>
        <v>0</v>
      </c>
      <c r="AM2472" s="122">
        <f t="shared" si="7596"/>
        <v>0</v>
      </c>
      <c r="AN2472" s="121">
        <f t="shared" si="7084"/>
        <v>0</v>
      </c>
      <c r="AO2472" s="122">
        <f t="shared" ref="AO2472:AW2472" si="7597">+($AX2472-$AN2472)/10+AN2472</f>
        <v>0</v>
      </c>
      <c r="AP2472" s="122">
        <f t="shared" si="7597"/>
        <v>0</v>
      </c>
      <c r="AQ2472" s="122">
        <f t="shared" si="7597"/>
        <v>0</v>
      </c>
      <c r="AR2472" s="122">
        <f t="shared" si="7597"/>
        <v>0</v>
      </c>
      <c r="AS2472" s="122">
        <f t="shared" si="7597"/>
        <v>0</v>
      </c>
      <c r="AT2472" s="122">
        <f t="shared" si="7597"/>
        <v>0</v>
      </c>
      <c r="AU2472" s="122">
        <f t="shared" si="7597"/>
        <v>0</v>
      </c>
      <c r="AV2472" s="122">
        <f t="shared" si="7597"/>
        <v>0</v>
      </c>
      <c r="AW2472" s="122">
        <f t="shared" si="7597"/>
        <v>0</v>
      </c>
      <c r="AX2472" s="121">
        <f t="shared" si="7086"/>
        <v>0</v>
      </c>
    </row>
    <row r="2473" spans="2:50" ht="15.75" customHeight="1" x14ac:dyDescent="0.2">
      <c r="B2473" s="123"/>
      <c r="C2473" s="124"/>
      <c r="D2473" s="124"/>
      <c r="E2473" s="124"/>
      <c r="F2473" s="124"/>
      <c r="G2473" s="124"/>
      <c r="H2473" s="124"/>
      <c r="I2473" s="124"/>
      <c r="J2473" s="124"/>
      <c r="K2473" s="124"/>
      <c r="L2473" s="124"/>
      <c r="M2473" s="124"/>
      <c r="N2473" s="125"/>
      <c r="O2473" s="119"/>
      <c r="P2473" s="120" t="str">
        <f t="shared" si="7465"/>
        <v/>
      </c>
      <c r="Q2473" s="126">
        <f t="shared" ref="Q2473:W2473" si="7598">SUMIF($B$9:$N$9,Q$9,$B2473:$N2473)/100</f>
        <v>0</v>
      </c>
      <c r="R2473" s="126">
        <f t="shared" si="7598"/>
        <v>0</v>
      </c>
      <c r="S2473" s="126">
        <f t="shared" si="7598"/>
        <v>0</v>
      </c>
      <c r="T2473" s="126">
        <f t="shared" si="7598"/>
        <v>0</v>
      </c>
      <c r="U2473" s="126">
        <f t="shared" si="7598"/>
        <v>0</v>
      </c>
      <c r="V2473" s="126">
        <f t="shared" si="7598"/>
        <v>0</v>
      </c>
      <c r="W2473" s="126">
        <f t="shared" si="7598"/>
        <v>0</v>
      </c>
      <c r="X2473" s="127">
        <f t="shared" si="7078"/>
        <v>0</v>
      </c>
      <c r="Y2473" s="126">
        <f t="shared" si="7079"/>
        <v>0</v>
      </c>
      <c r="Z2473" s="127">
        <f t="shared" si="7080"/>
        <v>0</v>
      </c>
      <c r="AA2473" s="126">
        <f t="shared" si="7081"/>
        <v>0</v>
      </c>
      <c r="AB2473" s="127">
        <f t="shared" si="7592"/>
        <v>0</v>
      </c>
      <c r="AC2473" s="127">
        <f t="shared" si="7592"/>
        <v>0</v>
      </c>
      <c r="AD2473" s="126">
        <f t="shared" si="7082"/>
        <v>0</v>
      </c>
      <c r="AE2473" s="127">
        <f t="shared" ref="AE2473:AM2473" si="7599">+($AN2473-$AD2473)/10+AD2473</f>
        <v>0</v>
      </c>
      <c r="AF2473" s="127">
        <f t="shared" si="7599"/>
        <v>0</v>
      </c>
      <c r="AG2473" s="127">
        <f t="shared" si="7599"/>
        <v>0</v>
      </c>
      <c r="AH2473" s="127">
        <f t="shared" si="7599"/>
        <v>0</v>
      </c>
      <c r="AI2473" s="127">
        <f t="shared" si="7599"/>
        <v>0</v>
      </c>
      <c r="AJ2473" s="127">
        <f t="shared" si="7599"/>
        <v>0</v>
      </c>
      <c r="AK2473" s="127">
        <f t="shared" si="7599"/>
        <v>0</v>
      </c>
      <c r="AL2473" s="127">
        <f t="shared" si="7599"/>
        <v>0</v>
      </c>
      <c r="AM2473" s="127">
        <f t="shared" si="7599"/>
        <v>0</v>
      </c>
      <c r="AN2473" s="126">
        <f t="shared" si="7084"/>
        <v>0</v>
      </c>
      <c r="AO2473" s="127">
        <f t="shared" ref="AO2473:AW2473" si="7600">+($AX2473-$AN2473)/10+AN2473</f>
        <v>0</v>
      </c>
      <c r="AP2473" s="127">
        <f t="shared" si="7600"/>
        <v>0</v>
      </c>
      <c r="AQ2473" s="127">
        <f t="shared" si="7600"/>
        <v>0</v>
      </c>
      <c r="AR2473" s="127">
        <f t="shared" si="7600"/>
        <v>0</v>
      </c>
      <c r="AS2473" s="127">
        <f t="shared" si="7600"/>
        <v>0</v>
      </c>
      <c r="AT2473" s="127">
        <f t="shared" si="7600"/>
        <v>0</v>
      </c>
      <c r="AU2473" s="127">
        <f t="shared" si="7600"/>
        <v>0</v>
      </c>
      <c r="AV2473" s="127">
        <f t="shared" si="7600"/>
        <v>0</v>
      </c>
      <c r="AW2473" s="127">
        <f t="shared" si="7600"/>
        <v>0</v>
      </c>
      <c r="AX2473" s="126">
        <f t="shared" si="7086"/>
        <v>0</v>
      </c>
    </row>
    <row r="2474" spans="2:50" ht="15.75" customHeight="1" x14ac:dyDescent="0.2">
      <c r="B2474" s="123"/>
      <c r="C2474" s="128"/>
      <c r="D2474" s="128"/>
      <c r="E2474" s="128"/>
      <c r="F2474" s="128"/>
      <c r="G2474" s="128"/>
      <c r="H2474" s="128"/>
      <c r="I2474" s="128"/>
      <c r="J2474" s="128"/>
      <c r="K2474" s="128"/>
      <c r="L2474" s="128"/>
      <c r="M2474" s="128"/>
      <c r="N2474" s="129"/>
      <c r="O2474" s="119"/>
      <c r="P2474" s="120" t="str">
        <f t="shared" si="7465"/>
        <v/>
      </c>
      <c r="Q2474" s="121">
        <f t="shared" ref="Q2474:W2474" si="7601">SUMIF($B$9:$N$9,Q$9,$B2474:$N2474)/100</f>
        <v>0</v>
      </c>
      <c r="R2474" s="121">
        <f t="shared" si="7601"/>
        <v>0</v>
      </c>
      <c r="S2474" s="121">
        <f t="shared" si="7601"/>
        <v>0</v>
      </c>
      <c r="T2474" s="121">
        <f t="shared" si="7601"/>
        <v>0</v>
      </c>
      <c r="U2474" s="121">
        <f t="shared" si="7601"/>
        <v>0</v>
      </c>
      <c r="V2474" s="121">
        <f t="shared" si="7601"/>
        <v>0</v>
      </c>
      <c r="W2474" s="121">
        <f t="shared" si="7601"/>
        <v>0</v>
      </c>
      <c r="X2474" s="122">
        <f t="shared" si="7078"/>
        <v>0</v>
      </c>
      <c r="Y2474" s="121">
        <f t="shared" si="7079"/>
        <v>0</v>
      </c>
      <c r="Z2474" s="122">
        <f t="shared" si="7080"/>
        <v>0</v>
      </c>
      <c r="AA2474" s="121">
        <f t="shared" si="7081"/>
        <v>0</v>
      </c>
      <c r="AB2474" s="122">
        <f t="shared" si="7592"/>
        <v>0</v>
      </c>
      <c r="AC2474" s="122">
        <f t="shared" si="7592"/>
        <v>0</v>
      </c>
      <c r="AD2474" s="121">
        <f t="shared" si="7082"/>
        <v>0</v>
      </c>
      <c r="AE2474" s="122">
        <f t="shared" ref="AE2474:AM2474" si="7602">+($AN2474-$AD2474)/10+AD2474</f>
        <v>0</v>
      </c>
      <c r="AF2474" s="122">
        <f t="shared" si="7602"/>
        <v>0</v>
      </c>
      <c r="AG2474" s="122">
        <f t="shared" si="7602"/>
        <v>0</v>
      </c>
      <c r="AH2474" s="122">
        <f t="shared" si="7602"/>
        <v>0</v>
      </c>
      <c r="AI2474" s="122">
        <f t="shared" si="7602"/>
        <v>0</v>
      </c>
      <c r="AJ2474" s="122">
        <f t="shared" si="7602"/>
        <v>0</v>
      </c>
      <c r="AK2474" s="122">
        <f t="shared" si="7602"/>
        <v>0</v>
      </c>
      <c r="AL2474" s="122">
        <f t="shared" si="7602"/>
        <v>0</v>
      </c>
      <c r="AM2474" s="122">
        <f t="shared" si="7602"/>
        <v>0</v>
      </c>
      <c r="AN2474" s="121">
        <f t="shared" si="7084"/>
        <v>0</v>
      </c>
      <c r="AO2474" s="122">
        <f t="shared" ref="AO2474:AW2474" si="7603">+($AX2474-$AN2474)/10+AN2474</f>
        <v>0</v>
      </c>
      <c r="AP2474" s="122">
        <f t="shared" si="7603"/>
        <v>0</v>
      </c>
      <c r="AQ2474" s="122">
        <f t="shared" si="7603"/>
        <v>0</v>
      </c>
      <c r="AR2474" s="122">
        <f t="shared" si="7603"/>
        <v>0</v>
      </c>
      <c r="AS2474" s="122">
        <f t="shared" si="7603"/>
        <v>0</v>
      </c>
      <c r="AT2474" s="122">
        <f t="shared" si="7603"/>
        <v>0</v>
      </c>
      <c r="AU2474" s="122">
        <f t="shared" si="7603"/>
        <v>0</v>
      </c>
      <c r="AV2474" s="122">
        <f t="shared" si="7603"/>
        <v>0</v>
      </c>
      <c r="AW2474" s="122">
        <f t="shared" si="7603"/>
        <v>0</v>
      </c>
      <c r="AX2474" s="121">
        <f t="shared" si="7086"/>
        <v>0</v>
      </c>
    </row>
    <row r="2475" spans="2:50" ht="15.75" customHeight="1" x14ac:dyDescent="0.2">
      <c r="B2475" s="123"/>
      <c r="C2475" s="124"/>
      <c r="D2475" s="124"/>
      <c r="E2475" s="124"/>
      <c r="F2475" s="124"/>
      <c r="G2475" s="124"/>
      <c r="H2475" s="124"/>
      <c r="I2475" s="124"/>
      <c r="J2475" s="124"/>
      <c r="K2475" s="124"/>
      <c r="L2475" s="124"/>
      <c r="M2475" s="124"/>
      <c r="N2475" s="125"/>
      <c r="O2475" s="119"/>
      <c r="P2475" s="120" t="str">
        <f t="shared" si="7465"/>
        <v/>
      </c>
      <c r="Q2475" s="126">
        <f t="shared" ref="Q2475:W2475" si="7604">SUMIF($B$9:$N$9,Q$9,$B2475:$N2475)/100</f>
        <v>0</v>
      </c>
      <c r="R2475" s="126">
        <f t="shared" si="7604"/>
        <v>0</v>
      </c>
      <c r="S2475" s="126">
        <f t="shared" si="7604"/>
        <v>0</v>
      </c>
      <c r="T2475" s="126">
        <f t="shared" si="7604"/>
        <v>0</v>
      </c>
      <c r="U2475" s="126">
        <f t="shared" si="7604"/>
        <v>0</v>
      </c>
      <c r="V2475" s="126">
        <f t="shared" si="7604"/>
        <v>0</v>
      </c>
      <c r="W2475" s="126">
        <f t="shared" si="7604"/>
        <v>0</v>
      </c>
      <c r="X2475" s="127">
        <f t="shared" si="7078"/>
        <v>0</v>
      </c>
      <c r="Y2475" s="126">
        <f t="shared" si="7079"/>
        <v>0</v>
      </c>
      <c r="Z2475" s="127">
        <f t="shared" si="7080"/>
        <v>0</v>
      </c>
      <c r="AA2475" s="126">
        <f t="shared" si="7081"/>
        <v>0</v>
      </c>
      <c r="AB2475" s="127">
        <f t="shared" si="7592"/>
        <v>0</v>
      </c>
      <c r="AC2475" s="127">
        <f t="shared" si="7592"/>
        <v>0</v>
      </c>
      <c r="AD2475" s="126">
        <f t="shared" si="7082"/>
        <v>0</v>
      </c>
      <c r="AE2475" s="127">
        <f t="shared" ref="AE2475:AM2475" si="7605">+($AN2475-$AD2475)/10+AD2475</f>
        <v>0</v>
      </c>
      <c r="AF2475" s="127">
        <f t="shared" si="7605"/>
        <v>0</v>
      </c>
      <c r="AG2475" s="127">
        <f t="shared" si="7605"/>
        <v>0</v>
      </c>
      <c r="AH2475" s="127">
        <f t="shared" si="7605"/>
        <v>0</v>
      </c>
      <c r="AI2475" s="127">
        <f t="shared" si="7605"/>
        <v>0</v>
      </c>
      <c r="AJ2475" s="127">
        <f t="shared" si="7605"/>
        <v>0</v>
      </c>
      <c r="AK2475" s="127">
        <f t="shared" si="7605"/>
        <v>0</v>
      </c>
      <c r="AL2475" s="127">
        <f t="shared" si="7605"/>
        <v>0</v>
      </c>
      <c r="AM2475" s="127">
        <f t="shared" si="7605"/>
        <v>0</v>
      </c>
      <c r="AN2475" s="126">
        <f t="shared" si="7084"/>
        <v>0</v>
      </c>
      <c r="AO2475" s="127">
        <f t="shared" ref="AO2475:AW2475" si="7606">+($AX2475-$AN2475)/10+AN2475</f>
        <v>0</v>
      </c>
      <c r="AP2475" s="127">
        <f t="shared" si="7606"/>
        <v>0</v>
      </c>
      <c r="AQ2475" s="127">
        <f t="shared" si="7606"/>
        <v>0</v>
      </c>
      <c r="AR2475" s="127">
        <f t="shared" si="7606"/>
        <v>0</v>
      </c>
      <c r="AS2475" s="127">
        <f t="shared" si="7606"/>
        <v>0</v>
      </c>
      <c r="AT2475" s="127">
        <f t="shared" si="7606"/>
        <v>0</v>
      </c>
      <c r="AU2475" s="127">
        <f t="shared" si="7606"/>
        <v>0</v>
      </c>
      <c r="AV2475" s="127">
        <f t="shared" si="7606"/>
        <v>0</v>
      </c>
      <c r="AW2475" s="127">
        <f t="shared" si="7606"/>
        <v>0</v>
      </c>
      <c r="AX2475" s="126">
        <f t="shared" si="7086"/>
        <v>0</v>
      </c>
    </row>
    <row r="2476" spans="2:50" ht="15.75" customHeight="1" x14ac:dyDescent="0.2">
      <c r="B2476" s="123"/>
      <c r="C2476" s="128"/>
      <c r="D2476" s="128"/>
      <c r="E2476" s="128"/>
      <c r="F2476" s="128"/>
      <c r="G2476" s="128"/>
      <c r="H2476" s="128"/>
      <c r="I2476" s="128"/>
      <c r="J2476" s="128"/>
      <c r="K2476" s="128"/>
      <c r="L2476" s="128"/>
      <c r="M2476" s="128"/>
      <c r="N2476" s="129"/>
      <c r="O2476" s="119"/>
      <c r="P2476" s="120" t="str">
        <f t="shared" si="7465"/>
        <v/>
      </c>
      <c r="Q2476" s="121">
        <f t="shared" ref="Q2476:W2476" si="7607">SUMIF($B$9:$N$9,Q$9,$B2476:$N2476)/100</f>
        <v>0</v>
      </c>
      <c r="R2476" s="121">
        <f t="shared" si="7607"/>
        <v>0</v>
      </c>
      <c r="S2476" s="121">
        <f t="shared" si="7607"/>
        <v>0</v>
      </c>
      <c r="T2476" s="121">
        <f t="shared" si="7607"/>
        <v>0</v>
      </c>
      <c r="U2476" s="121">
        <f t="shared" si="7607"/>
        <v>0</v>
      </c>
      <c r="V2476" s="121">
        <f t="shared" si="7607"/>
        <v>0</v>
      </c>
      <c r="W2476" s="121">
        <f t="shared" si="7607"/>
        <v>0</v>
      </c>
      <c r="X2476" s="122">
        <f t="shared" si="7078"/>
        <v>0</v>
      </c>
      <c r="Y2476" s="121">
        <f t="shared" si="7079"/>
        <v>0</v>
      </c>
      <c r="Z2476" s="122">
        <f t="shared" si="7080"/>
        <v>0</v>
      </c>
      <c r="AA2476" s="121">
        <f t="shared" si="7081"/>
        <v>0</v>
      </c>
      <c r="AB2476" s="122">
        <f t="shared" si="7592"/>
        <v>0</v>
      </c>
      <c r="AC2476" s="122">
        <f t="shared" si="7592"/>
        <v>0</v>
      </c>
      <c r="AD2476" s="121">
        <f t="shared" si="7082"/>
        <v>0</v>
      </c>
      <c r="AE2476" s="122">
        <f t="shared" ref="AE2476:AM2476" si="7608">+($AN2476-$AD2476)/10+AD2476</f>
        <v>0</v>
      </c>
      <c r="AF2476" s="122">
        <f t="shared" si="7608"/>
        <v>0</v>
      </c>
      <c r="AG2476" s="122">
        <f t="shared" si="7608"/>
        <v>0</v>
      </c>
      <c r="AH2476" s="122">
        <f t="shared" si="7608"/>
        <v>0</v>
      </c>
      <c r="AI2476" s="122">
        <f t="shared" si="7608"/>
        <v>0</v>
      </c>
      <c r="AJ2476" s="122">
        <f t="shared" si="7608"/>
        <v>0</v>
      </c>
      <c r="AK2476" s="122">
        <f t="shared" si="7608"/>
        <v>0</v>
      </c>
      <c r="AL2476" s="122">
        <f t="shared" si="7608"/>
        <v>0</v>
      </c>
      <c r="AM2476" s="122">
        <f t="shared" si="7608"/>
        <v>0</v>
      </c>
      <c r="AN2476" s="121">
        <f t="shared" si="7084"/>
        <v>0</v>
      </c>
      <c r="AO2476" s="122">
        <f t="shared" ref="AO2476:AW2476" si="7609">+($AX2476-$AN2476)/10+AN2476</f>
        <v>0</v>
      </c>
      <c r="AP2476" s="122">
        <f t="shared" si="7609"/>
        <v>0</v>
      </c>
      <c r="AQ2476" s="122">
        <f t="shared" si="7609"/>
        <v>0</v>
      </c>
      <c r="AR2476" s="122">
        <f t="shared" si="7609"/>
        <v>0</v>
      </c>
      <c r="AS2476" s="122">
        <f t="shared" si="7609"/>
        <v>0</v>
      </c>
      <c r="AT2476" s="122">
        <f t="shared" si="7609"/>
        <v>0</v>
      </c>
      <c r="AU2476" s="122">
        <f t="shared" si="7609"/>
        <v>0</v>
      </c>
      <c r="AV2476" s="122">
        <f t="shared" si="7609"/>
        <v>0</v>
      </c>
      <c r="AW2476" s="122">
        <f t="shared" si="7609"/>
        <v>0</v>
      </c>
      <c r="AX2476" s="121">
        <f t="shared" si="7086"/>
        <v>0</v>
      </c>
    </row>
    <row r="2477" spans="2:50" ht="15.75" customHeight="1" x14ac:dyDescent="0.2">
      <c r="B2477" s="123"/>
      <c r="C2477" s="124"/>
      <c r="D2477" s="124"/>
      <c r="E2477" s="124"/>
      <c r="F2477" s="124"/>
      <c r="G2477" s="124"/>
      <c r="H2477" s="124"/>
      <c r="I2477" s="124"/>
      <c r="J2477" s="124"/>
      <c r="K2477" s="124"/>
      <c r="L2477" s="124"/>
      <c r="M2477" s="124"/>
      <c r="N2477" s="125"/>
      <c r="O2477" s="119"/>
      <c r="P2477" s="120" t="str">
        <f t="shared" si="7465"/>
        <v/>
      </c>
      <c r="Q2477" s="126">
        <f t="shared" ref="Q2477:W2477" si="7610">SUMIF($B$9:$N$9,Q$9,$B2477:$N2477)/100</f>
        <v>0</v>
      </c>
      <c r="R2477" s="126">
        <f t="shared" si="7610"/>
        <v>0</v>
      </c>
      <c r="S2477" s="126">
        <f t="shared" si="7610"/>
        <v>0</v>
      </c>
      <c r="T2477" s="126">
        <f t="shared" si="7610"/>
        <v>0</v>
      </c>
      <c r="U2477" s="126">
        <f t="shared" si="7610"/>
        <v>0</v>
      </c>
      <c r="V2477" s="126">
        <f t="shared" si="7610"/>
        <v>0</v>
      </c>
      <c r="W2477" s="126">
        <f t="shared" si="7610"/>
        <v>0</v>
      </c>
      <c r="X2477" s="127">
        <f t="shared" si="7078"/>
        <v>0</v>
      </c>
      <c r="Y2477" s="126">
        <f t="shared" si="7079"/>
        <v>0</v>
      </c>
      <c r="Z2477" s="127">
        <f t="shared" si="7080"/>
        <v>0</v>
      </c>
      <c r="AA2477" s="126">
        <f t="shared" si="7081"/>
        <v>0</v>
      </c>
      <c r="AB2477" s="127">
        <f t="shared" si="7592"/>
        <v>0</v>
      </c>
      <c r="AC2477" s="127">
        <f t="shared" si="7592"/>
        <v>0</v>
      </c>
      <c r="AD2477" s="126">
        <f t="shared" si="7082"/>
        <v>0</v>
      </c>
      <c r="AE2477" s="127">
        <f t="shared" ref="AE2477:AM2477" si="7611">+($AN2477-$AD2477)/10+AD2477</f>
        <v>0</v>
      </c>
      <c r="AF2477" s="127">
        <f t="shared" si="7611"/>
        <v>0</v>
      </c>
      <c r="AG2477" s="127">
        <f t="shared" si="7611"/>
        <v>0</v>
      </c>
      <c r="AH2477" s="127">
        <f t="shared" si="7611"/>
        <v>0</v>
      </c>
      <c r="AI2477" s="127">
        <f t="shared" si="7611"/>
        <v>0</v>
      </c>
      <c r="AJ2477" s="127">
        <f t="shared" si="7611"/>
        <v>0</v>
      </c>
      <c r="AK2477" s="127">
        <f t="shared" si="7611"/>
        <v>0</v>
      </c>
      <c r="AL2477" s="127">
        <f t="shared" si="7611"/>
        <v>0</v>
      </c>
      <c r="AM2477" s="127">
        <f t="shared" si="7611"/>
        <v>0</v>
      </c>
      <c r="AN2477" s="126">
        <f t="shared" si="7084"/>
        <v>0</v>
      </c>
      <c r="AO2477" s="127">
        <f t="shared" ref="AO2477:AW2477" si="7612">+($AX2477-$AN2477)/10+AN2477</f>
        <v>0</v>
      </c>
      <c r="AP2477" s="127">
        <f t="shared" si="7612"/>
        <v>0</v>
      </c>
      <c r="AQ2477" s="127">
        <f t="shared" si="7612"/>
        <v>0</v>
      </c>
      <c r="AR2477" s="127">
        <f t="shared" si="7612"/>
        <v>0</v>
      </c>
      <c r="AS2477" s="127">
        <f t="shared" si="7612"/>
        <v>0</v>
      </c>
      <c r="AT2477" s="127">
        <f t="shared" si="7612"/>
        <v>0</v>
      </c>
      <c r="AU2477" s="127">
        <f t="shared" si="7612"/>
        <v>0</v>
      </c>
      <c r="AV2477" s="127">
        <f t="shared" si="7612"/>
        <v>0</v>
      </c>
      <c r="AW2477" s="127">
        <f t="shared" si="7612"/>
        <v>0</v>
      </c>
      <c r="AX2477" s="126">
        <f t="shared" si="7086"/>
        <v>0</v>
      </c>
    </row>
    <row r="2478" spans="2:50" ht="15.75" customHeight="1" x14ac:dyDescent="0.2">
      <c r="B2478" s="123"/>
      <c r="C2478" s="128"/>
      <c r="D2478" s="128"/>
      <c r="E2478" s="128"/>
      <c r="F2478" s="128"/>
      <c r="G2478" s="128"/>
      <c r="H2478" s="128"/>
      <c r="I2478" s="128"/>
      <c r="J2478" s="128"/>
      <c r="K2478" s="128"/>
      <c r="L2478" s="128"/>
      <c r="M2478" s="128"/>
      <c r="N2478" s="129"/>
      <c r="O2478" s="119"/>
      <c r="P2478" s="120" t="str">
        <f t="shared" si="7465"/>
        <v/>
      </c>
      <c r="Q2478" s="121">
        <f t="shared" ref="Q2478:W2478" si="7613">SUMIF($B$9:$N$9,Q$9,$B2478:$N2478)/100</f>
        <v>0</v>
      </c>
      <c r="R2478" s="121">
        <f t="shared" si="7613"/>
        <v>0</v>
      </c>
      <c r="S2478" s="121">
        <f t="shared" si="7613"/>
        <v>0</v>
      </c>
      <c r="T2478" s="121">
        <f t="shared" si="7613"/>
        <v>0</v>
      </c>
      <c r="U2478" s="121">
        <f t="shared" si="7613"/>
        <v>0</v>
      </c>
      <c r="V2478" s="121">
        <f t="shared" si="7613"/>
        <v>0</v>
      </c>
      <c r="W2478" s="121">
        <f t="shared" si="7613"/>
        <v>0</v>
      </c>
      <c r="X2478" s="122">
        <f t="shared" si="7078"/>
        <v>0</v>
      </c>
      <c r="Y2478" s="121">
        <f t="shared" si="7079"/>
        <v>0</v>
      </c>
      <c r="Z2478" s="122">
        <f t="shared" si="7080"/>
        <v>0</v>
      </c>
      <c r="AA2478" s="121">
        <f t="shared" si="7081"/>
        <v>0</v>
      </c>
      <c r="AB2478" s="122">
        <f t="shared" si="7592"/>
        <v>0</v>
      </c>
      <c r="AC2478" s="122">
        <f t="shared" si="7592"/>
        <v>0</v>
      </c>
      <c r="AD2478" s="121">
        <f t="shared" si="7082"/>
        <v>0</v>
      </c>
      <c r="AE2478" s="122">
        <f t="shared" ref="AE2478:AM2478" si="7614">+($AN2478-$AD2478)/10+AD2478</f>
        <v>0</v>
      </c>
      <c r="AF2478" s="122">
        <f t="shared" si="7614"/>
        <v>0</v>
      </c>
      <c r="AG2478" s="122">
        <f t="shared" si="7614"/>
        <v>0</v>
      </c>
      <c r="AH2478" s="122">
        <f t="shared" si="7614"/>
        <v>0</v>
      </c>
      <c r="AI2478" s="122">
        <f t="shared" si="7614"/>
        <v>0</v>
      </c>
      <c r="AJ2478" s="122">
        <f t="shared" si="7614"/>
        <v>0</v>
      </c>
      <c r="AK2478" s="122">
        <f t="shared" si="7614"/>
        <v>0</v>
      </c>
      <c r="AL2478" s="122">
        <f t="shared" si="7614"/>
        <v>0</v>
      </c>
      <c r="AM2478" s="122">
        <f t="shared" si="7614"/>
        <v>0</v>
      </c>
      <c r="AN2478" s="121">
        <f t="shared" si="7084"/>
        <v>0</v>
      </c>
      <c r="AO2478" s="122">
        <f t="shared" ref="AO2478:AW2478" si="7615">+($AX2478-$AN2478)/10+AN2478</f>
        <v>0</v>
      </c>
      <c r="AP2478" s="122">
        <f t="shared" si="7615"/>
        <v>0</v>
      </c>
      <c r="AQ2478" s="122">
        <f t="shared" si="7615"/>
        <v>0</v>
      </c>
      <c r="AR2478" s="122">
        <f t="shared" si="7615"/>
        <v>0</v>
      </c>
      <c r="AS2478" s="122">
        <f t="shared" si="7615"/>
        <v>0</v>
      </c>
      <c r="AT2478" s="122">
        <f t="shared" si="7615"/>
        <v>0</v>
      </c>
      <c r="AU2478" s="122">
        <f t="shared" si="7615"/>
        <v>0</v>
      </c>
      <c r="AV2478" s="122">
        <f t="shared" si="7615"/>
        <v>0</v>
      </c>
      <c r="AW2478" s="122">
        <f t="shared" si="7615"/>
        <v>0</v>
      </c>
      <c r="AX2478" s="121">
        <f t="shared" si="7086"/>
        <v>0</v>
      </c>
    </row>
    <row r="2479" spans="2:50" ht="15.75" customHeight="1" x14ac:dyDescent="0.2">
      <c r="B2479" s="123"/>
      <c r="C2479" s="124"/>
      <c r="D2479" s="124"/>
      <c r="E2479" s="124"/>
      <c r="F2479" s="124"/>
      <c r="G2479" s="124"/>
      <c r="H2479" s="124"/>
      <c r="I2479" s="124"/>
      <c r="J2479" s="124"/>
      <c r="K2479" s="124"/>
      <c r="L2479" s="124"/>
      <c r="M2479" s="124"/>
      <c r="N2479" s="125"/>
      <c r="O2479" s="119"/>
      <c r="P2479" s="120" t="str">
        <f t="shared" si="7465"/>
        <v/>
      </c>
      <c r="Q2479" s="126">
        <f t="shared" ref="Q2479:W2479" si="7616">SUMIF($B$9:$N$9,Q$9,$B2479:$N2479)/100</f>
        <v>0</v>
      </c>
      <c r="R2479" s="126">
        <f t="shared" si="7616"/>
        <v>0</v>
      </c>
      <c r="S2479" s="126">
        <f t="shared" si="7616"/>
        <v>0</v>
      </c>
      <c r="T2479" s="126">
        <f t="shared" si="7616"/>
        <v>0</v>
      </c>
      <c r="U2479" s="126">
        <f t="shared" si="7616"/>
        <v>0</v>
      </c>
      <c r="V2479" s="126">
        <f t="shared" si="7616"/>
        <v>0</v>
      </c>
      <c r="W2479" s="126">
        <f t="shared" si="7616"/>
        <v>0</v>
      </c>
      <c r="X2479" s="127">
        <f t="shared" si="7078"/>
        <v>0</v>
      </c>
      <c r="Y2479" s="126">
        <f t="shared" si="7079"/>
        <v>0</v>
      </c>
      <c r="Z2479" s="127">
        <f t="shared" si="7080"/>
        <v>0</v>
      </c>
      <c r="AA2479" s="126">
        <f t="shared" si="7081"/>
        <v>0</v>
      </c>
      <c r="AB2479" s="127">
        <f t="shared" si="7592"/>
        <v>0</v>
      </c>
      <c r="AC2479" s="127">
        <f t="shared" si="7592"/>
        <v>0</v>
      </c>
      <c r="AD2479" s="126">
        <f t="shared" si="7082"/>
        <v>0</v>
      </c>
      <c r="AE2479" s="127">
        <f t="shared" ref="AE2479:AM2479" si="7617">+($AN2479-$AD2479)/10+AD2479</f>
        <v>0</v>
      </c>
      <c r="AF2479" s="127">
        <f t="shared" si="7617"/>
        <v>0</v>
      </c>
      <c r="AG2479" s="127">
        <f t="shared" si="7617"/>
        <v>0</v>
      </c>
      <c r="AH2479" s="127">
        <f t="shared" si="7617"/>
        <v>0</v>
      </c>
      <c r="AI2479" s="127">
        <f t="shared" si="7617"/>
        <v>0</v>
      </c>
      <c r="AJ2479" s="127">
        <f t="shared" si="7617"/>
        <v>0</v>
      </c>
      <c r="AK2479" s="127">
        <f t="shared" si="7617"/>
        <v>0</v>
      </c>
      <c r="AL2479" s="127">
        <f t="shared" si="7617"/>
        <v>0</v>
      </c>
      <c r="AM2479" s="127">
        <f t="shared" si="7617"/>
        <v>0</v>
      </c>
      <c r="AN2479" s="126">
        <f t="shared" si="7084"/>
        <v>0</v>
      </c>
      <c r="AO2479" s="127">
        <f t="shared" ref="AO2479:AW2479" si="7618">+($AX2479-$AN2479)/10+AN2479</f>
        <v>0</v>
      </c>
      <c r="AP2479" s="127">
        <f t="shared" si="7618"/>
        <v>0</v>
      </c>
      <c r="AQ2479" s="127">
        <f t="shared" si="7618"/>
        <v>0</v>
      </c>
      <c r="AR2479" s="127">
        <f t="shared" si="7618"/>
        <v>0</v>
      </c>
      <c r="AS2479" s="127">
        <f t="shared" si="7618"/>
        <v>0</v>
      </c>
      <c r="AT2479" s="127">
        <f t="shared" si="7618"/>
        <v>0</v>
      </c>
      <c r="AU2479" s="127">
        <f t="shared" si="7618"/>
        <v>0</v>
      </c>
      <c r="AV2479" s="127">
        <f t="shared" si="7618"/>
        <v>0</v>
      </c>
      <c r="AW2479" s="127">
        <f t="shared" si="7618"/>
        <v>0</v>
      </c>
      <c r="AX2479" s="126">
        <f t="shared" si="7086"/>
        <v>0</v>
      </c>
    </row>
    <row r="2480" spans="2:50" ht="15.75" customHeight="1" x14ac:dyDescent="0.2">
      <c r="B2480" s="123"/>
      <c r="C2480" s="128"/>
      <c r="D2480" s="128"/>
      <c r="E2480" s="128"/>
      <c r="F2480" s="128"/>
      <c r="G2480" s="128"/>
      <c r="H2480" s="128"/>
      <c r="I2480" s="128"/>
      <c r="J2480" s="128"/>
      <c r="K2480" s="128"/>
      <c r="L2480" s="128"/>
      <c r="M2480" s="128"/>
      <c r="N2480" s="129"/>
      <c r="O2480" s="119"/>
      <c r="P2480" s="120" t="str">
        <f t="shared" si="7465"/>
        <v/>
      </c>
      <c r="Q2480" s="121">
        <f t="shared" ref="Q2480:W2480" si="7619">SUMIF($B$9:$N$9,Q$9,$B2480:$N2480)/100</f>
        <v>0</v>
      </c>
      <c r="R2480" s="121">
        <f t="shared" si="7619"/>
        <v>0</v>
      </c>
      <c r="S2480" s="121">
        <f t="shared" si="7619"/>
        <v>0</v>
      </c>
      <c r="T2480" s="121">
        <f t="shared" si="7619"/>
        <v>0</v>
      </c>
      <c r="U2480" s="121">
        <f t="shared" si="7619"/>
        <v>0</v>
      </c>
      <c r="V2480" s="121">
        <f t="shared" si="7619"/>
        <v>0</v>
      </c>
      <c r="W2480" s="121">
        <f t="shared" si="7619"/>
        <v>0</v>
      </c>
      <c r="X2480" s="122">
        <f t="shared" si="7078"/>
        <v>0</v>
      </c>
      <c r="Y2480" s="121">
        <f t="shared" si="7079"/>
        <v>0</v>
      </c>
      <c r="Z2480" s="122">
        <f t="shared" si="7080"/>
        <v>0</v>
      </c>
      <c r="AA2480" s="121">
        <f t="shared" si="7081"/>
        <v>0</v>
      </c>
      <c r="AB2480" s="122">
        <f t="shared" si="7592"/>
        <v>0</v>
      </c>
      <c r="AC2480" s="122">
        <f t="shared" si="7592"/>
        <v>0</v>
      </c>
      <c r="AD2480" s="121">
        <f t="shared" si="7082"/>
        <v>0</v>
      </c>
      <c r="AE2480" s="122">
        <f t="shared" ref="AE2480:AM2480" si="7620">+($AN2480-$AD2480)/10+AD2480</f>
        <v>0</v>
      </c>
      <c r="AF2480" s="122">
        <f t="shared" si="7620"/>
        <v>0</v>
      </c>
      <c r="AG2480" s="122">
        <f t="shared" si="7620"/>
        <v>0</v>
      </c>
      <c r="AH2480" s="122">
        <f t="shared" si="7620"/>
        <v>0</v>
      </c>
      <c r="AI2480" s="122">
        <f t="shared" si="7620"/>
        <v>0</v>
      </c>
      <c r="AJ2480" s="122">
        <f t="shared" si="7620"/>
        <v>0</v>
      </c>
      <c r="AK2480" s="122">
        <f t="shared" si="7620"/>
        <v>0</v>
      </c>
      <c r="AL2480" s="122">
        <f t="shared" si="7620"/>
        <v>0</v>
      </c>
      <c r="AM2480" s="122">
        <f t="shared" si="7620"/>
        <v>0</v>
      </c>
      <c r="AN2480" s="121">
        <f t="shared" si="7084"/>
        <v>0</v>
      </c>
      <c r="AO2480" s="122">
        <f t="shared" ref="AO2480:AW2480" si="7621">+($AX2480-$AN2480)/10+AN2480</f>
        <v>0</v>
      </c>
      <c r="AP2480" s="122">
        <f t="shared" si="7621"/>
        <v>0</v>
      </c>
      <c r="AQ2480" s="122">
        <f t="shared" si="7621"/>
        <v>0</v>
      </c>
      <c r="AR2480" s="122">
        <f t="shared" si="7621"/>
        <v>0</v>
      </c>
      <c r="AS2480" s="122">
        <f t="shared" si="7621"/>
        <v>0</v>
      </c>
      <c r="AT2480" s="122">
        <f t="shared" si="7621"/>
        <v>0</v>
      </c>
      <c r="AU2480" s="122">
        <f t="shared" si="7621"/>
        <v>0</v>
      </c>
      <c r="AV2480" s="122">
        <f t="shared" si="7621"/>
        <v>0</v>
      </c>
      <c r="AW2480" s="122">
        <f t="shared" si="7621"/>
        <v>0</v>
      </c>
      <c r="AX2480" s="121">
        <f t="shared" si="7086"/>
        <v>0</v>
      </c>
    </row>
    <row r="2481" spans="2:50" ht="15.75" customHeight="1" x14ac:dyDescent="0.2">
      <c r="B2481" s="123"/>
      <c r="C2481" s="124"/>
      <c r="D2481" s="124"/>
      <c r="E2481" s="124"/>
      <c r="F2481" s="124"/>
      <c r="G2481" s="124"/>
      <c r="H2481" s="124"/>
      <c r="I2481" s="124"/>
      <c r="J2481" s="124"/>
      <c r="K2481" s="124"/>
      <c r="L2481" s="124"/>
      <c r="M2481" s="124"/>
      <c r="N2481" s="125"/>
      <c r="O2481" s="119"/>
      <c r="P2481" s="120" t="str">
        <f t="shared" si="7465"/>
        <v/>
      </c>
      <c r="Q2481" s="126">
        <f t="shared" ref="Q2481:W2481" si="7622">SUMIF($B$9:$N$9,Q$9,$B2481:$N2481)/100</f>
        <v>0</v>
      </c>
      <c r="R2481" s="126">
        <f t="shared" si="7622"/>
        <v>0</v>
      </c>
      <c r="S2481" s="126">
        <f t="shared" si="7622"/>
        <v>0</v>
      </c>
      <c r="T2481" s="126">
        <f t="shared" si="7622"/>
        <v>0</v>
      </c>
      <c r="U2481" s="126">
        <f t="shared" si="7622"/>
        <v>0</v>
      </c>
      <c r="V2481" s="126">
        <f t="shared" si="7622"/>
        <v>0</v>
      </c>
      <c r="W2481" s="126">
        <f t="shared" si="7622"/>
        <v>0</v>
      </c>
      <c r="X2481" s="127">
        <f t="shared" si="7078"/>
        <v>0</v>
      </c>
      <c r="Y2481" s="126">
        <f t="shared" si="7079"/>
        <v>0</v>
      </c>
      <c r="Z2481" s="127">
        <f t="shared" si="7080"/>
        <v>0</v>
      </c>
      <c r="AA2481" s="126">
        <f t="shared" si="7081"/>
        <v>0</v>
      </c>
      <c r="AB2481" s="127">
        <f t="shared" si="7592"/>
        <v>0</v>
      </c>
      <c r="AC2481" s="127">
        <f t="shared" si="7592"/>
        <v>0</v>
      </c>
      <c r="AD2481" s="126">
        <f t="shared" si="7082"/>
        <v>0</v>
      </c>
      <c r="AE2481" s="127">
        <f t="shared" ref="AE2481:AM2481" si="7623">+($AN2481-$AD2481)/10+AD2481</f>
        <v>0</v>
      </c>
      <c r="AF2481" s="127">
        <f t="shared" si="7623"/>
        <v>0</v>
      </c>
      <c r="AG2481" s="127">
        <f t="shared" si="7623"/>
        <v>0</v>
      </c>
      <c r="AH2481" s="127">
        <f t="shared" si="7623"/>
        <v>0</v>
      </c>
      <c r="AI2481" s="127">
        <f t="shared" si="7623"/>
        <v>0</v>
      </c>
      <c r="AJ2481" s="127">
        <f t="shared" si="7623"/>
        <v>0</v>
      </c>
      <c r="AK2481" s="127">
        <f t="shared" si="7623"/>
        <v>0</v>
      </c>
      <c r="AL2481" s="127">
        <f t="shared" si="7623"/>
        <v>0</v>
      </c>
      <c r="AM2481" s="127">
        <f t="shared" si="7623"/>
        <v>0</v>
      </c>
      <c r="AN2481" s="126">
        <f t="shared" si="7084"/>
        <v>0</v>
      </c>
      <c r="AO2481" s="127">
        <f t="shared" ref="AO2481:AW2481" si="7624">+($AX2481-$AN2481)/10+AN2481</f>
        <v>0</v>
      </c>
      <c r="AP2481" s="127">
        <f t="shared" si="7624"/>
        <v>0</v>
      </c>
      <c r="AQ2481" s="127">
        <f t="shared" si="7624"/>
        <v>0</v>
      </c>
      <c r="AR2481" s="127">
        <f t="shared" si="7624"/>
        <v>0</v>
      </c>
      <c r="AS2481" s="127">
        <f t="shared" si="7624"/>
        <v>0</v>
      </c>
      <c r="AT2481" s="127">
        <f t="shared" si="7624"/>
        <v>0</v>
      </c>
      <c r="AU2481" s="127">
        <f t="shared" si="7624"/>
        <v>0</v>
      </c>
      <c r="AV2481" s="127">
        <f t="shared" si="7624"/>
        <v>0</v>
      </c>
      <c r="AW2481" s="127">
        <f t="shared" si="7624"/>
        <v>0</v>
      </c>
      <c r="AX2481" s="126">
        <f t="shared" si="7086"/>
        <v>0</v>
      </c>
    </row>
    <row r="2482" spans="2:50" ht="15.75" customHeight="1" x14ac:dyDescent="0.2">
      <c r="B2482" s="123"/>
      <c r="C2482" s="128"/>
      <c r="D2482" s="128"/>
      <c r="E2482" s="128"/>
      <c r="F2482" s="128"/>
      <c r="G2482" s="128"/>
      <c r="H2482" s="128"/>
      <c r="I2482" s="128"/>
      <c r="J2482" s="128"/>
      <c r="K2482" s="128"/>
      <c r="L2482" s="128"/>
      <c r="M2482" s="128"/>
      <c r="N2482" s="129"/>
      <c r="O2482" s="119"/>
      <c r="P2482" s="120" t="str">
        <f t="shared" si="7465"/>
        <v/>
      </c>
      <c r="Q2482" s="121">
        <f t="shared" ref="Q2482:W2482" si="7625">SUMIF($B$9:$N$9,Q$9,$B2482:$N2482)/100</f>
        <v>0</v>
      </c>
      <c r="R2482" s="121">
        <f t="shared" si="7625"/>
        <v>0</v>
      </c>
      <c r="S2482" s="121">
        <f t="shared" si="7625"/>
        <v>0</v>
      </c>
      <c r="T2482" s="121">
        <f t="shared" si="7625"/>
        <v>0</v>
      </c>
      <c r="U2482" s="121">
        <f t="shared" si="7625"/>
        <v>0</v>
      </c>
      <c r="V2482" s="121">
        <f t="shared" si="7625"/>
        <v>0</v>
      </c>
      <c r="W2482" s="121">
        <f t="shared" si="7625"/>
        <v>0</v>
      </c>
      <c r="X2482" s="122">
        <f t="shared" si="7078"/>
        <v>0</v>
      </c>
      <c r="Y2482" s="121">
        <f t="shared" si="7079"/>
        <v>0</v>
      </c>
      <c r="Z2482" s="122">
        <f t="shared" si="7080"/>
        <v>0</v>
      </c>
      <c r="AA2482" s="121">
        <f t="shared" si="7081"/>
        <v>0</v>
      </c>
      <c r="AB2482" s="122">
        <f t="shared" si="7592"/>
        <v>0</v>
      </c>
      <c r="AC2482" s="122">
        <f t="shared" si="7592"/>
        <v>0</v>
      </c>
      <c r="AD2482" s="121">
        <f t="shared" si="7082"/>
        <v>0</v>
      </c>
      <c r="AE2482" s="122">
        <f t="shared" ref="AE2482:AM2482" si="7626">+($AN2482-$AD2482)/10+AD2482</f>
        <v>0</v>
      </c>
      <c r="AF2482" s="122">
        <f t="shared" si="7626"/>
        <v>0</v>
      </c>
      <c r="AG2482" s="122">
        <f t="shared" si="7626"/>
        <v>0</v>
      </c>
      <c r="AH2482" s="122">
        <f t="shared" si="7626"/>
        <v>0</v>
      </c>
      <c r="AI2482" s="122">
        <f t="shared" si="7626"/>
        <v>0</v>
      </c>
      <c r="AJ2482" s="122">
        <f t="shared" si="7626"/>
        <v>0</v>
      </c>
      <c r="AK2482" s="122">
        <f t="shared" si="7626"/>
        <v>0</v>
      </c>
      <c r="AL2482" s="122">
        <f t="shared" si="7626"/>
        <v>0</v>
      </c>
      <c r="AM2482" s="122">
        <f t="shared" si="7626"/>
        <v>0</v>
      </c>
      <c r="AN2482" s="121">
        <f t="shared" si="7084"/>
        <v>0</v>
      </c>
      <c r="AO2482" s="122">
        <f t="shared" ref="AO2482:AW2482" si="7627">+($AX2482-$AN2482)/10+AN2482</f>
        <v>0</v>
      </c>
      <c r="AP2482" s="122">
        <f t="shared" si="7627"/>
        <v>0</v>
      </c>
      <c r="AQ2482" s="122">
        <f t="shared" si="7627"/>
        <v>0</v>
      </c>
      <c r="AR2482" s="122">
        <f t="shared" si="7627"/>
        <v>0</v>
      </c>
      <c r="AS2482" s="122">
        <f t="shared" si="7627"/>
        <v>0</v>
      </c>
      <c r="AT2482" s="122">
        <f t="shared" si="7627"/>
        <v>0</v>
      </c>
      <c r="AU2482" s="122">
        <f t="shared" si="7627"/>
        <v>0</v>
      </c>
      <c r="AV2482" s="122">
        <f t="shared" si="7627"/>
        <v>0</v>
      </c>
      <c r="AW2482" s="122">
        <f t="shared" si="7627"/>
        <v>0</v>
      </c>
      <c r="AX2482" s="121">
        <f t="shared" si="7086"/>
        <v>0</v>
      </c>
    </row>
    <row r="2483" spans="2:50" ht="15.75" customHeight="1" x14ac:dyDescent="0.2">
      <c r="B2483" s="123"/>
      <c r="C2483" s="124"/>
      <c r="D2483" s="124"/>
      <c r="E2483" s="124"/>
      <c r="F2483" s="124"/>
      <c r="G2483" s="124"/>
      <c r="H2483" s="124"/>
      <c r="I2483" s="124"/>
      <c r="J2483" s="124"/>
      <c r="K2483" s="124"/>
      <c r="L2483" s="124"/>
      <c r="M2483" s="124"/>
      <c r="N2483" s="125"/>
      <c r="O2483" s="119"/>
      <c r="P2483" s="120" t="str">
        <f t="shared" si="7465"/>
        <v/>
      </c>
      <c r="Q2483" s="126">
        <f t="shared" ref="Q2483:W2483" si="7628">SUMIF($B$9:$N$9,Q$9,$B2483:$N2483)/100</f>
        <v>0</v>
      </c>
      <c r="R2483" s="126">
        <f t="shared" si="7628"/>
        <v>0</v>
      </c>
      <c r="S2483" s="126">
        <f t="shared" si="7628"/>
        <v>0</v>
      </c>
      <c r="T2483" s="126">
        <f t="shared" si="7628"/>
        <v>0</v>
      </c>
      <c r="U2483" s="126">
        <f t="shared" si="7628"/>
        <v>0</v>
      </c>
      <c r="V2483" s="126">
        <f t="shared" si="7628"/>
        <v>0</v>
      </c>
      <c r="W2483" s="126">
        <f t="shared" si="7628"/>
        <v>0</v>
      </c>
      <c r="X2483" s="127">
        <f t="shared" si="7078"/>
        <v>0</v>
      </c>
      <c r="Y2483" s="126">
        <f t="shared" si="7079"/>
        <v>0</v>
      </c>
      <c r="Z2483" s="127">
        <f t="shared" si="7080"/>
        <v>0</v>
      </c>
      <c r="AA2483" s="126">
        <f t="shared" si="7081"/>
        <v>0</v>
      </c>
      <c r="AB2483" s="127">
        <f t="shared" si="7592"/>
        <v>0</v>
      </c>
      <c r="AC2483" s="127">
        <f t="shared" si="7592"/>
        <v>0</v>
      </c>
      <c r="AD2483" s="126">
        <f t="shared" si="7082"/>
        <v>0</v>
      </c>
      <c r="AE2483" s="127">
        <f t="shared" ref="AE2483:AM2483" si="7629">+($AN2483-$AD2483)/10+AD2483</f>
        <v>0</v>
      </c>
      <c r="AF2483" s="127">
        <f t="shared" si="7629"/>
        <v>0</v>
      </c>
      <c r="AG2483" s="127">
        <f t="shared" si="7629"/>
        <v>0</v>
      </c>
      <c r="AH2483" s="127">
        <f t="shared" si="7629"/>
        <v>0</v>
      </c>
      <c r="AI2483" s="127">
        <f t="shared" si="7629"/>
        <v>0</v>
      </c>
      <c r="AJ2483" s="127">
        <f t="shared" si="7629"/>
        <v>0</v>
      </c>
      <c r="AK2483" s="127">
        <f t="shared" si="7629"/>
        <v>0</v>
      </c>
      <c r="AL2483" s="127">
        <f t="shared" si="7629"/>
        <v>0</v>
      </c>
      <c r="AM2483" s="127">
        <f t="shared" si="7629"/>
        <v>0</v>
      </c>
      <c r="AN2483" s="126">
        <f t="shared" si="7084"/>
        <v>0</v>
      </c>
      <c r="AO2483" s="127">
        <f t="shared" ref="AO2483:AW2483" si="7630">+($AX2483-$AN2483)/10+AN2483</f>
        <v>0</v>
      </c>
      <c r="AP2483" s="127">
        <f t="shared" si="7630"/>
        <v>0</v>
      </c>
      <c r="AQ2483" s="127">
        <f t="shared" si="7630"/>
        <v>0</v>
      </c>
      <c r="AR2483" s="127">
        <f t="shared" si="7630"/>
        <v>0</v>
      </c>
      <c r="AS2483" s="127">
        <f t="shared" si="7630"/>
        <v>0</v>
      </c>
      <c r="AT2483" s="127">
        <f t="shared" si="7630"/>
        <v>0</v>
      </c>
      <c r="AU2483" s="127">
        <f t="shared" si="7630"/>
        <v>0</v>
      </c>
      <c r="AV2483" s="127">
        <f t="shared" si="7630"/>
        <v>0</v>
      </c>
      <c r="AW2483" s="127">
        <f t="shared" si="7630"/>
        <v>0</v>
      </c>
      <c r="AX2483" s="126">
        <f t="shared" si="7086"/>
        <v>0</v>
      </c>
    </row>
    <row r="2484" spans="2:50" ht="15.75" customHeight="1" x14ac:dyDescent="0.2">
      <c r="B2484" s="123"/>
      <c r="C2484" s="128"/>
      <c r="D2484" s="128"/>
      <c r="E2484" s="128"/>
      <c r="F2484" s="128"/>
      <c r="G2484" s="128"/>
      <c r="H2484" s="128"/>
      <c r="I2484" s="128"/>
      <c r="J2484" s="128"/>
      <c r="K2484" s="128"/>
      <c r="L2484" s="128"/>
      <c r="M2484" s="128"/>
      <c r="N2484" s="129"/>
      <c r="O2484" s="119"/>
      <c r="P2484" s="120" t="str">
        <f t="shared" si="7465"/>
        <v/>
      </c>
      <c r="Q2484" s="121">
        <f t="shared" ref="Q2484:W2484" si="7631">SUMIF($B$9:$N$9,Q$9,$B2484:$N2484)/100</f>
        <v>0</v>
      </c>
      <c r="R2484" s="121">
        <f t="shared" si="7631"/>
        <v>0</v>
      </c>
      <c r="S2484" s="121">
        <f t="shared" si="7631"/>
        <v>0</v>
      </c>
      <c r="T2484" s="121">
        <f t="shared" si="7631"/>
        <v>0</v>
      </c>
      <c r="U2484" s="121">
        <f t="shared" si="7631"/>
        <v>0</v>
      </c>
      <c r="V2484" s="121">
        <f t="shared" si="7631"/>
        <v>0</v>
      </c>
      <c r="W2484" s="121">
        <f t="shared" si="7631"/>
        <v>0</v>
      </c>
      <c r="X2484" s="122">
        <f t="shared" si="7078"/>
        <v>0</v>
      </c>
      <c r="Y2484" s="121">
        <f t="shared" si="7079"/>
        <v>0</v>
      </c>
      <c r="Z2484" s="122">
        <f t="shared" si="7080"/>
        <v>0</v>
      </c>
      <c r="AA2484" s="121">
        <f t="shared" si="7081"/>
        <v>0</v>
      </c>
      <c r="AB2484" s="122">
        <f t="shared" si="7592"/>
        <v>0</v>
      </c>
      <c r="AC2484" s="122">
        <f t="shared" si="7592"/>
        <v>0</v>
      </c>
      <c r="AD2484" s="121">
        <f t="shared" si="7082"/>
        <v>0</v>
      </c>
      <c r="AE2484" s="122">
        <f t="shared" ref="AE2484:AM2484" si="7632">+($AN2484-$AD2484)/10+AD2484</f>
        <v>0</v>
      </c>
      <c r="AF2484" s="122">
        <f t="shared" si="7632"/>
        <v>0</v>
      </c>
      <c r="AG2484" s="122">
        <f t="shared" si="7632"/>
        <v>0</v>
      </c>
      <c r="AH2484" s="122">
        <f t="shared" si="7632"/>
        <v>0</v>
      </c>
      <c r="AI2484" s="122">
        <f t="shared" si="7632"/>
        <v>0</v>
      </c>
      <c r="AJ2484" s="122">
        <f t="shared" si="7632"/>
        <v>0</v>
      </c>
      <c r="AK2484" s="122">
        <f t="shared" si="7632"/>
        <v>0</v>
      </c>
      <c r="AL2484" s="122">
        <f t="shared" si="7632"/>
        <v>0</v>
      </c>
      <c r="AM2484" s="122">
        <f t="shared" si="7632"/>
        <v>0</v>
      </c>
      <c r="AN2484" s="121">
        <f t="shared" si="7084"/>
        <v>0</v>
      </c>
      <c r="AO2484" s="122">
        <f t="shared" ref="AO2484:AW2484" si="7633">+($AX2484-$AN2484)/10+AN2484</f>
        <v>0</v>
      </c>
      <c r="AP2484" s="122">
        <f t="shared" si="7633"/>
        <v>0</v>
      </c>
      <c r="AQ2484" s="122">
        <f t="shared" si="7633"/>
        <v>0</v>
      </c>
      <c r="AR2484" s="122">
        <f t="shared" si="7633"/>
        <v>0</v>
      </c>
      <c r="AS2484" s="122">
        <f t="shared" si="7633"/>
        <v>0</v>
      </c>
      <c r="AT2484" s="122">
        <f t="shared" si="7633"/>
        <v>0</v>
      </c>
      <c r="AU2484" s="122">
        <f t="shared" si="7633"/>
        <v>0</v>
      </c>
      <c r="AV2484" s="122">
        <f t="shared" si="7633"/>
        <v>0</v>
      </c>
      <c r="AW2484" s="122">
        <f t="shared" si="7633"/>
        <v>0</v>
      </c>
      <c r="AX2484" s="121">
        <f t="shared" si="7086"/>
        <v>0</v>
      </c>
    </row>
    <row r="2485" spans="2:50" ht="15.75" customHeight="1" x14ac:dyDescent="0.2">
      <c r="B2485" s="123"/>
      <c r="C2485" s="124"/>
      <c r="D2485" s="124"/>
      <c r="E2485" s="124"/>
      <c r="F2485" s="124"/>
      <c r="G2485" s="124"/>
      <c r="H2485" s="124"/>
      <c r="I2485" s="124"/>
      <c r="J2485" s="124"/>
      <c r="K2485" s="124"/>
      <c r="L2485" s="124"/>
      <c r="M2485" s="124"/>
      <c r="N2485" s="125"/>
      <c r="O2485" s="119"/>
      <c r="P2485" s="120" t="str">
        <f t="shared" si="7465"/>
        <v/>
      </c>
      <c r="Q2485" s="126">
        <f t="shared" ref="Q2485:W2485" si="7634">SUMIF($B$9:$N$9,Q$9,$B2485:$N2485)/100</f>
        <v>0</v>
      </c>
      <c r="R2485" s="126">
        <f t="shared" si="7634"/>
        <v>0</v>
      </c>
      <c r="S2485" s="126">
        <f t="shared" si="7634"/>
        <v>0</v>
      </c>
      <c r="T2485" s="126">
        <f t="shared" si="7634"/>
        <v>0</v>
      </c>
      <c r="U2485" s="126">
        <f t="shared" si="7634"/>
        <v>0</v>
      </c>
      <c r="V2485" s="126">
        <f t="shared" si="7634"/>
        <v>0</v>
      </c>
      <c r="W2485" s="126">
        <f t="shared" si="7634"/>
        <v>0</v>
      </c>
      <c r="X2485" s="127">
        <f t="shared" si="7078"/>
        <v>0</v>
      </c>
      <c r="Y2485" s="126">
        <f t="shared" si="7079"/>
        <v>0</v>
      </c>
      <c r="Z2485" s="127">
        <f t="shared" si="7080"/>
        <v>0</v>
      </c>
      <c r="AA2485" s="126">
        <f t="shared" si="7081"/>
        <v>0</v>
      </c>
      <c r="AB2485" s="127">
        <f t="shared" si="7592"/>
        <v>0</v>
      </c>
      <c r="AC2485" s="127">
        <f t="shared" si="7592"/>
        <v>0</v>
      </c>
      <c r="AD2485" s="126">
        <f t="shared" si="7082"/>
        <v>0</v>
      </c>
      <c r="AE2485" s="127">
        <f t="shared" ref="AE2485:AM2485" si="7635">+($AN2485-$AD2485)/10+AD2485</f>
        <v>0</v>
      </c>
      <c r="AF2485" s="127">
        <f t="shared" si="7635"/>
        <v>0</v>
      </c>
      <c r="AG2485" s="127">
        <f t="shared" si="7635"/>
        <v>0</v>
      </c>
      <c r="AH2485" s="127">
        <f t="shared" si="7635"/>
        <v>0</v>
      </c>
      <c r="AI2485" s="127">
        <f t="shared" si="7635"/>
        <v>0</v>
      </c>
      <c r="AJ2485" s="127">
        <f t="shared" si="7635"/>
        <v>0</v>
      </c>
      <c r="AK2485" s="127">
        <f t="shared" si="7635"/>
        <v>0</v>
      </c>
      <c r="AL2485" s="127">
        <f t="shared" si="7635"/>
        <v>0</v>
      </c>
      <c r="AM2485" s="127">
        <f t="shared" si="7635"/>
        <v>0</v>
      </c>
      <c r="AN2485" s="126">
        <f t="shared" si="7084"/>
        <v>0</v>
      </c>
      <c r="AO2485" s="127">
        <f t="shared" ref="AO2485:AW2485" si="7636">+($AX2485-$AN2485)/10+AN2485</f>
        <v>0</v>
      </c>
      <c r="AP2485" s="127">
        <f t="shared" si="7636"/>
        <v>0</v>
      </c>
      <c r="AQ2485" s="127">
        <f t="shared" si="7636"/>
        <v>0</v>
      </c>
      <c r="AR2485" s="127">
        <f t="shared" si="7636"/>
        <v>0</v>
      </c>
      <c r="AS2485" s="127">
        <f t="shared" si="7636"/>
        <v>0</v>
      </c>
      <c r="AT2485" s="127">
        <f t="shared" si="7636"/>
        <v>0</v>
      </c>
      <c r="AU2485" s="127">
        <f t="shared" si="7636"/>
        <v>0</v>
      </c>
      <c r="AV2485" s="127">
        <f t="shared" si="7636"/>
        <v>0</v>
      </c>
      <c r="AW2485" s="127">
        <f t="shared" si="7636"/>
        <v>0</v>
      </c>
      <c r="AX2485" s="126">
        <f t="shared" si="7086"/>
        <v>0</v>
      </c>
    </row>
    <row r="2486" spans="2:50" ht="15.75" customHeight="1" x14ac:dyDescent="0.2">
      <c r="B2486" s="123"/>
      <c r="C2486" s="128"/>
      <c r="D2486" s="128"/>
      <c r="E2486" s="128"/>
      <c r="F2486" s="128"/>
      <c r="G2486" s="128"/>
      <c r="H2486" s="128"/>
      <c r="I2486" s="128"/>
      <c r="J2486" s="128"/>
      <c r="K2486" s="128"/>
      <c r="L2486" s="128"/>
      <c r="M2486" s="128"/>
      <c r="N2486" s="129"/>
      <c r="O2486" s="119"/>
      <c r="P2486" s="120" t="str">
        <f t="shared" si="7465"/>
        <v/>
      </c>
      <c r="Q2486" s="121">
        <f t="shared" ref="Q2486:W2486" si="7637">SUMIF($B$9:$N$9,Q$9,$B2486:$N2486)/100</f>
        <v>0</v>
      </c>
      <c r="R2486" s="121">
        <f t="shared" si="7637"/>
        <v>0</v>
      </c>
      <c r="S2486" s="121">
        <f t="shared" si="7637"/>
        <v>0</v>
      </c>
      <c r="T2486" s="121">
        <f t="shared" si="7637"/>
        <v>0</v>
      </c>
      <c r="U2486" s="121">
        <f t="shared" si="7637"/>
        <v>0</v>
      </c>
      <c r="V2486" s="121">
        <f t="shared" si="7637"/>
        <v>0</v>
      </c>
      <c r="W2486" s="121">
        <f t="shared" si="7637"/>
        <v>0</v>
      </c>
      <c r="X2486" s="122">
        <f t="shared" si="7078"/>
        <v>0</v>
      </c>
      <c r="Y2486" s="121">
        <f t="shared" si="7079"/>
        <v>0</v>
      </c>
      <c r="Z2486" s="122">
        <f t="shared" si="7080"/>
        <v>0</v>
      </c>
      <c r="AA2486" s="121">
        <f t="shared" si="7081"/>
        <v>0</v>
      </c>
      <c r="AB2486" s="122">
        <f t="shared" si="7592"/>
        <v>0</v>
      </c>
      <c r="AC2486" s="122">
        <f t="shared" si="7592"/>
        <v>0</v>
      </c>
      <c r="AD2486" s="121">
        <f t="shared" si="7082"/>
        <v>0</v>
      </c>
      <c r="AE2486" s="122">
        <f t="shared" ref="AE2486:AM2486" si="7638">+($AN2486-$AD2486)/10+AD2486</f>
        <v>0</v>
      </c>
      <c r="AF2486" s="122">
        <f t="shared" si="7638"/>
        <v>0</v>
      </c>
      <c r="AG2486" s="122">
        <f t="shared" si="7638"/>
        <v>0</v>
      </c>
      <c r="AH2486" s="122">
        <f t="shared" si="7638"/>
        <v>0</v>
      </c>
      <c r="AI2486" s="122">
        <f t="shared" si="7638"/>
        <v>0</v>
      </c>
      <c r="AJ2486" s="122">
        <f t="shared" si="7638"/>
        <v>0</v>
      </c>
      <c r="AK2486" s="122">
        <f t="shared" si="7638"/>
        <v>0</v>
      </c>
      <c r="AL2486" s="122">
        <f t="shared" si="7638"/>
        <v>0</v>
      </c>
      <c r="AM2486" s="122">
        <f t="shared" si="7638"/>
        <v>0</v>
      </c>
      <c r="AN2486" s="121">
        <f t="shared" si="7084"/>
        <v>0</v>
      </c>
      <c r="AO2486" s="122">
        <f t="shared" ref="AO2486:AW2486" si="7639">+($AX2486-$AN2486)/10+AN2486</f>
        <v>0</v>
      </c>
      <c r="AP2486" s="122">
        <f t="shared" si="7639"/>
        <v>0</v>
      </c>
      <c r="AQ2486" s="122">
        <f t="shared" si="7639"/>
        <v>0</v>
      </c>
      <c r="AR2486" s="122">
        <f t="shared" si="7639"/>
        <v>0</v>
      </c>
      <c r="AS2486" s="122">
        <f t="shared" si="7639"/>
        <v>0</v>
      </c>
      <c r="AT2486" s="122">
        <f t="shared" si="7639"/>
        <v>0</v>
      </c>
      <c r="AU2486" s="122">
        <f t="shared" si="7639"/>
        <v>0</v>
      </c>
      <c r="AV2486" s="122">
        <f t="shared" si="7639"/>
        <v>0</v>
      </c>
      <c r="AW2486" s="122">
        <f t="shared" si="7639"/>
        <v>0</v>
      </c>
      <c r="AX2486" s="121">
        <f t="shared" si="7086"/>
        <v>0</v>
      </c>
    </row>
    <row r="2487" spans="2:50" ht="15.75" customHeight="1" x14ac:dyDescent="0.2">
      <c r="B2487" s="123"/>
      <c r="C2487" s="124"/>
      <c r="D2487" s="124"/>
      <c r="E2487" s="124"/>
      <c r="F2487" s="124"/>
      <c r="G2487" s="124"/>
      <c r="H2487" s="124"/>
      <c r="I2487" s="124"/>
      <c r="J2487" s="124"/>
      <c r="K2487" s="124"/>
      <c r="L2487" s="124"/>
      <c r="M2487" s="124"/>
      <c r="N2487" s="125"/>
      <c r="O2487" s="119"/>
      <c r="P2487" s="120" t="str">
        <f t="shared" si="7465"/>
        <v/>
      </c>
      <c r="Q2487" s="126">
        <f t="shared" ref="Q2487:W2487" si="7640">SUMIF($B$9:$N$9,Q$9,$B2487:$N2487)/100</f>
        <v>0</v>
      </c>
      <c r="R2487" s="126">
        <f t="shared" si="7640"/>
        <v>0</v>
      </c>
      <c r="S2487" s="126">
        <f t="shared" si="7640"/>
        <v>0</v>
      </c>
      <c r="T2487" s="126">
        <f t="shared" si="7640"/>
        <v>0</v>
      </c>
      <c r="U2487" s="126">
        <f t="shared" si="7640"/>
        <v>0</v>
      </c>
      <c r="V2487" s="126">
        <f t="shared" si="7640"/>
        <v>0</v>
      </c>
      <c r="W2487" s="126">
        <f t="shared" si="7640"/>
        <v>0</v>
      </c>
      <c r="X2487" s="127">
        <f t="shared" si="7078"/>
        <v>0</v>
      </c>
      <c r="Y2487" s="126">
        <f t="shared" si="7079"/>
        <v>0</v>
      </c>
      <c r="Z2487" s="127">
        <f t="shared" si="7080"/>
        <v>0</v>
      </c>
      <c r="AA2487" s="126">
        <f t="shared" si="7081"/>
        <v>0</v>
      </c>
      <c r="AB2487" s="127">
        <f t="shared" si="7592"/>
        <v>0</v>
      </c>
      <c r="AC2487" s="127">
        <f t="shared" si="7592"/>
        <v>0</v>
      </c>
      <c r="AD2487" s="126">
        <f t="shared" si="7082"/>
        <v>0</v>
      </c>
      <c r="AE2487" s="127">
        <f t="shared" ref="AE2487:AM2487" si="7641">+($AN2487-$AD2487)/10+AD2487</f>
        <v>0</v>
      </c>
      <c r="AF2487" s="127">
        <f t="shared" si="7641"/>
        <v>0</v>
      </c>
      <c r="AG2487" s="127">
        <f t="shared" si="7641"/>
        <v>0</v>
      </c>
      <c r="AH2487" s="127">
        <f t="shared" si="7641"/>
        <v>0</v>
      </c>
      <c r="AI2487" s="127">
        <f t="shared" si="7641"/>
        <v>0</v>
      </c>
      <c r="AJ2487" s="127">
        <f t="shared" si="7641"/>
        <v>0</v>
      </c>
      <c r="AK2487" s="127">
        <f t="shared" si="7641"/>
        <v>0</v>
      </c>
      <c r="AL2487" s="127">
        <f t="shared" si="7641"/>
        <v>0</v>
      </c>
      <c r="AM2487" s="127">
        <f t="shared" si="7641"/>
        <v>0</v>
      </c>
      <c r="AN2487" s="126">
        <f t="shared" si="7084"/>
        <v>0</v>
      </c>
      <c r="AO2487" s="127">
        <f t="shared" ref="AO2487:AW2487" si="7642">+($AX2487-$AN2487)/10+AN2487</f>
        <v>0</v>
      </c>
      <c r="AP2487" s="127">
        <f t="shared" si="7642"/>
        <v>0</v>
      </c>
      <c r="AQ2487" s="127">
        <f t="shared" si="7642"/>
        <v>0</v>
      </c>
      <c r="AR2487" s="127">
        <f t="shared" si="7642"/>
        <v>0</v>
      </c>
      <c r="AS2487" s="127">
        <f t="shared" si="7642"/>
        <v>0</v>
      </c>
      <c r="AT2487" s="127">
        <f t="shared" si="7642"/>
        <v>0</v>
      </c>
      <c r="AU2487" s="127">
        <f t="shared" si="7642"/>
        <v>0</v>
      </c>
      <c r="AV2487" s="127">
        <f t="shared" si="7642"/>
        <v>0</v>
      </c>
      <c r="AW2487" s="127">
        <f t="shared" si="7642"/>
        <v>0</v>
      </c>
      <c r="AX2487" s="126">
        <f t="shared" si="7086"/>
        <v>0</v>
      </c>
    </row>
    <row r="2488" spans="2:50" ht="15.75" customHeight="1" x14ac:dyDescent="0.2">
      <c r="B2488" s="123"/>
      <c r="C2488" s="128"/>
      <c r="D2488" s="128"/>
      <c r="E2488" s="128"/>
      <c r="F2488" s="128"/>
      <c r="G2488" s="128"/>
      <c r="H2488" s="128"/>
      <c r="I2488" s="128"/>
      <c r="J2488" s="128"/>
      <c r="K2488" s="128"/>
      <c r="L2488" s="128"/>
      <c r="M2488" s="128"/>
      <c r="N2488" s="129"/>
      <c r="O2488" s="119"/>
      <c r="P2488" s="120" t="str">
        <f t="shared" si="7465"/>
        <v/>
      </c>
      <c r="Q2488" s="121">
        <f t="shared" ref="Q2488:W2488" si="7643">SUMIF($B$9:$N$9,Q$9,$B2488:$N2488)/100</f>
        <v>0</v>
      </c>
      <c r="R2488" s="121">
        <f t="shared" si="7643"/>
        <v>0</v>
      </c>
      <c r="S2488" s="121">
        <f t="shared" si="7643"/>
        <v>0</v>
      </c>
      <c r="T2488" s="121">
        <f t="shared" si="7643"/>
        <v>0</v>
      </c>
      <c r="U2488" s="121">
        <f t="shared" si="7643"/>
        <v>0</v>
      </c>
      <c r="V2488" s="121">
        <f t="shared" si="7643"/>
        <v>0</v>
      </c>
      <c r="W2488" s="121">
        <f t="shared" si="7643"/>
        <v>0</v>
      </c>
      <c r="X2488" s="122">
        <f t="shared" si="7078"/>
        <v>0</v>
      </c>
      <c r="Y2488" s="121">
        <f t="shared" si="7079"/>
        <v>0</v>
      </c>
      <c r="Z2488" s="122">
        <f t="shared" si="7080"/>
        <v>0</v>
      </c>
      <c r="AA2488" s="121">
        <f t="shared" si="7081"/>
        <v>0</v>
      </c>
      <c r="AB2488" s="122">
        <f t="shared" si="7592"/>
        <v>0</v>
      </c>
      <c r="AC2488" s="122">
        <f t="shared" si="7592"/>
        <v>0</v>
      </c>
      <c r="AD2488" s="121">
        <f t="shared" si="7082"/>
        <v>0</v>
      </c>
      <c r="AE2488" s="122">
        <f t="shared" ref="AE2488:AM2488" si="7644">+($AN2488-$AD2488)/10+AD2488</f>
        <v>0</v>
      </c>
      <c r="AF2488" s="122">
        <f t="shared" si="7644"/>
        <v>0</v>
      </c>
      <c r="AG2488" s="122">
        <f t="shared" si="7644"/>
        <v>0</v>
      </c>
      <c r="AH2488" s="122">
        <f t="shared" si="7644"/>
        <v>0</v>
      </c>
      <c r="AI2488" s="122">
        <f t="shared" si="7644"/>
        <v>0</v>
      </c>
      <c r="AJ2488" s="122">
        <f t="shared" si="7644"/>
        <v>0</v>
      </c>
      <c r="AK2488" s="122">
        <f t="shared" si="7644"/>
        <v>0</v>
      </c>
      <c r="AL2488" s="122">
        <f t="shared" si="7644"/>
        <v>0</v>
      </c>
      <c r="AM2488" s="122">
        <f t="shared" si="7644"/>
        <v>0</v>
      </c>
      <c r="AN2488" s="121">
        <f t="shared" si="7084"/>
        <v>0</v>
      </c>
      <c r="AO2488" s="122">
        <f t="shared" ref="AO2488:AW2488" si="7645">+($AX2488-$AN2488)/10+AN2488</f>
        <v>0</v>
      </c>
      <c r="AP2488" s="122">
        <f t="shared" si="7645"/>
        <v>0</v>
      </c>
      <c r="AQ2488" s="122">
        <f t="shared" si="7645"/>
        <v>0</v>
      </c>
      <c r="AR2488" s="122">
        <f t="shared" si="7645"/>
        <v>0</v>
      </c>
      <c r="AS2488" s="122">
        <f t="shared" si="7645"/>
        <v>0</v>
      </c>
      <c r="AT2488" s="122">
        <f t="shared" si="7645"/>
        <v>0</v>
      </c>
      <c r="AU2488" s="122">
        <f t="shared" si="7645"/>
        <v>0</v>
      </c>
      <c r="AV2488" s="122">
        <f t="shared" si="7645"/>
        <v>0</v>
      </c>
      <c r="AW2488" s="122">
        <f t="shared" si="7645"/>
        <v>0</v>
      </c>
      <c r="AX2488" s="121">
        <f t="shared" si="7086"/>
        <v>0</v>
      </c>
    </row>
    <row r="2489" spans="2:50" ht="15.75" customHeight="1" x14ac:dyDescent="0.2">
      <c r="B2489" s="123"/>
      <c r="C2489" s="124"/>
      <c r="D2489" s="124"/>
      <c r="E2489" s="124"/>
      <c r="F2489" s="124"/>
      <c r="G2489" s="124"/>
      <c r="H2489" s="124"/>
      <c r="I2489" s="124"/>
      <c r="J2489" s="124"/>
      <c r="K2489" s="124"/>
      <c r="L2489" s="124"/>
      <c r="M2489" s="124"/>
      <c r="N2489" s="125"/>
      <c r="O2489" s="119"/>
      <c r="P2489" s="120" t="str">
        <f t="shared" si="7465"/>
        <v/>
      </c>
      <c r="Q2489" s="126">
        <f t="shared" ref="Q2489:W2489" si="7646">SUMIF($B$9:$N$9,Q$9,$B2489:$N2489)/100</f>
        <v>0</v>
      </c>
      <c r="R2489" s="126">
        <f t="shared" si="7646"/>
        <v>0</v>
      </c>
      <c r="S2489" s="126">
        <f t="shared" si="7646"/>
        <v>0</v>
      </c>
      <c r="T2489" s="126">
        <f t="shared" si="7646"/>
        <v>0</v>
      </c>
      <c r="U2489" s="126">
        <f t="shared" si="7646"/>
        <v>0</v>
      </c>
      <c r="V2489" s="126">
        <f t="shared" si="7646"/>
        <v>0</v>
      </c>
      <c r="W2489" s="126">
        <f t="shared" si="7646"/>
        <v>0</v>
      </c>
      <c r="X2489" s="127">
        <f t="shared" si="7078"/>
        <v>0</v>
      </c>
      <c r="Y2489" s="126">
        <f t="shared" si="7079"/>
        <v>0</v>
      </c>
      <c r="Z2489" s="127">
        <f t="shared" si="7080"/>
        <v>0</v>
      </c>
      <c r="AA2489" s="126">
        <f t="shared" si="7081"/>
        <v>0</v>
      </c>
      <c r="AB2489" s="127">
        <f t="shared" si="7592"/>
        <v>0</v>
      </c>
      <c r="AC2489" s="127">
        <f t="shared" si="7592"/>
        <v>0</v>
      </c>
      <c r="AD2489" s="126">
        <f t="shared" si="7082"/>
        <v>0</v>
      </c>
      <c r="AE2489" s="127">
        <f t="shared" ref="AE2489:AM2489" si="7647">+($AN2489-$AD2489)/10+AD2489</f>
        <v>0</v>
      </c>
      <c r="AF2489" s="127">
        <f t="shared" si="7647"/>
        <v>0</v>
      </c>
      <c r="AG2489" s="127">
        <f t="shared" si="7647"/>
        <v>0</v>
      </c>
      <c r="AH2489" s="127">
        <f t="shared" si="7647"/>
        <v>0</v>
      </c>
      <c r="AI2489" s="127">
        <f t="shared" si="7647"/>
        <v>0</v>
      </c>
      <c r="AJ2489" s="127">
        <f t="shared" si="7647"/>
        <v>0</v>
      </c>
      <c r="AK2489" s="127">
        <f t="shared" si="7647"/>
        <v>0</v>
      </c>
      <c r="AL2489" s="127">
        <f t="shared" si="7647"/>
        <v>0</v>
      </c>
      <c r="AM2489" s="127">
        <f t="shared" si="7647"/>
        <v>0</v>
      </c>
      <c r="AN2489" s="126">
        <f t="shared" si="7084"/>
        <v>0</v>
      </c>
      <c r="AO2489" s="127">
        <f t="shared" ref="AO2489:AW2489" si="7648">+($AX2489-$AN2489)/10+AN2489</f>
        <v>0</v>
      </c>
      <c r="AP2489" s="127">
        <f t="shared" si="7648"/>
        <v>0</v>
      </c>
      <c r="AQ2489" s="127">
        <f t="shared" si="7648"/>
        <v>0</v>
      </c>
      <c r="AR2489" s="127">
        <f t="shared" si="7648"/>
        <v>0</v>
      </c>
      <c r="AS2489" s="127">
        <f t="shared" si="7648"/>
        <v>0</v>
      </c>
      <c r="AT2489" s="127">
        <f t="shared" si="7648"/>
        <v>0</v>
      </c>
      <c r="AU2489" s="127">
        <f t="shared" si="7648"/>
        <v>0</v>
      </c>
      <c r="AV2489" s="127">
        <f t="shared" si="7648"/>
        <v>0</v>
      </c>
      <c r="AW2489" s="127">
        <f t="shared" si="7648"/>
        <v>0</v>
      </c>
      <c r="AX2489" s="126">
        <f t="shared" si="7086"/>
        <v>0</v>
      </c>
    </row>
    <row r="2490" spans="2:50" ht="15.75" customHeight="1" x14ac:dyDescent="0.2">
      <c r="B2490" s="123"/>
      <c r="C2490" s="128"/>
      <c r="D2490" s="128"/>
      <c r="E2490" s="128"/>
      <c r="F2490" s="128"/>
      <c r="G2490" s="128"/>
      <c r="H2490" s="128"/>
      <c r="I2490" s="128"/>
      <c r="J2490" s="128"/>
      <c r="K2490" s="128"/>
      <c r="L2490" s="128"/>
      <c r="M2490" s="128"/>
      <c r="N2490" s="129"/>
      <c r="O2490" s="119"/>
      <c r="P2490" s="120" t="str">
        <f t="shared" si="7465"/>
        <v/>
      </c>
      <c r="Q2490" s="121">
        <f t="shared" ref="Q2490:W2490" si="7649">SUMIF($B$9:$N$9,Q$9,$B2490:$N2490)/100</f>
        <v>0</v>
      </c>
      <c r="R2490" s="121">
        <f t="shared" si="7649"/>
        <v>0</v>
      </c>
      <c r="S2490" s="121">
        <f t="shared" si="7649"/>
        <v>0</v>
      </c>
      <c r="T2490" s="121">
        <f t="shared" si="7649"/>
        <v>0</v>
      </c>
      <c r="U2490" s="121">
        <f t="shared" si="7649"/>
        <v>0</v>
      </c>
      <c r="V2490" s="121">
        <f t="shared" si="7649"/>
        <v>0</v>
      </c>
      <c r="W2490" s="121">
        <f t="shared" si="7649"/>
        <v>0</v>
      </c>
      <c r="X2490" s="122">
        <f t="shared" si="7078"/>
        <v>0</v>
      </c>
      <c r="Y2490" s="121">
        <f t="shared" si="7079"/>
        <v>0</v>
      </c>
      <c r="Z2490" s="122">
        <f t="shared" si="7080"/>
        <v>0</v>
      </c>
      <c r="AA2490" s="121">
        <f t="shared" si="7081"/>
        <v>0</v>
      </c>
      <c r="AB2490" s="122">
        <f t="shared" si="7592"/>
        <v>0</v>
      </c>
      <c r="AC2490" s="122">
        <f t="shared" si="7592"/>
        <v>0</v>
      </c>
      <c r="AD2490" s="121">
        <f t="shared" si="7082"/>
        <v>0</v>
      </c>
      <c r="AE2490" s="122">
        <f t="shared" ref="AE2490:AM2490" si="7650">+($AN2490-$AD2490)/10+AD2490</f>
        <v>0</v>
      </c>
      <c r="AF2490" s="122">
        <f t="shared" si="7650"/>
        <v>0</v>
      </c>
      <c r="AG2490" s="122">
        <f t="shared" si="7650"/>
        <v>0</v>
      </c>
      <c r="AH2490" s="122">
        <f t="shared" si="7650"/>
        <v>0</v>
      </c>
      <c r="AI2490" s="122">
        <f t="shared" si="7650"/>
        <v>0</v>
      </c>
      <c r="AJ2490" s="122">
        <f t="shared" si="7650"/>
        <v>0</v>
      </c>
      <c r="AK2490" s="122">
        <f t="shared" si="7650"/>
        <v>0</v>
      </c>
      <c r="AL2490" s="122">
        <f t="shared" si="7650"/>
        <v>0</v>
      </c>
      <c r="AM2490" s="122">
        <f t="shared" si="7650"/>
        <v>0</v>
      </c>
      <c r="AN2490" s="121">
        <f t="shared" si="7084"/>
        <v>0</v>
      </c>
      <c r="AO2490" s="122">
        <f t="shared" ref="AO2490:AW2490" si="7651">+($AX2490-$AN2490)/10+AN2490</f>
        <v>0</v>
      </c>
      <c r="AP2490" s="122">
        <f t="shared" si="7651"/>
        <v>0</v>
      </c>
      <c r="AQ2490" s="122">
        <f t="shared" si="7651"/>
        <v>0</v>
      </c>
      <c r="AR2490" s="122">
        <f t="shared" si="7651"/>
        <v>0</v>
      </c>
      <c r="AS2490" s="122">
        <f t="shared" si="7651"/>
        <v>0</v>
      </c>
      <c r="AT2490" s="122">
        <f t="shared" si="7651"/>
        <v>0</v>
      </c>
      <c r="AU2490" s="122">
        <f t="shared" si="7651"/>
        <v>0</v>
      </c>
      <c r="AV2490" s="122">
        <f t="shared" si="7651"/>
        <v>0</v>
      </c>
      <c r="AW2490" s="122">
        <f t="shared" si="7651"/>
        <v>0</v>
      </c>
      <c r="AX2490" s="121">
        <f t="shared" si="7086"/>
        <v>0</v>
      </c>
    </row>
    <row r="2491" spans="2:50" ht="15.75" customHeight="1" x14ac:dyDescent="0.2">
      <c r="B2491" s="123"/>
      <c r="C2491" s="124"/>
      <c r="D2491" s="124"/>
      <c r="E2491" s="124"/>
      <c r="F2491" s="124"/>
      <c r="G2491" s="124"/>
      <c r="H2491" s="124"/>
      <c r="I2491" s="124"/>
      <c r="J2491" s="124"/>
      <c r="K2491" s="124"/>
      <c r="L2491" s="124"/>
      <c r="M2491" s="124"/>
      <c r="N2491" s="125"/>
      <c r="O2491" s="119"/>
      <c r="P2491" s="120" t="str">
        <f t="shared" si="7465"/>
        <v/>
      </c>
      <c r="Q2491" s="126">
        <f t="shared" ref="Q2491:W2491" si="7652">SUMIF($B$9:$N$9,Q$9,$B2491:$N2491)/100</f>
        <v>0</v>
      </c>
      <c r="R2491" s="126">
        <f t="shared" si="7652"/>
        <v>0</v>
      </c>
      <c r="S2491" s="126">
        <f t="shared" si="7652"/>
        <v>0</v>
      </c>
      <c r="T2491" s="126">
        <f t="shared" si="7652"/>
        <v>0</v>
      </c>
      <c r="U2491" s="126">
        <f t="shared" si="7652"/>
        <v>0</v>
      </c>
      <c r="V2491" s="126">
        <f t="shared" si="7652"/>
        <v>0</v>
      </c>
      <c r="W2491" s="126">
        <f t="shared" si="7652"/>
        <v>0</v>
      </c>
      <c r="X2491" s="127">
        <f t="shared" si="7078"/>
        <v>0</v>
      </c>
      <c r="Y2491" s="126">
        <f t="shared" si="7079"/>
        <v>0</v>
      </c>
      <c r="Z2491" s="127">
        <f t="shared" si="7080"/>
        <v>0</v>
      </c>
      <c r="AA2491" s="126">
        <f t="shared" si="7081"/>
        <v>0</v>
      </c>
      <c r="AB2491" s="127">
        <f t="shared" ref="AB2491:AC2510" si="7653">+($AD2491-$AA2491)/3+AA2491</f>
        <v>0</v>
      </c>
      <c r="AC2491" s="127">
        <f t="shared" si="7653"/>
        <v>0</v>
      </c>
      <c r="AD2491" s="126">
        <f t="shared" si="7082"/>
        <v>0</v>
      </c>
      <c r="AE2491" s="127">
        <f t="shared" ref="AE2491:AM2491" si="7654">+($AN2491-$AD2491)/10+AD2491</f>
        <v>0</v>
      </c>
      <c r="AF2491" s="127">
        <f t="shared" si="7654"/>
        <v>0</v>
      </c>
      <c r="AG2491" s="127">
        <f t="shared" si="7654"/>
        <v>0</v>
      </c>
      <c r="AH2491" s="127">
        <f t="shared" si="7654"/>
        <v>0</v>
      </c>
      <c r="AI2491" s="127">
        <f t="shared" si="7654"/>
        <v>0</v>
      </c>
      <c r="AJ2491" s="127">
        <f t="shared" si="7654"/>
        <v>0</v>
      </c>
      <c r="AK2491" s="127">
        <f t="shared" si="7654"/>
        <v>0</v>
      </c>
      <c r="AL2491" s="127">
        <f t="shared" si="7654"/>
        <v>0</v>
      </c>
      <c r="AM2491" s="127">
        <f t="shared" si="7654"/>
        <v>0</v>
      </c>
      <c r="AN2491" s="126">
        <f t="shared" si="7084"/>
        <v>0</v>
      </c>
      <c r="AO2491" s="127">
        <f t="shared" ref="AO2491:AW2491" si="7655">+($AX2491-$AN2491)/10+AN2491</f>
        <v>0</v>
      </c>
      <c r="AP2491" s="127">
        <f t="shared" si="7655"/>
        <v>0</v>
      </c>
      <c r="AQ2491" s="127">
        <f t="shared" si="7655"/>
        <v>0</v>
      </c>
      <c r="AR2491" s="127">
        <f t="shared" si="7655"/>
        <v>0</v>
      </c>
      <c r="AS2491" s="127">
        <f t="shared" si="7655"/>
        <v>0</v>
      </c>
      <c r="AT2491" s="127">
        <f t="shared" si="7655"/>
        <v>0</v>
      </c>
      <c r="AU2491" s="127">
        <f t="shared" si="7655"/>
        <v>0</v>
      </c>
      <c r="AV2491" s="127">
        <f t="shared" si="7655"/>
        <v>0</v>
      </c>
      <c r="AW2491" s="127">
        <f t="shared" si="7655"/>
        <v>0</v>
      </c>
      <c r="AX2491" s="126">
        <f t="shared" si="7086"/>
        <v>0</v>
      </c>
    </row>
    <row r="2492" spans="2:50" ht="15.75" customHeight="1" x14ac:dyDescent="0.2">
      <c r="B2492" s="123"/>
      <c r="C2492" s="128"/>
      <c r="D2492" s="128"/>
      <c r="E2492" s="128"/>
      <c r="F2492" s="128"/>
      <c r="G2492" s="128"/>
      <c r="H2492" s="128"/>
      <c r="I2492" s="128"/>
      <c r="J2492" s="128"/>
      <c r="K2492" s="128"/>
      <c r="L2492" s="128"/>
      <c r="M2492" s="128"/>
      <c r="N2492" s="129"/>
      <c r="O2492" s="119"/>
      <c r="P2492" s="120" t="str">
        <f t="shared" si="7465"/>
        <v/>
      </c>
      <c r="Q2492" s="121">
        <f t="shared" ref="Q2492:W2492" si="7656">SUMIF($B$9:$N$9,Q$9,$B2492:$N2492)/100</f>
        <v>0</v>
      </c>
      <c r="R2492" s="121">
        <f t="shared" si="7656"/>
        <v>0</v>
      </c>
      <c r="S2492" s="121">
        <f t="shared" si="7656"/>
        <v>0</v>
      </c>
      <c r="T2492" s="121">
        <f t="shared" si="7656"/>
        <v>0</v>
      </c>
      <c r="U2492" s="121">
        <f t="shared" si="7656"/>
        <v>0</v>
      </c>
      <c r="V2492" s="121">
        <f t="shared" si="7656"/>
        <v>0</v>
      </c>
      <c r="W2492" s="121">
        <f t="shared" si="7656"/>
        <v>0</v>
      </c>
      <c r="X2492" s="122">
        <f t="shared" si="7078"/>
        <v>0</v>
      </c>
      <c r="Y2492" s="121">
        <f t="shared" si="7079"/>
        <v>0</v>
      </c>
      <c r="Z2492" s="122">
        <f t="shared" si="7080"/>
        <v>0</v>
      </c>
      <c r="AA2492" s="121">
        <f t="shared" si="7081"/>
        <v>0</v>
      </c>
      <c r="AB2492" s="122">
        <f t="shared" si="7653"/>
        <v>0</v>
      </c>
      <c r="AC2492" s="122">
        <f t="shared" si="7653"/>
        <v>0</v>
      </c>
      <c r="AD2492" s="121">
        <f t="shared" si="7082"/>
        <v>0</v>
      </c>
      <c r="AE2492" s="122">
        <f t="shared" ref="AE2492:AM2492" si="7657">+($AN2492-$AD2492)/10+AD2492</f>
        <v>0</v>
      </c>
      <c r="AF2492" s="122">
        <f t="shared" si="7657"/>
        <v>0</v>
      </c>
      <c r="AG2492" s="122">
        <f t="shared" si="7657"/>
        <v>0</v>
      </c>
      <c r="AH2492" s="122">
        <f t="shared" si="7657"/>
        <v>0</v>
      </c>
      <c r="AI2492" s="122">
        <f t="shared" si="7657"/>
        <v>0</v>
      </c>
      <c r="AJ2492" s="122">
        <f t="shared" si="7657"/>
        <v>0</v>
      </c>
      <c r="AK2492" s="122">
        <f t="shared" si="7657"/>
        <v>0</v>
      </c>
      <c r="AL2492" s="122">
        <f t="shared" si="7657"/>
        <v>0</v>
      </c>
      <c r="AM2492" s="122">
        <f t="shared" si="7657"/>
        <v>0</v>
      </c>
      <c r="AN2492" s="121">
        <f t="shared" si="7084"/>
        <v>0</v>
      </c>
      <c r="AO2492" s="122">
        <f t="shared" ref="AO2492:AW2492" si="7658">+($AX2492-$AN2492)/10+AN2492</f>
        <v>0</v>
      </c>
      <c r="AP2492" s="122">
        <f t="shared" si="7658"/>
        <v>0</v>
      </c>
      <c r="AQ2492" s="122">
        <f t="shared" si="7658"/>
        <v>0</v>
      </c>
      <c r="AR2492" s="122">
        <f t="shared" si="7658"/>
        <v>0</v>
      </c>
      <c r="AS2492" s="122">
        <f t="shared" si="7658"/>
        <v>0</v>
      </c>
      <c r="AT2492" s="122">
        <f t="shared" si="7658"/>
        <v>0</v>
      </c>
      <c r="AU2492" s="122">
        <f t="shared" si="7658"/>
        <v>0</v>
      </c>
      <c r="AV2492" s="122">
        <f t="shared" si="7658"/>
        <v>0</v>
      </c>
      <c r="AW2492" s="122">
        <f t="shared" si="7658"/>
        <v>0</v>
      </c>
      <c r="AX2492" s="121">
        <f t="shared" si="7086"/>
        <v>0</v>
      </c>
    </row>
    <row r="2493" spans="2:50" ht="15.75" customHeight="1" x14ac:dyDescent="0.2">
      <c r="B2493" s="123"/>
      <c r="C2493" s="124"/>
      <c r="D2493" s="124"/>
      <c r="E2493" s="124"/>
      <c r="F2493" s="124"/>
      <c r="G2493" s="124"/>
      <c r="H2493" s="124"/>
      <c r="I2493" s="124"/>
      <c r="J2493" s="124"/>
      <c r="K2493" s="124"/>
      <c r="L2493" s="124"/>
      <c r="M2493" s="124"/>
      <c r="N2493" s="125"/>
      <c r="O2493" s="119"/>
      <c r="P2493" s="120" t="str">
        <f t="shared" si="7465"/>
        <v/>
      </c>
      <c r="Q2493" s="126">
        <f t="shared" ref="Q2493:W2493" si="7659">SUMIF($B$9:$N$9,Q$9,$B2493:$N2493)/100</f>
        <v>0</v>
      </c>
      <c r="R2493" s="126">
        <f t="shared" si="7659"/>
        <v>0</v>
      </c>
      <c r="S2493" s="126">
        <f t="shared" si="7659"/>
        <v>0</v>
      </c>
      <c r="T2493" s="126">
        <f t="shared" si="7659"/>
        <v>0</v>
      </c>
      <c r="U2493" s="126">
        <f t="shared" si="7659"/>
        <v>0</v>
      </c>
      <c r="V2493" s="126">
        <f t="shared" si="7659"/>
        <v>0</v>
      </c>
      <c r="W2493" s="126">
        <f t="shared" si="7659"/>
        <v>0</v>
      </c>
      <c r="X2493" s="127">
        <f t="shared" si="7078"/>
        <v>0</v>
      </c>
      <c r="Y2493" s="126">
        <f t="shared" si="7079"/>
        <v>0</v>
      </c>
      <c r="Z2493" s="127">
        <f t="shared" si="7080"/>
        <v>0</v>
      </c>
      <c r="AA2493" s="126">
        <f t="shared" si="7081"/>
        <v>0</v>
      </c>
      <c r="AB2493" s="127">
        <f t="shared" si="7653"/>
        <v>0</v>
      </c>
      <c r="AC2493" s="127">
        <f t="shared" si="7653"/>
        <v>0</v>
      </c>
      <c r="AD2493" s="126">
        <f t="shared" si="7082"/>
        <v>0</v>
      </c>
      <c r="AE2493" s="127">
        <f t="shared" ref="AE2493:AM2493" si="7660">+($AN2493-$AD2493)/10+AD2493</f>
        <v>0</v>
      </c>
      <c r="AF2493" s="127">
        <f t="shared" si="7660"/>
        <v>0</v>
      </c>
      <c r="AG2493" s="127">
        <f t="shared" si="7660"/>
        <v>0</v>
      </c>
      <c r="AH2493" s="127">
        <f t="shared" si="7660"/>
        <v>0</v>
      </c>
      <c r="AI2493" s="127">
        <f t="shared" si="7660"/>
        <v>0</v>
      </c>
      <c r="AJ2493" s="127">
        <f t="shared" si="7660"/>
        <v>0</v>
      </c>
      <c r="AK2493" s="127">
        <f t="shared" si="7660"/>
        <v>0</v>
      </c>
      <c r="AL2493" s="127">
        <f t="shared" si="7660"/>
        <v>0</v>
      </c>
      <c r="AM2493" s="127">
        <f t="shared" si="7660"/>
        <v>0</v>
      </c>
      <c r="AN2493" s="126">
        <f t="shared" si="7084"/>
        <v>0</v>
      </c>
      <c r="AO2493" s="127">
        <f t="shared" ref="AO2493:AW2493" si="7661">+($AX2493-$AN2493)/10+AN2493</f>
        <v>0</v>
      </c>
      <c r="AP2493" s="127">
        <f t="shared" si="7661"/>
        <v>0</v>
      </c>
      <c r="AQ2493" s="127">
        <f t="shared" si="7661"/>
        <v>0</v>
      </c>
      <c r="AR2493" s="127">
        <f t="shared" si="7661"/>
        <v>0</v>
      </c>
      <c r="AS2493" s="127">
        <f t="shared" si="7661"/>
        <v>0</v>
      </c>
      <c r="AT2493" s="127">
        <f t="shared" si="7661"/>
        <v>0</v>
      </c>
      <c r="AU2493" s="127">
        <f t="shared" si="7661"/>
        <v>0</v>
      </c>
      <c r="AV2493" s="127">
        <f t="shared" si="7661"/>
        <v>0</v>
      </c>
      <c r="AW2493" s="127">
        <f t="shared" si="7661"/>
        <v>0</v>
      </c>
      <c r="AX2493" s="126">
        <f t="shared" si="7086"/>
        <v>0</v>
      </c>
    </row>
    <row r="2494" spans="2:50" ht="15.75" customHeight="1" x14ac:dyDescent="0.2">
      <c r="B2494" s="123"/>
      <c r="C2494" s="128"/>
      <c r="D2494" s="128"/>
      <c r="E2494" s="128"/>
      <c r="F2494" s="128"/>
      <c r="G2494" s="128"/>
      <c r="H2494" s="128"/>
      <c r="I2494" s="128"/>
      <c r="J2494" s="128"/>
      <c r="K2494" s="128"/>
      <c r="L2494" s="128"/>
      <c r="M2494" s="128"/>
      <c r="N2494" s="129"/>
      <c r="O2494" s="119"/>
      <c r="P2494" s="120" t="str">
        <f t="shared" si="7465"/>
        <v/>
      </c>
      <c r="Q2494" s="121">
        <f t="shared" ref="Q2494:W2494" si="7662">SUMIF($B$9:$N$9,Q$9,$B2494:$N2494)/100</f>
        <v>0</v>
      </c>
      <c r="R2494" s="121">
        <f t="shared" si="7662"/>
        <v>0</v>
      </c>
      <c r="S2494" s="121">
        <f t="shared" si="7662"/>
        <v>0</v>
      </c>
      <c r="T2494" s="121">
        <f t="shared" si="7662"/>
        <v>0</v>
      </c>
      <c r="U2494" s="121">
        <f t="shared" si="7662"/>
        <v>0</v>
      </c>
      <c r="V2494" s="121">
        <f t="shared" si="7662"/>
        <v>0</v>
      </c>
      <c r="W2494" s="121">
        <f t="shared" si="7662"/>
        <v>0</v>
      </c>
      <c r="X2494" s="122">
        <f t="shared" si="7078"/>
        <v>0</v>
      </c>
      <c r="Y2494" s="121">
        <f t="shared" si="7079"/>
        <v>0</v>
      </c>
      <c r="Z2494" s="122">
        <f t="shared" si="7080"/>
        <v>0</v>
      </c>
      <c r="AA2494" s="121">
        <f t="shared" si="7081"/>
        <v>0</v>
      </c>
      <c r="AB2494" s="122">
        <f t="shared" si="7653"/>
        <v>0</v>
      </c>
      <c r="AC2494" s="122">
        <f t="shared" si="7653"/>
        <v>0</v>
      </c>
      <c r="AD2494" s="121">
        <f t="shared" si="7082"/>
        <v>0</v>
      </c>
      <c r="AE2494" s="122">
        <f t="shared" ref="AE2494:AM2494" si="7663">+($AN2494-$AD2494)/10+AD2494</f>
        <v>0</v>
      </c>
      <c r="AF2494" s="122">
        <f t="shared" si="7663"/>
        <v>0</v>
      </c>
      <c r="AG2494" s="122">
        <f t="shared" si="7663"/>
        <v>0</v>
      </c>
      <c r="AH2494" s="122">
        <f t="shared" si="7663"/>
        <v>0</v>
      </c>
      <c r="AI2494" s="122">
        <f t="shared" si="7663"/>
        <v>0</v>
      </c>
      <c r="AJ2494" s="122">
        <f t="shared" si="7663"/>
        <v>0</v>
      </c>
      <c r="AK2494" s="122">
        <f t="shared" si="7663"/>
        <v>0</v>
      </c>
      <c r="AL2494" s="122">
        <f t="shared" si="7663"/>
        <v>0</v>
      </c>
      <c r="AM2494" s="122">
        <f t="shared" si="7663"/>
        <v>0</v>
      </c>
      <c r="AN2494" s="121">
        <f t="shared" si="7084"/>
        <v>0</v>
      </c>
      <c r="AO2494" s="122">
        <f t="shared" ref="AO2494:AW2494" si="7664">+($AX2494-$AN2494)/10+AN2494</f>
        <v>0</v>
      </c>
      <c r="AP2494" s="122">
        <f t="shared" si="7664"/>
        <v>0</v>
      </c>
      <c r="AQ2494" s="122">
        <f t="shared" si="7664"/>
        <v>0</v>
      </c>
      <c r="AR2494" s="122">
        <f t="shared" si="7664"/>
        <v>0</v>
      </c>
      <c r="AS2494" s="122">
        <f t="shared" si="7664"/>
        <v>0</v>
      </c>
      <c r="AT2494" s="122">
        <f t="shared" si="7664"/>
        <v>0</v>
      </c>
      <c r="AU2494" s="122">
        <f t="shared" si="7664"/>
        <v>0</v>
      </c>
      <c r="AV2494" s="122">
        <f t="shared" si="7664"/>
        <v>0</v>
      </c>
      <c r="AW2494" s="122">
        <f t="shared" si="7664"/>
        <v>0</v>
      </c>
      <c r="AX2494" s="121">
        <f t="shared" si="7086"/>
        <v>0</v>
      </c>
    </row>
    <row r="2495" spans="2:50" ht="15.75" customHeight="1" x14ac:dyDescent="0.2">
      <c r="B2495" s="123"/>
      <c r="C2495" s="124"/>
      <c r="D2495" s="124"/>
      <c r="E2495" s="124"/>
      <c r="F2495" s="124"/>
      <c r="G2495" s="124"/>
      <c r="H2495" s="124"/>
      <c r="I2495" s="124"/>
      <c r="J2495" s="124"/>
      <c r="K2495" s="124"/>
      <c r="L2495" s="124"/>
      <c r="M2495" s="124"/>
      <c r="N2495" s="125"/>
      <c r="O2495" s="119"/>
      <c r="P2495" s="120" t="str">
        <f t="shared" si="7465"/>
        <v/>
      </c>
      <c r="Q2495" s="126">
        <f t="shared" ref="Q2495:W2495" si="7665">SUMIF($B$9:$N$9,Q$9,$B2495:$N2495)/100</f>
        <v>0</v>
      </c>
      <c r="R2495" s="126">
        <f t="shared" si="7665"/>
        <v>0</v>
      </c>
      <c r="S2495" s="126">
        <f t="shared" si="7665"/>
        <v>0</v>
      </c>
      <c r="T2495" s="126">
        <f t="shared" si="7665"/>
        <v>0</v>
      </c>
      <c r="U2495" s="126">
        <f t="shared" si="7665"/>
        <v>0</v>
      </c>
      <c r="V2495" s="126">
        <f t="shared" si="7665"/>
        <v>0</v>
      </c>
      <c r="W2495" s="126">
        <f t="shared" si="7665"/>
        <v>0</v>
      </c>
      <c r="X2495" s="127">
        <f t="shared" si="7078"/>
        <v>0</v>
      </c>
      <c r="Y2495" s="126">
        <f t="shared" si="7079"/>
        <v>0</v>
      </c>
      <c r="Z2495" s="127">
        <f t="shared" si="7080"/>
        <v>0</v>
      </c>
      <c r="AA2495" s="126">
        <f t="shared" si="7081"/>
        <v>0</v>
      </c>
      <c r="AB2495" s="127">
        <f t="shared" si="7653"/>
        <v>0</v>
      </c>
      <c r="AC2495" s="127">
        <f t="shared" si="7653"/>
        <v>0</v>
      </c>
      <c r="AD2495" s="126">
        <f t="shared" si="7082"/>
        <v>0</v>
      </c>
      <c r="AE2495" s="127">
        <f t="shared" ref="AE2495:AM2495" si="7666">+($AN2495-$AD2495)/10+AD2495</f>
        <v>0</v>
      </c>
      <c r="AF2495" s="127">
        <f t="shared" si="7666"/>
        <v>0</v>
      </c>
      <c r="AG2495" s="127">
        <f t="shared" si="7666"/>
        <v>0</v>
      </c>
      <c r="AH2495" s="127">
        <f t="shared" si="7666"/>
        <v>0</v>
      </c>
      <c r="AI2495" s="127">
        <f t="shared" si="7666"/>
        <v>0</v>
      </c>
      <c r="AJ2495" s="127">
        <f t="shared" si="7666"/>
        <v>0</v>
      </c>
      <c r="AK2495" s="127">
        <f t="shared" si="7666"/>
        <v>0</v>
      </c>
      <c r="AL2495" s="127">
        <f t="shared" si="7666"/>
        <v>0</v>
      </c>
      <c r="AM2495" s="127">
        <f t="shared" si="7666"/>
        <v>0</v>
      </c>
      <c r="AN2495" s="126">
        <f t="shared" si="7084"/>
        <v>0</v>
      </c>
      <c r="AO2495" s="127">
        <f t="shared" ref="AO2495:AW2495" si="7667">+($AX2495-$AN2495)/10+AN2495</f>
        <v>0</v>
      </c>
      <c r="AP2495" s="127">
        <f t="shared" si="7667"/>
        <v>0</v>
      </c>
      <c r="AQ2495" s="127">
        <f t="shared" si="7667"/>
        <v>0</v>
      </c>
      <c r="AR2495" s="127">
        <f t="shared" si="7667"/>
        <v>0</v>
      </c>
      <c r="AS2495" s="127">
        <f t="shared" si="7667"/>
        <v>0</v>
      </c>
      <c r="AT2495" s="127">
        <f t="shared" si="7667"/>
        <v>0</v>
      </c>
      <c r="AU2495" s="127">
        <f t="shared" si="7667"/>
        <v>0</v>
      </c>
      <c r="AV2495" s="127">
        <f t="shared" si="7667"/>
        <v>0</v>
      </c>
      <c r="AW2495" s="127">
        <f t="shared" si="7667"/>
        <v>0</v>
      </c>
      <c r="AX2495" s="126">
        <f t="shared" si="7086"/>
        <v>0</v>
      </c>
    </row>
    <row r="2496" spans="2:50" ht="15.75" customHeight="1" x14ac:dyDescent="0.2">
      <c r="B2496" s="123"/>
      <c r="C2496" s="128"/>
      <c r="D2496" s="128"/>
      <c r="E2496" s="128"/>
      <c r="F2496" s="128"/>
      <c r="G2496" s="128"/>
      <c r="H2496" s="128"/>
      <c r="I2496" s="128"/>
      <c r="J2496" s="128"/>
      <c r="K2496" s="128"/>
      <c r="L2496" s="128"/>
      <c r="M2496" s="128"/>
      <c r="N2496" s="129"/>
      <c r="O2496" s="119"/>
      <c r="P2496" s="120" t="str">
        <f t="shared" si="7465"/>
        <v/>
      </c>
      <c r="Q2496" s="121">
        <f t="shared" ref="Q2496:W2496" si="7668">SUMIF($B$9:$N$9,Q$9,$B2496:$N2496)/100</f>
        <v>0</v>
      </c>
      <c r="R2496" s="121">
        <f t="shared" si="7668"/>
        <v>0</v>
      </c>
      <c r="S2496" s="121">
        <f t="shared" si="7668"/>
        <v>0</v>
      </c>
      <c r="T2496" s="121">
        <f t="shared" si="7668"/>
        <v>0</v>
      </c>
      <c r="U2496" s="121">
        <f t="shared" si="7668"/>
        <v>0</v>
      </c>
      <c r="V2496" s="121">
        <f t="shared" si="7668"/>
        <v>0</v>
      </c>
      <c r="W2496" s="121">
        <f t="shared" si="7668"/>
        <v>0</v>
      </c>
      <c r="X2496" s="122">
        <f t="shared" si="7078"/>
        <v>0</v>
      </c>
      <c r="Y2496" s="121">
        <f t="shared" si="7079"/>
        <v>0</v>
      </c>
      <c r="Z2496" s="122">
        <f t="shared" si="7080"/>
        <v>0</v>
      </c>
      <c r="AA2496" s="121">
        <f t="shared" si="7081"/>
        <v>0</v>
      </c>
      <c r="AB2496" s="122">
        <f t="shared" si="7653"/>
        <v>0</v>
      </c>
      <c r="AC2496" s="122">
        <f t="shared" si="7653"/>
        <v>0</v>
      </c>
      <c r="AD2496" s="121">
        <f t="shared" si="7082"/>
        <v>0</v>
      </c>
      <c r="AE2496" s="122">
        <f t="shared" ref="AE2496:AM2496" si="7669">+($AN2496-$AD2496)/10+AD2496</f>
        <v>0</v>
      </c>
      <c r="AF2496" s="122">
        <f t="shared" si="7669"/>
        <v>0</v>
      </c>
      <c r="AG2496" s="122">
        <f t="shared" si="7669"/>
        <v>0</v>
      </c>
      <c r="AH2496" s="122">
        <f t="shared" si="7669"/>
        <v>0</v>
      </c>
      <c r="AI2496" s="122">
        <f t="shared" si="7669"/>
        <v>0</v>
      </c>
      <c r="AJ2496" s="122">
        <f t="shared" si="7669"/>
        <v>0</v>
      </c>
      <c r="AK2496" s="122">
        <f t="shared" si="7669"/>
        <v>0</v>
      </c>
      <c r="AL2496" s="122">
        <f t="shared" si="7669"/>
        <v>0</v>
      </c>
      <c r="AM2496" s="122">
        <f t="shared" si="7669"/>
        <v>0</v>
      </c>
      <c r="AN2496" s="121">
        <f t="shared" si="7084"/>
        <v>0</v>
      </c>
      <c r="AO2496" s="122">
        <f t="shared" ref="AO2496:AW2496" si="7670">+($AX2496-$AN2496)/10+AN2496</f>
        <v>0</v>
      </c>
      <c r="AP2496" s="122">
        <f t="shared" si="7670"/>
        <v>0</v>
      </c>
      <c r="AQ2496" s="122">
        <f t="shared" si="7670"/>
        <v>0</v>
      </c>
      <c r="AR2496" s="122">
        <f t="shared" si="7670"/>
        <v>0</v>
      </c>
      <c r="AS2496" s="122">
        <f t="shared" si="7670"/>
        <v>0</v>
      </c>
      <c r="AT2496" s="122">
        <f t="shared" si="7670"/>
        <v>0</v>
      </c>
      <c r="AU2496" s="122">
        <f t="shared" si="7670"/>
        <v>0</v>
      </c>
      <c r="AV2496" s="122">
        <f t="shared" si="7670"/>
        <v>0</v>
      </c>
      <c r="AW2496" s="122">
        <f t="shared" si="7670"/>
        <v>0</v>
      </c>
      <c r="AX2496" s="121">
        <f t="shared" si="7086"/>
        <v>0</v>
      </c>
    </row>
    <row r="2497" spans="2:50" ht="15.75" customHeight="1" x14ac:dyDescent="0.2">
      <c r="B2497" s="123"/>
      <c r="C2497" s="124"/>
      <c r="D2497" s="124"/>
      <c r="E2497" s="124"/>
      <c r="F2497" s="124"/>
      <c r="G2497" s="124"/>
      <c r="H2497" s="124"/>
      <c r="I2497" s="124"/>
      <c r="J2497" s="124"/>
      <c r="K2497" s="124"/>
      <c r="L2497" s="124"/>
      <c r="M2497" s="124"/>
      <c r="N2497" s="125"/>
      <c r="O2497" s="119"/>
      <c r="P2497" s="120" t="str">
        <f t="shared" si="7465"/>
        <v/>
      </c>
      <c r="Q2497" s="126">
        <f t="shared" ref="Q2497:W2497" si="7671">SUMIF($B$9:$N$9,Q$9,$B2497:$N2497)/100</f>
        <v>0</v>
      </c>
      <c r="R2497" s="126">
        <f t="shared" si="7671"/>
        <v>0</v>
      </c>
      <c r="S2497" s="126">
        <f t="shared" si="7671"/>
        <v>0</v>
      </c>
      <c r="T2497" s="126">
        <f t="shared" si="7671"/>
        <v>0</v>
      </c>
      <c r="U2497" s="126">
        <f t="shared" si="7671"/>
        <v>0</v>
      </c>
      <c r="V2497" s="126">
        <f t="shared" si="7671"/>
        <v>0</v>
      </c>
      <c r="W2497" s="126">
        <f t="shared" si="7671"/>
        <v>0</v>
      </c>
      <c r="X2497" s="127">
        <f t="shared" si="7078"/>
        <v>0</v>
      </c>
      <c r="Y2497" s="126">
        <f t="shared" si="7079"/>
        <v>0</v>
      </c>
      <c r="Z2497" s="127">
        <f t="shared" si="7080"/>
        <v>0</v>
      </c>
      <c r="AA2497" s="126">
        <f t="shared" si="7081"/>
        <v>0</v>
      </c>
      <c r="AB2497" s="127">
        <f t="shared" si="7653"/>
        <v>0</v>
      </c>
      <c r="AC2497" s="127">
        <f t="shared" si="7653"/>
        <v>0</v>
      </c>
      <c r="AD2497" s="126">
        <f t="shared" si="7082"/>
        <v>0</v>
      </c>
      <c r="AE2497" s="127">
        <f t="shared" ref="AE2497:AM2497" si="7672">+($AN2497-$AD2497)/10+AD2497</f>
        <v>0</v>
      </c>
      <c r="AF2497" s="127">
        <f t="shared" si="7672"/>
        <v>0</v>
      </c>
      <c r="AG2497" s="127">
        <f t="shared" si="7672"/>
        <v>0</v>
      </c>
      <c r="AH2497" s="127">
        <f t="shared" si="7672"/>
        <v>0</v>
      </c>
      <c r="AI2497" s="127">
        <f t="shared" si="7672"/>
        <v>0</v>
      </c>
      <c r="AJ2497" s="127">
        <f t="shared" si="7672"/>
        <v>0</v>
      </c>
      <c r="AK2497" s="127">
        <f t="shared" si="7672"/>
        <v>0</v>
      </c>
      <c r="AL2497" s="127">
        <f t="shared" si="7672"/>
        <v>0</v>
      </c>
      <c r="AM2497" s="127">
        <f t="shared" si="7672"/>
        <v>0</v>
      </c>
      <c r="AN2497" s="126">
        <f t="shared" si="7084"/>
        <v>0</v>
      </c>
      <c r="AO2497" s="127">
        <f t="shared" ref="AO2497:AW2497" si="7673">+($AX2497-$AN2497)/10+AN2497</f>
        <v>0</v>
      </c>
      <c r="AP2497" s="127">
        <f t="shared" si="7673"/>
        <v>0</v>
      </c>
      <c r="AQ2497" s="127">
        <f t="shared" si="7673"/>
        <v>0</v>
      </c>
      <c r="AR2497" s="127">
        <f t="shared" si="7673"/>
        <v>0</v>
      </c>
      <c r="AS2497" s="127">
        <f t="shared" si="7673"/>
        <v>0</v>
      </c>
      <c r="AT2497" s="127">
        <f t="shared" si="7673"/>
        <v>0</v>
      </c>
      <c r="AU2497" s="127">
        <f t="shared" si="7673"/>
        <v>0</v>
      </c>
      <c r="AV2497" s="127">
        <f t="shared" si="7673"/>
        <v>0</v>
      </c>
      <c r="AW2497" s="127">
        <f t="shared" si="7673"/>
        <v>0</v>
      </c>
      <c r="AX2497" s="126">
        <f t="shared" si="7086"/>
        <v>0</v>
      </c>
    </row>
    <row r="2498" spans="2:50" ht="15.75" customHeight="1" x14ac:dyDescent="0.2">
      <c r="B2498" s="123"/>
      <c r="C2498" s="128"/>
      <c r="D2498" s="128"/>
      <c r="E2498" s="128"/>
      <c r="F2498" s="128"/>
      <c r="G2498" s="128"/>
      <c r="H2498" s="128"/>
      <c r="I2498" s="128"/>
      <c r="J2498" s="128"/>
      <c r="K2498" s="128"/>
      <c r="L2498" s="128"/>
      <c r="M2498" s="128"/>
      <c r="N2498" s="129"/>
      <c r="O2498" s="119"/>
      <c r="P2498" s="120" t="str">
        <f t="shared" si="7465"/>
        <v/>
      </c>
      <c r="Q2498" s="121">
        <f t="shared" ref="Q2498:W2498" si="7674">SUMIF($B$9:$N$9,Q$9,$B2498:$N2498)/100</f>
        <v>0</v>
      </c>
      <c r="R2498" s="121">
        <f t="shared" si="7674"/>
        <v>0</v>
      </c>
      <c r="S2498" s="121">
        <f t="shared" si="7674"/>
        <v>0</v>
      </c>
      <c r="T2498" s="121">
        <f t="shared" si="7674"/>
        <v>0</v>
      </c>
      <c r="U2498" s="121">
        <f t="shared" si="7674"/>
        <v>0</v>
      </c>
      <c r="V2498" s="121">
        <f t="shared" si="7674"/>
        <v>0</v>
      </c>
      <c r="W2498" s="121">
        <f t="shared" si="7674"/>
        <v>0</v>
      </c>
      <c r="X2498" s="122">
        <f t="shared" si="7078"/>
        <v>0</v>
      </c>
      <c r="Y2498" s="121">
        <f t="shared" si="7079"/>
        <v>0</v>
      </c>
      <c r="Z2498" s="122">
        <f t="shared" si="7080"/>
        <v>0</v>
      </c>
      <c r="AA2498" s="121">
        <f t="shared" si="7081"/>
        <v>0</v>
      </c>
      <c r="AB2498" s="122">
        <f t="shared" si="7653"/>
        <v>0</v>
      </c>
      <c r="AC2498" s="122">
        <f t="shared" si="7653"/>
        <v>0</v>
      </c>
      <c r="AD2498" s="121">
        <f t="shared" si="7082"/>
        <v>0</v>
      </c>
      <c r="AE2498" s="122">
        <f t="shared" ref="AE2498:AM2498" si="7675">+($AN2498-$AD2498)/10+AD2498</f>
        <v>0</v>
      </c>
      <c r="AF2498" s="122">
        <f t="shared" si="7675"/>
        <v>0</v>
      </c>
      <c r="AG2498" s="122">
        <f t="shared" si="7675"/>
        <v>0</v>
      </c>
      <c r="AH2498" s="122">
        <f t="shared" si="7675"/>
        <v>0</v>
      </c>
      <c r="AI2498" s="122">
        <f t="shared" si="7675"/>
        <v>0</v>
      </c>
      <c r="AJ2498" s="122">
        <f t="shared" si="7675"/>
        <v>0</v>
      </c>
      <c r="AK2498" s="122">
        <f t="shared" si="7675"/>
        <v>0</v>
      </c>
      <c r="AL2498" s="122">
        <f t="shared" si="7675"/>
        <v>0</v>
      </c>
      <c r="AM2498" s="122">
        <f t="shared" si="7675"/>
        <v>0</v>
      </c>
      <c r="AN2498" s="121">
        <f t="shared" si="7084"/>
        <v>0</v>
      </c>
      <c r="AO2498" s="122">
        <f t="shared" ref="AO2498:AW2498" si="7676">+($AX2498-$AN2498)/10+AN2498</f>
        <v>0</v>
      </c>
      <c r="AP2498" s="122">
        <f t="shared" si="7676"/>
        <v>0</v>
      </c>
      <c r="AQ2498" s="122">
        <f t="shared" si="7676"/>
        <v>0</v>
      </c>
      <c r="AR2498" s="122">
        <f t="shared" si="7676"/>
        <v>0</v>
      </c>
      <c r="AS2498" s="122">
        <f t="shared" si="7676"/>
        <v>0</v>
      </c>
      <c r="AT2498" s="122">
        <f t="shared" si="7676"/>
        <v>0</v>
      </c>
      <c r="AU2498" s="122">
        <f t="shared" si="7676"/>
        <v>0</v>
      </c>
      <c r="AV2498" s="122">
        <f t="shared" si="7676"/>
        <v>0</v>
      </c>
      <c r="AW2498" s="122">
        <f t="shared" si="7676"/>
        <v>0</v>
      </c>
      <c r="AX2498" s="121">
        <f t="shared" si="7086"/>
        <v>0</v>
      </c>
    </row>
    <row r="2499" spans="2:50" ht="15.75" customHeight="1" x14ac:dyDescent="0.2">
      <c r="B2499" s="123"/>
      <c r="C2499" s="124"/>
      <c r="D2499" s="124"/>
      <c r="E2499" s="124"/>
      <c r="F2499" s="124"/>
      <c r="G2499" s="124"/>
      <c r="H2499" s="124"/>
      <c r="I2499" s="124"/>
      <c r="J2499" s="124"/>
      <c r="K2499" s="124"/>
      <c r="L2499" s="124"/>
      <c r="M2499" s="124"/>
      <c r="N2499" s="125"/>
      <c r="O2499" s="119"/>
      <c r="P2499" s="120" t="str">
        <f t="shared" si="7465"/>
        <v/>
      </c>
      <c r="Q2499" s="126">
        <f t="shared" ref="Q2499:W2499" si="7677">SUMIF($B$9:$N$9,Q$9,$B2499:$N2499)/100</f>
        <v>0</v>
      </c>
      <c r="R2499" s="126">
        <f t="shared" si="7677"/>
        <v>0</v>
      </c>
      <c r="S2499" s="126">
        <f t="shared" si="7677"/>
        <v>0</v>
      </c>
      <c r="T2499" s="126">
        <f t="shared" si="7677"/>
        <v>0</v>
      </c>
      <c r="U2499" s="126">
        <f t="shared" si="7677"/>
        <v>0</v>
      </c>
      <c r="V2499" s="126">
        <f t="shared" si="7677"/>
        <v>0</v>
      </c>
      <c r="W2499" s="126">
        <f t="shared" si="7677"/>
        <v>0</v>
      </c>
      <c r="X2499" s="127">
        <f t="shared" si="7078"/>
        <v>0</v>
      </c>
      <c r="Y2499" s="126">
        <f t="shared" si="7079"/>
        <v>0</v>
      </c>
      <c r="Z2499" s="127">
        <f t="shared" si="7080"/>
        <v>0</v>
      </c>
      <c r="AA2499" s="126">
        <f t="shared" si="7081"/>
        <v>0</v>
      </c>
      <c r="AB2499" s="127">
        <f t="shared" si="7653"/>
        <v>0</v>
      </c>
      <c r="AC2499" s="127">
        <f t="shared" si="7653"/>
        <v>0</v>
      </c>
      <c r="AD2499" s="126">
        <f t="shared" si="7082"/>
        <v>0</v>
      </c>
      <c r="AE2499" s="127">
        <f t="shared" ref="AE2499:AM2499" si="7678">+($AN2499-$AD2499)/10+AD2499</f>
        <v>0</v>
      </c>
      <c r="AF2499" s="127">
        <f t="shared" si="7678"/>
        <v>0</v>
      </c>
      <c r="AG2499" s="127">
        <f t="shared" si="7678"/>
        <v>0</v>
      </c>
      <c r="AH2499" s="127">
        <f t="shared" si="7678"/>
        <v>0</v>
      </c>
      <c r="AI2499" s="127">
        <f t="shared" si="7678"/>
        <v>0</v>
      </c>
      <c r="AJ2499" s="127">
        <f t="shared" si="7678"/>
        <v>0</v>
      </c>
      <c r="AK2499" s="127">
        <f t="shared" si="7678"/>
        <v>0</v>
      </c>
      <c r="AL2499" s="127">
        <f t="shared" si="7678"/>
        <v>0</v>
      </c>
      <c r="AM2499" s="127">
        <f t="shared" si="7678"/>
        <v>0</v>
      </c>
      <c r="AN2499" s="126">
        <f t="shared" si="7084"/>
        <v>0</v>
      </c>
      <c r="AO2499" s="127">
        <f t="shared" ref="AO2499:AW2499" si="7679">+($AX2499-$AN2499)/10+AN2499</f>
        <v>0</v>
      </c>
      <c r="AP2499" s="127">
        <f t="shared" si="7679"/>
        <v>0</v>
      </c>
      <c r="AQ2499" s="127">
        <f t="shared" si="7679"/>
        <v>0</v>
      </c>
      <c r="AR2499" s="127">
        <f t="shared" si="7679"/>
        <v>0</v>
      </c>
      <c r="AS2499" s="127">
        <f t="shared" si="7679"/>
        <v>0</v>
      </c>
      <c r="AT2499" s="127">
        <f t="shared" si="7679"/>
        <v>0</v>
      </c>
      <c r="AU2499" s="127">
        <f t="shared" si="7679"/>
        <v>0</v>
      </c>
      <c r="AV2499" s="127">
        <f t="shared" si="7679"/>
        <v>0</v>
      </c>
      <c r="AW2499" s="127">
        <f t="shared" si="7679"/>
        <v>0</v>
      </c>
      <c r="AX2499" s="126">
        <f t="shared" si="7086"/>
        <v>0</v>
      </c>
    </row>
    <row r="2500" spans="2:50" ht="15.75" customHeight="1" x14ac:dyDescent="0.2">
      <c r="B2500" s="123"/>
      <c r="C2500" s="128"/>
      <c r="D2500" s="128"/>
      <c r="E2500" s="128"/>
      <c r="F2500" s="128"/>
      <c r="G2500" s="128"/>
      <c r="H2500" s="128"/>
      <c r="I2500" s="128"/>
      <c r="J2500" s="128"/>
      <c r="K2500" s="128"/>
      <c r="L2500" s="128"/>
      <c r="M2500" s="128"/>
      <c r="N2500" s="129"/>
      <c r="O2500" s="119"/>
      <c r="P2500" s="120" t="str">
        <f t="shared" si="7465"/>
        <v/>
      </c>
      <c r="Q2500" s="121">
        <f t="shared" ref="Q2500:W2500" si="7680">SUMIF($B$9:$N$9,Q$9,$B2500:$N2500)/100</f>
        <v>0</v>
      </c>
      <c r="R2500" s="121">
        <f t="shared" si="7680"/>
        <v>0</v>
      </c>
      <c r="S2500" s="121">
        <f t="shared" si="7680"/>
        <v>0</v>
      </c>
      <c r="T2500" s="121">
        <f t="shared" si="7680"/>
        <v>0</v>
      </c>
      <c r="U2500" s="121">
        <f t="shared" si="7680"/>
        <v>0</v>
      </c>
      <c r="V2500" s="121">
        <f t="shared" si="7680"/>
        <v>0</v>
      </c>
      <c r="W2500" s="121">
        <f t="shared" si="7680"/>
        <v>0</v>
      </c>
      <c r="X2500" s="122">
        <f t="shared" si="7078"/>
        <v>0</v>
      </c>
      <c r="Y2500" s="121">
        <f t="shared" si="7079"/>
        <v>0</v>
      </c>
      <c r="Z2500" s="122">
        <f t="shared" si="7080"/>
        <v>0</v>
      </c>
      <c r="AA2500" s="121">
        <f t="shared" si="7081"/>
        <v>0</v>
      </c>
      <c r="AB2500" s="122">
        <f t="shared" si="7653"/>
        <v>0</v>
      </c>
      <c r="AC2500" s="122">
        <f t="shared" si="7653"/>
        <v>0</v>
      </c>
      <c r="AD2500" s="121">
        <f t="shared" si="7082"/>
        <v>0</v>
      </c>
      <c r="AE2500" s="122">
        <f t="shared" ref="AE2500:AM2500" si="7681">+($AN2500-$AD2500)/10+AD2500</f>
        <v>0</v>
      </c>
      <c r="AF2500" s="122">
        <f t="shared" si="7681"/>
        <v>0</v>
      </c>
      <c r="AG2500" s="122">
        <f t="shared" si="7681"/>
        <v>0</v>
      </c>
      <c r="AH2500" s="122">
        <f t="shared" si="7681"/>
        <v>0</v>
      </c>
      <c r="AI2500" s="122">
        <f t="shared" si="7681"/>
        <v>0</v>
      </c>
      <c r="AJ2500" s="122">
        <f t="shared" si="7681"/>
        <v>0</v>
      </c>
      <c r="AK2500" s="122">
        <f t="shared" si="7681"/>
        <v>0</v>
      </c>
      <c r="AL2500" s="122">
        <f t="shared" si="7681"/>
        <v>0</v>
      </c>
      <c r="AM2500" s="122">
        <f t="shared" si="7681"/>
        <v>0</v>
      </c>
      <c r="AN2500" s="121">
        <f t="shared" si="7084"/>
        <v>0</v>
      </c>
      <c r="AO2500" s="122">
        <f t="shared" ref="AO2500:AW2500" si="7682">+($AX2500-$AN2500)/10+AN2500</f>
        <v>0</v>
      </c>
      <c r="AP2500" s="122">
        <f t="shared" si="7682"/>
        <v>0</v>
      </c>
      <c r="AQ2500" s="122">
        <f t="shared" si="7682"/>
        <v>0</v>
      </c>
      <c r="AR2500" s="122">
        <f t="shared" si="7682"/>
        <v>0</v>
      </c>
      <c r="AS2500" s="122">
        <f t="shared" si="7682"/>
        <v>0</v>
      </c>
      <c r="AT2500" s="122">
        <f t="shared" si="7682"/>
        <v>0</v>
      </c>
      <c r="AU2500" s="122">
        <f t="shared" si="7682"/>
        <v>0</v>
      </c>
      <c r="AV2500" s="122">
        <f t="shared" si="7682"/>
        <v>0</v>
      </c>
      <c r="AW2500" s="122">
        <f t="shared" si="7682"/>
        <v>0</v>
      </c>
      <c r="AX2500" s="121">
        <f t="shared" si="7086"/>
        <v>0</v>
      </c>
    </row>
    <row r="2501" spans="2:50" ht="15.75" customHeight="1" x14ac:dyDescent="0.2">
      <c r="B2501" s="123"/>
      <c r="C2501" s="124"/>
      <c r="D2501" s="124"/>
      <c r="E2501" s="124"/>
      <c r="F2501" s="124"/>
      <c r="G2501" s="124"/>
      <c r="H2501" s="124"/>
      <c r="I2501" s="124"/>
      <c r="J2501" s="124"/>
      <c r="K2501" s="124"/>
      <c r="L2501" s="124"/>
      <c r="M2501" s="124"/>
      <c r="N2501" s="125"/>
      <c r="O2501" s="119"/>
      <c r="P2501" s="120" t="str">
        <f t="shared" si="7465"/>
        <v/>
      </c>
      <c r="Q2501" s="126">
        <f t="shared" ref="Q2501:W2501" si="7683">SUMIF($B$9:$N$9,Q$9,$B2501:$N2501)/100</f>
        <v>0</v>
      </c>
      <c r="R2501" s="126">
        <f t="shared" si="7683"/>
        <v>0</v>
      </c>
      <c r="S2501" s="126">
        <f t="shared" si="7683"/>
        <v>0</v>
      </c>
      <c r="T2501" s="126">
        <f t="shared" si="7683"/>
        <v>0</v>
      </c>
      <c r="U2501" s="126">
        <f t="shared" si="7683"/>
        <v>0</v>
      </c>
      <c r="V2501" s="126">
        <f t="shared" si="7683"/>
        <v>0</v>
      </c>
      <c r="W2501" s="126">
        <f t="shared" si="7683"/>
        <v>0</v>
      </c>
      <c r="X2501" s="127">
        <f t="shared" si="7078"/>
        <v>0</v>
      </c>
      <c r="Y2501" s="126">
        <f t="shared" si="7079"/>
        <v>0</v>
      </c>
      <c r="Z2501" s="127">
        <f t="shared" si="7080"/>
        <v>0</v>
      </c>
      <c r="AA2501" s="126">
        <f t="shared" si="7081"/>
        <v>0</v>
      </c>
      <c r="AB2501" s="127">
        <f t="shared" si="7653"/>
        <v>0</v>
      </c>
      <c r="AC2501" s="127">
        <f t="shared" si="7653"/>
        <v>0</v>
      </c>
      <c r="AD2501" s="126">
        <f t="shared" si="7082"/>
        <v>0</v>
      </c>
      <c r="AE2501" s="127">
        <f t="shared" ref="AE2501:AM2501" si="7684">+($AN2501-$AD2501)/10+AD2501</f>
        <v>0</v>
      </c>
      <c r="AF2501" s="127">
        <f t="shared" si="7684"/>
        <v>0</v>
      </c>
      <c r="AG2501" s="127">
        <f t="shared" si="7684"/>
        <v>0</v>
      </c>
      <c r="AH2501" s="127">
        <f t="shared" si="7684"/>
        <v>0</v>
      </c>
      <c r="AI2501" s="127">
        <f t="shared" si="7684"/>
        <v>0</v>
      </c>
      <c r="AJ2501" s="127">
        <f t="shared" si="7684"/>
        <v>0</v>
      </c>
      <c r="AK2501" s="127">
        <f t="shared" si="7684"/>
        <v>0</v>
      </c>
      <c r="AL2501" s="127">
        <f t="shared" si="7684"/>
        <v>0</v>
      </c>
      <c r="AM2501" s="127">
        <f t="shared" si="7684"/>
        <v>0</v>
      </c>
      <c r="AN2501" s="126">
        <f t="shared" si="7084"/>
        <v>0</v>
      </c>
      <c r="AO2501" s="127">
        <f t="shared" ref="AO2501:AW2501" si="7685">+($AX2501-$AN2501)/10+AN2501</f>
        <v>0</v>
      </c>
      <c r="AP2501" s="127">
        <f t="shared" si="7685"/>
        <v>0</v>
      </c>
      <c r="AQ2501" s="127">
        <f t="shared" si="7685"/>
        <v>0</v>
      </c>
      <c r="AR2501" s="127">
        <f t="shared" si="7685"/>
        <v>0</v>
      </c>
      <c r="AS2501" s="127">
        <f t="shared" si="7685"/>
        <v>0</v>
      </c>
      <c r="AT2501" s="127">
        <f t="shared" si="7685"/>
        <v>0</v>
      </c>
      <c r="AU2501" s="127">
        <f t="shared" si="7685"/>
        <v>0</v>
      </c>
      <c r="AV2501" s="127">
        <f t="shared" si="7685"/>
        <v>0</v>
      </c>
      <c r="AW2501" s="127">
        <f t="shared" si="7685"/>
        <v>0</v>
      </c>
      <c r="AX2501" s="126">
        <f t="shared" si="7086"/>
        <v>0</v>
      </c>
    </row>
    <row r="2502" spans="2:50" ht="15.75" customHeight="1" x14ac:dyDescent="0.2">
      <c r="B2502" s="123"/>
      <c r="C2502" s="128"/>
      <c r="D2502" s="128"/>
      <c r="E2502" s="128"/>
      <c r="F2502" s="128"/>
      <c r="G2502" s="128"/>
      <c r="H2502" s="128"/>
      <c r="I2502" s="128"/>
      <c r="J2502" s="128"/>
      <c r="K2502" s="128"/>
      <c r="L2502" s="128"/>
      <c r="M2502" s="128"/>
      <c r="N2502" s="129"/>
      <c r="O2502" s="119"/>
      <c r="P2502" s="120" t="str">
        <f t="shared" si="7465"/>
        <v/>
      </c>
      <c r="Q2502" s="121">
        <f t="shared" ref="Q2502:W2502" si="7686">SUMIF($B$9:$N$9,Q$9,$B2502:$N2502)/100</f>
        <v>0</v>
      </c>
      <c r="R2502" s="121">
        <f t="shared" si="7686"/>
        <v>0</v>
      </c>
      <c r="S2502" s="121">
        <f t="shared" si="7686"/>
        <v>0</v>
      </c>
      <c r="T2502" s="121">
        <f t="shared" si="7686"/>
        <v>0</v>
      </c>
      <c r="U2502" s="121">
        <f t="shared" si="7686"/>
        <v>0</v>
      </c>
      <c r="V2502" s="121">
        <f t="shared" si="7686"/>
        <v>0</v>
      </c>
      <c r="W2502" s="121">
        <f t="shared" si="7686"/>
        <v>0</v>
      </c>
      <c r="X2502" s="122">
        <f t="shared" si="7078"/>
        <v>0</v>
      </c>
      <c r="Y2502" s="121">
        <f t="shared" si="7079"/>
        <v>0</v>
      </c>
      <c r="Z2502" s="122">
        <f t="shared" si="7080"/>
        <v>0</v>
      </c>
      <c r="AA2502" s="121">
        <f t="shared" si="7081"/>
        <v>0</v>
      </c>
      <c r="AB2502" s="122">
        <f t="shared" si="7653"/>
        <v>0</v>
      </c>
      <c r="AC2502" s="122">
        <f t="shared" si="7653"/>
        <v>0</v>
      </c>
      <c r="AD2502" s="121">
        <f t="shared" si="7082"/>
        <v>0</v>
      </c>
      <c r="AE2502" s="122">
        <f t="shared" ref="AE2502:AM2502" si="7687">+($AN2502-$AD2502)/10+AD2502</f>
        <v>0</v>
      </c>
      <c r="AF2502" s="122">
        <f t="shared" si="7687"/>
        <v>0</v>
      </c>
      <c r="AG2502" s="122">
        <f t="shared" si="7687"/>
        <v>0</v>
      </c>
      <c r="AH2502" s="122">
        <f t="shared" si="7687"/>
        <v>0</v>
      </c>
      <c r="AI2502" s="122">
        <f t="shared" si="7687"/>
        <v>0</v>
      </c>
      <c r="AJ2502" s="122">
        <f t="shared" si="7687"/>
        <v>0</v>
      </c>
      <c r="AK2502" s="122">
        <f t="shared" si="7687"/>
        <v>0</v>
      </c>
      <c r="AL2502" s="122">
        <f t="shared" si="7687"/>
        <v>0</v>
      </c>
      <c r="AM2502" s="122">
        <f t="shared" si="7687"/>
        <v>0</v>
      </c>
      <c r="AN2502" s="121">
        <f t="shared" si="7084"/>
        <v>0</v>
      </c>
      <c r="AO2502" s="122">
        <f t="shared" ref="AO2502:AW2502" si="7688">+($AX2502-$AN2502)/10+AN2502</f>
        <v>0</v>
      </c>
      <c r="AP2502" s="122">
        <f t="shared" si="7688"/>
        <v>0</v>
      </c>
      <c r="AQ2502" s="122">
        <f t="shared" si="7688"/>
        <v>0</v>
      </c>
      <c r="AR2502" s="122">
        <f t="shared" si="7688"/>
        <v>0</v>
      </c>
      <c r="AS2502" s="122">
        <f t="shared" si="7688"/>
        <v>0</v>
      </c>
      <c r="AT2502" s="122">
        <f t="shared" si="7688"/>
        <v>0</v>
      </c>
      <c r="AU2502" s="122">
        <f t="shared" si="7688"/>
        <v>0</v>
      </c>
      <c r="AV2502" s="122">
        <f t="shared" si="7688"/>
        <v>0</v>
      </c>
      <c r="AW2502" s="122">
        <f t="shared" si="7688"/>
        <v>0</v>
      </c>
      <c r="AX2502" s="121">
        <f t="shared" si="7086"/>
        <v>0</v>
      </c>
    </row>
    <row r="2503" spans="2:50" ht="15.75" customHeight="1" x14ac:dyDescent="0.2">
      <c r="B2503" s="123"/>
      <c r="C2503" s="124"/>
      <c r="D2503" s="124"/>
      <c r="E2503" s="124"/>
      <c r="F2503" s="124"/>
      <c r="G2503" s="124"/>
      <c r="H2503" s="124"/>
      <c r="I2503" s="124"/>
      <c r="J2503" s="124"/>
      <c r="K2503" s="124"/>
      <c r="L2503" s="124"/>
      <c r="M2503" s="124"/>
      <c r="N2503" s="125"/>
      <c r="O2503" s="119"/>
      <c r="P2503" s="120" t="str">
        <f t="shared" si="7465"/>
        <v/>
      </c>
      <c r="Q2503" s="126">
        <f t="shared" ref="Q2503:W2503" si="7689">SUMIF($B$9:$N$9,Q$9,$B2503:$N2503)/100</f>
        <v>0</v>
      </c>
      <c r="R2503" s="126">
        <f t="shared" si="7689"/>
        <v>0</v>
      </c>
      <c r="S2503" s="126">
        <f t="shared" si="7689"/>
        <v>0</v>
      </c>
      <c r="T2503" s="126">
        <f t="shared" si="7689"/>
        <v>0</v>
      </c>
      <c r="U2503" s="126">
        <f t="shared" si="7689"/>
        <v>0</v>
      </c>
      <c r="V2503" s="126">
        <f t="shared" si="7689"/>
        <v>0</v>
      </c>
      <c r="W2503" s="126">
        <f t="shared" si="7689"/>
        <v>0</v>
      </c>
      <c r="X2503" s="127">
        <f t="shared" si="7078"/>
        <v>0</v>
      </c>
      <c r="Y2503" s="126">
        <f t="shared" si="7079"/>
        <v>0</v>
      </c>
      <c r="Z2503" s="127">
        <f t="shared" si="7080"/>
        <v>0</v>
      </c>
      <c r="AA2503" s="126">
        <f t="shared" si="7081"/>
        <v>0</v>
      </c>
      <c r="AB2503" s="127">
        <f t="shared" si="7653"/>
        <v>0</v>
      </c>
      <c r="AC2503" s="127">
        <f t="shared" si="7653"/>
        <v>0</v>
      </c>
      <c r="AD2503" s="126">
        <f t="shared" si="7082"/>
        <v>0</v>
      </c>
      <c r="AE2503" s="127">
        <f t="shared" ref="AE2503:AM2503" si="7690">+($AN2503-$AD2503)/10+AD2503</f>
        <v>0</v>
      </c>
      <c r="AF2503" s="127">
        <f t="shared" si="7690"/>
        <v>0</v>
      </c>
      <c r="AG2503" s="127">
        <f t="shared" si="7690"/>
        <v>0</v>
      </c>
      <c r="AH2503" s="127">
        <f t="shared" si="7690"/>
        <v>0</v>
      </c>
      <c r="AI2503" s="127">
        <f t="shared" si="7690"/>
        <v>0</v>
      </c>
      <c r="AJ2503" s="127">
        <f t="shared" si="7690"/>
        <v>0</v>
      </c>
      <c r="AK2503" s="127">
        <f t="shared" si="7690"/>
        <v>0</v>
      </c>
      <c r="AL2503" s="127">
        <f t="shared" si="7690"/>
        <v>0</v>
      </c>
      <c r="AM2503" s="127">
        <f t="shared" si="7690"/>
        <v>0</v>
      </c>
      <c r="AN2503" s="126">
        <f t="shared" si="7084"/>
        <v>0</v>
      </c>
      <c r="AO2503" s="127">
        <f t="shared" ref="AO2503:AW2503" si="7691">+($AX2503-$AN2503)/10+AN2503</f>
        <v>0</v>
      </c>
      <c r="AP2503" s="127">
        <f t="shared" si="7691"/>
        <v>0</v>
      </c>
      <c r="AQ2503" s="127">
        <f t="shared" si="7691"/>
        <v>0</v>
      </c>
      <c r="AR2503" s="127">
        <f t="shared" si="7691"/>
        <v>0</v>
      </c>
      <c r="AS2503" s="127">
        <f t="shared" si="7691"/>
        <v>0</v>
      </c>
      <c r="AT2503" s="127">
        <f t="shared" si="7691"/>
        <v>0</v>
      </c>
      <c r="AU2503" s="127">
        <f t="shared" si="7691"/>
        <v>0</v>
      </c>
      <c r="AV2503" s="127">
        <f t="shared" si="7691"/>
        <v>0</v>
      </c>
      <c r="AW2503" s="127">
        <f t="shared" si="7691"/>
        <v>0</v>
      </c>
      <c r="AX2503" s="126">
        <f t="shared" si="7086"/>
        <v>0</v>
      </c>
    </row>
    <row r="2504" spans="2:50" ht="15.75" customHeight="1" x14ac:dyDescent="0.2">
      <c r="B2504" s="123"/>
      <c r="C2504" s="128"/>
      <c r="D2504" s="128"/>
      <c r="E2504" s="128"/>
      <c r="F2504" s="128"/>
      <c r="G2504" s="128"/>
      <c r="H2504" s="128"/>
      <c r="I2504" s="128"/>
      <c r="J2504" s="128"/>
      <c r="K2504" s="128"/>
      <c r="L2504" s="128"/>
      <c r="M2504" s="128"/>
      <c r="N2504" s="129"/>
      <c r="O2504" s="119"/>
      <c r="P2504" s="120" t="str">
        <f t="shared" si="7465"/>
        <v/>
      </c>
      <c r="Q2504" s="121">
        <f t="shared" ref="Q2504:W2504" si="7692">SUMIF($B$9:$N$9,Q$9,$B2504:$N2504)/100</f>
        <v>0</v>
      </c>
      <c r="R2504" s="121">
        <f t="shared" si="7692"/>
        <v>0</v>
      </c>
      <c r="S2504" s="121">
        <f t="shared" si="7692"/>
        <v>0</v>
      </c>
      <c r="T2504" s="121">
        <f t="shared" si="7692"/>
        <v>0</v>
      </c>
      <c r="U2504" s="121">
        <f t="shared" si="7692"/>
        <v>0</v>
      </c>
      <c r="V2504" s="121">
        <f t="shared" si="7692"/>
        <v>0</v>
      </c>
      <c r="W2504" s="121">
        <f t="shared" si="7692"/>
        <v>0</v>
      </c>
      <c r="X2504" s="122">
        <f t="shared" si="7078"/>
        <v>0</v>
      </c>
      <c r="Y2504" s="121">
        <f t="shared" si="7079"/>
        <v>0</v>
      </c>
      <c r="Z2504" s="122">
        <f t="shared" si="7080"/>
        <v>0</v>
      </c>
      <c r="AA2504" s="121">
        <f t="shared" si="7081"/>
        <v>0</v>
      </c>
      <c r="AB2504" s="122">
        <f t="shared" si="7653"/>
        <v>0</v>
      </c>
      <c r="AC2504" s="122">
        <f t="shared" si="7653"/>
        <v>0</v>
      </c>
      <c r="AD2504" s="121">
        <f t="shared" si="7082"/>
        <v>0</v>
      </c>
      <c r="AE2504" s="122">
        <f t="shared" ref="AE2504:AM2504" si="7693">+($AN2504-$AD2504)/10+AD2504</f>
        <v>0</v>
      </c>
      <c r="AF2504" s="122">
        <f t="shared" si="7693"/>
        <v>0</v>
      </c>
      <c r="AG2504" s="122">
        <f t="shared" si="7693"/>
        <v>0</v>
      </c>
      <c r="AH2504" s="122">
        <f t="shared" si="7693"/>
        <v>0</v>
      </c>
      <c r="AI2504" s="122">
        <f t="shared" si="7693"/>
        <v>0</v>
      </c>
      <c r="AJ2504" s="122">
        <f t="shared" si="7693"/>
        <v>0</v>
      </c>
      <c r="AK2504" s="122">
        <f t="shared" si="7693"/>
        <v>0</v>
      </c>
      <c r="AL2504" s="122">
        <f t="shared" si="7693"/>
        <v>0</v>
      </c>
      <c r="AM2504" s="122">
        <f t="shared" si="7693"/>
        <v>0</v>
      </c>
      <c r="AN2504" s="121">
        <f t="shared" si="7084"/>
        <v>0</v>
      </c>
      <c r="AO2504" s="122">
        <f t="shared" ref="AO2504:AW2504" si="7694">+($AX2504-$AN2504)/10+AN2504</f>
        <v>0</v>
      </c>
      <c r="AP2504" s="122">
        <f t="shared" si="7694"/>
        <v>0</v>
      </c>
      <c r="AQ2504" s="122">
        <f t="shared" si="7694"/>
        <v>0</v>
      </c>
      <c r="AR2504" s="122">
        <f t="shared" si="7694"/>
        <v>0</v>
      </c>
      <c r="AS2504" s="122">
        <f t="shared" si="7694"/>
        <v>0</v>
      </c>
      <c r="AT2504" s="122">
        <f t="shared" si="7694"/>
        <v>0</v>
      </c>
      <c r="AU2504" s="122">
        <f t="shared" si="7694"/>
        <v>0</v>
      </c>
      <c r="AV2504" s="122">
        <f t="shared" si="7694"/>
        <v>0</v>
      </c>
      <c r="AW2504" s="122">
        <f t="shared" si="7694"/>
        <v>0</v>
      </c>
      <c r="AX2504" s="121">
        <f t="shared" si="7086"/>
        <v>0</v>
      </c>
    </row>
    <row r="2505" spans="2:50" ht="15.75" customHeight="1" x14ac:dyDescent="0.2">
      <c r="B2505" s="123"/>
      <c r="C2505" s="124"/>
      <c r="D2505" s="124"/>
      <c r="E2505" s="124"/>
      <c r="F2505" s="124"/>
      <c r="G2505" s="124"/>
      <c r="H2505" s="124"/>
      <c r="I2505" s="124"/>
      <c r="J2505" s="124"/>
      <c r="K2505" s="124"/>
      <c r="L2505" s="124"/>
      <c r="M2505" s="124"/>
      <c r="N2505" s="125"/>
      <c r="O2505" s="119"/>
      <c r="P2505" s="120" t="str">
        <f t="shared" si="7465"/>
        <v/>
      </c>
      <c r="Q2505" s="126">
        <f t="shared" ref="Q2505:W2505" si="7695">SUMIF($B$9:$N$9,Q$9,$B2505:$N2505)/100</f>
        <v>0</v>
      </c>
      <c r="R2505" s="126">
        <f t="shared" si="7695"/>
        <v>0</v>
      </c>
      <c r="S2505" s="126">
        <f t="shared" si="7695"/>
        <v>0</v>
      </c>
      <c r="T2505" s="126">
        <f t="shared" si="7695"/>
        <v>0</v>
      </c>
      <c r="U2505" s="126">
        <f t="shared" si="7695"/>
        <v>0</v>
      </c>
      <c r="V2505" s="126">
        <f t="shared" si="7695"/>
        <v>0</v>
      </c>
      <c r="W2505" s="126">
        <f t="shared" si="7695"/>
        <v>0</v>
      </c>
      <c r="X2505" s="127">
        <f t="shared" si="7078"/>
        <v>0</v>
      </c>
      <c r="Y2505" s="126">
        <f t="shared" si="7079"/>
        <v>0</v>
      </c>
      <c r="Z2505" s="127">
        <f t="shared" si="7080"/>
        <v>0</v>
      </c>
      <c r="AA2505" s="126">
        <f t="shared" si="7081"/>
        <v>0</v>
      </c>
      <c r="AB2505" s="127">
        <f t="shared" si="7653"/>
        <v>0</v>
      </c>
      <c r="AC2505" s="127">
        <f t="shared" si="7653"/>
        <v>0</v>
      </c>
      <c r="AD2505" s="126">
        <f t="shared" si="7082"/>
        <v>0</v>
      </c>
      <c r="AE2505" s="127">
        <f t="shared" ref="AE2505:AM2505" si="7696">+($AN2505-$AD2505)/10+AD2505</f>
        <v>0</v>
      </c>
      <c r="AF2505" s="127">
        <f t="shared" si="7696"/>
        <v>0</v>
      </c>
      <c r="AG2505" s="127">
        <f t="shared" si="7696"/>
        <v>0</v>
      </c>
      <c r="AH2505" s="127">
        <f t="shared" si="7696"/>
        <v>0</v>
      </c>
      <c r="AI2505" s="127">
        <f t="shared" si="7696"/>
        <v>0</v>
      </c>
      <c r="AJ2505" s="127">
        <f t="shared" si="7696"/>
        <v>0</v>
      </c>
      <c r="AK2505" s="127">
        <f t="shared" si="7696"/>
        <v>0</v>
      </c>
      <c r="AL2505" s="127">
        <f t="shared" si="7696"/>
        <v>0</v>
      </c>
      <c r="AM2505" s="127">
        <f t="shared" si="7696"/>
        <v>0</v>
      </c>
      <c r="AN2505" s="126">
        <f t="shared" si="7084"/>
        <v>0</v>
      </c>
      <c r="AO2505" s="127">
        <f t="shared" ref="AO2505:AW2505" si="7697">+($AX2505-$AN2505)/10+AN2505</f>
        <v>0</v>
      </c>
      <c r="AP2505" s="127">
        <f t="shared" si="7697"/>
        <v>0</v>
      </c>
      <c r="AQ2505" s="127">
        <f t="shared" si="7697"/>
        <v>0</v>
      </c>
      <c r="AR2505" s="127">
        <f t="shared" si="7697"/>
        <v>0</v>
      </c>
      <c r="AS2505" s="127">
        <f t="shared" si="7697"/>
        <v>0</v>
      </c>
      <c r="AT2505" s="127">
        <f t="shared" si="7697"/>
        <v>0</v>
      </c>
      <c r="AU2505" s="127">
        <f t="shared" si="7697"/>
        <v>0</v>
      </c>
      <c r="AV2505" s="127">
        <f t="shared" si="7697"/>
        <v>0</v>
      </c>
      <c r="AW2505" s="127">
        <f t="shared" si="7697"/>
        <v>0</v>
      </c>
      <c r="AX2505" s="126">
        <f t="shared" si="7086"/>
        <v>0</v>
      </c>
    </row>
    <row r="2506" spans="2:50" ht="15.75" customHeight="1" x14ac:dyDescent="0.2">
      <c r="B2506" s="123"/>
      <c r="C2506" s="128"/>
      <c r="D2506" s="128"/>
      <c r="E2506" s="128"/>
      <c r="F2506" s="128"/>
      <c r="G2506" s="128"/>
      <c r="H2506" s="128"/>
      <c r="I2506" s="128"/>
      <c r="J2506" s="128"/>
      <c r="K2506" s="128"/>
      <c r="L2506" s="128"/>
      <c r="M2506" s="128"/>
      <c r="N2506" s="129"/>
      <c r="O2506" s="119"/>
      <c r="P2506" s="120" t="str">
        <f t="shared" si="7465"/>
        <v/>
      </c>
      <c r="Q2506" s="121">
        <f t="shared" ref="Q2506:W2506" si="7698">SUMIF($B$9:$N$9,Q$9,$B2506:$N2506)/100</f>
        <v>0</v>
      </c>
      <c r="R2506" s="121">
        <f t="shared" si="7698"/>
        <v>0</v>
      </c>
      <c r="S2506" s="121">
        <f t="shared" si="7698"/>
        <v>0</v>
      </c>
      <c r="T2506" s="121">
        <f t="shared" si="7698"/>
        <v>0</v>
      </c>
      <c r="U2506" s="121">
        <f t="shared" si="7698"/>
        <v>0</v>
      </c>
      <c r="V2506" s="121">
        <f t="shared" si="7698"/>
        <v>0</v>
      </c>
      <c r="W2506" s="121">
        <f t="shared" si="7698"/>
        <v>0</v>
      </c>
      <c r="X2506" s="122">
        <f t="shared" si="7078"/>
        <v>0</v>
      </c>
      <c r="Y2506" s="121">
        <f t="shared" si="7079"/>
        <v>0</v>
      </c>
      <c r="Z2506" s="122">
        <f t="shared" si="7080"/>
        <v>0</v>
      </c>
      <c r="AA2506" s="121">
        <f t="shared" si="7081"/>
        <v>0</v>
      </c>
      <c r="AB2506" s="122">
        <f t="shared" si="7653"/>
        <v>0</v>
      </c>
      <c r="AC2506" s="122">
        <f t="shared" si="7653"/>
        <v>0</v>
      </c>
      <c r="AD2506" s="121">
        <f t="shared" si="7082"/>
        <v>0</v>
      </c>
      <c r="AE2506" s="122">
        <f t="shared" ref="AE2506:AM2506" si="7699">+($AN2506-$AD2506)/10+AD2506</f>
        <v>0</v>
      </c>
      <c r="AF2506" s="122">
        <f t="shared" si="7699"/>
        <v>0</v>
      </c>
      <c r="AG2506" s="122">
        <f t="shared" si="7699"/>
        <v>0</v>
      </c>
      <c r="AH2506" s="122">
        <f t="shared" si="7699"/>
        <v>0</v>
      </c>
      <c r="AI2506" s="122">
        <f t="shared" si="7699"/>
        <v>0</v>
      </c>
      <c r="AJ2506" s="122">
        <f t="shared" si="7699"/>
        <v>0</v>
      </c>
      <c r="AK2506" s="122">
        <f t="shared" si="7699"/>
        <v>0</v>
      </c>
      <c r="AL2506" s="122">
        <f t="shared" si="7699"/>
        <v>0</v>
      </c>
      <c r="AM2506" s="122">
        <f t="shared" si="7699"/>
        <v>0</v>
      </c>
      <c r="AN2506" s="121">
        <f t="shared" si="7084"/>
        <v>0</v>
      </c>
      <c r="AO2506" s="122">
        <f t="shared" ref="AO2506:AW2506" si="7700">+($AX2506-$AN2506)/10+AN2506</f>
        <v>0</v>
      </c>
      <c r="AP2506" s="122">
        <f t="shared" si="7700"/>
        <v>0</v>
      </c>
      <c r="AQ2506" s="122">
        <f t="shared" si="7700"/>
        <v>0</v>
      </c>
      <c r="AR2506" s="122">
        <f t="shared" si="7700"/>
        <v>0</v>
      </c>
      <c r="AS2506" s="122">
        <f t="shared" si="7700"/>
        <v>0</v>
      </c>
      <c r="AT2506" s="122">
        <f t="shared" si="7700"/>
        <v>0</v>
      </c>
      <c r="AU2506" s="122">
        <f t="shared" si="7700"/>
        <v>0</v>
      </c>
      <c r="AV2506" s="122">
        <f t="shared" si="7700"/>
        <v>0</v>
      </c>
      <c r="AW2506" s="122">
        <f t="shared" si="7700"/>
        <v>0</v>
      </c>
      <c r="AX2506" s="121">
        <f t="shared" si="7086"/>
        <v>0</v>
      </c>
    </row>
    <row r="2507" spans="2:50" ht="15.75" customHeight="1" x14ac:dyDescent="0.2">
      <c r="B2507" s="123"/>
      <c r="C2507" s="124"/>
      <c r="D2507" s="124"/>
      <c r="E2507" s="124"/>
      <c r="F2507" s="124"/>
      <c r="G2507" s="124"/>
      <c r="H2507" s="124"/>
      <c r="I2507" s="124"/>
      <c r="J2507" s="124"/>
      <c r="K2507" s="124"/>
      <c r="L2507" s="124"/>
      <c r="M2507" s="124"/>
      <c r="N2507" s="125"/>
      <c r="O2507" s="119"/>
      <c r="P2507" s="120" t="str">
        <f t="shared" si="7465"/>
        <v/>
      </c>
      <c r="Q2507" s="126">
        <f t="shared" ref="Q2507:W2507" si="7701">SUMIF($B$9:$N$9,Q$9,$B2507:$N2507)/100</f>
        <v>0</v>
      </c>
      <c r="R2507" s="126">
        <f t="shared" si="7701"/>
        <v>0</v>
      </c>
      <c r="S2507" s="126">
        <f t="shared" si="7701"/>
        <v>0</v>
      </c>
      <c r="T2507" s="126">
        <f t="shared" si="7701"/>
        <v>0</v>
      </c>
      <c r="U2507" s="126">
        <f t="shared" si="7701"/>
        <v>0</v>
      </c>
      <c r="V2507" s="126">
        <f t="shared" si="7701"/>
        <v>0</v>
      </c>
      <c r="W2507" s="126">
        <f t="shared" si="7701"/>
        <v>0</v>
      </c>
      <c r="X2507" s="127">
        <f t="shared" si="7078"/>
        <v>0</v>
      </c>
      <c r="Y2507" s="126">
        <f t="shared" si="7079"/>
        <v>0</v>
      </c>
      <c r="Z2507" s="127">
        <f t="shared" si="7080"/>
        <v>0</v>
      </c>
      <c r="AA2507" s="126">
        <f t="shared" si="7081"/>
        <v>0</v>
      </c>
      <c r="AB2507" s="127">
        <f t="shared" si="7653"/>
        <v>0</v>
      </c>
      <c r="AC2507" s="127">
        <f t="shared" si="7653"/>
        <v>0</v>
      </c>
      <c r="AD2507" s="126">
        <f t="shared" si="7082"/>
        <v>0</v>
      </c>
      <c r="AE2507" s="127">
        <f t="shared" ref="AE2507:AM2507" si="7702">+($AN2507-$AD2507)/10+AD2507</f>
        <v>0</v>
      </c>
      <c r="AF2507" s="127">
        <f t="shared" si="7702"/>
        <v>0</v>
      </c>
      <c r="AG2507" s="127">
        <f t="shared" si="7702"/>
        <v>0</v>
      </c>
      <c r="AH2507" s="127">
        <f t="shared" si="7702"/>
        <v>0</v>
      </c>
      <c r="AI2507" s="127">
        <f t="shared" si="7702"/>
        <v>0</v>
      </c>
      <c r="AJ2507" s="127">
        <f t="shared" si="7702"/>
        <v>0</v>
      </c>
      <c r="AK2507" s="127">
        <f t="shared" si="7702"/>
        <v>0</v>
      </c>
      <c r="AL2507" s="127">
        <f t="shared" si="7702"/>
        <v>0</v>
      </c>
      <c r="AM2507" s="127">
        <f t="shared" si="7702"/>
        <v>0</v>
      </c>
      <c r="AN2507" s="126">
        <f t="shared" si="7084"/>
        <v>0</v>
      </c>
      <c r="AO2507" s="127">
        <f t="shared" ref="AO2507:AW2507" si="7703">+($AX2507-$AN2507)/10+AN2507</f>
        <v>0</v>
      </c>
      <c r="AP2507" s="127">
        <f t="shared" si="7703"/>
        <v>0</v>
      </c>
      <c r="AQ2507" s="127">
        <f t="shared" si="7703"/>
        <v>0</v>
      </c>
      <c r="AR2507" s="127">
        <f t="shared" si="7703"/>
        <v>0</v>
      </c>
      <c r="AS2507" s="127">
        <f t="shared" si="7703"/>
        <v>0</v>
      </c>
      <c r="AT2507" s="127">
        <f t="shared" si="7703"/>
        <v>0</v>
      </c>
      <c r="AU2507" s="127">
        <f t="shared" si="7703"/>
        <v>0</v>
      </c>
      <c r="AV2507" s="127">
        <f t="shared" si="7703"/>
        <v>0</v>
      </c>
      <c r="AW2507" s="127">
        <f t="shared" si="7703"/>
        <v>0</v>
      </c>
      <c r="AX2507" s="126">
        <f t="shared" si="7086"/>
        <v>0</v>
      </c>
    </row>
    <row r="2508" spans="2:50" ht="15.75" customHeight="1" x14ac:dyDescent="0.2">
      <c r="B2508" s="123"/>
      <c r="C2508" s="128"/>
      <c r="D2508" s="128"/>
      <c r="E2508" s="128"/>
      <c r="F2508" s="128"/>
      <c r="G2508" s="128"/>
      <c r="H2508" s="128"/>
      <c r="I2508" s="128"/>
      <c r="J2508" s="128"/>
      <c r="K2508" s="128"/>
      <c r="L2508" s="128"/>
      <c r="M2508" s="128"/>
      <c r="N2508" s="129"/>
      <c r="O2508" s="119"/>
      <c r="P2508" s="120" t="str">
        <f t="shared" si="7465"/>
        <v/>
      </c>
      <c r="Q2508" s="121">
        <f t="shared" ref="Q2508:W2508" si="7704">SUMIF($B$9:$N$9,Q$9,$B2508:$N2508)/100</f>
        <v>0</v>
      </c>
      <c r="R2508" s="121">
        <f t="shared" si="7704"/>
        <v>0</v>
      </c>
      <c r="S2508" s="121">
        <f t="shared" si="7704"/>
        <v>0</v>
      </c>
      <c r="T2508" s="121">
        <f t="shared" si="7704"/>
        <v>0</v>
      </c>
      <c r="U2508" s="121">
        <f t="shared" si="7704"/>
        <v>0</v>
      </c>
      <c r="V2508" s="121">
        <f t="shared" si="7704"/>
        <v>0</v>
      </c>
      <c r="W2508" s="121">
        <f t="shared" si="7704"/>
        <v>0</v>
      </c>
      <c r="X2508" s="122">
        <f t="shared" si="7078"/>
        <v>0</v>
      </c>
      <c r="Y2508" s="121">
        <f t="shared" si="7079"/>
        <v>0</v>
      </c>
      <c r="Z2508" s="122">
        <f t="shared" si="7080"/>
        <v>0</v>
      </c>
      <c r="AA2508" s="121">
        <f t="shared" si="7081"/>
        <v>0</v>
      </c>
      <c r="AB2508" s="122">
        <f t="shared" si="7653"/>
        <v>0</v>
      </c>
      <c r="AC2508" s="122">
        <f t="shared" si="7653"/>
        <v>0</v>
      </c>
      <c r="AD2508" s="121">
        <f t="shared" si="7082"/>
        <v>0</v>
      </c>
      <c r="AE2508" s="122">
        <f t="shared" ref="AE2508:AM2508" si="7705">+($AN2508-$AD2508)/10+AD2508</f>
        <v>0</v>
      </c>
      <c r="AF2508" s="122">
        <f t="shared" si="7705"/>
        <v>0</v>
      </c>
      <c r="AG2508" s="122">
        <f t="shared" si="7705"/>
        <v>0</v>
      </c>
      <c r="AH2508" s="122">
        <f t="shared" si="7705"/>
        <v>0</v>
      </c>
      <c r="AI2508" s="122">
        <f t="shared" si="7705"/>
        <v>0</v>
      </c>
      <c r="AJ2508" s="122">
        <f t="shared" si="7705"/>
        <v>0</v>
      </c>
      <c r="AK2508" s="122">
        <f t="shared" si="7705"/>
        <v>0</v>
      </c>
      <c r="AL2508" s="122">
        <f t="shared" si="7705"/>
        <v>0</v>
      </c>
      <c r="AM2508" s="122">
        <f t="shared" si="7705"/>
        <v>0</v>
      </c>
      <c r="AN2508" s="121">
        <f t="shared" si="7084"/>
        <v>0</v>
      </c>
      <c r="AO2508" s="122">
        <f t="shared" ref="AO2508:AW2508" si="7706">+($AX2508-$AN2508)/10+AN2508</f>
        <v>0</v>
      </c>
      <c r="AP2508" s="122">
        <f t="shared" si="7706"/>
        <v>0</v>
      </c>
      <c r="AQ2508" s="122">
        <f t="shared" si="7706"/>
        <v>0</v>
      </c>
      <c r="AR2508" s="122">
        <f t="shared" si="7706"/>
        <v>0</v>
      </c>
      <c r="AS2508" s="122">
        <f t="shared" si="7706"/>
        <v>0</v>
      </c>
      <c r="AT2508" s="122">
        <f t="shared" si="7706"/>
        <v>0</v>
      </c>
      <c r="AU2508" s="122">
        <f t="shared" si="7706"/>
        <v>0</v>
      </c>
      <c r="AV2508" s="122">
        <f t="shared" si="7706"/>
        <v>0</v>
      </c>
      <c r="AW2508" s="122">
        <f t="shared" si="7706"/>
        <v>0</v>
      </c>
      <c r="AX2508" s="121">
        <f t="shared" si="7086"/>
        <v>0</v>
      </c>
    </row>
    <row r="2509" spans="2:50" ht="15.75" customHeight="1" x14ac:dyDescent="0.2">
      <c r="B2509" s="123"/>
      <c r="C2509" s="124"/>
      <c r="D2509" s="124"/>
      <c r="E2509" s="124"/>
      <c r="F2509" s="124"/>
      <c r="G2509" s="124"/>
      <c r="H2509" s="124"/>
      <c r="I2509" s="124"/>
      <c r="J2509" s="124"/>
      <c r="K2509" s="124"/>
      <c r="L2509" s="124"/>
      <c r="M2509" s="124"/>
      <c r="N2509" s="125"/>
      <c r="O2509" s="119"/>
      <c r="P2509" s="120" t="str">
        <f t="shared" si="7465"/>
        <v/>
      </c>
      <c r="Q2509" s="126">
        <f t="shared" ref="Q2509:W2509" si="7707">SUMIF($B$9:$N$9,Q$9,$B2509:$N2509)/100</f>
        <v>0</v>
      </c>
      <c r="R2509" s="126">
        <f t="shared" si="7707"/>
        <v>0</v>
      </c>
      <c r="S2509" s="126">
        <f t="shared" si="7707"/>
        <v>0</v>
      </c>
      <c r="T2509" s="126">
        <f t="shared" si="7707"/>
        <v>0</v>
      </c>
      <c r="U2509" s="126">
        <f t="shared" si="7707"/>
        <v>0</v>
      </c>
      <c r="V2509" s="126">
        <f t="shared" si="7707"/>
        <v>0</v>
      </c>
      <c r="W2509" s="126">
        <f t="shared" si="7707"/>
        <v>0</v>
      </c>
      <c r="X2509" s="127">
        <f t="shared" si="7078"/>
        <v>0</v>
      </c>
      <c r="Y2509" s="126">
        <f t="shared" si="7079"/>
        <v>0</v>
      </c>
      <c r="Z2509" s="127">
        <f t="shared" si="7080"/>
        <v>0</v>
      </c>
      <c r="AA2509" s="126">
        <f t="shared" si="7081"/>
        <v>0</v>
      </c>
      <c r="AB2509" s="127">
        <f t="shared" si="7653"/>
        <v>0</v>
      </c>
      <c r="AC2509" s="127">
        <f t="shared" si="7653"/>
        <v>0</v>
      </c>
      <c r="AD2509" s="126">
        <f t="shared" si="7082"/>
        <v>0</v>
      </c>
      <c r="AE2509" s="127">
        <f t="shared" ref="AE2509:AM2509" si="7708">+($AN2509-$AD2509)/10+AD2509</f>
        <v>0</v>
      </c>
      <c r="AF2509" s="127">
        <f t="shared" si="7708"/>
        <v>0</v>
      </c>
      <c r="AG2509" s="127">
        <f t="shared" si="7708"/>
        <v>0</v>
      </c>
      <c r="AH2509" s="127">
        <f t="shared" si="7708"/>
        <v>0</v>
      </c>
      <c r="AI2509" s="127">
        <f t="shared" si="7708"/>
        <v>0</v>
      </c>
      <c r="AJ2509" s="127">
        <f t="shared" si="7708"/>
        <v>0</v>
      </c>
      <c r="AK2509" s="127">
        <f t="shared" si="7708"/>
        <v>0</v>
      </c>
      <c r="AL2509" s="127">
        <f t="shared" si="7708"/>
        <v>0</v>
      </c>
      <c r="AM2509" s="127">
        <f t="shared" si="7708"/>
        <v>0</v>
      </c>
      <c r="AN2509" s="126">
        <f t="shared" si="7084"/>
        <v>0</v>
      </c>
      <c r="AO2509" s="127">
        <f t="shared" ref="AO2509:AW2509" si="7709">+($AX2509-$AN2509)/10+AN2509</f>
        <v>0</v>
      </c>
      <c r="AP2509" s="127">
        <f t="shared" si="7709"/>
        <v>0</v>
      </c>
      <c r="AQ2509" s="127">
        <f t="shared" si="7709"/>
        <v>0</v>
      </c>
      <c r="AR2509" s="127">
        <f t="shared" si="7709"/>
        <v>0</v>
      </c>
      <c r="AS2509" s="127">
        <f t="shared" si="7709"/>
        <v>0</v>
      </c>
      <c r="AT2509" s="127">
        <f t="shared" si="7709"/>
        <v>0</v>
      </c>
      <c r="AU2509" s="127">
        <f t="shared" si="7709"/>
        <v>0</v>
      </c>
      <c r="AV2509" s="127">
        <f t="shared" si="7709"/>
        <v>0</v>
      </c>
      <c r="AW2509" s="127">
        <f t="shared" si="7709"/>
        <v>0</v>
      </c>
      <c r="AX2509" s="126">
        <f t="shared" si="7086"/>
        <v>0</v>
      </c>
    </row>
    <row r="2510" spans="2:50" ht="15.75" customHeight="1" x14ac:dyDescent="0.2">
      <c r="B2510" s="123"/>
      <c r="C2510" s="128"/>
      <c r="D2510" s="128"/>
      <c r="E2510" s="128"/>
      <c r="F2510" s="128"/>
      <c r="G2510" s="128"/>
      <c r="H2510" s="128"/>
      <c r="I2510" s="128"/>
      <c r="J2510" s="128"/>
      <c r="K2510" s="128"/>
      <c r="L2510" s="128"/>
      <c r="M2510" s="128"/>
      <c r="N2510" s="129"/>
      <c r="O2510" s="119"/>
      <c r="P2510" s="120" t="str">
        <f t="shared" si="7465"/>
        <v/>
      </c>
      <c r="Q2510" s="121">
        <f t="shared" ref="Q2510:W2510" si="7710">SUMIF($B$9:$N$9,Q$9,$B2510:$N2510)/100</f>
        <v>0</v>
      </c>
      <c r="R2510" s="121">
        <f t="shared" si="7710"/>
        <v>0</v>
      </c>
      <c r="S2510" s="121">
        <f t="shared" si="7710"/>
        <v>0</v>
      </c>
      <c r="T2510" s="121">
        <f t="shared" si="7710"/>
        <v>0</v>
      </c>
      <c r="U2510" s="121">
        <f t="shared" si="7710"/>
        <v>0</v>
      </c>
      <c r="V2510" s="121">
        <f t="shared" si="7710"/>
        <v>0</v>
      </c>
      <c r="W2510" s="121">
        <f t="shared" si="7710"/>
        <v>0</v>
      </c>
      <c r="X2510" s="122">
        <f t="shared" si="7078"/>
        <v>0</v>
      </c>
      <c r="Y2510" s="121">
        <f t="shared" si="7079"/>
        <v>0</v>
      </c>
      <c r="Z2510" s="122">
        <f t="shared" si="7080"/>
        <v>0</v>
      </c>
      <c r="AA2510" s="121">
        <f t="shared" si="7081"/>
        <v>0</v>
      </c>
      <c r="AB2510" s="122">
        <f t="shared" si="7653"/>
        <v>0</v>
      </c>
      <c r="AC2510" s="122">
        <f t="shared" si="7653"/>
        <v>0</v>
      </c>
      <c r="AD2510" s="121">
        <f t="shared" si="7082"/>
        <v>0</v>
      </c>
      <c r="AE2510" s="122">
        <f t="shared" ref="AE2510:AM2510" si="7711">+($AN2510-$AD2510)/10+AD2510</f>
        <v>0</v>
      </c>
      <c r="AF2510" s="122">
        <f t="shared" si="7711"/>
        <v>0</v>
      </c>
      <c r="AG2510" s="122">
        <f t="shared" si="7711"/>
        <v>0</v>
      </c>
      <c r="AH2510" s="122">
        <f t="shared" si="7711"/>
        <v>0</v>
      </c>
      <c r="AI2510" s="122">
        <f t="shared" si="7711"/>
        <v>0</v>
      </c>
      <c r="AJ2510" s="122">
        <f t="shared" si="7711"/>
        <v>0</v>
      </c>
      <c r="AK2510" s="122">
        <f t="shared" si="7711"/>
        <v>0</v>
      </c>
      <c r="AL2510" s="122">
        <f t="shared" si="7711"/>
        <v>0</v>
      </c>
      <c r="AM2510" s="122">
        <f t="shared" si="7711"/>
        <v>0</v>
      </c>
      <c r="AN2510" s="121">
        <f t="shared" si="7084"/>
        <v>0</v>
      </c>
      <c r="AO2510" s="122">
        <f t="shared" ref="AO2510:AW2510" si="7712">+($AX2510-$AN2510)/10+AN2510</f>
        <v>0</v>
      </c>
      <c r="AP2510" s="122">
        <f t="shared" si="7712"/>
        <v>0</v>
      </c>
      <c r="AQ2510" s="122">
        <f t="shared" si="7712"/>
        <v>0</v>
      </c>
      <c r="AR2510" s="122">
        <f t="shared" si="7712"/>
        <v>0</v>
      </c>
      <c r="AS2510" s="122">
        <f t="shared" si="7712"/>
        <v>0</v>
      </c>
      <c r="AT2510" s="122">
        <f t="shared" si="7712"/>
        <v>0</v>
      </c>
      <c r="AU2510" s="122">
        <f t="shared" si="7712"/>
        <v>0</v>
      </c>
      <c r="AV2510" s="122">
        <f t="shared" si="7712"/>
        <v>0</v>
      </c>
      <c r="AW2510" s="122">
        <f t="shared" si="7712"/>
        <v>0</v>
      </c>
      <c r="AX2510" s="121">
        <f t="shared" si="7086"/>
        <v>0</v>
      </c>
    </row>
    <row r="2511" spans="2:50" ht="15.75" customHeight="1" x14ac:dyDescent="0.2">
      <c r="B2511" s="123"/>
      <c r="C2511" s="124"/>
      <c r="D2511" s="124"/>
      <c r="E2511" s="124"/>
      <c r="F2511" s="124"/>
      <c r="G2511" s="124"/>
      <c r="H2511" s="124"/>
      <c r="I2511" s="124"/>
      <c r="J2511" s="124"/>
      <c r="K2511" s="124"/>
      <c r="L2511" s="124"/>
      <c r="M2511" s="124"/>
      <c r="N2511" s="125"/>
      <c r="O2511" s="119"/>
      <c r="P2511" s="120" t="str">
        <f t="shared" si="7465"/>
        <v/>
      </c>
      <c r="Q2511" s="126">
        <f t="shared" ref="Q2511:W2511" si="7713">SUMIF($B$9:$N$9,Q$9,$B2511:$N2511)/100</f>
        <v>0</v>
      </c>
      <c r="R2511" s="126">
        <f t="shared" si="7713"/>
        <v>0</v>
      </c>
      <c r="S2511" s="126">
        <f t="shared" si="7713"/>
        <v>0</v>
      </c>
      <c r="T2511" s="126">
        <f t="shared" si="7713"/>
        <v>0</v>
      </c>
      <c r="U2511" s="126">
        <f t="shared" si="7713"/>
        <v>0</v>
      </c>
      <c r="V2511" s="126">
        <f t="shared" si="7713"/>
        <v>0</v>
      </c>
      <c r="W2511" s="126">
        <f t="shared" si="7713"/>
        <v>0</v>
      </c>
      <c r="X2511" s="127">
        <f t="shared" si="7078"/>
        <v>0</v>
      </c>
      <c r="Y2511" s="126">
        <f t="shared" si="7079"/>
        <v>0</v>
      </c>
      <c r="Z2511" s="127">
        <f t="shared" si="7080"/>
        <v>0</v>
      </c>
      <c r="AA2511" s="126">
        <f t="shared" si="7081"/>
        <v>0</v>
      </c>
      <c r="AB2511" s="127">
        <f t="shared" ref="AB2511:AC2530" si="7714">+($AD2511-$AA2511)/3+AA2511</f>
        <v>0</v>
      </c>
      <c r="AC2511" s="127">
        <f t="shared" si="7714"/>
        <v>0</v>
      </c>
      <c r="AD2511" s="126">
        <f t="shared" si="7082"/>
        <v>0</v>
      </c>
      <c r="AE2511" s="127">
        <f t="shared" ref="AE2511:AM2511" si="7715">+($AN2511-$AD2511)/10+AD2511</f>
        <v>0</v>
      </c>
      <c r="AF2511" s="127">
        <f t="shared" si="7715"/>
        <v>0</v>
      </c>
      <c r="AG2511" s="127">
        <f t="shared" si="7715"/>
        <v>0</v>
      </c>
      <c r="AH2511" s="127">
        <f t="shared" si="7715"/>
        <v>0</v>
      </c>
      <c r="AI2511" s="127">
        <f t="shared" si="7715"/>
        <v>0</v>
      </c>
      <c r="AJ2511" s="127">
        <f t="shared" si="7715"/>
        <v>0</v>
      </c>
      <c r="AK2511" s="127">
        <f t="shared" si="7715"/>
        <v>0</v>
      </c>
      <c r="AL2511" s="127">
        <f t="shared" si="7715"/>
        <v>0</v>
      </c>
      <c r="AM2511" s="127">
        <f t="shared" si="7715"/>
        <v>0</v>
      </c>
      <c r="AN2511" s="126">
        <f t="shared" si="7084"/>
        <v>0</v>
      </c>
      <c r="AO2511" s="127">
        <f t="shared" ref="AO2511:AW2511" si="7716">+($AX2511-$AN2511)/10+AN2511</f>
        <v>0</v>
      </c>
      <c r="AP2511" s="127">
        <f t="shared" si="7716"/>
        <v>0</v>
      </c>
      <c r="AQ2511" s="127">
        <f t="shared" si="7716"/>
        <v>0</v>
      </c>
      <c r="AR2511" s="127">
        <f t="shared" si="7716"/>
        <v>0</v>
      </c>
      <c r="AS2511" s="127">
        <f t="shared" si="7716"/>
        <v>0</v>
      </c>
      <c r="AT2511" s="127">
        <f t="shared" si="7716"/>
        <v>0</v>
      </c>
      <c r="AU2511" s="127">
        <f t="shared" si="7716"/>
        <v>0</v>
      </c>
      <c r="AV2511" s="127">
        <f t="shared" si="7716"/>
        <v>0</v>
      </c>
      <c r="AW2511" s="127">
        <f t="shared" si="7716"/>
        <v>0</v>
      </c>
      <c r="AX2511" s="126">
        <f t="shared" si="7086"/>
        <v>0</v>
      </c>
    </row>
    <row r="2512" spans="2:50" ht="15.75" customHeight="1" x14ac:dyDescent="0.2">
      <c r="B2512" s="123"/>
      <c r="C2512" s="128"/>
      <c r="D2512" s="128"/>
      <c r="E2512" s="128"/>
      <c r="F2512" s="128"/>
      <c r="G2512" s="128"/>
      <c r="H2512" s="128"/>
      <c r="I2512" s="128"/>
      <c r="J2512" s="128"/>
      <c r="K2512" s="128"/>
      <c r="L2512" s="128"/>
      <c r="M2512" s="128"/>
      <c r="N2512" s="129"/>
      <c r="O2512" s="119"/>
      <c r="P2512" s="120" t="str">
        <f t="shared" si="7465"/>
        <v/>
      </c>
      <c r="Q2512" s="121">
        <f t="shared" ref="Q2512:W2512" si="7717">SUMIF($B$9:$N$9,Q$9,$B2512:$N2512)/100</f>
        <v>0</v>
      </c>
      <c r="R2512" s="121">
        <f t="shared" si="7717"/>
        <v>0</v>
      </c>
      <c r="S2512" s="121">
        <f t="shared" si="7717"/>
        <v>0</v>
      </c>
      <c r="T2512" s="121">
        <f t="shared" si="7717"/>
        <v>0</v>
      </c>
      <c r="U2512" s="121">
        <f t="shared" si="7717"/>
        <v>0</v>
      </c>
      <c r="V2512" s="121">
        <f t="shared" si="7717"/>
        <v>0</v>
      </c>
      <c r="W2512" s="121">
        <f t="shared" si="7717"/>
        <v>0</v>
      </c>
      <c r="X2512" s="122">
        <f t="shared" si="7078"/>
        <v>0</v>
      </c>
      <c r="Y2512" s="121">
        <f t="shared" si="7079"/>
        <v>0</v>
      </c>
      <c r="Z2512" s="122">
        <f t="shared" si="7080"/>
        <v>0</v>
      </c>
      <c r="AA2512" s="121">
        <f t="shared" si="7081"/>
        <v>0</v>
      </c>
      <c r="AB2512" s="122">
        <f t="shared" si="7714"/>
        <v>0</v>
      </c>
      <c r="AC2512" s="122">
        <f t="shared" si="7714"/>
        <v>0</v>
      </c>
      <c r="AD2512" s="121">
        <f t="shared" si="7082"/>
        <v>0</v>
      </c>
      <c r="AE2512" s="122">
        <f t="shared" ref="AE2512:AM2512" si="7718">+($AN2512-$AD2512)/10+AD2512</f>
        <v>0</v>
      </c>
      <c r="AF2512" s="122">
        <f t="shared" si="7718"/>
        <v>0</v>
      </c>
      <c r="AG2512" s="122">
        <f t="shared" si="7718"/>
        <v>0</v>
      </c>
      <c r="AH2512" s="122">
        <f t="shared" si="7718"/>
        <v>0</v>
      </c>
      <c r="AI2512" s="122">
        <f t="shared" si="7718"/>
        <v>0</v>
      </c>
      <c r="AJ2512" s="122">
        <f t="shared" si="7718"/>
        <v>0</v>
      </c>
      <c r="AK2512" s="122">
        <f t="shared" si="7718"/>
        <v>0</v>
      </c>
      <c r="AL2512" s="122">
        <f t="shared" si="7718"/>
        <v>0</v>
      </c>
      <c r="AM2512" s="122">
        <f t="shared" si="7718"/>
        <v>0</v>
      </c>
      <c r="AN2512" s="121">
        <f t="shared" si="7084"/>
        <v>0</v>
      </c>
      <c r="AO2512" s="122">
        <f t="shared" ref="AO2512:AW2512" si="7719">+($AX2512-$AN2512)/10+AN2512</f>
        <v>0</v>
      </c>
      <c r="AP2512" s="122">
        <f t="shared" si="7719"/>
        <v>0</v>
      </c>
      <c r="AQ2512" s="122">
        <f t="shared" si="7719"/>
        <v>0</v>
      </c>
      <c r="AR2512" s="122">
        <f t="shared" si="7719"/>
        <v>0</v>
      </c>
      <c r="AS2512" s="122">
        <f t="shared" si="7719"/>
        <v>0</v>
      </c>
      <c r="AT2512" s="122">
        <f t="shared" si="7719"/>
        <v>0</v>
      </c>
      <c r="AU2512" s="122">
        <f t="shared" si="7719"/>
        <v>0</v>
      </c>
      <c r="AV2512" s="122">
        <f t="shared" si="7719"/>
        <v>0</v>
      </c>
      <c r="AW2512" s="122">
        <f t="shared" si="7719"/>
        <v>0</v>
      </c>
      <c r="AX2512" s="121">
        <f t="shared" si="7086"/>
        <v>0</v>
      </c>
    </row>
    <row r="2513" spans="2:50" ht="15.75" customHeight="1" x14ac:dyDescent="0.2">
      <c r="B2513" s="123"/>
      <c r="C2513" s="124"/>
      <c r="D2513" s="124"/>
      <c r="E2513" s="124"/>
      <c r="F2513" s="124"/>
      <c r="G2513" s="124"/>
      <c r="H2513" s="124"/>
      <c r="I2513" s="124"/>
      <c r="J2513" s="124"/>
      <c r="K2513" s="124"/>
      <c r="L2513" s="124"/>
      <c r="M2513" s="124"/>
      <c r="N2513" s="125"/>
      <c r="O2513" s="119"/>
      <c r="P2513" s="120" t="str">
        <f t="shared" si="7465"/>
        <v/>
      </c>
      <c r="Q2513" s="126">
        <f t="shared" ref="Q2513:W2513" si="7720">SUMIF($B$9:$N$9,Q$9,$B2513:$N2513)/100</f>
        <v>0</v>
      </c>
      <c r="R2513" s="126">
        <f t="shared" si="7720"/>
        <v>0</v>
      </c>
      <c r="S2513" s="126">
        <f t="shared" si="7720"/>
        <v>0</v>
      </c>
      <c r="T2513" s="126">
        <f t="shared" si="7720"/>
        <v>0</v>
      </c>
      <c r="U2513" s="126">
        <f t="shared" si="7720"/>
        <v>0</v>
      </c>
      <c r="V2513" s="126">
        <f t="shared" si="7720"/>
        <v>0</v>
      </c>
      <c r="W2513" s="126">
        <f t="shared" si="7720"/>
        <v>0</v>
      </c>
      <c r="X2513" s="127">
        <f t="shared" si="7078"/>
        <v>0</v>
      </c>
      <c r="Y2513" s="126">
        <f t="shared" si="7079"/>
        <v>0</v>
      </c>
      <c r="Z2513" s="127">
        <f t="shared" si="7080"/>
        <v>0</v>
      </c>
      <c r="AA2513" s="126">
        <f t="shared" si="7081"/>
        <v>0</v>
      </c>
      <c r="AB2513" s="127">
        <f t="shared" si="7714"/>
        <v>0</v>
      </c>
      <c r="AC2513" s="127">
        <f t="shared" si="7714"/>
        <v>0</v>
      </c>
      <c r="AD2513" s="126">
        <f t="shared" si="7082"/>
        <v>0</v>
      </c>
      <c r="AE2513" s="127">
        <f t="shared" ref="AE2513:AM2513" si="7721">+($AN2513-$AD2513)/10+AD2513</f>
        <v>0</v>
      </c>
      <c r="AF2513" s="127">
        <f t="shared" si="7721"/>
        <v>0</v>
      </c>
      <c r="AG2513" s="127">
        <f t="shared" si="7721"/>
        <v>0</v>
      </c>
      <c r="AH2513" s="127">
        <f t="shared" si="7721"/>
        <v>0</v>
      </c>
      <c r="AI2513" s="127">
        <f t="shared" si="7721"/>
        <v>0</v>
      </c>
      <c r="AJ2513" s="127">
        <f t="shared" si="7721"/>
        <v>0</v>
      </c>
      <c r="AK2513" s="127">
        <f t="shared" si="7721"/>
        <v>0</v>
      </c>
      <c r="AL2513" s="127">
        <f t="shared" si="7721"/>
        <v>0</v>
      </c>
      <c r="AM2513" s="127">
        <f t="shared" si="7721"/>
        <v>0</v>
      </c>
      <c r="AN2513" s="126">
        <f t="shared" si="7084"/>
        <v>0</v>
      </c>
      <c r="AO2513" s="127">
        <f t="shared" ref="AO2513:AW2513" si="7722">+($AX2513-$AN2513)/10+AN2513</f>
        <v>0</v>
      </c>
      <c r="AP2513" s="127">
        <f t="shared" si="7722"/>
        <v>0</v>
      </c>
      <c r="AQ2513" s="127">
        <f t="shared" si="7722"/>
        <v>0</v>
      </c>
      <c r="AR2513" s="127">
        <f t="shared" si="7722"/>
        <v>0</v>
      </c>
      <c r="AS2513" s="127">
        <f t="shared" si="7722"/>
        <v>0</v>
      </c>
      <c r="AT2513" s="127">
        <f t="shared" si="7722"/>
        <v>0</v>
      </c>
      <c r="AU2513" s="127">
        <f t="shared" si="7722"/>
        <v>0</v>
      </c>
      <c r="AV2513" s="127">
        <f t="shared" si="7722"/>
        <v>0</v>
      </c>
      <c r="AW2513" s="127">
        <f t="shared" si="7722"/>
        <v>0</v>
      </c>
      <c r="AX2513" s="126">
        <f t="shared" si="7086"/>
        <v>0</v>
      </c>
    </row>
    <row r="2514" spans="2:50" ht="15.75" customHeight="1" x14ac:dyDescent="0.2">
      <c r="B2514" s="123"/>
      <c r="C2514" s="128"/>
      <c r="D2514" s="128"/>
      <c r="E2514" s="128"/>
      <c r="F2514" s="128"/>
      <c r="G2514" s="128"/>
      <c r="H2514" s="128"/>
      <c r="I2514" s="128"/>
      <c r="J2514" s="128"/>
      <c r="K2514" s="128"/>
      <c r="L2514" s="128"/>
      <c r="M2514" s="128"/>
      <c r="N2514" s="129"/>
      <c r="O2514" s="119"/>
      <c r="P2514" s="120" t="str">
        <f t="shared" si="7465"/>
        <v/>
      </c>
      <c r="Q2514" s="121">
        <f t="shared" ref="Q2514:W2514" si="7723">SUMIF($B$9:$N$9,Q$9,$B2514:$N2514)/100</f>
        <v>0</v>
      </c>
      <c r="R2514" s="121">
        <f t="shared" si="7723"/>
        <v>0</v>
      </c>
      <c r="S2514" s="121">
        <f t="shared" si="7723"/>
        <v>0</v>
      </c>
      <c r="T2514" s="121">
        <f t="shared" si="7723"/>
        <v>0</v>
      </c>
      <c r="U2514" s="121">
        <f t="shared" si="7723"/>
        <v>0</v>
      </c>
      <c r="V2514" s="121">
        <f t="shared" si="7723"/>
        <v>0</v>
      </c>
      <c r="W2514" s="121">
        <f t="shared" si="7723"/>
        <v>0</v>
      </c>
      <c r="X2514" s="122">
        <f t="shared" si="7078"/>
        <v>0</v>
      </c>
      <c r="Y2514" s="121">
        <f t="shared" si="7079"/>
        <v>0</v>
      </c>
      <c r="Z2514" s="122">
        <f t="shared" si="7080"/>
        <v>0</v>
      </c>
      <c r="AA2514" s="121">
        <f t="shared" si="7081"/>
        <v>0</v>
      </c>
      <c r="AB2514" s="122">
        <f t="shared" si="7714"/>
        <v>0</v>
      </c>
      <c r="AC2514" s="122">
        <f t="shared" si="7714"/>
        <v>0</v>
      </c>
      <c r="AD2514" s="121">
        <f t="shared" si="7082"/>
        <v>0</v>
      </c>
      <c r="AE2514" s="122">
        <f t="shared" ref="AE2514:AM2514" si="7724">+($AN2514-$AD2514)/10+AD2514</f>
        <v>0</v>
      </c>
      <c r="AF2514" s="122">
        <f t="shared" si="7724"/>
        <v>0</v>
      </c>
      <c r="AG2514" s="122">
        <f t="shared" si="7724"/>
        <v>0</v>
      </c>
      <c r="AH2514" s="122">
        <f t="shared" si="7724"/>
        <v>0</v>
      </c>
      <c r="AI2514" s="122">
        <f t="shared" si="7724"/>
        <v>0</v>
      </c>
      <c r="AJ2514" s="122">
        <f t="shared" si="7724"/>
        <v>0</v>
      </c>
      <c r="AK2514" s="122">
        <f t="shared" si="7724"/>
        <v>0</v>
      </c>
      <c r="AL2514" s="122">
        <f t="shared" si="7724"/>
        <v>0</v>
      </c>
      <c r="AM2514" s="122">
        <f t="shared" si="7724"/>
        <v>0</v>
      </c>
      <c r="AN2514" s="121">
        <f t="shared" si="7084"/>
        <v>0</v>
      </c>
      <c r="AO2514" s="122">
        <f t="shared" ref="AO2514:AW2514" si="7725">+($AX2514-$AN2514)/10+AN2514</f>
        <v>0</v>
      </c>
      <c r="AP2514" s="122">
        <f t="shared" si="7725"/>
        <v>0</v>
      </c>
      <c r="AQ2514" s="122">
        <f t="shared" si="7725"/>
        <v>0</v>
      </c>
      <c r="AR2514" s="122">
        <f t="shared" si="7725"/>
        <v>0</v>
      </c>
      <c r="AS2514" s="122">
        <f t="shared" si="7725"/>
        <v>0</v>
      </c>
      <c r="AT2514" s="122">
        <f t="shared" si="7725"/>
        <v>0</v>
      </c>
      <c r="AU2514" s="122">
        <f t="shared" si="7725"/>
        <v>0</v>
      </c>
      <c r="AV2514" s="122">
        <f t="shared" si="7725"/>
        <v>0</v>
      </c>
      <c r="AW2514" s="122">
        <f t="shared" si="7725"/>
        <v>0</v>
      </c>
      <c r="AX2514" s="121">
        <f t="shared" si="7086"/>
        <v>0</v>
      </c>
    </row>
    <row r="2515" spans="2:50" ht="15.75" customHeight="1" x14ac:dyDescent="0.2">
      <c r="B2515" s="123"/>
      <c r="C2515" s="124"/>
      <c r="D2515" s="124"/>
      <c r="E2515" s="124"/>
      <c r="F2515" s="124"/>
      <c r="G2515" s="124"/>
      <c r="H2515" s="124"/>
      <c r="I2515" s="124"/>
      <c r="J2515" s="124"/>
      <c r="K2515" s="124"/>
      <c r="L2515" s="124"/>
      <c r="M2515" s="124"/>
      <c r="N2515" s="125"/>
      <c r="O2515" s="119"/>
      <c r="P2515" s="120" t="str">
        <f t="shared" si="7465"/>
        <v/>
      </c>
      <c r="Q2515" s="126">
        <f t="shared" ref="Q2515:W2515" si="7726">SUMIF($B$9:$N$9,Q$9,$B2515:$N2515)/100</f>
        <v>0</v>
      </c>
      <c r="R2515" s="126">
        <f t="shared" si="7726"/>
        <v>0</v>
      </c>
      <c r="S2515" s="126">
        <f t="shared" si="7726"/>
        <v>0</v>
      </c>
      <c r="T2515" s="126">
        <f t="shared" si="7726"/>
        <v>0</v>
      </c>
      <c r="U2515" s="126">
        <f t="shared" si="7726"/>
        <v>0</v>
      </c>
      <c r="V2515" s="126">
        <f t="shared" si="7726"/>
        <v>0</v>
      </c>
      <c r="W2515" s="126">
        <f t="shared" si="7726"/>
        <v>0</v>
      </c>
      <c r="X2515" s="127">
        <f t="shared" si="7078"/>
        <v>0</v>
      </c>
      <c r="Y2515" s="126">
        <f t="shared" si="7079"/>
        <v>0</v>
      </c>
      <c r="Z2515" s="127">
        <f t="shared" si="7080"/>
        <v>0</v>
      </c>
      <c r="AA2515" s="126">
        <f t="shared" si="7081"/>
        <v>0</v>
      </c>
      <c r="AB2515" s="127">
        <f t="shared" si="7714"/>
        <v>0</v>
      </c>
      <c r="AC2515" s="127">
        <f t="shared" si="7714"/>
        <v>0</v>
      </c>
      <c r="AD2515" s="126">
        <f t="shared" si="7082"/>
        <v>0</v>
      </c>
      <c r="AE2515" s="127">
        <f t="shared" ref="AE2515:AM2515" si="7727">+($AN2515-$AD2515)/10+AD2515</f>
        <v>0</v>
      </c>
      <c r="AF2515" s="127">
        <f t="shared" si="7727"/>
        <v>0</v>
      </c>
      <c r="AG2515" s="127">
        <f t="shared" si="7727"/>
        <v>0</v>
      </c>
      <c r="AH2515" s="127">
        <f t="shared" si="7727"/>
        <v>0</v>
      </c>
      <c r="AI2515" s="127">
        <f t="shared" si="7727"/>
        <v>0</v>
      </c>
      <c r="AJ2515" s="127">
        <f t="shared" si="7727"/>
        <v>0</v>
      </c>
      <c r="AK2515" s="127">
        <f t="shared" si="7727"/>
        <v>0</v>
      </c>
      <c r="AL2515" s="127">
        <f t="shared" si="7727"/>
        <v>0</v>
      </c>
      <c r="AM2515" s="127">
        <f t="shared" si="7727"/>
        <v>0</v>
      </c>
      <c r="AN2515" s="126">
        <f t="shared" si="7084"/>
        <v>0</v>
      </c>
      <c r="AO2515" s="127">
        <f t="shared" ref="AO2515:AW2515" si="7728">+($AX2515-$AN2515)/10+AN2515</f>
        <v>0</v>
      </c>
      <c r="AP2515" s="127">
        <f t="shared" si="7728"/>
        <v>0</v>
      </c>
      <c r="AQ2515" s="127">
        <f t="shared" si="7728"/>
        <v>0</v>
      </c>
      <c r="AR2515" s="127">
        <f t="shared" si="7728"/>
        <v>0</v>
      </c>
      <c r="AS2515" s="127">
        <f t="shared" si="7728"/>
        <v>0</v>
      </c>
      <c r="AT2515" s="127">
        <f t="shared" si="7728"/>
        <v>0</v>
      </c>
      <c r="AU2515" s="127">
        <f t="shared" si="7728"/>
        <v>0</v>
      </c>
      <c r="AV2515" s="127">
        <f t="shared" si="7728"/>
        <v>0</v>
      </c>
      <c r="AW2515" s="127">
        <f t="shared" si="7728"/>
        <v>0</v>
      </c>
      <c r="AX2515" s="126">
        <f t="shared" si="7086"/>
        <v>0</v>
      </c>
    </row>
    <row r="2516" spans="2:50" ht="15.75" customHeight="1" x14ac:dyDescent="0.2">
      <c r="B2516" s="123"/>
      <c r="C2516" s="128"/>
      <c r="D2516" s="128"/>
      <c r="E2516" s="128"/>
      <c r="F2516" s="128"/>
      <c r="G2516" s="128"/>
      <c r="H2516" s="128"/>
      <c r="I2516" s="128"/>
      <c r="J2516" s="128"/>
      <c r="K2516" s="128"/>
      <c r="L2516" s="128"/>
      <c r="M2516" s="128"/>
      <c r="N2516" s="129"/>
      <c r="O2516" s="119"/>
      <c r="P2516" s="120" t="str">
        <f t="shared" si="7465"/>
        <v/>
      </c>
      <c r="Q2516" s="121">
        <f t="shared" ref="Q2516:W2516" si="7729">SUMIF($B$9:$N$9,Q$9,$B2516:$N2516)/100</f>
        <v>0</v>
      </c>
      <c r="R2516" s="121">
        <f t="shared" si="7729"/>
        <v>0</v>
      </c>
      <c r="S2516" s="121">
        <f t="shared" si="7729"/>
        <v>0</v>
      </c>
      <c r="T2516" s="121">
        <f t="shared" si="7729"/>
        <v>0</v>
      </c>
      <c r="U2516" s="121">
        <f t="shared" si="7729"/>
        <v>0</v>
      </c>
      <c r="V2516" s="121">
        <f t="shared" si="7729"/>
        <v>0</v>
      </c>
      <c r="W2516" s="121">
        <f t="shared" si="7729"/>
        <v>0</v>
      </c>
      <c r="X2516" s="122">
        <f t="shared" si="7078"/>
        <v>0</v>
      </c>
      <c r="Y2516" s="121">
        <f t="shared" si="7079"/>
        <v>0</v>
      </c>
      <c r="Z2516" s="122">
        <f t="shared" si="7080"/>
        <v>0</v>
      </c>
      <c r="AA2516" s="121">
        <f t="shared" si="7081"/>
        <v>0</v>
      </c>
      <c r="AB2516" s="122">
        <f t="shared" si="7714"/>
        <v>0</v>
      </c>
      <c r="AC2516" s="122">
        <f t="shared" si="7714"/>
        <v>0</v>
      </c>
      <c r="AD2516" s="121">
        <f t="shared" si="7082"/>
        <v>0</v>
      </c>
      <c r="AE2516" s="122">
        <f t="shared" ref="AE2516:AM2516" si="7730">+($AN2516-$AD2516)/10+AD2516</f>
        <v>0</v>
      </c>
      <c r="AF2516" s="122">
        <f t="shared" si="7730"/>
        <v>0</v>
      </c>
      <c r="AG2516" s="122">
        <f t="shared" si="7730"/>
        <v>0</v>
      </c>
      <c r="AH2516" s="122">
        <f t="shared" si="7730"/>
        <v>0</v>
      </c>
      <c r="AI2516" s="122">
        <f t="shared" si="7730"/>
        <v>0</v>
      </c>
      <c r="AJ2516" s="122">
        <f t="shared" si="7730"/>
        <v>0</v>
      </c>
      <c r="AK2516" s="122">
        <f t="shared" si="7730"/>
        <v>0</v>
      </c>
      <c r="AL2516" s="122">
        <f t="shared" si="7730"/>
        <v>0</v>
      </c>
      <c r="AM2516" s="122">
        <f t="shared" si="7730"/>
        <v>0</v>
      </c>
      <c r="AN2516" s="121">
        <f t="shared" si="7084"/>
        <v>0</v>
      </c>
      <c r="AO2516" s="122">
        <f t="shared" ref="AO2516:AW2516" si="7731">+($AX2516-$AN2516)/10+AN2516</f>
        <v>0</v>
      </c>
      <c r="AP2516" s="122">
        <f t="shared" si="7731"/>
        <v>0</v>
      </c>
      <c r="AQ2516" s="122">
        <f t="shared" si="7731"/>
        <v>0</v>
      </c>
      <c r="AR2516" s="122">
        <f t="shared" si="7731"/>
        <v>0</v>
      </c>
      <c r="AS2516" s="122">
        <f t="shared" si="7731"/>
        <v>0</v>
      </c>
      <c r="AT2516" s="122">
        <f t="shared" si="7731"/>
        <v>0</v>
      </c>
      <c r="AU2516" s="122">
        <f t="shared" si="7731"/>
        <v>0</v>
      </c>
      <c r="AV2516" s="122">
        <f t="shared" si="7731"/>
        <v>0</v>
      </c>
      <c r="AW2516" s="122">
        <f t="shared" si="7731"/>
        <v>0</v>
      </c>
      <c r="AX2516" s="121">
        <f t="shared" si="7086"/>
        <v>0</v>
      </c>
    </row>
    <row r="2517" spans="2:50" ht="15.75" customHeight="1" x14ac:dyDescent="0.2">
      <c r="B2517" s="123"/>
      <c r="C2517" s="124"/>
      <c r="D2517" s="124"/>
      <c r="E2517" s="124"/>
      <c r="F2517" s="124"/>
      <c r="G2517" s="124"/>
      <c r="H2517" s="124"/>
      <c r="I2517" s="124"/>
      <c r="J2517" s="124"/>
      <c r="K2517" s="124"/>
      <c r="L2517" s="124"/>
      <c r="M2517" s="124"/>
      <c r="N2517" s="125"/>
      <c r="O2517" s="119"/>
      <c r="P2517" s="120" t="str">
        <f t="shared" si="7465"/>
        <v/>
      </c>
      <c r="Q2517" s="126">
        <f t="shared" ref="Q2517:W2517" si="7732">SUMIF($B$9:$N$9,Q$9,$B2517:$N2517)/100</f>
        <v>0</v>
      </c>
      <c r="R2517" s="126">
        <f t="shared" si="7732"/>
        <v>0</v>
      </c>
      <c r="S2517" s="126">
        <f t="shared" si="7732"/>
        <v>0</v>
      </c>
      <c r="T2517" s="126">
        <f t="shared" si="7732"/>
        <v>0</v>
      </c>
      <c r="U2517" s="126">
        <f t="shared" si="7732"/>
        <v>0</v>
      </c>
      <c r="V2517" s="126">
        <f t="shared" si="7732"/>
        <v>0</v>
      </c>
      <c r="W2517" s="126">
        <f t="shared" si="7732"/>
        <v>0</v>
      </c>
      <c r="X2517" s="127">
        <f t="shared" si="7078"/>
        <v>0</v>
      </c>
      <c r="Y2517" s="126">
        <f t="shared" si="7079"/>
        <v>0</v>
      </c>
      <c r="Z2517" s="127">
        <f t="shared" si="7080"/>
        <v>0</v>
      </c>
      <c r="AA2517" s="126">
        <f t="shared" si="7081"/>
        <v>0</v>
      </c>
      <c r="AB2517" s="127">
        <f t="shared" si="7714"/>
        <v>0</v>
      </c>
      <c r="AC2517" s="127">
        <f t="shared" si="7714"/>
        <v>0</v>
      </c>
      <c r="AD2517" s="126">
        <f t="shared" si="7082"/>
        <v>0</v>
      </c>
      <c r="AE2517" s="127">
        <f t="shared" ref="AE2517:AM2517" si="7733">+($AN2517-$AD2517)/10+AD2517</f>
        <v>0</v>
      </c>
      <c r="AF2517" s="127">
        <f t="shared" si="7733"/>
        <v>0</v>
      </c>
      <c r="AG2517" s="127">
        <f t="shared" si="7733"/>
        <v>0</v>
      </c>
      <c r="AH2517" s="127">
        <f t="shared" si="7733"/>
        <v>0</v>
      </c>
      <c r="AI2517" s="127">
        <f t="shared" si="7733"/>
        <v>0</v>
      </c>
      <c r="AJ2517" s="127">
        <f t="shared" si="7733"/>
        <v>0</v>
      </c>
      <c r="AK2517" s="127">
        <f t="shared" si="7733"/>
        <v>0</v>
      </c>
      <c r="AL2517" s="127">
        <f t="shared" si="7733"/>
        <v>0</v>
      </c>
      <c r="AM2517" s="127">
        <f t="shared" si="7733"/>
        <v>0</v>
      </c>
      <c r="AN2517" s="126">
        <f t="shared" si="7084"/>
        <v>0</v>
      </c>
      <c r="AO2517" s="127">
        <f t="shared" ref="AO2517:AW2517" si="7734">+($AX2517-$AN2517)/10+AN2517</f>
        <v>0</v>
      </c>
      <c r="AP2517" s="127">
        <f t="shared" si="7734"/>
        <v>0</v>
      </c>
      <c r="AQ2517" s="127">
        <f t="shared" si="7734"/>
        <v>0</v>
      </c>
      <c r="AR2517" s="127">
        <f t="shared" si="7734"/>
        <v>0</v>
      </c>
      <c r="AS2517" s="127">
        <f t="shared" si="7734"/>
        <v>0</v>
      </c>
      <c r="AT2517" s="127">
        <f t="shared" si="7734"/>
        <v>0</v>
      </c>
      <c r="AU2517" s="127">
        <f t="shared" si="7734"/>
        <v>0</v>
      </c>
      <c r="AV2517" s="127">
        <f t="shared" si="7734"/>
        <v>0</v>
      </c>
      <c r="AW2517" s="127">
        <f t="shared" si="7734"/>
        <v>0</v>
      </c>
      <c r="AX2517" s="126">
        <f t="shared" si="7086"/>
        <v>0</v>
      </c>
    </row>
    <row r="2518" spans="2:50" ht="15.75" customHeight="1" x14ac:dyDescent="0.2">
      <c r="B2518" s="123"/>
      <c r="C2518" s="128"/>
      <c r="D2518" s="128"/>
      <c r="E2518" s="128"/>
      <c r="F2518" s="128"/>
      <c r="G2518" s="128"/>
      <c r="H2518" s="128"/>
      <c r="I2518" s="128"/>
      <c r="J2518" s="128"/>
      <c r="K2518" s="128"/>
      <c r="L2518" s="128"/>
      <c r="M2518" s="128"/>
      <c r="N2518" s="129"/>
      <c r="O2518" s="119"/>
      <c r="P2518" s="120" t="str">
        <f t="shared" si="7465"/>
        <v/>
      </c>
      <c r="Q2518" s="121">
        <f t="shared" ref="Q2518:W2518" si="7735">SUMIF($B$9:$N$9,Q$9,$B2518:$N2518)/100</f>
        <v>0</v>
      </c>
      <c r="R2518" s="121">
        <f t="shared" si="7735"/>
        <v>0</v>
      </c>
      <c r="S2518" s="121">
        <f t="shared" si="7735"/>
        <v>0</v>
      </c>
      <c r="T2518" s="121">
        <f t="shared" si="7735"/>
        <v>0</v>
      </c>
      <c r="U2518" s="121">
        <f t="shared" si="7735"/>
        <v>0</v>
      </c>
      <c r="V2518" s="121">
        <f t="shared" si="7735"/>
        <v>0</v>
      </c>
      <c r="W2518" s="121">
        <f t="shared" si="7735"/>
        <v>0</v>
      </c>
      <c r="X2518" s="122">
        <f t="shared" si="7078"/>
        <v>0</v>
      </c>
      <c r="Y2518" s="121">
        <f t="shared" si="7079"/>
        <v>0</v>
      </c>
      <c r="Z2518" s="122">
        <f t="shared" si="7080"/>
        <v>0</v>
      </c>
      <c r="AA2518" s="121">
        <f t="shared" si="7081"/>
        <v>0</v>
      </c>
      <c r="AB2518" s="122">
        <f t="shared" si="7714"/>
        <v>0</v>
      </c>
      <c r="AC2518" s="122">
        <f t="shared" si="7714"/>
        <v>0</v>
      </c>
      <c r="AD2518" s="121">
        <f t="shared" si="7082"/>
        <v>0</v>
      </c>
      <c r="AE2518" s="122">
        <f t="shared" ref="AE2518:AM2518" si="7736">+($AN2518-$AD2518)/10+AD2518</f>
        <v>0</v>
      </c>
      <c r="AF2518" s="122">
        <f t="shared" si="7736"/>
        <v>0</v>
      </c>
      <c r="AG2518" s="122">
        <f t="shared" si="7736"/>
        <v>0</v>
      </c>
      <c r="AH2518" s="122">
        <f t="shared" si="7736"/>
        <v>0</v>
      </c>
      <c r="AI2518" s="122">
        <f t="shared" si="7736"/>
        <v>0</v>
      </c>
      <c r="AJ2518" s="122">
        <f t="shared" si="7736"/>
        <v>0</v>
      </c>
      <c r="AK2518" s="122">
        <f t="shared" si="7736"/>
        <v>0</v>
      </c>
      <c r="AL2518" s="122">
        <f t="shared" si="7736"/>
        <v>0</v>
      </c>
      <c r="AM2518" s="122">
        <f t="shared" si="7736"/>
        <v>0</v>
      </c>
      <c r="AN2518" s="121">
        <f t="shared" si="7084"/>
        <v>0</v>
      </c>
      <c r="AO2518" s="122">
        <f t="shared" ref="AO2518:AW2518" si="7737">+($AX2518-$AN2518)/10+AN2518</f>
        <v>0</v>
      </c>
      <c r="AP2518" s="122">
        <f t="shared" si="7737"/>
        <v>0</v>
      </c>
      <c r="AQ2518" s="122">
        <f t="shared" si="7737"/>
        <v>0</v>
      </c>
      <c r="AR2518" s="122">
        <f t="shared" si="7737"/>
        <v>0</v>
      </c>
      <c r="AS2518" s="122">
        <f t="shared" si="7737"/>
        <v>0</v>
      </c>
      <c r="AT2518" s="122">
        <f t="shared" si="7737"/>
        <v>0</v>
      </c>
      <c r="AU2518" s="122">
        <f t="shared" si="7737"/>
        <v>0</v>
      </c>
      <c r="AV2518" s="122">
        <f t="shared" si="7737"/>
        <v>0</v>
      </c>
      <c r="AW2518" s="122">
        <f t="shared" si="7737"/>
        <v>0</v>
      </c>
      <c r="AX2518" s="121">
        <f t="shared" si="7086"/>
        <v>0</v>
      </c>
    </row>
    <row r="2519" spans="2:50" ht="15.75" customHeight="1" x14ac:dyDescent="0.2">
      <c r="B2519" s="123"/>
      <c r="C2519" s="124"/>
      <c r="D2519" s="124"/>
      <c r="E2519" s="124"/>
      <c r="F2519" s="124"/>
      <c r="G2519" s="124"/>
      <c r="H2519" s="124"/>
      <c r="I2519" s="124"/>
      <c r="J2519" s="124"/>
      <c r="K2519" s="124"/>
      <c r="L2519" s="124"/>
      <c r="M2519" s="124"/>
      <c r="N2519" s="125"/>
      <c r="O2519" s="119"/>
      <c r="P2519" s="120" t="str">
        <f t="shared" si="7465"/>
        <v/>
      </c>
      <c r="Q2519" s="126">
        <f t="shared" ref="Q2519:W2519" si="7738">SUMIF($B$9:$N$9,Q$9,$B2519:$N2519)/100</f>
        <v>0</v>
      </c>
      <c r="R2519" s="126">
        <f t="shared" si="7738"/>
        <v>0</v>
      </c>
      <c r="S2519" s="126">
        <f t="shared" si="7738"/>
        <v>0</v>
      </c>
      <c r="T2519" s="126">
        <f t="shared" si="7738"/>
        <v>0</v>
      </c>
      <c r="U2519" s="126">
        <f t="shared" si="7738"/>
        <v>0</v>
      </c>
      <c r="V2519" s="126">
        <f t="shared" si="7738"/>
        <v>0</v>
      </c>
      <c r="W2519" s="126">
        <f t="shared" si="7738"/>
        <v>0</v>
      </c>
      <c r="X2519" s="127">
        <f t="shared" si="7078"/>
        <v>0</v>
      </c>
      <c r="Y2519" s="126">
        <f t="shared" si="7079"/>
        <v>0</v>
      </c>
      <c r="Z2519" s="127">
        <f t="shared" si="7080"/>
        <v>0</v>
      </c>
      <c r="AA2519" s="126">
        <f t="shared" si="7081"/>
        <v>0</v>
      </c>
      <c r="AB2519" s="127">
        <f t="shared" si="7714"/>
        <v>0</v>
      </c>
      <c r="AC2519" s="127">
        <f t="shared" si="7714"/>
        <v>0</v>
      </c>
      <c r="AD2519" s="126">
        <f t="shared" si="7082"/>
        <v>0</v>
      </c>
      <c r="AE2519" s="127">
        <f t="shared" ref="AE2519:AM2519" si="7739">+($AN2519-$AD2519)/10+AD2519</f>
        <v>0</v>
      </c>
      <c r="AF2519" s="127">
        <f t="shared" si="7739"/>
        <v>0</v>
      </c>
      <c r="AG2519" s="127">
        <f t="shared" si="7739"/>
        <v>0</v>
      </c>
      <c r="AH2519" s="127">
        <f t="shared" si="7739"/>
        <v>0</v>
      </c>
      <c r="AI2519" s="127">
        <f t="shared" si="7739"/>
        <v>0</v>
      </c>
      <c r="AJ2519" s="127">
        <f t="shared" si="7739"/>
        <v>0</v>
      </c>
      <c r="AK2519" s="127">
        <f t="shared" si="7739"/>
        <v>0</v>
      </c>
      <c r="AL2519" s="127">
        <f t="shared" si="7739"/>
        <v>0</v>
      </c>
      <c r="AM2519" s="127">
        <f t="shared" si="7739"/>
        <v>0</v>
      </c>
      <c r="AN2519" s="126">
        <f t="shared" si="7084"/>
        <v>0</v>
      </c>
      <c r="AO2519" s="127">
        <f t="shared" ref="AO2519:AW2519" si="7740">+($AX2519-$AN2519)/10+AN2519</f>
        <v>0</v>
      </c>
      <c r="AP2519" s="127">
        <f t="shared" si="7740"/>
        <v>0</v>
      </c>
      <c r="AQ2519" s="127">
        <f t="shared" si="7740"/>
        <v>0</v>
      </c>
      <c r="AR2519" s="127">
        <f t="shared" si="7740"/>
        <v>0</v>
      </c>
      <c r="AS2519" s="127">
        <f t="shared" si="7740"/>
        <v>0</v>
      </c>
      <c r="AT2519" s="127">
        <f t="shared" si="7740"/>
        <v>0</v>
      </c>
      <c r="AU2519" s="127">
        <f t="shared" si="7740"/>
        <v>0</v>
      </c>
      <c r="AV2519" s="127">
        <f t="shared" si="7740"/>
        <v>0</v>
      </c>
      <c r="AW2519" s="127">
        <f t="shared" si="7740"/>
        <v>0</v>
      </c>
      <c r="AX2519" s="126">
        <f t="shared" si="7086"/>
        <v>0</v>
      </c>
    </row>
    <row r="2520" spans="2:50" ht="15.75" customHeight="1" x14ac:dyDescent="0.2">
      <c r="B2520" s="123"/>
      <c r="C2520" s="128"/>
      <c r="D2520" s="128"/>
      <c r="E2520" s="128"/>
      <c r="F2520" s="128"/>
      <c r="G2520" s="128"/>
      <c r="H2520" s="128"/>
      <c r="I2520" s="128"/>
      <c r="J2520" s="128"/>
      <c r="K2520" s="128"/>
      <c r="L2520" s="128"/>
      <c r="M2520" s="128"/>
      <c r="N2520" s="129"/>
      <c r="O2520" s="119"/>
      <c r="P2520" s="120" t="str">
        <f t="shared" si="7465"/>
        <v/>
      </c>
      <c r="Q2520" s="121">
        <f t="shared" ref="Q2520:W2520" si="7741">SUMIF($B$9:$N$9,Q$9,$B2520:$N2520)/100</f>
        <v>0</v>
      </c>
      <c r="R2520" s="121">
        <f t="shared" si="7741"/>
        <v>0</v>
      </c>
      <c r="S2520" s="121">
        <f t="shared" si="7741"/>
        <v>0</v>
      </c>
      <c r="T2520" s="121">
        <f t="shared" si="7741"/>
        <v>0</v>
      </c>
      <c r="U2520" s="121">
        <f t="shared" si="7741"/>
        <v>0</v>
      </c>
      <c r="V2520" s="121">
        <f t="shared" si="7741"/>
        <v>0</v>
      </c>
      <c r="W2520" s="121">
        <f t="shared" si="7741"/>
        <v>0</v>
      </c>
      <c r="X2520" s="122">
        <f t="shared" si="7078"/>
        <v>0</v>
      </c>
      <c r="Y2520" s="121">
        <f t="shared" si="7079"/>
        <v>0</v>
      </c>
      <c r="Z2520" s="122">
        <f t="shared" si="7080"/>
        <v>0</v>
      </c>
      <c r="AA2520" s="121">
        <f t="shared" si="7081"/>
        <v>0</v>
      </c>
      <c r="AB2520" s="122">
        <f t="shared" si="7714"/>
        <v>0</v>
      </c>
      <c r="AC2520" s="122">
        <f t="shared" si="7714"/>
        <v>0</v>
      </c>
      <c r="AD2520" s="121">
        <f t="shared" si="7082"/>
        <v>0</v>
      </c>
      <c r="AE2520" s="122">
        <f t="shared" ref="AE2520:AM2520" si="7742">+($AN2520-$AD2520)/10+AD2520</f>
        <v>0</v>
      </c>
      <c r="AF2520" s="122">
        <f t="shared" si="7742"/>
        <v>0</v>
      </c>
      <c r="AG2520" s="122">
        <f t="shared" si="7742"/>
        <v>0</v>
      </c>
      <c r="AH2520" s="122">
        <f t="shared" si="7742"/>
        <v>0</v>
      </c>
      <c r="AI2520" s="122">
        <f t="shared" si="7742"/>
        <v>0</v>
      </c>
      <c r="AJ2520" s="122">
        <f t="shared" si="7742"/>
        <v>0</v>
      </c>
      <c r="AK2520" s="122">
        <f t="shared" si="7742"/>
        <v>0</v>
      </c>
      <c r="AL2520" s="122">
        <f t="shared" si="7742"/>
        <v>0</v>
      </c>
      <c r="AM2520" s="122">
        <f t="shared" si="7742"/>
        <v>0</v>
      </c>
      <c r="AN2520" s="121">
        <f t="shared" si="7084"/>
        <v>0</v>
      </c>
      <c r="AO2520" s="122">
        <f t="shared" ref="AO2520:AW2520" si="7743">+($AX2520-$AN2520)/10+AN2520</f>
        <v>0</v>
      </c>
      <c r="AP2520" s="122">
        <f t="shared" si="7743"/>
        <v>0</v>
      </c>
      <c r="AQ2520" s="122">
        <f t="shared" si="7743"/>
        <v>0</v>
      </c>
      <c r="AR2520" s="122">
        <f t="shared" si="7743"/>
        <v>0</v>
      </c>
      <c r="AS2520" s="122">
        <f t="shared" si="7743"/>
        <v>0</v>
      </c>
      <c r="AT2520" s="122">
        <f t="shared" si="7743"/>
        <v>0</v>
      </c>
      <c r="AU2520" s="122">
        <f t="shared" si="7743"/>
        <v>0</v>
      </c>
      <c r="AV2520" s="122">
        <f t="shared" si="7743"/>
        <v>0</v>
      </c>
      <c r="AW2520" s="122">
        <f t="shared" si="7743"/>
        <v>0</v>
      </c>
      <c r="AX2520" s="121">
        <f t="shared" si="7086"/>
        <v>0</v>
      </c>
    </row>
    <row r="2521" spans="2:50" ht="15.75" customHeight="1" x14ac:dyDescent="0.2">
      <c r="B2521" s="123"/>
      <c r="C2521" s="124"/>
      <c r="D2521" s="124"/>
      <c r="E2521" s="124"/>
      <c r="F2521" s="124"/>
      <c r="G2521" s="124"/>
      <c r="H2521" s="124"/>
      <c r="I2521" s="124"/>
      <c r="J2521" s="124"/>
      <c r="K2521" s="124"/>
      <c r="L2521" s="124"/>
      <c r="M2521" s="124"/>
      <c r="N2521" s="125"/>
      <c r="O2521" s="119"/>
      <c r="P2521" s="120" t="str">
        <f t="shared" si="7465"/>
        <v/>
      </c>
      <c r="Q2521" s="126">
        <f t="shared" ref="Q2521:W2521" si="7744">SUMIF($B$9:$N$9,Q$9,$B2521:$N2521)/100</f>
        <v>0</v>
      </c>
      <c r="R2521" s="126">
        <f t="shared" si="7744"/>
        <v>0</v>
      </c>
      <c r="S2521" s="126">
        <f t="shared" si="7744"/>
        <v>0</v>
      </c>
      <c r="T2521" s="126">
        <f t="shared" si="7744"/>
        <v>0</v>
      </c>
      <c r="U2521" s="126">
        <f t="shared" si="7744"/>
        <v>0</v>
      </c>
      <c r="V2521" s="126">
        <f t="shared" si="7744"/>
        <v>0</v>
      </c>
      <c r="W2521" s="126">
        <f t="shared" si="7744"/>
        <v>0</v>
      </c>
      <c r="X2521" s="127">
        <f t="shared" si="7078"/>
        <v>0</v>
      </c>
      <c r="Y2521" s="126">
        <f t="shared" si="7079"/>
        <v>0</v>
      </c>
      <c r="Z2521" s="127">
        <f t="shared" si="7080"/>
        <v>0</v>
      </c>
      <c r="AA2521" s="126">
        <f t="shared" si="7081"/>
        <v>0</v>
      </c>
      <c r="AB2521" s="127">
        <f t="shared" si="7714"/>
        <v>0</v>
      </c>
      <c r="AC2521" s="127">
        <f t="shared" si="7714"/>
        <v>0</v>
      </c>
      <c r="AD2521" s="126">
        <f t="shared" si="7082"/>
        <v>0</v>
      </c>
      <c r="AE2521" s="127">
        <f t="shared" ref="AE2521:AM2521" si="7745">+($AN2521-$AD2521)/10+AD2521</f>
        <v>0</v>
      </c>
      <c r="AF2521" s="127">
        <f t="shared" si="7745"/>
        <v>0</v>
      </c>
      <c r="AG2521" s="127">
        <f t="shared" si="7745"/>
        <v>0</v>
      </c>
      <c r="AH2521" s="127">
        <f t="shared" si="7745"/>
        <v>0</v>
      </c>
      <c r="AI2521" s="127">
        <f t="shared" si="7745"/>
        <v>0</v>
      </c>
      <c r="AJ2521" s="127">
        <f t="shared" si="7745"/>
        <v>0</v>
      </c>
      <c r="AK2521" s="127">
        <f t="shared" si="7745"/>
        <v>0</v>
      </c>
      <c r="AL2521" s="127">
        <f t="shared" si="7745"/>
        <v>0</v>
      </c>
      <c r="AM2521" s="127">
        <f t="shared" si="7745"/>
        <v>0</v>
      </c>
      <c r="AN2521" s="126">
        <f t="shared" si="7084"/>
        <v>0</v>
      </c>
      <c r="AO2521" s="127">
        <f t="shared" ref="AO2521:AW2521" si="7746">+($AX2521-$AN2521)/10+AN2521</f>
        <v>0</v>
      </c>
      <c r="AP2521" s="127">
        <f t="shared" si="7746"/>
        <v>0</v>
      </c>
      <c r="AQ2521" s="127">
        <f t="shared" si="7746"/>
        <v>0</v>
      </c>
      <c r="AR2521" s="127">
        <f t="shared" si="7746"/>
        <v>0</v>
      </c>
      <c r="AS2521" s="127">
        <f t="shared" si="7746"/>
        <v>0</v>
      </c>
      <c r="AT2521" s="127">
        <f t="shared" si="7746"/>
        <v>0</v>
      </c>
      <c r="AU2521" s="127">
        <f t="shared" si="7746"/>
        <v>0</v>
      </c>
      <c r="AV2521" s="127">
        <f t="shared" si="7746"/>
        <v>0</v>
      </c>
      <c r="AW2521" s="127">
        <f t="shared" si="7746"/>
        <v>0</v>
      </c>
      <c r="AX2521" s="126">
        <f t="shared" si="7086"/>
        <v>0</v>
      </c>
    </row>
    <row r="2522" spans="2:50" ht="15.75" customHeight="1" x14ac:dyDescent="0.2">
      <c r="B2522" s="123"/>
      <c r="C2522" s="128"/>
      <c r="D2522" s="128"/>
      <c r="E2522" s="128"/>
      <c r="F2522" s="128"/>
      <c r="G2522" s="128"/>
      <c r="H2522" s="128"/>
      <c r="I2522" s="128"/>
      <c r="J2522" s="128"/>
      <c r="K2522" s="128"/>
      <c r="L2522" s="128"/>
      <c r="M2522" s="128"/>
      <c r="N2522" s="129"/>
      <c r="O2522" s="119"/>
      <c r="P2522" s="120" t="str">
        <f t="shared" si="7465"/>
        <v/>
      </c>
      <c r="Q2522" s="121">
        <f t="shared" ref="Q2522:W2522" si="7747">SUMIF($B$9:$N$9,Q$9,$B2522:$N2522)/100</f>
        <v>0</v>
      </c>
      <c r="R2522" s="121">
        <f t="shared" si="7747"/>
        <v>0</v>
      </c>
      <c r="S2522" s="121">
        <f t="shared" si="7747"/>
        <v>0</v>
      </c>
      <c r="T2522" s="121">
        <f t="shared" si="7747"/>
        <v>0</v>
      </c>
      <c r="U2522" s="121">
        <f t="shared" si="7747"/>
        <v>0</v>
      </c>
      <c r="V2522" s="121">
        <f t="shared" si="7747"/>
        <v>0</v>
      </c>
      <c r="W2522" s="121">
        <f t="shared" si="7747"/>
        <v>0</v>
      </c>
      <c r="X2522" s="122">
        <f t="shared" si="7078"/>
        <v>0</v>
      </c>
      <c r="Y2522" s="121">
        <f t="shared" si="7079"/>
        <v>0</v>
      </c>
      <c r="Z2522" s="122">
        <f t="shared" si="7080"/>
        <v>0</v>
      </c>
      <c r="AA2522" s="121">
        <f t="shared" si="7081"/>
        <v>0</v>
      </c>
      <c r="AB2522" s="122">
        <f t="shared" si="7714"/>
        <v>0</v>
      </c>
      <c r="AC2522" s="122">
        <f t="shared" si="7714"/>
        <v>0</v>
      </c>
      <c r="AD2522" s="121">
        <f t="shared" si="7082"/>
        <v>0</v>
      </c>
      <c r="AE2522" s="122">
        <f t="shared" ref="AE2522:AM2522" si="7748">+($AN2522-$AD2522)/10+AD2522</f>
        <v>0</v>
      </c>
      <c r="AF2522" s="122">
        <f t="shared" si="7748"/>
        <v>0</v>
      </c>
      <c r="AG2522" s="122">
        <f t="shared" si="7748"/>
        <v>0</v>
      </c>
      <c r="AH2522" s="122">
        <f t="shared" si="7748"/>
        <v>0</v>
      </c>
      <c r="AI2522" s="122">
        <f t="shared" si="7748"/>
        <v>0</v>
      </c>
      <c r="AJ2522" s="122">
        <f t="shared" si="7748"/>
        <v>0</v>
      </c>
      <c r="AK2522" s="122">
        <f t="shared" si="7748"/>
        <v>0</v>
      </c>
      <c r="AL2522" s="122">
        <f t="shared" si="7748"/>
        <v>0</v>
      </c>
      <c r="AM2522" s="122">
        <f t="shared" si="7748"/>
        <v>0</v>
      </c>
      <c r="AN2522" s="121">
        <f t="shared" si="7084"/>
        <v>0</v>
      </c>
      <c r="AO2522" s="122">
        <f t="shared" ref="AO2522:AW2522" si="7749">+($AX2522-$AN2522)/10+AN2522</f>
        <v>0</v>
      </c>
      <c r="AP2522" s="122">
        <f t="shared" si="7749"/>
        <v>0</v>
      </c>
      <c r="AQ2522" s="122">
        <f t="shared" si="7749"/>
        <v>0</v>
      </c>
      <c r="AR2522" s="122">
        <f t="shared" si="7749"/>
        <v>0</v>
      </c>
      <c r="AS2522" s="122">
        <f t="shared" si="7749"/>
        <v>0</v>
      </c>
      <c r="AT2522" s="122">
        <f t="shared" si="7749"/>
        <v>0</v>
      </c>
      <c r="AU2522" s="122">
        <f t="shared" si="7749"/>
        <v>0</v>
      </c>
      <c r="AV2522" s="122">
        <f t="shared" si="7749"/>
        <v>0</v>
      </c>
      <c r="AW2522" s="122">
        <f t="shared" si="7749"/>
        <v>0</v>
      </c>
      <c r="AX2522" s="121">
        <f t="shared" si="7086"/>
        <v>0</v>
      </c>
    </row>
    <row r="2523" spans="2:50" ht="15.75" customHeight="1" x14ac:dyDescent="0.2">
      <c r="B2523" s="123"/>
      <c r="C2523" s="124"/>
      <c r="D2523" s="124"/>
      <c r="E2523" s="124"/>
      <c r="F2523" s="124"/>
      <c r="G2523" s="124"/>
      <c r="H2523" s="124"/>
      <c r="I2523" s="124"/>
      <c r="J2523" s="124"/>
      <c r="K2523" s="124"/>
      <c r="L2523" s="124"/>
      <c r="M2523" s="124"/>
      <c r="N2523" s="125"/>
      <c r="O2523" s="119"/>
      <c r="P2523" s="120" t="str">
        <f t="shared" si="7465"/>
        <v/>
      </c>
      <c r="Q2523" s="126">
        <f t="shared" ref="Q2523:W2523" si="7750">SUMIF($B$9:$N$9,Q$9,$B2523:$N2523)/100</f>
        <v>0</v>
      </c>
      <c r="R2523" s="126">
        <f t="shared" si="7750"/>
        <v>0</v>
      </c>
      <c r="S2523" s="126">
        <f t="shared" si="7750"/>
        <v>0</v>
      </c>
      <c r="T2523" s="126">
        <f t="shared" si="7750"/>
        <v>0</v>
      </c>
      <c r="U2523" s="126">
        <f t="shared" si="7750"/>
        <v>0</v>
      </c>
      <c r="V2523" s="126">
        <f t="shared" si="7750"/>
        <v>0</v>
      </c>
      <c r="W2523" s="126">
        <f t="shared" si="7750"/>
        <v>0</v>
      </c>
      <c r="X2523" s="127">
        <f t="shared" si="7078"/>
        <v>0</v>
      </c>
      <c r="Y2523" s="126">
        <f t="shared" si="7079"/>
        <v>0</v>
      </c>
      <c r="Z2523" s="127">
        <f t="shared" si="7080"/>
        <v>0</v>
      </c>
      <c r="AA2523" s="126">
        <f t="shared" si="7081"/>
        <v>0</v>
      </c>
      <c r="AB2523" s="127">
        <f t="shared" si="7714"/>
        <v>0</v>
      </c>
      <c r="AC2523" s="127">
        <f t="shared" si="7714"/>
        <v>0</v>
      </c>
      <c r="AD2523" s="126">
        <f t="shared" si="7082"/>
        <v>0</v>
      </c>
      <c r="AE2523" s="127">
        <f t="shared" ref="AE2523:AM2523" si="7751">+($AN2523-$AD2523)/10+AD2523</f>
        <v>0</v>
      </c>
      <c r="AF2523" s="127">
        <f t="shared" si="7751"/>
        <v>0</v>
      </c>
      <c r="AG2523" s="127">
        <f t="shared" si="7751"/>
        <v>0</v>
      </c>
      <c r="AH2523" s="127">
        <f t="shared" si="7751"/>
        <v>0</v>
      </c>
      <c r="AI2523" s="127">
        <f t="shared" si="7751"/>
        <v>0</v>
      </c>
      <c r="AJ2523" s="127">
        <f t="shared" si="7751"/>
        <v>0</v>
      </c>
      <c r="AK2523" s="127">
        <f t="shared" si="7751"/>
        <v>0</v>
      </c>
      <c r="AL2523" s="127">
        <f t="shared" si="7751"/>
        <v>0</v>
      </c>
      <c r="AM2523" s="127">
        <f t="shared" si="7751"/>
        <v>0</v>
      </c>
      <c r="AN2523" s="126">
        <f t="shared" si="7084"/>
        <v>0</v>
      </c>
      <c r="AO2523" s="127">
        <f t="shared" ref="AO2523:AW2523" si="7752">+($AX2523-$AN2523)/10+AN2523</f>
        <v>0</v>
      </c>
      <c r="AP2523" s="127">
        <f t="shared" si="7752"/>
        <v>0</v>
      </c>
      <c r="AQ2523" s="127">
        <f t="shared" si="7752"/>
        <v>0</v>
      </c>
      <c r="AR2523" s="127">
        <f t="shared" si="7752"/>
        <v>0</v>
      </c>
      <c r="AS2523" s="127">
        <f t="shared" si="7752"/>
        <v>0</v>
      </c>
      <c r="AT2523" s="127">
        <f t="shared" si="7752"/>
        <v>0</v>
      </c>
      <c r="AU2523" s="127">
        <f t="shared" si="7752"/>
        <v>0</v>
      </c>
      <c r="AV2523" s="127">
        <f t="shared" si="7752"/>
        <v>0</v>
      </c>
      <c r="AW2523" s="127">
        <f t="shared" si="7752"/>
        <v>0</v>
      </c>
      <c r="AX2523" s="126">
        <f t="shared" si="7086"/>
        <v>0</v>
      </c>
    </row>
    <row r="2524" spans="2:50" ht="15.75" customHeight="1" x14ac:dyDescent="0.2">
      <c r="B2524" s="123"/>
      <c r="C2524" s="128"/>
      <c r="D2524" s="128"/>
      <c r="E2524" s="128"/>
      <c r="F2524" s="128"/>
      <c r="G2524" s="128"/>
      <c r="H2524" s="128"/>
      <c r="I2524" s="128"/>
      <c r="J2524" s="128"/>
      <c r="K2524" s="128"/>
      <c r="L2524" s="128"/>
      <c r="M2524" s="128"/>
      <c r="N2524" s="129"/>
      <c r="O2524" s="119"/>
      <c r="P2524" s="120" t="str">
        <f t="shared" si="7465"/>
        <v/>
      </c>
      <c r="Q2524" s="121">
        <f t="shared" ref="Q2524:W2524" si="7753">SUMIF($B$9:$N$9,Q$9,$B2524:$N2524)/100</f>
        <v>0</v>
      </c>
      <c r="R2524" s="121">
        <f t="shared" si="7753"/>
        <v>0</v>
      </c>
      <c r="S2524" s="121">
        <f t="shared" si="7753"/>
        <v>0</v>
      </c>
      <c r="T2524" s="121">
        <f t="shared" si="7753"/>
        <v>0</v>
      </c>
      <c r="U2524" s="121">
        <f t="shared" si="7753"/>
        <v>0</v>
      </c>
      <c r="V2524" s="121">
        <f t="shared" si="7753"/>
        <v>0</v>
      </c>
      <c r="W2524" s="121">
        <f t="shared" si="7753"/>
        <v>0</v>
      </c>
      <c r="X2524" s="122">
        <f t="shared" si="7078"/>
        <v>0</v>
      </c>
      <c r="Y2524" s="121">
        <f t="shared" si="7079"/>
        <v>0</v>
      </c>
      <c r="Z2524" s="122">
        <f t="shared" si="7080"/>
        <v>0</v>
      </c>
      <c r="AA2524" s="121">
        <f t="shared" si="7081"/>
        <v>0</v>
      </c>
      <c r="AB2524" s="122">
        <f t="shared" si="7714"/>
        <v>0</v>
      </c>
      <c r="AC2524" s="122">
        <f t="shared" si="7714"/>
        <v>0</v>
      </c>
      <c r="AD2524" s="121">
        <f t="shared" si="7082"/>
        <v>0</v>
      </c>
      <c r="AE2524" s="122">
        <f t="shared" ref="AE2524:AM2524" si="7754">+($AN2524-$AD2524)/10+AD2524</f>
        <v>0</v>
      </c>
      <c r="AF2524" s="122">
        <f t="shared" si="7754"/>
        <v>0</v>
      </c>
      <c r="AG2524" s="122">
        <f t="shared" si="7754"/>
        <v>0</v>
      </c>
      <c r="AH2524" s="122">
        <f t="shared" si="7754"/>
        <v>0</v>
      </c>
      <c r="AI2524" s="122">
        <f t="shared" si="7754"/>
        <v>0</v>
      </c>
      <c r="AJ2524" s="122">
        <f t="shared" si="7754"/>
        <v>0</v>
      </c>
      <c r="AK2524" s="122">
        <f t="shared" si="7754"/>
        <v>0</v>
      </c>
      <c r="AL2524" s="122">
        <f t="shared" si="7754"/>
        <v>0</v>
      </c>
      <c r="AM2524" s="122">
        <f t="shared" si="7754"/>
        <v>0</v>
      </c>
      <c r="AN2524" s="121">
        <f t="shared" si="7084"/>
        <v>0</v>
      </c>
      <c r="AO2524" s="122">
        <f t="shared" ref="AO2524:AW2524" si="7755">+($AX2524-$AN2524)/10+AN2524</f>
        <v>0</v>
      </c>
      <c r="AP2524" s="122">
        <f t="shared" si="7755"/>
        <v>0</v>
      </c>
      <c r="AQ2524" s="122">
        <f t="shared" si="7755"/>
        <v>0</v>
      </c>
      <c r="AR2524" s="122">
        <f t="shared" si="7755"/>
        <v>0</v>
      </c>
      <c r="AS2524" s="122">
        <f t="shared" si="7755"/>
        <v>0</v>
      </c>
      <c r="AT2524" s="122">
        <f t="shared" si="7755"/>
        <v>0</v>
      </c>
      <c r="AU2524" s="122">
        <f t="shared" si="7755"/>
        <v>0</v>
      </c>
      <c r="AV2524" s="122">
        <f t="shared" si="7755"/>
        <v>0</v>
      </c>
      <c r="AW2524" s="122">
        <f t="shared" si="7755"/>
        <v>0</v>
      </c>
      <c r="AX2524" s="121">
        <f t="shared" si="7086"/>
        <v>0</v>
      </c>
    </row>
    <row r="2525" spans="2:50" ht="15.75" customHeight="1" x14ac:dyDescent="0.2">
      <c r="B2525" s="123"/>
      <c r="C2525" s="124"/>
      <c r="D2525" s="124"/>
      <c r="E2525" s="124"/>
      <c r="F2525" s="124"/>
      <c r="G2525" s="124"/>
      <c r="H2525" s="124"/>
      <c r="I2525" s="124"/>
      <c r="J2525" s="124"/>
      <c r="K2525" s="124"/>
      <c r="L2525" s="124"/>
      <c r="M2525" s="124"/>
      <c r="N2525" s="125"/>
      <c r="O2525" s="119"/>
      <c r="P2525" s="120" t="str">
        <f t="shared" si="7465"/>
        <v/>
      </c>
      <c r="Q2525" s="126">
        <f t="shared" ref="Q2525:W2525" si="7756">SUMIF($B$9:$N$9,Q$9,$B2525:$N2525)/100</f>
        <v>0</v>
      </c>
      <c r="R2525" s="126">
        <f t="shared" si="7756"/>
        <v>0</v>
      </c>
      <c r="S2525" s="126">
        <f t="shared" si="7756"/>
        <v>0</v>
      </c>
      <c r="T2525" s="126">
        <f t="shared" si="7756"/>
        <v>0</v>
      </c>
      <c r="U2525" s="126">
        <f t="shared" si="7756"/>
        <v>0</v>
      </c>
      <c r="V2525" s="126">
        <f t="shared" si="7756"/>
        <v>0</v>
      </c>
      <c r="W2525" s="126">
        <f t="shared" si="7756"/>
        <v>0</v>
      </c>
      <c r="X2525" s="127">
        <f t="shared" si="7078"/>
        <v>0</v>
      </c>
      <c r="Y2525" s="126">
        <f t="shared" si="7079"/>
        <v>0</v>
      </c>
      <c r="Z2525" s="127">
        <f t="shared" si="7080"/>
        <v>0</v>
      </c>
      <c r="AA2525" s="126">
        <f t="shared" si="7081"/>
        <v>0</v>
      </c>
      <c r="AB2525" s="127">
        <f t="shared" si="7714"/>
        <v>0</v>
      </c>
      <c r="AC2525" s="127">
        <f t="shared" si="7714"/>
        <v>0</v>
      </c>
      <c r="AD2525" s="126">
        <f t="shared" si="7082"/>
        <v>0</v>
      </c>
      <c r="AE2525" s="127">
        <f t="shared" ref="AE2525:AM2525" si="7757">+($AN2525-$AD2525)/10+AD2525</f>
        <v>0</v>
      </c>
      <c r="AF2525" s="127">
        <f t="shared" si="7757"/>
        <v>0</v>
      </c>
      <c r="AG2525" s="127">
        <f t="shared" si="7757"/>
        <v>0</v>
      </c>
      <c r="AH2525" s="127">
        <f t="shared" si="7757"/>
        <v>0</v>
      </c>
      <c r="AI2525" s="127">
        <f t="shared" si="7757"/>
        <v>0</v>
      </c>
      <c r="AJ2525" s="127">
        <f t="shared" si="7757"/>
        <v>0</v>
      </c>
      <c r="AK2525" s="127">
        <f t="shared" si="7757"/>
        <v>0</v>
      </c>
      <c r="AL2525" s="127">
        <f t="shared" si="7757"/>
        <v>0</v>
      </c>
      <c r="AM2525" s="127">
        <f t="shared" si="7757"/>
        <v>0</v>
      </c>
      <c r="AN2525" s="126">
        <f t="shared" si="7084"/>
        <v>0</v>
      </c>
      <c r="AO2525" s="127">
        <f t="shared" ref="AO2525:AW2525" si="7758">+($AX2525-$AN2525)/10+AN2525</f>
        <v>0</v>
      </c>
      <c r="AP2525" s="127">
        <f t="shared" si="7758"/>
        <v>0</v>
      </c>
      <c r="AQ2525" s="127">
        <f t="shared" si="7758"/>
        <v>0</v>
      </c>
      <c r="AR2525" s="127">
        <f t="shared" si="7758"/>
        <v>0</v>
      </c>
      <c r="AS2525" s="127">
        <f t="shared" si="7758"/>
        <v>0</v>
      </c>
      <c r="AT2525" s="127">
        <f t="shared" si="7758"/>
        <v>0</v>
      </c>
      <c r="AU2525" s="127">
        <f t="shared" si="7758"/>
        <v>0</v>
      </c>
      <c r="AV2525" s="127">
        <f t="shared" si="7758"/>
        <v>0</v>
      </c>
      <c r="AW2525" s="127">
        <f t="shared" si="7758"/>
        <v>0</v>
      </c>
      <c r="AX2525" s="126">
        <f t="shared" si="7086"/>
        <v>0</v>
      </c>
    </row>
    <row r="2526" spans="2:50" ht="15.75" customHeight="1" x14ac:dyDescent="0.2">
      <c r="B2526" s="123"/>
      <c r="C2526" s="128"/>
      <c r="D2526" s="128"/>
      <c r="E2526" s="128"/>
      <c r="F2526" s="128"/>
      <c r="G2526" s="128"/>
      <c r="H2526" s="128"/>
      <c r="I2526" s="128"/>
      <c r="J2526" s="128"/>
      <c r="K2526" s="128"/>
      <c r="L2526" s="128"/>
      <c r="M2526" s="128"/>
      <c r="N2526" s="129"/>
      <c r="O2526" s="119"/>
      <c r="P2526" s="120" t="str">
        <f t="shared" si="7465"/>
        <v/>
      </c>
      <c r="Q2526" s="121">
        <f t="shared" ref="Q2526:W2526" si="7759">SUMIF($B$9:$N$9,Q$9,$B2526:$N2526)/100</f>
        <v>0</v>
      </c>
      <c r="R2526" s="121">
        <f t="shared" si="7759"/>
        <v>0</v>
      </c>
      <c r="S2526" s="121">
        <f t="shared" si="7759"/>
        <v>0</v>
      </c>
      <c r="T2526" s="121">
        <f t="shared" si="7759"/>
        <v>0</v>
      </c>
      <c r="U2526" s="121">
        <f t="shared" si="7759"/>
        <v>0</v>
      </c>
      <c r="V2526" s="121">
        <f t="shared" si="7759"/>
        <v>0</v>
      </c>
      <c r="W2526" s="121">
        <f t="shared" si="7759"/>
        <v>0</v>
      </c>
      <c r="X2526" s="122">
        <f t="shared" si="7078"/>
        <v>0</v>
      </c>
      <c r="Y2526" s="121">
        <f t="shared" si="7079"/>
        <v>0</v>
      </c>
      <c r="Z2526" s="122">
        <f t="shared" si="7080"/>
        <v>0</v>
      </c>
      <c r="AA2526" s="121">
        <f t="shared" si="7081"/>
        <v>0</v>
      </c>
      <c r="AB2526" s="122">
        <f t="shared" si="7714"/>
        <v>0</v>
      </c>
      <c r="AC2526" s="122">
        <f t="shared" si="7714"/>
        <v>0</v>
      </c>
      <c r="AD2526" s="121">
        <f t="shared" si="7082"/>
        <v>0</v>
      </c>
      <c r="AE2526" s="122">
        <f t="shared" ref="AE2526:AM2526" si="7760">+($AN2526-$AD2526)/10+AD2526</f>
        <v>0</v>
      </c>
      <c r="AF2526" s="122">
        <f t="shared" si="7760"/>
        <v>0</v>
      </c>
      <c r="AG2526" s="122">
        <f t="shared" si="7760"/>
        <v>0</v>
      </c>
      <c r="AH2526" s="122">
        <f t="shared" si="7760"/>
        <v>0</v>
      </c>
      <c r="AI2526" s="122">
        <f t="shared" si="7760"/>
        <v>0</v>
      </c>
      <c r="AJ2526" s="122">
        <f t="shared" si="7760"/>
        <v>0</v>
      </c>
      <c r="AK2526" s="122">
        <f t="shared" si="7760"/>
        <v>0</v>
      </c>
      <c r="AL2526" s="122">
        <f t="shared" si="7760"/>
        <v>0</v>
      </c>
      <c r="AM2526" s="122">
        <f t="shared" si="7760"/>
        <v>0</v>
      </c>
      <c r="AN2526" s="121">
        <f t="shared" si="7084"/>
        <v>0</v>
      </c>
      <c r="AO2526" s="122">
        <f t="shared" ref="AO2526:AW2526" si="7761">+($AX2526-$AN2526)/10+AN2526</f>
        <v>0</v>
      </c>
      <c r="AP2526" s="122">
        <f t="shared" si="7761"/>
        <v>0</v>
      </c>
      <c r="AQ2526" s="122">
        <f t="shared" si="7761"/>
        <v>0</v>
      </c>
      <c r="AR2526" s="122">
        <f t="shared" si="7761"/>
        <v>0</v>
      </c>
      <c r="AS2526" s="122">
        <f t="shared" si="7761"/>
        <v>0</v>
      </c>
      <c r="AT2526" s="122">
        <f t="shared" si="7761"/>
        <v>0</v>
      </c>
      <c r="AU2526" s="122">
        <f t="shared" si="7761"/>
        <v>0</v>
      </c>
      <c r="AV2526" s="122">
        <f t="shared" si="7761"/>
        <v>0</v>
      </c>
      <c r="AW2526" s="122">
        <f t="shared" si="7761"/>
        <v>0</v>
      </c>
      <c r="AX2526" s="121">
        <f t="shared" si="7086"/>
        <v>0</v>
      </c>
    </row>
    <row r="2527" spans="2:50" ht="15.75" customHeight="1" x14ac:dyDescent="0.2">
      <c r="B2527" s="123"/>
      <c r="C2527" s="124"/>
      <c r="D2527" s="124"/>
      <c r="E2527" s="124"/>
      <c r="F2527" s="124"/>
      <c r="G2527" s="124"/>
      <c r="H2527" s="124"/>
      <c r="I2527" s="124"/>
      <c r="J2527" s="124"/>
      <c r="K2527" s="124"/>
      <c r="L2527" s="124"/>
      <c r="M2527" s="124"/>
      <c r="N2527" s="125"/>
      <c r="O2527" s="119"/>
      <c r="P2527" s="120" t="str">
        <f t="shared" si="7465"/>
        <v/>
      </c>
      <c r="Q2527" s="126">
        <f t="shared" ref="Q2527:W2527" si="7762">SUMIF($B$9:$N$9,Q$9,$B2527:$N2527)/100</f>
        <v>0</v>
      </c>
      <c r="R2527" s="126">
        <f t="shared" si="7762"/>
        <v>0</v>
      </c>
      <c r="S2527" s="126">
        <f t="shared" si="7762"/>
        <v>0</v>
      </c>
      <c r="T2527" s="126">
        <f t="shared" si="7762"/>
        <v>0</v>
      </c>
      <c r="U2527" s="126">
        <f t="shared" si="7762"/>
        <v>0</v>
      </c>
      <c r="V2527" s="126">
        <f t="shared" si="7762"/>
        <v>0</v>
      </c>
      <c r="W2527" s="126">
        <f t="shared" si="7762"/>
        <v>0</v>
      </c>
      <c r="X2527" s="127">
        <f t="shared" si="7078"/>
        <v>0</v>
      </c>
      <c r="Y2527" s="126">
        <f t="shared" si="7079"/>
        <v>0</v>
      </c>
      <c r="Z2527" s="127">
        <f t="shared" si="7080"/>
        <v>0</v>
      </c>
      <c r="AA2527" s="126">
        <f t="shared" si="7081"/>
        <v>0</v>
      </c>
      <c r="AB2527" s="127">
        <f t="shared" si="7714"/>
        <v>0</v>
      </c>
      <c r="AC2527" s="127">
        <f t="shared" si="7714"/>
        <v>0</v>
      </c>
      <c r="AD2527" s="126">
        <f t="shared" si="7082"/>
        <v>0</v>
      </c>
      <c r="AE2527" s="127">
        <f t="shared" ref="AE2527:AM2527" si="7763">+($AN2527-$AD2527)/10+AD2527</f>
        <v>0</v>
      </c>
      <c r="AF2527" s="127">
        <f t="shared" si="7763"/>
        <v>0</v>
      </c>
      <c r="AG2527" s="127">
        <f t="shared" si="7763"/>
        <v>0</v>
      </c>
      <c r="AH2527" s="127">
        <f t="shared" si="7763"/>
        <v>0</v>
      </c>
      <c r="AI2527" s="127">
        <f t="shared" si="7763"/>
        <v>0</v>
      </c>
      <c r="AJ2527" s="127">
        <f t="shared" si="7763"/>
        <v>0</v>
      </c>
      <c r="AK2527" s="127">
        <f t="shared" si="7763"/>
        <v>0</v>
      </c>
      <c r="AL2527" s="127">
        <f t="shared" si="7763"/>
        <v>0</v>
      </c>
      <c r="AM2527" s="127">
        <f t="shared" si="7763"/>
        <v>0</v>
      </c>
      <c r="AN2527" s="126">
        <f t="shared" si="7084"/>
        <v>0</v>
      </c>
      <c r="AO2527" s="127">
        <f t="shared" ref="AO2527:AW2527" si="7764">+($AX2527-$AN2527)/10+AN2527</f>
        <v>0</v>
      </c>
      <c r="AP2527" s="127">
        <f t="shared" si="7764"/>
        <v>0</v>
      </c>
      <c r="AQ2527" s="127">
        <f t="shared" si="7764"/>
        <v>0</v>
      </c>
      <c r="AR2527" s="127">
        <f t="shared" si="7764"/>
        <v>0</v>
      </c>
      <c r="AS2527" s="127">
        <f t="shared" si="7764"/>
        <v>0</v>
      </c>
      <c r="AT2527" s="127">
        <f t="shared" si="7764"/>
        <v>0</v>
      </c>
      <c r="AU2527" s="127">
        <f t="shared" si="7764"/>
        <v>0</v>
      </c>
      <c r="AV2527" s="127">
        <f t="shared" si="7764"/>
        <v>0</v>
      </c>
      <c r="AW2527" s="127">
        <f t="shared" si="7764"/>
        <v>0</v>
      </c>
      <c r="AX2527" s="126">
        <f t="shared" si="7086"/>
        <v>0</v>
      </c>
    </row>
    <row r="2528" spans="2:50" ht="15.75" customHeight="1" x14ac:dyDescent="0.2">
      <c r="B2528" s="123"/>
      <c r="C2528" s="128"/>
      <c r="D2528" s="128"/>
      <c r="E2528" s="128"/>
      <c r="F2528" s="128"/>
      <c r="G2528" s="128"/>
      <c r="H2528" s="128"/>
      <c r="I2528" s="128"/>
      <c r="J2528" s="128"/>
      <c r="K2528" s="128"/>
      <c r="L2528" s="128"/>
      <c r="M2528" s="128"/>
      <c r="N2528" s="129"/>
      <c r="O2528" s="119"/>
      <c r="P2528" s="120" t="str">
        <f t="shared" si="7465"/>
        <v/>
      </c>
      <c r="Q2528" s="121">
        <f t="shared" ref="Q2528:W2528" si="7765">SUMIF($B$9:$N$9,Q$9,$B2528:$N2528)/100</f>
        <v>0</v>
      </c>
      <c r="R2528" s="121">
        <f t="shared" si="7765"/>
        <v>0</v>
      </c>
      <c r="S2528" s="121">
        <f t="shared" si="7765"/>
        <v>0</v>
      </c>
      <c r="T2528" s="121">
        <f t="shared" si="7765"/>
        <v>0</v>
      </c>
      <c r="U2528" s="121">
        <f t="shared" si="7765"/>
        <v>0</v>
      </c>
      <c r="V2528" s="121">
        <f t="shared" si="7765"/>
        <v>0</v>
      </c>
      <c r="W2528" s="121">
        <f t="shared" si="7765"/>
        <v>0</v>
      </c>
      <c r="X2528" s="122">
        <f t="shared" si="7078"/>
        <v>0</v>
      </c>
      <c r="Y2528" s="121">
        <f t="shared" si="7079"/>
        <v>0</v>
      </c>
      <c r="Z2528" s="122">
        <f t="shared" si="7080"/>
        <v>0</v>
      </c>
      <c r="AA2528" s="121">
        <f t="shared" si="7081"/>
        <v>0</v>
      </c>
      <c r="AB2528" s="122">
        <f t="shared" si="7714"/>
        <v>0</v>
      </c>
      <c r="AC2528" s="122">
        <f t="shared" si="7714"/>
        <v>0</v>
      </c>
      <c r="AD2528" s="121">
        <f t="shared" si="7082"/>
        <v>0</v>
      </c>
      <c r="AE2528" s="122">
        <f t="shared" ref="AE2528:AM2528" si="7766">+($AN2528-$AD2528)/10+AD2528</f>
        <v>0</v>
      </c>
      <c r="AF2528" s="122">
        <f t="shared" si="7766"/>
        <v>0</v>
      </c>
      <c r="AG2528" s="122">
        <f t="shared" si="7766"/>
        <v>0</v>
      </c>
      <c r="AH2528" s="122">
        <f t="shared" si="7766"/>
        <v>0</v>
      </c>
      <c r="AI2528" s="122">
        <f t="shared" si="7766"/>
        <v>0</v>
      </c>
      <c r="AJ2528" s="122">
        <f t="shared" si="7766"/>
        <v>0</v>
      </c>
      <c r="AK2528" s="122">
        <f t="shared" si="7766"/>
        <v>0</v>
      </c>
      <c r="AL2528" s="122">
        <f t="shared" si="7766"/>
        <v>0</v>
      </c>
      <c r="AM2528" s="122">
        <f t="shared" si="7766"/>
        <v>0</v>
      </c>
      <c r="AN2528" s="121">
        <f t="shared" si="7084"/>
        <v>0</v>
      </c>
      <c r="AO2528" s="122">
        <f t="shared" ref="AO2528:AW2528" si="7767">+($AX2528-$AN2528)/10+AN2528</f>
        <v>0</v>
      </c>
      <c r="AP2528" s="122">
        <f t="shared" si="7767"/>
        <v>0</v>
      </c>
      <c r="AQ2528" s="122">
        <f t="shared" si="7767"/>
        <v>0</v>
      </c>
      <c r="AR2528" s="122">
        <f t="shared" si="7767"/>
        <v>0</v>
      </c>
      <c r="AS2528" s="122">
        <f t="shared" si="7767"/>
        <v>0</v>
      </c>
      <c r="AT2528" s="122">
        <f t="shared" si="7767"/>
        <v>0</v>
      </c>
      <c r="AU2528" s="122">
        <f t="shared" si="7767"/>
        <v>0</v>
      </c>
      <c r="AV2528" s="122">
        <f t="shared" si="7767"/>
        <v>0</v>
      </c>
      <c r="AW2528" s="122">
        <f t="shared" si="7767"/>
        <v>0</v>
      </c>
      <c r="AX2528" s="121">
        <f t="shared" si="7086"/>
        <v>0</v>
      </c>
    </row>
    <row r="2529" spans="2:50" ht="15.75" customHeight="1" x14ac:dyDescent="0.2">
      <c r="B2529" s="123"/>
      <c r="C2529" s="124"/>
      <c r="D2529" s="124"/>
      <c r="E2529" s="124"/>
      <c r="F2529" s="124"/>
      <c r="G2529" s="124"/>
      <c r="H2529" s="124"/>
      <c r="I2529" s="124"/>
      <c r="J2529" s="124"/>
      <c r="K2529" s="124"/>
      <c r="L2529" s="124"/>
      <c r="M2529" s="124"/>
      <c r="N2529" s="125"/>
      <c r="O2529" s="119"/>
      <c r="P2529" s="120" t="str">
        <f t="shared" si="7465"/>
        <v/>
      </c>
      <c r="Q2529" s="126">
        <f t="shared" ref="Q2529:W2529" si="7768">SUMIF($B$9:$N$9,Q$9,$B2529:$N2529)/100</f>
        <v>0</v>
      </c>
      <c r="R2529" s="126">
        <f t="shared" si="7768"/>
        <v>0</v>
      </c>
      <c r="S2529" s="126">
        <f t="shared" si="7768"/>
        <v>0</v>
      </c>
      <c r="T2529" s="126">
        <f t="shared" si="7768"/>
        <v>0</v>
      </c>
      <c r="U2529" s="126">
        <f t="shared" si="7768"/>
        <v>0</v>
      </c>
      <c r="V2529" s="126">
        <f t="shared" si="7768"/>
        <v>0</v>
      </c>
      <c r="W2529" s="126">
        <f t="shared" si="7768"/>
        <v>0</v>
      </c>
      <c r="X2529" s="127">
        <f t="shared" si="7078"/>
        <v>0</v>
      </c>
      <c r="Y2529" s="126">
        <f t="shared" si="7079"/>
        <v>0</v>
      </c>
      <c r="Z2529" s="127">
        <f t="shared" si="7080"/>
        <v>0</v>
      </c>
      <c r="AA2529" s="126">
        <f t="shared" si="7081"/>
        <v>0</v>
      </c>
      <c r="AB2529" s="127">
        <f t="shared" si="7714"/>
        <v>0</v>
      </c>
      <c r="AC2529" s="127">
        <f t="shared" si="7714"/>
        <v>0</v>
      </c>
      <c r="AD2529" s="126">
        <f t="shared" si="7082"/>
        <v>0</v>
      </c>
      <c r="AE2529" s="127">
        <f t="shared" ref="AE2529:AM2529" si="7769">+($AN2529-$AD2529)/10+AD2529</f>
        <v>0</v>
      </c>
      <c r="AF2529" s="127">
        <f t="shared" si="7769"/>
        <v>0</v>
      </c>
      <c r="AG2529" s="127">
        <f t="shared" si="7769"/>
        <v>0</v>
      </c>
      <c r="AH2529" s="127">
        <f t="shared" si="7769"/>
        <v>0</v>
      </c>
      <c r="AI2529" s="127">
        <f t="shared" si="7769"/>
        <v>0</v>
      </c>
      <c r="AJ2529" s="127">
        <f t="shared" si="7769"/>
        <v>0</v>
      </c>
      <c r="AK2529" s="127">
        <f t="shared" si="7769"/>
        <v>0</v>
      </c>
      <c r="AL2529" s="127">
        <f t="shared" si="7769"/>
        <v>0</v>
      </c>
      <c r="AM2529" s="127">
        <f t="shared" si="7769"/>
        <v>0</v>
      </c>
      <c r="AN2529" s="126">
        <f t="shared" si="7084"/>
        <v>0</v>
      </c>
      <c r="AO2529" s="127">
        <f t="shared" ref="AO2529:AW2529" si="7770">+($AX2529-$AN2529)/10+AN2529</f>
        <v>0</v>
      </c>
      <c r="AP2529" s="127">
        <f t="shared" si="7770"/>
        <v>0</v>
      </c>
      <c r="AQ2529" s="127">
        <f t="shared" si="7770"/>
        <v>0</v>
      </c>
      <c r="AR2529" s="127">
        <f t="shared" si="7770"/>
        <v>0</v>
      </c>
      <c r="AS2529" s="127">
        <f t="shared" si="7770"/>
        <v>0</v>
      </c>
      <c r="AT2529" s="127">
        <f t="shared" si="7770"/>
        <v>0</v>
      </c>
      <c r="AU2529" s="127">
        <f t="shared" si="7770"/>
        <v>0</v>
      </c>
      <c r="AV2529" s="127">
        <f t="shared" si="7770"/>
        <v>0</v>
      </c>
      <c r="AW2529" s="127">
        <f t="shared" si="7770"/>
        <v>0</v>
      </c>
      <c r="AX2529" s="126">
        <f t="shared" si="7086"/>
        <v>0</v>
      </c>
    </row>
    <row r="2530" spans="2:50" ht="15.75" customHeight="1" x14ac:dyDescent="0.2">
      <c r="B2530" s="123"/>
      <c r="C2530" s="128"/>
      <c r="D2530" s="128"/>
      <c r="E2530" s="128"/>
      <c r="F2530" s="128"/>
      <c r="G2530" s="128"/>
      <c r="H2530" s="128"/>
      <c r="I2530" s="128"/>
      <c r="J2530" s="128"/>
      <c r="K2530" s="128"/>
      <c r="L2530" s="128"/>
      <c r="M2530" s="128"/>
      <c r="N2530" s="129"/>
      <c r="O2530" s="119"/>
      <c r="P2530" s="120" t="str">
        <f t="shared" si="7465"/>
        <v/>
      </c>
      <c r="Q2530" s="121">
        <f t="shared" ref="Q2530:W2530" si="7771">SUMIF($B$9:$N$9,Q$9,$B2530:$N2530)/100</f>
        <v>0</v>
      </c>
      <c r="R2530" s="121">
        <f t="shared" si="7771"/>
        <v>0</v>
      </c>
      <c r="S2530" s="121">
        <f t="shared" si="7771"/>
        <v>0</v>
      </c>
      <c r="T2530" s="121">
        <f t="shared" si="7771"/>
        <v>0</v>
      </c>
      <c r="U2530" s="121">
        <f t="shared" si="7771"/>
        <v>0</v>
      </c>
      <c r="V2530" s="121">
        <f t="shared" si="7771"/>
        <v>0</v>
      </c>
      <c r="W2530" s="121">
        <f t="shared" si="7771"/>
        <v>0</v>
      </c>
      <c r="X2530" s="122">
        <f t="shared" si="7078"/>
        <v>0</v>
      </c>
      <c r="Y2530" s="121">
        <f t="shared" si="7079"/>
        <v>0</v>
      </c>
      <c r="Z2530" s="122">
        <f t="shared" si="7080"/>
        <v>0</v>
      </c>
      <c r="AA2530" s="121">
        <f t="shared" si="7081"/>
        <v>0</v>
      </c>
      <c r="AB2530" s="122">
        <f t="shared" si="7714"/>
        <v>0</v>
      </c>
      <c r="AC2530" s="122">
        <f t="shared" si="7714"/>
        <v>0</v>
      </c>
      <c r="AD2530" s="121">
        <f t="shared" si="7082"/>
        <v>0</v>
      </c>
      <c r="AE2530" s="122">
        <f t="shared" ref="AE2530:AM2530" si="7772">+($AN2530-$AD2530)/10+AD2530</f>
        <v>0</v>
      </c>
      <c r="AF2530" s="122">
        <f t="shared" si="7772"/>
        <v>0</v>
      </c>
      <c r="AG2530" s="122">
        <f t="shared" si="7772"/>
        <v>0</v>
      </c>
      <c r="AH2530" s="122">
        <f t="shared" si="7772"/>
        <v>0</v>
      </c>
      <c r="AI2530" s="122">
        <f t="shared" si="7772"/>
        <v>0</v>
      </c>
      <c r="AJ2530" s="122">
        <f t="shared" si="7772"/>
        <v>0</v>
      </c>
      <c r="AK2530" s="122">
        <f t="shared" si="7772"/>
        <v>0</v>
      </c>
      <c r="AL2530" s="122">
        <f t="shared" si="7772"/>
        <v>0</v>
      </c>
      <c r="AM2530" s="122">
        <f t="shared" si="7772"/>
        <v>0</v>
      </c>
      <c r="AN2530" s="121">
        <f t="shared" si="7084"/>
        <v>0</v>
      </c>
      <c r="AO2530" s="122">
        <f t="shared" ref="AO2530:AW2530" si="7773">+($AX2530-$AN2530)/10+AN2530</f>
        <v>0</v>
      </c>
      <c r="AP2530" s="122">
        <f t="shared" si="7773"/>
        <v>0</v>
      </c>
      <c r="AQ2530" s="122">
        <f t="shared" si="7773"/>
        <v>0</v>
      </c>
      <c r="AR2530" s="122">
        <f t="shared" si="7773"/>
        <v>0</v>
      </c>
      <c r="AS2530" s="122">
        <f t="shared" si="7773"/>
        <v>0</v>
      </c>
      <c r="AT2530" s="122">
        <f t="shared" si="7773"/>
        <v>0</v>
      </c>
      <c r="AU2530" s="122">
        <f t="shared" si="7773"/>
        <v>0</v>
      </c>
      <c r="AV2530" s="122">
        <f t="shared" si="7773"/>
        <v>0</v>
      </c>
      <c r="AW2530" s="122">
        <f t="shared" si="7773"/>
        <v>0</v>
      </c>
      <c r="AX2530" s="121">
        <f t="shared" si="7086"/>
        <v>0</v>
      </c>
    </row>
    <row r="2531" spans="2:50" ht="15.75" customHeight="1" x14ac:dyDescent="0.2">
      <c r="B2531" s="123"/>
      <c r="C2531" s="124"/>
      <c r="D2531" s="124"/>
      <c r="E2531" s="124"/>
      <c r="F2531" s="124"/>
      <c r="G2531" s="124"/>
      <c r="H2531" s="124"/>
      <c r="I2531" s="124"/>
      <c r="J2531" s="124"/>
      <c r="K2531" s="124"/>
      <c r="L2531" s="124"/>
      <c r="M2531" s="124"/>
      <c r="N2531" s="125"/>
      <c r="O2531" s="119"/>
      <c r="P2531" s="120" t="str">
        <f t="shared" si="7465"/>
        <v/>
      </c>
      <c r="Q2531" s="126">
        <f t="shared" ref="Q2531:W2531" si="7774">SUMIF($B$9:$N$9,Q$9,$B2531:$N2531)/100</f>
        <v>0</v>
      </c>
      <c r="R2531" s="126">
        <f t="shared" si="7774"/>
        <v>0</v>
      </c>
      <c r="S2531" s="126">
        <f t="shared" si="7774"/>
        <v>0</v>
      </c>
      <c r="T2531" s="126">
        <f t="shared" si="7774"/>
        <v>0</v>
      </c>
      <c r="U2531" s="126">
        <f t="shared" si="7774"/>
        <v>0</v>
      </c>
      <c r="V2531" s="126">
        <f t="shared" si="7774"/>
        <v>0</v>
      </c>
      <c r="W2531" s="126">
        <f t="shared" si="7774"/>
        <v>0</v>
      </c>
      <c r="X2531" s="127">
        <f t="shared" si="7078"/>
        <v>0</v>
      </c>
      <c r="Y2531" s="126">
        <f t="shared" si="7079"/>
        <v>0</v>
      </c>
      <c r="Z2531" s="127">
        <f t="shared" si="7080"/>
        <v>0</v>
      </c>
      <c r="AA2531" s="126">
        <f t="shared" si="7081"/>
        <v>0</v>
      </c>
      <c r="AB2531" s="127">
        <f t="shared" ref="AB2531:AC2550" si="7775">+($AD2531-$AA2531)/3+AA2531</f>
        <v>0</v>
      </c>
      <c r="AC2531" s="127">
        <f t="shared" si="7775"/>
        <v>0</v>
      </c>
      <c r="AD2531" s="126">
        <f t="shared" si="7082"/>
        <v>0</v>
      </c>
      <c r="AE2531" s="127">
        <f t="shared" ref="AE2531:AM2531" si="7776">+($AN2531-$AD2531)/10+AD2531</f>
        <v>0</v>
      </c>
      <c r="AF2531" s="127">
        <f t="shared" si="7776"/>
        <v>0</v>
      </c>
      <c r="AG2531" s="127">
        <f t="shared" si="7776"/>
        <v>0</v>
      </c>
      <c r="AH2531" s="127">
        <f t="shared" si="7776"/>
        <v>0</v>
      </c>
      <c r="AI2531" s="127">
        <f t="shared" si="7776"/>
        <v>0</v>
      </c>
      <c r="AJ2531" s="127">
        <f t="shared" si="7776"/>
        <v>0</v>
      </c>
      <c r="AK2531" s="127">
        <f t="shared" si="7776"/>
        <v>0</v>
      </c>
      <c r="AL2531" s="127">
        <f t="shared" si="7776"/>
        <v>0</v>
      </c>
      <c r="AM2531" s="127">
        <f t="shared" si="7776"/>
        <v>0</v>
      </c>
      <c r="AN2531" s="126">
        <f t="shared" si="7084"/>
        <v>0</v>
      </c>
      <c r="AO2531" s="127">
        <f t="shared" ref="AO2531:AW2531" si="7777">+($AX2531-$AN2531)/10+AN2531</f>
        <v>0</v>
      </c>
      <c r="AP2531" s="127">
        <f t="shared" si="7777"/>
        <v>0</v>
      </c>
      <c r="AQ2531" s="127">
        <f t="shared" si="7777"/>
        <v>0</v>
      </c>
      <c r="AR2531" s="127">
        <f t="shared" si="7777"/>
        <v>0</v>
      </c>
      <c r="AS2531" s="127">
        <f t="shared" si="7777"/>
        <v>0</v>
      </c>
      <c r="AT2531" s="127">
        <f t="shared" si="7777"/>
        <v>0</v>
      </c>
      <c r="AU2531" s="127">
        <f t="shared" si="7777"/>
        <v>0</v>
      </c>
      <c r="AV2531" s="127">
        <f t="shared" si="7777"/>
        <v>0</v>
      </c>
      <c r="AW2531" s="127">
        <f t="shared" si="7777"/>
        <v>0</v>
      </c>
      <c r="AX2531" s="126">
        <f t="shared" si="7086"/>
        <v>0</v>
      </c>
    </row>
    <row r="2532" spans="2:50" ht="15.75" customHeight="1" x14ac:dyDescent="0.2">
      <c r="B2532" s="123"/>
      <c r="C2532" s="128"/>
      <c r="D2532" s="128"/>
      <c r="E2532" s="128"/>
      <c r="F2532" s="128"/>
      <c r="G2532" s="128"/>
      <c r="H2532" s="128"/>
      <c r="I2532" s="128"/>
      <c r="J2532" s="128"/>
      <c r="K2532" s="128"/>
      <c r="L2532" s="128"/>
      <c r="M2532" s="128"/>
      <c r="N2532" s="129"/>
      <c r="O2532" s="119"/>
      <c r="P2532" s="120" t="str">
        <f t="shared" si="7465"/>
        <v/>
      </c>
      <c r="Q2532" s="121">
        <f t="shared" ref="Q2532:W2532" si="7778">SUMIF($B$9:$N$9,Q$9,$B2532:$N2532)/100</f>
        <v>0</v>
      </c>
      <c r="R2532" s="121">
        <f t="shared" si="7778"/>
        <v>0</v>
      </c>
      <c r="S2532" s="121">
        <f t="shared" si="7778"/>
        <v>0</v>
      </c>
      <c r="T2532" s="121">
        <f t="shared" si="7778"/>
        <v>0</v>
      </c>
      <c r="U2532" s="121">
        <f t="shared" si="7778"/>
        <v>0</v>
      </c>
      <c r="V2532" s="121">
        <f t="shared" si="7778"/>
        <v>0</v>
      </c>
      <c r="W2532" s="121">
        <f t="shared" si="7778"/>
        <v>0</v>
      </c>
      <c r="X2532" s="122">
        <f t="shared" si="7078"/>
        <v>0</v>
      </c>
      <c r="Y2532" s="121">
        <f t="shared" si="7079"/>
        <v>0</v>
      </c>
      <c r="Z2532" s="122">
        <f t="shared" si="7080"/>
        <v>0</v>
      </c>
      <c r="AA2532" s="121">
        <f t="shared" si="7081"/>
        <v>0</v>
      </c>
      <c r="AB2532" s="122">
        <f t="shared" si="7775"/>
        <v>0</v>
      </c>
      <c r="AC2532" s="122">
        <f t="shared" si="7775"/>
        <v>0</v>
      </c>
      <c r="AD2532" s="121">
        <f t="shared" si="7082"/>
        <v>0</v>
      </c>
      <c r="AE2532" s="122">
        <f t="shared" ref="AE2532:AM2532" si="7779">+($AN2532-$AD2532)/10+AD2532</f>
        <v>0</v>
      </c>
      <c r="AF2532" s="122">
        <f t="shared" si="7779"/>
        <v>0</v>
      </c>
      <c r="AG2532" s="122">
        <f t="shared" si="7779"/>
        <v>0</v>
      </c>
      <c r="AH2532" s="122">
        <f t="shared" si="7779"/>
        <v>0</v>
      </c>
      <c r="AI2532" s="122">
        <f t="shared" si="7779"/>
        <v>0</v>
      </c>
      <c r="AJ2532" s="122">
        <f t="shared" si="7779"/>
        <v>0</v>
      </c>
      <c r="AK2532" s="122">
        <f t="shared" si="7779"/>
        <v>0</v>
      </c>
      <c r="AL2532" s="122">
        <f t="shared" si="7779"/>
        <v>0</v>
      </c>
      <c r="AM2532" s="122">
        <f t="shared" si="7779"/>
        <v>0</v>
      </c>
      <c r="AN2532" s="121">
        <f t="shared" si="7084"/>
        <v>0</v>
      </c>
      <c r="AO2532" s="122">
        <f t="shared" ref="AO2532:AW2532" si="7780">+($AX2532-$AN2532)/10+AN2532</f>
        <v>0</v>
      </c>
      <c r="AP2532" s="122">
        <f t="shared" si="7780"/>
        <v>0</v>
      </c>
      <c r="AQ2532" s="122">
        <f t="shared" si="7780"/>
        <v>0</v>
      </c>
      <c r="AR2532" s="122">
        <f t="shared" si="7780"/>
        <v>0</v>
      </c>
      <c r="AS2532" s="122">
        <f t="shared" si="7780"/>
        <v>0</v>
      </c>
      <c r="AT2532" s="122">
        <f t="shared" si="7780"/>
        <v>0</v>
      </c>
      <c r="AU2532" s="122">
        <f t="shared" si="7780"/>
        <v>0</v>
      </c>
      <c r="AV2532" s="122">
        <f t="shared" si="7780"/>
        <v>0</v>
      </c>
      <c r="AW2532" s="122">
        <f t="shared" si="7780"/>
        <v>0</v>
      </c>
      <c r="AX2532" s="121">
        <f t="shared" si="7086"/>
        <v>0</v>
      </c>
    </row>
    <row r="2533" spans="2:50" ht="15.75" customHeight="1" x14ac:dyDescent="0.2">
      <c r="B2533" s="123"/>
      <c r="C2533" s="124"/>
      <c r="D2533" s="124"/>
      <c r="E2533" s="124"/>
      <c r="F2533" s="124"/>
      <c r="G2533" s="124"/>
      <c r="H2533" s="124"/>
      <c r="I2533" s="124"/>
      <c r="J2533" s="124"/>
      <c r="K2533" s="124"/>
      <c r="L2533" s="124"/>
      <c r="M2533" s="124"/>
      <c r="N2533" s="125"/>
      <c r="O2533" s="119"/>
      <c r="P2533" s="120" t="str">
        <f t="shared" si="7465"/>
        <v/>
      </c>
      <c r="Q2533" s="126">
        <f t="shared" ref="Q2533:W2533" si="7781">SUMIF($B$9:$N$9,Q$9,$B2533:$N2533)/100</f>
        <v>0</v>
      </c>
      <c r="R2533" s="126">
        <f t="shared" si="7781"/>
        <v>0</v>
      </c>
      <c r="S2533" s="126">
        <f t="shared" si="7781"/>
        <v>0</v>
      </c>
      <c r="T2533" s="126">
        <f t="shared" si="7781"/>
        <v>0</v>
      </c>
      <c r="U2533" s="126">
        <f t="shared" si="7781"/>
        <v>0</v>
      </c>
      <c r="V2533" s="126">
        <f t="shared" si="7781"/>
        <v>0</v>
      </c>
      <c r="W2533" s="126">
        <f t="shared" si="7781"/>
        <v>0</v>
      </c>
      <c r="X2533" s="127">
        <f t="shared" si="7078"/>
        <v>0</v>
      </c>
      <c r="Y2533" s="126">
        <f t="shared" si="7079"/>
        <v>0</v>
      </c>
      <c r="Z2533" s="127">
        <f t="shared" si="7080"/>
        <v>0</v>
      </c>
      <c r="AA2533" s="126">
        <f t="shared" si="7081"/>
        <v>0</v>
      </c>
      <c r="AB2533" s="127">
        <f t="shared" si="7775"/>
        <v>0</v>
      </c>
      <c r="AC2533" s="127">
        <f t="shared" si="7775"/>
        <v>0</v>
      </c>
      <c r="AD2533" s="126">
        <f t="shared" si="7082"/>
        <v>0</v>
      </c>
      <c r="AE2533" s="127">
        <f t="shared" ref="AE2533:AM2533" si="7782">+($AN2533-$AD2533)/10+AD2533</f>
        <v>0</v>
      </c>
      <c r="AF2533" s="127">
        <f t="shared" si="7782"/>
        <v>0</v>
      </c>
      <c r="AG2533" s="127">
        <f t="shared" si="7782"/>
        <v>0</v>
      </c>
      <c r="AH2533" s="127">
        <f t="shared" si="7782"/>
        <v>0</v>
      </c>
      <c r="AI2533" s="127">
        <f t="shared" si="7782"/>
        <v>0</v>
      </c>
      <c r="AJ2533" s="127">
        <f t="shared" si="7782"/>
        <v>0</v>
      </c>
      <c r="AK2533" s="127">
        <f t="shared" si="7782"/>
        <v>0</v>
      </c>
      <c r="AL2533" s="127">
        <f t="shared" si="7782"/>
        <v>0</v>
      </c>
      <c r="AM2533" s="127">
        <f t="shared" si="7782"/>
        <v>0</v>
      </c>
      <c r="AN2533" s="126">
        <f t="shared" si="7084"/>
        <v>0</v>
      </c>
      <c r="AO2533" s="127">
        <f t="shared" ref="AO2533:AW2533" si="7783">+($AX2533-$AN2533)/10+AN2533</f>
        <v>0</v>
      </c>
      <c r="AP2533" s="127">
        <f t="shared" si="7783"/>
        <v>0</v>
      </c>
      <c r="AQ2533" s="127">
        <f t="shared" si="7783"/>
        <v>0</v>
      </c>
      <c r="AR2533" s="127">
        <f t="shared" si="7783"/>
        <v>0</v>
      </c>
      <c r="AS2533" s="127">
        <f t="shared" si="7783"/>
        <v>0</v>
      </c>
      <c r="AT2533" s="127">
        <f t="shared" si="7783"/>
        <v>0</v>
      </c>
      <c r="AU2533" s="127">
        <f t="shared" si="7783"/>
        <v>0</v>
      </c>
      <c r="AV2533" s="127">
        <f t="shared" si="7783"/>
        <v>0</v>
      </c>
      <c r="AW2533" s="127">
        <f t="shared" si="7783"/>
        <v>0</v>
      </c>
      <c r="AX2533" s="126">
        <f t="shared" si="7086"/>
        <v>0</v>
      </c>
    </row>
    <row r="2534" spans="2:50" ht="15.75" customHeight="1" x14ac:dyDescent="0.2">
      <c r="B2534" s="123"/>
      <c r="C2534" s="128"/>
      <c r="D2534" s="128"/>
      <c r="E2534" s="128"/>
      <c r="F2534" s="128"/>
      <c r="G2534" s="128"/>
      <c r="H2534" s="128"/>
      <c r="I2534" s="128"/>
      <c r="J2534" s="128"/>
      <c r="K2534" s="128"/>
      <c r="L2534" s="128"/>
      <c r="M2534" s="128"/>
      <c r="N2534" s="129"/>
      <c r="O2534" s="119"/>
      <c r="P2534" s="120" t="str">
        <f t="shared" si="7465"/>
        <v/>
      </c>
      <c r="Q2534" s="121">
        <f t="shared" ref="Q2534:W2534" si="7784">SUMIF($B$9:$N$9,Q$9,$B2534:$N2534)/100</f>
        <v>0</v>
      </c>
      <c r="R2534" s="121">
        <f t="shared" si="7784"/>
        <v>0</v>
      </c>
      <c r="S2534" s="121">
        <f t="shared" si="7784"/>
        <v>0</v>
      </c>
      <c r="T2534" s="121">
        <f t="shared" si="7784"/>
        <v>0</v>
      </c>
      <c r="U2534" s="121">
        <f t="shared" si="7784"/>
        <v>0</v>
      </c>
      <c r="V2534" s="121">
        <f t="shared" si="7784"/>
        <v>0</v>
      </c>
      <c r="W2534" s="121">
        <f t="shared" si="7784"/>
        <v>0</v>
      </c>
      <c r="X2534" s="122">
        <f t="shared" si="7078"/>
        <v>0</v>
      </c>
      <c r="Y2534" s="121">
        <f t="shared" si="7079"/>
        <v>0</v>
      </c>
      <c r="Z2534" s="122">
        <f t="shared" si="7080"/>
        <v>0</v>
      </c>
      <c r="AA2534" s="121">
        <f t="shared" si="7081"/>
        <v>0</v>
      </c>
      <c r="AB2534" s="122">
        <f t="shared" si="7775"/>
        <v>0</v>
      </c>
      <c r="AC2534" s="122">
        <f t="shared" si="7775"/>
        <v>0</v>
      </c>
      <c r="AD2534" s="121">
        <f t="shared" si="7082"/>
        <v>0</v>
      </c>
      <c r="AE2534" s="122">
        <f t="shared" ref="AE2534:AM2534" si="7785">+($AN2534-$AD2534)/10+AD2534</f>
        <v>0</v>
      </c>
      <c r="AF2534" s="122">
        <f t="shared" si="7785"/>
        <v>0</v>
      </c>
      <c r="AG2534" s="122">
        <f t="shared" si="7785"/>
        <v>0</v>
      </c>
      <c r="AH2534" s="122">
        <f t="shared" si="7785"/>
        <v>0</v>
      </c>
      <c r="AI2534" s="122">
        <f t="shared" si="7785"/>
        <v>0</v>
      </c>
      <c r="AJ2534" s="122">
        <f t="shared" si="7785"/>
        <v>0</v>
      </c>
      <c r="AK2534" s="122">
        <f t="shared" si="7785"/>
        <v>0</v>
      </c>
      <c r="AL2534" s="122">
        <f t="shared" si="7785"/>
        <v>0</v>
      </c>
      <c r="AM2534" s="122">
        <f t="shared" si="7785"/>
        <v>0</v>
      </c>
      <c r="AN2534" s="121">
        <f t="shared" si="7084"/>
        <v>0</v>
      </c>
      <c r="AO2534" s="122">
        <f t="shared" ref="AO2534:AW2534" si="7786">+($AX2534-$AN2534)/10+AN2534</f>
        <v>0</v>
      </c>
      <c r="AP2534" s="122">
        <f t="shared" si="7786"/>
        <v>0</v>
      </c>
      <c r="AQ2534" s="122">
        <f t="shared" si="7786"/>
        <v>0</v>
      </c>
      <c r="AR2534" s="122">
        <f t="shared" si="7786"/>
        <v>0</v>
      </c>
      <c r="AS2534" s="122">
        <f t="shared" si="7786"/>
        <v>0</v>
      </c>
      <c r="AT2534" s="122">
        <f t="shared" si="7786"/>
        <v>0</v>
      </c>
      <c r="AU2534" s="122">
        <f t="shared" si="7786"/>
        <v>0</v>
      </c>
      <c r="AV2534" s="122">
        <f t="shared" si="7786"/>
        <v>0</v>
      </c>
      <c r="AW2534" s="122">
        <f t="shared" si="7786"/>
        <v>0</v>
      </c>
      <c r="AX2534" s="121">
        <f t="shared" si="7086"/>
        <v>0</v>
      </c>
    </row>
    <row r="2535" spans="2:50" ht="15.75" customHeight="1" x14ac:dyDescent="0.2">
      <c r="B2535" s="123"/>
      <c r="C2535" s="124"/>
      <c r="D2535" s="124"/>
      <c r="E2535" s="124"/>
      <c r="F2535" s="124"/>
      <c r="G2535" s="124"/>
      <c r="H2535" s="124"/>
      <c r="I2535" s="124"/>
      <c r="J2535" s="124"/>
      <c r="K2535" s="124"/>
      <c r="L2535" s="124"/>
      <c r="M2535" s="124"/>
      <c r="N2535" s="125"/>
      <c r="O2535" s="119"/>
      <c r="P2535" s="120" t="str">
        <f t="shared" si="7465"/>
        <v/>
      </c>
      <c r="Q2535" s="126">
        <f t="shared" ref="Q2535:W2535" si="7787">SUMIF($B$9:$N$9,Q$9,$B2535:$N2535)/100</f>
        <v>0</v>
      </c>
      <c r="R2535" s="126">
        <f t="shared" si="7787"/>
        <v>0</v>
      </c>
      <c r="S2535" s="126">
        <f t="shared" si="7787"/>
        <v>0</v>
      </c>
      <c r="T2535" s="126">
        <f t="shared" si="7787"/>
        <v>0</v>
      </c>
      <c r="U2535" s="126">
        <f t="shared" si="7787"/>
        <v>0</v>
      </c>
      <c r="V2535" s="126">
        <f t="shared" si="7787"/>
        <v>0</v>
      </c>
      <c r="W2535" s="126">
        <f t="shared" si="7787"/>
        <v>0</v>
      </c>
      <c r="X2535" s="127">
        <f t="shared" si="7078"/>
        <v>0</v>
      </c>
      <c r="Y2535" s="126">
        <f t="shared" si="7079"/>
        <v>0</v>
      </c>
      <c r="Z2535" s="127">
        <f t="shared" si="7080"/>
        <v>0</v>
      </c>
      <c r="AA2535" s="126">
        <f t="shared" si="7081"/>
        <v>0</v>
      </c>
      <c r="AB2535" s="127">
        <f t="shared" si="7775"/>
        <v>0</v>
      </c>
      <c r="AC2535" s="127">
        <f t="shared" si="7775"/>
        <v>0</v>
      </c>
      <c r="AD2535" s="126">
        <f t="shared" si="7082"/>
        <v>0</v>
      </c>
      <c r="AE2535" s="127">
        <f t="shared" ref="AE2535:AM2535" si="7788">+($AN2535-$AD2535)/10+AD2535</f>
        <v>0</v>
      </c>
      <c r="AF2535" s="127">
        <f t="shared" si="7788"/>
        <v>0</v>
      </c>
      <c r="AG2535" s="127">
        <f t="shared" si="7788"/>
        <v>0</v>
      </c>
      <c r="AH2535" s="127">
        <f t="shared" si="7788"/>
        <v>0</v>
      </c>
      <c r="AI2535" s="127">
        <f t="shared" si="7788"/>
        <v>0</v>
      </c>
      <c r="AJ2535" s="127">
        <f t="shared" si="7788"/>
        <v>0</v>
      </c>
      <c r="AK2535" s="127">
        <f t="shared" si="7788"/>
        <v>0</v>
      </c>
      <c r="AL2535" s="127">
        <f t="shared" si="7788"/>
        <v>0</v>
      </c>
      <c r="AM2535" s="127">
        <f t="shared" si="7788"/>
        <v>0</v>
      </c>
      <c r="AN2535" s="126">
        <f t="shared" si="7084"/>
        <v>0</v>
      </c>
      <c r="AO2535" s="127">
        <f t="shared" ref="AO2535:AW2535" si="7789">+($AX2535-$AN2535)/10+AN2535</f>
        <v>0</v>
      </c>
      <c r="AP2535" s="127">
        <f t="shared" si="7789"/>
        <v>0</v>
      </c>
      <c r="AQ2535" s="127">
        <f t="shared" si="7789"/>
        <v>0</v>
      </c>
      <c r="AR2535" s="127">
        <f t="shared" si="7789"/>
        <v>0</v>
      </c>
      <c r="AS2535" s="127">
        <f t="shared" si="7789"/>
        <v>0</v>
      </c>
      <c r="AT2535" s="127">
        <f t="shared" si="7789"/>
        <v>0</v>
      </c>
      <c r="AU2535" s="127">
        <f t="shared" si="7789"/>
        <v>0</v>
      </c>
      <c r="AV2535" s="127">
        <f t="shared" si="7789"/>
        <v>0</v>
      </c>
      <c r="AW2535" s="127">
        <f t="shared" si="7789"/>
        <v>0</v>
      </c>
      <c r="AX2535" s="126">
        <f t="shared" si="7086"/>
        <v>0</v>
      </c>
    </row>
    <row r="2536" spans="2:50" ht="15.75" customHeight="1" x14ac:dyDescent="0.2">
      <c r="B2536" s="123"/>
      <c r="C2536" s="128"/>
      <c r="D2536" s="128"/>
      <c r="E2536" s="128"/>
      <c r="F2536" s="128"/>
      <c r="G2536" s="128"/>
      <c r="H2536" s="128"/>
      <c r="I2536" s="128"/>
      <c r="J2536" s="128"/>
      <c r="K2536" s="128"/>
      <c r="L2536" s="128"/>
      <c r="M2536" s="128"/>
      <c r="N2536" s="129"/>
      <c r="O2536" s="119"/>
      <c r="P2536" s="120" t="str">
        <f t="shared" si="7465"/>
        <v/>
      </c>
      <c r="Q2536" s="121">
        <f t="shared" ref="Q2536:W2536" si="7790">SUMIF($B$9:$N$9,Q$9,$B2536:$N2536)/100</f>
        <v>0</v>
      </c>
      <c r="R2536" s="121">
        <f t="shared" si="7790"/>
        <v>0</v>
      </c>
      <c r="S2536" s="121">
        <f t="shared" si="7790"/>
        <v>0</v>
      </c>
      <c r="T2536" s="121">
        <f t="shared" si="7790"/>
        <v>0</v>
      </c>
      <c r="U2536" s="121">
        <f t="shared" si="7790"/>
        <v>0</v>
      </c>
      <c r="V2536" s="121">
        <f t="shared" si="7790"/>
        <v>0</v>
      </c>
      <c r="W2536" s="121">
        <f t="shared" si="7790"/>
        <v>0</v>
      </c>
      <c r="X2536" s="122">
        <f t="shared" si="7078"/>
        <v>0</v>
      </c>
      <c r="Y2536" s="121">
        <f t="shared" si="7079"/>
        <v>0</v>
      </c>
      <c r="Z2536" s="122">
        <f t="shared" si="7080"/>
        <v>0</v>
      </c>
      <c r="AA2536" s="121">
        <f t="shared" si="7081"/>
        <v>0</v>
      </c>
      <c r="AB2536" s="122">
        <f t="shared" si="7775"/>
        <v>0</v>
      </c>
      <c r="AC2536" s="122">
        <f t="shared" si="7775"/>
        <v>0</v>
      </c>
      <c r="AD2536" s="121">
        <f t="shared" si="7082"/>
        <v>0</v>
      </c>
      <c r="AE2536" s="122">
        <f t="shared" ref="AE2536:AM2536" si="7791">+($AN2536-$AD2536)/10+AD2536</f>
        <v>0</v>
      </c>
      <c r="AF2536" s="122">
        <f t="shared" si="7791"/>
        <v>0</v>
      </c>
      <c r="AG2536" s="122">
        <f t="shared" si="7791"/>
        <v>0</v>
      </c>
      <c r="AH2536" s="122">
        <f t="shared" si="7791"/>
        <v>0</v>
      </c>
      <c r="AI2536" s="122">
        <f t="shared" si="7791"/>
        <v>0</v>
      </c>
      <c r="AJ2536" s="122">
        <f t="shared" si="7791"/>
        <v>0</v>
      </c>
      <c r="AK2536" s="122">
        <f t="shared" si="7791"/>
        <v>0</v>
      </c>
      <c r="AL2536" s="122">
        <f t="shared" si="7791"/>
        <v>0</v>
      </c>
      <c r="AM2536" s="122">
        <f t="shared" si="7791"/>
        <v>0</v>
      </c>
      <c r="AN2536" s="121">
        <f t="shared" si="7084"/>
        <v>0</v>
      </c>
      <c r="AO2536" s="122">
        <f t="shared" ref="AO2536:AW2536" si="7792">+($AX2536-$AN2536)/10+AN2536</f>
        <v>0</v>
      </c>
      <c r="AP2536" s="122">
        <f t="shared" si="7792"/>
        <v>0</v>
      </c>
      <c r="AQ2536" s="122">
        <f t="shared" si="7792"/>
        <v>0</v>
      </c>
      <c r="AR2536" s="122">
        <f t="shared" si="7792"/>
        <v>0</v>
      </c>
      <c r="AS2536" s="122">
        <f t="shared" si="7792"/>
        <v>0</v>
      </c>
      <c r="AT2536" s="122">
        <f t="shared" si="7792"/>
        <v>0</v>
      </c>
      <c r="AU2536" s="122">
        <f t="shared" si="7792"/>
        <v>0</v>
      </c>
      <c r="AV2536" s="122">
        <f t="shared" si="7792"/>
        <v>0</v>
      </c>
      <c r="AW2536" s="122">
        <f t="shared" si="7792"/>
        <v>0</v>
      </c>
      <c r="AX2536" s="121">
        <f t="shared" si="7086"/>
        <v>0</v>
      </c>
    </row>
    <row r="2537" spans="2:50" ht="15.75" customHeight="1" x14ac:dyDescent="0.2">
      <c r="B2537" s="123"/>
      <c r="C2537" s="124"/>
      <c r="D2537" s="124"/>
      <c r="E2537" s="124"/>
      <c r="F2537" s="124"/>
      <c r="G2537" s="124"/>
      <c r="H2537" s="124"/>
      <c r="I2537" s="124"/>
      <c r="J2537" s="124"/>
      <c r="K2537" s="124"/>
      <c r="L2537" s="124"/>
      <c r="M2537" s="124"/>
      <c r="N2537" s="125"/>
      <c r="O2537" s="119"/>
      <c r="P2537" s="120" t="str">
        <f t="shared" si="7465"/>
        <v/>
      </c>
      <c r="Q2537" s="126">
        <f t="shared" ref="Q2537:W2537" si="7793">SUMIF($B$9:$N$9,Q$9,$B2537:$N2537)/100</f>
        <v>0</v>
      </c>
      <c r="R2537" s="126">
        <f t="shared" si="7793"/>
        <v>0</v>
      </c>
      <c r="S2537" s="126">
        <f t="shared" si="7793"/>
        <v>0</v>
      </c>
      <c r="T2537" s="126">
        <f t="shared" si="7793"/>
        <v>0</v>
      </c>
      <c r="U2537" s="126">
        <f t="shared" si="7793"/>
        <v>0</v>
      </c>
      <c r="V2537" s="126">
        <f t="shared" si="7793"/>
        <v>0</v>
      </c>
      <c r="W2537" s="126">
        <f t="shared" si="7793"/>
        <v>0</v>
      </c>
      <c r="X2537" s="127">
        <f t="shared" si="7078"/>
        <v>0</v>
      </c>
      <c r="Y2537" s="126">
        <f t="shared" si="7079"/>
        <v>0</v>
      </c>
      <c r="Z2537" s="127">
        <f t="shared" si="7080"/>
        <v>0</v>
      </c>
      <c r="AA2537" s="126">
        <f t="shared" si="7081"/>
        <v>0</v>
      </c>
      <c r="AB2537" s="127">
        <f t="shared" si="7775"/>
        <v>0</v>
      </c>
      <c r="AC2537" s="127">
        <f t="shared" si="7775"/>
        <v>0</v>
      </c>
      <c r="AD2537" s="126">
        <f t="shared" si="7082"/>
        <v>0</v>
      </c>
      <c r="AE2537" s="127">
        <f t="shared" ref="AE2537:AM2537" si="7794">+($AN2537-$AD2537)/10+AD2537</f>
        <v>0</v>
      </c>
      <c r="AF2537" s="127">
        <f t="shared" si="7794"/>
        <v>0</v>
      </c>
      <c r="AG2537" s="127">
        <f t="shared" si="7794"/>
        <v>0</v>
      </c>
      <c r="AH2537" s="127">
        <f t="shared" si="7794"/>
        <v>0</v>
      </c>
      <c r="AI2537" s="127">
        <f t="shared" si="7794"/>
        <v>0</v>
      </c>
      <c r="AJ2537" s="127">
        <f t="shared" si="7794"/>
        <v>0</v>
      </c>
      <c r="AK2537" s="127">
        <f t="shared" si="7794"/>
        <v>0</v>
      </c>
      <c r="AL2537" s="127">
        <f t="shared" si="7794"/>
        <v>0</v>
      </c>
      <c r="AM2537" s="127">
        <f t="shared" si="7794"/>
        <v>0</v>
      </c>
      <c r="AN2537" s="126">
        <f t="shared" si="7084"/>
        <v>0</v>
      </c>
      <c r="AO2537" s="127">
        <f t="shared" ref="AO2537:AW2537" si="7795">+($AX2537-$AN2537)/10+AN2537</f>
        <v>0</v>
      </c>
      <c r="AP2537" s="127">
        <f t="shared" si="7795"/>
        <v>0</v>
      </c>
      <c r="AQ2537" s="127">
        <f t="shared" si="7795"/>
        <v>0</v>
      </c>
      <c r="AR2537" s="127">
        <f t="shared" si="7795"/>
        <v>0</v>
      </c>
      <c r="AS2537" s="127">
        <f t="shared" si="7795"/>
        <v>0</v>
      </c>
      <c r="AT2537" s="127">
        <f t="shared" si="7795"/>
        <v>0</v>
      </c>
      <c r="AU2537" s="127">
        <f t="shared" si="7795"/>
        <v>0</v>
      </c>
      <c r="AV2537" s="127">
        <f t="shared" si="7795"/>
        <v>0</v>
      </c>
      <c r="AW2537" s="127">
        <f t="shared" si="7795"/>
        <v>0</v>
      </c>
      <c r="AX2537" s="126">
        <f t="shared" si="7086"/>
        <v>0</v>
      </c>
    </row>
    <row r="2538" spans="2:50" ht="15.75" customHeight="1" x14ac:dyDescent="0.2">
      <c r="B2538" s="123"/>
      <c r="C2538" s="128"/>
      <c r="D2538" s="128"/>
      <c r="E2538" s="128"/>
      <c r="F2538" s="128"/>
      <c r="G2538" s="128"/>
      <c r="H2538" s="128"/>
      <c r="I2538" s="128"/>
      <c r="J2538" s="128"/>
      <c r="K2538" s="128"/>
      <c r="L2538" s="128"/>
      <c r="M2538" s="128"/>
      <c r="N2538" s="129"/>
      <c r="O2538" s="119"/>
      <c r="P2538" s="120" t="str">
        <f t="shared" si="7465"/>
        <v/>
      </c>
      <c r="Q2538" s="121">
        <f t="shared" ref="Q2538:W2538" si="7796">SUMIF($B$9:$N$9,Q$9,$B2538:$N2538)/100</f>
        <v>0</v>
      </c>
      <c r="R2538" s="121">
        <f t="shared" si="7796"/>
        <v>0</v>
      </c>
      <c r="S2538" s="121">
        <f t="shared" si="7796"/>
        <v>0</v>
      </c>
      <c r="T2538" s="121">
        <f t="shared" si="7796"/>
        <v>0</v>
      </c>
      <c r="U2538" s="121">
        <f t="shared" si="7796"/>
        <v>0</v>
      </c>
      <c r="V2538" s="121">
        <f t="shared" si="7796"/>
        <v>0</v>
      </c>
      <c r="W2538" s="121">
        <f t="shared" si="7796"/>
        <v>0</v>
      </c>
      <c r="X2538" s="122">
        <f t="shared" si="7078"/>
        <v>0</v>
      </c>
      <c r="Y2538" s="121">
        <f t="shared" si="7079"/>
        <v>0</v>
      </c>
      <c r="Z2538" s="122">
        <f t="shared" si="7080"/>
        <v>0</v>
      </c>
      <c r="AA2538" s="121">
        <f t="shared" si="7081"/>
        <v>0</v>
      </c>
      <c r="AB2538" s="122">
        <f t="shared" si="7775"/>
        <v>0</v>
      </c>
      <c r="AC2538" s="122">
        <f t="shared" si="7775"/>
        <v>0</v>
      </c>
      <c r="AD2538" s="121">
        <f t="shared" si="7082"/>
        <v>0</v>
      </c>
      <c r="AE2538" s="122">
        <f t="shared" ref="AE2538:AM2538" si="7797">+($AN2538-$AD2538)/10+AD2538</f>
        <v>0</v>
      </c>
      <c r="AF2538" s="122">
        <f t="shared" si="7797"/>
        <v>0</v>
      </c>
      <c r="AG2538" s="122">
        <f t="shared" si="7797"/>
        <v>0</v>
      </c>
      <c r="AH2538" s="122">
        <f t="shared" si="7797"/>
        <v>0</v>
      </c>
      <c r="AI2538" s="122">
        <f t="shared" si="7797"/>
        <v>0</v>
      </c>
      <c r="AJ2538" s="122">
        <f t="shared" si="7797"/>
        <v>0</v>
      </c>
      <c r="AK2538" s="122">
        <f t="shared" si="7797"/>
        <v>0</v>
      </c>
      <c r="AL2538" s="122">
        <f t="shared" si="7797"/>
        <v>0</v>
      </c>
      <c r="AM2538" s="122">
        <f t="shared" si="7797"/>
        <v>0</v>
      </c>
      <c r="AN2538" s="121">
        <f t="shared" si="7084"/>
        <v>0</v>
      </c>
      <c r="AO2538" s="122">
        <f t="shared" ref="AO2538:AW2538" si="7798">+($AX2538-$AN2538)/10+AN2538</f>
        <v>0</v>
      </c>
      <c r="AP2538" s="122">
        <f t="shared" si="7798"/>
        <v>0</v>
      </c>
      <c r="AQ2538" s="122">
        <f t="shared" si="7798"/>
        <v>0</v>
      </c>
      <c r="AR2538" s="122">
        <f t="shared" si="7798"/>
        <v>0</v>
      </c>
      <c r="AS2538" s="122">
        <f t="shared" si="7798"/>
        <v>0</v>
      </c>
      <c r="AT2538" s="122">
        <f t="shared" si="7798"/>
        <v>0</v>
      </c>
      <c r="AU2538" s="122">
        <f t="shared" si="7798"/>
        <v>0</v>
      </c>
      <c r="AV2538" s="122">
        <f t="shared" si="7798"/>
        <v>0</v>
      </c>
      <c r="AW2538" s="122">
        <f t="shared" si="7798"/>
        <v>0</v>
      </c>
      <c r="AX2538" s="121">
        <f t="shared" si="7086"/>
        <v>0</v>
      </c>
    </row>
    <row r="2539" spans="2:50" ht="15.75" customHeight="1" x14ac:dyDescent="0.2">
      <c r="B2539" s="123"/>
      <c r="C2539" s="124"/>
      <c r="D2539" s="124"/>
      <c r="E2539" s="124"/>
      <c r="F2539" s="124"/>
      <c r="G2539" s="124"/>
      <c r="H2539" s="124"/>
      <c r="I2539" s="124"/>
      <c r="J2539" s="124"/>
      <c r="K2539" s="124"/>
      <c r="L2539" s="124"/>
      <c r="M2539" s="124"/>
      <c r="N2539" s="125"/>
      <c r="O2539" s="119"/>
      <c r="P2539" s="120" t="str">
        <f t="shared" si="7465"/>
        <v/>
      </c>
      <c r="Q2539" s="126">
        <f t="shared" ref="Q2539:W2539" si="7799">SUMIF($B$9:$N$9,Q$9,$B2539:$N2539)/100</f>
        <v>0</v>
      </c>
      <c r="R2539" s="126">
        <f t="shared" si="7799"/>
        <v>0</v>
      </c>
      <c r="S2539" s="126">
        <f t="shared" si="7799"/>
        <v>0</v>
      </c>
      <c r="T2539" s="126">
        <f t="shared" si="7799"/>
        <v>0</v>
      </c>
      <c r="U2539" s="126">
        <f t="shared" si="7799"/>
        <v>0</v>
      </c>
      <c r="V2539" s="126">
        <f t="shared" si="7799"/>
        <v>0</v>
      </c>
      <c r="W2539" s="126">
        <f t="shared" si="7799"/>
        <v>0</v>
      </c>
      <c r="X2539" s="127">
        <f t="shared" si="7078"/>
        <v>0</v>
      </c>
      <c r="Y2539" s="126">
        <f t="shared" si="7079"/>
        <v>0</v>
      </c>
      <c r="Z2539" s="127">
        <f t="shared" si="7080"/>
        <v>0</v>
      </c>
      <c r="AA2539" s="126">
        <f t="shared" si="7081"/>
        <v>0</v>
      </c>
      <c r="AB2539" s="127">
        <f t="shared" si="7775"/>
        <v>0</v>
      </c>
      <c r="AC2539" s="127">
        <f t="shared" si="7775"/>
        <v>0</v>
      </c>
      <c r="AD2539" s="126">
        <f t="shared" si="7082"/>
        <v>0</v>
      </c>
      <c r="AE2539" s="127">
        <f t="shared" ref="AE2539:AM2539" si="7800">+($AN2539-$AD2539)/10+AD2539</f>
        <v>0</v>
      </c>
      <c r="AF2539" s="127">
        <f t="shared" si="7800"/>
        <v>0</v>
      </c>
      <c r="AG2539" s="127">
        <f t="shared" si="7800"/>
        <v>0</v>
      </c>
      <c r="AH2539" s="127">
        <f t="shared" si="7800"/>
        <v>0</v>
      </c>
      <c r="AI2539" s="127">
        <f t="shared" si="7800"/>
        <v>0</v>
      </c>
      <c r="AJ2539" s="127">
        <f t="shared" si="7800"/>
        <v>0</v>
      </c>
      <c r="AK2539" s="127">
        <f t="shared" si="7800"/>
        <v>0</v>
      </c>
      <c r="AL2539" s="127">
        <f t="shared" si="7800"/>
        <v>0</v>
      </c>
      <c r="AM2539" s="127">
        <f t="shared" si="7800"/>
        <v>0</v>
      </c>
      <c r="AN2539" s="126">
        <f t="shared" si="7084"/>
        <v>0</v>
      </c>
      <c r="AO2539" s="127">
        <f t="shared" ref="AO2539:AW2539" si="7801">+($AX2539-$AN2539)/10+AN2539</f>
        <v>0</v>
      </c>
      <c r="AP2539" s="127">
        <f t="shared" si="7801"/>
        <v>0</v>
      </c>
      <c r="AQ2539" s="127">
        <f t="shared" si="7801"/>
        <v>0</v>
      </c>
      <c r="AR2539" s="127">
        <f t="shared" si="7801"/>
        <v>0</v>
      </c>
      <c r="AS2539" s="127">
        <f t="shared" si="7801"/>
        <v>0</v>
      </c>
      <c r="AT2539" s="127">
        <f t="shared" si="7801"/>
        <v>0</v>
      </c>
      <c r="AU2539" s="127">
        <f t="shared" si="7801"/>
        <v>0</v>
      </c>
      <c r="AV2539" s="127">
        <f t="shared" si="7801"/>
        <v>0</v>
      </c>
      <c r="AW2539" s="127">
        <f t="shared" si="7801"/>
        <v>0</v>
      </c>
      <c r="AX2539" s="126">
        <f t="shared" si="7086"/>
        <v>0</v>
      </c>
    </row>
    <row r="2540" spans="2:50" ht="15.75" customHeight="1" x14ac:dyDescent="0.2">
      <c r="B2540" s="123"/>
      <c r="C2540" s="128"/>
      <c r="D2540" s="128"/>
      <c r="E2540" s="128"/>
      <c r="F2540" s="128"/>
      <c r="G2540" s="128"/>
      <c r="H2540" s="128"/>
      <c r="I2540" s="128"/>
      <c r="J2540" s="128"/>
      <c r="K2540" s="128"/>
      <c r="L2540" s="128"/>
      <c r="M2540" s="128"/>
      <c r="N2540" s="129"/>
      <c r="O2540" s="119"/>
      <c r="P2540" s="120" t="str">
        <f t="shared" si="7465"/>
        <v/>
      </c>
      <c r="Q2540" s="121">
        <f t="shared" ref="Q2540:W2540" si="7802">SUMIF($B$9:$N$9,Q$9,$B2540:$N2540)/100</f>
        <v>0</v>
      </c>
      <c r="R2540" s="121">
        <f t="shared" si="7802"/>
        <v>0</v>
      </c>
      <c r="S2540" s="121">
        <f t="shared" si="7802"/>
        <v>0</v>
      </c>
      <c r="T2540" s="121">
        <f t="shared" si="7802"/>
        <v>0</v>
      </c>
      <c r="U2540" s="121">
        <f t="shared" si="7802"/>
        <v>0</v>
      </c>
      <c r="V2540" s="121">
        <f t="shared" si="7802"/>
        <v>0</v>
      </c>
      <c r="W2540" s="121">
        <f t="shared" si="7802"/>
        <v>0</v>
      </c>
      <c r="X2540" s="122">
        <f t="shared" si="7078"/>
        <v>0</v>
      </c>
      <c r="Y2540" s="121">
        <f t="shared" si="7079"/>
        <v>0</v>
      </c>
      <c r="Z2540" s="122">
        <f t="shared" si="7080"/>
        <v>0</v>
      </c>
      <c r="AA2540" s="121">
        <f t="shared" si="7081"/>
        <v>0</v>
      </c>
      <c r="AB2540" s="122">
        <f t="shared" si="7775"/>
        <v>0</v>
      </c>
      <c r="AC2540" s="122">
        <f t="shared" si="7775"/>
        <v>0</v>
      </c>
      <c r="AD2540" s="121">
        <f t="shared" si="7082"/>
        <v>0</v>
      </c>
      <c r="AE2540" s="122">
        <f t="shared" ref="AE2540:AM2540" si="7803">+($AN2540-$AD2540)/10+AD2540</f>
        <v>0</v>
      </c>
      <c r="AF2540" s="122">
        <f t="shared" si="7803"/>
        <v>0</v>
      </c>
      <c r="AG2540" s="122">
        <f t="shared" si="7803"/>
        <v>0</v>
      </c>
      <c r="AH2540" s="122">
        <f t="shared" si="7803"/>
        <v>0</v>
      </c>
      <c r="AI2540" s="122">
        <f t="shared" si="7803"/>
        <v>0</v>
      </c>
      <c r="AJ2540" s="122">
        <f t="shared" si="7803"/>
        <v>0</v>
      </c>
      <c r="AK2540" s="122">
        <f t="shared" si="7803"/>
        <v>0</v>
      </c>
      <c r="AL2540" s="122">
        <f t="shared" si="7803"/>
        <v>0</v>
      </c>
      <c r="AM2540" s="122">
        <f t="shared" si="7803"/>
        <v>0</v>
      </c>
      <c r="AN2540" s="121">
        <f t="shared" si="7084"/>
        <v>0</v>
      </c>
      <c r="AO2540" s="122">
        <f t="shared" ref="AO2540:AW2540" si="7804">+($AX2540-$AN2540)/10+AN2540</f>
        <v>0</v>
      </c>
      <c r="AP2540" s="122">
        <f t="shared" si="7804"/>
        <v>0</v>
      </c>
      <c r="AQ2540" s="122">
        <f t="shared" si="7804"/>
        <v>0</v>
      </c>
      <c r="AR2540" s="122">
        <f t="shared" si="7804"/>
        <v>0</v>
      </c>
      <c r="AS2540" s="122">
        <f t="shared" si="7804"/>
        <v>0</v>
      </c>
      <c r="AT2540" s="122">
        <f t="shared" si="7804"/>
        <v>0</v>
      </c>
      <c r="AU2540" s="122">
        <f t="shared" si="7804"/>
        <v>0</v>
      </c>
      <c r="AV2540" s="122">
        <f t="shared" si="7804"/>
        <v>0</v>
      </c>
      <c r="AW2540" s="122">
        <f t="shared" si="7804"/>
        <v>0</v>
      </c>
      <c r="AX2540" s="121">
        <f t="shared" si="7086"/>
        <v>0</v>
      </c>
    </row>
    <row r="2541" spans="2:50" ht="15.75" customHeight="1" x14ac:dyDescent="0.2">
      <c r="B2541" s="123"/>
      <c r="C2541" s="124"/>
      <c r="D2541" s="124"/>
      <c r="E2541" s="124"/>
      <c r="F2541" s="124"/>
      <c r="G2541" s="124"/>
      <c r="H2541" s="124"/>
      <c r="I2541" s="124"/>
      <c r="J2541" s="124"/>
      <c r="K2541" s="124"/>
      <c r="L2541" s="124"/>
      <c r="M2541" s="124"/>
      <c r="N2541" s="125"/>
      <c r="O2541" s="119"/>
      <c r="P2541" s="120" t="str">
        <f t="shared" si="7465"/>
        <v/>
      </c>
      <c r="Q2541" s="126">
        <f t="shared" ref="Q2541:W2541" si="7805">SUMIF($B$9:$N$9,Q$9,$B2541:$N2541)/100</f>
        <v>0</v>
      </c>
      <c r="R2541" s="126">
        <f t="shared" si="7805"/>
        <v>0</v>
      </c>
      <c r="S2541" s="126">
        <f t="shared" si="7805"/>
        <v>0</v>
      </c>
      <c r="T2541" s="126">
        <f t="shared" si="7805"/>
        <v>0</v>
      </c>
      <c r="U2541" s="126">
        <f t="shared" si="7805"/>
        <v>0</v>
      </c>
      <c r="V2541" s="126">
        <f t="shared" si="7805"/>
        <v>0</v>
      </c>
      <c r="W2541" s="126">
        <f t="shared" si="7805"/>
        <v>0</v>
      </c>
      <c r="X2541" s="127">
        <f t="shared" si="7078"/>
        <v>0</v>
      </c>
      <c r="Y2541" s="126">
        <f t="shared" si="7079"/>
        <v>0</v>
      </c>
      <c r="Z2541" s="127">
        <f t="shared" si="7080"/>
        <v>0</v>
      </c>
      <c r="AA2541" s="126">
        <f t="shared" si="7081"/>
        <v>0</v>
      </c>
      <c r="AB2541" s="127">
        <f t="shared" si="7775"/>
        <v>0</v>
      </c>
      <c r="AC2541" s="127">
        <f t="shared" si="7775"/>
        <v>0</v>
      </c>
      <c r="AD2541" s="126">
        <f t="shared" si="7082"/>
        <v>0</v>
      </c>
      <c r="AE2541" s="127">
        <f t="shared" ref="AE2541:AM2541" si="7806">+($AN2541-$AD2541)/10+AD2541</f>
        <v>0</v>
      </c>
      <c r="AF2541" s="127">
        <f t="shared" si="7806"/>
        <v>0</v>
      </c>
      <c r="AG2541" s="127">
        <f t="shared" si="7806"/>
        <v>0</v>
      </c>
      <c r="AH2541" s="127">
        <f t="shared" si="7806"/>
        <v>0</v>
      </c>
      <c r="AI2541" s="127">
        <f t="shared" si="7806"/>
        <v>0</v>
      </c>
      <c r="AJ2541" s="127">
        <f t="shared" si="7806"/>
        <v>0</v>
      </c>
      <c r="AK2541" s="127">
        <f t="shared" si="7806"/>
        <v>0</v>
      </c>
      <c r="AL2541" s="127">
        <f t="shared" si="7806"/>
        <v>0</v>
      </c>
      <c r="AM2541" s="127">
        <f t="shared" si="7806"/>
        <v>0</v>
      </c>
      <c r="AN2541" s="126">
        <f t="shared" si="7084"/>
        <v>0</v>
      </c>
      <c r="AO2541" s="127">
        <f t="shared" ref="AO2541:AW2541" si="7807">+($AX2541-$AN2541)/10+AN2541</f>
        <v>0</v>
      </c>
      <c r="AP2541" s="127">
        <f t="shared" si="7807"/>
        <v>0</v>
      </c>
      <c r="AQ2541" s="127">
        <f t="shared" si="7807"/>
        <v>0</v>
      </c>
      <c r="AR2541" s="127">
        <f t="shared" si="7807"/>
        <v>0</v>
      </c>
      <c r="AS2541" s="127">
        <f t="shared" si="7807"/>
        <v>0</v>
      </c>
      <c r="AT2541" s="127">
        <f t="shared" si="7807"/>
        <v>0</v>
      </c>
      <c r="AU2541" s="127">
        <f t="shared" si="7807"/>
        <v>0</v>
      </c>
      <c r="AV2541" s="127">
        <f t="shared" si="7807"/>
        <v>0</v>
      </c>
      <c r="AW2541" s="127">
        <f t="shared" si="7807"/>
        <v>0</v>
      </c>
      <c r="AX2541" s="126">
        <f t="shared" si="7086"/>
        <v>0</v>
      </c>
    </row>
    <row r="2542" spans="2:50" ht="15.75" customHeight="1" x14ac:dyDescent="0.2">
      <c r="B2542" s="123"/>
      <c r="C2542" s="128"/>
      <c r="D2542" s="128"/>
      <c r="E2542" s="128"/>
      <c r="F2542" s="128"/>
      <c r="G2542" s="128"/>
      <c r="H2542" s="128"/>
      <c r="I2542" s="128"/>
      <c r="J2542" s="128"/>
      <c r="K2542" s="128"/>
      <c r="L2542" s="128"/>
      <c r="M2542" s="128"/>
      <c r="N2542" s="129"/>
      <c r="O2542" s="119"/>
      <c r="P2542" s="120" t="str">
        <f t="shared" si="7465"/>
        <v/>
      </c>
      <c r="Q2542" s="121">
        <f t="shared" ref="Q2542:W2542" si="7808">SUMIF($B$9:$N$9,Q$9,$B2542:$N2542)/100</f>
        <v>0</v>
      </c>
      <c r="R2542" s="121">
        <f t="shared" si="7808"/>
        <v>0</v>
      </c>
      <c r="S2542" s="121">
        <f t="shared" si="7808"/>
        <v>0</v>
      </c>
      <c r="T2542" s="121">
        <f t="shared" si="7808"/>
        <v>0</v>
      </c>
      <c r="U2542" s="121">
        <f t="shared" si="7808"/>
        <v>0</v>
      </c>
      <c r="V2542" s="121">
        <f t="shared" si="7808"/>
        <v>0</v>
      </c>
      <c r="W2542" s="121">
        <f t="shared" si="7808"/>
        <v>0</v>
      </c>
      <c r="X2542" s="122">
        <f t="shared" si="7078"/>
        <v>0</v>
      </c>
      <c r="Y2542" s="121">
        <f t="shared" si="7079"/>
        <v>0</v>
      </c>
      <c r="Z2542" s="122">
        <f t="shared" si="7080"/>
        <v>0</v>
      </c>
      <c r="AA2542" s="121">
        <f t="shared" si="7081"/>
        <v>0</v>
      </c>
      <c r="AB2542" s="122">
        <f t="shared" si="7775"/>
        <v>0</v>
      </c>
      <c r="AC2542" s="122">
        <f t="shared" si="7775"/>
        <v>0</v>
      </c>
      <c r="AD2542" s="121">
        <f t="shared" si="7082"/>
        <v>0</v>
      </c>
      <c r="AE2542" s="122">
        <f t="shared" ref="AE2542:AM2542" si="7809">+($AN2542-$AD2542)/10+AD2542</f>
        <v>0</v>
      </c>
      <c r="AF2542" s="122">
        <f t="shared" si="7809"/>
        <v>0</v>
      </c>
      <c r="AG2542" s="122">
        <f t="shared" si="7809"/>
        <v>0</v>
      </c>
      <c r="AH2542" s="122">
        <f t="shared" si="7809"/>
        <v>0</v>
      </c>
      <c r="AI2542" s="122">
        <f t="shared" si="7809"/>
        <v>0</v>
      </c>
      <c r="AJ2542" s="122">
        <f t="shared" si="7809"/>
        <v>0</v>
      </c>
      <c r="AK2542" s="122">
        <f t="shared" si="7809"/>
        <v>0</v>
      </c>
      <c r="AL2542" s="122">
        <f t="shared" si="7809"/>
        <v>0</v>
      </c>
      <c r="AM2542" s="122">
        <f t="shared" si="7809"/>
        <v>0</v>
      </c>
      <c r="AN2542" s="121">
        <f t="shared" si="7084"/>
        <v>0</v>
      </c>
      <c r="AO2542" s="122">
        <f t="shared" ref="AO2542:AW2542" si="7810">+($AX2542-$AN2542)/10+AN2542</f>
        <v>0</v>
      </c>
      <c r="AP2542" s="122">
        <f t="shared" si="7810"/>
        <v>0</v>
      </c>
      <c r="AQ2542" s="122">
        <f t="shared" si="7810"/>
        <v>0</v>
      </c>
      <c r="AR2542" s="122">
        <f t="shared" si="7810"/>
        <v>0</v>
      </c>
      <c r="AS2542" s="122">
        <f t="shared" si="7810"/>
        <v>0</v>
      </c>
      <c r="AT2542" s="122">
        <f t="shared" si="7810"/>
        <v>0</v>
      </c>
      <c r="AU2542" s="122">
        <f t="shared" si="7810"/>
        <v>0</v>
      </c>
      <c r="AV2542" s="122">
        <f t="shared" si="7810"/>
        <v>0</v>
      </c>
      <c r="AW2542" s="122">
        <f t="shared" si="7810"/>
        <v>0</v>
      </c>
      <c r="AX2542" s="121">
        <f t="shared" si="7086"/>
        <v>0</v>
      </c>
    </row>
    <row r="2543" spans="2:50" ht="15.75" customHeight="1" x14ac:dyDescent="0.2">
      <c r="B2543" s="123"/>
      <c r="C2543" s="124"/>
      <c r="D2543" s="124"/>
      <c r="E2543" s="124"/>
      <c r="F2543" s="124"/>
      <c r="G2543" s="124"/>
      <c r="H2543" s="124"/>
      <c r="I2543" s="124"/>
      <c r="J2543" s="124"/>
      <c r="K2543" s="124"/>
      <c r="L2543" s="124"/>
      <c r="M2543" s="124"/>
      <c r="N2543" s="125"/>
      <c r="O2543" s="119"/>
      <c r="P2543" s="120" t="str">
        <f t="shared" si="7465"/>
        <v/>
      </c>
      <c r="Q2543" s="126">
        <f t="shared" ref="Q2543:W2543" si="7811">SUMIF($B$9:$N$9,Q$9,$B2543:$N2543)/100</f>
        <v>0</v>
      </c>
      <c r="R2543" s="126">
        <f t="shared" si="7811"/>
        <v>0</v>
      </c>
      <c r="S2543" s="126">
        <f t="shared" si="7811"/>
        <v>0</v>
      </c>
      <c r="T2543" s="126">
        <f t="shared" si="7811"/>
        <v>0</v>
      </c>
      <c r="U2543" s="126">
        <f t="shared" si="7811"/>
        <v>0</v>
      </c>
      <c r="V2543" s="126">
        <f t="shared" si="7811"/>
        <v>0</v>
      </c>
      <c r="W2543" s="126">
        <f t="shared" si="7811"/>
        <v>0</v>
      </c>
      <c r="X2543" s="127">
        <f t="shared" si="7078"/>
        <v>0</v>
      </c>
      <c r="Y2543" s="126">
        <f t="shared" si="7079"/>
        <v>0</v>
      </c>
      <c r="Z2543" s="127">
        <f t="shared" si="7080"/>
        <v>0</v>
      </c>
      <c r="AA2543" s="126">
        <f t="shared" si="7081"/>
        <v>0</v>
      </c>
      <c r="AB2543" s="127">
        <f t="shared" si="7775"/>
        <v>0</v>
      </c>
      <c r="AC2543" s="127">
        <f t="shared" si="7775"/>
        <v>0</v>
      </c>
      <c r="AD2543" s="126">
        <f t="shared" si="7082"/>
        <v>0</v>
      </c>
      <c r="AE2543" s="127">
        <f t="shared" ref="AE2543:AM2543" si="7812">+($AN2543-$AD2543)/10+AD2543</f>
        <v>0</v>
      </c>
      <c r="AF2543" s="127">
        <f t="shared" si="7812"/>
        <v>0</v>
      </c>
      <c r="AG2543" s="127">
        <f t="shared" si="7812"/>
        <v>0</v>
      </c>
      <c r="AH2543" s="127">
        <f t="shared" si="7812"/>
        <v>0</v>
      </c>
      <c r="AI2543" s="127">
        <f t="shared" si="7812"/>
        <v>0</v>
      </c>
      <c r="AJ2543" s="127">
        <f t="shared" si="7812"/>
        <v>0</v>
      </c>
      <c r="AK2543" s="127">
        <f t="shared" si="7812"/>
        <v>0</v>
      </c>
      <c r="AL2543" s="127">
        <f t="shared" si="7812"/>
        <v>0</v>
      </c>
      <c r="AM2543" s="127">
        <f t="shared" si="7812"/>
        <v>0</v>
      </c>
      <c r="AN2543" s="126">
        <f t="shared" si="7084"/>
        <v>0</v>
      </c>
      <c r="AO2543" s="127">
        <f t="shared" ref="AO2543:AW2543" si="7813">+($AX2543-$AN2543)/10+AN2543</f>
        <v>0</v>
      </c>
      <c r="AP2543" s="127">
        <f t="shared" si="7813"/>
        <v>0</v>
      </c>
      <c r="AQ2543" s="127">
        <f t="shared" si="7813"/>
        <v>0</v>
      </c>
      <c r="AR2543" s="127">
        <f t="shared" si="7813"/>
        <v>0</v>
      </c>
      <c r="AS2543" s="127">
        <f t="shared" si="7813"/>
        <v>0</v>
      </c>
      <c r="AT2543" s="127">
        <f t="shared" si="7813"/>
        <v>0</v>
      </c>
      <c r="AU2543" s="127">
        <f t="shared" si="7813"/>
        <v>0</v>
      </c>
      <c r="AV2543" s="127">
        <f t="shared" si="7813"/>
        <v>0</v>
      </c>
      <c r="AW2543" s="127">
        <f t="shared" si="7813"/>
        <v>0</v>
      </c>
      <c r="AX2543" s="126">
        <f t="shared" si="7086"/>
        <v>0</v>
      </c>
    </row>
    <row r="2544" spans="2:50" ht="15.75" customHeight="1" x14ac:dyDescent="0.2">
      <c r="B2544" s="123"/>
      <c r="C2544" s="128"/>
      <c r="D2544" s="128"/>
      <c r="E2544" s="128"/>
      <c r="F2544" s="128"/>
      <c r="G2544" s="128"/>
      <c r="H2544" s="128"/>
      <c r="I2544" s="128"/>
      <c r="J2544" s="128"/>
      <c r="K2544" s="128"/>
      <c r="L2544" s="128"/>
      <c r="M2544" s="128"/>
      <c r="N2544" s="129"/>
      <c r="O2544" s="119"/>
      <c r="P2544" s="120" t="str">
        <f t="shared" si="7465"/>
        <v/>
      </c>
      <c r="Q2544" s="121">
        <f t="shared" ref="Q2544:W2544" si="7814">SUMIF($B$9:$N$9,Q$9,$B2544:$N2544)/100</f>
        <v>0</v>
      </c>
      <c r="R2544" s="121">
        <f t="shared" si="7814"/>
        <v>0</v>
      </c>
      <c r="S2544" s="121">
        <f t="shared" si="7814"/>
        <v>0</v>
      </c>
      <c r="T2544" s="121">
        <f t="shared" si="7814"/>
        <v>0</v>
      </c>
      <c r="U2544" s="121">
        <f t="shared" si="7814"/>
        <v>0</v>
      </c>
      <c r="V2544" s="121">
        <f t="shared" si="7814"/>
        <v>0</v>
      </c>
      <c r="W2544" s="121">
        <f t="shared" si="7814"/>
        <v>0</v>
      </c>
      <c r="X2544" s="122">
        <f t="shared" si="7078"/>
        <v>0</v>
      </c>
      <c r="Y2544" s="121">
        <f t="shared" si="7079"/>
        <v>0</v>
      </c>
      <c r="Z2544" s="122">
        <f t="shared" si="7080"/>
        <v>0</v>
      </c>
      <c r="AA2544" s="121">
        <f t="shared" si="7081"/>
        <v>0</v>
      </c>
      <c r="AB2544" s="122">
        <f t="shared" si="7775"/>
        <v>0</v>
      </c>
      <c r="AC2544" s="122">
        <f t="shared" si="7775"/>
        <v>0</v>
      </c>
      <c r="AD2544" s="121">
        <f t="shared" si="7082"/>
        <v>0</v>
      </c>
      <c r="AE2544" s="122">
        <f t="shared" ref="AE2544:AM2544" si="7815">+($AN2544-$AD2544)/10+AD2544</f>
        <v>0</v>
      </c>
      <c r="AF2544" s="122">
        <f t="shared" si="7815"/>
        <v>0</v>
      </c>
      <c r="AG2544" s="122">
        <f t="shared" si="7815"/>
        <v>0</v>
      </c>
      <c r="AH2544" s="122">
        <f t="shared" si="7815"/>
        <v>0</v>
      </c>
      <c r="AI2544" s="122">
        <f t="shared" si="7815"/>
        <v>0</v>
      </c>
      <c r="AJ2544" s="122">
        <f t="shared" si="7815"/>
        <v>0</v>
      </c>
      <c r="AK2544" s="122">
        <f t="shared" si="7815"/>
        <v>0</v>
      </c>
      <c r="AL2544" s="122">
        <f t="shared" si="7815"/>
        <v>0</v>
      </c>
      <c r="AM2544" s="122">
        <f t="shared" si="7815"/>
        <v>0</v>
      </c>
      <c r="AN2544" s="121">
        <f t="shared" si="7084"/>
        <v>0</v>
      </c>
      <c r="AO2544" s="122">
        <f t="shared" ref="AO2544:AW2544" si="7816">+($AX2544-$AN2544)/10+AN2544</f>
        <v>0</v>
      </c>
      <c r="AP2544" s="122">
        <f t="shared" si="7816"/>
        <v>0</v>
      </c>
      <c r="AQ2544" s="122">
        <f t="shared" si="7816"/>
        <v>0</v>
      </c>
      <c r="AR2544" s="122">
        <f t="shared" si="7816"/>
        <v>0</v>
      </c>
      <c r="AS2544" s="122">
        <f t="shared" si="7816"/>
        <v>0</v>
      </c>
      <c r="AT2544" s="122">
        <f t="shared" si="7816"/>
        <v>0</v>
      </c>
      <c r="AU2544" s="122">
        <f t="shared" si="7816"/>
        <v>0</v>
      </c>
      <c r="AV2544" s="122">
        <f t="shared" si="7816"/>
        <v>0</v>
      </c>
      <c r="AW2544" s="122">
        <f t="shared" si="7816"/>
        <v>0</v>
      </c>
      <c r="AX2544" s="121">
        <f t="shared" si="7086"/>
        <v>0</v>
      </c>
    </row>
    <row r="2545" spans="2:50" ht="15.75" customHeight="1" x14ac:dyDescent="0.2">
      <c r="B2545" s="123"/>
      <c r="C2545" s="124"/>
      <c r="D2545" s="124"/>
      <c r="E2545" s="124"/>
      <c r="F2545" s="124"/>
      <c r="G2545" s="124"/>
      <c r="H2545" s="124"/>
      <c r="I2545" s="124"/>
      <c r="J2545" s="124"/>
      <c r="K2545" s="124"/>
      <c r="L2545" s="124"/>
      <c r="M2545" s="124"/>
      <c r="N2545" s="125"/>
      <c r="O2545" s="119"/>
      <c r="P2545" s="120" t="str">
        <f t="shared" si="7465"/>
        <v/>
      </c>
      <c r="Q2545" s="126">
        <f t="shared" ref="Q2545:W2545" si="7817">SUMIF($B$9:$N$9,Q$9,$B2545:$N2545)/100</f>
        <v>0</v>
      </c>
      <c r="R2545" s="126">
        <f t="shared" si="7817"/>
        <v>0</v>
      </c>
      <c r="S2545" s="126">
        <f t="shared" si="7817"/>
        <v>0</v>
      </c>
      <c r="T2545" s="126">
        <f t="shared" si="7817"/>
        <v>0</v>
      </c>
      <c r="U2545" s="126">
        <f t="shared" si="7817"/>
        <v>0</v>
      </c>
      <c r="V2545" s="126">
        <f t="shared" si="7817"/>
        <v>0</v>
      </c>
      <c r="W2545" s="126">
        <f t="shared" si="7817"/>
        <v>0</v>
      </c>
      <c r="X2545" s="127">
        <f t="shared" si="7078"/>
        <v>0</v>
      </c>
      <c r="Y2545" s="126">
        <f t="shared" si="7079"/>
        <v>0</v>
      </c>
      <c r="Z2545" s="127">
        <f t="shared" si="7080"/>
        <v>0</v>
      </c>
      <c r="AA2545" s="126">
        <f t="shared" si="7081"/>
        <v>0</v>
      </c>
      <c r="AB2545" s="127">
        <f t="shared" si="7775"/>
        <v>0</v>
      </c>
      <c r="AC2545" s="127">
        <f t="shared" si="7775"/>
        <v>0</v>
      </c>
      <c r="AD2545" s="126">
        <f t="shared" si="7082"/>
        <v>0</v>
      </c>
      <c r="AE2545" s="127">
        <f t="shared" ref="AE2545:AM2545" si="7818">+($AN2545-$AD2545)/10+AD2545</f>
        <v>0</v>
      </c>
      <c r="AF2545" s="127">
        <f t="shared" si="7818"/>
        <v>0</v>
      </c>
      <c r="AG2545" s="127">
        <f t="shared" si="7818"/>
        <v>0</v>
      </c>
      <c r="AH2545" s="127">
        <f t="shared" si="7818"/>
        <v>0</v>
      </c>
      <c r="AI2545" s="127">
        <f t="shared" si="7818"/>
        <v>0</v>
      </c>
      <c r="AJ2545" s="127">
        <f t="shared" si="7818"/>
        <v>0</v>
      </c>
      <c r="AK2545" s="127">
        <f t="shared" si="7818"/>
        <v>0</v>
      </c>
      <c r="AL2545" s="127">
        <f t="shared" si="7818"/>
        <v>0</v>
      </c>
      <c r="AM2545" s="127">
        <f t="shared" si="7818"/>
        <v>0</v>
      </c>
      <c r="AN2545" s="126">
        <f t="shared" si="7084"/>
        <v>0</v>
      </c>
      <c r="AO2545" s="127">
        <f t="shared" ref="AO2545:AW2545" si="7819">+($AX2545-$AN2545)/10+AN2545</f>
        <v>0</v>
      </c>
      <c r="AP2545" s="127">
        <f t="shared" si="7819"/>
        <v>0</v>
      </c>
      <c r="AQ2545" s="127">
        <f t="shared" si="7819"/>
        <v>0</v>
      </c>
      <c r="AR2545" s="127">
        <f t="shared" si="7819"/>
        <v>0</v>
      </c>
      <c r="AS2545" s="127">
        <f t="shared" si="7819"/>
        <v>0</v>
      </c>
      <c r="AT2545" s="127">
        <f t="shared" si="7819"/>
        <v>0</v>
      </c>
      <c r="AU2545" s="127">
        <f t="shared" si="7819"/>
        <v>0</v>
      </c>
      <c r="AV2545" s="127">
        <f t="shared" si="7819"/>
        <v>0</v>
      </c>
      <c r="AW2545" s="127">
        <f t="shared" si="7819"/>
        <v>0</v>
      </c>
      <c r="AX2545" s="126">
        <f t="shared" si="7086"/>
        <v>0</v>
      </c>
    </row>
    <row r="2546" spans="2:50" ht="15.75" customHeight="1" x14ac:dyDescent="0.2">
      <c r="B2546" s="123"/>
      <c r="C2546" s="128"/>
      <c r="D2546" s="128"/>
      <c r="E2546" s="128"/>
      <c r="F2546" s="128"/>
      <c r="G2546" s="128"/>
      <c r="H2546" s="128"/>
      <c r="I2546" s="128"/>
      <c r="J2546" s="128"/>
      <c r="K2546" s="128"/>
      <c r="L2546" s="128"/>
      <c r="M2546" s="128"/>
      <c r="N2546" s="129"/>
      <c r="O2546" s="119"/>
      <c r="P2546" s="120" t="str">
        <f t="shared" si="7465"/>
        <v/>
      </c>
      <c r="Q2546" s="121">
        <f t="shared" ref="Q2546:W2546" si="7820">SUMIF($B$9:$N$9,Q$9,$B2546:$N2546)/100</f>
        <v>0</v>
      </c>
      <c r="R2546" s="121">
        <f t="shared" si="7820"/>
        <v>0</v>
      </c>
      <c r="S2546" s="121">
        <f t="shared" si="7820"/>
        <v>0</v>
      </c>
      <c r="T2546" s="121">
        <f t="shared" si="7820"/>
        <v>0</v>
      </c>
      <c r="U2546" s="121">
        <f t="shared" si="7820"/>
        <v>0</v>
      </c>
      <c r="V2546" s="121">
        <f t="shared" si="7820"/>
        <v>0</v>
      </c>
      <c r="W2546" s="121">
        <f t="shared" si="7820"/>
        <v>0</v>
      </c>
      <c r="X2546" s="122">
        <f t="shared" si="7078"/>
        <v>0</v>
      </c>
      <c r="Y2546" s="121">
        <f t="shared" si="7079"/>
        <v>0</v>
      </c>
      <c r="Z2546" s="122">
        <f t="shared" si="7080"/>
        <v>0</v>
      </c>
      <c r="AA2546" s="121">
        <f t="shared" si="7081"/>
        <v>0</v>
      </c>
      <c r="AB2546" s="122">
        <f t="shared" si="7775"/>
        <v>0</v>
      </c>
      <c r="AC2546" s="122">
        <f t="shared" si="7775"/>
        <v>0</v>
      </c>
      <c r="AD2546" s="121">
        <f t="shared" si="7082"/>
        <v>0</v>
      </c>
      <c r="AE2546" s="122">
        <f t="shared" ref="AE2546:AM2546" si="7821">+($AN2546-$AD2546)/10+AD2546</f>
        <v>0</v>
      </c>
      <c r="AF2546" s="122">
        <f t="shared" si="7821"/>
        <v>0</v>
      </c>
      <c r="AG2546" s="122">
        <f t="shared" si="7821"/>
        <v>0</v>
      </c>
      <c r="AH2546" s="122">
        <f t="shared" si="7821"/>
        <v>0</v>
      </c>
      <c r="AI2546" s="122">
        <f t="shared" si="7821"/>
        <v>0</v>
      </c>
      <c r="AJ2546" s="122">
        <f t="shared" si="7821"/>
        <v>0</v>
      </c>
      <c r="AK2546" s="122">
        <f t="shared" si="7821"/>
        <v>0</v>
      </c>
      <c r="AL2546" s="122">
        <f t="shared" si="7821"/>
        <v>0</v>
      </c>
      <c r="AM2546" s="122">
        <f t="shared" si="7821"/>
        <v>0</v>
      </c>
      <c r="AN2546" s="121">
        <f t="shared" si="7084"/>
        <v>0</v>
      </c>
      <c r="AO2546" s="122">
        <f t="shared" ref="AO2546:AW2546" si="7822">+($AX2546-$AN2546)/10+AN2546</f>
        <v>0</v>
      </c>
      <c r="AP2546" s="122">
        <f t="shared" si="7822"/>
        <v>0</v>
      </c>
      <c r="AQ2546" s="122">
        <f t="shared" si="7822"/>
        <v>0</v>
      </c>
      <c r="AR2546" s="122">
        <f t="shared" si="7822"/>
        <v>0</v>
      </c>
      <c r="AS2546" s="122">
        <f t="shared" si="7822"/>
        <v>0</v>
      </c>
      <c r="AT2546" s="122">
        <f t="shared" si="7822"/>
        <v>0</v>
      </c>
      <c r="AU2546" s="122">
        <f t="shared" si="7822"/>
        <v>0</v>
      </c>
      <c r="AV2546" s="122">
        <f t="shared" si="7822"/>
        <v>0</v>
      </c>
      <c r="AW2546" s="122">
        <f t="shared" si="7822"/>
        <v>0</v>
      </c>
      <c r="AX2546" s="121">
        <f t="shared" si="7086"/>
        <v>0</v>
      </c>
    </row>
    <row r="2547" spans="2:50" ht="15.75" customHeight="1" x14ac:dyDescent="0.2">
      <c r="B2547" s="123"/>
      <c r="C2547" s="124"/>
      <c r="D2547" s="124"/>
      <c r="E2547" s="124"/>
      <c r="F2547" s="124"/>
      <c r="G2547" s="124"/>
      <c r="H2547" s="124"/>
      <c r="I2547" s="124"/>
      <c r="J2547" s="124"/>
      <c r="K2547" s="124"/>
      <c r="L2547" s="124"/>
      <c r="M2547" s="124"/>
      <c r="N2547" s="125"/>
      <c r="O2547" s="119"/>
      <c r="P2547" s="120" t="str">
        <f t="shared" si="7465"/>
        <v/>
      </c>
      <c r="Q2547" s="126">
        <f t="shared" ref="Q2547:W2547" si="7823">SUMIF($B$9:$N$9,Q$9,$B2547:$N2547)/100</f>
        <v>0</v>
      </c>
      <c r="R2547" s="126">
        <f t="shared" si="7823"/>
        <v>0</v>
      </c>
      <c r="S2547" s="126">
        <f t="shared" si="7823"/>
        <v>0</v>
      </c>
      <c r="T2547" s="126">
        <f t="shared" si="7823"/>
        <v>0</v>
      </c>
      <c r="U2547" s="126">
        <f t="shared" si="7823"/>
        <v>0</v>
      </c>
      <c r="V2547" s="126">
        <f t="shared" si="7823"/>
        <v>0</v>
      </c>
      <c r="W2547" s="126">
        <f t="shared" si="7823"/>
        <v>0</v>
      </c>
      <c r="X2547" s="127">
        <f t="shared" si="7078"/>
        <v>0</v>
      </c>
      <c r="Y2547" s="126">
        <f t="shared" si="7079"/>
        <v>0</v>
      </c>
      <c r="Z2547" s="127">
        <f t="shared" si="7080"/>
        <v>0</v>
      </c>
      <c r="AA2547" s="126">
        <f t="shared" si="7081"/>
        <v>0</v>
      </c>
      <c r="AB2547" s="127">
        <f t="shared" si="7775"/>
        <v>0</v>
      </c>
      <c r="AC2547" s="127">
        <f t="shared" si="7775"/>
        <v>0</v>
      </c>
      <c r="AD2547" s="126">
        <f t="shared" si="7082"/>
        <v>0</v>
      </c>
      <c r="AE2547" s="127">
        <f t="shared" ref="AE2547:AM2547" si="7824">+($AN2547-$AD2547)/10+AD2547</f>
        <v>0</v>
      </c>
      <c r="AF2547" s="127">
        <f t="shared" si="7824"/>
        <v>0</v>
      </c>
      <c r="AG2547" s="127">
        <f t="shared" si="7824"/>
        <v>0</v>
      </c>
      <c r="AH2547" s="127">
        <f t="shared" si="7824"/>
        <v>0</v>
      </c>
      <c r="AI2547" s="127">
        <f t="shared" si="7824"/>
        <v>0</v>
      </c>
      <c r="AJ2547" s="127">
        <f t="shared" si="7824"/>
        <v>0</v>
      </c>
      <c r="AK2547" s="127">
        <f t="shared" si="7824"/>
        <v>0</v>
      </c>
      <c r="AL2547" s="127">
        <f t="shared" si="7824"/>
        <v>0</v>
      </c>
      <c r="AM2547" s="127">
        <f t="shared" si="7824"/>
        <v>0</v>
      </c>
      <c r="AN2547" s="126">
        <f t="shared" si="7084"/>
        <v>0</v>
      </c>
      <c r="AO2547" s="127">
        <f t="shared" ref="AO2547:AW2547" si="7825">+($AX2547-$AN2547)/10+AN2547</f>
        <v>0</v>
      </c>
      <c r="AP2547" s="127">
        <f t="shared" si="7825"/>
        <v>0</v>
      </c>
      <c r="AQ2547" s="127">
        <f t="shared" si="7825"/>
        <v>0</v>
      </c>
      <c r="AR2547" s="127">
        <f t="shared" si="7825"/>
        <v>0</v>
      </c>
      <c r="AS2547" s="127">
        <f t="shared" si="7825"/>
        <v>0</v>
      </c>
      <c r="AT2547" s="127">
        <f t="shared" si="7825"/>
        <v>0</v>
      </c>
      <c r="AU2547" s="127">
        <f t="shared" si="7825"/>
        <v>0</v>
      </c>
      <c r="AV2547" s="127">
        <f t="shared" si="7825"/>
        <v>0</v>
      </c>
      <c r="AW2547" s="127">
        <f t="shared" si="7825"/>
        <v>0</v>
      </c>
      <c r="AX2547" s="126">
        <f t="shared" si="7086"/>
        <v>0</v>
      </c>
    </row>
    <row r="2548" spans="2:50" ht="15.75" customHeight="1" x14ac:dyDescent="0.2">
      <c r="B2548" s="123"/>
      <c r="C2548" s="128"/>
      <c r="D2548" s="128"/>
      <c r="E2548" s="128"/>
      <c r="F2548" s="128"/>
      <c r="G2548" s="128"/>
      <c r="H2548" s="128"/>
      <c r="I2548" s="128"/>
      <c r="J2548" s="128"/>
      <c r="K2548" s="128"/>
      <c r="L2548" s="128"/>
      <c r="M2548" s="128"/>
      <c r="N2548" s="129"/>
      <c r="O2548" s="119"/>
      <c r="P2548" s="120" t="str">
        <f t="shared" si="7465"/>
        <v/>
      </c>
      <c r="Q2548" s="121">
        <f t="shared" ref="Q2548:W2548" si="7826">SUMIF($B$9:$N$9,Q$9,$B2548:$N2548)/100</f>
        <v>0</v>
      </c>
      <c r="R2548" s="121">
        <f t="shared" si="7826"/>
        <v>0</v>
      </c>
      <c r="S2548" s="121">
        <f t="shared" si="7826"/>
        <v>0</v>
      </c>
      <c r="T2548" s="121">
        <f t="shared" si="7826"/>
        <v>0</v>
      </c>
      <c r="U2548" s="121">
        <f t="shared" si="7826"/>
        <v>0</v>
      </c>
      <c r="V2548" s="121">
        <f t="shared" si="7826"/>
        <v>0</v>
      </c>
      <c r="W2548" s="121">
        <f t="shared" si="7826"/>
        <v>0</v>
      </c>
      <c r="X2548" s="122">
        <f t="shared" si="7078"/>
        <v>0</v>
      </c>
      <c r="Y2548" s="121">
        <f t="shared" si="7079"/>
        <v>0</v>
      </c>
      <c r="Z2548" s="122">
        <f t="shared" si="7080"/>
        <v>0</v>
      </c>
      <c r="AA2548" s="121">
        <f t="shared" si="7081"/>
        <v>0</v>
      </c>
      <c r="AB2548" s="122">
        <f t="shared" si="7775"/>
        <v>0</v>
      </c>
      <c r="AC2548" s="122">
        <f t="shared" si="7775"/>
        <v>0</v>
      </c>
      <c r="AD2548" s="121">
        <f t="shared" si="7082"/>
        <v>0</v>
      </c>
      <c r="AE2548" s="122">
        <f t="shared" ref="AE2548:AM2548" si="7827">+($AN2548-$AD2548)/10+AD2548</f>
        <v>0</v>
      </c>
      <c r="AF2548" s="122">
        <f t="shared" si="7827"/>
        <v>0</v>
      </c>
      <c r="AG2548" s="122">
        <f t="shared" si="7827"/>
        <v>0</v>
      </c>
      <c r="AH2548" s="122">
        <f t="shared" si="7827"/>
        <v>0</v>
      </c>
      <c r="AI2548" s="122">
        <f t="shared" si="7827"/>
        <v>0</v>
      </c>
      <c r="AJ2548" s="122">
        <f t="shared" si="7827"/>
        <v>0</v>
      </c>
      <c r="AK2548" s="122">
        <f t="shared" si="7827"/>
        <v>0</v>
      </c>
      <c r="AL2548" s="122">
        <f t="shared" si="7827"/>
        <v>0</v>
      </c>
      <c r="AM2548" s="122">
        <f t="shared" si="7827"/>
        <v>0</v>
      </c>
      <c r="AN2548" s="121">
        <f t="shared" si="7084"/>
        <v>0</v>
      </c>
      <c r="AO2548" s="122">
        <f t="shared" ref="AO2548:AW2548" si="7828">+($AX2548-$AN2548)/10+AN2548</f>
        <v>0</v>
      </c>
      <c r="AP2548" s="122">
        <f t="shared" si="7828"/>
        <v>0</v>
      </c>
      <c r="AQ2548" s="122">
        <f t="shared" si="7828"/>
        <v>0</v>
      </c>
      <c r="AR2548" s="122">
        <f t="shared" si="7828"/>
        <v>0</v>
      </c>
      <c r="AS2548" s="122">
        <f t="shared" si="7828"/>
        <v>0</v>
      </c>
      <c r="AT2548" s="122">
        <f t="shared" si="7828"/>
        <v>0</v>
      </c>
      <c r="AU2548" s="122">
        <f t="shared" si="7828"/>
        <v>0</v>
      </c>
      <c r="AV2548" s="122">
        <f t="shared" si="7828"/>
        <v>0</v>
      </c>
      <c r="AW2548" s="122">
        <f t="shared" si="7828"/>
        <v>0</v>
      </c>
      <c r="AX2548" s="121">
        <f t="shared" si="7086"/>
        <v>0</v>
      </c>
    </row>
    <row r="2549" spans="2:50" ht="15.75" customHeight="1" x14ac:dyDescent="0.2">
      <c r="B2549" s="123"/>
      <c r="C2549" s="124"/>
      <c r="D2549" s="124"/>
      <c r="E2549" s="124"/>
      <c r="F2549" s="124"/>
      <c r="G2549" s="124"/>
      <c r="H2549" s="124"/>
      <c r="I2549" s="124"/>
      <c r="J2549" s="124"/>
      <c r="K2549" s="124"/>
      <c r="L2549" s="124"/>
      <c r="M2549" s="124"/>
      <c r="N2549" s="125"/>
      <c r="O2549" s="119"/>
      <c r="P2549" s="120" t="str">
        <f t="shared" si="7465"/>
        <v/>
      </c>
      <c r="Q2549" s="126">
        <f t="shared" ref="Q2549:W2549" si="7829">SUMIF($B$9:$N$9,Q$9,$B2549:$N2549)/100</f>
        <v>0</v>
      </c>
      <c r="R2549" s="126">
        <f t="shared" si="7829"/>
        <v>0</v>
      </c>
      <c r="S2549" s="126">
        <f t="shared" si="7829"/>
        <v>0</v>
      </c>
      <c r="T2549" s="126">
        <f t="shared" si="7829"/>
        <v>0</v>
      </c>
      <c r="U2549" s="126">
        <f t="shared" si="7829"/>
        <v>0</v>
      </c>
      <c r="V2549" s="126">
        <f t="shared" si="7829"/>
        <v>0</v>
      </c>
      <c r="W2549" s="126">
        <f t="shared" si="7829"/>
        <v>0</v>
      </c>
      <c r="X2549" s="127">
        <f t="shared" si="7078"/>
        <v>0</v>
      </c>
      <c r="Y2549" s="126">
        <f t="shared" si="7079"/>
        <v>0</v>
      </c>
      <c r="Z2549" s="127">
        <f t="shared" si="7080"/>
        <v>0</v>
      </c>
      <c r="AA2549" s="126">
        <f t="shared" si="7081"/>
        <v>0</v>
      </c>
      <c r="AB2549" s="127">
        <f t="shared" si="7775"/>
        <v>0</v>
      </c>
      <c r="AC2549" s="127">
        <f t="shared" si="7775"/>
        <v>0</v>
      </c>
      <c r="AD2549" s="126">
        <f t="shared" si="7082"/>
        <v>0</v>
      </c>
      <c r="AE2549" s="127">
        <f t="shared" ref="AE2549:AM2549" si="7830">+($AN2549-$AD2549)/10+AD2549</f>
        <v>0</v>
      </c>
      <c r="AF2549" s="127">
        <f t="shared" si="7830"/>
        <v>0</v>
      </c>
      <c r="AG2549" s="127">
        <f t="shared" si="7830"/>
        <v>0</v>
      </c>
      <c r="AH2549" s="127">
        <f t="shared" si="7830"/>
        <v>0</v>
      </c>
      <c r="AI2549" s="127">
        <f t="shared" si="7830"/>
        <v>0</v>
      </c>
      <c r="AJ2549" s="127">
        <f t="shared" si="7830"/>
        <v>0</v>
      </c>
      <c r="AK2549" s="127">
        <f t="shared" si="7830"/>
        <v>0</v>
      </c>
      <c r="AL2549" s="127">
        <f t="shared" si="7830"/>
        <v>0</v>
      </c>
      <c r="AM2549" s="127">
        <f t="shared" si="7830"/>
        <v>0</v>
      </c>
      <c r="AN2549" s="126">
        <f t="shared" si="7084"/>
        <v>0</v>
      </c>
      <c r="AO2549" s="127">
        <f t="shared" ref="AO2549:AW2549" si="7831">+($AX2549-$AN2549)/10+AN2549</f>
        <v>0</v>
      </c>
      <c r="AP2549" s="127">
        <f t="shared" si="7831"/>
        <v>0</v>
      </c>
      <c r="AQ2549" s="127">
        <f t="shared" si="7831"/>
        <v>0</v>
      </c>
      <c r="AR2549" s="127">
        <f t="shared" si="7831"/>
        <v>0</v>
      </c>
      <c r="AS2549" s="127">
        <f t="shared" si="7831"/>
        <v>0</v>
      </c>
      <c r="AT2549" s="127">
        <f t="shared" si="7831"/>
        <v>0</v>
      </c>
      <c r="AU2549" s="127">
        <f t="shared" si="7831"/>
        <v>0</v>
      </c>
      <c r="AV2549" s="127">
        <f t="shared" si="7831"/>
        <v>0</v>
      </c>
      <c r="AW2549" s="127">
        <f t="shared" si="7831"/>
        <v>0</v>
      </c>
      <c r="AX2549" s="126">
        <f t="shared" si="7086"/>
        <v>0</v>
      </c>
    </row>
    <row r="2550" spans="2:50" ht="15.75" customHeight="1" x14ac:dyDescent="0.2">
      <c r="B2550" s="123"/>
      <c r="C2550" s="128"/>
      <c r="D2550" s="128"/>
      <c r="E2550" s="128"/>
      <c r="F2550" s="128"/>
      <c r="G2550" s="128"/>
      <c r="H2550" s="128"/>
      <c r="I2550" s="128"/>
      <c r="J2550" s="128"/>
      <c r="K2550" s="128"/>
      <c r="L2550" s="128"/>
      <c r="M2550" s="128"/>
      <c r="N2550" s="129"/>
      <c r="O2550" s="119"/>
      <c r="P2550" s="120" t="str">
        <f t="shared" si="7465"/>
        <v/>
      </c>
      <c r="Q2550" s="121">
        <f t="shared" ref="Q2550:W2550" si="7832">SUMIF($B$9:$N$9,Q$9,$B2550:$N2550)/100</f>
        <v>0</v>
      </c>
      <c r="R2550" s="121">
        <f t="shared" si="7832"/>
        <v>0</v>
      </c>
      <c r="S2550" s="121">
        <f t="shared" si="7832"/>
        <v>0</v>
      </c>
      <c r="T2550" s="121">
        <f t="shared" si="7832"/>
        <v>0</v>
      </c>
      <c r="U2550" s="121">
        <f t="shared" si="7832"/>
        <v>0</v>
      </c>
      <c r="V2550" s="121">
        <f t="shared" si="7832"/>
        <v>0</v>
      </c>
      <c r="W2550" s="121">
        <f t="shared" si="7832"/>
        <v>0</v>
      </c>
      <c r="X2550" s="122">
        <f t="shared" si="7078"/>
        <v>0</v>
      </c>
      <c r="Y2550" s="121">
        <f t="shared" si="7079"/>
        <v>0</v>
      </c>
      <c r="Z2550" s="122">
        <f t="shared" si="7080"/>
        <v>0</v>
      </c>
      <c r="AA2550" s="121">
        <f t="shared" si="7081"/>
        <v>0</v>
      </c>
      <c r="AB2550" s="122">
        <f t="shared" si="7775"/>
        <v>0</v>
      </c>
      <c r="AC2550" s="122">
        <f t="shared" si="7775"/>
        <v>0</v>
      </c>
      <c r="AD2550" s="121">
        <f t="shared" si="7082"/>
        <v>0</v>
      </c>
      <c r="AE2550" s="122">
        <f t="shared" ref="AE2550:AM2550" si="7833">+($AN2550-$AD2550)/10+AD2550</f>
        <v>0</v>
      </c>
      <c r="AF2550" s="122">
        <f t="shared" si="7833"/>
        <v>0</v>
      </c>
      <c r="AG2550" s="122">
        <f t="shared" si="7833"/>
        <v>0</v>
      </c>
      <c r="AH2550" s="122">
        <f t="shared" si="7833"/>
        <v>0</v>
      </c>
      <c r="AI2550" s="122">
        <f t="shared" si="7833"/>
        <v>0</v>
      </c>
      <c r="AJ2550" s="122">
        <f t="shared" si="7833"/>
        <v>0</v>
      </c>
      <c r="AK2550" s="122">
        <f t="shared" si="7833"/>
        <v>0</v>
      </c>
      <c r="AL2550" s="122">
        <f t="shared" si="7833"/>
        <v>0</v>
      </c>
      <c r="AM2550" s="122">
        <f t="shared" si="7833"/>
        <v>0</v>
      </c>
      <c r="AN2550" s="121">
        <f t="shared" si="7084"/>
        <v>0</v>
      </c>
      <c r="AO2550" s="122">
        <f t="shared" ref="AO2550:AW2550" si="7834">+($AX2550-$AN2550)/10+AN2550</f>
        <v>0</v>
      </c>
      <c r="AP2550" s="122">
        <f t="shared" si="7834"/>
        <v>0</v>
      </c>
      <c r="AQ2550" s="122">
        <f t="shared" si="7834"/>
        <v>0</v>
      </c>
      <c r="AR2550" s="122">
        <f t="shared" si="7834"/>
        <v>0</v>
      </c>
      <c r="AS2550" s="122">
        <f t="shared" si="7834"/>
        <v>0</v>
      </c>
      <c r="AT2550" s="122">
        <f t="shared" si="7834"/>
        <v>0</v>
      </c>
      <c r="AU2550" s="122">
        <f t="shared" si="7834"/>
        <v>0</v>
      </c>
      <c r="AV2550" s="122">
        <f t="shared" si="7834"/>
        <v>0</v>
      </c>
      <c r="AW2550" s="122">
        <f t="shared" si="7834"/>
        <v>0</v>
      </c>
      <c r="AX2550" s="121">
        <f t="shared" si="7086"/>
        <v>0</v>
      </c>
    </row>
    <row r="2551" spans="2:50" ht="15.75" customHeight="1" x14ac:dyDescent="0.2">
      <c r="B2551" s="123"/>
      <c r="C2551" s="124"/>
      <c r="D2551" s="124"/>
      <c r="E2551" s="124"/>
      <c r="F2551" s="124"/>
      <c r="G2551" s="124"/>
      <c r="H2551" s="124"/>
      <c r="I2551" s="124"/>
      <c r="J2551" s="124"/>
      <c r="K2551" s="124"/>
      <c r="L2551" s="124"/>
      <c r="M2551" s="124"/>
      <c r="N2551" s="125"/>
      <c r="O2551" s="119"/>
      <c r="P2551" s="120" t="str">
        <f t="shared" si="7465"/>
        <v/>
      </c>
      <c r="Q2551" s="126">
        <f t="shared" ref="Q2551:W2551" si="7835">SUMIF($B$9:$N$9,Q$9,$B2551:$N2551)/100</f>
        <v>0</v>
      </c>
      <c r="R2551" s="126">
        <f t="shared" si="7835"/>
        <v>0</v>
      </c>
      <c r="S2551" s="126">
        <f t="shared" si="7835"/>
        <v>0</v>
      </c>
      <c r="T2551" s="126">
        <f t="shared" si="7835"/>
        <v>0</v>
      </c>
      <c r="U2551" s="126">
        <f t="shared" si="7835"/>
        <v>0</v>
      </c>
      <c r="V2551" s="126">
        <f t="shared" si="7835"/>
        <v>0</v>
      </c>
      <c r="W2551" s="126">
        <f t="shared" si="7835"/>
        <v>0</v>
      </c>
      <c r="X2551" s="127">
        <f t="shared" si="7078"/>
        <v>0</v>
      </c>
      <c r="Y2551" s="126">
        <f t="shared" si="7079"/>
        <v>0</v>
      </c>
      <c r="Z2551" s="127">
        <f t="shared" si="7080"/>
        <v>0</v>
      </c>
      <c r="AA2551" s="126">
        <f t="shared" si="7081"/>
        <v>0</v>
      </c>
      <c r="AB2551" s="127">
        <f t="shared" ref="AB2551:AC2570" si="7836">+($AD2551-$AA2551)/3+AA2551</f>
        <v>0</v>
      </c>
      <c r="AC2551" s="127">
        <f t="shared" si="7836"/>
        <v>0</v>
      </c>
      <c r="AD2551" s="126">
        <f t="shared" si="7082"/>
        <v>0</v>
      </c>
      <c r="AE2551" s="127">
        <f t="shared" ref="AE2551:AM2551" si="7837">+($AN2551-$AD2551)/10+AD2551</f>
        <v>0</v>
      </c>
      <c r="AF2551" s="127">
        <f t="shared" si="7837"/>
        <v>0</v>
      </c>
      <c r="AG2551" s="127">
        <f t="shared" si="7837"/>
        <v>0</v>
      </c>
      <c r="AH2551" s="127">
        <f t="shared" si="7837"/>
        <v>0</v>
      </c>
      <c r="AI2551" s="127">
        <f t="shared" si="7837"/>
        <v>0</v>
      </c>
      <c r="AJ2551" s="127">
        <f t="shared" si="7837"/>
        <v>0</v>
      </c>
      <c r="AK2551" s="127">
        <f t="shared" si="7837"/>
        <v>0</v>
      </c>
      <c r="AL2551" s="127">
        <f t="shared" si="7837"/>
        <v>0</v>
      </c>
      <c r="AM2551" s="127">
        <f t="shared" si="7837"/>
        <v>0</v>
      </c>
      <c r="AN2551" s="126">
        <f t="shared" si="7084"/>
        <v>0</v>
      </c>
      <c r="AO2551" s="127">
        <f t="shared" ref="AO2551:AW2551" si="7838">+($AX2551-$AN2551)/10+AN2551</f>
        <v>0</v>
      </c>
      <c r="AP2551" s="127">
        <f t="shared" si="7838"/>
        <v>0</v>
      </c>
      <c r="AQ2551" s="127">
        <f t="shared" si="7838"/>
        <v>0</v>
      </c>
      <c r="AR2551" s="127">
        <f t="shared" si="7838"/>
        <v>0</v>
      </c>
      <c r="AS2551" s="127">
        <f t="shared" si="7838"/>
        <v>0</v>
      </c>
      <c r="AT2551" s="127">
        <f t="shared" si="7838"/>
        <v>0</v>
      </c>
      <c r="AU2551" s="127">
        <f t="shared" si="7838"/>
        <v>0</v>
      </c>
      <c r="AV2551" s="127">
        <f t="shared" si="7838"/>
        <v>0</v>
      </c>
      <c r="AW2551" s="127">
        <f t="shared" si="7838"/>
        <v>0</v>
      </c>
      <c r="AX2551" s="126">
        <f t="shared" si="7086"/>
        <v>0</v>
      </c>
    </row>
    <row r="2552" spans="2:50" ht="15.75" customHeight="1" x14ac:dyDescent="0.2">
      <c r="B2552" s="123"/>
      <c r="C2552" s="128"/>
      <c r="D2552" s="128"/>
      <c r="E2552" s="128"/>
      <c r="F2552" s="128"/>
      <c r="G2552" s="128"/>
      <c r="H2552" s="128"/>
      <c r="I2552" s="128"/>
      <c r="J2552" s="128"/>
      <c r="K2552" s="128"/>
      <c r="L2552" s="128"/>
      <c r="M2552" s="128"/>
      <c r="N2552" s="129"/>
      <c r="O2552" s="119"/>
      <c r="P2552" s="120" t="str">
        <f t="shared" si="7465"/>
        <v/>
      </c>
      <c r="Q2552" s="121">
        <f t="shared" ref="Q2552:W2552" si="7839">SUMIF($B$9:$N$9,Q$9,$B2552:$N2552)/100</f>
        <v>0</v>
      </c>
      <c r="R2552" s="121">
        <f t="shared" si="7839"/>
        <v>0</v>
      </c>
      <c r="S2552" s="121">
        <f t="shared" si="7839"/>
        <v>0</v>
      </c>
      <c r="T2552" s="121">
        <f t="shared" si="7839"/>
        <v>0</v>
      </c>
      <c r="U2552" s="121">
        <f t="shared" si="7839"/>
        <v>0</v>
      </c>
      <c r="V2552" s="121">
        <f t="shared" si="7839"/>
        <v>0</v>
      </c>
      <c r="W2552" s="121">
        <f t="shared" si="7839"/>
        <v>0</v>
      </c>
      <c r="X2552" s="122">
        <f t="shared" si="7078"/>
        <v>0</v>
      </c>
      <c r="Y2552" s="121">
        <f t="shared" si="7079"/>
        <v>0</v>
      </c>
      <c r="Z2552" s="122">
        <f t="shared" si="7080"/>
        <v>0</v>
      </c>
      <c r="AA2552" s="121">
        <f t="shared" si="7081"/>
        <v>0</v>
      </c>
      <c r="AB2552" s="122">
        <f t="shared" si="7836"/>
        <v>0</v>
      </c>
      <c r="AC2552" s="122">
        <f t="shared" si="7836"/>
        <v>0</v>
      </c>
      <c r="AD2552" s="121">
        <f t="shared" si="7082"/>
        <v>0</v>
      </c>
      <c r="AE2552" s="122">
        <f t="shared" ref="AE2552:AM2552" si="7840">+($AN2552-$AD2552)/10+AD2552</f>
        <v>0</v>
      </c>
      <c r="AF2552" s="122">
        <f t="shared" si="7840"/>
        <v>0</v>
      </c>
      <c r="AG2552" s="122">
        <f t="shared" si="7840"/>
        <v>0</v>
      </c>
      <c r="AH2552" s="122">
        <f t="shared" si="7840"/>
        <v>0</v>
      </c>
      <c r="AI2552" s="122">
        <f t="shared" si="7840"/>
        <v>0</v>
      </c>
      <c r="AJ2552" s="122">
        <f t="shared" si="7840"/>
        <v>0</v>
      </c>
      <c r="AK2552" s="122">
        <f t="shared" si="7840"/>
        <v>0</v>
      </c>
      <c r="AL2552" s="122">
        <f t="shared" si="7840"/>
        <v>0</v>
      </c>
      <c r="AM2552" s="122">
        <f t="shared" si="7840"/>
        <v>0</v>
      </c>
      <c r="AN2552" s="121">
        <f t="shared" si="7084"/>
        <v>0</v>
      </c>
      <c r="AO2552" s="122">
        <f t="shared" ref="AO2552:AW2552" si="7841">+($AX2552-$AN2552)/10+AN2552</f>
        <v>0</v>
      </c>
      <c r="AP2552" s="122">
        <f t="shared" si="7841"/>
        <v>0</v>
      </c>
      <c r="AQ2552" s="122">
        <f t="shared" si="7841"/>
        <v>0</v>
      </c>
      <c r="AR2552" s="122">
        <f t="shared" si="7841"/>
        <v>0</v>
      </c>
      <c r="AS2552" s="122">
        <f t="shared" si="7841"/>
        <v>0</v>
      </c>
      <c r="AT2552" s="122">
        <f t="shared" si="7841"/>
        <v>0</v>
      </c>
      <c r="AU2552" s="122">
        <f t="shared" si="7841"/>
        <v>0</v>
      </c>
      <c r="AV2552" s="122">
        <f t="shared" si="7841"/>
        <v>0</v>
      </c>
      <c r="AW2552" s="122">
        <f t="shared" si="7841"/>
        <v>0</v>
      </c>
      <c r="AX2552" s="121">
        <f t="shared" si="7086"/>
        <v>0</v>
      </c>
    </row>
    <row r="2553" spans="2:50" ht="15.75" customHeight="1" x14ac:dyDescent="0.2">
      <c r="B2553" s="123"/>
      <c r="C2553" s="124"/>
      <c r="D2553" s="124"/>
      <c r="E2553" s="124"/>
      <c r="F2553" s="124"/>
      <c r="G2553" s="124"/>
      <c r="H2553" s="124"/>
      <c r="I2553" s="124"/>
      <c r="J2553" s="124"/>
      <c r="K2553" s="124"/>
      <c r="L2553" s="124"/>
      <c r="M2553" s="124"/>
      <c r="N2553" s="125"/>
      <c r="O2553" s="119"/>
      <c r="P2553" s="120" t="str">
        <f t="shared" si="7465"/>
        <v/>
      </c>
      <c r="Q2553" s="126">
        <f t="shared" ref="Q2553:W2553" si="7842">SUMIF($B$9:$N$9,Q$9,$B2553:$N2553)/100</f>
        <v>0</v>
      </c>
      <c r="R2553" s="126">
        <f t="shared" si="7842"/>
        <v>0</v>
      </c>
      <c r="S2553" s="126">
        <f t="shared" si="7842"/>
        <v>0</v>
      </c>
      <c r="T2553" s="126">
        <f t="shared" si="7842"/>
        <v>0</v>
      </c>
      <c r="U2553" s="126">
        <f t="shared" si="7842"/>
        <v>0</v>
      </c>
      <c r="V2553" s="126">
        <f t="shared" si="7842"/>
        <v>0</v>
      </c>
      <c r="W2553" s="126">
        <f t="shared" si="7842"/>
        <v>0</v>
      </c>
      <c r="X2553" s="127">
        <f t="shared" si="7078"/>
        <v>0</v>
      </c>
      <c r="Y2553" s="126">
        <f t="shared" si="7079"/>
        <v>0</v>
      </c>
      <c r="Z2553" s="127">
        <f t="shared" si="7080"/>
        <v>0</v>
      </c>
      <c r="AA2553" s="126">
        <f t="shared" si="7081"/>
        <v>0</v>
      </c>
      <c r="AB2553" s="127">
        <f t="shared" si="7836"/>
        <v>0</v>
      </c>
      <c r="AC2553" s="127">
        <f t="shared" si="7836"/>
        <v>0</v>
      </c>
      <c r="AD2553" s="126">
        <f t="shared" si="7082"/>
        <v>0</v>
      </c>
      <c r="AE2553" s="127">
        <f t="shared" ref="AE2553:AM2553" si="7843">+($AN2553-$AD2553)/10+AD2553</f>
        <v>0</v>
      </c>
      <c r="AF2553" s="127">
        <f t="shared" si="7843"/>
        <v>0</v>
      </c>
      <c r="AG2553" s="127">
        <f t="shared" si="7843"/>
        <v>0</v>
      </c>
      <c r="AH2553" s="127">
        <f t="shared" si="7843"/>
        <v>0</v>
      </c>
      <c r="AI2553" s="127">
        <f t="shared" si="7843"/>
        <v>0</v>
      </c>
      <c r="AJ2553" s="127">
        <f t="shared" si="7843"/>
        <v>0</v>
      </c>
      <c r="AK2553" s="127">
        <f t="shared" si="7843"/>
        <v>0</v>
      </c>
      <c r="AL2553" s="127">
        <f t="shared" si="7843"/>
        <v>0</v>
      </c>
      <c r="AM2553" s="127">
        <f t="shared" si="7843"/>
        <v>0</v>
      </c>
      <c r="AN2553" s="126">
        <f t="shared" si="7084"/>
        <v>0</v>
      </c>
      <c r="AO2553" s="127">
        <f t="shared" ref="AO2553:AW2553" si="7844">+($AX2553-$AN2553)/10+AN2553</f>
        <v>0</v>
      </c>
      <c r="AP2553" s="127">
        <f t="shared" si="7844"/>
        <v>0</v>
      </c>
      <c r="AQ2553" s="127">
        <f t="shared" si="7844"/>
        <v>0</v>
      </c>
      <c r="AR2553" s="127">
        <f t="shared" si="7844"/>
        <v>0</v>
      </c>
      <c r="AS2553" s="127">
        <f t="shared" si="7844"/>
        <v>0</v>
      </c>
      <c r="AT2553" s="127">
        <f t="shared" si="7844"/>
        <v>0</v>
      </c>
      <c r="AU2553" s="127">
        <f t="shared" si="7844"/>
        <v>0</v>
      </c>
      <c r="AV2553" s="127">
        <f t="shared" si="7844"/>
        <v>0</v>
      </c>
      <c r="AW2553" s="127">
        <f t="shared" si="7844"/>
        <v>0</v>
      </c>
      <c r="AX2553" s="126">
        <f t="shared" si="7086"/>
        <v>0</v>
      </c>
    </row>
    <row r="2554" spans="2:50" ht="15.75" customHeight="1" x14ac:dyDescent="0.2">
      <c r="B2554" s="123"/>
      <c r="C2554" s="128"/>
      <c r="D2554" s="128"/>
      <c r="E2554" s="128"/>
      <c r="F2554" s="128"/>
      <c r="G2554" s="128"/>
      <c r="H2554" s="128"/>
      <c r="I2554" s="128"/>
      <c r="J2554" s="128"/>
      <c r="K2554" s="128"/>
      <c r="L2554" s="128"/>
      <c r="M2554" s="128"/>
      <c r="N2554" s="129"/>
      <c r="O2554" s="119"/>
      <c r="P2554" s="120" t="str">
        <f t="shared" si="7465"/>
        <v/>
      </c>
      <c r="Q2554" s="121">
        <f t="shared" ref="Q2554:W2554" si="7845">SUMIF($B$9:$N$9,Q$9,$B2554:$N2554)/100</f>
        <v>0</v>
      </c>
      <c r="R2554" s="121">
        <f t="shared" si="7845"/>
        <v>0</v>
      </c>
      <c r="S2554" s="121">
        <f t="shared" si="7845"/>
        <v>0</v>
      </c>
      <c r="T2554" s="121">
        <f t="shared" si="7845"/>
        <v>0</v>
      </c>
      <c r="U2554" s="121">
        <f t="shared" si="7845"/>
        <v>0</v>
      </c>
      <c r="V2554" s="121">
        <f t="shared" si="7845"/>
        <v>0</v>
      </c>
      <c r="W2554" s="121">
        <f t="shared" si="7845"/>
        <v>0</v>
      </c>
      <c r="X2554" s="122">
        <f t="shared" si="7078"/>
        <v>0</v>
      </c>
      <c r="Y2554" s="121">
        <f t="shared" si="7079"/>
        <v>0</v>
      </c>
      <c r="Z2554" s="122">
        <f t="shared" si="7080"/>
        <v>0</v>
      </c>
      <c r="AA2554" s="121">
        <f t="shared" si="7081"/>
        <v>0</v>
      </c>
      <c r="AB2554" s="122">
        <f t="shared" si="7836"/>
        <v>0</v>
      </c>
      <c r="AC2554" s="122">
        <f t="shared" si="7836"/>
        <v>0</v>
      </c>
      <c r="AD2554" s="121">
        <f t="shared" si="7082"/>
        <v>0</v>
      </c>
      <c r="AE2554" s="122">
        <f t="shared" ref="AE2554:AM2554" si="7846">+($AN2554-$AD2554)/10+AD2554</f>
        <v>0</v>
      </c>
      <c r="AF2554" s="122">
        <f t="shared" si="7846"/>
        <v>0</v>
      </c>
      <c r="AG2554" s="122">
        <f t="shared" si="7846"/>
        <v>0</v>
      </c>
      <c r="AH2554" s="122">
        <f t="shared" si="7846"/>
        <v>0</v>
      </c>
      <c r="AI2554" s="122">
        <f t="shared" si="7846"/>
        <v>0</v>
      </c>
      <c r="AJ2554" s="122">
        <f t="shared" si="7846"/>
        <v>0</v>
      </c>
      <c r="AK2554" s="122">
        <f t="shared" si="7846"/>
        <v>0</v>
      </c>
      <c r="AL2554" s="122">
        <f t="shared" si="7846"/>
        <v>0</v>
      </c>
      <c r="AM2554" s="122">
        <f t="shared" si="7846"/>
        <v>0</v>
      </c>
      <c r="AN2554" s="121">
        <f t="shared" si="7084"/>
        <v>0</v>
      </c>
      <c r="AO2554" s="122">
        <f t="shared" ref="AO2554:AW2554" si="7847">+($AX2554-$AN2554)/10+AN2554</f>
        <v>0</v>
      </c>
      <c r="AP2554" s="122">
        <f t="shared" si="7847"/>
        <v>0</v>
      </c>
      <c r="AQ2554" s="122">
        <f t="shared" si="7847"/>
        <v>0</v>
      </c>
      <c r="AR2554" s="122">
        <f t="shared" si="7847"/>
        <v>0</v>
      </c>
      <c r="AS2554" s="122">
        <f t="shared" si="7847"/>
        <v>0</v>
      </c>
      <c r="AT2554" s="122">
        <f t="shared" si="7847"/>
        <v>0</v>
      </c>
      <c r="AU2554" s="122">
        <f t="shared" si="7847"/>
        <v>0</v>
      </c>
      <c r="AV2554" s="122">
        <f t="shared" si="7847"/>
        <v>0</v>
      </c>
      <c r="AW2554" s="122">
        <f t="shared" si="7847"/>
        <v>0</v>
      </c>
      <c r="AX2554" s="121">
        <f t="shared" si="7086"/>
        <v>0</v>
      </c>
    </row>
    <row r="2555" spans="2:50" ht="15.75" customHeight="1" x14ac:dyDescent="0.2">
      <c r="B2555" s="123"/>
      <c r="C2555" s="124"/>
      <c r="D2555" s="124"/>
      <c r="E2555" s="124"/>
      <c r="F2555" s="124"/>
      <c r="G2555" s="124"/>
      <c r="H2555" s="124"/>
      <c r="I2555" s="124"/>
      <c r="J2555" s="124"/>
      <c r="K2555" s="124"/>
      <c r="L2555" s="124"/>
      <c r="M2555" s="124"/>
      <c r="N2555" s="125"/>
      <c r="O2555" s="119"/>
      <c r="P2555" s="120" t="str">
        <f t="shared" si="7465"/>
        <v/>
      </c>
      <c r="Q2555" s="126">
        <f t="shared" ref="Q2555:W2555" si="7848">SUMIF($B$9:$N$9,Q$9,$B2555:$N2555)/100</f>
        <v>0</v>
      </c>
      <c r="R2555" s="126">
        <f t="shared" si="7848"/>
        <v>0</v>
      </c>
      <c r="S2555" s="126">
        <f t="shared" si="7848"/>
        <v>0</v>
      </c>
      <c r="T2555" s="126">
        <f t="shared" si="7848"/>
        <v>0</v>
      </c>
      <c r="U2555" s="126">
        <f t="shared" si="7848"/>
        <v>0</v>
      </c>
      <c r="V2555" s="126">
        <f t="shared" si="7848"/>
        <v>0</v>
      </c>
      <c r="W2555" s="126">
        <f t="shared" si="7848"/>
        <v>0</v>
      </c>
      <c r="X2555" s="127">
        <f t="shared" si="7078"/>
        <v>0</v>
      </c>
      <c r="Y2555" s="126">
        <f t="shared" si="7079"/>
        <v>0</v>
      </c>
      <c r="Z2555" s="127">
        <f t="shared" si="7080"/>
        <v>0</v>
      </c>
      <c r="AA2555" s="126">
        <f t="shared" si="7081"/>
        <v>0</v>
      </c>
      <c r="AB2555" s="127">
        <f t="shared" si="7836"/>
        <v>0</v>
      </c>
      <c r="AC2555" s="127">
        <f t="shared" si="7836"/>
        <v>0</v>
      </c>
      <c r="AD2555" s="126">
        <f t="shared" si="7082"/>
        <v>0</v>
      </c>
      <c r="AE2555" s="127">
        <f t="shared" ref="AE2555:AM2555" si="7849">+($AN2555-$AD2555)/10+AD2555</f>
        <v>0</v>
      </c>
      <c r="AF2555" s="127">
        <f t="shared" si="7849"/>
        <v>0</v>
      </c>
      <c r="AG2555" s="127">
        <f t="shared" si="7849"/>
        <v>0</v>
      </c>
      <c r="AH2555" s="127">
        <f t="shared" si="7849"/>
        <v>0</v>
      </c>
      <c r="AI2555" s="127">
        <f t="shared" si="7849"/>
        <v>0</v>
      </c>
      <c r="AJ2555" s="127">
        <f t="shared" si="7849"/>
        <v>0</v>
      </c>
      <c r="AK2555" s="127">
        <f t="shared" si="7849"/>
        <v>0</v>
      </c>
      <c r="AL2555" s="127">
        <f t="shared" si="7849"/>
        <v>0</v>
      </c>
      <c r="AM2555" s="127">
        <f t="shared" si="7849"/>
        <v>0</v>
      </c>
      <c r="AN2555" s="126">
        <f t="shared" si="7084"/>
        <v>0</v>
      </c>
      <c r="AO2555" s="127">
        <f t="shared" ref="AO2555:AW2555" si="7850">+($AX2555-$AN2555)/10+AN2555</f>
        <v>0</v>
      </c>
      <c r="AP2555" s="127">
        <f t="shared" si="7850"/>
        <v>0</v>
      </c>
      <c r="AQ2555" s="127">
        <f t="shared" si="7850"/>
        <v>0</v>
      </c>
      <c r="AR2555" s="127">
        <f t="shared" si="7850"/>
        <v>0</v>
      </c>
      <c r="AS2555" s="127">
        <f t="shared" si="7850"/>
        <v>0</v>
      </c>
      <c r="AT2555" s="127">
        <f t="shared" si="7850"/>
        <v>0</v>
      </c>
      <c r="AU2555" s="127">
        <f t="shared" si="7850"/>
        <v>0</v>
      </c>
      <c r="AV2555" s="127">
        <f t="shared" si="7850"/>
        <v>0</v>
      </c>
      <c r="AW2555" s="127">
        <f t="shared" si="7850"/>
        <v>0</v>
      </c>
      <c r="AX2555" s="126">
        <f t="shared" si="7086"/>
        <v>0</v>
      </c>
    </row>
    <row r="2556" spans="2:50" ht="15.75" customHeight="1" x14ac:dyDescent="0.2">
      <c r="B2556" s="123"/>
      <c r="C2556" s="128"/>
      <c r="D2556" s="128"/>
      <c r="E2556" s="128"/>
      <c r="F2556" s="128"/>
      <c r="G2556" s="128"/>
      <c r="H2556" s="128"/>
      <c r="I2556" s="128"/>
      <c r="J2556" s="128"/>
      <c r="K2556" s="128"/>
      <c r="L2556" s="128"/>
      <c r="M2556" s="128"/>
      <c r="N2556" s="129"/>
      <c r="O2556" s="119"/>
      <c r="P2556" s="120" t="str">
        <f t="shared" si="7465"/>
        <v/>
      </c>
      <c r="Q2556" s="121">
        <f t="shared" ref="Q2556:W2556" si="7851">SUMIF($B$9:$N$9,Q$9,$B2556:$N2556)/100</f>
        <v>0</v>
      </c>
      <c r="R2556" s="121">
        <f t="shared" si="7851"/>
        <v>0</v>
      </c>
      <c r="S2556" s="121">
        <f t="shared" si="7851"/>
        <v>0</v>
      </c>
      <c r="T2556" s="121">
        <f t="shared" si="7851"/>
        <v>0</v>
      </c>
      <c r="U2556" s="121">
        <f t="shared" si="7851"/>
        <v>0</v>
      </c>
      <c r="V2556" s="121">
        <f t="shared" si="7851"/>
        <v>0</v>
      </c>
      <c r="W2556" s="121">
        <f t="shared" si="7851"/>
        <v>0</v>
      </c>
      <c r="X2556" s="122">
        <f t="shared" si="7078"/>
        <v>0</v>
      </c>
      <c r="Y2556" s="121">
        <f t="shared" si="7079"/>
        <v>0</v>
      </c>
      <c r="Z2556" s="122">
        <f t="shared" si="7080"/>
        <v>0</v>
      </c>
      <c r="AA2556" s="121">
        <f t="shared" si="7081"/>
        <v>0</v>
      </c>
      <c r="AB2556" s="122">
        <f t="shared" si="7836"/>
        <v>0</v>
      </c>
      <c r="AC2556" s="122">
        <f t="shared" si="7836"/>
        <v>0</v>
      </c>
      <c r="AD2556" s="121">
        <f t="shared" si="7082"/>
        <v>0</v>
      </c>
      <c r="AE2556" s="122">
        <f t="shared" ref="AE2556:AM2556" si="7852">+($AN2556-$AD2556)/10+AD2556</f>
        <v>0</v>
      </c>
      <c r="AF2556" s="122">
        <f t="shared" si="7852"/>
        <v>0</v>
      </c>
      <c r="AG2556" s="122">
        <f t="shared" si="7852"/>
        <v>0</v>
      </c>
      <c r="AH2556" s="122">
        <f t="shared" si="7852"/>
        <v>0</v>
      </c>
      <c r="AI2556" s="122">
        <f t="shared" si="7852"/>
        <v>0</v>
      </c>
      <c r="AJ2556" s="122">
        <f t="shared" si="7852"/>
        <v>0</v>
      </c>
      <c r="AK2556" s="122">
        <f t="shared" si="7852"/>
        <v>0</v>
      </c>
      <c r="AL2556" s="122">
        <f t="shared" si="7852"/>
        <v>0</v>
      </c>
      <c r="AM2556" s="122">
        <f t="shared" si="7852"/>
        <v>0</v>
      </c>
      <c r="AN2556" s="121">
        <f t="shared" si="7084"/>
        <v>0</v>
      </c>
      <c r="AO2556" s="122">
        <f t="shared" ref="AO2556:AW2556" si="7853">+($AX2556-$AN2556)/10+AN2556</f>
        <v>0</v>
      </c>
      <c r="AP2556" s="122">
        <f t="shared" si="7853"/>
        <v>0</v>
      </c>
      <c r="AQ2556" s="122">
        <f t="shared" si="7853"/>
        <v>0</v>
      </c>
      <c r="AR2556" s="122">
        <f t="shared" si="7853"/>
        <v>0</v>
      </c>
      <c r="AS2556" s="122">
        <f t="shared" si="7853"/>
        <v>0</v>
      </c>
      <c r="AT2556" s="122">
        <f t="shared" si="7853"/>
        <v>0</v>
      </c>
      <c r="AU2556" s="122">
        <f t="shared" si="7853"/>
        <v>0</v>
      </c>
      <c r="AV2556" s="122">
        <f t="shared" si="7853"/>
        <v>0</v>
      </c>
      <c r="AW2556" s="122">
        <f t="shared" si="7853"/>
        <v>0</v>
      </c>
      <c r="AX2556" s="121">
        <f t="shared" si="7086"/>
        <v>0</v>
      </c>
    </row>
    <row r="2557" spans="2:50" ht="15.75" customHeight="1" x14ac:dyDescent="0.2">
      <c r="B2557" s="123"/>
      <c r="C2557" s="124"/>
      <c r="D2557" s="124"/>
      <c r="E2557" s="124"/>
      <c r="F2557" s="124"/>
      <c r="G2557" s="124"/>
      <c r="H2557" s="124"/>
      <c r="I2557" s="124"/>
      <c r="J2557" s="124"/>
      <c r="K2557" s="124"/>
      <c r="L2557" s="124"/>
      <c r="M2557" s="124"/>
      <c r="N2557" s="125"/>
      <c r="O2557" s="119"/>
      <c r="P2557" s="120" t="str">
        <f t="shared" si="7465"/>
        <v/>
      </c>
      <c r="Q2557" s="126">
        <f t="shared" ref="Q2557:W2557" si="7854">SUMIF($B$9:$N$9,Q$9,$B2557:$N2557)/100</f>
        <v>0</v>
      </c>
      <c r="R2557" s="126">
        <f t="shared" si="7854"/>
        <v>0</v>
      </c>
      <c r="S2557" s="126">
        <f t="shared" si="7854"/>
        <v>0</v>
      </c>
      <c r="T2557" s="126">
        <f t="shared" si="7854"/>
        <v>0</v>
      </c>
      <c r="U2557" s="126">
        <f t="shared" si="7854"/>
        <v>0</v>
      </c>
      <c r="V2557" s="126">
        <f t="shared" si="7854"/>
        <v>0</v>
      </c>
      <c r="W2557" s="126">
        <f t="shared" si="7854"/>
        <v>0</v>
      </c>
      <c r="X2557" s="127">
        <f t="shared" si="7078"/>
        <v>0</v>
      </c>
      <c r="Y2557" s="126">
        <f t="shared" si="7079"/>
        <v>0</v>
      </c>
      <c r="Z2557" s="127">
        <f t="shared" si="7080"/>
        <v>0</v>
      </c>
      <c r="AA2557" s="126">
        <f t="shared" si="7081"/>
        <v>0</v>
      </c>
      <c r="AB2557" s="127">
        <f t="shared" si="7836"/>
        <v>0</v>
      </c>
      <c r="AC2557" s="127">
        <f t="shared" si="7836"/>
        <v>0</v>
      </c>
      <c r="AD2557" s="126">
        <f t="shared" si="7082"/>
        <v>0</v>
      </c>
      <c r="AE2557" s="127">
        <f t="shared" ref="AE2557:AM2557" si="7855">+($AN2557-$AD2557)/10+AD2557</f>
        <v>0</v>
      </c>
      <c r="AF2557" s="127">
        <f t="shared" si="7855"/>
        <v>0</v>
      </c>
      <c r="AG2557" s="127">
        <f t="shared" si="7855"/>
        <v>0</v>
      </c>
      <c r="AH2557" s="127">
        <f t="shared" si="7855"/>
        <v>0</v>
      </c>
      <c r="AI2557" s="127">
        <f t="shared" si="7855"/>
        <v>0</v>
      </c>
      <c r="AJ2557" s="127">
        <f t="shared" si="7855"/>
        <v>0</v>
      </c>
      <c r="AK2557" s="127">
        <f t="shared" si="7855"/>
        <v>0</v>
      </c>
      <c r="AL2557" s="127">
        <f t="shared" si="7855"/>
        <v>0</v>
      </c>
      <c r="AM2557" s="127">
        <f t="shared" si="7855"/>
        <v>0</v>
      </c>
      <c r="AN2557" s="126">
        <f t="shared" si="7084"/>
        <v>0</v>
      </c>
      <c r="AO2557" s="127">
        <f t="shared" ref="AO2557:AW2557" si="7856">+($AX2557-$AN2557)/10+AN2557</f>
        <v>0</v>
      </c>
      <c r="AP2557" s="127">
        <f t="shared" si="7856"/>
        <v>0</v>
      </c>
      <c r="AQ2557" s="127">
        <f t="shared" si="7856"/>
        <v>0</v>
      </c>
      <c r="AR2557" s="127">
        <f t="shared" si="7856"/>
        <v>0</v>
      </c>
      <c r="AS2557" s="127">
        <f t="shared" si="7856"/>
        <v>0</v>
      </c>
      <c r="AT2557" s="127">
        <f t="shared" si="7856"/>
        <v>0</v>
      </c>
      <c r="AU2557" s="127">
        <f t="shared" si="7856"/>
        <v>0</v>
      </c>
      <c r="AV2557" s="127">
        <f t="shared" si="7856"/>
        <v>0</v>
      </c>
      <c r="AW2557" s="127">
        <f t="shared" si="7856"/>
        <v>0</v>
      </c>
      <c r="AX2557" s="126">
        <f t="shared" si="7086"/>
        <v>0</v>
      </c>
    </row>
    <row r="2558" spans="2:50" ht="15.75" customHeight="1" x14ac:dyDescent="0.2">
      <c r="B2558" s="123"/>
      <c r="C2558" s="128"/>
      <c r="D2558" s="128"/>
      <c r="E2558" s="128"/>
      <c r="F2558" s="128"/>
      <c r="G2558" s="128"/>
      <c r="H2558" s="128"/>
      <c r="I2558" s="128"/>
      <c r="J2558" s="128"/>
      <c r="K2558" s="128"/>
      <c r="L2558" s="128"/>
      <c r="M2558" s="128"/>
      <c r="N2558" s="129"/>
      <c r="O2558" s="119"/>
      <c r="P2558" s="120" t="str">
        <f t="shared" si="7465"/>
        <v/>
      </c>
      <c r="Q2558" s="121">
        <f t="shared" ref="Q2558:W2558" si="7857">SUMIF($B$9:$N$9,Q$9,$B2558:$N2558)/100</f>
        <v>0</v>
      </c>
      <c r="R2558" s="121">
        <f t="shared" si="7857"/>
        <v>0</v>
      </c>
      <c r="S2558" s="121">
        <f t="shared" si="7857"/>
        <v>0</v>
      </c>
      <c r="T2558" s="121">
        <f t="shared" si="7857"/>
        <v>0</v>
      </c>
      <c r="U2558" s="121">
        <f t="shared" si="7857"/>
        <v>0</v>
      </c>
      <c r="V2558" s="121">
        <f t="shared" si="7857"/>
        <v>0</v>
      </c>
      <c r="W2558" s="121">
        <f t="shared" si="7857"/>
        <v>0</v>
      </c>
      <c r="X2558" s="122">
        <f t="shared" si="7078"/>
        <v>0</v>
      </c>
      <c r="Y2558" s="121">
        <f t="shared" si="7079"/>
        <v>0</v>
      </c>
      <c r="Z2558" s="122">
        <f t="shared" si="7080"/>
        <v>0</v>
      </c>
      <c r="AA2558" s="121">
        <f t="shared" si="7081"/>
        <v>0</v>
      </c>
      <c r="AB2558" s="122">
        <f t="shared" si="7836"/>
        <v>0</v>
      </c>
      <c r="AC2558" s="122">
        <f t="shared" si="7836"/>
        <v>0</v>
      </c>
      <c r="AD2558" s="121">
        <f t="shared" si="7082"/>
        <v>0</v>
      </c>
      <c r="AE2558" s="122">
        <f t="shared" ref="AE2558:AM2558" si="7858">+($AN2558-$AD2558)/10+AD2558</f>
        <v>0</v>
      </c>
      <c r="AF2558" s="122">
        <f t="shared" si="7858"/>
        <v>0</v>
      </c>
      <c r="AG2558" s="122">
        <f t="shared" si="7858"/>
        <v>0</v>
      </c>
      <c r="AH2558" s="122">
        <f t="shared" si="7858"/>
        <v>0</v>
      </c>
      <c r="AI2558" s="122">
        <f t="shared" si="7858"/>
        <v>0</v>
      </c>
      <c r="AJ2558" s="122">
        <f t="shared" si="7858"/>
        <v>0</v>
      </c>
      <c r="AK2558" s="122">
        <f t="shared" si="7858"/>
        <v>0</v>
      </c>
      <c r="AL2558" s="122">
        <f t="shared" si="7858"/>
        <v>0</v>
      </c>
      <c r="AM2558" s="122">
        <f t="shared" si="7858"/>
        <v>0</v>
      </c>
      <c r="AN2558" s="121">
        <f t="shared" si="7084"/>
        <v>0</v>
      </c>
      <c r="AO2558" s="122">
        <f t="shared" ref="AO2558:AW2558" si="7859">+($AX2558-$AN2558)/10+AN2558</f>
        <v>0</v>
      </c>
      <c r="AP2558" s="122">
        <f t="shared" si="7859"/>
        <v>0</v>
      </c>
      <c r="AQ2558" s="122">
        <f t="shared" si="7859"/>
        <v>0</v>
      </c>
      <c r="AR2558" s="122">
        <f t="shared" si="7859"/>
        <v>0</v>
      </c>
      <c r="AS2558" s="122">
        <f t="shared" si="7859"/>
        <v>0</v>
      </c>
      <c r="AT2558" s="122">
        <f t="shared" si="7859"/>
        <v>0</v>
      </c>
      <c r="AU2558" s="122">
        <f t="shared" si="7859"/>
        <v>0</v>
      </c>
      <c r="AV2558" s="122">
        <f t="shared" si="7859"/>
        <v>0</v>
      </c>
      <c r="AW2558" s="122">
        <f t="shared" si="7859"/>
        <v>0</v>
      </c>
      <c r="AX2558" s="121">
        <f t="shared" si="7086"/>
        <v>0</v>
      </c>
    </row>
    <row r="2559" spans="2:50" ht="15.75" customHeight="1" x14ac:dyDescent="0.2">
      <c r="B2559" s="123"/>
      <c r="C2559" s="124"/>
      <c r="D2559" s="124"/>
      <c r="E2559" s="124"/>
      <c r="F2559" s="124"/>
      <c r="G2559" s="124"/>
      <c r="H2559" s="124"/>
      <c r="I2559" s="124"/>
      <c r="J2559" s="124"/>
      <c r="K2559" s="124"/>
      <c r="L2559" s="124"/>
      <c r="M2559" s="124"/>
      <c r="N2559" s="125"/>
      <c r="O2559" s="119"/>
      <c r="P2559" s="120" t="str">
        <f t="shared" si="7465"/>
        <v/>
      </c>
      <c r="Q2559" s="126">
        <f t="shared" ref="Q2559:W2559" si="7860">SUMIF($B$9:$N$9,Q$9,$B2559:$N2559)/100</f>
        <v>0</v>
      </c>
      <c r="R2559" s="126">
        <f t="shared" si="7860"/>
        <v>0</v>
      </c>
      <c r="S2559" s="126">
        <f t="shared" si="7860"/>
        <v>0</v>
      </c>
      <c r="T2559" s="126">
        <f t="shared" si="7860"/>
        <v>0</v>
      </c>
      <c r="U2559" s="126">
        <f t="shared" si="7860"/>
        <v>0</v>
      </c>
      <c r="V2559" s="126">
        <f t="shared" si="7860"/>
        <v>0</v>
      </c>
      <c r="W2559" s="126">
        <f t="shared" si="7860"/>
        <v>0</v>
      </c>
      <c r="X2559" s="127">
        <f t="shared" si="7078"/>
        <v>0</v>
      </c>
      <c r="Y2559" s="126">
        <f t="shared" si="7079"/>
        <v>0</v>
      </c>
      <c r="Z2559" s="127">
        <f t="shared" si="7080"/>
        <v>0</v>
      </c>
      <c r="AA2559" s="126">
        <f t="shared" si="7081"/>
        <v>0</v>
      </c>
      <c r="AB2559" s="127">
        <f t="shared" si="7836"/>
        <v>0</v>
      </c>
      <c r="AC2559" s="127">
        <f t="shared" si="7836"/>
        <v>0</v>
      </c>
      <c r="AD2559" s="126">
        <f t="shared" si="7082"/>
        <v>0</v>
      </c>
      <c r="AE2559" s="127">
        <f t="shared" ref="AE2559:AM2559" si="7861">+($AN2559-$AD2559)/10+AD2559</f>
        <v>0</v>
      </c>
      <c r="AF2559" s="127">
        <f t="shared" si="7861"/>
        <v>0</v>
      </c>
      <c r="AG2559" s="127">
        <f t="shared" si="7861"/>
        <v>0</v>
      </c>
      <c r="AH2559" s="127">
        <f t="shared" si="7861"/>
        <v>0</v>
      </c>
      <c r="AI2559" s="127">
        <f t="shared" si="7861"/>
        <v>0</v>
      </c>
      <c r="AJ2559" s="127">
        <f t="shared" si="7861"/>
        <v>0</v>
      </c>
      <c r="AK2559" s="127">
        <f t="shared" si="7861"/>
        <v>0</v>
      </c>
      <c r="AL2559" s="127">
        <f t="shared" si="7861"/>
        <v>0</v>
      </c>
      <c r="AM2559" s="127">
        <f t="shared" si="7861"/>
        <v>0</v>
      </c>
      <c r="AN2559" s="126">
        <f t="shared" si="7084"/>
        <v>0</v>
      </c>
      <c r="AO2559" s="127">
        <f t="shared" ref="AO2559:AW2559" si="7862">+($AX2559-$AN2559)/10+AN2559</f>
        <v>0</v>
      </c>
      <c r="AP2559" s="127">
        <f t="shared" si="7862"/>
        <v>0</v>
      </c>
      <c r="AQ2559" s="127">
        <f t="shared" si="7862"/>
        <v>0</v>
      </c>
      <c r="AR2559" s="127">
        <f t="shared" si="7862"/>
        <v>0</v>
      </c>
      <c r="AS2559" s="127">
        <f t="shared" si="7862"/>
        <v>0</v>
      </c>
      <c r="AT2559" s="127">
        <f t="shared" si="7862"/>
        <v>0</v>
      </c>
      <c r="AU2559" s="127">
        <f t="shared" si="7862"/>
        <v>0</v>
      </c>
      <c r="AV2559" s="127">
        <f t="shared" si="7862"/>
        <v>0</v>
      </c>
      <c r="AW2559" s="127">
        <f t="shared" si="7862"/>
        <v>0</v>
      </c>
      <c r="AX2559" s="126">
        <f t="shared" si="7086"/>
        <v>0</v>
      </c>
    </row>
    <row r="2560" spans="2:50" ht="15.75" customHeight="1" x14ac:dyDescent="0.2">
      <c r="B2560" s="123"/>
      <c r="C2560" s="128"/>
      <c r="D2560" s="128"/>
      <c r="E2560" s="128"/>
      <c r="F2560" s="128"/>
      <c r="G2560" s="128"/>
      <c r="H2560" s="128"/>
      <c r="I2560" s="128"/>
      <c r="J2560" s="128"/>
      <c r="K2560" s="128"/>
      <c r="L2560" s="128"/>
      <c r="M2560" s="128"/>
      <c r="N2560" s="129"/>
      <c r="O2560" s="119"/>
      <c r="P2560" s="120" t="str">
        <f t="shared" si="7465"/>
        <v/>
      </c>
      <c r="Q2560" s="121">
        <f t="shared" ref="Q2560:W2560" si="7863">SUMIF($B$9:$N$9,Q$9,$B2560:$N2560)/100</f>
        <v>0</v>
      </c>
      <c r="R2560" s="121">
        <f t="shared" si="7863"/>
        <v>0</v>
      </c>
      <c r="S2560" s="121">
        <f t="shared" si="7863"/>
        <v>0</v>
      </c>
      <c r="T2560" s="121">
        <f t="shared" si="7863"/>
        <v>0</v>
      </c>
      <c r="U2560" s="121">
        <f t="shared" si="7863"/>
        <v>0</v>
      </c>
      <c r="V2560" s="121">
        <f t="shared" si="7863"/>
        <v>0</v>
      </c>
      <c r="W2560" s="121">
        <f t="shared" si="7863"/>
        <v>0</v>
      </c>
      <c r="X2560" s="122">
        <f t="shared" ref="X2560:X2814" si="7864">+(Y2560-W2560)/2+W2560</f>
        <v>0</v>
      </c>
      <c r="Y2560" s="121">
        <f t="shared" ref="Y2560:Y2814" si="7865">SUMIF($B$9:$N$9,Y$9,$B2560:$N2560)/100</f>
        <v>0</v>
      </c>
      <c r="Z2560" s="122">
        <f t="shared" ref="Z2560:Z2814" si="7866">+(AA2560-Y2560)/2+Y2560</f>
        <v>0</v>
      </c>
      <c r="AA2560" s="121">
        <f t="shared" ref="AA2560:AA2814" si="7867">SUMIF($B$9:$N$9,AA$9,$B2560:$N2560)/100</f>
        <v>0</v>
      </c>
      <c r="AB2560" s="122">
        <f t="shared" si="7836"/>
        <v>0</v>
      </c>
      <c r="AC2560" s="122">
        <f t="shared" si="7836"/>
        <v>0</v>
      </c>
      <c r="AD2560" s="121">
        <f t="shared" ref="AD2560:AD2814" si="7868">SUMIF($B$9:$N$9,AD$9,$B2560:$N2560)/100</f>
        <v>0</v>
      </c>
      <c r="AE2560" s="122">
        <f t="shared" ref="AE2560:AM2560" si="7869">+($AN2560-$AD2560)/10+AD2560</f>
        <v>0</v>
      </c>
      <c r="AF2560" s="122">
        <f t="shared" si="7869"/>
        <v>0</v>
      </c>
      <c r="AG2560" s="122">
        <f t="shared" si="7869"/>
        <v>0</v>
      </c>
      <c r="AH2560" s="122">
        <f t="shared" si="7869"/>
        <v>0</v>
      </c>
      <c r="AI2560" s="122">
        <f t="shared" si="7869"/>
        <v>0</v>
      </c>
      <c r="AJ2560" s="122">
        <f t="shared" si="7869"/>
        <v>0</v>
      </c>
      <c r="AK2560" s="122">
        <f t="shared" si="7869"/>
        <v>0</v>
      </c>
      <c r="AL2560" s="122">
        <f t="shared" si="7869"/>
        <v>0</v>
      </c>
      <c r="AM2560" s="122">
        <f t="shared" si="7869"/>
        <v>0</v>
      </c>
      <c r="AN2560" s="121">
        <f t="shared" ref="AN2560:AN2814" si="7870">SUMIF($B$9:$N$9,AN$9,$B2560:$N2560)/100</f>
        <v>0</v>
      </c>
      <c r="AO2560" s="122">
        <f t="shared" ref="AO2560:AW2560" si="7871">+($AX2560-$AN2560)/10+AN2560</f>
        <v>0</v>
      </c>
      <c r="AP2560" s="122">
        <f t="shared" si="7871"/>
        <v>0</v>
      </c>
      <c r="AQ2560" s="122">
        <f t="shared" si="7871"/>
        <v>0</v>
      </c>
      <c r="AR2560" s="122">
        <f t="shared" si="7871"/>
        <v>0</v>
      </c>
      <c r="AS2560" s="122">
        <f t="shared" si="7871"/>
        <v>0</v>
      </c>
      <c r="AT2560" s="122">
        <f t="shared" si="7871"/>
        <v>0</v>
      </c>
      <c r="AU2560" s="122">
        <f t="shared" si="7871"/>
        <v>0</v>
      </c>
      <c r="AV2560" s="122">
        <f t="shared" si="7871"/>
        <v>0</v>
      </c>
      <c r="AW2560" s="122">
        <f t="shared" si="7871"/>
        <v>0</v>
      </c>
      <c r="AX2560" s="121">
        <f t="shared" ref="AX2560:AX2814" si="7872">SUMIF($B$9:$N$9,AX$9,$B2560:$N2560)/100</f>
        <v>0</v>
      </c>
    </row>
    <row r="2561" spans="2:50" ht="15.75" customHeight="1" x14ac:dyDescent="0.2">
      <c r="B2561" s="123"/>
      <c r="C2561" s="124"/>
      <c r="D2561" s="124"/>
      <c r="E2561" s="124"/>
      <c r="F2561" s="124"/>
      <c r="G2561" s="124"/>
      <c r="H2561" s="124"/>
      <c r="I2561" s="124"/>
      <c r="J2561" s="124"/>
      <c r="K2561" s="124"/>
      <c r="L2561" s="124"/>
      <c r="M2561" s="124"/>
      <c r="N2561" s="125"/>
      <c r="O2561" s="119"/>
      <c r="P2561" s="120" t="str">
        <f t="shared" si="7465"/>
        <v/>
      </c>
      <c r="Q2561" s="126">
        <f t="shared" ref="Q2561:W2561" si="7873">SUMIF($B$9:$N$9,Q$9,$B2561:$N2561)/100</f>
        <v>0</v>
      </c>
      <c r="R2561" s="126">
        <f t="shared" si="7873"/>
        <v>0</v>
      </c>
      <c r="S2561" s="126">
        <f t="shared" si="7873"/>
        <v>0</v>
      </c>
      <c r="T2561" s="126">
        <f t="shared" si="7873"/>
        <v>0</v>
      </c>
      <c r="U2561" s="126">
        <f t="shared" si="7873"/>
        <v>0</v>
      </c>
      <c r="V2561" s="126">
        <f t="shared" si="7873"/>
        <v>0</v>
      </c>
      <c r="W2561" s="126">
        <f t="shared" si="7873"/>
        <v>0</v>
      </c>
      <c r="X2561" s="127">
        <f t="shared" si="7864"/>
        <v>0</v>
      </c>
      <c r="Y2561" s="126">
        <f t="shared" si="7865"/>
        <v>0</v>
      </c>
      <c r="Z2561" s="127">
        <f t="shared" si="7866"/>
        <v>0</v>
      </c>
      <c r="AA2561" s="126">
        <f t="shared" si="7867"/>
        <v>0</v>
      </c>
      <c r="AB2561" s="127">
        <f t="shared" si="7836"/>
        <v>0</v>
      </c>
      <c r="AC2561" s="127">
        <f t="shared" si="7836"/>
        <v>0</v>
      </c>
      <c r="AD2561" s="126">
        <f t="shared" si="7868"/>
        <v>0</v>
      </c>
      <c r="AE2561" s="127">
        <f t="shared" ref="AE2561:AM2561" si="7874">+($AN2561-$AD2561)/10+AD2561</f>
        <v>0</v>
      </c>
      <c r="AF2561" s="127">
        <f t="shared" si="7874"/>
        <v>0</v>
      </c>
      <c r="AG2561" s="127">
        <f t="shared" si="7874"/>
        <v>0</v>
      </c>
      <c r="AH2561" s="127">
        <f t="shared" si="7874"/>
        <v>0</v>
      </c>
      <c r="AI2561" s="127">
        <f t="shared" si="7874"/>
        <v>0</v>
      </c>
      <c r="AJ2561" s="127">
        <f t="shared" si="7874"/>
        <v>0</v>
      </c>
      <c r="AK2561" s="127">
        <f t="shared" si="7874"/>
        <v>0</v>
      </c>
      <c r="AL2561" s="127">
        <f t="shared" si="7874"/>
        <v>0</v>
      </c>
      <c r="AM2561" s="127">
        <f t="shared" si="7874"/>
        <v>0</v>
      </c>
      <c r="AN2561" s="126">
        <f t="shared" si="7870"/>
        <v>0</v>
      </c>
      <c r="AO2561" s="127">
        <f t="shared" ref="AO2561:AW2561" si="7875">+($AX2561-$AN2561)/10+AN2561</f>
        <v>0</v>
      </c>
      <c r="AP2561" s="127">
        <f t="shared" si="7875"/>
        <v>0</v>
      </c>
      <c r="AQ2561" s="127">
        <f t="shared" si="7875"/>
        <v>0</v>
      </c>
      <c r="AR2561" s="127">
        <f t="shared" si="7875"/>
        <v>0</v>
      </c>
      <c r="AS2561" s="127">
        <f t="shared" si="7875"/>
        <v>0</v>
      </c>
      <c r="AT2561" s="127">
        <f t="shared" si="7875"/>
        <v>0</v>
      </c>
      <c r="AU2561" s="127">
        <f t="shared" si="7875"/>
        <v>0</v>
      </c>
      <c r="AV2561" s="127">
        <f t="shared" si="7875"/>
        <v>0</v>
      </c>
      <c r="AW2561" s="127">
        <f t="shared" si="7875"/>
        <v>0</v>
      </c>
      <c r="AX2561" s="126">
        <f t="shared" si="7872"/>
        <v>0</v>
      </c>
    </row>
    <row r="2562" spans="2:50" ht="15.75" customHeight="1" x14ac:dyDescent="0.2">
      <c r="B2562" s="123"/>
      <c r="C2562" s="128"/>
      <c r="D2562" s="128"/>
      <c r="E2562" s="128"/>
      <c r="F2562" s="128"/>
      <c r="G2562" s="128"/>
      <c r="H2562" s="128"/>
      <c r="I2562" s="128"/>
      <c r="J2562" s="128"/>
      <c r="K2562" s="128"/>
      <c r="L2562" s="128"/>
      <c r="M2562" s="128"/>
      <c r="N2562" s="129"/>
      <c r="O2562" s="119"/>
      <c r="P2562" s="120" t="str">
        <f t="shared" si="7465"/>
        <v/>
      </c>
      <c r="Q2562" s="121">
        <f t="shared" ref="Q2562:W2562" si="7876">SUMIF($B$9:$N$9,Q$9,$B2562:$N2562)/100</f>
        <v>0</v>
      </c>
      <c r="R2562" s="121">
        <f t="shared" si="7876"/>
        <v>0</v>
      </c>
      <c r="S2562" s="121">
        <f t="shared" si="7876"/>
        <v>0</v>
      </c>
      <c r="T2562" s="121">
        <f t="shared" si="7876"/>
        <v>0</v>
      </c>
      <c r="U2562" s="121">
        <f t="shared" si="7876"/>
        <v>0</v>
      </c>
      <c r="V2562" s="121">
        <f t="shared" si="7876"/>
        <v>0</v>
      </c>
      <c r="W2562" s="121">
        <f t="shared" si="7876"/>
        <v>0</v>
      </c>
      <c r="X2562" s="122">
        <f t="shared" si="7864"/>
        <v>0</v>
      </c>
      <c r="Y2562" s="121">
        <f t="shared" si="7865"/>
        <v>0</v>
      </c>
      <c r="Z2562" s="122">
        <f t="shared" si="7866"/>
        <v>0</v>
      </c>
      <c r="AA2562" s="121">
        <f t="shared" si="7867"/>
        <v>0</v>
      </c>
      <c r="AB2562" s="122">
        <f t="shared" si="7836"/>
        <v>0</v>
      </c>
      <c r="AC2562" s="122">
        <f t="shared" si="7836"/>
        <v>0</v>
      </c>
      <c r="AD2562" s="121">
        <f t="shared" si="7868"/>
        <v>0</v>
      </c>
      <c r="AE2562" s="122">
        <f t="shared" ref="AE2562:AM2562" si="7877">+($AN2562-$AD2562)/10+AD2562</f>
        <v>0</v>
      </c>
      <c r="AF2562" s="122">
        <f t="shared" si="7877"/>
        <v>0</v>
      </c>
      <c r="AG2562" s="122">
        <f t="shared" si="7877"/>
        <v>0</v>
      </c>
      <c r="AH2562" s="122">
        <f t="shared" si="7877"/>
        <v>0</v>
      </c>
      <c r="AI2562" s="122">
        <f t="shared" si="7877"/>
        <v>0</v>
      </c>
      <c r="AJ2562" s="122">
        <f t="shared" si="7877"/>
        <v>0</v>
      </c>
      <c r="AK2562" s="122">
        <f t="shared" si="7877"/>
        <v>0</v>
      </c>
      <c r="AL2562" s="122">
        <f t="shared" si="7877"/>
        <v>0</v>
      </c>
      <c r="AM2562" s="122">
        <f t="shared" si="7877"/>
        <v>0</v>
      </c>
      <c r="AN2562" s="121">
        <f t="shared" si="7870"/>
        <v>0</v>
      </c>
      <c r="AO2562" s="122">
        <f t="shared" ref="AO2562:AW2562" si="7878">+($AX2562-$AN2562)/10+AN2562</f>
        <v>0</v>
      </c>
      <c r="AP2562" s="122">
        <f t="shared" si="7878"/>
        <v>0</v>
      </c>
      <c r="AQ2562" s="122">
        <f t="shared" si="7878"/>
        <v>0</v>
      </c>
      <c r="AR2562" s="122">
        <f t="shared" si="7878"/>
        <v>0</v>
      </c>
      <c r="AS2562" s="122">
        <f t="shared" si="7878"/>
        <v>0</v>
      </c>
      <c r="AT2562" s="122">
        <f t="shared" si="7878"/>
        <v>0</v>
      </c>
      <c r="AU2562" s="122">
        <f t="shared" si="7878"/>
        <v>0</v>
      </c>
      <c r="AV2562" s="122">
        <f t="shared" si="7878"/>
        <v>0</v>
      </c>
      <c r="AW2562" s="122">
        <f t="shared" si="7878"/>
        <v>0</v>
      </c>
      <c r="AX2562" s="121">
        <f t="shared" si="7872"/>
        <v>0</v>
      </c>
    </row>
    <row r="2563" spans="2:50" ht="15.75" customHeight="1" x14ac:dyDescent="0.2">
      <c r="B2563" s="123"/>
      <c r="C2563" s="124"/>
      <c r="D2563" s="124"/>
      <c r="E2563" s="124"/>
      <c r="F2563" s="124"/>
      <c r="G2563" s="124"/>
      <c r="H2563" s="124"/>
      <c r="I2563" s="124"/>
      <c r="J2563" s="124"/>
      <c r="K2563" s="124"/>
      <c r="L2563" s="124"/>
      <c r="M2563" s="124"/>
      <c r="N2563" s="125"/>
      <c r="O2563" s="119"/>
      <c r="P2563" s="120" t="str">
        <f t="shared" si="7465"/>
        <v/>
      </c>
      <c r="Q2563" s="126">
        <f t="shared" ref="Q2563:W2563" si="7879">SUMIF($B$9:$N$9,Q$9,$B2563:$N2563)/100</f>
        <v>0</v>
      </c>
      <c r="R2563" s="126">
        <f t="shared" si="7879"/>
        <v>0</v>
      </c>
      <c r="S2563" s="126">
        <f t="shared" si="7879"/>
        <v>0</v>
      </c>
      <c r="T2563" s="126">
        <f t="shared" si="7879"/>
        <v>0</v>
      </c>
      <c r="U2563" s="126">
        <f t="shared" si="7879"/>
        <v>0</v>
      </c>
      <c r="V2563" s="126">
        <f t="shared" si="7879"/>
        <v>0</v>
      </c>
      <c r="W2563" s="126">
        <f t="shared" si="7879"/>
        <v>0</v>
      </c>
      <c r="X2563" s="127">
        <f t="shared" si="7864"/>
        <v>0</v>
      </c>
      <c r="Y2563" s="126">
        <f t="shared" si="7865"/>
        <v>0</v>
      </c>
      <c r="Z2563" s="127">
        <f t="shared" si="7866"/>
        <v>0</v>
      </c>
      <c r="AA2563" s="126">
        <f t="shared" si="7867"/>
        <v>0</v>
      </c>
      <c r="AB2563" s="127">
        <f t="shared" si="7836"/>
        <v>0</v>
      </c>
      <c r="AC2563" s="127">
        <f t="shared" si="7836"/>
        <v>0</v>
      </c>
      <c r="AD2563" s="126">
        <f t="shared" si="7868"/>
        <v>0</v>
      </c>
      <c r="AE2563" s="127">
        <f t="shared" ref="AE2563:AM2563" si="7880">+($AN2563-$AD2563)/10+AD2563</f>
        <v>0</v>
      </c>
      <c r="AF2563" s="127">
        <f t="shared" si="7880"/>
        <v>0</v>
      </c>
      <c r="AG2563" s="127">
        <f t="shared" si="7880"/>
        <v>0</v>
      </c>
      <c r="AH2563" s="127">
        <f t="shared" si="7880"/>
        <v>0</v>
      </c>
      <c r="AI2563" s="127">
        <f t="shared" si="7880"/>
        <v>0</v>
      </c>
      <c r="AJ2563" s="127">
        <f t="shared" si="7880"/>
        <v>0</v>
      </c>
      <c r="AK2563" s="127">
        <f t="shared" si="7880"/>
        <v>0</v>
      </c>
      <c r="AL2563" s="127">
        <f t="shared" si="7880"/>
        <v>0</v>
      </c>
      <c r="AM2563" s="127">
        <f t="shared" si="7880"/>
        <v>0</v>
      </c>
      <c r="AN2563" s="126">
        <f t="shared" si="7870"/>
        <v>0</v>
      </c>
      <c r="AO2563" s="127">
        <f t="shared" ref="AO2563:AW2563" si="7881">+($AX2563-$AN2563)/10+AN2563</f>
        <v>0</v>
      </c>
      <c r="AP2563" s="127">
        <f t="shared" si="7881"/>
        <v>0</v>
      </c>
      <c r="AQ2563" s="127">
        <f t="shared" si="7881"/>
        <v>0</v>
      </c>
      <c r="AR2563" s="127">
        <f t="shared" si="7881"/>
        <v>0</v>
      </c>
      <c r="AS2563" s="127">
        <f t="shared" si="7881"/>
        <v>0</v>
      </c>
      <c r="AT2563" s="127">
        <f t="shared" si="7881"/>
        <v>0</v>
      </c>
      <c r="AU2563" s="127">
        <f t="shared" si="7881"/>
        <v>0</v>
      </c>
      <c r="AV2563" s="127">
        <f t="shared" si="7881"/>
        <v>0</v>
      </c>
      <c r="AW2563" s="127">
        <f t="shared" si="7881"/>
        <v>0</v>
      </c>
      <c r="AX2563" s="126">
        <f t="shared" si="7872"/>
        <v>0</v>
      </c>
    </row>
    <row r="2564" spans="2:50" ht="15.75" customHeight="1" x14ac:dyDescent="0.2">
      <c r="B2564" s="123"/>
      <c r="C2564" s="128"/>
      <c r="D2564" s="128"/>
      <c r="E2564" s="128"/>
      <c r="F2564" s="128"/>
      <c r="G2564" s="128"/>
      <c r="H2564" s="128"/>
      <c r="I2564" s="128"/>
      <c r="J2564" s="128"/>
      <c r="K2564" s="128"/>
      <c r="L2564" s="128"/>
      <c r="M2564" s="128"/>
      <c r="N2564" s="129"/>
      <c r="O2564" s="119"/>
      <c r="P2564" s="120" t="str">
        <f t="shared" si="7465"/>
        <v/>
      </c>
      <c r="Q2564" s="121">
        <f t="shared" ref="Q2564:W2564" si="7882">SUMIF($B$9:$N$9,Q$9,$B2564:$N2564)/100</f>
        <v>0</v>
      </c>
      <c r="R2564" s="121">
        <f t="shared" si="7882"/>
        <v>0</v>
      </c>
      <c r="S2564" s="121">
        <f t="shared" si="7882"/>
        <v>0</v>
      </c>
      <c r="T2564" s="121">
        <f t="shared" si="7882"/>
        <v>0</v>
      </c>
      <c r="U2564" s="121">
        <f t="shared" si="7882"/>
        <v>0</v>
      </c>
      <c r="V2564" s="121">
        <f t="shared" si="7882"/>
        <v>0</v>
      </c>
      <c r="W2564" s="121">
        <f t="shared" si="7882"/>
        <v>0</v>
      </c>
      <c r="X2564" s="122">
        <f t="shared" si="7864"/>
        <v>0</v>
      </c>
      <c r="Y2564" s="121">
        <f t="shared" si="7865"/>
        <v>0</v>
      </c>
      <c r="Z2564" s="122">
        <f t="shared" si="7866"/>
        <v>0</v>
      </c>
      <c r="AA2564" s="121">
        <f t="shared" si="7867"/>
        <v>0</v>
      </c>
      <c r="AB2564" s="122">
        <f t="shared" si="7836"/>
        <v>0</v>
      </c>
      <c r="AC2564" s="122">
        <f t="shared" si="7836"/>
        <v>0</v>
      </c>
      <c r="AD2564" s="121">
        <f t="shared" si="7868"/>
        <v>0</v>
      </c>
      <c r="AE2564" s="122">
        <f t="shared" ref="AE2564:AM2564" si="7883">+($AN2564-$AD2564)/10+AD2564</f>
        <v>0</v>
      </c>
      <c r="AF2564" s="122">
        <f t="shared" si="7883"/>
        <v>0</v>
      </c>
      <c r="AG2564" s="122">
        <f t="shared" si="7883"/>
        <v>0</v>
      </c>
      <c r="AH2564" s="122">
        <f t="shared" si="7883"/>
        <v>0</v>
      </c>
      <c r="AI2564" s="122">
        <f t="shared" si="7883"/>
        <v>0</v>
      </c>
      <c r="AJ2564" s="122">
        <f t="shared" si="7883"/>
        <v>0</v>
      </c>
      <c r="AK2564" s="122">
        <f t="shared" si="7883"/>
        <v>0</v>
      </c>
      <c r="AL2564" s="122">
        <f t="shared" si="7883"/>
        <v>0</v>
      </c>
      <c r="AM2564" s="122">
        <f t="shared" si="7883"/>
        <v>0</v>
      </c>
      <c r="AN2564" s="121">
        <f t="shared" si="7870"/>
        <v>0</v>
      </c>
      <c r="AO2564" s="122">
        <f t="shared" ref="AO2564:AW2564" si="7884">+($AX2564-$AN2564)/10+AN2564</f>
        <v>0</v>
      </c>
      <c r="AP2564" s="122">
        <f t="shared" si="7884"/>
        <v>0</v>
      </c>
      <c r="AQ2564" s="122">
        <f t="shared" si="7884"/>
        <v>0</v>
      </c>
      <c r="AR2564" s="122">
        <f t="shared" si="7884"/>
        <v>0</v>
      </c>
      <c r="AS2564" s="122">
        <f t="shared" si="7884"/>
        <v>0</v>
      </c>
      <c r="AT2564" s="122">
        <f t="shared" si="7884"/>
        <v>0</v>
      </c>
      <c r="AU2564" s="122">
        <f t="shared" si="7884"/>
        <v>0</v>
      </c>
      <c r="AV2564" s="122">
        <f t="shared" si="7884"/>
        <v>0</v>
      </c>
      <c r="AW2564" s="122">
        <f t="shared" si="7884"/>
        <v>0</v>
      </c>
      <c r="AX2564" s="121">
        <f t="shared" si="7872"/>
        <v>0</v>
      </c>
    </row>
    <row r="2565" spans="2:50" ht="15.75" customHeight="1" x14ac:dyDescent="0.2">
      <c r="B2565" s="123"/>
      <c r="C2565" s="124"/>
      <c r="D2565" s="124"/>
      <c r="E2565" s="124"/>
      <c r="F2565" s="124"/>
      <c r="G2565" s="124"/>
      <c r="H2565" s="124"/>
      <c r="I2565" s="124"/>
      <c r="J2565" s="124"/>
      <c r="K2565" s="124"/>
      <c r="L2565" s="124"/>
      <c r="M2565" s="124"/>
      <c r="N2565" s="125"/>
      <c r="O2565" s="119"/>
      <c r="P2565" s="120" t="str">
        <f t="shared" si="7465"/>
        <v/>
      </c>
      <c r="Q2565" s="126">
        <f t="shared" ref="Q2565:W2565" si="7885">SUMIF($B$9:$N$9,Q$9,$B2565:$N2565)/100</f>
        <v>0</v>
      </c>
      <c r="R2565" s="126">
        <f t="shared" si="7885"/>
        <v>0</v>
      </c>
      <c r="S2565" s="126">
        <f t="shared" si="7885"/>
        <v>0</v>
      </c>
      <c r="T2565" s="126">
        <f t="shared" si="7885"/>
        <v>0</v>
      </c>
      <c r="U2565" s="126">
        <f t="shared" si="7885"/>
        <v>0</v>
      </c>
      <c r="V2565" s="126">
        <f t="shared" si="7885"/>
        <v>0</v>
      </c>
      <c r="W2565" s="126">
        <f t="shared" si="7885"/>
        <v>0</v>
      </c>
      <c r="X2565" s="127">
        <f t="shared" si="7864"/>
        <v>0</v>
      </c>
      <c r="Y2565" s="126">
        <f t="shared" si="7865"/>
        <v>0</v>
      </c>
      <c r="Z2565" s="127">
        <f t="shared" si="7866"/>
        <v>0</v>
      </c>
      <c r="AA2565" s="126">
        <f t="shared" si="7867"/>
        <v>0</v>
      </c>
      <c r="AB2565" s="127">
        <f t="shared" si="7836"/>
        <v>0</v>
      </c>
      <c r="AC2565" s="127">
        <f t="shared" si="7836"/>
        <v>0</v>
      </c>
      <c r="AD2565" s="126">
        <f t="shared" si="7868"/>
        <v>0</v>
      </c>
      <c r="AE2565" s="127">
        <f t="shared" ref="AE2565:AM2565" si="7886">+($AN2565-$AD2565)/10+AD2565</f>
        <v>0</v>
      </c>
      <c r="AF2565" s="127">
        <f t="shared" si="7886"/>
        <v>0</v>
      </c>
      <c r="AG2565" s="127">
        <f t="shared" si="7886"/>
        <v>0</v>
      </c>
      <c r="AH2565" s="127">
        <f t="shared" si="7886"/>
        <v>0</v>
      </c>
      <c r="AI2565" s="127">
        <f t="shared" si="7886"/>
        <v>0</v>
      </c>
      <c r="AJ2565" s="127">
        <f t="shared" si="7886"/>
        <v>0</v>
      </c>
      <c r="AK2565" s="127">
        <f t="shared" si="7886"/>
        <v>0</v>
      </c>
      <c r="AL2565" s="127">
        <f t="shared" si="7886"/>
        <v>0</v>
      </c>
      <c r="AM2565" s="127">
        <f t="shared" si="7886"/>
        <v>0</v>
      </c>
      <c r="AN2565" s="126">
        <f t="shared" si="7870"/>
        <v>0</v>
      </c>
      <c r="AO2565" s="127">
        <f t="shared" ref="AO2565:AW2565" si="7887">+($AX2565-$AN2565)/10+AN2565</f>
        <v>0</v>
      </c>
      <c r="AP2565" s="127">
        <f t="shared" si="7887"/>
        <v>0</v>
      </c>
      <c r="AQ2565" s="127">
        <f t="shared" si="7887"/>
        <v>0</v>
      </c>
      <c r="AR2565" s="127">
        <f t="shared" si="7887"/>
        <v>0</v>
      </c>
      <c r="AS2565" s="127">
        <f t="shared" si="7887"/>
        <v>0</v>
      </c>
      <c r="AT2565" s="127">
        <f t="shared" si="7887"/>
        <v>0</v>
      </c>
      <c r="AU2565" s="127">
        <f t="shared" si="7887"/>
        <v>0</v>
      </c>
      <c r="AV2565" s="127">
        <f t="shared" si="7887"/>
        <v>0</v>
      </c>
      <c r="AW2565" s="127">
        <f t="shared" si="7887"/>
        <v>0</v>
      </c>
      <c r="AX2565" s="126">
        <f t="shared" si="7872"/>
        <v>0</v>
      </c>
    </row>
    <row r="2566" spans="2:50" ht="15.75" customHeight="1" x14ac:dyDescent="0.2">
      <c r="B2566" s="123"/>
      <c r="C2566" s="128"/>
      <c r="D2566" s="128"/>
      <c r="E2566" s="128"/>
      <c r="F2566" s="128"/>
      <c r="G2566" s="128"/>
      <c r="H2566" s="128"/>
      <c r="I2566" s="128"/>
      <c r="J2566" s="128"/>
      <c r="K2566" s="128"/>
      <c r="L2566" s="128"/>
      <c r="M2566" s="128"/>
      <c r="N2566" s="129"/>
      <c r="O2566" s="119"/>
      <c r="P2566" s="120" t="str">
        <f t="shared" si="7465"/>
        <v/>
      </c>
      <c r="Q2566" s="121">
        <f t="shared" ref="Q2566:W2566" si="7888">SUMIF($B$9:$N$9,Q$9,$B2566:$N2566)/100</f>
        <v>0</v>
      </c>
      <c r="R2566" s="121">
        <f t="shared" si="7888"/>
        <v>0</v>
      </c>
      <c r="S2566" s="121">
        <f t="shared" si="7888"/>
        <v>0</v>
      </c>
      <c r="T2566" s="121">
        <f t="shared" si="7888"/>
        <v>0</v>
      </c>
      <c r="U2566" s="121">
        <f t="shared" si="7888"/>
        <v>0</v>
      </c>
      <c r="V2566" s="121">
        <f t="shared" si="7888"/>
        <v>0</v>
      </c>
      <c r="W2566" s="121">
        <f t="shared" si="7888"/>
        <v>0</v>
      </c>
      <c r="X2566" s="122">
        <f t="shared" si="7864"/>
        <v>0</v>
      </c>
      <c r="Y2566" s="121">
        <f t="shared" si="7865"/>
        <v>0</v>
      </c>
      <c r="Z2566" s="122">
        <f t="shared" si="7866"/>
        <v>0</v>
      </c>
      <c r="AA2566" s="121">
        <f t="shared" si="7867"/>
        <v>0</v>
      </c>
      <c r="AB2566" s="122">
        <f t="shared" si="7836"/>
        <v>0</v>
      </c>
      <c r="AC2566" s="122">
        <f t="shared" si="7836"/>
        <v>0</v>
      </c>
      <c r="AD2566" s="121">
        <f t="shared" si="7868"/>
        <v>0</v>
      </c>
      <c r="AE2566" s="122">
        <f t="shared" ref="AE2566:AM2566" si="7889">+($AN2566-$AD2566)/10+AD2566</f>
        <v>0</v>
      </c>
      <c r="AF2566" s="122">
        <f t="shared" si="7889"/>
        <v>0</v>
      </c>
      <c r="AG2566" s="122">
        <f t="shared" si="7889"/>
        <v>0</v>
      </c>
      <c r="AH2566" s="122">
        <f t="shared" si="7889"/>
        <v>0</v>
      </c>
      <c r="AI2566" s="122">
        <f t="shared" si="7889"/>
        <v>0</v>
      </c>
      <c r="AJ2566" s="122">
        <f t="shared" si="7889"/>
        <v>0</v>
      </c>
      <c r="AK2566" s="122">
        <f t="shared" si="7889"/>
        <v>0</v>
      </c>
      <c r="AL2566" s="122">
        <f t="shared" si="7889"/>
        <v>0</v>
      </c>
      <c r="AM2566" s="122">
        <f t="shared" si="7889"/>
        <v>0</v>
      </c>
      <c r="AN2566" s="121">
        <f t="shared" si="7870"/>
        <v>0</v>
      </c>
      <c r="AO2566" s="122">
        <f t="shared" ref="AO2566:AW2566" si="7890">+($AX2566-$AN2566)/10+AN2566</f>
        <v>0</v>
      </c>
      <c r="AP2566" s="122">
        <f t="shared" si="7890"/>
        <v>0</v>
      </c>
      <c r="AQ2566" s="122">
        <f t="shared" si="7890"/>
        <v>0</v>
      </c>
      <c r="AR2566" s="122">
        <f t="shared" si="7890"/>
        <v>0</v>
      </c>
      <c r="AS2566" s="122">
        <f t="shared" si="7890"/>
        <v>0</v>
      </c>
      <c r="AT2566" s="122">
        <f t="shared" si="7890"/>
        <v>0</v>
      </c>
      <c r="AU2566" s="122">
        <f t="shared" si="7890"/>
        <v>0</v>
      </c>
      <c r="AV2566" s="122">
        <f t="shared" si="7890"/>
        <v>0</v>
      </c>
      <c r="AW2566" s="122">
        <f t="shared" si="7890"/>
        <v>0</v>
      </c>
      <c r="AX2566" s="121">
        <f t="shared" si="7872"/>
        <v>0</v>
      </c>
    </row>
    <row r="2567" spans="2:50" ht="15.75" customHeight="1" x14ac:dyDescent="0.2">
      <c r="B2567" s="123"/>
      <c r="C2567" s="124"/>
      <c r="D2567" s="124"/>
      <c r="E2567" s="124"/>
      <c r="F2567" s="124"/>
      <c r="G2567" s="124"/>
      <c r="H2567" s="124"/>
      <c r="I2567" s="124"/>
      <c r="J2567" s="124"/>
      <c r="K2567" s="124"/>
      <c r="L2567" s="124"/>
      <c r="M2567" s="124"/>
      <c r="N2567" s="125"/>
      <c r="O2567" s="119"/>
      <c r="P2567" s="120" t="str">
        <f t="shared" si="7465"/>
        <v/>
      </c>
      <c r="Q2567" s="126">
        <f t="shared" ref="Q2567:W2567" si="7891">SUMIF($B$9:$N$9,Q$9,$B2567:$N2567)/100</f>
        <v>0</v>
      </c>
      <c r="R2567" s="126">
        <f t="shared" si="7891"/>
        <v>0</v>
      </c>
      <c r="S2567" s="126">
        <f t="shared" si="7891"/>
        <v>0</v>
      </c>
      <c r="T2567" s="126">
        <f t="shared" si="7891"/>
        <v>0</v>
      </c>
      <c r="U2567" s="126">
        <f t="shared" si="7891"/>
        <v>0</v>
      </c>
      <c r="V2567" s="126">
        <f t="shared" si="7891"/>
        <v>0</v>
      </c>
      <c r="W2567" s="126">
        <f t="shared" si="7891"/>
        <v>0</v>
      </c>
      <c r="X2567" s="127">
        <f t="shared" si="7864"/>
        <v>0</v>
      </c>
      <c r="Y2567" s="126">
        <f t="shared" si="7865"/>
        <v>0</v>
      </c>
      <c r="Z2567" s="127">
        <f t="shared" si="7866"/>
        <v>0</v>
      </c>
      <c r="AA2567" s="126">
        <f t="shared" si="7867"/>
        <v>0</v>
      </c>
      <c r="AB2567" s="127">
        <f t="shared" si="7836"/>
        <v>0</v>
      </c>
      <c r="AC2567" s="127">
        <f t="shared" si="7836"/>
        <v>0</v>
      </c>
      <c r="AD2567" s="126">
        <f t="shared" si="7868"/>
        <v>0</v>
      </c>
      <c r="AE2567" s="127">
        <f t="shared" ref="AE2567:AM2567" si="7892">+($AN2567-$AD2567)/10+AD2567</f>
        <v>0</v>
      </c>
      <c r="AF2567" s="127">
        <f t="shared" si="7892"/>
        <v>0</v>
      </c>
      <c r="AG2567" s="127">
        <f t="shared" si="7892"/>
        <v>0</v>
      </c>
      <c r="AH2567" s="127">
        <f t="shared" si="7892"/>
        <v>0</v>
      </c>
      <c r="AI2567" s="127">
        <f t="shared" si="7892"/>
        <v>0</v>
      </c>
      <c r="AJ2567" s="127">
        <f t="shared" si="7892"/>
        <v>0</v>
      </c>
      <c r="AK2567" s="127">
        <f t="shared" si="7892"/>
        <v>0</v>
      </c>
      <c r="AL2567" s="127">
        <f t="shared" si="7892"/>
        <v>0</v>
      </c>
      <c r="AM2567" s="127">
        <f t="shared" si="7892"/>
        <v>0</v>
      </c>
      <c r="AN2567" s="126">
        <f t="shared" si="7870"/>
        <v>0</v>
      </c>
      <c r="AO2567" s="127">
        <f t="shared" ref="AO2567:AW2567" si="7893">+($AX2567-$AN2567)/10+AN2567</f>
        <v>0</v>
      </c>
      <c r="AP2567" s="127">
        <f t="shared" si="7893"/>
        <v>0</v>
      </c>
      <c r="AQ2567" s="127">
        <f t="shared" si="7893"/>
        <v>0</v>
      </c>
      <c r="AR2567" s="127">
        <f t="shared" si="7893"/>
        <v>0</v>
      </c>
      <c r="AS2567" s="127">
        <f t="shared" si="7893"/>
        <v>0</v>
      </c>
      <c r="AT2567" s="127">
        <f t="shared" si="7893"/>
        <v>0</v>
      </c>
      <c r="AU2567" s="127">
        <f t="shared" si="7893"/>
        <v>0</v>
      </c>
      <c r="AV2567" s="127">
        <f t="shared" si="7893"/>
        <v>0</v>
      </c>
      <c r="AW2567" s="127">
        <f t="shared" si="7893"/>
        <v>0</v>
      </c>
      <c r="AX2567" s="126">
        <f t="shared" si="7872"/>
        <v>0</v>
      </c>
    </row>
    <row r="2568" spans="2:50" ht="15.75" customHeight="1" x14ac:dyDescent="0.2">
      <c r="B2568" s="123"/>
      <c r="C2568" s="128"/>
      <c r="D2568" s="128"/>
      <c r="E2568" s="128"/>
      <c r="F2568" s="128"/>
      <c r="G2568" s="128"/>
      <c r="H2568" s="128"/>
      <c r="I2568" s="128"/>
      <c r="J2568" s="128"/>
      <c r="K2568" s="128"/>
      <c r="L2568" s="128"/>
      <c r="M2568" s="128"/>
      <c r="N2568" s="129"/>
      <c r="O2568" s="119"/>
      <c r="P2568" s="120" t="str">
        <f t="shared" si="7465"/>
        <v/>
      </c>
      <c r="Q2568" s="121">
        <f t="shared" ref="Q2568:W2568" si="7894">SUMIF($B$9:$N$9,Q$9,$B2568:$N2568)/100</f>
        <v>0</v>
      </c>
      <c r="R2568" s="121">
        <f t="shared" si="7894"/>
        <v>0</v>
      </c>
      <c r="S2568" s="121">
        <f t="shared" si="7894"/>
        <v>0</v>
      </c>
      <c r="T2568" s="121">
        <f t="shared" si="7894"/>
        <v>0</v>
      </c>
      <c r="U2568" s="121">
        <f t="shared" si="7894"/>
        <v>0</v>
      </c>
      <c r="V2568" s="121">
        <f t="shared" si="7894"/>
        <v>0</v>
      </c>
      <c r="W2568" s="121">
        <f t="shared" si="7894"/>
        <v>0</v>
      </c>
      <c r="X2568" s="122">
        <f t="shared" si="7864"/>
        <v>0</v>
      </c>
      <c r="Y2568" s="121">
        <f t="shared" si="7865"/>
        <v>0</v>
      </c>
      <c r="Z2568" s="122">
        <f t="shared" si="7866"/>
        <v>0</v>
      </c>
      <c r="AA2568" s="121">
        <f t="shared" si="7867"/>
        <v>0</v>
      </c>
      <c r="AB2568" s="122">
        <f t="shared" si="7836"/>
        <v>0</v>
      </c>
      <c r="AC2568" s="122">
        <f t="shared" si="7836"/>
        <v>0</v>
      </c>
      <c r="AD2568" s="121">
        <f t="shared" si="7868"/>
        <v>0</v>
      </c>
      <c r="AE2568" s="122">
        <f t="shared" ref="AE2568:AM2568" si="7895">+($AN2568-$AD2568)/10+AD2568</f>
        <v>0</v>
      </c>
      <c r="AF2568" s="122">
        <f t="shared" si="7895"/>
        <v>0</v>
      </c>
      <c r="AG2568" s="122">
        <f t="shared" si="7895"/>
        <v>0</v>
      </c>
      <c r="AH2568" s="122">
        <f t="shared" si="7895"/>
        <v>0</v>
      </c>
      <c r="AI2568" s="122">
        <f t="shared" si="7895"/>
        <v>0</v>
      </c>
      <c r="AJ2568" s="122">
        <f t="shared" si="7895"/>
        <v>0</v>
      </c>
      <c r="AK2568" s="122">
        <f t="shared" si="7895"/>
        <v>0</v>
      </c>
      <c r="AL2568" s="122">
        <f t="shared" si="7895"/>
        <v>0</v>
      </c>
      <c r="AM2568" s="122">
        <f t="shared" si="7895"/>
        <v>0</v>
      </c>
      <c r="AN2568" s="121">
        <f t="shared" si="7870"/>
        <v>0</v>
      </c>
      <c r="AO2568" s="122">
        <f t="shared" ref="AO2568:AW2568" si="7896">+($AX2568-$AN2568)/10+AN2568</f>
        <v>0</v>
      </c>
      <c r="AP2568" s="122">
        <f t="shared" si="7896"/>
        <v>0</v>
      </c>
      <c r="AQ2568" s="122">
        <f t="shared" si="7896"/>
        <v>0</v>
      </c>
      <c r="AR2568" s="122">
        <f t="shared" si="7896"/>
        <v>0</v>
      </c>
      <c r="AS2568" s="122">
        <f t="shared" si="7896"/>
        <v>0</v>
      </c>
      <c r="AT2568" s="122">
        <f t="shared" si="7896"/>
        <v>0</v>
      </c>
      <c r="AU2568" s="122">
        <f t="shared" si="7896"/>
        <v>0</v>
      </c>
      <c r="AV2568" s="122">
        <f t="shared" si="7896"/>
        <v>0</v>
      </c>
      <c r="AW2568" s="122">
        <f t="shared" si="7896"/>
        <v>0</v>
      </c>
      <c r="AX2568" s="121">
        <f t="shared" si="7872"/>
        <v>0</v>
      </c>
    </row>
    <row r="2569" spans="2:50" ht="15.75" customHeight="1" x14ac:dyDescent="0.2">
      <c r="B2569" s="123"/>
      <c r="C2569" s="124"/>
      <c r="D2569" s="124"/>
      <c r="E2569" s="124"/>
      <c r="F2569" s="124"/>
      <c r="G2569" s="124"/>
      <c r="H2569" s="124"/>
      <c r="I2569" s="124"/>
      <c r="J2569" s="124"/>
      <c r="K2569" s="124"/>
      <c r="L2569" s="124"/>
      <c r="M2569" s="124"/>
      <c r="N2569" s="125"/>
      <c r="O2569" s="119"/>
      <c r="P2569" s="120" t="str">
        <f t="shared" si="7465"/>
        <v/>
      </c>
      <c r="Q2569" s="126">
        <f t="shared" ref="Q2569:W2569" si="7897">SUMIF($B$9:$N$9,Q$9,$B2569:$N2569)/100</f>
        <v>0</v>
      </c>
      <c r="R2569" s="126">
        <f t="shared" si="7897"/>
        <v>0</v>
      </c>
      <c r="S2569" s="126">
        <f t="shared" si="7897"/>
        <v>0</v>
      </c>
      <c r="T2569" s="126">
        <f t="shared" si="7897"/>
        <v>0</v>
      </c>
      <c r="U2569" s="126">
        <f t="shared" si="7897"/>
        <v>0</v>
      </c>
      <c r="V2569" s="126">
        <f t="shared" si="7897"/>
        <v>0</v>
      </c>
      <c r="W2569" s="126">
        <f t="shared" si="7897"/>
        <v>0</v>
      </c>
      <c r="X2569" s="127">
        <f t="shared" si="7864"/>
        <v>0</v>
      </c>
      <c r="Y2569" s="126">
        <f t="shared" si="7865"/>
        <v>0</v>
      </c>
      <c r="Z2569" s="127">
        <f t="shared" si="7866"/>
        <v>0</v>
      </c>
      <c r="AA2569" s="126">
        <f t="shared" si="7867"/>
        <v>0</v>
      </c>
      <c r="AB2569" s="127">
        <f t="shared" si="7836"/>
        <v>0</v>
      </c>
      <c r="AC2569" s="127">
        <f t="shared" si="7836"/>
        <v>0</v>
      </c>
      <c r="AD2569" s="126">
        <f t="shared" si="7868"/>
        <v>0</v>
      </c>
      <c r="AE2569" s="127">
        <f t="shared" ref="AE2569:AM2569" si="7898">+($AN2569-$AD2569)/10+AD2569</f>
        <v>0</v>
      </c>
      <c r="AF2569" s="127">
        <f t="shared" si="7898"/>
        <v>0</v>
      </c>
      <c r="AG2569" s="127">
        <f t="shared" si="7898"/>
        <v>0</v>
      </c>
      <c r="AH2569" s="127">
        <f t="shared" si="7898"/>
        <v>0</v>
      </c>
      <c r="AI2569" s="127">
        <f t="shared" si="7898"/>
        <v>0</v>
      </c>
      <c r="AJ2569" s="127">
        <f t="shared" si="7898"/>
        <v>0</v>
      </c>
      <c r="AK2569" s="127">
        <f t="shared" si="7898"/>
        <v>0</v>
      </c>
      <c r="AL2569" s="127">
        <f t="shared" si="7898"/>
        <v>0</v>
      </c>
      <c r="AM2569" s="127">
        <f t="shared" si="7898"/>
        <v>0</v>
      </c>
      <c r="AN2569" s="126">
        <f t="shared" si="7870"/>
        <v>0</v>
      </c>
      <c r="AO2569" s="127">
        <f t="shared" ref="AO2569:AW2569" si="7899">+($AX2569-$AN2569)/10+AN2569</f>
        <v>0</v>
      </c>
      <c r="AP2569" s="127">
        <f t="shared" si="7899"/>
        <v>0</v>
      </c>
      <c r="AQ2569" s="127">
        <f t="shared" si="7899"/>
        <v>0</v>
      </c>
      <c r="AR2569" s="127">
        <f t="shared" si="7899"/>
        <v>0</v>
      </c>
      <c r="AS2569" s="127">
        <f t="shared" si="7899"/>
        <v>0</v>
      </c>
      <c r="AT2569" s="127">
        <f t="shared" si="7899"/>
        <v>0</v>
      </c>
      <c r="AU2569" s="127">
        <f t="shared" si="7899"/>
        <v>0</v>
      </c>
      <c r="AV2569" s="127">
        <f t="shared" si="7899"/>
        <v>0</v>
      </c>
      <c r="AW2569" s="127">
        <f t="shared" si="7899"/>
        <v>0</v>
      </c>
      <c r="AX2569" s="126">
        <f t="shared" si="7872"/>
        <v>0</v>
      </c>
    </row>
    <row r="2570" spans="2:50" ht="15.75" customHeight="1" x14ac:dyDescent="0.2">
      <c r="B2570" s="123"/>
      <c r="C2570" s="128"/>
      <c r="D2570" s="128"/>
      <c r="E2570" s="128"/>
      <c r="F2570" s="128"/>
      <c r="G2570" s="128"/>
      <c r="H2570" s="128"/>
      <c r="I2570" s="128"/>
      <c r="J2570" s="128"/>
      <c r="K2570" s="128"/>
      <c r="L2570" s="128"/>
      <c r="M2570" s="128"/>
      <c r="N2570" s="129"/>
      <c r="O2570" s="119"/>
      <c r="P2570" s="120" t="str">
        <f t="shared" si="7465"/>
        <v/>
      </c>
      <c r="Q2570" s="121">
        <f t="shared" ref="Q2570:W2570" si="7900">SUMIF($B$9:$N$9,Q$9,$B2570:$N2570)/100</f>
        <v>0</v>
      </c>
      <c r="R2570" s="121">
        <f t="shared" si="7900"/>
        <v>0</v>
      </c>
      <c r="S2570" s="121">
        <f t="shared" si="7900"/>
        <v>0</v>
      </c>
      <c r="T2570" s="121">
        <f t="shared" si="7900"/>
        <v>0</v>
      </c>
      <c r="U2570" s="121">
        <f t="shared" si="7900"/>
        <v>0</v>
      </c>
      <c r="V2570" s="121">
        <f t="shared" si="7900"/>
        <v>0</v>
      </c>
      <c r="W2570" s="121">
        <f t="shared" si="7900"/>
        <v>0</v>
      </c>
      <c r="X2570" s="122">
        <f t="shared" si="7864"/>
        <v>0</v>
      </c>
      <c r="Y2570" s="121">
        <f t="shared" si="7865"/>
        <v>0</v>
      </c>
      <c r="Z2570" s="122">
        <f t="shared" si="7866"/>
        <v>0</v>
      </c>
      <c r="AA2570" s="121">
        <f t="shared" si="7867"/>
        <v>0</v>
      </c>
      <c r="AB2570" s="122">
        <f t="shared" si="7836"/>
        <v>0</v>
      </c>
      <c r="AC2570" s="122">
        <f t="shared" si="7836"/>
        <v>0</v>
      </c>
      <c r="AD2570" s="121">
        <f t="shared" si="7868"/>
        <v>0</v>
      </c>
      <c r="AE2570" s="122">
        <f t="shared" ref="AE2570:AM2570" si="7901">+($AN2570-$AD2570)/10+AD2570</f>
        <v>0</v>
      </c>
      <c r="AF2570" s="122">
        <f t="shared" si="7901"/>
        <v>0</v>
      </c>
      <c r="AG2570" s="122">
        <f t="shared" si="7901"/>
        <v>0</v>
      </c>
      <c r="AH2570" s="122">
        <f t="shared" si="7901"/>
        <v>0</v>
      </c>
      <c r="AI2570" s="122">
        <f t="shared" si="7901"/>
        <v>0</v>
      </c>
      <c r="AJ2570" s="122">
        <f t="shared" si="7901"/>
        <v>0</v>
      </c>
      <c r="AK2570" s="122">
        <f t="shared" si="7901"/>
        <v>0</v>
      </c>
      <c r="AL2570" s="122">
        <f t="shared" si="7901"/>
        <v>0</v>
      </c>
      <c r="AM2570" s="122">
        <f t="shared" si="7901"/>
        <v>0</v>
      </c>
      <c r="AN2570" s="121">
        <f t="shared" si="7870"/>
        <v>0</v>
      </c>
      <c r="AO2570" s="122">
        <f t="shared" ref="AO2570:AW2570" si="7902">+($AX2570-$AN2570)/10+AN2570</f>
        <v>0</v>
      </c>
      <c r="AP2570" s="122">
        <f t="shared" si="7902"/>
        <v>0</v>
      </c>
      <c r="AQ2570" s="122">
        <f t="shared" si="7902"/>
        <v>0</v>
      </c>
      <c r="AR2570" s="122">
        <f t="shared" si="7902"/>
        <v>0</v>
      </c>
      <c r="AS2570" s="122">
        <f t="shared" si="7902"/>
        <v>0</v>
      </c>
      <c r="AT2570" s="122">
        <f t="shared" si="7902"/>
        <v>0</v>
      </c>
      <c r="AU2570" s="122">
        <f t="shared" si="7902"/>
        <v>0</v>
      </c>
      <c r="AV2570" s="122">
        <f t="shared" si="7902"/>
        <v>0</v>
      </c>
      <c r="AW2570" s="122">
        <f t="shared" si="7902"/>
        <v>0</v>
      </c>
      <c r="AX2570" s="121">
        <f t="shared" si="7872"/>
        <v>0</v>
      </c>
    </row>
    <row r="2571" spans="2:50" ht="15.75" customHeight="1" x14ac:dyDescent="0.2">
      <c r="B2571" s="123"/>
      <c r="C2571" s="124"/>
      <c r="D2571" s="124"/>
      <c r="E2571" s="124"/>
      <c r="F2571" s="124"/>
      <c r="G2571" s="124"/>
      <c r="H2571" s="124"/>
      <c r="I2571" s="124"/>
      <c r="J2571" s="124"/>
      <c r="K2571" s="124"/>
      <c r="L2571" s="124"/>
      <c r="M2571" s="124"/>
      <c r="N2571" s="125"/>
      <c r="O2571" s="119"/>
      <c r="P2571" s="120" t="str">
        <f t="shared" si="7465"/>
        <v/>
      </c>
      <c r="Q2571" s="126">
        <f t="shared" ref="Q2571:W2571" si="7903">SUMIF($B$9:$N$9,Q$9,$B2571:$N2571)/100</f>
        <v>0</v>
      </c>
      <c r="R2571" s="126">
        <f t="shared" si="7903"/>
        <v>0</v>
      </c>
      <c r="S2571" s="126">
        <f t="shared" si="7903"/>
        <v>0</v>
      </c>
      <c r="T2571" s="126">
        <f t="shared" si="7903"/>
        <v>0</v>
      </c>
      <c r="U2571" s="126">
        <f t="shared" si="7903"/>
        <v>0</v>
      </c>
      <c r="V2571" s="126">
        <f t="shared" si="7903"/>
        <v>0</v>
      </c>
      <c r="W2571" s="126">
        <f t="shared" si="7903"/>
        <v>0</v>
      </c>
      <c r="X2571" s="127">
        <f t="shared" si="7864"/>
        <v>0</v>
      </c>
      <c r="Y2571" s="126">
        <f t="shared" si="7865"/>
        <v>0</v>
      </c>
      <c r="Z2571" s="127">
        <f t="shared" si="7866"/>
        <v>0</v>
      </c>
      <c r="AA2571" s="126">
        <f t="shared" si="7867"/>
        <v>0</v>
      </c>
      <c r="AB2571" s="127">
        <f t="shared" ref="AB2571:AC2590" si="7904">+($AD2571-$AA2571)/3+AA2571</f>
        <v>0</v>
      </c>
      <c r="AC2571" s="127">
        <f t="shared" si="7904"/>
        <v>0</v>
      </c>
      <c r="AD2571" s="126">
        <f t="shared" si="7868"/>
        <v>0</v>
      </c>
      <c r="AE2571" s="127">
        <f t="shared" ref="AE2571:AM2571" si="7905">+($AN2571-$AD2571)/10+AD2571</f>
        <v>0</v>
      </c>
      <c r="AF2571" s="127">
        <f t="shared" si="7905"/>
        <v>0</v>
      </c>
      <c r="AG2571" s="127">
        <f t="shared" si="7905"/>
        <v>0</v>
      </c>
      <c r="AH2571" s="127">
        <f t="shared" si="7905"/>
        <v>0</v>
      </c>
      <c r="AI2571" s="127">
        <f t="shared" si="7905"/>
        <v>0</v>
      </c>
      <c r="AJ2571" s="127">
        <f t="shared" si="7905"/>
        <v>0</v>
      </c>
      <c r="AK2571" s="127">
        <f t="shared" si="7905"/>
        <v>0</v>
      </c>
      <c r="AL2571" s="127">
        <f t="shared" si="7905"/>
        <v>0</v>
      </c>
      <c r="AM2571" s="127">
        <f t="shared" si="7905"/>
        <v>0</v>
      </c>
      <c r="AN2571" s="126">
        <f t="shared" si="7870"/>
        <v>0</v>
      </c>
      <c r="AO2571" s="127">
        <f t="shared" ref="AO2571:AW2571" si="7906">+($AX2571-$AN2571)/10+AN2571</f>
        <v>0</v>
      </c>
      <c r="AP2571" s="127">
        <f t="shared" si="7906"/>
        <v>0</v>
      </c>
      <c r="AQ2571" s="127">
        <f t="shared" si="7906"/>
        <v>0</v>
      </c>
      <c r="AR2571" s="127">
        <f t="shared" si="7906"/>
        <v>0</v>
      </c>
      <c r="AS2571" s="127">
        <f t="shared" si="7906"/>
        <v>0</v>
      </c>
      <c r="AT2571" s="127">
        <f t="shared" si="7906"/>
        <v>0</v>
      </c>
      <c r="AU2571" s="127">
        <f t="shared" si="7906"/>
        <v>0</v>
      </c>
      <c r="AV2571" s="127">
        <f t="shared" si="7906"/>
        <v>0</v>
      </c>
      <c r="AW2571" s="127">
        <f t="shared" si="7906"/>
        <v>0</v>
      </c>
      <c r="AX2571" s="126">
        <f t="shared" si="7872"/>
        <v>0</v>
      </c>
    </row>
    <row r="2572" spans="2:50" ht="15.75" customHeight="1" x14ac:dyDescent="0.2">
      <c r="B2572" s="123"/>
      <c r="C2572" s="128"/>
      <c r="D2572" s="128"/>
      <c r="E2572" s="128"/>
      <c r="F2572" s="128"/>
      <c r="G2572" s="128"/>
      <c r="H2572" s="128"/>
      <c r="I2572" s="128"/>
      <c r="J2572" s="128"/>
      <c r="K2572" s="128"/>
      <c r="L2572" s="128"/>
      <c r="M2572" s="128"/>
      <c r="N2572" s="129"/>
      <c r="O2572" s="119"/>
      <c r="P2572" s="120" t="str">
        <f t="shared" si="7465"/>
        <v/>
      </c>
      <c r="Q2572" s="121">
        <f t="shared" ref="Q2572:W2572" si="7907">SUMIF($B$9:$N$9,Q$9,$B2572:$N2572)/100</f>
        <v>0</v>
      </c>
      <c r="R2572" s="121">
        <f t="shared" si="7907"/>
        <v>0</v>
      </c>
      <c r="S2572" s="121">
        <f t="shared" si="7907"/>
        <v>0</v>
      </c>
      <c r="T2572" s="121">
        <f t="shared" si="7907"/>
        <v>0</v>
      </c>
      <c r="U2572" s="121">
        <f t="shared" si="7907"/>
        <v>0</v>
      </c>
      <c r="V2572" s="121">
        <f t="shared" si="7907"/>
        <v>0</v>
      </c>
      <c r="W2572" s="121">
        <f t="shared" si="7907"/>
        <v>0</v>
      </c>
      <c r="X2572" s="122">
        <f t="shared" si="7864"/>
        <v>0</v>
      </c>
      <c r="Y2572" s="121">
        <f t="shared" si="7865"/>
        <v>0</v>
      </c>
      <c r="Z2572" s="122">
        <f t="shared" si="7866"/>
        <v>0</v>
      </c>
      <c r="AA2572" s="121">
        <f t="shared" si="7867"/>
        <v>0</v>
      </c>
      <c r="AB2572" s="122">
        <f t="shared" si="7904"/>
        <v>0</v>
      </c>
      <c r="AC2572" s="122">
        <f t="shared" si="7904"/>
        <v>0</v>
      </c>
      <c r="AD2572" s="121">
        <f t="shared" si="7868"/>
        <v>0</v>
      </c>
      <c r="AE2572" s="122">
        <f t="shared" ref="AE2572:AM2572" si="7908">+($AN2572-$AD2572)/10+AD2572</f>
        <v>0</v>
      </c>
      <c r="AF2572" s="122">
        <f t="shared" si="7908"/>
        <v>0</v>
      </c>
      <c r="AG2572" s="122">
        <f t="shared" si="7908"/>
        <v>0</v>
      </c>
      <c r="AH2572" s="122">
        <f t="shared" si="7908"/>
        <v>0</v>
      </c>
      <c r="AI2572" s="122">
        <f t="shared" si="7908"/>
        <v>0</v>
      </c>
      <c r="AJ2572" s="122">
        <f t="shared" si="7908"/>
        <v>0</v>
      </c>
      <c r="AK2572" s="122">
        <f t="shared" si="7908"/>
        <v>0</v>
      </c>
      <c r="AL2572" s="122">
        <f t="shared" si="7908"/>
        <v>0</v>
      </c>
      <c r="AM2572" s="122">
        <f t="shared" si="7908"/>
        <v>0</v>
      </c>
      <c r="AN2572" s="121">
        <f t="shared" si="7870"/>
        <v>0</v>
      </c>
      <c r="AO2572" s="122">
        <f t="shared" ref="AO2572:AW2572" si="7909">+($AX2572-$AN2572)/10+AN2572</f>
        <v>0</v>
      </c>
      <c r="AP2572" s="122">
        <f t="shared" si="7909"/>
        <v>0</v>
      </c>
      <c r="AQ2572" s="122">
        <f t="shared" si="7909"/>
        <v>0</v>
      </c>
      <c r="AR2572" s="122">
        <f t="shared" si="7909"/>
        <v>0</v>
      </c>
      <c r="AS2572" s="122">
        <f t="shared" si="7909"/>
        <v>0</v>
      </c>
      <c r="AT2572" s="122">
        <f t="shared" si="7909"/>
        <v>0</v>
      </c>
      <c r="AU2572" s="122">
        <f t="shared" si="7909"/>
        <v>0</v>
      </c>
      <c r="AV2572" s="122">
        <f t="shared" si="7909"/>
        <v>0</v>
      </c>
      <c r="AW2572" s="122">
        <f t="shared" si="7909"/>
        <v>0</v>
      </c>
      <c r="AX2572" s="121">
        <f t="shared" si="7872"/>
        <v>0</v>
      </c>
    </row>
    <row r="2573" spans="2:50" ht="15.75" customHeight="1" x14ac:dyDescent="0.2">
      <c r="B2573" s="123"/>
      <c r="C2573" s="124"/>
      <c r="D2573" s="124"/>
      <c r="E2573" s="124"/>
      <c r="F2573" s="124"/>
      <c r="G2573" s="124"/>
      <c r="H2573" s="124"/>
      <c r="I2573" s="124"/>
      <c r="J2573" s="124"/>
      <c r="K2573" s="124"/>
      <c r="L2573" s="124"/>
      <c r="M2573" s="124"/>
      <c r="N2573" s="125"/>
      <c r="O2573" s="119"/>
      <c r="P2573" s="120" t="str">
        <f t="shared" si="7465"/>
        <v/>
      </c>
      <c r="Q2573" s="126">
        <f t="shared" ref="Q2573:W2573" si="7910">SUMIF($B$9:$N$9,Q$9,$B2573:$N2573)/100</f>
        <v>0</v>
      </c>
      <c r="R2573" s="126">
        <f t="shared" si="7910"/>
        <v>0</v>
      </c>
      <c r="S2573" s="126">
        <f t="shared" si="7910"/>
        <v>0</v>
      </c>
      <c r="T2573" s="126">
        <f t="shared" si="7910"/>
        <v>0</v>
      </c>
      <c r="U2573" s="126">
        <f t="shared" si="7910"/>
        <v>0</v>
      </c>
      <c r="V2573" s="126">
        <f t="shared" si="7910"/>
        <v>0</v>
      </c>
      <c r="W2573" s="126">
        <f t="shared" si="7910"/>
        <v>0</v>
      </c>
      <c r="X2573" s="127">
        <f t="shared" si="7864"/>
        <v>0</v>
      </c>
      <c r="Y2573" s="126">
        <f t="shared" si="7865"/>
        <v>0</v>
      </c>
      <c r="Z2573" s="127">
        <f t="shared" si="7866"/>
        <v>0</v>
      </c>
      <c r="AA2573" s="126">
        <f t="shared" si="7867"/>
        <v>0</v>
      </c>
      <c r="AB2573" s="127">
        <f t="shared" si="7904"/>
        <v>0</v>
      </c>
      <c r="AC2573" s="127">
        <f t="shared" si="7904"/>
        <v>0</v>
      </c>
      <c r="AD2573" s="126">
        <f t="shared" si="7868"/>
        <v>0</v>
      </c>
      <c r="AE2573" s="127">
        <f t="shared" ref="AE2573:AM2573" si="7911">+($AN2573-$AD2573)/10+AD2573</f>
        <v>0</v>
      </c>
      <c r="AF2573" s="127">
        <f t="shared" si="7911"/>
        <v>0</v>
      </c>
      <c r="AG2573" s="127">
        <f t="shared" si="7911"/>
        <v>0</v>
      </c>
      <c r="AH2573" s="127">
        <f t="shared" si="7911"/>
        <v>0</v>
      </c>
      <c r="AI2573" s="127">
        <f t="shared" si="7911"/>
        <v>0</v>
      </c>
      <c r="AJ2573" s="127">
        <f t="shared" si="7911"/>
        <v>0</v>
      </c>
      <c r="AK2573" s="127">
        <f t="shared" si="7911"/>
        <v>0</v>
      </c>
      <c r="AL2573" s="127">
        <f t="shared" si="7911"/>
        <v>0</v>
      </c>
      <c r="AM2573" s="127">
        <f t="shared" si="7911"/>
        <v>0</v>
      </c>
      <c r="AN2573" s="126">
        <f t="shared" si="7870"/>
        <v>0</v>
      </c>
      <c r="AO2573" s="127">
        <f t="shared" ref="AO2573:AW2573" si="7912">+($AX2573-$AN2573)/10+AN2573</f>
        <v>0</v>
      </c>
      <c r="AP2573" s="127">
        <f t="shared" si="7912"/>
        <v>0</v>
      </c>
      <c r="AQ2573" s="127">
        <f t="shared" si="7912"/>
        <v>0</v>
      </c>
      <c r="AR2573" s="127">
        <f t="shared" si="7912"/>
        <v>0</v>
      </c>
      <c r="AS2573" s="127">
        <f t="shared" si="7912"/>
        <v>0</v>
      </c>
      <c r="AT2573" s="127">
        <f t="shared" si="7912"/>
        <v>0</v>
      </c>
      <c r="AU2573" s="127">
        <f t="shared" si="7912"/>
        <v>0</v>
      </c>
      <c r="AV2573" s="127">
        <f t="shared" si="7912"/>
        <v>0</v>
      </c>
      <c r="AW2573" s="127">
        <f t="shared" si="7912"/>
        <v>0</v>
      </c>
      <c r="AX2573" s="126">
        <f t="shared" si="7872"/>
        <v>0</v>
      </c>
    </row>
    <row r="2574" spans="2:50" ht="15.75" customHeight="1" x14ac:dyDescent="0.2">
      <c r="B2574" s="123"/>
      <c r="C2574" s="128"/>
      <c r="D2574" s="128"/>
      <c r="E2574" s="128"/>
      <c r="F2574" s="128"/>
      <c r="G2574" s="128"/>
      <c r="H2574" s="128"/>
      <c r="I2574" s="128"/>
      <c r="J2574" s="128"/>
      <c r="K2574" s="128"/>
      <c r="L2574" s="128"/>
      <c r="M2574" s="128"/>
      <c r="N2574" s="129"/>
      <c r="O2574" s="119"/>
      <c r="P2574" s="120" t="str">
        <f t="shared" si="7465"/>
        <v/>
      </c>
      <c r="Q2574" s="121">
        <f t="shared" ref="Q2574:W2574" si="7913">SUMIF($B$9:$N$9,Q$9,$B2574:$N2574)/100</f>
        <v>0</v>
      </c>
      <c r="R2574" s="121">
        <f t="shared" si="7913"/>
        <v>0</v>
      </c>
      <c r="S2574" s="121">
        <f t="shared" si="7913"/>
        <v>0</v>
      </c>
      <c r="T2574" s="121">
        <f t="shared" si="7913"/>
        <v>0</v>
      </c>
      <c r="U2574" s="121">
        <f t="shared" si="7913"/>
        <v>0</v>
      </c>
      <c r="V2574" s="121">
        <f t="shared" si="7913"/>
        <v>0</v>
      </c>
      <c r="W2574" s="121">
        <f t="shared" si="7913"/>
        <v>0</v>
      </c>
      <c r="X2574" s="122">
        <f t="shared" si="7864"/>
        <v>0</v>
      </c>
      <c r="Y2574" s="121">
        <f t="shared" si="7865"/>
        <v>0</v>
      </c>
      <c r="Z2574" s="122">
        <f t="shared" si="7866"/>
        <v>0</v>
      </c>
      <c r="AA2574" s="121">
        <f t="shared" si="7867"/>
        <v>0</v>
      </c>
      <c r="AB2574" s="122">
        <f t="shared" si="7904"/>
        <v>0</v>
      </c>
      <c r="AC2574" s="122">
        <f t="shared" si="7904"/>
        <v>0</v>
      </c>
      <c r="AD2574" s="121">
        <f t="shared" si="7868"/>
        <v>0</v>
      </c>
      <c r="AE2574" s="122">
        <f t="shared" ref="AE2574:AM2574" si="7914">+($AN2574-$AD2574)/10+AD2574</f>
        <v>0</v>
      </c>
      <c r="AF2574" s="122">
        <f t="shared" si="7914"/>
        <v>0</v>
      </c>
      <c r="AG2574" s="122">
        <f t="shared" si="7914"/>
        <v>0</v>
      </c>
      <c r="AH2574" s="122">
        <f t="shared" si="7914"/>
        <v>0</v>
      </c>
      <c r="AI2574" s="122">
        <f t="shared" si="7914"/>
        <v>0</v>
      </c>
      <c r="AJ2574" s="122">
        <f t="shared" si="7914"/>
        <v>0</v>
      </c>
      <c r="AK2574" s="122">
        <f t="shared" si="7914"/>
        <v>0</v>
      </c>
      <c r="AL2574" s="122">
        <f t="shared" si="7914"/>
        <v>0</v>
      </c>
      <c r="AM2574" s="122">
        <f t="shared" si="7914"/>
        <v>0</v>
      </c>
      <c r="AN2574" s="121">
        <f t="shared" si="7870"/>
        <v>0</v>
      </c>
      <c r="AO2574" s="122">
        <f t="shared" ref="AO2574:AW2574" si="7915">+($AX2574-$AN2574)/10+AN2574</f>
        <v>0</v>
      </c>
      <c r="AP2574" s="122">
        <f t="shared" si="7915"/>
        <v>0</v>
      </c>
      <c r="AQ2574" s="122">
        <f t="shared" si="7915"/>
        <v>0</v>
      </c>
      <c r="AR2574" s="122">
        <f t="shared" si="7915"/>
        <v>0</v>
      </c>
      <c r="AS2574" s="122">
        <f t="shared" si="7915"/>
        <v>0</v>
      </c>
      <c r="AT2574" s="122">
        <f t="shared" si="7915"/>
        <v>0</v>
      </c>
      <c r="AU2574" s="122">
        <f t="shared" si="7915"/>
        <v>0</v>
      </c>
      <c r="AV2574" s="122">
        <f t="shared" si="7915"/>
        <v>0</v>
      </c>
      <c r="AW2574" s="122">
        <f t="shared" si="7915"/>
        <v>0</v>
      </c>
      <c r="AX2574" s="121">
        <f t="shared" si="7872"/>
        <v>0</v>
      </c>
    </row>
    <row r="2575" spans="2:50" ht="15.75" customHeight="1" x14ac:dyDescent="0.2">
      <c r="B2575" s="123"/>
      <c r="C2575" s="124"/>
      <c r="D2575" s="124"/>
      <c r="E2575" s="124"/>
      <c r="F2575" s="124"/>
      <c r="G2575" s="124"/>
      <c r="H2575" s="124"/>
      <c r="I2575" s="124"/>
      <c r="J2575" s="124"/>
      <c r="K2575" s="124"/>
      <c r="L2575" s="124"/>
      <c r="M2575" s="124"/>
      <c r="N2575" s="125"/>
      <c r="O2575" s="119"/>
      <c r="P2575" s="120" t="str">
        <f t="shared" si="7465"/>
        <v/>
      </c>
      <c r="Q2575" s="126">
        <f t="shared" ref="Q2575:W2575" si="7916">SUMIF($B$9:$N$9,Q$9,$B2575:$N2575)/100</f>
        <v>0</v>
      </c>
      <c r="R2575" s="126">
        <f t="shared" si="7916"/>
        <v>0</v>
      </c>
      <c r="S2575" s="126">
        <f t="shared" si="7916"/>
        <v>0</v>
      </c>
      <c r="T2575" s="126">
        <f t="shared" si="7916"/>
        <v>0</v>
      </c>
      <c r="U2575" s="126">
        <f t="shared" si="7916"/>
        <v>0</v>
      </c>
      <c r="V2575" s="126">
        <f t="shared" si="7916"/>
        <v>0</v>
      </c>
      <c r="W2575" s="126">
        <f t="shared" si="7916"/>
        <v>0</v>
      </c>
      <c r="X2575" s="127">
        <f t="shared" si="7864"/>
        <v>0</v>
      </c>
      <c r="Y2575" s="126">
        <f t="shared" si="7865"/>
        <v>0</v>
      </c>
      <c r="Z2575" s="127">
        <f t="shared" si="7866"/>
        <v>0</v>
      </c>
      <c r="AA2575" s="126">
        <f t="shared" si="7867"/>
        <v>0</v>
      </c>
      <c r="AB2575" s="127">
        <f t="shared" si="7904"/>
        <v>0</v>
      </c>
      <c r="AC2575" s="127">
        <f t="shared" si="7904"/>
        <v>0</v>
      </c>
      <c r="AD2575" s="126">
        <f t="shared" si="7868"/>
        <v>0</v>
      </c>
      <c r="AE2575" s="127">
        <f t="shared" ref="AE2575:AM2575" si="7917">+($AN2575-$AD2575)/10+AD2575</f>
        <v>0</v>
      </c>
      <c r="AF2575" s="127">
        <f t="shared" si="7917"/>
        <v>0</v>
      </c>
      <c r="AG2575" s="127">
        <f t="shared" si="7917"/>
        <v>0</v>
      </c>
      <c r="AH2575" s="127">
        <f t="shared" si="7917"/>
        <v>0</v>
      </c>
      <c r="AI2575" s="127">
        <f t="shared" si="7917"/>
        <v>0</v>
      </c>
      <c r="AJ2575" s="127">
        <f t="shared" si="7917"/>
        <v>0</v>
      </c>
      <c r="AK2575" s="127">
        <f t="shared" si="7917"/>
        <v>0</v>
      </c>
      <c r="AL2575" s="127">
        <f t="shared" si="7917"/>
        <v>0</v>
      </c>
      <c r="AM2575" s="127">
        <f t="shared" si="7917"/>
        <v>0</v>
      </c>
      <c r="AN2575" s="126">
        <f t="shared" si="7870"/>
        <v>0</v>
      </c>
      <c r="AO2575" s="127">
        <f t="shared" ref="AO2575:AW2575" si="7918">+($AX2575-$AN2575)/10+AN2575</f>
        <v>0</v>
      </c>
      <c r="AP2575" s="127">
        <f t="shared" si="7918"/>
        <v>0</v>
      </c>
      <c r="AQ2575" s="127">
        <f t="shared" si="7918"/>
        <v>0</v>
      </c>
      <c r="AR2575" s="127">
        <f t="shared" si="7918"/>
        <v>0</v>
      </c>
      <c r="AS2575" s="127">
        <f t="shared" si="7918"/>
        <v>0</v>
      </c>
      <c r="AT2575" s="127">
        <f t="shared" si="7918"/>
        <v>0</v>
      </c>
      <c r="AU2575" s="127">
        <f t="shared" si="7918"/>
        <v>0</v>
      </c>
      <c r="AV2575" s="127">
        <f t="shared" si="7918"/>
        <v>0</v>
      </c>
      <c r="AW2575" s="127">
        <f t="shared" si="7918"/>
        <v>0</v>
      </c>
      <c r="AX2575" s="126">
        <f t="shared" si="7872"/>
        <v>0</v>
      </c>
    </row>
    <row r="2576" spans="2:50" ht="15.75" customHeight="1" x14ac:dyDescent="0.2">
      <c r="B2576" s="123"/>
      <c r="C2576" s="128"/>
      <c r="D2576" s="128"/>
      <c r="E2576" s="128"/>
      <c r="F2576" s="128"/>
      <c r="G2576" s="128"/>
      <c r="H2576" s="128"/>
      <c r="I2576" s="128"/>
      <c r="J2576" s="128"/>
      <c r="K2576" s="128"/>
      <c r="L2576" s="128"/>
      <c r="M2576" s="128"/>
      <c r="N2576" s="129"/>
      <c r="O2576" s="119"/>
      <c r="P2576" s="120" t="str">
        <f t="shared" si="7465"/>
        <v/>
      </c>
      <c r="Q2576" s="121">
        <f t="shared" ref="Q2576:W2576" si="7919">SUMIF($B$9:$N$9,Q$9,$B2576:$N2576)/100</f>
        <v>0</v>
      </c>
      <c r="R2576" s="121">
        <f t="shared" si="7919"/>
        <v>0</v>
      </c>
      <c r="S2576" s="121">
        <f t="shared" si="7919"/>
        <v>0</v>
      </c>
      <c r="T2576" s="121">
        <f t="shared" si="7919"/>
        <v>0</v>
      </c>
      <c r="U2576" s="121">
        <f t="shared" si="7919"/>
        <v>0</v>
      </c>
      <c r="V2576" s="121">
        <f t="shared" si="7919"/>
        <v>0</v>
      </c>
      <c r="W2576" s="121">
        <f t="shared" si="7919"/>
        <v>0</v>
      </c>
      <c r="X2576" s="122">
        <f t="shared" si="7864"/>
        <v>0</v>
      </c>
      <c r="Y2576" s="121">
        <f t="shared" si="7865"/>
        <v>0</v>
      </c>
      <c r="Z2576" s="122">
        <f t="shared" si="7866"/>
        <v>0</v>
      </c>
      <c r="AA2576" s="121">
        <f t="shared" si="7867"/>
        <v>0</v>
      </c>
      <c r="AB2576" s="122">
        <f t="shared" si="7904"/>
        <v>0</v>
      </c>
      <c r="AC2576" s="122">
        <f t="shared" si="7904"/>
        <v>0</v>
      </c>
      <c r="AD2576" s="121">
        <f t="shared" si="7868"/>
        <v>0</v>
      </c>
      <c r="AE2576" s="122">
        <f t="shared" ref="AE2576:AM2576" si="7920">+($AN2576-$AD2576)/10+AD2576</f>
        <v>0</v>
      </c>
      <c r="AF2576" s="122">
        <f t="shared" si="7920"/>
        <v>0</v>
      </c>
      <c r="AG2576" s="122">
        <f t="shared" si="7920"/>
        <v>0</v>
      </c>
      <c r="AH2576" s="122">
        <f t="shared" si="7920"/>
        <v>0</v>
      </c>
      <c r="AI2576" s="122">
        <f t="shared" si="7920"/>
        <v>0</v>
      </c>
      <c r="AJ2576" s="122">
        <f t="shared" si="7920"/>
        <v>0</v>
      </c>
      <c r="AK2576" s="122">
        <f t="shared" si="7920"/>
        <v>0</v>
      </c>
      <c r="AL2576" s="122">
        <f t="shared" si="7920"/>
        <v>0</v>
      </c>
      <c r="AM2576" s="122">
        <f t="shared" si="7920"/>
        <v>0</v>
      </c>
      <c r="AN2576" s="121">
        <f t="shared" si="7870"/>
        <v>0</v>
      </c>
      <c r="AO2576" s="122">
        <f t="shared" ref="AO2576:AW2576" si="7921">+($AX2576-$AN2576)/10+AN2576</f>
        <v>0</v>
      </c>
      <c r="AP2576" s="122">
        <f t="shared" si="7921"/>
        <v>0</v>
      </c>
      <c r="AQ2576" s="122">
        <f t="shared" si="7921"/>
        <v>0</v>
      </c>
      <c r="AR2576" s="122">
        <f t="shared" si="7921"/>
        <v>0</v>
      </c>
      <c r="AS2576" s="122">
        <f t="shared" si="7921"/>
        <v>0</v>
      </c>
      <c r="AT2576" s="122">
        <f t="shared" si="7921"/>
        <v>0</v>
      </c>
      <c r="AU2576" s="122">
        <f t="shared" si="7921"/>
        <v>0</v>
      </c>
      <c r="AV2576" s="122">
        <f t="shared" si="7921"/>
        <v>0</v>
      </c>
      <c r="AW2576" s="122">
        <f t="shared" si="7921"/>
        <v>0</v>
      </c>
      <c r="AX2576" s="121">
        <f t="shared" si="7872"/>
        <v>0</v>
      </c>
    </row>
    <row r="2577" spans="2:50" ht="15.75" customHeight="1" x14ac:dyDescent="0.2">
      <c r="B2577" s="123"/>
      <c r="C2577" s="124"/>
      <c r="D2577" s="124"/>
      <c r="E2577" s="124"/>
      <c r="F2577" s="124"/>
      <c r="G2577" s="124"/>
      <c r="H2577" s="124"/>
      <c r="I2577" s="124"/>
      <c r="J2577" s="124"/>
      <c r="K2577" s="124"/>
      <c r="L2577" s="124"/>
      <c r="M2577" s="124"/>
      <c r="N2577" s="125"/>
      <c r="O2577" s="119"/>
      <c r="P2577" s="120" t="str">
        <f t="shared" si="7465"/>
        <v/>
      </c>
      <c r="Q2577" s="126">
        <f t="shared" ref="Q2577:W2577" si="7922">SUMIF($B$9:$N$9,Q$9,$B2577:$N2577)/100</f>
        <v>0</v>
      </c>
      <c r="R2577" s="126">
        <f t="shared" si="7922"/>
        <v>0</v>
      </c>
      <c r="S2577" s="126">
        <f t="shared" si="7922"/>
        <v>0</v>
      </c>
      <c r="T2577" s="126">
        <f t="shared" si="7922"/>
        <v>0</v>
      </c>
      <c r="U2577" s="126">
        <f t="shared" si="7922"/>
        <v>0</v>
      </c>
      <c r="V2577" s="126">
        <f t="shared" si="7922"/>
        <v>0</v>
      </c>
      <c r="W2577" s="126">
        <f t="shared" si="7922"/>
        <v>0</v>
      </c>
      <c r="X2577" s="127">
        <f t="shared" si="7864"/>
        <v>0</v>
      </c>
      <c r="Y2577" s="126">
        <f t="shared" si="7865"/>
        <v>0</v>
      </c>
      <c r="Z2577" s="127">
        <f t="shared" si="7866"/>
        <v>0</v>
      </c>
      <c r="AA2577" s="126">
        <f t="shared" si="7867"/>
        <v>0</v>
      </c>
      <c r="AB2577" s="127">
        <f t="shared" si="7904"/>
        <v>0</v>
      </c>
      <c r="AC2577" s="127">
        <f t="shared" si="7904"/>
        <v>0</v>
      </c>
      <c r="AD2577" s="126">
        <f t="shared" si="7868"/>
        <v>0</v>
      </c>
      <c r="AE2577" s="127">
        <f t="shared" ref="AE2577:AM2577" si="7923">+($AN2577-$AD2577)/10+AD2577</f>
        <v>0</v>
      </c>
      <c r="AF2577" s="127">
        <f t="shared" si="7923"/>
        <v>0</v>
      </c>
      <c r="AG2577" s="127">
        <f t="shared" si="7923"/>
        <v>0</v>
      </c>
      <c r="AH2577" s="127">
        <f t="shared" si="7923"/>
        <v>0</v>
      </c>
      <c r="AI2577" s="127">
        <f t="shared" si="7923"/>
        <v>0</v>
      </c>
      <c r="AJ2577" s="127">
        <f t="shared" si="7923"/>
        <v>0</v>
      </c>
      <c r="AK2577" s="127">
        <f t="shared" si="7923"/>
        <v>0</v>
      </c>
      <c r="AL2577" s="127">
        <f t="shared" si="7923"/>
        <v>0</v>
      </c>
      <c r="AM2577" s="127">
        <f t="shared" si="7923"/>
        <v>0</v>
      </c>
      <c r="AN2577" s="126">
        <f t="shared" si="7870"/>
        <v>0</v>
      </c>
      <c r="AO2577" s="127">
        <f t="shared" ref="AO2577:AW2577" si="7924">+($AX2577-$AN2577)/10+AN2577</f>
        <v>0</v>
      </c>
      <c r="AP2577" s="127">
        <f t="shared" si="7924"/>
        <v>0</v>
      </c>
      <c r="AQ2577" s="127">
        <f t="shared" si="7924"/>
        <v>0</v>
      </c>
      <c r="AR2577" s="127">
        <f t="shared" si="7924"/>
        <v>0</v>
      </c>
      <c r="AS2577" s="127">
        <f t="shared" si="7924"/>
        <v>0</v>
      </c>
      <c r="AT2577" s="127">
        <f t="shared" si="7924"/>
        <v>0</v>
      </c>
      <c r="AU2577" s="127">
        <f t="shared" si="7924"/>
        <v>0</v>
      </c>
      <c r="AV2577" s="127">
        <f t="shared" si="7924"/>
        <v>0</v>
      </c>
      <c r="AW2577" s="127">
        <f t="shared" si="7924"/>
        <v>0</v>
      </c>
      <c r="AX2577" s="126">
        <f t="shared" si="7872"/>
        <v>0</v>
      </c>
    </row>
    <row r="2578" spans="2:50" ht="15.75" customHeight="1" x14ac:dyDescent="0.2">
      <c r="B2578" s="123"/>
      <c r="C2578" s="128"/>
      <c r="D2578" s="128"/>
      <c r="E2578" s="128"/>
      <c r="F2578" s="128"/>
      <c r="G2578" s="128"/>
      <c r="H2578" s="128"/>
      <c r="I2578" s="128"/>
      <c r="J2578" s="128"/>
      <c r="K2578" s="128"/>
      <c r="L2578" s="128"/>
      <c r="M2578" s="128"/>
      <c r="N2578" s="129"/>
      <c r="O2578" s="119"/>
      <c r="P2578" s="120" t="str">
        <f t="shared" si="7465"/>
        <v/>
      </c>
      <c r="Q2578" s="121">
        <f t="shared" ref="Q2578:W2578" si="7925">SUMIF($B$9:$N$9,Q$9,$B2578:$N2578)/100</f>
        <v>0</v>
      </c>
      <c r="R2578" s="121">
        <f t="shared" si="7925"/>
        <v>0</v>
      </c>
      <c r="S2578" s="121">
        <f t="shared" si="7925"/>
        <v>0</v>
      </c>
      <c r="T2578" s="121">
        <f t="shared" si="7925"/>
        <v>0</v>
      </c>
      <c r="U2578" s="121">
        <f t="shared" si="7925"/>
        <v>0</v>
      </c>
      <c r="V2578" s="121">
        <f t="shared" si="7925"/>
        <v>0</v>
      </c>
      <c r="W2578" s="121">
        <f t="shared" si="7925"/>
        <v>0</v>
      </c>
      <c r="X2578" s="122">
        <f t="shared" si="7864"/>
        <v>0</v>
      </c>
      <c r="Y2578" s="121">
        <f t="shared" si="7865"/>
        <v>0</v>
      </c>
      <c r="Z2578" s="122">
        <f t="shared" si="7866"/>
        <v>0</v>
      </c>
      <c r="AA2578" s="121">
        <f t="shared" si="7867"/>
        <v>0</v>
      </c>
      <c r="AB2578" s="122">
        <f t="shared" si="7904"/>
        <v>0</v>
      </c>
      <c r="AC2578" s="122">
        <f t="shared" si="7904"/>
        <v>0</v>
      </c>
      <c r="AD2578" s="121">
        <f t="shared" si="7868"/>
        <v>0</v>
      </c>
      <c r="AE2578" s="122">
        <f t="shared" ref="AE2578:AM2578" si="7926">+($AN2578-$AD2578)/10+AD2578</f>
        <v>0</v>
      </c>
      <c r="AF2578" s="122">
        <f t="shared" si="7926"/>
        <v>0</v>
      </c>
      <c r="AG2578" s="122">
        <f t="shared" si="7926"/>
        <v>0</v>
      </c>
      <c r="AH2578" s="122">
        <f t="shared" si="7926"/>
        <v>0</v>
      </c>
      <c r="AI2578" s="122">
        <f t="shared" si="7926"/>
        <v>0</v>
      </c>
      <c r="AJ2578" s="122">
        <f t="shared" si="7926"/>
        <v>0</v>
      </c>
      <c r="AK2578" s="122">
        <f t="shared" si="7926"/>
        <v>0</v>
      </c>
      <c r="AL2578" s="122">
        <f t="shared" si="7926"/>
        <v>0</v>
      </c>
      <c r="AM2578" s="122">
        <f t="shared" si="7926"/>
        <v>0</v>
      </c>
      <c r="AN2578" s="121">
        <f t="shared" si="7870"/>
        <v>0</v>
      </c>
      <c r="AO2578" s="122">
        <f t="shared" ref="AO2578:AW2578" si="7927">+($AX2578-$AN2578)/10+AN2578</f>
        <v>0</v>
      </c>
      <c r="AP2578" s="122">
        <f t="shared" si="7927"/>
        <v>0</v>
      </c>
      <c r="AQ2578" s="122">
        <f t="shared" si="7927"/>
        <v>0</v>
      </c>
      <c r="AR2578" s="122">
        <f t="shared" si="7927"/>
        <v>0</v>
      </c>
      <c r="AS2578" s="122">
        <f t="shared" si="7927"/>
        <v>0</v>
      </c>
      <c r="AT2578" s="122">
        <f t="shared" si="7927"/>
        <v>0</v>
      </c>
      <c r="AU2578" s="122">
        <f t="shared" si="7927"/>
        <v>0</v>
      </c>
      <c r="AV2578" s="122">
        <f t="shared" si="7927"/>
        <v>0</v>
      </c>
      <c r="AW2578" s="122">
        <f t="shared" si="7927"/>
        <v>0</v>
      </c>
      <c r="AX2578" s="121">
        <f t="shared" si="7872"/>
        <v>0</v>
      </c>
    </row>
    <row r="2579" spans="2:50" ht="15.75" customHeight="1" x14ac:dyDescent="0.2">
      <c r="B2579" s="123"/>
      <c r="C2579" s="124"/>
      <c r="D2579" s="124"/>
      <c r="E2579" s="124"/>
      <c r="F2579" s="124"/>
      <c r="G2579" s="124"/>
      <c r="H2579" s="124"/>
      <c r="I2579" s="124"/>
      <c r="J2579" s="124"/>
      <c r="K2579" s="124"/>
      <c r="L2579" s="124"/>
      <c r="M2579" s="124"/>
      <c r="N2579" s="125"/>
      <c r="O2579" s="119"/>
      <c r="P2579" s="120" t="str">
        <f t="shared" si="7465"/>
        <v/>
      </c>
      <c r="Q2579" s="126">
        <f t="shared" ref="Q2579:W2579" si="7928">SUMIF($B$9:$N$9,Q$9,$B2579:$N2579)/100</f>
        <v>0</v>
      </c>
      <c r="R2579" s="126">
        <f t="shared" si="7928"/>
        <v>0</v>
      </c>
      <c r="S2579" s="126">
        <f t="shared" si="7928"/>
        <v>0</v>
      </c>
      <c r="T2579" s="126">
        <f t="shared" si="7928"/>
        <v>0</v>
      </c>
      <c r="U2579" s="126">
        <f t="shared" si="7928"/>
        <v>0</v>
      </c>
      <c r="V2579" s="126">
        <f t="shared" si="7928"/>
        <v>0</v>
      </c>
      <c r="W2579" s="126">
        <f t="shared" si="7928"/>
        <v>0</v>
      </c>
      <c r="X2579" s="127">
        <f t="shared" si="7864"/>
        <v>0</v>
      </c>
      <c r="Y2579" s="126">
        <f t="shared" si="7865"/>
        <v>0</v>
      </c>
      <c r="Z2579" s="127">
        <f t="shared" si="7866"/>
        <v>0</v>
      </c>
      <c r="AA2579" s="126">
        <f t="shared" si="7867"/>
        <v>0</v>
      </c>
      <c r="AB2579" s="127">
        <f t="shared" si="7904"/>
        <v>0</v>
      </c>
      <c r="AC2579" s="127">
        <f t="shared" si="7904"/>
        <v>0</v>
      </c>
      <c r="AD2579" s="126">
        <f t="shared" si="7868"/>
        <v>0</v>
      </c>
      <c r="AE2579" s="127">
        <f t="shared" ref="AE2579:AM2579" si="7929">+($AN2579-$AD2579)/10+AD2579</f>
        <v>0</v>
      </c>
      <c r="AF2579" s="127">
        <f t="shared" si="7929"/>
        <v>0</v>
      </c>
      <c r="AG2579" s="127">
        <f t="shared" si="7929"/>
        <v>0</v>
      </c>
      <c r="AH2579" s="127">
        <f t="shared" si="7929"/>
        <v>0</v>
      </c>
      <c r="AI2579" s="127">
        <f t="shared" si="7929"/>
        <v>0</v>
      </c>
      <c r="AJ2579" s="127">
        <f t="shared" si="7929"/>
        <v>0</v>
      </c>
      <c r="AK2579" s="127">
        <f t="shared" si="7929"/>
        <v>0</v>
      </c>
      <c r="AL2579" s="127">
        <f t="shared" si="7929"/>
        <v>0</v>
      </c>
      <c r="AM2579" s="127">
        <f t="shared" si="7929"/>
        <v>0</v>
      </c>
      <c r="AN2579" s="126">
        <f t="shared" si="7870"/>
        <v>0</v>
      </c>
      <c r="AO2579" s="127">
        <f t="shared" ref="AO2579:AW2579" si="7930">+($AX2579-$AN2579)/10+AN2579</f>
        <v>0</v>
      </c>
      <c r="AP2579" s="127">
        <f t="shared" si="7930"/>
        <v>0</v>
      </c>
      <c r="AQ2579" s="127">
        <f t="shared" si="7930"/>
        <v>0</v>
      </c>
      <c r="AR2579" s="127">
        <f t="shared" si="7930"/>
        <v>0</v>
      </c>
      <c r="AS2579" s="127">
        <f t="shared" si="7930"/>
        <v>0</v>
      </c>
      <c r="AT2579" s="127">
        <f t="shared" si="7930"/>
        <v>0</v>
      </c>
      <c r="AU2579" s="127">
        <f t="shared" si="7930"/>
        <v>0</v>
      </c>
      <c r="AV2579" s="127">
        <f t="shared" si="7930"/>
        <v>0</v>
      </c>
      <c r="AW2579" s="127">
        <f t="shared" si="7930"/>
        <v>0</v>
      </c>
      <c r="AX2579" s="126">
        <f t="shared" si="7872"/>
        <v>0</v>
      </c>
    </row>
    <row r="2580" spans="2:50" ht="15.75" customHeight="1" x14ac:dyDescent="0.2">
      <c r="B2580" s="123"/>
      <c r="C2580" s="128"/>
      <c r="D2580" s="128"/>
      <c r="E2580" s="128"/>
      <c r="F2580" s="128"/>
      <c r="G2580" s="128"/>
      <c r="H2580" s="128"/>
      <c r="I2580" s="128"/>
      <c r="J2580" s="128"/>
      <c r="K2580" s="128"/>
      <c r="L2580" s="128"/>
      <c r="M2580" s="128"/>
      <c r="N2580" s="129"/>
      <c r="O2580" s="119"/>
      <c r="P2580" s="120" t="str">
        <f t="shared" si="7465"/>
        <v/>
      </c>
      <c r="Q2580" s="121">
        <f t="shared" ref="Q2580:W2580" si="7931">SUMIF($B$9:$N$9,Q$9,$B2580:$N2580)/100</f>
        <v>0</v>
      </c>
      <c r="R2580" s="121">
        <f t="shared" si="7931"/>
        <v>0</v>
      </c>
      <c r="S2580" s="121">
        <f t="shared" si="7931"/>
        <v>0</v>
      </c>
      <c r="T2580" s="121">
        <f t="shared" si="7931"/>
        <v>0</v>
      </c>
      <c r="U2580" s="121">
        <f t="shared" si="7931"/>
        <v>0</v>
      </c>
      <c r="V2580" s="121">
        <f t="shared" si="7931"/>
        <v>0</v>
      </c>
      <c r="W2580" s="121">
        <f t="shared" si="7931"/>
        <v>0</v>
      </c>
      <c r="X2580" s="122">
        <f t="shared" si="7864"/>
        <v>0</v>
      </c>
      <c r="Y2580" s="121">
        <f t="shared" si="7865"/>
        <v>0</v>
      </c>
      <c r="Z2580" s="122">
        <f t="shared" si="7866"/>
        <v>0</v>
      </c>
      <c r="AA2580" s="121">
        <f t="shared" si="7867"/>
        <v>0</v>
      </c>
      <c r="AB2580" s="122">
        <f t="shared" si="7904"/>
        <v>0</v>
      </c>
      <c r="AC2580" s="122">
        <f t="shared" si="7904"/>
        <v>0</v>
      </c>
      <c r="AD2580" s="121">
        <f t="shared" si="7868"/>
        <v>0</v>
      </c>
      <c r="AE2580" s="122">
        <f t="shared" ref="AE2580:AM2580" si="7932">+($AN2580-$AD2580)/10+AD2580</f>
        <v>0</v>
      </c>
      <c r="AF2580" s="122">
        <f t="shared" si="7932"/>
        <v>0</v>
      </c>
      <c r="AG2580" s="122">
        <f t="shared" si="7932"/>
        <v>0</v>
      </c>
      <c r="AH2580" s="122">
        <f t="shared" si="7932"/>
        <v>0</v>
      </c>
      <c r="AI2580" s="122">
        <f t="shared" si="7932"/>
        <v>0</v>
      </c>
      <c r="AJ2580" s="122">
        <f t="shared" si="7932"/>
        <v>0</v>
      </c>
      <c r="AK2580" s="122">
        <f t="shared" si="7932"/>
        <v>0</v>
      </c>
      <c r="AL2580" s="122">
        <f t="shared" si="7932"/>
        <v>0</v>
      </c>
      <c r="AM2580" s="122">
        <f t="shared" si="7932"/>
        <v>0</v>
      </c>
      <c r="AN2580" s="121">
        <f t="shared" si="7870"/>
        <v>0</v>
      </c>
      <c r="AO2580" s="122">
        <f t="shared" ref="AO2580:AW2580" si="7933">+($AX2580-$AN2580)/10+AN2580</f>
        <v>0</v>
      </c>
      <c r="AP2580" s="122">
        <f t="shared" si="7933"/>
        <v>0</v>
      </c>
      <c r="AQ2580" s="122">
        <f t="shared" si="7933"/>
        <v>0</v>
      </c>
      <c r="AR2580" s="122">
        <f t="shared" si="7933"/>
        <v>0</v>
      </c>
      <c r="AS2580" s="122">
        <f t="shared" si="7933"/>
        <v>0</v>
      </c>
      <c r="AT2580" s="122">
        <f t="shared" si="7933"/>
        <v>0</v>
      </c>
      <c r="AU2580" s="122">
        <f t="shared" si="7933"/>
        <v>0</v>
      </c>
      <c r="AV2580" s="122">
        <f t="shared" si="7933"/>
        <v>0</v>
      </c>
      <c r="AW2580" s="122">
        <f t="shared" si="7933"/>
        <v>0</v>
      </c>
      <c r="AX2580" s="121">
        <f t="shared" si="7872"/>
        <v>0</v>
      </c>
    </row>
    <row r="2581" spans="2:50" ht="15.75" customHeight="1" x14ac:dyDescent="0.2">
      <c r="B2581" s="123"/>
      <c r="C2581" s="124"/>
      <c r="D2581" s="124"/>
      <c r="E2581" s="124"/>
      <c r="F2581" s="124"/>
      <c r="G2581" s="124"/>
      <c r="H2581" s="124"/>
      <c r="I2581" s="124"/>
      <c r="J2581" s="124"/>
      <c r="K2581" s="124"/>
      <c r="L2581" s="124"/>
      <c r="M2581" s="124"/>
      <c r="N2581" s="125"/>
      <c r="O2581" s="119"/>
      <c r="P2581" s="120" t="str">
        <f t="shared" si="7465"/>
        <v/>
      </c>
      <c r="Q2581" s="126">
        <f t="shared" ref="Q2581:W2581" si="7934">SUMIF($B$9:$N$9,Q$9,$B2581:$N2581)/100</f>
        <v>0</v>
      </c>
      <c r="R2581" s="126">
        <f t="shared" si="7934"/>
        <v>0</v>
      </c>
      <c r="S2581" s="126">
        <f t="shared" si="7934"/>
        <v>0</v>
      </c>
      <c r="T2581" s="126">
        <f t="shared" si="7934"/>
        <v>0</v>
      </c>
      <c r="U2581" s="126">
        <f t="shared" si="7934"/>
        <v>0</v>
      </c>
      <c r="V2581" s="126">
        <f t="shared" si="7934"/>
        <v>0</v>
      </c>
      <c r="W2581" s="126">
        <f t="shared" si="7934"/>
        <v>0</v>
      </c>
      <c r="X2581" s="127">
        <f t="shared" si="7864"/>
        <v>0</v>
      </c>
      <c r="Y2581" s="126">
        <f t="shared" si="7865"/>
        <v>0</v>
      </c>
      <c r="Z2581" s="127">
        <f t="shared" si="7866"/>
        <v>0</v>
      </c>
      <c r="AA2581" s="126">
        <f t="shared" si="7867"/>
        <v>0</v>
      </c>
      <c r="AB2581" s="127">
        <f t="shared" si="7904"/>
        <v>0</v>
      </c>
      <c r="AC2581" s="127">
        <f t="shared" si="7904"/>
        <v>0</v>
      </c>
      <c r="AD2581" s="126">
        <f t="shared" si="7868"/>
        <v>0</v>
      </c>
      <c r="AE2581" s="127">
        <f t="shared" ref="AE2581:AM2581" si="7935">+($AN2581-$AD2581)/10+AD2581</f>
        <v>0</v>
      </c>
      <c r="AF2581" s="127">
        <f t="shared" si="7935"/>
        <v>0</v>
      </c>
      <c r="AG2581" s="127">
        <f t="shared" si="7935"/>
        <v>0</v>
      </c>
      <c r="AH2581" s="127">
        <f t="shared" si="7935"/>
        <v>0</v>
      </c>
      <c r="AI2581" s="127">
        <f t="shared" si="7935"/>
        <v>0</v>
      </c>
      <c r="AJ2581" s="127">
        <f t="shared" si="7935"/>
        <v>0</v>
      </c>
      <c r="AK2581" s="127">
        <f t="shared" si="7935"/>
        <v>0</v>
      </c>
      <c r="AL2581" s="127">
        <f t="shared" si="7935"/>
        <v>0</v>
      </c>
      <c r="AM2581" s="127">
        <f t="shared" si="7935"/>
        <v>0</v>
      </c>
      <c r="AN2581" s="126">
        <f t="shared" si="7870"/>
        <v>0</v>
      </c>
      <c r="AO2581" s="127">
        <f t="shared" ref="AO2581:AW2581" si="7936">+($AX2581-$AN2581)/10+AN2581</f>
        <v>0</v>
      </c>
      <c r="AP2581" s="127">
        <f t="shared" si="7936"/>
        <v>0</v>
      </c>
      <c r="AQ2581" s="127">
        <f t="shared" si="7936"/>
        <v>0</v>
      </c>
      <c r="AR2581" s="127">
        <f t="shared" si="7936"/>
        <v>0</v>
      </c>
      <c r="AS2581" s="127">
        <f t="shared" si="7936"/>
        <v>0</v>
      </c>
      <c r="AT2581" s="127">
        <f t="shared" si="7936"/>
        <v>0</v>
      </c>
      <c r="AU2581" s="127">
        <f t="shared" si="7936"/>
        <v>0</v>
      </c>
      <c r="AV2581" s="127">
        <f t="shared" si="7936"/>
        <v>0</v>
      </c>
      <c r="AW2581" s="127">
        <f t="shared" si="7936"/>
        <v>0</v>
      </c>
      <c r="AX2581" s="126">
        <f t="shared" si="7872"/>
        <v>0</v>
      </c>
    </row>
    <row r="2582" spans="2:50" ht="15.75" customHeight="1" x14ac:dyDescent="0.2">
      <c r="B2582" s="123"/>
      <c r="C2582" s="128"/>
      <c r="D2582" s="128"/>
      <c r="E2582" s="128"/>
      <c r="F2582" s="128"/>
      <c r="G2582" s="128"/>
      <c r="H2582" s="128"/>
      <c r="I2582" s="128"/>
      <c r="J2582" s="128"/>
      <c r="K2582" s="128"/>
      <c r="L2582" s="128"/>
      <c r="M2582" s="128"/>
      <c r="N2582" s="129"/>
      <c r="O2582" s="119"/>
      <c r="P2582" s="120" t="str">
        <f t="shared" si="7465"/>
        <v/>
      </c>
      <c r="Q2582" s="121">
        <f t="shared" ref="Q2582:W2582" si="7937">SUMIF($B$9:$N$9,Q$9,$B2582:$N2582)/100</f>
        <v>0</v>
      </c>
      <c r="R2582" s="121">
        <f t="shared" si="7937"/>
        <v>0</v>
      </c>
      <c r="S2582" s="121">
        <f t="shared" si="7937"/>
        <v>0</v>
      </c>
      <c r="T2582" s="121">
        <f t="shared" si="7937"/>
        <v>0</v>
      </c>
      <c r="U2582" s="121">
        <f t="shared" si="7937"/>
        <v>0</v>
      </c>
      <c r="V2582" s="121">
        <f t="shared" si="7937"/>
        <v>0</v>
      </c>
      <c r="W2582" s="121">
        <f t="shared" si="7937"/>
        <v>0</v>
      </c>
      <c r="X2582" s="122">
        <f t="shared" si="7864"/>
        <v>0</v>
      </c>
      <c r="Y2582" s="121">
        <f t="shared" si="7865"/>
        <v>0</v>
      </c>
      <c r="Z2582" s="122">
        <f t="shared" si="7866"/>
        <v>0</v>
      </c>
      <c r="AA2582" s="121">
        <f t="shared" si="7867"/>
        <v>0</v>
      </c>
      <c r="AB2582" s="122">
        <f t="shared" si="7904"/>
        <v>0</v>
      </c>
      <c r="AC2582" s="122">
        <f t="shared" si="7904"/>
        <v>0</v>
      </c>
      <c r="AD2582" s="121">
        <f t="shared" si="7868"/>
        <v>0</v>
      </c>
      <c r="AE2582" s="122">
        <f t="shared" ref="AE2582:AM2582" si="7938">+($AN2582-$AD2582)/10+AD2582</f>
        <v>0</v>
      </c>
      <c r="AF2582" s="122">
        <f t="shared" si="7938"/>
        <v>0</v>
      </c>
      <c r="AG2582" s="122">
        <f t="shared" si="7938"/>
        <v>0</v>
      </c>
      <c r="AH2582" s="122">
        <f t="shared" si="7938"/>
        <v>0</v>
      </c>
      <c r="AI2582" s="122">
        <f t="shared" si="7938"/>
        <v>0</v>
      </c>
      <c r="AJ2582" s="122">
        <f t="shared" si="7938"/>
        <v>0</v>
      </c>
      <c r="AK2582" s="122">
        <f t="shared" si="7938"/>
        <v>0</v>
      </c>
      <c r="AL2582" s="122">
        <f t="shared" si="7938"/>
        <v>0</v>
      </c>
      <c r="AM2582" s="122">
        <f t="shared" si="7938"/>
        <v>0</v>
      </c>
      <c r="AN2582" s="121">
        <f t="shared" si="7870"/>
        <v>0</v>
      </c>
      <c r="AO2582" s="122">
        <f t="shared" ref="AO2582:AW2582" si="7939">+($AX2582-$AN2582)/10+AN2582</f>
        <v>0</v>
      </c>
      <c r="AP2582" s="122">
        <f t="shared" si="7939"/>
        <v>0</v>
      </c>
      <c r="AQ2582" s="122">
        <f t="shared" si="7939"/>
        <v>0</v>
      </c>
      <c r="AR2582" s="122">
        <f t="shared" si="7939"/>
        <v>0</v>
      </c>
      <c r="AS2582" s="122">
        <f t="shared" si="7939"/>
        <v>0</v>
      </c>
      <c r="AT2582" s="122">
        <f t="shared" si="7939"/>
        <v>0</v>
      </c>
      <c r="AU2582" s="122">
        <f t="shared" si="7939"/>
        <v>0</v>
      </c>
      <c r="AV2582" s="122">
        <f t="shared" si="7939"/>
        <v>0</v>
      </c>
      <c r="AW2582" s="122">
        <f t="shared" si="7939"/>
        <v>0</v>
      </c>
      <c r="AX2582" s="121">
        <f t="shared" si="7872"/>
        <v>0</v>
      </c>
    </row>
    <row r="2583" spans="2:50" ht="15.75" customHeight="1" x14ac:dyDescent="0.2">
      <c r="B2583" s="123"/>
      <c r="C2583" s="124"/>
      <c r="D2583" s="124"/>
      <c r="E2583" s="124"/>
      <c r="F2583" s="124"/>
      <c r="G2583" s="124"/>
      <c r="H2583" s="124"/>
      <c r="I2583" s="124"/>
      <c r="J2583" s="124"/>
      <c r="K2583" s="124"/>
      <c r="L2583" s="124"/>
      <c r="M2583" s="124"/>
      <c r="N2583" s="125"/>
      <c r="O2583" s="119"/>
      <c r="P2583" s="120" t="str">
        <f t="shared" si="7465"/>
        <v/>
      </c>
      <c r="Q2583" s="126">
        <f t="shared" ref="Q2583:W2583" si="7940">SUMIF($B$9:$N$9,Q$9,$B2583:$N2583)/100</f>
        <v>0</v>
      </c>
      <c r="R2583" s="126">
        <f t="shared" si="7940"/>
        <v>0</v>
      </c>
      <c r="S2583" s="126">
        <f t="shared" si="7940"/>
        <v>0</v>
      </c>
      <c r="T2583" s="126">
        <f t="shared" si="7940"/>
        <v>0</v>
      </c>
      <c r="U2583" s="126">
        <f t="shared" si="7940"/>
        <v>0</v>
      </c>
      <c r="V2583" s="126">
        <f t="shared" si="7940"/>
        <v>0</v>
      </c>
      <c r="W2583" s="126">
        <f t="shared" si="7940"/>
        <v>0</v>
      </c>
      <c r="X2583" s="127">
        <f t="shared" si="7864"/>
        <v>0</v>
      </c>
      <c r="Y2583" s="126">
        <f t="shared" si="7865"/>
        <v>0</v>
      </c>
      <c r="Z2583" s="127">
        <f t="shared" si="7866"/>
        <v>0</v>
      </c>
      <c r="AA2583" s="126">
        <f t="shared" si="7867"/>
        <v>0</v>
      </c>
      <c r="AB2583" s="127">
        <f t="shared" si="7904"/>
        <v>0</v>
      </c>
      <c r="AC2583" s="127">
        <f t="shared" si="7904"/>
        <v>0</v>
      </c>
      <c r="AD2583" s="126">
        <f t="shared" si="7868"/>
        <v>0</v>
      </c>
      <c r="AE2583" s="127">
        <f t="shared" ref="AE2583:AM2583" si="7941">+($AN2583-$AD2583)/10+AD2583</f>
        <v>0</v>
      </c>
      <c r="AF2583" s="127">
        <f t="shared" si="7941"/>
        <v>0</v>
      </c>
      <c r="AG2583" s="127">
        <f t="shared" si="7941"/>
        <v>0</v>
      </c>
      <c r="AH2583" s="127">
        <f t="shared" si="7941"/>
        <v>0</v>
      </c>
      <c r="AI2583" s="127">
        <f t="shared" si="7941"/>
        <v>0</v>
      </c>
      <c r="AJ2583" s="127">
        <f t="shared" si="7941"/>
        <v>0</v>
      </c>
      <c r="AK2583" s="127">
        <f t="shared" si="7941"/>
        <v>0</v>
      </c>
      <c r="AL2583" s="127">
        <f t="shared" si="7941"/>
        <v>0</v>
      </c>
      <c r="AM2583" s="127">
        <f t="shared" si="7941"/>
        <v>0</v>
      </c>
      <c r="AN2583" s="126">
        <f t="shared" si="7870"/>
        <v>0</v>
      </c>
      <c r="AO2583" s="127">
        <f t="shared" ref="AO2583:AW2583" si="7942">+($AX2583-$AN2583)/10+AN2583</f>
        <v>0</v>
      </c>
      <c r="AP2583" s="127">
        <f t="shared" si="7942"/>
        <v>0</v>
      </c>
      <c r="AQ2583" s="127">
        <f t="shared" si="7942"/>
        <v>0</v>
      </c>
      <c r="AR2583" s="127">
        <f t="shared" si="7942"/>
        <v>0</v>
      </c>
      <c r="AS2583" s="127">
        <f t="shared" si="7942"/>
        <v>0</v>
      </c>
      <c r="AT2583" s="127">
        <f t="shared" si="7942"/>
        <v>0</v>
      </c>
      <c r="AU2583" s="127">
        <f t="shared" si="7942"/>
        <v>0</v>
      </c>
      <c r="AV2583" s="127">
        <f t="shared" si="7942"/>
        <v>0</v>
      </c>
      <c r="AW2583" s="127">
        <f t="shared" si="7942"/>
        <v>0</v>
      </c>
      <c r="AX2583" s="126">
        <f t="shared" si="7872"/>
        <v>0</v>
      </c>
    </row>
    <row r="2584" spans="2:50" ht="15.75" customHeight="1" x14ac:dyDescent="0.2">
      <c r="B2584" s="123"/>
      <c r="C2584" s="128"/>
      <c r="D2584" s="128"/>
      <c r="E2584" s="128"/>
      <c r="F2584" s="128"/>
      <c r="G2584" s="128"/>
      <c r="H2584" s="128"/>
      <c r="I2584" s="128"/>
      <c r="J2584" s="128"/>
      <c r="K2584" s="128"/>
      <c r="L2584" s="128"/>
      <c r="M2584" s="128"/>
      <c r="N2584" s="129"/>
      <c r="O2584" s="119"/>
      <c r="P2584" s="120" t="str">
        <f t="shared" si="7465"/>
        <v/>
      </c>
      <c r="Q2584" s="121">
        <f t="shared" ref="Q2584:W2584" si="7943">SUMIF($B$9:$N$9,Q$9,$B2584:$N2584)/100</f>
        <v>0</v>
      </c>
      <c r="R2584" s="121">
        <f t="shared" si="7943"/>
        <v>0</v>
      </c>
      <c r="S2584" s="121">
        <f t="shared" si="7943"/>
        <v>0</v>
      </c>
      <c r="T2584" s="121">
        <f t="shared" si="7943"/>
        <v>0</v>
      </c>
      <c r="U2584" s="121">
        <f t="shared" si="7943"/>
        <v>0</v>
      </c>
      <c r="V2584" s="121">
        <f t="shared" si="7943"/>
        <v>0</v>
      </c>
      <c r="W2584" s="121">
        <f t="shared" si="7943"/>
        <v>0</v>
      </c>
      <c r="X2584" s="122">
        <f t="shared" si="7864"/>
        <v>0</v>
      </c>
      <c r="Y2584" s="121">
        <f t="shared" si="7865"/>
        <v>0</v>
      </c>
      <c r="Z2584" s="122">
        <f t="shared" si="7866"/>
        <v>0</v>
      </c>
      <c r="AA2584" s="121">
        <f t="shared" si="7867"/>
        <v>0</v>
      </c>
      <c r="AB2584" s="122">
        <f t="shared" si="7904"/>
        <v>0</v>
      </c>
      <c r="AC2584" s="122">
        <f t="shared" si="7904"/>
        <v>0</v>
      </c>
      <c r="AD2584" s="121">
        <f t="shared" si="7868"/>
        <v>0</v>
      </c>
      <c r="AE2584" s="122">
        <f t="shared" ref="AE2584:AM2584" si="7944">+($AN2584-$AD2584)/10+AD2584</f>
        <v>0</v>
      </c>
      <c r="AF2584" s="122">
        <f t="shared" si="7944"/>
        <v>0</v>
      </c>
      <c r="AG2584" s="122">
        <f t="shared" si="7944"/>
        <v>0</v>
      </c>
      <c r="AH2584" s="122">
        <f t="shared" si="7944"/>
        <v>0</v>
      </c>
      <c r="AI2584" s="122">
        <f t="shared" si="7944"/>
        <v>0</v>
      </c>
      <c r="AJ2584" s="122">
        <f t="shared" si="7944"/>
        <v>0</v>
      </c>
      <c r="AK2584" s="122">
        <f t="shared" si="7944"/>
        <v>0</v>
      </c>
      <c r="AL2584" s="122">
        <f t="shared" si="7944"/>
        <v>0</v>
      </c>
      <c r="AM2584" s="122">
        <f t="shared" si="7944"/>
        <v>0</v>
      </c>
      <c r="AN2584" s="121">
        <f t="shared" si="7870"/>
        <v>0</v>
      </c>
      <c r="AO2584" s="122">
        <f t="shared" ref="AO2584:AW2584" si="7945">+($AX2584-$AN2584)/10+AN2584</f>
        <v>0</v>
      </c>
      <c r="AP2584" s="122">
        <f t="shared" si="7945"/>
        <v>0</v>
      </c>
      <c r="AQ2584" s="122">
        <f t="shared" si="7945"/>
        <v>0</v>
      </c>
      <c r="AR2584" s="122">
        <f t="shared" si="7945"/>
        <v>0</v>
      </c>
      <c r="AS2584" s="122">
        <f t="shared" si="7945"/>
        <v>0</v>
      </c>
      <c r="AT2584" s="122">
        <f t="shared" si="7945"/>
        <v>0</v>
      </c>
      <c r="AU2584" s="122">
        <f t="shared" si="7945"/>
        <v>0</v>
      </c>
      <c r="AV2584" s="122">
        <f t="shared" si="7945"/>
        <v>0</v>
      </c>
      <c r="AW2584" s="122">
        <f t="shared" si="7945"/>
        <v>0</v>
      </c>
      <c r="AX2584" s="121">
        <f t="shared" si="7872"/>
        <v>0</v>
      </c>
    </row>
    <row r="2585" spans="2:50" ht="15.75" customHeight="1" x14ac:dyDescent="0.2">
      <c r="B2585" s="123"/>
      <c r="C2585" s="124"/>
      <c r="D2585" s="124"/>
      <c r="E2585" s="124"/>
      <c r="F2585" s="124"/>
      <c r="G2585" s="124"/>
      <c r="H2585" s="124"/>
      <c r="I2585" s="124"/>
      <c r="J2585" s="124"/>
      <c r="K2585" s="124"/>
      <c r="L2585" s="124"/>
      <c r="M2585" s="124"/>
      <c r="N2585" s="125"/>
      <c r="O2585" s="119"/>
      <c r="P2585" s="120" t="str">
        <f t="shared" si="7465"/>
        <v/>
      </c>
      <c r="Q2585" s="126">
        <f t="shared" ref="Q2585:W2585" si="7946">SUMIF($B$9:$N$9,Q$9,$B2585:$N2585)/100</f>
        <v>0</v>
      </c>
      <c r="R2585" s="126">
        <f t="shared" si="7946"/>
        <v>0</v>
      </c>
      <c r="S2585" s="126">
        <f t="shared" si="7946"/>
        <v>0</v>
      </c>
      <c r="T2585" s="126">
        <f t="shared" si="7946"/>
        <v>0</v>
      </c>
      <c r="U2585" s="126">
        <f t="shared" si="7946"/>
        <v>0</v>
      </c>
      <c r="V2585" s="126">
        <f t="shared" si="7946"/>
        <v>0</v>
      </c>
      <c r="W2585" s="126">
        <f t="shared" si="7946"/>
        <v>0</v>
      </c>
      <c r="X2585" s="127">
        <f t="shared" si="7864"/>
        <v>0</v>
      </c>
      <c r="Y2585" s="126">
        <f t="shared" si="7865"/>
        <v>0</v>
      </c>
      <c r="Z2585" s="127">
        <f t="shared" si="7866"/>
        <v>0</v>
      </c>
      <c r="AA2585" s="126">
        <f t="shared" si="7867"/>
        <v>0</v>
      </c>
      <c r="AB2585" s="127">
        <f t="shared" si="7904"/>
        <v>0</v>
      </c>
      <c r="AC2585" s="127">
        <f t="shared" si="7904"/>
        <v>0</v>
      </c>
      <c r="AD2585" s="126">
        <f t="shared" si="7868"/>
        <v>0</v>
      </c>
      <c r="AE2585" s="127">
        <f t="shared" ref="AE2585:AM2585" si="7947">+($AN2585-$AD2585)/10+AD2585</f>
        <v>0</v>
      </c>
      <c r="AF2585" s="127">
        <f t="shared" si="7947"/>
        <v>0</v>
      </c>
      <c r="AG2585" s="127">
        <f t="shared" si="7947"/>
        <v>0</v>
      </c>
      <c r="AH2585" s="127">
        <f t="shared" si="7947"/>
        <v>0</v>
      </c>
      <c r="AI2585" s="127">
        <f t="shared" si="7947"/>
        <v>0</v>
      </c>
      <c r="AJ2585" s="127">
        <f t="shared" si="7947"/>
        <v>0</v>
      </c>
      <c r="AK2585" s="127">
        <f t="shared" si="7947"/>
        <v>0</v>
      </c>
      <c r="AL2585" s="127">
        <f t="shared" si="7947"/>
        <v>0</v>
      </c>
      <c r="AM2585" s="127">
        <f t="shared" si="7947"/>
        <v>0</v>
      </c>
      <c r="AN2585" s="126">
        <f t="shared" si="7870"/>
        <v>0</v>
      </c>
      <c r="AO2585" s="127">
        <f t="shared" ref="AO2585:AW2585" si="7948">+($AX2585-$AN2585)/10+AN2585</f>
        <v>0</v>
      </c>
      <c r="AP2585" s="127">
        <f t="shared" si="7948"/>
        <v>0</v>
      </c>
      <c r="AQ2585" s="127">
        <f t="shared" si="7948"/>
        <v>0</v>
      </c>
      <c r="AR2585" s="127">
        <f t="shared" si="7948"/>
        <v>0</v>
      </c>
      <c r="AS2585" s="127">
        <f t="shared" si="7948"/>
        <v>0</v>
      </c>
      <c r="AT2585" s="127">
        <f t="shared" si="7948"/>
        <v>0</v>
      </c>
      <c r="AU2585" s="127">
        <f t="shared" si="7948"/>
        <v>0</v>
      </c>
      <c r="AV2585" s="127">
        <f t="shared" si="7948"/>
        <v>0</v>
      </c>
      <c r="AW2585" s="127">
        <f t="shared" si="7948"/>
        <v>0</v>
      </c>
      <c r="AX2585" s="126">
        <f t="shared" si="7872"/>
        <v>0</v>
      </c>
    </row>
    <row r="2586" spans="2:50" ht="15.75" customHeight="1" x14ac:dyDescent="0.2">
      <c r="B2586" s="123"/>
      <c r="C2586" s="128"/>
      <c r="D2586" s="128"/>
      <c r="E2586" s="128"/>
      <c r="F2586" s="128"/>
      <c r="G2586" s="128"/>
      <c r="H2586" s="128"/>
      <c r="I2586" s="128"/>
      <c r="J2586" s="128"/>
      <c r="K2586" s="128"/>
      <c r="L2586" s="128"/>
      <c r="M2586" s="128"/>
      <c r="N2586" s="129"/>
      <c r="O2586" s="119"/>
      <c r="P2586" s="120" t="str">
        <f t="shared" si="7465"/>
        <v/>
      </c>
      <c r="Q2586" s="121">
        <f t="shared" ref="Q2586:W2586" si="7949">SUMIF($B$9:$N$9,Q$9,$B2586:$N2586)/100</f>
        <v>0</v>
      </c>
      <c r="R2586" s="121">
        <f t="shared" si="7949"/>
        <v>0</v>
      </c>
      <c r="S2586" s="121">
        <f t="shared" si="7949"/>
        <v>0</v>
      </c>
      <c r="T2586" s="121">
        <f t="shared" si="7949"/>
        <v>0</v>
      </c>
      <c r="U2586" s="121">
        <f t="shared" si="7949"/>
        <v>0</v>
      </c>
      <c r="V2586" s="121">
        <f t="shared" si="7949"/>
        <v>0</v>
      </c>
      <c r="W2586" s="121">
        <f t="shared" si="7949"/>
        <v>0</v>
      </c>
      <c r="X2586" s="122">
        <f t="shared" si="7864"/>
        <v>0</v>
      </c>
      <c r="Y2586" s="121">
        <f t="shared" si="7865"/>
        <v>0</v>
      </c>
      <c r="Z2586" s="122">
        <f t="shared" si="7866"/>
        <v>0</v>
      </c>
      <c r="AA2586" s="121">
        <f t="shared" si="7867"/>
        <v>0</v>
      </c>
      <c r="AB2586" s="122">
        <f t="shared" si="7904"/>
        <v>0</v>
      </c>
      <c r="AC2586" s="122">
        <f t="shared" si="7904"/>
        <v>0</v>
      </c>
      <c r="AD2586" s="121">
        <f t="shared" si="7868"/>
        <v>0</v>
      </c>
      <c r="AE2586" s="122">
        <f t="shared" ref="AE2586:AM2586" si="7950">+($AN2586-$AD2586)/10+AD2586</f>
        <v>0</v>
      </c>
      <c r="AF2586" s="122">
        <f t="shared" si="7950"/>
        <v>0</v>
      </c>
      <c r="AG2586" s="122">
        <f t="shared" si="7950"/>
        <v>0</v>
      </c>
      <c r="AH2586" s="122">
        <f t="shared" si="7950"/>
        <v>0</v>
      </c>
      <c r="AI2586" s="122">
        <f t="shared" si="7950"/>
        <v>0</v>
      </c>
      <c r="AJ2586" s="122">
        <f t="shared" si="7950"/>
        <v>0</v>
      </c>
      <c r="AK2586" s="122">
        <f t="shared" si="7950"/>
        <v>0</v>
      </c>
      <c r="AL2586" s="122">
        <f t="shared" si="7950"/>
        <v>0</v>
      </c>
      <c r="AM2586" s="122">
        <f t="shared" si="7950"/>
        <v>0</v>
      </c>
      <c r="AN2586" s="121">
        <f t="shared" si="7870"/>
        <v>0</v>
      </c>
      <c r="AO2586" s="122">
        <f t="shared" ref="AO2586:AW2586" si="7951">+($AX2586-$AN2586)/10+AN2586</f>
        <v>0</v>
      </c>
      <c r="AP2586" s="122">
        <f t="shared" si="7951"/>
        <v>0</v>
      </c>
      <c r="AQ2586" s="122">
        <f t="shared" si="7951"/>
        <v>0</v>
      </c>
      <c r="AR2586" s="122">
        <f t="shared" si="7951"/>
        <v>0</v>
      </c>
      <c r="AS2586" s="122">
        <f t="shared" si="7951"/>
        <v>0</v>
      </c>
      <c r="AT2586" s="122">
        <f t="shared" si="7951"/>
        <v>0</v>
      </c>
      <c r="AU2586" s="122">
        <f t="shared" si="7951"/>
        <v>0</v>
      </c>
      <c r="AV2586" s="122">
        <f t="shared" si="7951"/>
        <v>0</v>
      </c>
      <c r="AW2586" s="122">
        <f t="shared" si="7951"/>
        <v>0</v>
      </c>
      <c r="AX2586" s="121">
        <f t="shared" si="7872"/>
        <v>0</v>
      </c>
    </row>
    <row r="2587" spans="2:50" ht="15.75" customHeight="1" x14ac:dyDescent="0.2">
      <c r="B2587" s="123"/>
      <c r="C2587" s="124"/>
      <c r="D2587" s="124"/>
      <c r="E2587" s="124"/>
      <c r="F2587" s="124"/>
      <c r="G2587" s="124"/>
      <c r="H2587" s="124"/>
      <c r="I2587" s="124"/>
      <c r="J2587" s="124"/>
      <c r="K2587" s="124"/>
      <c r="L2587" s="124"/>
      <c r="M2587" s="124"/>
      <c r="N2587" s="125"/>
      <c r="O2587" s="119"/>
      <c r="P2587" s="120" t="str">
        <f t="shared" si="7465"/>
        <v/>
      </c>
      <c r="Q2587" s="126">
        <f t="shared" ref="Q2587:W2587" si="7952">SUMIF($B$9:$N$9,Q$9,$B2587:$N2587)/100</f>
        <v>0</v>
      </c>
      <c r="R2587" s="126">
        <f t="shared" si="7952"/>
        <v>0</v>
      </c>
      <c r="S2587" s="126">
        <f t="shared" si="7952"/>
        <v>0</v>
      </c>
      <c r="T2587" s="126">
        <f t="shared" si="7952"/>
        <v>0</v>
      </c>
      <c r="U2587" s="126">
        <f t="shared" si="7952"/>
        <v>0</v>
      </c>
      <c r="V2587" s="126">
        <f t="shared" si="7952"/>
        <v>0</v>
      </c>
      <c r="W2587" s="126">
        <f t="shared" si="7952"/>
        <v>0</v>
      </c>
      <c r="X2587" s="127">
        <f t="shared" si="7864"/>
        <v>0</v>
      </c>
      <c r="Y2587" s="126">
        <f t="shared" si="7865"/>
        <v>0</v>
      </c>
      <c r="Z2587" s="127">
        <f t="shared" si="7866"/>
        <v>0</v>
      </c>
      <c r="AA2587" s="126">
        <f t="shared" si="7867"/>
        <v>0</v>
      </c>
      <c r="AB2587" s="127">
        <f t="shared" si="7904"/>
        <v>0</v>
      </c>
      <c r="AC2587" s="127">
        <f t="shared" si="7904"/>
        <v>0</v>
      </c>
      <c r="AD2587" s="126">
        <f t="shared" si="7868"/>
        <v>0</v>
      </c>
      <c r="AE2587" s="127">
        <f t="shared" ref="AE2587:AM2587" si="7953">+($AN2587-$AD2587)/10+AD2587</f>
        <v>0</v>
      </c>
      <c r="AF2587" s="127">
        <f t="shared" si="7953"/>
        <v>0</v>
      </c>
      <c r="AG2587" s="127">
        <f t="shared" si="7953"/>
        <v>0</v>
      </c>
      <c r="AH2587" s="127">
        <f t="shared" si="7953"/>
        <v>0</v>
      </c>
      <c r="AI2587" s="127">
        <f t="shared" si="7953"/>
        <v>0</v>
      </c>
      <c r="AJ2587" s="127">
        <f t="shared" si="7953"/>
        <v>0</v>
      </c>
      <c r="AK2587" s="127">
        <f t="shared" si="7953"/>
        <v>0</v>
      </c>
      <c r="AL2587" s="127">
        <f t="shared" si="7953"/>
        <v>0</v>
      </c>
      <c r="AM2587" s="127">
        <f t="shared" si="7953"/>
        <v>0</v>
      </c>
      <c r="AN2587" s="126">
        <f t="shared" si="7870"/>
        <v>0</v>
      </c>
      <c r="AO2587" s="127">
        <f t="shared" ref="AO2587:AW2587" si="7954">+($AX2587-$AN2587)/10+AN2587</f>
        <v>0</v>
      </c>
      <c r="AP2587" s="127">
        <f t="shared" si="7954"/>
        <v>0</v>
      </c>
      <c r="AQ2587" s="127">
        <f t="shared" si="7954"/>
        <v>0</v>
      </c>
      <c r="AR2587" s="127">
        <f t="shared" si="7954"/>
        <v>0</v>
      </c>
      <c r="AS2587" s="127">
        <f t="shared" si="7954"/>
        <v>0</v>
      </c>
      <c r="AT2587" s="127">
        <f t="shared" si="7954"/>
        <v>0</v>
      </c>
      <c r="AU2587" s="127">
        <f t="shared" si="7954"/>
        <v>0</v>
      </c>
      <c r="AV2587" s="127">
        <f t="shared" si="7954"/>
        <v>0</v>
      </c>
      <c r="AW2587" s="127">
        <f t="shared" si="7954"/>
        <v>0</v>
      </c>
      <c r="AX2587" s="126">
        <f t="shared" si="7872"/>
        <v>0</v>
      </c>
    </row>
    <row r="2588" spans="2:50" ht="15.75" customHeight="1" x14ac:dyDescent="0.2">
      <c r="B2588" s="123"/>
      <c r="C2588" s="128"/>
      <c r="D2588" s="128"/>
      <c r="E2588" s="128"/>
      <c r="F2588" s="128"/>
      <c r="G2588" s="128"/>
      <c r="H2588" s="128"/>
      <c r="I2588" s="128"/>
      <c r="J2588" s="128"/>
      <c r="K2588" s="128"/>
      <c r="L2588" s="128"/>
      <c r="M2588" s="128"/>
      <c r="N2588" s="129"/>
      <c r="O2588" s="119"/>
      <c r="P2588" s="120" t="str">
        <f t="shared" si="7465"/>
        <v/>
      </c>
      <c r="Q2588" s="121">
        <f t="shared" ref="Q2588:W2588" si="7955">SUMIF($B$9:$N$9,Q$9,$B2588:$N2588)/100</f>
        <v>0</v>
      </c>
      <c r="R2588" s="121">
        <f t="shared" si="7955"/>
        <v>0</v>
      </c>
      <c r="S2588" s="121">
        <f t="shared" si="7955"/>
        <v>0</v>
      </c>
      <c r="T2588" s="121">
        <f t="shared" si="7955"/>
        <v>0</v>
      </c>
      <c r="U2588" s="121">
        <f t="shared" si="7955"/>
        <v>0</v>
      </c>
      <c r="V2588" s="121">
        <f t="shared" si="7955"/>
        <v>0</v>
      </c>
      <c r="W2588" s="121">
        <f t="shared" si="7955"/>
        <v>0</v>
      </c>
      <c r="X2588" s="122">
        <f t="shared" si="7864"/>
        <v>0</v>
      </c>
      <c r="Y2588" s="121">
        <f t="shared" si="7865"/>
        <v>0</v>
      </c>
      <c r="Z2588" s="122">
        <f t="shared" si="7866"/>
        <v>0</v>
      </c>
      <c r="AA2588" s="121">
        <f t="shared" si="7867"/>
        <v>0</v>
      </c>
      <c r="AB2588" s="122">
        <f t="shared" si="7904"/>
        <v>0</v>
      </c>
      <c r="AC2588" s="122">
        <f t="shared" si="7904"/>
        <v>0</v>
      </c>
      <c r="AD2588" s="121">
        <f t="shared" si="7868"/>
        <v>0</v>
      </c>
      <c r="AE2588" s="122">
        <f t="shared" ref="AE2588:AM2588" si="7956">+($AN2588-$AD2588)/10+AD2588</f>
        <v>0</v>
      </c>
      <c r="AF2588" s="122">
        <f t="shared" si="7956"/>
        <v>0</v>
      </c>
      <c r="AG2588" s="122">
        <f t="shared" si="7956"/>
        <v>0</v>
      </c>
      <c r="AH2588" s="122">
        <f t="shared" si="7956"/>
        <v>0</v>
      </c>
      <c r="AI2588" s="122">
        <f t="shared" si="7956"/>
        <v>0</v>
      </c>
      <c r="AJ2588" s="122">
        <f t="shared" si="7956"/>
        <v>0</v>
      </c>
      <c r="AK2588" s="122">
        <f t="shared" si="7956"/>
        <v>0</v>
      </c>
      <c r="AL2588" s="122">
        <f t="shared" si="7956"/>
        <v>0</v>
      </c>
      <c r="AM2588" s="122">
        <f t="shared" si="7956"/>
        <v>0</v>
      </c>
      <c r="AN2588" s="121">
        <f t="shared" si="7870"/>
        <v>0</v>
      </c>
      <c r="AO2588" s="122">
        <f t="shared" ref="AO2588:AW2588" si="7957">+($AX2588-$AN2588)/10+AN2588</f>
        <v>0</v>
      </c>
      <c r="AP2588" s="122">
        <f t="shared" si="7957"/>
        <v>0</v>
      </c>
      <c r="AQ2588" s="122">
        <f t="shared" si="7957"/>
        <v>0</v>
      </c>
      <c r="AR2588" s="122">
        <f t="shared" si="7957"/>
        <v>0</v>
      </c>
      <c r="AS2588" s="122">
        <f t="shared" si="7957"/>
        <v>0</v>
      </c>
      <c r="AT2588" s="122">
        <f t="shared" si="7957"/>
        <v>0</v>
      </c>
      <c r="AU2588" s="122">
        <f t="shared" si="7957"/>
        <v>0</v>
      </c>
      <c r="AV2588" s="122">
        <f t="shared" si="7957"/>
        <v>0</v>
      </c>
      <c r="AW2588" s="122">
        <f t="shared" si="7957"/>
        <v>0</v>
      </c>
      <c r="AX2588" s="121">
        <f t="shared" si="7872"/>
        <v>0</v>
      </c>
    </row>
    <row r="2589" spans="2:50" ht="15.75" customHeight="1" x14ac:dyDescent="0.2">
      <c r="B2589" s="123"/>
      <c r="C2589" s="124"/>
      <c r="D2589" s="124"/>
      <c r="E2589" s="124"/>
      <c r="F2589" s="124"/>
      <c r="G2589" s="124"/>
      <c r="H2589" s="124"/>
      <c r="I2589" s="124"/>
      <c r="J2589" s="124"/>
      <c r="K2589" s="124"/>
      <c r="L2589" s="124"/>
      <c r="M2589" s="124"/>
      <c r="N2589" s="125"/>
      <c r="O2589" s="119"/>
      <c r="P2589" s="120" t="str">
        <f t="shared" si="7465"/>
        <v/>
      </c>
      <c r="Q2589" s="126">
        <f t="shared" ref="Q2589:W2589" si="7958">SUMIF($B$9:$N$9,Q$9,$B2589:$N2589)/100</f>
        <v>0</v>
      </c>
      <c r="R2589" s="126">
        <f t="shared" si="7958"/>
        <v>0</v>
      </c>
      <c r="S2589" s="126">
        <f t="shared" si="7958"/>
        <v>0</v>
      </c>
      <c r="T2589" s="126">
        <f t="shared" si="7958"/>
        <v>0</v>
      </c>
      <c r="U2589" s="126">
        <f t="shared" si="7958"/>
        <v>0</v>
      </c>
      <c r="V2589" s="126">
        <f t="shared" si="7958"/>
        <v>0</v>
      </c>
      <c r="W2589" s="126">
        <f t="shared" si="7958"/>
        <v>0</v>
      </c>
      <c r="X2589" s="127">
        <f t="shared" si="7864"/>
        <v>0</v>
      </c>
      <c r="Y2589" s="126">
        <f t="shared" si="7865"/>
        <v>0</v>
      </c>
      <c r="Z2589" s="127">
        <f t="shared" si="7866"/>
        <v>0</v>
      </c>
      <c r="AA2589" s="126">
        <f t="shared" si="7867"/>
        <v>0</v>
      </c>
      <c r="AB2589" s="127">
        <f t="shared" si="7904"/>
        <v>0</v>
      </c>
      <c r="AC2589" s="127">
        <f t="shared" si="7904"/>
        <v>0</v>
      </c>
      <c r="AD2589" s="126">
        <f t="shared" si="7868"/>
        <v>0</v>
      </c>
      <c r="AE2589" s="127">
        <f t="shared" ref="AE2589:AM2589" si="7959">+($AN2589-$AD2589)/10+AD2589</f>
        <v>0</v>
      </c>
      <c r="AF2589" s="127">
        <f t="shared" si="7959"/>
        <v>0</v>
      </c>
      <c r="AG2589" s="127">
        <f t="shared" si="7959"/>
        <v>0</v>
      </c>
      <c r="AH2589" s="127">
        <f t="shared" si="7959"/>
        <v>0</v>
      </c>
      <c r="AI2589" s="127">
        <f t="shared" si="7959"/>
        <v>0</v>
      </c>
      <c r="AJ2589" s="127">
        <f t="shared" si="7959"/>
        <v>0</v>
      </c>
      <c r="AK2589" s="127">
        <f t="shared" si="7959"/>
        <v>0</v>
      </c>
      <c r="AL2589" s="127">
        <f t="shared" si="7959"/>
        <v>0</v>
      </c>
      <c r="AM2589" s="127">
        <f t="shared" si="7959"/>
        <v>0</v>
      </c>
      <c r="AN2589" s="126">
        <f t="shared" si="7870"/>
        <v>0</v>
      </c>
      <c r="AO2589" s="127">
        <f t="shared" ref="AO2589:AW2589" si="7960">+($AX2589-$AN2589)/10+AN2589</f>
        <v>0</v>
      </c>
      <c r="AP2589" s="127">
        <f t="shared" si="7960"/>
        <v>0</v>
      </c>
      <c r="AQ2589" s="127">
        <f t="shared" si="7960"/>
        <v>0</v>
      </c>
      <c r="AR2589" s="127">
        <f t="shared" si="7960"/>
        <v>0</v>
      </c>
      <c r="AS2589" s="127">
        <f t="shared" si="7960"/>
        <v>0</v>
      </c>
      <c r="AT2589" s="127">
        <f t="shared" si="7960"/>
        <v>0</v>
      </c>
      <c r="AU2589" s="127">
        <f t="shared" si="7960"/>
        <v>0</v>
      </c>
      <c r="AV2589" s="127">
        <f t="shared" si="7960"/>
        <v>0</v>
      </c>
      <c r="AW2589" s="127">
        <f t="shared" si="7960"/>
        <v>0</v>
      </c>
      <c r="AX2589" s="126">
        <f t="shared" si="7872"/>
        <v>0</v>
      </c>
    </row>
    <row r="2590" spans="2:50" ht="15.75" customHeight="1" x14ac:dyDescent="0.2">
      <c r="B2590" s="123"/>
      <c r="C2590" s="128"/>
      <c r="D2590" s="128"/>
      <c r="E2590" s="128"/>
      <c r="F2590" s="128"/>
      <c r="G2590" s="128"/>
      <c r="H2590" s="128"/>
      <c r="I2590" s="128"/>
      <c r="J2590" s="128"/>
      <c r="K2590" s="128"/>
      <c r="L2590" s="128"/>
      <c r="M2590" s="128"/>
      <c r="N2590" s="129"/>
      <c r="O2590" s="119"/>
      <c r="P2590" s="120" t="str">
        <f t="shared" si="7465"/>
        <v/>
      </c>
      <c r="Q2590" s="121">
        <f t="shared" ref="Q2590:W2590" si="7961">SUMIF($B$9:$N$9,Q$9,$B2590:$N2590)/100</f>
        <v>0</v>
      </c>
      <c r="R2590" s="121">
        <f t="shared" si="7961"/>
        <v>0</v>
      </c>
      <c r="S2590" s="121">
        <f t="shared" si="7961"/>
        <v>0</v>
      </c>
      <c r="T2590" s="121">
        <f t="shared" si="7961"/>
        <v>0</v>
      </c>
      <c r="U2590" s="121">
        <f t="shared" si="7961"/>
        <v>0</v>
      </c>
      <c r="V2590" s="121">
        <f t="shared" si="7961"/>
        <v>0</v>
      </c>
      <c r="W2590" s="121">
        <f t="shared" si="7961"/>
        <v>0</v>
      </c>
      <c r="X2590" s="122">
        <f t="shared" si="7864"/>
        <v>0</v>
      </c>
      <c r="Y2590" s="121">
        <f t="shared" si="7865"/>
        <v>0</v>
      </c>
      <c r="Z2590" s="122">
        <f t="shared" si="7866"/>
        <v>0</v>
      </c>
      <c r="AA2590" s="121">
        <f t="shared" si="7867"/>
        <v>0</v>
      </c>
      <c r="AB2590" s="122">
        <f t="shared" si="7904"/>
        <v>0</v>
      </c>
      <c r="AC2590" s="122">
        <f t="shared" si="7904"/>
        <v>0</v>
      </c>
      <c r="AD2590" s="121">
        <f t="shared" si="7868"/>
        <v>0</v>
      </c>
      <c r="AE2590" s="122">
        <f t="shared" ref="AE2590:AM2590" si="7962">+($AN2590-$AD2590)/10+AD2590</f>
        <v>0</v>
      </c>
      <c r="AF2590" s="122">
        <f t="shared" si="7962"/>
        <v>0</v>
      </c>
      <c r="AG2590" s="122">
        <f t="shared" si="7962"/>
        <v>0</v>
      </c>
      <c r="AH2590" s="122">
        <f t="shared" si="7962"/>
        <v>0</v>
      </c>
      <c r="AI2590" s="122">
        <f t="shared" si="7962"/>
        <v>0</v>
      </c>
      <c r="AJ2590" s="122">
        <f t="shared" si="7962"/>
        <v>0</v>
      </c>
      <c r="AK2590" s="122">
        <f t="shared" si="7962"/>
        <v>0</v>
      </c>
      <c r="AL2590" s="122">
        <f t="shared" si="7962"/>
        <v>0</v>
      </c>
      <c r="AM2590" s="122">
        <f t="shared" si="7962"/>
        <v>0</v>
      </c>
      <c r="AN2590" s="121">
        <f t="shared" si="7870"/>
        <v>0</v>
      </c>
      <c r="AO2590" s="122">
        <f t="shared" ref="AO2590:AW2590" si="7963">+($AX2590-$AN2590)/10+AN2590</f>
        <v>0</v>
      </c>
      <c r="AP2590" s="122">
        <f t="shared" si="7963"/>
        <v>0</v>
      </c>
      <c r="AQ2590" s="122">
        <f t="shared" si="7963"/>
        <v>0</v>
      </c>
      <c r="AR2590" s="122">
        <f t="shared" si="7963"/>
        <v>0</v>
      </c>
      <c r="AS2590" s="122">
        <f t="shared" si="7963"/>
        <v>0</v>
      </c>
      <c r="AT2590" s="122">
        <f t="shared" si="7963"/>
        <v>0</v>
      </c>
      <c r="AU2590" s="122">
        <f t="shared" si="7963"/>
        <v>0</v>
      </c>
      <c r="AV2590" s="122">
        <f t="shared" si="7963"/>
        <v>0</v>
      </c>
      <c r="AW2590" s="122">
        <f t="shared" si="7963"/>
        <v>0</v>
      </c>
      <c r="AX2590" s="121">
        <f t="shared" si="7872"/>
        <v>0</v>
      </c>
    </row>
    <row r="2591" spans="2:50" ht="15.75" customHeight="1" x14ac:dyDescent="0.2">
      <c r="B2591" s="123"/>
      <c r="C2591" s="124"/>
      <c r="D2591" s="124"/>
      <c r="E2591" s="124"/>
      <c r="F2591" s="124"/>
      <c r="G2591" s="124"/>
      <c r="H2591" s="124"/>
      <c r="I2591" s="124"/>
      <c r="J2591" s="124"/>
      <c r="K2591" s="124"/>
      <c r="L2591" s="124"/>
      <c r="M2591" s="124"/>
      <c r="N2591" s="125"/>
      <c r="O2591" s="119"/>
      <c r="P2591" s="120" t="str">
        <f t="shared" si="7465"/>
        <v/>
      </c>
      <c r="Q2591" s="126">
        <f t="shared" ref="Q2591:W2591" si="7964">SUMIF($B$9:$N$9,Q$9,$B2591:$N2591)/100</f>
        <v>0</v>
      </c>
      <c r="R2591" s="126">
        <f t="shared" si="7964"/>
        <v>0</v>
      </c>
      <c r="S2591" s="126">
        <f t="shared" si="7964"/>
        <v>0</v>
      </c>
      <c r="T2591" s="126">
        <f t="shared" si="7964"/>
        <v>0</v>
      </c>
      <c r="U2591" s="126">
        <f t="shared" si="7964"/>
        <v>0</v>
      </c>
      <c r="V2591" s="126">
        <f t="shared" si="7964"/>
        <v>0</v>
      </c>
      <c r="W2591" s="126">
        <f t="shared" si="7964"/>
        <v>0</v>
      </c>
      <c r="X2591" s="127">
        <f t="shared" si="7864"/>
        <v>0</v>
      </c>
      <c r="Y2591" s="126">
        <f t="shared" si="7865"/>
        <v>0</v>
      </c>
      <c r="Z2591" s="127">
        <f t="shared" si="7866"/>
        <v>0</v>
      </c>
      <c r="AA2591" s="126">
        <f t="shared" si="7867"/>
        <v>0</v>
      </c>
      <c r="AB2591" s="127">
        <f t="shared" ref="AB2591:AC2610" si="7965">+($AD2591-$AA2591)/3+AA2591</f>
        <v>0</v>
      </c>
      <c r="AC2591" s="127">
        <f t="shared" si="7965"/>
        <v>0</v>
      </c>
      <c r="AD2591" s="126">
        <f t="shared" si="7868"/>
        <v>0</v>
      </c>
      <c r="AE2591" s="127">
        <f t="shared" ref="AE2591:AM2591" si="7966">+($AN2591-$AD2591)/10+AD2591</f>
        <v>0</v>
      </c>
      <c r="AF2591" s="127">
        <f t="shared" si="7966"/>
        <v>0</v>
      </c>
      <c r="AG2591" s="127">
        <f t="shared" si="7966"/>
        <v>0</v>
      </c>
      <c r="AH2591" s="127">
        <f t="shared" si="7966"/>
        <v>0</v>
      </c>
      <c r="AI2591" s="127">
        <f t="shared" si="7966"/>
        <v>0</v>
      </c>
      <c r="AJ2591" s="127">
        <f t="shared" si="7966"/>
        <v>0</v>
      </c>
      <c r="AK2591" s="127">
        <f t="shared" si="7966"/>
        <v>0</v>
      </c>
      <c r="AL2591" s="127">
        <f t="shared" si="7966"/>
        <v>0</v>
      </c>
      <c r="AM2591" s="127">
        <f t="shared" si="7966"/>
        <v>0</v>
      </c>
      <c r="AN2591" s="126">
        <f t="shared" si="7870"/>
        <v>0</v>
      </c>
      <c r="AO2591" s="127">
        <f t="shared" ref="AO2591:AW2591" si="7967">+($AX2591-$AN2591)/10+AN2591</f>
        <v>0</v>
      </c>
      <c r="AP2591" s="127">
        <f t="shared" si="7967"/>
        <v>0</v>
      </c>
      <c r="AQ2591" s="127">
        <f t="shared" si="7967"/>
        <v>0</v>
      </c>
      <c r="AR2591" s="127">
        <f t="shared" si="7967"/>
        <v>0</v>
      </c>
      <c r="AS2591" s="127">
        <f t="shared" si="7967"/>
        <v>0</v>
      </c>
      <c r="AT2591" s="127">
        <f t="shared" si="7967"/>
        <v>0</v>
      </c>
      <c r="AU2591" s="127">
        <f t="shared" si="7967"/>
        <v>0</v>
      </c>
      <c r="AV2591" s="127">
        <f t="shared" si="7967"/>
        <v>0</v>
      </c>
      <c r="AW2591" s="127">
        <f t="shared" si="7967"/>
        <v>0</v>
      </c>
      <c r="AX2591" s="126">
        <f t="shared" si="7872"/>
        <v>0</v>
      </c>
    </row>
    <row r="2592" spans="2:50" ht="15.75" customHeight="1" x14ac:dyDescent="0.2">
      <c r="B2592" s="123"/>
      <c r="C2592" s="128"/>
      <c r="D2592" s="128"/>
      <c r="E2592" s="128"/>
      <c r="F2592" s="128"/>
      <c r="G2592" s="128"/>
      <c r="H2592" s="128"/>
      <c r="I2592" s="128"/>
      <c r="J2592" s="128"/>
      <c r="K2592" s="128"/>
      <c r="L2592" s="128"/>
      <c r="M2592" s="128"/>
      <c r="N2592" s="129"/>
      <c r="O2592" s="119"/>
      <c r="P2592" s="120" t="str">
        <f t="shared" si="7465"/>
        <v/>
      </c>
      <c r="Q2592" s="121">
        <f t="shared" ref="Q2592:W2592" si="7968">SUMIF($B$9:$N$9,Q$9,$B2592:$N2592)/100</f>
        <v>0</v>
      </c>
      <c r="R2592" s="121">
        <f t="shared" si="7968"/>
        <v>0</v>
      </c>
      <c r="S2592" s="121">
        <f t="shared" si="7968"/>
        <v>0</v>
      </c>
      <c r="T2592" s="121">
        <f t="shared" si="7968"/>
        <v>0</v>
      </c>
      <c r="U2592" s="121">
        <f t="shared" si="7968"/>
        <v>0</v>
      </c>
      <c r="V2592" s="121">
        <f t="shared" si="7968"/>
        <v>0</v>
      </c>
      <c r="W2592" s="121">
        <f t="shared" si="7968"/>
        <v>0</v>
      </c>
      <c r="X2592" s="122">
        <f t="shared" si="7864"/>
        <v>0</v>
      </c>
      <c r="Y2592" s="121">
        <f t="shared" si="7865"/>
        <v>0</v>
      </c>
      <c r="Z2592" s="122">
        <f t="shared" si="7866"/>
        <v>0</v>
      </c>
      <c r="AA2592" s="121">
        <f t="shared" si="7867"/>
        <v>0</v>
      </c>
      <c r="AB2592" s="122">
        <f t="shared" si="7965"/>
        <v>0</v>
      </c>
      <c r="AC2592" s="122">
        <f t="shared" si="7965"/>
        <v>0</v>
      </c>
      <c r="AD2592" s="121">
        <f t="shared" si="7868"/>
        <v>0</v>
      </c>
      <c r="AE2592" s="122">
        <f t="shared" ref="AE2592:AM2592" si="7969">+($AN2592-$AD2592)/10+AD2592</f>
        <v>0</v>
      </c>
      <c r="AF2592" s="122">
        <f t="shared" si="7969"/>
        <v>0</v>
      </c>
      <c r="AG2592" s="122">
        <f t="shared" si="7969"/>
        <v>0</v>
      </c>
      <c r="AH2592" s="122">
        <f t="shared" si="7969"/>
        <v>0</v>
      </c>
      <c r="AI2592" s="122">
        <f t="shared" si="7969"/>
        <v>0</v>
      </c>
      <c r="AJ2592" s="122">
        <f t="shared" si="7969"/>
        <v>0</v>
      </c>
      <c r="AK2592" s="122">
        <f t="shared" si="7969"/>
        <v>0</v>
      </c>
      <c r="AL2592" s="122">
        <f t="shared" si="7969"/>
        <v>0</v>
      </c>
      <c r="AM2592" s="122">
        <f t="shared" si="7969"/>
        <v>0</v>
      </c>
      <c r="AN2592" s="121">
        <f t="shared" si="7870"/>
        <v>0</v>
      </c>
      <c r="AO2592" s="122">
        <f t="shared" ref="AO2592:AW2592" si="7970">+($AX2592-$AN2592)/10+AN2592</f>
        <v>0</v>
      </c>
      <c r="AP2592" s="122">
        <f t="shared" si="7970"/>
        <v>0</v>
      </c>
      <c r="AQ2592" s="122">
        <f t="shared" si="7970"/>
        <v>0</v>
      </c>
      <c r="AR2592" s="122">
        <f t="shared" si="7970"/>
        <v>0</v>
      </c>
      <c r="AS2592" s="122">
        <f t="shared" si="7970"/>
        <v>0</v>
      </c>
      <c r="AT2592" s="122">
        <f t="shared" si="7970"/>
        <v>0</v>
      </c>
      <c r="AU2592" s="122">
        <f t="shared" si="7970"/>
        <v>0</v>
      </c>
      <c r="AV2592" s="122">
        <f t="shared" si="7970"/>
        <v>0</v>
      </c>
      <c r="AW2592" s="122">
        <f t="shared" si="7970"/>
        <v>0</v>
      </c>
      <c r="AX2592" s="121">
        <f t="shared" si="7872"/>
        <v>0</v>
      </c>
    </row>
    <row r="2593" spans="2:50" ht="15.75" customHeight="1" x14ac:dyDescent="0.2">
      <c r="B2593" s="123"/>
      <c r="C2593" s="124"/>
      <c r="D2593" s="124"/>
      <c r="E2593" s="124"/>
      <c r="F2593" s="124"/>
      <c r="G2593" s="124"/>
      <c r="H2593" s="124"/>
      <c r="I2593" s="124"/>
      <c r="J2593" s="124"/>
      <c r="K2593" s="124"/>
      <c r="L2593" s="124"/>
      <c r="M2593" s="124"/>
      <c r="N2593" s="125"/>
      <c r="O2593" s="119"/>
      <c r="P2593" s="120" t="str">
        <f t="shared" si="7465"/>
        <v/>
      </c>
      <c r="Q2593" s="126">
        <f t="shared" ref="Q2593:W2593" si="7971">SUMIF($B$9:$N$9,Q$9,$B2593:$N2593)/100</f>
        <v>0</v>
      </c>
      <c r="R2593" s="126">
        <f t="shared" si="7971"/>
        <v>0</v>
      </c>
      <c r="S2593" s="126">
        <f t="shared" si="7971"/>
        <v>0</v>
      </c>
      <c r="T2593" s="126">
        <f t="shared" si="7971"/>
        <v>0</v>
      </c>
      <c r="U2593" s="126">
        <f t="shared" si="7971"/>
        <v>0</v>
      </c>
      <c r="V2593" s="126">
        <f t="shared" si="7971"/>
        <v>0</v>
      </c>
      <c r="W2593" s="126">
        <f t="shared" si="7971"/>
        <v>0</v>
      </c>
      <c r="X2593" s="127">
        <f t="shared" si="7864"/>
        <v>0</v>
      </c>
      <c r="Y2593" s="126">
        <f t="shared" si="7865"/>
        <v>0</v>
      </c>
      <c r="Z2593" s="127">
        <f t="shared" si="7866"/>
        <v>0</v>
      </c>
      <c r="AA2593" s="126">
        <f t="shared" si="7867"/>
        <v>0</v>
      </c>
      <c r="AB2593" s="127">
        <f t="shared" si="7965"/>
        <v>0</v>
      </c>
      <c r="AC2593" s="127">
        <f t="shared" si="7965"/>
        <v>0</v>
      </c>
      <c r="AD2593" s="126">
        <f t="shared" si="7868"/>
        <v>0</v>
      </c>
      <c r="AE2593" s="127">
        <f t="shared" ref="AE2593:AM2593" si="7972">+($AN2593-$AD2593)/10+AD2593</f>
        <v>0</v>
      </c>
      <c r="AF2593" s="127">
        <f t="shared" si="7972"/>
        <v>0</v>
      </c>
      <c r="AG2593" s="127">
        <f t="shared" si="7972"/>
        <v>0</v>
      </c>
      <c r="AH2593" s="127">
        <f t="shared" si="7972"/>
        <v>0</v>
      </c>
      <c r="AI2593" s="127">
        <f t="shared" si="7972"/>
        <v>0</v>
      </c>
      <c r="AJ2593" s="127">
        <f t="shared" si="7972"/>
        <v>0</v>
      </c>
      <c r="AK2593" s="127">
        <f t="shared" si="7972"/>
        <v>0</v>
      </c>
      <c r="AL2593" s="127">
        <f t="shared" si="7972"/>
        <v>0</v>
      </c>
      <c r="AM2593" s="127">
        <f t="shared" si="7972"/>
        <v>0</v>
      </c>
      <c r="AN2593" s="126">
        <f t="shared" si="7870"/>
        <v>0</v>
      </c>
      <c r="AO2593" s="127">
        <f t="shared" ref="AO2593:AW2593" si="7973">+($AX2593-$AN2593)/10+AN2593</f>
        <v>0</v>
      </c>
      <c r="AP2593" s="127">
        <f t="shared" si="7973"/>
        <v>0</v>
      </c>
      <c r="AQ2593" s="127">
        <f t="shared" si="7973"/>
        <v>0</v>
      </c>
      <c r="AR2593" s="127">
        <f t="shared" si="7973"/>
        <v>0</v>
      </c>
      <c r="AS2593" s="127">
        <f t="shared" si="7973"/>
        <v>0</v>
      </c>
      <c r="AT2593" s="127">
        <f t="shared" si="7973"/>
        <v>0</v>
      </c>
      <c r="AU2593" s="127">
        <f t="shared" si="7973"/>
        <v>0</v>
      </c>
      <c r="AV2593" s="127">
        <f t="shared" si="7973"/>
        <v>0</v>
      </c>
      <c r="AW2593" s="127">
        <f t="shared" si="7973"/>
        <v>0</v>
      </c>
      <c r="AX2593" s="126">
        <f t="shared" si="7872"/>
        <v>0</v>
      </c>
    </row>
    <row r="2594" spans="2:50" ht="15.75" customHeight="1" x14ac:dyDescent="0.2">
      <c r="B2594" s="123"/>
      <c r="C2594" s="128"/>
      <c r="D2594" s="128"/>
      <c r="E2594" s="128"/>
      <c r="F2594" s="128"/>
      <c r="G2594" s="128"/>
      <c r="H2594" s="128"/>
      <c r="I2594" s="128"/>
      <c r="J2594" s="128"/>
      <c r="K2594" s="128"/>
      <c r="L2594" s="128"/>
      <c r="M2594" s="128"/>
      <c r="N2594" s="129"/>
      <c r="O2594" s="119"/>
      <c r="P2594" s="120" t="str">
        <f t="shared" si="7465"/>
        <v/>
      </c>
      <c r="Q2594" s="121">
        <f t="shared" ref="Q2594:W2594" si="7974">SUMIF($B$9:$N$9,Q$9,$B2594:$N2594)/100</f>
        <v>0</v>
      </c>
      <c r="R2594" s="121">
        <f t="shared" si="7974"/>
        <v>0</v>
      </c>
      <c r="S2594" s="121">
        <f t="shared" si="7974"/>
        <v>0</v>
      </c>
      <c r="T2594" s="121">
        <f t="shared" si="7974"/>
        <v>0</v>
      </c>
      <c r="U2594" s="121">
        <f t="shared" si="7974"/>
        <v>0</v>
      </c>
      <c r="V2594" s="121">
        <f t="shared" si="7974"/>
        <v>0</v>
      </c>
      <c r="W2594" s="121">
        <f t="shared" si="7974"/>
        <v>0</v>
      </c>
      <c r="X2594" s="122">
        <f t="shared" si="7864"/>
        <v>0</v>
      </c>
      <c r="Y2594" s="121">
        <f t="shared" si="7865"/>
        <v>0</v>
      </c>
      <c r="Z2594" s="122">
        <f t="shared" si="7866"/>
        <v>0</v>
      </c>
      <c r="AA2594" s="121">
        <f t="shared" si="7867"/>
        <v>0</v>
      </c>
      <c r="AB2594" s="122">
        <f t="shared" si="7965"/>
        <v>0</v>
      </c>
      <c r="AC2594" s="122">
        <f t="shared" si="7965"/>
        <v>0</v>
      </c>
      <c r="AD2594" s="121">
        <f t="shared" si="7868"/>
        <v>0</v>
      </c>
      <c r="AE2594" s="122">
        <f t="shared" ref="AE2594:AM2594" si="7975">+($AN2594-$AD2594)/10+AD2594</f>
        <v>0</v>
      </c>
      <c r="AF2594" s="122">
        <f t="shared" si="7975"/>
        <v>0</v>
      </c>
      <c r="AG2594" s="122">
        <f t="shared" si="7975"/>
        <v>0</v>
      </c>
      <c r="AH2594" s="122">
        <f t="shared" si="7975"/>
        <v>0</v>
      </c>
      <c r="AI2594" s="122">
        <f t="shared" si="7975"/>
        <v>0</v>
      </c>
      <c r="AJ2594" s="122">
        <f t="shared" si="7975"/>
        <v>0</v>
      </c>
      <c r="AK2594" s="122">
        <f t="shared" si="7975"/>
        <v>0</v>
      </c>
      <c r="AL2594" s="122">
        <f t="shared" si="7975"/>
        <v>0</v>
      </c>
      <c r="AM2594" s="122">
        <f t="shared" si="7975"/>
        <v>0</v>
      </c>
      <c r="AN2594" s="121">
        <f t="shared" si="7870"/>
        <v>0</v>
      </c>
      <c r="AO2594" s="122">
        <f t="shared" ref="AO2594:AW2594" si="7976">+($AX2594-$AN2594)/10+AN2594</f>
        <v>0</v>
      </c>
      <c r="AP2594" s="122">
        <f t="shared" si="7976"/>
        <v>0</v>
      </c>
      <c r="AQ2594" s="122">
        <f t="shared" si="7976"/>
        <v>0</v>
      </c>
      <c r="AR2594" s="122">
        <f t="shared" si="7976"/>
        <v>0</v>
      </c>
      <c r="AS2594" s="122">
        <f t="shared" si="7976"/>
        <v>0</v>
      </c>
      <c r="AT2594" s="122">
        <f t="shared" si="7976"/>
        <v>0</v>
      </c>
      <c r="AU2594" s="122">
        <f t="shared" si="7976"/>
        <v>0</v>
      </c>
      <c r="AV2594" s="122">
        <f t="shared" si="7976"/>
        <v>0</v>
      </c>
      <c r="AW2594" s="122">
        <f t="shared" si="7976"/>
        <v>0</v>
      </c>
      <c r="AX2594" s="121">
        <f t="shared" si="7872"/>
        <v>0</v>
      </c>
    </row>
    <row r="2595" spans="2:50" ht="15.75" customHeight="1" x14ac:dyDescent="0.2">
      <c r="B2595" s="123"/>
      <c r="C2595" s="124"/>
      <c r="D2595" s="124"/>
      <c r="E2595" s="124"/>
      <c r="F2595" s="124"/>
      <c r="G2595" s="124"/>
      <c r="H2595" s="124"/>
      <c r="I2595" s="124"/>
      <c r="J2595" s="124"/>
      <c r="K2595" s="124"/>
      <c r="L2595" s="124"/>
      <c r="M2595" s="124"/>
      <c r="N2595" s="125"/>
      <c r="O2595" s="119"/>
      <c r="P2595" s="120" t="str">
        <f t="shared" si="7465"/>
        <v/>
      </c>
      <c r="Q2595" s="126">
        <f t="shared" ref="Q2595:W2595" si="7977">SUMIF($B$9:$N$9,Q$9,$B2595:$N2595)/100</f>
        <v>0</v>
      </c>
      <c r="R2595" s="126">
        <f t="shared" si="7977"/>
        <v>0</v>
      </c>
      <c r="S2595" s="126">
        <f t="shared" si="7977"/>
        <v>0</v>
      </c>
      <c r="T2595" s="126">
        <f t="shared" si="7977"/>
        <v>0</v>
      </c>
      <c r="U2595" s="126">
        <f t="shared" si="7977"/>
        <v>0</v>
      </c>
      <c r="V2595" s="126">
        <f t="shared" si="7977"/>
        <v>0</v>
      </c>
      <c r="W2595" s="126">
        <f t="shared" si="7977"/>
        <v>0</v>
      </c>
      <c r="X2595" s="127">
        <f t="shared" si="7864"/>
        <v>0</v>
      </c>
      <c r="Y2595" s="126">
        <f t="shared" si="7865"/>
        <v>0</v>
      </c>
      <c r="Z2595" s="127">
        <f t="shared" si="7866"/>
        <v>0</v>
      </c>
      <c r="AA2595" s="126">
        <f t="shared" si="7867"/>
        <v>0</v>
      </c>
      <c r="AB2595" s="127">
        <f t="shared" si="7965"/>
        <v>0</v>
      </c>
      <c r="AC2595" s="127">
        <f t="shared" si="7965"/>
        <v>0</v>
      </c>
      <c r="AD2595" s="126">
        <f t="shared" si="7868"/>
        <v>0</v>
      </c>
      <c r="AE2595" s="127">
        <f t="shared" ref="AE2595:AM2595" si="7978">+($AN2595-$AD2595)/10+AD2595</f>
        <v>0</v>
      </c>
      <c r="AF2595" s="127">
        <f t="shared" si="7978"/>
        <v>0</v>
      </c>
      <c r="AG2595" s="127">
        <f t="shared" si="7978"/>
        <v>0</v>
      </c>
      <c r="AH2595" s="127">
        <f t="shared" si="7978"/>
        <v>0</v>
      </c>
      <c r="AI2595" s="127">
        <f t="shared" si="7978"/>
        <v>0</v>
      </c>
      <c r="AJ2595" s="127">
        <f t="shared" si="7978"/>
        <v>0</v>
      </c>
      <c r="AK2595" s="127">
        <f t="shared" si="7978"/>
        <v>0</v>
      </c>
      <c r="AL2595" s="127">
        <f t="shared" si="7978"/>
        <v>0</v>
      </c>
      <c r="AM2595" s="127">
        <f t="shared" si="7978"/>
        <v>0</v>
      </c>
      <c r="AN2595" s="126">
        <f t="shared" si="7870"/>
        <v>0</v>
      </c>
      <c r="AO2595" s="127">
        <f t="shared" ref="AO2595:AW2595" si="7979">+($AX2595-$AN2595)/10+AN2595</f>
        <v>0</v>
      </c>
      <c r="AP2595" s="127">
        <f t="shared" si="7979"/>
        <v>0</v>
      </c>
      <c r="AQ2595" s="127">
        <f t="shared" si="7979"/>
        <v>0</v>
      </c>
      <c r="AR2595" s="127">
        <f t="shared" si="7979"/>
        <v>0</v>
      </c>
      <c r="AS2595" s="127">
        <f t="shared" si="7979"/>
        <v>0</v>
      </c>
      <c r="AT2595" s="127">
        <f t="shared" si="7979"/>
        <v>0</v>
      </c>
      <c r="AU2595" s="127">
        <f t="shared" si="7979"/>
        <v>0</v>
      </c>
      <c r="AV2595" s="127">
        <f t="shared" si="7979"/>
        <v>0</v>
      </c>
      <c r="AW2595" s="127">
        <f t="shared" si="7979"/>
        <v>0</v>
      </c>
      <c r="AX2595" s="126">
        <f t="shared" si="7872"/>
        <v>0</v>
      </c>
    </row>
    <row r="2596" spans="2:50" ht="15.75" customHeight="1" x14ac:dyDescent="0.2">
      <c r="B2596" s="123"/>
      <c r="C2596" s="128"/>
      <c r="D2596" s="128"/>
      <c r="E2596" s="128"/>
      <c r="F2596" s="128"/>
      <c r="G2596" s="128"/>
      <c r="H2596" s="128"/>
      <c r="I2596" s="128"/>
      <c r="J2596" s="128"/>
      <c r="K2596" s="128"/>
      <c r="L2596" s="128"/>
      <c r="M2596" s="128"/>
      <c r="N2596" s="129"/>
      <c r="O2596" s="119"/>
      <c r="P2596" s="120" t="str">
        <f t="shared" si="7465"/>
        <v/>
      </c>
      <c r="Q2596" s="121">
        <f t="shared" ref="Q2596:W2596" si="7980">SUMIF($B$9:$N$9,Q$9,$B2596:$N2596)/100</f>
        <v>0</v>
      </c>
      <c r="R2596" s="121">
        <f t="shared" si="7980"/>
        <v>0</v>
      </c>
      <c r="S2596" s="121">
        <f t="shared" si="7980"/>
        <v>0</v>
      </c>
      <c r="T2596" s="121">
        <f t="shared" si="7980"/>
        <v>0</v>
      </c>
      <c r="U2596" s="121">
        <f t="shared" si="7980"/>
        <v>0</v>
      </c>
      <c r="V2596" s="121">
        <f t="shared" si="7980"/>
        <v>0</v>
      </c>
      <c r="W2596" s="121">
        <f t="shared" si="7980"/>
        <v>0</v>
      </c>
      <c r="X2596" s="122">
        <f t="shared" si="7864"/>
        <v>0</v>
      </c>
      <c r="Y2596" s="121">
        <f t="shared" si="7865"/>
        <v>0</v>
      </c>
      <c r="Z2596" s="122">
        <f t="shared" si="7866"/>
        <v>0</v>
      </c>
      <c r="AA2596" s="121">
        <f t="shared" si="7867"/>
        <v>0</v>
      </c>
      <c r="AB2596" s="122">
        <f t="shared" si="7965"/>
        <v>0</v>
      </c>
      <c r="AC2596" s="122">
        <f t="shared" si="7965"/>
        <v>0</v>
      </c>
      <c r="AD2596" s="121">
        <f t="shared" si="7868"/>
        <v>0</v>
      </c>
      <c r="AE2596" s="122">
        <f t="shared" ref="AE2596:AM2596" si="7981">+($AN2596-$AD2596)/10+AD2596</f>
        <v>0</v>
      </c>
      <c r="AF2596" s="122">
        <f t="shared" si="7981"/>
        <v>0</v>
      </c>
      <c r="AG2596" s="122">
        <f t="shared" si="7981"/>
        <v>0</v>
      </c>
      <c r="AH2596" s="122">
        <f t="shared" si="7981"/>
        <v>0</v>
      </c>
      <c r="AI2596" s="122">
        <f t="shared" si="7981"/>
        <v>0</v>
      </c>
      <c r="AJ2596" s="122">
        <f t="shared" si="7981"/>
        <v>0</v>
      </c>
      <c r="AK2596" s="122">
        <f t="shared" si="7981"/>
        <v>0</v>
      </c>
      <c r="AL2596" s="122">
        <f t="shared" si="7981"/>
        <v>0</v>
      </c>
      <c r="AM2596" s="122">
        <f t="shared" si="7981"/>
        <v>0</v>
      </c>
      <c r="AN2596" s="121">
        <f t="shared" si="7870"/>
        <v>0</v>
      </c>
      <c r="AO2596" s="122">
        <f t="shared" ref="AO2596:AW2596" si="7982">+($AX2596-$AN2596)/10+AN2596</f>
        <v>0</v>
      </c>
      <c r="AP2596" s="122">
        <f t="shared" si="7982"/>
        <v>0</v>
      </c>
      <c r="AQ2596" s="122">
        <f t="shared" si="7982"/>
        <v>0</v>
      </c>
      <c r="AR2596" s="122">
        <f t="shared" si="7982"/>
        <v>0</v>
      </c>
      <c r="AS2596" s="122">
        <f t="shared" si="7982"/>
        <v>0</v>
      </c>
      <c r="AT2596" s="122">
        <f t="shared" si="7982"/>
        <v>0</v>
      </c>
      <c r="AU2596" s="122">
        <f t="shared" si="7982"/>
        <v>0</v>
      </c>
      <c r="AV2596" s="122">
        <f t="shared" si="7982"/>
        <v>0</v>
      </c>
      <c r="AW2596" s="122">
        <f t="shared" si="7982"/>
        <v>0</v>
      </c>
      <c r="AX2596" s="121">
        <f t="shared" si="7872"/>
        <v>0</v>
      </c>
    </row>
    <row r="2597" spans="2:50" ht="15.75" customHeight="1" x14ac:dyDescent="0.2">
      <c r="B2597" s="123"/>
      <c r="C2597" s="124"/>
      <c r="D2597" s="124"/>
      <c r="E2597" s="124"/>
      <c r="F2597" s="124"/>
      <c r="G2597" s="124"/>
      <c r="H2597" s="124"/>
      <c r="I2597" s="124"/>
      <c r="J2597" s="124"/>
      <c r="K2597" s="124"/>
      <c r="L2597" s="124"/>
      <c r="M2597" s="124"/>
      <c r="N2597" s="125"/>
      <c r="O2597" s="119"/>
      <c r="P2597" s="120" t="str">
        <f t="shared" si="7465"/>
        <v/>
      </c>
      <c r="Q2597" s="126">
        <f t="shared" ref="Q2597:W2597" si="7983">SUMIF($B$9:$N$9,Q$9,$B2597:$N2597)/100</f>
        <v>0</v>
      </c>
      <c r="R2597" s="126">
        <f t="shared" si="7983"/>
        <v>0</v>
      </c>
      <c r="S2597" s="126">
        <f t="shared" si="7983"/>
        <v>0</v>
      </c>
      <c r="T2597" s="126">
        <f t="shared" si="7983"/>
        <v>0</v>
      </c>
      <c r="U2597" s="126">
        <f t="shared" si="7983"/>
        <v>0</v>
      </c>
      <c r="V2597" s="126">
        <f t="shared" si="7983"/>
        <v>0</v>
      </c>
      <c r="W2597" s="126">
        <f t="shared" si="7983"/>
        <v>0</v>
      </c>
      <c r="X2597" s="127">
        <f t="shared" si="7864"/>
        <v>0</v>
      </c>
      <c r="Y2597" s="126">
        <f t="shared" si="7865"/>
        <v>0</v>
      </c>
      <c r="Z2597" s="127">
        <f t="shared" si="7866"/>
        <v>0</v>
      </c>
      <c r="AA2597" s="126">
        <f t="shared" si="7867"/>
        <v>0</v>
      </c>
      <c r="AB2597" s="127">
        <f t="shared" si="7965"/>
        <v>0</v>
      </c>
      <c r="AC2597" s="127">
        <f t="shared" si="7965"/>
        <v>0</v>
      </c>
      <c r="AD2597" s="126">
        <f t="shared" si="7868"/>
        <v>0</v>
      </c>
      <c r="AE2597" s="127">
        <f t="shared" ref="AE2597:AM2597" si="7984">+($AN2597-$AD2597)/10+AD2597</f>
        <v>0</v>
      </c>
      <c r="AF2597" s="127">
        <f t="shared" si="7984"/>
        <v>0</v>
      </c>
      <c r="AG2597" s="127">
        <f t="shared" si="7984"/>
        <v>0</v>
      </c>
      <c r="AH2597" s="127">
        <f t="shared" si="7984"/>
        <v>0</v>
      </c>
      <c r="AI2597" s="127">
        <f t="shared" si="7984"/>
        <v>0</v>
      </c>
      <c r="AJ2597" s="127">
        <f t="shared" si="7984"/>
        <v>0</v>
      </c>
      <c r="AK2597" s="127">
        <f t="shared" si="7984"/>
        <v>0</v>
      </c>
      <c r="AL2597" s="127">
        <f t="shared" si="7984"/>
        <v>0</v>
      </c>
      <c r="AM2597" s="127">
        <f t="shared" si="7984"/>
        <v>0</v>
      </c>
      <c r="AN2597" s="126">
        <f t="shared" si="7870"/>
        <v>0</v>
      </c>
      <c r="AO2597" s="127">
        <f t="shared" ref="AO2597:AW2597" si="7985">+($AX2597-$AN2597)/10+AN2597</f>
        <v>0</v>
      </c>
      <c r="AP2597" s="127">
        <f t="shared" si="7985"/>
        <v>0</v>
      </c>
      <c r="AQ2597" s="127">
        <f t="shared" si="7985"/>
        <v>0</v>
      </c>
      <c r="AR2597" s="127">
        <f t="shared" si="7985"/>
        <v>0</v>
      </c>
      <c r="AS2597" s="127">
        <f t="shared" si="7985"/>
        <v>0</v>
      </c>
      <c r="AT2597" s="127">
        <f t="shared" si="7985"/>
        <v>0</v>
      </c>
      <c r="AU2597" s="127">
        <f t="shared" si="7985"/>
        <v>0</v>
      </c>
      <c r="AV2597" s="127">
        <f t="shared" si="7985"/>
        <v>0</v>
      </c>
      <c r="AW2597" s="127">
        <f t="shared" si="7985"/>
        <v>0</v>
      </c>
      <c r="AX2597" s="126">
        <f t="shared" si="7872"/>
        <v>0</v>
      </c>
    </row>
    <row r="2598" spans="2:50" ht="15.75" customHeight="1" x14ac:dyDescent="0.2">
      <c r="B2598" s="123"/>
      <c r="C2598" s="128"/>
      <c r="D2598" s="128"/>
      <c r="E2598" s="128"/>
      <c r="F2598" s="128"/>
      <c r="G2598" s="128"/>
      <c r="H2598" s="128"/>
      <c r="I2598" s="128"/>
      <c r="J2598" s="128"/>
      <c r="K2598" s="128"/>
      <c r="L2598" s="128"/>
      <c r="M2598" s="128"/>
      <c r="N2598" s="129"/>
      <c r="O2598" s="119"/>
      <c r="P2598" s="120" t="str">
        <f t="shared" si="7465"/>
        <v/>
      </c>
      <c r="Q2598" s="121">
        <f t="shared" ref="Q2598:W2598" si="7986">SUMIF($B$9:$N$9,Q$9,$B2598:$N2598)/100</f>
        <v>0</v>
      </c>
      <c r="R2598" s="121">
        <f t="shared" si="7986"/>
        <v>0</v>
      </c>
      <c r="S2598" s="121">
        <f t="shared" si="7986"/>
        <v>0</v>
      </c>
      <c r="T2598" s="121">
        <f t="shared" si="7986"/>
        <v>0</v>
      </c>
      <c r="U2598" s="121">
        <f t="shared" si="7986"/>
        <v>0</v>
      </c>
      <c r="V2598" s="121">
        <f t="shared" si="7986"/>
        <v>0</v>
      </c>
      <c r="W2598" s="121">
        <f t="shared" si="7986"/>
        <v>0</v>
      </c>
      <c r="X2598" s="122">
        <f t="shared" si="7864"/>
        <v>0</v>
      </c>
      <c r="Y2598" s="121">
        <f t="shared" si="7865"/>
        <v>0</v>
      </c>
      <c r="Z2598" s="122">
        <f t="shared" si="7866"/>
        <v>0</v>
      </c>
      <c r="AA2598" s="121">
        <f t="shared" si="7867"/>
        <v>0</v>
      </c>
      <c r="AB2598" s="122">
        <f t="shared" si="7965"/>
        <v>0</v>
      </c>
      <c r="AC2598" s="122">
        <f t="shared" si="7965"/>
        <v>0</v>
      </c>
      <c r="AD2598" s="121">
        <f t="shared" si="7868"/>
        <v>0</v>
      </c>
      <c r="AE2598" s="122">
        <f t="shared" ref="AE2598:AM2598" si="7987">+($AN2598-$AD2598)/10+AD2598</f>
        <v>0</v>
      </c>
      <c r="AF2598" s="122">
        <f t="shared" si="7987"/>
        <v>0</v>
      </c>
      <c r="AG2598" s="122">
        <f t="shared" si="7987"/>
        <v>0</v>
      </c>
      <c r="AH2598" s="122">
        <f t="shared" si="7987"/>
        <v>0</v>
      </c>
      <c r="AI2598" s="122">
        <f t="shared" si="7987"/>
        <v>0</v>
      </c>
      <c r="AJ2598" s="122">
        <f t="shared" si="7987"/>
        <v>0</v>
      </c>
      <c r="AK2598" s="122">
        <f t="shared" si="7987"/>
        <v>0</v>
      </c>
      <c r="AL2598" s="122">
        <f t="shared" si="7987"/>
        <v>0</v>
      </c>
      <c r="AM2598" s="122">
        <f t="shared" si="7987"/>
        <v>0</v>
      </c>
      <c r="AN2598" s="121">
        <f t="shared" si="7870"/>
        <v>0</v>
      </c>
      <c r="AO2598" s="122">
        <f t="shared" ref="AO2598:AW2598" si="7988">+($AX2598-$AN2598)/10+AN2598</f>
        <v>0</v>
      </c>
      <c r="AP2598" s="122">
        <f t="shared" si="7988"/>
        <v>0</v>
      </c>
      <c r="AQ2598" s="122">
        <f t="shared" si="7988"/>
        <v>0</v>
      </c>
      <c r="AR2598" s="122">
        <f t="shared" si="7988"/>
        <v>0</v>
      </c>
      <c r="AS2598" s="122">
        <f t="shared" si="7988"/>
        <v>0</v>
      </c>
      <c r="AT2598" s="122">
        <f t="shared" si="7988"/>
        <v>0</v>
      </c>
      <c r="AU2598" s="122">
        <f t="shared" si="7988"/>
        <v>0</v>
      </c>
      <c r="AV2598" s="122">
        <f t="shared" si="7988"/>
        <v>0</v>
      </c>
      <c r="AW2598" s="122">
        <f t="shared" si="7988"/>
        <v>0</v>
      </c>
      <c r="AX2598" s="121">
        <f t="shared" si="7872"/>
        <v>0</v>
      </c>
    </row>
    <row r="2599" spans="2:50" ht="15.75" customHeight="1" x14ac:dyDescent="0.2">
      <c r="B2599" s="123"/>
      <c r="C2599" s="124"/>
      <c r="D2599" s="124"/>
      <c r="E2599" s="124"/>
      <c r="F2599" s="124"/>
      <c r="G2599" s="124"/>
      <c r="H2599" s="124"/>
      <c r="I2599" s="124"/>
      <c r="J2599" s="124"/>
      <c r="K2599" s="124"/>
      <c r="L2599" s="124"/>
      <c r="M2599" s="124"/>
      <c r="N2599" s="125"/>
      <c r="O2599" s="119"/>
      <c r="P2599" s="120" t="str">
        <f t="shared" si="7465"/>
        <v/>
      </c>
      <c r="Q2599" s="126">
        <f t="shared" ref="Q2599:W2599" si="7989">SUMIF($B$9:$N$9,Q$9,$B2599:$N2599)/100</f>
        <v>0</v>
      </c>
      <c r="R2599" s="126">
        <f t="shared" si="7989"/>
        <v>0</v>
      </c>
      <c r="S2599" s="126">
        <f t="shared" si="7989"/>
        <v>0</v>
      </c>
      <c r="T2599" s="126">
        <f t="shared" si="7989"/>
        <v>0</v>
      </c>
      <c r="U2599" s="126">
        <f t="shared" si="7989"/>
        <v>0</v>
      </c>
      <c r="V2599" s="126">
        <f t="shared" si="7989"/>
        <v>0</v>
      </c>
      <c r="W2599" s="126">
        <f t="shared" si="7989"/>
        <v>0</v>
      </c>
      <c r="X2599" s="127">
        <f t="shared" si="7864"/>
        <v>0</v>
      </c>
      <c r="Y2599" s="126">
        <f t="shared" si="7865"/>
        <v>0</v>
      </c>
      <c r="Z2599" s="127">
        <f t="shared" si="7866"/>
        <v>0</v>
      </c>
      <c r="AA2599" s="126">
        <f t="shared" si="7867"/>
        <v>0</v>
      </c>
      <c r="AB2599" s="127">
        <f t="shared" si="7965"/>
        <v>0</v>
      </c>
      <c r="AC2599" s="127">
        <f t="shared" si="7965"/>
        <v>0</v>
      </c>
      <c r="AD2599" s="126">
        <f t="shared" si="7868"/>
        <v>0</v>
      </c>
      <c r="AE2599" s="127">
        <f t="shared" ref="AE2599:AM2599" si="7990">+($AN2599-$AD2599)/10+AD2599</f>
        <v>0</v>
      </c>
      <c r="AF2599" s="127">
        <f t="shared" si="7990"/>
        <v>0</v>
      </c>
      <c r="AG2599" s="127">
        <f t="shared" si="7990"/>
        <v>0</v>
      </c>
      <c r="AH2599" s="127">
        <f t="shared" si="7990"/>
        <v>0</v>
      </c>
      <c r="AI2599" s="127">
        <f t="shared" si="7990"/>
        <v>0</v>
      </c>
      <c r="AJ2599" s="127">
        <f t="shared" si="7990"/>
        <v>0</v>
      </c>
      <c r="AK2599" s="127">
        <f t="shared" si="7990"/>
        <v>0</v>
      </c>
      <c r="AL2599" s="127">
        <f t="shared" si="7990"/>
        <v>0</v>
      </c>
      <c r="AM2599" s="127">
        <f t="shared" si="7990"/>
        <v>0</v>
      </c>
      <c r="AN2599" s="126">
        <f t="shared" si="7870"/>
        <v>0</v>
      </c>
      <c r="AO2599" s="127">
        <f t="shared" ref="AO2599:AW2599" si="7991">+($AX2599-$AN2599)/10+AN2599</f>
        <v>0</v>
      </c>
      <c r="AP2599" s="127">
        <f t="shared" si="7991"/>
        <v>0</v>
      </c>
      <c r="AQ2599" s="127">
        <f t="shared" si="7991"/>
        <v>0</v>
      </c>
      <c r="AR2599" s="127">
        <f t="shared" si="7991"/>
        <v>0</v>
      </c>
      <c r="AS2599" s="127">
        <f t="shared" si="7991"/>
        <v>0</v>
      </c>
      <c r="AT2599" s="127">
        <f t="shared" si="7991"/>
        <v>0</v>
      </c>
      <c r="AU2599" s="127">
        <f t="shared" si="7991"/>
        <v>0</v>
      </c>
      <c r="AV2599" s="127">
        <f t="shared" si="7991"/>
        <v>0</v>
      </c>
      <c r="AW2599" s="127">
        <f t="shared" si="7991"/>
        <v>0</v>
      </c>
      <c r="AX2599" s="126">
        <f t="shared" si="7872"/>
        <v>0</v>
      </c>
    </row>
    <row r="2600" spans="2:50" ht="15.75" customHeight="1" x14ac:dyDescent="0.2">
      <c r="B2600" s="123"/>
      <c r="C2600" s="128"/>
      <c r="D2600" s="128"/>
      <c r="E2600" s="128"/>
      <c r="F2600" s="128"/>
      <c r="G2600" s="128"/>
      <c r="H2600" s="128"/>
      <c r="I2600" s="128"/>
      <c r="J2600" s="128"/>
      <c r="K2600" s="128"/>
      <c r="L2600" s="128"/>
      <c r="M2600" s="128"/>
      <c r="N2600" s="129"/>
      <c r="O2600" s="119"/>
      <c r="P2600" s="120" t="str">
        <f t="shared" si="7465"/>
        <v/>
      </c>
      <c r="Q2600" s="121">
        <f t="shared" ref="Q2600:W2600" si="7992">SUMIF($B$9:$N$9,Q$9,$B2600:$N2600)/100</f>
        <v>0</v>
      </c>
      <c r="R2600" s="121">
        <f t="shared" si="7992"/>
        <v>0</v>
      </c>
      <c r="S2600" s="121">
        <f t="shared" si="7992"/>
        <v>0</v>
      </c>
      <c r="T2600" s="121">
        <f t="shared" si="7992"/>
        <v>0</v>
      </c>
      <c r="U2600" s="121">
        <f t="shared" si="7992"/>
        <v>0</v>
      </c>
      <c r="V2600" s="121">
        <f t="shared" si="7992"/>
        <v>0</v>
      </c>
      <c r="W2600" s="121">
        <f t="shared" si="7992"/>
        <v>0</v>
      </c>
      <c r="X2600" s="122">
        <f t="shared" si="7864"/>
        <v>0</v>
      </c>
      <c r="Y2600" s="121">
        <f t="shared" si="7865"/>
        <v>0</v>
      </c>
      <c r="Z2600" s="122">
        <f t="shared" si="7866"/>
        <v>0</v>
      </c>
      <c r="AA2600" s="121">
        <f t="shared" si="7867"/>
        <v>0</v>
      </c>
      <c r="AB2600" s="122">
        <f t="shared" si="7965"/>
        <v>0</v>
      </c>
      <c r="AC2600" s="122">
        <f t="shared" si="7965"/>
        <v>0</v>
      </c>
      <c r="AD2600" s="121">
        <f t="shared" si="7868"/>
        <v>0</v>
      </c>
      <c r="AE2600" s="122">
        <f t="shared" ref="AE2600:AM2600" si="7993">+($AN2600-$AD2600)/10+AD2600</f>
        <v>0</v>
      </c>
      <c r="AF2600" s="122">
        <f t="shared" si="7993"/>
        <v>0</v>
      </c>
      <c r="AG2600" s="122">
        <f t="shared" si="7993"/>
        <v>0</v>
      </c>
      <c r="AH2600" s="122">
        <f t="shared" si="7993"/>
        <v>0</v>
      </c>
      <c r="AI2600" s="122">
        <f t="shared" si="7993"/>
        <v>0</v>
      </c>
      <c r="AJ2600" s="122">
        <f t="shared" si="7993"/>
        <v>0</v>
      </c>
      <c r="AK2600" s="122">
        <f t="shared" si="7993"/>
        <v>0</v>
      </c>
      <c r="AL2600" s="122">
        <f t="shared" si="7993"/>
        <v>0</v>
      </c>
      <c r="AM2600" s="122">
        <f t="shared" si="7993"/>
        <v>0</v>
      </c>
      <c r="AN2600" s="121">
        <f t="shared" si="7870"/>
        <v>0</v>
      </c>
      <c r="AO2600" s="122">
        <f t="shared" ref="AO2600:AW2600" si="7994">+($AX2600-$AN2600)/10+AN2600</f>
        <v>0</v>
      </c>
      <c r="AP2600" s="122">
        <f t="shared" si="7994"/>
        <v>0</v>
      </c>
      <c r="AQ2600" s="122">
        <f t="shared" si="7994"/>
        <v>0</v>
      </c>
      <c r="AR2600" s="122">
        <f t="shared" si="7994"/>
        <v>0</v>
      </c>
      <c r="AS2600" s="122">
        <f t="shared" si="7994"/>
        <v>0</v>
      </c>
      <c r="AT2600" s="122">
        <f t="shared" si="7994"/>
        <v>0</v>
      </c>
      <c r="AU2600" s="122">
        <f t="shared" si="7994"/>
        <v>0</v>
      </c>
      <c r="AV2600" s="122">
        <f t="shared" si="7994"/>
        <v>0</v>
      </c>
      <c r="AW2600" s="122">
        <f t="shared" si="7994"/>
        <v>0</v>
      </c>
      <c r="AX2600" s="121">
        <f t="shared" si="7872"/>
        <v>0</v>
      </c>
    </row>
    <row r="2601" spans="2:50" ht="15.75" customHeight="1" x14ac:dyDescent="0.2">
      <c r="B2601" s="123"/>
      <c r="C2601" s="124"/>
      <c r="D2601" s="124"/>
      <c r="E2601" s="124"/>
      <c r="F2601" s="124"/>
      <c r="G2601" s="124"/>
      <c r="H2601" s="124"/>
      <c r="I2601" s="124"/>
      <c r="J2601" s="124"/>
      <c r="K2601" s="124"/>
      <c r="L2601" s="124"/>
      <c r="M2601" s="124"/>
      <c r="N2601" s="125"/>
      <c r="O2601" s="119"/>
      <c r="P2601" s="120" t="str">
        <f t="shared" si="7465"/>
        <v/>
      </c>
      <c r="Q2601" s="126">
        <f t="shared" ref="Q2601:W2601" si="7995">SUMIF($B$9:$N$9,Q$9,$B2601:$N2601)/100</f>
        <v>0</v>
      </c>
      <c r="R2601" s="126">
        <f t="shared" si="7995"/>
        <v>0</v>
      </c>
      <c r="S2601" s="126">
        <f t="shared" si="7995"/>
        <v>0</v>
      </c>
      <c r="T2601" s="126">
        <f t="shared" si="7995"/>
        <v>0</v>
      </c>
      <c r="U2601" s="126">
        <f t="shared" si="7995"/>
        <v>0</v>
      </c>
      <c r="V2601" s="126">
        <f t="shared" si="7995"/>
        <v>0</v>
      </c>
      <c r="W2601" s="126">
        <f t="shared" si="7995"/>
        <v>0</v>
      </c>
      <c r="X2601" s="127">
        <f t="shared" si="7864"/>
        <v>0</v>
      </c>
      <c r="Y2601" s="126">
        <f t="shared" si="7865"/>
        <v>0</v>
      </c>
      <c r="Z2601" s="127">
        <f t="shared" si="7866"/>
        <v>0</v>
      </c>
      <c r="AA2601" s="126">
        <f t="shared" si="7867"/>
        <v>0</v>
      </c>
      <c r="AB2601" s="127">
        <f t="shared" si="7965"/>
        <v>0</v>
      </c>
      <c r="AC2601" s="127">
        <f t="shared" si="7965"/>
        <v>0</v>
      </c>
      <c r="AD2601" s="126">
        <f t="shared" si="7868"/>
        <v>0</v>
      </c>
      <c r="AE2601" s="127">
        <f t="shared" ref="AE2601:AM2601" si="7996">+($AN2601-$AD2601)/10+AD2601</f>
        <v>0</v>
      </c>
      <c r="AF2601" s="127">
        <f t="shared" si="7996"/>
        <v>0</v>
      </c>
      <c r="AG2601" s="127">
        <f t="shared" si="7996"/>
        <v>0</v>
      </c>
      <c r="AH2601" s="127">
        <f t="shared" si="7996"/>
        <v>0</v>
      </c>
      <c r="AI2601" s="127">
        <f t="shared" si="7996"/>
        <v>0</v>
      </c>
      <c r="AJ2601" s="127">
        <f t="shared" si="7996"/>
        <v>0</v>
      </c>
      <c r="AK2601" s="127">
        <f t="shared" si="7996"/>
        <v>0</v>
      </c>
      <c r="AL2601" s="127">
        <f t="shared" si="7996"/>
        <v>0</v>
      </c>
      <c r="AM2601" s="127">
        <f t="shared" si="7996"/>
        <v>0</v>
      </c>
      <c r="AN2601" s="126">
        <f t="shared" si="7870"/>
        <v>0</v>
      </c>
      <c r="AO2601" s="127">
        <f t="shared" ref="AO2601:AW2601" si="7997">+($AX2601-$AN2601)/10+AN2601</f>
        <v>0</v>
      </c>
      <c r="AP2601" s="127">
        <f t="shared" si="7997"/>
        <v>0</v>
      </c>
      <c r="AQ2601" s="127">
        <f t="shared" si="7997"/>
        <v>0</v>
      </c>
      <c r="AR2601" s="127">
        <f t="shared" si="7997"/>
        <v>0</v>
      </c>
      <c r="AS2601" s="127">
        <f t="shared" si="7997"/>
        <v>0</v>
      </c>
      <c r="AT2601" s="127">
        <f t="shared" si="7997"/>
        <v>0</v>
      </c>
      <c r="AU2601" s="127">
        <f t="shared" si="7997"/>
        <v>0</v>
      </c>
      <c r="AV2601" s="127">
        <f t="shared" si="7997"/>
        <v>0</v>
      </c>
      <c r="AW2601" s="127">
        <f t="shared" si="7997"/>
        <v>0</v>
      </c>
      <c r="AX2601" s="126">
        <f t="shared" si="7872"/>
        <v>0</v>
      </c>
    </row>
    <row r="2602" spans="2:50" ht="15.75" customHeight="1" x14ac:dyDescent="0.2">
      <c r="B2602" s="123"/>
      <c r="C2602" s="128"/>
      <c r="D2602" s="128"/>
      <c r="E2602" s="128"/>
      <c r="F2602" s="128"/>
      <c r="G2602" s="128"/>
      <c r="H2602" s="128"/>
      <c r="I2602" s="128"/>
      <c r="J2602" s="128"/>
      <c r="K2602" s="128"/>
      <c r="L2602" s="128"/>
      <c r="M2602" s="128"/>
      <c r="N2602" s="129"/>
      <c r="O2602" s="119"/>
      <c r="P2602" s="120" t="str">
        <f t="shared" si="7465"/>
        <v/>
      </c>
      <c r="Q2602" s="121">
        <f t="shared" ref="Q2602:W2602" si="7998">SUMIF($B$9:$N$9,Q$9,$B2602:$N2602)/100</f>
        <v>0</v>
      </c>
      <c r="R2602" s="121">
        <f t="shared" si="7998"/>
        <v>0</v>
      </c>
      <c r="S2602" s="121">
        <f t="shared" si="7998"/>
        <v>0</v>
      </c>
      <c r="T2602" s="121">
        <f t="shared" si="7998"/>
        <v>0</v>
      </c>
      <c r="U2602" s="121">
        <f t="shared" si="7998"/>
        <v>0</v>
      </c>
      <c r="V2602" s="121">
        <f t="shared" si="7998"/>
        <v>0</v>
      </c>
      <c r="W2602" s="121">
        <f t="shared" si="7998"/>
        <v>0</v>
      </c>
      <c r="X2602" s="122">
        <f t="shared" si="7864"/>
        <v>0</v>
      </c>
      <c r="Y2602" s="121">
        <f t="shared" si="7865"/>
        <v>0</v>
      </c>
      <c r="Z2602" s="122">
        <f t="shared" si="7866"/>
        <v>0</v>
      </c>
      <c r="AA2602" s="121">
        <f t="shared" si="7867"/>
        <v>0</v>
      </c>
      <c r="AB2602" s="122">
        <f t="shared" si="7965"/>
        <v>0</v>
      </c>
      <c r="AC2602" s="122">
        <f t="shared" si="7965"/>
        <v>0</v>
      </c>
      <c r="AD2602" s="121">
        <f t="shared" si="7868"/>
        <v>0</v>
      </c>
      <c r="AE2602" s="122">
        <f t="shared" ref="AE2602:AM2602" si="7999">+($AN2602-$AD2602)/10+AD2602</f>
        <v>0</v>
      </c>
      <c r="AF2602" s="122">
        <f t="shared" si="7999"/>
        <v>0</v>
      </c>
      <c r="AG2602" s="122">
        <f t="shared" si="7999"/>
        <v>0</v>
      </c>
      <c r="AH2602" s="122">
        <f t="shared" si="7999"/>
        <v>0</v>
      </c>
      <c r="AI2602" s="122">
        <f t="shared" si="7999"/>
        <v>0</v>
      </c>
      <c r="AJ2602" s="122">
        <f t="shared" si="7999"/>
        <v>0</v>
      </c>
      <c r="AK2602" s="122">
        <f t="shared" si="7999"/>
        <v>0</v>
      </c>
      <c r="AL2602" s="122">
        <f t="shared" si="7999"/>
        <v>0</v>
      </c>
      <c r="AM2602" s="122">
        <f t="shared" si="7999"/>
        <v>0</v>
      </c>
      <c r="AN2602" s="121">
        <f t="shared" si="7870"/>
        <v>0</v>
      </c>
      <c r="AO2602" s="122">
        <f t="shared" ref="AO2602:AW2602" si="8000">+($AX2602-$AN2602)/10+AN2602</f>
        <v>0</v>
      </c>
      <c r="AP2602" s="122">
        <f t="shared" si="8000"/>
        <v>0</v>
      </c>
      <c r="AQ2602" s="122">
        <f t="shared" si="8000"/>
        <v>0</v>
      </c>
      <c r="AR2602" s="122">
        <f t="shared" si="8000"/>
        <v>0</v>
      </c>
      <c r="AS2602" s="122">
        <f t="shared" si="8000"/>
        <v>0</v>
      </c>
      <c r="AT2602" s="122">
        <f t="shared" si="8000"/>
        <v>0</v>
      </c>
      <c r="AU2602" s="122">
        <f t="shared" si="8000"/>
        <v>0</v>
      </c>
      <c r="AV2602" s="122">
        <f t="shared" si="8000"/>
        <v>0</v>
      </c>
      <c r="AW2602" s="122">
        <f t="shared" si="8000"/>
        <v>0</v>
      </c>
      <c r="AX2602" s="121">
        <f t="shared" si="7872"/>
        <v>0</v>
      </c>
    </row>
    <row r="2603" spans="2:50" ht="15.75" customHeight="1" x14ac:dyDescent="0.2">
      <c r="B2603" s="123"/>
      <c r="C2603" s="124"/>
      <c r="D2603" s="124"/>
      <c r="E2603" s="124"/>
      <c r="F2603" s="124"/>
      <c r="G2603" s="124"/>
      <c r="H2603" s="124"/>
      <c r="I2603" s="124"/>
      <c r="J2603" s="124"/>
      <c r="K2603" s="124"/>
      <c r="L2603" s="124"/>
      <c r="M2603" s="124"/>
      <c r="N2603" s="125"/>
      <c r="O2603" s="119"/>
      <c r="P2603" s="120" t="str">
        <f t="shared" si="7465"/>
        <v/>
      </c>
      <c r="Q2603" s="126">
        <f t="shared" ref="Q2603:W2603" si="8001">SUMIF($B$9:$N$9,Q$9,$B2603:$N2603)/100</f>
        <v>0</v>
      </c>
      <c r="R2603" s="126">
        <f t="shared" si="8001"/>
        <v>0</v>
      </c>
      <c r="S2603" s="126">
        <f t="shared" si="8001"/>
        <v>0</v>
      </c>
      <c r="T2603" s="126">
        <f t="shared" si="8001"/>
        <v>0</v>
      </c>
      <c r="U2603" s="126">
        <f t="shared" si="8001"/>
        <v>0</v>
      </c>
      <c r="V2603" s="126">
        <f t="shared" si="8001"/>
        <v>0</v>
      </c>
      <c r="W2603" s="126">
        <f t="shared" si="8001"/>
        <v>0</v>
      </c>
      <c r="X2603" s="127">
        <f t="shared" si="7864"/>
        <v>0</v>
      </c>
      <c r="Y2603" s="126">
        <f t="shared" si="7865"/>
        <v>0</v>
      </c>
      <c r="Z2603" s="127">
        <f t="shared" si="7866"/>
        <v>0</v>
      </c>
      <c r="AA2603" s="126">
        <f t="shared" si="7867"/>
        <v>0</v>
      </c>
      <c r="AB2603" s="127">
        <f t="shared" si="7965"/>
        <v>0</v>
      </c>
      <c r="AC2603" s="127">
        <f t="shared" si="7965"/>
        <v>0</v>
      </c>
      <c r="AD2603" s="126">
        <f t="shared" si="7868"/>
        <v>0</v>
      </c>
      <c r="AE2603" s="127">
        <f t="shared" ref="AE2603:AM2603" si="8002">+($AN2603-$AD2603)/10+AD2603</f>
        <v>0</v>
      </c>
      <c r="AF2603" s="127">
        <f t="shared" si="8002"/>
        <v>0</v>
      </c>
      <c r="AG2603" s="127">
        <f t="shared" si="8002"/>
        <v>0</v>
      </c>
      <c r="AH2603" s="127">
        <f t="shared" si="8002"/>
        <v>0</v>
      </c>
      <c r="AI2603" s="127">
        <f t="shared" si="8002"/>
        <v>0</v>
      </c>
      <c r="AJ2603" s="127">
        <f t="shared" si="8002"/>
        <v>0</v>
      </c>
      <c r="AK2603" s="127">
        <f t="shared" si="8002"/>
        <v>0</v>
      </c>
      <c r="AL2603" s="127">
        <f t="shared" si="8002"/>
        <v>0</v>
      </c>
      <c r="AM2603" s="127">
        <f t="shared" si="8002"/>
        <v>0</v>
      </c>
      <c r="AN2603" s="126">
        <f t="shared" si="7870"/>
        <v>0</v>
      </c>
      <c r="AO2603" s="127">
        <f t="shared" ref="AO2603:AW2603" si="8003">+($AX2603-$AN2603)/10+AN2603</f>
        <v>0</v>
      </c>
      <c r="AP2603" s="127">
        <f t="shared" si="8003"/>
        <v>0</v>
      </c>
      <c r="AQ2603" s="127">
        <f t="shared" si="8003"/>
        <v>0</v>
      </c>
      <c r="AR2603" s="127">
        <f t="shared" si="8003"/>
        <v>0</v>
      </c>
      <c r="AS2603" s="127">
        <f t="shared" si="8003"/>
        <v>0</v>
      </c>
      <c r="AT2603" s="127">
        <f t="shared" si="8003"/>
        <v>0</v>
      </c>
      <c r="AU2603" s="127">
        <f t="shared" si="8003"/>
        <v>0</v>
      </c>
      <c r="AV2603" s="127">
        <f t="shared" si="8003"/>
        <v>0</v>
      </c>
      <c r="AW2603" s="127">
        <f t="shared" si="8003"/>
        <v>0</v>
      </c>
      <c r="AX2603" s="126">
        <f t="shared" si="7872"/>
        <v>0</v>
      </c>
    </row>
    <row r="2604" spans="2:50" ht="15.75" customHeight="1" x14ac:dyDescent="0.2">
      <c r="B2604" s="123"/>
      <c r="C2604" s="128"/>
      <c r="D2604" s="128"/>
      <c r="E2604" s="128"/>
      <c r="F2604" s="128"/>
      <c r="G2604" s="128"/>
      <c r="H2604" s="128"/>
      <c r="I2604" s="128"/>
      <c r="J2604" s="128"/>
      <c r="K2604" s="128"/>
      <c r="L2604" s="128"/>
      <c r="M2604" s="128"/>
      <c r="N2604" s="129"/>
      <c r="O2604" s="119"/>
      <c r="P2604" s="120" t="str">
        <f t="shared" si="7465"/>
        <v/>
      </c>
      <c r="Q2604" s="121">
        <f t="shared" ref="Q2604:W2604" si="8004">SUMIF($B$9:$N$9,Q$9,$B2604:$N2604)/100</f>
        <v>0</v>
      </c>
      <c r="R2604" s="121">
        <f t="shared" si="8004"/>
        <v>0</v>
      </c>
      <c r="S2604" s="121">
        <f t="shared" si="8004"/>
        <v>0</v>
      </c>
      <c r="T2604" s="121">
        <f t="shared" si="8004"/>
        <v>0</v>
      </c>
      <c r="U2604" s="121">
        <f t="shared" si="8004"/>
        <v>0</v>
      </c>
      <c r="V2604" s="121">
        <f t="shared" si="8004"/>
        <v>0</v>
      </c>
      <c r="W2604" s="121">
        <f t="shared" si="8004"/>
        <v>0</v>
      </c>
      <c r="X2604" s="122">
        <f t="shared" si="7864"/>
        <v>0</v>
      </c>
      <c r="Y2604" s="121">
        <f t="shared" si="7865"/>
        <v>0</v>
      </c>
      <c r="Z2604" s="122">
        <f t="shared" si="7866"/>
        <v>0</v>
      </c>
      <c r="AA2604" s="121">
        <f t="shared" si="7867"/>
        <v>0</v>
      </c>
      <c r="AB2604" s="122">
        <f t="shared" si="7965"/>
        <v>0</v>
      </c>
      <c r="AC2604" s="122">
        <f t="shared" si="7965"/>
        <v>0</v>
      </c>
      <c r="AD2604" s="121">
        <f t="shared" si="7868"/>
        <v>0</v>
      </c>
      <c r="AE2604" s="122">
        <f t="shared" ref="AE2604:AM2604" si="8005">+($AN2604-$AD2604)/10+AD2604</f>
        <v>0</v>
      </c>
      <c r="AF2604" s="122">
        <f t="shared" si="8005"/>
        <v>0</v>
      </c>
      <c r="AG2604" s="122">
        <f t="shared" si="8005"/>
        <v>0</v>
      </c>
      <c r="AH2604" s="122">
        <f t="shared" si="8005"/>
        <v>0</v>
      </c>
      <c r="AI2604" s="122">
        <f t="shared" si="8005"/>
        <v>0</v>
      </c>
      <c r="AJ2604" s="122">
        <f t="shared" si="8005"/>
        <v>0</v>
      </c>
      <c r="AK2604" s="122">
        <f t="shared" si="8005"/>
        <v>0</v>
      </c>
      <c r="AL2604" s="122">
        <f t="shared" si="8005"/>
        <v>0</v>
      </c>
      <c r="AM2604" s="122">
        <f t="shared" si="8005"/>
        <v>0</v>
      </c>
      <c r="AN2604" s="121">
        <f t="shared" si="7870"/>
        <v>0</v>
      </c>
      <c r="AO2604" s="122">
        <f t="shared" ref="AO2604:AW2604" si="8006">+($AX2604-$AN2604)/10+AN2604</f>
        <v>0</v>
      </c>
      <c r="AP2604" s="122">
        <f t="shared" si="8006"/>
        <v>0</v>
      </c>
      <c r="AQ2604" s="122">
        <f t="shared" si="8006"/>
        <v>0</v>
      </c>
      <c r="AR2604" s="122">
        <f t="shared" si="8006"/>
        <v>0</v>
      </c>
      <c r="AS2604" s="122">
        <f t="shared" si="8006"/>
        <v>0</v>
      </c>
      <c r="AT2604" s="122">
        <f t="shared" si="8006"/>
        <v>0</v>
      </c>
      <c r="AU2604" s="122">
        <f t="shared" si="8006"/>
        <v>0</v>
      </c>
      <c r="AV2604" s="122">
        <f t="shared" si="8006"/>
        <v>0</v>
      </c>
      <c r="AW2604" s="122">
        <f t="shared" si="8006"/>
        <v>0</v>
      </c>
      <c r="AX2604" s="121">
        <f t="shared" si="7872"/>
        <v>0</v>
      </c>
    </row>
    <row r="2605" spans="2:50" ht="15.75" customHeight="1" x14ac:dyDescent="0.2">
      <c r="B2605" s="123"/>
      <c r="C2605" s="124"/>
      <c r="D2605" s="124"/>
      <c r="E2605" s="124"/>
      <c r="F2605" s="124"/>
      <c r="G2605" s="124"/>
      <c r="H2605" s="124"/>
      <c r="I2605" s="124"/>
      <c r="J2605" s="124"/>
      <c r="K2605" s="124"/>
      <c r="L2605" s="124"/>
      <c r="M2605" s="124"/>
      <c r="N2605" s="125"/>
      <c r="O2605" s="119"/>
      <c r="P2605" s="120" t="str">
        <f t="shared" si="7465"/>
        <v/>
      </c>
      <c r="Q2605" s="126">
        <f t="shared" ref="Q2605:W2605" si="8007">SUMIF($B$9:$N$9,Q$9,$B2605:$N2605)/100</f>
        <v>0</v>
      </c>
      <c r="R2605" s="126">
        <f t="shared" si="8007"/>
        <v>0</v>
      </c>
      <c r="S2605" s="126">
        <f t="shared" si="8007"/>
        <v>0</v>
      </c>
      <c r="T2605" s="126">
        <f t="shared" si="8007"/>
        <v>0</v>
      </c>
      <c r="U2605" s="126">
        <f t="shared" si="8007"/>
        <v>0</v>
      </c>
      <c r="V2605" s="126">
        <f t="shared" si="8007"/>
        <v>0</v>
      </c>
      <c r="W2605" s="126">
        <f t="shared" si="8007"/>
        <v>0</v>
      </c>
      <c r="X2605" s="127">
        <f t="shared" si="7864"/>
        <v>0</v>
      </c>
      <c r="Y2605" s="126">
        <f t="shared" si="7865"/>
        <v>0</v>
      </c>
      <c r="Z2605" s="127">
        <f t="shared" si="7866"/>
        <v>0</v>
      </c>
      <c r="AA2605" s="126">
        <f t="shared" si="7867"/>
        <v>0</v>
      </c>
      <c r="AB2605" s="127">
        <f t="shared" si="7965"/>
        <v>0</v>
      </c>
      <c r="AC2605" s="127">
        <f t="shared" si="7965"/>
        <v>0</v>
      </c>
      <c r="AD2605" s="126">
        <f t="shared" si="7868"/>
        <v>0</v>
      </c>
      <c r="AE2605" s="127">
        <f t="shared" ref="AE2605:AM2605" si="8008">+($AN2605-$AD2605)/10+AD2605</f>
        <v>0</v>
      </c>
      <c r="AF2605" s="127">
        <f t="shared" si="8008"/>
        <v>0</v>
      </c>
      <c r="AG2605" s="127">
        <f t="shared" si="8008"/>
        <v>0</v>
      </c>
      <c r="AH2605" s="127">
        <f t="shared" si="8008"/>
        <v>0</v>
      </c>
      <c r="AI2605" s="127">
        <f t="shared" si="8008"/>
        <v>0</v>
      </c>
      <c r="AJ2605" s="127">
        <f t="shared" si="8008"/>
        <v>0</v>
      </c>
      <c r="AK2605" s="127">
        <f t="shared" si="8008"/>
        <v>0</v>
      </c>
      <c r="AL2605" s="127">
        <f t="shared" si="8008"/>
        <v>0</v>
      </c>
      <c r="AM2605" s="127">
        <f t="shared" si="8008"/>
        <v>0</v>
      </c>
      <c r="AN2605" s="126">
        <f t="shared" si="7870"/>
        <v>0</v>
      </c>
      <c r="AO2605" s="127">
        <f t="shared" ref="AO2605:AW2605" si="8009">+($AX2605-$AN2605)/10+AN2605</f>
        <v>0</v>
      </c>
      <c r="AP2605" s="127">
        <f t="shared" si="8009"/>
        <v>0</v>
      </c>
      <c r="AQ2605" s="127">
        <f t="shared" si="8009"/>
        <v>0</v>
      </c>
      <c r="AR2605" s="127">
        <f t="shared" si="8009"/>
        <v>0</v>
      </c>
      <c r="AS2605" s="127">
        <f t="shared" si="8009"/>
        <v>0</v>
      </c>
      <c r="AT2605" s="127">
        <f t="shared" si="8009"/>
        <v>0</v>
      </c>
      <c r="AU2605" s="127">
        <f t="shared" si="8009"/>
        <v>0</v>
      </c>
      <c r="AV2605" s="127">
        <f t="shared" si="8009"/>
        <v>0</v>
      </c>
      <c r="AW2605" s="127">
        <f t="shared" si="8009"/>
        <v>0</v>
      </c>
      <c r="AX2605" s="126">
        <f t="shared" si="7872"/>
        <v>0</v>
      </c>
    </row>
    <row r="2606" spans="2:50" ht="15.75" customHeight="1" x14ac:dyDescent="0.2">
      <c r="B2606" s="123"/>
      <c r="C2606" s="128"/>
      <c r="D2606" s="128"/>
      <c r="E2606" s="128"/>
      <c r="F2606" s="128"/>
      <c r="G2606" s="128"/>
      <c r="H2606" s="128"/>
      <c r="I2606" s="128"/>
      <c r="J2606" s="128"/>
      <c r="K2606" s="128"/>
      <c r="L2606" s="128"/>
      <c r="M2606" s="128"/>
      <c r="N2606" s="129"/>
      <c r="O2606" s="119"/>
      <c r="P2606" s="120" t="str">
        <f t="shared" si="7465"/>
        <v/>
      </c>
      <c r="Q2606" s="121">
        <f t="shared" ref="Q2606:W2606" si="8010">SUMIF($B$9:$N$9,Q$9,$B2606:$N2606)/100</f>
        <v>0</v>
      </c>
      <c r="R2606" s="121">
        <f t="shared" si="8010"/>
        <v>0</v>
      </c>
      <c r="S2606" s="121">
        <f t="shared" si="8010"/>
        <v>0</v>
      </c>
      <c r="T2606" s="121">
        <f t="shared" si="8010"/>
        <v>0</v>
      </c>
      <c r="U2606" s="121">
        <f t="shared" si="8010"/>
        <v>0</v>
      </c>
      <c r="V2606" s="121">
        <f t="shared" si="8010"/>
        <v>0</v>
      </c>
      <c r="W2606" s="121">
        <f t="shared" si="8010"/>
        <v>0</v>
      </c>
      <c r="X2606" s="122">
        <f t="shared" si="7864"/>
        <v>0</v>
      </c>
      <c r="Y2606" s="121">
        <f t="shared" si="7865"/>
        <v>0</v>
      </c>
      <c r="Z2606" s="122">
        <f t="shared" si="7866"/>
        <v>0</v>
      </c>
      <c r="AA2606" s="121">
        <f t="shared" si="7867"/>
        <v>0</v>
      </c>
      <c r="AB2606" s="122">
        <f t="shared" si="7965"/>
        <v>0</v>
      </c>
      <c r="AC2606" s="122">
        <f t="shared" si="7965"/>
        <v>0</v>
      </c>
      <c r="AD2606" s="121">
        <f t="shared" si="7868"/>
        <v>0</v>
      </c>
      <c r="AE2606" s="122">
        <f t="shared" ref="AE2606:AM2606" si="8011">+($AN2606-$AD2606)/10+AD2606</f>
        <v>0</v>
      </c>
      <c r="AF2606" s="122">
        <f t="shared" si="8011"/>
        <v>0</v>
      </c>
      <c r="AG2606" s="122">
        <f t="shared" si="8011"/>
        <v>0</v>
      </c>
      <c r="AH2606" s="122">
        <f t="shared" si="8011"/>
        <v>0</v>
      </c>
      <c r="AI2606" s="122">
        <f t="shared" si="8011"/>
        <v>0</v>
      </c>
      <c r="AJ2606" s="122">
        <f t="shared" si="8011"/>
        <v>0</v>
      </c>
      <c r="AK2606" s="122">
        <f t="shared" si="8011"/>
        <v>0</v>
      </c>
      <c r="AL2606" s="122">
        <f t="shared" si="8011"/>
        <v>0</v>
      </c>
      <c r="AM2606" s="122">
        <f t="shared" si="8011"/>
        <v>0</v>
      </c>
      <c r="AN2606" s="121">
        <f t="shared" si="7870"/>
        <v>0</v>
      </c>
      <c r="AO2606" s="122">
        <f t="shared" ref="AO2606:AW2606" si="8012">+($AX2606-$AN2606)/10+AN2606</f>
        <v>0</v>
      </c>
      <c r="AP2606" s="122">
        <f t="shared" si="8012"/>
        <v>0</v>
      </c>
      <c r="AQ2606" s="122">
        <f t="shared" si="8012"/>
        <v>0</v>
      </c>
      <c r="AR2606" s="122">
        <f t="shared" si="8012"/>
        <v>0</v>
      </c>
      <c r="AS2606" s="122">
        <f t="shared" si="8012"/>
        <v>0</v>
      </c>
      <c r="AT2606" s="122">
        <f t="shared" si="8012"/>
        <v>0</v>
      </c>
      <c r="AU2606" s="122">
        <f t="shared" si="8012"/>
        <v>0</v>
      </c>
      <c r="AV2606" s="122">
        <f t="shared" si="8012"/>
        <v>0</v>
      </c>
      <c r="AW2606" s="122">
        <f t="shared" si="8012"/>
        <v>0</v>
      </c>
      <c r="AX2606" s="121">
        <f t="shared" si="7872"/>
        <v>0</v>
      </c>
    </row>
    <row r="2607" spans="2:50" ht="15.75" customHeight="1" x14ac:dyDescent="0.2">
      <c r="B2607" s="123"/>
      <c r="C2607" s="124"/>
      <c r="D2607" s="124"/>
      <c r="E2607" s="124"/>
      <c r="F2607" s="124"/>
      <c r="G2607" s="124"/>
      <c r="H2607" s="124"/>
      <c r="I2607" s="124"/>
      <c r="J2607" s="124"/>
      <c r="K2607" s="124"/>
      <c r="L2607" s="124"/>
      <c r="M2607" s="124"/>
      <c r="N2607" s="125"/>
      <c r="O2607" s="119"/>
      <c r="P2607" s="120" t="str">
        <f t="shared" si="7465"/>
        <v/>
      </c>
      <c r="Q2607" s="126">
        <f t="shared" ref="Q2607:W2607" si="8013">SUMIF($B$9:$N$9,Q$9,$B2607:$N2607)/100</f>
        <v>0</v>
      </c>
      <c r="R2607" s="126">
        <f t="shared" si="8013"/>
        <v>0</v>
      </c>
      <c r="S2607" s="126">
        <f t="shared" si="8013"/>
        <v>0</v>
      </c>
      <c r="T2607" s="126">
        <f t="shared" si="8013"/>
        <v>0</v>
      </c>
      <c r="U2607" s="126">
        <f t="shared" si="8013"/>
        <v>0</v>
      </c>
      <c r="V2607" s="126">
        <f t="shared" si="8013"/>
        <v>0</v>
      </c>
      <c r="W2607" s="126">
        <f t="shared" si="8013"/>
        <v>0</v>
      </c>
      <c r="X2607" s="127">
        <f t="shared" si="7864"/>
        <v>0</v>
      </c>
      <c r="Y2607" s="126">
        <f t="shared" si="7865"/>
        <v>0</v>
      </c>
      <c r="Z2607" s="127">
        <f t="shared" si="7866"/>
        <v>0</v>
      </c>
      <c r="AA2607" s="126">
        <f t="shared" si="7867"/>
        <v>0</v>
      </c>
      <c r="AB2607" s="127">
        <f t="shared" si="7965"/>
        <v>0</v>
      </c>
      <c r="AC2607" s="127">
        <f t="shared" si="7965"/>
        <v>0</v>
      </c>
      <c r="AD2607" s="126">
        <f t="shared" si="7868"/>
        <v>0</v>
      </c>
      <c r="AE2607" s="127">
        <f t="shared" ref="AE2607:AM2607" si="8014">+($AN2607-$AD2607)/10+AD2607</f>
        <v>0</v>
      </c>
      <c r="AF2607" s="127">
        <f t="shared" si="8014"/>
        <v>0</v>
      </c>
      <c r="AG2607" s="127">
        <f t="shared" si="8014"/>
        <v>0</v>
      </c>
      <c r="AH2607" s="127">
        <f t="shared" si="8014"/>
        <v>0</v>
      </c>
      <c r="AI2607" s="127">
        <f t="shared" si="8014"/>
        <v>0</v>
      </c>
      <c r="AJ2607" s="127">
        <f t="shared" si="8014"/>
        <v>0</v>
      </c>
      <c r="AK2607" s="127">
        <f t="shared" si="8014"/>
        <v>0</v>
      </c>
      <c r="AL2607" s="127">
        <f t="shared" si="8014"/>
        <v>0</v>
      </c>
      <c r="AM2607" s="127">
        <f t="shared" si="8014"/>
        <v>0</v>
      </c>
      <c r="AN2607" s="126">
        <f t="shared" si="7870"/>
        <v>0</v>
      </c>
      <c r="AO2607" s="127">
        <f t="shared" ref="AO2607:AW2607" si="8015">+($AX2607-$AN2607)/10+AN2607</f>
        <v>0</v>
      </c>
      <c r="AP2607" s="127">
        <f t="shared" si="8015"/>
        <v>0</v>
      </c>
      <c r="AQ2607" s="127">
        <f t="shared" si="8015"/>
        <v>0</v>
      </c>
      <c r="AR2607" s="127">
        <f t="shared" si="8015"/>
        <v>0</v>
      </c>
      <c r="AS2607" s="127">
        <f t="shared" si="8015"/>
        <v>0</v>
      </c>
      <c r="AT2607" s="127">
        <f t="shared" si="8015"/>
        <v>0</v>
      </c>
      <c r="AU2607" s="127">
        <f t="shared" si="8015"/>
        <v>0</v>
      </c>
      <c r="AV2607" s="127">
        <f t="shared" si="8015"/>
        <v>0</v>
      </c>
      <c r="AW2607" s="127">
        <f t="shared" si="8015"/>
        <v>0</v>
      </c>
      <c r="AX2607" s="126">
        <f t="shared" si="7872"/>
        <v>0</v>
      </c>
    </row>
    <row r="2608" spans="2:50" ht="15.75" customHeight="1" x14ac:dyDescent="0.2">
      <c r="B2608" s="123"/>
      <c r="C2608" s="128"/>
      <c r="D2608" s="128"/>
      <c r="E2608" s="128"/>
      <c r="F2608" s="128"/>
      <c r="G2608" s="128"/>
      <c r="H2608" s="128"/>
      <c r="I2608" s="128"/>
      <c r="J2608" s="128"/>
      <c r="K2608" s="128"/>
      <c r="L2608" s="128"/>
      <c r="M2608" s="128"/>
      <c r="N2608" s="129"/>
      <c r="O2608" s="119"/>
      <c r="P2608" s="120" t="str">
        <f t="shared" si="7465"/>
        <v/>
      </c>
      <c r="Q2608" s="121">
        <f t="shared" ref="Q2608:W2608" si="8016">SUMIF($B$9:$N$9,Q$9,$B2608:$N2608)/100</f>
        <v>0</v>
      </c>
      <c r="R2608" s="121">
        <f t="shared" si="8016"/>
        <v>0</v>
      </c>
      <c r="S2608" s="121">
        <f t="shared" si="8016"/>
        <v>0</v>
      </c>
      <c r="T2608" s="121">
        <f t="shared" si="8016"/>
        <v>0</v>
      </c>
      <c r="U2608" s="121">
        <f t="shared" si="8016"/>
        <v>0</v>
      </c>
      <c r="V2608" s="121">
        <f t="shared" si="8016"/>
        <v>0</v>
      </c>
      <c r="W2608" s="121">
        <f t="shared" si="8016"/>
        <v>0</v>
      </c>
      <c r="X2608" s="122">
        <f t="shared" si="7864"/>
        <v>0</v>
      </c>
      <c r="Y2608" s="121">
        <f t="shared" si="7865"/>
        <v>0</v>
      </c>
      <c r="Z2608" s="122">
        <f t="shared" si="7866"/>
        <v>0</v>
      </c>
      <c r="AA2608" s="121">
        <f t="shared" si="7867"/>
        <v>0</v>
      </c>
      <c r="AB2608" s="122">
        <f t="shared" si="7965"/>
        <v>0</v>
      </c>
      <c r="AC2608" s="122">
        <f t="shared" si="7965"/>
        <v>0</v>
      </c>
      <c r="AD2608" s="121">
        <f t="shared" si="7868"/>
        <v>0</v>
      </c>
      <c r="AE2608" s="122">
        <f t="shared" ref="AE2608:AM2608" si="8017">+($AN2608-$AD2608)/10+AD2608</f>
        <v>0</v>
      </c>
      <c r="AF2608" s="122">
        <f t="shared" si="8017"/>
        <v>0</v>
      </c>
      <c r="AG2608" s="122">
        <f t="shared" si="8017"/>
        <v>0</v>
      </c>
      <c r="AH2608" s="122">
        <f t="shared" si="8017"/>
        <v>0</v>
      </c>
      <c r="AI2608" s="122">
        <f t="shared" si="8017"/>
        <v>0</v>
      </c>
      <c r="AJ2608" s="122">
        <f t="shared" si="8017"/>
        <v>0</v>
      </c>
      <c r="AK2608" s="122">
        <f t="shared" si="8017"/>
        <v>0</v>
      </c>
      <c r="AL2608" s="122">
        <f t="shared" si="8017"/>
        <v>0</v>
      </c>
      <c r="AM2608" s="122">
        <f t="shared" si="8017"/>
        <v>0</v>
      </c>
      <c r="AN2608" s="121">
        <f t="shared" si="7870"/>
        <v>0</v>
      </c>
      <c r="AO2608" s="122">
        <f t="shared" ref="AO2608:AW2608" si="8018">+($AX2608-$AN2608)/10+AN2608</f>
        <v>0</v>
      </c>
      <c r="AP2608" s="122">
        <f t="shared" si="8018"/>
        <v>0</v>
      </c>
      <c r="AQ2608" s="122">
        <f t="shared" si="8018"/>
        <v>0</v>
      </c>
      <c r="AR2608" s="122">
        <f t="shared" si="8018"/>
        <v>0</v>
      </c>
      <c r="AS2608" s="122">
        <f t="shared" si="8018"/>
        <v>0</v>
      </c>
      <c r="AT2608" s="122">
        <f t="shared" si="8018"/>
        <v>0</v>
      </c>
      <c r="AU2608" s="122">
        <f t="shared" si="8018"/>
        <v>0</v>
      </c>
      <c r="AV2608" s="122">
        <f t="shared" si="8018"/>
        <v>0</v>
      </c>
      <c r="AW2608" s="122">
        <f t="shared" si="8018"/>
        <v>0</v>
      </c>
      <c r="AX2608" s="121">
        <f t="shared" si="7872"/>
        <v>0</v>
      </c>
    </row>
    <row r="2609" spans="2:50" ht="15.75" customHeight="1" x14ac:dyDescent="0.2">
      <c r="B2609" s="123"/>
      <c r="C2609" s="124"/>
      <c r="D2609" s="124"/>
      <c r="E2609" s="124"/>
      <c r="F2609" s="124"/>
      <c r="G2609" s="124"/>
      <c r="H2609" s="124"/>
      <c r="I2609" s="124"/>
      <c r="J2609" s="124"/>
      <c r="K2609" s="124"/>
      <c r="L2609" s="124"/>
      <c r="M2609" s="124"/>
      <c r="N2609" s="125"/>
      <c r="O2609" s="119"/>
      <c r="P2609" s="120" t="str">
        <f t="shared" si="7465"/>
        <v/>
      </c>
      <c r="Q2609" s="126">
        <f t="shared" ref="Q2609:W2609" si="8019">SUMIF($B$9:$N$9,Q$9,$B2609:$N2609)/100</f>
        <v>0</v>
      </c>
      <c r="R2609" s="126">
        <f t="shared" si="8019"/>
        <v>0</v>
      </c>
      <c r="S2609" s="126">
        <f t="shared" si="8019"/>
        <v>0</v>
      </c>
      <c r="T2609" s="126">
        <f t="shared" si="8019"/>
        <v>0</v>
      </c>
      <c r="U2609" s="126">
        <f t="shared" si="8019"/>
        <v>0</v>
      </c>
      <c r="V2609" s="126">
        <f t="shared" si="8019"/>
        <v>0</v>
      </c>
      <c r="W2609" s="126">
        <f t="shared" si="8019"/>
        <v>0</v>
      </c>
      <c r="X2609" s="127">
        <f t="shared" si="7864"/>
        <v>0</v>
      </c>
      <c r="Y2609" s="126">
        <f t="shared" si="7865"/>
        <v>0</v>
      </c>
      <c r="Z2609" s="127">
        <f t="shared" si="7866"/>
        <v>0</v>
      </c>
      <c r="AA2609" s="126">
        <f t="shared" si="7867"/>
        <v>0</v>
      </c>
      <c r="AB2609" s="127">
        <f t="shared" si="7965"/>
        <v>0</v>
      </c>
      <c r="AC2609" s="127">
        <f t="shared" si="7965"/>
        <v>0</v>
      </c>
      <c r="AD2609" s="126">
        <f t="shared" si="7868"/>
        <v>0</v>
      </c>
      <c r="AE2609" s="127">
        <f t="shared" ref="AE2609:AM2609" si="8020">+($AN2609-$AD2609)/10+AD2609</f>
        <v>0</v>
      </c>
      <c r="AF2609" s="127">
        <f t="shared" si="8020"/>
        <v>0</v>
      </c>
      <c r="AG2609" s="127">
        <f t="shared" si="8020"/>
        <v>0</v>
      </c>
      <c r="AH2609" s="127">
        <f t="shared" si="8020"/>
        <v>0</v>
      </c>
      <c r="AI2609" s="127">
        <f t="shared" si="8020"/>
        <v>0</v>
      </c>
      <c r="AJ2609" s="127">
        <f t="shared" si="8020"/>
        <v>0</v>
      </c>
      <c r="AK2609" s="127">
        <f t="shared" si="8020"/>
        <v>0</v>
      </c>
      <c r="AL2609" s="127">
        <f t="shared" si="8020"/>
        <v>0</v>
      </c>
      <c r="AM2609" s="127">
        <f t="shared" si="8020"/>
        <v>0</v>
      </c>
      <c r="AN2609" s="126">
        <f t="shared" si="7870"/>
        <v>0</v>
      </c>
      <c r="AO2609" s="127">
        <f t="shared" ref="AO2609:AW2609" si="8021">+($AX2609-$AN2609)/10+AN2609</f>
        <v>0</v>
      </c>
      <c r="AP2609" s="127">
        <f t="shared" si="8021"/>
        <v>0</v>
      </c>
      <c r="AQ2609" s="127">
        <f t="shared" si="8021"/>
        <v>0</v>
      </c>
      <c r="AR2609" s="127">
        <f t="shared" si="8021"/>
        <v>0</v>
      </c>
      <c r="AS2609" s="127">
        <f t="shared" si="8021"/>
        <v>0</v>
      </c>
      <c r="AT2609" s="127">
        <f t="shared" si="8021"/>
        <v>0</v>
      </c>
      <c r="AU2609" s="127">
        <f t="shared" si="8021"/>
        <v>0</v>
      </c>
      <c r="AV2609" s="127">
        <f t="shared" si="8021"/>
        <v>0</v>
      </c>
      <c r="AW2609" s="127">
        <f t="shared" si="8021"/>
        <v>0</v>
      </c>
      <c r="AX2609" s="126">
        <f t="shared" si="7872"/>
        <v>0</v>
      </c>
    </row>
    <row r="2610" spans="2:50" ht="15.75" customHeight="1" x14ac:dyDescent="0.2">
      <c r="B2610" s="123"/>
      <c r="C2610" s="128"/>
      <c r="D2610" s="128"/>
      <c r="E2610" s="128"/>
      <c r="F2610" s="128"/>
      <c r="G2610" s="128"/>
      <c r="H2610" s="128"/>
      <c r="I2610" s="128"/>
      <c r="J2610" s="128"/>
      <c r="K2610" s="128"/>
      <c r="L2610" s="128"/>
      <c r="M2610" s="128"/>
      <c r="N2610" s="129"/>
      <c r="O2610" s="119"/>
      <c r="P2610" s="120" t="str">
        <f t="shared" si="7465"/>
        <v/>
      </c>
      <c r="Q2610" s="121">
        <f t="shared" ref="Q2610:W2610" si="8022">SUMIF($B$9:$N$9,Q$9,$B2610:$N2610)/100</f>
        <v>0</v>
      </c>
      <c r="R2610" s="121">
        <f t="shared" si="8022"/>
        <v>0</v>
      </c>
      <c r="S2610" s="121">
        <f t="shared" si="8022"/>
        <v>0</v>
      </c>
      <c r="T2610" s="121">
        <f t="shared" si="8022"/>
        <v>0</v>
      </c>
      <c r="U2610" s="121">
        <f t="shared" si="8022"/>
        <v>0</v>
      </c>
      <c r="V2610" s="121">
        <f t="shared" si="8022"/>
        <v>0</v>
      </c>
      <c r="W2610" s="121">
        <f t="shared" si="8022"/>
        <v>0</v>
      </c>
      <c r="X2610" s="122">
        <f t="shared" si="7864"/>
        <v>0</v>
      </c>
      <c r="Y2610" s="121">
        <f t="shared" si="7865"/>
        <v>0</v>
      </c>
      <c r="Z2610" s="122">
        <f t="shared" si="7866"/>
        <v>0</v>
      </c>
      <c r="AA2610" s="121">
        <f t="shared" si="7867"/>
        <v>0</v>
      </c>
      <c r="AB2610" s="122">
        <f t="shared" si="7965"/>
        <v>0</v>
      </c>
      <c r="AC2610" s="122">
        <f t="shared" si="7965"/>
        <v>0</v>
      </c>
      <c r="AD2610" s="121">
        <f t="shared" si="7868"/>
        <v>0</v>
      </c>
      <c r="AE2610" s="122">
        <f t="shared" ref="AE2610:AM2610" si="8023">+($AN2610-$AD2610)/10+AD2610</f>
        <v>0</v>
      </c>
      <c r="AF2610" s="122">
        <f t="shared" si="8023"/>
        <v>0</v>
      </c>
      <c r="AG2610" s="122">
        <f t="shared" si="8023"/>
        <v>0</v>
      </c>
      <c r="AH2610" s="122">
        <f t="shared" si="8023"/>
        <v>0</v>
      </c>
      <c r="AI2610" s="122">
        <f t="shared" si="8023"/>
        <v>0</v>
      </c>
      <c r="AJ2610" s="122">
        <f t="shared" si="8023"/>
        <v>0</v>
      </c>
      <c r="AK2610" s="122">
        <f t="shared" si="8023"/>
        <v>0</v>
      </c>
      <c r="AL2610" s="122">
        <f t="shared" si="8023"/>
        <v>0</v>
      </c>
      <c r="AM2610" s="122">
        <f t="shared" si="8023"/>
        <v>0</v>
      </c>
      <c r="AN2610" s="121">
        <f t="shared" si="7870"/>
        <v>0</v>
      </c>
      <c r="AO2610" s="122">
        <f t="shared" ref="AO2610:AW2610" si="8024">+($AX2610-$AN2610)/10+AN2610</f>
        <v>0</v>
      </c>
      <c r="AP2610" s="122">
        <f t="shared" si="8024"/>
        <v>0</v>
      </c>
      <c r="AQ2610" s="122">
        <f t="shared" si="8024"/>
        <v>0</v>
      </c>
      <c r="AR2610" s="122">
        <f t="shared" si="8024"/>
        <v>0</v>
      </c>
      <c r="AS2610" s="122">
        <f t="shared" si="8024"/>
        <v>0</v>
      </c>
      <c r="AT2610" s="122">
        <f t="shared" si="8024"/>
        <v>0</v>
      </c>
      <c r="AU2610" s="122">
        <f t="shared" si="8024"/>
        <v>0</v>
      </c>
      <c r="AV2610" s="122">
        <f t="shared" si="8024"/>
        <v>0</v>
      </c>
      <c r="AW2610" s="122">
        <f t="shared" si="8024"/>
        <v>0</v>
      </c>
      <c r="AX2610" s="121">
        <f t="shared" si="7872"/>
        <v>0</v>
      </c>
    </row>
    <row r="2611" spans="2:50" ht="15.75" customHeight="1" x14ac:dyDescent="0.2">
      <c r="B2611" s="123"/>
      <c r="C2611" s="124"/>
      <c r="D2611" s="124"/>
      <c r="E2611" s="124"/>
      <c r="F2611" s="124"/>
      <c r="G2611" s="124"/>
      <c r="H2611" s="124"/>
      <c r="I2611" s="124"/>
      <c r="J2611" s="124"/>
      <c r="K2611" s="124"/>
      <c r="L2611" s="124"/>
      <c r="M2611" s="124"/>
      <c r="N2611" s="125"/>
      <c r="O2611" s="119"/>
      <c r="P2611" s="120" t="str">
        <f t="shared" si="7465"/>
        <v/>
      </c>
      <c r="Q2611" s="126">
        <f t="shared" ref="Q2611:W2611" si="8025">SUMIF($B$9:$N$9,Q$9,$B2611:$N2611)/100</f>
        <v>0</v>
      </c>
      <c r="R2611" s="126">
        <f t="shared" si="8025"/>
        <v>0</v>
      </c>
      <c r="S2611" s="126">
        <f t="shared" si="8025"/>
        <v>0</v>
      </c>
      <c r="T2611" s="126">
        <f t="shared" si="8025"/>
        <v>0</v>
      </c>
      <c r="U2611" s="126">
        <f t="shared" si="8025"/>
        <v>0</v>
      </c>
      <c r="V2611" s="126">
        <f t="shared" si="8025"/>
        <v>0</v>
      </c>
      <c r="W2611" s="126">
        <f t="shared" si="8025"/>
        <v>0</v>
      </c>
      <c r="X2611" s="127">
        <f t="shared" si="7864"/>
        <v>0</v>
      </c>
      <c r="Y2611" s="126">
        <f t="shared" si="7865"/>
        <v>0</v>
      </c>
      <c r="Z2611" s="127">
        <f t="shared" si="7866"/>
        <v>0</v>
      </c>
      <c r="AA2611" s="126">
        <f t="shared" si="7867"/>
        <v>0</v>
      </c>
      <c r="AB2611" s="127">
        <f t="shared" ref="AB2611:AC2630" si="8026">+($AD2611-$AA2611)/3+AA2611</f>
        <v>0</v>
      </c>
      <c r="AC2611" s="127">
        <f t="shared" si="8026"/>
        <v>0</v>
      </c>
      <c r="AD2611" s="126">
        <f t="shared" si="7868"/>
        <v>0</v>
      </c>
      <c r="AE2611" s="127">
        <f t="shared" ref="AE2611:AM2611" si="8027">+($AN2611-$AD2611)/10+AD2611</f>
        <v>0</v>
      </c>
      <c r="AF2611" s="127">
        <f t="shared" si="8027"/>
        <v>0</v>
      </c>
      <c r="AG2611" s="127">
        <f t="shared" si="8027"/>
        <v>0</v>
      </c>
      <c r="AH2611" s="127">
        <f t="shared" si="8027"/>
        <v>0</v>
      </c>
      <c r="AI2611" s="127">
        <f t="shared" si="8027"/>
        <v>0</v>
      </c>
      <c r="AJ2611" s="127">
        <f t="shared" si="8027"/>
        <v>0</v>
      </c>
      <c r="AK2611" s="127">
        <f t="shared" si="8027"/>
        <v>0</v>
      </c>
      <c r="AL2611" s="127">
        <f t="shared" si="8027"/>
        <v>0</v>
      </c>
      <c r="AM2611" s="127">
        <f t="shared" si="8027"/>
        <v>0</v>
      </c>
      <c r="AN2611" s="126">
        <f t="shared" si="7870"/>
        <v>0</v>
      </c>
      <c r="AO2611" s="127">
        <f t="shared" ref="AO2611:AW2611" si="8028">+($AX2611-$AN2611)/10+AN2611</f>
        <v>0</v>
      </c>
      <c r="AP2611" s="127">
        <f t="shared" si="8028"/>
        <v>0</v>
      </c>
      <c r="AQ2611" s="127">
        <f t="shared" si="8028"/>
        <v>0</v>
      </c>
      <c r="AR2611" s="127">
        <f t="shared" si="8028"/>
        <v>0</v>
      </c>
      <c r="AS2611" s="127">
        <f t="shared" si="8028"/>
        <v>0</v>
      </c>
      <c r="AT2611" s="127">
        <f t="shared" si="8028"/>
        <v>0</v>
      </c>
      <c r="AU2611" s="127">
        <f t="shared" si="8028"/>
        <v>0</v>
      </c>
      <c r="AV2611" s="127">
        <f t="shared" si="8028"/>
        <v>0</v>
      </c>
      <c r="AW2611" s="127">
        <f t="shared" si="8028"/>
        <v>0</v>
      </c>
      <c r="AX2611" s="126">
        <f t="shared" si="7872"/>
        <v>0</v>
      </c>
    </row>
    <row r="2612" spans="2:50" ht="15.75" customHeight="1" x14ac:dyDescent="0.2">
      <c r="B2612" s="123"/>
      <c r="C2612" s="128"/>
      <c r="D2612" s="128"/>
      <c r="E2612" s="128"/>
      <c r="F2612" s="128"/>
      <c r="G2612" s="128"/>
      <c r="H2612" s="128"/>
      <c r="I2612" s="128"/>
      <c r="J2612" s="128"/>
      <c r="K2612" s="128"/>
      <c r="L2612" s="128"/>
      <c r="M2612" s="128"/>
      <c r="N2612" s="129"/>
      <c r="O2612" s="119"/>
      <c r="P2612" s="120" t="str">
        <f t="shared" si="7465"/>
        <v/>
      </c>
      <c r="Q2612" s="121">
        <f t="shared" ref="Q2612:W2612" si="8029">SUMIF($B$9:$N$9,Q$9,$B2612:$N2612)/100</f>
        <v>0</v>
      </c>
      <c r="R2612" s="121">
        <f t="shared" si="8029"/>
        <v>0</v>
      </c>
      <c r="S2612" s="121">
        <f t="shared" si="8029"/>
        <v>0</v>
      </c>
      <c r="T2612" s="121">
        <f t="shared" si="8029"/>
        <v>0</v>
      </c>
      <c r="U2612" s="121">
        <f t="shared" si="8029"/>
        <v>0</v>
      </c>
      <c r="V2612" s="121">
        <f t="shared" si="8029"/>
        <v>0</v>
      </c>
      <c r="W2612" s="121">
        <f t="shared" si="8029"/>
        <v>0</v>
      </c>
      <c r="X2612" s="122">
        <f t="shared" si="7864"/>
        <v>0</v>
      </c>
      <c r="Y2612" s="121">
        <f t="shared" si="7865"/>
        <v>0</v>
      </c>
      <c r="Z2612" s="122">
        <f t="shared" si="7866"/>
        <v>0</v>
      </c>
      <c r="AA2612" s="121">
        <f t="shared" si="7867"/>
        <v>0</v>
      </c>
      <c r="AB2612" s="122">
        <f t="shared" si="8026"/>
        <v>0</v>
      </c>
      <c r="AC2612" s="122">
        <f t="shared" si="8026"/>
        <v>0</v>
      </c>
      <c r="AD2612" s="121">
        <f t="shared" si="7868"/>
        <v>0</v>
      </c>
      <c r="AE2612" s="122">
        <f t="shared" ref="AE2612:AM2612" si="8030">+($AN2612-$AD2612)/10+AD2612</f>
        <v>0</v>
      </c>
      <c r="AF2612" s="122">
        <f t="shared" si="8030"/>
        <v>0</v>
      </c>
      <c r="AG2612" s="122">
        <f t="shared" si="8030"/>
        <v>0</v>
      </c>
      <c r="AH2612" s="122">
        <f t="shared" si="8030"/>
        <v>0</v>
      </c>
      <c r="AI2612" s="122">
        <f t="shared" si="8030"/>
        <v>0</v>
      </c>
      <c r="AJ2612" s="122">
        <f t="shared" si="8030"/>
        <v>0</v>
      </c>
      <c r="AK2612" s="122">
        <f t="shared" si="8030"/>
        <v>0</v>
      </c>
      <c r="AL2612" s="122">
        <f t="shared" si="8030"/>
        <v>0</v>
      </c>
      <c r="AM2612" s="122">
        <f t="shared" si="8030"/>
        <v>0</v>
      </c>
      <c r="AN2612" s="121">
        <f t="shared" si="7870"/>
        <v>0</v>
      </c>
      <c r="AO2612" s="122">
        <f t="shared" ref="AO2612:AW2612" si="8031">+($AX2612-$AN2612)/10+AN2612</f>
        <v>0</v>
      </c>
      <c r="AP2612" s="122">
        <f t="shared" si="8031"/>
        <v>0</v>
      </c>
      <c r="AQ2612" s="122">
        <f t="shared" si="8031"/>
        <v>0</v>
      </c>
      <c r="AR2612" s="122">
        <f t="shared" si="8031"/>
        <v>0</v>
      </c>
      <c r="AS2612" s="122">
        <f t="shared" si="8031"/>
        <v>0</v>
      </c>
      <c r="AT2612" s="122">
        <f t="shared" si="8031"/>
        <v>0</v>
      </c>
      <c r="AU2612" s="122">
        <f t="shared" si="8031"/>
        <v>0</v>
      </c>
      <c r="AV2612" s="122">
        <f t="shared" si="8031"/>
        <v>0</v>
      </c>
      <c r="AW2612" s="122">
        <f t="shared" si="8031"/>
        <v>0</v>
      </c>
      <c r="AX2612" s="121">
        <f t="shared" si="7872"/>
        <v>0</v>
      </c>
    </row>
    <row r="2613" spans="2:50" ht="15.75" customHeight="1" x14ac:dyDescent="0.2">
      <c r="B2613" s="123"/>
      <c r="C2613" s="124"/>
      <c r="D2613" s="124"/>
      <c r="E2613" s="124"/>
      <c r="F2613" s="124"/>
      <c r="G2613" s="124"/>
      <c r="H2613" s="124"/>
      <c r="I2613" s="124"/>
      <c r="J2613" s="124"/>
      <c r="K2613" s="124"/>
      <c r="L2613" s="124"/>
      <c r="M2613" s="124"/>
      <c r="N2613" s="125"/>
      <c r="O2613" s="119"/>
      <c r="P2613" s="120" t="str">
        <f t="shared" si="7465"/>
        <v/>
      </c>
      <c r="Q2613" s="126">
        <f t="shared" ref="Q2613:W2613" si="8032">SUMIF($B$9:$N$9,Q$9,$B2613:$N2613)/100</f>
        <v>0</v>
      </c>
      <c r="R2613" s="126">
        <f t="shared" si="8032"/>
        <v>0</v>
      </c>
      <c r="S2613" s="126">
        <f t="shared" si="8032"/>
        <v>0</v>
      </c>
      <c r="T2613" s="126">
        <f t="shared" si="8032"/>
        <v>0</v>
      </c>
      <c r="U2613" s="126">
        <f t="shared" si="8032"/>
        <v>0</v>
      </c>
      <c r="V2613" s="126">
        <f t="shared" si="8032"/>
        <v>0</v>
      </c>
      <c r="W2613" s="126">
        <f t="shared" si="8032"/>
        <v>0</v>
      </c>
      <c r="X2613" s="127">
        <f t="shared" si="7864"/>
        <v>0</v>
      </c>
      <c r="Y2613" s="126">
        <f t="shared" si="7865"/>
        <v>0</v>
      </c>
      <c r="Z2613" s="127">
        <f t="shared" si="7866"/>
        <v>0</v>
      </c>
      <c r="AA2613" s="126">
        <f t="shared" si="7867"/>
        <v>0</v>
      </c>
      <c r="AB2613" s="127">
        <f t="shared" si="8026"/>
        <v>0</v>
      </c>
      <c r="AC2613" s="127">
        <f t="shared" si="8026"/>
        <v>0</v>
      </c>
      <c r="AD2613" s="126">
        <f t="shared" si="7868"/>
        <v>0</v>
      </c>
      <c r="AE2613" s="127">
        <f t="shared" ref="AE2613:AM2613" si="8033">+($AN2613-$AD2613)/10+AD2613</f>
        <v>0</v>
      </c>
      <c r="AF2613" s="127">
        <f t="shared" si="8033"/>
        <v>0</v>
      </c>
      <c r="AG2613" s="127">
        <f t="shared" si="8033"/>
        <v>0</v>
      </c>
      <c r="AH2613" s="127">
        <f t="shared" si="8033"/>
        <v>0</v>
      </c>
      <c r="AI2613" s="127">
        <f t="shared" si="8033"/>
        <v>0</v>
      </c>
      <c r="AJ2613" s="127">
        <f t="shared" si="8033"/>
        <v>0</v>
      </c>
      <c r="AK2613" s="127">
        <f t="shared" si="8033"/>
        <v>0</v>
      </c>
      <c r="AL2613" s="127">
        <f t="shared" si="8033"/>
        <v>0</v>
      </c>
      <c r="AM2613" s="127">
        <f t="shared" si="8033"/>
        <v>0</v>
      </c>
      <c r="AN2613" s="126">
        <f t="shared" si="7870"/>
        <v>0</v>
      </c>
      <c r="AO2613" s="127">
        <f t="shared" ref="AO2613:AW2613" si="8034">+($AX2613-$AN2613)/10+AN2613</f>
        <v>0</v>
      </c>
      <c r="AP2613" s="127">
        <f t="shared" si="8034"/>
        <v>0</v>
      </c>
      <c r="AQ2613" s="127">
        <f t="shared" si="8034"/>
        <v>0</v>
      </c>
      <c r="AR2613" s="127">
        <f t="shared" si="8034"/>
        <v>0</v>
      </c>
      <c r="AS2613" s="127">
        <f t="shared" si="8034"/>
        <v>0</v>
      </c>
      <c r="AT2613" s="127">
        <f t="shared" si="8034"/>
        <v>0</v>
      </c>
      <c r="AU2613" s="127">
        <f t="shared" si="8034"/>
        <v>0</v>
      </c>
      <c r="AV2613" s="127">
        <f t="shared" si="8034"/>
        <v>0</v>
      </c>
      <c r="AW2613" s="127">
        <f t="shared" si="8034"/>
        <v>0</v>
      </c>
      <c r="AX2613" s="126">
        <f t="shared" si="7872"/>
        <v>0</v>
      </c>
    </row>
    <row r="2614" spans="2:50" ht="15.75" customHeight="1" x14ac:dyDescent="0.2">
      <c r="B2614" s="123"/>
      <c r="C2614" s="128"/>
      <c r="D2614" s="128"/>
      <c r="E2614" s="128"/>
      <c r="F2614" s="128"/>
      <c r="G2614" s="128"/>
      <c r="H2614" s="128"/>
      <c r="I2614" s="128"/>
      <c r="J2614" s="128"/>
      <c r="K2614" s="128"/>
      <c r="L2614" s="128"/>
      <c r="M2614" s="128"/>
      <c r="N2614" s="129"/>
      <c r="O2614" s="119"/>
      <c r="P2614" s="120" t="str">
        <f t="shared" si="7465"/>
        <v/>
      </c>
      <c r="Q2614" s="121">
        <f t="shared" ref="Q2614:W2614" si="8035">SUMIF($B$9:$N$9,Q$9,$B2614:$N2614)/100</f>
        <v>0</v>
      </c>
      <c r="R2614" s="121">
        <f t="shared" si="8035"/>
        <v>0</v>
      </c>
      <c r="S2614" s="121">
        <f t="shared" si="8035"/>
        <v>0</v>
      </c>
      <c r="T2614" s="121">
        <f t="shared" si="8035"/>
        <v>0</v>
      </c>
      <c r="U2614" s="121">
        <f t="shared" si="8035"/>
        <v>0</v>
      </c>
      <c r="V2614" s="121">
        <f t="shared" si="8035"/>
        <v>0</v>
      </c>
      <c r="W2614" s="121">
        <f t="shared" si="8035"/>
        <v>0</v>
      </c>
      <c r="X2614" s="122">
        <f t="shared" si="7864"/>
        <v>0</v>
      </c>
      <c r="Y2614" s="121">
        <f t="shared" si="7865"/>
        <v>0</v>
      </c>
      <c r="Z2614" s="122">
        <f t="shared" si="7866"/>
        <v>0</v>
      </c>
      <c r="AA2614" s="121">
        <f t="shared" si="7867"/>
        <v>0</v>
      </c>
      <c r="AB2614" s="122">
        <f t="shared" si="8026"/>
        <v>0</v>
      </c>
      <c r="AC2614" s="122">
        <f t="shared" si="8026"/>
        <v>0</v>
      </c>
      <c r="AD2614" s="121">
        <f t="shared" si="7868"/>
        <v>0</v>
      </c>
      <c r="AE2614" s="122">
        <f t="shared" ref="AE2614:AM2614" si="8036">+($AN2614-$AD2614)/10+AD2614</f>
        <v>0</v>
      </c>
      <c r="AF2614" s="122">
        <f t="shared" si="8036"/>
        <v>0</v>
      </c>
      <c r="AG2614" s="122">
        <f t="shared" si="8036"/>
        <v>0</v>
      </c>
      <c r="AH2614" s="122">
        <f t="shared" si="8036"/>
        <v>0</v>
      </c>
      <c r="AI2614" s="122">
        <f t="shared" si="8036"/>
        <v>0</v>
      </c>
      <c r="AJ2614" s="122">
        <f t="shared" si="8036"/>
        <v>0</v>
      </c>
      <c r="AK2614" s="122">
        <f t="shared" si="8036"/>
        <v>0</v>
      </c>
      <c r="AL2614" s="122">
        <f t="shared" si="8036"/>
        <v>0</v>
      </c>
      <c r="AM2614" s="122">
        <f t="shared" si="8036"/>
        <v>0</v>
      </c>
      <c r="AN2614" s="121">
        <f t="shared" si="7870"/>
        <v>0</v>
      </c>
      <c r="AO2614" s="122">
        <f t="shared" ref="AO2614:AW2614" si="8037">+($AX2614-$AN2614)/10+AN2614</f>
        <v>0</v>
      </c>
      <c r="AP2614" s="122">
        <f t="shared" si="8037"/>
        <v>0</v>
      </c>
      <c r="AQ2614" s="122">
        <f t="shared" si="8037"/>
        <v>0</v>
      </c>
      <c r="AR2614" s="122">
        <f t="shared" si="8037"/>
        <v>0</v>
      </c>
      <c r="AS2614" s="122">
        <f t="shared" si="8037"/>
        <v>0</v>
      </c>
      <c r="AT2614" s="122">
        <f t="shared" si="8037"/>
        <v>0</v>
      </c>
      <c r="AU2614" s="122">
        <f t="shared" si="8037"/>
        <v>0</v>
      </c>
      <c r="AV2614" s="122">
        <f t="shared" si="8037"/>
        <v>0</v>
      </c>
      <c r="AW2614" s="122">
        <f t="shared" si="8037"/>
        <v>0</v>
      </c>
      <c r="AX2614" s="121">
        <f t="shared" si="7872"/>
        <v>0</v>
      </c>
    </row>
    <row r="2615" spans="2:50" ht="15.75" customHeight="1" x14ac:dyDescent="0.2">
      <c r="B2615" s="123"/>
      <c r="C2615" s="124"/>
      <c r="D2615" s="124"/>
      <c r="E2615" s="124"/>
      <c r="F2615" s="124"/>
      <c r="G2615" s="124"/>
      <c r="H2615" s="124"/>
      <c r="I2615" s="124"/>
      <c r="J2615" s="124"/>
      <c r="K2615" s="124"/>
      <c r="L2615" s="124"/>
      <c r="M2615" s="124"/>
      <c r="N2615" s="125"/>
      <c r="O2615" s="119"/>
      <c r="P2615" s="120" t="str">
        <f t="shared" si="7465"/>
        <v/>
      </c>
      <c r="Q2615" s="126">
        <f t="shared" ref="Q2615:W2615" si="8038">SUMIF($B$9:$N$9,Q$9,$B2615:$N2615)/100</f>
        <v>0</v>
      </c>
      <c r="R2615" s="126">
        <f t="shared" si="8038"/>
        <v>0</v>
      </c>
      <c r="S2615" s="126">
        <f t="shared" si="8038"/>
        <v>0</v>
      </c>
      <c r="T2615" s="126">
        <f t="shared" si="8038"/>
        <v>0</v>
      </c>
      <c r="U2615" s="126">
        <f t="shared" si="8038"/>
        <v>0</v>
      </c>
      <c r="V2615" s="126">
        <f t="shared" si="8038"/>
        <v>0</v>
      </c>
      <c r="W2615" s="126">
        <f t="shared" si="8038"/>
        <v>0</v>
      </c>
      <c r="X2615" s="127">
        <f t="shared" si="7864"/>
        <v>0</v>
      </c>
      <c r="Y2615" s="126">
        <f t="shared" si="7865"/>
        <v>0</v>
      </c>
      <c r="Z2615" s="127">
        <f t="shared" si="7866"/>
        <v>0</v>
      </c>
      <c r="AA2615" s="126">
        <f t="shared" si="7867"/>
        <v>0</v>
      </c>
      <c r="AB2615" s="127">
        <f t="shared" si="8026"/>
        <v>0</v>
      </c>
      <c r="AC2615" s="127">
        <f t="shared" si="8026"/>
        <v>0</v>
      </c>
      <c r="AD2615" s="126">
        <f t="shared" si="7868"/>
        <v>0</v>
      </c>
      <c r="AE2615" s="127">
        <f t="shared" ref="AE2615:AM2615" si="8039">+($AN2615-$AD2615)/10+AD2615</f>
        <v>0</v>
      </c>
      <c r="AF2615" s="127">
        <f t="shared" si="8039"/>
        <v>0</v>
      </c>
      <c r="AG2615" s="127">
        <f t="shared" si="8039"/>
        <v>0</v>
      </c>
      <c r="AH2615" s="127">
        <f t="shared" si="8039"/>
        <v>0</v>
      </c>
      <c r="AI2615" s="127">
        <f t="shared" si="8039"/>
        <v>0</v>
      </c>
      <c r="AJ2615" s="127">
        <f t="shared" si="8039"/>
        <v>0</v>
      </c>
      <c r="AK2615" s="127">
        <f t="shared" si="8039"/>
        <v>0</v>
      </c>
      <c r="AL2615" s="127">
        <f t="shared" si="8039"/>
        <v>0</v>
      </c>
      <c r="AM2615" s="127">
        <f t="shared" si="8039"/>
        <v>0</v>
      </c>
      <c r="AN2615" s="126">
        <f t="shared" si="7870"/>
        <v>0</v>
      </c>
      <c r="AO2615" s="127">
        <f t="shared" ref="AO2615:AW2615" si="8040">+($AX2615-$AN2615)/10+AN2615</f>
        <v>0</v>
      </c>
      <c r="AP2615" s="127">
        <f t="shared" si="8040"/>
        <v>0</v>
      </c>
      <c r="AQ2615" s="127">
        <f t="shared" si="8040"/>
        <v>0</v>
      </c>
      <c r="AR2615" s="127">
        <f t="shared" si="8040"/>
        <v>0</v>
      </c>
      <c r="AS2615" s="127">
        <f t="shared" si="8040"/>
        <v>0</v>
      </c>
      <c r="AT2615" s="127">
        <f t="shared" si="8040"/>
        <v>0</v>
      </c>
      <c r="AU2615" s="127">
        <f t="shared" si="8040"/>
        <v>0</v>
      </c>
      <c r="AV2615" s="127">
        <f t="shared" si="8040"/>
        <v>0</v>
      </c>
      <c r="AW2615" s="127">
        <f t="shared" si="8040"/>
        <v>0</v>
      </c>
      <c r="AX2615" s="126">
        <f t="shared" si="7872"/>
        <v>0</v>
      </c>
    </row>
    <row r="2616" spans="2:50" ht="15.75" customHeight="1" x14ac:dyDescent="0.2">
      <c r="B2616" s="123"/>
      <c r="C2616" s="128"/>
      <c r="D2616" s="128"/>
      <c r="E2616" s="128"/>
      <c r="F2616" s="128"/>
      <c r="G2616" s="128"/>
      <c r="H2616" s="128"/>
      <c r="I2616" s="128"/>
      <c r="J2616" s="128"/>
      <c r="K2616" s="128"/>
      <c r="L2616" s="128"/>
      <c r="M2616" s="128"/>
      <c r="N2616" s="129"/>
      <c r="O2616" s="119"/>
      <c r="P2616" s="120" t="str">
        <f t="shared" si="7465"/>
        <v/>
      </c>
      <c r="Q2616" s="121">
        <f t="shared" ref="Q2616:W2616" si="8041">SUMIF($B$9:$N$9,Q$9,$B2616:$N2616)/100</f>
        <v>0</v>
      </c>
      <c r="R2616" s="121">
        <f t="shared" si="8041"/>
        <v>0</v>
      </c>
      <c r="S2616" s="121">
        <f t="shared" si="8041"/>
        <v>0</v>
      </c>
      <c r="T2616" s="121">
        <f t="shared" si="8041"/>
        <v>0</v>
      </c>
      <c r="U2616" s="121">
        <f t="shared" si="8041"/>
        <v>0</v>
      </c>
      <c r="V2616" s="121">
        <f t="shared" si="8041"/>
        <v>0</v>
      </c>
      <c r="W2616" s="121">
        <f t="shared" si="8041"/>
        <v>0</v>
      </c>
      <c r="X2616" s="122">
        <f t="shared" si="7864"/>
        <v>0</v>
      </c>
      <c r="Y2616" s="121">
        <f t="shared" si="7865"/>
        <v>0</v>
      </c>
      <c r="Z2616" s="122">
        <f t="shared" si="7866"/>
        <v>0</v>
      </c>
      <c r="AA2616" s="121">
        <f t="shared" si="7867"/>
        <v>0</v>
      </c>
      <c r="AB2616" s="122">
        <f t="shared" si="8026"/>
        <v>0</v>
      </c>
      <c r="AC2616" s="122">
        <f t="shared" si="8026"/>
        <v>0</v>
      </c>
      <c r="AD2616" s="121">
        <f t="shared" si="7868"/>
        <v>0</v>
      </c>
      <c r="AE2616" s="122">
        <f t="shared" ref="AE2616:AM2616" si="8042">+($AN2616-$AD2616)/10+AD2616</f>
        <v>0</v>
      </c>
      <c r="AF2616" s="122">
        <f t="shared" si="8042"/>
        <v>0</v>
      </c>
      <c r="AG2616" s="122">
        <f t="shared" si="8042"/>
        <v>0</v>
      </c>
      <c r="AH2616" s="122">
        <f t="shared" si="8042"/>
        <v>0</v>
      </c>
      <c r="AI2616" s="122">
        <f t="shared" si="8042"/>
        <v>0</v>
      </c>
      <c r="AJ2616" s="122">
        <f t="shared" si="8042"/>
        <v>0</v>
      </c>
      <c r="AK2616" s="122">
        <f t="shared" si="8042"/>
        <v>0</v>
      </c>
      <c r="AL2616" s="122">
        <f t="shared" si="8042"/>
        <v>0</v>
      </c>
      <c r="AM2616" s="122">
        <f t="shared" si="8042"/>
        <v>0</v>
      </c>
      <c r="AN2616" s="121">
        <f t="shared" si="7870"/>
        <v>0</v>
      </c>
      <c r="AO2616" s="122">
        <f t="shared" ref="AO2616:AW2616" si="8043">+($AX2616-$AN2616)/10+AN2616</f>
        <v>0</v>
      </c>
      <c r="AP2616" s="122">
        <f t="shared" si="8043"/>
        <v>0</v>
      </c>
      <c r="AQ2616" s="122">
        <f t="shared" si="8043"/>
        <v>0</v>
      </c>
      <c r="AR2616" s="122">
        <f t="shared" si="8043"/>
        <v>0</v>
      </c>
      <c r="AS2616" s="122">
        <f t="shared" si="8043"/>
        <v>0</v>
      </c>
      <c r="AT2616" s="122">
        <f t="shared" si="8043"/>
        <v>0</v>
      </c>
      <c r="AU2616" s="122">
        <f t="shared" si="8043"/>
        <v>0</v>
      </c>
      <c r="AV2616" s="122">
        <f t="shared" si="8043"/>
        <v>0</v>
      </c>
      <c r="AW2616" s="122">
        <f t="shared" si="8043"/>
        <v>0</v>
      </c>
      <c r="AX2616" s="121">
        <f t="shared" si="7872"/>
        <v>0</v>
      </c>
    </row>
    <row r="2617" spans="2:50" ht="15.75" customHeight="1" x14ac:dyDescent="0.2">
      <c r="B2617" s="123"/>
      <c r="C2617" s="124"/>
      <c r="D2617" s="124"/>
      <c r="E2617" s="124"/>
      <c r="F2617" s="124"/>
      <c r="G2617" s="124"/>
      <c r="H2617" s="124"/>
      <c r="I2617" s="124"/>
      <c r="J2617" s="124"/>
      <c r="K2617" s="124"/>
      <c r="L2617" s="124"/>
      <c r="M2617" s="124"/>
      <c r="N2617" s="125"/>
      <c r="O2617" s="119"/>
      <c r="P2617" s="120" t="str">
        <f t="shared" si="7465"/>
        <v/>
      </c>
      <c r="Q2617" s="126">
        <f t="shared" ref="Q2617:W2617" si="8044">SUMIF($B$9:$N$9,Q$9,$B2617:$N2617)/100</f>
        <v>0</v>
      </c>
      <c r="R2617" s="126">
        <f t="shared" si="8044"/>
        <v>0</v>
      </c>
      <c r="S2617" s="126">
        <f t="shared" si="8044"/>
        <v>0</v>
      </c>
      <c r="T2617" s="126">
        <f t="shared" si="8044"/>
        <v>0</v>
      </c>
      <c r="U2617" s="126">
        <f t="shared" si="8044"/>
        <v>0</v>
      </c>
      <c r="V2617" s="126">
        <f t="shared" si="8044"/>
        <v>0</v>
      </c>
      <c r="W2617" s="126">
        <f t="shared" si="8044"/>
        <v>0</v>
      </c>
      <c r="X2617" s="127">
        <f t="shared" si="7864"/>
        <v>0</v>
      </c>
      <c r="Y2617" s="126">
        <f t="shared" si="7865"/>
        <v>0</v>
      </c>
      <c r="Z2617" s="127">
        <f t="shared" si="7866"/>
        <v>0</v>
      </c>
      <c r="AA2617" s="126">
        <f t="shared" si="7867"/>
        <v>0</v>
      </c>
      <c r="AB2617" s="127">
        <f t="shared" si="8026"/>
        <v>0</v>
      </c>
      <c r="AC2617" s="127">
        <f t="shared" si="8026"/>
        <v>0</v>
      </c>
      <c r="AD2617" s="126">
        <f t="shared" si="7868"/>
        <v>0</v>
      </c>
      <c r="AE2617" s="127">
        <f t="shared" ref="AE2617:AM2617" si="8045">+($AN2617-$AD2617)/10+AD2617</f>
        <v>0</v>
      </c>
      <c r="AF2617" s="127">
        <f t="shared" si="8045"/>
        <v>0</v>
      </c>
      <c r="AG2617" s="127">
        <f t="shared" si="8045"/>
        <v>0</v>
      </c>
      <c r="AH2617" s="127">
        <f t="shared" si="8045"/>
        <v>0</v>
      </c>
      <c r="AI2617" s="127">
        <f t="shared" si="8045"/>
        <v>0</v>
      </c>
      <c r="AJ2617" s="127">
        <f t="shared" si="8045"/>
        <v>0</v>
      </c>
      <c r="AK2617" s="127">
        <f t="shared" si="8045"/>
        <v>0</v>
      </c>
      <c r="AL2617" s="127">
        <f t="shared" si="8045"/>
        <v>0</v>
      </c>
      <c r="AM2617" s="127">
        <f t="shared" si="8045"/>
        <v>0</v>
      </c>
      <c r="AN2617" s="126">
        <f t="shared" si="7870"/>
        <v>0</v>
      </c>
      <c r="AO2617" s="127">
        <f t="shared" ref="AO2617:AW2617" si="8046">+($AX2617-$AN2617)/10+AN2617</f>
        <v>0</v>
      </c>
      <c r="AP2617" s="127">
        <f t="shared" si="8046"/>
        <v>0</v>
      </c>
      <c r="AQ2617" s="127">
        <f t="shared" si="8046"/>
        <v>0</v>
      </c>
      <c r="AR2617" s="127">
        <f t="shared" si="8046"/>
        <v>0</v>
      </c>
      <c r="AS2617" s="127">
        <f t="shared" si="8046"/>
        <v>0</v>
      </c>
      <c r="AT2617" s="127">
        <f t="shared" si="8046"/>
        <v>0</v>
      </c>
      <c r="AU2617" s="127">
        <f t="shared" si="8046"/>
        <v>0</v>
      </c>
      <c r="AV2617" s="127">
        <f t="shared" si="8046"/>
        <v>0</v>
      </c>
      <c r="AW2617" s="127">
        <f t="shared" si="8046"/>
        <v>0</v>
      </c>
      <c r="AX2617" s="126">
        <f t="shared" si="7872"/>
        <v>0</v>
      </c>
    </row>
    <row r="2618" spans="2:50" ht="15.75" customHeight="1" x14ac:dyDescent="0.2">
      <c r="B2618" s="123"/>
      <c r="C2618" s="128"/>
      <c r="D2618" s="128"/>
      <c r="E2618" s="128"/>
      <c r="F2618" s="128"/>
      <c r="G2618" s="128"/>
      <c r="H2618" s="128"/>
      <c r="I2618" s="128"/>
      <c r="J2618" s="128"/>
      <c r="K2618" s="128"/>
      <c r="L2618" s="128"/>
      <c r="M2618" s="128"/>
      <c r="N2618" s="129"/>
      <c r="O2618" s="119"/>
      <c r="P2618" s="120" t="str">
        <f t="shared" si="7465"/>
        <v/>
      </c>
      <c r="Q2618" s="121">
        <f t="shared" ref="Q2618:W2618" si="8047">SUMIF($B$9:$N$9,Q$9,$B2618:$N2618)/100</f>
        <v>0</v>
      </c>
      <c r="R2618" s="121">
        <f t="shared" si="8047"/>
        <v>0</v>
      </c>
      <c r="S2618" s="121">
        <f t="shared" si="8047"/>
        <v>0</v>
      </c>
      <c r="T2618" s="121">
        <f t="shared" si="8047"/>
        <v>0</v>
      </c>
      <c r="U2618" s="121">
        <f t="shared" si="8047"/>
        <v>0</v>
      </c>
      <c r="V2618" s="121">
        <f t="shared" si="8047"/>
        <v>0</v>
      </c>
      <c r="W2618" s="121">
        <f t="shared" si="8047"/>
        <v>0</v>
      </c>
      <c r="X2618" s="122">
        <f t="shared" si="7864"/>
        <v>0</v>
      </c>
      <c r="Y2618" s="121">
        <f t="shared" si="7865"/>
        <v>0</v>
      </c>
      <c r="Z2618" s="122">
        <f t="shared" si="7866"/>
        <v>0</v>
      </c>
      <c r="AA2618" s="121">
        <f t="shared" si="7867"/>
        <v>0</v>
      </c>
      <c r="AB2618" s="122">
        <f t="shared" si="8026"/>
        <v>0</v>
      </c>
      <c r="AC2618" s="122">
        <f t="shared" si="8026"/>
        <v>0</v>
      </c>
      <c r="AD2618" s="121">
        <f t="shared" si="7868"/>
        <v>0</v>
      </c>
      <c r="AE2618" s="122">
        <f t="shared" ref="AE2618:AM2618" si="8048">+($AN2618-$AD2618)/10+AD2618</f>
        <v>0</v>
      </c>
      <c r="AF2618" s="122">
        <f t="shared" si="8048"/>
        <v>0</v>
      </c>
      <c r="AG2618" s="122">
        <f t="shared" si="8048"/>
        <v>0</v>
      </c>
      <c r="AH2618" s="122">
        <f t="shared" si="8048"/>
        <v>0</v>
      </c>
      <c r="AI2618" s="122">
        <f t="shared" si="8048"/>
        <v>0</v>
      </c>
      <c r="AJ2618" s="122">
        <f t="shared" si="8048"/>
        <v>0</v>
      </c>
      <c r="AK2618" s="122">
        <f t="shared" si="8048"/>
        <v>0</v>
      </c>
      <c r="AL2618" s="122">
        <f t="shared" si="8048"/>
        <v>0</v>
      </c>
      <c r="AM2618" s="122">
        <f t="shared" si="8048"/>
        <v>0</v>
      </c>
      <c r="AN2618" s="121">
        <f t="shared" si="7870"/>
        <v>0</v>
      </c>
      <c r="AO2618" s="122">
        <f t="shared" ref="AO2618:AW2618" si="8049">+($AX2618-$AN2618)/10+AN2618</f>
        <v>0</v>
      </c>
      <c r="AP2618" s="122">
        <f t="shared" si="8049"/>
        <v>0</v>
      </c>
      <c r="AQ2618" s="122">
        <f t="shared" si="8049"/>
        <v>0</v>
      </c>
      <c r="AR2618" s="122">
        <f t="shared" si="8049"/>
        <v>0</v>
      </c>
      <c r="AS2618" s="122">
        <f t="shared" si="8049"/>
        <v>0</v>
      </c>
      <c r="AT2618" s="122">
        <f t="shared" si="8049"/>
        <v>0</v>
      </c>
      <c r="AU2618" s="122">
        <f t="shared" si="8049"/>
        <v>0</v>
      </c>
      <c r="AV2618" s="122">
        <f t="shared" si="8049"/>
        <v>0</v>
      </c>
      <c r="AW2618" s="122">
        <f t="shared" si="8049"/>
        <v>0</v>
      </c>
      <c r="AX2618" s="121">
        <f t="shared" si="7872"/>
        <v>0</v>
      </c>
    </row>
    <row r="2619" spans="2:50" ht="15.75" customHeight="1" x14ac:dyDescent="0.2">
      <c r="B2619" s="123"/>
      <c r="C2619" s="124"/>
      <c r="D2619" s="124"/>
      <c r="E2619" s="124"/>
      <c r="F2619" s="124"/>
      <c r="G2619" s="124"/>
      <c r="H2619" s="124"/>
      <c r="I2619" s="124"/>
      <c r="J2619" s="124"/>
      <c r="K2619" s="124"/>
      <c r="L2619" s="124"/>
      <c r="M2619" s="124"/>
      <c r="N2619" s="125"/>
      <c r="O2619" s="119"/>
      <c r="P2619" s="120" t="str">
        <f t="shared" si="7465"/>
        <v/>
      </c>
      <c r="Q2619" s="126">
        <f t="shared" ref="Q2619:W2619" si="8050">SUMIF($B$9:$N$9,Q$9,$B2619:$N2619)/100</f>
        <v>0</v>
      </c>
      <c r="R2619" s="126">
        <f t="shared" si="8050"/>
        <v>0</v>
      </c>
      <c r="S2619" s="126">
        <f t="shared" si="8050"/>
        <v>0</v>
      </c>
      <c r="T2619" s="126">
        <f t="shared" si="8050"/>
        <v>0</v>
      </c>
      <c r="U2619" s="126">
        <f t="shared" si="8050"/>
        <v>0</v>
      </c>
      <c r="V2619" s="126">
        <f t="shared" si="8050"/>
        <v>0</v>
      </c>
      <c r="W2619" s="126">
        <f t="shared" si="8050"/>
        <v>0</v>
      </c>
      <c r="X2619" s="127">
        <f t="shared" si="7864"/>
        <v>0</v>
      </c>
      <c r="Y2619" s="126">
        <f t="shared" si="7865"/>
        <v>0</v>
      </c>
      <c r="Z2619" s="127">
        <f t="shared" si="7866"/>
        <v>0</v>
      </c>
      <c r="AA2619" s="126">
        <f t="shared" si="7867"/>
        <v>0</v>
      </c>
      <c r="AB2619" s="127">
        <f t="shared" si="8026"/>
        <v>0</v>
      </c>
      <c r="AC2619" s="127">
        <f t="shared" si="8026"/>
        <v>0</v>
      </c>
      <c r="AD2619" s="126">
        <f t="shared" si="7868"/>
        <v>0</v>
      </c>
      <c r="AE2619" s="127">
        <f t="shared" ref="AE2619:AM2619" si="8051">+($AN2619-$AD2619)/10+AD2619</f>
        <v>0</v>
      </c>
      <c r="AF2619" s="127">
        <f t="shared" si="8051"/>
        <v>0</v>
      </c>
      <c r="AG2619" s="127">
        <f t="shared" si="8051"/>
        <v>0</v>
      </c>
      <c r="AH2619" s="127">
        <f t="shared" si="8051"/>
        <v>0</v>
      </c>
      <c r="AI2619" s="127">
        <f t="shared" si="8051"/>
        <v>0</v>
      </c>
      <c r="AJ2619" s="127">
        <f t="shared" si="8051"/>
        <v>0</v>
      </c>
      <c r="AK2619" s="127">
        <f t="shared" si="8051"/>
        <v>0</v>
      </c>
      <c r="AL2619" s="127">
        <f t="shared" si="8051"/>
        <v>0</v>
      </c>
      <c r="AM2619" s="127">
        <f t="shared" si="8051"/>
        <v>0</v>
      </c>
      <c r="AN2619" s="126">
        <f t="shared" si="7870"/>
        <v>0</v>
      </c>
      <c r="AO2619" s="127">
        <f t="shared" ref="AO2619:AW2619" si="8052">+($AX2619-$AN2619)/10+AN2619</f>
        <v>0</v>
      </c>
      <c r="AP2619" s="127">
        <f t="shared" si="8052"/>
        <v>0</v>
      </c>
      <c r="AQ2619" s="127">
        <f t="shared" si="8052"/>
        <v>0</v>
      </c>
      <c r="AR2619" s="127">
        <f t="shared" si="8052"/>
        <v>0</v>
      </c>
      <c r="AS2619" s="127">
        <f t="shared" si="8052"/>
        <v>0</v>
      </c>
      <c r="AT2619" s="127">
        <f t="shared" si="8052"/>
        <v>0</v>
      </c>
      <c r="AU2619" s="127">
        <f t="shared" si="8052"/>
        <v>0</v>
      </c>
      <c r="AV2619" s="127">
        <f t="shared" si="8052"/>
        <v>0</v>
      </c>
      <c r="AW2619" s="127">
        <f t="shared" si="8052"/>
        <v>0</v>
      </c>
      <c r="AX2619" s="126">
        <f t="shared" si="7872"/>
        <v>0</v>
      </c>
    </row>
    <row r="2620" spans="2:50" ht="15.75" customHeight="1" x14ac:dyDescent="0.2">
      <c r="B2620" s="123"/>
      <c r="C2620" s="128"/>
      <c r="D2620" s="128"/>
      <c r="E2620" s="128"/>
      <c r="F2620" s="128"/>
      <c r="G2620" s="128"/>
      <c r="H2620" s="128"/>
      <c r="I2620" s="128"/>
      <c r="J2620" s="128"/>
      <c r="K2620" s="128"/>
      <c r="L2620" s="128"/>
      <c r="M2620" s="128"/>
      <c r="N2620" s="129"/>
      <c r="O2620" s="119"/>
      <c r="P2620" s="120" t="str">
        <f t="shared" si="7465"/>
        <v/>
      </c>
      <c r="Q2620" s="121">
        <f t="shared" ref="Q2620:W2620" si="8053">SUMIF($B$9:$N$9,Q$9,$B2620:$N2620)/100</f>
        <v>0</v>
      </c>
      <c r="R2620" s="121">
        <f t="shared" si="8053"/>
        <v>0</v>
      </c>
      <c r="S2620" s="121">
        <f t="shared" si="8053"/>
        <v>0</v>
      </c>
      <c r="T2620" s="121">
        <f t="shared" si="8053"/>
        <v>0</v>
      </c>
      <c r="U2620" s="121">
        <f t="shared" si="8053"/>
        <v>0</v>
      </c>
      <c r="V2620" s="121">
        <f t="shared" si="8053"/>
        <v>0</v>
      </c>
      <c r="W2620" s="121">
        <f t="shared" si="8053"/>
        <v>0</v>
      </c>
      <c r="X2620" s="122">
        <f t="shared" si="7864"/>
        <v>0</v>
      </c>
      <c r="Y2620" s="121">
        <f t="shared" si="7865"/>
        <v>0</v>
      </c>
      <c r="Z2620" s="122">
        <f t="shared" si="7866"/>
        <v>0</v>
      </c>
      <c r="AA2620" s="121">
        <f t="shared" si="7867"/>
        <v>0</v>
      </c>
      <c r="AB2620" s="122">
        <f t="shared" si="8026"/>
        <v>0</v>
      </c>
      <c r="AC2620" s="122">
        <f t="shared" si="8026"/>
        <v>0</v>
      </c>
      <c r="AD2620" s="121">
        <f t="shared" si="7868"/>
        <v>0</v>
      </c>
      <c r="AE2620" s="122">
        <f t="shared" ref="AE2620:AM2620" si="8054">+($AN2620-$AD2620)/10+AD2620</f>
        <v>0</v>
      </c>
      <c r="AF2620" s="122">
        <f t="shared" si="8054"/>
        <v>0</v>
      </c>
      <c r="AG2620" s="122">
        <f t="shared" si="8054"/>
        <v>0</v>
      </c>
      <c r="AH2620" s="122">
        <f t="shared" si="8054"/>
        <v>0</v>
      </c>
      <c r="AI2620" s="122">
        <f t="shared" si="8054"/>
        <v>0</v>
      </c>
      <c r="AJ2620" s="122">
        <f t="shared" si="8054"/>
        <v>0</v>
      </c>
      <c r="AK2620" s="122">
        <f t="shared" si="8054"/>
        <v>0</v>
      </c>
      <c r="AL2620" s="122">
        <f t="shared" si="8054"/>
        <v>0</v>
      </c>
      <c r="AM2620" s="122">
        <f t="shared" si="8054"/>
        <v>0</v>
      </c>
      <c r="AN2620" s="121">
        <f t="shared" si="7870"/>
        <v>0</v>
      </c>
      <c r="AO2620" s="122">
        <f t="shared" ref="AO2620:AW2620" si="8055">+($AX2620-$AN2620)/10+AN2620</f>
        <v>0</v>
      </c>
      <c r="AP2620" s="122">
        <f t="shared" si="8055"/>
        <v>0</v>
      </c>
      <c r="AQ2620" s="122">
        <f t="shared" si="8055"/>
        <v>0</v>
      </c>
      <c r="AR2620" s="122">
        <f t="shared" si="8055"/>
        <v>0</v>
      </c>
      <c r="AS2620" s="122">
        <f t="shared" si="8055"/>
        <v>0</v>
      </c>
      <c r="AT2620" s="122">
        <f t="shared" si="8055"/>
        <v>0</v>
      </c>
      <c r="AU2620" s="122">
        <f t="shared" si="8055"/>
        <v>0</v>
      </c>
      <c r="AV2620" s="122">
        <f t="shared" si="8055"/>
        <v>0</v>
      </c>
      <c r="AW2620" s="122">
        <f t="shared" si="8055"/>
        <v>0</v>
      </c>
      <c r="AX2620" s="121">
        <f t="shared" si="7872"/>
        <v>0</v>
      </c>
    </row>
    <row r="2621" spans="2:50" ht="15.75" customHeight="1" x14ac:dyDescent="0.2">
      <c r="B2621" s="123"/>
      <c r="C2621" s="124"/>
      <c r="D2621" s="124"/>
      <c r="E2621" s="124"/>
      <c r="F2621" s="124"/>
      <c r="G2621" s="124"/>
      <c r="H2621" s="124"/>
      <c r="I2621" s="124"/>
      <c r="J2621" s="124"/>
      <c r="K2621" s="124"/>
      <c r="L2621" s="124"/>
      <c r="M2621" s="124"/>
      <c r="N2621" s="125"/>
      <c r="O2621" s="119"/>
      <c r="P2621" s="120" t="str">
        <f t="shared" si="7465"/>
        <v/>
      </c>
      <c r="Q2621" s="126">
        <f t="shared" ref="Q2621:W2621" si="8056">SUMIF($B$9:$N$9,Q$9,$B2621:$N2621)/100</f>
        <v>0</v>
      </c>
      <c r="R2621" s="126">
        <f t="shared" si="8056"/>
        <v>0</v>
      </c>
      <c r="S2621" s="126">
        <f t="shared" si="8056"/>
        <v>0</v>
      </c>
      <c r="T2621" s="126">
        <f t="shared" si="8056"/>
        <v>0</v>
      </c>
      <c r="U2621" s="126">
        <f t="shared" si="8056"/>
        <v>0</v>
      </c>
      <c r="V2621" s="126">
        <f t="shared" si="8056"/>
        <v>0</v>
      </c>
      <c r="W2621" s="126">
        <f t="shared" si="8056"/>
        <v>0</v>
      </c>
      <c r="X2621" s="127">
        <f t="shared" si="7864"/>
        <v>0</v>
      </c>
      <c r="Y2621" s="126">
        <f t="shared" si="7865"/>
        <v>0</v>
      </c>
      <c r="Z2621" s="127">
        <f t="shared" si="7866"/>
        <v>0</v>
      </c>
      <c r="AA2621" s="126">
        <f t="shared" si="7867"/>
        <v>0</v>
      </c>
      <c r="AB2621" s="127">
        <f t="shared" si="8026"/>
        <v>0</v>
      </c>
      <c r="AC2621" s="127">
        <f t="shared" si="8026"/>
        <v>0</v>
      </c>
      <c r="AD2621" s="126">
        <f t="shared" si="7868"/>
        <v>0</v>
      </c>
      <c r="AE2621" s="127">
        <f t="shared" ref="AE2621:AM2621" si="8057">+($AN2621-$AD2621)/10+AD2621</f>
        <v>0</v>
      </c>
      <c r="AF2621" s="127">
        <f t="shared" si="8057"/>
        <v>0</v>
      </c>
      <c r="AG2621" s="127">
        <f t="shared" si="8057"/>
        <v>0</v>
      </c>
      <c r="AH2621" s="127">
        <f t="shared" si="8057"/>
        <v>0</v>
      </c>
      <c r="AI2621" s="127">
        <f t="shared" si="8057"/>
        <v>0</v>
      </c>
      <c r="AJ2621" s="127">
        <f t="shared" si="8057"/>
        <v>0</v>
      </c>
      <c r="AK2621" s="127">
        <f t="shared" si="8057"/>
        <v>0</v>
      </c>
      <c r="AL2621" s="127">
        <f t="shared" si="8057"/>
        <v>0</v>
      </c>
      <c r="AM2621" s="127">
        <f t="shared" si="8057"/>
        <v>0</v>
      </c>
      <c r="AN2621" s="126">
        <f t="shared" si="7870"/>
        <v>0</v>
      </c>
      <c r="AO2621" s="127">
        <f t="shared" ref="AO2621:AW2621" si="8058">+($AX2621-$AN2621)/10+AN2621</f>
        <v>0</v>
      </c>
      <c r="AP2621" s="127">
        <f t="shared" si="8058"/>
        <v>0</v>
      </c>
      <c r="AQ2621" s="127">
        <f t="shared" si="8058"/>
        <v>0</v>
      </c>
      <c r="AR2621" s="127">
        <f t="shared" si="8058"/>
        <v>0</v>
      </c>
      <c r="AS2621" s="127">
        <f t="shared" si="8058"/>
        <v>0</v>
      </c>
      <c r="AT2621" s="127">
        <f t="shared" si="8058"/>
        <v>0</v>
      </c>
      <c r="AU2621" s="127">
        <f t="shared" si="8058"/>
        <v>0</v>
      </c>
      <c r="AV2621" s="127">
        <f t="shared" si="8058"/>
        <v>0</v>
      </c>
      <c r="AW2621" s="127">
        <f t="shared" si="8058"/>
        <v>0</v>
      </c>
      <c r="AX2621" s="126">
        <f t="shared" si="7872"/>
        <v>0</v>
      </c>
    </row>
    <row r="2622" spans="2:50" ht="15.75" customHeight="1" x14ac:dyDescent="0.2">
      <c r="B2622" s="123"/>
      <c r="C2622" s="128"/>
      <c r="D2622" s="128"/>
      <c r="E2622" s="128"/>
      <c r="F2622" s="128"/>
      <c r="G2622" s="128"/>
      <c r="H2622" s="128"/>
      <c r="I2622" s="128"/>
      <c r="J2622" s="128"/>
      <c r="K2622" s="128"/>
      <c r="L2622" s="128"/>
      <c r="M2622" s="128"/>
      <c r="N2622" s="129"/>
      <c r="O2622" s="119"/>
      <c r="P2622" s="120" t="str">
        <f t="shared" si="7465"/>
        <v/>
      </c>
      <c r="Q2622" s="121">
        <f t="shared" ref="Q2622:W2622" si="8059">SUMIF($B$9:$N$9,Q$9,$B2622:$N2622)/100</f>
        <v>0</v>
      </c>
      <c r="R2622" s="121">
        <f t="shared" si="8059"/>
        <v>0</v>
      </c>
      <c r="S2622" s="121">
        <f t="shared" si="8059"/>
        <v>0</v>
      </c>
      <c r="T2622" s="121">
        <f t="shared" si="8059"/>
        <v>0</v>
      </c>
      <c r="U2622" s="121">
        <f t="shared" si="8059"/>
        <v>0</v>
      </c>
      <c r="V2622" s="121">
        <f t="shared" si="8059"/>
        <v>0</v>
      </c>
      <c r="W2622" s="121">
        <f t="shared" si="8059"/>
        <v>0</v>
      </c>
      <c r="X2622" s="122">
        <f t="shared" si="7864"/>
        <v>0</v>
      </c>
      <c r="Y2622" s="121">
        <f t="shared" si="7865"/>
        <v>0</v>
      </c>
      <c r="Z2622" s="122">
        <f t="shared" si="7866"/>
        <v>0</v>
      </c>
      <c r="AA2622" s="121">
        <f t="shared" si="7867"/>
        <v>0</v>
      </c>
      <c r="AB2622" s="122">
        <f t="shared" si="8026"/>
        <v>0</v>
      </c>
      <c r="AC2622" s="122">
        <f t="shared" si="8026"/>
        <v>0</v>
      </c>
      <c r="AD2622" s="121">
        <f t="shared" si="7868"/>
        <v>0</v>
      </c>
      <c r="AE2622" s="122">
        <f t="shared" ref="AE2622:AM2622" si="8060">+($AN2622-$AD2622)/10+AD2622</f>
        <v>0</v>
      </c>
      <c r="AF2622" s="122">
        <f t="shared" si="8060"/>
        <v>0</v>
      </c>
      <c r="AG2622" s="122">
        <f t="shared" si="8060"/>
        <v>0</v>
      </c>
      <c r="AH2622" s="122">
        <f t="shared" si="8060"/>
        <v>0</v>
      </c>
      <c r="AI2622" s="122">
        <f t="shared" si="8060"/>
        <v>0</v>
      </c>
      <c r="AJ2622" s="122">
        <f t="shared" si="8060"/>
        <v>0</v>
      </c>
      <c r="AK2622" s="122">
        <f t="shared" si="8060"/>
        <v>0</v>
      </c>
      <c r="AL2622" s="122">
        <f t="shared" si="8060"/>
        <v>0</v>
      </c>
      <c r="AM2622" s="122">
        <f t="shared" si="8060"/>
        <v>0</v>
      </c>
      <c r="AN2622" s="121">
        <f t="shared" si="7870"/>
        <v>0</v>
      </c>
      <c r="AO2622" s="122">
        <f t="shared" ref="AO2622:AW2622" si="8061">+($AX2622-$AN2622)/10+AN2622</f>
        <v>0</v>
      </c>
      <c r="AP2622" s="122">
        <f t="shared" si="8061"/>
        <v>0</v>
      </c>
      <c r="AQ2622" s="122">
        <f t="shared" si="8061"/>
        <v>0</v>
      </c>
      <c r="AR2622" s="122">
        <f t="shared" si="8061"/>
        <v>0</v>
      </c>
      <c r="AS2622" s="122">
        <f t="shared" si="8061"/>
        <v>0</v>
      </c>
      <c r="AT2622" s="122">
        <f t="shared" si="8061"/>
        <v>0</v>
      </c>
      <c r="AU2622" s="122">
        <f t="shared" si="8061"/>
        <v>0</v>
      </c>
      <c r="AV2622" s="122">
        <f t="shared" si="8061"/>
        <v>0</v>
      </c>
      <c r="AW2622" s="122">
        <f t="shared" si="8061"/>
        <v>0</v>
      </c>
      <c r="AX2622" s="121">
        <f t="shared" si="7872"/>
        <v>0</v>
      </c>
    </row>
    <row r="2623" spans="2:50" ht="15.75" customHeight="1" x14ac:dyDescent="0.2">
      <c r="B2623" s="123"/>
      <c r="C2623" s="124"/>
      <c r="D2623" s="124"/>
      <c r="E2623" s="124"/>
      <c r="F2623" s="124"/>
      <c r="G2623" s="124"/>
      <c r="H2623" s="124"/>
      <c r="I2623" s="124"/>
      <c r="J2623" s="124"/>
      <c r="K2623" s="124"/>
      <c r="L2623" s="124"/>
      <c r="M2623" s="124"/>
      <c r="N2623" s="125"/>
      <c r="O2623" s="119"/>
      <c r="P2623" s="120" t="str">
        <f t="shared" si="7465"/>
        <v/>
      </c>
      <c r="Q2623" s="126">
        <f t="shared" ref="Q2623:W2623" si="8062">SUMIF($B$9:$N$9,Q$9,$B2623:$N2623)/100</f>
        <v>0</v>
      </c>
      <c r="R2623" s="126">
        <f t="shared" si="8062"/>
        <v>0</v>
      </c>
      <c r="S2623" s="126">
        <f t="shared" si="8062"/>
        <v>0</v>
      </c>
      <c r="T2623" s="126">
        <f t="shared" si="8062"/>
        <v>0</v>
      </c>
      <c r="U2623" s="126">
        <f t="shared" si="8062"/>
        <v>0</v>
      </c>
      <c r="V2623" s="126">
        <f t="shared" si="8062"/>
        <v>0</v>
      </c>
      <c r="W2623" s="126">
        <f t="shared" si="8062"/>
        <v>0</v>
      </c>
      <c r="X2623" s="127">
        <f t="shared" si="7864"/>
        <v>0</v>
      </c>
      <c r="Y2623" s="126">
        <f t="shared" si="7865"/>
        <v>0</v>
      </c>
      <c r="Z2623" s="127">
        <f t="shared" si="7866"/>
        <v>0</v>
      </c>
      <c r="AA2623" s="126">
        <f t="shared" si="7867"/>
        <v>0</v>
      </c>
      <c r="AB2623" s="127">
        <f t="shared" si="8026"/>
        <v>0</v>
      </c>
      <c r="AC2623" s="127">
        <f t="shared" si="8026"/>
        <v>0</v>
      </c>
      <c r="AD2623" s="126">
        <f t="shared" si="7868"/>
        <v>0</v>
      </c>
      <c r="AE2623" s="127">
        <f t="shared" ref="AE2623:AM2623" si="8063">+($AN2623-$AD2623)/10+AD2623</f>
        <v>0</v>
      </c>
      <c r="AF2623" s="127">
        <f t="shared" si="8063"/>
        <v>0</v>
      </c>
      <c r="AG2623" s="127">
        <f t="shared" si="8063"/>
        <v>0</v>
      </c>
      <c r="AH2623" s="127">
        <f t="shared" si="8063"/>
        <v>0</v>
      </c>
      <c r="AI2623" s="127">
        <f t="shared" si="8063"/>
        <v>0</v>
      </c>
      <c r="AJ2623" s="127">
        <f t="shared" si="8063"/>
        <v>0</v>
      </c>
      <c r="AK2623" s="127">
        <f t="shared" si="8063"/>
        <v>0</v>
      </c>
      <c r="AL2623" s="127">
        <f t="shared" si="8063"/>
        <v>0</v>
      </c>
      <c r="AM2623" s="127">
        <f t="shared" si="8063"/>
        <v>0</v>
      </c>
      <c r="AN2623" s="126">
        <f t="shared" si="7870"/>
        <v>0</v>
      </c>
      <c r="AO2623" s="127">
        <f t="shared" ref="AO2623:AW2623" si="8064">+($AX2623-$AN2623)/10+AN2623</f>
        <v>0</v>
      </c>
      <c r="AP2623" s="127">
        <f t="shared" si="8064"/>
        <v>0</v>
      </c>
      <c r="AQ2623" s="127">
        <f t="shared" si="8064"/>
        <v>0</v>
      </c>
      <c r="AR2623" s="127">
        <f t="shared" si="8064"/>
        <v>0</v>
      </c>
      <c r="AS2623" s="127">
        <f t="shared" si="8064"/>
        <v>0</v>
      </c>
      <c r="AT2623" s="127">
        <f t="shared" si="8064"/>
        <v>0</v>
      </c>
      <c r="AU2623" s="127">
        <f t="shared" si="8064"/>
        <v>0</v>
      </c>
      <c r="AV2623" s="127">
        <f t="shared" si="8064"/>
        <v>0</v>
      </c>
      <c r="AW2623" s="127">
        <f t="shared" si="8064"/>
        <v>0</v>
      </c>
      <c r="AX2623" s="126">
        <f t="shared" si="7872"/>
        <v>0</v>
      </c>
    </row>
    <row r="2624" spans="2:50" ht="15.75" customHeight="1" x14ac:dyDescent="0.2">
      <c r="B2624" s="123"/>
      <c r="C2624" s="128"/>
      <c r="D2624" s="128"/>
      <c r="E2624" s="128"/>
      <c r="F2624" s="128"/>
      <c r="G2624" s="128"/>
      <c r="H2624" s="128"/>
      <c r="I2624" s="128"/>
      <c r="J2624" s="128"/>
      <c r="K2624" s="128"/>
      <c r="L2624" s="128"/>
      <c r="M2624" s="128"/>
      <c r="N2624" s="129"/>
      <c r="O2624" s="119"/>
      <c r="P2624" s="120" t="str">
        <f t="shared" si="7465"/>
        <v/>
      </c>
      <c r="Q2624" s="121">
        <f t="shared" ref="Q2624:W2624" si="8065">SUMIF($B$9:$N$9,Q$9,$B2624:$N2624)/100</f>
        <v>0</v>
      </c>
      <c r="R2624" s="121">
        <f t="shared" si="8065"/>
        <v>0</v>
      </c>
      <c r="S2624" s="121">
        <f t="shared" si="8065"/>
        <v>0</v>
      </c>
      <c r="T2624" s="121">
        <f t="shared" si="8065"/>
        <v>0</v>
      </c>
      <c r="U2624" s="121">
        <f t="shared" si="8065"/>
        <v>0</v>
      </c>
      <c r="V2624" s="121">
        <f t="shared" si="8065"/>
        <v>0</v>
      </c>
      <c r="W2624" s="121">
        <f t="shared" si="8065"/>
        <v>0</v>
      </c>
      <c r="X2624" s="122">
        <f t="shared" si="7864"/>
        <v>0</v>
      </c>
      <c r="Y2624" s="121">
        <f t="shared" si="7865"/>
        <v>0</v>
      </c>
      <c r="Z2624" s="122">
        <f t="shared" si="7866"/>
        <v>0</v>
      </c>
      <c r="AA2624" s="121">
        <f t="shared" si="7867"/>
        <v>0</v>
      </c>
      <c r="AB2624" s="122">
        <f t="shared" si="8026"/>
        <v>0</v>
      </c>
      <c r="AC2624" s="122">
        <f t="shared" si="8026"/>
        <v>0</v>
      </c>
      <c r="AD2624" s="121">
        <f t="shared" si="7868"/>
        <v>0</v>
      </c>
      <c r="AE2624" s="122">
        <f t="shared" ref="AE2624:AM2624" si="8066">+($AN2624-$AD2624)/10+AD2624</f>
        <v>0</v>
      </c>
      <c r="AF2624" s="122">
        <f t="shared" si="8066"/>
        <v>0</v>
      </c>
      <c r="AG2624" s="122">
        <f t="shared" si="8066"/>
        <v>0</v>
      </c>
      <c r="AH2624" s="122">
        <f t="shared" si="8066"/>
        <v>0</v>
      </c>
      <c r="AI2624" s="122">
        <f t="shared" si="8066"/>
        <v>0</v>
      </c>
      <c r="AJ2624" s="122">
        <f t="shared" si="8066"/>
        <v>0</v>
      </c>
      <c r="AK2624" s="122">
        <f t="shared" si="8066"/>
        <v>0</v>
      </c>
      <c r="AL2624" s="122">
        <f t="shared" si="8066"/>
        <v>0</v>
      </c>
      <c r="AM2624" s="122">
        <f t="shared" si="8066"/>
        <v>0</v>
      </c>
      <c r="AN2624" s="121">
        <f t="shared" si="7870"/>
        <v>0</v>
      </c>
      <c r="AO2624" s="122">
        <f t="shared" ref="AO2624:AW2624" si="8067">+($AX2624-$AN2624)/10+AN2624</f>
        <v>0</v>
      </c>
      <c r="AP2624" s="122">
        <f t="shared" si="8067"/>
        <v>0</v>
      </c>
      <c r="AQ2624" s="122">
        <f t="shared" si="8067"/>
        <v>0</v>
      </c>
      <c r="AR2624" s="122">
        <f t="shared" si="8067"/>
        <v>0</v>
      </c>
      <c r="AS2624" s="122">
        <f t="shared" si="8067"/>
        <v>0</v>
      </c>
      <c r="AT2624" s="122">
        <f t="shared" si="8067"/>
        <v>0</v>
      </c>
      <c r="AU2624" s="122">
        <f t="shared" si="8067"/>
        <v>0</v>
      </c>
      <c r="AV2624" s="122">
        <f t="shared" si="8067"/>
        <v>0</v>
      </c>
      <c r="AW2624" s="122">
        <f t="shared" si="8067"/>
        <v>0</v>
      </c>
      <c r="AX2624" s="121">
        <f t="shared" si="7872"/>
        <v>0</v>
      </c>
    </row>
    <row r="2625" spans="2:50" ht="15.75" customHeight="1" x14ac:dyDescent="0.2">
      <c r="B2625" s="123"/>
      <c r="C2625" s="124"/>
      <c r="D2625" s="124"/>
      <c r="E2625" s="124"/>
      <c r="F2625" s="124"/>
      <c r="G2625" s="124"/>
      <c r="H2625" s="124"/>
      <c r="I2625" s="124"/>
      <c r="J2625" s="124"/>
      <c r="K2625" s="124"/>
      <c r="L2625" s="124"/>
      <c r="M2625" s="124"/>
      <c r="N2625" s="125"/>
      <c r="O2625" s="119"/>
      <c r="P2625" s="120" t="str">
        <f t="shared" si="7465"/>
        <v/>
      </c>
      <c r="Q2625" s="126">
        <f t="shared" ref="Q2625:W2625" si="8068">SUMIF($B$9:$N$9,Q$9,$B2625:$N2625)/100</f>
        <v>0</v>
      </c>
      <c r="R2625" s="126">
        <f t="shared" si="8068"/>
        <v>0</v>
      </c>
      <c r="S2625" s="126">
        <f t="shared" si="8068"/>
        <v>0</v>
      </c>
      <c r="T2625" s="126">
        <f t="shared" si="8068"/>
        <v>0</v>
      </c>
      <c r="U2625" s="126">
        <f t="shared" si="8068"/>
        <v>0</v>
      </c>
      <c r="V2625" s="126">
        <f t="shared" si="8068"/>
        <v>0</v>
      </c>
      <c r="W2625" s="126">
        <f t="shared" si="8068"/>
        <v>0</v>
      </c>
      <c r="X2625" s="127">
        <f t="shared" si="7864"/>
        <v>0</v>
      </c>
      <c r="Y2625" s="126">
        <f t="shared" si="7865"/>
        <v>0</v>
      </c>
      <c r="Z2625" s="127">
        <f t="shared" si="7866"/>
        <v>0</v>
      </c>
      <c r="AA2625" s="126">
        <f t="shared" si="7867"/>
        <v>0</v>
      </c>
      <c r="AB2625" s="127">
        <f t="shared" si="8026"/>
        <v>0</v>
      </c>
      <c r="AC2625" s="127">
        <f t="shared" si="8026"/>
        <v>0</v>
      </c>
      <c r="AD2625" s="126">
        <f t="shared" si="7868"/>
        <v>0</v>
      </c>
      <c r="AE2625" s="127">
        <f t="shared" ref="AE2625:AM2625" si="8069">+($AN2625-$AD2625)/10+AD2625</f>
        <v>0</v>
      </c>
      <c r="AF2625" s="127">
        <f t="shared" si="8069"/>
        <v>0</v>
      </c>
      <c r="AG2625" s="127">
        <f t="shared" si="8069"/>
        <v>0</v>
      </c>
      <c r="AH2625" s="127">
        <f t="shared" si="8069"/>
        <v>0</v>
      </c>
      <c r="AI2625" s="127">
        <f t="shared" si="8069"/>
        <v>0</v>
      </c>
      <c r="AJ2625" s="127">
        <f t="shared" si="8069"/>
        <v>0</v>
      </c>
      <c r="AK2625" s="127">
        <f t="shared" si="8069"/>
        <v>0</v>
      </c>
      <c r="AL2625" s="127">
        <f t="shared" si="8069"/>
        <v>0</v>
      </c>
      <c r="AM2625" s="127">
        <f t="shared" si="8069"/>
        <v>0</v>
      </c>
      <c r="AN2625" s="126">
        <f t="shared" si="7870"/>
        <v>0</v>
      </c>
      <c r="AO2625" s="127">
        <f t="shared" ref="AO2625:AW2625" si="8070">+($AX2625-$AN2625)/10+AN2625</f>
        <v>0</v>
      </c>
      <c r="AP2625" s="127">
        <f t="shared" si="8070"/>
        <v>0</v>
      </c>
      <c r="AQ2625" s="127">
        <f t="shared" si="8070"/>
        <v>0</v>
      </c>
      <c r="AR2625" s="127">
        <f t="shared" si="8070"/>
        <v>0</v>
      </c>
      <c r="AS2625" s="127">
        <f t="shared" si="8070"/>
        <v>0</v>
      </c>
      <c r="AT2625" s="127">
        <f t="shared" si="8070"/>
        <v>0</v>
      </c>
      <c r="AU2625" s="127">
        <f t="shared" si="8070"/>
        <v>0</v>
      </c>
      <c r="AV2625" s="127">
        <f t="shared" si="8070"/>
        <v>0</v>
      </c>
      <c r="AW2625" s="127">
        <f t="shared" si="8070"/>
        <v>0</v>
      </c>
      <c r="AX2625" s="126">
        <f t="shared" si="7872"/>
        <v>0</v>
      </c>
    </row>
    <row r="2626" spans="2:50" ht="15.75" customHeight="1" x14ac:dyDescent="0.2">
      <c r="B2626" s="123"/>
      <c r="C2626" s="128"/>
      <c r="D2626" s="128"/>
      <c r="E2626" s="128"/>
      <c r="F2626" s="128"/>
      <c r="G2626" s="128"/>
      <c r="H2626" s="128"/>
      <c r="I2626" s="128"/>
      <c r="J2626" s="128"/>
      <c r="K2626" s="128"/>
      <c r="L2626" s="128"/>
      <c r="M2626" s="128"/>
      <c r="N2626" s="129"/>
      <c r="O2626" s="119"/>
      <c r="P2626" s="120" t="str">
        <f t="shared" si="7465"/>
        <v/>
      </c>
      <c r="Q2626" s="121">
        <f t="shared" ref="Q2626:W2626" si="8071">SUMIF($B$9:$N$9,Q$9,$B2626:$N2626)/100</f>
        <v>0</v>
      </c>
      <c r="R2626" s="121">
        <f t="shared" si="8071"/>
        <v>0</v>
      </c>
      <c r="S2626" s="121">
        <f t="shared" si="8071"/>
        <v>0</v>
      </c>
      <c r="T2626" s="121">
        <f t="shared" si="8071"/>
        <v>0</v>
      </c>
      <c r="U2626" s="121">
        <f t="shared" si="8071"/>
        <v>0</v>
      </c>
      <c r="V2626" s="121">
        <f t="shared" si="8071"/>
        <v>0</v>
      </c>
      <c r="W2626" s="121">
        <f t="shared" si="8071"/>
        <v>0</v>
      </c>
      <c r="X2626" s="122">
        <f t="shared" si="7864"/>
        <v>0</v>
      </c>
      <c r="Y2626" s="121">
        <f t="shared" si="7865"/>
        <v>0</v>
      </c>
      <c r="Z2626" s="122">
        <f t="shared" si="7866"/>
        <v>0</v>
      </c>
      <c r="AA2626" s="121">
        <f t="shared" si="7867"/>
        <v>0</v>
      </c>
      <c r="AB2626" s="122">
        <f t="shared" si="8026"/>
        <v>0</v>
      </c>
      <c r="AC2626" s="122">
        <f t="shared" si="8026"/>
        <v>0</v>
      </c>
      <c r="AD2626" s="121">
        <f t="shared" si="7868"/>
        <v>0</v>
      </c>
      <c r="AE2626" s="122">
        <f t="shared" ref="AE2626:AM2626" si="8072">+($AN2626-$AD2626)/10+AD2626</f>
        <v>0</v>
      </c>
      <c r="AF2626" s="122">
        <f t="shared" si="8072"/>
        <v>0</v>
      </c>
      <c r="AG2626" s="122">
        <f t="shared" si="8072"/>
        <v>0</v>
      </c>
      <c r="AH2626" s="122">
        <f t="shared" si="8072"/>
        <v>0</v>
      </c>
      <c r="AI2626" s="122">
        <f t="shared" si="8072"/>
        <v>0</v>
      </c>
      <c r="AJ2626" s="122">
        <f t="shared" si="8072"/>
        <v>0</v>
      </c>
      <c r="AK2626" s="122">
        <f t="shared" si="8072"/>
        <v>0</v>
      </c>
      <c r="AL2626" s="122">
        <f t="shared" si="8072"/>
        <v>0</v>
      </c>
      <c r="AM2626" s="122">
        <f t="shared" si="8072"/>
        <v>0</v>
      </c>
      <c r="AN2626" s="121">
        <f t="shared" si="7870"/>
        <v>0</v>
      </c>
      <c r="AO2626" s="122">
        <f t="shared" ref="AO2626:AW2626" si="8073">+($AX2626-$AN2626)/10+AN2626</f>
        <v>0</v>
      </c>
      <c r="AP2626" s="122">
        <f t="shared" si="8073"/>
        <v>0</v>
      </c>
      <c r="AQ2626" s="122">
        <f t="shared" si="8073"/>
        <v>0</v>
      </c>
      <c r="AR2626" s="122">
        <f t="shared" si="8073"/>
        <v>0</v>
      </c>
      <c r="AS2626" s="122">
        <f t="shared" si="8073"/>
        <v>0</v>
      </c>
      <c r="AT2626" s="122">
        <f t="shared" si="8073"/>
        <v>0</v>
      </c>
      <c r="AU2626" s="122">
        <f t="shared" si="8073"/>
        <v>0</v>
      </c>
      <c r="AV2626" s="122">
        <f t="shared" si="8073"/>
        <v>0</v>
      </c>
      <c r="AW2626" s="122">
        <f t="shared" si="8073"/>
        <v>0</v>
      </c>
      <c r="AX2626" s="121">
        <f t="shared" si="7872"/>
        <v>0</v>
      </c>
    </row>
    <row r="2627" spans="2:50" ht="15.75" customHeight="1" x14ac:dyDescent="0.2">
      <c r="B2627" s="123"/>
      <c r="C2627" s="124"/>
      <c r="D2627" s="124"/>
      <c r="E2627" s="124"/>
      <c r="F2627" s="124"/>
      <c r="G2627" s="124"/>
      <c r="H2627" s="124"/>
      <c r="I2627" s="124"/>
      <c r="J2627" s="124"/>
      <c r="K2627" s="124"/>
      <c r="L2627" s="124"/>
      <c r="M2627" s="124"/>
      <c r="N2627" s="125"/>
      <c r="O2627" s="119"/>
      <c r="P2627" s="120" t="str">
        <f t="shared" si="7465"/>
        <v/>
      </c>
      <c r="Q2627" s="126">
        <f t="shared" ref="Q2627:W2627" si="8074">SUMIF($B$9:$N$9,Q$9,$B2627:$N2627)/100</f>
        <v>0</v>
      </c>
      <c r="R2627" s="126">
        <f t="shared" si="8074"/>
        <v>0</v>
      </c>
      <c r="S2627" s="126">
        <f t="shared" si="8074"/>
        <v>0</v>
      </c>
      <c r="T2627" s="126">
        <f t="shared" si="8074"/>
        <v>0</v>
      </c>
      <c r="U2627" s="126">
        <f t="shared" si="8074"/>
        <v>0</v>
      </c>
      <c r="V2627" s="126">
        <f t="shared" si="8074"/>
        <v>0</v>
      </c>
      <c r="W2627" s="126">
        <f t="shared" si="8074"/>
        <v>0</v>
      </c>
      <c r="X2627" s="127">
        <f t="shared" si="7864"/>
        <v>0</v>
      </c>
      <c r="Y2627" s="126">
        <f t="shared" si="7865"/>
        <v>0</v>
      </c>
      <c r="Z2627" s="127">
        <f t="shared" si="7866"/>
        <v>0</v>
      </c>
      <c r="AA2627" s="126">
        <f t="shared" si="7867"/>
        <v>0</v>
      </c>
      <c r="AB2627" s="127">
        <f t="shared" si="8026"/>
        <v>0</v>
      </c>
      <c r="AC2627" s="127">
        <f t="shared" si="8026"/>
        <v>0</v>
      </c>
      <c r="AD2627" s="126">
        <f t="shared" si="7868"/>
        <v>0</v>
      </c>
      <c r="AE2627" s="127">
        <f t="shared" ref="AE2627:AM2627" si="8075">+($AN2627-$AD2627)/10+AD2627</f>
        <v>0</v>
      </c>
      <c r="AF2627" s="127">
        <f t="shared" si="8075"/>
        <v>0</v>
      </c>
      <c r="AG2627" s="127">
        <f t="shared" si="8075"/>
        <v>0</v>
      </c>
      <c r="AH2627" s="127">
        <f t="shared" si="8075"/>
        <v>0</v>
      </c>
      <c r="AI2627" s="127">
        <f t="shared" si="8075"/>
        <v>0</v>
      </c>
      <c r="AJ2627" s="127">
        <f t="shared" si="8075"/>
        <v>0</v>
      </c>
      <c r="AK2627" s="127">
        <f t="shared" si="8075"/>
        <v>0</v>
      </c>
      <c r="AL2627" s="127">
        <f t="shared" si="8075"/>
        <v>0</v>
      </c>
      <c r="AM2627" s="127">
        <f t="shared" si="8075"/>
        <v>0</v>
      </c>
      <c r="AN2627" s="126">
        <f t="shared" si="7870"/>
        <v>0</v>
      </c>
      <c r="AO2627" s="127">
        <f t="shared" ref="AO2627:AW2627" si="8076">+($AX2627-$AN2627)/10+AN2627</f>
        <v>0</v>
      </c>
      <c r="AP2627" s="127">
        <f t="shared" si="8076"/>
        <v>0</v>
      </c>
      <c r="AQ2627" s="127">
        <f t="shared" si="8076"/>
        <v>0</v>
      </c>
      <c r="AR2627" s="127">
        <f t="shared" si="8076"/>
        <v>0</v>
      </c>
      <c r="AS2627" s="127">
        <f t="shared" si="8076"/>
        <v>0</v>
      </c>
      <c r="AT2627" s="127">
        <f t="shared" si="8076"/>
        <v>0</v>
      </c>
      <c r="AU2627" s="127">
        <f t="shared" si="8076"/>
        <v>0</v>
      </c>
      <c r="AV2627" s="127">
        <f t="shared" si="8076"/>
        <v>0</v>
      </c>
      <c r="AW2627" s="127">
        <f t="shared" si="8076"/>
        <v>0</v>
      </c>
      <c r="AX2627" s="126">
        <f t="shared" si="7872"/>
        <v>0</v>
      </c>
    </row>
    <row r="2628" spans="2:50" ht="15.75" customHeight="1" x14ac:dyDescent="0.2">
      <c r="B2628" s="123"/>
      <c r="C2628" s="128"/>
      <c r="D2628" s="128"/>
      <c r="E2628" s="128"/>
      <c r="F2628" s="128"/>
      <c r="G2628" s="128"/>
      <c r="H2628" s="128"/>
      <c r="I2628" s="128"/>
      <c r="J2628" s="128"/>
      <c r="K2628" s="128"/>
      <c r="L2628" s="128"/>
      <c r="M2628" s="128"/>
      <c r="N2628" s="129"/>
      <c r="O2628" s="119"/>
      <c r="P2628" s="120" t="str">
        <f t="shared" si="7465"/>
        <v/>
      </c>
      <c r="Q2628" s="121">
        <f t="shared" ref="Q2628:W2628" si="8077">SUMIF($B$9:$N$9,Q$9,$B2628:$N2628)/100</f>
        <v>0</v>
      </c>
      <c r="R2628" s="121">
        <f t="shared" si="8077"/>
        <v>0</v>
      </c>
      <c r="S2628" s="121">
        <f t="shared" si="8077"/>
        <v>0</v>
      </c>
      <c r="T2628" s="121">
        <f t="shared" si="8077"/>
        <v>0</v>
      </c>
      <c r="U2628" s="121">
        <f t="shared" si="8077"/>
        <v>0</v>
      </c>
      <c r="V2628" s="121">
        <f t="shared" si="8077"/>
        <v>0</v>
      </c>
      <c r="W2628" s="121">
        <f t="shared" si="8077"/>
        <v>0</v>
      </c>
      <c r="X2628" s="122">
        <f t="shared" si="7864"/>
        <v>0</v>
      </c>
      <c r="Y2628" s="121">
        <f t="shared" si="7865"/>
        <v>0</v>
      </c>
      <c r="Z2628" s="122">
        <f t="shared" si="7866"/>
        <v>0</v>
      </c>
      <c r="AA2628" s="121">
        <f t="shared" si="7867"/>
        <v>0</v>
      </c>
      <c r="AB2628" s="122">
        <f t="shared" si="8026"/>
        <v>0</v>
      </c>
      <c r="AC2628" s="122">
        <f t="shared" si="8026"/>
        <v>0</v>
      </c>
      <c r="AD2628" s="121">
        <f t="shared" si="7868"/>
        <v>0</v>
      </c>
      <c r="AE2628" s="122">
        <f t="shared" ref="AE2628:AM2628" si="8078">+($AN2628-$AD2628)/10+AD2628</f>
        <v>0</v>
      </c>
      <c r="AF2628" s="122">
        <f t="shared" si="8078"/>
        <v>0</v>
      </c>
      <c r="AG2628" s="122">
        <f t="shared" si="8078"/>
        <v>0</v>
      </c>
      <c r="AH2628" s="122">
        <f t="shared" si="8078"/>
        <v>0</v>
      </c>
      <c r="AI2628" s="122">
        <f t="shared" si="8078"/>
        <v>0</v>
      </c>
      <c r="AJ2628" s="122">
        <f t="shared" si="8078"/>
        <v>0</v>
      </c>
      <c r="AK2628" s="122">
        <f t="shared" si="8078"/>
        <v>0</v>
      </c>
      <c r="AL2628" s="122">
        <f t="shared" si="8078"/>
        <v>0</v>
      </c>
      <c r="AM2628" s="122">
        <f t="shared" si="8078"/>
        <v>0</v>
      </c>
      <c r="AN2628" s="121">
        <f t="shared" si="7870"/>
        <v>0</v>
      </c>
      <c r="AO2628" s="122">
        <f t="shared" ref="AO2628:AW2628" si="8079">+($AX2628-$AN2628)/10+AN2628</f>
        <v>0</v>
      </c>
      <c r="AP2628" s="122">
        <f t="shared" si="8079"/>
        <v>0</v>
      </c>
      <c r="AQ2628" s="122">
        <f t="shared" si="8079"/>
        <v>0</v>
      </c>
      <c r="AR2628" s="122">
        <f t="shared" si="8079"/>
        <v>0</v>
      </c>
      <c r="AS2628" s="122">
        <f t="shared" si="8079"/>
        <v>0</v>
      </c>
      <c r="AT2628" s="122">
        <f t="shared" si="8079"/>
        <v>0</v>
      </c>
      <c r="AU2628" s="122">
        <f t="shared" si="8079"/>
        <v>0</v>
      </c>
      <c r="AV2628" s="122">
        <f t="shared" si="8079"/>
        <v>0</v>
      </c>
      <c r="AW2628" s="122">
        <f t="shared" si="8079"/>
        <v>0</v>
      </c>
      <c r="AX2628" s="121">
        <f t="shared" si="7872"/>
        <v>0</v>
      </c>
    </row>
    <row r="2629" spans="2:50" ht="15.75" customHeight="1" x14ac:dyDescent="0.2">
      <c r="B2629" s="123"/>
      <c r="C2629" s="124"/>
      <c r="D2629" s="124"/>
      <c r="E2629" s="124"/>
      <c r="F2629" s="124"/>
      <c r="G2629" s="124"/>
      <c r="H2629" s="124"/>
      <c r="I2629" s="124"/>
      <c r="J2629" s="124"/>
      <c r="K2629" s="124"/>
      <c r="L2629" s="124"/>
      <c r="M2629" s="124"/>
      <c r="N2629" s="125"/>
      <c r="O2629" s="119"/>
      <c r="P2629" s="120" t="str">
        <f t="shared" si="7465"/>
        <v/>
      </c>
      <c r="Q2629" s="126">
        <f t="shared" ref="Q2629:W2629" si="8080">SUMIF($B$9:$N$9,Q$9,$B2629:$N2629)/100</f>
        <v>0</v>
      </c>
      <c r="R2629" s="126">
        <f t="shared" si="8080"/>
        <v>0</v>
      </c>
      <c r="S2629" s="126">
        <f t="shared" si="8080"/>
        <v>0</v>
      </c>
      <c r="T2629" s="126">
        <f t="shared" si="8080"/>
        <v>0</v>
      </c>
      <c r="U2629" s="126">
        <f t="shared" si="8080"/>
        <v>0</v>
      </c>
      <c r="V2629" s="126">
        <f t="shared" si="8080"/>
        <v>0</v>
      </c>
      <c r="W2629" s="126">
        <f t="shared" si="8080"/>
        <v>0</v>
      </c>
      <c r="X2629" s="127">
        <f t="shared" si="7864"/>
        <v>0</v>
      </c>
      <c r="Y2629" s="126">
        <f t="shared" si="7865"/>
        <v>0</v>
      </c>
      <c r="Z2629" s="127">
        <f t="shared" si="7866"/>
        <v>0</v>
      </c>
      <c r="AA2629" s="126">
        <f t="shared" si="7867"/>
        <v>0</v>
      </c>
      <c r="AB2629" s="127">
        <f t="shared" si="8026"/>
        <v>0</v>
      </c>
      <c r="AC2629" s="127">
        <f t="shared" si="8026"/>
        <v>0</v>
      </c>
      <c r="AD2629" s="126">
        <f t="shared" si="7868"/>
        <v>0</v>
      </c>
      <c r="AE2629" s="127">
        <f t="shared" ref="AE2629:AM2629" si="8081">+($AN2629-$AD2629)/10+AD2629</f>
        <v>0</v>
      </c>
      <c r="AF2629" s="127">
        <f t="shared" si="8081"/>
        <v>0</v>
      </c>
      <c r="AG2629" s="127">
        <f t="shared" si="8081"/>
        <v>0</v>
      </c>
      <c r="AH2629" s="127">
        <f t="shared" si="8081"/>
        <v>0</v>
      </c>
      <c r="AI2629" s="127">
        <f t="shared" si="8081"/>
        <v>0</v>
      </c>
      <c r="AJ2629" s="127">
        <f t="shared" si="8081"/>
        <v>0</v>
      </c>
      <c r="AK2629" s="127">
        <f t="shared" si="8081"/>
        <v>0</v>
      </c>
      <c r="AL2629" s="127">
        <f t="shared" si="8081"/>
        <v>0</v>
      </c>
      <c r="AM2629" s="127">
        <f t="shared" si="8081"/>
        <v>0</v>
      </c>
      <c r="AN2629" s="126">
        <f t="shared" si="7870"/>
        <v>0</v>
      </c>
      <c r="AO2629" s="127">
        <f t="shared" ref="AO2629:AW2629" si="8082">+($AX2629-$AN2629)/10+AN2629</f>
        <v>0</v>
      </c>
      <c r="AP2629" s="127">
        <f t="shared" si="8082"/>
        <v>0</v>
      </c>
      <c r="AQ2629" s="127">
        <f t="shared" si="8082"/>
        <v>0</v>
      </c>
      <c r="AR2629" s="127">
        <f t="shared" si="8082"/>
        <v>0</v>
      </c>
      <c r="AS2629" s="127">
        <f t="shared" si="8082"/>
        <v>0</v>
      </c>
      <c r="AT2629" s="127">
        <f t="shared" si="8082"/>
        <v>0</v>
      </c>
      <c r="AU2629" s="127">
        <f t="shared" si="8082"/>
        <v>0</v>
      </c>
      <c r="AV2629" s="127">
        <f t="shared" si="8082"/>
        <v>0</v>
      </c>
      <c r="AW2629" s="127">
        <f t="shared" si="8082"/>
        <v>0</v>
      </c>
      <c r="AX2629" s="126">
        <f t="shared" si="7872"/>
        <v>0</v>
      </c>
    </row>
    <row r="2630" spans="2:50" ht="15.75" customHeight="1" x14ac:dyDescent="0.2">
      <c r="B2630" s="123"/>
      <c r="C2630" s="128"/>
      <c r="D2630" s="128"/>
      <c r="E2630" s="128"/>
      <c r="F2630" s="128"/>
      <c r="G2630" s="128"/>
      <c r="H2630" s="128"/>
      <c r="I2630" s="128"/>
      <c r="J2630" s="128"/>
      <c r="K2630" s="128"/>
      <c r="L2630" s="128"/>
      <c r="M2630" s="128"/>
      <c r="N2630" s="129"/>
      <c r="O2630" s="119"/>
      <c r="P2630" s="120" t="str">
        <f t="shared" si="7465"/>
        <v/>
      </c>
      <c r="Q2630" s="121">
        <f t="shared" ref="Q2630:W2630" si="8083">SUMIF($B$9:$N$9,Q$9,$B2630:$N2630)/100</f>
        <v>0</v>
      </c>
      <c r="R2630" s="121">
        <f t="shared" si="8083"/>
        <v>0</v>
      </c>
      <c r="S2630" s="121">
        <f t="shared" si="8083"/>
        <v>0</v>
      </c>
      <c r="T2630" s="121">
        <f t="shared" si="8083"/>
        <v>0</v>
      </c>
      <c r="U2630" s="121">
        <f t="shared" si="8083"/>
        <v>0</v>
      </c>
      <c r="V2630" s="121">
        <f t="shared" si="8083"/>
        <v>0</v>
      </c>
      <c r="W2630" s="121">
        <f t="shared" si="8083"/>
        <v>0</v>
      </c>
      <c r="X2630" s="122">
        <f t="shared" si="7864"/>
        <v>0</v>
      </c>
      <c r="Y2630" s="121">
        <f t="shared" si="7865"/>
        <v>0</v>
      </c>
      <c r="Z2630" s="122">
        <f t="shared" si="7866"/>
        <v>0</v>
      </c>
      <c r="AA2630" s="121">
        <f t="shared" si="7867"/>
        <v>0</v>
      </c>
      <c r="AB2630" s="122">
        <f t="shared" si="8026"/>
        <v>0</v>
      </c>
      <c r="AC2630" s="122">
        <f t="shared" si="8026"/>
        <v>0</v>
      </c>
      <c r="AD2630" s="121">
        <f t="shared" si="7868"/>
        <v>0</v>
      </c>
      <c r="AE2630" s="122">
        <f t="shared" ref="AE2630:AM2630" si="8084">+($AN2630-$AD2630)/10+AD2630</f>
        <v>0</v>
      </c>
      <c r="AF2630" s="122">
        <f t="shared" si="8084"/>
        <v>0</v>
      </c>
      <c r="AG2630" s="122">
        <f t="shared" si="8084"/>
        <v>0</v>
      </c>
      <c r="AH2630" s="122">
        <f t="shared" si="8084"/>
        <v>0</v>
      </c>
      <c r="AI2630" s="122">
        <f t="shared" si="8084"/>
        <v>0</v>
      </c>
      <c r="AJ2630" s="122">
        <f t="shared" si="8084"/>
        <v>0</v>
      </c>
      <c r="AK2630" s="122">
        <f t="shared" si="8084"/>
        <v>0</v>
      </c>
      <c r="AL2630" s="122">
        <f t="shared" si="8084"/>
        <v>0</v>
      </c>
      <c r="AM2630" s="122">
        <f t="shared" si="8084"/>
        <v>0</v>
      </c>
      <c r="AN2630" s="121">
        <f t="shared" si="7870"/>
        <v>0</v>
      </c>
      <c r="AO2630" s="122">
        <f t="shared" ref="AO2630:AW2630" si="8085">+($AX2630-$AN2630)/10+AN2630</f>
        <v>0</v>
      </c>
      <c r="AP2630" s="122">
        <f t="shared" si="8085"/>
        <v>0</v>
      </c>
      <c r="AQ2630" s="122">
        <f t="shared" si="8085"/>
        <v>0</v>
      </c>
      <c r="AR2630" s="122">
        <f t="shared" si="8085"/>
        <v>0</v>
      </c>
      <c r="AS2630" s="122">
        <f t="shared" si="8085"/>
        <v>0</v>
      </c>
      <c r="AT2630" s="122">
        <f t="shared" si="8085"/>
        <v>0</v>
      </c>
      <c r="AU2630" s="122">
        <f t="shared" si="8085"/>
        <v>0</v>
      </c>
      <c r="AV2630" s="122">
        <f t="shared" si="8085"/>
        <v>0</v>
      </c>
      <c r="AW2630" s="122">
        <f t="shared" si="8085"/>
        <v>0</v>
      </c>
      <c r="AX2630" s="121">
        <f t="shared" si="7872"/>
        <v>0</v>
      </c>
    </row>
    <row r="2631" spans="2:50" ht="15.75" customHeight="1" x14ac:dyDescent="0.2">
      <c r="B2631" s="123"/>
      <c r="C2631" s="124"/>
      <c r="D2631" s="124"/>
      <c r="E2631" s="124"/>
      <c r="F2631" s="124"/>
      <c r="G2631" s="124"/>
      <c r="H2631" s="124"/>
      <c r="I2631" s="124"/>
      <c r="J2631" s="124"/>
      <c r="K2631" s="124"/>
      <c r="L2631" s="124"/>
      <c r="M2631" s="124"/>
      <c r="N2631" s="125"/>
      <c r="O2631" s="119"/>
      <c r="P2631" s="120" t="str">
        <f t="shared" si="7465"/>
        <v/>
      </c>
      <c r="Q2631" s="126">
        <f t="shared" ref="Q2631:W2631" si="8086">SUMIF($B$9:$N$9,Q$9,$B2631:$N2631)/100</f>
        <v>0</v>
      </c>
      <c r="R2631" s="126">
        <f t="shared" si="8086"/>
        <v>0</v>
      </c>
      <c r="S2631" s="126">
        <f t="shared" si="8086"/>
        <v>0</v>
      </c>
      <c r="T2631" s="126">
        <f t="shared" si="8086"/>
        <v>0</v>
      </c>
      <c r="U2631" s="126">
        <f t="shared" si="8086"/>
        <v>0</v>
      </c>
      <c r="V2631" s="126">
        <f t="shared" si="8086"/>
        <v>0</v>
      </c>
      <c r="W2631" s="126">
        <f t="shared" si="8086"/>
        <v>0</v>
      </c>
      <c r="X2631" s="127">
        <f t="shared" si="7864"/>
        <v>0</v>
      </c>
      <c r="Y2631" s="126">
        <f t="shared" si="7865"/>
        <v>0</v>
      </c>
      <c r="Z2631" s="127">
        <f t="shared" si="7866"/>
        <v>0</v>
      </c>
      <c r="AA2631" s="126">
        <f t="shared" si="7867"/>
        <v>0</v>
      </c>
      <c r="AB2631" s="127">
        <f t="shared" ref="AB2631:AC2650" si="8087">+($AD2631-$AA2631)/3+AA2631</f>
        <v>0</v>
      </c>
      <c r="AC2631" s="127">
        <f t="shared" si="8087"/>
        <v>0</v>
      </c>
      <c r="AD2631" s="126">
        <f t="shared" si="7868"/>
        <v>0</v>
      </c>
      <c r="AE2631" s="127">
        <f t="shared" ref="AE2631:AM2631" si="8088">+($AN2631-$AD2631)/10+AD2631</f>
        <v>0</v>
      </c>
      <c r="AF2631" s="127">
        <f t="shared" si="8088"/>
        <v>0</v>
      </c>
      <c r="AG2631" s="127">
        <f t="shared" si="8088"/>
        <v>0</v>
      </c>
      <c r="AH2631" s="127">
        <f t="shared" si="8088"/>
        <v>0</v>
      </c>
      <c r="AI2631" s="127">
        <f t="shared" si="8088"/>
        <v>0</v>
      </c>
      <c r="AJ2631" s="127">
        <f t="shared" si="8088"/>
        <v>0</v>
      </c>
      <c r="AK2631" s="127">
        <f t="shared" si="8088"/>
        <v>0</v>
      </c>
      <c r="AL2631" s="127">
        <f t="shared" si="8088"/>
        <v>0</v>
      </c>
      <c r="AM2631" s="127">
        <f t="shared" si="8088"/>
        <v>0</v>
      </c>
      <c r="AN2631" s="126">
        <f t="shared" si="7870"/>
        <v>0</v>
      </c>
      <c r="AO2631" s="127">
        <f t="shared" ref="AO2631:AW2631" si="8089">+($AX2631-$AN2631)/10+AN2631</f>
        <v>0</v>
      </c>
      <c r="AP2631" s="127">
        <f t="shared" si="8089"/>
        <v>0</v>
      </c>
      <c r="AQ2631" s="127">
        <f t="shared" si="8089"/>
        <v>0</v>
      </c>
      <c r="AR2631" s="127">
        <f t="shared" si="8089"/>
        <v>0</v>
      </c>
      <c r="AS2631" s="127">
        <f t="shared" si="8089"/>
        <v>0</v>
      </c>
      <c r="AT2631" s="127">
        <f t="shared" si="8089"/>
        <v>0</v>
      </c>
      <c r="AU2631" s="127">
        <f t="shared" si="8089"/>
        <v>0</v>
      </c>
      <c r="AV2631" s="127">
        <f t="shared" si="8089"/>
        <v>0</v>
      </c>
      <c r="AW2631" s="127">
        <f t="shared" si="8089"/>
        <v>0</v>
      </c>
      <c r="AX2631" s="126">
        <f t="shared" si="7872"/>
        <v>0</v>
      </c>
    </row>
    <row r="2632" spans="2:50" ht="15.75" customHeight="1" x14ac:dyDescent="0.2">
      <c r="B2632" s="123"/>
      <c r="C2632" s="128"/>
      <c r="D2632" s="128"/>
      <c r="E2632" s="128"/>
      <c r="F2632" s="128"/>
      <c r="G2632" s="128"/>
      <c r="H2632" s="128"/>
      <c r="I2632" s="128"/>
      <c r="J2632" s="128"/>
      <c r="K2632" s="128"/>
      <c r="L2632" s="128"/>
      <c r="M2632" s="128"/>
      <c r="N2632" s="129"/>
      <c r="O2632" s="119"/>
      <c r="P2632" s="120" t="str">
        <f t="shared" si="7465"/>
        <v/>
      </c>
      <c r="Q2632" s="121">
        <f t="shared" ref="Q2632:W2632" si="8090">SUMIF($B$9:$N$9,Q$9,$B2632:$N2632)/100</f>
        <v>0</v>
      </c>
      <c r="R2632" s="121">
        <f t="shared" si="8090"/>
        <v>0</v>
      </c>
      <c r="S2632" s="121">
        <f t="shared" si="8090"/>
        <v>0</v>
      </c>
      <c r="T2632" s="121">
        <f t="shared" si="8090"/>
        <v>0</v>
      </c>
      <c r="U2632" s="121">
        <f t="shared" si="8090"/>
        <v>0</v>
      </c>
      <c r="V2632" s="121">
        <f t="shared" si="8090"/>
        <v>0</v>
      </c>
      <c r="W2632" s="121">
        <f t="shared" si="8090"/>
        <v>0</v>
      </c>
      <c r="X2632" s="122">
        <f t="shared" si="7864"/>
        <v>0</v>
      </c>
      <c r="Y2632" s="121">
        <f t="shared" si="7865"/>
        <v>0</v>
      </c>
      <c r="Z2632" s="122">
        <f t="shared" si="7866"/>
        <v>0</v>
      </c>
      <c r="AA2632" s="121">
        <f t="shared" si="7867"/>
        <v>0</v>
      </c>
      <c r="AB2632" s="122">
        <f t="shared" si="8087"/>
        <v>0</v>
      </c>
      <c r="AC2632" s="122">
        <f t="shared" si="8087"/>
        <v>0</v>
      </c>
      <c r="AD2632" s="121">
        <f t="shared" si="7868"/>
        <v>0</v>
      </c>
      <c r="AE2632" s="122">
        <f t="shared" ref="AE2632:AM2632" si="8091">+($AN2632-$AD2632)/10+AD2632</f>
        <v>0</v>
      </c>
      <c r="AF2632" s="122">
        <f t="shared" si="8091"/>
        <v>0</v>
      </c>
      <c r="AG2632" s="122">
        <f t="shared" si="8091"/>
        <v>0</v>
      </c>
      <c r="AH2632" s="122">
        <f t="shared" si="8091"/>
        <v>0</v>
      </c>
      <c r="AI2632" s="122">
        <f t="shared" si="8091"/>
        <v>0</v>
      </c>
      <c r="AJ2632" s="122">
        <f t="shared" si="8091"/>
        <v>0</v>
      </c>
      <c r="AK2632" s="122">
        <f t="shared" si="8091"/>
        <v>0</v>
      </c>
      <c r="AL2632" s="122">
        <f t="shared" si="8091"/>
        <v>0</v>
      </c>
      <c r="AM2632" s="122">
        <f t="shared" si="8091"/>
        <v>0</v>
      </c>
      <c r="AN2632" s="121">
        <f t="shared" si="7870"/>
        <v>0</v>
      </c>
      <c r="AO2632" s="122">
        <f t="shared" ref="AO2632:AW2632" si="8092">+($AX2632-$AN2632)/10+AN2632</f>
        <v>0</v>
      </c>
      <c r="AP2632" s="122">
        <f t="shared" si="8092"/>
        <v>0</v>
      </c>
      <c r="AQ2632" s="122">
        <f t="shared" si="8092"/>
        <v>0</v>
      </c>
      <c r="AR2632" s="122">
        <f t="shared" si="8092"/>
        <v>0</v>
      </c>
      <c r="AS2632" s="122">
        <f t="shared" si="8092"/>
        <v>0</v>
      </c>
      <c r="AT2632" s="122">
        <f t="shared" si="8092"/>
        <v>0</v>
      </c>
      <c r="AU2632" s="122">
        <f t="shared" si="8092"/>
        <v>0</v>
      </c>
      <c r="AV2632" s="122">
        <f t="shared" si="8092"/>
        <v>0</v>
      </c>
      <c r="AW2632" s="122">
        <f t="shared" si="8092"/>
        <v>0</v>
      </c>
      <c r="AX2632" s="121">
        <f t="shared" si="7872"/>
        <v>0</v>
      </c>
    </row>
    <row r="2633" spans="2:50" ht="15.75" customHeight="1" x14ac:dyDescent="0.2">
      <c r="B2633" s="123"/>
      <c r="C2633" s="124"/>
      <c r="D2633" s="124"/>
      <c r="E2633" s="124"/>
      <c r="F2633" s="124"/>
      <c r="G2633" s="124"/>
      <c r="H2633" s="124"/>
      <c r="I2633" s="124"/>
      <c r="J2633" s="124"/>
      <c r="K2633" s="124"/>
      <c r="L2633" s="124"/>
      <c r="M2633" s="124"/>
      <c r="N2633" s="125"/>
      <c r="O2633" s="119"/>
      <c r="P2633" s="120" t="str">
        <f t="shared" si="7465"/>
        <v/>
      </c>
      <c r="Q2633" s="126">
        <f t="shared" ref="Q2633:W2633" si="8093">SUMIF($B$9:$N$9,Q$9,$B2633:$N2633)/100</f>
        <v>0</v>
      </c>
      <c r="R2633" s="126">
        <f t="shared" si="8093"/>
        <v>0</v>
      </c>
      <c r="S2633" s="126">
        <f t="shared" si="8093"/>
        <v>0</v>
      </c>
      <c r="T2633" s="126">
        <f t="shared" si="8093"/>
        <v>0</v>
      </c>
      <c r="U2633" s="126">
        <f t="shared" si="8093"/>
        <v>0</v>
      </c>
      <c r="V2633" s="126">
        <f t="shared" si="8093"/>
        <v>0</v>
      </c>
      <c r="W2633" s="126">
        <f t="shared" si="8093"/>
        <v>0</v>
      </c>
      <c r="X2633" s="127">
        <f t="shared" si="7864"/>
        <v>0</v>
      </c>
      <c r="Y2633" s="126">
        <f t="shared" si="7865"/>
        <v>0</v>
      </c>
      <c r="Z2633" s="127">
        <f t="shared" si="7866"/>
        <v>0</v>
      </c>
      <c r="AA2633" s="126">
        <f t="shared" si="7867"/>
        <v>0</v>
      </c>
      <c r="AB2633" s="127">
        <f t="shared" si="8087"/>
        <v>0</v>
      </c>
      <c r="AC2633" s="127">
        <f t="shared" si="8087"/>
        <v>0</v>
      </c>
      <c r="AD2633" s="126">
        <f t="shared" si="7868"/>
        <v>0</v>
      </c>
      <c r="AE2633" s="127">
        <f t="shared" ref="AE2633:AM2633" si="8094">+($AN2633-$AD2633)/10+AD2633</f>
        <v>0</v>
      </c>
      <c r="AF2633" s="127">
        <f t="shared" si="8094"/>
        <v>0</v>
      </c>
      <c r="AG2633" s="127">
        <f t="shared" si="8094"/>
        <v>0</v>
      </c>
      <c r="AH2633" s="127">
        <f t="shared" si="8094"/>
        <v>0</v>
      </c>
      <c r="AI2633" s="127">
        <f t="shared" si="8094"/>
        <v>0</v>
      </c>
      <c r="AJ2633" s="127">
        <f t="shared" si="8094"/>
        <v>0</v>
      </c>
      <c r="AK2633" s="127">
        <f t="shared" si="8094"/>
        <v>0</v>
      </c>
      <c r="AL2633" s="127">
        <f t="shared" si="8094"/>
        <v>0</v>
      </c>
      <c r="AM2633" s="127">
        <f t="shared" si="8094"/>
        <v>0</v>
      </c>
      <c r="AN2633" s="126">
        <f t="shared" si="7870"/>
        <v>0</v>
      </c>
      <c r="AO2633" s="127">
        <f t="shared" ref="AO2633:AW2633" si="8095">+($AX2633-$AN2633)/10+AN2633</f>
        <v>0</v>
      </c>
      <c r="AP2633" s="127">
        <f t="shared" si="8095"/>
        <v>0</v>
      </c>
      <c r="AQ2633" s="127">
        <f t="shared" si="8095"/>
        <v>0</v>
      </c>
      <c r="AR2633" s="127">
        <f t="shared" si="8095"/>
        <v>0</v>
      </c>
      <c r="AS2633" s="127">
        <f t="shared" si="8095"/>
        <v>0</v>
      </c>
      <c r="AT2633" s="127">
        <f t="shared" si="8095"/>
        <v>0</v>
      </c>
      <c r="AU2633" s="127">
        <f t="shared" si="8095"/>
        <v>0</v>
      </c>
      <c r="AV2633" s="127">
        <f t="shared" si="8095"/>
        <v>0</v>
      </c>
      <c r="AW2633" s="127">
        <f t="shared" si="8095"/>
        <v>0</v>
      </c>
      <c r="AX2633" s="126">
        <f t="shared" si="7872"/>
        <v>0</v>
      </c>
    </row>
    <row r="2634" spans="2:50" ht="15.75" customHeight="1" x14ac:dyDescent="0.2">
      <c r="B2634" s="123"/>
      <c r="C2634" s="128"/>
      <c r="D2634" s="128"/>
      <c r="E2634" s="128"/>
      <c r="F2634" s="128"/>
      <c r="G2634" s="128"/>
      <c r="H2634" s="128"/>
      <c r="I2634" s="128"/>
      <c r="J2634" s="128"/>
      <c r="K2634" s="128"/>
      <c r="L2634" s="128"/>
      <c r="M2634" s="128"/>
      <c r="N2634" s="129"/>
      <c r="O2634" s="119"/>
      <c r="P2634" s="120" t="str">
        <f t="shared" si="7465"/>
        <v/>
      </c>
      <c r="Q2634" s="121">
        <f t="shared" ref="Q2634:W2634" si="8096">SUMIF($B$9:$N$9,Q$9,$B2634:$N2634)/100</f>
        <v>0</v>
      </c>
      <c r="R2634" s="121">
        <f t="shared" si="8096"/>
        <v>0</v>
      </c>
      <c r="S2634" s="121">
        <f t="shared" si="8096"/>
        <v>0</v>
      </c>
      <c r="T2634" s="121">
        <f t="shared" si="8096"/>
        <v>0</v>
      </c>
      <c r="U2634" s="121">
        <f t="shared" si="8096"/>
        <v>0</v>
      </c>
      <c r="V2634" s="121">
        <f t="shared" si="8096"/>
        <v>0</v>
      </c>
      <c r="W2634" s="121">
        <f t="shared" si="8096"/>
        <v>0</v>
      </c>
      <c r="X2634" s="122">
        <f t="shared" si="7864"/>
        <v>0</v>
      </c>
      <c r="Y2634" s="121">
        <f t="shared" si="7865"/>
        <v>0</v>
      </c>
      <c r="Z2634" s="122">
        <f t="shared" si="7866"/>
        <v>0</v>
      </c>
      <c r="AA2634" s="121">
        <f t="shared" si="7867"/>
        <v>0</v>
      </c>
      <c r="AB2634" s="122">
        <f t="shared" si="8087"/>
        <v>0</v>
      </c>
      <c r="AC2634" s="122">
        <f t="shared" si="8087"/>
        <v>0</v>
      </c>
      <c r="AD2634" s="121">
        <f t="shared" si="7868"/>
        <v>0</v>
      </c>
      <c r="AE2634" s="122">
        <f t="shared" ref="AE2634:AM2634" si="8097">+($AN2634-$AD2634)/10+AD2634</f>
        <v>0</v>
      </c>
      <c r="AF2634" s="122">
        <f t="shared" si="8097"/>
        <v>0</v>
      </c>
      <c r="AG2634" s="122">
        <f t="shared" si="8097"/>
        <v>0</v>
      </c>
      <c r="AH2634" s="122">
        <f t="shared" si="8097"/>
        <v>0</v>
      </c>
      <c r="AI2634" s="122">
        <f t="shared" si="8097"/>
        <v>0</v>
      </c>
      <c r="AJ2634" s="122">
        <f t="shared" si="8097"/>
        <v>0</v>
      </c>
      <c r="AK2634" s="122">
        <f t="shared" si="8097"/>
        <v>0</v>
      </c>
      <c r="AL2634" s="122">
        <f t="shared" si="8097"/>
        <v>0</v>
      </c>
      <c r="AM2634" s="122">
        <f t="shared" si="8097"/>
        <v>0</v>
      </c>
      <c r="AN2634" s="121">
        <f t="shared" si="7870"/>
        <v>0</v>
      </c>
      <c r="AO2634" s="122">
        <f t="shared" ref="AO2634:AW2634" si="8098">+($AX2634-$AN2634)/10+AN2634</f>
        <v>0</v>
      </c>
      <c r="AP2634" s="122">
        <f t="shared" si="8098"/>
        <v>0</v>
      </c>
      <c r="AQ2634" s="122">
        <f t="shared" si="8098"/>
        <v>0</v>
      </c>
      <c r="AR2634" s="122">
        <f t="shared" si="8098"/>
        <v>0</v>
      </c>
      <c r="AS2634" s="122">
        <f t="shared" si="8098"/>
        <v>0</v>
      </c>
      <c r="AT2634" s="122">
        <f t="shared" si="8098"/>
        <v>0</v>
      </c>
      <c r="AU2634" s="122">
        <f t="shared" si="8098"/>
        <v>0</v>
      </c>
      <c r="AV2634" s="122">
        <f t="shared" si="8098"/>
        <v>0</v>
      </c>
      <c r="AW2634" s="122">
        <f t="shared" si="8098"/>
        <v>0</v>
      </c>
      <c r="AX2634" s="121">
        <f t="shared" si="7872"/>
        <v>0</v>
      </c>
    </row>
    <row r="2635" spans="2:50" ht="15.75" customHeight="1" x14ac:dyDescent="0.2">
      <c r="B2635" s="123"/>
      <c r="C2635" s="124"/>
      <c r="D2635" s="124"/>
      <c r="E2635" s="124"/>
      <c r="F2635" s="124"/>
      <c r="G2635" s="124"/>
      <c r="H2635" s="124"/>
      <c r="I2635" s="124"/>
      <c r="J2635" s="124"/>
      <c r="K2635" s="124"/>
      <c r="L2635" s="124"/>
      <c r="M2635" s="124"/>
      <c r="N2635" s="125"/>
      <c r="O2635" s="119"/>
      <c r="P2635" s="120" t="str">
        <f t="shared" si="7465"/>
        <v/>
      </c>
      <c r="Q2635" s="126">
        <f t="shared" ref="Q2635:W2635" si="8099">SUMIF($B$9:$N$9,Q$9,$B2635:$N2635)/100</f>
        <v>0</v>
      </c>
      <c r="R2635" s="126">
        <f t="shared" si="8099"/>
        <v>0</v>
      </c>
      <c r="S2635" s="126">
        <f t="shared" si="8099"/>
        <v>0</v>
      </c>
      <c r="T2635" s="126">
        <f t="shared" si="8099"/>
        <v>0</v>
      </c>
      <c r="U2635" s="126">
        <f t="shared" si="8099"/>
        <v>0</v>
      </c>
      <c r="V2635" s="126">
        <f t="shared" si="8099"/>
        <v>0</v>
      </c>
      <c r="W2635" s="126">
        <f t="shared" si="8099"/>
        <v>0</v>
      </c>
      <c r="X2635" s="127">
        <f t="shared" si="7864"/>
        <v>0</v>
      </c>
      <c r="Y2635" s="126">
        <f t="shared" si="7865"/>
        <v>0</v>
      </c>
      <c r="Z2635" s="127">
        <f t="shared" si="7866"/>
        <v>0</v>
      </c>
      <c r="AA2635" s="126">
        <f t="shared" si="7867"/>
        <v>0</v>
      </c>
      <c r="AB2635" s="127">
        <f t="shared" si="8087"/>
        <v>0</v>
      </c>
      <c r="AC2635" s="127">
        <f t="shared" si="8087"/>
        <v>0</v>
      </c>
      <c r="AD2635" s="126">
        <f t="shared" si="7868"/>
        <v>0</v>
      </c>
      <c r="AE2635" s="127">
        <f t="shared" ref="AE2635:AM2635" si="8100">+($AN2635-$AD2635)/10+AD2635</f>
        <v>0</v>
      </c>
      <c r="AF2635" s="127">
        <f t="shared" si="8100"/>
        <v>0</v>
      </c>
      <c r="AG2635" s="127">
        <f t="shared" si="8100"/>
        <v>0</v>
      </c>
      <c r="AH2635" s="127">
        <f t="shared" si="8100"/>
        <v>0</v>
      </c>
      <c r="AI2635" s="127">
        <f t="shared" si="8100"/>
        <v>0</v>
      </c>
      <c r="AJ2635" s="127">
        <f t="shared" si="8100"/>
        <v>0</v>
      </c>
      <c r="AK2635" s="127">
        <f t="shared" si="8100"/>
        <v>0</v>
      </c>
      <c r="AL2635" s="127">
        <f t="shared" si="8100"/>
        <v>0</v>
      </c>
      <c r="AM2635" s="127">
        <f t="shared" si="8100"/>
        <v>0</v>
      </c>
      <c r="AN2635" s="126">
        <f t="shared" si="7870"/>
        <v>0</v>
      </c>
      <c r="AO2635" s="127">
        <f t="shared" ref="AO2635:AW2635" si="8101">+($AX2635-$AN2635)/10+AN2635</f>
        <v>0</v>
      </c>
      <c r="AP2635" s="127">
        <f t="shared" si="8101"/>
        <v>0</v>
      </c>
      <c r="AQ2635" s="127">
        <f t="shared" si="8101"/>
        <v>0</v>
      </c>
      <c r="AR2635" s="127">
        <f t="shared" si="8101"/>
        <v>0</v>
      </c>
      <c r="AS2635" s="127">
        <f t="shared" si="8101"/>
        <v>0</v>
      </c>
      <c r="AT2635" s="127">
        <f t="shared" si="8101"/>
        <v>0</v>
      </c>
      <c r="AU2635" s="127">
        <f t="shared" si="8101"/>
        <v>0</v>
      </c>
      <c r="AV2635" s="127">
        <f t="shared" si="8101"/>
        <v>0</v>
      </c>
      <c r="AW2635" s="127">
        <f t="shared" si="8101"/>
        <v>0</v>
      </c>
      <c r="AX2635" s="126">
        <f t="shared" si="7872"/>
        <v>0</v>
      </c>
    </row>
    <row r="2636" spans="2:50" ht="15.75" customHeight="1" x14ac:dyDescent="0.2">
      <c r="B2636" s="123"/>
      <c r="C2636" s="128"/>
      <c r="D2636" s="128"/>
      <c r="E2636" s="128"/>
      <c r="F2636" s="128"/>
      <c r="G2636" s="128"/>
      <c r="H2636" s="128"/>
      <c r="I2636" s="128"/>
      <c r="J2636" s="128"/>
      <c r="K2636" s="128"/>
      <c r="L2636" s="128"/>
      <c r="M2636" s="128"/>
      <c r="N2636" s="129"/>
      <c r="O2636" s="119"/>
      <c r="P2636" s="120" t="str">
        <f t="shared" si="7465"/>
        <v/>
      </c>
      <c r="Q2636" s="121">
        <f t="shared" ref="Q2636:W2636" si="8102">SUMIF($B$9:$N$9,Q$9,$B2636:$N2636)/100</f>
        <v>0</v>
      </c>
      <c r="R2636" s="121">
        <f t="shared" si="8102"/>
        <v>0</v>
      </c>
      <c r="S2636" s="121">
        <f t="shared" si="8102"/>
        <v>0</v>
      </c>
      <c r="T2636" s="121">
        <f t="shared" si="8102"/>
        <v>0</v>
      </c>
      <c r="U2636" s="121">
        <f t="shared" si="8102"/>
        <v>0</v>
      </c>
      <c r="V2636" s="121">
        <f t="shared" si="8102"/>
        <v>0</v>
      </c>
      <c r="W2636" s="121">
        <f t="shared" si="8102"/>
        <v>0</v>
      </c>
      <c r="X2636" s="122">
        <f t="shared" si="7864"/>
        <v>0</v>
      </c>
      <c r="Y2636" s="121">
        <f t="shared" si="7865"/>
        <v>0</v>
      </c>
      <c r="Z2636" s="122">
        <f t="shared" si="7866"/>
        <v>0</v>
      </c>
      <c r="AA2636" s="121">
        <f t="shared" si="7867"/>
        <v>0</v>
      </c>
      <c r="AB2636" s="122">
        <f t="shared" si="8087"/>
        <v>0</v>
      </c>
      <c r="AC2636" s="122">
        <f t="shared" si="8087"/>
        <v>0</v>
      </c>
      <c r="AD2636" s="121">
        <f t="shared" si="7868"/>
        <v>0</v>
      </c>
      <c r="AE2636" s="122">
        <f t="shared" ref="AE2636:AM2636" si="8103">+($AN2636-$AD2636)/10+AD2636</f>
        <v>0</v>
      </c>
      <c r="AF2636" s="122">
        <f t="shared" si="8103"/>
        <v>0</v>
      </c>
      <c r="AG2636" s="122">
        <f t="shared" si="8103"/>
        <v>0</v>
      </c>
      <c r="AH2636" s="122">
        <f t="shared" si="8103"/>
        <v>0</v>
      </c>
      <c r="AI2636" s="122">
        <f t="shared" si="8103"/>
        <v>0</v>
      </c>
      <c r="AJ2636" s="122">
        <f t="shared" si="8103"/>
        <v>0</v>
      </c>
      <c r="AK2636" s="122">
        <f t="shared" si="8103"/>
        <v>0</v>
      </c>
      <c r="AL2636" s="122">
        <f t="shared" si="8103"/>
        <v>0</v>
      </c>
      <c r="AM2636" s="122">
        <f t="shared" si="8103"/>
        <v>0</v>
      </c>
      <c r="AN2636" s="121">
        <f t="shared" si="7870"/>
        <v>0</v>
      </c>
      <c r="AO2636" s="122">
        <f t="shared" ref="AO2636:AW2636" si="8104">+($AX2636-$AN2636)/10+AN2636</f>
        <v>0</v>
      </c>
      <c r="AP2636" s="122">
        <f t="shared" si="8104"/>
        <v>0</v>
      </c>
      <c r="AQ2636" s="122">
        <f t="shared" si="8104"/>
        <v>0</v>
      </c>
      <c r="AR2636" s="122">
        <f t="shared" si="8104"/>
        <v>0</v>
      </c>
      <c r="AS2636" s="122">
        <f t="shared" si="8104"/>
        <v>0</v>
      </c>
      <c r="AT2636" s="122">
        <f t="shared" si="8104"/>
        <v>0</v>
      </c>
      <c r="AU2636" s="122">
        <f t="shared" si="8104"/>
        <v>0</v>
      </c>
      <c r="AV2636" s="122">
        <f t="shared" si="8104"/>
        <v>0</v>
      </c>
      <c r="AW2636" s="122">
        <f t="shared" si="8104"/>
        <v>0</v>
      </c>
      <c r="AX2636" s="121">
        <f t="shared" si="7872"/>
        <v>0</v>
      </c>
    </row>
    <row r="2637" spans="2:50" ht="15.75" customHeight="1" x14ac:dyDescent="0.2">
      <c r="B2637" s="123"/>
      <c r="C2637" s="124"/>
      <c r="D2637" s="124"/>
      <c r="E2637" s="124"/>
      <c r="F2637" s="124"/>
      <c r="G2637" s="124"/>
      <c r="H2637" s="124"/>
      <c r="I2637" s="124"/>
      <c r="J2637" s="124"/>
      <c r="K2637" s="124"/>
      <c r="L2637" s="124"/>
      <c r="M2637" s="124"/>
      <c r="N2637" s="125"/>
      <c r="O2637" s="119"/>
      <c r="P2637" s="120" t="str">
        <f t="shared" si="7465"/>
        <v/>
      </c>
      <c r="Q2637" s="126">
        <f t="shared" ref="Q2637:W2637" si="8105">SUMIF($B$9:$N$9,Q$9,$B2637:$N2637)/100</f>
        <v>0</v>
      </c>
      <c r="R2637" s="126">
        <f t="shared" si="8105"/>
        <v>0</v>
      </c>
      <c r="S2637" s="126">
        <f t="shared" si="8105"/>
        <v>0</v>
      </c>
      <c r="T2637" s="126">
        <f t="shared" si="8105"/>
        <v>0</v>
      </c>
      <c r="U2637" s="126">
        <f t="shared" si="8105"/>
        <v>0</v>
      </c>
      <c r="V2637" s="126">
        <f t="shared" si="8105"/>
        <v>0</v>
      </c>
      <c r="W2637" s="126">
        <f t="shared" si="8105"/>
        <v>0</v>
      </c>
      <c r="X2637" s="127">
        <f t="shared" si="7864"/>
        <v>0</v>
      </c>
      <c r="Y2637" s="126">
        <f t="shared" si="7865"/>
        <v>0</v>
      </c>
      <c r="Z2637" s="127">
        <f t="shared" si="7866"/>
        <v>0</v>
      </c>
      <c r="AA2637" s="126">
        <f t="shared" si="7867"/>
        <v>0</v>
      </c>
      <c r="AB2637" s="127">
        <f t="shared" si="8087"/>
        <v>0</v>
      </c>
      <c r="AC2637" s="127">
        <f t="shared" si="8087"/>
        <v>0</v>
      </c>
      <c r="AD2637" s="126">
        <f t="shared" si="7868"/>
        <v>0</v>
      </c>
      <c r="AE2637" s="127">
        <f t="shared" ref="AE2637:AM2637" si="8106">+($AN2637-$AD2637)/10+AD2637</f>
        <v>0</v>
      </c>
      <c r="AF2637" s="127">
        <f t="shared" si="8106"/>
        <v>0</v>
      </c>
      <c r="AG2637" s="127">
        <f t="shared" si="8106"/>
        <v>0</v>
      </c>
      <c r="AH2637" s="127">
        <f t="shared" si="8106"/>
        <v>0</v>
      </c>
      <c r="AI2637" s="127">
        <f t="shared" si="8106"/>
        <v>0</v>
      </c>
      <c r="AJ2637" s="127">
        <f t="shared" si="8106"/>
        <v>0</v>
      </c>
      <c r="AK2637" s="127">
        <f t="shared" si="8106"/>
        <v>0</v>
      </c>
      <c r="AL2637" s="127">
        <f t="shared" si="8106"/>
        <v>0</v>
      </c>
      <c r="AM2637" s="127">
        <f t="shared" si="8106"/>
        <v>0</v>
      </c>
      <c r="AN2637" s="126">
        <f t="shared" si="7870"/>
        <v>0</v>
      </c>
      <c r="AO2637" s="127">
        <f t="shared" ref="AO2637:AW2637" si="8107">+($AX2637-$AN2637)/10+AN2637</f>
        <v>0</v>
      </c>
      <c r="AP2637" s="127">
        <f t="shared" si="8107"/>
        <v>0</v>
      </c>
      <c r="AQ2637" s="127">
        <f t="shared" si="8107"/>
        <v>0</v>
      </c>
      <c r="AR2637" s="127">
        <f t="shared" si="8107"/>
        <v>0</v>
      </c>
      <c r="AS2637" s="127">
        <f t="shared" si="8107"/>
        <v>0</v>
      </c>
      <c r="AT2637" s="127">
        <f t="shared" si="8107"/>
        <v>0</v>
      </c>
      <c r="AU2637" s="127">
        <f t="shared" si="8107"/>
        <v>0</v>
      </c>
      <c r="AV2637" s="127">
        <f t="shared" si="8107"/>
        <v>0</v>
      </c>
      <c r="AW2637" s="127">
        <f t="shared" si="8107"/>
        <v>0</v>
      </c>
      <c r="AX2637" s="126">
        <f t="shared" si="7872"/>
        <v>0</v>
      </c>
    </row>
    <row r="2638" spans="2:50" ht="15.75" customHeight="1" x14ac:dyDescent="0.2">
      <c r="B2638" s="123"/>
      <c r="C2638" s="128"/>
      <c r="D2638" s="128"/>
      <c r="E2638" s="128"/>
      <c r="F2638" s="128"/>
      <c r="G2638" s="128"/>
      <c r="H2638" s="128"/>
      <c r="I2638" s="128"/>
      <c r="J2638" s="128"/>
      <c r="K2638" s="128"/>
      <c r="L2638" s="128"/>
      <c r="M2638" s="128"/>
      <c r="N2638" s="129"/>
      <c r="O2638" s="119"/>
      <c r="P2638" s="120" t="str">
        <f t="shared" si="7465"/>
        <v/>
      </c>
      <c r="Q2638" s="121">
        <f t="shared" ref="Q2638:W2638" si="8108">SUMIF($B$9:$N$9,Q$9,$B2638:$N2638)/100</f>
        <v>0</v>
      </c>
      <c r="R2638" s="121">
        <f t="shared" si="8108"/>
        <v>0</v>
      </c>
      <c r="S2638" s="121">
        <f t="shared" si="8108"/>
        <v>0</v>
      </c>
      <c r="T2638" s="121">
        <f t="shared" si="8108"/>
        <v>0</v>
      </c>
      <c r="U2638" s="121">
        <f t="shared" si="8108"/>
        <v>0</v>
      </c>
      <c r="V2638" s="121">
        <f t="shared" si="8108"/>
        <v>0</v>
      </c>
      <c r="W2638" s="121">
        <f t="shared" si="8108"/>
        <v>0</v>
      </c>
      <c r="X2638" s="122">
        <f t="shared" si="7864"/>
        <v>0</v>
      </c>
      <c r="Y2638" s="121">
        <f t="shared" si="7865"/>
        <v>0</v>
      </c>
      <c r="Z2638" s="122">
        <f t="shared" si="7866"/>
        <v>0</v>
      </c>
      <c r="AA2638" s="121">
        <f t="shared" si="7867"/>
        <v>0</v>
      </c>
      <c r="AB2638" s="122">
        <f t="shared" si="8087"/>
        <v>0</v>
      </c>
      <c r="AC2638" s="122">
        <f t="shared" si="8087"/>
        <v>0</v>
      </c>
      <c r="AD2638" s="121">
        <f t="shared" si="7868"/>
        <v>0</v>
      </c>
      <c r="AE2638" s="122">
        <f t="shared" ref="AE2638:AM2638" si="8109">+($AN2638-$AD2638)/10+AD2638</f>
        <v>0</v>
      </c>
      <c r="AF2638" s="122">
        <f t="shared" si="8109"/>
        <v>0</v>
      </c>
      <c r="AG2638" s="122">
        <f t="shared" si="8109"/>
        <v>0</v>
      </c>
      <c r="AH2638" s="122">
        <f t="shared" si="8109"/>
        <v>0</v>
      </c>
      <c r="AI2638" s="122">
        <f t="shared" si="8109"/>
        <v>0</v>
      </c>
      <c r="AJ2638" s="122">
        <f t="shared" si="8109"/>
        <v>0</v>
      </c>
      <c r="AK2638" s="122">
        <f t="shared" si="8109"/>
        <v>0</v>
      </c>
      <c r="AL2638" s="122">
        <f t="shared" si="8109"/>
        <v>0</v>
      </c>
      <c r="AM2638" s="122">
        <f t="shared" si="8109"/>
        <v>0</v>
      </c>
      <c r="AN2638" s="121">
        <f t="shared" si="7870"/>
        <v>0</v>
      </c>
      <c r="AO2638" s="122">
        <f t="shared" ref="AO2638:AW2638" si="8110">+($AX2638-$AN2638)/10+AN2638</f>
        <v>0</v>
      </c>
      <c r="AP2638" s="122">
        <f t="shared" si="8110"/>
        <v>0</v>
      </c>
      <c r="AQ2638" s="122">
        <f t="shared" si="8110"/>
        <v>0</v>
      </c>
      <c r="AR2638" s="122">
        <f t="shared" si="8110"/>
        <v>0</v>
      </c>
      <c r="AS2638" s="122">
        <f t="shared" si="8110"/>
        <v>0</v>
      </c>
      <c r="AT2638" s="122">
        <f t="shared" si="8110"/>
        <v>0</v>
      </c>
      <c r="AU2638" s="122">
        <f t="shared" si="8110"/>
        <v>0</v>
      </c>
      <c r="AV2638" s="122">
        <f t="shared" si="8110"/>
        <v>0</v>
      </c>
      <c r="AW2638" s="122">
        <f t="shared" si="8110"/>
        <v>0</v>
      </c>
      <c r="AX2638" s="121">
        <f t="shared" si="7872"/>
        <v>0</v>
      </c>
    </row>
    <row r="2639" spans="2:50" ht="15.75" customHeight="1" x14ac:dyDescent="0.2">
      <c r="B2639" s="123"/>
      <c r="C2639" s="124"/>
      <c r="D2639" s="124"/>
      <c r="E2639" s="124"/>
      <c r="F2639" s="124"/>
      <c r="G2639" s="124"/>
      <c r="H2639" s="124"/>
      <c r="I2639" s="124"/>
      <c r="J2639" s="124"/>
      <c r="K2639" s="124"/>
      <c r="L2639" s="124"/>
      <c r="M2639" s="124"/>
      <c r="N2639" s="125"/>
      <c r="O2639" s="119"/>
      <c r="P2639" s="120" t="str">
        <f t="shared" si="7465"/>
        <v/>
      </c>
      <c r="Q2639" s="126">
        <f t="shared" ref="Q2639:W2639" si="8111">SUMIF($B$9:$N$9,Q$9,$B2639:$N2639)/100</f>
        <v>0</v>
      </c>
      <c r="R2639" s="126">
        <f t="shared" si="8111"/>
        <v>0</v>
      </c>
      <c r="S2639" s="126">
        <f t="shared" si="8111"/>
        <v>0</v>
      </c>
      <c r="T2639" s="126">
        <f t="shared" si="8111"/>
        <v>0</v>
      </c>
      <c r="U2639" s="126">
        <f t="shared" si="8111"/>
        <v>0</v>
      </c>
      <c r="V2639" s="126">
        <f t="shared" si="8111"/>
        <v>0</v>
      </c>
      <c r="W2639" s="126">
        <f t="shared" si="8111"/>
        <v>0</v>
      </c>
      <c r="X2639" s="127">
        <f t="shared" si="7864"/>
        <v>0</v>
      </c>
      <c r="Y2639" s="126">
        <f t="shared" si="7865"/>
        <v>0</v>
      </c>
      <c r="Z2639" s="127">
        <f t="shared" si="7866"/>
        <v>0</v>
      </c>
      <c r="AA2639" s="126">
        <f t="shared" si="7867"/>
        <v>0</v>
      </c>
      <c r="AB2639" s="127">
        <f t="shared" si="8087"/>
        <v>0</v>
      </c>
      <c r="AC2639" s="127">
        <f t="shared" si="8087"/>
        <v>0</v>
      </c>
      <c r="AD2639" s="126">
        <f t="shared" si="7868"/>
        <v>0</v>
      </c>
      <c r="AE2639" s="127">
        <f t="shared" ref="AE2639:AM2639" si="8112">+($AN2639-$AD2639)/10+AD2639</f>
        <v>0</v>
      </c>
      <c r="AF2639" s="127">
        <f t="shared" si="8112"/>
        <v>0</v>
      </c>
      <c r="AG2639" s="127">
        <f t="shared" si="8112"/>
        <v>0</v>
      </c>
      <c r="AH2639" s="127">
        <f t="shared" si="8112"/>
        <v>0</v>
      </c>
      <c r="AI2639" s="127">
        <f t="shared" si="8112"/>
        <v>0</v>
      </c>
      <c r="AJ2639" s="127">
        <f t="shared" si="8112"/>
        <v>0</v>
      </c>
      <c r="AK2639" s="127">
        <f t="shared" si="8112"/>
        <v>0</v>
      </c>
      <c r="AL2639" s="127">
        <f t="shared" si="8112"/>
        <v>0</v>
      </c>
      <c r="AM2639" s="127">
        <f t="shared" si="8112"/>
        <v>0</v>
      </c>
      <c r="AN2639" s="126">
        <f t="shared" si="7870"/>
        <v>0</v>
      </c>
      <c r="AO2639" s="127">
        <f t="shared" ref="AO2639:AW2639" si="8113">+($AX2639-$AN2639)/10+AN2639</f>
        <v>0</v>
      </c>
      <c r="AP2639" s="127">
        <f t="shared" si="8113"/>
        <v>0</v>
      </c>
      <c r="AQ2639" s="127">
        <f t="shared" si="8113"/>
        <v>0</v>
      </c>
      <c r="AR2639" s="127">
        <f t="shared" si="8113"/>
        <v>0</v>
      </c>
      <c r="AS2639" s="127">
        <f t="shared" si="8113"/>
        <v>0</v>
      </c>
      <c r="AT2639" s="127">
        <f t="shared" si="8113"/>
        <v>0</v>
      </c>
      <c r="AU2639" s="127">
        <f t="shared" si="8113"/>
        <v>0</v>
      </c>
      <c r="AV2639" s="127">
        <f t="shared" si="8113"/>
        <v>0</v>
      </c>
      <c r="AW2639" s="127">
        <f t="shared" si="8113"/>
        <v>0</v>
      </c>
      <c r="AX2639" s="126">
        <f t="shared" si="7872"/>
        <v>0</v>
      </c>
    </row>
    <row r="2640" spans="2:50" ht="15.75" customHeight="1" x14ac:dyDescent="0.2">
      <c r="B2640" s="123"/>
      <c r="C2640" s="128"/>
      <c r="D2640" s="128"/>
      <c r="E2640" s="128"/>
      <c r="F2640" s="128"/>
      <c r="G2640" s="128"/>
      <c r="H2640" s="128"/>
      <c r="I2640" s="128"/>
      <c r="J2640" s="128"/>
      <c r="K2640" s="128"/>
      <c r="L2640" s="128"/>
      <c r="M2640" s="128"/>
      <c r="N2640" s="129"/>
      <c r="O2640" s="119"/>
      <c r="P2640" s="120" t="str">
        <f t="shared" si="7465"/>
        <v/>
      </c>
      <c r="Q2640" s="121">
        <f t="shared" ref="Q2640:W2640" si="8114">SUMIF($B$9:$N$9,Q$9,$B2640:$N2640)/100</f>
        <v>0</v>
      </c>
      <c r="R2640" s="121">
        <f t="shared" si="8114"/>
        <v>0</v>
      </c>
      <c r="S2640" s="121">
        <f t="shared" si="8114"/>
        <v>0</v>
      </c>
      <c r="T2640" s="121">
        <f t="shared" si="8114"/>
        <v>0</v>
      </c>
      <c r="U2640" s="121">
        <f t="shared" si="8114"/>
        <v>0</v>
      </c>
      <c r="V2640" s="121">
        <f t="shared" si="8114"/>
        <v>0</v>
      </c>
      <c r="W2640" s="121">
        <f t="shared" si="8114"/>
        <v>0</v>
      </c>
      <c r="X2640" s="122">
        <f t="shared" si="7864"/>
        <v>0</v>
      </c>
      <c r="Y2640" s="121">
        <f t="shared" si="7865"/>
        <v>0</v>
      </c>
      <c r="Z2640" s="122">
        <f t="shared" si="7866"/>
        <v>0</v>
      </c>
      <c r="AA2640" s="121">
        <f t="shared" si="7867"/>
        <v>0</v>
      </c>
      <c r="AB2640" s="122">
        <f t="shared" si="8087"/>
        <v>0</v>
      </c>
      <c r="AC2640" s="122">
        <f t="shared" si="8087"/>
        <v>0</v>
      </c>
      <c r="AD2640" s="121">
        <f t="shared" si="7868"/>
        <v>0</v>
      </c>
      <c r="AE2640" s="122">
        <f t="shared" ref="AE2640:AM2640" si="8115">+($AN2640-$AD2640)/10+AD2640</f>
        <v>0</v>
      </c>
      <c r="AF2640" s="122">
        <f t="shared" si="8115"/>
        <v>0</v>
      </c>
      <c r="AG2640" s="122">
        <f t="shared" si="8115"/>
        <v>0</v>
      </c>
      <c r="AH2640" s="122">
        <f t="shared" si="8115"/>
        <v>0</v>
      </c>
      <c r="AI2640" s="122">
        <f t="shared" si="8115"/>
        <v>0</v>
      </c>
      <c r="AJ2640" s="122">
        <f t="shared" si="8115"/>
        <v>0</v>
      </c>
      <c r="AK2640" s="122">
        <f t="shared" si="8115"/>
        <v>0</v>
      </c>
      <c r="AL2640" s="122">
        <f t="shared" si="8115"/>
        <v>0</v>
      </c>
      <c r="AM2640" s="122">
        <f t="shared" si="8115"/>
        <v>0</v>
      </c>
      <c r="AN2640" s="121">
        <f t="shared" si="7870"/>
        <v>0</v>
      </c>
      <c r="AO2640" s="122">
        <f t="shared" ref="AO2640:AW2640" si="8116">+($AX2640-$AN2640)/10+AN2640</f>
        <v>0</v>
      </c>
      <c r="AP2640" s="122">
        <f t="shared" si="8116"/>
        <v>0</v>
      </c>
      <c r="AQ2640" s="122">
        <f t="shared" si="8116"/>
        <v>0</v>
      </c>
      <c r="AR2640" s="122">
        <f t="shared" si="8116"/>
        <v>0</v>
      </c>
      <c r="AS2640" s="122">
        <f t="shared" si="8116"/>
        <v>0</v>
      </c>
      <c r="AT2640" s="122">
        <f t="shared" si="8116"/>
        <v>0</v>
      </c>
      <c r="AU2640" s="122">
        <f t="shared" si="8116"/>
        <v>0</v>
      </c>
      <c r="AV2640" s="122">
        <f t="shared" si="8116"/>
        <v>0</v>
      </c>
      <c r="AW2640" s="122">
        <f t="shared" si="8116"/>
        <v>0</v>
      </c>
      <c r="AX2640" s="121">
        <f t="shared" si="7872"/>
        <v>0</v>
      </c>
    </row>
    <row r="2641" spans="2:50" ht="15.75" customHeight="1" x14ac:dyDescent="0.2">
      <c r="B2641" s="123"/>
      <c r="C2641" s="124"/>
      <c r="D2641" s="124"/>
      <c r="E2641" s="124"/>
      <c r="F2641" s="124"/>
      <c r="G2641" s="124"/>
      <c r="H2641" s="124"/>
      <c r="I2641" s="124"/>
      <c r="J2641" s="124"/>
      <c r="K2641" s="124"/>
      <c r="L2641" s="124"/>
      <c r="M2641" s="124"/>
      <c r="N2641" s="125"/>
      <c r="O2641" s="119"/>
      <c r="P2641" s="120" t="str">
        <f t="shared" si="7465"/>
        <v/>
      </c>
      <c r="Q2641" s="126">
        <f t="shared" ref="Q2641:W2641" si="8117">SUMIF($B$9:$N$9,Q$9,$B2641:$N2641)/100</f>
        <v>0</v>
      </c>
      <c r="R2641" s="126">
        <f t="shared" si="8117"/>
        <v>0</v>
      </c>
      <c r="S2641" s="126">
        <f t="shared" si="8117"/>
        <v>0</v>
      </c>
      <c r="T2641" s="126">
        <f t="shared" si="8117"/>
        <v>0</v>
      </c>
      <c r="U2641" s="126">
        <f t="shared" si="8117"/>
        <v>0</v>
      </c>
      <c r="V2641" s="126">
        <f t="shared" si="8117"/>
        <v>0</v>
      </c>
      <c r="W2641" s="126">
        <f t="shared" si="8117"/>
        <v>0</v>
      </c>
      <c r="X2641" s="127">
        <f t="shared" si="7864"/>
        <v>0</v>
      </c>
      <c r="Y2641" s="126">
        <f t="shared" si="7865"/>
        <v>0</v>
      </c>
      <c r="Z2641" s="127">
        <f t="shared" si="7866"/>
        <v>0</v>
      </c>
      <c r="AA2641" s="126">
        <f t="shared" si="7867"/>
        <v>0</v>
      </c>
      <c r="AB2641" s="127">
        <f t="shared" si="8087"/>
        <v>0</v>
      </c>
      <c r="AC2641" s="127">
        <f t="shared" si="8087"/>
        <v>0</v>
      </c>
      <c r="AD2641" s="126">
        <f t="shared" si="7868"/>
        <v>0</v>
      </c>
      <c r="AE2641" s="127">
        <f t="shared" ref="AE2641:AM2641" si="8118">+($AN2641-$AD2641)/10+AD2641</f>
        <v>0</v>
      </c>
      <c r="AF2641" s="127">
        <f t="shared" si="8118"/>
        <v>0</v>
      </c>
      <c r="AG2641" s="127">
        <f t="shared" si="8118"/>
        <v>0</v>
      </c>
      <c r="AH2641" s="127">
        <f t="shared" si="8118"/>
        <v>0</v>
      </c>
      <c r="AI2641" s="127">
        <f t="shared" si="8118"/>
        <v>0</v>
      </c>
      <c r="AJ2641" s="127">
        <f t="shared" si="8118"/>
        <v>0</v>
      </c>
      <c r="AK2641" s="127">
        <f t="shared" si="8118"/>
        <v>0</v>
      </c>
      <c r="AL2641" s="127">
        <f t="shared" si="8118"/>
        <v>0</v>
      </c>
      <c r="AM2641" s="127">
        <f t="shared" si="8118"/>
        <v>0</v>
      </c>
      <c r="AN2641" s="126">
        <f t="shared" si="7870"/>
        <v>0</v>
      </c>
      <c r="AO2641" s="127">
        <f t="shared" ref="AO2641:AW2641" si="8119">+($AX2641-$AN2641)/10+AN2641</f>
        <v>0</v>
      </c>
      <c r="AP2641" s="127">
        <f t="shared" si="8119"/>
        <v>0</v>
      </c>
      <c r="AQ2641" s="127">
        <f t="shared" si="8119"/>
        <v>0</v>
      </c>
      <c r="AR2641" s="127">
        <f t="shared" si="8119"/>
        <v>0</v>
      </c>
      <c r="AS2641" s="127">
        <f t="shared" si="8119"/>
        <v>0</v>
      </c>
      <c r="AT2641" s="127">
        <f t="shared" si="8119"/>
        <v>0</v>
      </c>
      <c r="AU2641" s="127">
        <f t="shared" si="8119"/>
        <v>0</v>
      </c>
      <c r="AV2641" s="127">
        <f t="shared" si="8119"/>
        <v>0</v>
      </c>
      <c r="AW2641" s="127">
        <f t="shared" si="8119"/>
        <v>0</v>
      </c>
      <c r="AX2641" s="126">
        <f t="shared" si="7872"/>
        <v>0</v>
      </c>
    </row>
    <row r="2642" spans="2:50" ht="15.75" customHeight="1" x14ac:dyDescent="0.2">
      <c r="B2642" s="123"/>
      <c r="C2642" s="128"/>
      <c r="D2642" s="128"/>
      <c r="E2642" s="128"/>
      <c r="F2642" s="128"/>
      <c r="G2642" s="128"/>
      <c r="H2642" s="128"/>
      <c r="I2642" s="128"/>
      <c r="J2642" s="128"/>
      <c r="K2642" s="128"/>
      <c r="L2642" s="128"/>
      <c r="M2642" s="128"/>
      <c r="N2642" s="129"/>
      <c r="O2642" s="119"/>
      <c r="P2642" s="120" t="str">
        <f t="shared" si="7465"/>
        <v/>
      </c>
      <c r="Q2642" s="121">
        <f t="shared" ref="Q2642:W2642" si="8120">SUMIF($B$9:$N$9,Q$9,$B2642:$N2642)/100</f>
        <v>0</v>
      </c>
      <c r="R2642" s="121">
        <f t="shared" si="8120"/>
        <v>0</v>
      </c>
      <c r="S2642" s="121">
        <f t="shared" si="8120"/>
        <v>0</v>
      </c>
      <c r="T2642" s="121">
        <f t="shared" si="8120"/>
        <v>0</v>
      </c>
      <c r="U2642" s="121">
        <f t="shared" si="8120"/>
        <v>0</v>
      </c>
      <c r="V2642" s="121">
        <f t="shared" si="8120"/>
        <v>0</v>
      </c>
      <c r="W2642" s="121">
        <f t="shared" si="8120"/>
        <v>0</v>
      </c>
      <c r="X2642" s="122">
        <f t="shared" si="7864"/>
        <v>0</v>
      </c>
      <c r="Y2642" s="121">
        <f t="shared" si="7865"/>
        <v>0</v>
      </c>
      <c r="Z2642" s="122">
        <f t="shared" si="7866"/>
        <v>0</v>
      </c>
      <c r="AA2642" s="121">
        <f t="shared" si="7867"/>
        <v>0</v>
      </c>
      <c r="AB2642" s="122">
        <f t="shared" si="8087"/>
        <v>0</v>
      </c>
      <c r="AC2642" s="122">
        <f t="shared" si="8087"/>
        <v>0</v>
      </c>
      <c r="AD2642" s="121">
        <f t="shared" si="7868"/>
        <v>0</v>
      </c>
      <c r="AE2642" s="122">
        <f t="shared" ref="AE2642:AM2642" si="8121">+($AN2642-$AD2642)/10+AD2642</f>
        <v>0</v>
      </c>
      <c r="AF2642" s="122">
        <f t="shared" si="8121"/>
        <v>0</v>
      </c>
      <c r="AG2642" s="122">
        <f t="shared" si="8121"/>
        <v>0</v>
      </c>
      <c r="AH2642" s="122">
        <f t="shared" si="8121"/>
        <v>0</v>
      </c>
      <c r="AI2642" s="122">
        <f t="shared" si="8121"/>
        <v>0</v>
      </c>
      <c r="AJ2642" s="122">
        <f t="shared" si="8121"/>
        <v>0</v>
      </c>
      <c r="AK2642" s="122">
        <f t="shared" si="8121"/>
        <v>0</v>
      </c>
      <c r="AL2642" s="122">
        <f t="shared" si="8121"/>
        <v>0</v>
      </c>
      <c r="AM2642" s="122">
        <f t="shared" si="8121"/>
        <v>0</v>
      </c>
      <c r="AN2642" s="121">
        <f t="shared" si="7870"/>
        <v>0</v>
      </c>
      <c r="AO2642" s="122">
        <f t="shared" ref="AO2642:AW2642" si="8122">+($AX2642-$AN2642)/10+AN2642</f>
        <v>0</v>
      </c>
      <c r="AP2642" s="122">
        <f t="shared" si="8122"/>
        <v>0</v>
      </c>
      <c r="AQ2642" s="122">
        <f t="shared" si="8122"/>
        <v>0</v>
      </c>
      <c r="AR2642" s="122">
        <f t="shared" si="8122"/>
        <v>0</v>
      </c>
      <c r="AS2642" s="122">
        <f t="shared" si="8122"/>
        <v>0</v>
      </c>
      <c r="AT2642" s="122">
        <f t="shared" si="8122"/>
        <v>0</v>
      </c>
      <c r="AU2642" s="122">
        <f t="shared" si="8122"/>
        <v>0</v>
      </c>
      <c r="AV2642" s="122">
        <f t="shared" si="8122"/>
        <v>0</v>
      </c>
      <c r="AW2642" s="122">
        <f t="shared" si="8122"/>
        <v>0</v>
      </c>
      <c r="AX2642" s="121">
        <f t="shared" si="7872"/>
        <v>0</v>
      </c>
    </row>
    <row r="2643" spans="2:50" ht="15.75" customHeight="1" x14ac:dyDescent="0.2">
      <c r="B2643" s="123"/>
      <c r="C2643" s="124"/>
      <c r="D2643" s="124"/>
      <c r="E2643" s="124"/>
      <c r="F2643" s="124"/>
      <c r="G2643" s="124"/>
      <c r="H2643" s="124"/>
      <c r="I2643" s="124"/>
      <c r="J2643" s="124"/>
      <c r="K2643" s="124"/>
      <c r="L2643" s="124"/>
      <c r="M2643" s="124"/>
      <c r="N2643" s="125"/>
      <c r="O2643" s="119"/>
      <c r="P2643" s="120" t="str">
        <f t="shared" si="7465"/>
        <v/>
      </c>
      <c r="Q2643" s="126">
        <f t="shared" ref="Q2643:W2643" si="8123">SUMIF($B$9:$N$9,Q$9,$B2643:$N2643)/100</f>
        <v>0</v>
      </c>
      <c r="R2643" s="126">
        <f t="shared" si="8123"/>
        <v>0</v>
      </c>
      <c r="S2643" s="126">
        <f t="shared" si="8123"/>
        <v>0</v>
      </c>
      <c r="T2643" s="126">
        <f t="shared" si="8123"/>
        <v>0</v>
      </c>
      <c r="U2643" s="126">
        <f t="shared" si="8123"/>
        <v>0</v>
      </c>
      <c r="V2643" s="126">
        <f t="shared" si="8123"/>
        <v>0</v>
      </c>
      <c r="W2643" s="126">
        <f t="shared" si="8123"/>
        <v>0</v>
      </c>
      <c r="X2643" s="127">
        <f t="shared" si="7864"/>
        <v>0</v>
      </c>
      <c r="Y2643" s="126">
        <f t="shared" si="7865"/>
        <v>0</v>
      </c>
      <c r="Z2643" s="127">
        <f t="shared" si="7866"/>
        <v>0</v>
      </c>
      <c r="AA2643" s="126">
        <f t="shared" si="7867"/>
        <v>0</v>
      </c>
      <c r="AB2643" s="127">
        <f t="shared" si="8087"/>
        <v>0</v>
      </c>
      <c r="AC2643" s="127">
        <f t="shared" si="8087"/>
        <v>0</v>
      </c>
      <c r="AD2643" s="126">
        <f t="shared" si="7868"/>
        <v>0</v>
      </c>
      <c r="AE2643" s="127">
        <f t="shared" ref="AE2643:AM2643" si="8124">+($AN2643-$AD2643)/10+AD2643</f>
        <v>0</v>
      </c>
      <c r="AF2643" s="127">
        <f t="shared" si="8124"/>
        <v>0</v>
      </c>
      <c r="AG2643" s="127">
        <f t="shared" si="8124"/>
        <v>0</v>
      </c>
      <c r="AH2643" s="127">
        <f t="shared" si="8124"/>
        <v>0</v>
      </c>
      <c r="AI2643" s="127">
        <f t="shared" si="8124"/>
        <v>0</v>
      </c>
      <c r="AJ2643" s="127">
        <f t="shared" si="8124"/>
        <v>0</v>
      </c>
      <c r="AK2643" s="127">
        <f t="shared" si="8124"/>
        <v>0</v>
      </c>
      <c r="AL2643" s="127">
        <f t="shared" si="8124"/>
        <v>0</v>
      </c>
      <c r="AM2643" s="127">
        <f t="shared" si="8124"/>
        <v>0</v>
      </c>
      <c r="AN2643" s="126">
        <f t="shared" si="7870"/>
        <v>0</v>
      </c>
      <c r="AO2643" s="127">
        <f t="shared" ref="AO2643:AW2643" si="8125">+($AX2643-$AN2643)/10+AN2643</f>
        <v>0</v>
      </c>
      <c r="AP2643" s="127">
        <f t="shared" si="8125"/>
        <v>0</v>
      </c>
      <c r="AQ2643" s="127">
        <f t="shared" si="8125"/>
        <v>0</v>
      </c>
      <c r="AR2643" s="127">
        <f t="shared" si="8125"/>
        <v>0</v>
      </c>
      <c r="AS2643" s="127">
        <f t="shared" si="8125"/>
        <v>0</v>
      </c>
      <c r="AT2643" s="127">
        <f t="shared" si="8125"/>
        <v>0</v>
      </c>
      <c r="AU2643" s="127">
        <f t="shared" si="8125"/>
        <v>0</v>
      </c>
      <c r="AV2643" s="127">
        <f t="shared" si="8125"/>
        <v>0</v>
      </c>
      <c r="AW2643" s="127">
        <f t="shared" si="8125"/>
        <v>0</v>
      </c>
      <c r="AX2643" s="126">
        <f t="shared" si="7872"/>
        <v>0</v>
      </c>
    </row>
    <row r="2644" spans="2:50" ht="15.75" customHeight="1" x14ac:dyDescent="0.2">
      <c r="B2644" s="123"/>
      <c r="C2644" s="128"/>
      <c r="D2644" s="128"/>
      <c r="E2644" s="128"/>
      <c r="F2644" s="128"/>
      <c r="G2644" s="128"/>
      <c r="H2644" s="128"/>
      <c r="I2644" s="128"/>
      <c r="J2644" s="128"/>
      <c r="K2644" s="128"/>
      <c r="L2644" s="128"/>
      <c r="M2644" s="128"/>
      <c r="N2644" s="129"/>
      <c r="O2644" s="119"/>
      <c r="P2644" s="120" t="str">
        <f t="shared" si="7465"/>
        <v/>
      </c>
      <c r="Q2644" s="121">
        <f t="shared" ref="Q2644:W2644" si="8126">SUMIF($B$9:$N$9,Q$9,$B2644:$N2644)/100</f>
        <v>0</v>
      </c>
      <c r="R2644" s="121">
        <f t="shared" si="8126"/>
        <v>0</v>
      </c>
      <c r="S2644" s="121">
        <f t="shared" si="8126"/>
        <v>0</v>
      </c>
      <c r="T2644" s="121">
        <f t="shared" si="8126"/>
        <v>0</v>
      </c>
      <c r="U2644" s="121">
        <f t="shared" si="8126"/>
        <v>0</v>
      </c>
      <c r="V2644" s="121">
        <f t="shared" si="8126"/>
        <v>0</v>
      </c>
      <c r="W2644" s="121">
        <f t="shared" si="8126"/>
        <v>0</v>
      </c>
      <c r="X2644" s="122">
        <f t="shared" si="7864"/>
        <v>0</v>
      </c>
      <c r="Y2644" s="121">
        <f t="shared" si="7865"/>
        <v>0</v>
      </c>
      <c r="Z2644" s="122">
        <f t="shared" si="7866"/>
        <v>0</v>
      </c>
      <c r="AA2644" s="121">
        <f t="shared" si="7867"/>
        <v>0</v>
      </c>
      <c r="AB2644" s="122">
        <f t="shared" si="8087"/>
        <v>0</v>
      </c>
      <c r="AC2644" s="122">
        <f t="shared" si="8087"/>
        <v>0</v>
      </c>
      <c r="AD2644" s="121">
        <f t="shared" si="7868"/>
        <v>0</v>
      </c>
      <c r="AE2644" s="122">
        <f t="shared" ref="AE2644:AM2644" si="8127">+($AN2644-$AD2644)/10+AD2644</f>
        <v>0</v>
      </c>
      <c r="AF2644" s="122">
        <f t="shared" si="8127"/>
        <v>0</v>
      </c>
      <c r="AG2644" s="122">
        <f t="shared" si="8127"/>
        <v>0</v>
      </c>
      <c r="AH2644" s="122">
        <f t="shared" si="8127"/>
        <v>0</v>
      </c>
      <c r="AI2644" s="122">
        <f t="shared" si="8127"/>
        <v>0</v>
      </c>
      <c r="AJ2644" s="122">
        <f t="shared" si="8127"/>
        <v>0</v>
      </c>
      <c r="AK2644" s="122">
        <f t="shared" si="8127"/>
        <v>0</v>
      </c>
      <c r="AL2644" s="122">
        <f t="shared" si="8127"/>
        <v>0</v>
      </c>
      <c r="AM2644" s="122">
        <f t="shared" si="8127"/>
        <v>0</v>
      </c>
      <c r="AN2644" s="121">
        <f t="shared" si="7870"/>
        <v>0</v>
      </c>
      <c r="AO2644" s="122">
        <f t="shared" ref="AO2644:AW2644" si="8128">+($AX2644-$AN2644)/10+AN2644</f>
        <v>0</v>
      </c>
      <c r="AP2644" s="122">
        <f t="shared" si="8128"/>
        <v>0</v>
      </c>
      <c r="AQ2644" s="122">
        <f t="shared" si="8128"/>
        <v>0</v>
      </c>
      <c r="AR2644" s="122">
        <f t="shared" si="8128"/>
        <v>0</v>
      </c>
      <c r="AS2644" s="122">
        <f t="shared" si="8128"/>
        <v>0</v>
      </c>
      <c r="AT2644" s="122">
        <f t="shared" si="8128"/>
        <v>0</v>
      </c>
      <c r="AU2644" s="122">
        <f t="shared" si="8128"/>
        <v>0</v>
      </c>
      <c r="AV2644" s="122">
        <f t="shared" si="8128"/>
        <v>0</v>
      </c>
      <c r="AW2644" s="122">
        <f t="shared" si="8128"/>
        <v>0</v>
      </c>
      <c r="AX2644" s="121">
        <f t="shared" si="7872"/>
        <v>0</v>
      </c>
    </row>
    <row r="2645" spans="2:50" ht="15.75" customHeight="1" x14ac:dyDescent="0.2">
      <c r="B2645" s="123"/>
      <c r="C2645" s="124"/>
      <c r="D2645" s="124"/>
      <c r="E2645" s="124"/>
      <c r="F2645" s="124"/>
      <c r="G2645" s="124"/>
      <c r="H2645" s="124"/>
      <c r="I2645" s="124"/>
      <c r="J2645" s="124"/>
      <c r="K2645" s="124"/>
      <c r="L2645" s="124"/>
      <c r="M2645" s="124"/>
      <c r="N2645" s="125"/>
      <c r="O2645" s="119"/>
      <c r="P2645" s="120" t="str">
        <f t="shared" si="7465"/>
        <v/>
      </c>
      <c r="Q2645" s="126">
        <f t="shared" ref="Q2645:W2645" si="8129">SUMIF($B$9:$N$9,Q$9,$B2645:$N2645)/100</f>
        <v>0</v>
      </c>
      <c r="R2645" s="126">
        <f t="shared" si="8129"/>
        <v>0</v>
      </c>
      <c r="S2645" s="126">
        <f t="shared" si="8129"/>
        <v>0</v>
      </c>
      <c r="T2645" s="126">
        <f t="shared" si="8129"/>
        <v>0</v>
      </c>
      <c r="U2645" s="126">
        <f t="shared" si="8129"/>
        <v>0</v>
      </c>
      <c r="V2645" s="126">
        <f t="shared" si="8129"/>
        <v>0</v>
      </c>
      <c r="W2645" s="126">
        <f t="shared" si="8129"/>
        <v>0</v>
      </c>
      <c r="X2645" s="127">
        <f t="shared" si="7864"/>
        <v>0</v>
      </c>
      <c r="Y2645" s="126">
        <f t="shared" si="7865"/>
        <v>0</v>
      </c>
      <c r="Z2645" s="127">
        <f t="shared" si="7866"/>
        <v>0</v>
      </c>
      <c r="AA2645" s="126">
        <f t="shared" si="7867"/>
        <v>0</v>
      </c>
      <c r="AB2645" s="127">
        <f t="shared" si="8087"/>
        <v>0</v>
      </c>
      <c r="AC2645" s="127">
        <f t="shared" si="8087"/>
        <v>0</v>
      </c>
      <c r="AD2645" s="126">
        <f t="shared" si="7868"/>
        <v>0</v>
      </c>
      <c r="AE2645" s="127">
        <f t="shared" ref="AE2645:AM2645" si="8130">+($AN2645-$AD2645)/10+AD2645</f>
        <v>0</v>
      </c>
      <c r="AF2645" s="127">
        <f t="shared" si="8130"/>
        <v>0</v>
      </c>
      <c r="AG2645" s="127">
        <f t="shared" si="8130"/>
        <v>0</v>
      </c>
      <c r="AH2645" s="127">
        <f t="shared" si="8130"/>
        <v>0</v>
      </c>
      <c r="AI2645" s="127">
        <f t="shared" si="8130"/>
        <v>0</v>
      </c>
      <c r="AJ2645" s="127">
        <f t="shared" si="8130"/>
        <v>0</v>
      </c>
      <c r="AK2645" s="127">
        <f t="shared" si="8130"/>
        <v>0</v>
      </c>
      <c r="AL2645" s="127">
        <f t="shared" si="8130"/>
        <v>0</v>
      </c>
      <c r="AM2645" s="127">
        <f t="shared" si="8130"/>
        <v>0</v>
      </c>
      <c r="AN2645" s="126">
        <f t="shared" si="7870"/>
        <v>0</v>
      </c>
      <c r="AO2645" s="127">
        <f t="shared" ref="AO2645:AW2645" si="8131">+($AX2645-$AN2645)/10+AN2645</f>
        <v>0</v>
      </c>
      <c r="AP2645" s="127">
        <f t="shared" si="8131"/>
        <v>0</v>
      </c>
      <c r="AQ2645" s="127">
        <f t="shared" si="8131"/>
        <v>0</v>
      </c>
      <c r="AR2645" s="127">
        <f t="shared" si="8131"/>
        <v>0</v>
      </c>
      <c r="AS2645" s="127">
        <f t="shared" si="8131"/>
        <v>0</v>
      </c>
      <c r="AT2645" s="127">
        <f t="shared" si="8131"/>
        <v>0</v>
      </c>
      <c r="AU2645" s="127">
        <f t="shared" si="8131"/>
        <v>0</v>
      </c>
      <c r="AV2645" s="127">
        <f t="shared" si="8131"/>
        <v>0</v>
      </c>
      <c r="AW2645" s="127">
        <f t="shared" si="8131"/>
        <v>0</v>
      </c>
      <c r="AX2645" s="126">
        <f t="shared" si="7872"/>
        <v>0</v>
      </c>
    </row>
    <row r="2646" spans="2:50" ht="15.75" customHeight="1" x14ac:dyDescent="0.2">
      <c r="B2646" s="123"/>
      <c r="C2646" s="128"/>
      <c r="D2646" s="128"/>
      <c r="E2646" s="128"/>
      <c r="F2646" s="128"/>
      <c r="G2646" s="128"/>
      <c r="H2646" s="128"/>
      <c r="I2646" s="128"/>
      <c r="J2646" s="128"/>
      <c r="K2646" s="128"/>
      <c r="L2646" s="128"/>
      <c r="M2646" s="128"/>
      <c r="N2646" s="129"/>
      <c r="O2646" s="119"/>
      <c r="P2646" s="120" t="str">
        <f t="shared" si="7465"/>
        <v/>
      </c>
      <c r="Q2646" s="121">
        <f t="shared" ref="Q2646:W2646" si="8132">SUMIF($B$9:$N$9,Q$9,$B2646:$N2646)/100</f>
        <v>0</v>
      </c>
      <c r="R2646" s="121">
        <f t="shared" si="8132"/>
        <v>0</v>
      </c>
      <c r="S2646" s="121">
        <f t="shared" si="8132"/>
        <v>0</v>
      </c>
      <c r="T2646" s="121">
        <f t="shared" si="8132"/>
        <v>0</v>
      </c>
      <c r="U2646" s="121">
        <f t="shared" si="8132"/>
        <v>0</v>
      </c>
      <c r="V2646" s="121">
        <f t="shared" si="8132"/>
        <v>0</v>
      </c>
      <c r="W2646" s="121">
        <f t="shared" si="8132"/>
        <v>0</v>
      </c>
      <c r="X2646" s="122">
        <f t="shared" si="7864"/>
        <v>0</v>
      </c>
      <c r="Y2646" s="121">
        <f t="shared" si="7865"/>
        <v>0</v>
      </c>
      <c r="Z2646" s="122">
        <f t="shared" si="7866"/>
        <v>0</v>
      </c>
      <c r="AA2646" s="121">
        <f t="shared" si="7867"/>
        <v>0</v>
      </c>
      <c r="AB2646" s="122">
        <f t="shared" si="8087"/>
        <v>0</v>
      </c>
      <c r="AC2646" s="122">
        <f t="shared" si="8087"/>
        <v>0</v>
      </c>
      <c r="AD2646" s="121">
        <f t="shared" si="7868"/>
        <v>0</v>
      </c>
      <c r="AE2646" s="122">
        <f t="shared" ref="AE2646:AM2646" si="8133">+($AN2646-$AD2646)/10+AD2646</f>
        <v>0</v>
      </c>
      <c r="AF2646" s="122">
        <f t="shared" si="8133"/>
        <v>0</v>
      </c>
      <c r="AG2646" s="122">
        <f t="shared" si="8133"/>
        <v>0</v>
      </c>
      <c r="AH2646" s="122">
        <f t="shared" si="8133"/>
        <v>0</v>
      </c>
      <c r="AI2646" s="122">
        <f t="shared" si="8133"/>
        <v>0</v>
      </c>
      <c r="AJ2646" s="122">
        <f t="shared" si="8133"/>
        <v>0</v>
      </c>
      <c r="AK2646" s="122">
        <f t="shared" si="8133"/>
        <v>0</v>
      </c>
      <c r="AL2646" s="122">
        <f t="shared" si="8133"/>
        <v>0</v>
      </c>
      <c r="AM2646" s="122">
        <f t="shared" si="8133"/>
        <v>0</v>
      </c>
      <c r="AN2646" s="121">
        <f t="shared" si="7870"/>
        <v>0</v>
      </c>
      <c r="AO2646" s="122">
        <f t="shared" ref="AO2646:AW2646" si="8134">+($AX2646-$AN2646)/10+AN2646</f>
        <v>0</v>
      </c>
      <c r="AP2646" s="122">
        <f t="shared" si="8134"/>
        <v>0</v>
      </c>
      <c r="AQ2646" s="122">
        <f t="shared" si="8134"/>
        <v>0</v>
      </c>
      <c r="AR2646" s="122">
        <f t="shared" si="8134"/>
        <v>0</v>
      </c>
      <c r="AS2646" s="122">
        <f t="shared" si="8134"/>
        <v>0</v>
      </c>
      <c r="AT2646" s="122">
        <f t="shared" si="8134"/>
        <v>0</v>
      </c>
      <c r="AU2646" s="122">
        <f t="shared" si="8134"/>
        <v>0</v>
      </c>
      <c r="AV2646" s="122">
        <f t="shared" si="8134"/>
        <v>0</v>
      </c>
      <c r="AW2646" s="122">
        <f t="shared" si="8134"/>
        <v>0</v>
      </c>
      <c r="AX2646" s="121">
        <f t="shared" si="7872"/>
        <v>0</v>
      </c>
    </row>
    <row r="2647" spans="2:50" ht="15.75" customHeight="1" x14ac:dyDescent="0.2">
      <c r="B2647" s="123"/>
      <c r="C2647" s="124"/>
      <c r="D2647" s="124"/>
      <c r="E2647" s="124"/>
      <c r="F2647" s="124"/>
      <c r="G2647" s="124"/>
      <c r="H2647" s="124"/>
      <c r="I2647" s="124"/>
      <c r="J2647" s="124"/>
      <c r="K2647" s="124"/>
      <c r="L2647" s="124"/>
      <c r="M2647" s="124"/>
      <c r="N2647" s="125"/>
      <c r="O2647" s="119"/>
      <c r="P2647" s="120" t="str">
        <f t="shared" si="7465"/>
        <v/>
      </c>
      <c r="Q2647" s="126">
        <f t="shared" ref="Q2647:W2647" si="8135">SUMIF($B$9:$N$9,Q$9,$B2647:$N2647)/100</f>
        <v>0</v>
      </c>
      <c r="R2647" s="126">
        <f t="shared" si="8135"/>
        <v>0</v>
      </c>
      <c r="S2647" s="126">
        <f t="shared" si="8135"/>
        <v>0</v>
      </c>
      <c r="T2647" s="126">
        <f t="shared" si="8135"/>
        <v>0</v>
      </c>
      <c r="U2647" s="126">
        <f t="shared" si="8135"/>
        <v>0</v>
      </c>
      <c r="V2647" s="126">
        <f t="shared" si="8135"/>
        <v>0</v>
      </c>
      <c r="W2647" s="126">
        <f t="shared" si="8135"/>
        <v>0</v>
      </c>
      <c r="X2647" s="127">
        <f t="shared" si="7864"/>
        <v>0</v>
      </c>
      <c r="Y2647" s="126">
        <f t="shared" si="7865"/>
        <v>0</v>
      </c>
      <c r="Z2647" s="127">
        <f t="shared" si="7866"/>
        <v>0</v>
      </c>
      <c r="AA2647" s="126">
        <f t="shared" si="7867"/>
        <v>0</v>
      </c>
      <c r="AB2647" s="127">
        <f t="shared" si="8087"/>
        <v>0</v>
      </c>
      <c r="AC2647" s="127">
        <f t="shared" si="8087"/>
        <v>0</v>
      </c>
      <c r="AD2647" s="126">
        <f t="shared" si="7868"/>
        <v>0</v>
      </c>
      <c r="AE2647" s="127">
        <f t="shared" ref="AE2647:AM2647" si="8136">+($AN2647-$AD2647)/10+AD2647</f>
        <v>0</v>
      </c>
      <c r="AF2647" s="127">
        <f t="shared" si="8136"/>
        <v>0</v>
      </c>
      <c r="AG2647" s="127">
        <f t="shared" si="8136"/>
        <v>0</v>
      </c>
      <c r="AH2647" s="127">
        <f t="shared" si="8136"/>
        <v>0</v>
      </c>
      <c r="AI2647" s="127">
        <f t="shared" si="8136"/>
        <v>0</v>
      </c>
      <c r="AJ2647" s="127">
        <f t="shared" si="8136"/>
        <v>0</v>
      </c>
      <c r="AK2647" s="127">
        <f t="shared" si="8136"/>
        <v>0</v>
      </c>
      <c r="AL2647" s="127">
        <f t="shared" si="8136"/>
        <v>0</v>
      </c>
      <c r="AM2647" s="127">
        <f t="shared" si="8136"/>
        <v>0</v>
      </c>
      <c r="AN2647" s="126">
        <f t="shared" si="7870"/>
        <v>0</v>
      </c>
      <c r="AO2647" s="127">
        <f t="shared" ref="AO2647:AW2647" si="8137">+($AX2647-$AN2647)/10+AN2647</f>
        <v>0</v>
      </c>
      <c r="AP2647" s="127">
        <f t="shared" si="8137"/>
        <v>0</v>
      </c>
      <c r="AQ2647" s="127">
        <f t="shared" si="8137"/>
        <v>0</v>
      </c>
      <c r="AR2647" s="127">
        <f t="shared" si="8137"/>
        <v>0</v>
      </c>
      <c r="AS2647" s="127">
        <f t="shared" si="8137"/>
        <v>0</v>
      </c>
      <c r="AT2647" s="127">
        <f t="shared" si="8137"/>
        <v>0</v>
      </c>
      <c r="AU2647" s="127">
        <f t="shared" si="8137"/>
        <v>0</v>
      </c>
      <c r="AV2647" s="127">
        <f t="shared" si="8137"/>
        <v>0</v>
      </c>
      <c r="AW2647" s="127">
        <f t="shared" si="8137"/>
        <v>0</v>
      </c>
      <c r="AX2647" s="126">
        <f t="shared" si="7872"/>
        <v>0</v>
      </c>
    </row>
    <row r="2648" spans="2:50" ht="15.75" customHeight="1" x14ac:dyDescent="0.2">
      <c r="B2648" s="123"/>
      <c r="C2648" s="128"/>
      <c r="D2648" s="128"/>
      <c r="E2648" s="128"/>
      <c r="F2648" s="128"/>
      <c r="G2648" s="128"/>
      <c r="H2648" s="128"/>
      <c r="I2648" s="128"/>
      <c r="J2648" s="128"/>
      <c r="K2648" s="128"/>
      <c r="L2648" s="128"/>
      <c r="M2648" s="128"/>
      <c r="N2648" s="129"/>
      <c r="O2648" s="119"/>
      <c r="P2648" s="120" t="str">
        <f t="shared" si="7465"/>
        <v/>
      </c>
      <c r="Q2648" s="121">
        <f t="shared" ref="Q2648:W2648" si="8138">SUMIF($B$9:$N$9,Q$9,$B2648:$N2648)/100</f>
        <v>0</v>
      </c>
      <c r="R2648" s="121">
        <f t="shared" si="8138"/>
        <v>0</v>
      </c>
      <c r="S2648" s="121">
        <f t="shared" si="8138"/>
        <v>0</v>
      </c>
      <c r="T2648" s="121">
        <f t="shared" si="8138"/>
        <v>0</v>
      </c>
      <c r="U2648" s="121">
        <f t="shared" si="8138"/>
        <v>0</v>
      </c>
      <c r="V2648" s="121">
        <f t="shared" si="8138"/>
        <v>0</v>
      </c>
      <c r="W2648" s="121">
        <f t="shared" si="8138"/>
        <v>0</v>
      </c>
      <c r="X2648" s="122">
        <f t="shared" si="7864"/>
        <v>0</v>
      </c>
      <c r="Y2648" s="121">
        <f t="shared" si="7865"/>
        <v>0</v>
      </c>
      <c r="Z2648" s="122">
        <f t="shared" si="7866"/>
        <v>0</v>
      </c>
      <c r="AA2648" s="121">
        <f t="shared" si="7867"/>
        <v>0</v>
      </c>
      <c r="AB2648" s="122">
        <f t="shared" si="8087"/>
        <v>0</v>
      </c>
      <c r="AC2648" s="122">
        <f t="shared" si="8087"/>
        <v>0</v>
      </c>
      <c r="AD2648" s="121">
        <f t="shared" si="7868"/>
        <v>0</v>
      </c>
      <c r="AE2648" s="122">
        <f t="shared" ref="AE2648:AM2648" si="8139">+($AN2648-$AD2648)/10+AD2648</f>
        <v>0</v>
      </c>
      <c r="AF2648" s="122">
        <f t="shared" si="8139"/>
        <v>0</v>
      </c>
      <c r="AG2648" s="122">
        <f t="shared" si="8139"/>
        <v>0</v>
      </c>
      <c r="AH2648" s="122">
        <f t="shared" si="8139"/>
        <v>0</v>
      </c>
      <c r="AI2648" s="122">
        <f t="shared" si="8139"/>
        <v>0</v>
      </c>
      <c r="AJ2648" s="122">
        <f t="shared" si="8139"/>
        <v>0</v>
      </c>
      <c r="AK2648" s="122">
        <f t="shared" si="8139"/>
        <v>0</v>
      </c>
      <c r="AL2648" s="122">
        <f t="shared" si="8139"/>
        <v>0</v>
      </c>
      <c r="AM2648" s="122">
        <f t="shared" si="8139"/>
        <v>0</v>
      </c>
      <c r="AN2648" s="121">
        <f t="shared" si="7870"/>
        <v>0</v>
      </c>
      <c r="AO2648" s="122">
        <f t="shared" ref="AO2648:AW2648" si="8140">+($AX2648-$AN2648)/10+AN2648</f>
        <v>0</v>
      </c>
      <c r="AP2648" s="122">
        <f t="shared" si="8140"/>
        <v>0</v>
      </c>
      <c r="AQ2648" s="122">
        <f t="shared" si="8140"/>
        <v>0</v>
      </c>
      <c r="AR2648" s="122">
        <f t="shared" si="8140"/>
        <v>0</v>
      </c>
      <c r="AS2648" s="122">
        <f t="shared" si="8140"/>
        <v>0</v>
      </c>
      <c r="AT2648" s="122">
        <f t="shared" si="8140"/>
        <v>0</v>
      </c>
      <c r="AU2648" s="122">
        <f t="shared" si="8140"/>
        <v>0</v>
      </c>
      <c r="AV2648" s="122">
        <f t="shared" si="8140"/>
        <v>0</v>
      </c>
      <c r="AW2648" s="122">
        <f t="shared" si="8140"/>
        <v>0</v>
      </c>
      <c r="AX2648" s="121">
        <f t="shared" si="7872"/>
        <v>0</v>
      </c>
    </row>
    <row r="2649" spans="2:50" ht="15.75" customHeight="1" x14ac:dyDescent="0.2">
      <c r="B2649" s="123"/>
      <c r="C2649" s="124"/>
      <c r="D2649" s="124"/>
      <c r="E2649" s="124"/>
      <c r="F2649" s="124"/>
      <c r="G2649" s="124"/>
      <c r="H2649" s="124"/>
      <c r="I2649" s="124"/>
      <c r="J2649" s="124"/>
      <c r="K2649" s="124"/>
      <c r="L2649" s="124"/>
      <c r="M2649" s="124"/>
      <c r="N2649" s="125"/>
      <c r="O2649" s="119"/>
      <c r="P2649" s="120" t="str">
        <f t="shared" si="7465"/>
        <v/>
      </c>
      <c r="Q2649" s="126">
        <f t="shared" ref="Q2649:W2649" si="8141">SUMIF($B$9:$N$9,Q$9,$B2649:$N2649)/100</f>
        <v>0</v>
      </c>
      <c r="R2649" s="126">
        <f t="shared" si="8141"/>
        <v>0</v>
      </c>
      <c r="S2649" s="126">
        <f t="shared" si="8141"/>
        <v>0</v>
      </c>
      <c r="T2649" s="126">
        <f t="shared" si="8141"/>
        <v>0</v>
      </c>
      <c r="U2649" s="126">
        <f t="shared" si="8141"/>
        <v>0</v>
      </c>
      <c r="V2649" s="126">
        <f t="shared" si="8141"/>
        <v>0</v>
      </c>
      <c r="W2649" s="126">
        <f t="shared" si="8141"/>
        <v>0</v>
      </c>
      <c r="X2649" s="127">
        <f t="shared" si="7864"/>
        <v>0</v>
      </c>
      <c r="Y2649" s="126">
        <f t="shared" si="7865"/>
        <v>0</v>
      </c>
      <c r="Z2649" s="127">
        <f t="shared" si="7866"/>
        <v>0</v>
      </c>
      <c r="AA2649" s="126">
        <f t="shared" si="7867"/>
        <v>0</v>
      </c>
      <c r="AB2649" s="127">
        <f t="shared" si="8087"/>
        <v>0</v>
      </c>
      <c r="AC2649" s="127">
        <f t="shared" si="8087"/>
        <v>0</v>
      </c>
      <c r="AD2649" s="126">
        <f t="shared" si="7868"/>
        <v>0</v>
      </c>
      <c r="AE2649" s="127">
        <f t="shared" ref="AE2649:AM2649" si="8142">+($AN2649-$AD2649)/10+AD2649</f>
        <v>0</v>
      </c>
      <c r="AF2649" s="127">
        <f t="shared" si="8142"/>
        <v>0</v>
      </c>
      <c r="AG2649" s="127">
        <f t="shared" si="8142"/>
        <v>0</v>
      </c>
      <c r="AH2649" s="127">
        <f t="shared" si="8142"/>
        <v>0</v>
      </c>
      <c r="AI2649" s="127">
        <f t="shared" si="8142"/>
        <v>0</v>
      </c>
      <c r="AJ2649" s="127">
        <f t="shared" si="8142"/>
        <v>0</v>
      </c>
      <c r="AK2649" s="127">
        <f t="shared" si="8142"/>
        <v>0</v>
      </c>
      <c r="AL2649" s="127">
        <f t="shared" si="8142"/>
        <v>0</v>
      </c>
      <c r="AM2649" s="127">
        <f t="shared" si="8142"/>
        <v>0</v>
      </c>
      <c r="AN2649" s="126">
        <f t="shared" si="7870"/>
        <v>0</v>
      </c>
      <c r="AO2649" s="127">
        <f t="shared" ref="AO2649:AW2649" si="8143">+($AX2649-$AN2649)/10+AN2649</f>
        <v>0</v>
      </c>
      <c r="AP2649" s="127">
        <f t="shared" si="8143"/>
        <v>0</v>
      </c>
      <c r="AQ2649" s="127">
        <f t="shared" si="8143"/>
        <v>0</v>
      </c>
      <c r="AR2649" s="127">
        <f t="shared" si="8143"/>
        <v>0</v>
      </c>
      <c r="AS2649" s="127">
        <f t="shared" si="8143"/>
        <v>0</v>
      </c>
      <c r="AT2649" s="127">
        <f t="shared" si="8143"/>
        <v>0</v>
      </c>
      <c r="AU2649" s="127">
        <f t="shared" si="8143"/>
        <v>0</v>
      </c>
      <c r="AV2649" s="127">
        <f t="shared" si="8143"/>
        <v>0</v>
      </c>
      <c r="AW2649" s="127">
        <f t="shared" si="8143"/>
        <v>0</v>
      </c>
      <c r="AX2649" s="126">
        <f t="shared" si="7872"/>
        <v>0</v>
      </c>
    </row>
    <row r="2650" spans="2:50" ht="15.75" customHeight="1" x14ac:dyDescent="0.2">
      <c r="B2650" s="123"/>
      <c r="C2650" s="128"/>
      <c r="D2650" s="128"/>
      <c r="E2650" s="128"/>
      <c r="F2650" s="128"/>
      <c r="G2650" s="128"/>
      <c r="H2650" s="128"/>
      <c r="I2650" s="128"/>
      <c r="J2650" s="128"/>
      <c r="K2650" s="128"/>
      <c r="L2650" s="128"/>
      <c r="M2650" s="128"/>
      <c r="N2650" s="129"/>
      <c r="O2650" s="119"/>
      <c r="P2650" s="120" t="str">
        <f t="shared" si="7465"/>
        <v/>
      </c>
      <c r="Q2650" s="121">
        <f t="shared" ref="Q2650:W2650" si="8144">SUMIF($B$9:$N$9,Q$9,$B2650:$N2650)/100</f>
        <v>0</v>
      </c>
      <c r="R2650" s="121">
        <f t="shared" si="8144"/>
        <v>0</v>
      </c>
      <c r="S2650" s="121">
        <f t="shared" si="8144"/>
        <v>0</v>
      </c>
      <c r="T2650" s="121">
        <f t="shared" si="8144"/>
        <v>0</v>
      </c>
      <c r="U2650" s="121">
        <f t="shared" si="8144"/>
        <v>0</v>
      </c>
      <c r="V2650" s="121">
        <f t="shared" si="8144"/>
        <v>0</v>
      </c>
      <c r="W2650" s="121">
        <f t="shared" si="8144"/>
        <v>0</v>
      </c>
      <c r="X2650" s="122">
        <f t="shared" si="7864"/>
        <v>0</v>
      </c>
      <c r="Y2650" s="121">
        <f t="shared" si="7865"/>
        <v>0</v>
      </c>
      <c r="Z2650" s="122">
        <f t="shared" si="7866"/>
        <v>0</v>
      </c>
      <c r="AA2650" s="121">
        <f t="shared" si="7867"/>
        <v>0</v>
      </c>
      <c r="AB2650" s="122">
        <f t="shared" si="8087"/>
        <v>0</v>
      </c>
      <c r="AC2650" s="122">
        <f t="shared" si="8087"/>
        <v>0</v>
      </c>
      <c r="AD2650" s="121">
        <f t="shared" si="7868"/>
        <v>0</v>
      </c>
      <c r="AE2650" s="122">
        <f t="shared" ref="AE2650:AM2650" si="8145">+($AN2650-$AD2650)/10+AD2650</f>
        <v>0</v>
      </c>
      <c r="AF2650" s="122">
        <f t="shared" si="8145"/>
        <v>0</v>
      </c>
      <c r="AG2650" s="122">
        <f t="shared" si="8145"/>
        <v>0</v>
      </c>
      <c r="AH2650" s="122">
        <f t="shared" si="8145"/>
        <v>0</v>
      </c>
      <c r="AI2650" s="122">
        <f t="shared" si="8145"/>
        <v>0</v>
      </c>
      <c r="AJ2650" s="122">
        <f t="shared" si="8145"/>
        <v>0</v>
      </c>
      <c r="AK2650" s="122">
        <f t="shared" si="8145"/>
        <v>0</v>
      </c>
      <c r="AL2650" s="122">
        <f t="shared" si="8145"/>
        <v>0</v>
      </c>
      <c r="AM2650" s="122">
        <f t="shared" si="8145"/>
        <v>0</v>
      </c>
      <c r="AN2650" s="121">
        <f t="shared" si="7870"/>
        <v>0</v>
      </c>
      <c r="AO2650" s="122">
        <f t="shared" ref="AO2650:AW2650" si="8146">+($AX2650-$AN2650)/10+AN2650</f>
        <v>0</v>
      </c>
      <c r="AP2650" s="122">
        <f t="shared" si="8146"/>
        <v>0</v>
      </c>
      <c r="AQ2650" s="122">
        <f t="shared" si="8146"/>
        <v>0</v>
      </c>
      <c r="AR2650" s="122">
        <f t="shared" si="8146"/>
        <v>0</v>
      </c>
      <c r="AS2650" s="122">
        <f t="shared" si="8146"/>
        <v>0</v>
      </c>
      <c r="AT2650" s="122">
        <f t="shared" si="8146"/>
        <v>0</v>
      </c>
      <c r="AU2650" s="122">
        <f t="shared" si="8146"/>
        <v>0</v>
      </c>
      <c r="AV2650" s="122">
        <f t="shared" si="8146"/>
        <v>0</v>
      </c>
      <c r="AW2650" s="122">
        <f t="shared" si="8146"/>
        <v>0</v>
      </c>
      <c r="AX2650" s="121">
        <f t="shared" si="7872"/>
        <v>0</v>
      </c>
    </row>
    <row r="2651" spans="2:50" ht="15.75" customHeight="1" x14ac:dyDescent="0.2">
      <c r="B2651" s="123"/>
      <c r="C2651" s="124"/>
      <c r="D2651" s="124"/>
      <c r="E2651" s="124"/>
      <c r="F2651" s="124"/>
      <c r="G2651" s="124"/>
      <c r="H2651" s="124"/>
      <c r="I2651" s="124"/>
      <c r="J2651" s="124"/>
      <c r="K2651" s="124"/>
      <c r="L2651" s="124"/>
      <c r="M2651" s="124"/>
      <c r="N2651" s="125"/>
      <c r="O2651" s="119"/>
      <c r="P2651" s="120" t="str">
        <f t="shared" si="7465"/>
        <v/>
      </c>
      <c r="Q2651" s="126">
        <f t="shared" ref="Q2651:W2651" si="8147">SUMIF($B$9:$N$9,Q$9,$B2651:$N2651)/100</f>
        <v>0</v>
      </c>
      <c r="R2651" s="126">
        <f t="shared" si="8147"/>
        <v>0</v>
      </c>
      <c r="S2651" s="126">
        <f t="shared" si="8147"/>
        <v>0</v>
      </c>
      <c r="T2651" s="126">
        <f t="shared" si="8147"/>
        <v>0</v>
      </c>
      <c r="U2651" s="126">
        <f t="shared" si="8147"/>
        <v>0</v>
      </c>
      <c r="V2651" s="126">
        <f t="shared" si="8147"/>
        <v>0</v>
      </c>
      <c r="W2651" s="126">
        <f t="shared" si="8147"/>
        <v>0</v>
      </c>
      <c r="X2651" s="127">
        <f t="shared" si="7864"/>
        <v>0</v>
      </c>
      <c r="Y2651" s="126">
        <f t="shared" si="7865"/>
        <v>0</v>
      </c>
      <c r="Z2651" s="127">
        <f t="shared" si="7866"/>
        <v>0</v>
      </c>
      <c r="AA2651" s="126">
        <f t="shared" si="7867"/>
        <v>0</v>
      </c>
      <c r="AB2651" s="127">
        <f t="shared" ref="AB2651:AC2670" si="8148">+($AD2651-$AA2651)/3+AA2651</f>
        <v>0</v>
      </c>
      <c r="AC2651" s="127">
        <f t="shared" si="8148"/>
        <v>0</v>
      </c>
      <c r="AD2651" s="126">
        <f t="shared" si="7868"/>
        <v>0</v>
      </c>
      <c r="AE2651" s="127">
        <f t="shared" ref="AE2651:AM2651" si="8149">+($AN2651-$AD2651)/10+AD2651</f>
        <v>0</v>
      </c>
      <c r="AF2651" s="127">
        <f t="shared" si="8149"/>
        <v>0</v>
      </c>
      <c r="AG2651" s="127">
        <f t="shared" si="8149"/>
        <v>0</v>
      </c>
      <c r="AH2651" s="127">
        <f t="shared" si="8149"/>
        <v>0</v>
      </c>
      <c r="AI2651" s="127">
        <f t="shared" si="8149"/>
        <v>0</v>
      </c>
      <c r="AJ2651" s="127">
        <f t="shared" si="8149"/>
        <v>0</v>
      </c>
      <c r="AK2651" s="127">
        <f t="shared" si="8149"/>
        <v>0</v>
      </c>
      <c r="AL2651" s="127">
        <f t="shared" si="8149"/>
        <v>0</v>
      </c>
      <c r="AM2651" s="127">
        <f t="shared" si="8149"/>
        <v>0</v>
      </c>
      <c r="AN2651" s="126">
        <f t="shared" si="7870"/>
        <v>0</v>
      </c>
      <c r="AO2651" s="127">
        <f t="shared" ref="AO2651:AW2651" si="8150">+($AX2651-$AN2651)/10+AN2651</f>
        <v>0</v>
      </c>
      <c r="AP2651" s="127">
        <f t="shared" si="8150"/>
        <v>0</v>
      </c>
      <c r="AQ2651" s="127">
        <f t="shared" si="8150"/>
        <v>0</v>
      </c>
      <c r="AR2651" s="127">
        <f t="shared" si="8150"/>
        <v>0</v>
      </c>
      <c r="AS2651" s="127">
        <f t="shared" si="8150"/>
        <v>0</v>
      </c>
      <c r="AT2651" s="127">
        <f t="shared" si="8150"/>
        <v>0</v>
      </c>
      <c r="AU2651" s="127">
        <f t="shared" si="8150"/>
        <v>0</v>
      </c>
      <c r="AV2651" s="127">
        <f t="shared" si="8150"/>
        <v>0</v>
      </c>
      <c r="AW2651" s="127">
        <f t="shared" si="8150"/>
        <v>0</v>
      </c>
      <c r="AX2651" s="126">
        <f t="shared" si="7872"/>
        <v>0</v>
      </c>
    </row>
    <row r="2652" spans="2:50" ht="15.75" customHeight="1" x14ac:dyDescent="0.2">
      <c r="B2652" s="123"/>
      <c r="C2652" s="128"/>
      <c r="D2652" s="128"/>
      <c r="E2652" s="128"/>
      <c r="F2652" s="128"/>
      <c r="G2652" s="128"/>
      <c r="H2652" s="128"/>
      <c r="I2652" s="128"/>
      <c r="J2652" s="128"/>
      <c r="K2652" s="128"/>
      <c r="L2652" s="128"/>
      <c r="M2652" s="128"/>
      <c r="N2652" s="129"/>
      <c r="O2652" s="119"/>
      <c r="P2652" s="120" t="str">
        <f t="shared" si="7465"/>
        <v/>
      </c>
      <c r="Q2652" s="121">
        <f t="shared" ref="Q2652:W2652" si="8151">SUMIF($B$9:$N$9,Q$9,$B2652:$N2652)/100</f>
        <v>0</v>
      </c>
      <c r="R2652" s="121">
        <f t="shared" si="8151"/>
        <v>0</v>
      </c>
      <c r="S2652" s="121">
        <f t="shared" si="8151"/>
        <v>0</v>
      </c>
      <c r="T2652" s="121">
        <f t="shared" si="8151"/>
        <v>0</v>
      </c>
      <c r="U2652" s="121">
        <f t="shared" si="8151"/>
        <v>0</v>
      </c>
      <c r="V2652" s="121">
        <f t="shared" si="8151"/>
        <v>0</v>
      </c>
      <c r="W2652" s="121">
        <f t="shared" si="8151"/>
        <v>0</v>
      </c>
      <c r="X2652" s="122">
        <f t="shared" si="7864"/>
        <v>0</v>
      </c>
      <c r="Y2652" s="121">
        <f t="shared" si="7865"/>
        <v>0</v>
      </c>
      <c r="Z2652" s="122">
        <f t="shared" si="7866"/>
        <v>0</v>
      </c>
      <c r="AA2652" s="121">
        <f t="shared" si="7867"/>
        <v>0</v>
      </c>
      <c r="AB2652" s="122">
        <f t="shared" si="8148"/>
        <v>0</v>
      </c>
      <c r="AC2652" s="122">
        <f t="shared" si="8148"/>
        <v>0</v>
      </c>
      <c r="AD2652" s="121">
        <f t="shared" si="7868"/>
        <v>0</v>
      </c>
      <c r="AE2652" s="122">
        <f t="shared" ref="AE2652:AM2652" si="8152">+($AN2652-$AD2652)/10+AD2652</f>
        <v>0</v>
      </c>
      <c r="AF2652" s="122">
        <f t="shared" si="8152"/>
        <v>0</v>
      </c>
      <c r="AG2652" s="122">
        <f t="shared" si="8152"/>
        <v>0</v>
      </c>
      <c r="AH2652" s="122">
        <f t="shared" si="8152"/>
        <v>0</v>
      </c>
      <c r="AI2652" s="122">
        <f t="shared" si="8152"/>
        <v>0</v>
      </c>
      <c r="AJ2652" s="122">
        <f t="shared" si="8152"/>
        <v>0</v>
      </c>
      <c r="AK2652" s="122">
        <f t="shared" si="8152"/>
        <v>0</v>
      </c>
      <c r="AL2652" s="122">
        <f t="shared" si="8152"/>
        <v>0</v>
      </c>
      <c r="AM2652" s="122">
        <f t="shared" si="8152"/>
        <v>0</v>
      </c>
      <c r="AN2652" s="121">
        <f t="shared" si="7870"/>
        <v>0</v>
      </c>
      <c r="AO2652" s="122">
        <f t="shared" ref="AO2652:AW2652" si="8153">+($AX2652-$AN2652)/10+AN2652</f>
        <v>0</v>
      </c>
      <c r="AP2652" s="122">
        <f t="shared" si="8153"/>
        <v>0</v>
      </c>
      <c r="AQ2652" s="122">
        <f t="shared" si="8153"/>
        <v>0</v>
      </c>
      <c r="AR2652" s="122">
        <f t="shared" si="8153"/>
        <v>0</v>
      </c>
      <c r="AS2652" s="122">
        <f t="shared" si="8153"/>
        <v>0</v>
      </c>
      <c r="AT2652" s="122">
        <f t="shared" si="8153"/>
        <v>0</v>
      </c>
      <c r="AU2652" s="122">
        <f t="shared" si="8153"/>
        <v>0</v>
      </c>
      <c r="AV2652" s="122">
        <f t="shared" si="8153"/>
        <v>0</v>
      </c>
      <c r="AW2652" s="122">
        <f t="shared" si="8153"/>
        <v>0</v>
      </c>
      <c r="AX2652" s="121">
        <f t="shared" si="7872"/>
        <v>0</v>
      </c>
    </row>
    <row r="2653" spans="2:50" ht="15.75" customHeight="1" x14ac:dyDescent="0.2">
      <c r="B2653" s="123"/>
      <c r="C2653" s="124"/>
      <c r="D2653" s="124"/>
      <c r="E2653" s="124"/>
      <c r="F2653" s="124"/>
      <c r="G2653" s="124"/>
      <c r="H2653" s="124"/>
      <c r="I2653" s="124"/>
      <c r="J2653" s="124"/>
      <c r="K2653" s="124"/>
      <c r="L2653" s="124"/>
      <c r="M2653" s="124"/>
      <c r="N2653" s="125"/>
      <c r="O2653" s="119"/>
      <c r="P2653" s="120" t="str">
        <f t="shared" si="7465"/>
        <v/>
      </c>
      <c r="Q2653" s="126">
        <f t="shared" ref="Q2653:W2653" si="8154">SUMIF($B$9:$N$9,Q$9,$B2653:$N2653)/100</f>
        <v>0</v>
      </c>
      <c r="R2653" s="126">
        <f t="shared" si="8154"/>
        <v>0</v>
      </c>
      <c r="S2653" s="126">
        <f t="shared" si="8154"/>
        <v>0</v>
      </c>
      <c r="T2653" s="126">
        <f t="shared" si="8154"/>
        <v>0</v>
      </c>
      <c r="U2653" s="126">
        <f t="shared" si="8154"/>
        <v>0</v>
      </c>
      <c r="V2653" s="126">
        <f t="shared" si="8154"/>
        <v>0</v>
      </c>
      <c r="W2653" s="126">
        <f t="shared" si="8154"/>
        <v>0</v>
      </c>
      <c r="X2653" s="127">
        <f t="shared" si="7864"/>
        <v>0</v>
      </c>
      <c r="Y2653" s="126">
        <f t="shared" si="7865"/>
        <v>0</v>
      </c>
      <c r="Z2653" s="127">
        <f t="shared" si="7866"/>
        <v>0</v>
      </c>
      <c r="AA2653" s="126">
        <f t="shared" si="7867"/>
        <v>0</v>
      </c>
      <c r="AB2653" s="127">
        <f t="shared" si="8148"/>
        <v>0</v>
      </c>
      <c r="AC2653" s="127">
        <f t="shared" si="8148"/>
        <v>0</v>
      </c>
      <c r="AD2653" s="126">
        <f t="shared" si="7868"/>
        <v>0</v>
      </c>
      <c r="AE2653" s="127">
        <f t="shared" ref="AE2653:AM2653" si="8155">+($AN2653-$AD2653)/10+AD2653</f>
        <v>0</v>
      </c>
      <c r="AF2653" s="127">
        <f t="shared" si="8155"/>
        <v>0</v>
      </c>
      <c r="AG2653" s="127">
        <f t="shared" si="8155"/>
        <v>0</v>
      </c>
      <c r="AH2653" s="127">
        <f t="shared" si="8155"/>
        <v>0</v>
      </c>
      <c r="AI2653" s="127">
        <f t="shared" si="8155"/>
        <v>0</v>
      </c>
      <c r="AJ2653" s="127">
        <f t="shared" si="8155"/>
        <v>0</v>
      </c>
      <c r="AK2653" s="127">
        <f t="shared" si="8155"/>
        <v>0</v>
      </c>
      <c r="AL2653" s="127">
        <f t="shared" si="8155"/>
        <v>0</v>
      </c>
      <c r="AM2653" s="127">
        <f t="shared" si="8155"/>
        <v>0</v>
      </c>
      <c r="AN2653" s="126">
        <f t="shared" si="7870"/>
        <v>0</v>
      </c>
      <c r="AO2653" s="127">
        <f t="shared" ref="AO2653:AW2653" si="8156">+($AX2653-$AN2653)/10+AN2653</f>
        <v>0</v>
      </c>
      <c r="AP2653" s="127">
        <f t="shared" si="8156"/>
        <v>0</v>
      </c>
      <c r="AQ2653" s="127">
        <f t="shared" si="8156"/>
        <v>0</v>
      </c>
      <c r="AR2653" s="127">
        <f t="shared" si="8156"/>
        <v>0</v>
      </c>
      <c r="AS2653" s="127">
        <f t="shared" si="8156"/>
        <v>0</v>
      </c>
      <c r="AT2653" s="127">
        <f t="shared" si="8156"/>
        <v>0</v>
      </c>
      <c r="AU2653" s="127">
        <f t="shared" si="8156"/>
        <v>0</v>
      </c>
      <c r="AV2653" s="127">
        <f t="shared" si="8156"/>
        <v>0</v>
      </c>
      <c r="AW2653" s="127">
        <f t="shared" si="8156"/>
        <v>0</v>
      </c>
      <c r="AX2653" s="126">
        <f t="shared" si="7872"/>
        <v>0</v>
      </c>
    </row>
    <row r="2654" spans="2:50" ht="15.75" customHeight="1" x14ac:dyDescent="0.2">
      <c r="B2654" s="123"/>
      <c r="C2654" s="128"/>
      <c r="D2654" s="128"/>
      <c r="E2654" s="128"/>
      <c r="F2654" s="128"/>
      <c r="G2654" s="128"/>
      <c r="H2654" s="128"/>
      <c r="I2654" s="128"/>
      <c r="J2654" s="128"/>
      <c r="K2654" s="128"/>
      <c r="L2654" s="128"/>
      <c r="M2654" s="128"/>
      <c r="N2654" s="129"/>
      <c r="O2654" s="119"/>
      <c r="P2654" s="120" t="str">
        <f t="shared" si="7465"/>
        <v/>
      </c>
      <c r="Q2654" s="121">
        <f t="shared" ref="Q2654:W2654" si="8157">SUMIF($B$9:$N$9,Q$9,$B2654:$N2654)/100</f>
        <v>0</v>
      </c>
      <c r="R2654" s="121">
        <f t="shared" si="8157"/>
        <v>0</v>
      </c>
      <c r="S2654" s="121">
        <f t="shared" si="8157"/>
        <v>0</v>
      </c>
      <c r="T2654" s="121">
        <f t="shared" si="8157"/>
        <v>0</v>
      </c>
      <c r="U2654" s="121">
        <f t="shared" si="8157"/>
        <v>0</v>
      </c>
      <c r="V2654" s="121">
        <f t="shared" si="8157"/>
        <v>0</v>
      </c>
      <c r="W2654" s="121">
        <f t="shared" si="8157"/>
        <v>0</v>
      </c>
      <c r="X2654" s="122">
        <f t="shared" si="7864"/>
        <v>0</v>
      </c>
      <c r="Y2654" s="121">
        <f t="shared" si="7865"/>
        <v>0</v>
      </c>
      <c r="Z2654" s="122">
        <f t="shared" si="7866"/>
        <v>0</v>
      </c>
      <c r="AA2654" s="121">
        <f t="shared" si="7867"/>
        <v>0</v>
      </c>
      <c r="AB2654" s="122">
        <f t="shared" si="8148"/>
        <v>0</v>
      </c>
      <c r="AC2654" s="122">
        <f t="shared" si="8148"/>
        <v>0</v>
      </c>
      <c r="AD2654" s="121">
        <f t="shared" si="7868"/>
        <v>0</v>
      </c>
      <c r="AE2654" s="122">
        <f t="shared" ref="AE2654:AM2654" si="8158">+($AN2654-$AD2654)/10+AD2654</f>
        <v>0</v>
      </c>
      <c r="AF2654" s="122">
        <f t="shared" si="8158"/>
        <v>0</v>
      </c>
      <c r="AG2654" s="122">
        <f t="shared" si="8158"/>
        <v>0</v>
      </c>
      <c r="AH2654" s="122">
        <f t="shared" si="8158"/>
        <v>0</v>
      </c>
      <c r="AI2654" s="122">
        <f t="shared" si="8158"/>
        <v>0</v>
      </c>
      <c r="AJ2654" s="122">
        <f t="shared" si="8158"/>
        <v>0</v>
      </c>
      <c r="AK2654" s="122">
        <f t="shared" si="8158"/>
        <v>0</v>
      </c>
      <c r="AL2654" s="122">
        <f t="shared" si="8158"/>
        <v>0</v>
      </c>
      <c r="AM2654" s="122">
        <f t="shared" si="8158"/>
        <v>0</v>
      </c>
      <c r="AN2654" s="121">
        <f t="shared" si="7870"/>
        <v>0</v>
      </c>
      <c r="AO2654" s="122">
        <f t="shared" ref="AO2654:AW2654" si="8159">+($AX2654-$AN2654)/10+AN2654</f>
        <v>0</v>
      </c>
      <c r="AP2654" s="122">
        <f t="shared" si="8159"/>
        <v>0</v>
      </c>
      <c r="AQ2654" s="122">
        <f t="shared" si="8159"/>
        <v>0</v>
      </c>
      <c r="AR2654" s="122">
        <f t="shared" si="8159"/>
        <v>0</v>
      </c>
      <c r="AS2654" s="122">
        <f t="shared" si="8159"/>
        <v>0</v>
      </c>
      <c r="AT2654" s="122">
        <f t="shared" si="8159"/>
        <v>0</v>
      </c>
      <c r="AU2654" s="122">
        <f t="shared" si="8159"/>
        <v>0</v>
      </c>
      <c r="AV2654" s="122">
        <f t="shared" si="8159"/>
        <v>0</v>
      </c>
      <c r="AW2654" s="122">
        <f t="shared" si="8159"/>
        <v>0</v>
      </c>
      <c r="AX2654" s="121">
        <f t="shared" si="7872"/>
        <v>0</v>
      </c>
    </row>
    <row r="2655" spans="2:50" ht="15.75" customHeight="1" x14ac:dyDescent="0.2">
      <c r="B2655" s="123"/>
      <c r="C2655" s="124"/>
      <c r="D2655" s="124"/>
      <c r="E2655" s="124"/>
      <c r="F2655" s="124"/>
      <c r="G2655" s="124"/>
      <c r="H2655" s="124"/>
      <c r="I2655" s="124"/>
      <c r="J2655" s="124"/>
      <c r="K2655" s="124"/>
      <c r="L2655" s="124"/>
      <c r="M2655" s="124"/>
      <c r="N2655" s="125"/>
      <c r="O2655" s="119"/>
      <c r="P2655" s="120" t="str">
        <f t="shared" si="7465"/>
        <v/>
      </c>
      <c r="Q2655" s="126">
        <f t="shared" ref="Q2655:W2655" si="8160">SUMIF($B$9:$N$9,Q$9,$B2655:$N2655)/100</f>
        <v>0</v>
      </c>
      <c r="R2655" s="126">
        <f t="shared" si="8160"/>
        <v>0</v>
      </c>
      <c r="S2655" s="126">
        <f t="shared" si="8160"/>
        <v>0</v>
      </c>
      <c r="T2655" s="126">
        <f t="shared" si="8160"/>
        <v>0</v>
      </c>
      <c r="U2655" s="126">
        <f t="shared" si="8160"/>
        <v>0</v>
      </c>
      <c r="V2655" s="126">
        <f t="shared" si="8160"/>
        <v>0</v>
      </c>
      <c r="W2655" s="126">
        <f t="shared" si="8160"/>
        <v>0</v>
      </c>
      <c r="X2655" s="127">
        <f t="shared" si="7864"/>
        <v>0</v>
      </c>
      <c r="Y2655" s="126">
        <f t="shared" si="7865"/>
        <v>0</v>
      </c>
      <c r="Z2655" s="127">
        <f t="shared" si="7866"/>
        <v>0</v>
      </c>
      <c r="AA2655" s="126">
        <f t="shared" si="7867"/>
        <v>0</v>
      </c>
      <c r="AB2655" s="127">
        <f t="shared" si="8148"/>
        <v>0</v>
      </c>
      <c r="AC2655" s="127">
        <f t="shared" si="8148"/>
        <v>0</v>
      </c>
      <c r="AD2655" s="126">
        <f t="shared" si="7868"/>
        <v>0</v>
      </c>
      <c r="AE2655" s="127">
        <f t="shared" ref="AE2655:AM2655" si="8161">+($AN2655-$AD2655)/10+AD2655</f>
        <v>0</v>
      </c>
      <c r="AF2655" s="127">
        <f t="shared" si="8161"/>
        <v>0</v>
      </c>
      <c r="AG2655" s="127">
        <f t="shared" si="8161"/>
        <v>0</v>
      </c>
      <c r="AH2655" s="127">
        <f t="shared" si="8161"/>
        <v>0</v>
      </c>
      <c r="AI2655" s="127">
        <f t="shared" si="8161"/>
        <v>0</v>
      </c>
      <c r="AJ2655" s="127">
        <f t="shared" si="8161"/>
        <v>0</v>
      </c>
      <c r="AK2655" s="127">
        <f t="shared" si="8161"/>
        <v>0</v>
      </c>
      <c r="AL2655" s="127">
        <f t="shared" si="8161"/>
        <v>0</v>
      </c>
      <c r="AM2655" s="127">
        <f t="shared" si="8161"/>
        <v>0</v>
      </c>
      <c r="AN2655" s="126">
        <f t="shared" si="7870"/>
        <v>0</v>
      </c>
      <c r="AO2655" s="127">
        <f t="shared" ref="AO2655:AW2655" si="8162">+($AX2655-$AN2655)/10+AN2655</f>
        <v>0</v>
      </c>
      <c r="AP2655" s="127">
        <f t="shared" si="8162"/>
        <v>0</v>
      </c>
      <c r="AQ2655" s="127">
        <f t="shared" si="8162"/>
        <v>0</v>
      </c>
      <c r="AR2655" s="127">
        <f t="shared" si="8162"/>
        <v>0</v>
      </c>
      <c r="AS2655" s="127">
        <f t="shared" si="8162"/>
        <v>0</v>
      </c>
      <c r="AT2655" s="127">
        <f t="shared" si="8162"/>
        <v>0</v>
      </c>
      <c r="AU2655" s="127">
        <f t="shared" si="8162"/>
        <v>0</v>
      </c>
      <c r="AV2655" s="127">
        <f t="shared" si="8162"/>
        <v>0</v>
      </c>
      <c r="AW2655" s="127">
        <f t="shared" si="8162"/>
        <v>0</v>
      </c>
      <c r="AX2655" s="126">
        <f t="shared" si="7872"/>
        <v>0</v>
      </c>
    </row>
    <row r="2656" spans="2:50" ht="15.75" customHeight="1" x14ac:dyDescent="0.2">
      <c r="B2656" s="123"/>
      <c r="C2656" s="128"/>
      <c r="D2656" s="128"/>
      <c r="E2656" s="128"/>
      <c r="F2656" s="128"/>
      <c r="G2656" s="128"/>
      <c r="H2656" s="128"/>
      <c r="I2656" s="128"/>
      <c r="J2656" s="128"/>
      <c r="K2656" s="128"/>
      <c r="L2656" s="128"/>
      <c r="M2656" s="128"/>
      <c r="N2656" s="129"/>
      <c r="O2656" s="119"/>
      <c r="P2656" s="120" t="str">
        <f t="shared" si="7465"/>
        <v/>
      </c>
      <c r="Q2656" s="121">
        <f t="shared" ref="Q2656:W2656" si="8163">SUMIF($B$9:$N$9,Q$9,$B2656:$N2656)/100</f>
        <v>0</v>
      </c>
      <c r="R2656" s="121">
        <f t="shared" si="8163"/>
        <v>0</v>
      </c>
      <c r="S2656" s="121">
        <f t="shared" si="8163"/>
        <v>0</v>
      </c>
      <c r="T2656" s="121">
        <f t="shared" si="8163"/>
        <v>0</v>
      </c>
      <c r="U2656" s="121">
        <f t="shared" si="8163"/>
        <v>0</v>
      </c>
      <c r="V2656" s="121">
        <f t="shared" si="8163"/>
        <v>0</v>
      </c>
      <c r="W2656" s="121">
        <f t="shared" si="8163"/>
        <v>0</v>
      </c>
      <c r="X2656" s="122">
        <f t="shared" si="7864"/>
        <v>0</v>
      </c>
      <c r="Y2656" s="121">
        <f t="shared" si="7865"/>
        <v>0</v>
      </c>
      <c r="Z2656" s="122">
        <f t="shared" si="7866"/>
        <v>0</v>
      </c>
      <c r="AA2656" s="121">
        <f t="shared" si="7867"/>
        <v>0</v>
      </c>
      <c r="AB2656" s="122">
        <f t="shared" si="8148"/>
        <v>0</v>
      </c>
      <c r="AC2656" s="122">
        <f t="shared" si="8148"/>
        <v>0</v>
      </c>
      <c r="AD2656" s="121">
        <f t="shared" si="7868"/>
        <v>0</v>
      </c>
      <c r="AE2656" s="122">
        <f t="shared" ref="AE2656:AM2656" si="8164">+($AN2656-$AD2656)/10+AD2656</f>
        <v>0</v>
      </c>
      <c r="AF2656" s="122">
        <f t="shared" si="8164"/>
        <v>0</v>
      </c>
      <c r="AG2656" s="122">
        <f t="shared" si="8164"/>
        <v>0</v>
      </c>
      <c r="AH2656" s="122">
        <f t="shared" si="8164"/>
        <v>0</v>
      </c>
      <c r="AI2656" s="122">
        <f t="shared" si="8164"/>
        <v>0</v>
      </c>
      <c r="AJ2656" s="122">
        <f t="shared" si="8164"/>
        <v>0</v>
      </c>
      <c r="AK2656" s="122">
        <f t="shared" si="8164"/>
        <v>0</v>
      </c>
      <c r="AL2656" s="122">
        <f t="shared" si="8164"/>
        <v>0</v>
      </c>
      <c r="AM2656" s="122">
        <f t="shared" si="8164"/>
        <v>0</v>
      </c>
      <c r="AN2656" s="121">
        <f t="shared" si="7870"/>
        <v>0</v>
      </c>
      <c r="AO2656" s="122">
        <f t="shared" ref="AO2656:AW2656" si="8165">+($AX2656-$AN2656)/10+AN2656</f>
        <v>0</v>
      </c>
      <c r="AP2656" s="122">
        <f t="shared" si="8165"/>
        <v>0</v>
      </c>
      <c r="AQ2656" s="122">
        <f t="shared" si="8165"/>
        <v>0</v>
      </c>
      <c r="AR2656" s="122">
        <f t="shared" si="8165"/>
        <v>0</v>
      </c>
      <c r="AS2656" s="122">
        <f t="shared" si="8165"/>
        <v>0</v>
      </c>
      <c r="AT2656" s="122">
        <f t="shared" si="8165"/>
        <v>0</v>
      </c>
      <c r="AU2656" s="122">
        <f t="shared" si="8165"/>
        <v>0</v>
      </c>
      <c r="AV2656" s="122">
        <f t="shared" si="8165"/>
        <v>0</v>
      </c>
      <c r="AW2656" s="122">
        <f t="shared" si="8165"/>
        <v>0</v>
      </c>
      <c r="AX2656" s="121">
        <f t="shared" si="7872"/>
        <v>0</v>
      </c>
    </row>
    <row r="2657" spans="2:50" ht="15.75" customHeight="1" x14ac:dyDescent="0.2">
      <c r="B2657" s="123"/>
      <c r="C2657" s="124"/>
      <c r="D2657" s="124"/>
      <c r="E2657" s="124"/>
      <c r="F2657" s="124"/>
      <c r="G2657" s="124"/>
      <c r="H2657" s="124"/>
      <c r="I2657" s="124"/>
      <c r="J2657" s="124"/>
      <c r="K2657" s="124"/>
      <c r="L2657" s="124"/>
      <c r="M2657" s="124"/>
      <c r="N2657" s="125"/>
      <c r="O2657" s="119"/>
      <c r="P2657" s="120" t="str">
        <f t="shared" si="7465"/>
        <v/>
      </c>
      <c r="Q2657" s="126">
        <f t="shared" ref="Q2657:W2657" si="8166">SUMIF($B$9:$N$9,Q$9,$B2657:$N2657)/100</f>
        <v>0</v>
      </c>
      <c r="R2657" s="126">
        <f t="shared" si="8166"/>
        <v>0</v>
      </c>
      <c r="S2657" s="126">
        <f t="shared" si="8166"/>
        <v>0</v>
      </c>
      <c r="T2657" s="126">
        <f t="shared" si="8166"/>
        <v>0</v>
      </c>
      <c r="U2657" s="126">
        <f t="shared" si="8166"/>
        <v>0</v>
      </c>
      <c r="V2657" s="126">
        <f t="shared" si="8166"/>
        <v>0</v>
      </c>
      <c r="W2657" s="126">
        <f t="shared" si="8166"/>
        <v>0</v>
      </c>
      <c r="X2657" s="127">
        <f t="shared" si="7864"/>
        <v>0</v>
      </c>
      <c r="Y2657" s="126">
        <f t="shared" si="7865"/>
        <v>0</v>
      </c>
      <c r="Z2657" s="127">
        <f t="shared" si="7866"/>
        <v>0</v>
      </c>
      <c r="AA2657" s="126">
        <f t="shared" si="7867"/>
        <v>0</v>
      </c>
      <c r="AB2657" s="127">
        <f t="shared" si="8148"/>
        <v>0</v>
      </c>
      <c r="AC2657" s="127">
        <f t="shared" si="8148"/>
        <v>0</v>
      </c>
      <c r="AD2657" s="126">
        <f t="shared" si="7868"/>
        <v>0</v>
      </c>
      <c r="AE2657" s="127">
        <f t="shared" ref="AE2657:AM2657" si="8167">+($AN2657-$AD2657)/10+AD2657</f>
        <v>0</v>
      </c>
      <c r="AF2657" s="127">
        <f t="shared" si="8167"/>
        <v>0</v>
      </c>
      <c r="AG2657" s="127">
        <f t="shared" si="8167"/>
        <v>0</v>
      </c>
      <c r="AH2657" s="127">
        <f t="shared" si="8167"/>
        <v>0</v>
      </c>
      <c r="AI2657" s="127">
        <f t="shared" si="8167"/>
        <v>0</v>
      </c>
      <c r="AJ2657" s="127">
        <f t="shared" si="8167"/>
        <v>0</v>
      </c>
      <c r="AK2657" s="127">
        <f t="shared" si="8167"/>
        <v>0</v>
      </c>
      <c r="AL2657" s="127">
        <f t="shared" si="8167"/>
        <v>0</v>
      </c>
      <c r="AM2657" s="127">
        <f t="shared" si="8167"/>
        <v>0</v>
      </c>
      <c r="AN2657" s="126">
        <f t="shared" si="7870"/>
        <v>0</v>
      </c>
      <c r="AO2657" s="127">
        <f t="shared" ref="AO2657:AW2657" si="8168">+($AX2657-$AN2657)/10+AN2657</f>
        <v>0</v>
      </c>
      <c r="AP2657" s="127">
        <f t="shared" si="8168"/>
        <v>0</v>
      </c>
      <c r="AQ2657" s="127">
        <f t="shared" si="8168"/>
        <v>0</v>
      </c>
      <c r="AR2657" s="127">
        <f t="shared" si="8168"/>
        <v>0</v>
      </c>
      <c r="AS2657" s="127">
        <f t="shared" si="8168"/>
        <v>0</v>
      </c>
      <c r="AT2657" s="127">
        <f t="shared" si="8168"/>
        <v>0</v>
      </c>
      <c r="AU2657" s="127">
        <f t="shared" si="8168"/>
        <v>0</v>
      </c>
      <c r="AV2657" s="127">
        <f t="shared" si="8168"/>
        <v>0</v>
      </c>
      <c r="AW2657" s="127">
        <f t="shared" si="8168"/>
        <v>0</v>
      </c>
      <c r="AX2657" s="126">
        <f t="shared" si="7872"/>
        <v>0</v>
      </c>
    </row>
    <row r="2658" spans="2:50" ht="15.75" customHeight="1" x14ac:dyDescent="0.2">
      <c r="B2658" s="123"/>
      <c r="C2658" s="128"/>
      <c r="D2658" s="128"/>
      <c r="E2658" s="128"/>
      <c r="F2658" s="128"/>
      <c r="G2658" s="128"/>
      <c r="H2658" s="128"/>
      <c r="I2658" s="128"/>
      <c r="J2658" s="128"/>
      <c r="K2658" s="128"/>
      <c r="L2658" s="128"/>
      <c r="M2658" s="128"/>
      <c r="N2658" s="129"/>
      <c r="O2658" s="119"/>
      <c r="P2658" s="120" t="str">
        <f t="shared" si="7465"/>
        <v/>
      </c>
      <c r="Q2658" s="121">
        <f t="shared" ref="Q2658:W2658" si="8169">SUMIF($B$9:$N$9,Q$9,$B2658:$N2658)/100</f>
        <v>0</v>
      </c>
      <c r="R2658" s="121">
        <f t="shared" si="8169"/>
        <v>0</v>
      </c>
      <c r="S2658" s="121">
        <f t="shared" si="8169"/>
        <v>0</v>
      </c>
      <c r="T2658" s="121">
        <f t="shared" si="8169"/>
        <v>0</v>
      </c>
      <c r="U2658" s="121">
        <f t="shared" si="8169"/>
        <v>0</v>
      </c>
      <c r="V2658" s="121">
        <f t="shared" si="8169"/>
        <v>0</v>
      </c>
      <c r="W2658" s="121">
        <f t="shared" si="8169"/>
        <v>0</v>
      </c>
      <c r="X2658" s="122">
        <f t="shared" si="7864"/>
        <v>0</v>
      </c>
      <c r="Y2658" s="121">
        <f t="shared" si="7865"/>
        <v>0</v>
      </c>
      <c r="Z2658" s="122">
        <f t="shared" si="7866"/>
        <v>0</v>
      </c>
      <c r="AA2658" s="121">
        <f t="shared" si="7867"/>
        <v>0</v>
      </c>
      <c r="AB2658" s="122">
        <f t="shared" si="8148"/>
        <v>0</v>
      </c>
      <c r="AC2658" s="122">
        <f t="shared" si="8148"/>
        <v>0</v>
      </c>
      <c r="AD2658" s="121">
        <f t="shared" si="7868"/>
        <v>0</v>
      </c>
      <c r="AE2658" s="122">
        <f t="shared" ref="AE2658:AM2658" si="8170">+($AN2658-$AD2658)/10+AD2658</f>
        <v>0</v>
      </c>
      <c r="AF2658" s="122">
        <f t="shared" si="8170"/>
        <v>0</v>
      </c>
      <c r="AG2658" s="122">
        <f t="shared" si="8170"/>
        <v>0</v>
      </c>
      <c r="AH2658" s="122">
        <f t="shared" si="8170"/>
        <v>0</v>
      </c>
      <c r="AI2658" s="122">
        <f t="shared" si="8170"/>
        <v>0</v>
      </c>
      <c r="AJ2658" s="122">
        <f t="shared" si="8170"/>
        <v>0</v>
      </c>
      <c r="AK2658" s="122">
        <f t="shared" si="8170"/>
        <v>0</v>
      </c>
      <c r="AL2658" s="122">
        <f t="shared" si="8170"/>
        <v>0</v>
      </c>
      <c r="AM2658" s="122">
        <f t="shared" si="8170"/>
        <v>0</v>
      </c>
      <c r="AN2658" s="121">
        <f t="shared" si="7870"/>
        <v>0</v>
      </c>
      <c r="AO2658" s="122">
        <f t="shared" ref="AO2658:AW2658" si="8171">+($AX2658-$AN2658)/10+AN2658</f>
        <v>0</v>
      </c>
      <c r="AP2658" s="122">
        <f t="shared" si="8171"/>
        <v>0</v>
      </c>
      <c r="AQ2658" s="122">
        <f t="shared" si="8171"/>
        <v>0</v>
      </c>
      <c r="AR2658" s="122">
        <f t="shared" si="8171"/>
        <v>0</v>
      </c>
      <c r="AS2658" s="122">
        <f t="shared" si="8171"/>
        <v>0</v>
      </c>
      <c r="AT2658" s="122">
        <f t="shared" si="8171"/>
        <v>0</v>
      </c>
      <c r="AU2658" s="122">
        <f t="shared" si="8171"/>
        <v>0</v>
      </c>
      <c r="AV2658" s="122">
        <f t="shared" si="8171"/>
        <v>0</v>
      </c>
      <c r="AW2658" s="122">
        <f t="shared" si="8171"/>
        <v>0</v>
      </c>
      <c r="AX2658" s="121">
        <f t="shared" si="7872"/>
        <v>0</v>
      </c>
    </row>
    <row r="2659" spans="2:50" ht="15.75" customHeight="1" x14ac:dyDescent="0.2">
      <c r="B2659" s="123"/>
      <c r="C2659" s="124"/>
      <c r="D2659" s="124"/>
      <c r="E2659" s="124"/>
      <c r="F2659" s="124"/>
      <c r="G2659" s="124"/>
      <c r="H2659" s="124"/>
      <c r="I2659" s="124"/>
      <c r="J2659" s="124"/>
      <c r="K2659" s="124"/>
      <c r="L2659" s="124"/>
      <c r="M2659" s="124"/>
      <c r="N2659" s="125"/>
      <c r="O2659" s="119"/>
      <c r="P2659" s="120" t="str">
        <f t="shared" si="7465"/>
        <v/>
      </c>
      <c r="Q2659" s="126">
        <f t="shared" ref="Q2659:W2659" si="8172">SUMIF($B$9:$N$9,Q$9,$B2659:$N2659)/100</f>
        <v>0</v>
      </c>
      <c r="R2659" s="126">
        <f t="shared" si="8172"/>
        <v>0</v>
      </c>
      <c r="S2659" s="126">
        <f t="shared" si="8172"/>
        <v>0</v>
      </c>
      <c r="T2659" s="126">
        <f t="shared" si="8172"/>
        <v>0</v>
      </c>
      <c r="U2659" s="126">
        <f t="shared" si="8172"/>
        <v>0</v>
      </c>
      <c r="V2659" s="126">
        <f t="shared" si="8172"/>
        <v>0</v>
      </c>
      <c r="W2659" s="126">
        <f t="shared" si="8172"/>
        <v>0</v>
      </c>
      <c r="X2659" s="127">
        <f t="shared" si="7864"/>
        <v>0</v>
      </c>
      <c r="Y2659" s="126">
        <f t="shared" si="7865"/>
        <v>0</v>
      </c>
      <c r="Z2659" s="127">
        <f t="shared" si="7866"/>
        <v>0</v>
      </c>
      <c r="AA2659" s="126">
        <f t="shared" si="7867"/>
        <v>0</v>
      </c>
      <c r="AB2659" s="127">
        <f t="shared" si="8148"/>
        <v>0</v>
      </c>
      <c r="AC2659" s="127">
        <f t="shared" si="8148"/>
        <v>0</v>
      </c>
      <c r="AD2659" s="126">
        <f t="shared" si="7868"/>
        <v>0</v>
      </c>
      <c r="AE2659" s="127">
        <f t="shared" ref="AE2659:AM2659" si="8173">+($AN2659-$AD2659)/10+AD2659</f>
        <v>0</v>
      </c>
      <c r="AF2659" s="127">
        <f t="shared" si="8173"/>
        <v>0</v>
      </c>
      <c r="AG2659" s="127">
        <f t="shared" si="8173"/>
        <v>0</v>
      </c>
      <c r="AH2659" s="127">
        <f t="shared" si="8173"/>
        <v>0</v>
      </c>
      <c r="AI2659" s="127">
        <f t="shared" si="8173"/>
        <v>0</v>
      </c>
      <c r="AJ2659" s="127">
        <f t="shared" si="8173"/>
        <v>0</v>
      </c>
      <c r="AK2659" s="127">
        <f t="shared" si="8173"/>
        <v>0</v>
      </c>
      <c r="AL2659" s="127">
        <f t="shared" si="8173"/>
        <v>0</v>
      </c>
      <c r="AM2659" s="127">
        <f t="shared" si="8173"/>
        <v>0</v>
      </c>
      <c r="AN2659" s="126">
        <f t="shared" si="7870"/>
        <v>0</v>
      </c>
      <c r="AO2659" s="127">
        <f t="shared" ref="AO2659:AW2659" si="8174">+($AX2659-$AN2659)/10+AN2659</f>
        <v>0</v>
      </c>
      <c r="AP2659" s="127">
        <f t="shared" si="8174"/>
        <v>0</v>
      </c>
      <c r="AQ2659" s="127">
        <f t="shared" si="8174"/>
        <v>0</v>
      </c>
      <c r="AR2659" s="127">
        <f t="shared" si="8174"/>
        <v>0</v>
      </c>
      <c r="AS2659" s="127">
        <f t="shared" si="8174"/>
        <v>0</v>
      </c>
      <c r="AT2659" s="127">
        <f t="shared" si="8174"/>
        <v>0</v>
      </c>
      <c r="AU2659" s="127">
        <f t="shared" si="8174"/>
        <v>0</v>
      </c>
      <c r="AV2659" s="127">
        <f t="shared" si="8174"/>
        <v>0</v>
      </c>
      <c r="AW2659" s="127">
        <f t="shared" si="8174"/>
        <v>0</v>
      </c>
      <c r="AX2659" s="126">
        <f t="shared" si="7872"/>
        <v>0</v>
      </c>
    </row>
    <row r="2660" spans="2:50" ht="15.75" customHeight="1" x14ac:dyDescent="0.2">
      <c r="B2660" s="123"/>
      <c r="C2660" s="128"/>
      <c r="D2660" s="128"/>
      <c r="E2660" s="128"/>
      <c r="F2660" s="128"/>
      <c r="G2660" s="128"/>
      <c r="H2660" s="128"/>
      <c r="I2660" s="128"/>
      <c r="J2660" s="128"/>
      <c r="K2660" s="128"/>
      <c r="L2660" s="128"/>
      <c r="M2660" s="128"/>
      <c r="N2660" s="129"/>
      <c r="O2660" s="119"/>
      <c r="P2660" s="120" t="str">
        <f t="shared" si="7465"/>
        <v/>
      </c>
      <c r="Q2660" s="121">
        <f t="shared" ref="Q2660:W2660" si="8175">SUMIF($B$9:$N$9,Q$9,$B2660:$N2660)/100</f>
        <v>0</v>
      </c>
      <c r="R2660" s="121">
        <f t="shared" si="8175"/>
        <v>0</v>
      </c>
      <c r="S2660" s="121">
        <f t="shared" si="8175"/>
        <v>0</v>
      </c>
      <c r="T2660" s="121">
        <f t="shared" si="8175"/>
        <v>0</v>
      </c>
      <c r="U2660" s="121">
        <f t="shared" si="8175"/>
        <v>0</v>
      </c>
      <c r="V2660" s="121">
        <f t="shared" si="8175"/>
        <v>0</v>
      </c>
      <c r="W2660" s="121">
        <f t="shared" si="8175"/>
        <v>0</v>
      </c>
      <c r="X2660" s="122">
        <f t="shared" si="7864"/>
        <v>0</v>
      </c>
      <c r="Y2660" s="121">
        <f t="shared" si="7865"/>
        <v>0</v>
      </c>
      <c r="Z2660" s="122">
        <f t="shared" si="7866"/>
        <v>0</v>
      </c>
      <c r="AA2660" s="121">
        <f t="shared" si="7867"/>
        <v>0</v>
      </c>
      <c r="AB2660" s="122">
        <f t="shared" si="8148"/>
        <v>0</v>
      </c>
      <c r="AC2660" s="122">
        <f t="shared" si="8148"/>
        <v>0</v>
      </c>
      <c r="AD2660" s="121">
        <f t="shared" si="7868"/>
        <v>0</v>
      </c>
      <c r="AE2660" s="122">
        <f t="shared" ref="AE2660:AM2660" si="8176">+($AN2660-$AD2660)/10+AD2660</f>
        <v>0</v>
      </c>
      <c r="AF2660" s="122">
        <f t="shared" si="8176"/>
        <v>0</v>
      </c>
      <c r="AG2660" s="122">
        <f t="shared" si="8176"/>
        <v>0</v>
      </c>
      <c r="AH2660" s="122">
        <f t="shared" si="8176"/>
        <v>0</v>
      </c>
      <c r="AI2660" s="122">
        <f t="shared" si="8176"/>
        <v>0</v>
      </c>
      <c r="AJ2660" s="122">
        <f t="shared" si="8176"/>
        <v>0</v>
      </c>
      <c r="AK2660" s="122">
        <f t="shared" si="8176"/>
        <v>0</v>
      </c>
      <c r="AL2660" s="122">
        <f t="shared" si="8176"/>
        <v>0</v>
      </c>
      <c r="AM2660" s="122">
        <f t="shared" si="8176"/>
        <v>0</v>
      </c>
      <c r="AN2660" s="121">
        <f t="shared" si="7870"/>
        <v>0</v>
      </c>
      <c r="AO2660" s="122">
        <f t="shared" ref="AO2660:AW2660" si="8177">+($AX2660-$AN2660)/10+AN2660</f>
        <v>0</v>
      </c>
      <c r="AP2660" s="122">
        <f t="shared" si="8177"/>
        <v>0</v>
      </c>
      <c r="AQ2660" s="122">
        <f t="shared" si="8177"/>
        <v>0</v>
      </c>
      <c r="AR2660" s="122">
        <f t="shared" si="8177"/>
        <v>0</v>
      </c>
      <c r="AS2660" s="122">
        <f t="shared" si="8177"/>
        <v>0</v>
      </c>
      <c r="AT2660" s="122">
        <f t="shared" si="8177"/>
        <v>0</v>
      </c>
      <c r="AU2660" s="122">
        <f t="shared" si="8177"/>
        <v>0</v>
      </c>
      <c r="AV2660" s="122">
        <f t="shared" si="8177"/>
        <v>0</v>
      </c>
      <c r="AW2660" s="122">
        <f t="shared" si="8177"/>
        <v>0</v>
      </c>
      <c r="AX2660" s="121">
        <f t="shared" si="7872"/>
        <v>0</v>
      </c>
    </row>
    <row r="2661" spans="2:50" ht="15.75" customHeight="1" x14ac:dyDescent="0.2">
      <c r="B2661" s="123"/>
      <c r="C2661" s="124"/>
      <c r="D2661" s="124"/>
      <c r="E2661" s="124"/>
      <c r="F2661" s="124"/>
      <c r="G2661" s="124"/>
      <c r="H2661" s="124"/>
      <c r="I2661" s="124"/>
      <c r="J2661" s="124"/>
      <c r="K2661" s="124"/>
      <c r="L2661" s="124"/>
      <c r="M2661" s="124"/>
      <c r="N2661" s="125"/>
      <c r="O2661" s="119"/>
      <c r="P2661" s="120" t="str">
        <f t="shared" si="7465"/>
        <v/>
      </c>
      <c r="Q2661" s="126">
        <f t="shared" ref="Q2661:W2661" si="8178">SUMIF($B$9:$N$9,Q$9,$B2661:$N2661)/100</f>
        <v>0</v>
      </c>
      <c r="R2661" s="126">
        <f t="shared" si="8178"/>
        <v>0</v>
      </c>
      <c r="S2661" s="126">
        <f t="shared" si="8178"/>
        <v>0</v>
      </c>
      <c r="T2661" s="126">
        <f t="shared" si="8178"/>
        <v>0</v>
      </c>
      <c r="U2661" s="126">
        <f t="shared" si="8178"/>
        <v>0</v>
      </c>
      <c r="V2661" s="126">
        <f t="shared" si="8178"/>
        <v>0</v>
      </c>
      <c r="W2661" s="126">
        <f t="shared" si="8178"/>
        <v>0</v>
      </c>
      <c r="X2661" s="127">
        <f t="shared" si="7864"/>
        <v>0</v>
      </c>
      <c r="Y2661" s="126">
        <f t="shared" si="7865"/>
        <v>0</v>
      </c>
      <c r="Z2661" s="127">
        <f t="shared" si="7866"/>
        <v>0</v>
      </c>
      <c r="AA2661" s="126">
        <f t="shared" si="7867"/>
        <v>0</v>
      </c>
      <c r="AB2661" s="127">
        <f t="shared" si="8148"/>
        <v>0</v>
      </c>
      <c r="AC2661" s="127">
        <f t="shared" si="8148"/>
        <v>0</v>
      </c>
      <c r="AD2661" s="126">
        <f t="shared" si="7868"/>
        <v>0</v>
      </c>
      <c r="AE2661" s="127">
        <f t="shared" ref="AE2661:AM2661" si="8179">+($AN2661-$AD2661)/10+AD2661</f>
        <v>0</v>
      </c>
      <c r="AF2661" s="127">
        <f t="shared" si="8179"/>
        <v>0</v>
      </c>
      <c r="AG2661" s="127">
        <f t="shared" si="8179"/>
        <v>0</v>
      </c>
      <c r="AH2661" s="127">
        <f t="shared" si="8179"/>
        <v>0</v>
      </c>
      <c r="AI2661" s="127">
        <f t="shared" si="8179"/>
        <v>0</v>
      </c>
      <c r="AJ2661" s="127">
        <f t="shared" si="8179"/>
        <v>0</v>
      </c>
      <c r="AK2661" s="127">
        <f t="shared" si="8179"/>
        <v>0</v>
      </c>
      <c r="AL2661" s="127">
        <f t="shared" si="8179"/>
        <v>0</v>
      </c>
      <c r="AM2661" s="127">
        <f t="shared" si="8179"/>
        <v>0</v>
      </c>
      <c r="AN2661" s="126">
        <f t="shared" si="7870"/>
        <v>0</v>
      </c>
      <c r="AO2661" s="127">
        <f t="shared" ref="AO2661:AW2661" si="8180">+($AX2661-$AN2661)/10+AN2661</f>
        <v>0</v>
      </c>
      <c r="AP2661" s="127">
        <f t="shared" si="8180"/>
        <v>0</v>
      </c>
      <c r="AQ2661" s="127">
        <f t="shared" si="8180"/>
        <v>0</v>
      </c>
      <c r="AR2661" s="127">
        <f t="shared" si="8180"/>
        <v>0</v>
      </c>
      <c r="AS2661" s="127">
        <f t="shared" si="8180"/>
        <v>0</v>
      </c>
      <c r="AT2661" s="127">
        <f t="shared" si="8180"/>
        <v>0</v>
      </c>
      <c r="AU2661" s="127">
        <f t="shared" si="8180"/>
        <v>0</v>
      </c>
      <c r="AV2661" s="127">
        <f t="shared" si="8180"/>
        <v>0</v>
      </c>
      <c r="AW2661" s="127">
        <f t="shared" si="8180"/>
        <v>0</v>
      </c>
      <c r="AX2661" s="126">
        <f t="shared" si="7872"/>
        <v>0</v>
      </c>
    </row>
    <row r="2662" spans="2:50" ht="15.75" customHeight="1" x14ac:dyDescent="0.2">
      <c r="B2662" s="123"/>
      <c r="C2662" s="128"/>
      <c r="D2662" s="128"/>
      <c r="E2662" s="128"/>
      <c r="F2662" s="128"/>
      <c r="G2662" s="128"/>
      <c r="H2662" s="128"/>
      <c r="I2662" s="128"/>
      <c r="J2662" s="128"/>
      <c r="K2662" s="128"/>
      <c r="L2662" s="128"/>
      <c r="M2662" s="128"/>
      <c r="N2662" s="129"/>
      <c r="O2662" s="119"/>
      <c r="P2662" s="120" t="str">
        <f t="shared" si="7465"/>
        <v/>
      </c>
      <c r="Q2662" s="121">
        <f t="shared" ref="Q2662:W2662" si="8181">SUMIF($B$9:$N$9,Q$9,$B2662:$N2662)/100</f>
        <v>0</v>
      </c>
      <c r="R2662" s="121">
        <f t="shared" si="8181"/>
        <v>0</v>
      </c>
      <c r="S2662" s="121">
        <f t="shared" si="8181"/>
        <v>0</v>
      </c>
      <c r="T2662" s="121">
        <f t="shared" si="8181"/>
        <v>0</v>
      </c>
      <c r="U2662" s="121">
        <f t="shared" si="8181"/>
        <v>0</v>
      </c>
      <c r="V2662" s="121">
        <f t="shared" si="8181"/>
        <v>0</v>
      </c>
      <c r="W2662" s="121">
        <f t="shared" si="8181"/>
        <v>0</v>
      </c>
      <c r="X2662" s="122">
        <f t="shared" si="7864"/>
        <v>0</v>
      </c>
      <c r="Y2662" s="121">
        <f t="shared" si="7865"/>
        <v>0</v>
      </c>
      <c r="Z2662" s="122">
        <f t="shared" si="7866"/>
        <v>0</v>
      </c>
      <c r="AA2662" s="121">
        <f t="shared" si="7867"/>
        <v>0</v>
      </c>
      <c r="AB2662" s="122">
        <f t="shared" si="8148"/>
        <v>0</v>
      </c>
      <c r="AC2662" s="122">
        <f t="shared" si="8148"/>
        <v>0</v>
      </c>
      <c r="AD2662" s="121">
        <f t="shared" si="7868"/>
        <v>0</v>
      </c>
      <c r="AE2662" s="122">
        <f t="shared" ref="AE2662:AM2662" si="8182">+($AN2662-$AD2662)/10+AD2662</f>
        <v>0</v>
      </c>
      <c r="AF2662" s="122">
        <f t="shared" si="8182"/>
        <v>0</v>
      </c>
      <c r="AG2662" s="122">
        <f t="shared" si="8182"/>
        <v>0</v>
      </c>
      <c r="AH2662" s="122">
        <f t="shared" si="8182"/>
        <v>0</v>
      </c>
      <c r="AI2662" s="122">
        <f t="shared" si="8182"/>
        <v>0</v>
      </c>
      <c r="AJ2662" s="122">
        <f t="shared" si="8182"/>
        <v>0</v>
      </c>
      <c r="AK2662" s="122">
        <f t="shared" si="8182"/>
        <v>0</v>
      </c>
      <c r="AL2662" s="122">
        <f t="shared" si="8182"/>
        <v>0</v>
      </c>
      <c r="AM2662" s="122">
        <f t="shared" si="8182"/>
        <v>0</v>
      </c>
      <c r="AN2662" s="121">
        <f t="shared" si="7870"/>
        <v>0</v>
      </c>
      <c r="AO2662" s="122">
        <f t="shared" ref="AO2662:AW2662" si="8183">+($AX2662-$AN2662)/10+AN2662</f>
        <v>0</v>
      </c>
      <c r="AP2662" s="122">
        <f t="shared" si="8183"/>
        <v>0</v>
      </c>
      <c r="AQ2662" s="122">
        <f t="shared" si="8183"/>
        <v>0</v>
      </c>
      <c r="AR2662" s="122">
        <f t="shared" si="8183"/>
        <v>0</v>
      </c>
      <c r="AS2662" s="122">
        <f t="shared" si="8183"/>
        <v>0</v>
      </c>
      <c r="AT2662" s="122">
        <f t="shared" si="8183"/>
        <v>0</v>
      </c>
      <c r="AU2662" s="122">
        <f t="shared" si="8183"/>
        <v>0</v>
      </c>
      <c r="AV2662" s="122">
        <f t="shared" si="8183"/>
        <v>0</v>
      </c>
      <c r="AW2662" s="122">
        <f t="shared" si="8183"/>
        <v>0</v>
      </c>
      <c r="AX2662" s="121">
        <f t="shared" si="7872"/>
        <v>0</v>
      </c>
    </row>
    <row r="2663" spans="2:50" ht="15.75" customHeight="1" x14ac:dyDescent="0.2">
      <c r="B2663" s="123"/>
      <c r="C2663" s="124"/>
      <c r="D2663" s="124"/>
      <c r="E2663" s="124"/>
      <c r="F2663" s="124"/>
      <c r="G2663" s="124"/>
      <c r="H2663" s="124"/>
      <c r="I2663" s="124"/>
      <c r="J2663" s="124"/>
      <c r="K2663" s="124"/>
      <c r="L2663" s="124"/>
      <c r="M2663" s="124"/>
      <c r="N2663" s="125"/>
      <c r="O2663" s="119"/>
      <c r="P2663" s="120" t="str">
        <f t="shared" si="7465"/>
        <v/>
      </c>
      <c r="Q2663" s="126">
        <f t="shared" ref="Q2663:W2663" si="8184">SUMIF($B$9:$N$9,Q$9,$B2663:$N2663)/100</f>
        <v>0</v>
      </c>
      <c r="R2663" s="126">
        <f t="shared" si="8184"/>
        <v>0</v>
      </c>
      <c r="S2663" s="126">
        <f t="shared" si="8184"/>
        <v>0</v>
      </c>
      <c r="T2663" s="126">
        <f t="shared" si="8184"/>
        <v>0</v>
      </c>
      <c r="U2663" s="126">
        <f t="shared" si="8184"/>
        <v>0</v>
      </c>
      <c r="V2663" s="126">
        <f t="shared" si="8184"/>
        <v>0</v>
      </c>
      <c r="W2663" s="126">
        <f t="shared" si="8184"/>
        <v>0</v>
      </c>
      <c r="X2663" s="127">
        <f t="shared" si="7864"/>
        <v>0</v>
      </c>
      <c r="Y2663" s="126">
        <f t="shared" si="7865"/>
        <v>0</v>
      </c>
      <c r="Z2663" s="127">
        <f t="shared" si="7866"/>
        <v>0</v>
      </c>
      <c r="AA2663" s="126">
        <f t="shared" si="7867"/>
        <v>0</v>
      </c>
      <c r="AB2663" s="127">
        <f t="shared" si="8148"/>
        <v>0</v>
      </c>
      <c r="AC2663" s="127">
        <f t="shared" si="8148"/>
        <v>0</v>
      </c>
      <c r="AD2663" s="126">
        <f t="shared" si="7868"/>
        <v>0</v>
      </c>
      <c r="AE2663" s="127">
        <f t="shared" ref="AE2663:AM2663" si="8185">+($AN2663-$AD2663)/10+AD2663</f>
        <v>0</v>
      </c>
      <c r="AF2663" s="127">
        <f t="shared" si="8185"/>
        <v>0</v>
      </c>
      <c r="AG2663" s="127">
        <f t="shared" si="8185"/>
        <v>0</v>
      </c>
      <c r="AH2663" s="127">
        <f t="shared" si="8185"/>
        <v>0</v>
      </c>
      <c r="AI2663" s="127">
        <f t="shared" si="8185"/>
        <v>0</v>
      </c>
      <c r="AJ2663" s="127">
        <f t="shared" si="8185"/>
        <v>0</v>
      </c>
      <c r="AK2663" s="127">
        <f t="shared" si="8185"/>
        <v>0</v>
      </c>
      <c r="AL2663" s="127">
        <f t="shared" si="8185"/>
        <v>0</v>
      </c>
      <c r="AM2663" s="127">
        <f t="shared" si="8185"/>
        <v>0</v>
      </c>
      <c r="AN2663" s="126">
        <f t="shared" si="7870"/>
        <v>0</v>
      </c>
      <c r="AO2663" s="127">
        <f t="shared" ref="AO2663:AW2663" si="8186">+($AX2663-$AN2663)/10+AN2663</f>
        <v>0</v>
      </c>
      <c r="AP2663" s="127">
        <f t="shared" si="8186"/>
        <v>0</v>
      </c>
      <c r="AQ2663" s="127">
        <f t="shared" si="8186"/>
        <v>0</v>
      </c>
      <c r="AR2663" s="127">
        <f t="shared" si="8186"/>
        <v>0</v>
      </c>
      <c r="AS2663" s="127">
        <f t="shared" si="8186"/>
        <v>0</v>
      </c>
      <c r="AT2663" s="127">
        <f t="shared" si="8186"/>
        <v>0</v>
      </c>
      <c r="AU2663" s="127">
        <f t="shared" si="8186"/>
        <v>0</v>
      </c>
      <c r="AV2663" s="127">
        <f t="shared" si="8186"/>
        <v>0</v>
      </c>
      <c r="AW2663" s="127">
        <f t="shared" si="8186"/>
        <v>0</v>
      </c>
      <c r="AX2663" s="126">
        <f t="shared" si="7872"/>
        <v>0</v>
      </c>
    </row>
    <row r="2664" spans="2:50" ht="15.75" customHeight="1" x14ac:dyDescent="0.2">
      <c r="B2664" s="123"/>
      <c r="C2664" s="128"/>
      <c r="D2664" s="128"/>
      <c r="E2664" s="128"/>
      <c r="F2664" s="128"/>
      <c r="G2664" s="128"/>
      <c r="H2664" s="128"/>
      <c r="I2664" s="128"/>
      <c r="J2664" s="128"/>
      <c r="K2664" s="128"/>
      <c r="L2664" s="128"/>
      <c r="M2664" s="128"/>
      <c r="N2664" s="129"/>
      <c r="O2664" s="119"/>
      <c r="P2664" s="120" t="str">
        <f t="shared" si="7465"/>
        <v/>
      </c>
      <c r="Q2664" s="121">
        <f t="shared" ref="Q2664:W2664" si="8187">SUMIF($B$9:$N$9,Q$9,$B2664:$N2664)/100</f>
        <v>0</v>
      </c>
      <c r="R2664" s="121">
        <f t="shared" si="8187"/>
        <v>0</v>
      </c>
      <c r="S2664" s="121">
        <f t="shared" si="8187"/>
        <v>0</v>
      </c>
      <c r="T2664" s="121">
        <f t="shared" si="8187"/>
        <v>0</v>
      </c>
      <c r="U2664" s="121">
        <f t="shared" si="8187"/>
        <v>0</v>
      </c>
      <c r="V2664" s="121">
        <f t="shared" si="8187"/>
        <v>0</v>
      </c>
      <c r="W2664" s="121">
        <f t="shared" si="8187"/>
        <v>0</v>
      </c>
      <c r="X2664" s="122">
        <f t="shared" si="7864"/>
        <v>0</v>
      </c>
      <c r="Y2664" s="121">
        <f t="shared" si="7865"/>
        <v>0</v>
      </c>
      <c r="Z2664" s="122">
        <f t="shared" si="7866"/>
        <v>0</v>
      </c>
      <c r="AA2664" s="121">
        <f t="shared" si="7867"/>
        <v>0</v>
      </c>
      <c r="AB2664" s="122">
        <f t="shared" si="8148"/>
        <v>0</v>
      </c>
      <c r="AC2664" s="122">
        <f t="shared" si="8148"/>
        <v>0</v>
      </c>
      <c r="AD2664" s="121">
        <f t="shared" si="7868"/>
        <v>0</v>
      </c>
      <c r="AE2664" s="122">
        <f t="shared" ref="AE2664:AM2664" si="8188">+($AN2664-$AD2664)/10+AD2664</f>
        <v>0</v>
      </c>
      <c r="AF2664" s="122">
        <f t="shared" si="8188"/>
        <v>0</v>
      </c>
      <c r="AG2664" s="122">
        <f t="shared" si="8188"/>
        <v>0</v>
      </c>
      <c r="AH2664" s="122">
        <f t="shared" si="8188"/>
        <v>0</v>
      </c>
      <c r="AI2664" s="122">
        <f t="shared" si="8188"/>
        <v>0</v>
      </c>
      <c r="AJ2664" s="122">
        <f t="shared" si="8188"/>
        <v>0</v>
      </c>
      <c r="AK2664" s="122">
        <f t="shared" si="8188"/>
        <v>0</v>
      </c>
      <c r="AL2664" s="122">
        <f t="shared" si="8188"/>
        <v>0</v>
      </c>
      <c r="AM2664" s="122">
        <f t="shared" si="8188"/>
        <v>0</v>
      </c>
      <c r="AN2664" s="121">
        <f t="shared" si="7870"/>
        <v>0</v>
      </c>
      <c r="AO2664" s="122">
        <f t="shared" ref="AO2664:AW2664" si="8189">+($AX2664-$AN2664)/10+AN2664</f>
        <v>0</v>
      </c>
      <c r="AP2664" s="122">
        <f t="shared" si="8189"/>
        <v>0</v>
      </c>
      <c r="AQ2664" s="122">
        <f t="shared" si="8189"/>
        <v>0</v>
      </c>
      <c r="AR2664" s="122">
        <f t="shared" si="8189"/>
        <v>0</v>
      </c>
      <c r="AS2664" s="122">
        <f t="shared" si="8189"/>
        <v>0</v>
      </c>
      <c r="AT2664" s="122">
        <f t="shared" si="8189"/>
        <v>0</v>
      </c>
      <c r="AU2664" s="122">
        <f t="shared" si="8189"/>
        <v>0</v>
      </c>
      <c r="AV2664" s="122">
        <f t="shared" si="8189"/>
        <v>0</v>
      </c>
      <c r="AW2664" s="122">
        <f t="shared" si="8189"/>
        <v>0</v>
      </c>
      <c r="AX2664" s="121">
        <f t="shared" si="7872"/>
        <v>0</v>
      </c>
    </row>
    <row r="2665" spans="2:50" ht="15.75" customHeight="1" x14ac:dyDescent="0.2">
      <c r="B2665" s="123"/>
      <c r="C2665" s="124"/>
      <c r="D2665" s="124"/>
      <c r="E2665" s="124"/>
      <c r="F2665" s="124"/>
      <c r="G2665" s="124"/>
      <c r="H2665" s="124"/>
      <c r="I2665" s="124"/>
      <c r="J2665" s="124"/>
      <c r="K2665" s="124"/>
      <c r="L2665" s="124"/>
      <c r="M2665" s="124"/>
      <c r="N2665" s="125"/>
      <c r="O2665" s="119"/>
      <c r="P2665" s="120" t="str">
        <f t="shared" si="7465"/>
        <v/>
      </c>
      <c r="Q2665" s="126">
        <f t="shared" ref="Q2665:W2665" si="8190">SUMIF($B$9:$N$9,Q$9,$B2665:$N2665)/100</f>
        <v>0</v>
      </c>
      <c r="R2665" s="126">
        <f t="shared" si="8190"/>
        <v>0</v>
      </c>
      <c r="S2665" s="126">
        <f t="shared" si="8190"/>
        <v>0</v>
      </c>
      <c r="T2665" s="126">
        <f t="shared" si="8190"/>
        <v>0</v>
      </c>
      <c r="U2665" s="126">
        <f t="shared" si="8190"/>
        <v>0</v>
      </c>
      <c r="V2665" s="126">
        <f t="shared" si="8190"/>
        <v>0</v>
      </c>
      <c r="W2665" s="126">
        <f t="shared" si="8190"/>
        <v>0</v>
      </c>
      <c r="X2665" s="127">
        <f t="shared" si="7864"/>
        <v>0</v>
      </c>
      <c r="Y2665" s="126">
        <f t="shared" si="7865"/>
        <v>0</v>
      </c>
      <c r="Z2665" s="127">
        <f t="shared" si="7866"/>
        <v>0</v>
      </c>
      <c r="AA2665" s="126">
        <f t="shared" si="7867"/>
        <v>0</v>
      </c>
      <c r="AB2665" s="127">
        <f t="shared" si="8148"/>
        <v>0</v>
      </c>
      <c r="AC2665" s="127">
        <f t="shared" si="8148"/>
        <v>0</v>
      </c>
      <c r="AD2665" s="126">
        <f t="shared" si="7868"/>
        <v>0</v>
      </c>
      <c r="AE2665" s="127">
        <f t="shared" ref="AE2665:AM2665" si="8191">+($AN2665-$AD2665)/10+AD2665</f>
        <v>0</v>
      </c>
      <c r="AF2665" s="127">
        <f t="shared" si="8191"/>
        <v>0</v>
      </c>
      <c r="AG2665" s="127">
        <f t="shared" si="8191"/>
        <v>0</v>
      </c>
      <c r="AH2665" s="127">
        <f t="shared" si="8191"/>
        <v>0</v>
      </c>
      <c r="AI2665" s="127">
        <f t="shared" si="8191"/>
        <v>0</v>
      </c>
      <c r="AJ2665" s="127">
        <f t="shared" si="8191"/>
        <v>0</v>
      </c>
      <c r="AK2665" s="127">
        <f t="shared" si="8191"/>
        <v>0</v>
      </c>
      <c r="AL2665" s="127">
        <f t="shared" si="8191"/>
        <v>0</v>
      </c>
      <c r="AM2665" s="127">
        <f t="shared" si="8191"/>
        <v>0</v>
      </c>
      <c r="AN2665" s="126">
        <f t="shared" si="7870"/>
        <v>0</v>
      </c>
      <c r="AO2665" s="127">
        <f t="shared" ref="AO2665:AW2665" si="8192">+($AX2665-$AN2665)/10+AN2665</f>
        <v>0</v>
      </c>
      <c r="AP2665" s="127">
        <f t="shared" si="8192"/>
        <v>0</v>
      </c>
      <c r="AQ2665" s="127">
        <f t="shared" si="8192"/>
        <v>0</v>
      </c>
      <c r="AR2665" s="127">
        <f t="shared" si="8192"/>
        <v>0</v>
      </c>
      <c r="AS2665" s="127">
        <f t="shared" si="8192"/>
        <v>0</v>
      </c>
      <c r="AT2665" s="127">
        <f t="shared" si="8192"/>
        <v>0</v>
      </c>
      <c r="AU2665" s="127">
        <f t="shared" si="8192"/>
        <v>0</v>
      </c>
      <c r="AV2665" s="127">
        <f t="shared" si="8192"/>
        <v>0</v>
      </c>
      <c r="AW2665" s="127">
        <f t="shared" si="8192"/>
        <v>0</v>
      </c>
      <c r="AX2665" s="126">
        <f t="shared" si="7872"/>
        <v>0</v>
      </c>
    </row>
    <row r="2666" spans="2:50" ht="15.75" customHeight="1" x14ac:dyDescent="0.2">
      <c r="B2666" s="123"/>
      <c r="C2666" s="128"/>
      <c r="D2666" s="128"/>
      <c r="E2666" s="128"/>
      <c r="F2666" s="128"/>
      <c r="G2666" s="128"/>
      <c r="H2666" s="128"/>
      <c r="I2666" s="128"/>
      <c r="J2666" s="128"/>
      <c r="K2666" s="128"/>
      <c r="L2666" s="128"/>
      <c r="M2666" s="128"/>
      <c r="N2666" s="129"/>
      <c r="O2666" s="119"/>
      <c r="P2666" s="120" t="str">
        <f t="shared" si="7465"/>
        <v/>
      </c>
      <c r="Q2666" s="121">
        <f t="shared" ref="Q2666:W2666" si="8193">SUMIF($B$9:$N$9,Q$9,$B2666:$N2666)/100</f>
        <v>0</v>
      </c>
      <c r="R2666" s="121">
        <f t="shared" si="8193"/>
        <v>0</v>
      </c>
      <c r="S2666" s="121">
        <f t="shared" si="8193"/>
        <v>0</v>
      </c>
      <c r="T2666" s="121">
        <f t="shared" si="8193"/>
        <v>0</v>
      </c>
      <c r="U2666" s="121">
        <f t="shared" si="8193"/>
        <v>0</v>
      </c>
      <c r="V2666" s="121">
        <f t="shared" si="8193"/>
        <v>0</v>
      </c>
      <c r="W2666" s="121">
        <f t="shared" si="8193"/>
        <v>0</v>
      </c>
      <c r="X2666" s="122">
        <f t="shared" si="7864"/>
        <v>0</v>
      </c>
      <c r="Y2666" s="121">
        <f t="shared" si="7865"/>
        <v>0</v>
      </c>
      <c r="Z2666" s="122">
        <f t="shared" si="7866"/>
        <v>0</v>
      </c>
      <c r="AA2666" s="121">
        <f t="shared" si="7867"/>
        <v>0</v>
      </c>
      <c r="AB2666" s="122">
        <f t="shared" si="8148"/>
        <v>0</v>
      </c>
      <c r="AC2666" s="122">
        <f t="shared" si="8148"/>
        <v>0</v>
      </c>
      <c r="AD2666" s="121">
        <f t="shared" si="7868"/>
        <v>0</v>
      </c>
      <c r="AE2666" s="122">
        <f t="shared" ref="AE2666:AM2666" si="8194">+($AN2666-$AD2666)/10+AD2666</f>
        <v>0</v>
      </c>
      <c r="AF2666" s="122">
        <f t="shared" si="8194"/>
        <v>0</v>
      </c>
      <c r="AG2666" s="122">
        <f t="shared" si="8194"/>
        <v>0</v>
      </c>
      <c r="AH2666" s="122">
        <f t="shared" si="8194"/>
        <v>0</v>
      </c>
      <c r="AI2666" s="122">
        <f t="shared" si="8194"/>
        <v>0</v>
      </c>
      <c r="AJ2666" s="122">
        <f t="shared" si="8194"/>
        <v>0</v>
      </c>
      <c r="AK2666" s="122">
        <f t="shared" si="8194"/>
        <v>0</v>
      </c>
      <c r="AL2666" s="122">
        <f t="shared" si="8194"/>
        <v>0</v>
      </c>
      <c r="AM2666" s="122">
        <f t="shared" si="8194"/>
        <v>0</v>
      </c>
      <c r="AN2666" s="121">
        <f t="shared" si="7870"/>
        <v>0</v>
      </c>
      <c r="AO2666" s="122">
        <f t="shared" ref="AO2666:AW2666" si="8195">+($AX2666-$AN2666)/10+AN2666</f>
        <v>0</v>
      </c>
      <c r="AP2666" s="122">
        <f t="shared" si="8195"/>
        <v>0</v>
      </c>
      <c r="AQ2666" s="122">
        <f t="shared" si="8195"/>
        <v>0</v>
      </c>
      <c r="AR2666" s="122">
        <f t="shared" si="8195"/>
        <v>0</v>
      </c>
      <c r="AS2666" s="122">
        <f t="shared" si="8195"/>
        <v>0</v>
      </c>
      <c r="AT2666" s="122">
        <f t="shared" si="8195"/>
        <v>0</v>
      </c>
      <c r="AU2666" s="122">
        <f t="shared" si="8195"/>
        <v>0</v>
      </c>
      <c r="AV2666" s="122">
        <f t="shared" si="8195"/>
        <v>0</v>
      </c>
      <c r="AW2666" s="122">
        <f t="shared" si="8195"/>
        <v>0</v>
      </c>
      <c r="AX2666" s="121">
        <f t="shared" si="7872"/>
        <v>0</v>
      </c>
    </row>
    <row r="2667" spans="2:50" ht="15.75" customHeight="1" x14ac:dyDescent="0.2">
      <c r="B2667" s="123"/>
      <c r="C2667" s="124"/>
      <c r="D2667" s="124"/>
      <c r="E2667" s="124"/>
      <c r="F2667" s="124"/>
      <c r="G2667" s="124"/>
      <c r="H2667" s="124"/>
      <c r="I2667" s="124"/>
      <c r="J2667" s="124"/>
      <c r="K2667" s="124"/>
      <c r="L2667" s="124"/>
      <c r="M2667" s="124"/>
      <c r="N2667" s="125"/>
      <c r="O2667" s="119"/>
      <c r="P2667" s="120" t="str">
        <f t="shared" si="7465"/>
        <v/>
      </c>
      <c r="Q2667" s="126">
        <f t="shared" ref="Q2667:W2667" si="8196">SUMIF($B$9:$N$9,Q$9,$B2667:$N2667)/100</f>
        <v>0</v>
      </c>
      <c r="R2667" s="126">
        <f t="shared" si="8196"/>
        <v>0</v>
      </c>
      <c r="S2667" s="126">
        <f t="shared" si="8196"/>
        <v>0</v>
      </c>
      <c r="T2667" s="126">
        <f t="shared" si="8196"/>
        <v>0</v>
      </c>
      <c r="U2667" s="126">
        <f t="shared" si="8196"/>
        <v>0</v>
      </c>
      <c r="V2667" s="126">
        <f t="shared" si="8196"/>
        <v>0</v>
      </c>
      <c r="W2667" s="126">
        <f t="shared" si="8196"/>
        <v>0</v>
      </c>
      <c r="X2667" s="127">
        <f t="shared" si="7864"/>
        <v>0</v>
      </c>
      <c r="Y2667" s="126">
        <f t="shared" si="7865"/>
        <v>0</v>
      </c>
      <c r="Z2667" s="127">
        <f t="shared" si="7866"/>
        <v>0</v>
      </c>
      <c r="AA2667" s="126">
        <f t="shared" si="7867"/>
        <v>0</v>
      </c>
      <c r="AB2667" s="127">
        <f t="shared" si="8148"/>
        <v>0</v>
      </c>
      <c r="AC2667" s="127">
        <f t="shared" si="8148"/>
        <v>0</v>
      </c>
      <c r="AD2667" s="126">
        <f t="shared" si="7868"/>
        <v>0</v>
      </c>
      <c r="AE2667" s="127">
        <f t="shared" ref="AE2667:AM2667" si="8197">+($AN2667-$AD2667)/10+AD2667</f>
        <v>0</v>
      </c>
      <c r="AF2667" s="127">
        <f t="shared" si="8197"/>
        <v>0</v>
      </c>
      <c r="AG2667" s="127">
        <f t="shared" si="8197"/>
        <v>0</v>
      </c>
      <c r="AH2667" s="127">
        <f t="shared" si="8197"/>
        <v>0</v>
      </c>
      <c r="AI2667" s="127">
        <f t="shared" si="8197"/>
        <v>0</v>
      </c>
      <c r="AJ2667" s="127">
        <f t="shared" si="8197"/>
        <v>0</v>
      </c>
      <c r="AK2667" s="127">
        <f t="shared" si="8197"/>
        <v>0</v>
      </c>
      <c r="AL2667" s="127">
        <f t="shared" si="8197"/>
        <v>0</v>
      </c>
      <c r="AM2667" s="127">
        <f t="shared" si="8197"/>
        <v>0</v>
      </c>
      <c r="AN2667" s="126">
        <f t="shared" si="7870"/>
        <v>0</v>
      </c>
      <c r="AO2667" s="127">
        <f t="shared" ref="AO2667:AW2667" si="8198">+($AX2667-$AN2667)/10+AN2667</f>
        <v>0</v>
      </c>
      <c r="AP2667" s="127">
        <f t="shared" si="8198"/>
        <v>0</v>
      </c>
      <c r="AQ2667" s="127">
        <f t="shared" si="8198"/>
        <v>0</v>
      </c>
      <c r="AR2667" s="127">
        <f t="shared" si="8198"/>
        <v>0</v>
      </c>
      <c r="AS2667" s="127">
        <f t="shared" si="8198"/>
        <v>0</v>
      </c>
      <c r="AT2667" s="127">
        <f t="shared" si="8198"/>
        <v>0</v>
      </c>
      <c r="AU2667" s="127">
        <f t="shared" si="8198"/>
        <v>0</v>
      </c>
      <c r="AV2667" s="127">
        <f t="shared" si="8198"/>
        <v>0</v>
      </c>
      <c r="AW2667" s="127">
        <f t="shared" si="8198"/>
        <v>0</v>
      </c>
      <c r="AX2667" s="126">
        <f t="shared" si="7872"/>
        <v>0</v>
      </c>
    </row>
    <row r="2668" spans="2:50" ht="15.75" customHeight="1" x14ac:dyDescent="0.2">
      <c r="B2668" s="123"/>
      <c r="C2668" s="128"/>
      <c r="D2668" s="128"/>
      <c r="E2668" s="128"/>
      <c r="F2668" s="128"/>
      <c r="G2668" s="128"/>
      <c r="H2668" s="128"/>
      <c r="I2668" s="128"/>
      <c r="J2668" s="128"/>
      <c r="K2668" s="128"/>
      <c r="L2668" s="128"/>
      <c r="M2668" s="128"/>
      <c r="N2668" s="129"/>
      <c r="O2668" s="119"/>
      <c r="P2668" s="120" t="str">
        <f t="shared" si="7465"/>
        <v/>
      </c>
      <c r="Q2668" s="121">
        <f t="shared" ref="Q2668:W2668" si="8199">SUMIF($B$9:$N$9,Q$9,$B2668:$N2668)/100</f>
        <v>0</v>
      </c>
      <c r="R2668" s="121">
        <f t="shared" si="8199"/>
        <v>0</v>
      </c>
      <c r="S2668" s="121">
        <f t="shared" si="8199"/>
        <v>0</v>
      </c>
      <c r="T2668" s="121">
        <f t="shared" si="8199"/>
        <v>0</v>
      </c>
      <c r="U2668" s="121">
        <f t="shared" si="8199"/>
        <v>0</v>
      </c>
      <c r="V2668" s="121">
        <f t="shared" si="8199"/>
        <v>0</v>
      </c>
      <c r="W2668" s="121">
        <f t="shared" si="8199"/>
        <v>0</v>
      </c>
      <c r="X2668" s="122">
        <f t="shared" si="7864"/>
        <v>0</v>
      </c>
      <c r="Y2668" s="121">
        <f t="shared" si="7865"/>
        <v>0</v>
      </c>
      <c r="Z2668" s="122">
        <f t="shared" si="7866"/>
        <v>0</v>
      </c>
      <c r="AA2668" s="121">
        <f t="shared" si="7867"/>
        <v>0</v>
      </c>
      <c r="AB2668" s="122">
        <f t="shared" si="8148"/>
        <v>0</v>
      </c>
      <c r="AC2668" s="122">
        <f t="shared" si="8148"/>
        <v>0</v>
      </c>
      <c r="AD2668" s="121">
        <f t="shared" si="7868"/>
        <v>0</v>
      </c>
      <c r="AE2668" s="122">
        <f t="shared" ref="AE2668:AM2668" si="8200">+($AN2668-$AD2668)/10+AD2668</f>
        <v>0</v>
      </c>
      <c r="AF2668" s="122">
        <f t="shared" si="8200"/>
        <v>0</v>
      </c>
      <c r="AG2668" s="122">
        <f t="shared" si="8200"/>
        <v>0</v>
      </c>
      <c r="AH2668" s="122">
        <f t="shared" si="8200"/>
        <v>0</v>
      </c>
      <c r="AI2668" s="122">
        <f t="shared" si="8200"/>
        <v>0</v>
      </c>
      <c r="AJ2668" s="122">
        <f t="shared" si="8200"/>
        <v>0</v>
      </c>
      <c r="AK2668" s="122">
        <f t="shared" si="8200"/>
        <v>0</v>
      </c>
      <c r="AL2668" s="122">
        <f t="shared" si="8200"/>
        <v>0</v>
      </c>
      <c r="AM2668" s="122">
        <f t="shared" si="8200"/>
        <v>0</v>
      </c>
      <c r="AN2668" s="121">
        <f t="shared" si="7870"/>
        <v>0</v>
      </c>
      <c r="AO2668" s="122">
        <f t="shared" ref="AO2668:AW2668" si="8201">+($AX2668-$AN2668)/10+AN2668</f>
        <v>0</v>
      </c>
      <c r="AP2668" s="122">
        <f t="shared" si="8201"/>
        <v>0</v>
      </c>
      <c r="AQ2668" s="122">
        <f t="shared" si="8201"/>
        <v>0</v>
      </c>
      <c r="AR2668" s="122">
        <f t="shared" si="8201"/>
        <v>0</v>
      </c>
      <c r="AS2668" s="122">
        <f t="shared" si="8201"/>
        <v>0</v>
      </c>
      <c r="AT2668" s="122">
        <f t="shared" si="8201"/>
        <v>0</v>
      </c>
      <c r="AU2668" s="122">
        <f t="shared" si="8201"/>
        <v>0</v>
      </c>
      <c r="AV2668" s="122">
        <f t="shared" si="8201"/>
        <v>0</v>
      </c>
      <c r="AW2668" s="122">
        <f t="shared" si="8201"/>
        <v>0</v>
      </c>
      <c r="AX2668" s="121">
        <f t="shared" si="7872"/>
        <v>0</v>
      </c>
    </row>
    <row r="2669" spans="2:50" ht="15.75" customHeight="1" x14ac:dyDescent="0.2">
      <c r="B2669" s="123"/>
      <c r="C2669" s="124"/>
      <c r="D2669" s="124"/>
      <c r="E2669" s="124"/>
      <c r="F2669" s="124"/>
      <c r="G2669" s="124"/>
      <c r="H2669" s="124"/>
      <c r="I2669" s="124"/>
      <c r="J2669" s="124"/>
      <c r="K2669" s="124"/>
      <c r="L2669" s="124"/>
      <c r="M2669" s="124"/>
      <c r="N2669" s="125"/>
      <c r="O2669" s="119"/>
      <c r="P2669" s="120" t="str">
        <f t="shared" si="7465"/>
        <v/>
      </c>
      <c r="Q2669" s="126">
        <f t="shared" ref="Q2669:W2669" si="8202">SUMIF($B$9:$N$9,Q$9,$B2669:$N2669)/100</f>
        <v>0</v>
      </c>
      <c r="R2669" s="126">
        <f t="shared" si="8202"/>
        <v>0</v>
      </c>
      <c r="S2669" s="126">
        <f t="shared" si="8202"/>
        <v>0</v>
      </c>
      <c r="T2669" s="126">
        <f t="shared" si="8202"/>
        <v>0</v>
      </c>
      <c r="U2669" s="126">
        <f t="shared" si="8202"/>
        <v>0</v>
      </c>
      <c r="V2669" s="126">
        <f t="shared" si="8202"/>
        <v>0</v>
      </c>
      <c r="W2669" s="126">
        <f t="shared" si="8202"/>
        <v>0</v>
      </c>
      <c r="X2669" s="127">
        <f t="shared" si="7864"/>
        <v>0</v>
      </c>
      <c r="Y2669" s="126">
        <f t="shared" si="7865"/>
        <v>0</v>
      </c>
      <c r="Z2669" s="127">
        <f t="shared" si="7866"/>
        <v>0</v>
      </c>
      <c r="AA2669" s="126">
        <f t="shared" si="7867"/>
        <v>0</v>
      </c>
      <c r="AB2669" s="127">
        <f t="shared" si="8148"/>
        <v>0</v>
      </c>
      <c r="AC2669" s="127">
        <f t="shared" si="8148"/>
        <v>0</v>
      </c>
      <c r="AD2669" s="126">
        <f t="shared" si="7868"/>
        <v>0</v>
      </c>
      <c r="AE2669" s="127">
        <f t="shared" ref="AE2669:AM2669" si="8203">+($AN2669-$AD2669)/10+AD2669</f>
        <v>0</v>
      </c>
      <c r="AF2669" s="127">
        <f t="shared" si="8203"/>
        <v>0</v>
      </c>
      <c r="AG2669" s="127">
        <f t="shared" si="8203"/>
        <v>0</v>
      </c>
      <c r="AH2669" s="127">
        <f t="shared" si="8203"/>
        <v>0</v>
      </c>
      <c r="AI2669" s="127">
        <f t="shared" si="8203"/>
        <v>0</v>
      </c>
      <c r="AJ2669" s="127">
        <f t="shared" si="8203"/>
        <v>0</v>
      </c>
      <c r="AK2669" s="127">
        <f t="shared" si="8203"/>
        <v>0</v>
      </c>
      <c r="AL2669" s="127">
        <f t="shared" si="8203"/>
        <v>0</v>
      </c>
      <c r="AM2669" s="127">
        <f t="shared" si="8203"/>
        <v>0</v>
      </c>
      <c r="AN2669" s="126">
        <f t="shared" si="7870"/>
        <v>0</v>
      </c>
      <c r="AO2669" s="127">
        <f t="shared" ref="AO2669:AW2669" si="8204">+($AX2669-$AN2669)/10+AN2669</f>
        <v>0</v>
      </c>
      <c r="AP2669" s="127">
        <f t="shared" si="8204"/>
        <v>0</v>
      </c>
      <c r="AQ2669" s="127">
        <f t="shared" si="8204"/>
        <v>0</v>
      </c>
      <c r="AR2669" s="127">
        <f t="shared" si="8204"/>
        <v>0</v>
      </c>
      <c r="AS2669" s="127">
        <f t="shared" si="8204"/>
        <v>0</v>
      </c>
      <c r="AT2669" s="127">
        <f t="shared" si="8204"/>
        <v>0</v>
      </c>
      <c r="AU2669" s="127">
        <f t="shared" si="8204"/>
        <v>0</v>
      </c>
      <c r="AV2669" s="127">
        <f t="shared" si="8204"/>
        <v>0</v>
      </c>
      <c r="AW2669" s="127">
        <f t="shared" si="8204"/>
        <v>0</v>
      </c>
      <c r="AX2669" s="126">
        <f t="shared" si="7872"/>
        <v>0</v>
      </c>
    </row>
    <row r="2670" spans="2:50" ht="15.75" customHeight="1" x14ac:dyDescent="0.2">
      <c r="B2670" s="123"/>
      <c r="C2670" s="128"/>
      <c r="D2670" s="128"/>
      <c r="E2670" s="128"/>
      <c r="F2670" s="128"/>
      <c r="G2670" s="128"/>
      <c r="H2670" s="128"/>
      <c r="I2670" s="128"/>
      <c r="J2670" s="128"/>
      <c r="K2670" s="128"/>
      <c r="L2670" s="128"/>
      <c r="M2670" s="128"/>
      <c r="N2670" s="129"/>
      <c r="O2670" s="119"/>
      <c r="P2670" s="120" t="str">
        <f t="shared" si="7465"/>
        <v/>
      </c>
      <c r="Q2670" s="121">
        <f t="shared" ref="Q2670:W2670" si="8205">SUMIF($B$9:$N$9,Q$9,$B2670:$N2670)/100</f>
        <v>0</v>
      </c>
      <c r="R2670" s="121">
        <f t="shared" si="8205"/>
        <v>0</v>
      </c>
      <c r="S2670" s="121">
        <f t="shared" si="8205"/>
        <v>0</v>
      </c>
      <c r="T2670" s="121">
        <f t="shared" si="8205"/>
        <v>0</v>
      </c>
      <c r="U2670" s="121">
        <f t="shared" si="8205"/>
        <v>0</v>
      </c>
      <c r="V2670" s="121">
        <f t="shared" si="8205"/>
        <v>0</v>
      </c>
      <c r="W2670" s="121">
        <f t="shared" si="8205"/>
        <v>0</v>
      </c>
      <c r="X2670" s="122">
        <f t="shared" si="7864"/>
        <v>0</v>
      </c>
      <c r="Y2670" s="121">
        <f t="shared" si="7865"/>
        <v>0</v>
      </c>
      <c r="Z2670" s="122">
        <f t="shared" si="7866"/>
        <v>0</v>
      </c>
      <c r="AA2670" s="121">
        <f t="shared" si="7867"/>
        <v>0</v>
      </c>
      <c r="AB2670" s="122">
        <f t="shared" si="8148"/>
        <v>0</v>
      </c>
      <c r="AC2670" s="122">
        <f t="shared" si="8148"/>
        <v>0</v>
      </c>
      <c r="AD2670" s="121">
        <f t="shared" si="7868"/>
        <v>0</v>
      </c>
      <c r="AE2670" s="122">
        <f t="shared" ref="AE2670:AM2670" si="8206">+($AN2670-$AD2670)/10+AD2670</f>
        <v>0</v>
      </c>
      <c r="AF2670" s="122">
        <f t="shared" si="8206"/>
        <v>0</v>
      </c>
      <c r="AG2670" s="122">
        <f t="shared" si="8206"/>
        <v>0</v>
      </c>
      <c r="AH2670" s="122">
        <f t="shared" si="8206"/>
        <v>0</v>
      </c>
      <c r="AI2670" s="122">
        <f t="shared" si="8206"/>
        <v>0</v>
      </c>
      <c r="AJ2670" s="122">
        <f t="shared" si="8206"/>
        <v>0</v>
      </c>
      <c r="AK2670" s="122">
        <f t="shared" si="8206"/>
        <v>0</v>
      </c>
      <c r="AL2670" s="122">
        <f t="shared" si="8206"/>
        <v>0</v>
      </c>
      <c r="AM2670" s="122">
        <f t="shared" si="8206"/>
        <v>0</v>
      </c>
      <c r="AN2670" s="121">
        <f t="shared" si="7870"/>
        <v>0</v>
      </c>
      <c r="AO2670" s="122">
        <f t="shared" ref="AO2670:AW2670" si="8207">+($AX2670-$AN2670)/10+AN2670</f>
        <v>0</v>
      </c>
      <c r="AP2670" s="122">
        <f t="shared" si="8207"/>
        <v>0</v>
      </c>
      <c r="AQ2670" s="122">
        <f t="shared" si="8207"/>
        <v>0</v>
      </c>
      <c r="AR2670" s="122">
        <f t="shared" si="8207"/>
        <v>0</v>
      </c>
      <c r="AS2670" s="122">
        <f t="shared" si="8207"/>
        <v>0</v>
      </c>
      <c r="AT2670" s="122">
        <f t="shared" si="8207"/>
        <v>0</v>
      </c>
      <c r="AU2670" s="122">
        <f t="shared" si="8207"/>
        <v>0</v>
      </c>
      <c r="AV2670" s="122">
        <f t="shared" si="8207"/>
        <v>0</v>
      </c>
      <c r="AW2670" s="122">
        <f t="shared" si="8207"/>
        <v>0</v>
      </c>
      <c r="AX2670" s="121">
        <f t="shared" si="7872"/>
        <v>0</v>
      </c>
    </row>
    <row r="2671" spans="2:50" ht="15.75" customHeight="1" x14ac:dyDescent="0.2">
      <c r="B2671" s="123"/>
      <c r="C2671" s="124"/>
      <c r="D2671" s="124"/>
      <c r="E2671" s="124"/>
      <c r="F2671" s="124"/>
      <c r="G2671" s="124"/>
      <c r="H2671" s="124"/>
      <c r="I2671" s="124"/>
      <c r="J2671" s="124"/>
      <c r="K2671" s="124"/>
      <c r="L2671" s="124"/>
      <c r="M2671" s="124"/>
      <c r="N2671" s="125"/>
      <c r="O2671" s="119"/>
      <c r="P2671" s="120" t="str">
        <f t="shared" si="7465"/>
        <v/>
      </c>
      <c r="Q2671" s="126">
        <f t="shared" ref="Q2671:W2671" si="8208">SUMIF($B$9:$N$9,Q$9,$B2671:$N2671)/100</f>
        <v>0</v>
      </c>
      <c r="R2671" s="126">
        <f t="shared" si="8208"/>
        <v>0</v>
      </c>
      <c r="S2671" s="126">
        <f t="shared" si="8208"/>
        <v>0</v>
      </c>
      <c r="T2671" s="126">
        <f t="shared" si="8208"/>
        <v>0</v>
      </c>
      <c r="U2671" s="126">
        <f t="shared" si="8208"/>
        <v>0</v>
      </c>
      <c r="V2671" s="126">
        <f t="shared" si="8208"/>
        <v>0</v>
      </c>
      <c r="W2671" s="126">
        <f t="shared" si="8208"/>
        <v>0</v>
      </c>
      <c r="X2671" s="127">
        <f t="shared" si="7864"/>
        <v>0</v>
      </c>
      <c r="Y2671" s="126">
        <f t="shared" si="7865"/>
        <v>0</v>
      </c>
      <c r="Z2671" s="127">
        <f t="shared" si="7866"/>
        <v>0</v>
      </c>
      <c r="AA2671" s="126">
        <f t="shared" si="7867"/>
        <v>0</v>
      </c>
      <c r="AB2671" s="127">
        <f t="shared" ref="AB2671:AC2690" si="8209">+($AD2671-$AA2671)/3+AA2671</f>
        <v>0</v>
      </c>
      <c r="AC2671" s="127">
        <f t="shared" si="8209"/>
        <v>0</v>
      </c>
      <c r="AD2671" s="126">
        <f t="shared" si="7868"/>
        <v>0</v>
      </c>
      <c r="AE2671" s="127">
        <f t="shared" ref="AE2671:AM2671" si="8210">+($AN2671-$AD2671)/10+AD2671</f>
        <v>0</v>
      </c>
      <c r="AF2671" s="127">
        <f t="shared" si="8210"/>
        <v>0</v>
      </c>
      <c r="AG2671" s="127">
        <f t="shared" si="8210"/>
        <v>0</v>
      </c>
      <c r="AH2671" s="127">
        <f t="shared" si="8210"/>
        <v>0</v>
      </c>
      <c r="AI2671" s="127">
        <f t="shared" si="8210"/>
        <v>0</v>
      </c>
      <c r="AJ2671" s="127">
        <f t="shared" si="8210"/>
        <v>0</v>
      </c>
      <c r="AK2671" s="127">
        <f t="shared" si="8210"/>
        <v>0</v>
      </c>
      <c r="AL2671" s="127">
        <f t="shared" si="8210"/>
        <v>0</v>
      </c>
      <c r="AM2671" s="127">
        <f t="shared" si="8210"/>
        <v>0</v>
      </c>
      <c r="AN2671" s="126">
        <f t="shared" si="7870"/>
        <v>0</v>
      </c>
      <c r="AO2671" s="127">
        <f t="shared" ref="AO2671:AW2671" si="8211">+($AX2671-$AN2671)/10+AN2671</f>
        <v>0</v>
      </c>
      <c r="AP2671" s="127">
        <f t="shared" si="8211"/>
        <v>0</v>
      </c>
      <c r="AQ2671" s="127">
        <f t="shared" si="8211"/>
        <v>0</v>
      </c>
      <c r="AR2671" s="127">
        <f t="shared" si="8211"/>
        <v>0</v>
      </c>
      <c r="AS2671" s="127">
        <f t="shared" si="8211"/>
        <v>0</v>
      </c>
      <c r="AT2671" s="127">
        <f t="shared" si="8211"/>
        <v>0</v>
      </c>
      <c r="AU2671" s="127">
        <f t="shared" si="8211"/>
        <v>0</v>
      </c>
      <c r="AV2671" s="127">
        <f t="shared" si="8211"/>
        <v>0</v>
      </c>
      <c r="AW2671" s="127">
        <f t="shared" si="8211"/>
        <v>0</v>
      </c>
      <c r="AX2671" s="126">
        <f t="shared" si="7872"/>
        <v>0</v>
      </c>
    </row>
    <row r="2672" spans="2:50" ht="15.75" customHeight="1" x14ac:dyDescent="0.2">
      <c r="B2672" s="123"/>
      <c r="C2672" s="128"/>
      <c r="D2672" s="128"/>
      <c r="E2672" s="128"/>
      <c r="F2672" s="128"/>
      <c r="G2672" s="128"/>
      <c r="H2672" s="128"/>
      <c r="I2672" s="128"/>
      <c r="J2672" s="128"/>
      <c r="K2672" s="128"/>
      <c r="L2672" s="128"/>
      <c r="M2672" s="128"/>
      <c r="N2672" s="129"/>
      <c r="O2672" s="119"/>
      <c r="P2672" s="120" t="str">
        <f t="shared" si="7465"/>
        <v/>
      </c>
      <c r="Q2672" s="121">
        <f t="shared" ref="Q2672:W2672" si="8212">SUMIF($B$9:$N$9,Q$9,$B2672:$N2672)/100</f>
        <v>0</v>
      </c>
      <c r="R2672" s="121">
        <f t="shared" si="8212"/>
        <v>0</v>
      </c>
      <c r="S2672" s="121">
        <f t="shared" si="8212"/>
        <v>0</v>
      </c>
      <c r="T2672" s="121">
        <f t="shared" si="8212"/>
        <v>0</v>
      </c>
      <c r="U2672" s="121">
        <f t="shared" si="8212"/>
        <v>0</v>
      </c>
      <c r="V2672" s="121">
        <f t="shared" si="8212"/>
        <v>0</v>
      </c>
      <c r="W2672" s="121">
        <f t="shared" si="8212"/>
        <v>0</v>
      </c>
      <c r="X2672" s="122">
        <f t="shared" si="7864"/>
        <v>0</v>
      </c>
      <c r="Y2672" s="121">
        <f t="shared" si="7865"/>
        <v>0</v>
      </c>
      <c r="Z2672" s="122">
        <f t="shared" si="7866"/>
        <v>0</v>
      </c>
      <c r="AA2672" s="121">
        <f t="shared" si="7867"/>
        <v>0</v>
      </c>
      <c r="AB2672" s="122">
        <f t="shared" si="8209"/>
        <v>0</v>
      </c>
      <c r="AC2672" s="122">
        <f t="shared" si="8209"/>
        <v>0</v>
      </c>
      <c r="AD2672" s="121">
        <f t="shared" si="7868"/>
        <v>0</v>
      </c>
      <c r="AE2672" s="122">
        <f t="shared" ref="AE2672:AM2672" si="8213">+($AN2672-$AD2672)/10+AD2672</f>
        <v>0</v>
      </c>
      <c r="AF2672" s="122">
        <f t="shared" si="8213"/>
        <v>0</v>
      </c>
      <c r="AG2672" s="122">
        <f t="shared" si="8213"/>
        <v>0</v>
      </c>
      <c r="AH2672" s="122">
        <f t="shared" si="8213"/>
        <v>0</v>
      </c>
      <c r="AI2672" s="122">
        <f t="shared" si="8213"/>
        <v>0</v>
      </c>
      <c r="AJ2672" s="122">
        <f t="shared" si="8213"/>
        <v>0</v>
      </c>
      <c r="AK2672" s="122">
        <f t="shared" si="8213"/>
        <v>0</v>
      </c>
      <c r="AL2672" s="122">
        <f t="shared" si="8213"/>
        <v>0</v>
      </c>
      <c r="AM2672" s="122">
        <f t="shared" si="8213"/>
        <v>0</v>
      </c>
      <c r="AN2672" s="121">
        <f t="shared" si="7870"/>
        <v>0</v>
      </c>
      <c r="AO2672" s="122">
        <f t="shared" ref="AO2672:AW2672" si="8214">+($AX2672-$AN2672)/10+AN2672</f>
        <v>0</v>
      </c>
      <c r="AP2672" s="122">
        <f t="shared" si="8214"/>
        <v>0</v>
      </c>
      <c r="AQ2672" s="122">
        <f t="shared" si="8214"/>
        <v>0</v>
      </c>
      <c r="AR2672" s="122">
        <f t="shared" si="8214"/>
        <v>0</v>
      </c>
      <c r="AS2672" s="122">
        <f t="shared" si="8214"/>
        <v>0</v>
      </c>
      <c r="AT2672" s="122">
        <f t="shared" si="8214"/>
        <v>0</v>
      </c>
      <c r="AU2672" s="122">
        <f t="shared" si="8214"/>
        <v>0</v>
      </c>
      <c r="AV2672" s="122">
        <f t="shared" si="8214"/>
        <v>0</v>
      </c>
      <c r="AW2672" s="122">
        <f t="shared" si="8214"/>
        <v>0</v>
      </c>
      <c r="AX2672" s="121">
        <f t="shared" si="7872"/>
        <v>0</v>
      </c>
    </row>
    <row r="2673" spans="2:50" ht="15.75" customHeight="1" x14ac:dyDescent="0.2">
      <c r="B2673" s="123"/>
      <c r="C2673" s="124"/>
      <c r="D2673" s="124"/>
      <c r="E2673" s="124"/>
      <c r="F2673" s="124"/>
      <c r="G2673" s="124"/>
      <c r="H2673" s="124"/>
      <c r="I2673" s="124"/>
      <c r="J2673" s="124"/>
      <c r="K2673" s="124"/>
      <c r="L2673" s="124"/>
      <c r="M2673" s="124"/>
      <c r="N2673" s="125"/>
      <c r="O2673" s="119"/>
      <c r="P2673" s="120" t="str">
        <f t="shared" si="7465"/>
        <v/>
      </c>
      <c r="Q2673" s="126">
        <f t="shared" ref="Q2673:W2673" si="8215">SUMIF($B$9:$N$9,Q$9,$B2673:$N2673)/100</f>
        <v>0</v>
      </c>
      <c r="R2673" s="126">
        <f t="shared" si="8215"/>
        <v>0</v>
      </c>
      <c r="S2673" s="126">
        <f t="shared" si="8215"/>
        <v>0</v>
      </c>
      <c r="T2673" s="126">
        <f t="shared" si="8215"/>
        <v>0</v>
      </c>
      <c r="U2673" s="126">
        <f t="shared" si="8215"/>
        <v>0</v>
      </c>
      <c r="V2673" s="126">
        <f t="shared" si="8215"/>
        <v>0</v>
      </c>
      <c r="W2673" s="126">
        <f t="shared" si="8215"/>
        <v>0</v>
      </c>
      <c r="X2673" s="127">
        <f t="shared" si="7864"/>
        <v>0</v>
      </c>
      <c r="Y2673" s="126">
        <f t="shared" si="7865"/>
        <v>0</v>
      </c>
      <c r="Z2673" s="127">
        <f t="shared" si="7866"/>
        <v>0</v>
      </c>
      <c r="AA2673" s="126">
        <f t="shared" si="7867"/>
        <v>0</v>
      </c>
      <c r="AB2673" s="127">
        <f t="shared" si="8209"/>
        <v>0</v>
      </c>
      <c r="AC2673" s="127">
        <f t="shared" si="8209"/>
        <v>0</v>
      </c>
      <c r="AD2673" s="126">
        <f t="shared" si="7868"/>
        <v>0</v>
      </c>
      <c r="AE2673" s="127">
        <f t="shared" ref="AE2673:AM2673" si="8216">+($AN2673-$AD2673)/10+AD2673</f>
        <v>0</v>
      </c>
      <c r="AF2673" s="127">
        <f t="shared" si="8216"/>
        <v>0</v>
      </c>
      <c r="AG2673" s="127">
        <f t="shared" si="8216"/>
        <v>0</v>
      </c>
      <c r="AH2673" s="127">
        <f t="shared" si="8216"/>
        <v>0</v>
      </c>
      <c r="AI2673" s="127">
        <f t="shared" si="8216"/>
        <v>0</v>
      </c>
      <c r="AJ2673" s="127">
        <f t="shared" si="8216"/>
        <v>0</v>
      </c>
      <c r="AK2673" s="127">
        <f t="shared" si="8216"/>
        <v>0</v>
      </c>
      <c r="AL2673" s="127">
        <f t="shared" si="8216"/>
        <v>0</v>
      </c>
      <c r="AM2673" s="127">
        <f t="shared" si="8216"/>
        <v>0</v>
      </c>
      <c r="AN2673" s="126">
        <f t="shared" si="7870"/>
        <v>0</v>
      </c>
      <c r="AO2673" s="127">
        <f t="shared" ref="AO2673:AW2673" si="8217">+($AX2673-$AN2673)/10+AN2673</f>
        <v>0</v>
      </c>
      <c r="AP2673" s="127">
        <f t="shared" si="8217"/>
        <v>0</v>
      </c>
      <c r="AQ2673" s="127">
        <f t="shared" si="8217"/>
        <v>0</v>
      </c>
      <c r="AR2673" s="127">
        <f t="shared" si="8217"/>
        <v>0</v>
      </c>
      <c r="AS2673" s="127">
        <f t="shared" si="8217"/>
        <v>0</v>
      </c>
      <c r="AT2673" s="127">
        <f t="shared" si="8217"/>
        <v>0</v>
      </c>
      <c r="AU2673" s="127">
        <f t="shared" si="8217"/>
        <v>0</v>
      </c>
      <c r="AV2673" s="127">
        <f t="shared" si="8217"/>
        <v>0</v>
      </c>
      <c r="AW2673" s="127">
        <f t="shared" si="8217"/>
        <v>0</v>
      </c>
      <c r="AX2673" s="126">
        <f t="shared" si="7872"/>
        <v>0</v>
      </c>
    </row>
    <row r="2674" spans="2:50" ht="15.75" customHeight="1" x14ac:dyDescent="0.2">
      <c r="B2674" s="123"/>
      <c r="C2674" s="128"/>
      <c r="D2674" s="128"/>
      <c r="E2674" s="128"/>
      <c r="F2674" s="128"/>
      <c r="G2674" s="128"/>
      <c r="H2674" s="128"/>
      <c r="I2674" s="128"/>
      <c r="J2674" s="128"/>
      <c r="K2674" s="128"/>
      <c r="L2674" s="128"/>
      <c r="M2674" s="128"/>
      <c r="N2674" s="129"/>
      <c r="O2674" s="119"/>
      <c r="P2674" s="120" t="str">
        <f t="shared" si="7465"/>
        <v/>
      </c>
      <c r="Q2674" s="121">
        <f t="shared" ref="Q2674:W2674" si="8218">SUMIF($B$9:$N$9,Q$9,$B2674:$N2674)/100</f>
        <v>0</v>
      </c>
      <c r="R2674" s="121">
        <f t="shared" si="8218"/>
        <v>0</v>
      </c>
      <c r="S2674" s="121">
        <f t="shared" si="8218"/>
        <v>0</v>
      </c>
      <c r="T2674" s="121">
        <f t="shared" si="8218"/>
        <v>0</v>
      </c>
      <c r="U2674" s="121">
        <f t="shared" si="8218"/>
        <v>0</v>
      </c>
      <c r="V2674" s="121">
        <f t="shared" si="8218"/>
        <v>0</v>
      </c>
      <c r="W2674" s="121">
        <f t="shared" si="8218"/>
        <v>0</v>
      </c>
      <c r="X2674" s="122">
        <f t="shared" si="7864"/>
        <v>0</v>
      </c>
      <c r="Y2674" s="121">
        <f t="shared" si="7865"/>
        <v>0</v>
      </c>
      <c r="Z2674" s="122">
        <f t="shared" si="7866"/>
        <v>0</v>
      </c>
      <c r="AA2674" s="121">
        <f t="shared" si="7867"/>
        <v>0</v>
      </c>
      <c r="AB2674" s="122">
        <f t="shared" si="8209"/>
        <v>0</v>
      </c>
      <c r="AC2674" s="122">
        <f t="shared" si="8209"/>
        <v>0</v>
      </c>
      <c r="AD2674" s="121">
        <f t="shared" si="7868"/>
        <v>0</v>
      </c>
      <c r="AE2674" s="122">
        <f t="shared" ref="AE2674:AM2674" si="8219">+($AN2674-$AD2674)/10+AD2674</f>
        <v>0</v>
      </c>
      <c r="AF2674" s="122">
        <f t="shared" si="8219"/>
        <v>0</v>
      </c>
      <c r="AG2674" s="122">
        <f t="shared" si="8219"/>
        <v>0</v>
      </c>
      <c r="AH2674" s="122">
        <f t="shared" si="8219"/>
        <v>0</v>
      </c>
      <c r="AI2674" s="122">
        <f t="shared" si="8219"/>
        <v>0</v>
      </c>
      <c r="AJ2674" s="122">
        <f t="shared" si="8219"/>
        <v>0</v>
      </c>
      <c r="AK2674" s="122">
        <f t="shared" si="8219"/>
        <v>0</v>
      </c>
      <c r="AL2674" s="122">
        <f t="shared" si="8219"/>
        <v>0</v>
      </c>
      <c r="AM2674" s="122">
        <f t="shared" si="8219"/>
        <v>0</v>
      </c>
      <c r="AN2674" s="121">
        <f t="shared" si="7870"/>
        <v>0</v>
      </c>
      <c r="AO2674" s="122">
        <f t="shared" ref="AO2674:AW2674" si="8220">+($AX2674-$AN2674)/10+AN2674</f>
        <v>0</v>
      </c>
      <c r="AP2674" s="122">
        <f t="shared" si="8220"/>
        <v>0</v>
      </c>
      <c r="AQ2674" s="122">
        <f t="shared" si="8220"/>
        <v>0</v>
      </c>
      <c r="AR2674" s="122">
        <f t="shared" si="8220"/>
        <v>0</v>
      </c>
      <c r="AS2674" s="122">
        <f t="shared" si="8220"/>
        <v>0</v>
      </c>
      <c r="AT2674" s="122">
        <f t="shared" si="8220"/>
        <v>0</v>
      </c>
      <c r="AU2674" s="122">
        <f t="shared" si="8220"/>
        <v>0</v>
      </c>
      <c r="AV2674" s="122">
        <f t="shared" si="8220"/>
        <v>0</v>
      </c>
      <c r="AW2674" s="122">
        <f t="shared" si="8220"/>
        <v>0</v>
      </c>
      <c r="AX2674" s="121">
        <f t="shared" si="7872"/>
        <v>0</v>
      </c>
    </row>
    <row r="2675" spans="2:50" ht="15.75" customHeight="1" x14ac:dyDescent="0.2">
      <c r="B2675" s="123"/>
      <c r="C2675" s="124"/>
      <c r="D2675" s="124"/>
      <c r="E2675" s="124"/>
      <c r="F2675" s="124"/>
      <c r="G2675" s="124"/>
      <c r="H2675" s="124"/>
      <c r="I2675" s="124"/>
      <c r="J2675" s="124"/>
      <c r="K2675" s="124"/>
      <c r="L2675" s="124"/>
      <c r="M2675" s="124"/>
      <c r="N2675" s="125"/>
      <c r="O2675" s="119"/>
      <c r="P2675" s="120" t="str">
        <f t="shared" si="7465"/>
        <v/>
      </c>
      <c r="Q2675" s="126">
        <f t="shared" ref="Q2675:W2675" si="8221">SUMIF($B$9:$N$9,Q$9,$B2675:$N2675)/100</f>
        <v>0</v>
      </c>
      <c r="R2675" s="126">
        <f t="shared" si="8221"/>
        <v>0</v>
      </c>
      <c r="S2675" s="126">
        <f t="shared" si="8221"/>
        <v>0</v>
      </c>
      <c r="T2675" s="126">
        <f t="shared" si="8221"/>
        <v>0</v>
      </c>
      <c r="U2675" s="126">
        <f t="shared" si="8221"/>
        <v>0</v>
      </c>
      <c r="V2675" s="126">
        <f t="shared" si="8221"/>
        <v>0</v>
      </c>
      <c r="W2675" s="126">
        <f t="shared" si="8221"/>
        <v>0</v>
      </c>
      <c r="X2675" s="127">
        <f t="shared" si="7864"/>
        <v>0</v>
      </c>
      <c r="Y2675" s="126">
        <f t="shared" si="7865"/>
        <v>0</v>
      </c>
      <c r="Z2675" s="127">
        <f t="shared" si="7866"/>
        <v>0</v>
      </c>
      <c r="AA2675" s="126">
        <f t="shared" si="7867"/>
        <v>0</v>
      </c>
      <c r="AB2675" s="127">
        <f t="shared" si="8209"/>
        <v>0</v>
      </c>
      <c r="AC2675" s="127">
        <f t="shared" si="8209"/>
        <v>0</v>
      </c>
      <c r="AD2675" s="126">
        <f t="shared" si="7868"/>
        <v>0</v>
      </c>
      <c r="AE2675" s="127">
        <f t="shared" ref="AE2675:AM2675" si="8222">+($AN2675-$AD2675)/10+AD2675</f>
        <v>0</v>
      </c>
      <c r="AF2675" s="127">
        <f t="shared" si="8222"/>
        <v>0</v>
      </c>
      <c r="AG2675" s="127">
        <f t="shared" si="8222"/>
        <v>0</v>
      </c>
      <c r="AH2675" s="127">
        <f t="shared" si="8222"/>
        <v>0</v>
      </c>
      <c r="AI2675" s="127">
        <f t="shared" si="8222"/>
        <v>0</v>
      </c>
      <c r="AJ2675" s="127">
        <f t="shared" si="8222"/>
        <v>0</v>
      </c>
      <c r="AK2675" s="127">
        <f t="shared" si="8222"/>
        <v>0</v>
      </c>
      <c r="AL2675" s="127">
        <f t="shared" si="8222"/>
        <v>0</v>
      </c>
      <c r="AM2675" s="127">
        <f t="shared" si="8222"/>
        <v>0</v>
      </c>
      <c r="AN2675" s="126">
        <f t="shared" si="7870"/>
        <v>0</v>
      </c>
      <c r="AO2675" s="127">
        <f t="shared" ref="AO2675:AW2675" si="8223">+($AX2675-$AN2675)/10+AN2675</f>
        <v>0</v>
      </c>
      <c r="AP2675" s="127">
        <f t="shared" si="8223"/>
        <v>0</v>
      </c>
      <c r="AQ2675" s="127">
        <f t="shared" si="8223"/>
        <v>0</v>
      </c>
      <c r="AR2675" s="127">
        <f t="shared" si="8223"/>
        <v>0</v>
      </c>
      <c r="AS2675" s="127">
        <f t="shared" si="8223"/>
        <v>0</v>
      </c>
      <c r="AT2675" s="127">
        <f t="shared" si="8223"/>
        <v>0</v>
      </c>
      <c r="AU2675" s="127">
        <f t="shared" si="8223"/>
        <v>0</v>
      </c>
      <c r="AV2675" s="127">
        <f t="shared" si="8223"/>
        <v>0</v>
      </c>
      <c r="AW2675" s="127">
        <f t="shared" si="8223"/>
        <v>0</v>
      </c>
      <c r="AX2675" s="126">
        <f t="shared" si="7872"/>
        <v>0</v>
      </c>
    </row>
    <row r="2676" spans="2:50" ht="15.75" customHeight="1" x14ac:dyDescent="0.2">
      <c r="B2676" s="123"/>
      <c r="C2676" s="128"/>
      <c r="D2676" s="128"/>
      <c r="E2676" s="128"/>
      <c r="F2676" s="128"/>
      <c r="G2676" s="128"/>
      <c r="H2676" s="128"/>
      <c r="I2676" s="128"/>
      <c r="J2676" s="128"/>
      <c r="K2676" s="128"/>
      <c r="L2676" s="128"/>
      <c r="M2676" s="128"/>
      <c r="N2676" s="129"/>
      <c r="O2676" s="119"/>
      <c r="P2676" s="120" t="str">
        <f t="shared" si="7465"/>
        <v/>
      </c>
      <c r="Q2676" s="121">
        <f t="shared" ref="Q2676:W2676" si="8224">SUMIF($B$9:$N$9,Q$9,$B2676:$N2676)/100</f>
        <v>0</v>
      </c>
      <c r="R2676" s="121">
        <f t="shared" si="8224"/>
        <v>0</v>
      </c>
      <c r="S2676" s="121">
        <f t="shared" si="8224"/>
        <v>0</v>
      </c>
      <c r="T2676" s="121">
        <f t="shared" si="8224"/>
        <v>0</v>
      </c>
      <c r="U2676" s="121">
        <f t="shared" si="8224"/>
        <v>0</v>
      </c>
      <c r="V2676" s="121">
        <f t="shared" si="8224"/>
        <v>0</v>
      </c>
      <c r="W2676" s="121">
        <f t="shared" si="8224"/>
        <v>0</v>
      </c>
      <c r="X2676" s="122">
        <f t="shared" si="7864"/>
        <v>0</v>
      </c>
      <c r="Y2676" s="121">
        <f t="shared" si="7865"/>
        <v>0</v>
      </c>
      <c r="Z2676" s="122">
        <f t="shared" si="7866"/>
        <v>0</v>
      </c>
      <c r="AA2676" s="121">
        <f t="shared" si="7867"/>
        <v>0</v>
      </c>
      <c r="AB2676" s="122">
        <f t="shared" si="8209"/>
        <v>0</v>
      </c>
      <c r="AC2676" s="122">
        <f t="shared" si="8209"/>
        <v>0</v>
      </c>
      <c r="AD2676" s="121">
        <f t="shared" si="7868"/>
        <v>0</v>
      </c>
      <c r="AE2676" s="122">
        <f t="shared" ref="AE2676:AM2676" si="8225">+($AN2676-$AD2676)/10+AD2676</f>
        <v>0</v>
      </c>
      <c r="AF2676" s="122">
        <f t="shared" si="8225"/>
        <v>0</v>
      </c>
      <c r="AG2676" s="122">
        <f t="shared" si="8225"/>
        <v>0</v>
      </c>
      <c r="AH2676" s="122">
        <f t="shared" si="8225"/>
        <v>0</v>
      </c>
      <c r="AI2676" s="122">
        <f t="shared" si="8225"/>
        <v>0</v>
      </c>
      <c r="AJ2676" s="122">
        <f t="shared" si="8225"/>
        <v>0</v>
      </c>
      <c r="AK2676" s="122">
        <f t="shared" si="8225"/>
        <v>0</v>
      </c>
      <c r="AL2676" s="122">
        <f t="shared" si="8225"/>
        <v>0</v>
      </c>
      <c r="AM2676" s="122">
        <f t="shared" si="8225"/>
        <v>0</v>
      </c>
      <c r="AN2676" s="121">
        <f t="shared" si="7870"/>
        <v>0</v>
      </c>
      <c r="AO2676" s="122">
        <f t="shared" ref="AO2676:AW2676" si="8226">+($AX2676-$AN2676)/10+AN2676</f>
        <v>0</v>
      </c>
      <c r="AP2676" s="122">
        <f t="shared" si="8226"/>
        <v>0</v>
      </c>
      <c r="AQ2676" s="122">
        <f t="shared" si="8226"/>
        <v>0</v>
      </c>
      <c r="AR2676" s="122">
        <f t="shared" si="8226"/>
        <v>0</v>
      </c>
      <c r="AS2676" s="122">
        <f t="shared" si="8226"/>
        <v>0</v>
      </c>
      <c r="AT2676" s="122">
        <f t="shared" si="8226"/>
        <v>0</v>
      </c>
      <c r="AU2676" s="122">
        <f t="shared" si="8226"/>
        <v>0</v>
      </c>
      <c r="AV2676" s="122">
        <f t="shared" si="8226"/>
        <v>0</v>
      </c>
      <c r="AW2676" s="122">
        <f t="shared" si="8226"/>
        <v>0</v>
      </c>
      <c r="AX2676" s="121">
        <f t="shared" si="7872"/>
        <v>0</v>
      </c>
    </row>
    <row r="2677" spans="2:50" ht="15.75" customHeight="1" x14ac:dyDescent="0.2">
      <c r="B2677" s="123"/>
      <c r="C2677" s="124"/>
      <c r="D2677" s="124"/>
      <c r="E2677" s="124"/>
      <c r="F2677" s="124"/>
      <c r="G2677" s="124"/>
      <c r="H2677" s="124"/>
      <c r="I2677" s="124"/>
      <c r="J2677" s="124"/>
      <c r="K2677" s="124"/>
      <c r="L2677" s="124"/>
      <c r="M2677" s="124"/>
      <c r="N2677" s="125"/>
      <c r="O2677" s="119"/>
      <c r="P2677" s="120" t="str">
        <f t="shared" si="7465"/>
        <v/>
      </c>
      <c r="Q2677" s="126">
        <f t="shared" ref="Q2677:W2677" si="8227">SUMIF($B$9:$N$9,Q$9,$B2677:$N2677)/100</f>
        <v>0</v>
      </c>
      <c r="R2677" s="126">
        <f t="shared" si="8227"/>
        <v>0</v>
      </c>
      <c r="S2677" s="126">
        <f t="shared" si="8227"/>
        <v>0</v>
      </c>
      <c r="T2677" s="126">
        <f t="shared" si="8227"/>
        <v>0</v>
      </c>
      <c r="U2677" s="126">
        <f t="shared" si="8227"/>
        <v>0</v>
      </c>
      <c r="V2677" s="126">
        <f t="shared" si="8227"/>
        <v>0</v>
      </c>
      <c r="W2677" s="126">
        <f t="shared" si="8227"/>
        <v>0</v>
      </c>
      <c r="X2677" s="127">
        <f t="shared" si="7864"/>
        <v>0</v>
      </c>
      <c r="Y2677" s="126">
        <f t="shared" si="7865"/>
        <v>0</v>
      </c>
      <c r="Z2677" s="127">
        <f t="shared" si="7866"/>
        <v>0</v>
      </c>
      <c r="AA2677" s="126">
        <f t="shared" si="7867"/>
        <v>0</v>
      </c>
      <c r="AB2677" s="127">
        <f t="shared" si="8209"/>
        <v>0</v>
      </c>
      <c r="AC2677" s="127">
        <f t="shared" si="8209"/>
        <v>0</v>
      </c>
      <c r="AD2677" s="126">
        <f t="shared" si="7868"/>
        <v>0</v>
      </c>
      <c r="AE2677" s="127">
        <f t="shared" ref="AE2677:AM2677" si="8228">+($AN2677-$AD2677)/10+AD2677</f>
        <v>0</v>
      </c>
      <c r="AF2677" s="127">
        <f t="shared" si="8228"/>
        <v>0</v>
      </c>
      <c r="AG2677" s="127">
        <f t="shared" si="8228"/>
        <v>0</v>
      </c>
      <c r="AH2677" s="127">
        <f t="shared" si="8228"/>
        <v>0</v>
      </c>
      <c r="AI2677" s="127">
        <f t="shared" si="8228"/>
        <v>0</v>
      </c>
      <c r="AJ2677" s="127">
        <f t="shared" si="8228"/>
        <v>0</v>
      </c>
      <c r="AK2677" s="127">
        <f t="shared" si="8228"/>
        <v>0</v>
      </c>
      <c r="AL2677" s="127">
        <f t="shared" si="8228"/>
        <v>0</v>
      </c>
      <c r="AM2677" s="127">
        <f t="shared" si="8228"/>
        <v>0</v>
      </c>
      <c r="AN2677" s="126">
        <f t="shared" si="7870"/>
        <v>0</v>
      </c>
      <c r="AO2677" s="127">
        <f t="shared" ref="AO2677:AW2677" si="8229">+($AX2677-$AN2677)/10+AN2677</f>
        <v>0</v>
      </c>
      <c r="AP2677" s="127">
        <f t="shared" si="8229"/>
        <v>0</v>
      </c>
      <c r="AQ2677" s="127">
        <f t="shared" si="8229"/>
        <v>0</v>
      </c>
      <c r="AR2677" s="127">
        <f t="shared" si="8229"/>
        <v>0</v>
      </c>
      <c r="AS2677" s="127">
        <f t="shared" si="8229"/>
        <v>0</v>
      </c>
      <c r="AT2677" s="127">
        <f t="shared" si="8229"/>
        <v>0</v>
      </c>
      <c r="AU2677" s="127">
        <f t="shared" si="8229"/>
        <v>0</v>
      </c>
      <c r="AV2677" s="127">
        <f t="shared" si="8229"/>
        <v>0</v>
      </c>
      <c r="AW2677" s="127">
        <f t="shared" si="8229"/>
        <v>0</v>
      </c>
      <c r="AX2677" s="126">
        <f t="shared" si="7872"/>
        <v>0</v>
      </c>
    </row>
    <row r="2678" spans="2:50" ht="15.75" customHeight="1" x14ac:dyDescent="0.2">
      <c r="B2678" s="123"/>
      <c r="C2678" s="128"/>
      <c r="D2678" s="128"/>
      <c r="E2678" s="128"/>
      <c r="F2678" s="128"/>
      <c r="G2678" s="128"/>
      <c r="H2678" s="128"/>
      <c r="I2678" s="128"/>
      <c r="J2678" s="128"/>
      <c r="K2678" s="128"/>
      <c r="L2678" s="128"/>
      <c r="M2678" s="128"/>
      <c r="N2678" s="129"/>
      <c r="O2678" s="119"/>
      <c r="P2678" s="120" t="str">
        <f t="shared" si="7465"/>
        <v/>
      </c>
      <c r="Q2678" s="121">
        <f t="shared" ref="Q2678:W2678" si="8230">SUMIF($B$9:$N$9,Q$9,$B2678:$N2678)/100</f>
        <v>0</v>
      </c>
      <c r="R2678" s="121">
        <f t="shared" si="8230"/>
        <v>0</v>
      </c>
      <c r="S2678" s="121">
        <f t="shared" si="8230"/>
        <v>0</v>
      </c>
      <c r="T2678" s="121">
        <f t="shared" si="8230"/>
        <v>0</v>
      </c>
      <c r="U2678" s="121">
        <f t="shared" si="8230"/>
        <v>0</v>
      </c>
      <c r="V2678" s="121">
        <f t="shared" si="8230"/>
        <v>0</v>
      </c>
      <c r="W2678" s="121">
        <f t="shared" si="8230"/>
        <v>0</v>
      </c>
      <c r="X2678" s="122">
        <f t="shared" si="7864"/>
        <v>0</v>
      </c>
      <c r="Y2678" s="121">
        <f t="shared" si="7865"/>
        <v>0</v>
      </c>
      <c r="Z2678" s="122">
        <f t="shared" si="7866"/>
        <v>0</v>
      </c>
      <c r="AA2678" s="121">
        <f t="shared" si="7867"/>
        <v>0</v>
      </c>
      <c r="AB2678" s="122">
        <f t="shared" si="8209"/>
        <v>0</v>
      </c>
      <c r="AC2678" s="122">
        <f t="shared" si="8209"/>
        <v>0</v>
      </c>
      <c r="AD2678" s="121">
        <f t="shared" si="7868"/>
        <v>0</v>
      </c>
      <c r="AE2678" s="122">
        <f t="shared" ref="AE2678:AM2678" si="8231">+($AN2678-$AD2678)/10+AD2678</f>
        <v>0</v>
      </c>
      <c r="AF2678" s="122">
        <f t="shared" si="8231"/>
        <v>0</v>
      </c>
      <c r="AG2678" s="122">
        <f t="shared" si="8231"/>
        <v>0</v>
      </c>
      <c r="AH2678" s="122">
        <f t="shared" si="8231"/>
        <v>0</v>
      </c>
      <c r="AI2678" s="122">
        <f t="shared" si="8231"/>
        <v>0</v>
      </c>
      <c r="AJ2678" s="122">
        <f t="shared" si="8231"/>
        <v>0</v>
      </c>
      <c r="AK2678" s="122">
        <f t="shared" si="8231"/>
        <v>0</v>
      </c>
      <c r="AL2678" s="122">
        <f t="shared" si="8231"/>
        <v>0</v>
      </c>
      <c r="AM2678" s="122">
        <f t="shared" si="8231"/>
        <v>0</v>
      </c>
      <c r="AN2678" s="121">
        <f t="shared" si="7870"/>
        <v>0</v>
      </c>
      <c r="AO2678" s="122">
        <f t="shared" ref="AO2678:AW2678" si="8232">+($AX2678-$AN2678)/10+AN2678</f>
        <v>0</v>
      </c>
      <c r="AP2678" s="122">
        <f t="shared" si="8232"/>
        <v>0</v>
      </c>
      <c r="AQ2678" s="122">
        <f t="shared" si="8232"/>
        <v>0</v>
      </c>
      <c r="AR2678" s="122">
        <f t="shared" si="8232"/>
        <v>0</v>
      </c>
      <c r="AS2678" s="122">
        <f t="shared" si="8232"/>
        <v>0</v>
      </c>
      <c r="AT2678" s="122">
        <f t="shared" si="8232"/>
        <v>0</v>
      </c>
      <c r="AU2678" s="122">
        <f t="shared" si="8232"/>
        <v>0</v>
      </c>
      <c r="AV2678" s="122">
        <f t="shared" si="8232"/>
        <v>0</v>
      </c>
      <c r="AW2678" s="122">
        <f t="shared" si="8232"/>
        <v>0</v>
      </c>
      <c r="AX2678" s="121">
        <f t="shared" si="7872"/>
        <v>0</v>
      </c>
    </row>
    <row r="2679" spans="2:50" ht="15.75" customHeight="1" x14ac:dyDescent="0.2">
      <c r="B2679" s="123"/>
      <c r="C2679" s="124"/>
      <c r="D2679" s="124"/>
      <c r="E2679" s="124"/>
      <c r="F2679" s="124"/>
      <c r="G2679" s="124"/>
      <c r="H2679" s="124"/>
      <c r="I2679" s="124"/>
      <c r="J2679" s="124"/>
      <c r="K2679" s="124"/>
      <c r="L2679" s="124"/>
      <c r="M2679" s="124"/>
      <c r="N2679" s="125"/>
      <c r="O2679" s="119"/>
      <c r="P2679" s="120" t="str">
        <f t="shared" si="7465"/>
        <v/>
      </c>
      <c r="Q2679" s="126">
        <f t="shared" ref="Q2679:W2679" si="8233">SUMIF($B$9:$N$9,Q$9,$B2679:$N2679)/100</f>
        <v>0</v>
      </c>
      <c r="R2679" s="126">
        <f t="shared" si="8233"/>
        <v>0</v>
      </c>
      <c r="S2679" s="126">
        <f t="shared" si="8233"/>
        <v>0</v>
      </c>
      <c r="T2679" s="126">
        <f t="shared" si="8233"/>
        <v>0</v>
      </c>
      <c r="U2679" s="126">
        <f t="shared" si="8233"/>
        <v>0</v>
      </c>
      <c r="V2679" s="126">
        <f t="shared" si="8233"/>
        <v>0</v>
      </c>
      <c r="W2679" s="126">
        <f t="shared" si="8233"/>
        <v>0</v>
      </c>
      <c r="X2679" s="127">
        <f t="shared" si="7864"/>
        <v>0</v>
      </c>
      <c r="Y2679" s="126">
        <f t="shared" si="7865"/>
        <v>0</v>
      </c>
      <c r="Z2679" s="127">
        <f t="shared" si="7866"/>
        <v>0</v>
      </c>
      <c r="AA2679" s="126">
        <f t="shared" si="7867"/>
        <v>0</v>
      </c>
      <c r="AB2679" s="127">
        <f t="shared" si="8209"/>
        <v>0</v>
      </c>
      <c r="AC2679" s="127">
        <f t="shared" si="8209"/>
        <v>0</v>
      </c>
      <c r="AD2679" s="126">
        <f t="shared" si="7868"/>
        <v>0</v>
      </c>
      <c r="AE2679" s="127">
        <f t="shared" ref="AE2679:AM2679" si="8234">+($AN2679-$AD2679)/10+AD2679</f>
        <v>0</v>
      </c>
      <c r="AF2679" s="127">
        <f t="shared" si="8234"/>
        <v>0</v>
      </c>
      <c r="AG2679" s="127">
        <f t="shared" si="8234"/>
        <v>0</v>
      </c>
      <c r="AH2679" s="127">
        <f t="shared" si="8234"/>
        <v>0</v>
      </c>
      <c r="AI2679" s="127">
        <f t="shared" si="8234"/>
        <v>0</v>
      </c>
      <c r="AJ2679" s="127">
        <f t="shared" si="8234"/>
        <v>0</v>
      </c>
      <c r="AK2679" s="127">
        <f t="shared" si="8234"/>
        <v>0</v>
      </c>
      <c r="AL2679" s="127">
        <f t="shared" si="8234"/>
        <v>0</v>
      </c>
      <c r="AM2679" s="127">
        <f t="shared" si="8234"/>
        <v>0</v>
      </c>
      <c r="AN2679" s="126">
        <f t="shared" si="7870"/>
        <v>0</v>
      </c>
      <c r="AO2679" s="127">
        <f t="shared" ref="AO2679:AW2679" si="8235">+($AX2679-$AN2679)/10+AN2679</f>
        <v>0</v>
      </c>
      <c r="AP2679" s="127">
        <f t="shared" si="8235"/>
        <v>0</v>
      </c>
      <c r="AQ2679" s="127">
        <f t="shared" si="8235"/>
        <v>0</v>
      </c>
      <c r="AR2679" s="127">
        <f t="shared" si="8235"/>
        <v>0</v>
      </c>
      <c r="AS2679" s="127">
        <f t="shared" si="8235"/>
        <v>0</v>
      </c>
      <c r="AT2679" s="127">
        <f t="shared" si="8235"/>
        <v>0</v>
      </c>
      <c r="AU2679" s="127">
        <f t="shared" si="8235"/>
        <v>0</v>
      </c>
      <c r="AV2679" s="127">
        <f t="shared" si="8235"/>
        <v>0</v>
      </c>
      <c r="AW2679" s="127">
        <f t="shared" si="8235"/>
        <v>0</v>
      </c>
      <c r="AX2679" s="126">
        <f t="shared" si="7872"/>
        <v>0</v>
      </c>
    </row>
    <row r="2680" spans="2:50" ht="15.75" customHeight="1" x14ac:dyDescent="0.2">
      <c r="B2680" s="123"/>
      <c r="C2680" s="128"/>
      <c r="D2680" s="128"/>
      <c r="E2680" s="128"/>
      <c r="F2680" s="128"/>
      <c r="G2680" s="128"/>
      <c r="H2680" s="128"/>
      <c r="I2680" s="128"/>
      <c r="J2680" s="128"/>
      <c r="K2680" s="128"/>
      <c r="L2680" s="128"/>
      <c r="M2680" s="128"/>
      <c r="N2680" s="129"/>
      <c r="O2680" s="119"/>
      <c r="P2680" s="120" t="str">
        <f t="shared" si="7465"/>
        <v/>
      </c>
      <c r="Q2680" s="121">
        <f t="shared" ref="Q2680:W2680" si="8236">SUMIF($B$9:$N$9,Q$9,$B2680:$N2680)/100</f>
        <v>0</v>
      </c>
      <c r="R2680" s="121">
        <f t="shared" si="8236"/>
        <v>0</v>
      </c>
      <c r="S2680" s="121">
        <f t="shared" si="8236"/>
        <v>0</v>
      </c>
      <c r="T2680" s="121">
        <f t="shared" si="8236"/>
        <v>0</v>
      </c>
      <c r="U2680" s="121">
        <f t="shared" si="8236"/>
        <v>0</v>
      </c>
      <c r="V2680" s="121">
        <f t="shared" si="8236"/>
        <v>0</v>
      </c>
      <c r="W2680" s="121">
        <f t="shared" si="8236"/>
        <v>0</v>
      </c>
      <c r="X2680" s="122">
        <f t="shared" si="7864"/>
        <v>0</v>
      </c>
      <c r="Y2680" s="121">
        <f t="shared" si="7865"/>
        <v>0</v>
      </c>
      <c r="Z2680" s="122">
        <f t="shared" si="7866"/>
        <v>0</v>
      </c>
      <c r="AA2680" s="121">
        <f t="shared" si="7867"/>
        <v>0</v>
      </c>
      <c r="AB2680" s="122">
        <f t="shared" si="8209"/>
        <v>0</v>
      </c>
      <c r="AC2680" s="122">
        <f t="shared" si="8209"/>
        <v>0</v>
      </c>
      <c r="AD2680" s="121">
        <f t="shared" si="7868"/>
        <v>0</v>
      </c>
      <c r="AE2680" s="122">
        <f t="shared" ref="AE2680:AM2680" si="8237">+($AN2680-$AD2680)/10+AD2680</f>
        <v>0</v>
      </c>
      <c r="AF2680" s="122">
        <f t="shared" si="8237"/>
        <v>0</v>
      </c>
      <c r="AG2680" s="122">
        <f t="shared" si="8237"/>
        <v>0</v>
      </c>
      <c r="AH2680" s="122">
        <f t="shared" si="8237"/>
        <v>0</v>
      </c>
      <c r="AI2680" s="122">
        <f t="shared" si="8237"/>
        <v>0</v>
      </c>
      <c r="AJ2680" s="122">
        <f t="shared" si="8237"/>
        <v>0</v>
      </c>
      <c r="AK2680" s="122">
        <f t="shared" si="8237"/>
        <v>0</v>
      </c>
      <c r="AL2680" s="122">
        <f t="shared" si="8237"/>
        <v>0</v>
      </c>
      <c r="AM2680" s="122">
        <f t="shared" si="8237"/>
        <v>0</v>
      </c>
      <c r="AN2680" s="121">
        <f t="shared" si="7870"/>
        <v>0</v>
      </c>
      <c r="AO2680" s="122">
        <f t="shared" ref="AO2680:AW2680" si="8238">+($AX2680-$AN2680)/10+AN2680</f>
        <v>0</v>
      </c>
      <c r="AP2680" s="122">
        <f t="shared" si="8238"/>
        <v>0</v>
      </c>
      <c r="AQ2680" s="122">
        <f t="shared" si="8238"/>
        <v>0</v>
      </c>
      <c r="AR2680" s="122">
        <f t="shared" si="8238"/>
        <v>0</v>
      </c>
      <c r="AS2680" s="122">
        <f t="shared" si="8238"/>
        <v>0</v>
      </c>
      <c r="AT2680" s="122">
        <f t="shared" si="8238"/>
        <v>0</v>
      </c>
      <c r="AU2680" s="122">
        <f t="shared" si="8238"/>
        <v>0</v>
      </c>
      <c r="AV2680" s="122">
        <f t="shared" si="8238"/>
        <v>0</v>
      </c>
      <c r="AW2680" s="122">
        <f t="shared" si="8238"/>
        <v>0</v>
      </c>
      <c r="AX2680" s="121">
        <f t="shared" si="7872"/>
        <v>0</v>
      </c>
    </row>
    <row r="2681" spans="2:50" ht="15.75" customHeight="1" x14ac:dyDescent="0.2">
      <c r="B2681" s="123"/>
      <c r="C2681" s="124"/>
      <c r="D2681" s="124"/>
      <c r="E2681" s="124"/>
      <c r="F2681" s="124"/>
      <c r="G2681" s="124"/>
      <c r="H2681" s="124"/>
      <c r="I2681" s="124"/>
      <c r="J2681" s="124"/>
      <c r="K2681" s="124"/>
      <c r="L2681" s="124"/>
      <c r="M2681" s="124"/>
      <c r="N2681" s="125"/>
      <c r="O2681" s="119"/>
      <c r="P2681" s="120" t="str">
        <f t="shared" si="7465"/>
        <v/>
      </c>
      <c r="Q2681" s="126">
        <f t="shared" ref="Q2681:W2681" si="8239">SUMIF($B$9:$N$9,Q$9,$B2681:$N2681)/100</f>
        <v>0</v>
      </c>
      <c r="R2681" s="126">
        <f t="shared" si="8239"/>
        <v>0</v>
      </c>
      <c r="S2681" s="126">
        <f t="shared" si="8239"/>
        <v>0</v>
      </c>
      <c r="T2681" s="126">
        <f t="shared" si="8239"/>
        <v>0</v>
      </c>
      <c r="U2681" s="126">
        <f t="shared" si="8239"/>
        <v>0</v>
      </c>
      <c r="V2681" s="126">
        <f t="shared" si="8239"/>
        <v>0</v>
      </c>
      <c r="W2681" s="126">
        <f t="shared" si="8239"/>
        <v>0</v>
      </c>
      <c r="X2681" s="127">
        <f t="shared" si="7864"/>
        <v>0</v>
      </c>
      <c r="Y2681" s="126">
        <f t="shared" si="7865"/>
        <v>0</v>
      </c>
      <c r="Z2681" s="127">
        <f t="shared" si="7866"/>
        <v>0</v>
      </c>
      <c r="AA2681" s="126">
        <f t="shared" si="7867"/>
        <v>0</v>
      </c>
      <c r="AB2681" s="127">
        <f t="shared" si="8209"/>
        <v>0</v>
      </c>
      <c r="AC2681" s="127">
        <f t="shared" si="8209"/>
        <v>0</v>
      </c>
      <c r="AD2681" s="126">
        <f t="shared" si="7868"/>
        <v>0</v>
      </c>
      <c r="AE2681" s="127">
        <f t="shared" ref="AE2681:AM2681" si="8240">+($AN2681-$AD2681)/10+AD2681</f>
        <v>0</v>
      </c>
      <c r="AF2681" s="127">
        <f t="shared" si="8240"/>
        <v>0</v>
      </c>
      <c r="AG2681" s="127">
        <f t="shared" si="8240"/>
        <v>0</v>
      </c>
      <c r="AH2681" s="127">
        <f t="shared" si="8240"/>
        <v>0</v>
      </c>
      <c r="AI2681" s="127">
        <f t="shared" si="8240"/>
        <v>0</v>
      </c>
      <c r="AJ2681" s="127">
        <f t="shared" si="8240"/>
        <v>0</v>
      </c>
      <c r="AK2681" s="127">
        <f t="shared" si="8240"/>
        <v>0</v>
      </c>
      <c r="AL2681" s="127">
        <f t="shared" si="8240"/>
        <v>0</v>
      </c>
      <c r="AM2681" s="127">
        <f t="shared" si="8240"/>
        <v>0</v>
      </c>
      <c r="AN2681" s="126">
        <f t="shared" si="7870"/>
        <v>0</v>
      </c>
      <c r="AO2681" s="127">
        <f t="shared" ref="AO2681:AW2681" si="8241">+($AX2681-$AN2681)/10+AN2681</f>
        <v>0</v>
      </c>
      <c r="AP2681" s="127">
        <f t="shared" si="8241"/>
        <v>0</v>
      </c>
      <c r="AQ2681" s="127">
        <f t="shared" si="8241"/>
        <v>0</v>
      </c>
      <c r="AR2681" s="127">
        <f t="shared" si="8241"/>
        <v>0</v>
      </c>
      <c r="AS2681" s="127">
        <f t="shared" si="8241"/>
        <v>0</v>
      </c>
      <c r="AT2681" s="127">
        <f t="shared" si="8241"/>
        <v>0</v>
      </c>
      <c r="AU2681" s="127">
        <f t="shared" si="8241"/>
        <v>0</v>
      </c>
      <c r="AV2681" s="127">
        <f t="shared" si="8241"/>
        <v>0</v>
      </c>
      <c r="AW2681" s="127">
        <f t="shared" si="8241"/>
        <v>0</v>
      </c>
      <c r="AX2681" s="126">
        <f t="shared" si="7872"/>
        <v>0</v>
      </c>
    </row>
    <row r="2682" spans="2:50" ht="15.75" customHeight="1" x14ac:dyDescent="0.2">
      <c r="B2682" s="123"/>
      <c r="C2682" s="128"/>
      <c r="D2682" s="128"/>
      <c r="E2682" s="128"/>
      <c r="F2682" s="128"/>
      <c r="G2682" s="128"/>
      <c r="H2682" s="128"/>
      <c r="I2682" s="128"/>
      <c r="J2682" s="128"/>
      <c r="K2682" s="128"/>
      <c r="L2682" s="128"/>
      <c r="M2682" s="128"/>
      <c r="N2682" s="129"/>
      <c r="O2682" s="119"/>
      <c r="P2682" s="120" t="str">
        <f t="shared" si="7465"/>
        <v/>
      </c>
      <c r="Q2682" s="121">
        <f t="shared" ref="Q2682:W2682" si="8242">SUMIF($B$9:$N$9,Q$9,$B2682:$N2682)/100</f>
        <v>0</v>
      </c>
      <c r="R2682" s="121">
        <f t="shared" si="8242"/>
        <v>0</v>
      </c>
      <c r="S2682" s="121">
        <f t="shared" si="8242"/>
        <v>0</v>
      </c>
      <c r="T2682" s="121">
        <f t="shared" si="8242"/>
        <v>0</v>
      </c>
      <c r="U2682" s="121">
        <f t="shared" si="8242"/>
        <v>0</v>
      </c>
      <c r="V2682" s="121">
        <f t="shared" si="8242"/>
        <v>0</v>
      </c>
      <c r="W2682" s="121">
        <f t="shared" si="8242"/>
        <v>0</v>
      </c>
      <c r="X2682" s="122">
        <f t="shared" si="7864"/>
        <v>0</v>
      </c>
      <c r="Y2682" s="121">
        <f t="shared" si="7865"/>
        <v>0</v>
      </c>
      <c r="Z2682" s="122">
        <f t="shared" si="7866"/>
        <v>0</v>
      </c>
      <c r="AA2682" s="121">
        <f t="shared" si="7867"/>
        <v>0</v>
      </c>
      <c r="AB2682" s="122">
        <f t="shared" si="8209"/>
        <v>0</v>
      </c>
      <c r="AC2682" s="122">
        <f t="shared" si="8209"/>
        <v>0</v>
      </c>
      <c r="AD2682" s="121">
        <f t="shared" si="7868"/>
        <v>0</v>
      </c>
      <c r="AE2682" s="122">
        <f t="shared" ref="AE2682:AM2682" si="8243">+($AN2682-$AD2682)/10+AD2682</f>
        <v>0</v>
      </c>
      <c r="AF2682" s="122">
        <f t="shared" si="8243"/>
        <v>0</v>
      </c>
      <c r="AG2682" s="122">
        <f t="shared" si="8243"/>
        <v>0</v>
      </c>
      <c r="AH2682" s="122">
        <f t="shared" si="8243"/>
        <v>0</v>
      </c>
      <c r="AI2682" s="122">
        <f t="shared" si="8243"/>
        <v>0</v>
      </c>
      <c r="AJ2682" s="122">
        <f t="shared" si="8243"/>
        <v>0</v>
      </c>
      <c r="AK2682" s="122">
        <f t="shared" si="8243"/>
        <v>0</v>
      </c>
      <c r="AL2682" s="122">
        <f t="shared" si="8243"/>
        <v>0</v>
      </c>
      <c r="AM2682" s="122">
        <f t="shared" si="8243"/>
        <v>0</v>
      </c>
      <c r="AN2682" s="121">
        <f t="shared" si="7870"/>
        <v>0</v>
      </c>
      <c r="AO2682" s="122">
        <f t="shared" ref="AO2682:AW2682" si="8244">+($AX2682-$AN2682)/10+AN2682</f>
        <v>0</v>
      </c>
      <c r="AP2682" s="122">
        <f t="shared" si="8244"/>
        <v>0</v>
      </c>
      <c r="AQ2682" s="122">
        <f t="shared" si="8244"/>
        <v>0</v>
      </c>
      <c r="AR2682" s="122">
        <f t="shared" si="8244"/>
        <v>0</v>
      </c>
      <c r="AS2682" s="122">
        <f t="shared" si="8244"/>
        <v>0</v>
      </c>
      <c r="AT2682" s="122">
        <f t="shared" si="8244"/>
        <v>0</v>
      </c>
      <c r="AU2682" s="122">
        <f t="shared" si="8244"/>
        <v>0</v>
      </c>
      <c r="AV2682" s="122">
        <f t="shared" si="8244"/>
        <v>0</v>
      </c>
      <c r="AW2682" s="122">
        <f t="shared" si="8244"/>
        <v>0</v>
      </c>
      <c r="AX2682" s="121">
        <f t="shared" si="7872"/>
        <v>0</v>
      </c>
    </row>
    <row r="2683" spans="2:50" ht="15.75" customHeight="1" x14ac:dyDescent="0.2">
      <c r="B2683" s="123"/>
      <c r="C2683" s="124"/>
      <c r="D2683" s="124"/>
      <c r="E2683" s="124"/>
      <c r="F2683" s="124"/>
      <c r="G2683" s="124"/>
      <c r="H2683" s="124"/>
      <c r="I2683" s="124"/>
      <c r="J2683" s="124"/>
      <c r="K2683" s="124"/>
      <c r="L2683" s="124"/>
      <c r="M2683" s="124"/>
      <c r="N2683" s="125"/>
      <c r="O2683" s="119"/>
      <c r="P2683" s="120" t="str">
        <f t="shared" si="7465"/>
        <v/>
      </c>
      <c r="Q2683" s="126">
        <f t="shared" ref="Q2683:W2683" si="8245">SUMIF($B$9:$N$9,Q$9,$B2683:$N2683)/100</f>
        <v>0</v>
      </c>
      <c r="R2683" s="126">
        <f t="shared" si="8245"/>
        <v>0</v>
      </c>
      <c r="S2683" s="126">
        <f t="shared" si="8245"/>
        <v>0</v>
      </c>
      <c r="T2683" s="126">
        <f t="shared" si="8245"/>
        <v>0</v>
      </c>
      <c r="U2683" s="126">
        <f t="shared" si="8245"/>
        <v>0</v>
      </c>
      <c r="V2683" s="126">
        <f t="shared" si="8245"/>
        <v>0</v>
      </c>
      <c r="W2683" s="126">
        <f t="shared" si="8245"/>
        <v>0</v>
      </c>
      <c r="X2683" s="127">
        <f t="shared" si="7864"/>
        <v>0</v>
      </c>
      <c r="Y2683" s="126">
        <f t="shared" si="7865"/>
        <v>0</v>
      </c>
      <c r="Z2683" s="127">
        <f t="shared" si="7866"/>
        <v>0</v>
      </c>
      <c r="AA2683" s="126">
        <f t="shared" si="7867"/>
        <v>0</v>
      </c>
      <c r="AB2683" s="127">
        <f t="shared" si="8209"/>
        <v>0</v>
      </c>
      <c r="AC2683" s="127">
        <f t="shared" si="8209"/>
        <v>0</v>
      </c>
      <c r="AD2683" s="126">
        <f t="shared" si="7868"/>
        <v>0</v>
      </c>
      <c r="AE2683" s="127">
        <f t="shared" ref="AE2683:AM2683" si="8246">+($AN2683-$AD2683)/10+AD2683</f>
        <v>0</v>
      </c>
      <c r="AF2683" s="127">
        <f t="shared" si="8246"/>
        <v>0</v>
      </c>
      <c r="AG2683" s="127">
        <f t="shared" si="8246"/>
        <v>0</v>
      </c>
      <c r="AH2683" s="127">
        <f t="shared" si="8246"/>
        <v>0</v>
      </c>
      <c r="AI2683" s="127">
        <f t="shared" si="8246"/>
        <v>0</v>
      </c>
      <c r="AJ2683" s="127">
        <f t="shared" si="8246"/>
        <v>0</v>
      </c>
      <c r="AK2683" s="127">
        <f t="shared" si="8246"/>
        <v>0</v>
      </c>
      <c r="AL2683" s="127">
        <f t="shared" si="8246"/>
        <v>0</v>
      </c>
      <c r="AM2683" s="127">
        <f t="shared" si="8246"/>
        <v>0</v>
      </c>
      <c r="AN2683" s="126">
        <f t="shared" si="7870"/>
        <v>0</v>
      </c>
      <c r="AO2683" s="127">
        <f t="shared" ref="AO2683:AW2683" si="8247">+($AX2683-$AN2683)/10+AN2683</f>
        <v>0</v>
      </c>
      <c r="AP2683" s="127">
        <f t="shared" si="8247"/>
        <v>0</v>
      </c>
      <c r="AQ2683" s="127">
        <f t="shared" si="8247"/>
        <v>0</v>
      </c>
      <c r="AR2683" s="127">
        <f t="shared" si="8247"/>
        <v>0</v>
      </c>
      <c r="AS2683" s="127">
        <f t="shared" si="8247"/>
        <v>0</v>
      </c>
      <c r="AT2683" s="127">
        <f t="shared" si="8247"/>
        <v>0</v>
      </c>
      <c r="AU2683" s="127">
        <f t="shared" si="8247"/>
        <v>0</v>
      </c>
      <c r="AV2683" s="127">
        <f t="shared" si="8247"/>
        <v>0</v>
      </c>
      <c r="AW2683" s="127">
        <f t="shared" si="8247"/>
        <v>0</v>
      </c>
      <c r="AX2683" s="126">
        <f t="shared" si="7872"/>
        <v>0</v>
      </c>
    </row>
    <row r="2684" spans="2:50" ht="15.75" customHeight="1" x14ac:dyDescent="0.2">
      <c r="B2684" s="123"/>
      <c r="C2684" s="128"/>
      <c r="D2684" s="128"/>
      <c r="E2684" s="128"/>
      <c r="F2684" s="128"/>
      <c r="G2684" s="128"/>
      <c r="H2684" s="128"/>
      <c r="I2684" s="128"/>
      <c r="J2684" s="128"/>
      <c r="K2684" s="128"/>
      <c r="L2684" s="128"/>
      <c r="M2684" s="128"/>
      <c r="N2684" s="129"/>
      <c r="O2684" s="119"/>
      <c r="P2684" s="120" t="str">
        <f t="shared" si="7465"/>
        <v/>
      </c>
      <c r="Q2684" s="121">
        <f t="shared" ref="Q2684:W2684" si="8248">SUMIF($B$9:$N$9,Q$9,$B2684:$N2684)/100</f>
        <v>0</v>
      </c>
      <c r="R2684" s="121">
        <f t="shared" si="8248"/>
        <v>0</v>
      </c>
      <c r="S2684" s="121">
        <f t="shared" si="8248"/>
        <v>0</v>
      </c>
      <c r="T2684" s="121">
        <f t="shared" si="8248"/>
        <v>0</v>
      </c>
      <c r="U2684" s="121">
        <f t="shared" si="8248"/>
        <v>0</v>
      </c>
      <c r="V2684" s="121">
        <f t="shared" si="8248"/>
        <v>0</v>
      </c>
      <c r="W2684" s="121">
        <f t="shared" si="8248"/>
        <v>0</v>
      </c>
      <c r="X2684" s="122">
        <f t="shared" si="7864"/>
        <v>0</v>
      </c>
      <c r="Y2684" s="121">
        <f t="shared" si="7865"/>
        <v>0</v>
      </c>
      <c r="Z2684" s="122">
        <f t="shared" si="7866"/>
        <v>0</v>
      </c>
      <c r="AA2684" s="121">
        <f t="shared" si="7867"/>
        <v>0</v>
      </c>
      <c r="AB2684" s="122">
        <f t="shared" si="8209"/>
        <v>0</v>
      </c>
      <c r="AC2684" s="122">
        <f t="shared" si="8209"/>
        <v>0</v>
      </c>
      <c r="AD2684" s="121">
        <f t="shared" si="7868"/>
        <v>0</v>
      </c>
      <c r="AE2684" s="122">
        <f t="shared" ref="AE2684:AM2684" si="8249">+($AN2684-$AD2684)/10+AD2684</f>
        <v>0</v>
      </c>
      <c r="AF2684" s="122">
        <f t="shared" si="8249"/>
        <v>0</v>
      </c>
      <c r="AG2684" s="122">
        <f t="shared" si="8249"/>
        <v>0</v>
      </c>
      <c r="AH2684" s="122">
        <f t="shared" si="8249"/>
        <v>0</v>
      </c>
      <c r="AI2684" s="122">
        <f t="shared" si="8249"/>
        <v>0</v>
      </c>
      <c r="AJ2684" s="122">
        <f t="shared" si="8249"/>
        <v>0</v>
      </c>
      <c r="AK2684" s="122">
        <f t="shared" si="8249"/>
        <v>0</v>
      </c>
      <c r="AL2684" s="122">
        <f t="shared" si="8249"/>
        <v>0</v>
      </c>
      <c r="AM2684" s="122">
        <f t="shared" si="8249"/>
        <v>0</v>
      </c>
      <c r="AN2684" s="121">
        <f t="shared" si="7870"/>
        <v>0</v>
      </c>
      <c r="AO2684" s="122">
        <f t="shared" ref="AO2684:AW2684" si="8250">+($AX2684-$AN2684)/10+AN2684</f>
        <v>0</v>
      </c>
      <c r="AP2684" s="122">
        <f t="shared" si="8250"/>
        <v>0</v>
      </c>
      <c r="AQ2684" s="122">
        <f t="shared" si="8250"/>
        <v>0</v>
      </c>
      <c r="AR2684" s="122">
        <f t="shared" si="8250"/>
        <v>0</v>
      </c>
      <c r="AS2684" s="122">
        <f t="shared" si="8250"/>
        <v>0</v>
      </c>
      <c r="AT2684" s="122">
        <f t="shared" si="8250"/>
        <v>0</v>
      </c>
      <c r="AU2684" s="122">
        <f t="shared" si="8250"/>
        <v>0</v>
      </c>
      <c r="AV2684" s="122">
        <f t="shared" si="8250"/>
        <v>0</v>
      </c>
      <c r="AW2684" s="122">
        <f t="shared" si="8250"/>
        <v>0</v>
      </c>
      <c r="AX2684" s="121">
        <f t="shared" si="7872"/>
        <v>0</v>
      </c>
    </row>
    <row r="2685" spans="2:50" ht="15.75" customHeight="1" x14ac:dyDescent="0.2">
      <c r="B2685" s="123"/>
      <c r="C2685" s="124"/>
      <c r="D2685" s="124"/>
      <c r="E2685" s="124"/>
      <c r="F2685" s="124"/>
      <c r="G2685" s="124"/>
      <c r="H2685" s="124"/>
      <c r="I2685" s="124"/>
      <c r="J2685" s="124"/>
      <c r="K2685" s="124"/>
      <c r="L2685" s="124"/>
      <c r="M2685" s="124"/>
      <c r="N2685" s="125"/>
      <c r="O2685" s="119"/>
      <c r="P2685" s="120" t="str">
        <f t="shared" ref="P2685:P2939" si="8251">IF(B2722="","",B2722)</f>
        <v/>
      </c>
      <c r="Q2685" s="126">
        <f t="shared" ref="Q2685:W2685" si="8252">SUMIF($B$9:$N$9,Q$9,$B2685:$N2685)/100</f>
        <v>0</v>
      </c>
      <c r="R2685" s="126">
        <f t="shared" si="8252"/>
        <v>0</v>
      </c>
      <c r="S2685" s="126">
        <f t="shared" si="8252"/>
        <v>0</v>
      </c>
      <c r="T2685" s="126">
        <f t="shared" si="8252"/>
        <v>0</v>
      </c>
      <c r="U2685" s="126">
        <f t="shared" si="8252"/>
        <v>0</v>
      </c>
      <c r="V2685" s="126">
        <f t="shared" si="8252"/>
        <v>0</v>
      </c>
      <c r="W2685" s="126">
        <f t="shared" si="8252"/>
        <v>0</v>
      </c>
      <c r="X2685" s="127">
        <f t="shared" si="7864"/>
        <v>0</v>
      </c>
      <c r="Y2685" s="126">
        <f t="shared" si="7865"/>
        <v>0</v>
      </c>
      <c r="Z2685" s="127">
        <f t="shared" si="7866"/>
        <v>0</v>
      </c>
      <c r="AA2685" s="126">
        <f t="shared" si="7867"/>
        <v>0</v>
      </c>
      <c r="AB2685" s="127">
        <f t="shared" si="8209"/>
        <v>0</v>
      </c>
      <c r="AC2685" s="127">
        <f t="shared" si="8209"/>
        <v>0</v>
      </c>
      <c r="AD2685" s="126">
        <f t="shared" si="7868"/>
        <v>0</v>
      </c>
      <c r="AE2685" s="127">
        <f t="shared" ref="AE2685:AM2685" si="8253">+($AN2685-$AD2685)/10+AD2685</f>
        <v>0</v>
      </c>
      <c r="AF2685" s="127">
        <f t="shared" si="8253"/>
        <v>0</v>
      </c>
      <c r="AG2685" s="127">
        <f t="shared" si="8253"/>
        <v>0</v>
      </c>
      <c r="AH2685" s="127">
        <f t="shared" si="8253"/>
        <v>0</v>
      </c>
      <c r="AI2685" s="127">
        <f t="shared" si="8253"/>
        <v>0</v>
      </c>
      <c r="AJ2685" s="127">
        <f t="shared" si="8253"/>
        <v>0</v>
      </c>
      <c r="AK2685" s="127">
        <f t="shared" si="8253"/>
        <v>0</v>
      </c>
      <c r="AL2685" s="127">
        <f t="shared" si="8253"/>
        <v>0</v>
      </c>
      <c r="AM2685" s="127">
        <f t="shared" si="8253"/>
        <v>0</v>
      </c>
      <c r="AN2685" s="126">
        <f t="shared" si="7870"/>
        <v>0</v>
      </c>
      <c r="AO2685" s="127">
        <f t="shared" ref="AO2685:AW2685" si="8254">+($AX2685-$AN2685)/10+AN2685</f>
        <v>0</v>
      </c>
      <c r="AP2685" s="127">
        <f t="shared" si="8254"/>
        <v>0</v>
      </c>
      <c r="AQ2685" s="127">
        <f t="shared" si="8254"/>
        <v>0</v>
      </c>
      <c r="AR2685" s="127">
        <f t="shared" si="8254"/>
        <v>0</v>
      </c>
      <c r="AS2685" s="127">
        <f t="shared" si="8254"/>
        <v>0</v>
      </c>
      <c r="AT2685" s="127">
        <f t="shared" si="8254"/>
        <v>0</v>
      </c>
      <c r="AU2685" s="127">
        <f t="shared" si="8254"/>
        <v>0</v>
      </c>
      <c r="AV2685" s="127">
        <f t="shared" si="8254"/>
        <v>0</v>
      </c>
      <c r="AW2685" s="127">
        <f t="shared" si="8254"/>
        <v>0</v>
      </c>
      <c r="AX2685" s="126">
        <f t="shared" si="7872"/>
        <v>0</v>
      </c>
    </row>
    <row r="2686" spans="2:50" ht="15.75" customHeight="1" x14ac:dyDescent="0.2">
      <c r="B2686" s="123"/>
      <c r="C2686" s="128"/>
      <c r="D2686" s="128"/>
      <c r="E2686" s="128"/>
      <c r="F2686" s="128"/>
      <c r="G2686" s="128"/>
      <c r="H2686" s="128"/>
      <c r="I2686" s="128"/>
      <c r="J2686" s="128"/>
      <c r="K2686" s="128"/>
      <c r="L2686" s="128"/>
      <c r="M2686" s="128"/>
      <c r="N2686" s="129"/>
      <c r="O2686" s="119"/>
      <c r="P2686" s="120" t="str">
        <f t="shared" si="8251"/>
        <v/>
      </c>
      <c r="Q2686" s="121">
        <f t="shared" ref="Q2686:W2686" si="8255">SUMIF($B$9:$N$9,Q$9,$B2686:$N2686)/100</f>
        <v>0</v>
      </c>
      <c r="R2686" s="121">
        <f t="shared" si="8255"/>
        <v>0</v>
      </c>
      <c r="S2686" s="121">
        <f t="shared" si="8255"/>
        <v>0</v>
      </c>
      <c r="T2686" s="121">
        <f t="shared" si="8255"/>
        <v>0</v>
      </c>
      <c r="U2686" s="121">
        <f t="shared" si="8255"/>
        <v>0</v>
      </c>
      <c r="V2686" s="121">
        <f t="shared" si="8255"/>
        <v>0</v>
      </c>
      <c r="W2686" s="121">
        <f t="shared" si="8255"/>
        <v>0</v>
      </c>
      <c r="X2686" s="122">
        <f t="shared" si="7864"/>
        <v>0</v>
      </c>
      <c r="Y2686" s="121">
        <f t="shared" si="7865"/>
        <v>0</v>
      </c>
      <c r="Z2686" s="122">
        <f t="shared" si="7866"/>
        <v>0</v>
      </c>
      <c r="AA2686" s="121">
        <f t="shared" si="7867"/>
        <v>0</v>
      </c>
      <c r="AB2686" s="122">
        <f t="shared" si="8209"/>
        <v>0</v>
      </c>
      <c r="AC2686" s="122">
        <f t="shared" si="8209"/>
        <v>0</v>
      </c>
      <c r="AD2686" s="121">
        <f t="shared" si="7868"/>
        <v>0</v>
      </c>
      <c r="AE2686" s="122">
        <f t="shared" ref="AE2686:AM2686" si="8256">+($AN2686-$AD2686)/10+AD2686</f>
        <v>0</v>
      </c>
      <c r="AF2686" s="122">
        <f t="shared" si="8256"/>
        <v>0</v>
      </c>
      <c r="AG2686" s="122">
        <f t="shared" si="8256"/>
        <v>0</v>
      </c>
      <c r="AH2686" s="122">
        <f t="shared" si="8256"/>
        <v>0</v>
      </c>
      <c r="AI2686" s="122">
        <f t="shared" si="8256"/>
        <v>0</v>
      </c>
      <c r="AJ2686" s="122">
        <f t="shared" si="8256"/>
        <v>0</v>
      </c>
      <c r="AK2686" s="122">
        <f t="shared" si="8256"/>
        <v>0</v>
      </c>
      <c r="AL2686" s="122">
        <f t="shared" si="8256"/>
        <v>0</v>
      </c>
      <c r="AM2686" s="122">
        <f t="shared" si="8256"/>
        <v>0</v>
      </c>
      <c r="AN2686" s="121">
        <f t="shared" si="7870"/>
        <v>0</v>
      </c>
      <c r="AO2686" s="122">
        <f t="shared" ref="AO2686:AW2686" si="8257">+($AX2686-$AN2686)/10+AN2686</f>
        <v>0</v>
      </c>
      <c r="AP2686" s="122">
        <f t="shared" si="8257"/>
        <v>0</v>
      </c>
      <c r="AQ2686" s="122">
        <f t="shared" si="8257"/>
        <v>0</v>
      </c>
      <c r="AR2686" s="122">
        <f t="shared" si="8257"/>
        <v>0</v>
      </c>
      <c r="AS2686" s="122">
        <f t="shared" si="8257"/>
        <v>0</v>
      </c>
      <c r="AT2686" s="122">
        <f t="shared" si="8257"/>
        <v>0</v>
      </c>
      <c r="AU2686" s="122">
        <f t="shared" si="8257"/>
        <v>0</v>
      </c>
      <c r="AV2686" s="122">
        <f t="shared" si="8257"/>
        <v>0</v>
      </c>
      <c r="AW2686" s="122">
        <f t="shared" si="8257"/>
        <v>0</v>
      </c>
      <c r="AX2686" s="121">
        <f t="shared" si="7872"/>
        <v>0</v>
      </c>
    </row>
    <row r="2687" spans="2:50" ht="15.75" customHeight="1" x14ac:dyDescent="0.2">
      <c r="B2687" s="123"/>
      <c r="C2687" s="124"/>
      <c r="D2687" s="124"/>
      <c r="E2687" s="124"/>
      <c r="F2687" s="124"/>
      <c r="G2687" s="124"/>
      <c r="H2687" s="124"/>
      <c r="I2687" s="124"/>
      <c r="J2687" s="124"/>
      <c r="K2687" s="124"/>
      <c r="L2687" s="124"/>
      <c r="M2687" s="124"/>
      <c r="N2687" s="125"/>
      <c r="O2687" s="119"/>
      <c r="P2687" s="120" t="str">
        <f t="shared" si="8251"/>
        <v/>
      </c>
      <c r="Q2687" s="126">
        <f t="shared" ref="Q2687:W2687" si="8258">SUMIF($B$9:$N$9,Q$9,$B2687:$N2687)/100</f>
        <v>0</v>
      </c>
      <c r="R2687" s="126">
        <f t="shared" si="8258"/>
        <v>0</v>
      </c>
      <c r="S2687" s="126">
        <f t="shared" si="8258"/>
        <v>0</v>
      </c>
      <c r="T2687" s="126">
        <f t="shared" si="8258"/>
        <v>0</v>
      </c>
      <c r="U2687" s="126">
        <f t="shared" si="8258"/>
        <v>0</v>
      </c>
      <c r="V2687" s="126">
        <f t="shared" si="8258"/>
        <v>0</v>
      </c>
      <c r="W2687" s="126">
        <f t="shared" si="8258"/>
        <v>0</v>
      </c>
      <c r="X2687" s="127">
        <f t="shared" si="7864"/>
        <v>0</v>
      </c>
      <c r="Y2687" s="126">
        <f t="shared" si="7865"/>
        <v>0</v>
      </c>
      <c r="Z2687" s="127">
        <f t="shared" si="7866"/>
        <v>0</v>
      </c>
      <c r="AA2687" s="126">
        <f t="shared" si="7867"/>
        <v>0</v>
      </c>
      <c r="AB2687" s="127">
        <f t="shared" si="8209"/>
        <v>0</v>
      </c>
      <c r="AC2687" s="127">
        <f t="shared" si="8209"/>
        <v>0</v>
      </c>
      <c r="AD2687" s="126">
        <f t="shared" si="7868"/>
        <v>0</v>
      </c>
      <c r="AE2687" s="127">
        <f t="shared" ref="AE2687:AM2687" si="8259">+($AN2687-$AD2687)/10+AD2687</f>
        <v>0</v>
      </c>
      <c r="AF2687" s="127">
        <f t="shared" si="8259"/>
        <v>0</v>
      </c>
      <c r="AG2687" s="127">
        <f t="shared" si="8259"/>
        <v>0</v>
      </c>
      <c r="AH2687" s="127">
        <f t="shared" si="8259"/>
        <v>0</v>
      </c>
      <c r="AI2687" s="127">
        <f t="shared" si="8259"/>
        <v>0</v>
      </c>
      <c r="AJ2687" s="127">
        <f t="shared" si="8259"/>
        <v>0</v>
      </c>
      <c r="AK2687" s="127">
        <f t="shared" si="8259"/>
        <v>0</v>
      </c>
      <c r="AL2687" s="127">
        <f t="shared" si="8259"/>
        <v>0</v>
      </c>
      <c r="AM2687" s="127">
        <f t="shared" si="8259"/>
        <v>0</v>
      </c>
      <c r="AN2687" s="126">
        <f t="shared" si="7870"/>
        <v>0</v>
      </c>
      <c r="AO2687" s="127">
        <f t="shared" ref="AO2687:AW2687" si="8260">+($AX2687-$AN2687)/10+AN2687</f>
        <v>0</v>
      </c>
      <c r="AP2687" s="127">
        <f t="shared" si="8260"/>
        <v>0</v>
      </c>
      <c r="AQ2687" s="127">
        <f t="shared" si="8260"/>
        <v>0</v>
      </c>
      <c r="AR2687" s="127">
        <f t="shared" si="8260"/>
        <v>0</v>
      </c>
      <c r="AS2687" s="127">
        <f t="shared" si="8260"/>
        <v>0</v>
      </c>
      <c r="AT2687" s="127">
        <f t="shared" si="8260"/>
        <v>0</v>
      </c>
      <c r="AU2687" s="127">
        <f t="shared" si="8260"/>
        <v>0</v>
      </c>
      <c r="AV2687" s="127">
        <f t="shared" si="8260"/>
        <v>0</v>
      </c>
      <c r="AW2687" s="127">
        <f t="shared" si="8260"/>
        <v>0</v>
      </c>
      <c r="AX2687" s="126">
        <f t="shared" si="7872"/>
        <v>0</v>
      </c>
    </row>
    <row r="2688" spans="2:50" ht="15.75" customHeight="1" x14ac:dyDescent="0.2">
      <c r="B2688" s="123"/>
      <c r="C2688" s="128"/>
      <c r="D2688" s="128"/>
      <c r="E2688" s="128"/>
      <c r="F2688" s="128"/>
      <c r="G2688" s="128"/>
      <c r="H2688" s="128"/>
      <c r="I2688" s="128"/>
      <c r="J2688" s="128"/>
      <c r="K2688" s="128"/>
      <c r="L2688" s="128"/>
      <c r="M2688" s="128"/>
      <c r="N2688" s="129"/>
      <c r="O2688" s="119"/>
      <c r="P2688" s="120" t="str">
        <f t="shared" si="8251"/>
        <v/>
      </c>
      <c r="Q2688" s="121">
        <f t="shared" ref="Q2688:W2688" si="8261">SUMIF($B$9:$N$9,Q$9,$B2688:$N2688)/100</f>
        <v>0</v>
      </c>
      <c r="R2688" s="121">
        <f t="shared" si="8261"/>
        <v>0</v>
      </c>
      <c r="S2688" s="121">
        <f t="shared" si="8261"/>
        <v>0</v>
      </c>
      <c r="T2688" s="121">
        <f t="shared" si="8261"/>
        <v>0</v>
      </c>
      <c r="U2688" s="121">
        <f t="shared" si="8261"/>
        <v>0</v>
      </c>
      <c r="V2688" s="121">
        <f t="shared" si="8261"/>
        <v>0</v>
      </c>
      <c r="W2688" s="121">
        <f t="shared" si="8261"/>
        <v>0</v>
      </c>
      <c r="X2688" s="122">
        <f t="shared" si="7864"/>
        <v>0</v>
      </c>
      <c r="Y2688" s="121">
        <f t="shared" si="7865"/>
        <v>0</v>
      </c>
      <c r="Z2688" s="122">
        <f t="shared" si="7866"/>
        <v>0</v>
      </c>
      <c r="AA2688" s="121">
        <f t="shared" si="7867"/>
        <v>0</v>
      </c>
      <c r="AB2688" s="122">
        <f t="shared" si="8209"/>
        <v>0</v>
      </c>
      <c r="AC2688" s="122">
        <f t="shared" si="8209"/>
        <v>0</v>
      </c>
      <c r="AD2688" s="121">
        <f t="shared" si="7868"/>
        <v>0</v>
      </c>
      <c r="AE2688" s="122">
        <f t="shared" ref="AE2688:AM2688" si="8262">+($AN2688-$AD2688)/10+AD2688</f>
        <v>0</v>
      </c>
      <c r="AF2688" s="122">
        <f t="shared" si="8262"/>
        <v>0</v>
      </c>
      <c r="AG2688" s="122">
        <f t="shared" si="8262"/>
        <v>0</v>
      </c>
      <c r="AH2688" s="122">
        <f t="shared" si="8262"/>
        <v>0</v>
      </c>
      <c r="AI2688" s="122">
        <f t="shared" si="8262"/>
        <v>0</v>
      </c>
      <c r="AJ2688" s="122">
        <f t="shared" si="8262"/>
        <v>0</v>
      </c>
      <c r="AK2688" s="122">
        <f t="shared" si="8262"/>
        <v>0</v>
      </c>
      <c r="AL2688" s="122">
        <f t="shared" si="8262"/>
        <v>0</v>
      </c>
      <c r="AM2688" s="122">
        <f t="shared" si="8262"/>
        <v>0</v>
      </c>
      <c r="AN2688" s="121">
        <f t="shared" si="7870"/>
        <v>0</v>
      </c>
      <c r="AO2688" s="122">
        <f t="shared" ref="AO2688:AW2688" si="8263">+($AX2688-$AN2688)/10+AN2688</f>
        <v>0</v>
      </c>
      <c r="AP2688" s="122">
        <f t="shared" si="8263"/>
        <v>0</v>
      </c>
      <c r="AQ2688" s="122">
        <f t="shared" si="8263"/>
        <v>0</v>
      </c>
      <c r="AR2688" s="122">
        <f t="shared" si="8263"/>
        <v>0</v>
      </c>
      <c r="AS2688" s="122">
        <f t="shared" si="8263"/>
        <v>0</v>
      </c>
      <c r="AT2688" s="122">
        <f t="shared" si="8263"/>
        <v>0</v>
      </c>
      <c r="AU2688" s="122">
        <f t="shared" si="8263"/>
        <v>0</v>
      </c>
      <c r="AV2688" s="122">
        <f t="shared" si="8263"/>
        <v>0</v>
      </c>
      <c r="AW2688" s="122">
        <f t="shared" si="8263"/>
        <v>0</v>
      </c>
      <c r="AX2688" s="121">
        <f t="shared" si="7872"/>
        <v>0</v>
      </c>
    </row>
    <row r="2689" spans="2:50" ht="15.75" customHeight="1" x14ac:dyDescent="0.2">
      <c r="B2689" s="123"/>
      <c r="C2689" s="124"/>
      <c r="D2689" s="124"/>
      <c r="E2689" s="124"/>
      <c r="F2689" s="124"/>
      <c r="G2689" s="124"/>
      <c r="H2689" s="124"/>
      <c r="I2689" s="124"/>
      <c r="J2689" s="124"/>
      <c r="K2689" s="124"/>
      <c r="L2689" s="124"/>
      <c r="M2689" s="124"/>
      <c r="N2689" s="125"/>
      <c r="O2689" s="119"/>
      <c r="P2689" s="120" t="str">
        <f t="shared" si="8251"/>
        <v/>
      </c>
      <c r="Q2689" s="126">
        <f t="shared" ref="Q2689:W2689" si="8264">SUMIF($B$9:$N$9,Q$9,$B2689:$N2689)/100</f>
        <v>0</v>
      </c>
      <c r="R2689" s="126">
        <f t="shared" si="8264"/>
        <v>0</v>
      </c>
      <c r="S2689" s="126">
        <f t="shared" si="8264"/>
        <v>0</v>
      </c>
      <c r="T2689" s="126">
        <f t="shared" si="8264"/>
        <v>0</v>
      </c>
      <c r="U2689" s="126">
        <f t="shared" si="8264"/>
        <v>0</v>
      </c>
      <c r="V2689" s="126">
        <f t="shared" si="8264"/>
        <v>0</v>
      </c>
      <c r="W2689" s="126">
        <f t="shared" si="8264"/>
        <v>0</v>
      </c>
      <c r="X2689" s="127">
        <f t="shared" si="7864"/>
        <v>0</v>
      </c>
      <c r="Y2689" s="126">
        <f t="shared" si="7865"/>
        <v>0</v>
      </c>
      <c r="Z2689" s="127">
        <f t="shared" si="7866"/>
        <v>0</v>
      </c>
      <c r="AA2689" s="126">
        <f t="shared" si="7867"/>
        <v>0</v>
      </c>
      <c r="AB2689" s="127">
        <f t="shared" si="8209"/>
        <v>0</v>
      </c>
      <c r="AC2689" s="127">
        <f t="shared" si="8209"/>
        <v>0</v>
      </c>
      <c r="AD2689" s="126">
        <f t="shared" si="7868"/>
        <v>0</v>
      </c>
      <c r="AE2689" s="127">
        <f t="shared" ref="AE2689:AM2689" si="8265">+($AN2689-$AD2689)/10+AD2689</f>
        <v>0</v>
      </c>
      <c r="AF2689" s="127">
        <f t="shared" si="8265"/>
        <v>0</v>
      </c>
      <c r="AG2689" s="127">
        <f t="shared" si="8265"/>
        <v>0</v>
      </c>
      <c r="AH2689" s="127">
        <f t="shared" si="8265"/>
        <v>0</v>
      </c>
      <c r="AI2689" s="127">
        <f t="shared" si="8265"/>
        <v>0</v>
      </c>
      <c r="AJ2689" s="127">
        <f t="shared" si="8265"/>
        <v>0</v>
      </c>
      <c r="AK2689" s="127">
        <f t="shared" si="8265"/>
        <v>0</v>
      </c>
      <c r="AL2689" s="127">
        <f t="shared" si="8265"/>
        <v>0</v>
      </c>
      <c r="AM2689" s="127">
        <f t="shared" si="8265"/>
        <v>0</v>
      </c>
      <c r="AN2689" s="126">
        <f t="shared" si="7870"/>
        <v>0</v>
      </c>
      <c r="AO2689" s="127">
        <f t="shared" ref="AO2689:AW2689" si="8266">+($AX2689-$AN2689)/10+AN2689</f>
        <v>0</v>
      </c>
      <c r="AP2689" s="127">
        <f t="shared" si="8266"/>
        <v>0</v>
      </c>
      <c r="AQ2689" s="127">
        <f t="shared" si="8266"/>
        <v>0</v>
      </c>
      <c r="AR2689" s="127">
        <f t="shared" si="8266"/>
        <v>0</v>
      </c>
      <c r="AS2689" s="127">
        <f t="shared" si="8266"/>
        <v>0</v>
      </c>
      <c r="AT2689" s="127">
        <f t="shared" si="8266"/>
        <v>0</v>
      </c>
      <c r="AU2689" s="127">
        <f t="shared" si="8266"/>
        <v>0</v>
      </c>
      <c r="AV2689" s="127">
        <f t="shared" si="8266"/>
        <v>0</v>
      </c>
      <c r="AW2689" s="127">
        <f t="shared" si="8266"/>
        <v>0</v>
      </c>
      <c r="AX2689" s="126">
        <f t="shared" si="7872"/>
        <v>0</v>
      </c>
    </row>
    <row r="2690" spans="2:50" ht="15.75" customHeight="1" x14ac:dyDescent="0.2">
      <c r="B2690" s="123"/>
      <c r="C2690" s="128"/>
      <c r="D2690" s="128"/>
      <c r="E2690" s="128"/>
      <c r="F2690" s="128"/>
      <c r="G2690" s="128"/>
      <c r="H2690" s="128"/>
      <c r="I2690" s="128"/>
      <c r="J2690" s="128"/>
      <c r="K2690" s="128"/>
      <c r="L2690" s="128"/>
      <c r="M2690" s="128"/>
      <c r="N2690" s="129"/>
      <c r="O2690" s="119"/>
      <c r="P2690" s="120" t="str">
        <f t="shared" si="8251"/>
        <v/>
      </c>
      <c r="Q2690" s="121">
        <f t="shared" ref="Q2690:W2690" si="8267">SUMIF($B$9:$N$9,Q$9,$B2690:$N2690)/100</f>
        <v>0</v>
      </c>
      <c r="R2690" s="121">
        <f t="shared" si="8267"/>
        <v>0</v>
      </c>
      <c r="S2690" s="121">
        <f t="shared" si="8267"/>
        <v>0</v>
      </c>
      <c r="T2690" s="121">
        <f t="shared" si="8267"/>
        <v>0</v>
      </c>
      <c r="U2690" s="121">
        <f t="shared" si="8267"/>
        <v>0</v>
      </c>
      <c r="V2690" s="121">
        <f t="shared" si="8267"/>
        <v>0</v>
      </c>
      <c r="W2690" s="121">
        <f t="shared" si="8267"/>
        <v>0</v>
      </c>
      <c r="X2690" s="122">
        <f t="shared" si="7864"/>
        <v>0</v>
      </c>
      <c r="Y2690" s="121">
        <f t="shared" si="7865"/>
        <v>0</v>
      </c>
      <c r="Z2690" s="122">
        <f t="shared" si="7866"/>
        <v>0</v>
      </c>
      <c r="AA2690" s="121">
        <f t="shared" si="7867"/>
        <v>0</v>
      </c>
      <c r="AB2690" s="122">
        <f t="shared" si="8209"/>
        <v>0</v>
      </c>
      <c r="AC2690" s="122">
        <f t="shared" si="8209"/>
        <v>0</v>
      </c>
      <c r="AD2690" s="121">
        <f t="shared" si="7868"/>
        <v>0</v>
      </c>
      <c r="AE2690" s="122">
        <f t="shared" ref="AE2690:AM2690" si="8268">+($AN2690-$AD2690)/10+AD2690</f>
        <v>0</v>
      </c>
      <c r="AF2690" s="122">
        <f t="shared" si="8268"/>
        <v>0</v>
      </c>
      <c r="AG2690" s="122">
        <f t="shared" si="8268"/>
        <v>0</v>
      </c>
      <c r="AH2690" s="122">
        <f t="shared" si="8268"/>
        <v>0</v>
      </c>
      <c r="AI2690" s="122">
        <f t="shared" si="8268"/>
        <v>0</v>
      </c>
      <c r="AJ2690" s="122">
        <f t="shared" si="8268"/>
        <v>0</v>
      </c>
      <c r="AK2690" s="122">
        <f t="shared" si="8268"/>
        <v>0</v>
      </c>
      <c r="AL2690" s="122">
        <f t="shared" si="8268"/>
        <v>0</v>
      </c>
      <c r="AM2690" s="122">
        <f t="shared" si="8268"/>
        <v>0</v>
      </c>
      <c r="AN2690" s="121">
        <f t="shared" si="7870"/>
        <v>0</v>
      </c>
      <c r="AO2690" s="122">
        <f t="shared" ref="AO2690:AW2690" si="8269">+($AX2690-$AN2690)/10+AN2690</f>
        <v>0</v>
      </c>
      <c r="AP2690" s="122">
        <f t="shared" si="8269"/>
        <v>0</v>
      </c>
      <c r="AQ2690" s="122">
        <f t="shared" si="8269"/>
        <v>0</v>
      </c>
      <c r="AR2690" s="122">
        <f t="shared" si="8269"/>
        <v>0</v>
      </c>
      <c r="AS2690" s="122">
        <f t="shared" si="8269"/>
        <v>0</v>
      </c>
      <c r="AT2690" s="122">
        <f t="shared" si="8269"/>
        <v>0</v>
      </c>
      <c r="AU2690" s="122">
        <f t="shared" si="8269"/>
        <v>0</v>
      </c>
      <c r="AV2690" s="122">
        <f t="shared" si="8269"/>
        <v>0</v>
      </c>
      <c r="AW2690" s="122">
        <f t="shared" si="8269"/>
        <v>0</v>
      </c>
      <c r="AX2690" s="121">
        <f t="shared" si="7872"/>
        <v>0</v>
      </c>
    </row>
    <row r="2691" spans="2:50" ht="15.75" customHeight="1" x14ac:dyDescent="0.2">
      <c r="B2691" s="123"/>
      <c r="C2691" s="124"/>
      <c r="D2691" s="124"/>
      <c r="E2691" s="124"/>
      <c r="F2691" s="124"/>
      <c r="G2691" s="124"/>
      <c r="H2691" s="124"/>
      <c r="I2691" s="124"/>
      <c r="J2691" s="124"/>
      <c r="K2691" s="124"/>
      <c r="L2691" s="124"/>
      <c r="M2691" s="124"/>
      <c r="N2691" s="125"/>
      <c r="O2691" s="119"/>
      <c r="P2691" s="120" t="str">
        <f t="shared" si="8251"/>
        <v/>
      </c>
      <c r="Q2691" s="126">
        <f t="shared" ref="Q2691:W2691" si="8270">SUMIF($B$9:$N$9,Q$9,$B2691:$N2691)/100</f>
        <v>0</v>
      </c>
      <c r="R2691" s="126">
        <f t="shared" si="8270"/>
        <v>0</v>
      </c>
      <c r="S2691" s="126">
        <f t="shared" si="8270"/>
        <v>0</v>
      </c>
      <c r="T2691" s="126">
        <f t="shared" si="8270"/>
        <v>0</v>
      </c>
      <c r="U2691" s="126">
        <f t="shared" si="8270"/>
        <v>0</v>
      </c>
      <c r="V2691" s="126">
        <f t="shared" si="8270"/>
        <v>0</v>
      </c>
      <c r="W2691" s="126">
        <f t="shared" si="8270"/>
        <v>0</v>
      </c>
      <c r="X2691" s="127">
        <f t="shared" si="7864"/>
        <v>0</v>
      </c>
      <c r="Y2691" s="126">
        <f t="shared" si="7865"/>
        <v>0</v>
      </c>
      <c r="Z2691" s="127">
        <f t="shared" si="7866"/>
        <v>0</v>
      </c>
      <c r="AA2691" s="126">
        <f t="shared" si="7867"/>
        <v>0</v>
      </c>
      <c r="AB2691" s="127">
        <f t="shared" ref="AB2691:AC2710" si="8271">+($AD2691-$AA2691)/3+AA2691</f>
        <v>0</v>
      </c>
      <c r="AC2691" s="127">
        <f t="shared" si="8271"/>
        <v>0</v>
      </c>
      <c r="AD2691" s="126">
        <f t="shared" si="7868"/>
        <v>0</v>
      </c>
      <c r="AE2691" s="127">
        <f t="shared" ref="AE2691:AM2691" si="8272">+($AN2691-$AD2691)/10+AD2691</f>
        <v>0</v>
      </c>
      <c r="AF2691" s="127">
        <f t="shared" si="8272"/>
        <v>0</v>
      </c>
      <c r="AG2691" s="127">
        <f t="shared" si="8272"/>
        <v>0</v>
      </c>
      <c r="AH2691" s="127">
        <f t="shared" si="8272"/>
        <v>0</v>
      </c>
      <c r="AI2691" s="127">
        <f t="shared" si="8272"/>
        <v>0</v>
      </c>
      <c r="AJ2691" s="127">
        <f t="shared" si="8272"/>
        <v>0</v>
      </c>
      <c r="AK2691" s="127">
        <f t="shared" si="8272"/>
        <v>0</v>
      </c>
      <c r="AL2691" s="127">
        <f t="shared" si="8272"/>
        <v>0</v>
      </c>
      <c r="AM2691" s="127">
        <f t="shared" si="8272"/>
        <v>0</v>
      </c>
      <c r="AN2691" s="126">
        <f t="shared" si="7870"/>
        <v>0</v>
      </c>
      <c r="AO2691" s="127">
        <f t="shared" ref="AO2691:AW2691" si="8273">+($AX2691-$AN2691)/10+AN2691</f>
        <v>0</v>
      </c>
      <c r="AP2691" s="127">
        <f t="shared" si="8273"/>
        <v>0</v>
      </c>
      <c r="AQ2691" s="127">
        <f t="shared" si="8273"/>
        <v>0</v>
      </c>
      <c r="AR2691" s="127">
        <f t="shared" si="8273"/>
        <v>0</v>
      </c>
      <c r="AS2691" s="127">
        <f t="shared" si="8273"/>
        <v>0</v>
      </c>
      <c r="AT2691" s="127">
        <f t="shared" si="8273"/>
        <v>0</v>
      </c>
      <c r="AU2691" s="127">
        <f t="shared" si="8273"/>
        <v>0</v>
      </c>
      <c r="AV2691" s="127">
        <f t="shared" si="8273"/>
        <v>0</v>
      </c>
      <c r="AW2691" s="127">
        <f t="shared" si="8273"/>
        <v>0</v>
      </c>
      <c r="AX2691" s="126">
        <f t="shared" si="7872"/>
        <v>0</v>
      </c>
    </row>
    <row r="2692" spans="2:50" ht="15.75" customHeight="1" x14ac:dyDescent="0.2">
      <c r="B2692" s="123"/>
      <c r="C2692" s="128"/>
      <c r="D2692" s="128"/>
      <c r="E2692" s="128"/>
      <c r="F2692" s="128"/>
      <c r="G2692" s="128"/>
      <c r="H2692" s="128"/>
      <c r="I2692" s="128"/>
      <c r="J2692" s="128"/>
      <c r="K2692" s="128"/>
      <c r="L2692" s="128"/>
      <c r="M2692" s="128"/>
      <c r="N2692" s="129"/>
      <c r="O2692" s="119"/>
      <c r="P2692" s="120" t="str">
        <f t="shared" si="8251"/>
        <v/>
      </c>
      <c r="Q2692" s="121">
        <f t="shared" ref="Q2692:W2692" si="8274">SUMIF($B$9:$N$9,Q$9,$B2692:$N2692)/100</f>
        <v>0</v>
      </c>
      <c r="R2692" s="121">
        <f t="shared" si="8274"/>
        <v>0</v>
      </c>
      <c r="S2692" s="121">
        <f t="shared" si="8274"/>
        <v>0</v>
      </c>
      <c r="T2692" s="121">
        <f t="shared" si="8274"/>
        <v>0</v>
      </c>
      <c r="U2692" s="121">
        <f t="shared" si="8274"/>
        <v>0</v>
      </c>
      <c r="V2692" s="121">
        <f t="shared" si="8274"/>
        <v>0</v>
      </c>
      <c r="W2692" s="121">
        <f t="shared" si="8274"/>
        <v>0</v>
      </c>
      <c r="X2692" s="122">
        <f t="shared" si="7864"/>
        <v>0</v>
      </c>
      <c r="Y2692" s="121">
        <f t="shared" si="7865"/>
        <v>0</v>
      </c>
      <c r="Z2692" s="122">
        <f t="shared" si="7866"/>
        <v>0</v>
      </c>
      <c r="AA2692" s="121">
        <f t="shared" si="7867"/>
        <v>0</v>
      </c>
      <c r="AB2692" s="122">
        <f t="shared" si="8271"/>
        <v>0</v>
      </c>
      <c r="AC2692" s="122">
        <f t="shared" si="8271"/>
        <v>0</v>
      </c>
      <c r="AD2692" s="121">
        <f t="shared" si="7868"/>
        <v>0</v>
      </c>
      <c r="AE2692" s="122">
        <f t="shared" ref="AE2692:AM2692" si="8275">+($AN2692-$AD2692)/10+AD2692</f>
        <v>0</v>
      </c>
      <c r="AF2692" s="122">
        <f t="shared" si="8275"/>
        <v>0</v>
      </c>
      <c r="AG2692" s="122">
        <f t="shared" si="8275"/>
        <v>0</v>
      </c>
      <c r="AH2692" s="122">
        <f t="shared" si="8275"/>
        <v>0</v>
      </c>
      <c r="AI2692" s="122">
        <f t="shared" si="8275"/>
        <v>0</v>
      </c>
      <c r="AJ2692" s="122">
        <f t="shared" si="8275"/>
        <v>0</v>
      </c>
      <c r="AK2692" s="122">
        <f t="shared" si="8275"/>
        <v>0</v>
      </c>
      <c r="AL2692" s="122">
        <f t="shared" si="8275"/>
        <v>0</v>
      </c>
      <c r="AM2692" s="122">
        <f t="shared" si="8275"/>
        <v>0</v>
      </c>
      <c r="AN2692" s="121">
        <f t="shared" si="7870"/>
        <v>0</v>
      </c>
      <c r="AO2692" s="122">
        <f t="shared" ref="AO2692:AW2692" si="8276">+($AX2692-$AN2692)/10+AN2692</f>
        <v>0</v>
      </c>
      <c r="AP2692" s="122">
        <f t="shared" si="8276"/>
        <v>0</v>
      </c>
      <c r="AQ2692" s="122">
        <f t="shared" si="8276"/>
        <v>0</v>
      </c>
      <c r="AR2692" s="122">
        <f t="shared" si="8276"/>
        <v>0</v>
      </c>
      <c r="AS2692" s="122">
        <f t="shared" si="8276"/>
        <v>0</v>
      </c>
      <c r="AT2692" s="122">
        <f t="shared" si="8276"/>
        <v>0</v>
      </c>
      <c r="AU2692" s="122">
        <f t="shared" si="8276"/>
        <v>0</v>
      </c>
      <c r="AV2692" s="122">
        <f t="shared" si="8276"/>
        <v>0</v>
      </c>
      <c r="AW2692" s="122">
        <f t="shared" si="8276"/>
        <v>0</v>
      </c>
      <c r="AX2692" s="121">
        <f t="shared" si="7872"/>
        <v>0</v>
      </c>
    </row>
    <row r="2693" spans="2:50" ht="15.75" customHeight="1" x14ac:dyDescent="0.2">
      <c r="B2693" s="123"/>
      <c r="C2693" s="124"/>
      <c r="D2693" s="124"/>
      <c r="E2693" s="124"/>
      <c r="F2693" s="124"/>
      <c r="G2693" s="124"/>
      <c r="H2693" s="124"/>
      <c r="I2693" s="124"/>
      <c r="J2693" s="124"/>
      <c r="K2693" s="124"/>
      <c r="L2693" s="124"/>
      <c r="M2693" s="124"/>
      <c r="N2693" s="125"/>
      <c r="O2693" s="119"/>
      <c r="P2693" s="120" t="str">
        <f t="shared" si="8251"/>
        <v/>
      </c>
      <c r="Q2693" s="126">
        <f t="shared" ref="Q2693:W2693" si="8277">SUMIF($B$9:$N$9,Q$9,$B2693:$N2693)/100</f>
        <v>0</v>
      </c>
      <c r="R2693" s="126">
        <f t="shared" si="8277"/>
        <v>0</v>
      </c>
      <c r="S2693" s="126">
        <f t="shared" si="8277"/>
        <v>0</v>
      </c>
      <c r="T2693" s="126">
        <f t="shared" si="8277"/>
        <v>0</v>
      </c>
      <c r="U2693" s="126">
        <f t="shared" si="8277"/>
        <v>0</v>
      </c>
      <c r="V2693" s="126">
        <f t="shared" si="8277"/>
        <v>0</v>
      </c>
      <c r="W2693" s="126">
        <f t="shared" si="8277"/>
        <v>0</v>
      </c>
      <c r="X2693" s="127">
        <f t="shared" si="7864"/>
        <v>0</v>
      </c>
      <c r="Y2693" s="126">
        <f t="shared" si="7865"/>
        <v>0</v>
      </c>
      <c r="Z2693" s="127">
        <f t="shared" si="7866"/>
        <v>0</v>
      </c>
      <c r="AA2693" s="126">
        <f t="shared" si="7867"/>
        <v>0</v>
      </c>
      <c r="AB2693" s="127">
        <f t="shared" si="8271"/>
        <v>0</v>
      </c>
      <c r="AC2693" s="127">
        <f t="shared" si="8271"/>
        <v>0</v>
      </c>
      <c r="AD2693" s="126">
        <f t="shared" si="7868"/>
        <v>0</v>
      </c>
      <c r="AE2693" s="127">
        <f t="shared" ref="AE2693:AM2693" si="8278">+($AN2693-$AD2693)/10+AD2693</f>
        <v>0</v>
      </c>
      <c r="AF2693" s="127">
        <f t="shared" si="8278"/>
        <v>0</v>
      </c>
      <c r="AG2693" s="127">
        <f t="shared" si="8278"/>
        <v>0</v>
      </c>
      <c r="AH2693" s="127">
        <f t="shared" si="8278"/>
        <v>0</v>
      </c>
      <c r="AI2693" s="127">
        <f t="shared" si="8278"/>
        <v>0</v>
      </c>
      <c r="AJ2693" s="127">
        <f t="shared" si="8278"/>
        <v>0</v>
      </c>
      <c r="AK2693" s="127">
        <f t="shared" si="8278"/>
        <v>0</v>
      </c>
      <c r="AL2693" s="127">
        <f t="shared" si="8278"/>
        <v>0</v>
      </c>
      <c r="AM2693" s="127">
        <f t="shared" si="8278"/>
        <v>0</v>
      </c>
      <c r="AN2693" s="126">
        <f t="shared" si="7870"/>
        <v>0</v>
      </c>
      <c r="AO2693" s="127">
        <f t="shared" ref="AO2693:AW2693" si="8279">+($AX2693-$AN2693)/10+AN2693</f>
        <v>0</v>
      </c>
      <c r="AP2693" s="127">
        <f t="shared" si="8279"/>
        <v>0</v>
      </c>
      <c r="AQ2693" s="127">
        <f t="shared" si="8279"/>
        <v>0</v>
      </c>
      <c r="AR2693" s="127">
        <f t="shared" si="8279"/>
        <v>0</v>
      </c>
      <c r="AS2693" s="127">
        <f t="shared" si="8279"/>
        <v>0</v>
      </c>
      <c r="AT2693" s="127">
        <f t="shared" si="8279"/>
        <v>0</v>
      </c>
      <c r="AU2693" s="127">
        <f t="shared" si="8279"/>
        <v>0</v>
      </c>
      <c r="AV2693" s="127">
        <f t="shared" si="8279"/>
        <v>0</v>
      </c>
      <c r="AW2693" s="127">
        <f t="shared" si="8279"/>
        <v>0</v>
      </c>
      <c r="AX2693" s="126">
        <f t="shared" si="7872"/>
        <v>0</v>
      </c>
    </row>
    <row r="2694" spans="2:50" ht="15.75" customHeight="1" x14ac:dyDescent="0.2">
      <c r="B2694" s="123"/>
      <c r="C2694" s="128"/>
      <c r="D2694" s="128"/>
      <c r="E2694" s="128"/>
      <c r="F2694" s="128"/>
      <c r="G2694" s="128"/>
      <c r="H2694" s="128"/>
      <c r="I2694" s="128"/>
      <c r="J2694" s="128"/>
      <c r="K2694" s="128"/>
      <c r="L2694" s="128"/>
      <c r="M2694" s="128"/>
      <c r="N2694" s="129"/>
      <c r="O2694" s="119"/>
      <c r="P2694" s="120" t="str">
        <f t="shared" si="8251"/>
        <v/>
      </c>
      <c r="Q2694" s="121">
        <f t="shared" ref="Q2694:W2694" si="8280">SUMIF($B$9:$N$9,Q$9,$B2694:$N2694)/100</f>
        <v>0</v>
      </c>
      <c r="R2694" s="121">
        <f t="shared" si="8280"/>
        <v>0</v>
      </c>
      <c r="S2694" s="121">
        <f t="shared" si="8280"/>
        <v>0</v>
      </c>
      <c r="T2694" s="121">
        <f t="shared" si="8280"/>
        <v>0</v>
      </c>
      <c r="U2694" s="121">
        <f t="shared" si="8280"/>
        <v>0</v>
      </c>
      <c r="V2694" s="121">
        <f t="shared" si="8280"/>
        <v>0</v>
      </c>
      <c r="W2694" s="121">
        <f t="shared" si="8280"/>
        <v>0</v>
      </c>
      <c r="X2694" s="122">
        <f t="shared" si="7864"/>
        <v>0</v>
      </c>
      <c r="Y2694" s="121">
        <f t="shared" si="7865"/>
        <v>0</v>
      </c>
      <c r="Z2694" s="122">
        <f t="shared" si="7866"/>
        <v>0</v>
      </c>
      <c r="AA2694" s="121">
        <f t="shared" si="7867"/>
        <v>0</v>
      </c>
      <c r="AB2694" s="122">
        <f t="shared" si="8271"/>
        <v>0</v>
      </c>
      <c r="AC2694" s="122">
        <f t="shared" si="8271"/>
        <v>0</v>
      </c>
      <c r="AD2694" s="121">
        <f t="shared" si="7868"/>
        <v>0</v>
      </c>
      <c r="AE2694" s="122">
        <f t="shared" ref="AE2694:AM2694" si="8281">+($AN2694-$AD2694)/10+AD2694</f>
        <v>0</v>
      </c>
      <c r="AF2694" s="122">
        <f t="shared" si="8281"/>
        <v>0</v>
      </c>
      <c r="AG2694" s="122">
        <f t="shared" si="8281"/>
        <v>0</v>
      </c>
      <c r="AH2694" s="122">
        <f t="shared" si="8281"/>
        <v>0</v>
      </c>
      <c r="AI2694" s="122">
        <f t="shared" si="8281"/>
        <v>0</v>
      </c>
      <c r="AJ2694" s="122">
        <f t="shared" si="8281"/>
        <v>0</v>
      </c>
      <c r="AK2694" s="122">
        <f t="shared" si="8281"/>
        <v>0</v>
      </c>
      <c r="AL2694" s="122">
        <f t="shared" si="8281"/>
        <v>0</v>
      </c>
      <c r="AM2694" s="122">
        <f t="shared" si="8281"/>
        <v>0</v>
      </c>
      <c r="AN2694" s="121">
        <f t="shared" si="7870"/>
        <v>0</v>
      </c>
      <c r="AO2694" s="122">
        <f t="shared" ref="AO2694:AW2694" si="8282">+($AX2694-$AN2694)/10+AN2694</f>
        <v>0</v>
      </c>
      <c r="AP2694" s="122">
        <f t="shared" si="8282"/>
        <v>0</v>
      </c>
      <c r="AQ2694" s="122">
        <f t="shared" si="8282"/>
        <v>0</v>
      </c>
      <c r="AR2694" s="122">
        <f t="shared" si="8282"/>
        <v>0</v>
      </c>
      <c r="AS2694" s="122">
        <f t="shared" si="8282"/>
        <v>0</v>
      </c>
      <c r="AT2694" s="122">
        <f t="shared" si="8282"/>
        <v>0</v>
      </c>
      <c r="AU2694" s="122">
        <f t="shared" si="8282"/>
        <v>0</v>
      </c>
      <c r="AV2694" s="122">
        <f t="shared" si="8282"/>
        <v>0</v>
      </c>
      <c r="AW2694" s="122">
        <f t="shared" si="8282"/>
        <v>0</v>
      </c>
      <c r="AX2694" s="121">
        <f t="shared" si="7872"/>
        <v>0</v>
      </c>
    </row>
    <row r="2695" spans="2:50" ht="15.75" customHeight="1" x14ac:dyDescent="0.2">
      <c r="B2695" s="123"/>
      <c r="C2695" s="124"/>
      <c r="D2695" s="124"/>
      <c r="E2695" s="124"/>
      <c r="F2695" s="124"/>
      <c r="G2695" s="124"/>
      <c r="H2695" s="124"/>
      <c r="I2695" s="124"/>
      <c r="J2695" s="124"/>
      <c r="K2695" s="124"/>
      <c r="L2695" s="124"/>
      <c r="M2695" s="124"/>
      <c r="N2695" s="125"/>
      <c r="O2695" s="119"/>
      <c r="P2695" s="120" t="str">
        <f t="shared" si="8251"/>
        <v/>
      </c>
      <c r="Q2695" s="126">
        <f t="shared" ref="Q2695:W2695" si="8283">SUMIF($B$9:$N$9,Q$9,$B2695:$N2695)/100</f>
        <v>0</v>
      </c>
      <c r="R2695" s="126">
        <f t="shared" si="8283"/>
        <v>0</v>
      </c>
      <c r="S2695" s="126">
        <f t="shared" si="8283"/>
        <v>0</v>
      </c>
      <c r="T2695" s="126">
        <f t="shared" si="8283"/>
        <v>0</v>
      </c>
      <c r="U2695" s="126">
        <f t="shared" si="8283"/>
        <v>0</v>
      </c>
      <c r="V2695" s="126">
        <f t="shared" si="8283"/>
        <v>0</v>
      </c>
      <c r="W2695" s="126">
        <f t="shared" si="8283"/>
        <v>0</v>
      </c>
      <c r="X2695" s="127">
        <f t="shared" si="7864"/>
        <v>0</v>
      </c>
      <c r="Y2695" s="126">
        <f t="shared" si="7865"/>
        <v>0</v>
      </c>
      <c r="Z2695" s="127">
        <f t="shared" si="7866"/>
        <v>0</v>
      </c>
      <c r="AA2695" s="126">
        <f t="shared" si="7867"/>
        <v>0</v>
      </c>
      <c r="AB2695" s="127">
        <f t="shared" si="8271"/>
        <v>0</v>
      </c>
      <c r="AC2695" s="127">
        <f t="shared" si="8271"/>
        <v>0</v>
      </c>
      <c r="AD2695" s="126">
        <f t="shared" si="7868"/>
        <v>0</v>
      </c>
      <c r="AE2695" s="127">
        <f t="shared" ref="AE2695:AM2695" si="8284">+($AN2695-$AD2695)/10+AD2695</f>
        <v>0</v>
      </c>
      <c r="AF2695" s="127">
        <f t="shared" si="8284"/>
        <v>0</v>
      </c>
      <c r="AG2695" s="127">
        <f t="shared" si="8284"/>
        <v>0</v>
      </c>
      <c r="AH2695" s="127">
        <f t="shared" si="8284"/>
        <v>0</v>
      </c>
      <c r="AI2695" s="127">
        <f t="shared" si="8284"/>
        <v>0</v>
      </c>
      <c r="AJ2695" s="127">
        <f t="shared" si="8284"/>
        <v>0</v>
      </c>
      <c r="AK2695" s="127">
        <f t="shared" si="8284"/>
        <v>0</v>
      </c>
      <c r="AL2695" s="127">
        <f t="shared" si="8284"/>
        <v>0</v>
      </c>
      <c r="AM2695" s="127">
        <f t="shared" si="8284"/>
        <v>0</v>
      </c>
      <c r="AN2695" s="126">
        <f t="shared" si="7870"/>
        <v>0</v>
      </c>
      <c r="AO2695" s="127">
        <f t="shared" ref="AO2695:AW2695" si="8285">+($AX2695-$AN2695)/10+AN2695</f>
        <v>0</v>
      </c>
      <c r="AP2695" s="127">
        <f t="shared" si="8285"/>
        <v>0</v>
      </c>
      <c r="AQ2695" s="127">
        <f t="shared" si="8285"/>
        <v>0</v>
      </c>
      <c r="AR2695" s="127">
        <f t="shared" si="8285"/>
        <v>0</v>
      </c>
      <c r="AS2695" s="127">
        <f t="shared" si="8285"/>
        <v>0</v>
      </c>
      <c r="AT2695" s="127">
        <f t="shared" si="8285"/>
        <v>0</v>
      </c>
      <c r="AU2695" s="127">
        <f t="shared" si="8285"/>
        <v>0</v>
      </c>
      <c r="AV2695" s="127">
        <f t="shared" si="8285"/>
        <v>0</v>
      </c>
      <c r="AW2695" s="127">
        <f t="shared" si="8285"/>
        <v>0</v>
      </c>
      <c r="AX2695" s="126">
        <f t="shared" si="7872"/>
        <v>0</v>
      </c>
    </row>
    <row r="2696" spans="2:50" ht="15.75" customHeight="1" x14ac:dyDescent="0.2">
      <c r="B2696" s="123"/>
      <c r="C2696" s="128"/>
      <c r="D2696" s="128"/>
      <c r="E2696" s="128"/>
      <c r="F2696" s="128"/>
      <c r="G2696" s="128"/>
      <c r="H2696" s="128"/>
      <c r="I2696" s="128"/>
      <c r="J2696" s="128"/>
      <c r="K2696" s="128"/>
      <c r="L2696" s="128"/>
      <c r="M2696" s="128"/>
      <c r="N2696" s="129"/>
      <c r="O2696" s="119"/>
      <c r="P2696" s="120" t="str">
        <f t="shared" si="8251"/>
        <v/>
      </c>
      <c r="Q2696" s="121">
        <f t="shared" ref="Q2696:W2696" si="8286">SUMIF($B$9:$N$9,Q$9,$B2696:$N2696)/100</f>
        <v>0</v>
      </c>
      <c r="R2696" s="121">
        <f t="shared" si="8286"/>
        <v>0</v>
      </c>
      <c r="S2696" s="121">
        <f t="shared" si="8286"/>
        <v>0</v>
      </c>
      <c r="T2696" s="121">
        <f t="shared" si="8286"/>
        <v>0</v>
      </c>
      <c r="U2696" s="121">
        <f t="shared" si="8286"/>
        <v>0</v>
      </c>
      <c r="V2696" s="121">
        <f t="shared" si="8286"/>
        <v>0</v>
      </c>
      <c r="W2696" s="121">
        <f t="shared" si="8286"/>
        <v>0</v>
      </c>
      <c r="X2696" s="122">
        <f t="shared" si="7864"/>
        <v>0</v>
      </c>
      <c r="Y2696" s="121">
        <f t="shared" si="7865"/>
        <v>0</v>
      </c>
      <c r="Z2696" s="122">
        <f t="shared" si="7866"/>
        <v>0</v>
      </c>
      <c r="AA2696" s="121">
        <f t="shared" si="7867"/>
        <v>0</v>
      </c>
      <c r="AB2696" s="122">
        <f t="shared" si="8271"/>
        <v>0</v>
      </c>
      <c r="AC2696" s="122">
        <f t="shared" si="8271"/>
        <v>0</v>
      </c>
      <c r="AD2696" s="121">
        <f t="shared" si="7868"/>
        <v>0</v>
      </c>
      <c r="AE2696" s="122">
        <f t="shared" ref="AE2696:AM2696" si="8287">+($AN2696-$AD2696)/10+AD2696</f>
        <v>0</v>
      </c>
      <c r="AF2696" s="122">
        <f t="shared" si="8287"/>
        <v>0</v>
      </c>
      <c r="AG2696" s="122">
        <f t="shared" si="8287"/>
        <v>0</v>
      </c>
      <c r="AH2696" s="122">
        <f t="shared" si="8287"/>
        <v>0</v>
      </c>
      <c r="AI2696" s="122">
        <f t="shared" si="8287"/>
        <v>0</v>
      </c>
      <c r="AJ2696" s="122">
        <f t="shared" si="8287"/>
        <v>0</v>
      </c>
      <c r="AK2696" s="122">
        <f t="shared" si="8287"/>
        <v>0</v>
      </c>
      <c r="AL2696" s="122">
        <f t="shared" si="8287"/>
        <v>0</v>
      </c>
      <c r="AM2696" s="122">
        <f t="shared" si="8287"/>
        <v>0</v>
      </c>
      <c r="AN2696" s="121">
        <f t="shared" si="7870"/>
        <v>0</v>
      </c>
      <c r="AO2696" s="122">
        <f t="shared" ref="AO2696:AW2696" si="8288">+($AX2696-$AN2696)/10+AN2696</f>
        <v>0</v>
      </c>
      <c r="AP2696" s="122">
        <f t="shared" si="8288"/>
        <v>0</v>
      </c>
      <c r="AQ2696" s="122">
        <f t="shared" si="8288"/>
        <v>0</v>
      </c>
      <c r="AR2696" s="122">
        <f t="shared" si="8288"/>
        <v>0</v>
      </c>
      <c r="AS2696" s="122">
        <f t="shared" si="8288"/>
        <v>0</v>
      </c>
      <c r="AT2696" s="122">
        <f t="shared" si="8288"/>
        <v>0</v>
      </c>
      <c r="AU2696" s="122">
        <f t="shared" si="8288"/>
        <v>0</v>
      </c>
      <c r="AV2696" s="122">
        <f t="shared" si="8288"/>
        <v>0</v>
      </c>
      <c r="AW2696" s="122">
        <f t="shared" si="8288"/>
        <v>0</v>
      </c>
      <c r="AX2696" s="121">
        <f t="shared" si="7872"/>
        <v>0</v>
      </c>
    </row>
    <row r="2697" spans="2:50" ht="15.75" customHeight="1" x14ac:dyDescent="0.2">
      <c r="B2697" s="123"/>
      <c r="C2697" s="124"/>
      <c r="D2697" s="124"/>
      <c r="E2697" s="124"/>
      <c r="F2697" s="124"/>
      <c r="G2697" s="124"/>
      <c r="H2697" s="124"/>
      <c r="I2697" s="124"/>
      <c r="J2697" s="124"/>
      <c r="K2697" s="124"/>
      <c r="L2697" s="124"/>
      <c r="M2697" s="124"/>
      <c r="N2697" s="125"/>
      <c r="O2697" s="119"/>
      <c r="P2697" s="120" t="str">
        <f t="shared" si="8251"/>
        <v/>
      </c>
      <c r="Q2697" s="126">
        <f t="shared" ref="Q2697:W2697" si="8289">SUMIF($B$9:$N$9,Q$9,$B2697:$N2697)/100</f>
        <v>0</v>
      </c>
      <c r="R2697" s="126">
        <f t="shared" si="8289"/>
        <v>0</v>
      </c>
      <c r="S2697" s="126">
        <f t="shared" si="8289"/>
        <v>0</v>
      </c>
      <c r="T2697" s="126">
        <f t="shared" si="8289"/>
        <v>0</v>
      </c>
      <c r="U2697" s="126">
        <f t="shared" si="8289"/>
        <v>0</v>
      </c>
      <c r="V2697" s="126">
        <f t="shared" si="8289"/>
        <v>0</v>
      </c>
      <c r="W2697" s="126">
        <f t="shared" si="8289"/>
        <v>0</v>
      </c>
      <c r="X2697" s="127">
        <f t="shared" si="7864"/>
        <v>0</v>
      </c>
      <c r="Y2697" s="126">
        <f t="shared" si="7865"/>
        <v>0</v>
      </c>
      <c r="Z2697" s="127">
        <f t="shared" si="7866"/>
        <v>0</v>
      </c>
      <c r="AA2697" s="126">
        <f t="shared" si="7867"/>
        <v>0</v>
      </c>
      <c r="AB2697" s="127">
        <f t="shared" si="8271"/>
        <v>0</v>
      </c>
      <c r="AC2697" s="127">
        <f t="shared" si="8271"/>
        <v>0</v>
      </c>
      <c r="AD2697" s="126">
        <f t="shared" si="7868"/>
        <v>0</v>
      </c>
      <c r="AE2697" s="127">
        <f t="shared" ref="AE2697:AM2697" si="8290">+($AN2697-$AD2697)/10+AD2697</f>
        <v>0</v>
      </c>
      <c r="AF2697" s="127">
        <f t="shared" si="8290"/>
        <v>0</v>
      </c>
      <c r="AG2697" s="127">
        <f t="shared" si="8290"/>
        <v>0</v>
      </c>
      <c r="AH2697" s="127">
        <f t="shared" si="8290"/>
        <v>0</v>
      </c>
      <c r="AI2697" s="127">
        <f t="shared" si="8290"/>
        <v>0</v>
      </c>
      <c r="AJ2697" s="127">
        <f t="shared" si="8290"/>
        <v>0</v>
      </c>
      <c r="AK2697" s="127">
        <f t="shared" si="8290"/>
        <v>0</v>
      </c>
      <c r="AL2697" s="127">
        <f t="shared" si="8290"/>
        <v>0</v>
      </c>
      <c r="AM2697" s="127">
        <f t="shared" si="8290"/>
        <v>0</v>
      </c>
      <c r="AN2697" s="126">
        <f t="shared" si="7870"/>
        <v>0</v>
      </c>
      <c r="AO2697" s="127">
        <f t="shared" ref="AO2697:AW2697" si="8291">+($AX2697-$AN2697)/10+AN2697</f>
        <v>0</v>
      </c>
      <c r="AP2697" s="127">
        <f t="shared" si="8291"/>
        <v>0</v>
      </c>
      <c r="AQ2697" s="127">
        <f t="shared" si="8291"/>
        <v>0</v>
      </c>
      <c r="AR2697" s="127">
        <f t="shared" si="8291"/>
        <v>0</v>
      </c>
      <c r="AS2697" s="127">
        <f t="shared" si="8291"/>
        <v>0</v>
      </c>
      <c r="AT2697" s="127">
        <f t="shared" si="8291"/>
        <v>0</v>
      </c>
      <c r="AU2697" s="127">
        <f t="shared" si="8291"/>
        <v>0</v>
      </c>
      <c r="AV2697" s="127">
        <f t="shared" si="8291"/>
        <v>0</v>
      </c>
      <c r="AW2697" s="127">
        <f t="shared" si="8291"/>
        <v>0</v>
      </c>
      <c r="AX2697" s="126">
        <f t="shared" si="7872"/>
        <v>0</v>
      </c>
    </row>
    <row r="2698" spans="2:50" ht="15.75" customHeight="1" x14ac:dyDescent="0.2">
      <c r="B2698" s="123"/>
      <c r="C2698" s="128"/>
      <c r="D2698" s="128"/>
      <c r="E2698" s="128"/>
      <c r="F2698" s="128"/>
      <c r="G2698" s="128"/>
      <c r="H2698" s="128"/>
      <c r="I2698" s="128"/>
      <c r="J2698" s="128"/>
      <c r="K2698" s="128"/>
      <c r="L2698" s="128"/>
      <c r="M2698" s="128"/>
      <c r="N2698" s="129"/>
      <c r="O2698" s="119"/>
      <c r="P2698" s="120" t="str">
        <f t="shared" si="8251"/>
        <v/>
      </c>
      <c r="Q2698" s="121">
        <f t="shared" ref="Q2698:W2698" si="8292">SUMIF($B$9:$N$9,Q$9,$B2698:$N2698)/100</f>
        <v>0</v>
      </c>
      <c r="R2698" s="121">
        <f t="shared" si="8292"/>
        <v>0</v>
      </c>
      <c r="S2698" s="121">
        <f t="shared" si="8292"/>
        <v>0</v>
      </c>
      <c r="T2698" s="121">
        <f t="shared" si="8292"/>
        <v>0</v>
      </c>
      <c r="U2698" s="121">
        <f t="shared" si="8292"/>
        <v>0</v>
      </c>
      <c r="V2698" s="121">
        <f t="shared" si="8292"/>
        <v>0</v>
      </c>
      <c r="W2698" s="121">
        <f t="shared" si="8292"/>
        <v>0</v>
      </c>
      <c r="X2698" s="122">
        <f t="shared" si="7864"/>
        <v>0</v>
      </c>
      <c r="Y2698" s="121">
        <f t="shared" si="7865"/>
        <v>0</v>
      </c>
      <c r="Z2698" s="122">
        <f t="shared" si="7866"/>
        <v>0</v>
      </c>
      <c r="AA2698" s="121">
        <f t="shared" si="7867"/>
        <v>0</v>
      </c>
      <c r="AB2698" s="122">
        <f t="shared" si="8271"/>
        <v>0</v>
      </c>
      <c r="AC2698" s="122">
        <f t="shared" si="8271"/>
        <v>0</v>
      </c>
      <c r="AD2698" s="121">
        <f t="shared" si="7868"/>
        <v>0</v>
      </c>
      <c r="AE2698" s="122">
        <f t="shared" ref="AE2698:AM2698" si="8293">+($AN2698-$AD2698)/10+AD2698</f>
        <v>0</v>
      </c>
      <c r="AF2698" s="122">
        <f t="shared" si="8293"/>
        <v>0</v>
      </c>
      <c r="AG2698" s="122">
        <f t="shared" si="8293"/>
        <v>0</v>
      </c>
      <c r="AH2698" s="122">
        <f t="shared" si="8293"/>
        <v>0</v>
      </c>
      <c r="AI2698" s="122">
        <f t="shared" si="8293"/>
        <v>0</v>
      </c>
      <c r="AJ2698" s="122">
        <f t="shared" si="8293"/>
        <v>0</v>
      </c>
      <c r="AK2698" s="122">
        <f t="shared" si="8293"/>
        <v>0</v>
      </c>
      <c r="AL2698" s="122">
        <f t="shared" si="8293"/>
        <v>0</v>
      </c>
      <c r="AM2698" s="122">
        <f t="shared" si="8293"/>
        <v>0</v>
      </c>
      <c r="AN2698" s="121">
        <f t="shared" si="7870"/>
        <v>0</v>
      </c>
      <c r="AO2698" s="122">
        <f t="shared" ref="AO2698:AW2698" si="8294">+($AX2698-$AN2698)/10+AN2698</f>
        <v>0</v>
      </c>
      <c r="AP2698" s="122">
        <f t="shared" si="8294"/>
        <v>0</v>
      </c>
      <c r="AQ2698" s="122">
        <f t="shared" si="8294"/>
        <v>0</v>
      </c>
      <c r="AR2698" s="122">
        <f t="shared" si="8294"/>
        <v>0</v>
      </c>
      <c r="AS2698" s="122">
        <f t="shared" si="8294"/>
        <v>0</v>
      </c>
      <c r="AT2698" s="122">
        <f t="shared" si="8294"/>
        <v>0</v>
      </c>
      <c r="AU2698" s="122">
        <f t="shared" si="8294"/>
        <v>0</v>
      </c>
      <c r="AV2698" s="122">
        <f t="shared" si="8294"/>
        <v>0</v>
      </c>
      <c r="AW2698" s="122">
        <f t="shared" si="8294"/>
        <v>0</v>
      </c>
      <c r="AX2698" s="121">
        <f t="shared" si="7872"/>
        <v>0</v>
      </c>
    </row>
    <row r="2699" spans="2:50" ht="15.75" customHeight="1" x14ac:dyDescent="0.2">
      <c r="B2699" s="123"/>
      <c r="C2699" s="124"/>
      <c r="D2699" s="124"/>
      <c r="E2699" s="124"/>
      <c r="F2699" s="124"/>
      <c r="G2699" s="124"/>
      <c r="H2699" s="124"/>
      <c r="I2699" s="124"/>
      <c r="J2699" s="124"/>
      <c r="K2699" s="124"/>
      <c r="L2699" s="124"/>
      <c r="M2699" s="124"/>
      <c r="N2699" s="125"/>
      <c r="O2699" s="119"/>
      <c r="P2699" s="120" t="str">
        <f t="shared" si="8251"/>
        <v/>
      </c>
      <c r="Q2699" s="126">
        <f t="shared" ref="Q2699:W2699" si="8295">SUMIF($B$9:$N$9,Q$9,$B2699:$N2699)/100</f>
        <v>0</v>
      </c>
      <c r="R2699" s="126">
        <f t="shared" si="8295"/>
        <v>0</v>
      </c>
      <c r="S2699" s="126">
        <f t="shared" si="8295"/>
        <v>0</v>
      </c>
      <c r="T2699" s="126">
        <f t="shared" si="8295"/>
        <v>0</v>
      </c>
      <c r="U2699" s="126">
        <f t="shared" si="8295"/>
        <v>0</v>
      </c>
      <c r="V2699" s="126">
        <f t="shared" si="8295"/>
        <v>0</v>
      </c>
      <c r="W2699" s="126">
        <f t="shared" si="8295"/>
        <v>0</v>
      </c>
      <c r="X2699" s="127">
        <f t="shared" si="7864"/>
        <v>0</v>
      </c>
      <c r="Y2699" s="126">
        <f t="shared" si="7865"/>
        <v>0</v>
      </c>
      <c r="Z2699" s="127">
        <f t="shared" si="7866"/>
        <v>0</v>
      </c>
      <c r="AA2699" s="126">
        <f t="shared" si="7867"/>
        <v>0</v>
      </c>
      <c r="AB2699" s="127">
        <f t="shared" si="8271"/>
        <v>0</v>
      </c>
      <c r="AC2699" s="127">
        <f t="shared" si="8271"/>
        <v>0</v>
      </c>
      <c r="AD2699" s="126">
        <f t="shared" si="7868"/>
        <v>0</v>
      </c>
      <c r="AE2699" s="127">
        <f t="shared" ref="AE2699:AM2699" si="8296">+($AN2699-$AD2699)/10+AD2699</f>
        <v>0</v>
      </c>
      <c r="AF2699" s="127">
        <f t="shared" si="8296"/>
        <v>0</v>
      </c>
      <c r="AG2699" s="127">
        <f t="shared" si="8296"/>
        <v>0</v>
      </c>
      <c r="AH2699" s="127">
        <f t="shared" si="8296"/>
        <v>0</v>
      </c>
      <c r="AI2699" s="127">
        <f t="shared" si="8296"/>
        <v>0</v>
      </c>
      <c r="AJ2699" s="127">
        <f t="shared" si="8296"/>
        <v>0</v>
      </c>
      <c r="AK2699" s="127">
        <f t="shared" si="8296"/>
        <v>0</v>
      </c>
      <c r="AL2699" s="127">
        <f t="shared" si="8296"/>
        <v>0</v>
      </c>
      <c r="AM2699" s="127">
        <f t="shared" si="8296"/>
        <v>0</v>
      </c>
      <c r="AN2699" s="126">
        <f t="shared" si="7870"/>
        <v>0</v>
      </c>
      <c r="AO2699" s="127">
        <f t="shared" ref="AO2699:AW2699" si="8297">+($AX2699-$AN2699)/10+AN2699</f>
        <v>0</v>
      </c>
      <c r="AP2699" s="127">
        <f t="shared" si="8297"/>
        <v>0</v>
      </c>
      <c r="AQ2699" s="127">
        <f t="shared" si="8297"/>
        <v>0</v>
      </c>
      <c r="AR2699" s="127">
        <f t="shared" si="8297"/>
        <v>0</v>
      </c>
      <c r="AS2699" s="127">
        <f t="shared" si="8297"/>
        <v>0</v>
      </c>
      <c r="AT2699" s="127">
        <f t="shared" si="8297"/>
        <v>0</v>
      </c>
      <c r="AU2699" s="127">
        <f t="shared" si="8297"/>
        <v>0</v>
      </c>
      <c r="AV2699" s="127">
        <f t="shared" si="8297"/>
        <v>0</v>
      </c>
      <c r="AW2699" s="127">
        <f t="shared" si="8297"/>
        <v>0</v>
      </c>
      <c r="AX2699" s="126">
        <f t="shared" si="7872"/>
        <v>0</v>
      </c>
    </row>
    <row r="2700" spans="2:50" ht="15.75" customHeight="1" x14ac:dyDescent="0.2">
      <c r="B2700" s="123"/>
      <c r="C2700" s="128"/>
      <c r="D2700" s="128"/>
      <c r="E2700" s="128"/>
      <c r="F2700" s="128"/>
      <c r="G2700" s="128"/>
      <c r="H2700" s="128"/>
      <c r="I2700" s="128"/>
      <c r="J2700" s="128"/>
      <c r="K2700" s="128"/>
      <c r="L2700" s="128"/>
      <c r="M2700" s="128"/>
      <c r="N2700" s="129"/>
      <c r="O2700" s="119"/>
      <c r="P2700" s="120" t="str">
        <f t="shared" si="8251"/>
        <v/>
      </c>
      <c r="Q2700" s="121">
        <f t="shared" ref="Q2700:W2700" si="8298">SUMIF($B$9:$N$9,Q$9,$B2700:$N2700)/100</f>
        <v>0</v>
      </c>
      <c r="R2700" s="121">
        <f t="shared" si="8298"/>
        <v>0</v>
      </c>
      <c r="S2700" s="121">
        <f t="shared" si="8298"/>
        <v>0</v>
      </c>
      <c r="T2700" s="121">
        <f t="shared" si="8298"/>
        <v>0</v>
      </c>
      <c r="U2700" s="121">
        <f t="shared" si="8298"/>
        <v>0</v>
      </c>
      <c r="V2700" s="121">
        <f t="shared" si="8298"/>
        <v>0</v>
      </c>
      <c r="W2700" s="121">
        <f t="shared" si="8298"/>
        <v>0</v>
      </c>
      <c r="X2700" s="122">
        <f t="shared" si="7864"/>
        <v>0</v>
      </c>
      <c r="Y2700" s="121">
        <f t="shared" si="7865"/>
        <v>0</v>
      </c>
      <c r="Z2700" s="122">
        <f t="shared" si="7866"/>
        <v>0</v>
      </c>
      <c r="AA2700" s="121">
        <f t="shared" si="7867"/>
        <v>0</v>
      </c>
      <c r="AB2700" s="122">
        <f t="shared" si="8271"/>
        <v>0</v>
      </c>
      <c r="AC2700" s="122">
        <f t="shared" si="8271"/>
        <v>0</v>
      </c>
      <c r="AD2700" s="121">
        <f t="shared" si="7868"/>
        <v>0</v>
      </c>
      <c r="AE2700" s="122">
        <f t="shared" ref="AE2700:AM2700" si="8299">+($AN2700-$AD2700)/10+AD2700</f>
        <v>0</v>
      </c>
      <c r="AF2700" s="122">
        <f t="shared" si="8299"/>
        <v>0</v>
      </c>
      <c r="AG2700" s="122">
        <f t="shared" si="8299"/>
        <v>0</v>
      </c>
      <c r="AH2700" s="122">
        <f t="shared" si="8299"/>
        <v>0</v>
      </c>
      <c r="AI2700" s="122">
        <f t="shared" si="8299"/>
        <v>0</v>
      </c>
      <c r="AJ2700" s="122">
        <f t="shared" si="8299"/>
        <v>0</v>
      </c>
      <c r="AK2700" s="122">
        <f t="shared" si="8299"/>
        <v>0</v>
      </c>
      <c r="AL2700" s="122">
        <f t="shared" si="8299"/>
        <v>0</v>
      </c>
      <c r="AM2700" s="122">
        <f t="shared" si="8299"/>
        <v>0</v>
      </c>
      <c r="AN2700" s="121">
        <f t="shared" si="7870"/>
        <v>0</v>
      </c>
      <c r="AO2700" s="122">
        <f t="shared" ref="AO2700:AW2700" si="8300">+($AX2700-$AN2700)/10+AN2700</f>
        <v>0</v>
      </c>
      <c r="AP2700" s="122">
        <f t="shared" si="8300"/>
        <v>0</v>
      </c>
      <c r="AQ2700" s="122">
        <f t="shared" si="8300"/>
        <v>0</v>
      </c>
      <c r="AR2700" s="122">
        <f t="shared" si="8300"/>
        <v>0</v>
      </c>
      <c r="AS2700" s="122">
        <f t="shared" si="8300"/>
        <v>0</v>
      </c>
      <c r="AT2700" s="122">
        <f t="shared" si="8300"/>
        <v>0</v>
      </c>
      <c r="AU2700" s="122">
        <f t="shared" si="8300"/>
        <v>0</v>
      </c>
      <c r="AV2700" s="122">
        <f t="shared" si="8300"/>
        <v>0</v>
      </c>
      <c r="AW2700" s="122">
        <f t="shared" si="8300"/>
        <v>0</v>
      </c>
      <c r="AX2700" s="121">
        <f t="shared" si="7872"/>
        <v>0</v>
      </c>
    </row>
    <row r="2701" spans="2:50" ht="15.75" customHeight="1" x14ac:dyDescent="0.2">
      <c r="B2701" s="123"/>
      <c r="C2701" s="124"/>
      <c r="D2701" s="124"/>
      <c r="E2701" s="124"/>
      <c r="F2701" s="124"/>
      <c r="G2701" s="124"/>
      <c r="H2701" s="124"/>
      <c r="I2701" s="124"/>
      <c r="J2701" s="124"/>
      <c r="K2701" s="124"/>
      <c r="L2701" s="124"/>
      <c r="M2701" s="124"/>
      <c r="N2701" s="125"/>
      <c r="O2701" s="119"/>
      <c r="P2701" s="120" t="str">
        <f t="shared" si="8251"/>
        <v/>
      </c>
      <c r="Q2701" s="126">
        <f t="shared" ref="Q2701:W2701" si="8301">SUMIF($B$9:$N$9,Q$9,$B2701:$N2701)/100</f>
        <v>0</v>
      </c>
      <c r="R2701" s="126">
        <f t="shared" si="8301"/>
        <v>0</v>
      </c>
      <c r="S2701" s="126">
        <f t="shared" si="8301"/>
        <v>0</v>
      </c>
      <c r="T2701" s="126">
        <f t="shared" si="8301"/>
        <v>0</v>
      </c>
      <c r="U2701" s="126">
        <f t="shared" si="8301"/>
        <v>0</v>
      </c>
      <c r="V2701" s="126">
        <f t="shared" si="8301"/>
        <v>0</v>
      </c>
      <c r="W2701" s="126">
        <f t="shared" si="8301"/>
        <v>0</v>
      </c>
      <c r="X2701" s="127">
        <f t="shared" si="7864"/>
        <v>0</v>
      </c>
      <c r="Y2701" s="126">
        <f t="shared" si="7865"/>
        <v>0</v>
      </c>
      <c r="Z2701" s="127">
        <f t="shared" si="7866"/>
        <v>0</v>
      </c>
      <c r="AA2701" s="126">
        <f t="shared" si="7867"/>
        <v>0</v>
      </c>
      <c r="AB2701" s="127">
        <f t="shared" si="8271"/>
        <v>0</v>
      </c>
      <c r="AC2701" s="127">
        <f t="shared" si="8271"/>
        <v>0</v>
      </c>
      <c r="AD2701" s="126">
        <f t="shared" si="7868"/>
        <v>0</v>
      </c>
      <c r="AE2701" s="127">
        <f t="shared" ref="AE2701:AM2701" si="8302">+($AN2701-$AD2701)/10+AD2701</f>
        <v>0</v>
      </c>
      <c r="AF2701" s="127">
        <f t="shared" si="8302"/>
        <v>0</v>
      </c>
      <c r="AG2701" s="127">
        <f t="shared" si="8302"/>
        <v>0</v>
      </c>
      <c r="AH2701" s="127">
        <f t="shared" si="8302"/>
        <v>0</v>
      </c>
      <c r="AI2701" s="127">
        <f t="shared" si="8302"/>
        <v>0</v>
      </c>
      <c r="AJ2701" s="127">
        <f t="shared" si="8302"/>
        <v>0</v>
      </c>
      <c r="AK2701" s="127">
        <f t="shared" si="8302"/>
        <v>0</v>
      </c>
      <c r="AL2701" s="127">
        <f t="shared" si="8302"/>
        <v>0</v>
      </c>
      <c r="AM2701" s="127">
        <f t="shared" si="8302"/>
        <v>0</v>
      </c>
      <c r="AN2701" s="126">
        <f t="shared" si="7870"/>
        <v>0</v>
      </c>
      <c r="AO2701" s="127">
        <f t="shared" ref="AO2701:AW2701" si="8303">+($AX2701-$AN2701)/10+AN2701</f>
        <v>0</v>
      </c>
      <c r="AP2701" s="127">
        <f t="shared" si="8303"/>
        <v>0</v>
      </c>
      <c r="AQ2701" s="127">
        <f t="shared" si="8303"/>
        <v>0</v>
      </c>
      <c r="AR2701" s="127">
        <f t="shared" si="8303"/>
        <v>0</v>
      </c>
      <c r="AS2701" s="127">
        <f t="shared" si="8303"/>
        <v>0</v>
      </c>
      <c r="AT2701" s="127">
        <f t="shared" si="8303"/>
        <v>0</v>
      </c>
      <c r="AU2701" s="127">
        <f t="shared" si="8303"/>
        <v>0</v>
      </c>
      <c r="AV2701" s="127">
        <f t="shared" si="8303"/>
        <v>0</v>
      </c>
      <c r="AW2701" s="127">
        <f t="shared" si="8303"/>
        <v>0</v>
      </c>
      <c r="AX2701" s="126">
        <f t="shared" si="7872"/>
        <v>0</v>
      </c>
    </row>
    <row r="2702" spans="2:50" ht="15.75" customHeight="1" x14ac:dyDescent="0.2">
      <c r="B2702" s="123"/>
      <c r="C2702" s="128"/>
      <c r="D2702" s="128"/>
      <c r="E2702" s="128"/>
      <c r="F2702" s="128"/>
      <c r="G2702" s="128"/>
      <c r="H2702" s="128"/>
      <c r="I2702" s="128"/>
      <c r="J2702" s="128"/>
      <c r="K2702" s="128"/>
      <c r="L2702" s="128"/>
      <c r="M2702" s="128"/>
      <c r="N2702" s="129"/>
      <c r="O2702" s="119"/>
      <c r="P2702" s="120" t="str">
        <f t="shared" si="8251"/>
        <v/>
      </c>
      <c r="Q2702" s="121">
        <f t="shared" ref="Q2702:W2702" si="8304">SUMIF($B$9:$N$9,Q$9,$B2702:$N2702)/100</f>
        <v>0</v>
      </c>
      <c r="R2702" s="121">
        <f t="shared" si="8304"/>
        <v>0</v>
      </c>
      <c r="S2702" s="121">
        <f t="shared" si="8304"/>
        <v>0</v>
      </c>
      <c r="T2702" s="121">
        <f t="shared" si="8304"/>
        <v>0</v>
      </c>
      <c r="U2702" s="121">
        <f t="shared" si="8304"/>
        <v>0</v>
      </c>
      <c r="V2702" s="121">
        <f t="shared" si="8304"/>
        <v>0</v>
      </c>
      <c r="W2702" s="121">
        <f t="shared" si="8304"/>
        <v>0</v>
      </c>
      <c r="X2702" s="122">
        <f t="shared" si="7864"/>
        <v>0</v>
      </c>
      <c r="Y2702" s="121">
        <f t="shared" si="7865"/>
        <v>0</v>
      </c>
      <c r="Z2702" s="122">
        <f t="shared" si="7866"/>
        <v>0</v>
      </c>
      <c r="AA2702" s="121">
        <f t="shared" si="7867"/>
        <v>0</v>
      </c>
      <c r="AB2702" s="122">
        <f t="shared" si="8271"/>
        <v>0</v>
      </c>
      <c r="AC2702" s="122">
        <f t="shared" si="8271"/>
        <v>0</v>
      </c>
      <c r="AD2702" s="121">
        <f t="shared" si="7868"/>
        <v>0</v>
      </c>
      <c r="AE2702" s="122">
        <f t="shared" ref="AE2702:AM2702" si="8305">+($AN2702-$AD2702)/10+AD2702</f>
        <v>0</v>
      </c>
      <c r="AF2702" s="122">
        <f t="shared" si="8305"/>
        <v>0</v>
      </c>
      <c r="AG2702" s="122">
        <f t="shared" si="8305"/>
        <v>0</v>
      </c>
      <c r="AH2702" s="122">
        <f t="shared" si="8305"/>
        <v>0</v>
      </c>
      <c r="AI2702" s="122">
        <f t="shared" si="8305"/>
        <v>0</v>
      </c>
      <c r="AJ2702" s="122">
        <f t="shared" si="8305"/>
        <v>0</v>
      </c>
      <c r="AK2702" s="122">
        <f t="shared" si="8305"/>
        <v>0</v>
      </c>
      <c r="AL2702" s="122">
        <f t="shared" si="8305"/>
        <v>0</v>
      </c>
      <c r="AM2702" s="122">
        <f t="shared" si="8305"/>
        <v>0</v>
      </c>
      <c r="AN2702" s="121">
        <f t="shared" si="7870"/>
        <v>0</v>
      </c>
      <c r="AO2702" s="122">
        <f t="shared" ref="AO2702:AW2702" si="8306">+($AX2702-$AN2702)/10+AN2702</f>
        <v>0</v>
      </c>
      <c r="AP2702" s="122">
        <f t="shared" si="8306"/>
        <v>0</v>
      </c>
      <c r="AQ2702" s="122">
        <f t="shared" si="8306"/>
        <v>0</v>
      </c>
      <c r="AR2702" s="122">
        <f t="shared" si="8306"/>
        <v>0</v>
      </c>
      <c r="AS2702" s="122">
        <f t="shared" si="8306"/>
        <v>0</v>
      </c>
      <c r="AT2702" s="122">
        <f t="shared" si="8306"/>
        <v>0</v>
      </c>
      <c r="AU2702" s="122">
        <f t="shared" si="8306"/>
        <v>0</v>
      </c>
      <c r="AV2702" s="122">
        <f t="shared" si="8306"/>
        <v>0</v>
      </c>
      <c r="AW2702" s="122">
        <f t="shared" si="8306"/>
        <v>0</v>
      </c>
      <c r="AX2702" s="121">
        <f t="shared" si="7872"/>
        <v>0</v>
      </c>
    </row>
    <row r="2703" spans="2:50" ht="15.75" customHeight="1" x14ac:dyDescent="0.2">
      <c r="B2703" s="123"/>
      <c r="C2703" s="124"/>
      <c r="D2703" s="124"/>
      <c r="E2703" s="124"/>
      <c r="F2703" s="124"/>
      <c r="G2703" s="124"/>
      <c r="H2703" s="124"/>
      <c r="I2703" s="124"/>
      <c r="J2703" s="124"/>
      <c r="K2703" s="124"/>
      <c r="L2703" s="124"/>
      <c r="M2703" s="124"/>
      <c r="N2703" s="125"/>
      <c r="O2703" s="119"/>
      <c r="P2703" s="120" t="str">
        <f t="shared" si="8251"/>
        <v/>
      </c>
      <c r="Q2703" s="126">
        <f t="shared" ref="Q2703:W2703" si="8307">SUMIF($B$9:$N$9,Q$9,$B2703:$N2703)/100</f>
        <v>0</v>
      </c>
      <c r="R2703" s="126">
        <f t="shared" si="8307"/>
        <v>0</v>
      </c>
      <c r="S2703" s="126">
        <f t="shared" si="8307"/>
        <v>0</v>
      </c>
      <c r="T2703" s="126">
        <f t="shared" si="8307"/>
        <v>0</v>
      </c>
      <c r="U2703" s="126">
        <f t="shared" si="8307"/>
        <v>0</v>
      </c>
      <c r="V2703" s="126">
        <f t="shared" si="8307"/>
        <v>0</v>
      </c>
      <c r="W2703" s="126">
        <f t="shared" si="8307"/>
        <v>0</v>
      </c>
      <c r="X2703" s="127">
        <f t="shared" si="7864"/>
        <v>0</v>
      </c>
      <c r="Y2703" s="126">
        <f t="shared" si="7865"/>
        <v>0</v>
      </c>
      <c r="Z2703" s="127">
        <f t="shared" si="7866"/>
        <v>0</v>
      </c>
      <c r="AA2703" s="126">
        <f t="shared" si="7867"/>
        <v>0</v>
      </c>
      <c r="AB2703" s="127">
        <f t="shared" si="8271"/>
        <v>0</v>
      </c>
      <c r="AC2703" s="127">
        <f t="shared" si="8271"/>
        <v>0</v>
      </c>
      <c r="AD2703" s="126">
        <f t="shared" si="7868"/>
        <v>0</v>
      </c>
      <c r="AE2703" s="127">
        <f t="shared" ref="AE2703:AM2703" si="8308">+($AN2703-$AD2703)/10+AD2703</f>
        <v>0</v>
      </c>
      <c r="AF2703" s="127">
        <f t="shared" si="8308"/>
        <v>0</v>
      </c>
      <c r="AG2703" s="127">
        <f t="shared" si="8308"/>
        <v>0</v>
      </c>
      <c r="AH2703" s="127">
        <f t="shared" si="8308"/>
        <v>0</v>
      </c>
      <c r="AI2703" s="127">
        <f t="shared" si="8308"/>
        <v>0</v>
      </c>
      <c r="AJ2703" s="127">
        <f t="shared" si="8308"/>
        <v>0</v>
      </c>
      <c r="AK2703" s="127">
        <f t="shared" si="8308"/>
        <v>0</v>
      </c>
      <c r="AL2703" s="127">
        <f t="shared" si="8308"/>
        <v>0</v>
      </c>
      <c r="AM2703" s="127">
        <f t="shared" si="8308"/>
        <v>0</v>
      </c>
      <c r="AN2703" s="126">
        <f t="shared" si="7870"/>
        <v>0</v>
      </c>
      <c r="AO2703" s="127">
        <f t="shared" ref="AO2703:AW2703" si="8309">+($AX2703-$AN2703)/10+AN2703</f>
        <v>0</v>
      </c>
      <c r="AP2703" s="127">
        <f t="shared" si="8309"/>
        <v>0</v>
      </c>
      <c r="AQ2703" s="127">
        <f t="shared" si="8309"/>
        <v>0</v>
      </c>
      <c r="AR2703" s="127">
        <f t="shared" si="8309"/>
        <v>0</v>
      </c>
      <c r="AS2703" s="127">
        <f t="shared" si="8309"/>
        <v>0</v>
      </c>
      <c r="AT2703" s="127">
        <f t="shared" si="8309"/>
        <v>0</v>
      </c>
      <c r="AU2703" s="127">
        <f t="shared" si="8309"/>
        <v>0</v>
      </c>
      <c r="AV2703" s="127">
        <f t="shared" si="8309"/>
        <v>0</v>
      </c>
      <c r="AW2703" s="127">
        <f t="shared" si="8309"/>
        <v>0</v>
      </c>
      <c r="AX2703" s="126">
        <f t="shared" si="7872"/>
        <v>0</v>
      </c>
    </row>
    <row r="2704" spans="2:50" ht="15.75" customHeight="1" x14ac:dyDescent="0.2">
      <c r="B2704" s="123"/>
      <c r="C2704" s="128"/>
      <c r="D2704" s="128"/>
      <c r="E2704" s="128"/>
      <c r="F2704" s="128"/>
      <c r="G2704" s="128"/>
      <c r="H2704" s="128"/>
      <c r="I2704" s="128"/>
      <c r="J2704" s="128"/>
      <c r="K2704" s="128"/>
      <c r="L2704" s="128"/>
      <c r="M2704" s="128"/>
      <c r="N2704" s="129"/>
      <c r="O2704" s="119"/>
      <c r="P2704" s="120" t="str">
        <f t="shared" si="8251"/>
        <v/>
      </c>
      <c r="Q2704" s="121">
        <f t="shared" ref="Q2704:W2704" si="8310">SUMIF($B$9:$N$9,Q$9,$B2704:$N2704)/100</f>
        <v>0</v>
      </c>
      <c r="R2704" s="121">
        <f t="shared" si="8310"/>
        <v>0</v>
      </c>
      <c r="S2704" s="121">
        <f t="shared" si="8310"/>
        <v>0</v>
      </c>
      <c r="T2704" s="121">
        <f t="shared" si="8310"/>
        <v>0</v>
      </c>
      <c r="U2704" s="121">
        <f t="shared" si="8310"/>
        <v>0</v>
      </c>
      <c r="V2704" s="121">
        <f t="shared" si="8310"/>
        <v>0</v>
      </c>
      <c r="W2704" s="121">
        <f t="shared" si="8310"/>
        <v>0</v>
      </c>
      <c r="X2704" s="122">
        <f t="shared" si="7864"/>
        <v>0</v>
      </c>
      <c r="Y2704" s="121">
        <f t="shared" si="7865"/>
        <v>0</v>
      </c>
      <c r="Z2704" s="122">
        <f t="shared" si="7866"/>
        <v>0</v>
      </c>
      <c r="AA2704" s="121">
        <f t="shared" si="7867"/>
        <v>0</v>
      </c>
      <c r="AB2704" s="122">
        <f t="shared" si="8271"/>
        <v>0</v>
      </c>
      <c r="AC2704" s="122">
        <f t="shared" si="8271"/>
        <v>0</v>
      </c>
      <c r="AD2704" s="121">
        <f t="shared" si="7868"/>
        <v>0</v>
      </c>
      <c r="AE2704" s="122">
        <f t="shared" ref="AE2704:AM2704" si="8311">+($AN2704-$AD2704)/10+AD2704</f>
        <v>0</v>
      </c>
      <c r="AF2704" s="122">
        <f t="shared" si="8311"/>
        <v>0</v>
      </c>
      <c r="AG2704" s="122">
        <f t="shared" si="8311"/>
        <v>0</v>
      </c>
      <c r="AH2704" s="122">
        <f t="shared" si="8311"/>
        <v>0</v>
      </c>
      <c r="AI2704" s="122">
        <f t="shared" si="8311"/>
        <v>0</v>
      </c>
      <c r="AJ2704" s="122">
        <f t="shared" si="8311"/>
        <v>0</v>
      </c>
      <c r="AK2704" s="122">
        <f t="shared" si="8311"/>
        <v>0</v>
      </c>
      <c r="AL2704" s="122">
        <f t="shared" si="8311"/>
        <v>0</v>
      </c>
      <c r="AM2704" s="122">
        <f t="shared" si="8311"/>
        <v>0</v>
      </c>
      <c r="AN2704" s="121">
        <f t="shared" si="7870"/>
        <v>0</v>
      </c>
      <c r="AO2704" s="122">
        <f t="shared" ref="AO2704:AW2704" si="8312">+($AX2704-$AN2704)/10+AN2704</f>
        <v>0</v>
      </c>
      <c r="AP2704" s="122">
        <f t="shared" si="8312"/>
        <v>0</v>
      </c>
      <c r="AQ2704" s="122">
        <f t="shared" si="8312"/>
        <v>0</v>
      </c>
      <c r="AR2704" s="122">
        <f t="shared" si="8312"/>
        <v>0</v>
      </c>
      <c r="AS2704" s="122">
        <f t="shared" si="8312"/>
        <v>0</v>
      </c>
      <c r="AT2704" s="122">
        <f t="shared" si="8312"/>
        <v>0</v>
      </c>
      <c r="AU2704" s="122">
        <f t="shared" si="8312"/>
        <v>0</v>
      </c>
      <c r="AV2704" s="122">
        <f t="shared" si="8312"/>
        <v>0</v>
      </c>
      <c r="AW2704" s="122">
        <f t="shared" si="8312"/>
        <v>0</v>
      </c>
      <c r="AX2704" s="121">
        <f t="shared" si="7872"/>
        <v>0</v>
      </c>
    </row>
    <row r="2705" spans="2:50" ht="15.75" customHeight="1" x14ac:dyDescent="0.2">
      <c r="B2705" s="123"/>
      <c r="C2705" s="124"/>
      <c r="D2705" s="124"/>
      <c r="E2705" s="124"/>
      <c r="F2705" s="124"/>
      <c r="G2705" s="124"/>
      <c r="H2705" s="124"/>
      <c r="I2705" s="124"/>
      <c r="J2705" s="124"/>
      <c r="K2705" s="124"/>
      <c r="L2705" s="124"/>
      <c r="M2705" s="124"/>
      <c r="N2705" s="125"/>
      <c r="O2705" s="119"/>
      <c r="P2705" s="120" t="str">
        <f t="shared" si="8251"/>
        <v/>
      </c>
      <c r="Q2705" s="126">
        <f t="shared" ref="Q2705:W2705" si="8313">SUMIF($B$9:$N$9,Q$9,$B2705:$N2705)/100</f>
        <v>0</v>
      </c>
      <c r="R2705" s="126">
        <f t="shared" si="8313"/>
        <v>0</v>
      </c>
      <c r="S2705" s="126">
        <f t="shared" si="8313"/>
        <v>0</v>
      </c>
      <c r="T2705" s="126">
        <f t="shared" si="8313"/>
        <v>0</v>
      </c>
      <c r="U2705" s="126">
        <f t="shared" si="8313"/>
        <v>0</v>
      </c>
      <c r="V2705" s="126">
        <f t="shared" si="8313"/>
        <v>0</v>
      </c>
      <c r="W2705" s="126">
        <f t="shared" si="8313"/>
        <v>0</v>
      </c>
      <c r="X2705" s="127">
        <f t="shared" si="7864"/>
        <v>0</v>
      </c>
      <c r="Y2705" s="126">
        <f t="shared" si="7865"/>
        <v>0</v>
      </c>
      <c r="Z2705" s="127">
        <f t="shared" si="7866"/>
        <v>0</v>
      </c>
      <c r="AA2705" s="126">
        <f t="shared" si="7867"/>
        <v>0</v>
      </c>
      <c r="AB2705" s="127">
        <f t="shared" si="8271"/>
        <v>0</v>
      </c>
      <c r="AC2705" s="127">
        <f t="shared" si="8271"/>
        <v>0</v>
      </c>
      <c r="AD2705" s="126">
        <f t="shared" si="7868"/>
        <v>0</v>
      </c>
      <c r="AE2705" s="127">
        <f t="shared" ref="AE2705:AM2705" si="8314">+($AN2705-$AD2705)/10+AD2705</f>
        <v>0</v>
      </c>
      <c r="AF2705" s="127">
        <f t="shared" si="8314"/>
        <v>0</v>
      </c>
      <c r="AG2705" s="127">
        <f t="shared" si="8314"/>
        <v>0</v>
      </c>
      <c r="AH2705" s="127">
        <f t="shared" si="8314"/>
        <v>0</v>
      </c>
      <c r="AI2705" s="127">
        <f t="shared" si="8314"/>
        <v>0</v>
      </c>
      <c r="AJ2705" s="127">
        <f t="shared" si="8314"/>
        <v>0</v>
      </c>
      <c r="AK2705" s="127">
        <f t="shared" si="8314"/>
        <v>0</v>
      </c>
      <c r="AL2705" s="127">
        <f t="shared" si="8314"/>
        <v>0</v>
      </c>
      <c r="AM2705" s="127">
        <f t="shared" si="8314"/>
        <v>0</v>
      </c>
      <c r="AN2705" s="126">
        <f t="shared" si="7870"/>
        <v>0</v>
      </c>
      <c r="AO2705" s="127">
        <f t="shared" ref="AO2705:AW2705" si="8315">+($AX2705-$AN2705)/10+AN2705</f>
        <v>0</v>
      </c>
      <c r="AP2705" s="127">
        <f t="shared" si="8315"/>
        <v>0</v>
      </c>
      <c r="AQ2705" s="127">
        <f t="shared" si="8315"/>
        <v>0</v>
      </c>
      <c r="AR2705" s="127">
        <f t="shared" si="8315"/>
        <v>0</v>
      </c>
      <c r="AS2705" s="127">
        <f t="shared" si="8315"/>
        <v>0</v>
      </c>
      <c r="AT2705" s="127">
        <f t="shared" si="8315"/>
        <v>0</v>
      </c>
      <c r="AU2705" s="127">
        <f t="shared" si="8315"/>
        <v>0</v>
      </c>
      <c r="AV2705" s="127">
        <f t="shared" si="8315"/>
        <v>0</v>
      </c>
      <c r="AW2705" s="127">
        <f t="shared" si="8315"/>
        <v>0</v>
      </c>
      <c r="AX2705" s="126">
        <f t="shared" si="7872"/>
        <v>0</v>
      </c>
    </row>
    <row r="2706" spans="2:50" ht="15.75" customHeight="1" x14ac:dyDescent="0.2">
      <c r="B2706" s="123"/>
      <c r="C2706" s="128"/>
      <c r="D2706" s="128"/>
      <c r="E2706" s="128"/>
      <c r="F2706" s="128"/>
      <c r="G2706" s="128"/>
      <c r="H2706" s="128"/>
      <c r="I2706" s="128"/>
      <c r="J2706" s="128"/>
      <c r="K2706" s="128"/>
      <c r="L2706" s="128"/>
      <c r="M2706" s="128"/>
      <c r="N2706" s="129"/>
      <c r="O2706" s="119"/>
      <c r="P2706" s="120" t="str">
        <f t="shared" si="8251"/>
        <v/>
      </c>
      <c r="Q2706" s="121">
        <f t="shared" ref="Q2706:W2706" si="8316">SUMIF($B$9:$N$9,Q$9,$B2706:$N2706)/100</f>
        <v>0</v>
      </c>
      <c r="R2706" s="121">
        <f t="shared" si="8316"/>
        <v>0</v>
      </c>
      <c r="S2706" s="121">
        <f t="shared" si="8316"/>
        <v>0</v>
      </c>
      <c r="T2706" s="121">
        <f t="shared" si="8316"/>
        <v>0</v>
      </c>
      <c r="U2706" s="121">
        <f t="shared" si="8316"/>
        <v>0</v>
      </c>
      <c r="V2706" s="121">
        <f t="shared" si="8316"/>
        <v>0</v>
      </c>
      <c r="W2706" s="121">
        <f t="shared" si="8316"/>
        <v>0</v>
      </c>
      <c r="X2706" s="122">
        <f t="shared" si="7864"/>
        <v>0</v>
      </c>
      <c r="Y2706" s="121">
        <f t="shared" si="7865"/>
        <v>0</v>
      </c>
      <c r="Z2706" s="122">
        <f t="shared" si="7866"/>
        <v>0</v>
      </c>
      <c r="AA2706" s="121">
        <f t="shared" si="7867"/>
        <v>0</v>
      </c>
      <c r="AB2706" s="122">
        <f t="shared" si="8271"/>
        <v>0</v>
      </c>
      <c r="AC2706" s="122">
        <f t="shared" si="8271"/>
        <v>0</v>
      </c>
      <c r="AD2706" s="121">
        <f t="shared" si="7868"/>
        <v>0</v>
      </c>
      <c r="AE2706" s="122">
        <f t="shared" ref="AE2706:AM2706" si="8317">+($AN2706-$AD2706)/10+AD2706</f>
        <v>0</v>
      </c>
      <c r="AF2706" s="122">
        <f t="shared" si="8317"/>
        <v>0</v>
      </c>
      <c r="AG2706" s="122">
        <f t="shared" si="8317"/>
        <v>0</v>
      </c>
      <c r="AH2706" s="122">
        <f t="shared" si="8317"/>
        <v>0</v>
      </c>
      <c r="AI2706" s="122">
        <f t="shared" si="8317"/>
        <v>0</v>
      </c>
      <c r="AJ2706" s="122">
        <f t="shared" si="8317"/>
        <v>0</v>
      </c>
      <c r="AK2706" s="122">
        <f t="shared" si="8317"/>
        <v>0</v>
      </c>
      <c r="AL2706" s="122">
        <f t="shared" si="8317"/>
        <v>0</v>
      </c>
      <c r="AM2706" s="122">
        <f t="shared" si="8317"/>
        <v>0</v>
      </c>
      <c r="AN2706" s="121">
        <f t="shared" si="7870"/>
        <v>0</v>
      </c>
      <c r="AO2706" s="122">
        <f t="shared" ref="AO2706:AW2706" si="8318">+($AX2706-$AN2706)/10+AN2706</f>
        <v>0</v>
      </c>
      <c r="AP2706" s="122">
        <f t="shared" si="8318"/>
        <v>0</v>
      </c>
      <c r="AQ2706" s="122">
        <f t="shared" si="8318"/>
        <v>0</v>
      </c>
      <c r="AR2706" s="122">
        <f t="shared" si="8318"/>
        <v>0</v>
      </c>
      <c r="AS2706" s="122">
        <f t="shared" si="8318"/>
        <v>0</v>
      </c>
      <c r="AT2706" s="122">
        <f t="shared" si="8318"/>
        <v>0</v>
      </c>
      <c r="AU2706" s="122">
        <f t="shared" si="8318"/>
        <v>0</v>
      </c>
      <c r="AV2706" s="122">
        <f t="shared" si="8318"/>
        <v>0</v>
      </c>
      <c r="AW2706" s="122">
        <f t="shared" si="8318"/>
        <v>0</v>
      </c>
      <c r="AX2706" s="121">
        <f t="shared" si="7872"/>
        <v>0</v>
      </c>
    </row>
    <row r="2707" spans="2:50" ht="15.75" customHeight="1" x14ac:dyDescent="0.2">
      <c r="B2707" s="123"/>
      <c r="C2707" s="124"/>
      <c r="D2707" s="124"/>
      <c r="E2707" s="124"/>
      <c r="F2707" s="124"/>
      <c r="G2707" s="124"/>
      <c r="H2707" s="124"/>
      <c r="I2707" s="124"/>
      <c r="J2707" s="124"/>
      <c r="K2707" s="124"/>
      <c r="L2707" s="124"/>
      <c r="M2707" s="124"/>
      <c r="N2707" s="125"/>
      <c r="O2707" s="119"/>
      <c r="P2707" s="120" t="str">
        <f t="shared" si="8251"/>
        <v/>
      </c>
      <c r="Q2707" s="126">
        <f t="shared" ref="Q2707:W2707" si="8319">SUMIF($B$9:$N$9,Q$9,$B2707:$N2707)/100</f>
        <v>0</v>
      </c>
      <c r="R2707" s="126">
        <f t="shared" si="8319"/>
        <v>0</v>
      </c>
      <c r="S2707" s="126">
        <f t="shared" si="8319"/>
        <v>0</v>
      </c>
      <c r="T2707" s="126">
        <f t="shared" si="8319"/>
        <v>0</v>
      </c>
      <c r="U2707" s="126">
        <f t="shared" si="8319"/>
        <v>0</v>
      </c>
      <c r="V2707" s="126">
        <f t="shared" si="8319"/>
        <v>0</v>
      </c>
      <c r="W2707" s="126">
        <f t="shared" si="8319"/>
        <v>0</v>
      </c>
      <c r="X2707" s="127">
        <f t="shared" si="7864"/>
        <v>0</v>
      </c>
      <c r="Y2707" s="126">
        <f t="shared" si="7865"/>
        <v>0</v>
      </c>
      <c r="Z2707" s="127">
        <f t="shared" si="7866"/>
        <v>0</v>
      </c>
      <c r="AA2707" s="126">
        <f t="shared" si="7867"/>
        <v>0</v>
      </c>
      <c r="AB2707" s="127">
        <f t="shared" si="8271"/>
        <v>0</v>
      </c>
      <c r="AC2707" s="127">
        <f t="shared" si="8271"/>
        <v>0</v>
      </c>
      <c r="AD2707" s="126">
        <f t="shared" si="7868"/>
        <v>0</v>
      </c>
      <c r="AE2707" s="127">
        <f t="shared" ref="AE2707:AM2707" si="8320">+($AN2707-$AD2707)/10+AD2707</f>
        <v>0</v>
      </c>
      <c r="AF2707" s="127">
        <f t="shared" si="8320"/>
        <v>0</v>
      </c>
      <c r="AG2707" s="127">
        <f t="shared" si="8320"/>
        <v>0</v>
      </c>
      <c r="AH2707" s="127">
        <f t="shared" si="8320"/>
        <v>0</v>
      </c>
      <c r="AI2707" s="127">
        <f t="shared" si="8320"/>
        <v>0</v>
      </c>
      <c r="AJ2707" s="127">
        <f t="shared" si="8320"/>
        <v>0</v>
      </c>
      <c r="AK2707" s="127">
        <f t="shared" si="8320"/>
        <v>0</v>
      </c>
      <c r="AL2707" s="127">
        <f t="shared" si="8320"/>
        <v>0</v>
      </c>
      <c r="AM2707" s="127">
        <f t="shared" si="8320"/>
        <v>0</v>
      </c>
      <c r="AN2707" s="126">
        <f t="shared" si="7870"/>
        <v>0</v>
      </c>
      <c r="AO2707" s="127">
        <f t="shared" ref="AO2707:AW2707" si="8321">+($AX2707-$AN2707)/10+AN2707</f>
        <v>0</v>
      </c>
      <c r="AP2707" s="127">
        <f t="shared" si="8321"/>
        <v>0</v>
      </c>
      <c r="AQ2707" s="127">
        <f t="shared" si="8321"/>
        <v>0</v>
      </c>
      <c r="AR2707" s="127">
        <f t="shared" si="8321"/>
        <v>0</v>
      </c>
      <c r="AS2707" s="127">
        <f t="shared" si="8321"/>
        <v>0</v>
      </c>
      <c r="AT2707" s="127">
        <f t="shared" si="8321"/>
        <v>0</v>
      </c>
      <c r="AU2707" s="127">
        <f t="shared" si="8321"/>
        <v>0</v>
      </c>
      <c r="AV2707" s="127">
        <f t="shared" si="8321"/>
        <v>0</v>
      </c>
      <c r="AW2707" s="127">
        <f t="shared" si="8321"/>
        <v>0</v>
      </c>
      <c r="AX2707" s="126">
        <f t="shared" si="7872"/>
        <v>0</v>
      </c>
    </row>
    <row r="2708" spans="2:50" ht="15.75" customHeight="1" x14ac:dyDescent="0.2">
      <c r="B2708" s="123"/>
      <c r="C2708" s="128"/>
      <c r="D2708" s="128"/>
      <c r="E2708" s="128"/>
      <c r="F2708" s="128"/>
      <c r="G2708" s="128"/>
      <c r="H2708" s="128"/>
      <c r="I2708" s="128"/>
      <c r="J2708" s="128"/>
      <c r="K2708" s="128"/>
      <c r="L2708" s="128"/>
      <c r="M2708" s="128"/>
      <c r="N2708" s="129"/>
      <c r="O2708" s="119"/>
      <c r="P2708" s="120" t="str">
        <f t="shared" si="8251"/>
        <v/>
      </c>
      <c r="Q2708" s="121">
        <f t="shared" ref="Q2708:W2708" si="8322">SUMIF($B$9:$N$9,Q$9,$B2708:$N2708)/100</f>
        <v>0</v>
      </c>
      <c r="R2708" s="121">
        <f t="shared" si="8322"/>
        <v>0</v>
      </c>
      <c r="S2708" s="121">
        <f t="shared" si="8322"/>
        <v>0</v>
      </c>
      <c r="T2708" s="121">
        <f t="shared" si="8322"/>
        <v>0</v>
      </c>
      <c r="U2708" s="121">
        <f t="shared" si="8322"/>
        <v>0</v>
      </c>
      <c r="V2708" s="121">
        <f t="shared" si="8322"/>
        <v>0</v>
      </c>
      <c r="W2708" s="121">
        <f t="shared" si="8322"/>
        <v>0</v>
      </c>
      <c r="X2708" s="122">
        <f t="shared" si="7864"/>
        <v>0</v>
      </c>
      <c r="Y2708" s="121">
        <f t="shared" si="7865"/>
        <v>0</v>
      </c>
      <c r="Z2708" s="122">
        <f t="shared" si="7866"/>
        <v>0</v>
      </c>
      <c r="AA2708" s="121">
        <f t="shared" si="7867"/>
        <v>0</v>
      </c>
      <c r="AB2708" s="122">
        <f t="shared" si="8271"/>
        <v>0</v>
      </c>
      <c r="AC2708" s="122">
        <f t="shared" si="8271"/>
        <v>0</v>
      </c>
      <c r="AD2708" s="121">
        <f t="shared" si="7868"/>
        <v>0</v>
      </c>
      <c r="AE2708" s="122">
        <f t="shared" ref="AE2708:AM2708" si="8323">+($AN2708-$AD2708)/10+AD2708</f>
        <v>0</v>
      </c>
      <c r="AF2708" s="122">
        <f t="shared" si="8323"/>
        <v>0</v>
      </c>
      <c r="AG2708" s="122">
        <f t="shared" si="8323"/>
        <v>0</v>
      </c>
      <c r="AH2708" s="122">
        <f t="shared" si="8323"/>
        <v>0</v>
      </c>
      <c r="AI2708" s="122">
        <f t="shared" si="8323"/>
        <v>0</v>
      </c>
      <c r="AJ2708" s="122">
        <f t="shared" si="8323"/>
        <v>0</v>
      </c>
      <c r="AK2708" s="122">
        <f t="shared" si="8323"/>
        <v>0</v>
      </c>
      <c r="AL2708" s="122">
        <f t="shared" si="8323"/>
        <v>0</v>
      </c>
      <c r="AM2708" s="122">
        <f t="shared" si="8323"/>
        <v>0</v>
      </c>
      <c r="AN2708" s="121">
        <f t="shared" si="7870"/>
        <v>0</v>
      </c>
      <c r="AO2708" s="122">
        <f t="shared" ref="AO2708:AW2708" si="8324">+($AX2708-$AN2708)/10+AN2708</f>
        <v>0</v>
      </c>
      <c r="AP2708" s="122">
        <f t="shared" si="8324"/>
        <v>0</v>
      </c>
      <c r="AQ2708" s="122">
        <f t="shared" si="8324"/>
        <v>0</v>
      </c>
      <c r="AR2708" s="122">
        <f t="shared" si="8324"/>
        <v>0</v>
      </c>
      <c r="AS2708" s="122">
        <f t="shared" si="8324"/>
        <v>0</v>
      </c>
      <c r="AT2708" s="122">
        <f t="shared" si="8324"/>
        <v>0</v>
      </c>
      <c r="AU2708" s="122">
        <f t="shared" si="8324"/>
        <v>0</v>
      </c>
      <c r="AV2708" s="122">
        <f t="shared" si="8324"/>
        <v>0</v>
      </c>
      <c r="AW2708" s="122">
        <f t="shared" si="8324"/>
        <v>0</v>
      </c>
      <c r="AX2708" s="121">
        <f t="shared" si="7872"/>
        <v>0</v>
      </c>
    </row>
    <row r="2709" spans="2:50" ht="15.75" customHeight="1" x14ac:dyDescent="0.2">
      <c r="B2709" s="123"/>
      <c r="C2709" s="124"/>
      <c r="D2709" s="124"/>
      <c r="E2709" s="124"/>
      <c r="F2709" s="124"/>
      <c r="G2709" s="124"/>
      <c r="H2709" s="124"/>
      <c r="I2709" s="124"/>
      <c r="J2709" s="124"/>
      <c r="K2709" s="124"/>
      <c r="L2709" s="124"/>
      <c r="M2709" s="124"/>
      <c r="N2709" s="125"/>
      <c r="O2709" s="119"/>
      <c r="P2709" s="120" t="str">
        <f t="shared" si="8251"/>
        <v/>
      </c>
      <c r="Q2709" s="126">
        <f t="shared" ref="Q2709:W2709" si="8325">SUMIF($B$9:$N$9,Q$9,$B2709:$N2709)/100</f>
        <v>0</v>
      </c>
      <c r="R2709" s="126">
        <f t="shared" si="8325"/>
        <v>0</v>
      </c>
      <c r="S2709" s="126">
        <f t="shared" si="8325"/>
        <v>0</v>
      </c>
      <c r="T2709" s="126">
        <f t="shared" si="8325"/>
        <v>0</v>
      </c>
      <c r="U2709" s="126">
        <f t="shared" si="8325"/>
        <v>0</v>
      </c>
      <c r="V2709" s="126">
        <f t="shared" si="8325"/>
        <v>0</v>
      </c>
      <c r="W2709" s="126">
        <f t="shared" si="8325"/>
        <v>0</v>
      </c>
      <c r="X2709" s="127">
        <f t="shared" si="7864"/>
        <v>0</v>
      </c>
      <c r="Y2709" s="126">
        <f t="shared" si="7865"/>
        <v>0</v>
      </c>
      <c r="Z2709" s="127">
        <f t="shared" si="7866"/>
        <v>0</v>
      </c>
      <c r="AA2709" s="126">
        <f t="shared" si="7867"/>
        <v>0</v>
      </c>
      <c r="AB2709" s="127">
        <f t="shared" si="8271"/>
        <v>0</v>
      </c>
      <c r="AC2709" s="127">
        <f t="shared" si="8271"/>
        <v>0</v>
      </c>
      <c r="AD2709" s="126">
        <f t="shared" si="7868"/>
        <v>0</v>
      </c>
      <c r="AE2709" s="127">
        <f t="shared" ref="AE2709:AM2709" si="8326">+($AN2709-$AD2709)/10+AD2709</f>
        <v>0</v>
      </c>
      <c r="AF2709" s="127">
        <f t="shared" si="8326"/>
        <v>0</v>
      </c>
      <c r="AG2709" s="127">
        <f t="shared" si="8326"/>
        <v>0</v>
      </c>
      <c r="AH2709" s="127">
        <f t="shared" si="8326"/>
        <v>0</v>
      </c>
      <c r="AI2709" s="127">
        <f t="shared" si="8326"/>
        <v>0</v>
      </c>
      <c r="AJ2709" s="127">
        <f t="shared" si="8326"/>
        <v>0</v>
      </c>
      <c r="AK2709" s="127">
        <f t="shared" si="8326"/>
        <v>0</v>
      </c>
      <c r="AL2709" s="127">
        <f t="shared" si="8326"/>
        <v>0</v>
      </c>
      <c r="AM2709" s="127">
        <f t="shared" si="8326"/>
        <v>0</v>
      </c>
      <c r="AN2709" s="126">
        <f t="shared" si="7870"/>
        <v>0</v>
      </c>
      <c r="AO2709" s="127">
        <f t="shared" ref="AO2709:AW2709" si="8327">+($AX2709-$AN2709)/10+AN2709</f>
        <v>0</v>
      </c>
      <c r="AP2709" s="127">
        <f t="shared" si="8327"/>
        <v>0</v>
      </c>
      <c r="AQ2709" s="127">
        <f t="shared" si="8327"/>
        <v>0</v>
      </c>
      <c r="AR2709" s="127">
        <f t="shared" si="8327"/>
        <v>0</v>
      </c>
      <c r="AS2709" s="127">
        <f t="shared" si="8327"/>
        <v>0</v>
      </c>
      <c r="AT2709" s="127">
        <f t="shared" si="8327"/>
        <v>0</v>
      </c>
      <c r="AU2709" s="127">
        <f t="shared" si="8327"/>
        <v>0</v>
      </c>
      <c r="AV2709" s="127">
        <f t="shared" si="8327"/>
        <v>0</v>
      </c>
      <c r="AW2709" s="127">
        <f t="shared" si="8327"/>
        <v>0</v>
      </c>
      <c r="AX2709" s="126">
        <f t="shared" si="7872"/>
        <v>0</v>
      </c>
    </row>
    <row r="2710" spans="2:50" ht="15.75" customHeight="1" x14ac:dyDescent="0.2">
      <c r="B2710" s="123"/>
      <c r="C2710" s="128"/>
      <c r="D2710" s="128"/>
      <c r="E2710" s="128"/>
      <c r="F2710" s="128"/>
      <c r="G2710" s="128"/>
      <c r="H2710" s="128"/>
      <c r="I2710" s="128"/>
      <c r="J2710" s="128"/>
      <c r="K2710" s="128"/>
      <c r="L2710" s="128"/>
      <c r="M2710" s="128"/>
      <c r="N2710" s="129"/>
      <c r="O2710" s="119"/>
      <c r="P2710" s="120" t="str">
        <f t="shared" si="8251"/>
        <v/>
      </c>
      <c r="Q2710" s="121">
        <f t="shared" ref="Q2710:W2710" si="8328">SUMIF($B$9:$N$9,Q$9,$B2710:$N2710)/100</f>
        <v>0</v>
      </c>
      <c r="R2710" s="121">
        <f t="shared" si="8328"/>
        <v>0</v>
      </c>
      <c r="S2710" s="121">
        <f t="shared" si="8328"/>
        <v>0</v>
      </c>
      <c r="T2710" s="121">
        <f t="shared" si="8328"/>
        <v>0</v>
      </c>
      <c r="U2710" s="121">
        <f t="shared" si="8328"/>
        <v>0</v>
      </c>
      <c r="V2710" s="121">
        <f t="shared" si="8328"/>
        <v>0</v>
      </c>
      <c r="W2710" s="121">
        <f t="shared" si="8328"/>
        <v>0</v>
      </c>
      <c r="X2710" s="122">
        <f t="shared" si="7864"/>
        <v>0</v>
      </c>
      <c r="Y2710" s="121">
        <f t="shared" si="7865"/>
        <v>0</v>
      </c>
      <c r="Z2710" s="122">
        <f t="shared" si="7866"/>
        <v>0</v>
      </c>
      <c r="AA2710" s="121">
        <f t="shared" si="7867"/>
        <v>0</v>
      </c>
      <c r="AB2710" s="122">
        <f t="shared" si="8271"/>
        <v>0</v>
      </c>
      <c r="AC2710" s="122">
        <f t="shared" si="8271"/>
        <v>0</v>
      </c>
      <c r="AD2710" s="121">
        <f t="shared" si="7868"/>
        <v>0</v>
      </c>
      <c r="AE2710" s="122">
        <f t="shared" ref="AE2710:AM2710" si="8329">+($AN2710-$AD2710)/10+AD2710</f>
        <v>0</v>
      </c>
      <c r="AF2710" s="122">
        <f t="shared" si="8329"/>
        <v>0</v>
      </c>
      <c r="AG2710" s="122">
        <f t="shared" si="8329"/>
        <v>0</v>
      </c>
      <c r="AH2710" s="122">
        <f t="shared" si="8329"/>
        <v>0</v>
      </c>
      <c r="AI2710" s="122">
        <f t="shared" si="8329"/>
        <v>0</v>
      </c>
      <c r="AJ2710" s="122">
        <f t="shared" si="8329"/>
        <v>0</v>
      </c>
      <c r="AK2710" s="122">
        <f t="shared" si="8329"/>
        <v>0</v>
      </c>
      <c r="AL2710" s="122">
        <f t="shared" si="8329"/>
        <v>0</v>
      </c>
      <c r="AM2710" s="122">
        <f t="shared" si="8329"/>
        <v>0</v>
      </c>
      <c r="AN2710" s="121">
        <f t="shared" si="7870"/>
        <v>0</v>
      </c>
      <c r="AO2710" s="122">
        <f t="shared" ref="AO2710:AW2710" si="8330">+($AX2710-$AN2710)/10+AN2710</f>
        <v>0</v>
      </c>
      <c r="AP2710" s="122">
        <f t="shared" si="8330"/>
        <v>0</v>
      </c>
      <c r="AQ2710" s="122">
        <f t="shared" si="8330"/>
        <v>0</v>
      </c>
      <c r="AR2710" s="122">
        <f t="shared" si="8330"/>
        <v>0</v>
      </c>
      <c r="AS2710" s="122">
        <f t="shared" si="8330"/>
        <v>0</v>
      </c>
      <c r="AT2710" s="122">
        <f t="shared" si="8330"/>
        <v>0</v>
      </c>
      <c r="AU2710" s="122">
        <f t="shared" si="8330"/>
        <v>0</v>
      </c>
      <c r="AV2710" s="122">
        <f t="shared" si="8330"/>
        <v>0</v>
      </c>
      <c r="AW2710" s="122">
        <f t="shared" si="8330"/>
        <v>0</v>
      </c>
      <c r="AX2710" s="121">
        <f t="shared" si="7872"/>
        <v>0</v>
      </c>
    </row>
    <row r="2711" spans="2:50" ht="15.75" customHeight="1" x14ac:dyDescent="0.2">
      <c r="B2711" s="123"/>
      <c r="C2711" s="124"/>
      <c r="D2711" s="124"/>
      <c r="E2711" s="124"/>
      <c r="F2711" s="124"/>
      <c r="G2711" s="124"/>
      <c r="H2711" s="124"/>
      <c r="I2711" s="124"/>
      <c r="J2711" s="124"/>
      <c r="K2711" s="124"/>
      <c r="L2711" s="124"/>
      <c r="M2711" s="124"/>
      <c r="N2711" s="125"/>
      <c r="O2711" s="119"/>
      <c r="P2711" s="120" t="str">
        <f t="shared" si="8251"/>
        <v/>
      </c>
      <c r="Q2711" s="126">
        <f t="shared" ref="Q2711:W2711" si="8331">SUMIF($B$9:$N$9,Q$9,$B2711:$N2711)/100</f>
        <v>0</v>
      </c>
      <c r="R2711" s="126">
        <f t="shared" si="8331"/>
        <v>0</v>
      </c>
      <c r="S2711" s="126">
        <f t="shared" si="8331"/>
        <v>0</v>
      </c>
      <c r="T2711" s="126">
        <f t="shared" si="8331"/>
        <v>0</v>
      </c>
      <c r="U2711" s="126">
        <f t="shared" si="8331"/>
        <v>0</v>
      </c>
      <c r="V2711" s="126">
        <f t="shared" si="8331"/>
        <v>0</v>
      </c>
      <c r="W2711" s="126">
        <f t="shared" si="8331"/>
        <v>0</v>
      </c>
      <c r="X2711" s="127">
        <f t="shared" si="7864"/>
        <v>0</v>
      </c>
      <c r="Y2711" s="126">
        <f t="shared" si="7865"/>
        <v>0</v>
      </c>
      <c r="Z2711" s="127">
        <f t="shared" si="7866"/>
        <v>0</v>
      </c>
      <c r="AA2711" s="126">
        <f t="shared" si="7867"/>
        <v>0</v>
      </c>
      <c r="AB2711" s="127">
        <f t="shared" ref="AB2711:AC2730" si="8332">+($AD2711-$AA2711)/3+AA2711</f>
        <v>0</v>
      </c>
      <c r="AC2711" s="127">
        <f t="shared" si="8332"/>
        <v>0</v>
      </c>
      <c r="AD2711" s="126">
        <f t="shared" si="7868"/>
        <v>0</v>
      </c>
      <c r="AE2711" s="127">
        <f t="shared" ref="AE2711:AM2711" si="8333">+($AN2711-$AD2711)/10+AD2711</f>
        <v>0</v>
      </c>
      <c r="AF2711" s="127">
        <f t="shared" si="8333"/>
        <v>0</v>
      </c>
      <c r="AG2711" s="127">
        <f t="shared" si="8333"/>
        <v>0</v>
      </c>
      <c r="AH2711" s="127">
        <f t="shared" si="8333"/>
        <v>0</v>
      </c>
      <c r="AI2711" s="127">
        <f t="shared" si="8333"/>
        <v>0</v>
      </c>
      <c r="AJ2711" s="127">
        <f t="shared" si="8333"/>
        <v>0</v>
      </c>
      <c r="AK2711" s="127">
        <f t="shared" si="8333"/>
        <v>0</v>
      </c>
      <c r="AL2711" s="127">
        <f t="shared" si="8333"/>
        <v>0</v>
      </c>
      <c r="AM2711" s="127">
        <f t="shared" si="8333"/>
        <v>0</v>
      </c>
      <c r="AN2711" s="126">
        <f t="shared" si="7870"/>
        <v>0</v>
      </c>
      <c r="AO2711" s="127">
        <f t="shared" ref="AO2711:AW2711" si="8334">+($AX2711-$AN2711)/10+AN2711</f>
        <v>0</v>
      </c>
      <c r="AP2711" s="127">
        <f t="shared" si="8334"/>
        <v>0</v>
      </c>
      <c r="AQ2711" s="127">
        <f t="shared" si="8334"/>
        <v>0</v>
      </c>
      <c r="AR2711" s="127">
        <f t="shared" si="8334"/>
        <v>0</v>
      </c>
      <c r="AS2711" s="127">
        <f t="shared" si="8334"/>
        <v>0</v>
      </c>
      <c r="AT2711" s="127">
        <f t="shared" si="8334"/>
        <v>0</v>
      </c>
      <c r="AU2711" s="127">
        <f t="shared" si="8334"/>
        <v>0</v>
      </c>
      <c r="AV2711" s="127">
        <f t="shared" si="8334"/>
        <v>0</v>
      </c>
      <c r="AW2711" s="127">
        <f t="shared" si="8334"/>
        <v>0</v>
      </c>
      <c r="AX2711" s="126">
        <f t="shared" si="7872"/>
        <v>0</v>
      </c>
    </row>
    <row r="2712" spans="2:50" ht="15.75" customHeight="1" x14ac:dyDescent="0.2">
      <c r="B2712" s="123"/>
      <c r="C2712" s="128"/>
      <c r="D2712" s="128"/>
      <c r="E2712" s="128"/>
      <c r="F2712" s="128"/>
      <c r="G2712" s="128"/>
      <c r="H2712" s="128"/>
      <c r="I2712" s="128"/>
      <c r="J2712" s="128"/>
      <c r="K2712" s="128"/>
      <c r="L2712" s="128"/>
      <c r="M2712" s="128"/>
      <c r="N2712" s="129"/>
      <c r="O2712" s="119"/>
      <c r="P2712" s="120" t="str">
        <f t="shared" si="8251"/>
        <v/>
      </c>
      <c r="Q2712" s="121">
        <f t="shared" ref="Q2712:W2712" si="8335">SUMIF($B$9:$N$9,Q$9,$B2712:$N2712)/100</f>
        <v>0</v>
      </c>
      <c r="R2712" s="121">
        <f t="shared" si="8335"/>
        <v>0</v>
      </c>
      <c r="S2712" s="121">
        <f t="shared" si="8335"/>
        <v>0</v>
      </c>
      <c r="T2712" s="121">
        <f t="shared" si="8335"/>
        <v>0</v>
      </c>
      <c r="U2712" s="121">
        <f t="shared" si="8335"/>
        <v>0</v>
      </c>
      <c r="V2712" s="121">
        <f t="shared" si="8335"/>
        <v>0</v>
      </c>
      <c r="W2712" s="121">
        <f t="shared" si="8335"/>
        <v>0</v>
      </c>
      <c r="X2712" s="122">
        <f t="shared" si="7864"/>
        <v>0</v>
      </c>
      <c r="Y2712" s="121">
        <f t="shared" si="7865"/>
        <v>0</v>
      </c>
      <c r="Z2712" s="122">
        <f t="shared" si="7866"/>
        <v>0</v>
      </c>
      <c r="AA2712" s="121">
        <f t="shared" si="7867"/>
        <v>0</v>
      </c>
      <c r="AB2712" s="122">
        <f t="shared" si="8332"/>
        <v>0</v>
      </c>
      <c r="AC2712" s="122">
        <f t="shared" si="8332"/>
        <v>0</v>
      </c>
      <c r="AD2712" s="121">
        <f t="shared" si="7868"/>
        <v>0</v>
      </c>
      <c r="AE2712" s="122">
        <f t="shared" ref="AE2712:AM2712" si="8336">+($AN2712-$AD2712)/10+AD2712</f>
        <v>0</v>
      </c>
      <c r="AF2712" s="122">
        <f t="shared" si="8336"/>
        <v>0</v>
      </c>
      <c r="AG2712" s="122">
        <f t="shared" si="8336"/>
        <v>0</v>
      </c>
      <c r="AH2712" s="122">
        <f t="shared" si="8336"/>
        <v>0</v>
      </c>
      <c r="AI2712" s="122">
        <f t="shared" si="8336"/>
        <v>0</v>
      </c>
      <c r="AJ2712" s="122">
        <f t="shared" si="8336"/>
        <v>0</v>
      </c>
      <c r="AK2712" s="122">
        <f t="shared" si="8336"/>
        <v>0</v>
      </c>
      <c r="AL2712" s="122">
        <f t="shared" si="8336"/>
        <v>0</v>
      </c>
      <c r="AM2712" s="122">
        <f t="shared" si="8336"/>
        <v>0</v>
      </c>
      <c r="AN2712" s="121">
        <f t="shared" si="7870"/>
        <v>0</v>
      </c>
      <c r="AO2712" s="122">
        <f t="shared" ref="AO2712:AW2712" si="8337">+($AX2712-$AN2712)/10+AN2712</f>
        <v>0</v>
      </c>
      <c r="AP2712" s="122">
        <f t="shared" si="8337"/>
        <v>0</v>
      </c>
      <c r="AQ2712" s="122">
        <f t="shared" si="8337"/>
        <v>0</v>
      </c>
      <c r="AR2712" s="122">
        <f t="shared" si="8337"/>
        <v>0</v>
      </c>
      <c r="AS2712" s="122">
        <f t="shared" si="8337"/>
        <v>0</v>
      </c>
      <c r="AT2712" s="122">
        <f t="shared" si="8337"/>
        <v>0</v>
      </c>
      <c r="AU2712" s="122">
        <f t="shared" si="8337"/>
        <v>0</v>
      </c>
      <c r="AV2712" s="122">
        <f t="shared" si="8337"/>
        <v>0</v>
      </c>
      <c r="AW2712" s="122">
        <f t="shared" si="8337"/>
        <v>0</v>
      </c>
      <c r="AX2712" s="121">
        <f t="shared" si="7872"/>
        <v>0</v>
      </c>
    </row>
    <row r="2713" spans="2:50" ht="15.75" customHeight="1" x14ac:dyDescent="0.2">
      <c r="B2713" s="123"/>
      <c r="C2713" s="124"/>
      <c r="D2713" s="124"/>
      <c r="E2713" s="124"/>
      <c r="F2713" s="124"/>
      <c r="G2713" s="124"/>
      <c r="H2713" s="124"/>
      <c r="I2713" s="124"/>
      <c r="J2713" s="124"/>
      <c r="K2713" s="124"/>
      <c r="L2713" s="124"/>
      <c r="M2713" s="124"/>
      <c r="N2713" s="125"/>
      <c r="O2713" s="119"/>
      <c r="P2713" s="120" t="str">
        <f t="shared" si="8251"/>
        <v/>
      </c>
      <c r="Q2713" s="126">
        <f t="shared" ref="Q2713:W2713" si="8338">SUMIF($B$9:$N$9,Q$9,$B2713:$N2713)/100</f>
        <v>0</v>
      </c>
      <c r="R2713" s="126">
        <f t="shared" si="8338"/>
        <v>0</v>
      </c>
      <c r="S2713" s="126">
        <f t="shared" si="8338"/>
        <v>0</v>
      </c>
      <c r="T2713" s="126">
        <f t="shared" si="8338"/>
        <v>0</v>
      </c>
      <c r="U2713" s="126">
        <f t="shared" si="8338"/>
        <v>0</v>
      </c>
      <c r="V2713" s="126">
        <f t="shared" si="8338"/>
        <v>0</v>
      </c>
      <c r="W2713" s="126">
        <f t="shared" si="8338"/>
        <v>0</v>
      </c>
      <c r="X2713" s="127">
        <f t="shared" si="7864"/>
        <v>0</v>
      </c>
      <c r="Y2713" s="126">
        <f t="shared" si="7865"/>
        <v>0</v>
      </c>
      <c r="Z2713" s="127">
        <f t="shared" si="7866"/>
        <v>0</v>
      </c>
      <c r="AA2713" s="126">
        <f t="shared" si="7867"/>
        <v>0</v>
      </c>
      <c r="AB2713" s="127">
        <f t="shared" si="8332"/>
        <v>0</v>
      </c>
      <c r="AC2713" s="127">
        <f t="shared" si="8332"/>
        <v>0</v>
      </c>
      <c r="AD2713" s="126">
        <f t="shared" si="7868"/>
        <v>0</v>
      </c>
      <c r="AE2713" s="127">
        <f t="shared" ref="AE2713:AM2713" si="8339">+($AN2713-$AD2713)/10+AD2713</f>
        <v>0</v>
      </c>
      <c r="AF2713" s="127">
        <f t="shared" si="8339"/>
        <v>0</v>
      </c>
      <c r="AG2713" s="127">
        <f t="shared" si="8339"/>
        <v>0</v>
      </c>
      <c r="AH2713" s="127">
        <f t="shared" si="8339"/>
        <v>0</v>
      </c>
      <c r="AI2713" s="127">
        <f t="shared" si="8339"/>
        <v>0</v>
      </c>
      <c r="AJ2713" s="127">
        <f t="shared" si="8339"/>
        <v>0</v>
      </c>
      <c r="AK2713" s="127">
        <f t="shared" si="8339"/>
        <v>0</v>
      </c>
      <c r="AL2713" s="127">
        <f t="shared" si="8339"/>
        <v>0</v>
      </c>
      <c r="AM2713" s="127">
        <f t="shared" si="8339"/>
        <v>0</v>
      </c>
      <c r="AN2713" s="126">
        <f t="shared" si="7870"/>
        <v>0</v>
      </c>
      <c r="AO2713" s="127">
        <f t="shared" ref="AO2713:AW2713" si="8340">+($AX2713-$AN2713)/10+AN2713</f>
        <v>0</v>
      </c>
      <c r="AP2713" s="127">
        <f t="shared" si="8340"/>
        <v>0</v>
      </c>
      <c r="AQ2713" s="127">
        <f t="shared" si="8340"/>
        <v>0</v>
      </c>
      <c r="AR2713" s="127">
        <f t="shared" si="8340"/>
        <v>0</v>
      </c>
      <c r="AS2713" s="127">
        <f t="shared" si="8340"/>
        <v>0</v>
      </c>
      <c r="AT2713" s="127">
        <f t="shared" si="8340"/>
        <v>0</v>
      </c>
      <c r="AU2713" s="127">
        <f t="shared" si="8340"/>
        <v>0</v>
      </c>
      <c r="AV2713" s="127">
        <f t="shared" si="8340"/>
        <v>0</v>
      </c>
      <c r="AW2713" s="127">
        <f t="shared" si="8340"/>
        <v>0</v>
      </c>
      <c r="AX2713" s="126">
        <f t="shared" si="7872"/>
        <v>0</v>
      </c>
    </row>
    <row r="2714" spans="2:50" ht="15.75" customHeight="1" x14ac:dyDescent="0.2">
      <c r="B2714" s="123"/>
      <c r="C2714" s="128"/>
      <c r="D2714" s="128"/>
      <c r="E2714" s="128"/>
      <c r="F2714" s="128"/>
      <c r="G2714" s="128"/>
      <c r="H2714" s="128"/>
      <c r="I2714" s="128"/>
      <c r="J2714" s="128"/>
      <c r="K2714" s="128"/>
      <c r="L2714" s="128"/>
      <c r="M2714" s="128"/>
      <c r="N2714" s="129"/>
      <c r="O2714" s="119"/>
      <c r="P2714" s="120" t="str">
        <f t="shared" si="8251"/>
        <v/>
      </c>
      <c r="Q2714" s="121">
        <f t="shared" ref="Q2714:W2714" si="8341">SUMIF($B$9:$N$9,Q$9,$B2714:$N2714)/100</f>
        <v>0</v>
      </c>
      <c r="R2714" s="121">
        <f t="shared" si="8341"/>
        <v>0</v>
      </c>
      <c r="S2714" s="121">
        <f t="shared" si="8341"/>
        <v>0</v>
      </c>
      <c r="T2714" s="121">
        <f t="shared" si="8341"/>
        <v>0</v>
      </c>
      <c r="U2714" s="121">
        <f t="shared" si="8341"/>
        <v>0</v>
      </c>
      <c r="V2714" s="121">
        <f t="shared" si="8341"/>
        <v>0</v>
      </c>
      <c r="W2714" s="121">
        <f t="shared" si="8341"/>
        <v>0</v>
      </c>
      <c r="X2714" s="122">
        <f t="shared" si="7864"/>
        <v>0</v>
      </c>
      <c r="Y2714" s="121">
        <f t="shared" si="7865"/>
        <v>0</v>
      </c>
      <c r="Z2714" s="122">
        <f t="shared" si="7866"/>
        <v>0</v>
      </c>
      <c r="AA2714" s="121">
        <f t="shared" si="7867"/>
        <v>0</v>
      </c>
      <c r="AB2714" s="122">
        <f t="shared" si="8332"/>
        <v>0</v>
      </c>
      <c r="AC2714" s="122">
        <f t="shared" si="8332"/>
        <v>0</v>
      </c>
      <c r="AD2714" s="121">
        <f t="shared" si="7868"/>
        <v>0</v>
      </c>
      <c r="AE2714" s="122">
        <f t="shared" ref="AE2714:AM2714" si="8342">+($AN2714-$AD2714)/10+AD2714</f>
        <v>0</v>
      </c>
      <c r="AF2714" s="122">
        <f t="shared" si="8342"/>
        <v>0</v>
      </c>
      <c r="AG2714" s="122">
        <f t="shared" si="8342"/>
        <v>0</v>
      </c>
      <c r="AH2714" s="122">
        <f t="shared" si="8342"/>
        <v>0</v>
      </c>
      <c r="AI2714" s="122">
        <f t="shared" si="8342"/>
        <v>0</v>
      </c>
      <c r="AJ2714" s="122">
        <f t="shared" si="8342"/>
        <v>0</v>
      </c>
      <c r="AK2714" s="122">
        <f t="shared" si="8342"/>
        <v>0</v>
      </c>
      <c r="AL2714" s="122">
        <f t="shared" si="8342"/>
        <v>0</v>
      </c>
      <c r="AM2714" s="122">
        <f t="shared" si="8342"/>
        <v>0</v>
      </c>
      <c r="AN2714" s="121">
        <f t="shared" si="7870"/>
        <v>0</v>
      </c>
      <c r="AO2714" s="122">
        <f t="shared" ref="AO2714:AW2714" si="8343">+($AX2714-$AN2714)/10+AN2714</f>
        <v>0</v>
      </c>
      <c r="AP2714" s="122">
        <f t="shared" si="8343"/>
        <v>0</v>
      </c>
      <c r="AQ2714" s="122">
        <f t="shared" si="8343"/>
        <v>0</v>
      </c>
      <c r="AR2714" s="122">
        <f t="shared" si="8343"/>
        <v>0</v>
      </c>
      <c r="AS2714" s="122">
        <f t="shared" si="8343"/>
        <v>0</v>
      </c>
      <c r="AT2714" s="122">
        <f t="shared" si="8343"/>
        <v>0</v>
      </c>
      <c r="AU2714" s="122">
        <f t="shared" si="8343"/>
        <v>0</v>
      </c>
      <c r="AV2714" s="122">
        <f t="shared" si="8343"/>
        <v>0</v>
      </c>
      <c r="AW2714" s="122">
        <f t="shared" si="8343"/>
        <v>0</v>
      </c>
      <c r="AX2714" s="121">
        <f t="shared" si="7872"/>
        <v>0</v>
      </c>
    </row>
    <row r="2715" spans="2:50" ht="15.75" customHeight="1" x14ac:dyDescent="0.2">
      <c r="B2715" s="123"/>
      <c r="C2715" s="124"/>
      <c r="D2715" s="124"/>
      <c r="E2715" s="124"/>
      <c r="F2715" s="124"/>
      <c r="G2715" s="124"/>
      <c r="H2715" s="124"/>
      <c r="I2715" s="124"/>
      <c r="J2715" s="124"/>
      <c r="K2715" s="124"/>
      <c r="L2715" s="124"/>
      <c r="M2715" s="124"/>
      <c r="N2715" s="125"/>
      <c r="O2715" s="119"/>
      <c r="P2715" s="120" t="str">
        <f t="shared" si="8251"/>
        <v/>
      </c>
      <c r="Q2715" s="126">
        <f t="shared" ref="Q2715:W2715" si="8344">SUMIF($B$9:$N$9,Q$9,$B2715:$N2715)/100</f>
        <v>0</v>
      </c>
      <c r="R2715" s="126">
        <f t="shared" si="8344"/>
        <v>0</v>
      </c>
      <c r="S2715" s="126">
        <f t="shared" si="8344"/>
        <v>0</v>
      </c>
      <c r="T2715" s="126">
        <f t="shared" si="8344"/>
        <v>0</v>
      </c>
      <c r="U2715" s="126">
        <f t="shared" si="8344"/>
        <v>0</v>
      </c>
      <c r="V2715" s="126">
        <f t="shared" si="8344"/>
        <v>0</v>
      </c>
      <c r="W2715" s="126">
        <f t="shared" si="8344"/>
        <v>0</v>
      </c>
      <c r="X2715" s="127">
        <f t="shared" si="7864"/>
        <v>0</v>
      </c>
      <c r="Y2715" s="126">
        <f t="shared" si="7865"/>
        <v>0</v>
      </c>
      <c r="Z2715" s="127">
        <f t="shared" si="7866"/>
        <v>0</v>
      </c>
      <c r="AA2715" s="126">
        <f t="shared" si="7867"/>
        <v>0</v>
      </c>
      <c r="AB2715" s="127">
        <f t="shared" si="8332"/>
        <v>0</v>
      </c>
      <c r="AC2715" s="127">
        <f t="shared" si="8332"/>
        <v>0</v>
      </c>
      <c r="AD2715" s="126">
        <f t="shared" si="7868"/>
        <v>0</v>
      </c>
      <c r="AE2715" s="127">
        <f t="shared" ref="AE2715:AM2715" si="8345">+($AN2715-$AD2715)/10+AD2715</f>
        <v>0</v>
      </c>
      <c r="AF2715" s="127">
        <f t="shared" si="8345"/>
        <v>0</v>
      </c>
      <c r="AG2715" s="127">
        <f t="shared" si="8345"/>
        <v>0</v>
      </c>
      <c r="AH2715" s="127">
        <f t="shared" si="8345"/>
        <v>0</v>
      </c>
      <c r="AI2715" s="127">
        <f t="shared" si="8345"/>
        <v>0</v>
      </c>
      <c r="AJ2715" s="127">
        <f t="shared" si="8345"/>
        <v>0</v>
      </c>
      <c r="AK2715" s="127">
        <f t="shared" si="8345"/>
        <v>0</v>
      </c>
      <c r="AL2715" s="127">
        <f t="shared" si="8345"/>
        <v>0</v>
      </c>
      <c r="AM2715" s="127">
        <f t="shared" si="8345"/>
        <v>0</v>
      </c>
      <c r="AN2715" s="126">
        <f t="shared" si="7870"/>
        <v>0</v>
      </c>
      <c r="AO2715" s="127">
        <f t="shared" ref="AO2715:AW2715" si="8346">+($AX2715-$AN2715)/10+AN2715</f>
        <v>0</v>
      </c>
      <c r="AP2715" s="127">
        <f t="shared" si="8346"/>
        <v>0</v>
      </c>
      <c r="AQ2715" s="127">
        <f t="shared" si="8346"/>
        <v>0</v>
      </c>
      <c r="AR2715" s="127">
        <f t="shared" si="8346"/>
        <v>0</v>
      </c>
      <c r="AS2715" s="127">
        <f t="shared" si="8346"/>
        <v>0</v>
      </c>
      <c r="AT2715" s="127">
        <f t="shared" si="8346"/>
        <v>0</v>
      </c>
      <c r="AU2715" s="127">
        <f t="shared" si="8346"/>
        <v>0</v>
      </c>
      <c r="AV2715" s="127">
        <f t="shared" si="8346"/>
        <v>0</v>
      </c>
      <c r="AW2715" s="127">
        <f t="shared" si="8346"/>
        <v>0</v>
      </c>
      <c r="AX2715" s="126">
        <f t="shared" si="7872"/>
        <v>0</v>
      </c>
    </row>
    <row r="2716" spans="2:50" ht="15.75" customHeight="1" x14ac:dyDescent="0.2">
      <c r="B2716" s="123"/>
      <c r="C2716" s="128"/>
      <c r="D2716" s="128"/>
      <c r="E2716" s="128"/>
      <c r="F2716" s="128"/>
      <c r="G2716" s="128"/>
      <c r="H2716" s="128"/>
      <c r="I2716" s="128"/>
      <c r="J2716" s="128"/>
      <c r="K2716" s="128"/>
      <c r="L2716" s="128"/>
      <c r="M2716" s="128"/>
      <c r="N2716" s="129"/>
      <c r="O2716" s="119"/>
      <c r="P2716" s="120" t="str">
        <f t="shared" si="8251"/>
        <v/>
      </c>
      <c r="Q2716" s="121">
        <f t="shared" ref="Q2716:W2716" si="8347">SUMIF($B$9:$N$9,Q$9,$B2716:$N2716)/100</f>
        <v>0</v>
      </c>
      <c r="R2716" s="121">
        <f t="shared" si="8347"/>
        <v>0</v>
      </c>
      <c r="S2716" s="121">
        <f t="shared" si="8347"/>
        <v>0</v>
      </c>
      <c r="T2716" s="121">
        <f t="shared" si="8347"/>
        <v>0</v>
      </c>
      <c r="U2716" s="121">
        <f t="shared" si="8347"/>
        <v>0</v>
      </c>
      <c r="V2716" s="121">
        <f t="shared" si="8347"/>
        <v>0</v>
      </c>
      <c r="W2716" s="121">
        <f t="shared" si="8347"/>
        <v>0</v>
      </c>
      <c r="X2716" s="122">
        <f t="shared" si="7864"/>
        <v>0</v>
      </c>
      <c r="Y2716" s="121">
        <f t="shared" si="7865"/>
        <v>0</v>
      </c>
      <c r="Z2716" s="122">
        <f t="shared" si="7866"/>
        <v>0</v>
      </c>
      <c r="AA2716" s="121">
        <f t="shared" si="7867"/>
        <v>0</v>
      </c>
      <c r="AB2716" s="122">
        <f t="shared" si="8332"/>
        <v>0</v>
      </c>
      <c r="AC2716" s="122">
        <f t="shared" si="8332"/>
        <v>0</v>
      </c>
      <c r="AD2716" s="121">
        <f t="shared" si="7868"/>
        <v>0</v>
      </c>
      <c r="AE2716" s="122">
        <f t="shared" ref="AE2716:AM2716" si="8348">+($AN2716-$AD2716)/10+AD2716</f>
        <v>0</v>
      </c>
      <c r="AF2716" s="122">
        <f t="shared" si="8348"/>
        <v>0</v>
      </c>
      <c r="AG2716" s="122">
        <f t="shared" si="8348"/>
        <v>0</v>
      </c>
      <c r="AH2716" s="122">
        <f t="shared" si="8348"/>
        <v>0</v>
      </c>
      <c r="AI2716" s="122">
        <f t="shared" si="8348"/>
        <v>0</v>
      </c>
      <c r="AJ2716" s="122">
        <f t="shared" si="8348"/>
        <v>0</v>
      </c>
      <c r="AK2716" s="122">
        <f t="shared" si="8348"/>
        <v>0</v>
      </c>
      <c r="AL2716" s="122">
        <f t="shared" si="8348"/>
        <v>0</v>
      </c>
      <c r="AM2716" s="122">
        <f t="shared" si="8348"/>
        <v>0</v>
      </c>
      <c r="AN2716" s="121">
        <f t="shared" si="7870"/>
        <v>0</v>
      </c>
      <c r="AO2716" s="122">
        <f t="shared" ref="AO2716:AW2716" si="8349">+($AX2716-$AN2716)/10+AN2716</f>
        <v>0</v>
      </c>
      <c r="AP2716" s="122">
        <f t="shared" si="8349"/>
        <v>0</v>
      </c>
      <c r="AQ2716" s="122">
        <f t="shared" si="8349"/>
        <v>0</v>
      </c>
      <c r="AR2716" s="122">
        <f t="shared" si="8349"/>
        <v>0</v>
      </c>
      <c r="AS2716" s="122">
        <f t="shared" si="8349"/>
        <v>0</v>
      </c>
      <c r="AT2716" s="122">
        <f t="shared" si="8349"/>
        <v>0</v>
      </c>
      <c r="AU2716" s="122">
        <f t="shared" si="8349"/>
        <v>0</v>
      </c>
      <c r="AV2716" s="122">
        <f t="shared" si="8349"/>
        <v>0</v>
      </c>
      <c r="AW2716" s="122">
        <f t="shared" si="8349"/>
        <v>0</v>
      </c>
      <c r="AX2716" s="121">
        <f t="shared" si="7872"/>
        <v>0</v>
      </c>
    </row>
    <row r="2717" spans="2:50" ht="15.75" customHeight="1" x14ac:dyDescent="0.2">
      <c r="B2717" s="123"/>
      <c r="C2717" s="124"/>
      <c r="D2717" s="124"/>
      <c r="E2717" s="124"/>
      <c r="F2717" s="124"/>
      <c r="G2717" s="124"/>
      <c r="H2717" s="124"/>
      <c r="I2717" s="124"/>
      <c r="J2717" s="124"/>
      <c r="K2717" s="124"/>
      <c r="L2717" s="124"/>
      <c r="M2717" s="124"/>
      <c r="N2717" s="125"/>
      <c r="O2717" s="119"/>
      <c r="P2717" s="120" t="str">
        <f t="shared" si="8251"/>
        <v/>
      </c>
      <c r="Q2717" s="126">
        <f t="shared" ref="Q2717:W2717" si="8350">SUMIF($B$9:$N$9,Q$9,$B2717:$N2717)/100</f>
        <v>0</v>
      </c>
      <c r="R2717" s="126">
        <f t="shared" si="8350"/>
        <v>0</v>
      </c>
      <c r="S2717" s="126">
        <f t="shared" si="8350"/>
        <v>0</v>
      </c>
      <c r="T2717" s="126">
        <f t="shared" si="8350"/>
        <v>0</v>
      </c>
      <c r="U2717" s="126">
        <f t="shared" si="8350"/>
        <v>0</v>
      </c>
      <c r="V2717" s="126">
        <f t="shared" si="8350"/>
        <v>0</v>
      </c>
      <c r="W2717" s="126">
        <f t="shared" si="8350"/>
        <v>0</v>
      </c>
      <c r="X2717" s="127">
        <f t="shared" si="7864"/>
        <v>0</v>
      </c>
      <c r="Y2717" s="126">
        <f t="shared" si="7865"/>
        <v>0</v>
      </c>
      <c r="Z2717" s="127">
        <f t="shared" si="7866"/>
        <v>0</v>
      </c>
      <c r="AA2717" s="126">
        <f t="shared" si="7867"/>
        <v>0</v>
      </c>
      <c r="AB2717" s="127">
        <f t="shared" si="8332"/>
        <v>0</v>
      </c>
      <c r="AC2717" s="127">
        <f t="shared" si="8332"/>
        <v>0</v>
      </c>
      <c r="AD2717" s="126">
        <f t="shared" si="7868"/>
        <v>0</v>
      </c>
      <c r="AE2717" s="127">
        <f t="shared" ref="AE2717:AM2717" si="8351">+($AN2717-$AD2717)/10+AD2717</f>
        <v>0</v>
      </c>
      <c r="AF2717" s="127">
        <f t="shared" si="8351"/>
        <v>0</v>
      </c>
      <c r="AG2717" s="127">
        <f t="shared" si="8351"/>
        <v>0</v>
      </c>
      <c r="AH2717" s="127">
        <f t="shared" si="8351"/>
        <v>0</v>
      </c>
      <c r="AI2717" s="127">
        <f t="shared" si="8351"/>
        <v>0</v>
      </c>
      <c r="AJ2717" s="127">
        <f t="shared" si="8351"/>
        <v>0</v>
      </c>
      <c r="AK2717" s="127">
        <f t="shared" si="8351"/>
        <v>0</v>
      </c>
      <c r="AL2717" s="127">
        <f t="shared" si="8351"/>
        <v>0</v>
      </c>
      <c r="AM2717" s="127">
        <f t="shared" si="8351"/>
        <v>0</v>
      </c>
      <c r="AN2717" s="126">
        <f t="shared" si="7870"/>
        <v>0</v>
      </c>
      <c r="AO2717" s="127">
        <f t="shared" ref="AO2717:AW2717" si="8352">+($AX2717-$AN2717)/10+AN2717</f>
        <v>0</v>
      </c>
      <c r="AP2717" s="127">
        <f t="shared" si="8352"/>
        <v>0</v>
      </c>
      <c r="AQ2717" s="127">
        <f t="shared" si="8352"/>
        <v>0</v>
      </c>
      <c r="AR2717" s="127">
        <f t="shared" si="8352"/>
        <v>0</v>
      </c>
      <c r="AS2717" s="127">
        <f t="shared" si="8352"/>
        <v>0</v>
      </c>
      <c r="AT2717" s="127">
        <f t="shared" si="8352"/>
        <v>0</v>
      </c>
      <c r="AU2717" s="127">
        <f t="shared" si="8352"/>
        <v>0</v>
      </c>
      <c r="AV2717" s="127">
        <f t="shared" si="8352"/>
        <v>0</v>
      </c>
      <c r="AW2717" s="127">
        <f t="shared" si="8352"/>
        <v>0</v>
      </c>
      <c r="AX2717" s="126">
        <f t="shared" si="7872"/>
        <v>0</v>
      </c>
    </row>
    <row r="2718" spans="2:50" ht="15.75" customHeight="1" x14ac:dyDescent="0.2">
      <c r="B2718" s="123"/>
      <c r="C2718" s="128"/>
      <c r="D2718" s="128"/>
      <c r="E2718" s="128"/>
      <c r="F2718" s="128"/>
      <c r="G2718" s="128"/>
      <c r="H2718" s="128"/>
      <c r="I2718" s="128"/>
      <c r="J2718" s="128"/>
      <c r="K2718" s="128"/>
      <c r="L2718" s="128"/>
      <c r="M2718" s="128"/>
      <c r="N2718" s="129"/>
      <c r="O2718" s="119"/>
      <c r="P2718" s="120" t="str">
        <f t="shared" si="8251"/>
        <v/>
      </c>
      <c r="Q2718" s="121">
        <f t="shared" ref="Q2718:W2718" si="8353">SUMIF($B$9:$N$9,Q$9,$B2718:$N2718)/100</f>
        <v>0</v>
      </c>
      <c r="R2718" s="121">
        <f t="shared" si="8353"/>
        <v>0</v>
      </c>
      <c r="S2718" s="121">
        <f t="shared" si="8353"/>
        <v>0</v>
      </c>
      <c r="T2718" s="121">
        <f t="shared" si="8353"/>
        <v>0</v>
      </c>
      <c r="U2718" s="121">
        <f t="shared" si="8353"/>
        <v>0</v>
      </c>
      <c r="V2718" s="121">
        <f t="shared" si="8353"/>
        <v>0</v>
      </c>
      <c r="W2718" s="121">
        <f t="shared" si="8353"/>
        <v>0</v>
      </c>
      <c r="X2718" s="122">
        <f t="shared" si="7864"/>
        <v>0</v>
      </c>
      <c r="Y2718" s="121">
        <f t="shared" si="7865"/>
        <v>0</v>
      </c>
      <c r="Z2718" s="122">
        <f t="shared" si="7866"/>
        <v>0</v>
      </c>
      <c r="AA2718" s="121">
        <f t="shared" si="7867"/>
        <v>0</v>
      </c>
      <c r="AB2718" s="122">
        <f t="shared" si="8332"/>
        <v>0</v>
      </c>
      <c r="AC2718" s="122">
        <f t="shared" si="8332"/>
        <v>0</v>
      </c>
      <c r="AD2718" s="121">
        <f t="shared" si="7868"/>
        <v>0</v>
      </c>
      <c r="AE2718" s="122">
        <f t="shared" ref="AE2718:AM2718" si="8354">+($AN2718-$AD2718)/10+AD2718</f>
        <v>0</v>
      </c>
      <c r="AF2718" s="122">
        <f t="shared" si="8354"/>
        <v>0</v>
      </c>
      <c r="AG2718" s="122">
        <f t="shared" si="8354"/>
        <v>0</v>
      </c>
      <c r="AH2718" s="122">
        <f t="shared" si="8354"/>
        <v>0</v>
      </c>
      <c r="AI2718" s="122">
        <f t="shared" si="8354"/>
        <v>0</v>
      </c>
      <c r="AJ2718" s="122">
        <f t="shared" si="8354"/>
        <v>0</v>
      </c>
      <c r="AK2718" s="122">
        <f t="shared" si="8354"/>
        <v>0</v>
      </c>
      <c r="AL2718" s="122">
        <f t="shared" si="8354"/>
        <v>0</v>
      </c>
      <c r="AM2718" s="122">
        <f t="shared" si="8354"/>
        <v>0</v>
      </c>
      <c r="AN2718" s="121">
        <f t="shared" si="7870"/>
        <v>0</v>
      </c>
      <c r="AO2718" s="122">
        <f t="shared" ref="AO2718:AW2718" si="8355">+($AX2718-$AN2718)/10+AN2718</f>
        <v>0</v>
      </c>
      <c r="AP2718" s="122">
        <f t="shared" si="8355"/>
        <v>0</v>
      </c>
      <c r="AQ2718" s="122">
        <f t="shared" si="8355"/>
        <v>0</v>
      </c>
      <c r="AR2718" s="122">
        <f t="shared" si="8355"/>
        <v>0</v>
      </c>
      <c r="AS2718" s="122">
        <f t="shared" si="8355"/>
        <v>0</v>
      </c>
      <c r="AT2718" s="122">
        <f t="shared" si="8355"/>
        <v>0</v>
      </c>
      <c r="AU2718" s="122">
        <f t="shared" si="8355"/>
        <v>0</v>
      </c>
      <c r="AV2718" s="122">
        <f t="shared" si="8355"/>
        <v>0</v>
      </c>
      <c r="AW2718" s="122">
        <f t="shared" si="8355"/>
        <v>0</v>
      </c>
      <c r="AX2718" s="121">
        <f t="shared" si="7872"/>
        <v>0</v>
      </c>
    </row>
    <row r="2719" spans="2:50" ht="15.75" customHeight="1" x14ac:dyDescent="0.2">
      <c r="B2719" s="123"/>
      <c r="C2719" s="124"/>
      <c r="D2719" s="124"/>
      <c r="E2719" s="124"/>
      <c r="F2719" s="124"/>
      <c r="G2719" s="124"/>
      <c r="H2719" s="124"/>
      <c r="I2719" s="124"/>
      <c r="J2719" s="124"/>
      <c r="K2719" s="124"/>
      <c r="L2719" s="124"/>
      <c r="M2719" s="124"/>
      <c r="N2719" s="125"/>
      <c r="O2719" s="119"/>
      <c r="P2719" s="120" t="str">
        <f t="shared" si="8251"/>
        <v/>
      </c>
      <c r="Q2719" s="126">
        <f t="shared" ref="Q2719:W2719" si="8356">SUMIF($B$9:$N$9,Q$9,$B2719:$N2719)/100</f>
        <v>0</v>
      </c>
      <c r="R2719" s="126">
        <f t="shared" si="8356"/>
        <v>0</v>
      </c>
      <c r="S2719" s="126">
        <f t="shared" si="8356"/>
        <v>0</v>
      </c>
      <c r="T2719" s="126">
        <f t="shared" si="8356"/>
        <v>0</v>
      </c>
      <c r="U2719" s="126">
        <f t="shared" si="8356"/>
        <v>0</v>
      </c>
      <c r="V2719" s="126">
        <f t="shared" si="8356"/>
        <v>0</v>
      </c>
      <c r="W2719" s="126">
        <f t="shared" si="8356"/>
        <v>0</v>
      </c>
      <c r="X2719" s="127">
        <f t="shared" si="7864"/>
        <v>0</v>
      </c>
      <c r="Y2719" s="126">
        <f t="shared" si="7865"/>
        <v>0</v>
      </c>
      <c r="Z2719" s="127">
        <f t="shared" si="7866"/>
        <v>0</v>
      </c>
      <c r="AA2719" s="126">
        <f t="shared" si="7867"/>
        <v>0</v>
      </c>
      <c r="AB2719" s="127">
        <f t="shared" si="8332"/>
        <v>0</v>
      </c>
      <c r="AC2719" s="127">
        <f t="shared" si="8332"/>
        <v>0</v>
      </c>
      <c r="AD2719" s="126">
        <f t="shared" si="7868"/>
        <v>0</v>
      </c>
      <c r="AE2719" s="127">
        <f t="shared" ref="AE2719:AM2719" si="8357">+($AN2719-$AD2719)/10+AD2719</f>
        <v>0</v>
      </c>
      <c r="AF2719" s="127">
        <f t="shared" si="8357"/>
        <v>0</v>
      </c>
      <c r="AG2719" s="127">
        <f t="shared" si="8357"/>
        <v>0</v>
      </c>
      <c r="AH2719" s="127">
        <f t="shared" si="8357"/>
        <v>0</v>
      </c>
      <c r="AI2719" s="127">
        <f t="shared" si="8357"/>
        <v>0</v>
      </c>
      <c r="AJ2719" s="127">
        <f t="shared" si="8357"/>
        <v>0</v>
      </c>
      <c r="AK2719" s="127">
        <f t="shared" si="8357"/>
        <v>0</v>
      </c>
      <c r="AL2719" s="127">
        <f t="shared" si="8357"/>
        <v>0</v>
      </c>
      <c r="AM2719" s="127">
        <f t="shared" si="8357"/>
        <v>0</v>
      </c>
      <c r="AN2719" s="126">
        <f t="shared" si="7870"/>
        <v>0</v>
      </c>
      <c r="AO2719" s="127">
        <f t="shared" ref="AO2719:AW2719" si="8358">+($AX2719-$AN2719)/10+AN2719</f>
        <v>0</v>
      </c>
      <c r="AP2719" s="127">
        <f t="shared" si="8358"/>
        <v>0</v>
      </c>
      <c r="AQ2719" s="127">
        <f t="shared" si="8358"/>
        <v>0</v>
      </c>
      <c r="AR2719" s="127">
        <f t="shared" si="8358"/>
        <v>0</v>
      </c>
      <c r="AS2719" s="127">
        <f t="shared" si="8358"/>
        <v>0</v>
      </c>
      <c r="AT2719" s="127">
        <f t="shared" si="8358"/>
        <v>0</v>
      </c>
      <c r="AU2719" s="127">
        <f t="shared" si="8358"/>
        <v>0</v>
      </c>
      <c r="AV2719" s="127">
        <f t="shared" si="8358"/>
        <v>0</v>
      </c>
      <c r="AW2719" s="127">
        <f t="shared" si="8358"/>
        <v>0</v>
      </c>
      <c r="AX2719" s="126">
        <f t="shared" si="7872"/>
        <v>0</v>
      </c>
    </row>
    <row r="2720" spans="2:50" ht="15.75" customHeight="1" x14ac:dyDescent="0.2">
      <c r="B2720" s="123"/>
      <c r="C2720" s="128"/>
      <c r="D2720" s="128"/>
      <c r="E2720" s="128"/>
      <c r="F2720" s="128"/>
      <c r="G2720" s="128"/>
      <c r="H2720" s="128"/>
      <c r="I2720" s="128"/>
      <c r="J2720" s="128"/>
      <c r="K2720" s="128"/>
      <c r="L2720" s="128"/>
      <c r="M2720" s="128"/>
      <c r="N2720" s="129"/>
      <c r="O2720" s="119"/>
      <c r="P2720" s="120" t="str">
        <f t="shared" si="8251"/>
        <v/>
      </c>
      <c r="Q2720" s="121">
        <f t="shared" ref="Q2720:W2720" si="8359">SUMIF($B$9:$N$9,Q$9,$B2720:$N2720)/100</f>
        <v>0</v>
      </c>
      <c r="R2720" s="121">
        <f t="shared" si="8359"/>
        <v>0</v>
      </c>
      <c r="S2720" s="121">
        <f t="shared" si="8359"/>
        <v>0</v>
      </c>
      <c r="T2720" s="121">
        <f t="shared" si="8359"/>
        <v>0</v>
      </c>
      <c r="U2720" s="121">
        <f t="shared" si="8359"/>
        <v>0</v>
      </c>
      <c r="V2720" s="121">
        <f t="shared" si="8359"/>
        <v>0</v>
      </c>
      <c r="W2720" s="121">
        <f t="shared" si="8359"/>
        <v>0</v>
      </c>
      <c r="X2720" s="122">
        <f t="shared" si="7864"/>
        <v>0</v>
      </c>
      <c r="Y2720" s="121">
        <f t="shared" si="7865"/>
        <v>0</v>
      </c>
      <c r="Z2720" s="122">
        <f t="shared" si="7866"/>
        <v>0</v>
      </c>
      <c r="AA2720" s="121">
        <f t="shared" si="7867"/>
        <v>0</v>
      </c>
      <c r="AB2720" s="122">
        <f t="shared" si="8332"/>
        <v>0</v>
      </c>
      <c r="AC2720" s="122">
        <f t="shared" si="8332"/>
        <v>0</v>
      </c>
      <c r="AD2720" s="121">
        <f t="shared" si="7868"/>
        <v>0</v>
      </c>
      <c r="AE2720" s="122">
        <f t="shared" ref="AE2720:AM2720" si="8360">+($AN2720-$AD2720)/10+AD2720</f>
        <v>0</v>
      </c>
      <c r="AF2720" s="122">
        <f t="shared" si="8360"/>
        <v>0</v>
      </c>
      <c r="AG2720" s="122">
        <f t="shared" si="8360"/>
        <v>0</v>
      </c>
      <c r="AH2720" s="122">
        <f t="shared" si="8360"/>
        <v>0</v>
      </c>
      <c r="AI2720" s="122">
        <f t="shared" si="8360"/>
        <v>0</v>
      </c>
      <c r="AJ2720" s="122">
        <f t="shared" si="8360"/>
        <v>0</v>
      </c>
      <c r="AK2720" s="122">
        <f t="shared" si="8360"/>
        <v>0</v>
      </c>
      <c r="AL2720" s="122">
        <f t="shared" si="8360"/>
        <v>0</v>
      </c>
      <c r="AM2720" s="122">
        <f t="shared" si="8360"/>
        <v>0</v>
      </c>
      <c r="AN2720" s="121">
        <f t="shared" si="7870"/>
        <v>0</v>
      </c>
      <c r="AO2720" s="122">
        <f t="shared" ref="AO2720:AW2720" si="8361">+($AX2720-$AN2720)/10+AN2720</f>
        <v>0</v>
      </c>
      <c r="AP2720" s="122">
        <f t="shared" si="8361"/>
        <v>0</v>
      </c>
      <c r="AQ2720" s="122">
        <f t="shared" si="8361"/>
        <v>0</v>
      </c>
      <c r="AR2720" s="122">
        <f t="shared" si="8361"/>
        <v>0</v>
      </c>
      <c r="AS2720" s="122">
        <f t="shared" si="8361"/>
        <v>0</v>
      </c>
      <c r="AT2720" s="122">
        <f t="shared" si="8361"/>
        <v>0</v>
      </c>
      <c r="AU2720" s="122">
        <f t="shared" si="8361"/>
        <v>0</v>
      </c>
      <c r="AV2720" s="122">
        <f t="shared" si="8361"/>
        <v>0</v>
      </c>
      <c r="AW2720" s="122">
        <f t="shared" si="8361"/>
        <v>0</v>
      </c>
      <c r="AX2720" s="121">
        <f t="shared" si="7872"/>
        <v>0</v>
      </c>
    </row>
    <row r="2721" spans="2:50" ht="15.75" customHeight="1" x14ac:dyDescent="0.2">
      <c r="B2721" s="123"/>
      <c r="C2721" s="124"/>
      <c r="D2721" s="124"/>
      <c r="E2721" s="124"/>
      <c r="F2721" s="124"/>
      <c r="G2721" s="124"/>
      <c r="H2721" s="124"/>
      <c r="I2721" s="124"/>
      <c r="J2721" s="124"/>
      <c r="K2721" s="124"/>
      <c r="L2721" s="124"/>
      <c r="M2721" s="124"/>
      <c r="N2721" s="125"/>
      <c r="O2721" s="119"/>
      <c r="P2721" s="120" t="str">
        <f t="shared" si="8251"/>
        <v/>
      </c>
      <c r="Q2721" s="126">
        <f t="shared" ref="Q2721:W2721" si="8362">SUMIF($B$9:$N$9,Q$9,$B2721:$N2721)/100</f>
        <v>0</v>
      </c>
      <c r="R2721" s="126">
        <f t="shared" si="8362"/>
        <v>0</v>
      </c>
      <c r="S2721" s="126">
        <f t="shared" si="8362"/>
        <v>0</v>
      </c>
      <c r="T2721" s="126">
        <f t="shared" si="8362"/>
        <v>0</v>
      </c>
      <c r="U2721" s="126">
        <f t="shared" si="8362"/>
        <v>0</v>
      </c>
      <c r="V2721" s="126">
        <f t="shared" si="8362"/>
        <v>0</v>
      </c>
      <c r="W2721" s="126">
        <f t="shared" si="8362"/>
        <v>0</v>
      </c>
      <c r="X2721" s="127">
        <f t="shared" si="7864"/>
        <v>0</v>
      </c>
      <c r="Y2721" s="126">
        <f t="shared" si="7865"/>
        <v>0</v>
      </c>
      <c r="Z2721" s="127">
        <f t="shared" si="7866"/>
        <v>0</v>
      </c>
      <c r="AA2721" s="126">
        <f t="shared" si="7867"/>
        <v>0</v>
      </c>
      <c r="AB2721" s="127">
        <f t="shared" si="8332"/>
        <v>0</v>
      </c>
      <c r="AC2721" s="127">
        <f t="shared" si="8332"/>
        <v>0</v>
      </c>
      <c r="AD2721" s="126">
        <f t="shared" si="7868"/>
        <v>0</v>
      </c>
      <c r="AE2721" s="127">
        <f t="shared" ref="AE2721:AM2721" si="8363">+($AN2721-$AD2721)/10+AD2721</f>
        <v>0</v>
      </c>
      <c r="AF2721" s="127">
        <f t="shared" si="8363"/>
        <v>0</v>
      </c>
      <c r="AG2721" s="127">
        <f t="shared" si="8363"/>
        <v>0</v>
      </c>
      <c r="AH2721" s="127">
        <f t="shared" si="8363"/>
        <v>0</v>
      </c>
      <c r="AI2721" s="127">
        <f t="shared" si="8363"/>
        <v>0</v>
      </c>
      <c r="AJ2721" s="127">
        <f t="shared" si="8363"/>
        <v>0</v>
      </c>
      <c r="AK2721" s="127">
        <f t="shared" si="8363"/>
        <v>0</v>
      </c>
      <c r="AL2721" s="127">
        <f t="shared" si="8363"/>
        <v>0</v>
      </c>
      <c r="AM2721" s="127">
        <f t="shared" si="8363"/>
        <v>0</v>
      </c>
      <c r="AN2721" s="126">
        <f t="shared" si="7870"/>
        <v>0</v>
      </c>
      <c r="AO2721" s="127">
        <f t="shared" ref="AO2721:AW2721" si="8364">+($AX2721-$AN2721)/10+AN2721</f>
        <v>0</v>
      </c>
      <c r="AP2721" s="127">
        <f t="shared" si="8364"/>
        <v>0</v>
      </c>
      <c r="AQ2721" s="127">
        <f t="shared" si="8364"/>
        <v>0</v>
      </c>
      <c r="AR2721" s="127">
        <f t="shared" si="8364"/>
        <v>0</v>
      </c>
      <c r="AS2721" s="127">
        <f t="shared" si="8364"/>
        <v>0</v>
      </c>
      <c r="AT2721" s="127">
        <f t="shared" si="8364"/>
        <v>0</v>
      </c>
      <c r="AU2721" s="127">
        <f t="shared" si="8364"/>
        <v>0</v>
      </c>
      <c r="AV2721" s="127">
        <f t="shared" si="8364"/>
        <v>0</v>
      </c>
      <c r="AW2721" s="127">
        <f t="shared" si="8364"/>
        <v>0</v>
      </c>
      <c r="AX2721" s="126">
        <f t="shared" si="7872"/>
        <v>0</v>
      </c>
    </row>
    <row r="2722" spans="2:50" ht="15.75" customHeight="1" x14ac:dyDescent="0.2">
      <c r="B2722" s="123"/>
      <c r="C2722" s="128"/>
      <c r="D2722" s="128"/>
      <c r="E2722" s="128"/>
      <c r="F2722" s="128"/>
      <c r="G2722" s="128"/>
      <c r="H2722" s="128"/>
      <c r="I2722" s="128"/>
      <c r="J2722" s="128"/>
      <c r="K2722" s="128"/>
      <c r="L2722" s="128"/>
      <c r="M2722" s="128"/>
      <c r="N2722" s="129"/>
      <c r="O2722" s="119"/>
      <c r="P2722" s="120" t="str">
        <f t="shared" si="8251"/>
        <v/>
      </c>
      <c r="Q2722" s="121">
        <f t="shared" ref="Q2722:W2722" si="8365">SUMIF($B$9:$N$9,Q$9,$B2722:$N2722)/100</f>
        <v>0</v>
      </c>
      <c r="R2722" s="121">
        <f t="shared" si="8365"/>
        <v>0</v>
      </c>
      <c r="S2722" s="121">
        <f t="shared" si="8365"/>
        <v>0</v>
      </c>
      <c r="T2722" s="121">
        <f t="shared" si="8365"/>
        <v>0</v>
      </c>
      <c r="U2722" s="121">
        <f t="shared" si="8365"/>
        <v>0</v>
      </c>
      <c r="V2722" s="121">
        <f t="shared" si="8365"/>
        <v>0</v>
      </c>
      <c r="W2722" s="121">
        <f t="shared" si="8365"/>
        <v>0</v>
      </c>
      <c r="X2722" s="122">
        <f t="shared" si="7864"/>
        <v>0</v>
      </c>
      <c r="Y2722" s="121">
        <f t="shared" si="7865"/>
        <v>0</v>
      </c>
      <c r="Z2722" s="122">
        <f t="shared" si="7866"/>
        <v>0</v>
      </c>
      <c r="AA2722" s="121">
        <f t="shared" si="7867"/>
        <v>0</v>
      </c>
      <c r="AB2722" s="122">
        <f t="shared" si="8332"/>
        <v>0</v>
      </c>
      <c r="AC2722" s="122">
        <f t="shared" si="8332"/>
        <v>0</v>
      </c>
      <c r="AD2722" s="121">
        <f t="shared" si="7868"/>
        <v>0</v>
      </c>
      <c r="AE2722" s="122">
        <f t="shared" ref="AE2722:AM2722" si="8366">+($AN2722-$AD2722)/10+AD2722</f>
        <v>0</v>
      </c>
      <c r="AF2722" s="122">
        <f t="shared" si="8366"/>
        <v>0</v>
      </c>
      <c r="AG2722" s="122">
        <f t="shared" si="8366"/>
        <v>0</v>
      </c>
      <c r="AH2722" s="122">
        <f t="shared" si="8366"/>
        <v>0</v>
      </c>
      <c r="AI2722" s="122">
        <f t="shared" si="8366"/>
        <v>0</v>
      </c>
      <c r="AJ2722" s="122">
        <f t="shared" si="8366"/>
        <v>0</v>
      </c>
      <c r="AK2722" s="122">
        <f t="shared" si="8366"/>
        <v>0</v>
      </c>
      <c r="AL2722" s="122">
        <f t="shared" si="8366"/>
        <v>0</v>
      </c>
      <c r="AM2722" s="122">
        <f t="shared" si="8366"/>
        <v>0</v>
      </c>
      <c r="AN2722" s="121">
        <f t="shared" si="7870"/>
        <v>0</v>
      </c>
      <c r="AO2722" s="122">
        <f t="shared" ref="AO2722:AW2722" si="8367">+($AX2722-$AN2722)/10+AN2722</f>
        <v>0</v>
      </c>
      <c r="AP2722" s="122">
        <f t="shared" si="8367"/>
        <v>0</v>
      </c>
      <c r="AQ2722" s="122">
        <f t="shared" si="8367"/>
        <v>0</v>
      </c>
      <c r="AR2722" s="122">
        <f t="shared" si="8367"/>
        <v>0</v>
      </c>
      <c r="AS2722" s="122">
        <f t="shared" si="8367"/>
        <v>0</v>
      </c>
      <c r="AT2722" s="122">
        <f t="shared" si="8367"/>
        <v>0</v>
      </c>
      <c r="AU2722" s="122">
        <f t="shared" si="8367"/>
        <v>0</v>
      </c>
      <c r="AV2722" s="122">
        <f t="shared" si="8367"/>
        <v>0</v>
      </c>
      <c r="AW2722" s="122">
        <f t="shared" si="8367"/>
        <v>0</v>
      </c>
      <c r="AX2722" s="121">
        <f t="shared" si="7872"/>
        <v>0</v>
      </c>
    </row>
    <row r="2723" spans="2:50" ht="15.75" customHeight="1" x14ac:dyDescent="0.2">
      <c r="B2723" s="123"/>
      <c r="C2723" s="124"/>
      <c r="D2723" s="124"/>
      <c r="E2723" s="124"/>
      <c r="F2723" s="124"/>
      <c r="G2723" s="124"/>
      <c r="H2723" s="124"/>
      <c r="I2723" s="124"/>
      <c r="J2723" s="124"/>
      <c r="K2723" s="124"/>
      <c r="L2723" s="124"/>
      <c r="M2723" s="124"/>
      <c r="N2723" s="125"/>
      <c r="O2723" s="119"/>
      <c r="P2723" s="120" t="str">
        <f t="shared" si="8251"/>
        <v/>
      </c>
      <c r="Q2723" s="126">
        <f t="shared" ref="Q2723:W2723" si="8368">SUMIF($B$9:$N$9,Q$9,$B2723:$N2723)/100</f>
        <v>0</v>
      </c>
      <c r="R2723" s="126">
        <f t="shared" si="8368"/>
        <v>0</v>
      </c>
      <c r="S2723" s="126">
        <f t="shared" si="8368"/>
        <v>0</v>
      </c>
      <c r="T2723" s="126">
        <f t="shared" si="8368"/>
        <v>0</v>
      </c>
      <c r="U2723" s="126">
        <f t="shared" si="8368"/>
        <v>0</v>
      </c>
      <c r="V2723" s="126">
        <f t="shared" si="8368"/>
        <v>0</v>
      </c>
      <c r="W2723" s="126">
        <f t="shared" si="8368"/>
        <v>0</v>
      </c>
      <c r="X2723" s="127">
        <f t="shared" si="7864"/>
        <v>0</v>
      </c>
      <c r="Y2723" s="126">
        <f t="shared" si="7865"/>
        <v>0</v>
      </c>
      <c r="Z2723" s="127">
        <f t="shared" si="7866"/>
        <v>0</v>
      </c>
      <c r="AA2723" s="126">
        <f t="shared" si="7867"/>
        <v>0</v>
      </c>
      <c r="AB2723" s="127">
        <f t="shared" si="8332"/>
        <v>0</v>
      </c>
      <c r="AC2723" s="127">
        <f t="shared" si="8332"/>
        <v>0</v>
      </c>
      <c r="AD2723" s="126">
        <f t="shared" si="7868"/>
        <v>0</v>
      </c>
      <c r="AE2723" s="127">
        <f t="shared" ref="AE2723:AM2723" si="8369">+($AN2723-$AD2723)/10+AD2723</f>
        <v>0</v>
      </c>
      <c r="AF2723" s="127">
        <f t="shared" si="8369"/>
        <v>0</v>
      </c>
      <c r="AG2723" s="127">
        <f t="shared" si="8369"/>
        <v>0</v>
      </c>
      <c r="AH2723" s="127">
        <f t="shared" si="8369"/>
        <v>0</v>
      </c>
      <c r="AI2723" s="127">
        <f t="shared" si="8369"/>
        <v>0</v>
      </c>
      <c r="AJ2723" s="127">
        <f t="shared" si="8369"/>
        <v>0</v>
      </c>
      <c r="AK2723" s="127">
        <f t="shared" si="8369"/>
        <v>0</v>
      </c>
      <c r="AL2723" s="127">
        <f t="shared" si="8369"/>
        <v>0</v>
      </c>
      <c r="AM2723" s="127">
        <f t="shared" si="8369"/>
        <v>0</v>
      </c>
      <c r="AN2723" s="126">
        <f t="shared" si="7870"/>
        <v>0</v>
      </c>
      <c r="AO2723" s="127">
        <f t="shared" ref="AO2723:AW2723" si="8370">+($AX2723-$AN2723)/10+AN2723</f>
        <v>0</v>
      </c>
      <c r="AP2723" s="127">
        <f t="shared" si="8370"/>
        <v>0</v>
      </c>
      <c r="AQ2723" s="127">
        <f t="shared" si="8370"/>
        <v>0</v>
      </c>
      <c r="AR2723" s="127">
        <f t="shared" si="8370"/>
        <v>0</v>
      </c>
      <c r="AS2723" s="127">
        <f t="shared" si="8370"/>
        <v>0</v>
      </c>
      <c r="AT2723" s="127">
        <f t="shared" si="8370"/>
        <v>0</v>
      </c>
      <c r="AU2723" s="127">
        <f t="shared" si="8370"/>
        <v>0</v>
      </c>
      <c r="AV2723" s="127">
        <f t="shared" si="8370"/>
        <v>0</v>
      </c>
      <c r="AW2723" s="127">
        <f t="shared" si="8370"/>
        <v>0</v>
      </c>
      <c r="AX2723" s="126">
        <f t="shared" si="7872"/>
        <v>0</v>
      </c>
    </row>
    <row r="2724" spans="2:50" ht="15.75" customHeight="1" x14ac:dyDescent="0.2">
      <c r="B2724" s="123"/>
      <c r="C2724" s="128"/>
      <c r="D2724" s="128"/>
      <c r="E2724" s="128"/>
      <c r="F2724" s="128"/>
      <c r="G2724" s="128"/>
      <c r="H2724" s="128"/>
      <c r="I2724" s="128"/>
      <c r="J2724" s="128"/>
      <c r="K2724" s="128"/>
      <c r="L2724" s="128"/>
      <c r="M2724" s="128"/>
      <c r="N2724" s="129"/>
      <c r="O2724" s="119"/>
      <c r="P2724" s="120" t="str">
        <f t="shared" si="8251"/>
        <v/>
      </c>
      <c r="Q2724" s="121">
        <f t="shared" ref="Q2724:W2724" si="8371">SUMIF($B$9:$N$9,Q$9,$B2724:$N2724)/100</f>
        <v>0</v>
      </c>
      <c r="R2724" s="121">
        <f t="shared" si="8371"/>
        <v>0</v>
      </c>
      <c r="S2724" s="121">
        <f t="shared" si="8371"/>
        <v>0</v>
      </c>
      <c r="T2724" s="121">
        <f t="shared" si="8371"/>
        <v>0</v>
      </c>
      <c r="U2724" s="121">
        <f t="shared" si="8371"/>
        <v>0</v>
      </c>
      <c r="V2724" s="121">
        <f t="shared" si="8371"/>
        <v>0</v>
      </c>
      <c r="W2724" s="121">
        <f t="shared" si="8371"/>
        <v>0</v>
      </c>
      <c r="X2724" s="122">
        <f t="shared" si="7864"/>
        <v>0</v>
      </c>
      <c r="Y2724" s="121">
        <f t="shared" si="7865"/>
        <v>0</v>
      </c>
      <c r="Z2724" s="122">
        <f t="shared" si="7866"/>
        <v>0</v>
      </c>
      <c r="AA2724" s="121">
        <f t="shared" si="7867"/>
        <v>0</v>
      </c>
      <c r="AB2724" s="122">
        <f t="shared" si="8332"/>
        <v>0</v>
      </c>
      <c r="AC2724" s="122">
        <f t="shared" si="8332"/>
        <v>0</v>
      </c>
      <c r="AD2724" s="121">
        <f t="shared" si="7868"/>
        <v>0</v>
      </c>
      <c r="AE2724" s="122">
        <f t="shared" ref="AE2724:AM2724" si="8372">+($AN2724-$AD2724)/10+AD2724</f>
        <v>0</v>
      </c>
      <c r="AF2724" s="122">
        <f t="shared" si="8372"/>
        <v>0</v>
      </c>
      <c r="AG2724" s="122">
        <f t="shared" si="8372"/>
        <v>0</v>
      </c>
      <c r="AH2724" s="122">
        <f t="shared" si="8372"/>
        <v>0</v>
      </c>
      <c r="AI2724" s="122">
        <f t="shared" si="8372"/>
        <v>0</v>
      </c>
      <c r="AJ2724" s="122">
        <f t="shared" si="8372"/>
        <v>0</v>
      </c>
      <c r="AK2724" s="122">
        <f t="shared" si="8372"/>
        <v>0</v>
      </c>
      <c r="AL2724" s="122">
        <f t="shared" si="8372"/>
        <v>0</v>
      </c>
      <c r="AM2724" s="122">
        <f t="shared" si="8372"/>
        <v>0</v>
      </c>
      <c r="AN2724" s="121">
        <f t="shared" si="7870"/>
        <v>0</v>
      </c>
      <c r="AO2724" s="122">
        <f t="shared" ref="AO2724:AW2724" si="8373">+($AX2724-$AN2724)/10+AN2724</f>
        <v>0</v>
      </c>
      <c r="AP2724" s="122">
        <f t="shared" si="8373"/>
        <v>0</v>
      </c>
      <c r="AQ2724" s="122">
        <f t="shared" si="8373"/>
        <v>0</v>
      </c>
      <c r="AR2724" s="122">
        <f t="shared" si="8373"/>
        <v>0</v>
      </c>
      <c r="AS2724" s="122">
        <f t="shared" si="8373"/>
        <v>0</v>
      </c>
      <c r="AT2724" s="122">
        <f t="shared" si="8373"/>
        <v>0</v>
      </c>
      <c r="AU2724" s="122">
        <f t="shared" si="8373"/>
        <v>0</v>
      </c>
      <c r="AV2724" s="122">
        <f t="shared" si="8373"/>
        <v>0</v>
      </c>
      <c r="AW2724" s="122">
        <f t="shared" si="8373"/>
        <v>0</v>
      </c>
      <c r="AX2724" s="121">
        <f t="shared" si="7872"/>
        <v>0</v>
      </c>
    </row>
    <row r="2725" spans="2:50" ht="15.75" customHeight="1" x14ac:dyDescent="0.2">
      <c r="B2725" s="123"/>
      <c r="C2725" s="124"/>
      <c r="D2725" s="124"/>
      <c r="E2725" s="124"/>
      <c r="F2725" s="124"/>
      <c r="G2725" s="124"/>
      <c r="H2725" s="124"/>
      <c r="I2725" s="124"/>
      <c r="J2725" s="124"/>
      <c r="K2725" s="124"/>
      <c r="L2725" s="124"/>
      <c r="M2725" s="124"/>
      <c r="N2725" s="125"/>
      <c r="O2725" s="119"/>
      <c r="P2725" s="120" t="str">
        <f t="shared" si="8251"/>
        <v/>
      </c>
      <c r="Q2725" s="126">
        <f t="shared" ref="Q2725:W2725" si="8374">SUMIF($B$9:$N$9,Q$9,$B2725:$N2725)/100</f>
        <v>0</v>
      </c>
      <c r="R2725" s="126">
        <f t="shared" si="8374"/>
        <v>0</v>
      </c>
      <c r="S2725" s="126">
        <f t="shared" si="8374"/>
        <v>0</v>
      </c>
      <c r="T2725" s="126">
        <f t="shared" si="8374"/>
        <v>0</v>
      </c>
      <c r="U2725" s="126">
        <f t="shared" si="8374"/>
        <v>0</v>
      </c>
      <c r="V2725" s="126">
        <f t="shared" si="8374"/>
        <v>0</v>
      </c>
      <c r="W2725" s="126">
        <f t="shared" si="8374"/>
        <v>0</v>
      </c>
      <c r="X2725" s="127">
        <f t="shared" si="7864"/>
        <v>0</v>
      </c>
      <c r="Y2725" s="126">
        <f t="shared" si="7865"/>
        <v>0</v>
      </c>
      <c r="Z2725" s="127">
        <f t="shared" si="7866"/>
        <v>0</v>
      </c>
      <c r="AA2725" s="126">
        <f t="shared" si="7867"/>
        <v>0</v>
      </c>
      <c r="AB2725" s="127">
        <f t="shared" si="8332"/>
        <v>0</v>
      </c>
      <c r="AC2725" s="127">
        <f t="shared" si="8332"/>
        <v>0</v>
      </c>
      <c r="AD2725" s="126">
        <f t="shared" si="7868"/>
        <v>0</v>
      </c>
      <c r="AE2725" s="127">
        <f t="shared" ref="AE2725:AM2725" si="8375">+($AN2725-$AD2725)/10+AD2725</f>
        <v>0</v>
      </c>
      <c r="AF2725" s="127">
        <f t="shared" si="8375"/>
        <v>0</v>
      </c>
      <c r="AG2725" s="127">
        <f t="shared" si="8375"/>
        <v>0</v>
      </c>
      <c r="AH2725" s="127">
        <f t="shared" si="8375"/>
        <v>0</v>
      </c>
      <c r="AI2725" s="127">
        <f t="shared" si="8375"/>
        <v>0</v>
      </c>
      <c r="AJ2725" s="127">
        <f t="shared" si="8375"/>
        <v>0</v>
      </c>
      <c r="AK2725" s="127">
        <f t="shared" si="8375"/>
        <v>0</v>
      </c>
      <c r="AL2725" s="127">
        <f t="shared" si="8375"/>
        <v>0</v>
      </c>
      <c r="AM2725" s="127">
        <f t="shared" si="8375"/>
        <v>0</v>
      </c>
      <c r="AN2725" s="126">
        <f t="shared" si="7870"/>
        <v>0</v>
      </c>
      <c r="AO2725" s="127">
        <f t="shared" ref="AO2725:AW2725" si="8376">+($AX2725-$AN2725)/10+AN2725</f>
        <v>0</v>
      </c>
      <c r="AP2725" s="127">
        <f t="shared" si="8376"/>
        <v>0</v>
      </c>
      <c r="AQ2725" s="127">
        <f t="shared" si="8376"/>
        <v>0</v>
      </c>
      <c r="AR2725" s="127">
        <f t="shared" si="8376"/>
        <v>0</v>
      </c>
      <c r="AS2725" s="127">
        <f t="shared" si="8376"/>
        <v>0</v>
      </c>
      <c r="AT2725" s="127">
        <f t="shared" si="8376"/>
        <v>0</v>
      </c>
      <c r="AU2725" s="127">
        <f t="shared" si="8376"/>
        <v>0</v>
      </c>
      <c r="AV2725" s="127">
        <f t="shared" si="8376"/>
        <v>0</v>
      </c>
      <c r="AW2725" s="127">
        <f t="shared" si="8376"/>
        <v>0</v>
      </c>
      <c r="AX2725" s="126">
        <f t="shared" si="7872"/>
        <v>0</v>
      </c>
    </row>
    <row r="2726" spans="2:50" ht="15.75" customHeight="1" x14ac:dyDescent="0.2">
      <c r="B2726" s="123"/>
      <c r="C2726" s="128"/>
      <c r="D2726" s="128"/>
      <c r="E2726" s="128"/>
      <c r="F2726" s="128"/>
      <c r="G2726" s="128"/>
      <c r="H2726" s="128"/>
      <c r="I2726" s="128"/>
      <c r="J2726" s="128"/>
      <c r="K2726" s="128"/>
      <c r="L2726" s="128"/>
      <c r="M2726" s="128"/>
      <c r="N2726" s="129"/>
      <c r="O2726" s="119"/>
      <c r="P2726" s="120" t="str">
        <f t="shared" si="8251"/>
        <v/>
      </c>
      <c r="Q2726" s="121">
        <f t="shared" ref="Q2726:W2726" si="8377">SUMIF($B$9:$N$9,Q$9,$B2726:$N2726)/100</f>
        <v>0</v>
      </c>
      <c r="R2726" s="121">
        <f t="shared" si="8377"/>
        <v>0</v>
      </c>
      <c r="S2726" s="121">
        <f t="shared" si="8377"/>
        <v>0</v>
      </c>
      <c r="T2726" s="121">
        <f t="shared" si="8377"/>
        <v>0</v>
      </c>
      <c r="U2726" s="121">
        <f t="shared" si="8377"/>
        <v>0</v>
      </c>
      <c r="V2726" s="121">
        <f t="shared" si="8377"/>
        <v>0</v>
      </c>
      <c r="W2726" s="121">
        <f t="shared" si="8377"/>
        <v>0</v>
      </c>
      <c r="X2726" s="122">
        <f t="shared" si="7864"/>
        <v>0</v>
      </c>
      <c r="Y2726" s="121">
        <f t="shared" si="7865"/>
        <v>0</v>
      </c>
      <c r="Z2726" s="122">
        <f t="shared" si="7866"/>
        <v>0</v>
      </c>
      <c r="AA2726" s="121">
        <f t="shared" si="7867"/>
        <v>0</v>
      </c>
      <c r="AB2726" s="122">
        <f t="shared" si="8332"/>
        <v>0</v>
      </c>
      <c r="AC2726" s="122">
        <f t="shared" si="8332"/>
        <v>0</v>
      </c>
      <c r="AD2726" s="121">
        <f t="shared" si="7868"/>
        <v>0</v>
      </c>
      <c r="AE2726" s="122">
        <f t="shared" ref="AE2726:AM2726" si="8378">+($AN2726-$AD2726)/10+AD2726</f>
        <v>0</v>
      </c>
      <c r="AF2726" s="122">
        <f t="shared" si="8378"/>
        <v>0</v>
      </c>
      <c r="AG2726" s="122">
        <f t="shared" si="8378"/>
        <v>0</v>
      </c>
      <c r="AH2726" s="122">
        <f t="shared" si="8378"/>
        <v>0</v>
      </c>
      <c r="AI2726" s="122">
        <f t="shared" si="8378"/>
        <v>0</v>
      </c>
      <c r="AJ2726" s="122">
        <f t="shared" si="8378"/>
        <v>0</v>
      </c>
      <c r="AK2726" s="122">
        <f t="shared" si="8378"/>
        <v>0</v>
      </c>
      <c r="AL2726" s="122">
        <f t="shared" si="8378"/>
        <v>0</v>
      </c>
      <c r="AM2726" s="122">
        <f t="shared" si="8378"/>
        <v>0</v>
      </c>
      <c r="AN2726" s="121">
        <f t="shared" si="7870"/>
        <v>0</v>
      </c>
      <c r="AO2726" s="122">
        <f t="shared" ref="AO2726:AW2726" si="8379">+($AX2726-$AN2726)/10+AN2726</f>
        <v>0</v>
      </c>
      <c r="AP2726" s="122">
        <f t="shared" si="8379"/>
        <v>0</v>
      </c>
      <c r="AQ2726" s="122">
        <f t="shared" si="8379"/>
        <v>0</v>
      </c>
      <c r="AR2726" s="122">
        <f t="shared" si="8379"/>
        <v>0</v>
      </c>
      <c r="AS2726" s="122">
        <f t="shared" si="8379"/>
        <v>0</v>
      </c>
      <c r="AT2726" s="122">
        <f t="shared" si="8379"/>
        <v>0</v>
      </c>
      <c r="AU2726" s="122">
        <f t="shared" si="8379"/>
        <v>0</v>
      </c>
      <c r="AV2726" s="122">
        <f t="shared" si="8379"/>
        <v>0</v>
      </c>
      <c r="AW2726" s="122">
        <f t="shared" si="8379"/>
        <v>0</v>
      </c>
      <c r="AX2726" s="121">
        <f t="shared" si="7872"/>
        <v>0</v>
      </c>
    </row>
    <row r="2727" spans="2:50" ht="15.75" customHeight="1" x14ac:dyDescent="0.2">
      <c r="B2727" s="123"/>
      <c r="C2727" s="124"/>
      <c r="D2727" s="124"/>
      <c r="E2727" s="124"/>
      <c r="F2727" s="124"/>
      <c r="G2727" s="124"/>
      <c r="H2727" s="124"/>
      <c r="I2727" s="124"/>
      <c r="J2727" s="124"/>
      <c r="K2727" s="124"/>
      <c r="L2727" s="124"/>
      <c r="M2727" s="124"/>
      <c r="N2727" s="125"/>
      <c r="O2727" s="119"/>
      <c r="P2727" s="120" t="str">
        <f t="shared" si="8251"/>
        <v/>
      </c>
      <c r="Q2727" s="126">
        <f t="shared" ref="Q2727:W2727" si="8380">SUMIF($B$9:$N$9,Q$9,$B2727:$N2727)/100</f>
        <v>0</v>
      </c>
      <c r="R2727" s="126">
        <f t="shared" si="8380"/>
        <v>0</v>
      </c>
      <c r="S2727" s="126">
        <f t="shared" si="8380"/>
        <v>0</v>
      </c>
      <c r="T2727" s="126">
        <f t="shared" si="8380"/>
        <v>0</v>
      </c>
      <c r="U2727" s="126">
        <f t="shared" si="8380"/>
        <v>0</v>
      </c>
      <c r="V2727" s="126">
        <f t="shared" si="8380"/>
        <v>0</v>
      </c>
      <c r="W2727" s="126">
        <f t="shared" si="8380"/>
        <v>0</v>
      </c>
      <c r="X2727" s="127">
        <f t="shared" si="7864"/>
        <v>0</v>
      </c>
      <c r="Y2727" s="126">
        <f t="shared" si="7865"/>
        <v>0</v>
      </c>
      <c r="Z2727" s="127">
        <f t="shared" si="7866"/>
        <v>0</v>
      </c>
      <c r="AA2727" s="126">
        <f t="shared" si="7867"/>
        <v>0</v>
      </c>
      <c r="AB2727" s="127">
        <f t="shared" si="8332"/>
        <v>0</v>
      </c>
      <c r="AC2727" s="127">
        <f t="shared" si="8332"/>
        <v>0</v>
      </c>
      <c r="AD2727" s="126">
        <f t="shared" si="7868"/>
        <v>0</v>
      </c>
      <c r="AE2727" s="127">
        <f t="shared" ref="AE2727:AM2727" si="8381">+($AN2727-$AD2727)/10+AD2727</f>
        <v>0</v>
      </c>
      <c r="AF2727" s="127">
        <f t="shared" si="8381"/>
        <v>0</v>
      </c>
      <c r="AG2727" s="127">
        <f t="shared" si="8381"/>
        <v>0</v>
      </c>
      <c r="AH2727" s="127">
        <f t="shared" si="8381"/>
        <v>0</v>
      </c>
      <c r="AI2727" s="127">
        <f t="shared" si="8381"/>
        <v>0</v>
      </c>
      <c r="AJ2727" s="127">
        <f t="shared" si="8381"/>
        <v>0</v>
      </c>
      <c r="AK2727" s="127">
        <f t="shared" si="8381"/>
        <v>0</v>
      </c>
      <c r="AL2727" s="127">
        <f t="shared" si="8381"/>
        <v>0</v>
      </c>
      <c r="AM2727" s="127">
        <f t="shared" si="8381"/>
        <v>0</v>
      </c>
      <c r="AN2727" s="126">
        <f t="shared" si="7870"/>
        <v>0</v>
      </c>
      <c r="AO2727" s="127">
        <f t="shared" ref="AO2727:AW2727" si="8382">+($AX2727-$AN2727)/10+AN2727</f>
        <v>0</v>
      </c>
      <c r="AP2727" s="127">
        <f t="shared" si="8382"/>
        <v>0</v>
      </c>
      <c r="AQ2727" s="127">
        <f t="shared" si="8382"/>
        <v>0</v>
      </c>
      <c r="AR2727" s="127">
        <f t="shared" si="8382"/>
        <v>0</v>
      </c>
      <c r="AS2727" s="127">
        <f t="shared" si="8382"/>
        <v>0</v>
      </c>
      <c r="AT2727" s="127">
        <f t="shared" si="8382"/>
        <v>0</v>
      </c>
      <c r="AU2727" s="127">
        <f t="shared" si="8382"/>
        <v>0</v>
      </c>
      <c r="AV2727" s="127">
        <f t="shared" si="8382"/>
        <v>0</v>
      </c>
      <c r="AW2727" s="127">
        <f t="shared" si="8382"/>
        <v>0</v>
      </c>
      <c r="AX2727" s="126">
        <f t="shared" si="7872"/>
        <v>0</v>
      </c>
    </row>
    <row r="2728" spans="2:50" ht="15.75" customHeight="1" x14ac:dyDescent="0.2">
      <c r="B2728" s="123"/>
      <c r="C2728" s="128"/>
      <c r="D2728" s="128"/>
      <c r="E2728" s="128"/>
      <c r="F2728" s="128"/>
      <c r="G2728" s="128"/>
      <c r="H2728" s="128"/>
      <c r="I2728" s="128"/>
      <c r="J2728" s="128"/>
      <c r="K2728" s="128"/>
      <c r="L2728" s="128"/>
      <c r="M2728" s="128"/>
      <c r="N2728" s="129"/>
      <c r="O2728" s="119"/>
      <c r="P2728" s="120" t="str">
        <f t="shared" si="8251"/>
        <v/>
      </c>
      <c r="Q2728" s="121">
        <f t="shared" ref="Q2728:W2728" si="8383">SUMIF($B$9:$N$9,Q$9,$B2728:$N2728)/100</f>
        <v>0</v>
      </c>
      <c r="R2728" s="121">
        <f t="shared" si="8383"/>
        <v>0</v>
      </c>
      <c r="S2728" s="121">
        <f t="shared" si="8383"/>
        <v>0</v>
      </c>
      <c r="T2728" s="121">
        <f t="shared" si="8383"/>
        <v>0</v>
      </c>
      <c r="U2728" s="121">
        <f t="shared" si="8383"/>
        <v>0</v>
      </c>
      <c r="V2728" s="121">
        <f t="shared" si="8383"/>
        <v>0</v>
      </c>
      <c r="W2728" s="121">
        <f t="shared" si="8383"/>
        <v>0</v>
      </c>
      <c r="X2728" s="122">
        <f t="shared" si="7864"/>
        <v>0</v>
      </c>
      <c r="Y2728" s="121">
        <f t="shared" si="7865"/>
        <v>0</v>
      </c>
      <c r="Z2728" s="122">
        <f t="shared" si="7866"/>
        <v>0</v>
      </c>
      <c r="AA2728" s="121">
        <f t="shared" si="7867"/>
        <v>0</v>
      </c>
      <c r="AB2728" s="122">
        <f t="shared" si="8332"/>
        <v>0</v>
      </c>
      <c r="AC2728" s="122">
        <f t="shared" si="8332"/>
        <v>0</v>
      </c>
      <c r="AD2728" s="121">
        <f t="shared" si="7868"/>
        <v>0</v>
      </c>
      <c r="AE2728" s="122">
        <f t="shared" ref="AE2728:AM2728" si="8384">+($AN2728-$AD2728)/10+AD2728</f>
        <v>0</v>
      </c>
      <c r="AF2728" s="122">
        <f t="shared" si="8384"/>
        <v>0</v>
      </c>
      <c r="AG2728" s="122">
        <f t="shared" si="8384"/>
        <v>0</v>
      </c>
      <c r="AH2728" s="122">
        <f t="shared" si="8384"/>
        <v>0</v>
      </c>
      <c r="AI2728" s="122">
        <f t="shared" si="8384"/>
        <v>0</v>
      </c>
      <c r="AJ2728" s="122">
        <f t="shared" si="8384"/>
        <v>0</v>
      </c>
      <c r="AK2728" s="122">
        <f t="shared" si="8384"/>
        <v>0</v>
      </c>
      <c r="AL2728" s="122">
        <f t="shared" si="8384"/>
        <v>0</v>
      </c>
      <c r="AM2728" s="122">
        <f t="shared" si="8384"/>
        <v>0</v>
      </c>
      <c r="AN2728" s="121">
        <f t="shared" si="7870"/>
        <v>0</v>
      </c>
      <c r="AO2728" s="122">
        <f t="shared" ref="AO2728:AW2728" si="8385">+($AX2728-$AN2728)/10+AN2728</f>
        <v>0</v>
      </c>
      <c r="AP2728" s="122">
        <f t="shared" si="8385"/>
        <v>0</v>
      </c>
      <c r="AQ2728" s="122">
        <f t="shared" si="8385"/>
        <v>0</v>
      </c>
      <c r="AR2728" s="122">
        <f t="shared" si="8385"/>
        <v>0</v>
      </c>
      <c r="AS2728" s="122">
        <f t="shared" si="8385"/>
        <v>0</v>
      </c>
      <c r="AT2728" s="122">
        <f t="shared" si="8385"/>
        <v>0</v>
      </c>
      <c r="AU2728" s="122">
        <f t="shared" si="8385"/>
        <v>0</v>
      </c>
      <c r="AV2728" s="122">
        <f t="shared" si="8385"/>
        <v>0</v>
      </c>
      <c r="AW2728" s="122">
        <f t="shared" si="8385"/>
        <v>0</v>
      </c>
      <c r="AX2728" s="121">
        <f t="shared" si="7872"/>
        <v>0</v>
      </c>
    </row>
    <row r="2729" spans="2:50" ht="15.75" customHeight="1" x14ac:dyDescent="0.2">
      <c r="B2729" s="123"/>
      <c r="C2729" s="124"/>
      <c r="D2729" s="124"/>
      <c r="E2729" s="124"/>
      <c r="F2729" s="124"/>
      <c r="G2729" s="124"/>
      <c r="H2729" s="124"/>
      <c r="I2729" s="124"/>
      <c r="J2729" s="124"/>
      <c r="K2729" s="124"/>
      <c r="L2729" s="124"/>
      <c r="M2729" s="124"/>
      <c r="N2729" s="125"/>
      <c r="O2729" s="119"/>
      <c r="P2729" s="120" t="str">
        <f t="shared" si="8251"/>
        <v/>
      </c>
      <c r="Q2729" s="126">
        <f t="shared" ref="Q2729:W2729" si="8386">SUMIF($B$9:$N$9,Q$9,$B2729:$N2729)/100</f>
        <v>0</v>
      </c>
      <c r="R2729" s="126">
        <f t="shared" si="8386"/>
        <v>0</v>
      </c>
      <c r="S2729" s="126">
        <f t="shared" si="8386"/>
        <v>0</v>
      </c>
      <c r="T2729" s="126">
        <f t="shared" si="8386"/>
        <v>0</v>
      </c>
      <c r="U2729" s="126">
        <f t="shared" si="8386"/>
        <v>0</v>
      </c>
      <c r="V2729" s="126">
        <f t="shared" si="8386"/>
        <v>0</v>
      </c>
      <c r="W2729" s="126">
        <f t="shared" si="8386"/>
        <v>0</v>
      </c>
      <c r="X2729" s="127">
        <f t="shared" si="7864"/>
        <v>0</v>
      </c>
      <c r="Y2729" s="126">
        <f t="shared" si="7865"/>
        <v>0</v>
      </c>
      <c r="Z2729" s="127">
        <f t="shared" si="7866"/>
        <v>0</v>
      </c>
      <c r="AA2729" s="126">
        <f t="shared" si="7867"/>
        <v>0</v>
      </c>
      <c r="AB2729" s="127">
        <f t="shared" si="8332"/>
        <v>0</v>
      </c>
      <c r="AC2729" s="127">
        <f t="shared" si="8332"/>
        <v>0</v>
      </c>
      <c r="AD2729" s="126">
        <f t="shared" si="7868"/>
        <v>0</v>
      </c>
      <c r="AE2729" s="127">
        <f t="shared" ref="AE2729:AM2729" si="8387">+($AN2729-$AD2729)/10+AD2729</f>
        <v>0</v>
      </c>
      <c r="AF2729" s="127">
        <f t="shared" si="8387"/>
        <v>0</v>
      </c>
      <c r="AG2729" s="127">
        <f t="shared" si="8387"/>
        <v>0</v>
      </c>
      <c r="AH2729" s="127">
        <f t="shared" si="8387"/>
        <v>0</v>
      </c>
      <c r="AI2729" s="127">
        <f t="shared" si="8387"/>
        <v>0</v>
      </c>
      <c r="AJ2729" s="127">
        <f t="shared" si="8387"/>
        <v>0</v>
      </c>
      <c r="AK2729" s="127">
        <f t="shared" si="8387"/>
        <v>0</v>
      </c>
      <c r="AL2729" s="127">
        <f t="shared" si="8387"/>
        <v>0</v>
      </c>
      <c r="AM2729" s="127">
        <f t="shared" si="8387"/>
        <v>0</v>
      </c>
      <c r="AN2729" s="126">
        <f t="shared" si="7870"/>
        <v>0</v>
      </c>
      <c r="AO2729" s="127">
        <f t="shared" ref="AO2729:AW2729" si="8388">+($AX2729-$AN2729)/10+AN2729</f>
        <v>0</v>
      </c>
      <c r="AP2729" s="127">
        <f t="shared" si="8388"/>
        <v>0</v>
      </c>
      <c r="AQ2729" s="127">
        <f t="shared" si="8388"/>
        <v>0</v>
      </c>
      <c r="AR2729" s="127">
        <f t="shared" si="8388"/>
        <v>0</v>
      </c>
      <c r="AS2729" s="127">
        <f t="shared" si="8388"/>
        <v>0</v>
      </c>
      <c r="AT2729" s="127">
        <f t="shared" si="8388"/>
        <v>0</v>
      </c>
      <c r="AU2729" s="127">
        <f t="shared" si="8388"/>
        <v>0</v>
      </c>
      <c r="AV2729" s="127">
        <f t="shared" si="8388"/>
        <v>0</v>
      </c>
      <c r="AW2729" s="127">
        <f t="shared" si="8388"/>
        <v>0</v>
      </c>
      <c r="AX2729" s="126">
        <f t="shared" si="7872"/>
        <v>0</v>
      </c>
    </row>
    <row r="2730" spans="2:50" ht="15.75" customHeight="1" x14ac:dyDescent="0.2">
      <c r="B2730" s="123"/>
      <c r="C2730" s="128"/>
      <c r="D2730" s="128"/>
      <c r="E2730" s="128"/>
      <c r="F2730" s="128"/>
      <c r="G2730" s="128"/>
      <c r="H2730" s="128"/>
      <c r="I2730" s="128"/>
      <c r="J2730" s="128"/>
      <c r="K2730" s="128"/>
      <c r="L2730" s="128"/>
      <c r="M2730" s="128"/>
      <c r="N2730" s="129"/>
      <c r="O2730" s="119"/>
      <c r="P2730" s="120" t="str">
        <f t="shared" si="8251"/>
        <v/>
      </c>
      <c r="Q2730" s="121">
        <f t="shared" ref="Q2730:W2730" si="8389">SUMIF($B$9:$N$9,Q$9,$B2730:$N2730)/100</f>
        <v>0</v>
      </c>
      <c r="R2730" s="121">
        <f t="shared" si="8389"/>
        <v>0</v>
      </c>
      <c r="S2730" s="121">
        <f t="shared" si="8389"/>
        <v>0</v>
      </c>
      <c r="T2730" s="121">
        <f t="shared" si="8389"/>
        <v>0</v>
      </c>
      <c r="U2730" s="121">
        <f t="shared" si="8389"/>
        <v>0</v>
      </c>
      <c r="V2730" s="121">
        <f t="shared" si="8389"/>
        <v>0</v>
      </c>
      <c r="W2730" s="121">
        <f t="shared" si="8389"/>
        <v>0</v>
      </c>
      <c r="X2730" s="122">
        <f t="shared" si="7864"/>
        <v>0</v>
      </c>
      <c r="Y2730" s="121">
        <f t="shared" si="7865"/>
        <v>0</v>
      </c>
      <c r="Z2730" s="122">
        <f t="shared" si="7866"/>
        <v>0</v>
      </c>
      <c r="AA2730" s="121">
        <f t="shared" si="7867"/>
        <v>0</v>
      </c>
      <c r="AB2730" s="122">
        <f t="shared" si="8332"/>
        <v>0</v>
      </c>
      <c r="AC2730" s="122">
        <f t="shared" si="8332"/>
        <v>0</v>
      </c>
      <c r="AD2730" s="121">
        <f t="shared" si="7868"/>
        <v>0</v>
      </c>
      <c r="AE2730" s="122">
        <f t="shared" ref="AE2730:AM2730" si="8390">+($AN2730-$AD2730)/10+AD2730</f>
        <v>0</v>
      </c>
      <c r="AF2730" s="122">
        <f t="shared" si="8390"/>
        <v>0</v>
      </c>
      <c r="AG2730" s="122">
        <f t="shared" si="8390"/>
        <v>0</v>
      </c>
      <c r="AH2730" s="122">
        <f t="shared" si="8390"/>
        <v>0</v>
      </c>
      <c r="AI2730" s="122">
        <f t="shared" si="8390"/>
        <v>0</v>
      </c>
      <c r="AJ2730" s="122">
        <f t="shared" si="8390"/>
        <v>0</v>
      </c>
      <c r="AK2730" s="122">
        <f t="shared" si="8390"/>
        <v>0</v>
      </c>
      <c r="AL2730" s="122">
        <f t="shared" si="8390"/>
        <v>0</v>
      </c>
      <c r="AM2730" s="122">
        <f t="shared" si="8390"/>
        <v>0</v>
      </c>
      <c r="AN2730" s="121">
        <f t="shared" si="7870"/>
        <v>0</v>
      </c>
      <c r="AO2730" s="122">
        <f t="shared" ref="AO2730:AW2730" si="8391">+($AX2730-$AN2730)/10+AN2730</f>
        <v>0</v>
      </c>
      <c r="AP2730" s="122">
        <f t="shared" si="8391"/>
        <v>0</v>
      </c>
      <c r="AQ2730" s="122">
        <f t="shared" si="8391"/>
        <v>0</v>
      </c>
      <c r="AR2730" s="122">
        <f t="shared" si="8391"/>
        <v>0</v>
      </c>
      <c r="AS2730" s="122">
        <f t="shared" si="8391"/>
        <v>0</v>
      </c>
      <c r="AT2730" s="122">
        <f t="shared" si="8391"/>
        <v>0</v>
      </c>
      <c r="AU2730" s="122">
        <f t="shared" si="8391"/>
        <v>0</v>
      </c>
      <c r="AV2730" s="122">
        <f t="shared" si="8391"/>
        <v>0</v>
      </c>
      <c r="AW2730" s="122">
        <f t="shared" si="8391"/>
        <v>0</v>
      </c>
      <c r="AX2730" s="121">
        <f t="shared" si="7872"/>
        <v>0</v>
      </c>
    </row>
    <row r="2731" spans="2:50" ht="15.75" customHeight="1" x14ac:dyDescent="0.2">
      <c r="B2731" s="123"/>
      <c r="C2731" s="124"/>
      <c r="D2731" s="124"/>
      <c r="E2731" s="124"/>
      <c r="F2731" s="124"/>
      <c r="G2731" s="124"/>
      <c r="H2731" s="124"/>
      <c r="I2731" s="124"/>
      <c r="J2731" s="124"/>
      <c r="K2731" s="124"/>
      <c r="L2731" s="124"/>
      <c r="M2731" s="124"/>
      <c r="N2731" s="125"/>
      <c r="O2731" s="119"/>
      <c r="P2731" s="120" t="str">
        <f t="shared" si="8251"/>
        <v/>
      </c>
      <c r="Q2731" s="126">
        <f t="shared" ref="Q2731:W2731" si="8392">SUMIF($B$9:$N$9,Q$9,$B2731:$N2731)/100</f>
        <v>0</v>
      </c>
      <c r="R2731" s="126">
        <f t="shared" si="8392"/>
        <v>0</v>
      </c>
      <c r="S2731" s="126">
        <f t="shared" si="8392"/>
        <v>0</v>
      </c>
      <c r="T2731" s="126">
        <f t="shared" si="8392"/>
        <v>0</v>
      </c>
      <c r="U2731" s="126">
        <f t="shared" si="8392"/>
        <v>0</v>
      </c>
      <c r="V2731" s="126">
        <f t="shared" si="8392"/>
        <v>0</v>
      </c>
      <c r="W2731" s="126">
        <f t="shared" si="8392"/>
        <v>0</v>
      </c>
      <c r="X2731" s="127">
        <f t="shared" si="7864"/>
        <v>0</v>
      </c>
      <c r="Y2731" s="126">
        <f t="shared" si="7865"/>
        <v>0</v>
      </c>
      <c r="Z2731" s="127">
        <f t="shared" si="7866"/>
        <v>0</v>
      </c>
      <c r="AA2731" s="126">
        <f t="shared" si="7867"/>
        <v>0</v>
      </c>
      <c r="AB2731" s="127">
        <f t="shared" ref="AB2731:AC2750" si="8393">+($AD2731-$AA2731)/3+AA2731</f>
        <v>0</v>
      </c>
      <c r="AC2731" s="127">
        <f t="shared" si="8393"/>
        <v>0</v>
      </c>
      <c r="AD2731" s="126">
        <f t="shared" si="7868"/>
        <v>0</v>
      </c>
      <c r="AE2731" s="127">
        <f t="shared" ref="AE2731:AM2731" si="8394">+($AN2731-$AD2731)/10+AD2731</f>
        <v>0</v>
      </c>
      <c r="AF2731" s="127">
        <f t="shared" si="8394"/>
        <v>0</v>
      </c>
      <c r="AG2731" s="127">
        <f t="shared" si="8394"/>
        <v>0</v>
      </c>
      <c r="AH2731" s="127">
        <f t="shared" si="8394"/>
        <v>0</v>
      </c>
      <c r="AI2731" s="127">
        <f t="shared" si="8394"/>
        <v>0</v>
      </c>
      <c r="AJ2731" s="127">
        <f t="shared" si="8394"/>
        <v>0</v>
      </c>
      <c r="AK2731" s="127">
        <f t="shared" si="8394"/>
        <v>0</v>
      </c>
      <c r="AL2731" s="127">
        <f t="shared" si="8394"/>
        <v>0</v>
      </c>
      <c r="AM2731" s="127">
        <f t="shared" si="8394"/>
        <v>0</v>
      </c>
      <c r="AN2731" s="126">
        <f t="shared" si="7870"/>
        <v>0</v>
      </c>
      <c r="AO2731" s="127">
        <f t="shared" ref="AO2731:AW2731" si="8395">+($AX2731-$AN2731)/10+AN2731</f>
        <v>0</v>
      </c>
      <c r="AP2731" s="127">
        <f t="shared" si="8395"/>
        <v>0</v>
      </c>
      <c r="AQ2731" s="127">
        <f t="shared" si="8395"/>
        <v>0</v>
      </c>
      <c r="AR2731" s="127">
        <f t="shared" si="8395"/>
        <v>0</v>
      </c>
      <c r="AS2731" s="127">
        <f t="shared" si="8395"/>
        <v>0</v>
      </c>
      <c r="AT2731" s="127">
        <f t="shared" si="8395"/>
        <v>0</v>
      </c>
      <c r="AU2731" s="127">
        <f t="shared" si="8395"/>
        <v>0</v>
      </c>
      <c r="AV2731" s="127">
        <f t="shared" si="8395"/>
        <v>0</v>
      </c>
      <c r="AW2731" s="127">
        <f t="shared" si="8395"/>
        <v>0</v>
      </c>
      <c r="AX2731" s="126">
        <f t="shared" si="7872"/>
        <v>0</v>
      </c>
    </row>
    <row r="2732" spans="2:50" ht="15.75" customHeight="1" x14ac:dyDescent="0.2">
      <c r="B2732" s="123"/>
      <c r="C2732" s="128"/>
      <c r="D2732" s="128"/>
      <c r="E2732" s="128"/>
      <c r="F2732" s="128"/>
      <c r="G2732" s="128"/>
      <c r="H2732" s="128"/>
      <c r="I2732" s="128"/>
      <c r="J2732" s="128"/>
      <c r="K2732" s="128"/>
      <c r="L2732" s="128"/>
      <c r="M2732" s="128"/>
      <c r="N2732" s="129"/>
      <c r="O2732" s="119"/>
      <c r="P2732" s="120" t="str">
        <f t="shared" si="8251"/>
        <v/>
      </c>
      <c r="Q2732" s="121">
        <f t="shared" ref="Q2732:W2732" si="8396">SUMIF($B$9:$N$9,Q$9,$B2732:$N2732)/100</f>
        <v>0</v>
      </c>
      <c r="R2732" s="121">
        <f t="shared" si="8396"/>
        <v>0</v>
      </c>
      <c r="S2732" s="121">
        <f t="shared" si="8396"/>
        <v>0</v>
      </c>
      <c r="T2732" s="121">
        <f t="shared" si="8396"/>
        <v>0</v>
      </c>
      <c r="U2732" s="121">
        <f t="shared" si="8396"/>
        <v>0</v>
      </c>
      <c r="V2732" s="121">
        <f t="shared" si="8396"/>
        <v>0</v>
      </c>
      <c r="W2732" s="121">
        <f t="shared" si="8396"/>
        <v>0</v>
      </c>
      <c r="X2732" s="122">
        <f t="shared" si="7864"/>
        <v>0</v>
      </c>
      <c r="Y2732" s="121">
        <f t="shared" si="7865"/>
        <v>0</v>
      </c>
      <c r="Z2732" s="122">
        <f t="shared" si="7866"/>
        <v>0</v>
      </c>
      <c r="AA2732" s="121">
        <f t="shared" si="7867"/>
        <v>0</v>
      </c>
      <c r="AB2732" s="122">
        <f t="shared" si="8393"/>
        <v>0</v>
      </c>
      <c r="AC2732" s="122">
        <f t="shared" si="8393"/>
        <v>0</v>
      </c>
      <c r="AD2732" s="121">
        <f t="shared" si="7868"/>
        <v>0</v>
      </c>
      <c r="AE2732" s="122">
        <f t="shared" ref="AE2732:AM2732" si="8397">+($AN2732-$AD2732)/10+AD2732</f>
        <v>0</v>
      </c>
      <c r="AF2732" s="122">
        <f t="shared" si="8397"/>
        <v>0</v>
      </c>
      <c r="AG2732" s="122">
        <f t="shared" si="8397"/>
        <v>0</v>
      </c>
      <c r="AH2732" s="122">
        <f t="shared" si="8397"/>
        <v>0</v>
      </c>
      <c r="AI2732" s="122">
        <f t="shared" si="8397"/>
        <v>0</v>
      </c>
      <c r="AJ2732" s="122">
        <f t="shared" si="8397"/>
        <v>0</v>
      </c>
      <c r="AK2732" s="122">
        <f t="shared" si="8397"/>
        <v>0</v>
      </c>
      <c r="AL2732" s="122">
        <f t="shared" si="8397"/>
        <v>0</v>
      </c>
      <c r="AM2732" s="122">
        <f t="shared" si="8397"/>
        <v>0</v>
      </c>
      <c r="AN2732" s="121">
        <f t="shared" si="7870"/>
        <v>0</v>
      </c>
      <c r="AO2732" s="122">
        <f t="shared" ref="AO2732:AW2732" si="8398">+($AX2732-$AN2732)/10+AN2732</f>
        <v>0</v>
      </c>
      <c r="AP2732" s="122">
        <f t="shared" si="8398"/>
        <v>0</v>
      </c>
      <c r="AQ2732" s="122">
        <f t="shared" si="8398"/>
        <v>0</v>
      </c>
      <c r="AR2732" s="122">
        <f t="shared" si="8398"/>
        <v>0</v>
      </c>
      <c r="AS2732" s="122">
        <f t="shared" si="8398"/>
        <v>0</v>
      </c>
      <c r="AT2732" s="122">
        <f t="shared" si="8398"/>
        <v>0</v>
      </c>
      <c r="AU2732" s="122">
        <f t="shared" si="8398"/>
        <v>0</v>
      </c>
      <c r="AV2732" s="122">
        <f t="shared" si="8398"/>
        <v>0</v>
      </c>
      <c r="AW2732" s="122">
        <f t="shared" si="8398"/>
        <v>0</v>
      </c>
      <c r="AX2732" s="121">
        <f t="shared" si="7872"/>
        <v>0</v>
      </c>
    </row>
    <row r="2733" spans="2:50" ht="15.75" customHeight="1" x14ac:dyDescent="0.2">
      <c r="B2733" s="123"/>
      <c r="C2733" s="124"/>
      <c r="D2733" s="124"/>
      <c r="E2733" s="124"/>
      <c r="F2733" s="124"/>
      <c r="G2733" s="124"/>
      <c r="H2733" s="124"/>
      <c r="I2733" s="124"/>
      <c r="J2733" s="124"/>
      <c r="K2733" s="124"/>
      <c r="L2733" s="124"/>
      <c r="M2733" s="124"/>
      <c r="N2733" s="125"/>
      <c r="O2733" s="119"/>
      <c r="P2733" s="120" t="str">
        <f t="shared" si="8251"/>
        <v/>
      </c>
      <c r="Q2733" s="126">
        <f t="shared" ref="Q2733:W2733" si="8399">SUMIF($B$9:$N$9,Q$9,$B2733:$N2733)/100</f>
        <v>0</v>
      </c>
      <c r="R2733" s="126">
        <f t="shared" si="8399"/>
        <v>0</v>
      </c>
      <c r="S2733" s="126">
        <f t="shared" si="8399"/>
        <v>0</v>
      </c>
      <c r="T2733" s="126">
        <f t="shared" si="8399"/>
        <v>0</v>
      </c>
      <c r="U2733" s="126">
        <f t="shared" si="8399"/>
        <v>0</v>
      </c>
      <c r="V2733" s="126">
        <f t="shared" si="8399"/>
        <v>0</v>
      </c>
      <c r="W2733" s="126">
        <f t="shared" si="8399"/>
        <v>0</v>
      </c>
      <c r="X2733" s="127">
        <f t="shared" si="7864"/>
        <v>0</v>
      </c>
      <c r="Y2733" s="126">
        <f t="shared" si="7865"/>
        <v>0</v>
      </c>
      <c r="Z2733" s="127">
        <f t="shared" si="7866"/>
        <v>0</v>
      </c>
      <c r="AA2733" s="126">
        <f t="shared" si="7867"/>
        <v>0</v>
      </c>
      <c r="AB2733" s="127">
        <f t="shared" si="8393"/>
        <v>0</v>
      </c>
      <c r="AC2733" s="127">
        <f t="shared" si="8393"/>
        <v>0</v>
      </c>
      <c r="AD2733" s="126">
        <f t="shared" si="7868"/>
        <v>0</v>
      </c>
      <c r="AE2733" s="127">
        <f t="shared" ref="AE2733:AM2733" si="8400">+($AN2733-$AD2733)/10+AD2733</f>
        <v>0</v>
      </c>
      <c r="AF2733" s="127">
        <f t="shared" si="8400"/>
        <v>0</v>
      </c>
      <c r="AG2733" s="127">
        <f t="shared" si="8400"/>
        <v>0</v>
      </c>
      <c r="AH2733" s="127">
        <f t="shared" si="8400"/>
        <v>0</v>
      </c>
      <c r="AI2733" s="127">
        <f t="shared" si="8400"/>
        <v>0</v>
      </c>
      <c r="AJ2733" s="127">
        <f t="shared" si="8400"/>
        <v>0</v>
      </c>
      <c r="AK2733" s="127">
        <f t="shared" si="8400"/>
        <v>0</v>
      </c>
      <c r="AL2733" s="127">
        <f t="shared" si="8400"/>
        <v>0</v>
      </c>
      <c r="AM2733" s="127">
        <f t="shared" si="8400"/>
        <v>0</v>
      </c>
      <c r="AN2733" s="126">
        <f t="shared" si="7870"/>
        <v>0</v>
      </c>
      <c r="AO2733" s="127">
        <f t="shared" ref="AO2733:AW2733" si="8401">+($AX2733-$AN2733)/10+AN2733</f>
        <v>0</v>
      </c>
      <c r="AP2733" s="127">
        <f t="shared" si="8401"/>
        <v>0</v>
      </c>
      <c r="AQ2733" s="127">
        <f t="shared" si="8401"/>
        <v>0</v>
      </c>
      <c r="AR2733" s="127">
        <f t="shared" si="8401"/>
        <v>0</v>
      </c>
      <c r="AS2733" s="127">
        <f t="shared" si="8401"/>
        <v>0</v>
      </c>
      <c r="AT2733" s="127">
        <f t="shared" si="8401"/>
        <v>0</v>
      </c>
      <c r="AU2733" s="127">
        <f t="shared" si="8401"/>
        <v>0</v>
      </c>
      <c r="AV2733" s="127">
        <f t="shared" si="8401"/>
        <v>0</v>
      </c>
      <c r="AW2733" s="127">
        <f t="shared" si="8401"/>
        <v>0</v>
      </c>
      <c r="AX2733" s="126">
        <f t="shared" si="7872"/>
        <v>0</v>
      </c>
    </row>
    <row r="2734" spans="2:50" ht="15.75" customHeight="1" x14ac:dyDescent="0.2">
      <c r="B2734" s="123"/>
      <c r="C2734" s="128"/>
      <c r="D2734" s="128"/>
      <c r="E2734" s="128"/>
      <c r="F2734" s="128"/>
      <c r="G2734" s="128"/>
      <c r="H2734" s="128"/>
      <c r="I2734" s="128"/>
      <c r="J2734" s="128"/>
      <c r="K2734" s="128"/>
      <c r="L2734" s="128"/>
      <c r="M2734" s="128"/>
      <c r="N2734" s="129"/>
      <c r="O2734" s="119"/>
      <c r="P2734" s="120" t="str">
        <f t="shared" si="8251"/>
        <v/>
      </c>
      <c r="Q2734" s="121">
        <f t="shared" ref="Q2734:W2734" si="8402">SUMIF($B$9:$N$9,Q$9,$B2734:$N2734)/100</f>
        <v>0</v>
      </c>
      <c r="R2734" s="121">
        <f t="shared" si="8402"/>
        <v>0</v>
      </c>
      <c r="S2734" s="121">
        <f t="shared" si="8402"/>
        <v>0</v>
      </c>
      <c r="T2734" s="121">
        <f t="shared" si="8402"/>
        <v>0</v>
      </c>
      <c r="U2734" s="121">
        <f t="shared" si="8402"/>
        <v>0</v>
      </c>
      <c r="V2734" s="121">
        <f t="shared" si="8402"/>
        <v>0</v>
      </c>
      <c r="W2734" s="121">
        <f t="shared" si="8402"/>
        <v>0</v>
      </c>
      <c r="X2734" s="122">
        <f t="shared" si="7864"/>
        <v>0</v>
      </c>
      <c r="Y2734" s="121">
        <f t="shared" si="7865"/>
        <v>0</v>
      </c>
      <c r="Z2734" s="122">
        <f t="shared" si="7866"/>
        <v>0</v>
      </c>
      <c r="AA2734" s="121">
        <f t="shared" si="7867"/>
        <v>0</v>
      </c>
      <c r="AB2734" s="122">
        <f t="shared" si="8393"/>
        <v>0</v>
      </c>
      <c r="AC2734" s="122">
        <f t="shared" si="8393"/>
        <v>0</v>
      </c>
      <c r="AD2734" s="121">
        <f t="shared" si="7868"/>
        <v>0</v>
      </c>
      <c r="AE2734" s="122">
        <f t="shared" ref="AE2734:AM2734" si="8403">+($AN2734-$AD2734)/10+AD2734</f>
        <v>0</v>
      </c>
      <c r="AF2734" s="122">
        <f t="shared" si="8403"/>
        <v>0</v>
      </c>
      <c r="AG2734" s="122">
        <f t="shared" si="8403"/>
        <v>0</v>
      </c>
      <c r="AH2734" s="122">
        <f t="shared" si="8403"/>
        <v>0</v>
      </c>
      <c r="AI2734" s="122">
        <f t="shared" si="8403"/>
        <v>0</v>
      </c>
      <c r="AJ2734" s="122">
        <f t="shared" si="8403"/>
        <v>0</v>
      </c>
      <c r="AK2734" s="122">
        <f t="shared" si="8403"/>
        <v>0</v>
      </c>
      <c r="AL2734" s="122">
        <f t="shared" si="8403"/>
        <v>0</v>
      </c>
      <c r="AM2734" s="122">
        <f t="shared" si="8403"/>
        <v>0</v>
      </c>
      <c r="AN2734" s="121">
        <f t="shared" si="7870"/>
        <v>0</v>
      </c>
      <c r="AO2734" s="122">
        <f t="shared" ref="AO2734:AW2734" si="8404">+($AX2734-$AN2734)/10+AN2734</f>
        <v>0</v>
      </c>
      <c r="AP2734" s="122">
        <f t="shared" si="8404"/>
        <v>0</v>
      </c>
      <c r="AQ2734" s="122">
        <f t="shared" si="8404"/>
        <v>0</v>
      </c>
      <c r="AR2734" s="122">
        <f t="shared" si="8404"/>
        <v>0</v>
      </c>
      <c r="AS2734" s="122">
        <f t="shared" si="8404"/>
        <v>0</v>
      </c>
      <c r="AT2734" s="122">
        <f t="shared" si="8404"/>
        <v>0</v>
      </c>
      <c r="AU2734" s="122">
        <f t="shared" si="8404"/>
        <v>0</v>
      </c>
      <c r="AV2734" s="122">
        <f t="shared" si="8404"/>
        <v>0</v>
      </c>
      <c r="AW2734" s="122">
        <f t="shared" si="8404"/>
        <v>0</v>
      </c>
      <c r="AX2734" s="121">
        <f t="shared" si="7872"/>
        <v>0</v>
      </c>
    </row>
    <row r="2735" spans="2:50" ht="15.75" customHeight="1" x14ac:dyDescent="0.2">
      <c r="B2735" s="123"/>
      <c r="C2735" s="124"/>
      <c r="D2735" s="124"/>
      <c r="E2735" s="124"/>
      <c r="F2735" s="124"/>
      <c r="G2735" s="124"/>
      <c r="H2735" s="124"/>
      <c r="I2735" s="124"/>
      <c r="J2735" s="124"/>
      <c r="K2735" s="124"/>
      <c r="L2735" s="124"/>
      <c r="M2735" s="124"/>
      <c r="N2735" s="125"/>
      <c r="O2735" s="119"/>
      <c r="P2735" s="120" t="str">
        <f t="shared" si="8251"/>
        <v/>
      </c>
      <c r="Q2735" s="126">
        <f t="shared" ref="Q2735:W2735" si="8405">SUMIF($B$9:$N$9,Q$9,$B2735:$N2735)/100</f>
        <v>0</v>
      </c>
      <c r="R2735" s="126">
        <f t="shared" si="8405"/>
        <v>0</v>
      </c>
      <c r="S2735" s="126">
        <f t="shared" si="8405"/>
        <v>0</v>
      </c>
      <c r="T2735" s="126">
        <f t="shared" si="8405"/>
        <v>0</v>
      </c>
      <c r="U2735" s="126">
        <f t="shared" si="8405"/>
        <v>0</v>
      </c>
      <c r="V2735" s="126">
        <f t="shared" si="8405"/>
        <v>0</v>
      </c>
      <c r="W2735" s="126">
        <f t="shared" si="8405"/>
        <v>0</v>
      </c>
      <c r="X2735" s="127">
        <f t="shared" si="7864"/>
        <v>0</v>
      </c>
      <c r="Y2735" s="126">
        <f t="shared" si="7865"/>
        <v>0</v>
      </c>
      <c r="Z2735" s="127">
        <f t="shared" si="7866"/>
        <v>0</v>
      </c>
      <c r="AA2735" s="126">
        <f t="shared" si="7867"/>
        <v>0</v>
      </c>
      <c r="AB2735" s="127">
        <f t="shared" si="8393"/>
        <v>0</v>
      </c>
      <c r="AC2735" s="127">
        <f t="shared" si="8393"/>
        <v>0</v>
      </c>
      <c r="AD2735" s="126">
        <f t="shared" si="7868"/>
        <v>0</v>
      </c>
      <c r="AE2735" s="127">
        <f t="shared" ref="AE2735:AM2735" si="8406">+($AN2735-$AD2735)/10+AD2735</f>
        <v>0</v>
      </c>
      <c r="AF2735" s="127">
        <f t="shared" si="8406"/>
        <v>0</v>
      </c>
      <c r="AG2735" s="127">
        <f t="shared" si="8406"/>
        <v>0</v>
      </c>
      <c r="AH2735" s="127">
        <f t="shared" si="8406"/>
        <v>0</v>
      </c>
      <c r="AI2735" s="127">
        <f t="shared" si="8406"/>
        <v>0</v>
      </c>
      <c r="AJ2735" s="127">
        <f t="shared" si="8406"/>
        <v>0</v>
      </c>
      <c r="AK2735" s="127">
        <f t="shared" si="8406"/>
        <v>0</v>
      </c>
      <c r="AL2735" s="127">
        <f t="shared" si="8406"/>
        <v>0</v>
      </c>
      <c r="AM2735" s="127">
        <f t="shared" si="8406"/>
        <v>0</v>
      </c>
      <c r="AN2735" s="126">
        <f t="shared" si="7870"/>
        <v>0</v>
      </c>
      <c r="AO2735" s="127">
        <f t="shared" ref="AO2735:AW2735" si="8407">+($AX2735-$AN2735)/10+AN2735</f>
        <v>0</v>
      </c>
      <c r="AP2735" s="127">
        <f t="shared" si="8407"/>
        <v>0</v>
      </c>
      <c r="AQ2735" s="127">
        <f t="shared" si="8407"/>
        <v>0</v>
      </c>
      <c r="AR2735" s="127">
        <f t="shared" si="8407"/>
        <v>0</v>
      </c>
      <c r="AS2735" s="127">
        <f t="shared" si="8407"/>
        <v>0</v>
      </c>
      <c r="AT2735" s="127">
        <f t="shared" si="8407"/>
        <v>0</v>
      </c>
      <c r="AU2735" s="127">
        <f t="shared" si="8407"/>
        <v>0</v>
      </c>
      <c r="AV2735" s="127">
        <f t="shared" si="8407"/>
        <v>0</v>
      </c>
      <c r="AW2735" s="127">
        <f t="shared" si="8407"/>
        <v>0</v>
      </c>
      <c r="AX2735" s="126">
        <f t="shared" si="7872"/>
        <v>0</v>
      </c>
    </row>
    <row r="2736" spans="2:50" ht="15.75" customHeight="1" x14ac:dyDescent="0.2">
      <c r="B2736" s="123"/>
      <c r="C2736" s="128"/>
      <c r="D2736" s="128"/>
      <c r="E2736" s="128"/>
      <c r="F2736" s="128"/>
      <c r="G2736" s="128"/>
      <c r="H2736" s="128"/>
      <c r="I2736" s="128"/>
      <c r="J2736" s="128"/>
      <c r="K2736" s="128"/>
      <c r="L2736" s="128"/>
      <c r="M2736" s="128"/>
      <c r="N2736" s="129"/>
      <c r="O2736" s="119"/>
      <c r="P2736" s="120" t="str">
        <f t="shared" si="8251"/>
        <v/>
      </c>
      <c r="Q2736" s="121">
        <f t="shared" ref="Q2736:W2736" si="8408">SUMIF($B$9:$N$9,Q$9,$B2736:$N2736)/100</f>
        <v>0</v>
      </c>
      <c r="R2736" s="121">
        <f t="shared" si="8408"/>
        <v>0</v>
      </c>
      <c r="S2736" s="121">
        <f t="shared" si="8408"/>
        <v>0</v>
      </c>
      <c r="T2736" s="121">
        <f t="shared" si="8408"/>
        <v>0</v>
      </c>
      <c r="U2736" s="121">
        <f t="shared" si="8408"/>
        <v>0</v>
      </c>
      <c r="V2736" s="121">
        <f t="shared" si="8408"/>
        <v>0</v>
      </c>
      <c r="W2736" s="121">
        <f t="shared" si="8408"/>
        <v>0</v>
      </c>
      <c r="X2736" s="122">
        <f t="shared" si="7864"/>
        <v>0</v>
      </c>
      <c r="Y2736" s="121">
        <f t="shared" si="7865"/>
        <v>0</v>
      </c>
      <c r="Z2736" s="122">
        <f t="shared" si="7866"/>
        <v>0</v>
      </c>
      <c r="AA2736" s="121">
        <f t="shared" si="7867"/>
        <v>0</v>
      </c>
      <c r="AB2736" s="122">
        <f t="shared" si="8393"/>
        <v>0</v>
      </c>
      <c r="AC2736" s="122">
        <f t="shared" si="8393"/>
        <v>0</v>
      </c>
      <c r="AD2736" s="121">
        <f t="shared" si="7868"/>
        <v>0</v>
      </c>
      <c r="AE2736" s="122">
        <f t="shared" ref="AE2736:AM2736" si="8409">+($AN2736-$AD2736)/10+AD2736</f>
        <v>0</v>
      </c>
      <c r="AF2736" s="122">
        <f t="shared" si="8409"/>
        <v>0</v>
      </c>
      <c r="AG2736" s="122">
        <f t="shared" si="8409"/>
        <v>0</v>
      </c>
      <c r="AH2736" s="122">
        <f t="shared" si="8409"/>
        <v>0</v>
      </c>
      <c r="AI2736" s="122">
        <f t="shared" si="8409"/>
        <v>0</v>
      </c>
      <c r="AJ2736" s="122">
        <f t="shared" si="8409"/>
        <v>0</v>
      </c>
      <c r="AK2736" s="122">
        <f t="shared" si="8409"/>
        <v>0</v>
      </c>
      <c r="AL2736" s="122">
        <f t="shared" si="8409"/>
        <v>0</v>
      </c>
      <c r="AM2736" s="122">
        <f t="shared" si="8409"/>
        <v>0</v>
      </c>
      <c r="AN2736" s="121">
        <f t="shared" si="7870"/>
        <v>0</v>
      </c>
      <c r="AO2736" s="122">
        <f t="shared" ref="AO2736:AW2736" si="8410">+($AX2736-$AN2736)/10+AN2736</f>
        <v>0</v>
      </c>
      <c r="AP2736" s="122">
        <f t="shared" si="8410"/>
        <v>0</v>
      </c>
      <c r="AQ2736" s="122">
        <f t="shared" si="8410"/>
        <v>0</v>
      </c>
      <c r="AR2736" s="122">
        <f t="shared" si="8410"/>
        <v>0</v>
      </c>
      <c r="AS2736" s="122">
        <f t="shared" si="8410"/>
        <v>0</v>
      </c>
      <c r="AT2736" s="122">
        <f t="shared" si="8410"/>
        <v>0</v>
      </c>
      <c r="AU2736" s="122">
        <f t="shared" si="8410"/>
        <v>0</v>
      </c>
      <c r="AV2736" s="122">
        <f t="shared" si="8410"/>
        <v>0</v>
      </c>
      <c r="AW2736" s="122">
        <f t="shared" si="8410"/>
        <v>0</v>
      </c>
      <c r="AX2736" s="121">
        <f t="shared" si="7872"/>
        <v>0</v>
      </c>
    </row>
    <row r="2737" spans="2:50" ht="15.75" customHeight="1" x14ac:dyDescent="0.2">
      <c r="B2737" s="123"/>
      <c r="C2737" s="124"/>
      <c r="D2737" s="124"/>
      <c r="E2737" s="124"/>
      <c r="F2737" s="124"/>
      <c r="G2737" s="124"/>
      <c r="H2737" s="124"/>
      <c r="I2737" s="124"/>
      <c r="J2737" s="124"/>
      <c r="K2737" s="124"/>
      <c r="L2737" s="124"/>
      <c r="M2737" s="124"/>
      <c r="N2737" s="125"/>
      <c r="O2737" s="119"/>
      <c r="P2737" s="120" t="str">
        <f t="shared" si="8251"/>
        <v/>
      </c>
      <c r="Q2737" s="126">
        <f t="shared" ref="Q2737:W2737" si="8411">SUMIF($B$9:$N$9,Q$9,$B2737:$N2737)/100</f>
        <v>0</v>
      </c>
      <c r="R2737" s="126">
        <f t="shared" si="8411"/>
        <v>0</v>
      </c>
      <c r="S2737" s="126">
        <f t="shared" si="8411"/>
        <v>0</v>
      </c>
      <c r="T2737" s="126">
        <f t="shared" si="8411"/>
        <v>0</v>
      </c>
      <c r="U2737" s="126">
        <f t="shared" si="8411"/>
        <v>0</v>
      </c>
      <c r="V2737" s="126">
        <f t="shared" si="8411"/>
        <v>0</v>
      </c>
      <c r="W2737" s="126">
        <f t="shared" si="8411"/>
        <v>0</v>
      </c>
      <c r="X2737" s="127">
        <f t="shared" si="7864"/>
        <v>0</v>
      </c>
      <c r="Y2737" s="126">
        <f t="shared" si="7865"/>
        <v>0</v>
      </c>
      <c r="Z2737" s="127">
        <f t="shared" si="7866"/>
        <v>0</v>
      </c>
      <c r="AA2737" s="126">
        <f t="shared" si="7867"/>
        <v>0</v>
      </c>
      <c r="AB2737" s="127">
        <f t="shared" si="8393"/>
        <v>0</v>
      </c>
      <c r="AC2737" s="127">
        <f t="shared" si="8393"/>
        <v>0</v>
      </c>
      <c r="AD2737" s="126">
        <f t="shared" si="7868"/>
        <v>0</v>
      </c>
      <c r="AE2737" s="127">
        <f t="shared" ref="AE2737:AM2737" si="8412">+($AN2737-$AD2737)/10+AD2737</f>
        <v>0</v>
      </c>
      <c r="AF2737" s="127">
        <f t="shared" si="8412"/>
        <v>0</v>
      </c>
      <c r="AG2737" s="127">
        <f t="shared" si="8412"/>
        <v>0</v>
      </c>
      <c r="AH2737" s="127">
        <f t="shared" si="8412"/>
        <v>0</v>
      </c>
      <c r="AI2737" s="127">
        <f t="shared" si="8412"/>
        <v>0</v>
      </c>
      <c r="AJ2737" s="127">
        <f t="shared" si="8412"/>
        <v>0</v>
      </c>
      <c r="AK2737" s="127">
        <f t="shared" si="8412"/>
        <v>0</v>
      </c>
      <c r="AL2737" s="127">
        <f t="shared" si="8412"/>
        <v>0</v>
      </c>
      <c r="AM2737" s="127">
        <f t="shared" si="8412"/>
        <v>0</v>
      </c>
      <c r="AN2737" s="126">
        <f t="shared" si="7870"/>
        <v>0</v>
      </c>
      <c r="AO2737" s="127">
        <f t="shared" ref="AO2737:AW2737" si="8413">+($AX2737-$AN2737)/10+AN2737</f>
        <v>0</v>
      </c>
      <c r="AP2737" s="127">
        <f t="shared" si="8413"/>
        <v>0</v>
      </c>
      <c r="AQ2737" s="127">
        <f t="shared" si="8413"/>
        <v>0</v>
      </c>
      <c r="AR2737" s="127">
        <f t="shared" si="8413"/>
        <v>0</v>
      </c>
      <c r="AS2737" s="127">
        <f t="shared" si="8413"/>
        <v>0</v>
      </c>
      <c r="AT2737" s="127">
        <f t="shared" si="8413"/>
        <v>0</v>
      </c>
      <c r="AU2737" s="127">
        <f t="shared" si="8413"/>
        <v>0</v>
      </c>
      <c r="AV2737" s="127">
        <f t="shared" si="8413"/>
        <v>0</v>
      </c>
      <c r="AW2737" s="127">
        <f t="shared" si="8413"/>
        <v>0</v>
      </c>
      <c r="AX2737" s="126">
        <f t="shared" si="7872"/>
        <v>0</v>
      </c>
    </row>
    <row r="2738" spans="2:50" ht="15.75" customHeight="1" x14ac:dyDescent="0.2">
      <c r="B2738" s="123"/>
      <c r="C2738" s="128"/>
      <c r="D2738" s="128"/>
      <c r="E2738" s="128"/>
      <c r="F2738" s="128"/>
      <c r="G2738" s="128"/>
      <c r="H2738" s="128"/>
      <c r="I2738" s="128"/>
      <c r="J2738" s="128"/>
      <c r="K2738" s="128"/>
      <c r="L2738" s="128"/>
      <c r="M2738" s="128"/>
      <c r="N2738" s="129"/>
      <c r="O2738" s="119"/>
      <c r="P2738" s="120" t="str">
        <f t="shared" si="8251"/>
        <v/>
      </c>
      <c r="Q2738" s="121">
        <f t="shared" ref="Q2738:W2738" si="8414">SUMIF($B$9:$N$9,Q$9,$B2738:$N2738)/100</f>
        <v>0</v>
      </c>
      <c r="R2738" s="121">
        <f t="shared" si="8414"/>
        <v>0</v>
      </c>
      <c r="S2738" s="121">
        <f t="shared" si="8414"/>
        <v>0</v>
      </c>
      <c r="T2738" s="121">
        <f t="shared" si="8414"/>
        <v>0</v>
      </c>
      <c r="U2738" s="121">
        <f t="shared" si="8414"/>
        <v>0</v>
      </c>
      <c r="V2738" s="121">
        <f t="shared" si="8414"/>
        <v>0</v>
      </c>
      <c r="W2738" s="121">
        <f t="shared" si="8414"/>
        <v>0</v>
      </c>
      <c r="X2738" s="122">
        <f t="shared" si="7864"/>
        <v>0</v>
      </c>
      <c r="Y2738" s="121">
        <f t="shared" si="7865"/>
        <v>0</v>
      </c>
      <c r="Z2738" s="122">
        <f t="shared" si="7866"/>
        <v>0</v>
      </c>
      <c r="AA2738" s="121">
        <f t="shared" si="7867"/>
        <v>0</v>
      </c>
      <c r="AB2738" s="122">
        <f t="shared" si="8393"/>
        <v>0</v>
      </c>
      <c r="AC2738" s="122">
        <f t="shared" si="8393"/>
        <v>0</v>
      </c>
      <c r="AD2738" s="121">
        <f t="shared" si="7868"/>
        <v>0</v>
      </c>
      <c r="AE2738" s="122">
        <f t="shared" ref="AE2738:AM2738" si="8415">+($AN2738-$AD2738)/10+AD2738</f>
        <v>0</v>
      </c>
      <c r="AF2738" s="122">
        <f t="shared" si="8415"/>
        <v>0</v>
      </c>
      <c r="AG2738" s="122">
        <f t="shared" si="8415"/>
        <v>0</v>
      </c>
      <c r="AH2738" s="122">
        <f t="shared" si="8415"/>
        <v>0</v>
      </c>
      <c r="AI2738" s="122">
        <f t="shared" si="8415"/>
        <v>0</v>
      </c>
      <c r="AJ2738" s="122">
        <f t="shared" si="8415"/>
        <v>0</v>
      </c>
      <c r="AK2738" s="122">
        <f t="shared" si="8415"/>
        <v>0</v>
      </c>
      <c r="AL2738" s="122">
        <f t="shared" si="8415"/>
        <v>0</v>
      </c>
      <c r="AM2738" s="122">
        <f t="shared" si="8415"/>
        <v>0</v>
      </c>
      <c r="AN2738" s="121">
        <f t="shared" si="7870"/>
        <v>0</v>
      </c>
      <c r="AO2738" s="122">
        <f t="shared" ref="AO2738:AW2738" si="8416">+($AX2738-$AN2738)/10+AN2738</f>
        <v>0</v>
      </c>
      <c r="AP2738" s="122">
        <f t="shared" si="8416"/>
        <v>0</v>
      </c>
      <c r="AQ2738" s="122">
        <f t="shared" si="8416"/>
        <v>0</v>
      </c>
      <c r="AR2738" s="122">
        <f t="shared" si="8416"/>
        <v>0</v>
      </c>
      <c r="AS2738" s="122">
        <f t="shared" si="8416"/>
        <v>0</v>
      </c>
      <c r="AT2738" s="122">
        <f t="shared" si="8416"/>
        <v>0</v>
      </c>
      <c r="AU2738" s="122">
        <f t="shared" si="8416"/>
        <v>0</v>
      </c>
      <c r="AV2738" s="122">
        <f t="shared" si="8416"/>
        <v>0</v>
      </c>
      <c r="AW2738" s="122">
        <f t="shared" si="8416"/>
        <v>0</v>
      </c>
      <c r="AX2738" s="121">
        <f t="shared" si="7872"/>
        <v>0</v>
      </c>
    </row>
    <row r="2739" spans="2:50" ht="15.75" customHeight="1" x14ac:dyDescent="0.2">
      <c r="B2739" s="123"/>
      <c r="C2739" s="124"/>
      <c r="D2739" s="124"/>
      <c r="E2739" s="124"/>
      <c r="F2739" s="124"/>
      <c r="G2739" s="124"/>
      <c r="H2739" s="124"/>
      <c r="I2739" s="124"/>
      <c r="J2739" s="124"/>
      <c r="K2739" s="124"/>
      <c r="L2739" s="124"/>
      <c r="M2739" s="124"/>
      <c r="N2739" s="125"/>
      <c r="O2739" s="119"/>
      <c r="P2739" s="120" t="str">
        <f t="shared" si="8251"/>
        <v/>
      </c>
      <c r="Q2739" s="126">
        <f t="shared" ref="Q2739:W2739" si="8417">SUMIF($B$9:$N$9,Q$9,$B2739:$N2739)/100</f>
        <v>0</v>
      </c>
      <c r="R2739" s="126">
        <f t="shared" si="8417"/>
        <v>0</v>
      </c>
      <c r="S2739" s="126">
        <f t="shared" si="8417"/>
        <v>0</v>
      </c>
      <c r="T2739" s="126">
        <f t="shared" si="8417"/>
        <v>0</v>
      </c>
      <c r="U2739" s="126">
        <f t="shared" si="8417"/>
        <v>0</v>
      </c>
      <c r="V2739" s="126">
        <f t="shared" si="8417"/>
        <v>0</v>
      </c>
      <c r="W2739" s="126">
        <f t="shared" si="8417"/>
        <v>0</v>
      </c>
      <c r="X2739" s="127">
        <f t="shared" si="7864"/>
        <v>0</v>
      </c>
      <c r="Y2739" s="126">
        <f t="shared" si="7865"/>
        <v>0</v>
      </c>
      <c r="Z2739" s="127">
        <f t="shared" si="7866"/>
        <v>0</v>
      </c>
      <c r="AA2739" s="126">
        <f t="shared" si="7867"/>
        <v>0</v>
      </c>
      <c r="AB2739" s="127">
        <f t="shared" si="8393"/>
        <v>0</v>
      </c>
      <c r="AC2739" s="127">
        <f t="shared" si="8393"/>
        <v>0</v>
      </c>
      <c r="AD2739" s="126">
        <f t="shared" si="7868"/>
        <v>0</v>
      </c>
      <c r="AE2739" s="127">
        <f t="shared" ref="AE2739:AM2739" si="8418">+($AN2739-$AD2739)/10+AD2739</f>
        <v>0</v>
      </c>
      <c r="AF2739" s="127">
        <f t="shared" si="8418"/>
        <v>0</v>
      </c>
      <c r="AG2739" s="127">
        <f t="shared" si="8418"/>
        <v>0</v>
      </c>
      <c r="AH2739" s="127">
        <f t="shared" si="8418"/>
        <v>0</v>
      </c>
      <c r="AI2739" s="127">
        <f t="shared" si="8418"/>
        <v>0</v>
      </c>
      <c r="AJ2739" s="127">
        <f t="shared" si="8418"/>
        <v>0</v>
      </c>
      <c r="AK2739" s="127">
        <f t="shared" si="8418"/>
        <v>0</v>
      </c>
      <c r="AL2739" s="127">
        <f t="shared" si="8418"/>
        <v>0</v>
      </c>
      <c r="AM2739" s="127">
        <f t="shared" si="8418"/>
        <v>0</v>
      </c>
      <c r="AN2739" s="126">
        <f t="shared" si="7870"/>
        <v>0</v>
      </c>
      <c r="AO2739" s="127">
        <f t="shared" ref="AO2739:AW2739" si="8419">+($AX2739-$AN2739)/10+AN2739</f>
        <v>0</v>
      </c>
      <c r="AP2739" s="127">
        <f t="shared" si="8419"/>
        <v>0</v>
      </c>
      <c r="AQ2739" s="127">
        <f t="shared" si="8419"/>
        <v>0</v>
      </c>
      <c r="AR2739" s="127">
        <f t="shared" si="8419"/>
        <v>0</v>
      </c>
      <c r="AS2739" s="127">
        <f t="shared" si="8419"/>
        <v>0</v>
      </c>
      <c r="AT2739" s="127">
        <f t="shared" si="8419"/>
        <v>0</v>
      </c>
      <c r="AU2739" s="127">
        <f t="shared" si="8419"/>
        <v>0</v>
      </c>
      <c r="AV2739" s="127">
        <f t="shared" si="8419"/>
        <v>0</v>
      </c>
      <c r="AW2739" s="127">
        <f t="shared" si="8419"/>
        <v>0</v>
      </c>
      <c r="AX2739" s="126">
        <f t="shared" si="7872"/>
        <v>0</v>
      </c>
    </row>
    <row r="2740" spans="2:50" ht="15.75" customHeight="1" x14ac:dyDescent="0.2">
      <c r="B2740" s="123"/>
      <c r="C2740" s="128"/>
      <c r="D2740" s="128"/>
      <c r="E2740" s="128"/>
      <c r="F2740" s="128"/>
      <c r="G2740" s="128"/>
      <c r="H2740" s="128"/>
      <c r="I2740" s="128"/>
      <c r="J2740" s="128"/>
      <c r="K2740" s="128"/>
      <c r="L2740" s="128"/>
      <c r="M2740" s="128"/>
      <c r="N2740" s="129"/>
      <c r="O2740" s="119"/>
      <c r="P2740" s="120" t="str">
        <f t="shared" si="8251"/>
        <v/>
      </c>
      <c r="Q2740" s="121">
        <f t="shared" ref="Q2740:W2740" si="8420">SUMIF($B$9:$N$9,Q$9,$B2740:$N2740)/100</f>
        <v>0</v>
      </c>
      <c r="R2740" s="121">
        <f t="shared" si="8420"/>
        <v>0</v>
      </c>
      <c r="S2740" s="121">
        <f t="shared" si="8420"/>
        <v>0</v>
      </c>
      <c r="T2740" s="121">
        <f t="shared" si="8420"/>
        <v>0</v>
      </c>
      <c r="U2740" s="121">
        <f t="shared" si="8420"/>
        <v>0</v>
      </c>
      <c r="V2740" s="121">
        <f t="shared" si="8420"/>
        <v>0</v>
      </c>
      <c r="W2740" s="121">
        <f t="shared" si="8420"/>
        <v>0</v>
      </c>
      <c r="X2740" s="122">
        <f t="shared" si="7864"/>
        <v>0</v>
      </c>
      <c r="Y2740" s="121">
        <f t="shared" si="7865"/>
        <v>0</v>
      </c>
      <c r="Z2740" s="122">
        <f t="shared" si="7866"/>
        <v>0</v>
      </c>
      <c r="AA2740" s="121">
        <f t="shared" si="7867"/>
        <v>0</v>
      </c>
      <c r="AB2740" s="122">
        <f t="shared" si="8393"/>
        <v>0</v>
      </c>
      <c r="AC2740" s="122">
        <f t="shared" si="8393"/>
        <v>0</v>
      </c>
      <c r="AD2740" s="121">
        <f t="shared" si="7868"/>
        <v>0</v>
      </c>
      <c r="AE2740" s="122">
        <f t="shared" ref="AE2740:AM2740" si="8421">+($AN2740-$AD2740)/10+AD2740</f>
        <v>0</v>
      </c>
      <c r="AF2740" s="122">
        <f t="shared" si="8421"/>
        <v>0</v>
      </c>
      <c r="AG2740" s="122">
        <f t="shared" si="8421"/>
        <v>0</v>
      </c>
      <c r="AH2740" s="122">
        <f t="shared" si="8421"/>
        <v>0</v>
      </c>
      <c r="AI2740" s="122">
        <f t="shared" si="8421"/>
        <v>0</v>
      </c>
      <c r="AJ2740" s="122">
        <f t="shared" si="8421"/>
        <v>0</v>
      </c>
      <c r="AK2740" s="122">
        <f t="shared" si="8421"/>
        <v>0</v>
      </c>
      <c r="AL2740" s="122">
        <f t="shared" si="8421"/>
        <v>0</v>
      </c>
      <c r="AM2740" s="122">
        <f t="shared" si="8421"/>
        <v>0</v>
      </c>
      <c r="AN2740" s="121">
        <f t="shared" si="7870"/>
        <v>0</v>
      </c>
      <c r="AO2740" s="122">
        <f t="shared" ref="AO2740:AW2740" si="8422">+($AX2740-$AN2740)/10+AN2740</f>
        <v>0</v>
      </c>
      <c r="AP2740" s="122">
        <f t="shared" si="8422"/>
        <v>0</v>
      </c>
      <c r="AQ2740" s="122">
        <f t="shared" si="8422"/>
        <v>0</v>
      </c>
      <c r="AR2740" s="122">
        <f t="shared" si="8422"/>
        <v>0</v>
      </c>
      <c r="AS2740" s="122">
        <f t="shared" si="8422"/>
        <v>0</v>
      </c>
      <c r="AT2740" s="122">
        <f t="shared" si="8422"/>
        <v>0</v>
      </c>
      <c r="AU2740" s="122">
        <f t="shared" si="8422"/>
        <v>0</v>
      </c>
      <c r="AV2740" s="122">
        <f t="shared" si="8422"/>
        <v>0</v>
      </c>
      <c r="AW2740" s="122">
        <f t="shared" si="8422"/>
        <v>0</v>
      </c>
      <c r="AX2740" s="121">
        <f t="shared" si="7872"/>
        <v>0</v>
      </c>
    </row>
    <row r="2741" spans="2:50" ht="15.75" customHeight="1" x14ac:dyDescent="0.2">
      <c r="B2741" s="123"/>
      <c r="C2741" s="124"/>
      <c r="D2741" s="124"/>
      <c r="E2741" s="124"/>
      <c r="F2741" s="124"/>
      <c r="G2741" s="124"/>
      <c r="H2741" s="124"/>
      <c r="I2741" s="124"/>
      <c r="J2741" s="124"/>
      <c r="K2741" s="124"/>
      <c r="L2741" s="124"/>
      <c r="M2741" s="124"/>
      <c r="N2741" s="125"/>
      <c r="O2741" s="119"/>
      <c r="P2741" s="120" t="str">
        <f t="shared" si="8251"/>
        <v/>
      </c>
      <c r="Q2741" s="126">
        <f t="shared" ref="Q2741:W2741" si="8423">SUMIF($B$9:$N$9,Q$9,$B2741:$N2741)/100</f>
        <v>0</v>
      </c>
      <c r="R2741" s="126">
        <f t="shared" si="8423"/>
        <v>0</v>
      </c>
      <c r="S2741" s="126">
        <f t="shared" si="8423"/>
        <v>0</v>
      </c>
      <c r="T2741" s="126">
        <f t="shared" si="8423"/>
        <v>0</v>
      </c>
      <c r="U2741" s="126">
        <f t="shared" si="8423"/>
        <v>0</v>
      </c>
      <c r="V2741" s="126">
        <f t="shared" si="8423"/>
        <v>0</v>
      </c>
      <c r="W2741" s="126">
        <f t="shared" si="8423"/>
        <v>0</v>
      </c>
      <c r="X2741" s="127">
        <f t="shared" si="7864"/>
        <v>0</v>
      </c>
      <c r="Y2741" s="126">
        <f t="shared" si="7865"/>
        <v>0</v>
      </c>
      <c r="Z2741" s="127">
        <f t="shared" si="7866"/>
        <v>0</v>
      </c>
      <c r="AA2741" s="126">
        <f t="shared" si="7867"/>
        <v>0</v>
      </c>
      <c r="AB2741" s="127">
        <f t="shared" si="8393"/>
        <v>0</v>
      </c>
      <c r="AC2741" s="127">
        <f t="shared" si="8393"/>
        <v>0</v>
      </c>
      <c r="AD2741" s="126">
        <f t="shared" si="7868"/>
        <v>0</v>
      </c>
      <c r="AE2741" s="127">
        <f t="shared" ref="AE2741:AM2741" si="8424">+($AN2741-$AD2741)/10+AD2741</f>
        <v>0</v>
      </c>
      <c r="AF2741" s="127">
        <f t="shared" si="8424"/>
        <v>0</v>
      </c>
      <c r="AG2741" s="127">
        <f t="shared" si="8424"/>
        <v>0</v>
      </c>
      <c r="AH2741" s="127">
        <f t="shared" si="8424"/>
        <v>0</v>
      </c>
      <c r="AI2741" s="127">
        <f t="shared" si="8424"/>
        <v>0</v>
      </c>
      <c r="AJ2741" s="127">
        <f t="shared" si="8424"/>
        <v>0</v>
      </c>
      <c r="AK2741" s="127">
        <f t="shared" si="8424"/>
        <v>0</v>
      </c>
      <c r="AL2741" s="127">
        <f t="shared" si="8424"/>
        <v>0</v>
      </c>
      <c r="AM2741" s="127">
        <f t="shared" si="8424"/>
        <v>0</v>
      </c>
      <c r="AN2741" s="126">
        <f t="shared" si="7870"/>
        <v>0</v>
      </c>
      <c r="AO2741" s="127">
        <f t="shared" ref="AO2741:AW2741" si="8425">+($AX2741-$AN2741)/10+AN2741</f>
        <v>0</v>
      </c>
      <c r="AP2741" s="127">
        <f t="shared" si="8425"/>
        <v>0</v>
      </c>
      <c r="AQ2741" s="127">
        <f t="shared" si="8425"/>
        <v>0</v>
      </c>
      <c r="AR2741" s="127">
        <f t="shared" si="8425"/>
        <v>0</v>
      </c>
      <c r="AS2741" s="127">
        <f t="shared" si="8425"/>
        <v>0</v>
      </c>
      <c r="AT2741" s="127">
        <f t="shared" si="8425"/>
        <v>0</v>
      </c>
      <c r="AU2741" s="127">
        <f t="shared" si="8425"/>
        <v>0</v>
      </c>
      <c r="AV2741" s="127">
        <f t="shared" si="8425"/>
        <v>0</v>
      </c>
      <c r="AW2741" s="127">
        <f t="shared" si="8425"/>
        <v>0</v>
      </c>
      <c r="AX2741" s="126">
        <f t="shared" si="7872"/>
        <v>0</v>
      </c>
    </row>
    <row r="2742" spans="2:50" ht="15.75" customHeight="1" x14ac:dyDescent="0.2">
      <c r="B2742" s="123"/>
      <c r="C2742" s="128"/>
      <c r="D2742" s="128"/>
      <c r="E2742" s="128"/>
      <c r="F2742" s="128"/>
      <c r="G2742" s="128"/>
      <c r="H2742" s="128"/>
      <c r="I2742" s="128"/>
      <c r="J2742" s="128"/>
      <c r="K2742" s="128"/>
      <c r="L2742" s="128"/>
      <c r="M2742" s="128"/>
      <c r="N2742" s="129"/>
      <c r="O2742" s="119"/>
      <c r="P2742" s="120" t="str">
        <f t="shared" si="8251"/>
        <v/>
      </c>
      <c r="Q2742" s="121">
        <f t="shared" ref="Q2742:W2742" si="8426">SUMIF($B$9:$N$9,Q$9,$B2742:$N2742)/100</f>
        <v>0</v>
      </c>
      <c r="R2742" s="121">
        <f t="shared" si="8426"/>
        <v>0</v>
      </c>
      <c r="S2742" s="121">
        <f t="shared" si="8426"/>
        <v>0</v>
      </c>
      <c r="T2742" s="121">
        <f t="shared" si="8426"/>
        <v>0</v>
      </c>
      <c r="U2742" s="121">
        <f t="shared" si="8426"/>
        <v>0</v>
      </c>
      <c r="V2742" s="121">
        <f t="shared" si="8426"/>
        <v>0</v>
      </c>
      <c r="W2742" s="121">
        <f t="shared" si="8426"/>
        <v>0</v>
      </c>
      <c r="X2742" s="122">
        <f t="shared" si="7864"/>
        <v>0</v>
      </c>
      <c r="Y2742" s="121">
        <f t="shared" si="7865"/>
        <v>0</v>
      </c>
      <c r="Z2742" s="122">
        <f t="shared" si="7866"/>
        <v>0</v>
      </c>
      <c r="AA2742" s="121">
        <f t="shared" si="7867"/>
        <v>0</v>
      </c>
      <c r="AB2742" s="122">
        <f t="shared" si="8393"/>
        <v>0</v>
      </c>
      <c r="AC2742" s="122">
        <f t="shared" si="8393"/>
        <v>0</v>
      </c>
      <c r="AD2742" s="121">
        <f t="shared" si="7868"/>
        <v>0</v>
      </c>
      <c r="AE2742" s="122">
        <f t="shared" ref="AE2742:AM2742" si="8427">+($AN2742-$AD2742)/10+AD2742</f>
        <v>0</v>
      </c>
      <c r="AF2742" s="122">
        <f t="shared" si="8427"/>
        <v>0</v>
      </c>
      <c r="AG2742" s="122">
        <f t="shared" si="8427"/>
        <v>0</v>
      </c>
      <c r="AH2742" s="122">
        <f t="shared" si="8427"/>
        <v>0</v>
      </c>
      <c r="AI2742" s="122">
        <f t="shared" si="8427"/>
        <v>0</v>
      </c>
      <c r="AJ2742" s="122">
        <f t="shared" si="8427"/>
        <v>0</v>
      </c>
      <c r="AK2742" s="122">
        <f t="shared" si="8427"/>
        <v>0</v>
      </c>
      <c r="AL2742" s="122">
        <f t="shared" si="8427"/>
        <v>0</v>
      </c>
      <c r="AM2742" s="122">
        <f t="shared" si="8427"/>
        <v>0</v>
      </c>
      <c r="AN2742" s="121">
        <f t="shared" si="7870"/>
        <v>0</v>
      </c>
      <c r="AO2742" s="122">
        <f t="shared" ref="AO2742:AW2742" si="8428">+($AX2742-$AN2742)/10+AN2742</f>
        <v>0</v>
      </c>
      <c r="AP2742" s="122">
        <f t="shared" si="8428"/>
        <v>0</v>
      </c>
      <c r="AQ2742" s="122">
        <f t="shared" si="8428"/>
        <v>0</v>
      </c>
      <c r="AR2742" s="122">
        <f t="shared" si="8428"/>
        <v>0</v>
      </c>
      <c r="AS2742" s="122">
        <f t="shared" si="8428"/>
        <v>0</v>
      </c>
      <c r="AT2742" s="122">
        <f t="shared" si="8428"/>
        <v>0</v>
      </c>
      <c r="AU2742" s="122">
        <f t="shared" si="8428"/>
        <v>0</v>
      </c>
      <c r="AV2742" s="122">
        <f t="shared" si="8428"/>
        <v>0</v>
      </c>
      <c r="AW2742" s="122">
        <f t="shared" si="8428"/>
        <v>0</v>
      </c>
      <c r="AX2742" s="121">
        <f t="shared" si="7872"/>
        <v>0</v>
      </c>
    </row>
    <row r="2743" spans="2:50" ht="15.75" customHeight="1" x14ac:dyDescent="0.2">
      <c r="B2743" s="123"/>
      <c r="C2743" s="124"/>
      <c r="D2743" s="124"/>
      <c r="E2743" s="124"/>
      <c r="F2743" s="124"/>
      <c r="G2743" s="124"/>
      <c r="H2743" s="124"/>
      <c r="I2743" s="124"/>
      <c r="J2743" s="124"/>
      <c r="K2743" s="124"/>
      <c r="L2743" s="124"/>
      <c r="M2743" s="124"/>
      <c r="N2743" s="125"/>
      <c r="O2743" s="119"/>
      <c r="P2743" s="120" t="str">
        <f t="shared" si="8251"/>
        <v/>
      </c>
      <c r="Q2743" s="126">
        <f t="shared" ref="Q2743:W2743" si="8429">SUMIF($B$9:$N$9,Q$9,$B2743:$N2743)/100</f>
        <v>0</v>
      </c>
      <c r="R2743" s="126">
        <f t="shared" si="8429"/>
        <v>0</v>
      </c>
      <c r="S2743" s="126">
        <f t="shared" si="8429"/>
        <v>0</v>
      </c>
      <c r="T2743" s="126">
        <f t="shared" si="8429"/>
        <v>0</v>
      </c>
      <c r="U2743" s="126">
        <f t="shared" si="8429"/>
        <v>0</v>
      </c>
      <c r="V2743" s="126">
        <f t="shared" si="8429"/>
        <v>0</v>
      </c>
      <c r="W2743" s="126">
        <f t="shared" si="8429"/>
        <v>0</v>
      </c>
      <c r="X2743" s="127">
        <f t="shared" si="7864"/>
        <v>0</v>
      </c>
      <c r="Y2743" s="126">
        <f t="shared" si="7865"/>
        <v>0</v>
      </c>
      <c r="Z2743" s="127">
        <f t="shared" si="7866"/>
        <v>0</v>
      </c>
      <c r="AA2743" s="126">
        <f t="shared" si="7867"/>
        <v>0</v>
      </c>
      <c r="AB2743" s="127">
        <f t="shared" si="8393"/>
        <v>0</v>
      </c>
      <c r="AC2743" s="127">
        <f t="shared" si="8393"/>
        <v>0</v>
      </c>
      <c r="AD2743" s="126">
        <f t="shared" si="7868"/>
        <v>0</v>
      </c>
      <c r="AE2743" s="127">
        <f t="shared" ref="AE2743:AM2743" si="8430">+($AN2743-$AD2743)/10+AD2743</f>
        <v>0</v>
      </c>
      <c r="AF2743" s="127">
        <f t="shared" si="8430"/>
        <v>0</v>
      </c>
      <c r="AG2743" s="127">
        <f t="shared" si="8430"/>
        <v>0</v>
      </c>
      <c r="AH2743" s="127">
        <f t="shared" si="8430"/>
        <v>0</v>
      </c>
      <c r="AI2743" s="127">
        <f t="shared" si="8430"/>
        <v>0</v>
      </c>
      <c r="AJ2743" s="127">
        <f t="shared" si="8430"/>
        <v>0</v>
      </c>
      <c r="AK2743" s="127">
        <f t="shared" si="8430"/>
        <v>0</v>
      </c>
      <c r="AL2743" s="127">
        <f t="shared" si="8430"/>
        <v>0</v>
      </c>
      <c r="AM2743" s="127">
        <f t="shared" si="8430"/>
        <v>0</v>
      </c>
      <c r="AN2743" s="126">
        <f t="shared" si="7870"/>
        <v>0</v>
      </c>
      <c r="AO2743" s="127">
        <f t="shared" ref="AO2743:AW2743" si="8431">+($AX2743-$AN2743)/10+AN2743</f>
        <v>0</v>
      </c>
      <c r="AP2743" s="127">
        <f t="shared" si="8431"/>
        <v>0</v>
      </c>
      <c r="AQ2743" s="127">
        <f t="shared" si="8431"/>
        <v>0</v>
      </c>
      <c r="AR2743" s="127">
        <f t="shared" si="8431"/>
        <v>0</v>
      </c>
      <c r="AS2743" s="127">
        <f t="shared" si="8431"/>
        <v>0</v>
      </c>
      <c r="AT2743" s="127">
        <f t="shared" si="8431"/>
        <v>0</v>
      </c>
      <c r="AU2743" s="127">
        <f t="shared" si="8431"/>
        <v>0</v>
      </c>
      <c r="AV2743" s="127">
        <f t="shared" si="8431"/>
        <v>0</v>
      </c>
      <c r="AW2743" s="127">
        <f t="shared" si="8431"/>
        <v>0</v>
      </c>
      <c r="AX2743" s="126">
        <f t="shared" si="7872"/>
        <v>0</v>
      </c>
    </row>
    <row r="2744" spans="2:50" ht="15.75" customHeight="1" x14ac:dyDescent="0.2">
      <c r="B2744" s="123"/>
      <c r="C2744" s="128"/>
      <c r="D2744" s="128"/>
      <c r="E2744" s="128"/>
      <c r="F2744" s="128"/>
      <c r="G2744" s="128"/>
      <c r="H2744" s="128"/>
      <c r="I2744" s="128"/>
      <c r="J2744" s="128"/>
      <c r="K2744" s="128"/>
      <c r="L2744" s="128"/>
      <c r="M2744" s="128"/>
      <c r="N2744" s="129"/>
      <c r="O2744" s="119"/>
      <c r="P2744" s="120" t="str">
        <f t="shared" si="8251"/>
        <v/>
      </c>
      <c r="Q2744" s="121">
        <f t="shared" ref="Q2744:W2744" si="8432">SUMIF($B$9:$N$9,Q$9,$B2744:$N2744)/100</f>
        <v>0</v>
      </c>
      <c r="R2744" s="121">
        <f t="shared" si="8432"/>
        <v>0</v>
      </c>
      <c r="S2744" s="121">
        <f t="shared" si="8432"/>
        <v>0</v>
      </c>
      <c r="T2744" s="121">
        <f t="shared" si="8432"/>
        <v>0</v>
      </c>
      <c r="U2744" s="121">
        <f t="shared" si="8432"/>
        <v>0</v>
      </c>
      <c r="V2744" s="121">
        <f t="shared" si="8432"/>
        <v>0</v>
      </c>
      <c r="W2744" s="121">
        <f t="shared" si="8432"/>
        <v>0</v>
      </c>
      <c r="X2744" s="122">
        <f t="shared" si="7864"/>
        <v>0</v>
      </c>
      <c r="Y2744" s="121">
        <f t="shared" si="7865"/>
        <v>0</v>
      </c>
      <c r="Z2744" s="122">
        <f t="shared" si="7866"/>
        <v>0</v>
      </c>
      <c r="AA2744" s="121">
        <f t="shared" si="7867"/>
        <v>0</v>
      </c>
      <c r="AB2744" s="122">
        <f t="shared" si="8393"/>
        <v>0</v>
      </c>
      <c r="AC2744" s="122">
        <f t="shared" si="8393"/>
        <v>0</v>
      </c>
      <c r="AD2744" s="121">
        <f t="shared" si="7868"/>
        <v>0</v>
      </c>
      <c r="AE2744" s="122">
        <f t="shared" ref="AE2744:AM2744" si="8433">+($AN2744-$AD2744)/10+AD2744</f>
        <v>0</v>
      </c>
      <c r="AF2744" s="122">
        <f t="shared" si="8433"/>
        <v>0</v>
      </c>
      <c r="AG2744" s="122">
        <f t="shared" si="8433"/>
        <v>0</v>
      </c>
      <c r="AH2744" s="122">
        <f t="shared" si="8433"/>
        <v>0</v>
      </c>
      <c r="AI2744" s="122">
        <f t="shared" si="8433"/>
        <v>0</v>
      </c>
      <c r="AJ2744" s="122">
        <f t="shared" si="8433"/>
        <v>0</v>
      </c>
      <c r="AK2744" s="122">
        <f t="shared" si="8433"/>
        <v>0</v>
      </c>
      <c r="AL2744" s="122">
        <f t="shared" si="8433"/>
        <v>0</v>
      </c>
      <c r="AM2744" s="122">
        <f t="shared" si="8433"/>
        <v>0</v>
      </c>
      <c r="AN2744" s="121">
        <f t="shared" si="7870"/>
        <v>0</v>
      </c>
      <c r="AO2744" s="122">
        <f t="shared" ref="AO2744:AW2744" si="8434">+($AX2744-$AN2744)/10+AN2744</f>
        <v>0</v>
      </c>
      <c r="AP2744" s="122">
        <f t="shared" si="8434"/>
        <v>0</v>
      </c>
      <c r="AQ2744" s="122">
        <f t="shared" si="8434"/>
        <v>0</v>
      </c>
      <c r="AR2744" s="122">
        <f t="shared" si="8434"/>
        <v>0</v>
      </c>
      <c r="AS2744" s="122">
        <f t="shared" si="8434"/>
        <v>0</v>
      </c>
      <c r="AT2744" s="122">
        <f t="shared" si="8434"/>
        <v>0</v>
      </c>
      <c r="AU2744" s="122">
        <f t="shared" si="8434"/>
        <v>0</v>
      </c>
      <c r="AV2744" s="122">
        <f t="shared" si="8434"/>
        <v>0</v>
      </c>
      <c r="AW2744" s="122">
        <f t="shared" si="8434"/>
        <v>0</v>
      </c>
      <c r="AX2744" s="121">
        <f t="shared" si="7872"/>
        <v>0</v>
      </c>
    </row>
    <row r="2745" spans="2:50" ht="15.75" customHeight="1" x14ac:dyDescent="0.2">
      <c r="B2745" s="123"/>
      <c r="C2745" s="124"/>
      <c r="D2745" s="124"/>
      <c r="E2745" s="124"/>
      <c r="F2745" s="124"/>
      <c r="G2745" s="124"/>
      <c r="H2745" s="124"/>
      <c r="I2745" s="124"/>
      <c r="J2745" s="124"/>
      <c r="K2745" s="124"/>
      <c r="L2745" s="124"/>
      <c r="M2745" s="124"/>
      <c r="N2745" s="125"/>
      <c r="O2745" s="119"/>
      <c r="P2745" s="120" t="str">
        <f t="shared" si="8251"/>
        <v/>
      </c>
      <c r="Q2745" s="126">
        <f t="shared" ref="Q2745:W2745" si="8435">SUMIF($B$9:$N$9,Q$9,$B2745:$N2745)/100</f>
        <v>0</v>
      </c>
      <c r="R2745" s="126">
        <f t="shared" si="8435"/>
        <v>0</v>
      </c>
      <c r="S2745" s="126">
        <f t="shared" si="8435"/>
        <v>0</v>
      </c>
      <c r="T2745" s="126">
        <f t="shared" si="8435"/>
        <v>0</v>
      </c>
      <c r="U2745" s="126">
        <f t="shared" si="8435"/>
        <v>0</v>
      </c>
      <c r="V2745" s="126">
        <f t="shared" si="8435"/>
        <v>0</v>
      </c>
      <c r="W2745" s="126">
        <f t="shared" si="8435"/>
        <v>0</v>
      </c>
      <c r="X2745" s="127">
        <f t="shared" si="7864"/>
        <v>0</v>
      </c>
      <c r="Y2745" s="126">
        <f t="shared" si="7865"/>
        <v>0</v>
      </c>
      <c r="Z2745" s="127">
        <f t="shared" si="7866"/>
        <v>0</v>
      </c>
      <c r="AA2745" s="126">
        <f t="shared" si="7867"/>
        <v>0</v>
      </c>
      <c r="AB2745" s="127">
        <f t="shared" si="8393"/>
        <v>0</v>
      </c>
      <c r="AC2745" s="127">
        <f t="shared" si="8393"/>
        <v>0</v>
      </c>
      <c r="AD2745" s="126">
        <f t="shared" si="7868"/>
        <v>0</v>
      </c>
      <c r="AE2745" s="127">
        <f t="shared" ref="AE2745:AM2745" si="8436">+($AN2745-$AD2745)/10+AD2745</f>
        <v>0</v>
      </c>
      <c r="AF2745" s="127">
        <f t="shared" si="8436"/>
        <v>0</v>
      </c>
      <c r="AG2745" s="127">
        <f t="shared" si="8436"/>
        <v>0</v>
      </c>
      <c r="AH2745" s="127">
        <f t="shared" si="8436"/>
        <v>0</v>
      </c>
      <c r="AI2745" s="127">
        <f t="shared" si="8436"/>
        <v>0</v>
      </c>
      <c r="AJ2745" s="127">
        <f t="shared" si="8436"/>
        <v>0</v>
      </c>
      <c r="AK2745" s="127">
        <f t="shared" si="8436"/>
        <v>0</v>
      </c>
      <c r="AL2745" s="127">
        <f t="shared" si="8436"/>
        <v>0</v>
      </c>
      <c r="AM2745" s="127">
        <f t="shared" si="8436"/>
        <v>0</v>
      </c>
      <c r="AN2745" s="126">
        <f t="shared" si="7870"/>
        <v>0</v>
      </c>
      <c r="AO2745" s="127">
        <f t="shared" ref="AO2745:AW2745" si="8437">+($AX2745-$AN2745)/10+AN2745</f>
        <v>0</v>
      </c>
      <c r="AP2745" s="127">
        <f t="shared" si="8437"/>
        <v>0</v>
      </c>
      <c r="AQ2745" s="127">
        <f t="shared" si="8437"/>
        <v>0</v>
      </c>
      <c r="AR2745" s="127">
        <f t="shared" si="8437"/>
        <v>0</v>
      </c>
      <c r="AS2745" s="127">
        <f t="shared" si="8437"/>
        <v>0</v>
      </c>
      <c r="AT2745" s="127">
        <f t="shared" si="8437"/>
        <v>0</v>
      </c>
      <c r="AU2745" s="127">
        <f t="shared" si="8437"/>
        <v>0</v>
      </c>
      <c r="AV2745" s="127">
        <f t="shared" si="8437"/>
        <v>0</v>
      </c>
      <c r="AW2745" s="127">
        <f t="shared" si="8437"/>
        <v>0</v>
      </c>
      <c r="AX2745" s="126">
        <f t="shared" si="7872"/>
        <v>0</v>
      </c>
    </row>
    <row r="2746" spans="2:50" ht="15.75" customHeight="1" x14ac:dyDescent="0.2">
      <c r="B2746" s="123"/>
      <c r="C2746" s="128"/>
      <c r="D2746" s="128"/>
      <c r="E2746" s="128"/>
      <c r="F2746" s="128"/>
      <c r="G2746" s="128"/>
      <c r="H2746" s="128"/>
      <c r="I2746" s="128"/>
      <c r="J2746" s="128"/>
      <c r="K2746" s="128"/>
      <c r="L2746" s="128"/>
      <c r="M2746" s="128"/>
      <c r="N2746" s="129"/>
      <c r="O2746" s="119"/>
      <c r="P2746" s="120" t="str">
        <f t="shared" si="8251"/>
        <v/>
      </c>
      <c r="Q2746" s="121">
        <f t="shared" ref="Q2746:W2746" si="8438">SUMIF($B$9:$N$9,Q$9,$B2746:$N2746)/100</f>
        <v>0</v>
      </c>
      <c r="R2746" s="121">
        <f t="shared" si="8438"/>
        <v>0</v>
      </c>
      <c r="S2746" s="121">
        <f t="shared" si="8438"/>
        <v>0</v>
      </c>
      <c r="T2746" s="121">
        <f t="shared" si="8438"/>
        <v>0</v>
      </c>
      <c r="U2746" s="121">
        <f t="shared" si="8438"/>
        <v>0</v>
      </c>
      <c r="V2746" s="121">
        <f t="shared" si="8438"/>
        <v>0</v>
      </c>
      <c r="W2746" s="121">
        <f t="shared" si="8438"/>
        <v>0</v>
      </c>
      <c r="X2746" s="122">
        <f t="shared" si="7864"/>
        <v>0</v>
      </c>
      <c r="Y2746" s="121">
        <f t="shared" si="7865"/>
        <v>0</v>
      </c>
      <c r="Z2746" s="122">
        <f t="shared" si="7866"/>
        <v>0</v>
      </c>
      <c r="AA2746" s="121">
        <f t="shared" si="7867"/>
        <v>0</v>
      </c>
      <c r="AB2746" s="122">
        <f t="shared" si="8393"/>
        <v>0</v>
      </c>
      <c r="AC2746" s="122">
        <f t="shared" si="8393"/>
        <v>0</v>
      </c>
      <c r="AD2746" s="121">
        <f t="shared" si="7868"/>
        <v>0</v>
      </c>
      <c r="AE2746" s="122">
        <f t="shared" ref="AE2746:AM2746" si="8439">+($AN2746-$AD2746)/10+AD2746</f>
        <v>0</v>
      </c>
      <c r="AF2746" s="122">
        <f t="shared" si="8439"/>
        <v>0</v>
      </c>
      <c r="AG2746" s="122">
        <f t="shared" si="8439"/>
        <v>0</v>
      </c>
      <c r="AH2746" s="122">
        <f t="shared" si="8439"/>
        <v>0</v>
      </c>
      <c r="AI2746" s="122">
        <f t="shared" si="8439"/>
        <v>0</v>
      </c>
      <c r="AJ2746" s="122">
        <f t="shared" si="8439"/>
        <v>0</v>
      </c>
      <c r="AK2746" s="122">
        <f t="shared" si="8439"/>
        <v>0</v>
      </c>
      <c r="AL2746" s="122">
        <f t="shared" si="8439"/>
        <v>0</v>
      </c>
      <c r="AM2746" s="122">
        <f t="shared" si="8439"/>
        <v>0</v>
      </c>
      <c r="AN2746" s="121">
        <f t="shared" si="7870"/>
        <v>0</v>
      </c>
      <c r="AO2746" s="122">
        <f t="shared" ref="AO2746:AW2746" si="8440">+($AX2746-$AN2746)/10+AN2746</f>
        <v>0</v>
      </c>
      <c r="AP2746" s="122">
        <f t="shared" si="8440"/>
        <v>0</v>
      </c>
      <c r="AQ2746" s="122">
        <f t="shared" si="8440"/>
        <v>0</v>
      </c>
      <c r="AR2746" s="122">
        <f t="shared" si="8440"/>
        <v>0</v>
      </c>
      <c r="AS2746" s="122">
        <f t="shared" si="8440"/>
        <v>0</v>
      </c>
      <c r="AT2746" s="122">
        <f t="shared" si="8440"/>
        <v>0</v>
      </c>
      <c r="AU2746" s="122">
        <f t="shared" si="8440"/>
        <v>0</v>
      </c>
      <c r="AV2746" s="122">
        <f t="shared" si="8440"/>
        <v>0</v>
      </c>
      <c r="AW2746" s="122">
        <f t="shared" si="8440"/>
        <v>0</v>
      </c>
      <c r="AX2746" s="121">
        <f t="shared" si="7872"/>
        <v>0</v>
      </c>
    </row>
    <row r="2747" spans="2:50" ht="15.75" customHeight="1" x14ac:dyDescent="0.2">
      <c r="B2747" s="123"/>
      <c r="C2747" s="124"/>
      <c r="D2747" s="124"/>
      <c r="E2747" s="124"/>
      <c r="F2747" s="124"/>
      <c r="G2747" s="124"/>
      <c r="H2747" s="124"/>
      <c r="I2747" s="124"/>
      <c r="J2747" s="124"/>
      <c r="K2747" s="124"/>
      <c r="L2747" s="124"/>
      <c r="M2747" s="124"/>
      <c r="N2747" s="125"/>
      <c r="O2747" s="119"/>
      <c r="P2747" s="120" t="str">
        <f t="shared" si="8251"/>
        <v/>
      </c>
      <c r="Q2747" s="126">
        <f t="shared" ref="Q2747:W2747" si="8441">SUMIF($B$9:$N$9,Q$9,$B2747:$N2747)/100</f>
        <v>0</v>
      </c>
      <c r="R2747" s="126">
        <f t="shared" si="8441"/>
        <v>0</v>
      </c>
      <c r="S2747" s="126">
        <f t="shared" si="8441"/>
        <v>0</v>
      </c>
      <c r="T2747" s="126">
        <f t="shared" si="8441"/>
        <v>0</v>
      </c>
      <c r="U2747" s="126">
        <f t="shared" si="8441"/>
        <v>0</v>
      </c>
      <c r="V2747" s="126">
        <f t="shared" si="8441"/>
        <v>0</v>
      </c>
      <c r="W2747" s="126">
        <f t="shared" si="8441"/>
        <v>0</v>
      </c>
      <c r="X2747" s="127">
        <f t="shared" si="7864"/>
        <v>0</v>
      </c>
      <c r="Y2747" s="126">
        <f t="shared" si="7865"/>
        <v>0</v>
      </c>
      <c r="Z2747" s="127">
        <f t="shared" si="7866"/>
        <v>0</v>
      </c>
      <c r="AA2747" s="126">
        <f t="shared" si="7867"/>
        <v>0</v>
      </c>
      <c r="AB2747" s="127">
        <f t="shared" si="8393"/>
        <v>0</v>
      </c>
      <c r="AC2747" s="127">
        <f t="shared" si="8393"/>
        <v>0</v>
      </c>
      <c r="AD2747" s="126">
        <f t="shared" si="7868"/>
        <v>0</v>
      </c>
      <c r="AE2747" s="127">
        <f t="shared" ref="AE2747:AM2747" si="8442">+($AN2747-$AD2747)/10+AD2747</f>
        <v>0</v>
      </c>
      <c r="AF2747" s="127">
        <f t="shared" si="8442"/>
        <v>0</v>
      </c>
      <c r="AG2747" s="127">
        <f t="shared" si="8442"/>
        <v>0</v>
      </c>
      <c r="AH2747" s="127">
        <f t="shared" si="8442"/>
        <v>0</v>
      </c>
      <c r="AI2747" s="127">
        <f t="shared" si="8442"/>
        <v>0</v>
      </c>
      <c r="AJ2747" s="127">
        <f t="shared" si="8442"/>
        <v>0</v>
      </c>
      <c r="AK2747" s="127">
        <f t="shared" si="8442"/>
        <v>0</v>
      </c>
      <c r="AL2747" s="127">
        <f t="shared" si="8442"/>
        <v>0</v>
      </c>
      <c r="AM2747" s="127">
        <f t="shared" si="8442"/>
        <v>0</v>
      </c>
      <c r="AN2747" s="126">
        <f t="shared" si="7870"/>
        <v>0</v>
      </c>
      <c r="AO2747" s="127">
        <f t="shared" ref="AO2747:AW2747" si="8443">+($AX2747-$AN2747)/10+AN2747</f>
        <v>0</v>
      </c>
      <c r="AP2747" s="127">
        <f t="shared" si="8443"/>
        <v>0</v>
      </c>
      <c r="AQ2747" s="127">
        <f t="shared" si="8443"/>
        <v>0</v>
      </c>
      <c r="AR2747" s="127">
        <f t="shared" si="8443"/>
        <v>0</v>
      </c>
      <c r="AS2747" s="127">
        <f t="shared" si="8443"/>
        <v>0</v>
      </c>
      <c r="AT2747" s="127">
        <f t="shared" si="8443"/>
        <v>0</v>
      </c>
      <c r="AU2747" s="127">
        <f t="shared" si="8443"/>
        <v>0</v>
      </c>
      <c r="AV2747" s="127">
        <f t="shared" si="8443"/>
        <v>0</v>
      </c>
      <c r="AW2747" s="127">
        <f t="shared" si="8443"/>
        <v>0</v>
      </c>
      <c r="AX2747" s="126">
        <f t="shared" si="7872"/>
        <v>0</v>
      </c>
    </row>
    <row r="2748" spans="2:50" ht="15.75" customHeight="1" x14ac:dyDescent="0.2">
      <c r="B2748" s="123"/>
      <c r="C2748" s="128"/>
      <c r="D2748" s="128"/>
      <c r="E2748" s="128"/>
      <c r="F2748" s="128"/>
      <c r="G2748" s="128"/>
      <c r="H2748" s="128"/>
      <c r="I2748" s="128"/>
      <c r="J2748" s="128"/>
      <c r="K2748" s="128"/>
      <c r="L2748" s="128"/>
      <c r="M2748" s="128"/>
      <c r="N2748" s="129"/>
      <c r="O2748" s="119"/>
      <c r="P2748" s="120" t="str">
        <f t="shared" si="8251"/>
        <v/>
      </c>
      <c r="Q2748" s="121">
        <f t="shared" ref="Q2748:W2748" si="8444">SUMIF($B$9:$N$9,Q$9,$B2748:$N2748)/100</f>
        <v>0</v>
      </c>
      <c r="R2748" s="121">
        <f t="shared" si="8444"/>
        <v>0</v>
      </c>
      <c r="S2748" s="121">
        <f t="shared" si="8444"/>
        <v>0</v>
      </c>
      <c r="T2748" s="121">
        <f t="shared" si="8444"/>
        <v>0</v>
      </c>
      <c r="U2748" s="121">
        <f t="shared" si="8444"/>
        <v>0</v>
      </c>
      <c r="V2748" s="121">
        <f t="shared" si="8444"/>
        <v>0</v>
      </c>
      <c r="W2748" s="121">
        <f t="shared" si="8444"/>
        <v>0</v>
      </c>
      <c r="X2748" s="122">
        <f t="shared" si="7864"/>
        <v>0</v>
      </c>
      <c r="Y2748" s="121">
        <f t="shared" si="7865"/>
        <v>0</v>
      </c>
      <c r="Z2748" s="122">
        <f t="shared" si="7866"/>
        <v>0</v>
      </c>
      <c r="AA2748" s="121">
        <f t="shared" si="7867"/>
        <v>0</v>
      </c>
      <c r="AB2748" s="122">
        <f t="shared" si="8393"/>
        <v>0</v>
      </c>
      <c r="AC2748" s="122">
        <f t="shared" si="8393"/>
        <v>0</v>
      </c>
      <c r="AD2748" s="121">
        <f t="shared" si="7868"/>
        <v>0</v>
      </c>
      <c r="AE2748" s="122">
        <f t="shared" ref="AE2748:AM2748" si="8445">+($AN2748-$AD2748)/10+AD2748</f>
        <v>0</v>
      </c>
      <c r="AF2748" s="122">
        <f t="shared" si="8445"/>
        <v>0</v>
      </c>
      <c r="AG2748" s="122">
        <f t="shared" si="8445"/>
        <v>0</v>
      </c>
      <c r="AH2748" s="122">
        <f t="shared" si="8445"/>
        <v>0</v>
      </c>
      <c r="AI2748" s="122">
        <f t="shared" si="8445"/>
        <v>0</v>
      </c>
      <c r="AJ2748" s="122">
        <f t="shared" si="8445"/>
        <v>0</v>
      </c>
      <c r="AK2748" s="122">
        <f t="shared" si="8445"/>
        <v>0</v>
      </c>
      <c r="AL2748" s="122">
        <f t="shared" si="8445"/>
        <v>0</v>
      </c>
      <c r="AM2748" s="122">
        <f t="shared" si="8445"/>
        <v>0</v>
      </c>
      <c r="AN2748" s="121">
        <f t="shared" si="7870"/>
        <v>0</v>
      </c>
      <c r="AO2748" s="122">
        <f t="shared" ref="AO2748:AW2748" si="8446">+($AX2748-$AN2748)/10+AN2748</f>
        <v>0</v>
      </c>
      <c r="AP2748" s="122">
        <f t="shared" si="8446"/>
        <v>0</v>
      </c>
      <c r="AQ2748" s="122">
        <f t="shared" si="8446"/>
        <v>0</v>
      </c>
      <c r="AR2748" s="122">
        <f t="shared" si="8446"/>
        <v>0</v>
      </c>
      <c r="AS2748" s="122">
        <f t="shared" si="8446"/>
        <v>0</v>
      </c>
      <c r="AT2748" s="122">
        <f t="shared" si="8446"/>
        <v>0</v>
      </c>
      <c r="AU2748" s="122">
        <f t="shared" si="8446"/>
        <v>0</v>
      </c>
      <c r="AV2748" s="122">
        <f t="shared" si="8446"/>
        <v>0</v>
      </c>
      <c r="AW2748" s="122">
        <f t="shared" si="8446"/>
        <v>0</v>
      </c>
      <c r="AX2748" s="121">
        <f t="shared" si="7872"/>
        <v>0</v>
      </c>
    </row>
    <row r="2749" spans="2:50" ht="15.75" customHeight="1" x14ac:dyDescent="0.2">
      <c r="B2749" s="123"/>
      <c r="C2749" s="124"/>
      <c r="D2749" s="124"/>
      <c r="E2749" s="124"/>
      <c r="F2749" s="124"/>
      <c r="G2749" s="124"/>
      <c r="H2749" s="124"/>
      <c r="I2749" s="124"/>
      <c r="J2749" s="124"/>
      <c r="K2749" s="124"/>
      <c r="L2749" s="124"/>
      <c r="M2749" s="124"/>
      <c r="N2749" s="125"/>
      <c r="O2749" s="119"/>
      <c r="P2749" s="120" t="str">
        <f t="shared" si="8251"/>
        <v/>
      </c>
      <c r="Q2749" s="126">
        <f t="shared" ref="Q2749:W2749" si="8447">SUMIF($B$9:$N$9,Q$9,$B2749:$N2749)/100</f>
        <v>0</v>
      </c>
      <c r="R2749" s="126">
        <f t="shared" si="8447"/>
        <v>0</v>
      </c>
      <c r="S2749" s="126">
        <f t="shared" si="8447"/>
        <v>0</v>
      </c>
      <c r="T2749" s="126">
        <f t="shared" si="8447"/>
        <v>0</v>
      </c>
      <c r="U2749" s="126">
        <f t="shared" si="8447"/>
        <v>0</v>
      </c>
      <c r="V2749" s="126">
        <f t="shared" si="8447"/>
        <v>0</v>
      </c>
      <c r="W2749" s="126">
        <f t="shared" si="8447"/>
        <v>0</v>
      </c>
      <c r="X2749" s="127">
        <f t="shared" si="7864"/>
        <v>0</v>
      </c>
      <c r="Y2749" s="126">
        <f t="shared" si="7865"/>
        <v>0</v>
      </c>
      <c r="Z2749" s="127">
        <f t="shared" si="7866"/>
        <v>0</v>
      </c>
      <c r="AA2749" s="126">
        <f t="shared" si="7867"/>
        <v>0</v>
      </c>
      <c r="AB2749" s="127">
        <f t="shared" si="8393"/>
        <v>0</v>
      </c>
      <c r="AC2749" s="127">
        <f t="shared" si="8393"/>
        <v>0</v>
      </c>
      <c r="AD2749" s="126">
        <f t="shared" si="7868"/>
        <v>0</v>
      </c>
      <c r="AE2749" s="127">
        <f t="shared" ref="AE2749:AM2749" si="8448">+($AN2749-$AD2749)/10+AD2749</f>
        <v>0</v>
      </c>
      <c r="AF2749" s="127">
        <f t="shared" si="8448"/>
        <v>0</v>
      </c>
      <c r="AG2749" s="127">
        <f t="shared" si="8448"/>
        <v>0</v>
      </c>
      <c r="AH2749" s="127">
        <f t="shared" si="8448"/>
        <v>0</v>
      </c>
      <c r="AI2749" s="127">
        <f t="shared" si="8448"/>
        <v>0</v>
      </c>
      <c r="AJ2749" s="127">
        <f t="shared" si="8448"/>
        <v>0</v>
      </c>
      <c r="AK2749" s="127">
        <f t="shared" si="8448"/>
        <v>0</v>
      </c>
      <c r="AL2749" s="127">
        <f t="shared" si="8448"/>
        <v>0</v>
      </c>
      <c r="AM2749" s="127">
        <f t="shared" si="8448"/>
        <v>0</v>
      </c>
      <c r="AN2749" s="126">
        <f t="shared" si="7870"/>
        <v>0</v>
      </c>
      <c r="AO2749" s="127">
        <f t="shared" ref="AO2749:AW2749" si="8449">+($AX2749-$AN2749)/10+AN2749</f>
        <v>0</v>
      </c>
      <c r="AP2749" s="127">
        <f t="shared" si="8449"/>
        <v>0</v>
      </c>
      <c r="AQ2749" s="127">
        <f t="shared" si="8449"/>
        <v>0</v>
      </c>
      <c r="AR2749" s="127">
        <f t="shared" si="8449"/>
        <v>0</v>
      </c>
      <c r="AS2749" s="127">
        <f t="shared" si="8449"/>
        <v>0</v>
      </c>
      <c r="AT2749" s="127">
        <f t="shared" si="8449"/>
        <v>0</v>
      </c>
      <c r="AU2749" s="127">
        <f t="shared" si="8449"/>
        <v>0</v>
      </c>
      <c r="AV2749" s="127">
        <f t="shared" si="8449"/>
        <v>0</v>
      </c>
      <c r="AW2749" s="127">
        <f t="shared" si="8449"/>
        <v>0</v>
      </c>
      <c r="AX2749" s="126">
        <f t="shared" si="7872"/>
        <v>0</v>
      </c>
    </row>
    <row r="2750" spans="2:50" ht="15.75" customHeight="1" x14ac:dyDescent="0.2">
      <c r="B2750" s="123"/>
      <c r="C2750" s="128"/>
      <c r="D2750" s="128"/>
      <c r="E2750" s="128"/>
      <c r="F2750" s="128"/>
      <c r="G2750" s="128"/>
      <c r="H2750" s="128"/>
      <c r="I2750" s="128"/>
      <c r="J2750" s="128"/>
      <c r="K2750" s="128"/>
      <c r="L2750" s="128"/>
      <c r="M2750" s="128"/>
      <c r="N2750" s="129"/>
      <c r="O2750" s="119"/>
      <c r="P2750" s="120" t="str">
        <f t="shared" si="8251"/>
        <v/>
      </c>
      <c r="Q2750" s="121">
        <f t="shared" ref="Q2750:W2750" si="8450">SUMIF($B$9:$N$9,Q$9,$B2750:$N2750)/100</f>
        <v>0</v>
      </c>
      <c r="R2750" s="121">
        <f t="shared" si="8450"/>
        <v>0</v>
      </c>
      <c r="S2750" s="121">
        <f t="shared" si="8450"/>
        <v>0</v>
      </c>
      <c r="T2750" s="121">
        <f t="shared" si="8450"/>
        <v>0</v>
      </c>
      <c r="U2750" s="121">
        <f t="shared" si="8450"/>
        <v>0</v>
      </c>
      <c r="V2750" s="121">
        <f t="shared" si="8450"/>
        <v>0</v>
      </c>
      <c r="W2750" s="121">
        <f t="shared" si="8450"/>
        <v>0</v>
      </c>
      <c r="X2750" s="122">
        <f t="shared" si="7864"/>
        <v>0</v>
      </c>
      <c r="Y2750" s="121">
        <f t="shared" si="7865"/>
        <v>0</v>
      </c>
      <c r="Z2750" s="122">
        <f t="shared" si="7866"/>
        <v>0</v>
      </c>
      <c r="AA2750" s="121">
        <f t="shared" si="7867"/>
        <v>0</v>
      </c>
      <c r="AB2750" s="122">
        <f t="shared" si="8393"/>
        <v>0</v>
      </c>
      <c r="AC2750" s="122">
        <f t="shared" si="8393"/>
        <v>0</v>
      </c>
      <c r="AD2750" s="121">
        <f t="shared" si="7868"/>
        <v>0</v>
      </c>
      <c r="AE2750" s="122">
        <f t="shared" ref="AE2750:AM2750" si="8451">+($AN2750-$AD2750)/10+AD2750</f>
        <v>0</v>
      </c>
      <c r="AF2750" s="122">
        <f t="shared" si="8451"/>
        <v>0</v>
      </c>
      <c r="AG2750" s="122">
        <f t="shared" si="8451"/>
        <v>0</v>
      </c>
      <c r="AH2750" s="122">
        <f t="shared" si="8451"/>
        <v>0</v>
      </c>
      <c r="AI2750" s="122">
        <f t="shared" si="8451"/>
        <v>0</v>
      </c>
      <c r="AJ2750" s="122">
        <f t="shared" si="8451"/>
        <v>0</v>
      </c>
      <c r="AK2750" s="122">
        <f t="shared" si="8451"/>
        <v>0</v>
      </c>
      <c r="AL2750" s="122">
        <f t="shared" si="8451"/>
        <v>0</v>
      </c>
      <c r="AM2750" s="122">
        <f t="shared" si="8451"/>
        <v>0</v>
      </c>
      <c r="AN2750" s="121">
        <f t="shared" si="7870"/>
        <v>0</v>
      </c>
      <c r="AO2750" s="122">
        <f t="shared" ref="AO2750:AW2750" si="8452">+($AX2750-$AN2750)/10+AN2750</f>
        <v>0</v>
      </c>
      <c r="AP2750" s="122">
        <f t="shared" si="8452"/>
        <v>0</v>
      </c>
      <c r="AQ2750" s="122">
        <f t="shared" si="8452"/>
        <v>0</v>
      </c>
      <c r="AR2750" s="122">
        <f t="shared" si="8452"/>
        <v>0</v>
      </c>
      <c r="AS2750" s="122">
        <f t="shared" si="8452"/>
        <v>0</v>
      </c>
      <c r="AT2750" s="122">
        <f t="shared" si="8452"/>
        <v>0</v>
      </c>
      <c r="AU2750" s="122">
        <f t="shared" si="8452"/>
        <v>0</v>
      </c>
      <c r="AV2750" s="122">
        <f t="shared" si="8452"/>
        <v>0</v>
      </c>
      <c r="AW2750" s="122">
        <f t="shared" si="8452"/>
        <v>0</v>
      </c>
      <c r="AX2750" s="121">
        <f t="shared" si="7872"/>
        <v>0</v>
      </c>
    </row>
    <row r="2751" spans="2:50" ht="15.75" customHeight="1" x14ac:dyDescent="0.2">
      <c r="B2751" s="123"/>
      <c r="C2751" s="124"/>
      <c r="D2751" s="124"/>
      <c r="E2751" s="124"/>
      <c r="F2751" s="124"/>
      <c r="G2751" s="124"/>
      <c r="H2751" s="124"/>
      <c r="I2751" s="124"/>
      <c r="J2751" s="124"/>
      <c r="K2751" s="124"/>
      <c r="L2751" s="124"/>
      <c r="M2751" s="124"/>
      <c r="N2751" s="125"/>
      <c r="O2751" s="119"/>
      <c r="P2751" s="120" t="str">
        <f t="shared" si="8251"/>
        <v/>
      </c>
      <c r="Q2751" s="126">
        <f t="shared" ref="Q2751:W2751" si="8453">SUMIF($B$9:$N$9,Q$9,$B2751:$N2751)/100</f>
        <v>0</v>
      </c>
      <c r="R2751" s="126">
        <f t="shared" si="8453"/>
        <v>0</v>
      </c>
      <c r="S2751" s="126">
        <f t="shared" si="8453"/>
        <v>0</v>
      </c>
      <c r="T2751" s="126">
        <f t="shared" si="8453"/>
        <v>0</v>
      </c>
      <c r="U2751" s="126">
        <f t="shared" si="8453"/>
        <v>0</v>
      </c>
      <c r="V2751" s="126">
        <f t="shared" si="8453"/>
        <v>0</v>
      </c>
      <c r="W2751" s="126">
        <f t="shared" si="8453"/>
        <v>0</v>
      </c>
      <c r="X2751" s="127">
        <f t="shared" si="7864"/>
        <v>0</v>
      </c>
      <c r="Y2751" s="126">
        <f t="shared" si="7865"/>
        <v>0</v>
      </c>
      <c r="Z2751" s="127">
        <f t="shared" si="7866"/>
        <v>0</v>
      </c>
      <c r="AA2751" s="126">
        <f t="shared" si="7867"/>
        <v>0</v>
      </c>
      <c r="AB2751" s="127">
        <f t="shared" ref="AB2751:AC2770" si="8454">+($AD2751-$AA2751)/3+AA2751</f>
        <v>0</v>
      </c>
      <c r="AC2751" s="127">
        <f t="shared" si="8454"/>
        <v>0</v>
      </c>
      <c r="AD2751" s="126">
        <f t="shared" si="7868"/>
        <v>0</v>
      </c>
      <c r="AE2751" s="127">
        <f t="shared" ref="AE2751:AM2751" si="8455">+($AN2751-$AD2751)/10+AD2751</f>
        <v>0</v>
      </c>
      <c r="AF2751" s="127">
        <f t="shared" si="8455"/>
        <v>0</v>
      </c>
      <c r="AG2751" s="127">
        <f t="shared" si="8455"/>
        <v>0</v>
      </c>
      <c r="AH2751" s="127">
        <f t="shared" si="8455"/>
        <v>0</v>
      </c>
      <c r="AI2751" s="127">
        <f t="shared" si="8455"/>
        <v>0</v>
      </c>
      <c r="AJ2751" s="127">
        <f t="shared" si="8455"/>
        <v>0</v>
      </c>
      <c r="AK2751" s="127">
        <f t="shared" si="8455"/>
        <v>0</v>
      </c>
      <c r="AL2751" s="127">
        <f t="shared" si="8455"/>
        <v>0</v>
      </c>
      <c r="AM2751" s="127">
        <f t="shared" si="8455"/>
        <v>0</v>
      </c>
      <c r="AN2751" s="126">
        <f t="shared" si="7870"/>
        <v>0</v>
      </c>
      <c r="AO2751" s="127">
        <f t="shared" ref="AO2751:AW2751" si="8456">+($AX2751-$AN2751)/10+AN2751</f>
        <v>0</v>
      </c>
      <c r="AP2751" s="127">
        <f t="shared" si="8456"/>
        <v>0</v>
      </c>
      <c r="AQ2751" s="127">
        <f t="shared" si="8456"/>
        <v>0</v>
      </c>
      <c r="AR2751" s="127">
        <f t="shared" si="8456"/>
        <v>0</v>
      </c>
      <c r="AS2751" s="127">
        <f t="shared" si="8456"/>
        <v>0</v>
      </c>
      <c r="AT2751" s="127">
        <f t="shared" si="8456"/>
        <v>0</v>
      </c>
      <c r="AU2751" s="127">
        <f t="shared" si="8456"/>
        <v>0</v>
      </c>
      <c r="AV2751" s="127">
        <f t="shared" si="8456"/>
        <v>0</v>
      </c>
      <c r="AW2751" s="127">
        <f t="shared" si="8456"/>
        <v>0</v>
      </c>
      <c r="AX2751" s="126">
        <f t="shared" si="7872"/>
        <v>0</v>
      </c>
    </row>
    <row r="2752" spans="2:50" ht="15.75" customHeight="1" x14ac:dyDescent="0.2">
      <c r="B2752" s="123"/>
      <c r="C2752" s="128"/>
      <c r="D2752" s="128"/>
      <c r="E2752" s="128"/>
      <c r="F2752" s="128"/>
      <c r="G2752" s="128"/>
      <c r="H2752" s="128"/>
      <c r="I2752" s="128"/>
      <c r="J2752" s="128"/>
      <c r="K2752" s="128"/>
      <c r="L2752" s="128"/>
      <c r="M2752" s="128"/>
      <c r="N2752" s="129"/>
      <c r="O2752" s="119"/>
      <c r="P2752" s="120" t="str">
        <f t="shared" si="8251"/>
        <v/>
      </c>
      <c r="Q2752" s="121">
        <f t="shared" ref="Q2752:W2752" si="8457">SUMIF($B$9:$N$9,Q$9,$B2752:$N2752)/100</f>
        <v>0</v>
      </c>
      <c r="R2752" s="121">
        <f t="shared" si="8457"/>
        <v>0</v>
      </c>
      <c r="S2752" s="121">
        <f t="shared" si="8457"/>
        <v>0</v>
      </c>
      <c r="T2752" s="121">
        <f t="shared" si="8457"/>
        <v>0</v>
      </c>
      <c r="U2752" s="121">
        <f t="shared" si="8457"/>
        <v>0</v>
      </c>
      <c r="V2752" s="121">
        <f t="shared" si="8457"/>
        <v>0</v>
      </c>
      <c r="W2752" s="121">
        <f t="shared" si="8457"/>
        <v>0</v>
      </c>
      <c r="X2752" s="122">
        <f t="shared" si="7864"/>
        <v>0</v>
      </c>
      <c r="Y2752" s="121">
        <f t="shared" si="7865"/>
        <v>0</v>
      </c>
      <c r="Z2752" s="122">
        <f t="shared" si="7866"/>
        <v>0</v>
      </c>
      <c r="AA2752" s="121">
        <f t="shared" si="7867"/>
        <v>0</v>
      </c>
      <c r="AB2752" s="122">
        <f t="shared" si="8454"/>
        <v>0</v>
      </c>
      <c r="AC2752" s="122">
        <f t="shared" si="8454"/>
        <v>0</v>
      </c>
      <c r="AD2752" s="121">
        <f t="shared" si="7868"/>
        <v>0</v>
      </c>
      <c r="AE2752" s="122">
        <f t="shared" ref="AE2752:AM2752" si="8458">+($AN2752-$AD2752)/10+AD2752</f>
        <v>0</v>
      </c>
      <c r="AF2752" s="122">
        <f t="shared" si="8458"/>
        <v>0</v>
      </c>
      <c r="AG2752" s="122">
        <f t="shared" si="8458"/>
        <v>0</v>
      </c>
      <c r="AH2752" s="122">
        <f t="shared" si="8458"/>
        <v>0</v>
      </c>
      <c r="AI2752" s="122">
        <f t="shared" si="8458"/>
        <v>0</v>
      </c>
      <c r="AJ2752" s="122">
        <f t="shared" si="8458"/>
        <v>0</v>
      </c>
      <c r="AK2752" s="122">
        <f t="shared" si="8458"/>
        <v>0</v>
      </c>
      <c r="AL2752" s="122">
        <f t="shared" si="8458"/>
        <v>0</v>
      </c>
      <c r="AM2752" s="122">
        <f t="shared" si="8458"/>
        <v>0</v>
      </c>
      <c r="AN2752" s="121">
        <f t="shared" si="7870"/>
        <v>0</v>
      </c>
      <c r="AO2752" s="122">
        <f t="shared" ref="AO2752:AW2752" si="8459">+($AX2752-$AN2752)/10+AN2752</f>
        <v>0</v>
      </c>
      <c r="AP2752" s="122">
        <f t="shared" si="8459"/>
        <v>0</v>
      </c>
      <c r="AQ2752" s="122">
        <f t="shared" si="8459"/>
        <v>0</v>
      </c>
      <c r="AR2752" s="122">
        <f t="shared" si="8459"/>
        <v>0</v>
      </c>
      <c r="AS2752" s="122">
        <f t="shared" si="8459"/>
        <v>0</v>
      </c>
      <c r="AT2752" s="122">
        <f t="shared" si="8459"/>
        <v>0</v>
      </c>
      <c r="AU2752" s="122">
        <f t="shared" si="8459"/>
        <v>0</v>
      </c>
      <c r="AV2752" s="122">
        <f t="shared" si="8459"/>
        <v>0</v>
      </c>
      <c r="AW2752" s="122">
        <f t="shared" si="8459"/>
        <v>0</v>
      </c>
      <c r="AX2752" s="121">
        <f t="shared" si="7872"/>
        <v>0</v>
      </c>
    </row>
    <row r="2753" spans="2:50" ht="15.75" customHeight="1" x14ac:dyDescent="0.2">
      <c r="B2753" s="123"/>
      <c r="C2753" s="124"/>
      <c r="D2753" s="124"/>
      <c r="E2753" s="124"/>
      <c r="F2753" s="124"/>
      <c r="G2753" s="124"/>
      <c r="H2753" s="124"/>
      <c r="I2753" s="124"/>
      <c r="J2753" s="124"/>
      <c r="K2753" s="124"/>
      <c r="L2753" s="124"/>
      <c r="M2753" s="124"/>
      <c r="N2753" s="125"/>
      <c r="O2753" s="119"/>
      <c r="P2753" s="120" t="str">
        <f t="shared" si="8251"/>
        <v/>
      </c>
      <c r="Q2753" s="126">
        <f t="shared" ref="Q2753:W2753" si="8460">SUMIF($B$9:$N$9,Q$9,$B2753:$N2753)/100</f>
        <v>0</v>
      </c>
      <c r="R2753" s="126">
        <f t="shared" si="8460"/>
        <v>0</v>
      </c>
      <c r="S2753" s="126">
        <f t="shared" si="8460"/>
        <v>0</v>
      </c>
      <c r="T2753" s="126">
        <f t="shared" si="8460"/>
        <v>0</v>
      </c>
      <c r="U2753" s="126">
        <f t="shared" si="8460"/>
        <v>0</v>
      </c>
      <c r="V2753" s="126">
        <f t="shared" si="8460"/>
        <v>0</v>
      </c>
      <c r="W2753" s="126">
        <f t="shared" si="8460"/>
        <v>0</v>
      </c>
      <c r="X2753" s="127">
        <f t="shared" si="7864"/>
        <v>0</v>
      </c>
      <c r="Y2753" s="126">
        <f t="shared" si="7865"/>
        <v>0</v>
      </c>
      <c r="Z2753" s="127">
        <f t="shared" si="7866"/>
        <v>0</v>
      </c>
      <c r="AA2753" s="126">
        <f t="shared" si="7867"/>
        <v>0</v>
      </c>
      <c r="AB2753" s="127">
        <f t="shared" si="8454"/>
        <v>0</v>
      </c>
      <c r="AC2753" s="127">
        <f t="shared" si="8454"/>
        <v>0</v>
      </c>
      <c r="AD2753" s="126">
        <f t="shared" si="7868"/>
        <v>0</v>
      </c>
      <c r="AE2753" s="127">
        <f t="shared" ref="AE2753:AM2753" si="8461">+($AN2753-$AD2753)/10+AD2753</f>
        <v>0</v>
      </c>
      <c r="AF2753" s="127">
        <f t="shared" si="8461"/>
        <v>0</v>
      </c>
      <c r="AG2753" s="127">
        <f t="shared" si="8461"/>
        <v>0</v>
      </c>
      <c r="AH2753" s="127">
        <f t="shared" si="8461"/>
        <v>0</v>
      </c>
      <c r="AI2753" s="127">
        <f t="shared" si="8461"/>
        <v>0</v>
      </c>
      <c r="AJ2753" s="127">
        <f t="shared" si="8461"/>
        <v>0</v>
      </c>
      <c r="AK2753" s="127">
        <f t="shared" si="8461"/>
        <v>0</v>
      </c>
      <c r="AL2753" s="127">
        <f t="shared" si="8461"/>
        <v>0</v>
      </c>
      <c r="AM2753" s="127">
        <f t="shared" si="8461"/>
        <v>0</v>
      </c>
      <c r="AN2753" s="126">
        <f t="shared" si="7870"/>
        <v>0</v>
      </c>
      <c r="AO2753" s="127">
        <f t="shared" ref="AO2753:AW2753" si="8462">+($AX2753-$AN2753)/10+AN2753</f>
        <v>0</v>
      </c>
      <c r="AP2753" s="127">
        <f t="shared" si="8462"/>
        <v>0</v>
      </c>
      <c r="AQ2753" s="127">
        <f t="shared" si="8462"/>
        <v>0</v>
      </c>
      <c r="AR2753" s="127">
        <f t="shared" si="8462"/>
        <v>0</v>
      </c>
      <c r="AS2753" s="127">
        <f t="shared" si="8462"/>
        <v>0</v>
      </c>
      <c r="AT2753" s="127">
        <f t="shared" si="8462"/>
        <v>0</v>
      </c>
      <c r="AU2753" s="127">
        <f t="shared" si="8462"/>
        <v>0</v>
      </c>
      <c r="AV2753" s="127">
        <f t="shared" si="8462"/>
        <v>0</v>
      </c>
      <c r="AW2753" s="127">
        <f t="shared" si="8462"/>
        <v>0</v>
      </c>
      <c r="AX2753" s="126">
        <f t="shared" si="7872"/>
        <v>0</v>
      </c>
    </row>
    <row r="2754" spans="2:50" ht="15.75" customHeight="1" x14ac:dyDescent="0.2">
      <c r="B2754" s="123"/>
      <c r="C2754" s="128"/>
      <c r="D2754" s="128"/>
      <c r="E2754" s="128"/>
      <c r="F2754" s="128"/>
      <c r="G2754" s="128"/>
      <c r="H2754" s="128"/>
      <c r="I2754" s="128"/>
      <c r="J2754" s="128"/>
      <c r="K2754" s="128"/>
      <c r="L2754" s="128"/>
      <c r="M2754" s="128"/>
      <c r="N2754" s="129"/>
      <c r="O2754" s="119"/>
      <c r="P2754" s="120" t="str">
        <f t="shared" si="8251"/>
        <v/>
      </c>
      <c r="Q2754" s="121">
        <f t="shared" ref="Q2754:W2754" si="8463">SUMIF($B$9:$N$9,Q$9,$B2754:$N2754)/100</f>
        <v>0</v>
      </c>
      <c r="R2754" s="121">
        <f t="shared" si="8463"/>
        <v>0</v>
      </c>
      <c r="S2754" s="121">
        <f t="shared" si="8463"/>
        <v>0</v>
      </c>
      <c r="T2754" s="121">
        <f t="shared" si="8463"/>
        <v>0</v>
      </c>
      <c r="U2754" s="121">
        <f t="shared" si="8463"/>
        <v>0</v>
      </c>
      <c r="V2754" s="121">
        <f t="shared" si="8463"/>
        <v>0</v>
      </c>
      <c r="W2754" s="121">
        <f t="shared" si="8463"/>
        <v>0</v>
      </c>
      <c r="X2754" s="122">
        <f t="shared" si="7864"/>
        <v>0</v>
      </c>
      <c r="Y2754" s="121">
        <f t="shared" si="7865"/>
        <v>0</v>
      </c>
      <c r="Z2754" s="122">
        <f t="shared" si="7866"/>
        <v>0</v>
      </c>
      <c r="AA2754" s="121">
        <f t="shared" si="7867"/>
        <v>0</v>
      </c>
      <c r="AB2754" s="122">
        <f t="shared" si="8454"/>
        <v>0</v>
      </c>
      <c r="AC2754" s="122">
        <f t="shared" si="8454"/>
        <v>0</v>
      </c>
      <c r="AD2754" s="121">
        <f t="shared" si="7868"/>
        <v>0</v>
      </c>
      <c r="AE2754" s="122">
        <f t="shared" ref="AE2754:AM2754" si="8464">+($AN2754-$AD2754)/10+AD2754</f>
        <v>0</v>
      </c>
      <c r="AF2754" s="122">
        <f t="shared" si="8464"/>
        <v>0</v>
      </c>
      <c r="AG2754" s="122">
        <f t="shared" si="8464"/>
        <v>0</v>
      </c>
      <c r="AH2754" s="122">
        <f t="shared" si="8464"/>
        <v>0</v>
      </c>
      <c r="AI2754" s="122">
        <f t="shared" si="8464"/>
        <v>0</v>
      </c>
      <c r="AJ2754" s="122">
        <f t="shared" si="8464"/>
        <v>0</v>
      </c>
      <c r="AK2754" s="122">
        <f t="shared" si="8464"/>
        <v>0</v>
      </c>
      <c r="AL2754" s="122">
        <f t="shared" si="8464"/>
        <v>0</v>
      </c>
      <c r="AM2754" s="122">
        <f t="shared" si="8464"/>
        <v>0</v>
      </c>
      <c r="AN2754" s="121">
        <f t="shared" si="7870"/>
        <v>0</v>
      </c>
      <c r="AO2754" s="122">
        <f t="shared" ref="AO2754:AW2754" si="8465">+($AX2754-$AN2754)/10+AN2754</f>
        <v>0</v>
      </c>
      <c r="AP2754" s="122">
        <f t="shared" si="8465"/>
        <v>0</v>
      </c>
      <c r="AQ2754" s="122">
        <f t="shared" si="8465"/>
        <v>0</v>
      </c>
      <c r="AR2754" s="122">
        <f t="shared" si="8465"/>
        <v>0</v>
      </c>
      <c r="AS2754" s="122">
        <f t="shared" si="8465"/>
        <v>0</v>
      </c>
      <c r="AT2754" s="122">
        <f t="shared" si="8465"/>
        <v>0</v>
      </c>
      <c r="AU2754" s="122">
        <f t="shared" si="8465"/>
        <v>0</v>
      </c>
      <c r="AV2754" s="122">
        <f t="shared" si="8465"/>
        <v>0</v>
      </c>
      <c r="AW2754" s="122">
        <f t="shared" si="8465"/>
        <v>0</v>
      </c>
      <c r="AX2754" s="121">
        <f t="shared" si="7872"/>
        <v>0</v>
      </c>
    </row>
    <row r="2755" spans="2:50" ht="15.75" customHeight="1" x14ac:dyDescent="0.2">
      <c r="B2755" s="123"/>
      <c r="C2755" s="124"/>
      <c r="D2755" s="124"/>
      <c r="E2755" s="124"/>
      <c r="F2755" s="124"/>
      <c r="G2755" s="124"/>
      <c r="H2755" s="124"/>
      <c r="I2755" s="124"/>
      <c r="J2755" s="124"/>
      <c r="K2755" s="124"/>
      <c r="L2755" s="124"/>
      <c r="M2755" s="124"/>
      <c r="N2755" s="125"/>
      <c r="O2755" s="119"/>
      <c r="P2755" s="120" t="str">
        <f t="shared" si="8251"/>
        <v/>
      </c>
      <c r="Q2755" s="126">
        <f t="shared" ref="Q2755:W2755" si="8466">SUMIF($B$9:$N$9,Q$9,$B2755:$N2755)/100</f>
        <v>0</v>
      </c>
      <c r="R2755" s="126">
        <f t="shared" si="8466"/>
        <v>0</v>
      </c>
      <c r="S2755" s="126">
        <f t="shared" si="8466"/>
        <v>0</v>
      </c>
      <c r="T2755" s="126">
        <f t="shared" si="8466"/>
        <v>0</v>
      </c>
      <c r="U2755" s="126">
        <f t="shared" si="8466"/>
        <v>0</v>
      </c>
      <c r="V2755" s="126">
        <f t="shared" si="8466"/>
        <v>0</v>
      </c>
      <c r="W2755" s="126">
        <f t="shared" si="8466"/>
        <v>0</v>
      </c>
      <c r="X2755" s="127">
        <f t="shared" si="7864"/>
        <v>0</v>
      </c>
      <c r="Y2755" s="126">
        <f t="shared" si="7865"/>
        <v>0</v>
      </c>
      <c r="Z2755" s="127">
        <f t="shared" si="7866"/>
        <v>0</v>
      </c>
      <c r="AA2755" s="126">
        <f t="shared" si="7867"/>
        <v>0</v>
      </c>
      <c r="AB2755" s="127">
        <f t="shared" si="8454"/>
        <v>0</v>
      </c>
      <c r="AC2755" s="127">
        <f t="shared" si="8454"/>
        <v>0</v>
      </c>
      <c r="AD2755" s="126">
        <f t="shared" si="7868"/>
        <v>0</v>
      </c>
      <c r="AE2755" s="127">
        <f t="shared" ref="AE2755:AM2755" si="8467">+($AN2755-$AD2755)/10+AD2755</f>
        <v>0</v>
      </c>
      <c r="AF2755" s="127">
        <f t="shared" si="8467"/>
        <v>0</v>
      </c>
      <c r="AG2755" s="127">
        <f t="shared" si="8467"/>
        <v>0</v>
      </c>
      <c r="AH2755" s="127">
        <f t="shared" si="8467"/>
        <v>0</v>
      </c>
      <c r="AI2755" s="127">
        <f t="shared" si="8467"/>
        <v>0</v>
      </c>
      <c r="AJ2755" s="127">
        <f t="shared" si="8467"/>
        <v>0</v>
      </c>
      <c r="AK2755" s="127">
        <f t="shared" si="8467"/>
        <v>0</v>
      </c>
      <c r="AL2755" s="127">
        <f t="shared" si="8467"/>
        <v>0</v>
      </c>
      <c r="AM2755" s="127">
        <f t="shared" si="8467"/>
        <v>0</v>
      </c>
      <c r="AN2755" s="126">
        <f t="shared" si="7870"/>
        <v>0</v>
      </c>
      <c r="AO2755" s="127">
        <f t="shared" ref="AO2755:AW2755" si="8468">+($AX2755-$AN2755)/10+AN2755</f>
        <v>0</v>
      </c>
      <c r="AP2755" s="127">
        <f t="shared" si="8468"/>
        <v>0</v>
      </c>
      <c r="AQ2755" s="127">
        <f t="shared" si="8468"/>
        <v>0</v>
      </c>
      <c r="AR2755" s="127">
        <f t="shared" si="8468"/>
        <v>0</v>
      </c>
      <c r="AS2755" s="127">
        <f t="shared" si="8468"/>
        <v>0</v>
      </c>
      <c r="AT2755" s="127">
        <f t="shared" si="8468"/>
        <v>0</v>
      </c>
      <c r="AU2755" s="127">
        <f t="shared" si="8468"/>
        <v>0</v>
      </c>
      <c r="AV2755" s="127">
        <f t="shared" si="8468"/>
        <v>0</v>
      </c>
      <c r="AW2755" s="127">
        <f t="shared" si="8468"/>
        <v>0</v>
      </c>
      <c r="AX2755" s="126">
        <f t="shared" si="7872"/>
        <v>0</v>
      </c>
    </row>
    <row r="2756" spans="2:50" ht="15.75" customHeight="1" x14ac:dyDescent="0.2">
      <c r="B2756" s="123"/>
      <c r="C2756" s="128"/>
      <c r="D2756" s="128"/>
      <c r="E2756" s="128"/>
      <c r="F2756" s="128"/>
      <c r="G2756" s="128"/>
      <c r="H2756" s="128"/>
      <c r="I2756" s="128"/>
      <c r="J2756" s="128"/>
      <c r="K2756" s="128"/>
      <c r="L2756" s="128"/>
      <c r="M2756" s="128"/>
      <c r="N2756" s="129"/>
      <c r="O2756" s="119"/>
      <c r="P2756" s="120" t="str">
        <f t="shared" si="8251"/>
        <v/>
      </c>
      <c r="Q2756" s="121">
        <f t="shared" ref="Q2756:W2756" si="8469">SUMIF($B$9:$N$9,Q$9,$B2756:$N2756)/100</f>
        <v>0</v>
      </c>
      <c r="R2756" s="121">
        <f t="shared" si="8469"/>
        <v>0</v>
      </c>
      <c r="S2756" s="121">
        <f t="shared" si="8469"/>
        <v>0</v>
      </c>
      <c r="T2756" s="121">
        <f t="shared" si="8469"/>
        <v>0</v>
      </c>
      <c r="U2756" s="121">
        <f t="shared" si="8469"/>
        <v>0</v>
      </c>
      <c r="V2756" s="121">
        <f t="shared" si="8469"/>
        <v>0</v>
      </c>
      <c r="W2756" s="121">
        <f t="shared" si="8469"/>
        <v>0</v>
      </c>
      <c r="X2756" s="122">
        <f t="shared" si="7864"/>
        <v>0</v>
      </c>
      <c r="Y2756" s="121">
        <f t="shared" si="7865"/>
        <v>0</v>
      </c>
      <c r="Z2756" s="122">
        <f t="shared" si="7866"/>
        <v>0</v>
      </c>
      <c r="AA2756" s="121">
        <f t="shared" si="7867"/>
        <v>0</v>
      </c>
      <c r="AB2756" s="122">
        <f t="shared" si="8454"/>
        <v>0</v>
      </c>
      <c r="AC2756" s="122">
        <f t="shared" si="8454"/>
        <v>0</v>
      </c>
      <c r="AD2756" s="121">
        <f t="shared" si="7868"/>
        <v>0</v>
      </c>
      <c r="AE2756" s="122">
        <f t="shared" ref="AE2756:AM2756" si="8470">+($AN2756-$AD2756)/10+AD2756</f>
        <v>0</v>
      </c>
      <c r="AF2756" s="122">
        <f t="shared" si="8470"/>
        <v>0</v>
      </c>
      <c r="AG2756" s="122">
        <f t="shared" si="8470"/>
        <v>0</v>
      </c>
      <c r="AH2756" s="122">
        <f t="shared" si="8470"/>
        <v>0</v>
      </c>
      <c r="AI2756" s="122">
        <f t="shared" si="8470"/>
        <v>0</v>
      </c>
      <c r="AJ2756" s="122">
        <f t="shared" si="8470"/>
        <v>0</v>
      </c>
      <c r="AK2756" s="122">
        <f t="shared" si="8470"/>
        <v>0</v>
      </c>
      <c r="AL2756" s="122">
        <f t="shared" si="8470"/>
        <v>0</v>
      </c>
      <c r="AM2756" s="122">
        <f t="shared" si="8470"/>
        <v>0</v>
      </c>
      <c r="AN2756" s="121">
        <f t="shared" si="7870"/>
        <v>0</v>
      </c>
      <c r="AO2756" s="122">
        <f t="shared" ref="AO2756:AW2756" si="8471">+($AX2756-$AN2756)/10+AN2756</f>
        <v>0</v>
      </c>
      <c r="AP2756" s="122">
        <f t="shared" si="8471"/>
        <v>0</v>
      </c>
      <c r="AQ2756" s="122">
        <f t="shared" si="8471"/>
        <v>0</v>
      </c>
      <c r="AR2756" s="122">
        <f t="shared" si="8471"/>
        <v>0</v>
      </c>
      <c r="AS2756" s="122">
        <f t="shared" si="8471"/>
        <v>0</v>
      </c>
      <c r="AT2756" s="122">
        <f t="shared" si="8471"/>
        <v>0</v>
      </c>
      <c r="AU2756" s="122">
        <f t="shared" si="8471"/>
        <v>0</v>
      </c>
      <c r="AV2756" s="122">
        <f t="shared" si="8471"/>
        <v>0</v>
      </c>
      <c r="AW2756" s="122">
        <f t="shared" si="8471"/>
        <v>0</v>
      </c>
      <c r="AX2756" s="121">
        <f t="shared" si="7872"/>
        <v>0</v>
      </c>
    </row>
    <row r="2757" spans="2:50" ht="15.75" customHeight="1" x14ac:dyDescent="0.2">
      <c r="B2757" s="123"/>
      <c r="C2757" s="124"/>
      <c r="D2757" s="124"/>
      <c r="E2757" s="124"/>
      <c r="F2757" s="124"/>
      <c r="G2757" s="124"/>
      <c r="H2757" s="124"/>
      <c r="I2757" s="124"/>
      <c r="J2757" s="124"/>
      <c r="K2757" s="124"/>
      <c r="L2757" s="124"/>
      <c r="M2757" s="124"/>
      <c r="N2757" s="125"/>
      <c r="O2757" s="119"/>
      <c r="P2757" s="120" t="str">
        <f t="shared" si="8251"/>
        <v/>
      </c>
      <c r="Q2757" s="126">
        <f t="shared" ref="Q2757:W2757" si="8472">SUMIF($B$9:$N$9,Q$9,$B2757:$N2757)/100</f>
        <v>0</v>
      </c>
      <c r="R2757" s="126">
        <f t="shared" si="8472"/>
        <v>0</v>
      </c>
      <c r="S2757" s="126">
        <f t="shared" si="8472"/>
        <v>0</v>
      </c>
      <c r="T2757" s="126">
        <f t="shared" si="8472"/>
        <v>0</v>
      </c>
      <c r="U2757" s="126">
        <f t="shared" si="8472"/>
        <v>0</v>
      </c>
      <c r="V2757" s="126">
        <f t="shared" si="8472"/>
        <v>0</v>
      </c>
      <c r="W2757" s="126">
        <f t="shared" si="8472"/>
        <v>0</v>
      </c>
      <c r="X2757" s="127">
        <f t="shared" si="7864"/>
        <v>0</v>
      </c>
      <c r="Y2757" s="126">
        <f t="shared" si="7865"/>
        <v>0</v>
      </c>
      <c r="Z2757" s="127">
        <f t="shared" si="7866"/>
        <v>0</v>
      </c>
      <c r="AA2757" s="126">
        <f t="shared" si="7867"/>
        <v>0</v>
      </c>
      <c r="AB2757" s="127">
        <f t="shared" si="8454"/>
        <v>0</v>
      </c>
      <c r="AC2757" s="127">
        <f t="shared" si="8454"/>
        <v>0</v>
      </c>
      <c r="AD2757" s="126">
        <f t="shared" si="7868"/>
        <v>0</v>
      </c>
      <c r="AE2757" s="127">
        <f t="shared" ref="AE2757:AM2757" si="8473">+($AN2757-$AD2757)/10+AD2757</f>
        <v>0</v>
      </c>
      <c r="AF2757" s="127">
        <f t="shared" si="8473"/>
        <v>0</v>
      </c>
      <c r="AG2757" s="127">
        <f t="shared" si="8473"/>
        <v>0</v>
      </c>
      <c r="AH2757" s="127">
        <f t="shared" si="8473"/>
        <v>0</v>
      </c>
      <c r="AI2757" s="127">
        <f t="shared" si="8473"/>
        <v>0</v>
      </c>
      <c r="AJ2757" s="127">
        <f t="shared" si="8473"/>
        <v>0</v>
      </c>
      <c r="AK2757" s="127">
        <f t="shared" si="8473"/>
        <v>0</v>
      </c>
      <c r="AL2757" s="127">
        <f t="shared" si="8473"/>
        <v>0</v>
      </c>
      <c r="AM2757" s="127">
        <f t="shared" si="8473"/>
        <v>0</v>
      </c>
      <c r="AN2757" s="126">
        <f t="shared" si="7870"/>
        <v>0</v>
      </c>
      <c r="AO2757" s="127">
        <f t="shared" ref="AO2757:AW2757" si="8474">+($AX2757-$AN2757)/10+AN2757</f>
        <v>0</v>
      </c>
      <c r="AP2757" s="127">
        <f t="shared" si="8474"/>
        <v>0</v>
      </c>
      <c r="AQ2757" s="127">
        <f t="shared" si="8474"/>
        <v>0</v>
      </c>
      <c r="AR2757" s="127">
        <f t="shared" si="8474"/>
        <v>0</v>
      </c>
      <c r="AS2757" s="127">
        <f t="shared" si="8474"/>
        <v>0</v>
      </c>
      <c r="AT2757" s="127">
        <f t="shared" si="8474"/>
        <v>0</v>
      </c>
      <c r="AU2757" s="127">
        <f t="shared" si="8474"/>
        <v>0</v>
      </c>
      <c r="AV2757" s="127">
        <f t="shared" si="8474"/>
        <v>0</v>
      </c>
      <c r="AW2757" s="127">
        <f t="shared" si="8474"/>
        <v>0</v>
      </c>
      <c r="AX2757" s="126">
        <f t="shared" si="7872"/>
        <v>0</v>
      </c>
    </row>
    <row r="2758" spans="2:50" ht="15.75" customHeight="1" x14ac:dyDescent="0.2">
      <c r="B2758" s="123"/>
      <c r="C2758" s="128"/>
      <c r="D2758" s="128"/>
      <c r="E2758" s="128"/>
      <c r="F2758" s="128"/>
      <c r="G2758" s="128"/>
      <c r="H2758" s="128"/>
      <c r="I2758" s="128"/>
      <c r="J2758" s="128"/>
      <c r="K2758" s="128"/>
      <c r="L2758" s="128"/>
      <c r="M2758" s="128"/>
      <c r="N2758" s="129"/>
      <c r="O2758" s="119"/>
      <c r="P2758" s="120" t="str">
        <f t="shared" si="8251"/>
        <v/>
      </c>
      <c r="Q2758" s="121">
        <f t="shared" ref="Q2758:W2758" si="8475">SUMIF($B$9:$N$9,Q$9,$B2758:$N2758)/100</f>
        <v>0</v>
      </c>
      <c r="R2758" s="121">
        <f t="shared" si="8475"/>
        <v>0</v>
      </c>
      <c r="S2758" s="121">
        <f t="shared" si="8475"/>
        <v>0</v>
      </c>
      <c r="T2758" s="121">
        <f t="shared" si="8475"/>
        <v>0</v>
      </c>
      <c r="U2758" s="121">
        <f t="shared" si="8475"/>
        <v>0</v>
      </c>
      <c r="V2758" s="121">
        <f t="shared" si="8475"/>
        <v>0</v>
      </c>
      <c r="W2758" s="121">
        <f t="shared" si="8475"/>
        <v>0</v>
      </c>
      <c r="X2758" s="122">
        <f t="shared" si="7864"/>
        <v>0</v>
      </c>
      <c r="Y2758" s="121">
        <f t="shared" si="7865"/>
        <v>0</v>
      </c>
      <c r="Z2758" s="122">
        <f t="shared" si="7866"/>
        <v>0</v>
      </c>
      <c r="AA2758" s="121">
        <f t="shared" si="7867"/>
        <v>0</v>
      </c>
      <c r="AB2758" s="122">
        <f t="shared" si="8454"/>
        <v>0</v>
      </c>
      <c r="AC2758" s="122">
        <f t="shared" si="8454"/>
        <v>0</v>
      </c>
      <c r="AD2758" s="121">
        <f t="shared" si="7868"/>
        <v>0</v>
      </c>
      <c r="AE2758" s="122">
        <f t="shared" ref="AE2758:AM2758" si="8476">+($AN2758-$AD2758)/10+AD2758</f>
        <v>0</v>
      </c>
      <c r="AF2758" s="122">
        <f t="shared" si="8476"/>
        <v>0</v>
      </c>
      <c r="AG2758" s="122">
        <f t="shared" si="8476"/>
        <v>0</v>
      </c>
      <c r="AH2758" s="122">
        <f t="shared" si="8476"/>
        <v>0</v>
      </c>
      <c r="AI2758" s="122">
        <f t="shared" si="8476"/>
        <v>0</v>
      </c>
      <c r="AJ2758" s="122">
        <f t="shared" si="8476"/>
        <v>0</v>
      </c>
      <c r="AK2758" s="122">
        <f t="shared" si="8476"/>
        <v>0</v>
      </c>
      <c r="AL2758" s="122">
        <f t="shared" si="8476"/>
        <v>0</v>
      </c>
      <c r="AM2758" s="122">
        <f t="shared" si="8476"/>
        <v>0</v>
      </c>
      <c r="AN2758" s="121">
        <f t="shared" si="7870"/>
        <v>0</v>
      </c>
      <c r="AO2758" s="122">
        <f t="shared" ref="AO2758:AW2758" si="8477">+($AX2758-$AN2758)/10+AN2758</f>
        <v>0</v>
      </c>
      <c r="AP2758" s="122">
        <f t="shared" si="8477"/>
        <v>0</v>
      </c>
      <c r="AQ2758" s="122">
        <f t="shared" si="8477"/>
        <v>0</v>
      </c>
      <c r="AR2758" s="122">
        <f t="shared" si="8477"/>
        <v>0</v>
      </c>
      <c r="AS2758" s="122">
        <f t="shared" si="8477"/>
        <v>0</v>
      </c>
      <c r="AT2758" s="122">
        <f t="shared" si="8477"/>
        <v>0</v>
      </c>
      <c r="AU2758" s="122">
        <f t="shared" si="8477"/>
        <v>0</v>
      </c>
      <c r="AV2758" s="122">
        <f t="shared" si="8477"/>
        <v>0</v>
      </c>
      <c r="AW2758" s="122">
        <f t="shared" si="8477"/>
        <v>0</v>
      </c>
      <c r="AX2758" s="121">
        <f t="shared" si="7872"/>
        <v>0</v>
      </c>
    </row>
    <row r="2759" spans="2:50" ht="15.75" customHeight="1" x14ac:dyDescent="0.2">
      <c r="B2759" s="123"/>
      <c r="C2759" s="124"/>
      <c r="D2759" s="124"/>
      <c r="E2759" s="124"/>
      <c r="F2759" s="124"/>
      <c r="G2759" s="124"/>
      <c r="H2759" s="124"/>
      <c r="I2759" s="124"/>
      <c r="J2759" s="124"/>
      <c r="K2759" s="124"/>
      <c r="L2759" s="124"/>
      <c r="M2759" s="124"/>
      <c r="N2759" s="125"/>
      <c r="O2759" s="119"/>
      <c r="P2759" s="120" t="str">
        <f t="shared" si="8251"/>
        <v/>
      </c>
      <c r="Q2759" s="126">
        <f t="shared" ref="Q2759:W2759" si="8478">SUMIF($B$9:$N$9,Q$9,$B2759:$N2759)/100</f>
        <v>0</v>
      </c>
      <c r="R2759" s="126">
        <f t="shared" si="8478"/>
        <v>0</v>
      </c>
      <c r="S2759" s="126">
        <f t="shared" si="8478"/>
        <v>0</v>
      </c>
      <c r="T2759" s="126">
        <f t="shared" si="8478"/>
        <v>0</v>
      </c>
      <c r="U2759" s="126">
        <f t="shared" si="8478"/>
        <v>0</v>
      </c>
      <c r="V2759" s="126">
        <f t="shared" si="8478"/>
        <v>0</v>
      </c>
      <c r="W2759" s="126">
        <f t="shared" si="8478"/>
        <v>0</v>
      </c>
      <c r="X2759" s="127">
        <f t="shared" si="7864"/>
        <v>0</v>
      </c>
      <c r="Y2759" s="126">
        <f t="shared" si="7865"/>
        <v>0</v>
      </c>
      <c r="Z2759" s="127">
        <f t="shared" si="7866"/>
        <v>0</v>
      </c>
      <c r="AA2759" s="126">
        <f t="shared" si="7867"/>
        <v>0</v>
      </c>
      <c r="AB2759" s="127">
        <f t="shared" si="8454"/>
        <v>0</v>
      </c>
      <c r="AC2759" s="127">
        <f t="shared" si="8454"/>
        <v>0</v>
      </c>
      <c r="AD2759" s="126">
        <f t="shared" si="7868"/>
        <v>0</v>
      </c>
      <c r="AE2759" s="127">
        <f t="shared" ref="AE2759:AM2759" si="8479">+($AN2759-$AD2759)/10+AD2759</f>
        <v>0</v>
      </c>
      <c r="AF2759" s="127">
        <f t="shared" si="8479"/>
        <v>0</v>
      </c>
      <c r="AG2759" s="127">
        <f t="shared" si="8479"/>
        <v>0</v>
      </c>
      <c r="AH2759" s="127">
        <f t="shared" si="8479"/>
        <v>0</v>
      </c>
      <c r="AI2759" s="127">
        <f t="shared" si="8479"/>
        <v>0</v>
      </c>
      <c r="AJ2759" s="127">
        <f t="shared" si="8479"/>
        <v>0</v>
      </c>
      <c r="AK2759" s="127">
        <f t="shared" si="8479"/>
        <v>0</v>
      </c>
      <c r="AL2759" s="127">
        <f t="shared" si="8479"/>
        <v>0</v>
      </c>
      <c r="AM2759" s="127">
        <f t="shared" si="8479"/>
        <v>0</v>
      </c>
      <c r="AN2759" s="126">
        <f t="shared" si="7870"/>
        <v>0</v>
      </c>
      <c r="AO2759" s="127">
        <f t="shared" ref="AO2759:AW2759" si="8480">+($AX2759-$AN2759)/10+AN2759</f>
        <v>0</v>
      </c>
      <c r="AP2759" s="127">
        <f t="shared" si="8480"/>
        <v>0</v>
      </c>
      <c r="AQ2759" s="127">
        <f t="shared" si="8480"/>
        <v>0</v>
      </c>
      <c r="AR2759" s="127">
        <f t="shared" si="8480"/>
        <v>0</v>
      </c>
      <c r="AS2759" s="127">
        <f t="shared" si="8480"/>
        <v>0</v>
      </c>
      <c r="AT2759" s="127">
        <f t="shared" si="8480"/>
        <v>0</v>
      </c>
      <c r="AU2759" s="127">
        <f t="shared" si="8480"/>
        <v>0</v>
      </c>
      <c r="AV2759" s="127">
        <f t="shared" si="8480"/>
        <v>0</v>
      </c>
      <c r="AW2759" s="127">
        <f t="shared" si="8480"/>
        <v>0</v>
      </c>
      <c r="AX2759" s="126">
        <f t="shared" si="7872"/>
        <v>0</v>
      </c>
    </row>
    <row r="2760" spans="2:50" ht="15.75" customHeight="1" x14ac:dyDescent="0.2">
      <c r="B2760" s="123"/>
      <c r="C2760" s="128"/>
      <c r="D2760" s="128"/>
      <c r="E2760" s="128"/>
      <c r="F2760" s="128"/>
      <c r="G2760" s="128"/>
      <c r="H2760" s="128"/>
      <c r="I2760" s="128"/>
      <c r="J2760" s="128"/>
      <c r="K2760" s="128"/>
      <c r="L2760" s="128"/>
      <c r="M2760" s="128"/>
      <c r="N2760" s="129"/>
      <c r="O2760" s="119"/>
      <c r="P2760" s="120" t="str">
        <f t="shared" si="8251"/>
        <v/>
      </c>
      <c r="Q2760" s="121">
        <f t="shared" ref="Q2760:W2760" si="8481">SUMIF($B$9:$N$9,Q$9,$B2760:$N2760)/100</f>
        <v>0</v>
      </c>
      <c r="R2760" s="121">
        <f t="shared" si="8481"/>
        <v>0</v>
      </c>
      <c r="S2760" s="121">
        <f t="shared" si="8481"/>
        <v>0</v>
      </c>
      <c r="T2760" s="121">
        <f t="shared" si="8481"/>
        <v>0</v>
      </c>
      <c r="U2760" s="121">
        <f t="shared" si="8481"/>
        <v>0</v>
      </c>
      <c r="V2760" s="121">
        <f t="shared" si="8481"/>
        <v>0</v>
      </c>
      <c r="W2760" s="121">
        <f t="shared" si="8481"/>
        <v>0</v>
      </c>
      <c r="X2760" s="122">
        <f t="shared" si="7864"/>
        <v>0</v>
      </c>
      <c r="Y2760" s="121">
        <f t="shared" si="7865"/>
        <v>0</v>
      </c>
      <c r="Z2760" s="122">
        <f t="shared" si="7866"/>
        <v>0</v>
      </c>
      <c r="AA2760" s="121">
        <f t="shared" si="7867"/>
        <v>0</v>
      </c>
      <c r="AB2760" s="122">
        <f t="shared" si="8454"/>
        <v>0</v>
      </c>
      <c r="AC2760" s="122">
        <f t="shared" si="8454"/>
        <v>0</v>
      </c>
      <c r="AD2760" s="121">
        <f t="shared" si="7868"/>
        <v>0</v>
      </c>
      <c r="AE2760" s="122">
        <f t="shared" ref="AE2760:AM2760" si="8482">+($AN2760-$AD2760)/10+AD2760</f>
        <v>0</v>
      </c>
      <c r="AF2760" s="122">
        <f t="shared" si="8482"/>
        <v>0</v>
      </c>
      <c r="AG2760" s="122">
        <f t="shared" si="8482"/>
        <v>0</v>
      </c>
      <c r="AH2760" s="122">
        <f t="shared" si="8482"/>
        <v>0</v>
      </c>
      <c r="AI2760" s="122">
        <f t="shared" si="8482"/>
        <v>0</v>
      </c>
      <c r="AJ2760" s="122">
        <f t="shared" si="8482"/>
        <v>0</v>
      </c>
      <c r="AK2760" s="122">
        <f t="shared" si="8482"/>
        <v>0</v>
      </c>
      <c r="AL2760" s="122">
        <f t="shared" si="8482"/>
        <v>0</v>
      </c>
      <c r="AM2760" s="122">
        <f t="shared" si="8482"/>
        <v>0</v>
      </c>
      <c r="AN2760" s="121">
        <f t="shared" si="7870"/>
        <v>0</v>
      </c>
      <c r="AO2760" s="122">
        <f t="shared" ref="AO2760:AW2760" si="8483">+($AX2760-$AN2760)/10+AN2760</f>
        <v>0</v>
      </c>
      <c r="AP2760" s="122">
        <f t="shared" si="8483"/>
        <v>0</v>
      </c>
      <c r="AQ2760" s="122">
        <f t="shared" si="8483"/>
        <v>0</v>
      </c>
      <c r="AR2760" s="122">
        <f t="shared" si="8483"/>
        <v>0</v>
      </c>
      <c r="AS2760" s="122">
        <f t="shared" si="8483"/>
        <v>0</v>
      </c>
      <c r="AT2760" s="122">
        <f t="shared" si="8483"/>
        <v>0</v>
      </c>
      <c r="AU2760" s="122">
        <f t="shared" si="8483"/>
        <v>0</v>
      </c>
      <c r="AV2760" s="122">
        <f t="shared" si="8483"/>
        <v>0</v>
      </c>
      <c r="AW2760" s="122">
        <f t="shared" si="8483"/>
        <v>0</v>
      </c>
      <c r="AX2760" s="121">
        <f t="shared" si="7872"/>
        <v>0</v>
      </c>
    </row>
    <row r="2761" spans="2:50" ht="15.75" customHeight="1" x14ac:dyDescent="0.2">
      <c r="B2761" s="123"/>
      <c r="C2761" s="124"/>
      <c r="D2761" s="124"/>
      <c r="E2761" s="124"/>
      <c r="F2761" s="124"/>
      <c r="G2761" s="124"/>
      <c r="H2761" s="124"/>
      <c r="I2761" s="124"/>
      <c r="J2761" s="124"/>
      <c r="K2761" s="124"/>
      <c r="L2761" s="124"/>
      <c r="M2761" s="124"/>
      <c r="N2761" s="125"/>
      <c r="O2761" s="119"/>
      <c r="P2761" s="120" t="str">
        <f t="shared" si="8251"/>
        <v/>
      </c>
      <c r="Q2761" s="126">
        <f t="shared" ref="Q2761:W2761" si="8484">SUMIF($B$9:$N$9,Q$9,$B2761:$N2761)/100</f>
        <v>0</v>
      </c>
      <c r="R2761" s="126">
        <f t="shared" si="8484"/>
        <v>0</v>
      </c>
      <c r="S2761" s="126">
        <f t="shared" si="8484"/>
        <v>0</v>
      </c>
      <c r="T2761" s="126">
        <f t="shared" si="8484"/>
        <v>0</v>
      </c>
      <c r="U2761" s="126">
        <f t="shared" si="8484"/>
        <v>0</v>
      </c>
      <c r="V2761" s="126">
        <f t="shared" si="8484"/>
        <v>0</v>
      </c>
      <c r="W2761" s="126">
        <f t="shared" si="8484"/>
        <v>0</v>
      </c>
      <c r="X2761" s="127">
        <f t="shared" si="7864"/>
        <v>0</v>
      </c>
      <c r="Y2761" s="126">
        <f t="shared" si="7865"/>
        <v>0</v>
      </c>
      <c r="Z2761" s="127">
        <f t="shared" si="7866"/>
        <v>0</v>
      </c>
      <c r="AA2761" s="126">
        <f t="shared" si="7867"/>
        <v>0</v>
      </c>
      <c r="AB2761" s="127">
        <f t="shared" si="8454"/>
        <v>0</v>
      </c>
      <c r="AC2761" s="127">
        <f t="shared" si="8454"/>
        <v>0</v>
      </c>
      <c r="AD2761" s="126">
        <f t="shared" si="7868"/>
        <v>0</v>
      </c>
      <c r="AE2761" s="127">
        <f t="shared" ref="AE2761:AM2761" si="8485">+($AN2761-$AD2761)/10+AD2761</f>
        <v>0</v>
      </c>
      <c r="AF2761" s="127">
        <f t="shared" si="8485"/>
        <v>0</v>
      </c>
      <c r="AG2761" s="127">
        <f t="shared" si="8485"/>
        <v>0</v>
      </c>
      <c r="AH2761" s="127">
        <f t="shared" si="8485"/>
        <v>0</v>
      </c>
      <c r="AI2761" s="127">
        <f t="shared" si="8485"/>
        <v>0</v>
      </c>
      <c r="AJ2761" s="127">
        <f t="shared" si="8485"/>
        <v>0</v>
      </c>
      <c r="AK2761" s="127">
        <f t="shared" si="8485"/>
        <v>0</v>
      </c>
      <c r="AL2761" s="127">
        <f t="shared" si="8485"/>
        <v>0</v>
      </c>
      <c r="AM2761" s="127">
        <f t="shared" si="8485"/>
        <v>0</v>
      </c>
      <c r="AN2761" s="126">
        <f t="shared" si="7870"/>
        <v>0</v>
      </c>
      <c r="AO2761" s="127">
        <f t="shared" ref="AO2761:AW2761" si="8486">+($AX2761-$AN2761)/10+AN2761</f>
        <v>0</v>
      </c>
      <c r="AP2761" s="127">
        <f t="shared" si="8486"/>
        <v>0</v>
      </c>
      <c r="AQ2761" s="127">
        <f t="shared" si="8486"/>
        <v>0</v>
      </c>
      <c r="AR2761" s="127">
        <f t="shared" si="8486"/>
        <v>0</v>
      </c>
      <c r="AS2761" s="127">
        <f t="shared" si="8486"/>
        <v>0</v>
      </c>
      <c r="AT2761" s="127">
        <f t="shared" si="8486"/>
        <v>0</v>
      </c>
      <c r="AU2761" s="127">
        <f t="shared" si="8486"/>
        <v>0</v>
      </c>
      <c r="AV2761" s="127">
        <f t="shared" si="8486"/>
        <v>0</v>
      </c>
      <c r="AW2761" s="127">
        <f t="shared" si="8486"/>
        <v>0</v>
      </c>
      <c r="AX2761" s="126">
        <f t="shared" si="7872"/>
        <v>0</v>
      </c>
    </row>
    <row r="2762" spans="2:50" ht="15.75" customHeight="1" x14ac:dyDescent="0.2">
      <c r="B2762" s="123"/>
      <c r="C2762" s="128"/>
      <c r="D2762" s="128"/>
      <c r="E2762" s="128"/>
      <c r="F2762" s="128"/>
      <c r="G2762" s="128"/>
      <c r="H2762" s="128"/>
      <c r="I2762" s="128"/>
      <c r="J2762" s="128"/>
      <c r="K2762" s="128"/>
      <c r="L2762" s="128"/>
      <c r="M2762" s="128"/>
      <c r="N2762" s="129"/>
      <c r="O2762" s="119"/>
      <c r="P2762" s="120" t="str">
        <f t="shared" si="8251"/>
        <v/>
      </c>
      <c r="Q2762" s="121">
        <f t="shared" ref="Q2762:W2762" si="8487">SUMIF($B$9:$N$9,Q$9,$B2762:$N2762)/100</f>
        <v>0</v>
      </c>
      <c r="R2762" s="121">
        <f t="shared" si="8487"/>
        <v>0</v>
      </c>
      <c r="S2762" s="121">
        <f t="shared" si="8487"/>
        <v>0</v>
      </c>
      <c r="T2762" s="121">
        <f t="shared" si="8487"/>
        <v>0</v>
      </c>
      <c r="U2762" s="121">
        <f t="shared" si="8487"/>
        <v>0</v>
      </c>
      <c r="V2762" s="121">
        <f t="shared" si="8487"/>
        <v>0</v>
      </c>
      <c r="W2762" s="121">
        <f t="shared" si="8487"/>
        <v>0</v>
      </c>
      <c r="X2762" s="122">
        <f t="shared" si="7864"/>
        <v>0</v>
      </c>
      <c r="Y2762" s="121">
        <f t="shared" si="7865"/>
        <v>0</v>
      </c>
      <c r="Z2762" s="122">
        <f t="shared" si="7866"/>
        <v>0</v>
      </c>
      <c r="AA2762" s="121">
        <f t="shared" si="7867"/>
        <v>0</v>
      </c>
      <c r="AB2762" s="122">
        <f t="shared" si="8454"/>
        <v>0</v>
      </c>
      <c r="AC2762" s="122">
        <f t="shared" si="8454"/>
        <v>0</v>
      </c>
      <c r="AD2762" s="121">
        <f t="shared" si="7868"/>
        <v>0</v>
      </c>
      <c r="AE2762" s="122">
        <f t="shared" ref="AE2762:AM2762" si="8488">+($AN2762-$AD2762)/10+AD2762</f>
        <v>0</v>
      </c>
      <c r="AF2762" s="122">
        <f t="shared" si="8488"/>
        <v>0</v>
      </c>
      <c r="AG2762" s="122">
        <f t="shared" si="8488"/>
        <v>0</v>
      </c>
      <c r="AH2762" s="122">
        <f t="shared" si="8488"/>
        <v>0</v>
      </c>
      <c r="AI2762" s="122">
        <f t="shared" si="8488"/>
        <v>0</v>
      </c>
      <c r="AJ2762" s="122">
        <f t="shared" si="8488"/>
        <v>0</v>
      </c>
      <c r="AK2762" s="122">
        <f t="shared" si="8488"/>
        <v>0</v>
      </c>
      <c r="AL2762" s="122">
        <f t="shared" si="8488"/>
        <v>0</v>
      </c>
      <c r="AM2762" s="122">
        <f t="shared" si="8488"/>
        <v>0</v>
      </c>
      <c r="AN2762" s="121">
        <f t="shared" si="7870"/>
        <v>0</v>
      </c>
      <c r="AO2762" s="122">
        <f t="shared" ref="AO2762:AW2762" si="8489">+($AX2762-$AN2762)/10+AN2762</f>
        <v>0</v>
      </c>
      <c r="AP2762" s="122">
        <f t="shared" si="8489"/>
        <v>0</v>
      </c>
      <c r="AQ2762" s="122">
        <f t="shared" si="8489"/>
        <v>0</v>
      </c>
      <c r="AR2762" s="122">
        <f t="shared" si="8489"/>
        <v>0</v>
      </c>
      <c r="AS2762" s="122">
        <f t="shared" si="8489"/>
        <v>0</v>
      </c>
      <c r="AT2762" s="122">
        <f t="shared" si="8489"/>
        <v>0</v>
      </c>
      <c r="AU2762" s="122">
        <f t="shared" si="8489"/>
        <v>0</v>
      </c>
      <c r="AV2762" s="122">
        <f t="shared" si="8489"/>
        <v>0</v>
      </c>
      <c r="AW2762" s="122">
        <f t="shared" si="8489"/>
        <v>0</v>
      </c>
      <c r="AX2762" s="121">
        <f t="shared" si="7872"/>
        <v>0</v>
      </c>
    </row>
    <row r="2763" spans="2:50" ht="15.75" customHeight="1" x14ac:dyDescent="0.2">
      <c r="B2763" s="123"/>
      <c r="C2763" s="124"/>
      <c r="D2763" s="124"/>
      <c r="E2763" s="124"/>
      <c r="F2763" s="124"/>
      <c r="G2763" s="124"/>
      <c r="H2763" s="124"/>
      <c r="I2763" s="124"/>
      <c r="J2763" s="124"/>
      <c r="K2763" s="124"/>
      <c r="L2763" s="124"/>
      <c r="M2763" s="124"/>
      <c r="N2763" s="125"/>
      <c r="O2763" s="119"/>
      <c r="P2763" s="120" t="str">
        <f t="shared" si="8251"/>
        <v/>
      </c>
      <c r="Q2763" s="126">
        <f t="shared" ref="Q2763:W2763" si="8490">SUMIF($B$9:$N$9,Q$9,$B2763:$N2763)/100</f>
        <v>0</v>
      </c>
      <c r="R2763" s="126">
        <f t="shared" si="8490"/>
        <v>0</v>
      </c>
      <c r="S2763" s="126">
        <f t="shared" si="8490"/>
        <v>0</v>
      </c>
      <c r="T2763" s="126">
        <f t="shared" si="8490"/>
        <v>0</v>
      </c>
      <c r="U2763" s="126">
        <f t="shared" si="8490"/>
        <v>0</v>
      </c>
      <c r="V2763" s="126">
        <f t="shared" si="8490"/>
        <v>0</v>
      </c>
      <c r="W2763" s="126">
        <f t="shared" si="8490"/>
        <v>0</v>
      </c>
      <c r="X2763" s="127">
        <f t="shared" si="7864"/>
        <v>0</v>
      </c>
      <c r="Y2763" s="126">
        <f t="shared" si="7865"/>
        <v>0</v>
      </c>
      <c r="Z2763" s="127">
        <f t="shared" si="7866"/>
        <v>0</v>
      </c>
      <c r="AA2763" s="126">
        <f t="shared" si="7867"/>
        <v>0</v>
      </c>
      <c r="AB2763" s="127">
        <f t="shared" si="8454"/>
        <v>0</v>
      </c>
      <c r="AC2763" s="127">
        <f t="shared" si="8454"/>
        <v>0</v>
      </c>
      <c r="AD2763" s="126">
        <f t="shared" si="7868"/>
        <v>0</v>
      </c>
      <c r="AE2763" s="127">
        <f t="shared" ref="AE2763:AM2763" si="8491">+($AN2763-$AD2763)/10+AD2763</f>
        <v>0</v>
      </c>
      <c r="AF2763" s="127">
        <f t="shared" si="8491"/>
        <v>0</v>
      </c>
      <c r="AG2763" s="127">
        <f t="shared" si="8491"/>
        <v>0</v>
      </c>
      <c r="AH2763" s="127">
        <f t="shared" si="8491"/>
        <v>0</v>
      </c>
      <c r="AI2763" s="127">
        <f t="shared" si="8491"/>
        <v>0</v>
      </c>
      <c r="AJ2763" s="127">
        <f t="shared" si="8491"/>
        <v>0</v>
      </c>
      <c r="AK2763" s="127">
        <f t="shared" si="8491"/>
        <v>0</v>
      </c>
      <c r="AL2763" s="127">
        <f t="shared" si="8491"/>
        <v>0</v>
      </c>
      <c r="AM2763" s="127">
        <f t="shared" si="8491"/>
        <v>0</v>
      </c>
      <c r="AN2763" s="126">
        <f t="shared" si="7870"/>
        <v>0</v>
      </c>
      <c r="AO2763" s="127">
        <f t="shared" ref="AO2763:AW2763" si="8492">+($AX2763-$AN2763)/10+AN2763</f>
        <v>0</v>
      </c>
      <c r="AP2763" s="127">
        <f t="shared" si="8492"/>
        <v>0</v>
      </c>
      <c r="AQ2763" s="127">
        <f t="shared" si="8492"/>
        <v>0</v>
      </c>
      <c r="AR2763" s="127">
        <f t="shared" si="8492"/>
        <v>0</v>
      </c>
      <c r="AS2763" s="127">
        <f t="shared" si="8492"/>
        <v>0</v>
      </c>
      <c r="AT2763" s="127">
        <f t="shared" si="8492"/>
        <v>0</v>
      </c>
      <c r="AU2763" s="127">
        <f t="shared" si="8492"/>
        <v>0</v>
      </c>
      <c r="AV2763" s="127">
        <f t="shared" si="8492"/>
        <v>0</v>
      </c>
      <c r="AW2763" s="127">
        <f t="shared" si="8492"/>
        <v>0</v>
      </c>
      <c r="AX2763" s="126">
        <f t="shared" si="7872"/>
        <v>0</v>
      </c>
    </row>
    <row r="2764" spans="2:50" ht="15.75" customHeight="1" x14ac:dyDescent="0.2">
      <c r="B2764" s="123"/>
      <c r="C2764" s="128"/>
      <c r="D2764" s="128"/>
      <c r="E2764" s="128"/>
      <c r="F2764" s="128"/>
      <c r="G2764" s="128"/>
      <c r="H2764" s="128"/>
      <c r="I2764" s="128"/>
      <c r="J2764" s="128"/>
      <c r="K2764" s="128"/>
      <c r="L2764" s="128"/>
      <c r="M2764" s="128"/>
      <c r="N2764" s="129"/>
      <c r="O2764" s="119"/>
      <c r="P2764" s="120" t="str">
        <f t="shared" si="8251"/>
        <v/>
      </c>
      <c r="Q2764" s="121">
        <f t="shared" ref="Q2764:W2764" si="8493">SUMIF($B$9:$N$9,Q$9,$B2764:$N2764)/100</f>
        <v>0</v>
      </c>
      <c r="R2764" s="121">
        <f t="shared" si="8493"/>
        <v>0</v>
      </c>
      <c r="S2764" s="121">
        <f t="shared" si="8493"/>
        <v>0</v>
      </c>
      <c r="T2764" s="121">
        <f t="shared" si="8493"/>
        <v>0</v>
      </c>
      <c r="U2764" s="121">
        <f t="shared" si="8493"/>
        <v>0</v>
      </c>
      <c r="V2764" s="121">
        <f t="shared" si="8493"/>
        <v>0</v>
      </c>
      <c r="W2764" s="121">
        <f t="shared" si="8493"/>
        <v>0</v>
      </c>
      <c r="X2764" s="122">
        <f t="shared" si="7864"/>
        <v>0</v>
      </c>
      <c r="Y2764" s="121">
        <f t="shared" si="7865"/>
        <v>0</v>
      </c>
      <c r="Z2764" s="122">
        <f t="shared" si="7866"/>
        <v>0</v>
      </c>
      <c r="AA2764" s="121">
        <f t="shared" si="7867"/>
        <v>0</v>
      </c>
      <c r="AB2764" s="122">
        <f t="shared" si="8454"/>
        <v>0</v>
      </c>
      <c r="AC2764" s="122">
        <f t="shared" si="8454"/>
        <v>0</v>
      </c>
      <c r="AD2764" s="121">
        <f t="shared" si="7868"/>
        <v>0</v>
      </c>
      <c r="AE2764" s="122">
        <f t="shared" ref="AE2764:AM2764" si="8494">+($AN2764-$AD2764)/10+AD2764</f>
        <v>0</v>
      </c>
      <c r="AF2764" s="122">
        <f t="shared" si="8494"/>
        <v>0</v>
      </c>
      <c r="AG2764" s="122">
        <f t="shared" si="8494"/>
        <v>0</v>
      </c>
      <c r="AH2764" s="122">
        <f t="shared" si="8494"/>
        <v>0</v>
      </c>
      <c r="AI2764" s="122">
        <f t="shared" si="8494"/>
        <v>0</v>
      </c>
      <c r="AJ2764" s="122">
        <f t="shared" si="8494"/>
        <v>0</v>
      </c>
      <c r="AK2764" s="122">
        <f t="shared" si="8494"/>
        <v>0</v>
      </c>
      <c r="AL2764" s="122">
        <f t="shared" si="8494"/>
        <v>0</v>
      </c>
      <c r="AM2764" s="122">
        <f t="shared" si="8494"/>
        <v>0</v>
      </c>
      <c r="AN2764" s="121">
        <f t="shared" si="7870"/>
        <v>0</v>
      </c>
      <c r="AO2764" s="122">
        <f t="shared" ref="AO2764:AW2764" si="8495">+($AX2764-$AN2764)/10+AN2764</f>
        <v>0</v>
      </c>
      <c r="AP2764" s="122">
        <f t="shared" si="8495"/>
        <v>0</v>
      </c>
      <c r="AQ2764" s="122">
        <f t="shared" si="8495"/>
        <v>0</v>
      </c>
      <c r="AR2764" s="122">
        <f t="shared" si="8495"/>
        <v>0</v>
      </c>
      <c r="AS2764" s="122">
        <f t="shared" si="8495"/>
        <v>0</v>
      </c>
      <c r="AT2764" s="122">
        <f t="shared" si="8495"/>
        <v>0</v>
      </c>
      <c r="AU2764" s="122">
        <f t="shared" si="8495"/>
        <v>0</v>
      </c>
      <c r="AV2764" s="122">
        <f t="shared" si="8495"/>
        <v>0</v>
      </c>
      <c r="AW2764" s="122">
        <f t="shared" si="8495"/>
        <v>0</v>
      </c>
      <c r="AX2764" s="121">
        <f t="shared" si="7872"/>
        <v>0</v>
      </c>
    </row>
    <row r="2765" spans="2:50" ht="15.75" customHeight="1" x14ac:dyDescent="0.2">
      <c r="B2765" s="123"/>
      <c r="C2765" s="124"/>
      <c r="D2765" s="124"/>
      <c r="E2765" s="124"/>
      <c r="F2765" s="124"/>
      <c r="G2765" s="124"/>
      <c r="H2765" s="124"/>
      <c r="I2765" s="124"/>
      <c r="J2765" s="124"/>
      <c r="K2765" s="124"/>
      <c r="L2765" s="124"/>
      <c r="M2765" s="124"/>
      <c r="N2765" s="125"/>
      <c r="O2765" s="119"/>
      <c r="P2765" s="120" t="str">
        <f t="shared" si="8251"/>
        <v/>
      </c>
      <c r="Q2765" s="126">
        <f t="shared" ref="Q2765:W2765" si="8496">SUMIF($B$9:$N$9,Q$9,$B2765:$N2765)/100</f>
        <v>0</v>
      </c>
      <c r="R2765" s="126">
        <f t="shared" si="8496"/>
        <v>0</v>
      </c>
      <c r="S2765" s="126">
        <f t="shared" si="8496"/>
        <v>0</v>
      </c>
      <c r="T2765" s="126">
        <f t="shared" si="8496"/>
        <v>0</v>
      </c>
      <c r="U2765" s="126">
        <f t="shared" si="8496"/>
        <v>0</v>
      </c>
      <c r="V2765" s="126">
        <f t="shared" si="8496"/>
        <v>0</v>
      </c>
      <c r="W2765" s="126">
        <f t="shared" si="8496"/>
        <v>0</v>
      </c>
      <c r="X2765" s="127">
        <f t="shared" si="7864"/>
        <v>0</v>
      </c>
      <c r="Y2765" s="126">
        <f t="shared" si="7865"/>
        <v>0</v>
      </c>
      <c r="Z2765" s="127">
        <f t="shared" si="7866"/>
        <v>0</v>
      </c>
      <c r="AA2765" s="126">
        <f t="shared" si="7867"/>
        <v>0</v>
      </c>
      <c r="AB2765" s="127">
        <f t="shared" si="8454"/>
        <v>0</v>
      </c>
      <c r="AC2765" s="127">
        <f t="shared" si="8454"/>
        <v>0</v>
      </c>
      <c r="AD2765" s="126">
        <f t="shared" si="7868"/>
        <v>0</v>
      </c>
      <c r="AE2765" s="127">
        <f t="shared" ref="AE2765:AM2765" si="8497">+($AN2765-$AD2765)/10+AD2765</f>
        <v>0</v>
      </c>
      <c r="AF2765" s="127">
        <f t="shared" si="8497"/>
        <v>0</v>
      </c>
      <c r="AG2765" s="127">
        <f t="shared" si="8497"/>
        <v>0</v>
      </c>
      <c r="AH2765" s="127">
        <f t="shared" si="8497"/>
        <v>0</v>
      </c>
      <c r="AI2765" s="127">
        <f t="shared" si="8497"/>
        <v>0</v>
      </c>
      <c r="AJ2765" s="127">
        <f t="shared" si="8497"/>
        <v>0</v>
      </c>
      <c r="AK2765" s="127">
        <f t="shared" si="8497"/>
        <v>0</v>
      </c>
      <c r="AL2765" s="127">
        <f t="shared" si="8497"/>
        <v>0</v>
      </c>
      <c r="AM2765" s="127">
        <f t="shared" si="8497"/>
        <v>0</v>
      </c>
      <c r="AN2765" s="126">
        <f t="shared" si="7870"/>
        <v>0</v>
      </c>
      <c r="AO2765" s="127">
        <f t="shared" ref="AO2765:AW2765" si="8498">+($AX2765-$AN2765)/10+AN2765</f>
        <v>0</v>
      </c>
      <c r="AP2765" s="127">
        <f t="shared" si="8498"/>
        <v>0</v>
      </c>
      <c r="AQ2765" s="127">
        <f t="shared" si="8498"/>
        <v>0</v>
      </c>
      <c r="AR2765" s="127">
        <f t="shared" si="8498"/>
        <v>0</v>
      </c>
      <c r="AS2765" s="127">
        <f t="shared" si="8498"/>
        <v>0</v>
      </c>
      <c r="AT2765" s="127">
        <f t="shared" si="8498"/>
        <v>0</v>
      </c>
      <c r="AU2765" s="127">
        <f t="shared" si="8498"/>
        <v>0</v>
      </c>
      <c r="AV2765" s="127">
        <f t="shared" si="8498"/>
        <v>0</v>
      </c>
      <c r="AW2765" s="127">
        <f t="shared" si="8498"/>
        <v>0</v>
      </c>
      <c r="AX2765" s="126">
        <f t="shared" si="7872"/>
        <v>0</v>
      </c>
    </row>
    <row r="2766" spans="2:50" ht="15.75" customHeight="1" x14ac:dyDescent="0.2">
      <c r="B2766" s="123"/>
      <c r="C2766" s="128"/>
      <c r="D2766" s="128"/>
      <c r="E2766" s="128"/>
      <c r="F2766" s="128"/>
      <c r="G2766" s="128"/>
      <c r="H2766" s="128"/>
      <c r="I2766" s="128"/>
      <c r="J2766" s="128"/>
      <c r="K2766" s="128"/>
      <c r="L2766" s="128"/>
      <c r="M2766" s="128"/>
      <c r="N2766" s="129"/>
      <c r="O2766" s="119"/>
      <c r="P2766" s="120" t="str">
        <f t="shared" si="8251"/>
        <v/>
      </c>
      <c r="Q2766" s="121">
        <f t="shared" ref="Q2766:W2766" si="8499">SUMIF($B$9:$N$9,Q$9,$B2766:$N2766)/100</f>
        <v>0</v>
      </c>
      <c r="R2766" s="121">
        <f t="shared" si="8499"/>
        <v>0</v>
      </c>
      <c r="S2766" s="121">
        <f t="shared" si="8499"/>
        <v>0</v>
      </c>
      <c r="T2766" s="121">
        <f t="shared" si="8499"/>
        <v>0</v>
      </c>
      <c r="U2766" s="121">
        <f t="shared" si="8499"/>
        <v>0</v>
      </c>
      <c r="V2766" s="121">
        <f t="shared" si="8499"/>
        <v>0</v>
      </c>
      <c r="W2766" s="121">
        <f t="shared" si="8499"/>
        <v>0</v>
      </c>
      <c r="X2766" s="122">
        <f t="shared" si="7864"/>
        <v>0</v>
      </c>
      <c r="Y2766" s="121">
        <f t="shared" si="7865"/>
        <v>0</v>
      </c>
      <c r="Z2766" s="122">
        <f t="shared" si="7866"/>
        <v>0</v>
      </c>
      <c r="AA2766" s="121">
        <f t="shared" si="7867"/>
        <v>0</v>
      </c>
      <c r="AB2766" s="122">
        <f t="shared" si="8454"/>
        <v>0</v>
      </c>
      <c r="AC2766" s="122">
        <f t="shared" si="8454"/>
        <v>0</v>
      </c>
      <c r="AD2766" s="121">
        <f t="shared" si="7868"/>
        <v>0</v>
      </c>
      <c r="AE2766" s="122">
        <f t="shared" ref="AE2766:AM2766" si="8500">+($AN2766-$AD2766)/10+AD2766</f>
        <v>0</v>
      </c>
      <c r="AF2766" s="122">
        <f t="shared" si="8500"/>
        <v>0</v>
      </c>
      <c r="AG2766" s="122">
        <f t="shared" si="8500"/>
        <v>0</v>
      </c>
      <c r="AH2766" s="122">
        <f t="shared" si="8500"/>
        <v>0</v>
      </c>
      <c r="AI2766" s="122">
        <f t="shared" si="8500"/>
        <v>0</v>
      </c>
      <c r="AJ2766" s="122">
        <f t="shared" si="8500"/>
        <v>0</v>
      </c>
      <c r="AK2766" s="122">
        <f t="shared" si="8500"/>
        <v>0</v>
      </c>
      <c r="AL2766" s="122">
        <f t="shared" si="8500"/>
        <v>0</v>
      </c>
      <c r="AM2766" s="122">
        <f t="shared" si="8500"/>
        <v>0</v>
      </c>
      <c r="AN2766" s="121">
        <f t="shared" si="7870"/>
        <v>0</v>
      </c>
      <c r="AO2766" s="122">
        <f t="shared" ref="AO2766:AW2766" si="8501">+($AX2766-$AN2766)/10+AN2766</f>
        <v>0</v>
      </c>
      <c r="AP2766" s="122">
        <f t="shared" si="8501"/>
        <v>0</v>
      </c>
      <c r="AQ2766" s="122">
        <f t="shared" si="8501"/>
        <v>0</v>
      </c>
      <c r="AR2766" s="122">
        <f t="shared" si="8501"/>
        <v>0</v>
      </c>
      <c r="AS2766" s="122">
        <f t="shared" si="8501"/>
        <v>0</v>
      </c>
      <c r="AT2766" s="122">
        <f t="shared" si="8501"/>
        <v>0</v>
      </c>
      <c r="AU2766" s="122">
        <f t="shared" si="8501"/>
        <v>0</v>
      </c>
      <c r="AV2766" s="122">
        <f t="shared" si="8501"/>
        <v>0</v>
      </c>
      <c r="AW2766" s="122">
        <f t="shared" si="8501"/>
        <v>0</v>
      </c>
      <c r="AX2766" s="121">
        <f t="shared" si="7872"/>
        <v>0</v>
      </c>
    </row>
    <row r="2767" spans="2:50" ht="15.75" customHeight="1" x14ac:dyDescent="0.2">
      <c r="B2767" s="123"/>
      <c r="C2767" s="124"/>
      <c r="D2767" s="124"/>
      <c r="E2767" s="124"/>
      <c r="F2767" s="124"/>
      <c r="G2767" s="124"/>
      <c r="H2767" s="124"/>
      <c r="I2767" s="124"/>
      <c r="J2767" s="124"/>
      <c r="K2767" s="124"/>
      <c r="L2767" s="124"/>
      <c r="M2767" s="124"/>
      <c r="N2767" s="125"/>
      <c r="O2767" s="119"/>
      <c r="P2767" s="120" t="str">
        <f t="shared" si="8251"/>
        <v/>
      </c>
      <c r="Q2767" s="126">
        <f t="shared" ref="Q2767:W2767" si="8502">SUMIF($B$9:$N$9,Q$9,$B2767:$N2767)/100</f>
        <v>0</v>
      </c>
      <c r="R2767" s="126">
        <f t="shared" si="8502"/>
        <v>0</v>
      </c>
      <c r="S2767" s="126">
        <f t="shared" si="8502"/>
        <v>0</v>
      </c>
      <c r="T2767" s="126">
        <f t="shared" si="8502"/>
        <v>0</v>
      </c>
      <c r="U2767" s="126">
        <f t="shared" si="8502"/>
        <v>0</v>
      </c>
      <c r="V2767" s="126">
        <f t="shared" si="8502"/>
        <v>0</v>
      </c>
      <c r="W2767" s="126">
        <f t="shared" si="8502"/>
        <v>0</v>
      </c>
      <c r="X2767" s="127">
        <f t="shared" si="7864"/>
        <v>0</v>
      </c>
      <c r="Y2767" s="126">
        <f t="shared" si="7865"/>
        <v>0</v>
      </c>
      <c r="Z2767" s="127">
        <f t="shared" si="7866"/>
        <v>0</v>
      </c>
      <c r="AA2767" s="126">
        <f t="shared" si="7867"/>
        <v>0</v>
      </c>
      <c r="AB2767" s="127">
        <f t="shared" si="8454"/>
        <v>0</v>
      </c>
      <c r="AC2767" s="127">
        <f t="shared" si="8454"/>
        <v>0</v>
      </c>
      <c r="AD2767" s="126">
        <f t="shared" si="7868"/>
        <v>0</v>
      </c>
      <c r="AE2767" s="127">
        <f t="shared" ref="AE2767:AM2767" si="8503">+($AN2767-$AD2767)/10+AD2767</f>
        <v>0</v>
      </c>
      <c r="AF2767" s="127">
        <f t="shared" si="8503"/>
        <v>0</v>
      </c>
      <c r="AG2767" s="127">
        <f t="shared" si="8503"/>
        <v>0</v>
      </c>
      <c r="AH2767" s="127">
        <f t="shared" si="8503"/>
        <v>0</v>
      </c>
      <c r="AI2767" s="127">
        <f t="shared" si="8503"/>
        <v>0</v>
      </c>
      <c r="AJ2767" s="127">
        <f t="shared" si="8503"/>
        <v>0</v>
      </c>
      <c r="AK2767" s="127">
        <f t="shared" si="8503"/>
        <v>0</v>
      </c>
      <c r="AL2767" s="127">
        <f t="shared" si="8503"/>
        <v>0</v>
      </c>
      <c r="AM2767" s="127">
        <f t="shared" si="8503"/>
        <v>0</v>
      </c>
      <c r="AN2767" s="126">
        <f t="shared" si="7870"/>
        <v>0</v>
      </c>
      <c r="AO2767" s="127">
        <f t="shared" ref="AO2767:AW2767" si="8504">+($AX2767-$AN2767)/10+AN2767</f>
        <v>0</v>
      </c>
      <c r="AP2767" s="127">
        <f t="shared" si="8504"/>
        <v>0</v>
      </c>
      <c r="AQ2767" s="127">
        <f t="shared" si="8504"/>
        <v>0</v>
      </c>
      <c r="AR2767" s="127">
        <f t="shared" si="8504"/>
        <v>0</v>
      </c>
      <c r="AS2767" s="127">
        <f t="shared" si="8504"/>
        <v>0</v>
      </c>
      <c r="AT2767" s="127">
        <f t="shared" si="8504"/>
        <v>0</v>
      </c>
      <c r="AU2767" s="127">
        <f t="shared" si="8504"/>
        <v>0</v>
      </c>
      <c r="AV2767" s="127">
        <f t="shared" si="8504"/>
        <v>0</v>
      </c>
      <c r="AW2767" s="127">
        <f t="shared" si="8504"/>
        <v>0</v>
      </c>
      <c r="AX2767" s="126">
        <f t="shared" si="7872"/>
        <v>0</v>
      </c>
    </row>
    <row r="2768" spans="2:50" ht="15.75" customHeight="1" x14ac:dyDescent="0.2">
      <c r="B2768" s="123"/>
      <c r="C2768" s="128"/>
      <c r="D2768" s="128"/>
      <c r="E2768" s="128"/>
      <c r="F2768" s="128"/>
      <c r="G2768" s="128"/>
      <c r="H2768" s="128"/>
      <c r="I2768" s="128"/>
      <c r="J2768" s="128"/>
      <c r="K2768" s="128"/>
      <c r="L2768" s="128"/>
      <c r="M2768" s="128"/>
      <c r="N2768" s="129"/>
      <c r="O2768" s="119"/>
      <c r="P2768" s="120" t="str">
        <f t="shared" si="8251"/>
        <v/>
      </c>
      <c r="Q2768" s="121">
        <f t="shared" ref="Q2768:W2768" si="8505">SUMIF($B$9:$N$9,Q$9,$B2768:$N2768)/100</f>
        <v>0</v>
      </c>
      <c r="R2768" s="121">
        <f t="shared" si="8505"/>
        <v>0</v>
      </c>
      <c r="S2768" s="121">
        <f t="shared" si="8505"/>
        <v>0</v>
      </c>
      <c r="T2768" s="121">
        <f t="shared" si="8505"/>
        <v>0</v>
      </c>
      <c r="U2768" s="121">
        <f t="shared" si="8505"/>
        <v>0</v>
      </c>
      <c r="V2768" s="121">
        <f t="shared" si="8505"/>
        <v>0</v>
      </c>
      <c r="W2768" s="121">
        <f t="shared" si="8505"/>
        <v>0</v>
      </c>
      <c r="X2768" s="122">
        <f t="shared" si="7864"/>
        <v>0</v>
      </c>
      <c r="Y2768" s="121">
        <f t="shared" si="7865"/>
        <v>0</v>
      </c>
      <c r="Z2768" s="122">
        <f t="shared" si="7866"/>
        <v>0</v>
      </c>
      <c r="AA2768" s="121">
        <f t="shared" si="7867"/>
        <v>0</v>
      </c>
      <c r="AB2768" s="122">
        <f t="shared" si="8454"/>
        <v>0</v>
      </c>
      <c r="AC2768" s="122">
        <f t="shared" si="8454"/>
        <v>0</v>
      </c>
      <c r="AD2768" s="121">
        <f t="shared" si="7868"/>
        <v>0</v>
      </c>
      <c r="AE2768" s="122">
        <f t="shared" ref="AE2768:AM2768" si="8506">+($AN2768-$AD2768)/10+AD2768</f>
        <v>0</v>
      </c>
      <c r="AF2768" s="122">
        <f t="shared" si="8506"/>
        <v>0</v>
      </c>
      <c r="AG2768" s="122">
        <f t="shared" si="8506"/>
        <v>0</v>
      </c>
      <c r="AH2768" s="122">
        <f t="shared" si="8506"/>
        <v>0</v>
      </c>
      <c r="AI2768" s="122">
        <f t="shared" si="8506"/>
        <v>0</v>
      </c>
      <c r="AJ2768" s="122">
        <f t="shared" si="8506"/>
        <v>0</v>
      </c>
      <c r="AK2768" s="122">
        <f t="shared" si="8506"/>
        <v>0</v>
      </c>
      <c r="AL2768" s="122">
        <f t="shared" si="8506"/>
        <v>0</v>
      </c>
      <c r="AM2768" s="122">
        <f t="shared" si="8506"/>
        <v>0</v>
      </c>
      <c r="AN2768" s="121">
        <f t="shared" si="7870"/>
        <v>0</v>
      </c>
      <c r="AO2768" s="122">
        <f t="shared" ref="AO2768:AW2768" si="8507">+($AX2768-$AN2768)/10+AN2768</f>
        <v>0</v>
      </c>
      <c r="AP2768" s="122">
        <f t="shared" si="8507"/>
        <v>0</v>
      </c>
      <c r="AQ2768" s="122">
        <f t="shared" si="8507"/>
        <v>0</v>
      </c>
      <c r="AR2768" s="122">
        <f t="shared" si="8507"/>
        <v>0</v>
      </c>
      <c r="AS2768" s="122">
        <f t="shared" si="8507"/>
        <v>0</v>
      </c>
      <c r="AT2768" s="122">
        <f t="shared" si="8507"/>
        <v>0</v>
      </c>
      <c r="AU2768" s="122">
        <f t="shared" si="8507"/>
        <v>0</v>
      </c>
      <c r="AV2768" s="122">
        <f t="shared" si="8507"/>
        <v>0</v>
      </c>
      <c r="AW2768" s="122">
        <f t="shared" si="8507"/>
        <v>0</v>
      </c>
      <c r="AX2768" s="121">
        <f t="shared" si="7872"/>
        <v>0</v>
      </c>
    </row>
    <row r="2769" spans="2:50" ht="15.75" customHeight="1" x14ac:dyDescent="0.2">
      <c r="B2769" s="123"/>
      <c r="C2769" s="124"/>
      <c r="D2769" s="124"/>
      <c r="E2769" s="124"/>
      <c r="F2769" s="124"/>
      <c r="G2769" s="124"/>
      <c r="H2769" s="124"/>
      <c r="I2769" s="124"/>
      <c r="J2769" s="124"/>
      <c r="K2769" s="124"/>
      <c r="L2769" s="124"/>
      <c r="M2769" s="124"/>
      <c r="N2769" s="125"/>
      <c r="O2769" s="119"/>
      <c r="P2769" s="120" t="str">
        <f t="shared" si="8251"/>
        <v/>
      </c>
      <c r="Q2769" s="126">
        <f t="shared" ref="Q2769:W2769" si="8508">SUMIF($B$9:$N$9,Q$9,$B2769:$N2769)/100</f>
        <v>0</v>
      </c>
      <c r="R2769" s="126">
        <f t="shared" si="8508"/>
        <v>0</v>
      </c>
      <c r="S2769" s="126">
        <f t="shared" si="8508"/>
        <v>0</v>
      </c>
      <c r="T2769" s="126">
        <f t="shared" si="8508"/>
        <v>0</v>
      </c>
      <c r="U2769" s="126">
        <f t="shared" si="8508"/>
        <v>0</v>
      </c>
      <c r="V2769" s="126">
        <f t="shared" si="8508"/>
        <v>0</v>
      </c>
      <c r="W2769" s="126">
        <f t="shared" si="8508"/>
        <v>0</v>
      </c>
      <c r="X2769" s="127">
        <f t="shared" si="7864"/>
        <v>0</v>
      </c>
      <c r="Y2769" s="126">
        <f t="shared" si="7865"/>
        <v>0</v>
      </c>
      <c r="Z2769" s="127">
        <f t="shared" si="7866"/>
        <v>0</v>
      </c>
      <c r="AA2769" s="126">
        <f t="shared" si="7867"/>
        <v>0</v>
      </c>
      <c r="AB2769" s="127">
        <f t="shared" si="8454"/>
        <v>0</v>
      </c>
      <c r="AC2769" s="127">
        <f t="shared" si="8454"/>
        <v>0</v>
      </c>
      <c r="AD2769" s="126">
        <f t="shared" si="7868"/>
        <v>0</v>
      </c>
      <c r="AE2769" s="127">
        <f t="shared" ref="AE2769:AM2769" si="8509">+($AN2769-$AD2769)/10+AD2769</f>
        <v>0</v>
      </c>
      <c r="AF2769" s="127">
        <f t="shared" si="8509"/>
        <v>0</v>
      </c>
      <c r="AG2769" s="127">
        <f t="shared" si="8509"/>
        <v>0</v>
      </c>
      <c r="AH2769" s="127">
        <f t="shared" si="8509"/>
        <v>0</v>
      </c>
      <c r="AI2769" s="127">
        <f t="shared" si="8509"/>
        <v>0</v>
      </c>
      <c r="AJ2769" s="127">
        <f t="shared" si="8509"/>
        <v>0</v>
      </c>
      <c r="AK2769" s="127">
        <f t="shared" si="8509"/>
        <v>0</v>
      </c>
      <c r="AL2769" s="127">
        <f t="shared" si="8509"/>
        <v>0</v>
      </c>
      <c r="AM2769" s="127">
        <f t="shared" si="8509"/>
        <v>0</v>
      </c>
      <c r="AN2769" s="126">
        <f t="shared" si="7870"/>
        <v>0</v>
      </c>
      <c r="AO2769" s="127">
        <f t="shared" ref="AO2769:AW2769" si="8510">+($AX2769-$AN2769)/10+AN2769</f>
        <v>0</v>
      </c>
      <c r="AP2769" s="127">
        <f t="shared" si="8510"/>
        <v>0</v>
      </c>
      <c r="AQ2769" s="127">
        <f t="shared" si="8510"/>
        <v>0</v>
      </c>
      <c r="AR2769" s="127">
        <f t="shared" si="8510"/>
        <v>0</v>
      </c>
      <c r="AS2769" s="127">
        <f t="shared" si="8510"/>
        <v>0</v>
      </c>
      <c r="AT2769" s="127">
        <f t="shared" si="8510"/>
        <v>0</v>
      </c>
      <c r="AU2769" s="127">
        <f t="shared" si="8510"/>
        <v>0</v>
      </c>
      <c r="AV2769" s="127">
        <f t="shared" si="8510"/>
        <v>0</v>
      </c>
      <c r="AW2769" s="127">
        <f t="shared" si="8510"/>
        <v>0</v>
      </c>
      <c r="AX2769" s="126">
        <f t="shared" si="7872"/>
        <v>0</v>
      </c>
    </row>
    <row r="2770" spans="2:50" ht="15.75" customHeight="1" x14ac:dyDescent="0.2">
      <c r="B2770" s="123"/>
      <c r="C2770" s="128"/>
      <c r="D2770" s="128"/>
      <c r="E2770" s="128"/>
      <c r="F2770" s="128"/>
      <c r="G2770" s="128"/>
      <c r="H2770" s="128"/>
      <c r="I2770" s="128"/>
      <c r="J2770" s="128"/>
      <c r="K2770" s="128"/>
      <c r="L2770" s="128"/>
      <c r="M2770" s="128"/>
      <c r="N2770" s="129"/>
      <c r="O2770" s="119"/>
      <c r="P2770" s="120" t="str">
        <f t="shared" si="8251"/>
        <v/>
      </c>
      <c r="Q2770" s="121">
        <f t="shared" ref="Q2770:W2770" si="8511">SUMIF($B$9:$N$9,Q$9,$B2770:$N2770)/100</f>
        <v>0</v>
      </c>
      <c r="R2770" s="121">
        <f t="shared" si="8511"/>
        <v>0</v>
      </c>
      <c r="S2770" s="121">
        <f t="shared" si="8511"/>
        <v>0</v>
      </c>
      <c r="T2770" s="121">
        <f t="shared" si="8511"/>
        <v>0</v>
      </c>
      <c r="U2770" s="121">
        <f t="shared" si="8511"/>
        <v>0</v>
      </c>
      <c r="V2770" s="121">
        <f t="shared" si="8511"/>
        <v>0</v>
      </c>
      <c r="W2770" s="121">
        <f t="shared" si="8511"/>
        <v>0</v>
      </c>
      <c r="X2770" s="122">
        <f t="shared" si="7864"/>
        <v>0</v>
      </c>
      <c r="Y2770" s="121">
        <f t="shared" si="7865"/>
        <v>0</v>
      </c>
      <c r="Z2770" s="122">
        <f t="shared" si="7866"/>
        <v>0</v>
      </c>
      <c r="AA2770" s="121">
        <f t="shared" si="7867"/>
        <v>0</v>
      </c>
      <c r="AB2770" s="122">
        <f t="shared" si="8454"/>
        <v>0</v>
      </c>
      <c r="AC2770" s="122">
        <f t="shared" si="8454"/>
        <v>0</v>
      </c>
      <c r="AD2770" s="121">
        <f t="shared" si="7868"/>
        <v>0</v>
      </c>
      <c r="AE2770" s="122">
        <f t="shared" ref="AE2770:AM2770" si="8512">+($AN2770-$AD2770)/10+AD2770</f>
        <v>0</v>
      </c>
      <c r="AF2770" s="122">
        <f t="shared" si="8512"/>
        <v>0</v>
      </c>
      <c r="AG2770" s="122">
        <f t="shared" si="8512"/>
        <v>0</v>
      </c>
      <c r="AH2770" s="122">
        <f t="shared" si="8512"/>
        <v>0</v>
      </c>
      <c r="AI2770" s="122">
        <f t="shared" si="8512"/>
        <v>0</v>
      </c>
      <c r="AJ2770" s="122">
        <f t="shared" si="8512"/>
        <v>0</v>
      </c>
      <c r="AK2770" s="122">
        <f t="shared" si="8512"/>
        <v>0</v>
      </c>
      <c r="AL2770" s="122">
        <f t="shared" si="8512"/>
        <v>0</v>
      </c>
      <c r="AM2770" s="122">
        <f t="shared" si="8512"/>
        <v>0</v>
      </c>
      <c r="AN2770" s="121">
        <f t="shared" si="7870"/>
        <v>0</v>
      </c>
      <c r="AO2770" s="122">
        <f t="shared" ref="AO2770:AW2770" si="8513">+($AX2770-$AN2770)/10+AN2770</f>
        <v>0</v>
      </c>
      <c r="AP2770" s="122">
        <f t="shared" si="8513"/>
        <v>0</v>
      </c>
      <c r="AQ2770" s="122">
        <f t="shared" si="8513"/>
        <v>0</v>
      </c>
      <c r="AR2770" s="122">
        <f t="shared" si="8513"/>
        <v>0</v>
      </c>
      <c r="AS2770" s="122">
        <f t="shared" si="8513"/>
        <v>0</v>
      </c>
      <c r="AT2770" s="122">
        <f t="shared" si="8513"/>
        <v>0</v>
      </c>
      <c r="AU2770" s="122">
        <f t="shared" si="8513"/>
        <v>0</v>
      </c>
      <c r="AV2770" s="122">
        <f t="shared" si="8513"/>
        <v>0</v>
      </c>
      <c r="AW2770" s="122">
        <f t="shared" si="8513"/>
        <v>0</v>
      </c>
      <c r="AX2770" s="121">
        <f t="shared" si="7872"/>
        <v>0</v>
      </c>
    </row>
    <row r="2771" spans="2:50" ht="15.75" customHeight="1" x14ac:dyDescent="0.2">
      <c r="B2771" s="123"/>
      <c r="C2771" s="124"/>
      <c r="D2771" s="124"/>
      <c r="E2771" s="124"/>
      <c r="F2771" s="124"/>
      <c r="G2771" s="124"/>
      <c r="H2771" s="124"/>
      <c r="I2771" s="124"/>
      <c r="J2771" s="124"/>
      <c r="K2771" s="124"/>
      <c r="L2771" s="124"/>
      <c r="M2771" s="124"/>
      <c r="N2771" s="125"/>
      <c r="O2771" s="119"/>
      <c r="P2771" s="120" t="str">
        <f t="shared" si="8251"/>
        <v/>
      </c>
      <c r="Q2771" s="126">
        <f t="shared" ref="Q2771:W2771" si="8514">SUMIF($B$9:$N$9,Q$9,$B2771:$N2771)/100</f>
        <v>0</v>
      </c>
      <c r="R2771" s="126">
        <f t="shared" si="8514"/>
        <v>0</v>
      </c>
      <c r="S2771" s="126">
        <f t="shared" si="8514"/>
        <v>0</v>
      </c>
      <c r="T2771" s="126">
        <f t="shared" si="8514"/>
        <v>0</v>
      </c>
      <c r="U2771" s="126">
        <f t="shared" si="8514"/>
        <v>0</v>
      </c>
      <c r="V2771" s="126">
        <f t="shared" si="8514"/>
        <v>0</v>
      </c>
      <c r="W2771" s="126">
        <f t="shared" si="8514"/>
        <v>0</v>
      </c>
      <c r="X2771" s="127">
        <f t="shared" si="7864"/>
        <v>0</v>
      </c>
      <c r="Y2771" s="126">
        <f t="shared" si="7865"/>
        <v>0</v>
      </c>
      <c r="Z2771" s="127">
        <f t="shared" si="7866"/>
        <v>0</v>
      </c>
      <c r="AA2771" s="126">
        <f t="shared" si="7867"/>
        <v>0</v>
      </c>
      <c r="AB2771" s="127">
        <f t="shared" ref="AB2771:AC2790" si="8515">+($AD2771-$AA2771)/3+AA2771</f>
        <v>0</v>
      </c>
      <c r="AC2771" s="127">
        <f t="shared" si="8515"/>
        <v>0</v>
      </c>
      <c r="AD2771" s="126">
        <f t="shared" si="7868"/>
        <v>0</v>
      </c>
      <c r="AE2771" s="127">
        <f t="shared" ref="AE2771:AM2771" si="8516">+($AN2771-$AD2771)/10+AD2771</f>
        <v>0</v>
      </c>
      <c r="AF2771" s="127">
        <f t="shared" si="8516"/>
        <v>0</v>
      </c>
      <c r="AG2771" s="127">
        <f t="shared" si="8516"/>
        <v>0</v>
      </c>
      <c r="AH2771" s="127">
        <f t="shared" si="8516"/>
        <v>0</v>
      </c>
      <c r="AI2771" s="127">
        <f t="shared" si="8516"/>
        <v>0</v>
      </c>
      <c r="AJ2771" s="127">
        <f t="shared" si="8516"/>
        <v>0</v>
      </c>
      <c r="AK2771" s="127">
        <f t="shared" si="8516"/>
        <v>0</v>
      </c>
      <c r="AL2771" s="127">
        <f t="shared" si="8516"/>
        <v>0</v>
      </c>
      <c r="AM2771" s="127">
        <f t="shared" si="8516"/>
        <v>0</v>
      </c>
      <c r="AN2771" s="126">
        <f t="shared" si="7870"/>
        <v>0</v>
      </c>
      <c r="AO2771" s="127">
        <f t="shared" ref="AO2771:AW2771" si="8517">+($AX2771-$AN2771)/10+AN2771</f>
        <v>0</v>
      </c>
      <c r="AP2771" s="127">
        <f t="shared" si="8517"/>
        <v>0</v>
      </c>
      <c r="AQ2771" s="127">
        <f t="shared" si="8517"/>
        <v>0</v>
      </c>
      <c r="AR2771" s="127">
        <f t="shared" si="8517"/>
        <v>0</v>
      </c>
      <c r="AS2771" s="127">
        <f t="shared" si="8517"/>
        <v>0</v>
      </c>
      <c r="AT2771" s="127">
        <f t="shared" si="8517"/>
        <v>0</v>
      </c>
      <c r="AU2771" s="127">
        <f t="shared" si="8517"/>
        <v>0</v>
      </c>
      <c r="AV2771" s="127">
        <f t="shared" si="8517"/>
        <v>0</v>
      </c>
      <c r="AW2771" s="127">
        <f t="shared" si="8517"/>
        <v>0</v>
      </c>
      <c r="AX2771" s="126">
        <f t="shared" si="7872"/>
        <v>0</v>
      </c>
    </row>
    <row r="2772" spans="2:50" ht="15.75" customHeight="1" x14ac:dyDescent="0.2">
      <c r="B2772" s="123"/>
      <c r="C2772" s="128"/>
      <c r="D2772" s="128"/>
      <c r="E2772" s="128"/>
      <c r="F2772" s="128"/>
      <c r="G2772" s="128"/>
      <c r="H2772" s="128"/>
      <c r="I2772" s="128"/>
      <c r="J2772" s="128"/>
      <c r="K2772" s="128"/>
      <c r="L2772" s="128"/>
      <c r="M2772" s="128"/>
      <c r="N2772" s="129"/>
      <c r="O2772" s="119"/>
      <c r="P2772" s="120" t="str">
        <f t="shared" si="8251"/>
        <v/>
      </c>
      <c r="Q2772" s="121">
        <f t="shared" ref="Q2772:W2772" si="8518">SUMIF($B$9:$N$9,Q$9,$B2772:$N2772)/100</f>
        <v>0</v>
      </c>
      <c r="R2772" s="121">
        <f t="shared" si="8518"/>
        <v>0</v>
      </c>
      <c r="S2772" s="121">
        <f t="shared" si="8518"/>
        <v>0</v>
      </c>
      <c r="T2772" s="121">
        <f t="shared" si="8518"/>
        <v>0</v>
      </c>
      <c r="U2772" s="121">
        <f t="shared" si="8518"/>
        <v>0</v>
      </c>
      <c r="V2772" s="121">
        <f t="shared" si="8518"/>
        <v>0</v>
      </c>
      <c r="W2772" s="121">
        <f t="shared" si="8518"/>
        <v>0</v>
      </c>
      <c r="X2772" s="122">
        <f t="shared" si="7864"/>
        <v>0</v>
      </c>
      <c r="Y2772" s="121">
        <f t="shared" si="7865"/>
        <v>0</v>
      </c>
      <c r="Z2772" s="122">
        <f t="shared" si="7866"/>
        <v>0</v>
      </c>
      <c r="AA2772" s="121">
        <f t="shared" si="7867"/>
        <v>0</v>
      </c>
      <c r="AB2772" s="122">
        <f t="shared" si="8515"/>
        <v>0</v>
      </c>
      <c r="AC2772" s="122">
        <f t="shared" si="8515"/>
        <v>0</v>
      </c>
      <c r="AD2772" s="121">
        <f t="shared" si="7868"/>
        <v>0</v>
      </c>
      <c r="AE2772" s="122">
        <f t="shared" ref="AE2772:AM2772" si="8519">+($AN2772-$AD2772)/10+AD2772</f>
        <v>0</v>
      </c>
      <c r="AF2772" s="122">
        <f t="shared" si="8519"/>
        <v>0</v>
      </c>
      <c r="AG2772" s="122">
        <f t="shared" si="8519"/>
        <v>0</v>
      </c>
      <c r="AH2772" s="122">
        <f t="shared" si="8519"/>
        <v>0</v>
      </c>
      <c r="AI2772" s="122">
        <f t="shared" si="8519"/>
        <v>0</v>
      </c>
      <c r="AJ2772" s="122">
        <f t="shared" si="8519"/>
        <v>0</v>
      </c>
      <c r="AK2772" s="122">
        <f t="shared" si="8519"/>
        <v>0</v>
      </c>
      <c r="AL2772" s="122">
        <f t="shared" si="8519"/>
        <v>0</v>
      </c>
      <c r="AM2772" s="122">
        <f t="shared" si="8519"/>
        <v>0</v>
      </c>
      <c r="AN2772" s="121">
        <f t="shared" si="7870"/>
        <v>0</v>
      </c>
      <c r="AO2772" s="122">
        <f t="shared" ref="AO2772:AW2772" si="8520">+($AX2772-$AN2772)/10+AN2772</f>
        <v>0</v>
      </c>
      <c r="AP2772" s="122">
        <f t="shared" si="8520"/>
        <v>0</v>
      </c>
      <c r="AQ2772" s="122">
        <f t="shared" si="8520"/>
        <v>0</v>
      </c>
      <c r="AR2772" s="122">
        <f t="shared" si="8520"/>
        <v>0</v>
      </c>
      <c r="AS2772" s="122">
        <f t="shared" si="8520"/>
        <v>0</v>
      </c>
      <c r="AT2772" s="122">
        <f t="shared" si="8520"/>
        <v>0</v>
      </c>
      <c r="AU2772" s="122">
        <f t="shared" si="8520"/>
        <v>0</v>
      </c>
      <c r="AV2772" s="122">
        <f t="shared" si="8520"/>
        <v>0</v>
      </c>
      <c r="AW2772" s="122">
        <f t="shared" si="8520"/>
        <v>0</v>
      </c>
      <c r="AX2772" s="121">
        <f t="shared" si="7872"/>
        <v>0</v>
      </c>
    </row>
    <row r="2773" spans="2:50" ht="15.75" customHeight="1" x14ac:dyDescent="0.2">
      <c r="B2773" s="123"/>
      <c r="C2773" s="124"/>
      <c r="D2773" s="124"/>
      <c r="E2773" s="124"/>
      <c r="F2773" s="124"/>
      <c r="G2773" s="124"/>
      <c r="H2773" s="124"/>
      <c r="I2773" s="124"/>
      <c r="J2773" s="124"/>
      <c r="K2773" s="124"/>
      <c r="L2773" s="124"/>
      <c r="M2773" s="124"/>
      <c r="N2773" s="125"/>
      <c r="O2773" s="119"/>
      <c r="P2773" s="120" t="str">
        <f t="shared" si="8251"/>
        <v/>
      </c>
      <c r="Q2773" s="126">
        <f t="shared" ref="Q2773:W2773" si="8521">SUMIF($B$9:$N$9,Q$9,$B2773:$N2773)/100</f>
        <v>0</v>
      </c>
      <c r="R2773" s="126">
        <f t="shared" si="8521"/>
        <v>0</v>
      </c>
      <c r="S2773" s="126">
        <f t="shared" si="8521"/>
        <v>0</v>
      </c>
      <c r="T2773" s="126">
        <f t="shared" si="8521"/>
        <v>0</v>
      </c>
      <c r="U2773" s="126">
        <f t="shared" si="8521"/>
        <v>0</v>
      </c>
      <c r="V2773" s="126">
        <f t="shared" si="8521"/>
        <v>0</v>
      </c>
      <c r="W2773" s="126">
        <f t="shared" si="8521"/>
        <v>0</v>
      </c>
      <c r="X2773" s="127">
        <f t="shared" si="7864"/>
        <v>0</v>
      </c>
      <c r="Y2773" s="126">
        <f t="shared" si="7865"/>
        <v>0</v>
      </c>
      <c r="Z2773" s="127">
        <f t="shared" si="7866"/>
        <v>0</v>
      </c>
      <c r="AA2773" s="126">
        <f t="shared" si="7867"/>
        <v>0</v>
      </c>
      <c r="AB2773" s="127">
        <f t="shared" si="8515"/>
        <v>0</v>
      </c>
      <c r="AC2773" s="127">
        <f t="shared" si="8515"/>
        <v>0</v>
      </c>
      <c r="AD2773" s="126">
        <f t="shared" si="7868"/>
        <v>0</v>
      </c>
      <c r="AE2773" s="127">
        <f t="shared" ref="AE2773:AM2773" si="8522">+($AN2773-$AD2773)/10+AD2773</f>
        <v>0</v>
      </c>
      <c r="AF2773" s="127">
        <f t="shared" si="8522"/>
        <v>0</v>
      </c>
      <c r="AG2773" s="127">
        <f t="shared" si="8522"/>
        <v>0</v>
      </c>
      <c r="AH2773" s="127">
        <f t="shared" si="8522"/>
        <v>0</v>
      </c>
      <c r="AI2773" s="127">
        <f t="shared" si="8522"/>
        <v>0</v>
      </c>
      <c r="AJ2773" s="127">
        <f t="shared" si="8522"/>
        <v>0</v>
      </c>
      <c r="AK2773" s="127">
        <f t="shared" si="8522"/>
        <v>0</v>
      </c>
      <c r="AL2773" s="127">
        <f t="shared" si="8522"/>
        <v>0</v>
      </c>
      <c r="AM2773" s="127">
        <f t="shared" si="8522"/>
        <v>0</v>
      </c>
      <c r="AN2773" s="126">
        <f t="shared" si="7870"/>
        <v>0</v>
      </c>
      <c r="AO2773" s="127">
        <f t="shared" ref="AO2773:AW2773" si="8523">+($AX2773-$AN2773)/10+AN2773</f>
        <v>0</v>
      </c>
      <c r="AP2773" s="127">
        <f t="shared" si="8523"/>
        <v>0</v>
      </c>
      <c r="AQ2773" s="127">
        <f t="shared" si="8523"/>
        <v>0</v>
      </c>
      <c r="AR2773" s="127">
        <f t="shared" si="8523"/>
        <v>0</v>
      </c>
      <c r="AS2773" s="127">
        <f t="shared" si="8523"/>
        <v>0</v>
      </c>
      <c r="AT2773" s="127">
        <f t="shared" si="8523"/>
        <v>0</v>
      </c>
      <c r="AU2773" s="127">
        <f t="shared" si="8523"/>
        <v>0</v>
      </c>
      <c r="AV2773" s="127">
        <f t="shared" si="8523"/>
        <v>0</v>
      </c>
      <c r="AW2773" s="127">
        <f t="shared" si="8523"/>
        <v>0</v>
      </c>
      <c r="AX2773" s="126">
        <f t="shared" si="7872"/>
        <v>0</v>
      </c>
    </row>
    <row r="2774" spans="2:50" ht="15.75" customHeight="1" x14ac:dyDescent="0.2">
      <c r="B2774" s="123"/>
      <c r="C2774" s="128"/>
      <c r="D2774" s="128"/>
      <c r="E2774" s="128"/>
      <c r="F2774" s="128"/>
      <c r="G2774" s="128"/>
      <c r="H2774" s="128"/>
      <c r="I2774" s="128"/>
      <c r="J2774" s="128"/>
      <c r="K2774" s="128"/>
      <c r="L2774" s="128"/>
      <c r="M2774" s="128"/>
      <c r="N2774" s="129"/>
      <c r="O2774" s="119"/>
      <c r="P2774" s="120" t="str">
        <f t="shared" si="8251"/>
        <v/>
      </c>
      <c r="Q2774" s="121">
        <f t="shared" ref="Q2774:W2774" si="8524">SUMIF($B$9:$N$9,Q$9,$B2774:$N2774)/100</f>
        <v>0</v>
      </c>
      <c r="R2774" s="121">
        <f t="shared" si="8524"/>
        <v>0</v>
      </c>
      <c r="S2774" s="121">
        <f t="shared" si="8524"/>
        <v>0</v>
      </c>
      <c r="T2774" s="121">
        <f t="shared" si="8524"/>
        <v>0</v>
      </c>
      <c r="U2774" s="121">
        <f t="shared" si="8524"/>
        <v>0</v>
      </c>
      <c r="V2774" s="121">
        <f t="shared" si="8524"/>
        <v>0</v>
      </c>
      <c r="W2774" s="121">
        <f t="shared" si="8524"/>
        <v>0</v>
      </c>
      <c r="X2774" s="122">
        <f t="shared" si="7864"/>
        <v>0</v>
      </c>
      <c r="Y2774" s="121">
        <f t="shared" si="7865"/>
        <v>0</v>
      </c>
      <c r="Z2774" s="122">
        <f t="shared" si="7866"/>
        <v>0</v>
      </c>
      <c r="AA2774" s="121">
        <f t="shared" si="7867"/>
        <v>0</v>
      </c>
      <c r="AB2774" s="122">
        <f t="shared" si="8515"/>
        <v>0</v>
      </c>
      <c r="AC2774" s="122">
        <f t="shared" si="8515"/>
        <v>0</v>
      </c>
      <c r="AD2774" s="121">
        <f t="shared" si="7868"/>
        <v>0</v>
      </c>
      <c r="AE2774" s="122">
        <f t="shared" ref="AE2774:AM2774" si="8525">+($AN2774-$AD2774)/10+AD2774</f>
        <v>0</v>
      </c>
      <c r="AF2774" s="122">
        <f t="shared" si="8525"/>
        <v>0</v>
      </c>
      <c r="AG2774" s="122">
        <f t="shared" si="8525"/>
        <v>0</v>
      </c>
      <c r="AH2774" s="122">
        <f t="shared" si="8525"/>
        <v>0</v>
      </c>
      <c r="AI2774" s="122">
        <f t="shared" si="8525"/>
        <v>0</v>
      </c>
      <c r="AJ2774" s="122">
        <f t="shared" si="8525"/>
        <v>0</v>
      </c>
      <c r="AK2774" s="122">
        <f t="shared" si="8525"/>
        <v>0</v>
      </c>
      <c r="AL2774" s="122">
        <f t="shared" si="8525"/>
        <v>0</v>
      </c>
      <c r="AM2774" s="122">
        <f t="shared" si="8525"/>
        <v>0</v>
      </c>
      <c r="AN2774" s="121">
        <f t="shared" si="7870"/>
        <v>0</v>
      </c>
      <c r="AO2774" s="122">
        <f t="shared" ref="AO2774:AW2774" si="8526">+($AX2774-$AN2774)/10+AN2774</f>
        <v>0</v>
      </c>
      <c r="AP2774" s="122">
        <f t="shared" si="8526"/>
        <v>0</v>
      </c>
      <c r="AQ2774" s="122">
        <f t="shared" si="8526"/>
        <v>0</v>
      </c>
      <c r="AR2774" s="122">
        <f t="shared" si="8526"/>
        <v>0</v>
      </c>
      <c r="AS2774" s="122">
        <f t="shared" si="8526"/>
        <v>0</v>
      </c>
      <c r="AT2774" s="122">
        <f t="shared" si="8526"/>
        <v>0</v>
      </c>
      <c r="AU2774" s="122">
        <f t="shared" si="8526"/>
        <v>0</v>
      </c>
      <c r="AV2774" s="122">
        <f t="shared" si="8526"/>
        <v>0</v>
      </c>
      <c r="AW2774" s="122">
        <f t="shared" si="8526"/>
        <v>0</v>
      </c>
      <c r="AX2774" s="121">
        <f t="shared" si="7872"/>
        <v>0</v>
      </c>
    </row>
    <row r="2775" spans="2:50" ht="15.75" customHeight="1" x14ac:dyDescent="0.2">
      <c r="B2775" s="123"/>
      <c r="C2775" s="124"/>
      <c r="D2775" s="124"/>
      <c r="E2775" s="124"/>
      <c r="F2775" s="124"/>
      <c r="G2775" s="124"/>
      <c r="H2775" s="124"/>
      <c r="I2775" s="124"/>
      <c r="J2775" s="124"/>
      <c r="K2775" s="124"/>
      <c r="L2775" s="124"/>
      <c r="M2775" s="124"/>
      <c r="N2775" s="125"/>
      <c r="O2775" s="119"/>
      <c r="P2775" s="120" t="str">
        <f t="shared" si="8251"/>
        <v/>
      </c>
      <c r="Q2775" s="126">
        <f t="shared" ref="Q2775:W2775" si="8527">SUMIF($B$9:$N$9,Q$9,$B2775:$N2775)/100</f>
        <v>0</v>
      </c>
      <c r="R2775" s="126">
        <f t="shared" si="8527"/>
        <v>0</v>
      </c>
      <c r="S2775" s="126">
        <f t="shared" si="8527"/>
        <v>0</v>
      </c>
      <c r="T2775" s="126">
        <f t="shared" si="8527"/>
        <v>0</v>
      </c>
      <c r="U2775" s="126">
        <f t="shared" si="8527"/>
        <v>0</v>
      </c>
      <c r="V2775" s="126">
        <f t="shared" si="8527"/>
        <v>0</v>
      </c>
      <c r="W2775" s="126">
        <f t="shared" si="8527"/>
        <v>0</v>
      </c>
      <c r="X2775" s="127">
        <f t="shared" si="7864"/>
        <v>0</v>
      </c>
      <c r="Y2775" s="126">
        <f t="shared" si="7865"/>
        <v>0</v>
      </c>
      <c r="Z2775" s="127">
        <f t="shared" si="7866"/>
        <v>0</v>
      </c>
      <c r="AA2775" s="126">
        <f t="shared" si="7867"/>
        <v>0</v>
      </c>
      <c r="AB2775" s="127">
        <f t="shared" si="8515"/>
        <v>0</v>
      </c>
      <c r="AC2775" s="127">
        <f t="shared" si="8515"/>
        <v>0</v>
      </c>
      <c r="AD2775" s="126">
        <f t="shared" si="7868"/>
        <v>0</v>
      </c>
      <c r="AE2775" s="127">
        <f t="shared" ref="AE2775:AM2775" si="8528">+($AN2775-$AD2775)/10+AD2775</f>
        <v>0</v>
      </c>
      <c r="AF2775" s="127">
        <f t="shared" si="8528"/>
        <v>0</v>
      </c>
      <c r="AG2775" s="127">
        <f t="shared" si="8528"/>
        <v>0</v>
      </c>
      <c r="AH2775" s="127">
        <f t="shared" si="8528"/>
        <v>0</v>
      </c>
      <c r="AI2775" s="127">
        <f t="shared" si="8528"/>
        <v>0</v>
      </c>
      <c r="AJ2775" s="127">
        <f t="shared" si="8528"/>
        <v>0</v>
      </c>
      <c r="AK2775" s="127">
        <f t="shared" si="8528"/>
        <v>0</v>
      </c>
      <c r="AL2775" s="127">
        <f t="shared" si="8528"/>
        <v>0</v>
      </c>
      <c r="AM2775" s="127">
        <f t="shared" si="8528"/>
        <v>0</v>
      </c>
      <c r="AN2775" s="126">
        <f t="shared" si="7870"/>
        <v>0</v>
      </c>
      <c r="AO2775" s="127">
        <f t="shared" ref="AO2775:AW2775" si="8529">+($AX2775-$AN2775)/10+AN2775</f>
        <v>0</v>
      </c>
      <c r="AP2775" s="127">
        <f t="shared" si="8529"/>
        <v>0</v>
      </c>
      <c r="AQ2775" s="127">
        <f t="shared" si="8529"/>
        <v>0</v>
      </c>
      <c r="AR2775" s="127">
        <f t="shared" si="8529"/>
        <v>0</v>
      </c>
      <c r="AS2775" s="127">
        <f t="shared" si="8529"/>
        <v>0</v>
      </c>
      <c r="AT2775" s="127">
        <f t="shared" si="8529"/>
        <v>0</v>
      </c>
      <c r="AU2775" s="127">
        <f t="shared" si="8529"/>
        <v>0</v>
      </c>
      <c r="AV2775" s="127">
        <f t="shared" si="8529"/>
        <v>0</v>
      </c>
      <c r="AW2775" s="127">
        <f t="shared" si="8529"/>
        <v>0</v>
      </c>
      <c r="AX2775" s="126">
        <f t="shared" si="7872"/>
        <v>0</v>
      </c>
    </row>
    <row r="2776" spans="2:50" ht="15.75" customHeight="1" x14ac:dyDescent="0.2">
      <c r="B2776" s="123"/>
      <c r="C2776" s="128"/>
      <c r="D2776" s="128"/>
      <c r="E2776" s="128"/>
      <c r="F2776" s="128"/>
      <c r="G2776" s="128"/>
      <c r="H2776" s="128"/>
      <c r="I2776" s="128"/>
      <c r="J2776" s="128"/>
      <c r="K2776" s="128"/>
      <c r="L2776" s="128"/>
      <c r="M2776" s="128"/>
      <c r="N2776" s="129"/>
      <c r="O2776" s="119"/>
      <c r="P2776" s="120" t="str">
        <f t="shared" si="8251"/>
        <v/>
      </c>
      <c r="Q2776" s="121">
        <f t="shared" ref="Q2776:W2776" si="8530">SUMIF($B$9:$N$9,Q$9,$B2776:$N2776)/100</f>
        <v>0</v>
      </c>
      <c r="R2776" s="121">
        <f t="shared" si="8530"/>
        <v>0</v>
      </c>
      <c r="S2776" s="121">
        <f t="shared" si="8530"/>
        <v>0</v>
      </c>
      <c r="T2776" s="121">
        <f t="shared" si="8530"/>
        <v>0</v>
      </c>
      <c r="U2776" s="121">
        <f t="shared" si="8530"/>
        <v>0</v>
      </c>
      <c r="V2776" s="121">
        <f t="shared" si="8530"/>
        <v>0</v>
      </c>
      <c r="W2776" s="121">
        <f t="shared" si="8530"/>
        <v>0</v>
      </c>
      <c r="X2776" s="122">
        <f t="shared" si="7864"/>
        <v>0</v>
      </c>
      <c r="Y2776" s="121">
        <f t="shared" si="7865"/>
        <v>0</v>
      </c>
      <c r="Z2776" s="122">
        <f t="shared" si="7866"/>
        <v>0</v>
      </c>
      <c r="AA2776" s="121">
        <f t="shared" si="7867"/>
        <v>0</v>
      </c>
      <c r="AB2776" s="122">
        <f t="shared" si="8515"/>
        <v>0</v>
      </c>
      <c r="AC2776" s="122">
        <f t="shared" si="8515"/>
        <v>0</v>
      </c>
      <c r="AD2776" s="121">
        <f t="shared" si="7868"/>
        <v>0</v>
      </c>
      <c r="AE2776" s="122">
        <f t="shared" ref="AE2776:AM2776" si="8531">+($AN2776-$AD2776)/10+AD2776</f>
        <v>0</v>
      </c>
      <c r="AF2776" s="122">
        <f t="shared" si="8531"/>
        <v>0</v>
      </c>
      <c r="AG2776" s="122">
        <f t="shared" si="8531"/>
        <v>0</v>
      </c>
      <c r="AH2776" s="122">
        <f t="shared" si="8531"/>
        <v>0</v>
      </c>
      <c r="AI2776" s="122">
        <f t="shared" si="8531"/>
        <v>0</v>
      </c>
      <c r="AJ2776" s="122">
        <f t="shared" si="8531"/>
        <v>0</v>
      </c>
      <c r="AK2776" s="122">
        <f t="shared" si="8531"/>
        <v>0</v>
      </c>
      <c r="AL2776" s="122">
        <f t="shared" si="8531"/>
        <v>0</v>
      </c>
      <c r="AM2776" s="122">
        <f t="shared" si="8531"/>
        <v>0</v>
      </c>
      <c r="AN2776" s="121">
        <f t="shared" si="7870"/>
        <v>0</v>
      </c>
      <c r="AO2776" s="122">
        <f t="shared" ref="AO2776:AW2776" si="8532">+($AX2776-$AN2776)/10+AN2776</f>
        <v>0</v>
      </c>
      <c r="AP2776" s="122">
        <f t="shared" si="8532"/>
        <v>0</v>
      </c>
      <c r="AQ2776" s="122">
        <f t="shared" si="8532"/>
        <v>0</v>
      </c>
      <c r="AR2776" s="122">
        <f t="shared" si="8532"/>
        <v>0</v>
      </c>
      <c r="AS2776" s="122">
        <f t="shared" si="8532"/>
        <v>0</v>
      </c>
      <c r="AT2776" s="122">
        <f t="shared" si="8532"/>
        <v>0</v>
      </c>
      <c r="AU2776" s="122">
        <f t="shared" si="8532"/>
        <v>0</v>
      </c>
      <c r="AV2776" s="122">
        <f t="shared" si="8532"/>
        <v>0</v>
      </c>
      <c r="AW2776" s="122">
        <f t="shared" si="8532"/>
        <v>0</v>
      </c>
      <c r="AX2776" s="121">
        <f t="shared" si="7872"/>
        <v>0</v>
      </c>
    </row>
    <row r="2777" spans="2:50" ht="15.75" customHeight="1" x14ac:dyDescent="0.2">
      <c r="B2777" s="123"/>
      <c r="C2777" s="124"/>
      <c r="D2777" s="124"/>
      <c r="E2777" s="124"/>
      <c r="F2777" s="124"/>
      <c r="G2777" s="124"/>
      <c r="H2777" s="124"/>
      <c r="I2777" s="124"/>
      <c r="J2777" s="124"/>
      <c r="K2777" s="124"/>
      <c r="L2777" s="124"/>
      <c r="M2777" s="124"/>
      <c r="N2777" s="125"/>
      <c r="O2777" s="119"/>
      <c r="P2777" s="120" t="str">
        <f t="shared" si="8251"/>
        <v/>
      </c>
      <c r="Q2777" s="126">
        <f t="shared" ref="Q2777:W2777" si="8533">SUMIF($B$9:$N$9,Q$9,$B2777:$N2777)/100</f>
        <v>0</v>
      </c>
      <c r="R2777" s="126">
        <f t="shared" si="8533"/>
        <v>0</v>
      </c>
      <c r="S2777" s="126">
        <f t="shared" si="8533"/>
        <v>0</v>
      </c>
      <c r="T2777" s="126">
        <f t="shared" si="8533"/>
        <v>0</v>
      </c>
      <c r="U2777" s="126">
        <f t="shared" si="8533"/>
        <v>0</v>
      </c>
      <c r="V2777" s="126">
        <f t="shared" si="8533"/>
        <v>0</v>
      </c>
      <c r="W2777" s="126">
        <f t="shared" si="8533"/>
        <v>0</v>
      </c>
      <c r="X2777" s="127">
        <f t="shared" si="7864"/>
        <v>0</v>
      </c>
      <c r="Y2777" s="126">
        <f t="shared" si="7865"/>
        <v>0</v>
      </c>
      <c r="Z2777" s="127">
        <f t="shared" si="7866"/>
        <v>0</v>
      </c>
      <c r="AA2777" s="126">
        <f t="shared" si="7867"/>
        <v>0</v>
      </c>
      <c r="AB2777" s="127">
        <f t="shared" si="8515"/>
        <v>0</v>
      </c>
      <c r="AC2777" s="127">
        <f t="shared" si="8515"/>
        <v>0</v>
      </c>
      <c r="AD2777" s="126">
        <f t="shared" si="7868"/>
        <v>0</v>
      </c>
      <c r="AE2777" s="127">
        <f t="shared" ref="AE2777:AM2777" si="8534">+($AN2777-$AD2777)/10+AD2777</f>
        <v>0</v>
      </c>
      <c r="AF2777" s="127">
        <f t="shared" si="8534"/>
        <v>0</v>
      </c>
      <c r="AG2777" s="127">
        <f t="shared" si="8534"/>
        <v>0</v>
      </c>
      <c r="AH2777" s="127">
        <f t="shared" si="8534"/>
        <v>0</v>
      </c>
      <c r="AI2777" s="127">
        <f t="shared" si="8534"/>
        <v>0</v>
      </c>
      <c r="AJ2777" s="127">
        <f t="shared" si="8534"/>
        <v>0</v>
      </c>
      <c r="AK2777" s="127">
        <f t="shared" si="8534"/>
        <v>0</v>
      </c>
      <c r="AL2777" s="127">
        <f t="shared" si="8534"/>
        <v>0</v>
      </c>
      <c r="AM2777" s="127">
        <f t="shared" si="8534"/>
        <v>0</v>
      </c>
      <c r="AN2777" s="126">
        <f t="shared" si="7870"/>
        <v>0</v>
      </c>
      <c r="AO2777" s="127">
        <f t="shared" ref="AO2777:AW2777" si="8535">+($AX2777-$AN2777)/10+AN2777</f>
        <v>0</v>
      </c>
      <c r="AP2777" s="127">
        <f t="shared" si="8535"/>
        <v>0</v>
      </c>
      <c r="AQ2777" s="127">
        <f t="shared" si="8535"/>
        <v>0</v>
      </c>
      <c r="AR2777" s="127">
        <f t="shared" si="8535"/>
        <v>0</v>
      </c>
      <c r="AS2777" s="127">
        <f t="shared" si="8535"/>
        <v>0</v>
      </c>
      <c r="AT2777" s="127">
        <f t="shared" si="8535"/>
        <v>0</v>
      </c>
      <c r="AU2777" s="127">
        <f t="shared" si="8535"/>
        <v>0</v>
      </c>
      <c r="AV2777" s="127">
        <f t="shared" si="8535"/>
        <v>0</v>
      </c>
      <c r="AW2777" s="127">
        <f t="shared" si="8535"/>
        <v>0</v>
      </c>
      <c r="AX2777" s="126">
        <f t="shared" si="7872"/>
        <v>0</v>
      </c>
    </row>
    <row r="2778" spans="2:50" ht="15.75" customHeight="1" x14ac:dyDescent="0.2">
      <c r="B2778" s="123"/>
      <c r="C2778" s="128"/>
      <c r="D2778" s="128"/>
      <c r="E2778" s="128"/>
      <c r="F2778" s="128"/>
      <c r="G2778" s="128"/>
      <c r="H2778" s="128"/>
      <c r="I2778" s="128"/>
      <c r="J2778" s="128"/>
      <c r="K2778" s="128"/>
      <c r="L2778" s="128"/>
      <c r="M2778" s="128"/>
      <c r="N2778" s="129"/>
      <c r="O2778" s="119"/>
      <c r="P2778" s="120" t="str">
        <f t="shared" si="8251"/>
        <v/>
      </c>
      <c r="Q2778" s="121">
        <f t="shared" ref="Q2778:W2778" si="8536">SUMIF($B$9:$N$9,Q$9,$B2778:$N2778)/100</f>
        <v>0</v>
      </c>
      <c r="R2778" s="121">
        <f t="shared" si="8536"/>
        <v>0</v>
      </c>
      <c r="S2778" s="121">
        <f t="shared" si="8536"/>
        <v>0</v>
      </c>
      <c r="T2778" s="121">
        <f t="shared" si="8536"/>
        <v>0</v>
      </c>
      <c r="U2778" s="121">
        <f t="shared" si="8536"/>
        <v>0</v>
      </c>
      <c r="V2778" s="121">
        <f t="shared" si="8536"/>
        <v>0</v>
      </c>
      <c r="W2778" s="121">
        <f t="shared" si="8536"/>
        <v>0</v>
      </c>
      <c r="X2778" s="122">
        <f t="shared" si="7864"/>
        <v>0</v>
      </c>
      <c r="Y2778" s="121">
        <f t="shared" si="7865"/>
        <v>0</v>
      </c>
      <c r="Z2778" s="122">
        <f t="shared" si="7866"/>
        <v>0</v>
      </c>
      <c r="AA2778" s="121">
        <f t="shared" si="7867"/>
        <v>0</v>
      </c>
      <c r="AB2778" s="122">
        <f t="shared" si="8515"/>
        <v>0</v>
      </c>
      <c r="AC2778" s="122">
        <f t="shared" si="8515"/>
        <v>0</v>
      </c>
      <c r="AD2778" s="121">
        <f t="shared" si="7868"/>
        <v>0</v>
      </c>
      <c r="AE2778" s="122">
        <f t="shared" ref="AE2778:AM2778" si="8537">+($AN2778-$AD2778)/10+AD2778</f>
        <v>0</v>
      </c>
      <c r="AF2778" s="122">
        <f t="shared" si="8537"/>
        <v>0</v>
      </c>
      <c r="AG2778" s="122">
        <f t="shared" si="8537"/>
        <v>0</v>
      </c>
      <c r="AH2778" s="122">
        <f t="shared" si="8537"/>
        <v>0</v>
      </c>
      <c r="AI2778" s="122">
        <f t="shared" si="8537"/>
        <v>0</v>
      </c>
      <c r="AJ2778" s="122">
        <f t="shared" si="8537"/>
        <v>0</v>
      </c>
      <c r="AK2778" s="122">
        <f t="shared" si="8537"/>
        <v>0</v>
      </c>
      <c r="AL2778" s="122">
        <f t="shared" si="8537"/>
        <v>0</v>
      </c>
      <c r="AM2778" s="122">
        <f t="shared" si="8537"/>
        <v>0</v>
      </c>
      <c r="AN2778" s="121">
        <f t="shared" si="7870"/>
        <v>0</v>
      </c>
      <c r="AO2778" s="122">
        <f t="shared" ref="AO2778:AW2778" si="8538">+($AX2778-$AN2778)/10+AN2778</f>
        <v>0</v>
      </c>
      <c r="AP2778" s="122">
        <f t="shared" si="8538"/>
        <v>0</v>
      </c>
      <c r="AQ2778" s="122">
        <f t="shared" si="8538"/>
        <v>0</v>
      </c>
      <c r="AR2778" s="122">
        <f t="shared" si="8538"/>
        <v>0</v>
      </c>
      <c r="AS2778" s="122">
        <f t="shared" si="8538"/>
        <v>0</v>
      </c>
      <c r="AT2778" s="122">
        <f t="shared" si="8538"/>
        <v>0</v>
      </c>
      <c r="AU2778" s="122">
        <f t="shared" si="8538"/>
        <v>0</v>
      </c>
      <c r="AV2778" s="122">
        <f t="shared" si="8538"/>
        <v>0</v>
      </c>
      <c r="AW2778" s="122">
        <f t="shared" si="8538"/>
        <v>0</v>
      </c>
      <c r="AX2778" s="121">
        <f t="shared" si="7872"/>
        <v>0</v>
      </c>
    </row>
    <row r="2779" spans="2:50" ht="15.75" customHeight="1" x14ac:dyDescent="0.2">
      <c r="B2779" s="123"/>
      <c r="C2779" s="124"/>
      <c r="D2779" s="124"/>
      <c r="E2779" s="124"/>
      <c r="F2779" s="124"/>
      <c r="G2779" s="124"/>
      <c r="H2779" s="124"/>
      <c r="I2779" s="124"/>
      <c r="J2779" s="124"/>
      <c r="K2779" s="124"/>
      <c r="L2779" s="124"/>
      <c r="M2779" s="124"/>
      <c r="N2779" s="125"/>
      <c r="O2779" s="119"/>
      <c r="P2779" s="120" t="str">
        <f t="shared" si="8251"/>
        <v/>
      </c>
      <c r="Q2779" s="126">
        <f t="shared" ref="Q2779:W2779" si="8539">SUMIF($B$9:$N$9,Q$9,$B2779:$N2779)/100</f>
        <v>0</v>
      </c>
      <c r="R2779" s="126">
        <f t="shared" si="8539"/>
        <v>0</v>
      </c>
      <c r="S2779" s="126">
        <f t="shared" si="8539"/>
        <v>0</v>
      </c>
      <c r="T2779" s="126">
        <f t="shared" si="8539"/>
        <v>0</v>
      </c>
      <c r="U2779" s="126">
        <f t="shared" si="8539"/>
        <v>0</v>
      </c>
      <c r="V2779" s="126">
        <f t="shared" si="8539"/>
        <v>0</v>
      </c>
      <c r="W2779" s="126">
        <f t="shared" si="8539"/>
        <v>0</v>
      </c>
      <c r="X2779" s="127">
        <f t="shared" si="7864"/>
        <v>0</v>
      </c>
      <c r="Y2779" s="126">
        <f t="shared" si="7865"/>
        <v>0</v>
      </c>
      <c r="Z2779" s="127">
        <f t="shared" si="7866"/>
        <v>0</v>
      </c>
      <c r="AA2779" s="126">
        <f t="shared" si="7867"/>
        <v>0</v>
      </c>
      <c r="AB2779" s="127">
        <f t="shared" si="8515"/>
        <v>0</v>
      </c>
      <c r="AC2779" s="127">
        <f t="shared" si="8515"/>
        <v>0</v>
      </c>
      <c r="AD2779" s="126">
        <f t="shared" si="7868"/>
        <v>0</v>
      </c>
      <c r="AE2779" s="127">
        <f t="shared" ref="AE2779:AM2779" si="8540">+($AN2779-$AD2779)/10+AD2779</f>
        <v>0</v>
      </c>
      <c r="AF2779" s="127">
        <f t="shared" si="8540"/>
        <v>0</v>
      </c>
      <c r="AG2779" s="127">
        <f t="shared" si="8540"/>
        <v>0</v>
      </c>
      <c r="AH2779" s="127">
        <f t="shared" si="8540"/>
        <v>0</v>
      </c>
      <c r="AI2779" s="127">
        <f t="shared" si="8540"/>
        <v>0</v>
      </c>
      <c r="AJ2779" s="127">
        <f t="shared" si="8540"/>
        <v>0</v>
      </c>
      <c r="AK2779" s="127">
        <f t="shared" si="8540"/>
        <v>0</v>
      </c>
      <c r="AL2779" s="127">
        <f t="shared" si="8540"/>
        <v>0</v>
      </c>
      <c r="AM2779" s="127">
        <f t="shared" si="8540"/>
        <v>0</v>
      </c>
      <c r="AN2779" s="126">
        <f t="shared" si="7870"/>
        <v>0</v>
      </c>
      <c r="AO2779" s="127">
        <f t="shared" ref="AO2779:AW2779" si="8541">+($AX2779-$AN2779)/10+AN2779</f>
        <v>0</v>
      </c>
      <c r="AP2779" s="127">
        <f t="shared" si="8541"/>
        <v>0</v>
      </c>
      <c r="AQ2779" s="127">
        <f t="shared" si="8541"/>
        <v>0</v>
      </c>
      <c r="AR2779" s="127">
        <f t="shared" si="8541"/>
        <v>0</v>
      </c>
      <c r="AS2779" s="127">
        <f t="shared" si="8541"/>
        <v>0</v>
      </c>
      <c r="AT2779" s="127">
        <f t="shared" si="8541"/>
        <v>0</v>
      </c>
      <c r="AU2779" s="127">
        <f t="shared" si="8541"/>
        <v>0</v>
      </c>
      <c r="AV2779" s="127">
        <f t="shared" si="8541"/>
        <v>0</v>
      </c>
      <c r="AW2779" s="127">
        <f t="shared" si="8541"/>
        <v>0</v>
      </c>
      <c r="AX2779" s="126">
        <f t="shared" si="7872"/>
        <v>0</v>
      </c>
    </row>
    <row r="2780" spans="2:50" ht="15.75" customHeight="1" x14ac:dyDescent="0.2">
      <c r="B2780" s="123"/>
      <c r="C2780" s="128"/>
      <c r="D2780" s="128"/>
      <c r="E2780" s="128"/>
      <c r="F2780" s="128"/>
      <c r="G2780" s="128"/>
      <c r="H2780" s="128"/>
      <c r="I2780" s="128"/>
      <c r="J2780" s="128"/>
      <c r="K2780" s="128"/>
      <c r="L2780" s="128"/>
      <c r="M2780" s="128"/>
      <c r="N2780" s="129"/>
      <c r="O2780" s="119"/>
      <c r="P2780" s="120" t="str">
        <f t="shared" si="8251"/>
        <v/>
      </c>
      <c r="Q2780" s="121">
        <f t="shared" ref="Q2780:W2780" si="8542">SUMIF($B$9:$N$9,Q$9,$B2780:$N2780)/100</f>
        <v>0</v>
      </c>
      <c r="R2780" s="121">
        <f t="shared" si="8542"/>
        <v>0</v>
      </c>
      <c r="S2780" s="121">
        <f t="shared" si="8542"/>
        <v>0</v>
      </c>
      <c r="T2780" s="121">
        <f t="shared" si="8542"/>
        <v>0</v>
      </c>
      <c r="U2780" s="121">
        <f t="shared" si="8542"/>
        <v>0</v>
      </c>
      <c r="V2780" s="121">
        <f t="shared" si="8542"/>
        <v>0</v>
      </c>
      <c r="W2780" s="121">
        <f t="shared" si="8542"/>
        <v>0</v>
      </c>
      <c r="X2780" s="122">
        <f t="shared" si="7864"/>
        <v>0</v>
      </c>
      <c r="Y2780" s="121">
        <f t="shared" si="7865"/>
        <v>0</v>
      </c>
      <c r="Z2780" s="122">
        <f t="shared" si="7866"/>
        <v>0</v>
      </c>
      <c r="AA2780" s="121">
        <f t="shared" si="7867"/>
        <v>0</v>
      </c>
      <c r="AB2780" s="122">
        <f t="shared" si="8515"/>
        <v>0</v>
      </c>
      <c r="AC2780" s="122">
        <f t="shared" si="8515"/>
        <v>0</v>
      </c>
      <c r="AD2780" s="121">
        <f t="shared" si="7868"/>
        <v>0</v>
      </c>
      <c r="AE2780" s="122">
        <f t="shared" ref="AE2780:AM2780" si="8543">+($AN2780-$AD2780)/10+AD2780</f>
        <v>0</v>
      </c>
      <c r="AF2780" s="122">
        <f t="shared" si="8543"/>
        <v>0</v>
      </c>
      <c r="AG2780" s="122">
        <f t="shared" si="8543"/>
        <v>0</v>
      </c>
      <c r="AH2780" s="122">
        <f t="shared" si="8543"/>
        <v>0</v>
      </c>
      <c r="AI2780" s="122">
        <f t="shared" si="8543"/>
        <v>0</v>
      </c>
      <c r="AJ2780" s="122">
        <f t="shared" si="8543"/>
        <v>0</v>
      </c>
      <c r="AK2780" s="122">
        <f t="shared" si="8543"/>
        <v>0</v>
      </c>
      <c r="AL2780" s="122">
        <f t="shared" si="8543"/>
        <v>0</v>
      </c>
      <c r="AM2780" s="122">
        <f t="shared" si="8543"/>
        <v>0</v>
      </c>
      <c r="AN2780" s="121">
        <f t="shared" si="7870"/>
        <v>0</v>
      </c>
      <c r="AO2780" s="122">
        <f t="shared" ref="AO2780:AW2780" si="8544">+($AX2780-$AN2780)/10+AN2780</f>
        <v>0</v>
      </c>
      <c r="AP2780" s="122">
        <f t="shared" si="8544"/>
        <v>0</v>
      </c>
      <c r="AQ2780" s="122">
        <f t="shared" si="8544"/>
        <v>0</v>
      </c>
      <c r="AR2780" s="122">
        <f t="shared" si="8544"/>
        <v>0</v>
      </c>
      <c r="AS2780" s="122">
        <f t="shared" si="8544"/>
        <v>0</v>
      </c>
      <c r="AT2780" s="122">
        <f t="shared" si="8544"/>
        <v>0</v>
      </c>
      <c r="AU2780" s="122">
        <f t="shared" si="8544"/>
        <v>0</v>
      </c>
      <c r="AV2780" s="122">
        <f t="shared" si="8544"/>
        <v>0</v>
      </c>
      <c r="AW2780" s="122">
        <f t="shared" si="8544"/>
        <v>0</v>
      </c>
      <c r="AX2780" s="121">
        <f t="shared" si="7872"/>
        <v>0</v>
      </c>
    </row>
    <row r="2781" spans="2:50" ht="15.75" customHeight="1" x14ac:dyDescent="0.2">
      <c r="B2781" s="123"/>
      <c r="C2781" s="124"/>
      <c r="D2781" s="124"/>
      <c r="E2781" s="124"/>
      <c r="F2781" s="124"/>
      <c r="G2781" s="124"/>
      <c r="H2781" s="124"/>
      <c r="I2781" s="124"/>
      <c r="J2781" s="124"/>
      <c r="K2781" s="124"/>
      <c r="L2781" s="124"/>
      <c r="M2781" s="124"/>
      <c r="N2781" s="125"/>
      <c r="O2781" s="119"/>
      <c r="P2781" s="120" t="str">
        <f t="shared" si="8251"/>
        <v/>
      </c>
      <c r="Q2781" s="126">
        <f t="shared" ref="Q2781:W2781" si="8545">SUMIF($B$9:$N$9,Q$9,$B2781:$N2781)/100</f>
        <v>0</v>
      </c>
      <c r="R2781" s="126">
        <f t="shared" si="8545"/>
        <v>0</v>
      </c>
      <c r="S2781" s="126">
        <f t="shared" si="8545"/>
        <v>0</v>
      </c>
      <c r="T2781" s="126">
        <f t="shared" si="8545"/>
        <v>0</v>
      </c>
      <c r="U2781" s="126">
        <f t="shared" si="8545"/>
        <v>0</v>
      </c>
      <c r="V2781" s="126">
        <f t="shared" si="8545"/>
        <v>0</v>
      </c>
      <c r="W2781" s="126">
        <f t="shared" si="8545"/>
        <v>0</v>
      </c>
      <c r="X2781" s="127">
        <f t="shared" si="7864"/>
        <v>0</v>
      </c>
      <c r="Y2781" s="126">
        <f t="shared" si="7865"/>
        <v>0</v>
      </c>
      <c r="Z2781" s="127">
        <f t="shared" si="7866"/>
        <v>0</v>
      </c>
      <c r="AA2781" s="126">
        <f t="shared" si="7867"/>
        <v>0</v>
      </c>
      <c r="AB2781" s="127">
        <f t="shared" si="8515"/>
        <v>0</v>
      </c>
      <c r="AC2781" s="127">
        <f t="shared" si="8515"/>
        <v>0</v>
      </c>
      <c r="AD2781" s="126">
        <f t="shared" si="7868"/>
        <v>0</v>
      </c>
      <c r="AE2781" s="127">
        <f t="shared" ref="AE2781:AM2781" si="8546">+($AN2781-$AD2781)/10+AD2781</f>
        <v>0</v>
      </c>
      <c r="AF2781" s="127">
        <f t="shared" si="8546"/>
        <v>0</v>
      </c>
      <c r="AG2781" s="127">
        <f t="shared" si="8546"/>
        <v>0</v>
      </c>
      <c r="AH2781" s="127">
        <f t="shared" si="8546"/>
        <v>0</v>
      </c>
      <c r="AI2781" s="127">
        <f t="shared" si="8546"/>
        <v>0</v>
      </c>
      <c r="AJ2781" s="127">
        <f t="shared" si="8546"/>
        <v>0</v>
      </c>
      <c r="AK2781" s="127">
        <f t="shared" si="8546"/>
        <v>0</v>
      </c>
      <c r="AL2781" s="127">
        <f t="shared" si="8546"/>
        <v>0</v>
      </c>
      <c r="AM2781" s="127">
        <f t="shared" si="8546"/>
        <v>0</v>
      </c>
      <c r="AN2781" s="126">
        <f t="shared" si="7870"/>
        <v>0</v>
      </c>
      <c r="AO2781" s="127">
        <f t="shared" ref="AO2781:AW2781" si="8547">+($AX2781-$AN2781)/10+AN2781</f>
        <v>0</v>
      </c>
      <c r="AP2781" s="127">
        <f t="shared" si="8547"/>
        <v>0</v>
      </c>
      <c r="AQ2781" s="127">
        <f t="shared" si="8547"/>
        <v>0</v>
      </c>
      <c r="AR2781" s="127">
        <f t="shared" si="8547"/>
        <v>0</v>
      </c>
      <c r="AS2781" s="127">
        <f t="shared" si="8547"/>
        <v>0</v>
      </c>
      <c r="AT2781" s="127">
        <f t="shared" si="8547"/>
        <v>0</v>
      </c>
      <c r="AU2781" s="127">
        <f t="shared" si="8547"/>
        <v>0</v>
      </c>
      <c r="AV2781" s="127">
        <f t="shared" si="8547"/>
        <v>0</v>
      </c>
      <c r="AW2781" s="127">
        <f t="shared" si="8547"/>
        <v>0</v>
      </c>
      <c r="AX2781" s="126">
        <f t="shared" si="7872"/>
        <v>0</v>
      </c>
    </row>
    <row r="2782" spans="2:50" ht="15.75" customHeight="1" x14ac:dyDescent="0.2">
      <c r="B2782" s="123"/>
      <c r="C2782" s="128"/>
      <c r="D2782" s="128"/>
      <c r="E2782" s="128"/>
      <c r="F2782" s="128"/>
      <c r="G2782" s="128"/>
      <c r="H2782" s="128"/>
      <c r="I2782" s="128"/>
      <c r="J2782" s="128"/>
      <c r="K2782" s="128"/>
      <c r="L2782" s="128"/>
      <c r="M2782" s="128"/>
      <c r="N2782" s="129"/>
      <c r="O2782" s="119"/>
      <c r="P2782" s="120" t="str">
        <f t="shared" si="8251"/>
        <v/>
      </c>
      <c r="Q2782" s="121">
        <f t="shared" ref="Q2782:W2782" si="8548">SUMIF($B$9:$N$9,Q$9,$B2782:$N2782)/100</f>
        <v>0</v>
      </c>
      <c r="R2782" s="121">
        <f t="shared" si="8548"/>
        <v>0</v>
      </c>
      <c r="S2782" s="121">
        <f t="shared" si="8548"/>
        <v>0</v>
      </c>
      <c r="T2782" s="121">
        <f t="shared" si="8548"/>
        <v>0</v>
      </c>
      <c r="U2782" s="121">
        <f t="shared" si="8548"/>
        <v>0</v>
      </c>
      <c r="V2782" s="121">
        <f t="shared" si="8548"/>
        <v>0</v>
      </c>
      <c r="W2782" s="121">
        <f t="shared" si="8548"/>
        <v>0</v>
      </c>
      <c r="X2782" s="122">
        <f t="shared" si="7864"/>
        <v>0</v>
      </c>
      <c r="Y2782" s="121">
        <f t="shared" si="7865"/>
        <v>0</v>
      </c>
      <c r="Z2782" s="122">
        <f t="shared" si="7866"/>
        <v>0</v>
      </c>
      <c r="AA2782" s="121">
        <f t="shared" si="7867"/>
        <v>0</v>
      </c>
      <c r="AB2782" s="122">
        <f t="shared" si="8515"/>
        <v>0</v>
      </c>
      <c r="AC2782" s="122">
        <f t="shared" si="8515"/>
        <v>0</v>
      </c>
      <c r="AD2782" s="121">
        <f t="shared" si="7868"/>
        <v>0</v>
      </c>
      <c r="AE2782" s="122">
        <f t="shared" ref="AE2782:AM2782" si="8549">+($AN2782-$AD2782)/10+AD2782</f>
        <v>0</v>
      </c>
      <c r="AF2782" s="122">
        <f t="shared" si="8549"/>
        <v>0</v>
      </c>
      <c r="AG2782" s="122">
        <f t="shared" si="8549"/>
        <v>0</v>
      </c>
      <c r="AH2782" s="122">
        <f t="shared" si="8549"/>
        <v>0</v>
      </c>
      <c r="AI2782" s="122">
        <f t="shared" si="8549"/>
        <v>0</v>
      </c>
      <c r="AJ2782" s="122">
        <f t="shared" si="8549"/>
        <v>0</v>
      </c>
      <c r="AK2782" s="122">
        <f t="shared" si="8549"/>
        <v>0</v>
      </c>
      <c r="AL2782" s="122">
        <f t="shared" si="8549"/>
        <v>0</v>
      </c>
      <c r="AM2782" s="122">
        <f t="shared" si="8549"/>
        <v>0</v>
      </c>
      <c r="AN2782" s="121">
        <f t="shared" si="7870"/>
        <v>0</v>
      </c>
      <c r="AO2782" s="122">
        <f t="shared" ref="AO2782:AW2782" si="8550">+($AX2782-$AN2782)/10+AN2782</f>
        <v>0</v>
      </c>
      <c r="AP2782" s="122">
        <f t="shared" si="8550"/>
        <v>0</v>
      </c>
      <c r="AQ2782" s="122">
        <f t="shared" si="8550"/>
        <v>0</v>
      </c>
      <c r="AR2782" s="122">
        <f t="shared" si="8550"/>
        <v>0</v>
      </c>
      <c r="AS2782" s="122">
        <f t="shared" si="8550"/>
        <v>0</v>
      </c>
      <c r="AT2782" s="122">
        <f t="shared" si="8550"/>
        <v>0</v>
      </c>
      <c r="AU2782" s="122">
        <f t="shared" si="8550"/>
        <v>0</v>
      </c>
      <c r="AV2782" s="122">
        <f t="shared" si="8550"/>
        <v>0</v>
      </c>
      <c r="AW2782" s="122">
        <f t="shared" si="8550"/>
        <v>0</v>
      </c>
      <c r="AX2782" s="121">
        <f t="shared" si="7872"/>
        <v>0</v>
      </c>
    </row>
    <row r="2783" spans="2:50" ht="15.75" customHeight="1" x14ac:dyDescent="0.2">
      <c r="B2783" s="123"/>
      <c r="C2783" s="124"/>
      <c r="D2783" s="124"/>
      <c r="E2783" s="124"/>
      <c r="F2783" s="124"/>
      <c r="G2783" s="124"/>
      <c r="H2783" s="124"/>
      <c r="I2783" s="124"/>
      <c r="J2783" s="124"/>
      <c r="K2783" s="124"/>
      <c r="L2783" s="124"/>
      <c r="M2783" s="124"/>
      <c r="N2783" s="125"/>
      <c r="O2783" s="119"/>
      <c r="P2783" s="120" t="str">
        <f t="shared" si="8251"/>
        <v/>
      </c>
      <c r="Q2783" s="126">
        <f t="shared" ref="Q2783:W2783" si="8551">SUMIF($B$9:$N$9,Q$9,$B2783:$N2783)/100</f>
        <v>0</v>
      </c>
      <c r="R2783" s="126">
        <f t="shared" si="8551"/>
        <v>0</v>
      </c>
      <c r="S2783" s="126">
        <f t="shared" si="8551"/>
        <v>0</v>
      </c>
      <c r="T2783" s="126">
        <f t="shared" si="8551"/>
        <v>0</v>
      </c>
      <c r="U2783" s="126">
        <f t="shared" si="8551"/>
        <v>0</v>
      </c>
      <c r="V2783" s="126">
        <f t="shared" si="8551"/>
        <v>0</v>
      </c>
      <c r="W2783" s="126">
        <f t="shared" si="8551"/>
        <v>0</v>
      </c>
      <c r="X2783" s="127">
        <f t="shared" si="7864"/>
        <v>0</v>
      </c>
      <c r="Y2783" s="126">
        <f t="shared" si="7865"/>
        <v>0</v>
      </c>
      <c r="Z2783" s="127">
        <f t="shared" si="7866"/>
        <v>0</v>
      </c>
      <c r="AA2783" s="126">
        <f t="shared" si="7867"/>
        <v>0</v>
      </c>
      <c r="AB2783" s="127">
        <f t="shared" si="8515"/>
        <v>0</v>
      </c>
      <c r="AC2783" s="127">
        <f t="shared" si="8515"/>
        <v>0</v>
      </c>
      <c r="AD2783" s="126">
        <f t="shared" si="7868"/>
        <v>0</v>
      </c>
      <c r="AE2783" s="127">
        <f t="shared" ref="AE2783:AM2783" si="8552">+($AN2783-$AD2783)/10+AD2783</f>
        <v>0</v>
      </c>
      <c r="AF2783" s="127">
        <f t="shared" si="8552"/>
        <v>0</v>
      </c>
      <c r="AG2783" s="127">
        <f t="shared" si="8552"/>
        <v>0</v>
      </c>
      <c r="AH2783" s="127">
        <f t="shared" si="8552"/>
        <v>0</v>
      </c>
      <c r="AI2783" s="127">
        <f t="shared" si="8552"/>
        <v>0</v>
      </c>
      <c r="AJ2783" s="127">
        <f t="shared" si="8552"/>
        <v>0</v>
      </c>
      <c r="AK2783" s="127">
        <f t="shared" si="8552"/>
        <v>0</v>
      </c>
      <c r="AL2783" s="127">
        <f t="shared" si="8552"/>
        <v>0</v>
      </c>
      <c r="AM2783" s="127">
        <f t="shared" si="8552"/>
        <v>0</v>
      </c>
      <c r="AN2783" s="126">
        <f t="shared" si="7870"/>
        <v>0</v>
      </c>
      <c r="AO2783" s="127">
        <f t="shared" ref="AO2783:AW2783" si="8553">+($AX2783-$AN2783)/10+AN2783</f>
        <v>0</v>
      </c>
      <c r="AP2783" s="127">
        <f t="shared" si="8553"/>
        <v>0</v>
      </c>
      <c r="AQ2783" s="127">
        <f t="shared" si="8553"/>
        <v>0</v>
      </c>
      <c r="AR2783" s="127">
        <f t="shared" si="8553"/>
        <v>0</v>
      </c>
      <c r="AS2783" s="127">
        <f t="shared" si="8553"/>
        <v>0</v>
      </c>
      <c r="AT2783" s="127">
        <f t="shared" si="8553"/>
        <v>0</v>
      </c>
      <c r="AU2783" s="127">
        <f t="shared" si="8553"/>
        <v>0</v>
      </c>
      <c r="AV2783" s="127">
        <f t="shared" si="8553"/>
        <v>0</v>
      </c>
      <c r="AW2783" s="127">
        <f t="shared" si="8553"/>
        <v>0</v>
      </c>
      <c r="AX2783" s="126">
        <f t="shared" si="7872"/>
        <v>0</v>
      </c>
    </row>
    <row r="2784" spans="2:50" ht="15.75" customHeight="1" x14ac:dyDescent="0.2">
      <c r="B2784" s="123"/>
      <c r="C2784" s="128"/>
      <c r="D2784" s="128"/>
      <c r="E2784" s="128"/>
      <c r="F2784" s="128"/>
      <c r="G2784" s="128"/>
      <c r="H2784" s="128"/>
      <c r="I2784" s="128"/>
      <c r="J2784" s="128"/>
      <c r="K2784" s="128"/>
      <c r="L2784" s="128"/>
      <c r="M2784" s="128"/>
      <c r="N2784" s="129"/>
      <c r="O2784" s="119"/>
      <c r="P2784" s="120" t="str">
        <f t="shared" si="8251"/>
        <v/>
      </c>
      <c r="Q2784" s="121">
        <f t="shared" ref="Q2784:W2784" si="8554">SUMIF($B$9:$N$9,Q$9,$B2784:$N2784)/100</f>
        <v>0</v>
      </c>
      <c r="R2784" s="121">
        <f t="shared" si="8554"/>
        <v>0</v>
      </c>
      <c r="S2784" s="121">
        <f t="shared" si="8554"/>
        <v>0</v>
      </c>
      <c r="T2784" s="121">
        <f t="shared" si="8554"/>
        <v>0</v>
      </c>
      <c r="U2784" s="121">
        <f t="shared" si="8554"/>
        <v>0</v>
      </c>
      <c r="V2784" s="121">
        <f t="shared" si="8554"/>
        <v>0</v>
      </c>
      <c r="W2784" s="121">
        <f t="shared" si="8554"/>
        <v>0</v>
      </c>
      <c r="X2784" s="122">
        <f t="shared" si="7864"/>
        <v>0</v>
      </c>
      <c r="Y2784" s="121">
        <f t="shared" si="7865"/>
        <v>0</v>
      </c>
      <c r="Z2784" s="122">
        <f t="shared" si="7866"/>
        <v>0</v>
      </c>
      <c r="AA2784" s="121">
        <f t="shared" si="7867"/>
        <v>0</v>
      </c>
      <c r="AB2784" s="122">
        <f t="shared" si="8515"/>
        <v>0</v>
      </c>
      <c r="AC2784" s="122">
        <f t="shared" si="8515"/>
        <v>0</v>
      </c>
      <c r="AD2784" s="121">
        <f t="shared" si="7868"/>
        <v>0</v>
      </c>
      <c r="AE2784" s="122">
        <f t="shared" ref="AE2784:AM2784" si="8555">+($AN2784-$AD2784)/10+AD2784</f>
        <v>0</v>
      </c>
      <c r="AF2784" s="122">
        <f t="shared" si="8555"/>
        <v>0</v>
      </c>
      <c r="AG2784" s="122">
        <f t="shared" si="8555"/>
        <v>0</v>
      </c>
      <c r="AH2784" s="122">
        <f t="shared" si="8555"/>
        <v>0</v>
      </c>
      <c r="AI2784" s="122">
        <f t="shared" si="8555"/>
        <v>0</v>
      </c>
      <c r="AJ2784" s="122">
        <f t="shared" si="8555"/>
        <v>0</v>
      </c>
      <c r="AK2784" s="122">
        <f t="shared" si="8555"/>
        <v>0</v>
      </c>
      <c r="AL2784" s="122">
        <f t="shared" si="8555"/>
        <v>0</v>
      </c>
      <c r="AM2784" s="122">
        <f t="shared" si="8555"/>
        <v>0</v>
      </c>
      <c r="AN2784" s="121">
        <f t="shared" si="7870"/>
        <v>0</v>
      </c>
      <c r="AO2784" s="122">
        <f t="shared" ref="AO2784:AW2784" si="8556">+($AX2784-$AN2784)/10+AN2784</f>
        <v>0</v>
      </c>
      <c r="AP2784" s="122">
        <f t="shared" si="8556"/>
        <v>0</v>
      </c>
      <c r="AQ2784" s="122">
        <f t="shared" si="8556"/>
        <v>0</v>
      </c>
      <c r="AR2784" s="122">
        <f t="shared" si="8556"/>
        <v>0</v>
      </c>
      <c r="AS2784" s="122">
        <f t="shared" si="8556"/>
        <v>0</v>
      </c>
      <c r="AT2784" s="122">
        <f t="shared" si="8556"/>
        <v>0</v>
      </c>
      <c r="AU2784" s="122">
        <f t="shared" si="8556"/>
        <v>0</v>
      </c>
      <c r="AV2784" s="122">
        <f t="shared" si="8556"/>
        <v>0</v>
      </c>
      <c r="AW2784" s="122">
        <f t="shared" si="8556"/>
        <v>0</v>
      </c>
      <c r="AX2784" s="121">
        <f t="shared" si="7872"/>
        <v>0</v>
      </c>
    </row>
    <row r="2785" spans="2:50" ht="15.75" customHeight="1" x14ac:dyDescent="0.2">
      <c r="B2785" s="123"/>
      <c r="C2785" s="124"/>
      <c r="D2785" s="124"/>
      <c r="E2785" s="124"/>
      <c r="F2785" s="124"/>
      <c r="G2785" s="124"/>
      <c r="H2785" s="124"/>
      <c r="I2785" s="124"/>
      <c r="J2785" s="124"/>
      <c r="K2785" s="124"/>
      <c r="L2785" s="124"/>
      <c r="M2785" s="124"/>
      <c r="N2785" s="125"/>
      <c r="O2785" s="119"/>
      <c r="P2785" s="120" t="str">
        <f t="shared" si="8251"/>
        <v/>
      </c>
      <c r="Q2785" s="126">
        <f t="shared" ref="Q2785:W2785" si="8557">SUMIF($B$9:$N$9,Q$9,$B2785:$N2785)/100</f>
        <v>0</v>
      </c>
      <c r="R2785" s="126">
        <f t="shared" si="8557"/>
        <v>0</v>
      </c>
      <c r="S2785" s="126">
        <f t="shared" si="8557"/>
        <v>0</v>
      </c>
      <c r="T2785" s="126">
        <f t="shared" si="8557"/>
        <v>0</v>
      </c>
      <c r="U2785" s="126">
        <f t="shared" si="8557"/>
        <v>0</v>
      </c>
      <c r="V2785" s="126">
        <f t="shared" si="8557"/>
        <v>0</v>
      </c>
      <c r="W2785" s="126">
        <f t="shared" si="8557"/>
        <v>0</v>
      </c>
      <c r="X2785" s="127">
        <f t="shared" si="7864"/>
        <v>0</v>
      </c>
      <c r="Y2785" s="126">
        <f t="shared" si="7865"/>
        <v>0</v>
      </c>
      <c r="Z2785" s="127">
        <f t="shared" si="7866"/>
        <v>0</v>
      </c>
      <c r="AA2785" s="126">
        <f t="shared" si="7867"/>
        <v>0</v>
      </c>
      <c r="AB2785" s="127">
        <f t="shared" si="8515"/>
        <v>0</v>
      </c>
      <c r="AC2785" s="127">
        <f t="shared" si="8515"/>
        <v>0</v>
      </c>
      <c r="AD2785" s="126">
        <f t="shared" si="7868"/>
        <v>0</v>
      </c>
      <c r="AE2785" s="127">
        <f t="shared" ref="AE2785:AM2785" si="8558">+($AN2785-$AD2785)/10+AD2785</f>
        <v>0</v>
      </c>
      <c r="AF2785" s="127">
        <f t="shared" si="8558"/>
        <v>0</v>
      </c>
      <c r="AG2785" s="127">
        <f t="shared" si="8558"/>
        <v>0</v>
      </c>
      <c r="AH2785" s="127">
        <f t="shared" si="8558"/>
        <v>0</v>
      </c>
      <c r="AI2785" s="127">
        <f t="shared" si="8558"/>
        <v>0</v>
      </c>
      <c r="AJ2785" s="127">
        <f t="shared" si="8558"/>
        <v>0</v>
      </c>
      <c r="AK2785" s="127">
        <f t="shared" si="8558"/>
        <v>0</v>
      </c>
      <c r="AL2785" s="127">
        <f t="shared" si="8558"/>
        <v>0</v>
      </c>
      <c r="AM2785" s="127">
        <f t="shared" si="8558"/>
        <v>0</v>
      </c>
      <c r="AN2785" s="126">
        <f t="shared" si="7870"/>
        <v>0</v>
      </c>
      <c r="AO2785" s="127">
        <f t="shared" ref="AO2785:AW2785" si="8559">+($AX2785-$AN2785)/10+AN2785</f>
        <v>0</v>
      </c>
      <c r="AP2785" s="127">
        <f t="shared" si="8559"/>
        <v>0</v>
      </c>
      <c r="AQ2785" s="127">
        <f t="shared" si="8559"/>
        <v>0</v>
      </c>
      <c r="AR2785" s="127">
        <f t="shared" si="8559"/>
        <v>0</v>
      </c>
      <c r="AS2785" s="127">
        <f t="shared" si="8559"/>
        <v>0</v>
      </c>
      <c r="AT2785" s="127">
        <f t="shared" si="8559"/>
        <v>0</v>
      </c>
      <c r="AU2785" s="127">
        <f t="shared" si="8559"/>
        <v>0</v>
      </c>
      <c r="AV2785" s="127">
        <f t="shared" si="8559"/>
        <v>0</v>
      </c>
      <c r="AW2785" s="127">
        <f t="shared" si="8559"/>
        <v>0</v>
      </c>
      <c r="AX2785" s="126">
        <f t="shared" si="7872"/>
        <v>0</v>
      </c>
    </row>
    <row r="2786" spans="2:50" ht="15.75" customHeight="1" x14ac:dyDescent="0.2">
      <c r="B2786" s="123"/>
      <c r="C2786" s="128"/>
      <c r="D2786" s="128"/>
      <c r="E2786" s="128"/>
      <c r="F2786" s="128"/>
      <c r="G2786" s="128"/>
      <c r="H2786" s="128"/>
      <c r="I2786" s="128"/>
      <c r="J2786" s="128"/>
      <c r="K2786" s="128"/>
      <c r="L2786" s="128"/>
      <c r="M2786" s="128"/>
      <c r="N2786" s="129"/>
      <c r="O2786" s="119"/>
      <c r="P2786" s="120" t="str">
        <f t="shared" si="8251"/>
        <v/>
      </c>
      <c r="Q2786" s="121">
        <f t="shared" ref="Q2786:W2786" si="8560">SUMIF($B$9:$N$9,Q$9,$B2786:$N2786)/100</f>
        <v>0</v>
      </c>
      <c r="R2786" s="121">
        <f t="shared" si="8560"/>
        <v>0</v>
      </c>
      <c r="S2786" s="121">
        <f t="shared" si="8560"/>
        <v>0</v>
      </c>
      <c r="T2786" s="121">
        <f t="shared" si="8560"/>
        <v>0</v>
      </c>
      <c r="U2786" s="121">
        <f t="shared" si="8560"/>
        <v>0</v>
      </c>
      <c r="V2786" s="121">
        <f t="shared" si="8560"/>
        <v>0</v>
      </c>
      <c r="W2786" s="121">
        <f t="shared" si="8560"/>
        <v>0</v>
      </c>
      <c r="X2786" s="122">
        <f t="shared" si="7864"/>
        <v>0</v>
      </c>
      <c r="Y2786" s="121">
        <f t="shared" si="7865"/>
        <v>0</v>
      </c>
      <c r="Z2786" s="122">
        <f t="shared" si="7866"/>
        <v>0</v>
      </c>
      <c r="AA2786" s="121">
        <f t="shared" si="7867"/>
        <v>0</v>
      </c>
      <c r="AB2786" s="122">
        <f t="shared" si="8515"/>
        <v>0</v>
      </c>
      <c r="AC2786" s="122">
        <f t="shared" si="8515"/>
        <v>0</v>
      </c>
      <c r="AD2786" s="121">
        <f t="shared" si="7868"/>
        <v>0</v>
      </c>
      <c r="AE2786" s="122">
        <f t="shared" ref="AE2786:AM2786" si="8561">+($AN2786-$AD2786)/10+AD2786</f>
        <v>0</v>
      </c>
      <c r="AF2786" s="122">
        <f t="shared" si="8561"/>
        <v>0</v>
      </c>
      <c r="AG2786" s="122">
        <f t="shared" si="8561"/>
        <v>0</v>
      </c>
      <c r="AH2786" s="122">
        <f t="shared" si="8561"/>
        <v>0</v>
      </c>
      <c r="AI2786" s="122">
        <f t="shared" si="8561"/>
        <v>0</v>
      </c>
      <c r="AJ2786" s="122">
        <f t="shared" si="8561"/>
        <v>0</v>
      </c>
      <c r="AK2786" s="122">
        <f t="shared" si="8561"/>
        <v>0</v>
      </c>
      <c r="AL2786" s="122">
        <f t="shared" si="8561"/>
        <v>0</v>
      </c>
      <c r="AM2786" s="122">
        <f t="shared" si="8561"/>
        <v>0</v>
      </c>
      <c r="AN2786" s="121">
        <f t="shared" si="7870"/>
        <v>0</v>
      </c>
      <c r="AO2786" s="122">
        <f t="shared" ref="AO2786:AW2786" si="8562">+($AX2786-$AN2786)/10+AN2786</f>
        <v>0</v>
      </c>
      <c r="AP2786" s="122">
        <f t="shared" si="8562"/>
        <v>0</v>
      </c>
      <c r="AQ2786" s="122">
        <f t="shared" si="8562"/>
        <v>0</v>
      </c>
      <c r="AR2786" s="122">
        <f t="shared" si="8562"/>
        <v>0</v>
      </c>
      <c r="AS2786" s="122">
        <f t="shared" si="8562"/>
        <v>0</v>
      </c>
      <c r="AT2786" s="122">
        <f t="shared" si="8562"/>
        <v>0</v>
      </c>
      <c r="AU2786" s="122">
        <f t="shared" si="8562"/>
        <v>0</v>
      </c>
      <c r="AV2786" s="122">
        <f t="shared" si="8562"/>
        <v>0</v>
      </c>
      <c r="AW2786" s="122">
        <f t="shared" si="8562"/>
        <v>0</v>
      </c>
      <c r="AX2786" s="121">
        <f t="shared" si="7872"/>
        <v>0</v>
      </c>
    </row>
    <row r="2787" spans="2:50" ht="15.75" customHeight="1" x14ac:dyDescent="0.2">
      <c r="B2787" s="123"/>
      <c r="C2787" s="124"/>
      <c r="D2787" s="124"/>
      <c r="E2787" s="124"/>
      <c r="F2787" s="124"/>
      <c r="G2787" s="124"/>
      <c r="H2787" s="124"/>
      <c r="I2787" s="124"/>
      <c r="J2787" s="124"/>
      <c r="K2787" s="124"/>
      <c r="L2787" s="124"/>
      <c r="M2787" s="124"/>
      <c r="N2787" s="125"/>
      <c r="O2787" s="119"/>
      <c r="P2787" s="120" t="str">
        <f t="shared" si="8251"/>
        <v/>
      </c>
      <c r="Q2787" s="126">
        <f t="shared" ref="Q2787:W2787" si="8563">SUMIF($B$9:$N$9,Q$9,$B2787:$N2787)/100</f>
        <v>0</v>
      </c>
      <c r="R2787" s="126">
        <f t="shared" si="8563"/>
        <v>0</v>
      </c>
      <c r="S2787" s="126">
        <f t="shared" si="8563"/>
        <v>0</v>
      </c>
      <c r="T2787" s="126">
        <f t="shared" si="8563"/>
        <v>0</v>
      </c>
      <c r="U2787" s="126">
        <f t="shared" si="8563"/>
        <v>0</v>
      </c>
      <c r="V2787" s="126">
        <f t="shared" si="8563"/>
        <v>0</v>
      </c>
      <c r="W2787" s="126">
        <f t="shared" si="8563"/>
        <v>0</v>
      </c>
      <c r="X2787" s="127">
        <f t="shared" si="7864"/>
        <v>0</v>
      </c>
      <c r="Y2787" s="126">
        <f t="shared" si="7865"/>
        <v>0</v>
      </c>
      <c r="Z2787" s="127">
        <f t="shared" si="7866"/>
        <v>0</v>
      </c>
      <c r="AA2787" s="126">
        <f t="shared" si="7867"/>
        <v>0</v>
      </c>
      <c r="AB2787" s="127">
        <f t="shared" si="8515"/>
        <v>0</v>
      </c>
      <c r="AC2787" s="127">
        <f t="shared" si="8515"/>
        <v>0</v>
      </c>
      <c r="AD2787" s="126">
        <f t="shared" si="7868"/>
        <v>0</v>
      </c>
      <c r="AE2787" s="127">
        <f t="shared" ref="AE2787:AM2787" si="8564">+($AN2787-$AD2787)/10+AD2787</f>
        <v>0</v>
      </c>
      <c r="AF2787" s="127">
        <f t="shared" si="8564"/>
        <v>0</v>
      </c>
      <c r="AG2787" s="127">
        <f t="shared" si="8564"/>
        <v>0</v>
      </c>
      <c r="AH2787" s="127">
        <f t="shared" si="8564"/>
        <v>0</v>
      </c>
      <c r="AI2787" s="127">
        <f t="shared" si="8564"/>
        <v>0</v>
      </c>
      <c r="AJ2787" s="127">
        <f t="shared" si="8564"/>
        <v>0</v>
      </c>
      <c r="AK2787" s="127">
        <f t="shared" si="8564"/>
        <v>0</v>
      </c>
      <c r="AL2787" s="127">
        <f t="shared" si="8564"/>
        <v>0</v>
      </c>
      <c r="AM2787" s="127">
        <f t="shared" si="8564"/>
        <v>0</v>
      </c>
      <c r="AN2787" s="126">
        <f t="shared" si="7870"/>
        <v>0</v>
      </c>
      <c r="AO2787" s="127">
        <f t="shared" ref="AO2787:AW2787" si="8565">+($AX2787-$AN2787)/10+AN2787</f>
        <v>0</v>
      </c>
      <c r="AP2787" s="127">
        <f t="shared" si="8565"/>
        <v>0</v>
      </c>
      <c r="AQ2787" s="127">
        <f t="shared" si="8565"/>
        <v>0</v>
      </c>
      <c r="AR2787" s="127">
        <f t="shared" si="8565"/>
        <v>0</v>
      </c>
      <c r="AS2787" s="127">
        <f t="shared" si="8565"/>
        <v>0</v>
      </c>
      <c r="AT2787" s="127">
        <f t="shared" si="8565"/>
        <v>0</v>
      </c>
      <c r="AU2787" s="127">
        <f t="shared" si="8565"/>
        <v>0</v>
      </c>
      <c r="AV2787" s="127">
        <f t="shared" si="8565"/>
        <v>0</v>
      </c>
      <c r="AW2787" s="127">
        <f t="shared" si="8565"/>
        <v>0</v>
      </c>
      <c r="AX2787" s="126">
        <f t="shared" si="7872"/>
        <v>0</v>
      </c>
    </row>
    <row r="2788" spans="2:50" ht="15.75" customHeight="1" x14ac:dyDescent="0.2">
      <c r="B2788" s="123"/>
      <c r="C2788" s="128"/>
      <c r="D2788" s="128"/>
      <c r="E2788" s="128"/>
      <c r="F2788" s="128"/>
      <c r="G2788" s="128"/>
      <c r="H2788" s="128"/>
      <c r="I2788" s="128"/>
      <c r="J2788" s="128"/>
      <c r="K2788" s="128"/>
      <c r="L2788" s="128"/>
      <c r="M2788" s="128"/>
      <c r="N2788" s="129"/>
      <c r="O2788" s="119"/>
      <c r="P2788" s="120" t="str">
        <f t="shared" si="8251"/>
        <v/>
      </c>
      <c r="Q2788" s="121">
        <f t="shared" ref="Q2788:W2788" si="8566">SUMIF($B$9:$N$9,Q$9,$B2788:$N2788)/100</f>
        <v>0</v>
      </c>
      <c r="R2788" s="121">
        <f t="shared" si="8566"/>
        <v>0</v>
      </c>
      <c r="S2788" s="121">
        <f t="shared" si="8566"/>
        <v>0</v>
      </c>
      <c r="T2788" s="121">
        <f t="shared" si="8566"/>
        <v>0</v>
      </c>
      <c r="U2788" s="121">
        <f t="shared" si="8566"/>
        <v>0</v>
      </c>
      <c r="V2788" s="121">
        <f t="shared" si="8566"/>
        <v>0</v>
      </c>
      <c r="W2788" s="121">
        <f t="shared" si="8566"/>
        <v>0</v>
      </c>
      <c r="X2788" s="122">
        <f t="shared" si="7864"/>
        <v>0</v>
      </c>
      <c r="Y2788" s="121">
        <f t="shared" si="7865"/>
        <v>0</v>
      </c>
      <c r="Z2788" s="122">
        <f t="shared" si="7866"/>
        <v>0</v>
      </c>
      <c r="AA2788" s="121">
        <f t="shared" si="7867"/>
        <v>0</v>
      </c>
      <c r="AB2788" s="122">
        <f t="shared" si="8515"/>
        <v>0</v>
      </c>
      <c r="AC2788" s="122">
        <f t="shared" si="8515"/>
        <v>0</v>
      </c>
      <c r="AD2788" s="121">
        <f t="shared" si="7868"/>
        <v>0</v>
      </c>
      <c r="AE2788" s="122">
        <f t="shared" ref="AE2788:AM2788" si="8567">+($AN2788-$AD2788)/10+AD2788</f>
        <v>0</v>
      </c>
      <c r="AF2788" s="122">
        <f t="shared" si="8567"/>
        <v>0</v>
      </c>
      <c r="AG2788" s="122">
        <f t="shared" si="8567"/>
        <v>0</v>
      </c>
      <c r="AH2788" s="122">
        <f t="shared" si="8567"/>
        <v>0</v>
      </c>
      <c r="AI2788" s="122">
        <f t="shared" si="8567"/>
        <v>0</v>
      </c>
      <c r="AJ2788" s="122">
        <f t="shared" si="8567"/>
        <v>0</v>
      </c>
      <c r="AK2788" s="122">
        <f t="shared" si="8567"/>
        <v>0</v>
      </c>
      <c r="AL2788" s="122">
        <f t="shared" si="8567"/>
        <v>0</v>
      </c>
      <c r="AM2788" s="122">
        <f t="shared" si="8567"/>
        <v>0</v>
      </c>
      <c r="AN2788" s="121">
        <f t="shared" si="7870"/>
        <v>0</v>
      </c>
      <c r="AO2788" s="122">
        <f t="shared" ref="AO2788:AW2788" si="8568">+($AX2788-$AN2788)/10+AN2788</f>
        <v>0</v>
      </c>
      <c r="AP2788" s="122">
        <f t="shared" si="8568"/>
        <v>0</v>
      </c>
      <c r="AQ2788" s="122">
        <f t="shared" si="8568"/>
        <v>0</v>
      </c>
      <c r="AR2788" s="122">
        <f t="shared" si="8568"/>
        <v>0</v>
      </c>
      <c r="AS2788" s="122">
        <f t="shared" si="8568"/>
        <v>0</v>
      </c>
      <c r="AT2788" s="122">
        <f t="shared" si="8568"/>
        <v>0</v>
      </c>
      <c r="AU2788" s="122">
        <f t="shared" si="8568"/>
        <v>0</v>
      </c>
      <c r="AV2788" s="122">
        <f t="shared" si="8568"/>
        <v>0</v>
      </c>
      <c r="AW2788" s="122">
        <f t="shared" si="8568"/>
        <v>0</v>
      </c>
      <c r="AX2788" s="121">
        <f t="shared" si="7872"/>
        <v>0</v>
      </c>
    </row>
    <row r="2789" spans="2:50" ht="15.75" customHeight="1" x14ac:dyDescent="0.2">
      <c r="B2789" s="123"/>
      <c r="C2789" s="124"/>
      <c r="D2789" s="124"/>
      <c r="E2789" s="124"/>
      <c r="F2789" s="124"/>
      <c r="G2789" s="124"/>
      <c r="H2789" s="124"/>
      <c r="I2789" s="124"/>
      <c r="J2789" s="124"/>
      <c r="K2789" s="124"/>
      <c r="L2789" s="124"/>
      <c r="M2789" s="124"/>
      <c r="N2789" s="125"/>
      <c r="O2789" s="119"/>
      <c r="P2789" s="120" t="str">
        <f t="shared" si="8251"/>
        <v/>
      </c>
      <c r="Q2789" s="126">
        <f t="shared" ref="Q2789:W2789" si="8569">SUMIF($B$9:$N$9,Q$9,$B2789:$N2789)/100</f>
        <v>0</v>
      </c>
      <c r="R2789" s="126">
        <f t="shared" si="8569"/>
        <v>0</v>
      </c>
      <c r="S2789" s="126">
        <f t="shared" si="8569"/>
        <v>0</v>
      </c>
      <c r="T2789" s="126">
        <f t="shared" si="8569"/>
        <v>0</v>
      </c>
      <c r="U2789" s="126">
        <f t="shared" si="8569"/>
        <v>0</v>
      </c>
      <c r="V2789" s="126">
        <f t="shared" si="8569"/>
        <v>0</v>
      </c>
      <c r="W2789" s="126">
        <f t="shared" si="8569"/>
        <v>0</v>
      </c>
      <c r="X2789" s="127">
        <f t="shared" si="7864"/>
        <v>0</v>
      </c>
      <c r="Y2789" s="126">
        <f t="shared" si="7865"/>
        <v>0</v>
      </c>
      <c r="Z2789" s="127">
        <f t="shared" si="7866"/>
        <v>0</v>
      </c>
      <c r="AA2789" s="126">
        <f t="shared" si="7867"/>
        <v>0</v>
      </c>
      <c r="AB2789" s="127">
        <f t="shared" si="8515"/>
        <v>0</v>
      </c>
      <c r="AC2789" s="127">
        <f t="shared" si="8515"/>
        <v>0</v>
      </c>
      <c r="AD2789" s="126">
        <f t="shared" si="7868"/>
        <v>0</v>
      </c>
      <c r="AE2789" s="127">
        <f t="shared" ref="AE2789:AM2789" si="8570">+($AN2789-$AD2789)/10+AD2789</f>
        <v>0</v>
      </c>
      <c r="AF2789" s="127">
        <f t="shared" si="8570"/>
        <v>0</v>
      </c>
      <c r="AG2789" s="127">
        <f t="shared" si="8570"/>
        <v>0</v>
      </c>
      <c r="AH2789" s="127">
        <f t="shared" si="8570"/>
        <v>0</v>
      </c>
      <c r="AI2789" s="127">
        <f t="shared" si="8570"/>
        <v>0</v>
      </c>
      <c r="AJ2789" s="127">
        <f t="shared" si="8570"/>
        <v>0</v>
      </c>
      <c r="AK2789" s="127">
        <f t="shared" si="8570"/>
        <v>0</v>
      </c>
      <c r="AL2789" s="127">
        <f t="shared" si="8570"/>
        <v>0</v>
      </c>
      <c r="AM2789" s="127">
        <f t="shared" si="8570"/>
        <v>0</v>
      </c>
      <c r="AN2789" s="126">
        <f t="shared" si="7870"/>
        <v>0</v>
      </c>
      <c r="AO2789" s="127">
        <f t="shared" ref="AO2789:AW2789" si="8571">+($AX2789-$AN2789)/10+AN2789</f>
        <v>0</v>
      </c>
      <c r="AP2789" s="127">
        <f t="shared" si="8571"/>
        <v>0</v>
      </c>
      <c r="AQ2789" s="127">
        <f t="shared" si="8571"/>
        <v>0</v>
      </c>
      <c r="AR2789" s="127">
        <f t="shared" si="8571"/>
        <v>0</v>
      </c>
      <c r="AS2789" s="127">
        <f t="shared" si="8571"/>
        <v>0</v>
      </c>
      <c r="AT2789" s="127">
        <f t="shared" si="8571"/>
        <v>0</v>
      </c>
      <c r="AU2789" s="127">
        <f t="shared" si="8571"/>
        <v>0</v>
      </c>
      <c r="AV2789" s="127">
        <f t="shared" si="8571"/>
        <v>0</v>
      </c>
      <c r="AW2789" s="127">
        <f t="shared" si="8571"/>
        <v>0</v>
      </c>
      <c r="AX2789" s="126">
        <f t="shared" si="7872"/>
        <v>0</v>
      </c>
    </row>
    <row r="2790" spans="2:50" ht="15.75" customHeight="1" x14ac:dyDescent="0.2">
      <c r="B2790" s="123"/>
      <c r="C2790" s="128"/>
      <c r="D2790" s="128"/>
      <c r="E2790" s="128"/>
      <c r="F2790" s="128"/>
      <c r="G2790" s="128"/>
      <c r="H2790" s="128"/>
      <c r="I2790" s="128"/>
      <c r="J2790" s="128"/>
      <c r="K2790" s="128"/>
      <c r="L2790" s="128"/>
      <c r="M2790" s="128"/>
      <c r="N2790" s="129"/>
      <c r="O2790" s="119"/>
      <c r="P2790" s="120" t="str">
        <f t="shared" si="8251"/>
        <v/>
      </c>
      <c r="Q2790" s="121">
        <f t="shared" ref="Q2790:W2790" si="8572">SUMIF($B$9:$N$9,Q$9,$B2790:$N2790)/100</f>
        <v>0</v>
      </c>
      <c r="R2790" s="121">
        <f t="shared" si="8572"/>
        <v>0</v>
      </c>
      <c r="S2790" s="121">
        <f t="shared" si="8572"/>
        <v>0</v>
      </c>
      <c r="T2790" s="121">
        <f t="shared" si="8572"/>
        <v>0</v>
      </c>
      <c r="U2790" s="121">
        <f t="shared" si="8572"/>
        <v>0</v>
      </c>
      <c r="V2790" s="121">
        <f t="shared" si="8572"/>
        <v>0</v>
      </c>
      <c r="W2790" s="121">
        <f t="shared" si="8572"/>
        <v>0</v>
      </c>
      <c r="X2790" s="122">
        <f t="shared" si="7864"/>
        <v>0</v>
      </c>
      <c r="Y2790" s="121">
        <f t="shared" si="7865"/>
        <v>0</v>
      </c>
      <c r="Z2790" s="122">
        <f t="shared" si="7866"/>
        <v>0</v>
      </c>
      <c r="AA2790" s="121">
        <f t="shared" si="7867"/>
        <v>0</v>
      </c>
      <c r="AB2790" s="122">
        <f t="shared" si="8515"/>
        <v>0</v>
      </c>
      <c r="AC2790" s="122">
        <f t="shared" si="8515"/>
        <v>0</v>
      </c>
      <c r="AD2790" s="121">
        <f t="shared" si="7868"/>
        <v>0</v>
      </c>
      <c r="AE2790" s="122">
        <f t="shared" ref="AE2790:AM2790" si="8573">+($AN2790-$AD2790)/10+AD2790</f>
        <v>0</v>
      </c>
      <c r="AF2790" s="122">
        <f t="shared" si="8573"/>
        <v>0</v>
      </c>
      <c r="AG2790" s="122">
        <f t="shared" si="8573"/>
        <v>0</v>
      </c>
      <c r="AH2790" s="122">
        <f t="shared" si="8573"/>
        <v>0</v>
      </c>
      <c r="AI2790" s="122">
        <f t="shared" si="8573"/>
        <v>0</v>
      </c>
      <c r="AJ2790" s="122">
        <f t="shared" si="8573"/>
        <v>0</v>
      </c>
      <c r="AK2790" s="122">
        <f t="shared" si="8573"/>
        <v>0</v>
      </c>
      <c r="AL2790" s="122">
        <f t="shared" si="8573"/>
        <v>0</v>
      </c>
      <c r="AM2790" s="122">
        <f t="shared" si="8573"/>
        <v>0</v>
      </c>
      <c r="AN2790" s="121">
        <f t="shared" si="7870"/>
        <v>0</v>
      </c>
      <c r="AO2790" s="122">
        <f t="shared" ref="AO2790:AW2790" si="8574">+($AX2790-$AN2790)/10+AN2790</f>
        <v>0</v>
      </c>
      <c r="AP2790" s="122">
        <f t="shared" si="8574"/>
        <v>0</v>
      </c>
      <c r="AQ2790" s="122">
        <f t="shared" si="8574"/>
        <v>0</v>
      </c>
      <c r="AR2790" s="122">
        <f t="shared" si="8574"/>
        <v>0</v>
      </c>
      <c r="AS2790" s="122">
        <f t="shared" si="8574"/>
        <v>0</v>
      </c>
      <c r="AT2790" s="122">
        <f t="shared" si="8574"/>
        <v>0</v>
      </c>
      <c r="AU2790" s="122">
        <f t="shared" si="8574"/>
        <v>0</v>
      </c>
      <c r="AV2790" s="122">
        <f t="shared" si="8574"/>
        <v>0</v>
      </c>
      <c r="AW2790" s="122">
        <f t="shared" si="8574"/>
        <v>0</v>
      </c>
      <c r="AX2790" s="121">
        <f t="shared" si="7872"/>
        <v>0</v>
      </c>
    </row>
    <row r="2791" spans="2:50" ht="15.75" customHeight="1" x14ac:dyDescent="0.2">
      <c r="B2791" s="123"/>
      <c r="C2791" s="124"/>
      <c r="D2791" s="124"/>
      <c r="E2791" s="124"/>
      <c r="F2791" s="124"/>
      <c r="G2791" s="124"/>
      <c r="H2791" s="124"/>
      <c r="I2791" s="124"/>
      <c r="J2791" s="124"/>
      <c r="K2791" s="124"/>
      <c r="L2791" s="124"/>
      <c r="M2791" s="124"/>
      <c r="N2791" s="125"/>
      <c r="O2791" s="119"/>
      <c r="P2791" s="120" t="str">
        <f t="shared" si="8251"/>
        <v/>
      </c>
      <c r="Q2791" s="126">
        <f t="shared" ref="Q2791:W2791" si="8575">SUMIF($B$9:$N$9,Q$9,$B2791:$N2791)/100</f>
        <v>0</v>
      </c>
      <c r="R2791" s="126">
        <f t="shared" si="8575"/>
        <v>0</v>
      </c>
      <c r="S2791" s="126">
        <f t="shared" si="8575"/>
        <v>0</v>
      </c>
      <c r="T2791" s="126">
        <f t="shared" si="8575"/>
        <v>0</v>
      </c>
      <c r="U2791" s="126">
        <f t="shared" si="8575"/>
        <v>0</v>
      </c>
      <c r="V2791" s="126">
        <f t="shared" si="8575"/>
        <v>0</v>
      </c>
      <c r="W2791" s="126">
        <f t="shared" si="8575"/>
        <v>0</v>
      </c>
      <c r="X2791" s="127">
        <f t="shared" si="7864"/>
        <v>0</v>
      </c>
      <c r="Y2791" s="126">
        <f t="shared" si="7865"/>
        <v>0</v>
      </c>
      <c r="Z2791" s="127">
        <f t="shared" si="7866"/>
        <v>0</v>
      </c>
      <c r="AA2791" s="126">
        <f t="shared" si="7867"/>
        <v>0</v>
      </c>
      <c r="AB2791" s="127">
        <f t="shared" ref="AB2791:AC2810" si="8576">+($AD2791-$AA2791)/3+AA2791</f>
        <v>0</v>
      </c>
      <c r="AC2791" s="127">
        <f t="shared" si="8576"/>
        <v>0</v>
      </c>
      <c r="AD2791" s="126">
        <f t="shared" si="7868"/>
        <v>0</v>
      </c>
      <c r="AE2791" s="127">
        <f t="shared" ref="AE2791:AM2791" si="8577">+($AN2791-$AD2791)/10+AD2791</f>
        <v>0</v>
      </c>
      <c r="AF2791" s="127">
        <f t="shared" si="8577"/>
        <v>0</v>
      </c>
      <c r="AG2791" s="127">
        <f t="shared" si="8577"/>
        <v>0</v>
      </c>
      <c r="AH2791" s="127">
        <f t="shared" si="8577"/>
        <v>0</v>
      </c>
      <c r="AI2791" s="127">
        <f t="shared" si="8577"/>
        <v>0</v>
      </c>
      <c r="AJ2791" s="127">
        <f t="shared" si="8577"/>
        <v>0</v>
      </c>
      <c r="AK2791" s="127">
        <f t="shared" si="8577"/>
        <v>0</v>
      </c>
      <c r="AL2791" s="127">
        <f t="shared" si="8577"/>
        <v>0</v>
      </c>
      <c r="AM2791" s="127">
        <f t="shared" si="8577"/>
        <v>0</v>
      </c>
      <c r="AN2791" s="126">
        <f t="shared" si="7870"/>
        <v>0</v>
      </c>
      <c r="AO2791" s="127">
        <f t="shared" ref="AO2791:AW2791" si="8578">+($AX2791-$AN2791)/10+AN2791</f>
        <v>0</v>
      </c>
      <c r="AP2791" s="127">
        <f t="shared" si="8578"/>
        <v>0</v>
      </c>
      <c r="AQ2791" s="127">
        <f t="shared" si="8578"/>
        <v>0</v>
      </c>
      <c r="AR2791" s="127">
        <f t="shared" si="8578"/>
        <v>0</v>
      </c>
      <c r="AS2791" s="127">
        <f t="shared" si="8578"/>
        <v>0</v>
      </c>
      <c r="AT2791" s="127">
        <f t="shared" si="8578"/>
        <v>0</v>
      </c>
      <c r="AU2791" s="127">
        <f t="shared" si="8578"/>
        <v>0</v>
      </c>
      <c r="AV2791" s="127">
        <f t="shared" si="8578"/>
        <v>0</v>
      </c>
      <c r="AW2791" s="127">
        <f t="shared" si="8578"/>
        <v>0</v>
      </c>
      <c r="AX2791" s="126">
        <f t="shared" si="7872"/>
        <v>0</v>
      </c>
    </row>
    <row r="2792" spans="2:50" ht="15.75" customHeight="1" x14ac:dyDescent="0.2">
      <c r="B2792" s="123"/>
      <c r="C2792" s="128"/>
      <c r="D2792" s="128"/>
      <c r="E2792" s="128"/>
      <c r="F2792" s="128"/>
      <c r="G2792" s="128"/>
      <c r="H2792" s="128"/>
      <c r="I2792" s="128"/>
      <c r="J2792" s="128"/>
      <c r="K2792" s="128"/>
      <c r="L2792" s="128"/>
      <c r="M2792" s="128"/>
      <c r="N2792" s="129"/>
      <c r="O2792" s="119"/>
      <c r="P2792" s="120" t="str">
        <f t="shared" si="8251"/>
        <v/>
      </c>
      <c r="Q2792" s="121">
        <f t="shared" ref="Q2792:W2792" si="8579">SUMIF($B$9:$N$9,Q$9,$B2792:$N2792)/100</f>
        <v>0</v>
      </c>
      <c r="R2792" s="121">
        <f t="shared" si="8579"/>
        <v>0</v>
      </c>
      <c r="S2792" s="121">
        <f t="shared" si="8579"/>
        <v>0</v>
      </c>
      <c r="T2792" s="121">
        <f t="shared" si="8579"/>
        <v>0</v>
      </c>
      <c r="U2792" s="121">
        <f t="shared" si="8579"/>
        <v>0</v>
      </c>
      <c r="V2792" s="121">
        <f t="shared" si="8579"/>
        <v>0</v>
      </c>
      <c r="W2792" s="121">
        <f t="shared" si="8579"/>
        <v>0</v>
      </c>
      <c r="X2792" s="122">
        <f t="shared" si="7864"/>
        <v>0</v>
      </c>
      <c r="Y2792" s="121">
        <f t="shared" si="7865"/>
        <v>0</v>
      </c>
      <c r="Z2792" s="122">
        <f t="shared" si="7866"/>
        <v>0</v>
      </c>
      <c r="AA2792" s="121">
        <f t="shared" si="7867"/>
        <v>0</v>
      </c>
      <c r="AB2792" s="122">
        <f t="shared" si="8576"/>
        <v>0</v>
      </c>
      <c r="AC2792" s="122">
        <f t="shared" si="8576"/>
        <v>0</v>
      </c>
      <c r="AD2792" s="121">
        <f t="shared" si="7868"/>
        <v>0</v>
      </c>
      <c r="AE2792" s="122">
        <f t="shared" ref="AE2792:AM2792" si="8580">+($AN2792-$AD2792)/10+AD2792</f>
        <v>0</v>
      </c>
      <c r="AF2792" s="122">
        <f t="shared" si="8580"/>
        <v>0</v>
      </c>
      <c r="AG2792" s="122">
        <f t="shared" si="8580"/>
        <v>0</v>
      </c>
      <c r="AH2792" s="122">
        <f t="shared" si="8580"/>
        <v>0</v>
      </c>
      <c r="AI2792" s="122">
        <f t="shared" si="8580"/>
        <v>0</v>
      </c>
      <c r="AJ2792" s="122">
        <f t="shared" si="8580"/>
        <v>0</v>
      </c>
      <c r="AK2792" s="122">
        <f t="shared" si="8580"/>
        <v>0</v>
      </c>
      <c r="AL2792" s="122">
        <f t="shared" si="8580"/>
        <v>0</v>
      </c>
      <c r="AM2792" s="122">
        <f t="shared" si="8580"/>
        <v>0</v>
      </c>
      <c r="AN2792" s="121">
        <f t="shared" si="7870"/>
        <v>0</v>
      </c>
      <c r="AO2792" s="122">
        <f t="shared" ref="AO2792:AW2792" si="8581">+($AX2792-$AN2792)/10+AN2792</f>
        <v>0</v>
      </c>
      <c r="AP2792" s="122">
        <f t="shared" si="8581"/>
        <v>0</v>
      </c>
      <c r="AQ2792" s="122">
        <f t="shared" si="8581"/>
        <v>0</v>
      </c>
      <c r="AR2792" s="122">
        <f t="shared" si="8581"/>
        <v>0</v>
      </c>
      <c r="AS2792" s="122">
        <f t="shared" si="8581"/>
        <v>0</v>
      </c>
      <c r="AT2792" s="122">
        <f t="shared" si="8581"/>
        <v>0</v>
      </c>
      <c r="AU2792" s="122">
        <f t="shared" si="8581"/>
        <v>0</v>
      </c>
      <c r="AV2792" s="122">
        <f t="shared" si="8581"/>
        <v>0</v>
      </c>
      <c r="AW2792" s="122">
        <f t="shared" si="8581"/>
        <v>0</v>
      </c>
      <c r="AX2792" s="121">
        <f t="shared" si="7872"/>
        <v>0</v>
      </c>
    </row>
    <row r="2793" spans="2:50" ht="15.75" customHeight="1" x14ac:dyDescent="0.2">
      <c r="B2793" s="123"/>
      <c r="C2793" s="124"/>
      <c r="D2793" s="124"/>
      <c r="E2793" s="124"/>
      <c r="F2793" s="124"/>
      <c r="G2793" s="124"/>
      <c r="H2793" s="124"/>
      <c r="I2793" s="124"/>
      <c r="J2793" s="124"/>
      <c r="K2793" s="124"/>
      <c r="L2793" s="124"/>
      <c r="M2793" s="124"/>
      <c r="N2793" s="125"/>
      <c r="O2793" s="119"/>
      <c r="P2793" s="120" t="str">
        <f t="shared" si="8251"/>
        <v/>
      </c>
      <c r="Q2793" s="126">
        <f t="shared" ref="Q2793:W2793" si="8582">SUMIF($B$9:$N$9,Q$9,$B2793:$N2793)/100</f>
        <v>0</v>
      </c>
      <c r="R2793" s="126">
        <f t="shared" si="8582"/>
        <v>0</v>
      </c>
      <c r="S2793" s="126">
        <f t="shared" si="8582"/>
        <v>0</v>
      </c>
      <c r="T2793" s="126">
        <f t="shared" si="8582"/>
        <v>0</v>
      </c>
      <c r="U2793" s="126">
        <f t="shared" si="8582"/>
        <v>0</v>
      </c>
      <c r="V2793" s="126">
        <f t="shared" si="8582"/>
        <v>0</v>
      </c>
      <c r="W2793" s="126">
        <f t="shared" si="8582"/>
        <v>0</v>
      </c>
      <c r="X2793" s="127">
        <f t="shared" si="7864"/>
        <v>0</v>
      </c>
      <c r="Y2793" s="126">
        <f t="shared" si="7865"/>
        <v>0</v>
      </c>
      <c r="Z2793" s="127">
        <f t="shared" si="7866"/>
        <v>0</v>
      </c>
      <c r="AA2793" s="126">
        <f t="shared" si="7867"/>
        <v>0</v>
      </c>
      <c r="AB2793" s="127">
        <f t="shared" si="8576"/>
        <v>0</v>
      </c>
      <c r="AC2793" s="127">
        <f t="shared" si="8576"/>
        <v>0</v>
      </c>
      <c r="AD2793" s="126">
        <f t="shared" si="7868"/>
        <v>0</v>
      </c>
      <c r="AE2793" s="127">
        <f t="shared" ref="AE2793:AM2793" si="8583">+($AN2793-$AD2793)/10+AD2793</f>
        <v>0</v>
      </c>
      <c r="AF2793" s="127">
        <f t="shared" si="8583"/>
        <v>0</v>
      </c>
      <c r="AG2793" s="127">
        <f t="shared" si="8583"/>
        <v>0</v>
      </c>
      <c r="AH2793" s="127">
        <f t="shared" si="8583"/>
        <v>0</v>
      </c>
      <c r="AI2793" s="127">
        <f t="shared" si="8583"/>
        <v>0</v>
      </c>
      <c r="AJ2793" s="127">
        <f t="shared" si="8583"/>
        <v>0</v>
      </c>
      <c r="AK2793" s="127">
        <f t="shared" si="8583"/>
        <v>0</v>
      </c>
      <c r="AL2793" s="127">
        <f t="shared" si="8583"/>
        <v>0</v>
      </c>
      <c r="AM2793" s="127">
        <f t="shared" si="8583"/>
        <v>0</v>
      </c>
      <c r="AN2793" s="126">
        <f t="shared" si="7870"/>
        <v>0</v>
      </c>
      <c r="AO2793" s="127">
        <f t="shared" ref="AO2793:AW2793" si="8584">+($AX2793-$AN2793)/10+AN2793</f>
        <v>0</v>
      </c>
      <c r="AP2793" s="127">
        <f t="shared" si="8584"/>
        <v>0</v>
      </c>
      <c r="AQ2793" s="127">
        <f t="shared" si="8584"/>
        <v>0</v>
      </c>
      <c r="AR2793" s="127">
        <f t="shared" si="8584"/>
        <v>0</v>
      </c>
      <c r="AS2793" s="127">
        <f t="shared" si="8584"/>
        <v>0</v>
      </c>
      <c r="AT2793" s="127">
        <f t="shared" si="8584"/>
        <v>0</v>
      </c>
      <c r="AU2793" s="127">
        <f t="shared" si="8584"/>
        <v>0</v>
      </c>
      <c r="AV2793" s="127">
        <f t="shared" si="8584"/>
        <v>0</v>
      </c>
      <c r="AW2793" s="127">
        <f t="shared" si="8584"/>
        <v>0</v>
      </c>
      <c r="AX2793" s="126">
        <f t="shared" si="7872"/>
        <v>0</v>
      </c>
    </row>
    <row r="2794" spans="2:50" ht="15.75" customHeight="1" x14ac:dyDescent="0.2">
      <c r="B2794" s="123"/>
      <c r="C2794" s="128"/>
      <c r="D2794" s="128"/>
      <c r="E2794" s="128"/>
      <c r="F2794" s="128"/>
      <c r="G2794" s="128"/>
      <c r="H2794" s="128"/>
      <c r="I2794" s="128"/>
      <c r="J2794" s="128"/>
      <c r="K2794" s="128"/>
      <c r="L2794" s="128"/>
      <c r="M2794" s="128"/>
      <c r="N2794" s="129"/>
      <c r="O2794" s="119"/>
      <c r="P2794" s="120" t="str">
        <f t="shared" si="8251"/>
        <v/>
      </c>
      <c r="Q2794" s="121">
        <f t="shared" ref="Q2794:W2794" si="8585">SUMIF($B$9:$N$9,Q$9,$B2794:$N2794)/100</f>
        <v>0</v>
      </c>
      <c r="R2794" s="121">
        <f t="shared" si="8585"/>
        <v>0</v>
      </c>
      <c r="S2794" s="121">
        <f t="shared" si="8585"/>
        <v>0</v>
      </c>
      <c r="T2794" s="121">
        <f t="shared" si="8585"/>
        <v>0</v>
      </c>
      <c r="U2794" s="121">
        <f t="shared" si="8585"/>
        <v>0</v>
      </c>
      <c r="V2794" s="121">
        <f t="shared" si="8585"/>
        <v>0</v>
      </c>
      <c r="W2794" s="121">
        <f t="shared" si="8585"/>
        <v>0</v>
      </c>
      <c r="X2794" s="122">
        <f t="shared" si="7864"/>
        <v>0</v>
      </c>
      <c r="Y2794" s="121">
        <f t="shared" si="7865"/>
        <v>0</v>
      </c>
      <c r="Z2794" s="122">
        <f t="shared" si="7866"/>
        <v>0</v>
      </c>
      <c r="AA2794" s="121">
        <f t="shared" si="7867"/>
        <v>0</v>
      </c>
      <c r="AB2794" s="122">
        <f t="shared" si="8576"/>
        <v>0</v>
      </c>
      <c r="AC2794" s="122">
        <f t="shared" si="8576"/>
        <v>0</v>
      </c>
      <c r="AD2794" s="121">
        <f t="shared" si="7868"/>
        <v>0</v>
      </c>
      <c r="AE2794" s="122">
        <f t="shared" ref="AE2794:AM2794" si="8586">+($AN2794-$AD2794)/10+AD2794</f>
        <v>0</v>
      </c>
      <c r="AF2794" s="122">
        <f t="shared" si="8586"/>
        <v>0</v>
      </c>
      <c r="AG2794" s="122">
        <f t="shared" si="8586"/>
        <v>0</v>
      </c>
      <c r="AH2794" s="122">
        <f t="shared" si="8586"/>
        <v>0</v>
      </c>
      <c r="AI2794" s="122">
        <f t="shared" si="8586"/>
        <v>0</v>
      </c>
      <c r="AJ2794" s="122">
        <f t="shared" si="8586"/>
        <v>0</v>
      </c>
      <c r="AK2794" s="122">
        <f t="shared" si="8586"/>
        <v>0</v>
      </c>
      <c r="AL2794" s="122">
        <f t="shared" si="8586"/>
        <v>0</v>
      </c>
      <c r="AM2794" s="122">
        <f t="shared" si="8586"/>
        <v>0</v>
      </c>
      <c r="AN2794" s="121">
        <f t="shared" si="7870"/>
        <v>0</v>
      </c>
      <c r="AO2794" s="122">
        <f t="shared" ref="AO2794:AW2794" si="8587">+($AX2794-$AN2794)/10+AN2794</f>
        <v>0</v>
      </c>
      <c r="AP2794" s="122">
        <f t="shared" si="8587"/>
        <v>0</v>
      </c>
      <c r="AQ2794" s="122">
        <f t="shared" si="8587"/>
        <v>0</v>
      </c>
      <c r="AR2794" s="122">
        <f t="shared" si="8587"/>
        <v>0</v>
      </c>
      <c r="AS2794" s="122">
        <f t="shared" si="8587"/>
        <v>0</v>
      </c>
      <c r="AT2794" s="122">
        <f t="shared" si="8587"/>
        <v>0</v>
      </c>
      <c r="AU2794" s="122">
        <f t="shared" si="8587"/>
        <v>0</v>
      </c>
      <c r="AV2794" s="122">
        <f t="shared" si="8587"/>
        <v>0</v>
      </c>
      <c r="AW2794" s="122">
        <f t="shared" si="8587"/>
        <v>0</v>
      </c>
      <c r="AX2794" s="121">
        <f t="shared" si="7872"/>
        <v>0</v>
      </c>
    </row>
    <row r="2795" spans="2:50" ht="15.75" customHeight="1" x14ac:dyDescent="0.2">
      <c r="B2795" s="123"/>
      <c r="C2795" s="124"/>
      <c r="D2795" s="124"/>
      <c r="E2795" s="124"/>
      <c r="F2795" s="124"/>
      <c r="G2795" s="124"/>
      <c r="H2795" s="124"/>
      <c r="I2795" s="124"/>
      <c r="J2795" s="124"/>
      <c r="K2795" s="124"/>
      <c r="L2795" s="124"/>
      <c r="M2795" s="124"/>
      <c r="N2795" s="125"/>
      <c r="O2795" s="119"/>
      <c r="P2795" s="120" t="str">
        <f t="shared" si="8251"/>
        <v/>
      </c>
      <c r="Q2795" s="126">
        <f t="shared" ref="Q2795:W2795" si="8588">SUMIF($B$9:$N$9,Q$9,$B2795:$N2795)/100</f>
        <v>0</v>
      </c>
      <c r="R2795" s="126">
        <f t="shared" si="8588"/>
        <v>0</v>
      </c>
      <c r="S2795" s="126">
        <f t="shared" si="8588"/>
        <v>0</v>
      </c>
      <c r="T2795" s="126">
        <f t="shared" si="8588"/>
        <v>0</v>
      </c>
      <c r="U2795" s="126">
        <f t="shared" si="8588"/>
        <v>0</v>
      </c>
      <c r="V2795" s="126">
        <f t="shared" si="8588"/>
        <v>0</v>
      </c>
      <c r="W2795" s="126">
        <f t="shared" si="8588"/>
        <v>0</v>
      </c>
      <c r="X2795" s="127">
        <f t="shared" si="7864"/>
        <v>0</v>
      </c>
      <c r="Y2795" s="126">
        <f t="shared" si="7865"/>
        <v>0</v>
      </c>
      <c r="Z2795" s="127">
        <f t="shared" si="7866"/>
        <v>0</v>
      </c>
      <c r="AA2795" s="126">
        <f t="shared" si="7867"/>
        <v>0</v>
      </c>
      <c r="AB2795" s="127">
        <f t="shared" si="8576"/>
        <v>0</v>
      </c>
      <c r="AC2795" s="127">
        <f t="shared" si="8576"/>
        <v>0</v>
      </c>
      <c r="AD2795" s="126">
        <f t="shared" si="7868"/>
        <v>0</v>
      </c>
      <c r="AE2795" s="127">
        <f t="shared" ref="AE2795:AM2795" si="8589">+($AN2795-$AD2795)/10+AD2795</f>
        <v>0</v>
      </c>
      <c r="AF2795" s="127">
        <f t="shared" si="8589"/>
        <v>0</v>
      </c>
      <c r="AG2795" s="127">
        <f t="shared" si="8589"/>
        <v>0</v>
      </c>
      <c r="AH2795" s="127">
        <f t="shared" si="8589"/>
        <v>0</v>
      </c>
      <c r="AI2795" s="127">
        <f t="shared" si="8589"/>
        <v>0</v>
      </c>
      <c r="AJ2795" s="127">
        <f t="shared" si="8589"/>
        <v>0</v>
      </c>
      <c r="AK2795" s="127">
        <f t="shared" si="8589"/>
        <v>0</v>
      </c>
      <c r="AL2795" s="127">
        <f t="shared" si="8589"/>
        <v>0</v>
      </c>
      <c r="AM2795" s="127">
        <f t="shared" si="8589"/>
        <v>0</v>
      </c>
      <c r="AN2795" s="126">
        <f t="shared" si="7870"/>
        <v>0</v>
      </c>
      <c r="AO2795" s="127">
        <f t="shared" ref="AO2795:AW2795" si="8590">+($AX2795-$AN2795)/10+AN2795</f>
        <v>0</v>
      </c>
      <c r="AP2795" s="127">
        <f t="shared" si="8590"/>
        <v>0</v>
      </c>
      <c r="AQ2795" s="127">
        <f t="shared" si="8590"/>
        <v>0</v>
      </c>
      <c r="AR2795" s="127">
        <f t="shared" si="8590"/>
        <v>0</v>
      </c>
      <c r="AS2795" s="127">
        <f t="shared" si="8590"/>
        <v>0</v>
      </c>
      <c r="AT2795" s="127">
        <f t="shared" si="8590"/>
        <v>0</v>
      </c>
      <c r="AU2795" s="127">
        <f t="shared" si="8590"/>
        <v>0</v>
      </c>
      <c r="AV2795" s="127">
        <f t="shared" si="8590"/>
        <v>0</v>
      </c>
      <c r="AW2795" s="127">
        <f t="shared" si="8590"/>
        <v>0</v>
      </c>
      <c r="AX2795" s="126">
        <f t="shared" si="7872"/>
        <v>0</v>
      </c>
    </row>
    <row r="2796" spans="2:50" ht="15.75" customHeight="1" x14ac:dyDescent="0.2">
      <c r="B2796" s="123"/>
      <c r="C2796" s="128"/>
      <c r="D2796" s="128"/>
      <c r="E2796" s="128"/>
      <c r="F2796" s="128"/>
      <c r="G2796" s="128"/>
      <c r="H2796" s="128"/>
      <c r="I2796" s="128"/>
      <c r="J2796" s="128"/>
      <c r="K2796" s="128"/>
      <c r="L2796" s="128"/>
      <c r="M2796" s="128"/>
      <c r="N2796" s="129"/>
      <c r="O2796" s="119"/>
      <c r="P2796" s="120" t="str">
        <f t="shared" si="8251"/>
        <v/>
      </c>
      <c r="Q2796" s="121">
        <f t="shared" ref="Q2796:W2796" si="8591">SUMIF($B$9:$N$9,Q$9,$B2796:$N2796)/100</f>
        <v>0</v>
      </c>
      <c r="R2796" s="121">
        <f t="shared" si="8591"/>
        <v>0</v>
      </c>
      <c r="S2796" s="121">
        <f t="shared" si="8591"/>
        <v>0</v>
      </c>
      <c r="T2796" s="121">
        <f t="shared" si="8591"/>
        <v>0</v>
      </c>
      <c r="U2796" s="121">
        <f t="shared" si="8591"/>
        <v>0</v>
      </c>
      <c r="V2796" s="121">
        <f t="shared" si="8591"/>
        <v>0</v>
      </c>
      <c r="W2796" s="121">
        <f t="shared" si="8591"/>
        <v>0</v>
      </c>
      <c r="X2796" s="122">
        <f t="shared" si="7864"/>
        <v>0</v>
      </c>
      <c r="Y2796" s="121">
        <f t="shared" si="7865"/>
        <v>0</v>
      </c>
      <c r="Z2796" s="122">
        <f t="shared" si="7866"/>
        <v>0</v>
      </c>
      <c r="AA2796" s="121">
        <f t="shared" si="7867"/>
        <v>0</v>
      </c>
      <c r="AB2796" s="122">
        <f t="shared" si="8576"/>
        <v>0</v>
      </c>
      <c r="AC2796" s="122">
        <f t="shared" si="8576"/>
        <v>0</v>
      </c>
      <c r="AD2796" s="121">
        <f t="shared" si="7868"/>
        <v>0</v>
      </c>
      <c r="AE2796" s="122">
        <f t="shared" ref="AE2796:AM2796" si="8592">+($AN2796-$AD2796)/10+AD2796</f>
        <v>0</v>
      </c>
      <c r="AF2796" s="122">
        <f t="shared" si="8592"/>
        <v>0</v>
      </c>
      <c r="AG2796" s="122">
        <f t="shared" si="8592"/>
        <v>0</v>
      </c>
      <c r="AH2796" s="122">
        <f t="shared" si="8592"/>
        <v>0</v>
      </c>
      <c r="AI2796" s="122">
        <f t="shared" si="8592"/>
        <v>0</v>
      </c>
      <c r="AJ2796" s="122">
        <f t="shared" si="8592"/>
        <v>0</v>
      </c>
      <c r="AK2796" s="122">
        <f t="shared" si="8592"/>
        <v>0</v>
      </c>
      <c r="AL2796" s="122">
        <f t="shared" si="8592"/>
        <v>0</v>
      </c>
      <c r="AM2796" s="122">
        <f t="shared" si="8592"/>
        <v>0</v>
      </c>
      <c r="AN2796" s="121">
        <f t="shared" si="7870"/>
        <v>0</v>
      </c>
      <c r="AO2796" s="122">
        <f t="shared" ref="AO2796:AW2796" si="8593">+($AX2796-$AN2796)/10+AN2796</f>
        <v>0</v>
      </c>
      <c r="AP2796" s="122">
        <f t="shared" si="8593"/>
        <v>0</v>
      </c>
      <c r="AQ2796" s="122">
        <f t="shared" si="8593"/>
        <v>0</v>
      </c>
      <c r="AR2796" s="122">
        <f t="shared" si="8593"/>
        <v>0</v>
      </c>
      <c r="AS2796" s="122">
        <f t="shared" si="8593"/>
        <v>0</v>
      </c>
      <c r="AT2796" s="122">
        <f t="shared" si="8593"/>
        <v>0</v>
      </c>
      <c r="AU2796" s="122">
        <f t="shared" si="8593"/>
        <v>0</v>
      </c>
      <c r="AV2796" s="122">
        <f t="shared" si="8593"/>
        <v>0</v>
      </c>
      <c r="AW2796" s="122">
        <f t="shared" si="8593"/>
        <v>0</v>
      </c>
      <c r="AX2796" s="121">
        <f t="shared" si="7872"/>
        <v>0</v>
      </c>
    </row>
    <row r="2797" spans="2:50" ht="15.75" customHeight="1" x14ac:dyDescent="0.2">
      <c r="B2797" s="123"/>
      <c r="C2797" s="124"/>
      <c r="D2797" s="124"/>
      <c r="E2797" s="124"/>
      <c r="F2797" s="124"/>
      <c r="G2797" s="124"/>
      <c r="H2797" s="124"/>
      <c r="I2797" s="124"/>
      <c r="J2797" s="124"/>
      <c r="K2797" s="124"/>
      <c r="L2797" s="124"/>
      <c r="M2797" s="124"/>
      <c r="N2797" s="125"/>
      <c r="O2797" s="119"/>
      <c r="P2797" s="120" t="str">
        <f t="shared" si="8251"/>
        <v/>
      </c>
      <c r="Q2797" s="126">
        <f t="shared" ref="Q2797:W2797" si="8594">SUMIF($B$9:$N$9,Q$9,$B2797:$N2797)/100</f>
        <v>0</v>
      </c>
      <c r="R2797" s="126">
        <f t="shared" si="8594"/>
        <v>0</v>
      </c>
      <c r="S2797" s="126">
        <f t="shared" si="8594"/>
        <v>0</v>
      </c>
      <c r="T2797" s="126">
        <f t="shared" si="8594"/>
        <v>0</v>
      </c>
      <c r="U2797" s="126">
        <f t="shared" si="8594"/>
        <v>0</v>
      </c>
      <c r="V2797" s="126">
        <f t="shared" si="8594"/>
        <v>0</v>
      </c>
      <c r="W2797" s="126">
        <f t="shared" si="8594"/>
        <v>0</v>
      </c>
      <c r="X2797" s="127">
        <f t="shared" si="7864"/>
        <v>0</v>
      </c>
      <c r="Y2797" s="126">
        <f t="shared" si="7865"/>
        <v>0</v>
      </c>
      <c r="Z2797" s="127">
        <f t="shared" si="7866"/>
        <v>0</v>
      </c>
      <c r="AA2797" s="126">
        <f t="shared" si="7867"/>
        <v>0</v>
      </c>
      <c r="AB2797" s="127">
        <f t="shared" si="8576"/>
        <v>0</v>
      </c>
      <c r="AC2797" s="127">
        <f t="shared" si="8576"/>
        <v>0</v>
      </c>
      <c r="AD2797" s="126">
        <f t="shared" si="7868"/>
        <v>0</v>
      </c>
      <c r="AE2797" s="127">
        <f t="shared" ref="AE2797:AM2797" si="8595">+($AN2797-$AD2797)/10+AD2797</f>
        <v>0</v>
      </c>
      <c r="AF2797" s="127">
        <f t="shared" si="8595"/>
        <v>0</v>
      </c>
      <c r="AG2797" s="127">
        <f t="shared" si="8595"/>
        <v>0</v>
      </c>
      <c r="AH2797" s="127">
        <f t="shared" si="8595"/>
        <v>0</v>
      </c>
      <c r="AI2797" s="127">
        <f t="shared" si="8595"/>
        <v>0</v>
      </c>
      <c r="AJ2797" s="127">
        <f t="shared" si="8595"/>
        <v>0</v>
      </c>
      <c r="AK2797" s="127">
        <f t="shared" si="8595"/>
        <v>0</v>
      </c>
      <c r="AL2797" s="127">
        <f t="shared" si="8595"/>
        <v>0</v>
      </c>
      <c r="AM2797" s="127">
        <f t="shared" si="8595"/>
        <v>0</v>
      </c>
      <c r="AN2797" s="126">
        <f t="shared" si="7870"/>
        <v>0</v>
      </c>
      <c r="AO2797" s="127">
        <f t="shared" ref="AO2797:AW2797" si="8596">+($AX2797-$AN2797)/10+AN2797</f>
        <v>0</v>
      </c>
      <c r="AP2797" s="127">
        <f t="shared" si="8596"/>
        <v>0</v>
      </c>
      <c r="AQ2797" s="127">
        <f t="shared" si="8596"/>
        <v>0</v>
      </c>
      <c r="AR2797" s="127">
        <f t="shared" si="8596"/>
        <v>0</v>
      </c>
      <c r="AS2797" s="127">
        <f t="shared" si="8596"/>
        <v>0</v>
      </c>
      <c r="AT2797" s="127">
        <f t="shared" si="8596"/>
        <v>0</v>
      </c>
      <c r="AU2797" s="127">
        <f t="shared" si="8596"/>
        <v>0</v>
      </c>
      <c r="AV2797" s="127">
        <f t="shared" si="8596"/>
        <v>0</v>
      </c>
      <c r="AW2797" s="127">
        <f t="shared" si="8596"/>
        <v>0</v>
      </c>
      <c r="AX2797" s="126">
        <f t="shared" si="7872"/>
        <v>0</v>
      </c>
    </row>
    <row r="2798" spans="2:50" ht="15.75" customHeight="1" x14ac:dyDescent="0.2">
      <c r="B2798" s="123"/>
      <c r="C2798" s="128"/>
      <c r="D2798" s="128"/>
      <c r="E2798" s="128"/>
      <c r="F2798" s="128"/>
      <c r="G2798" s="128"/>
      <c r="H2798" s="128"/>
      <c r="I2798" s="128"/>
      <c r="J2798" s="128"/>
      <c r="K2798" s="128"/>
      <c r="L2798" s="128"/>
      <c r="M2798" s="128"/>
      <c r="N2798" s="129"/>
      <c r="O2798" s="119"/>
      <c r="P2798" s="120" t="str">
        <f t="shared" si="8251"/>
        <v/>
      </c>
      <c r="Q2798" s="121">
        <f t="shared" ref="Q2798:W2798" si="8597">SUMIF($B$9:$N$9,Q$9,$B2798:$N2798)/100</f>
        <v>0</v>
      </c>
      <c r="R2798" s="121">
        <f t="shared" si="8597"/>
        <v>0</v>
      </c>
      <c r="S2798" s="121">
        <f t="shared" si="8597"/>
        <v>0</v>
      </c>
      <c r="T2798" s="121">
        <f t="shared" si="8597"/>
        <v>0</v>
      </c>
      <c r="U2798" s="121">
        <f t="shared" si="8597"/>
        <v>0</v>
      </c>
      <c r="V2798" s="121">
        <f t="shared" si="8597"/>
        <v>0</v>
      </c>
      <c r="W2798" s="121">
        <f t="shared" si="8597"/>
        <v>0</v>
      </c>
      <c r="X2798" s="122">
        <f t="shared" si="7864"/>
        <v>0</v>
      </c>
      <c r="Y2798" s="121">
        <f t="shared" si="7865"/>
        <v>0</v>
      </c>
      <c r="Z2798" s="122">
        <f t="shared" si="7866"/>
        <v>0</v>
      </c>
      <c r="AA2798" s="121">
        <f t="shared" si="7867"/>
        <v>0</v>
      </c>
      <c r="AB2798" s="122">
        <f t="shared" si="8576"/>
        <v>0</v>
      </c>
      <c r="AC2798" s="122">
        <f t="shared" si="8576"/>
        <v>0</v>
      </c>
      <c r="AD2798" s="121">
        <f t="shared" si="7868"/>
        <v>0</v>
      </c>
      <c r="AE2798" s="122">
        <f t="shared" ref="AE2798:AM2798" si="8598">+($AN2798-$AD2798)/10+AD2798</f>
        <v>0</v>
      </c>
      <c r="AF2798" s="122">
        <f t="shared" si="8598"/>
        <v>0</v>
      </c>
      <c r="AG2798" s="122">
        <f t="shared" si="8598"/>
        <v>0</v>
      </c>
      <c r="AH2798" s="122">
        <f t="shared" si="8598"/>
        <v>0</v>
      </c>
      <c r="AI2798" s="122">
        <f t="shared" si="8598"/>
        <v>0</v>
      </c>
      <c r="AJ2798" s="122">
        <f t="shared" si="8598"/>
        <v>0</v>
      </c>
      <c r="AK2798" s="122">
        <f t="shared" si="8598"/>
        <v>0</v>
      </c>
      <c r="AL2798" s="122">
        <f t="shared" si="8598"/>
        <v>0</v>
      </c>
      <c r="AM2798" s="122">
        <f t="shared" si="8598"/>
        <v>0</v>
      </c>
      <c r="AN2798" s="121">
        <f t="shared" si="7870"/>
        <v>0</v>
      </c>
      <c r="AO2798" s="122">
        <f t="shared" ref="AO2798:AW2798" si="8599">+($AX2798-$AN2798)/10+AN2798</f>
        <v>0</v>
      </c>
      <c r="AP2798" s="122">
        <f t="shared" si="8599"/>
        <v>0</v>
      </c>
      <c r="AQ2798" s="122">
        <f t="shared" si="8599"/>
        <v>0</v>
      </c>
      <c r="AR2798" s="122">
        <f t="shared" si="8599"/>
        <v>0</v>
      </c>
      <c r="AS2798" s="122">
        <f t="shared" si="8599"/>
        <v>0</v>
      </c>
      <c r="AT2798" s="122">
        <f t="shared" si="8599"/>
        <v>0</v>
      </c>
      <c r="AU2798" s="122">
        <f t="shared" si="8599"/>
        <v>0</v>
      </c>
      <c r="AV2798" s="122">
        <f t="shared" si="8599"/>
        <v>0</v>
      </c>
      <c r="AW2798" s="122">
        <f t="shared" si="8599"/>
        <v>0</v>
      </c>
      <c r="AX2798" s="121">
        <f t="shared" si="7872"/>
        <v>0</v>
      </c>
    </row>
    <row r="2799" spans="2:50" ht="15.75" customHeight="1" x14ac:dyDescent="0.2">
      <c r="B2799" s="123"/>
      <c r="C2799" s="124"/>
      <c r="D2799" s="124"/>
      <c r="E2799" s="124"/>
      <c r="F2799" s="124"/>
      <c r="G2799" s="124"/>
      <c r="H2799" s="124"/>
      <c r="I2799" s="124"/>
      <c r="J2799" s="124"/>
      <c r="K2799" s="124"/>
      <c r="L2799" s="124"/>
      <c r="M2799" s="124"/>
      <c r="N2799" s="125"/>
      <c r="O2799" s="119"/>
      <c r="P2799" s="120" t="str">
        <f t="shared" si="8251"/>
        <v/>
      </c>
      <c r="Q2799" s="126">
        <f t="shared" ref="Q2799:W2799" si="8600">SUMIF($B$9:$N$9,Q$9,$B2799:$N2799)/100</f>
        <v>0</v>
      </c>
      <c r="R2799" s="126">
        <f t="shared" si="8600"/>
        <v>0</v>
      </c>
      <c r="S2799" s="126">
        <f t="shared" si="8600"/>
        <v>0</v>
      </c>
      <c r="T2799" s="126">
        <f t="shared" si="8600"/>
        <v>0</v>
      </c>
      <c r="U2799" s="126">
        <f t="shared" si="8600"/>
        <v>0</v>
      </c>
      <c r="V2799" s="126">
        <f t="shared" si="8600"/>
        <v>0</v>
      </c>
      <c r="W2799" s="126">
        <f t="shared" si="8600"/>
        <v>0</v>
      </c>
      <c r="X2799" s="127">
        <f t="shared" si="7864"/>
        <v>0</v>
      </c>
      <c r="Y2799" s="126">
        <f t="shared" si="7865"/>
        <v>0</v>
      </c>
      <c r="Z2799" s="127">
        <f t="shared" si="7866"/>
        <v>0</v>
      </c>
      <c r="AA2799" s="126">
        <f t="shared" si="7867"/>
        <v>0</v>
      </c>
      <c r="AB2799" s="127">
        <f t="shared" si="8576"/>
        <v>0</v>
      </c>
      <c r="AC2799" s="127">
        <f t="shared" si="8576"/>
        <v>0</v>
      </c>
      <c r="AD2799" s="126">
        <f t="shared" si="7868"/>
        <v>0</v>
      </c>
      <c r="AE2799" s="127">
        <f t="shared" ref="AE2799:AM2799" si="8601">+($AN2799-$AD2799)/10+AD2799</f>
        <v>0</v>
      </c>
      <c r="AF2799" s="127">
        <f t="shared" si="8601"/>
        <v>0</v>
      </c>
      <c r="AG2799" s="127">
        <f t="shared" si="8601"/>
        <v>0</v>
      </c>
      <c r="AH2799" s="127">
        <f t="shared" si="8601"/>
        <v>0</v>
      </c>
      <c r="AI2799" s="127">
        <f t="shared" si="8601"/>
        <v>0</v>
      </c>
      <c r="AJ2799" s="127">
        <f t="shared" si="8601"/>
        <v>0</v>
      </c>
      <c r="AK2799" s="127">
        <f t="shared" si="8601"/>
        <v>0</v>
      </c>
      <c r="AL2799" s="127">
        <f t="shared" si="8601"/>
        <v>0</v>
      </c>
      <c r="AM2799" s="127">
        <f t="shared" si="8601"/>
        <v>0</v>
      </c>
      <c r="AN2799" s="126">
        <f t="shared" si="7870"/>
        <v>0</v>
      </c>
      <c r="AO2799" s="127">
        <f t="shared" ref="AO2799:AW2799" si="8602">+($AX2799-$AN2799)/10+AN2799</f>
        <v>0</v>
      </c>
      <c r="AP2799" s="127">
        <f t="shared" si="8602"/>
        <v>0</v>
      </c>
      <c r="AQ2799" s="127">
        <f t="shared" si="8602"/>
        <v>0</v>
      </c>
      <c r="AR2799" s="127">
        <f t="shared" si="8602"/>
        <v>0</v>
      </c>
      <c r="AS2799" s="127">
        <f t="shared" si="8602"/>
        <v>0</v>
      </c>
      <c r="AT2799" s="127">
        <f t="shared" si="8602"/>
        <v>0</v>
      </c>
      <c r="AU2799" s="127">
        <f t="shared" si="8602"/>
        <v>0</v>
      </c>
      <c r="AV2799" s="127">
        <f t="shared" si="8602"/>
        <v>0</v>
      </c>
      <c r="AW2799" s="127">
        <f t="shared" si="8602"/>
        <v>0</v>
      </c>
      <c r="AX2799" s="126">
        <f t="shared" si="7872"/>
        <v>0</v>
      </c>
    </row>
    <row r="2800" spans="2:50" ht="15.75" customHeight="1" x14ac:dyDescent="0.2">
      <c r="B2800" s="123"/>
      <c r="C2800" s="128"/>
      <c r="D2800" s="128"/>
      <c r="E2800" s="128"/>
      <c r="F2800" s="128"/>
      <c r="G2800" s="128"/>
      <c r="H2800" s="128"/>
      <c r="I2800" s="128"/>
      <c r="J2800" s="128"/>
      <c r="K2800" s="128"/>
      <c r="L2800" s="128"/>
      <c r="M2800" s="128"/>
      <c r="N2800" s="129"/>
      <c r="O2800" s="119"/>
      <c r="P2800" s="120" t="str">
        <f t="shared" si="8251"/>
        <v/>
      </c>
      <c r="Q2800" s="121">
        <f t="shared" ref="Q2800:W2800" si="8603">SUMIF($B$9:$N$9,Q$9,$B2800:$N2800)/100</f>
        <v>0</v>
      </c>
      <c r="R2800" s="121">
        <f t="shared" si="8603"/>
        <v>0</v>
      </c>
      <c r="S2800" s="121">
        <f t="shared" si="8603"/>
        <v>0</v>
      </c>
      <c r="T2800" s="121">
        <f t="shared" si="8603"/>
        <v>0</v>
      </c>
      <c r="U2800" s="121">
        <f t="shared" si="8603"/>
        <v>0</v>
      </c>
      <c r="V2800" s="121">
        <f t="shared" si="8603"/>
        <v>0</v>
      </c>
      <c r="W2800" s="121">
        <f t="shared" si="8603"/>
        <v>0</v>
      </c>
      <c r="X2800" s="122">
        <f t="shared" si="7864"/>
        <v>0</v>
      </c>
      <c r="Y2800" s="121">
        <f t="shared" si="7865"/>
        <v>0</v>
      </c>
      <c r="Z2800" s="122">
        <f t="shared" si="7866"/>
        <v>0</v>
      </c>
      <c r="AA2800" s="121">
        <f t="shared" si="7867"/>
        <v>0</v>
      </c>
      <c r="AB2800" s="122">
        <f t="shared" si="8576"/>
        <v>0</v>
      </c>
      <c r="AC2800" s="122">
        <f t="shared" si="8576"/>
        <v>0</v>
      </c>
      <c r="AD2800" s="121">
        <f t="shared" si="7868"/>
        <v>0</v>
      </c>
      <c r="AE2800" s="122">
        <f t="shared" ref="AE2800:AM2800" si="8604">+($AN2800-$AD2800)/10+AD2800</f>
        <v>0</v>
      </c>
      <c r="AF2800" s="122">
        <f t="shared" si="8604"/>
        <v>0</v>
      </c>
      <c r="AG2800" s="122">
        <f t="shared" si="8604"/>
        <v>0</v>
      </c>
      <c r="AH2800" s="122">
        <f t="shared" si="8604"/>
        <v>0</v>
      </c>
      <c r="AI2800" s="122">
        <f t="shared" si="8604"/>
        <v>0</v>
      </c>
      <c r="AJ2800" s="122">
        <f t="shared" si="8604"/>
        <v>0</v>
      </c>
      <c r="AK2800" s="122">
        <f t="shared" si="8604"/>
        <v>0</v>
      </c>
      <c r="AL2800" s="122">
        <f t="shared" si="8604"/>
        <v>0</v>
      </c>
      <c r="AM2800" s="122">
        <f t="shared" si="8604"/>
        <v>0</v>
      </c>
      <c r="AN2800" s="121">
        <f t="shared" si="7870"/>
        <v>0</v>
      </c>
      <c r="AO2800" s="122">
        <f t="shared" ref="AO2800:AW2800" si="8605">+($AX2800-$AN2800)/10+AN2800</f>
        <v>0</v>
      </c>
      <c r="AP2800" s="122">
        <f t="shared" si="8605"/>
        <v>0</v>
      </c>
      <c r="AQ2800" s="122">
        <f t="shared" si="8605"/>
        <v>0</v>
      </c>
      <c r="AR2800" s="122">
        <f t="shared" si="8605"/>
        <v>0</v>
      </c>
      <c r="AS2800" s="122">
        <f t="shared" si="8605"/>
        <v>0</v>
      </c>
      <c r="AT2800" s="122">
        <f t="shared" si="8605"/>
        <v>0</v>
      </c>
      <c r="AU2800" s="122">
        <f t="shared" si="8605"/>
        <v>0</v>
      </c>
      <c r="AV2800" s="122">
        <f t="shared" si="8605"/>
        <v>0</v>
      </c>
      <c r="AW2800" s="122">
        <f t="shared" si="8605"/>
        <v>0</v>
      </c>
      <c r="AX2800" s="121">
        <f t="shared" si="7872"/>
        <v>0</v>
      </c>
    </row>
    <row r="2801" spans="2:50" ht="15.75" customHeight="1" x14ac:dyDescent="0.2">
      <c r="B2801" s="123"/>
      <c r="C2801" s="124"/>
      <c r="D2801" s="124"/>
      <c r="E2801" s="124"/>
      <c r="F2801" s="124"/>
      <c r="G2801" s="124"/>
      <c r="H2801" s="124"/>
      <c r="I2801" s="124"/>
      <c r="J2801" s="124"/>
      <c r="K2801" s="124"/>
      <c r="L2801" s="124"/>
      <c r="M2801" s="124"/>
      <c r="N2801" s="125"/>
      <c r="O2801" s="119"/>
      <c r="P2801" s="120" t="str">
        <f t="shared" si="8251"/>
        <v/>
      </c>
      <c r="Q2801" s="126">
        <f t="shared" ref="Q2801:W2801" si="8606">SUMIF($B$9:$N$9,Q$9,$B2801:$N2801)/100</f>
        <v>0</v>
      </c>
      <c r="R2801" s="126">
        <f t="shared" si="8606"/>
        <v>0</v>
      </c>
      <c r="S2801" s="126">
        <f t="shared" si="8606"/>
        <v>0</v>
      </c>
      <c r="T2801" s="126">
        <f t="shared" si="8606"/>
        <v>0</v>
      </c>
      <c r="U2801" s="126">
        <f t="shared" si="8606"/>
        <v>0</v>
      </c>
      <c r="V2801" s="126">
        <f t="shared" si="8606"/>
        <v>0</v>
      </c>
      <c r="W2801" s="126">
        <f t="shared" si="8606"/>
        <v>0</v>
      </c>
      <c r="X2801" s="127">
        <f t="shared" si="7864"/>
        <v>0</v>
      </c>
      <c r="Y2801" s="126">
        <f t="shared" si="7865"/>
        <v>0</v>
      </c>
      <c r="Z2801" s="127">
        <f t="shared" si="7866"/>
        <v>0</v>
      </c>
      <c r="AA2801" s="126">
        <f t="shared" si="7867"/>
        <v>0</v>
      </c>
      <c r="AB2801" s="127">
        <f t="shared" si="8576"/>
        <v>0</v>
      </c>
      <c r="AC2801" s="127">
        <f t="shared" si="8576"/>
        <v>0</v>
      </c>
      <c r="AD2801" s="126">
        <f t="shared" si="7868"/>
        <v>0</v>
      </c>
      <c r="AE2801" s="127">
        <f t="shared" ref="AE2801:AM2801" si="8607">+($AN2801-$AD2801)/10+AD2801</f>
        <v>0</v>
      </c>
      <c r="AF2801" s="127">
        <f t="shared" si="8607"/>
        <v>0</v>
      </c>
      <c r="AG2801" s="127">
        <f t="shared" si="8607"/>
        <v>0</v>
      </c>
      <c r="AH2801" s="127">
        <f t="shared" si="8607"/>
        <v>0</v>
      </c>
      <c r="AI2801" s="127">
        <f t="shared" si="8607"/>
        <v>0</v>
      </c>
      <c r="AJ2801" s="127">
        <f t="shared" si="8607"/>
        <v>0</v>
      </c>
      <c r="AK2801" s="127">
        <f t="shared" si="8607"/>
        <v>0</v>
      </c>
      <c r="AL2801" s="127">
        <f t="shared" si="8607"/>
        <v>0</v>
      </c>
      <c r="AM2801" s="127">
        <f t="shared" si="8607"/>
        <v>0</v>
      </c>
      <c r="AN2801" s="126">
        <f t="shared" si="7870"/>
        <v>0</v>
      </c>
      <c r="AO2801" s="127">
        <f t="shared" ref="AO2801:AW2801" si="8608">+($AX2801-$AN2801)/10+AN2801</f>
        <v>0</v>
      </c>
      <c r="AP2801" s="127">
        <f t="shared" si="8608"/>
        <v>0</v>
      </c>
      <c r="AQ2801" s="127">
        <f t="shared" si="8608"/>
        <v>0</v>
      </c>
      <c r="AR2801" s="127">
        <f t="shared" si="8608"/>
        <v>0</v>
      </c>
      <c r="AS2801" s="127">
        <f t="shared" si="8608"/>
        <v>0</v>
      </c>
      <c r="AT2801" s="127">
        <f t="shared" si="8608"/>
        <v>0</v>
      </c>
      <c r="AU2801" s="127">
        <f t="shared" si="8608"/>
        <v>0</v>
      </c>
      <c r="AV2801" s="127">
        <f t="shared" si="8608"/>
        <v>0</v>
      </c>
      <c r="AW2801" s="127">
        <f t="shared" si="8608"/>
        <v>0</v>
      </c>
      <c r="AX2801" s="126">
        <f t="shared" si="7872"/>
        <v>0</v>
      </c>
    </row>
    <row r="2802" spans="2:50" ht="15.75" customHeight="1" x14ac:dyDescent="0.2">
      <c r="B2802" s="123"/>
      <c r="C2802" s="128"/>
      <c r="D2802" s="128"/>
      <c r="E2802" s="128"/>
      <c r="F2802" s="128"/>
      <c r="G2802" s="128"/>
      <c r="H2802" s="128"/>
      <c r="I2802" s="128"/>
      <c r="J2802" s="128"/>
      <c r="K2802" s="128"/>
      <c r="L2802" s="128"/>
      <c r="M2802" s="128"/>
      <c r="N2802" s="129"/>
      <c r="O2802" s="119"/>
      <c r="P2802" s="120" t="str">
        <f t="shared" si="8251"/>
        <v/>
      </c>
      <c r="Q2802" s="121">
        <f t="shared" ref="Q2802:W2802" si="8609">SUMIF($B$9:$N$9,Q$9,$B2802:$N2802)/100</f>
        <v>0</v>
      </c>
      <c r="R2802" s="121">
        <f t="shared" si="8609"/>
        <v>0</v>
      </c>
      <c r="S2802" s="121">
        <f t="shared" si="8609"/>
        <v>0</v>
      </c>
      <c r="T2802" s="121">
        <f t="shared" si="8609"/>
        <v>0</v>
      </c>
      <c r="U2802" s="121">
        <f t="shared" si="8609"/>
        <v>0</v>
      </c>
      <c r="V2802" s="121">
        <f t="shared" si="8609"/>
        <v>0</v>
      </c>
      <c r="W2802" s="121">
        <f t="shared" si="8609"/>
        <v>0</v>
      </c>
      <c r="X2802" s="122">
        <f t="shared" si="7864"/>
        <v>0</v>
      </c>
      <c r="Y2802" s="121">
        <f t="shared" si="7865"/>
        <v>0</v>
      </c>
      <c r="Z2802" s="122">
        <f t="shared" si="7866"/>
        <v>0</v>
      </c>
      <c r="AA2802" s="121">
        <f t="shared" si="7867"/>
        <v>0</v>
      </c>
      <c r="AB2802" s="122">
        <f t="shared" si="8576"/>
        <v>0</v>
      </c>
      <c r="AC2802" s="122">
        <f t="shared" si="8576"/>
        <v>0</v>
      </c>
      <c r="AD2802" s="121">
        <f t="shared" si="7868"/>
        <v>0</v>
      </c>
      <c r="AE2802" s="122">
        <f t="shared" ref="AE2802:AM2802" si="8610">+($AN2802-$AD2802)/10+AD2802</f>
        <v>0</v>
      </c>
      <c r="AF2802" s="122">
        <f t="shared" si="8610"/>
        <v>0</v>
      </c>
      <c r="AG2802" s="122">
        <f t="shared" si="8610"/>
        <v>0</v>
      </c>
      <c r="AH2802" s="122">
        <f t="shared" si="8610"/>
        <v>0</v>
      </c>
      <c r="AI2802" s="122">
        <f t="shared" si="8610"/>
        <v>0</v>
      </c>
      <c r="AJ2802" s="122">
        <f t="shared" si="8610"/>
        <v>0</v>
      </c>
      <c r="AK2802" s="122">
        <f t="shared" si="8610"/>
        <v>0</v>
      </c>
      <c r="AL2802" s="122">
        <f t="shared" si="8610"/>
        <v>0</v>
      </c>
      <c r="AM2802" s="122">
        <f t="shared" si="8610"/>
        <v>0</v>
      </c>
      <c r="AN2802" s="121">
        <f t="shared" si="7870"/>
        <v>0</v>
      </c>
      <c r="AO2802" s="122">
        <f t="shared" ref="AO2802:AW2802" si="8611">+($AX2802-$AN2802)/10+AN2802</f>
        <v>0</v>
      </c>
      <c r="AP2802" s="122">
        <f t="shared" si="8611"/>
        <v>0</v>
      </c>
      <c r="AQ2802" s="122">
        <f t="shared" si="8611"/>
        <v>0</v>
      </c>
      <c r="AR2802" s="122">
        <f t="shared" si="8611"/>
        <v>0</v>
      </c>
      <c r="AS2802" s="122">
        <f t="shared" si="8611"/>
        <v>0</v>
      </c>
      <c r="AT2802" s="122">
        <f t="shared" si="8611"/>
        <v>0</v>
      </c>
      <c r="AU2802" s="122">
        <f t="shared" si="8611"/>
        <v>0</v>
      </c>
      <c r="AV2802" s="122">
        <f t="shared" si="8611"/>
        <v>0</v>
      </c>
      <c r="AW2802" s="122">
        <f t="shared" si="8611"/>
        <v>0</v>
      </c>
      <c r="AX2802" s="121">
        <f t="shared" si="7872"/>
        <v>0</v>
      </c>
    </row>
    <row r="2803" spans="2:50" ht="15.75" customHeight="1" x14ac:dyDescent="0.2">
      <c r="B2803" s="123"/>
      <c r="C2803" s="124"/>
      <c r="D2803" s="124"/>
      <c r="E2803" s="124"/>
      <c r="F2803" s="124"/>
      <c r="G2803" s="124"/>
      <c r="H2803" s="124"/>
      <c r="I2803" s="124"/>
      <c r="J2803" s="124"/>
      <c r="K2803" s="124"/>
      <c r="L2803" s="124"/>
      <c r="M2803" s="124"/>
      <c r="N2803" s="125"/>
      <c r="O2803" s="119"/>
      <c r="P2803" s="120" t="str">
        <f t="shared" si="8251"/>
        <v/>
      </c>
      <c r="Q2803" s="126">
        <f t="shared" ref="Q2803:W2803" si="8612">SUMIF($B$9:$N$9,Q$9,$B2803:$N2803)/100</f>
        <v>0</v>
      </c>
      <c r="R2803" s="126">
        <f t="shared" si="8612"/>
        <v>0</v>
      </c>
      <c r="S2803" s="126">
        <f t="shared" si="8612"/>
        <v>0</v>
      </c>
      <c r="T2803" s="126">
        <f t="shared" si="8612"/>
        <v>0</v>
      </c>
      <c r="U2803" s="126">
        <f t="shared" si="8612"/>
        <v>0</v>
      </c>
      <c r="V2803" s="126">
        <f t="shared" si="8612"/>
        <v>0</v>
      </c>
      <c r="W2803" s="126">
        <f t="shared" si="8612"/>
        <v>0</v>
      </c>
      <c r="X2803" s="127">
        <f t="shared" si="7864"/>
        <v>0</v>
      </c>
      <c r="Y2803" s="126">
        <f t="shared" si="7865"/>
        <v>0</v>
      </c>
      <c r="Z2803" s="127">
        <f t="shared" si="7866"/>
        <v>0</v>
      </c>
      <c r="AA2803" s="126">
        <f t="shared" si="7867"/>
        <v>0</v>
      </c>
      <c r="AB2803" s="127">
        <f t="shared" si="8576"/>
        <v>0</v>
      </c>
      <c r="AC2803" s="127">
        <f t="shared" si="8576"/>
        <v>0</v>
      </c>
      <c r="AD2803" s="126">
        <f t="shared" si="7868"/>
        <v>0</v>
      </c>
      <c r="AE2803" s="127">
        <f t="shared" ref="AE2803:AM2803" si="8613">+($AN2803-$AD2803)/10+AD2803</f>
        <v>0</v>
      </c>
      <c r="AF2803" s="127">
        <f t="shared" si="8613"/>
        <v>0</v>
      </c>
      <c r="AG2803" s="127">
        <f t="shared" si="8613"/>
        <v>0</v>
      </c>
      <c r="AH2803" s="127">
        <f t="shared" si="8613"/>
        <v>0</v>
      </c>
      <c r="AI2803" s="127">
        <f t="shared" si="8613"/>
        <v>0</v>
      </c>
      <c r="AJ2803" s="127">
        <f t="shared" si="8613"/>
        <v>0</v>
      </c>
      <c r="AK2803" s="127">
        <f t="shared" si="8613"/>
        <v>0</v>
      </c>
      <c r="AL2803" s="127">
        <f t="shared" si="8613"/>
        <v>0</v>
      </c>
      <c r="AM2803" s="127">
        <f t="shared" si="8613"/>
        <v>0</v>
      </c>
      <c r="AN2803" s="126">
        <f t="shared" si="7870"/>
        <v>0</v>
      </c>
      <c r="AO2803" s="127">
        <f t="shared" ref="AO2803:AW2803" si="8614">+($AX2803-$AN2803)/10+AN2803</f>
        <v>0</v>
      </c>
      <c r="AP2803" s="127">
        <f t="shared" si="8614"/>
        <v>0</v>
      </c>
      <c r="AQ2803" s="127">
        <f t="shared" si="8614"/>
        <v>0</v>
      </c>
      <c r="AR2803" s="127">
        <f t="shared" si="8614"/>
        <v>0</v>
      </c>
      <c r="AS2803" s="127">
        <f t="shared" si="8614"/>
        <v>0</v>
      </c>
      <c r="AT2803" s="127">
        <f t="shared" si="8614"/>
        <v>0</v>
      </c>
      <c r="AU2803" s="127">
        <f t="shared" si="8614"/>
        <v>0</v>
      </c>
      <c r="AV2803" s="127">
        <f t="shared" si="8614"/>
        <v>0</v>
      </c>
      <c r="AW2803" s="127">
        <f t="shared" si="8614"/>
        <v>0</v>
      </c>
      <c r="AX2803" s="126">
        <f t="shared" si="7872"/>
        <v>0</v>
      </c>
    </row>
    <row r="2804" spans="2:50" ht="15.75" customHeight="1" x14ac:dyDescent="0.2">
      <c r="B2804" s="123"/>
      <c r="C2804" s="128"/>
      <c r="D2804" s="128"/>
      <c r="E2804" s="128"/>
      <c r="F2804" s="128"/>
      <c r="G2804" s="128"/>
      <c r="H2804" s="128"/>
      <c r="I2804" s="128"/>
      <c r="J2804" s="128"/>
      <c r="K2804" s="128"/>
      <c r="L2804" s="128"/>
      <c r="M2804" s="128"/>
      <c r="N2804" s="129"/>
      <c r="O2804" s="119"/>
      <c r="P2804" s="120" t="str">
        <f t="shared" si="8251"/>
        <v/>
      </c>
      <c r="Q2804" s="121">
        <f t="shared" ref="Q2804:W2804" si="8615">SUMIF($B$9:$N$9,Q$9,$B2804:$N2804)/100</f>
        <v>0</v>
      </c>
      <c r="R2804" s="121">
        <f t="shared" si="8615"/>
        <v>0</v>
      </c>
      <c r="S2804" s="121">
        <f t="shared" si="8615"/>
        <v>0</v>
      </c>
      <c r="T2804" s="121">
        <f t="shared" si="8615"/>
        <v>0</v>
      </c>
      <c r="U2804" s="121">
        <f t="shared" si="8615"/>
        <v>0</v>
      </c>
      <c r="V2804" s="121">
        <f t="shared" si="8615"/>
        <v>0</v>
      </c>
      <c r="W2804" s="121">
        <f t="shared" si="8615"/>
        <v>0</v>
      </c>
      <c r="X2804" s="122">
        <f t="shared" si="7864"/>
        <v>0</v>
      </c>
      <c r="Y2804" s="121">
        <f t="shared" si="7865"/>
        <v>0</v>
      </c>
      <c r="Z2804" s="122">
        <f t="shared" si="7866"/>
        <v>0</v>
      </c>
      <c r="AA2804" s="121">
        <f t="shared" si="7867"/>
        <v>0</v>
      </c>
      <c r="AB2804" s="122">
        <f t="shared" si="8576"/>
        <v>0</v>
      </c>
      <c r="AC2804" s="122">
        <f t="shared" si="8576"/>
        <v>0</v>
      </c>
      <c r="AD2804" s="121">
        <f t="shared" si="7868"/>
        <v>0</v>
      </c>
      <c r="AE2804" s="122">
        <f t="shared" ref="AE2804:AM2804" si="8616">+($AN2804-$AD2804)/10+AD2804</f>
        <v>0</v>
      </c>
      <c r="AF2804" s="122">
        <f t="shared" si="8616"/>
        <v>0</v>
      </c>
      <c r="AG2804" s="122">
        <f t="shared" si="8616"/>
        <v>0</v>
      </c>
      <c r="AH2804" s="122">
        <f t="shared" si="8616"/>
        <v>0</v>
      </c>
      <c r="AI2804" s="122">
        <f t="shared" si="8616"/>
        <v>0</v>
      </c>
      <c r="AJ2804" s="122">
        <f t="shared" si="8616"/>
        <v>0</v>
      </c>
      <c r="AK2804" s="122">
        <f t="shared" si="8616"/>
        <v>0</v>
      </c>
      <c r="AL2804" s="122">
        <f t="shared" si="8616"/>
        <v>0</v>
      </c>
      <c r="AM2804" s="122">
        <f t="shared" si="8616"/>
        <v>0</v>
      </c>
      <c r="AN2804" s="121">
        <f t="shared" si="7870"/>
        <v>0</v>
      </c>
      <c r="AO2804" s="122">
        <f t="shared" ref="AO2804:AW2804" si="8617">+($AX2804-$AN2804)/10+AN2804</f>
        <v>0</v>
      </c>
      <c r="AP2804" s="122">
        <f t="shared" si="8617"/>
        <v>0</v>
      </c>
      <c r="AQ2804" s="122">
        <f t="shared" si="8617"/>
        <v>0</v>
      </c>
      <c r="AR2804" s="122">
        <f t="shared" si="8617"/>
        <v>0</v>
      </c>
      <c r="AS2804" s="122">
        <f t="shared" si="8617"/>
        <v>0</v>
      </c>
      <c r="AT2804" s="122">
        <f t="shared" si="8617"/>
        <v>0</v>
      </c>
      <c r="AU2804" s="122">
        <f t="shared" si="8617"/>
        <v>0</v>
      </c>
      <c r="AV2804" s="122">
        <f t="shared" si="8617"/>
        <v>0</v>
      </c>
      <c r="AW2804" s="122">
        <f t="shared" si="8617"/>
        <v>0</v>
      </c>
      <c r="AX2804" s="121">
        <f t="shared" si="7872"/>
        <v>0</v>
      </c>
    </row>
    <row r="2805" spans="2:50" ht="15.75" customHeight="1" x14ac:dyDescent="0.2">
      <c r="B2805" s="123"/>
      <c r="C2805" s="124"/>
      <c r="D2805" s="124"/>
      <c r="E2805" s="124"/>
      <c r="F2805" s="124"/>
      <c r="G2805" s="124"/>
      <c r="H2805" s="124"/>
      <c r="I2805" s="124"/>
      <c r="J2805" s="124"/>
      <c r="K2805" s="124"/>
      <c r="L2805" s="124"/>
      <c r="M2805" s="124"/>
      <c r="N2805" s="125"/>
      <c r="O2805" s="119"/>
      <c r="P2805" s="120" t="str">
        <f t="shared" si="8251"/>
        <v/>
      </c>
      <c r="Q2805" s="126">
        <f t="shared" ref="Q2805:W2805" si="8618">SUMIF($B$9:$N$9,Q$9,$B2805:$N2805)/100</f>
        <v>0</v>
      </c>
      <c r="R2805" s="126">
        <f t="shared" si="8618"/>
        <v>0</v>
      </c>
      <c r="S2805" s="126">
        <f t="shared" si="8618"/>
        <v>0</v>
      </c>
      <c r="T2805" s="126">
        <f t="shared" si="8618"/>
        <v>0</v>
      </c>
      <c r="U2805" s="126">
        <f t="shared" si="8618"/>
        <v>0</v>
      </c>
      <c r="V2805" s="126">
        <f t="shared" si="8618"/>
        <v>0</v>
      </c>
      <c r="W2805" s="126">
        <f t="shared" si="8618"/>
        <v>0</v>
      </c>
      <c r="X2805" s="127">
        <f t="shared" si="7864"/>
        <v>0</v>
      </c>
      <c r="Y2805" s="126">
        <f t="shared" si="7865"/>
        <v>0</v>
      </c>
      <c r="Z2805" s="127">
        <f t="shared" si="7866"/>
        <v>0</v>
      </c>
      <c r="AA2805" s="126">
        <f t="shared" si="7867"/>
        <v>0</v>
      </c>
      <c r="AB2805" s="127">
        <f t="shared" si="8576"/>
        <v>0</v>
      </c>
      <c r="AC2805" s="127">
        <f t="shared" si="8576"/>
        <v>0</v>
      </c>
      <c r="AD2805" s="126">
        <f t="shared" si="7868"/>
        <v>0</v>
      </c>
      <c r="AE2805" s="127">
        <f t="shared" ref="AE2805:AM2805" si="8619">+($AN2805-$AD2805)/10+AD2805</f>
        <v>0</v>
      </c>
      <c r="AF2805" s="127">
        <f t="shared" si="8619"/>
        <v>0</v>
      </c>
      <c r="AG2805" s="127">
        <f t="shared" si="8619"/>
        <v>0</v>
      </c>
      <c r="AH2805" s="127">
        <f t="shared" si="8619"/>
        <v>0</v>
      </c>
      <c r="AI2805" s="127">
        <f t="shared" si="8619"/>
        <v>0</v>
      </c>
      <c r="AJ2805" s="127">
        <f t="shared" si="8619"/>
        <v>0</v>
      </c>
      <c r="AK2805" s="127">
        <f t="shared" si="8619"/>
        <v>0</v>
      </c>
      <c r="AL2805" s="127">
        <f t="shared" si="8619"/>
        <v>0</v>
      </c>
      <c r="AM2805" s="127">
        <f t="shared" si="8619"/>
        <v>0</v>
      </c>
      <c r="AN2805" s="126">
        <f t="shared" si="7870"/>
        <v>0</v>
      </c>
      <c r="AO2805" s="127">
        <f t="shared" ref="AO2805:AW2805" si="8620">+($AX2805-$AN2805)/10+AN2805</f>
        <v>0</v>
      </c>
      <c r="AP2805" s="127">
        <f t="shared" si="8620"/>
        <v>0</v>
      </c>
      <c r="AQ2805" s="127">
        <f t="shared" si="8620"/>
        <v>0</v>
      </c>
      <c r="AR2805" s="127">
        <f t="shared" si="8620"/>
        <v>0</v>
      </c>
      <c r="AS2805" s="127">
        <f t="shared" si="8620"/>
        <v>0</v>
      </c>
      <c r="AT2805" s="127">
        <f t="shared" si="8620"/>
        <v>0</v>
      </c>
      <c r="AU2805" s="127">
        <f t="shared" si="8620"/>
        <v>0</v>
      </c>
      <c r="AV2805" s="127">
        <f t="shared" si="8620"/>
        <v>0</v>
      </c>
      <c r="AW2805" s="127">
        <f t="shared" si="8620"/>
        <v>0</v>
      </c>
      <c r="AX2805" s="126">
        <f t="shared" si="7872"/>
        <v>0</v>
      </c>
    </row>
    <row r="2806" spans="2:50" ht="15.75" customHeight="1" x14ac:dyDescent="0.2">
      <c r="B2806" s="123"/>
      <c r="C2806" s="128"/>
      <c r="D2806" s="128"/>
      <c r="E2806" s="128"/>
      <c r="F2806" s="128"/>
      <c r="G2806" s="128"/>
      <c r="H2806" s="128"/>
      <c r="I2806" s="128"/>
      <c r="J2806" s="128"/>
      <c r="K2806" s="128"/>
      <c r="L2806" s="128"/>
      <c r="M2806" s="128"/>
      <c r="N2806" s="129"/>
      <c r="O2806" s="119"/>
      <c r="P2806" s="120" t="str">
        <f t="shared" si="8251"/>
        <v/>
      </c>
      <c r="Q2806" s="121">
        <f t="shared" ref="Q2806:W2806" si="8621">SUMIF($B$9:$N$9,Q$9,$B2806:$N2806)/100</f>
        <v>0</v>
      </c>
      <c r="R2806" s="121">
        <f t="shared" si="8621"/>
        <v>0</v>
      </c>
      <c r="S2806" s="121">
        <f t="shared" si="8621"/>
        <v>0</v>
      </c>
      <c r="T2806" s="121">
        <f t="shared" si="8621"/>
        <v>0</v>
      </c>
      <c r="U2806" s="121">
        <f t="shared" si="8621"/>
        <v>0</v>
      </c>
      <c r="V2806" s="121">
        <f t="shared" si="8621"/>
        <v>0</v>
      </c>
      <c r="W2806" s="121">
        <f t="shared" si="8621"/>
        <v>0</v>
      </c>
      <c r="X2806" s="122">
        <f t="shared" si="7864"/>
        <v>0</v>
      </c>
      <c r="Y2806" s="121">
        <f t="shared" si="7865"/>
        <v>0</v>
      </c>
      <c r="Z2806" s="122">
        <f t="shared" si="7866"/>
        <v>0</v>
      </c>
      <c r="AA2806" s="121">
        <f t="shared" si="7867"/>
        <v>0</v>
      </c>
      <c r="AB2806" s="122">
        <f t="shared" si="8576"/>
        <v>0</v>
      </c>
      <c r="AC2806" s="122">
        <f t="shared" si="8576"/>
        <v>0</v>
      </c>
      <c r="AD2806" s="121">
        <f t="shared" si="7868"/>
        <v>0</v>
      </c>
      <c r="AE2806" s="122">
        <f t="shared" ref="AE2806:AM2806" si="8622">+($AN2806-$AD2806)/10+AD2806</f>
        <v>0</v>
      </c>
      <c r="AF2806" s="122">
        <f t="shared" si="8622"/>
        <v>0</v>
      </c>
      <c r="AG2806" s="122">
        <f t="shared" si="8622"/>
        <v>0</v>
      </c>
      <c r="AH2806" s="122">
        <f t="shared" si="8622"/>
        <v>0</v>
      </c>
      <c r="AI2806" s="122">
        <f t="shared" si="8622"/>
        <v>0</v>
      </c>
      <c r="AJ2806" s="122">
        <f t="shared" si="8622"/>
        <v>0</v>
      </c>
      <c r="AK2806" s="122">
        <f t="shared" si="8622"/>
        <v>0</v>
      </c>
      <c r="AL2806" s="122">
        <f t="shared" si="8622"/>
        <v>0</v>
      </c>
      <c r="AM2806" s="122">
        <f t="shared" si="8622"/>
        <v>0</v>
      </c>
      <c r="AN2806" s="121">
        <f t="shared" si="7870"/>
        <v>0</v>
      </c>
      <c r="AO2806" s="122">
        <f t="shared" ref="AO2806:AW2806" si="8623">+($AX2806-$AN2806)/10+AN2806</f>
        <v>0</v>
      </c>
      <c r="AP2806" s="122">
        <f t="shared" si="8623"/>
        <v>0</v>
      </c>
      <c r="AQ2806" s="122">
        <f t="shared" si="8623"/>
        <v>0</v>
      </c>
      <c r="AR2806" s="122">
        <f t="shared" si="8623"/>
        <v>0</v>
      </c>
      <c r="AS2806" s="122">
        <f t="shared" si="8623"/>
        <v>0</v>
      </c>
      <c r="AT2806" s="122">
        <f t="shared" si="8623"/>
        <v>0</v>
      </c>
      <c r="AU2806" s="122">
        <f t="shared" si="8623"/>
        <v>0</v>
      </c>
      <c r="AV2806" s="122">
        <f t="shared" si="8623"/>
        <v>0</v>
      </c>
      <c r="AW2806" s="122">
        <f t="shared" si="8623"/>
        <v>0</v>
      </c>
      <c r="AX2806" s="121">
        <f t="shared" si="7872"/>
        <v>0</v>
      </c>
    </row>
    <row r="2807" spans="2:50" ht="15.75" customHeight="1" x14ac:dyDescent="0.2">
      <c r="B2807" s="123"/>
      <c r="C2807" s="124"/>
      <c r="D2807" s="124"/>
      <c r="E2807" s="124"/>
      <c r="F2807" s="124"/>
      <c r="G2807" s="124"/>
      <c r="H2807" s="124"/>
      <c r="I2807" s="124"/>
      <c r="J2807" s="124"/>
      <c r="K2807" s="124"/>
      <c r="L2807" s="124"/>
      <c r="M2807" s="124"/>
      <c r="N2807" s="125"/>
      <c r="O2807" s="119"/>
      <c r="P2807" s="120" t="str">
        <f t="shared" si="8251"/>
        <v/>
      </c>
      <c r="Q2807" s="126">
        <f t="shared" ref="Q2807:W2807" si="8624">SUMIF($B$9:$N$9,Q$9,$B2807:$N2807)/100</f>
        <v>0</v>
      </c>
      <c r="R2807" s="126">
        <f t="shared" si="8624"/>
        <v>0</v>
      </c>
      <c r="S2807" s="126">
        <f t="shared" si="8624"/>
        <v>0</v>
      </c>
      <c r="T2807" s="126">
        <f t="shared" si="8624"/>
        <v>0</v>
      </c>
      <c r="U2807" s="126">
        <f t="shared" si="8624"/>
        <v>0</v>
      </c>
      <c r="V2807" s="126">
        <f t="shared" si="8624"/>
        <v>0</v>
      </c>
      <c r="W2807" s="126">
        <f t="shared" si="8624"/>
        <v>0</v>
      </c>
      <c r="X2807" s="127">
        <f t="shared" si="7864"/>
        <v>0</v>
      </c>
      <c r="Y2807" s="126">
        <f t="shared" si="7865"/>
        <v>0</v>
      </c>
      <c r="Z2807" s="127">
        <f t="shared" si="7866"/>
        <v>0</v>
      </c>
      <c r="AA2807" s="126">
        <f t="shared" si="7867"/>
        <v>0</v>
      </c>
      <c r="AB2807" s="127">
        <f t="shared" si="8576"/>
        <v>0</v>
      </c>
      <c r="AC2807" s="127">
        <f t="shared" si="8576"/>
        <v>0</v>
      </c>
      <c r="AD2807" s="126">
        <f t="shared" si="7868"/>
        <v>0</v>
      </c>
      <c r="AE2807" s="127">
        <f t="shared" ref="AE2807:AM2807" si="8625">+($AN2807-$AD2807)/10+AD2807</f>
        <v>0</v>
      </c>
      <c r="AF2807" s="127">
        <f t="shared" si="8625"/>
        <v>0</v>
      </c>
      <c r="AG2807" s="127">
        <f t="shared" si="8625"/>
        <v>0</v>
      </c>
      <c r="AH2807" s="127">
        <f t="shared" si="8625"/>
        <v>0</v>
      </c>
      <c r="AI2807" s="127">
        <f t="shared" si="8625"/>
        <v>0</v>
      </c>
      <c r="AJ2807" s="127">
        <f t="shared" si="8625"/>
        <v>0</v>
      </c>
      <c r="AK2807" s="127">
        <f t="shared" si="8625"/>
        <v>0</v>
      </c>
      <c r="AL2807" s="127">
        <f t="shared" si="8625"/>
        <v>0</v>
      </c>
      <c r="AM2807" s="127">
        <f t="shared" si="8625"/>
        <v>0</v>
      </c>
      <c r="AN2807" s="126">
        <f t="shared" si="7870"/>
        <v>0</v>
      </c>
      <c r="AO2807" s="127">
        <f t="shared" ref="AO2807:AW2807" si="8626">+($AX2807-$AN2807)/10+AN2807</f>
        <v>0</v>
      </c>
      <c r="AP2807" s="127">
        <f t="shared" si="8626"/>
        <v>0</v>
      </c>
      <c r="AQ2807" s="127">
        <f t="shared" si="8626"/>
        <v>0</v>
      </c>
      <c r="AR2807" s="127">
        <f t="shared" si="8626"/>
        <v>0</v>
      </c>
      <c r="AS2807" s="127">
        <f t="shared" si="8626"/>
        <v>0</v>
      </c>
      <c r="AT2807" s="127">
        <f t="shared" si="8626"/>
        <v>0</v>
      </c>
      <c r="AU2807" s="127">
        <f t="shared" si="8626"/>
        <v>0</v>
      </c>
      <c r="AV2807" s="127">
        <f t="shared" si="8626"/>
        <v>0</v>
      </c>
      <c r="AW2807" s="127">
        <f t="shared" si="8626"/>
        <v>0</v>
      </c>
      <c r="AX2807" s="126">
        <f t="shared" si="7872"/>
        <v>0</v>
      </c>
    </row>
    <row r="2808" spans="2:50" ht="15.75" customHeight="1" x14ac:dyDescent="0.2">
      <c r="B2808" s="123"/>
      <c r="C2808" s="128"/>
      <c r="D2808" s="128"/>
      <c r="E2808" s="128"/>
      <c r="F2808" s="128"/>
      <c r="G2808" s="128"/>
      <c r="H2808" s="128"/>
      <c r="I2808" s="128"/>
      <c r="J2808" s="128"/>
      <c r="K2808" s="128"/>
      <c r="L2808" s="128"/>
      <c r="M2808" s="128"/>
      <c r="N2808" s="129"/>
      <c r="O2808" s="119"/>
      <c r="P2808" s="120" t="str">
        <f t="shared" si="8251"/>
        <v/>
      </c>
      <c r="Q2808" s="121">
        <f t="shared" ref="Q2808:W2808" si="8627">SUMIF($B$9:$N$9,Q$9,$B2808:$N2808)/100</f>
        <v>0</v>
      </c>
      <c r="R2808" s="121">
        <f t="shared" si="8627"/>
        <v>0</v>
      </c>
      <c r="S2808" s="121">
        <f t="shared" si="8627"/>
        <v>0</v>
      </c>
      <c r="T2808" s="121">
        <f t="shared" si="8627"/>
        <v>0</v>
      </c>
      <c r="U2808" s="121">
        <f t="shared" si="8627"/>
        <v>0</v>
      </c>
      <c r="V2808" s="121">
        <f t="shared" si="8627"/>
        <v>0</v>
      </c>
      <c r="W2808" s="121">
        <f t="shared" si="8627"/>
        <v>0</v>
      </c>
      <c r="X2808" s="122">
        <f t="shared" si="7864"/>
        <v>0</v>
      </c>
      <c r="Y2808" s="121">
        <f t="shared" si="7865"/>
        <v>0</v>
      </c>
      <c r="Z2808" s="122">
        <f t="shared" si="7866"/>
        <v>0</v>
      </c>
      <c r="AA2808" s="121">
        <f t="shared" si="7867"/>
        <v>0</v>
      </c>
      <c r="AB2808" s="122">
        <f t="shared" si="8576"/>
        <v>0</v>
      </c>
      <c r="AC2808" s="122">
        <f t="shared" si="8576"/>
        <v>0</v>
      </c>
      <c r="AD2808" s="121">
        <f t="shared" si="7868"/>
        <v>0</v>
      </c>
      <c r="AE2808" s="122">
        <f t="shared" ref="AE2808:AM2808" si="8628">+($AN2808-$AD2808)/10+AD2808</f>
        <v>0</v>
      </c>
      <c r="AF2808" s="122">
        <f t="shared" si="8628"/>
        <v>0</v>
      </c>
      <c r="AG2808" s="122">
        <f t="shared" si="8628"/>
        <v>0</v>
      </c>
      <c r="AH2808" s="122">
        <f t="shared" si="8628"/>
        <v>0</v>
      </c>
      <c r="AI2808" s="122">
        <f t="shared" si="8628"/>
        <v>0</v>
      </c>
      <c r="AJ2808" s="122">
        <f t="shared" si="8628"/>
        <v>0</v>
      </c>
      <c r="AK2808" s="122">
        <f t="shared" si="8628"/>
        <v>0</v>
      </c>
      <c r="AL2808" s="122">
        <f t="shared" si="8628"/>
        <v>0</v>
      </c>
      <c r="AM2808" s="122">
        <f t="shared" si="8628"/>
        <v>0</v>
      </c>
      <c r="AN2808" s="121">
        <f t="shared" si="7870"/>
        <v>0</v>
      </c>
      <c r="AO2808" s="122">
        <f t="shared" ref="AO2808:AW2808" si="8629">+($AX2808-$AN2808)/10+AN2808</f>
        <v>0</v>
      </c>
      <c r="AP2808" s="122">
        <f t="shared" si="8629"/>
        <v>0</v>
      </c>
      <c r="AQ2808" s="122">
        <f t="shared" si="8629"/>
        <v>0</v>
      </c>
      <c r="AR2808" s="122">
        <f t="shared" si="8629"/>
        <v>0</v>
      </c>
      <c r="AS2808" s="122">
        <f t="shared" si="8629"/>
        <v>0</v>
      </c>
      <c r="AT2808" s="122">
        <f t="shared" si="8629"/>
        <v>0</v>
      </c>
      <c r="AU2808" s="122">
        <f t="shared" si="8629"/>
        <v>0</v>
      </c>
      <c r="AV2808" s="122">
        <f t="shared" si="8629"/>
        <v>0</v>
      </c>
      <c r="AW2808" s="122">
        <f t="shared" si="8629"/>
        <v>0</v>
      </c>
      <c r="AX2808" s="121">
        <f t="shared" si="7872"/>
        <v>0</v>
      </c>
    </row>
    <row r="2809" spans="2:50" ht="15.75" customHeight="1" x14ac:dyDescent="0.2">
      <c r="B2809" s="123"/>
      <c r="C2809" s="124"/>
      <c r="D2809" s="124"/>
      <c r="E2809" s="124"/>
      <c r="F2809" s="124"/>
      <c r="G2809" s="124"/>
      <c r="H2809" s="124"/>
      <c r="I2809" s="124"/>
      <c r="J2809" s="124"/>
      <c r="K2809" s="124"/>
      <c r="L2809" s="124"/>
      <c r="M2809" s="124"/>
      <c r="N2809" s="125"/>
      <c r="O2809" s="119"/>
      <c r="P2809" s="120" t="str">
        <f t="shared" si="8251"/>
        <v/>
      </c>
      <c r="Q2809" s="126">
        <f t="shared" ref="Q2809:W2809" si="8630">SUMIF($B$9:$N$9,Q$9,$B2809:$N2809)/100</f>
        <v>0</v>
      </c>
      <c r="R2809" s="126">
        <f t="shared" si="8630"/>
        <v>0</v>
      </c>
      <c r="S2809" s="126">
        <f t="shared" si="8630"/>
        <v>0</v>
      </c>
      <c r="T2809" s="126">
        <f t="shared" si="8630"/>
        <v>0</v>
      </c>
      <c r="U2809" s="126">
        <f t="shared" si="8630"/>
        <v>0</v>
      </c>
      <c r="V2809" s="126">
        <f t="shared" si="8630"/>
        <v>0</v>
      </c>
      <c r="W2809" s="126">
        <f t="shared" si="8630"/>
        <v>0</v>
      </c>
      <c r="X2809" s="127">
        <f t="shared" si="7864"/>
        <v>0</v>
      </c>
      <c r="Y2809" s="126">
        <f t="shared" si="7865"/>
        <v>0</v>
      </c>
      <c r="Z2809" s="127">
        <f t="shared" si="7866"/>
        <v>0</v>
      </c>
      <c r="AA2809" s="126">
        <f t="shared" si="7867"/>
        <v>0</v>
      </c>
      <c r="AB2809" s="127">
        <f t="shared" si="8576"/>
        <v>0</v>
      </c>
      <c r="AC2809" s="127">
        <f t="shared" si="8576"/>
        <v>0</v>
      </c>
      <c r="AD2809" s="126">
        <f t="shared" si="7868"/>
        <v>0</v>
      </c>
      <c r="AE2809" s="127">
        <f t="shared" ref="AE2809:AM2809" si="8631">+($AN2809-$AD2809)/10+AD2809</f>
        <v>0</v>
      </c>
      <c r="AF2809" s="127">
        <f t="shared" si="8631"/>
        <v>0</v>
      </c>
      <c r="AG2809" s="127">
        <f t="shared" si="8631"/>
        <v>0</v>
      </c>
      <c r="AH2809" s="127">
        <f t="shared" si="8631"/>
        <v>0</v>
      </c>
      <c r="AI2809" s="127">
        <f t="shared" si="8631"/>
        <v>0</v>
      </c>
      <c r="AJ2809" s="127">
        <f t="shared" si="8631"/>
        <v>0</v>
      </c>
      <c r="AK2809" s="127">
        <f t="shared" si="8631"/>
        <v>0</v>
      </c>
      <c r="AL2809" s="127">
        <f t="shared" si="8631"/>
        <v>0</v>
      </c>
      <c r="AM2809" s="127">
        <f t="shared" si="8631"/>
        <v>0</v>
      </c>
      <c r="AN2809" s="126">
        <f t="shared" si="7870"/>
        <v>0</v>
      </c>
      <c r="AO2809" s="127">
        <f t="shared" ref="AO2809:AW2809" si="8632">+($AX2809-$AN2809)/10+AN2809</f>
        <v>0</v>
      </c>
      <c r="AP2809" s="127">
        <f t="shared" si="8632"/>
        <v>0</v>
      </c>
      <c r="AQ2809" s="127">
        <f t="shared" si="8632"/>
        <v>0</v>
      </c>
      <c r="AR2809" s="127">
        <f t="shared" si="8632"/>
        <v>0</v>
      </c>
      <c r="AS2809" s="127">
        <f t="shared" si="8632"/>
        <v>0</v>
      </c>
      <c r="AT2809" s="127">
        <f t="shared" si="8632"/>
        <v>0</v>
      </c>
      <c r="AU2809" s="127">
        <f t="shared" si="8632"/>
        <v>0</v>
      </c>
      <c r="AV2809" s="127">
        <f t="shared" si="8632"/>
        <v>0</v>
      </c>
      <c r="AW2809" s="127">
        <f t="shared" si="8632"/>
        <v>0</v>
      </c>
      <c r="AX2809" s="126">
        <f t="shared" si="7872"/>
        <v>0</v>
      </c>
    </row>
    <row r="2810" spans="2:50" ht="15.75" customHeight="1" x14ac:dyDescent="0.2">
      <c r="B2810" s="123"/>
      <c r="C2810" s="128"/>
      <c r="D2810" s="128"/>
      <c r="E2810" s="128"/>
      <c r="F2810" s="128"/>
      <c r="G2810" s="128"/>
      <c r="H2810" s="128"/>
      <c r="I2810" s="128"/>
      <c r="J2810" s="128"/>
      <c r="K2810" s="128"/>
      <c r="L2810" s="128"/>
      <c r="M2810" s="128"/>
      <c r="N2810" s="129"/>
      <c r="O2810" s="119"/>
      <c r="P2810" s="120" t="str">
        <f t="shared" si="8251"/>
        <v/>
      </c>
      <c r="Q2810" s="121">
        <f t="shared" ref="Q2810:W2810" si="8633">SUMIF($B$9:$N$9,Q$9,$B2810:$N2810)/100</f>
        <v>0</v>
      </c>
      <c r="R2810" s="121">
        <f t="shared" si="8633"/>
        <v>0</v>
      </c>
      <c r="S2810" s="121">
        <f t="shared" si="8633"/>
        <v>0</v>
      </c>
      <c r="T2810" s="121">
        <f t="shared" si="8633"/>
        <v>0</v>
      </c>
      <c r="U2810" s="121">
        <f t="shared" si="8633"/>
        <v>0</v>
      </c>
      <c r="V2810" s="121">
        <f t="shared" si="8633"/>
        <v>0</v>
      </c>
      <c r="W2810" s="121">
        <f t="shared" si="8633"/>
        <v>0</v>
      </c>
      <c r="X2810" s="122">
        <f t="shared" si="7864"/>
        <v>0</v>
      </c>
      <c r="Y2810" s="121">
        <f t="shared" si="7865"/>
        <v>0</v>
      </c>
      <c r="Z2810" s="122">
        <f t="shared" si="7866"/>
        <v>0</v>
      </c>
      <c r="AA2810" s="121">
        <f t="shared" si="7867"/>
        <v>0</v>
      </c>
      <c r="AB2810" s="122">
        <f t="shared" si="8576"/>
        <v>0</v>
      </c>
      <c r="AC2810" s="122">
        <f t="shared" si="8576"/>
        <v>0</v>
      </c>
      <c r="AD2810" s="121">
        <f t="shared" si="7868"/>
        <v>0</v>
      </c>
      <c r="AE2810" s="122">
        <f t="shared" ref="AE2810:AM2810" si="8634">+($AN2810-$AD2810)/10+AD2810</f>
        <v>0</v>
      </c>
      <c r="AF2810" s="122">
        <f t="shared" si="8634"/>
        <v>0</v>
      </c>
      <c r="AG2810" s="122">
        <f t="shared" si="8634"/>
        <v>0</v>
      </c>
      <c r="AH2810" s="122">
        <f t="shared" si="8634"/>
        <v>0</v>
      </c>
      <c r="AI2810" s="122">
        <f t="shared" si="8634"/>
        <v>0</v>
      </c>
      <c r="AJ2810" s="122">
        <f t="shared" si="8634"/>
        <v>0</v>
      </c>
      <c r="AK2810" s="122">
        <f t="shared" si="8634"/>
        <v>0</v>
      </c>
      <c r="AL2810" s="122">
        <f t="shared" si="8634"/>
        <v>0</v>
      </c>
      <c r="AM2810" s="122">
        <f t="shared" si="8634"/>
        <v>0</v>
      </c>
      <c r="AN2810" s="121">
        <f t="shared" si="7870"/>
        <v>0</v>
      </c>
      <c r="AO2810" s="122">
        <f t="shared" ref="AO2810:AW2810" si="8635">+($AX2810-$AN2810)/10+AN2810</f>
        <v>0</v>
      </c>
      <c r="AP2810" s="122">
        <f t="shared" si="8635"/>
        <v>0</v>
      </c>
      <c r="AQ2810" s="122">
        <f t="shared" si="8635"/>
        <v>0</v>
      </c>
      <c r="AR2810" s="122">
        <f t="shared" si="8635"/>
        <v>0</v>
      </c>
      <c r="AS2810" s="122">
        <f t="shared" si="8635"/>
        <v>0</v>
      </c>
      <c r="AT2810" s="122">
        <f t="shared" si="8635"/>
        <v>0</v>
      </c>
      <c r="AU2810" s="122">
        <f t="shared" si="8635"/>
        <v>0</v>
      </c>
      <c r="AV2810" s="122">
        <f t="shared" si="8635"/>
        <v>0</v>
      </c>
      <c r="AW2810" s="122">
        <f t="shared" si="8635"/>
        <v>0</v>
      </c>
      <c r="AX2810" s="121">
        <f t="shared" si="7872"/>
        <v>0</v>
      </c>
    </row>
    <row r="2811" spans="2:50" ht="15.75" customHeight="1" x14ac:dyDescent="0.2">
      <c r="B2811" s="123"/>
      <c r="C2811" s="124"/>
      <c r="D2811" s="124"/>
      <c r="E2811" s="124"/>
      <c r="F2811" s="124"/>
      <c r="G2811" s="124"/>
      <c r="H2811" s="124"/>
      <c r="I2811" s="124"/>
      <c r="J2811" s="124"/>
      <c r="K2811" s="124"/>
      <c r="L2811" s="124"/>
      <c r="M2811" s="124"/>
      <c r="N2811" s="125"/>
      <c r="O2811" s="119"/>
      <c r="P2811" s="120" t="str">
        <f t="shared" si="8251"/>
        <v/>
      </c>
      <c r="Q2811" s="126">
        <f t="shared" ref="Q2811:W2811" si="8636">SUMIF($B$9:$N$9,Q$9,$B2811:$N2811)/100</f>
        <v>0</v>
      </c>
      <c r="R2811" s="126">
        <f t="shared" si="8636"/>
        <v>0</v>
      </c>
      <c r="S2811" s="126">
        <f t="shared" si="8636"/>
        <v>0</v>
      </c>
      <c r="T2811" s="126">
        <f t="shared" si="8636"/>
        <v>0</v>
      </c>
      <c r="U2811" s="126">
        <f t="shared" si="8636"/>
        <v>0</v>
      </c>
      <c r="V2811" s="126">
        <f t="shared" si="8636"/>
        <v>0</v>
      </c>
      <c r="W2811" s="126">
        <f t="shared" si="8636"/>
        <v>0</v>
      </c>
      <c r="X2811" s="127">
        <f t="shared" si="7864"/>
        <v>0</v>
      </c>
      <c r="Y2811" s="126">
        <f t="shared" si="7865"/>
        <v>0</v>
      </c>
      <c r="Z2811" s="127">
        <f t="shared" si="7866"/>
        <v>0</v>
      </c>
      <c r="AA2811" s="126">
        <f t="shared" si="7867"/>
        <v>0</v>
      </c>
      <c r="AB2811" s="127">
        <f t="shared" ref="AB2811:AC2830" si="8637">+($AD2811-$AA2811)/3+AA2811</f>
        <v>0</v>
      </c>
      <c r="AC2811" s="127">
        <f t="shared" si="8637"/>
        <v>0</v>
      </c>
      <c r="AD2811" s="126">
        <f t="shared" si="7868"/>
        <v>0</v>
      </c>
      <c r="AE2811" s="127">
        <f t="shared" ref="AE2811:AM2811" si="8638">+($AN2811-$AD2811)/10+AD2811</f>
        <v>0</v>
      </c>
      <c r="AF2811" s="127">
        <f t="shared" si="8638"/>
        <v>0</v>
      </c>
      <c r="AG2811" s="127">
        <f t="shared" si="8638"/>
        <v>0</v>
      </c>
      <c r="AH2811" s="127">
        <f t="shared" si="8638"/>
        <v>0</v>
      </c>
      <c r="AI2811" s="127">
        <f t="shared" si="8638"/>
        <v>0</v>
      </c>
      <c r="AJ2811" s="127">
        <f t="shared" si="8638"/>
        <v>0</v>
      </c>
      <c r="AK2811" s="127">
        <f t="shared" si="8638"/>
        <v>0</v>
      </c>
      <c r="AL2811" s="127">
        <f t="shared" si="8638"/>
        <v>0</v>
      </c>
      <c r="AM2811" s="127">
        <f t="shared" si="8638"/>
        <v>0</v>
      </c>
      <c r="AN2811" s="126">
        <f t="shared" si="7870"/>
        <v>0</v>
      </c>
      <c r="AO2811" s="127">
        <f t="shared" ref="AO2811:AW2811" si="8639">+($AX2811-$AN2811)/10+AN2811</f>
        <v>0</v>
      </c>
      <c r="AP2811" s="127">
        <f t="shared" si="8639"/>
        <v>0</v>
      </c>
      <c r="AQ2811" s="127">
        <f t="shared" si="8639"/>
        <v>0</v>
      </c>
      <c r="AR2811" s="127">
        <f t="shared" si="8639"/>
        <v>0</v>
      </c>
      <c r="AS2811" s="127">
        <f t="shared" si="8639"/>
        <v>0</v>
      </c>
      <c r="AT2811" s="127">
        <f t="shared" si="8639"/>
        <v>0</v>
      </c>
      <c r="AU2811" s="127">
        <f t="shared" si="8639"/>
        <v>0</v>
      </c>
      <c r="AV2811" s="127">
        <f t="shared" si="8639"/>
        <v>0</v>
      </c>
      <c r="AW2811" s="127">
        <f t="shared" si="8639"/>
        <v>0</v>
      </c>
      <c r="AX2811" s="126">
        <f t="shared" si="7872"/>
        <v>0</v>
      </c>
    </row>
    <row r="2812" spans="2:50" ht="15.75" customHeight="1" x14ac:dyDescent="0.2">
      <c r="B2812" s="123"/>
      <c r="C2812" s="128"/>
      <c r="D2812" s="128"/>
      <c r="E2812" s="128"/>
      <c r="F2812" s="128"/>
      <c r="G2812" s="128"/>
      <c r="H2812" s="128"/>
      <c r="I2812" s="128"/>
      <c r="J2812" s="128"/>
      <c r="K2812" s="128"/>
      <c r="L2812" s="128"/>
      <c r="M2812" s="128"/>
      <c r="N2812" s="129"/>
      <c r="O2812" s="119"/>
      <c r="P2812" s="120" t="str">
        <f t="shared" si="8251"/>
        <v/>
      </c>
      <c r="Q2812" s="121">
        <f t="shared" ref="Q2812:W2812" si="8640">SUMIF($B$9:$N$9,Q$9,$B2812:$N2812)/100</f>
        <v>0</v>
      </c>
      <c r="R2812" s="121">
        <f t="shared" si="8640"/>
        <v>0</v>
      </c>
      <c r="S2812" s="121">
        <f t="shared" si="8640"/>
        <v>0</v>
      </c>
      <c r="T2812" s="121">
        <f t="shared" si="8640"/>
        <v>0</v>
      </c>
      <c r="U2812" s="121">
        <f t="shared" si="8640"/>
        <v>0</v>
      </c>
      <c r="V2812" s="121">
        <f t="shared" si="8640"/>
        <v>0</v>
      </c>
      <c r="W2812" s="121">
        <f t="shared" si="8640"/>
        <v>0</v>
      </c>
      <c r="X2812" s="122">
        <f t="shared" si="7864"/>
        <v>0</v>
      </c>
      <c r="Y2812" s="121">
        <f t="shared" si="7865"/>
        <v>0</v>
      </c>
      <c r="Z2812" s="122">
        <f t="shared" si="7866"/>
        <v>0</v>
      </c>
      <c r="AA2812" s="121">
        <f t="shared" si="7867"/>
        <v>0</v>
      </c>
      <c r="AB2812" s="122">
        <f t="shared" si="8637"/>
        <v>0</v>
      </c>
      <c r="AC2812" s="122">
        <f t="shared" si="8637"/>
        <v>0</v>
      </c>
      <c r="AD2812" s="121">
        <f t="shared" si="7868"/>
        <v>0</v>
      </c>
      <c r="AE2812" s="122">
        <f t="shared" ref="AE2812:AM2812" si="8641">+($AN2812-$AD2812)/10+AD2812</f>
        <v>0</v>
      </c>
      <c r="AF2812" s="122">
        <f t="shared" si="8641"/>
        <v>0</v>
      </c>
      <c r="AG2812" s="122">
        <f t="shared" si="8641"/>
        <v>0</v>
      </c>
      <c r="AH2812" s="122">
        <f t="shared" si="8641"/>
        <v>0</v>
      </c>
      <c r="AI2812" s="122">
        <f t="shared" si="8641"/>
        <v>0</v>
      </c>
      <c r="AJ2812" s="122">
        <f t="shared" si="8641"/>
        <v>0</v>
      </c>
      <c r="AK2812" s="122">
        <f t="shared" si="8641"/>
        <v>0</v>
      </c>
      <c r="AL2812" s="122">
        <f t="shared" si="8641"/>
        <v>0</v>
      </c>
      <c r="AM2812" s="122">
        <f t="shared" si="8641"/>
        <v>0</v>
      </c>
      <c r="AN2812" s="121">
        <f t="shared" si="7870"/>
        <v>0</v>
      </c>
      <c r="AO2812" s="122">
        <f t="shared" ref="AO2812:AW2812" si="8642">+($AX2812-$AN2812)/10+AN2812</f>
        <v>0</v>
      </c>
      <c r="AP2812" s="122">
        <f t="shared" si="8642"/>
        <v>0</v>
      </c>
      <c r="AQ2812" s="122">
        <f t="shared" si="8642"/>
        <v>0</v>
      </c>
      <c r="AR2812" s="122">
        <f t="shared" si="8642"/>
        <v>0</v>
      </c>
      <c r="AS2812" s="122">
        <f t="shared" si="8642"/>
        <v>0</v>
      </c>
      <c r="AT2812" s="122">
        <f t="shared" si="8642"/>
        <v>0</v>
      </c>
      <c r="AU2812" s="122">
        <f t="shared" si="8642"/>
        <v>0</v>
      </c>
      <c r="AV2812" s="122">
        <f t="shared" si="8642"/>
        <v>0</v>
      </c>
      <c r="AW2812" s="122">
        <f t="shared" si="8642"/>
        <v>0</v>
      </c>
      <c r="AX2812" s="121">
        <f t="shared" si="7872"/>
        <v>0</v>
      </c>
    </row>
    <row r="2813" spans="2:50" ht="15.75" customHeight="1" x14ac:dyDescent="0.2">
      <c r="B2813" s="123"/>
      <c r="C2813" s="124"/>
      <c r="D2813" s="124"/>
      <c r="E2813" s="124"/>
      <c r="F2813" s="124"/>
      <c r="G2813" s="124"/>
      <c r="H2813" s="124"/>
      <c r="I2813" s="124"/>
      <c r="J2813" s="124"/>
      <c r="K2813" s="124"/>
      <c r="L2813" s="124"/>
      <c r="M2813" s="124"/>
      <c r="N2813" s="125"/>
      <c r="O2813" s="119"/>
      <c r="P2813" s="120" t="str">
        <f t="shared" si="8251"/>
        <v/>
      </c>
      <c r="Q2813" s="126">
        <f t="shared" ref="Q2813:W2813" si="8643">SUMIF($B$9:$N$9,Q$9,$B2813:$N2813)/100</f>
        <v>0</v>
      </c>
      <c r="R2813" s="126">
        <f t="shared" si="8643"/>
        <v>0</v>
      </c>
      <c r="S2813" s="126">
        <f t="shared" si="8643"/>
        <v>0</v>
      </c>
      <c r="T2813" s="126">
        <f t="shared" si="8643"/>
        <v>0</v>
      </c>
      <c r="U2813" s="126">
        <f t="shared" si="8643"/>
        <v>0</v>
      </c>
      <c r="V2813" s="126">
        <f t="shared" si="8643"/>
        <v>0</v>
      </c>
      <c r="W2813" s="126">
        <f t="shared" si="8643"/>
        <v>0</v>
      </c>
      <c r="X2813" s="127">
        <f t="shared" si="7864"/>
        <v>0</v>
      </c>
      <c r="Y2813" s="126">
        <f t="shared" si="7865"/>
        <v>0</v>
      </c>
      <c r="Z2813" s="127">
        <f t="shared" si="7866"/>
        <v>0</v>
      </c>
      <c r="AA2813" s="126">
        <f t="shared" si="7867"/>
        <v>0</v>
      </c>
      <c r="AB2813" s="127">
        <f t="shared" si="8637"/>
        <v>0</v>
      </c>
      <c r="AC2813" s="127">
        <f t="shared" si="8637"/>
        <v>0</v>
      </c>
      <c r="AD2813" s="126">
        <f t="shared" si="7868"/>
        <v>0</v>
      </c>
      <c r="AE2813" s="127">
        <f t="shared" ref="AE2813:AM2813" si="8644">+($AN2813-$AD2813)/10+AD2813</f>
        <v>0</v>
      </c>
      <c r="AF2813" s="127">
        <f t="shared" si="8644"/>
        <v>0</v>
      </c>
      <c r="AG2813" s="127">
        <f t="shared" si="8644"/>
        <v>0</v>
      </c>
      <c r="AH2813" s="127">
        <f t="shared" si="8644"/>
        <v>0</v>
      </c>
      <c r="AI2813" s="127">
        <f t="shared" si="8644"/>
        <v>0</v>
      </c>
      <c r="AJ2813" s="127">
        <f t="shared" si="8644"/>
        <v>0</v>
      </c>
      <c r="AK2813" s="127">
        <f t="shared" si="8644"/>
        <v>0</v>
      </c>
      <c r="AL2813" s="127">
        <f t="shared" si="8644"/>
        <v>0</v>
      </c>
      <c r="AM2813" s="127">
        <f t="shared" si="8644"/>
        <v>0</v>
      </c>
      <c r="AN2813" s="126">
        <f t="shared" si="7870"/>
        <v>0</v>
      </c>
      <c r="AO2813" s="127">
        <f t="shared" ref="AO2813:AW2813" si="8645">+($AX2813-$AN2813)/10+AN2813</f>
        <v>0</v>
      </c>
      <c r="AP2813" s="127">
        <f t="shared" si="8645"/>
        <v>0</v>
      </c>
      <c r="AQ2813" s="127">
        <f t="shared" si="8645"/>
        <v>0</v>
      </c>
      <c r="AR2813" s="127">
        <f t="shared" si="8645"/>
        <v>0</v>
      </c>
      <c r="AS2813" s="127">
        <f t="shared" si="8645"/>
        <v>0</v>
      </c>
      <c r="AT2813" s="127">
        <f t="shared" si="8645"/>
        <v>0</v>
      </c>
      <c r="AU2813" s="127">
        <f t="shared" si="8645"/>
        <v>0</v>
      </c>
      <c r="AV2813" s="127">
        <f t="shared" si="8645"/>
        <v>0</v>
      </c>
      <c r="AW2813" s="127">
        <f t="shared" si="8645"/>
        <v>0</v>
      </c>
      <c r="AX2813" s="126">
        <f t="shared" si="7872"/>
        <v>0</v>
      </c>
    </row>
    <row r="2814" spans="2:50" ht="15.75" customHeight="1" x14ac:dyDescent="0.2">
      <c r="B2814" s="123"/>
      <c r="C2814" s="128"/>
      <c r="D2814" s="128"/>
      <c r="E2814" s="128"/>
      <c r="F2814" s="128"/>
      <c r="G2814" s="128"/>
      <c r="H2814" s="128"/>
      <c r="I2814" s="128"/>
      <c r="J2814" s="128"/>
      <c r="K2814" s="128"/>
      <c r="L2814" s="128"/>
      <c r="M2814" s="128"/>
      <c r="N2814" s="129"/>
      <c r="O2814" s="119"/>
      <c r="P2814" s="120" t="str">
        <f t="shared" si="8251"/>
        <v/>
      </c>
      <c r="Q2814" s="121">
        <f t="shared" ref="Q2814:W2814" si="8646">SUMIF($B$9:$N$9,Q$9,$B2814:$N2814)/100</f>
        <v>0</v>
      </c>
      <c r="R2814" s="121">
        <f t="shared" si="8646"/>
        <v>0</v>
      </c>
      <c r="S2814" s="121">
        <f t="shared" si="8646"/>
        <v>0</v>
      </c>
      <c r="T2814" s="121">
        <f t="shared" si="8646"/>
        <v>0</v>
      </c>
      <c r="U2814" s="121">
        <f t="shared" si="8646"/>
        <v>0</v>
      </c>
      <c r="V2814" s="121">
        <f t="shared" si="8646"/>
        <v>0</v>
      </c>
      <c r="W2814" s="121">
        <f t="shared" si="8646"/>
        <v>0</v>
      </c>
      <c r="X2814" s="122">
        <f t="shared" si="7864"/>
        <v>0</v>
      </c>
      <c r="Y2814" s="121">
        <f t="shared" si="7865"/>
        <v>0</v>
      </c>
      <c r="Z2814" s="122">
        <f t="shared" si="7866"/>
        <v>0</v>
      </c>
      <c r="AA2814" s="121">
        <f t="shared" si="7867"/>
        <v>0</v>
      </c>
      <c r="AB2814" s="122">
        <f t="shared" si="8637"/>
        <v>0</v>
      </c>
      <c r="AC2814" s="122">
        <f t="shared" si="8637"/>
        <v>0</v>
      </c>
      <c r="AD2814" s="121">
        <f t="shared" si="7868"/>
        <v>0</v>
      </c>
      <c r="AE2814" s="122">
        <f t="shared" ref="AE2814:AM2814" si="8647">+($AN2814-$AD2814)/10+AD2814</f>
        <v>0</v>
      </c>
      <c r="AF2814" s="122">
        <f t="shared" si="8647"/>
        <v>0</v>
      </c>
      <c r="AG2814" s="122">
        <f t="shared" si="8647"/>
        <v>0</v>
      </c>
      <c r="AH2814" s="122">
        <f t="shared" si="8647"/>
        <v>0</v>
      </c>
      <c r="AI2814" s="122">
        <f t="shared" si="8647"/>
        <v>0</v>
      </c>
      <c r="AJ2814" s="122">
        <f t="shared" si="8647"/>
        <v>0</v>
      </c>
      <c r="AK2814" s="122">
        <f t="shared" si="8647"/>
        <v>0</v>
      </c>
      <c r="AL2814" s="122">
        <f t="shared" si="8647"/>
        <v>0</v>
      </c>
      <c r="AM2814" s="122">
        <f t="shared" si="8647"/>
        <v>0</v>
      </c>
      <c r="AN2814" s="121">
        <f t="shared" si="7870"/>
        <v>0</v>
      </c>
      <c r="AO2814" s="122">
        <f t="shared" ref="AO2814:AW2814" si="8648">+($AX2814-$AN2814)/10+AN2814</f>
        <v>0</v>
      </c>
      <c r="AP2814" s="122">
        <f t="shared" si="8648"/>
        <v>0</v>
      </c>
      <c r="AQ2814" s="122">
        <f t="shared" si="8648"/>
        <v>0</v>
      </c>
      <c r="AR2814" s="122">
        <f t="shared" si="8648"/>
        <v>0</v>
      </c>
      <c r="AS2814" s="122">
        <f t="shared" si="8648"/>
        <v>0</v>
      </c>
      <c r="AT2814" s="122">
        <f t="shared" si="8648"/>
        <v>0</v>
      </c>
      <c r="AU2814" s="122">
        <f t="shared" si="8648"/>
        <v>0</v>
      </c>
      <c r="AV2814" s="122">
        <f t="shared" si="8648"/>
        <v>0</v>
      </c>
      <c r="AW2814" s="122">
        <f t="shared" si="8648"/>
        <v>0</v>
      </c>
      <c r="AX2814" s="121">
        <f t="shared" si="7872"/>
        <v>0</v>
      </c>
    </row>
    <row r="2815" spans="2:50" ht="15.75" customHeight="1" x14ac:dyDescent="0.2">
      <c r="B2815" s="123"/>
      <c r="C2815" s="124"/>
      <c r="D2815" s="124"/>
      <c r="E2815" s="124"/>
      <c r="F2815" s="124"/>
      <c r="G2815" s="124"/>
      <c r="H2815" s="124"/>
      <c r="I2815" s="124"/>
      <c r="J2815" s="124"/>
      <c r="K2815" s="124"/>
      <c r="L2815" s="124"/>
      <c r="M2815" s="124"/>
      <c r="N2815" s="125"/>
      <c r="O2815" s="119"/>
      <c r="P2815" s="120" t="str">
        <f t="shared" si="8251"/>
        <v/>
      </c>
      <c r="Q2815" s="126">
        <f t="shared" ref="Q2815:W2815" si="8649">SUMIF($B$9:$N$9,Q$9,$B2815:$N2815)/100</f>
        <v>0</v>
      </c>
      <c r="R2815" s="126">
        <f t="shared" si="8649"/>
        <v>0</v>
      </c>
      <c r="S2815" s="126">
        <f t="shared" si="8649"/>
        <v>0</v>
      </c>
      <c r="T2815" s="126">
        <f t="shared" si="8649"/>
        <v>0</v>
      </c>
      <c r="U2815" s="126">
        <f t="shared" si="8649"/>
        <v>0</v>
      </c>
      <c r="V2815" s="126">
        <f t="shared" si="8649"/>
        <v>0</v>
      </c>
      <c r="W2815" s="126">
        <f t="shared" si="8649"/>
        <v>0</v>
      </c>
      <c r="X2815" s="127">
        <f t="shared" ref="X2815:X3040" si="8650">+(Y2815-W2815)/2+W2815</f>
        <v>0</v>
      </c>
      <c r="Y2815" s="126">
        <f t="shared" ref="Y2815:Y3040" si="8651">SUMIF($B$9:$N$9,Y$9,$B2815:$N2815)/100</f>
        <v>0</v>
      </c>
      <c r="Z2815" s="127">
        <f t="shared" ref="Z2815:Z3040" si="8652">+(AA2815-Y2815)/2+Y2815</f>
        <v>0</v>
      </c>
      <c r="AA2815" s="126">
        <f t="shared" ref="AA2815:AA3040" si="8653">SUMIF($B$9:$N$9,AA$9,$B2815:$N2815)/100</f>
        <v>0</v>
      </c>
      <c r="AB2815" s="127">
        <f t="shared" si="8637"/>
        <v>0</v>
      </c>
      <c r="AC2815" s="127">
        <f t="shared" si="8637"/>
        <v>0</v>
      </c>
      <c r="AD2815" s="126">
        <f t="shared" ref="AD2815:AD3040" si="8654">SUMIF($B$9:$N$9,AD$9,$B2815:$N2815)/100</f>
        <v>0</v>
      </c>
      <c r="AE2815" s="127">
        <f t="shared" ref="AE2815:AM2815" si="8655">+($AN2815-$AD2815)/10+AD2815</f>
        <v>0</v>
      </c>
      <c r="AF2815" s="127">
        <f t="shared" si="8655"/>
        <v>0</v>
      </c>
      <c r="AG2815" s="127">
        <f t="shared" si="8655"/>
        <v>0</v>
      </c>
      <c r="AH2815" s="127">
        <f t="shared" si="8655"/>
        <v>0</v>
      </c>
      <c r="AI2815" s="127">
        <f t="shared" si="8655"/>
        <v>0</v>
      </c>
      <c r="AJ2815" s="127">
        <f t="shared" si="8655"/>
        <v>0</v>
      </c>
      <c r="AK2815" s="127">
        <f t="shared" si="8655"/>
        <v>0</v>
      </c>
      <c r="AL2815" s="127">
        <f t="shared" si="8655"/>
        <v>0</v>
      </c>
      <c r="AM2815" s="127">
        <f t="shared" si="8655"/>
        <v>0</v>
      </c>
      <c r="AN2815" s="126">
        <f t="shared" ref="AN2815:AN3040" si="8656">SUMIF($B$9:$N$9,AN$9,$B2815:$N2815)/100</f>
        <v>0</v>
      </c>
      <c r="AO2815" s="127">
        <f t="shared" ref="AO2815:AW2815" si="8657">+($AX2815-$AN2815)/10+AN2815</f>
        <v>0</v>
      </c>
      <c r="AP2815" s="127">
        <f t="shared" si="8657"/>
        <v>0</v>
      </c>
      <c r="AQ2815" s="127">
        <f t="shared" si="8657"/>
        <v>0</v>
      </c>
      <c r="AR2815" s="127">
        <f t="shared" si="8657"/>
        <v>0</v>
      </c>
      <c r="AS2815" s="127">
        <f t="shared" si="8657"/>
        <v>0</v>
      </c>
      <c r="AT2815" s="127">
        <f t="shared" si="8657"/>
        <v>0</v>
      </c>
      <c r="AU2815" s="127">
        <f t="shared" si="8657"/>
        <v>0</v>
      </c>
      <c r="AV2815" s="127">
        <f t="shared" si="8657"/>
        <v>0</v>
      </c>
      <c r="AW2815" s="127">
        <f t="shared" si="8657"/>
        <v>0</v>
      </c>
      <c r="AX2815" s="126">
        <f t="shared" ref="AX2815:AX3040" si="8658">SUMIF($B$9:$N$9,AX$9,$B2815:$N2815)/100</f>
        <v>0</v>
      </c>
    </row>
    <row r="2816" spans="2:50" ht="15.75" customHeight="1" x14ac:dyDescent="0.2">
      <c r="B2816" s="123"/>
      <c r="C2816" s="128"/>
      <c r="D2816" s="128"/>
      <c r="E2816" s="128"/>
      <c r="F2816" s="128"/>
      <c r="G2816" s="128"/>
      <c r="H2816" s="128"/>
      <c r="I2816" s="128"/>
      <c r="J2816" s="128"/>
      <c r="K2816" s="128"/>
      <c r="L2816" s="128"/>
      <c r="M2816" s="128"/>
      <c r="N2816" s="129"/>
      <c r="O2816" s="119"/>
      <c r="P2816" s="120" t="str">
        <f t="shared" si="8251"/>
        <v/>
      </c>
      <c r="Q2816" s="121">
        <f t="shared" ref="Q2816:W2816" si="8659">SUMIF($B$9:$N$9,Q$9,$B2816:$N2816)/100</f>
        <v>0</v>
      </c>
      <c r="R2816" s="121">
        <f t="shared" si="8659"/>
        <v>0</v>
      </c>
      <c r="S2816" s="121">
        <f t="shared" si="8659"/>
        <v>0</v>
      </c>
      <c r="T2816" s="121">
        <f t="shared" si="8659"/>
        <v>0</v>
      </c>
      <c r="U2816" s="121">
        <f t="shared" si="8659"/>
        <v>0</v>
      </c>
      <c r="V2816" s="121">
        <f t="shared" si="8659"/>
        <v>0</v>
      </c>
      <c r="W2816" s="121">
        <f t="shared" si="8659"/>
        <v>0</v>
      </c>
      <c r="X2816" s="122">
        <f t="shared" si="8650"/>
        <v>0</v>
      </c>
      <c r="Y2816" s="121">
        <f t="shared" si="8651"/>
        <v>0</v>
      </c>
      <c r="Z2816" s="122">
        <f t="shared" si="8652"/>
        <v>0</v>
      </c>
      <c r="AA2816" s="121">
        <f t="shared" si="8653"/>
        <v>0</v>
      </c>
      <c r="AB2816" s="122">
        <f t="shared" si="8637"/>
        <v>0</v>
      </c>
      <c r="AC2816" s="122">
        <f t="shared" si="8637"/>
        <v>0</v>
      </c>
      <c r="AD2816" s="121">
        <f t="shared" si="8654"/>
        <v>0</v>
      </c>
      <c r="AE2816" s="122">
        <f t="shared" ref="AE2816:AM2816" si="8660">+($AN2816-$AD2816)/10+AD2816</f>
        <v>0</v>
      </c>
      <c r="AF2816" s="122">
        <f t="shared" si="8660"/>
        <v>0</v>
      </c>
      <c r="AG2816" s="122">
        <f t="shared" si="8660"/>
        <v>0</v>
      </c>
      <c r="AH2816" s="122">
        <f t="shared" si="8660"/>
        <v>0</v>
      </c>
      <c r="AI2816" s="122">
        <f t="shared" si="8660"/>
        <v>0</v>
      </c>
      <c r="AJ2816" s="122">
        <f t="shared" si="8660"/>
        <v>0</v>
      </c>
      <c r="AK2816" s="122">
        <f t="shared" si="8660"/>
        <v>0</v>
      </c>
      <c r="AL2816" s="122">
        <f t="shared" si="8660"/>
        <v>0</v>
      </c>
      <c r="AM2816" s="122">
        <f t="shared" si="8660"/>
        <v>0</v>
      </c>
      <c r="AN2816" s="121">
        <f t="shared" si="8656"/>
        <v>0</v>
      </c>
      <c r="AO2816" s="122">
        <f t="shared" ref="AO2816:AW2816" si="8661">+($AX2816-$AN2816)/10+AN2816</f>
        <v>0</v>
      </c>
      <c r="AP2816" s="122">
        <f t="shared" si="8661"/>
        <v>0</v>
      </c>
      <c r="AQ2816" s="122">
        <f t="shared" si="8661"/>
        <v>0</v>
      </c>
      <c r="AR2816" s="122">
        <f t="shared" si="8661"/>
        <v>0</v>
      </c>
      <c r="AS2816" s="122">
        <f t="shared" si="8661"/>
        <v>0</v>
      </c>
      <c r="AT2816" s="122">
        <f t="shared" si="8661"/>
        <v>0</v>
      </c>
      <c r="AU2816" s="122">
        <f t="shared" si="8661"/>
        <v>0</v>
      </c>
      <c r="AV2816" s="122">
        <f t="shared" si="8661"/>
        <v>0</v>
      </c>
      <c r="AW2816" s="122">
        <f t="shared" si="8661"/>
        <v>0</v>
      </c>
      <c r="AX2816" s="121">
        <f t="shared" si="8658"/>
        <v>0</v>
      </c>
    </row>
    <row r="2817" spans="2:50" ht="15.75" customHeight="1" x14ac:dyDescent="0.2">
      <c r="B2817" s="123"/>
      <c r="C2817" s="124"/>
      <c r="D2817" s="124"/>
      <c r="E2817" s="124"/>
      <c r="F2817" s="124"/>
      <c r="G2817" s="124"/>
      <c r="H2817" s="124"/>
      <c r="I2817" s="124"/>
      <c r="J2817" s="124"/>
      <c r="K2817" s="124"/>
      <c r="L2817" s="124"/>
      <c r="M2817" s="124"/>
      <c r="N2817" s="125"/>
      <c r="O2817" s="119"/>
      <c r="P2817" s="120" t="str">
        <f t="shared" si="8251"/>
        <v/>
      </c>
      <c r="Q2817" s="126">
        <f t="shared" ref="Q2817:W2817" si="8662">SUMIF($B$9:$N$9,Q$9,$B2817:$N2817)/100</f>
        <v>0</v>
      </c>
      <c r="R2817" s="126">
        <f t="shared" si="8662"/>
        <v>0</v>
      </c>
      <c r="S2817" s="126">
        <f t="shared" si="8662"/>
        <v>0</v>
      </c>
      <c r="T2817" s="126">
        <f t="shared" si="8662"/>
        <v>0</v>
      </c>
      <c r="U2817" s="126">
        <f t="shared" si="8662"/>
        <v>0</v>
      </c>
      <c r="V2817" s="126">
        <f t="shared" si="8662"/>
        <v>0</v>
      </c>
      <c r="W2817" s="126">
        <f t="shared" si="8662"/>
        <v>0</v>
      </c>
      <c r="X2817" s="127">
        <f t="shared" si="8650"/>
        <v>0</v>
      </c>
      <c r="Y2817" s="126">
        <f t="shared" si="8651"/>
        <v>0</v>
      </c>
      <c r="Z2817" s="127">
        <f t="shared" si="8652"/>
        <v>0</v>
      </c>
      <c r="AA2817" s="126">
        <f t="shared" si="8653"/>
        <v>0</v>
      </c>
      <c r="AB2817" s="127">
        <f t="shared" si="8637"/>
        <v>0</v>
      </c>
      <c r="AC2817" s="127">
        <f t="shared" si="8637"/>
        <v>0</v>
      </c>
      <c r="AD2817" s="126">
        <f t="shared" si="8654"/>
        <v>0</v>
      </c>
      <c r="AE2817" s="127">
        <f t="shared" ref="AE2817:AM2817" si="8663">+($AN2817-$AD2817)/10+AD2817</f>
        <v>0</v>
      </c>
      <c r="AF2817" s="127">
        <f t="shared" si="8663"/>
        <v>0</v>
      </c>
      <c r="AG2817" s="127">
        <f t="shared" si="8663"/>
        <v>0</v>
      </c>
      <c r="AH2817" s="127">
        <f t="shared" si="8663"/>
        <v>0</v>
      </c>
      <c r="AI2817" s="127">
        <f t="shared" si="8663"/>
        <v>0</v>
      </c>
      <c r="AJ2817" s="127">
        <f t="shared" si="8663"/>
        <v>0</v>
      </c>
      <c r="AK2817" s="127">
        <f t="shared" si="8663"/>
        <v>0</v>
      </c>
      <c r="AL2817" s="127">
        <f t="shared" si="8663"/>
        <v>0</v>
      </c>
      <c r="AM2817" s="127">
        <f t="shared" si="8663"/>
        <v>0</v>
      </c>
      <c r="AN2817" s="126">
        <f t="shared" si="8656"/>
        <v>0</v>
      </c>
      <c r="AO2817" s="127">
        <f t="shared" ref="AO2817:AW2817" si="8664">+($AX2817-$AN2817)/10+AN2817</f>
        <v>0</v>
      </c>
      <c r="AP2817" s="127">
        <f t="shared" si="8664"/>
        <v>0</v>
      </c>
      <c r="AQ2817" s="127">
        <f t="shared" si="8664"/>
        <v>0</v>
      </c>
      <c r="AR2817" s="127">
        <f t="shared" si="8664"/>
        <v>0</v>
      </c>
      <c r="AS2817" s="127">
        <f t="shared" si="8664"/>
        <v>0</v>
      </c>
      <c r="AT2817" s="127">
        <f t="shared" si="8664"/>
        <v>0</v>
      </c>
      <c r="AU2817" s="127">
        <f t="shared" si="8664"/>
        <v>0</v>
      </c>
      <c r="AV2817" s="127">
        <f t="shared" si="8664"/>
        <v>0</v>
      </c>
      <c r="AW2817" s="127">
        <f t="shared" si="8664"/>
        <v>0</v>
      </c>
      <c r="AX2817" s="126">
        <f t="shared" si="8658"/>
        <v>0</v>
      </c>
    </row>
    <row r="2818" spans="2:50" ht="15.75" customHeight="1" x14ac:dyDescent="0.2">
      <c r="B2818" s="123"/>
      <c r="C2818" s="128"/>
      <c r="D2818" s="128"/>
      <c r="E2818" s="128"/>
      <c r="F2818" s="128"/>
      <c r="G2818" s="128"/>
      <c r="H2818" s="128"/>
      <c r="I2818" s="128"/>
      <c r="J2818" s="128"/>
      <c r="K2818" s="128"/>
      <c r="L2818" s="128"/>
      <c r="M2818" s="128"/>
      <c r="N2818" s="129"/>
      <c r="O2818" s="119"/>
      <c r="P2818" s="120" t="str">
        <f t="shared" si="8251"/>
        <v/>
      </c>
      <c r="Q2818" s="121">
        <f t="shared" ref="Q2818:W2818" si="8665">SUMIF($B$9:$N$9,Q$9,$B2818:$N2818)/100</f>
        <v>0</v>
      </c>
      <c r="R2818" s="121">
        <f t="shared" si="8665"/>
        <v>0</v>
      </c>
      <c r="S2818" s="121">
        <f t="shared" si="8665"/>
        <v>0</v>
      </c>
      <c r="T2818" s="121">
        <f t="shared" si="8665"/>
        <v>0</v>
      </c>
      <c r="U2818" s="121">
        <f t="shared" si="8665"/>
        <v>0</v>
      </c>
      <c r="V2818" s="121">
        <f t="shared" si="8665"/>
        <v>0</v>
      </c>
      <c r="W2818" s="121">
        <f t="shared" si="8665"/>
        <v>0</v>
      </c>
      <c r="X2818" s="122">
        <f t="shared" si="8650"/>
        <v>0</v>
      </c>
      <c r="Y2818" s="121">
        <f t="shared" si="8651"/>
        <v>0</v>
      </c>
      <c r="Z2818" s="122">
        <f t="shared" si="8652"/>
        <v>0</v>
      </c>
      <c r="AA2818" s="121">
        <f t="shared" si="8653"/>
        <v>0</v>
      </c>
      <c r="AB2818" s="122">
        <f t="shared" si="8637"/>
        <v>0</v>
      </c>
      <c r="AC2818" s="122">
        <f t="shared" si="8637"/>
        <v>0</v>
      </c>
      <c r="AD2818" s="121">
        <f t="shared" si="8654"/>
        <v>0</v>
      </c>
      <c r="AE2818" s="122">
        <f t="shared" ref="AE2818:AM2818" si="8666">+($AN2818-$AD2818)/10+AD2818</f>
        <v>0</v>
      </c>
      <c r="AF2818" s="122">
        <f t="shared" si="8666"/>
        <v>0</v>
      </c>
      <c r="AG2818" s="122">
        <f t="shared" si="8666"/>
        <v>0</v>
      </c>
      <c r="AH2818" s="122">
        <f t="shared" si="8666"/>
        <v>0</v>
      </c>
      <c r="AI2818" s="122">
        <f t="shared" si="8666"/>
        <v>0</v>
      </c>
      <c r="AJ2818" s="122">
        <f t="shared" si="8666"/>
        <v>0</v>
      </c>
      <c r="AK2818" s="122">
        <f t="shared" si="8666"/>
        <v>0</v>
      </c>
      <c r="AL2818" s="122">
        <f t="shared" si="8666"/>
        <v>0</v>
      </c>
      <c r="AM2818" s="122">
        <f t="shared" si="8666"/>
        <v>0</v>
      </c>
      <c r="AN2818" s="121">
        <f t="shared" si="8656"/>
        <v>0</v>
      </c>
      <c r="AO2818" s="122">
        <f t="shared" ref="AO2818:AW2818" si="8667">+($AX2818-$AN2818)/10+AN2818</f>
        <v>0</v>
      </c>
      <c r="AP2818" s="122">
        <f t="shared" si="8667"/>
        <v>0</v>
      </c>
      <c r="AQ2818" s="122">
        <f t="shared" si="8667"/>
        <v>0</v>
      </c>
      <c r="AR2818" s="122">
        <f t="shared" si="8667"/>
        <v>0</v>
      </c>
      <c r="AS2818" s="122">
        <f t="shared" si="8667"/>
        <v>0</v>
      </c>
      <c r="AT2818" s="122">
        <f t="shared" si="8667"/>
        <v>0</v>
      </c>
      <c r="AU2818" s="122">
        <f t="shared" si="8667"/>
        <v>0</v>
      </c>
      <c r="AV2818" s="122">
        <f t="shared" si="8667"/>
        <v>0</v>
      </c>
      <c r="AW2818" s="122">
        <f t="shared" si="8667"/>
        <v>0</v>
      </c>
      <c r="AX2818" s="121">
        <f t="shared" si="8658"/>
        <v>0</v>
      </c>
    </row>
    <row r="2819" spans="2:50" ht="15.75" customHeight="1" x14ac:dyDescent="0.2">
      <c r="B2819" s="123"/>
      <c r="C2819" s="124"/>
      <c r="D2819" s="124"/>
      <c r="E2819" s="124"/>
      <c r="F2819" s="124"/>
      <c r="G2819" s="124"/>
      <c r="H2819" s="124"/>
      <c r="I2819" s="124"/>
      <c r="J2819" s="124"/>
      <c r="K2819" s="124"/>
      <c r="L2819" s="124"/>
      <c r="M2819" s="124"/>
      <c r="N2819" s="125"/>
      <c r="O2819" s="119"/>
      <c r="P2819" s="120" t="str">
        <f t="shared" si="8251"/>
        <v/>
      </c>
      <c r="Q2819" s="126">
        <f t="shared" ref="Q2819:W2819" si="8668">SUMIF($B$9:$N$9,Q$9,$B2819:$N2819)/100</f>
        <v>0</v>
      </c>
      <c r="R2819" s="126">
        <f t="shared" si="8668"/>
        <v>0</v>
      </c>
      <c r="S2819" s="126">
        <f t="shared" si="8668"/>
        <v>0</v>
      </c>
      <c r="T2819" s="126">
        <f t="shared" si="8668"/>
        <v>0</v>
      </c>
      <c r="U2819" s="126">
        <f t="shared" si="8668"/>
        <v>0</v>
      </c>
      <c r="V2819" s="126">
        <f t="shared" si="8668"/>
        <v>0</v>
      </c>
      <c r="W2819" s="126">
        <f t="shared" si="8668"/>
        <v>0</v>
      </c>
      <c r="X2819" s="127">
        <f t="shared" si="8650"/>
        <v>0</v>
      </c>
      <c r="Y2819" s="126">
        <f t="shared" si="8651"/>
        <v>0</v>
      </c>
      <c r="Z2819" s="127">
        <f t="shared" si="8652"/>
        <v>0</v>
      </c>
      <c r="AA2819" s="126">
        <f t="shared" si="8653"/>
        <v>0</v>
      </c>
      <c r="AB2819" s="127">
        <f t="shared" si="8637"/>
        <v>0</v>
      </c>
      <c r="AC2819" s="127">
        <f t="shared" si="8637"/>
        <v>0</v>
      </c>
      <c r="AD2819" s="126">
        <f t="shared" si="8654"/>
        <v>0</v>
      </c>
      <c r="AE2819" s="127">
        <f t="shared" ref="AE2819:AM2819" si="8669">+($AN2819-$AD2819)/10+AD2819</f>
        <v>0</v>
      </c>
      <c r="AF2819" s="127">
        <f t="shared" si="8669"/>
        <v>0</v>
      </c>
      <c r="AG2819" s="127">
        <f t="shared" si="8669"/>
        <v>0</v>
      </c>
      <c r="AH2819" s="127">
        <f t="shared" si="8669"/>
        <v>0</v>
      </c>
      <c r="AI2819" s="127">
        <f t="shared" si="8669"/>
        <v>0</v>
      </c>
      <c r="AJ2819" s="127">
        <f t="shared" si="8669"/>
        <v>0</v>
      </c>
      <c r="AK2819" s="127">
        <f t="shared" si="8669"/>
        <v>0</v>
      </c>
      <c r="AL2819" s="127">
        <f t="shared" si="8669"/>
        <v>0</v>
      </c>
      <c r="AM2819" s="127">
        <f t="shared" si="8669"/>
        <v>0</v>
      </c>
      <c r="AN2819" s="126">
        <f t="shared" si="8656"/>
        <v>0</v>
      </c>
      <c r="AO2819" s="127">
        <f t="shared" ref="AO2819:AW2819" si="8670">+($AX2819-$AN2819)/10+AN2819</f>
        <v>0</v>
      </c>
      <c r="AP2819" s="127">
        <f t="shared" si="8670"/>
        <v>0</v>
      </c>
      <c r="AQ2819" s="127">
        <f t="shared" si="8670"/>
        <v>0</v>
      </c>
      <c r="AR2819" s="127">
        <f t="shared" si="8670"/>
        <v>0</v>
      </c>
      <c r="AS2819" s="127">
        <f t="shared" si="8670"/>
        <v>0</v>
      </c>
      <c r="AT2819" s="127">
        <f t="shared" si="8670"/>
        <v>0</v>
      </c>
      <c r="AU2819" s="127">
        <f t="shared" si="8670"/>
        <v>0</v>
      </c>
      <c r="AV2819" s="127">
        <f t="shared" si="8670"/>
        <v>0</v>
      </c>
      <c r="AW2819" s="127">
        <f t="shared" si="8670"/>
        <v>0</v>
      </c>
      <c r="AX2819" s="126">
        <f t="shared" si="8658"/>
        <v>0</v>
      </c>
    </row>
    <row r="2820" spans="2:50" ht="15.75" customHeight="1" x14ac:dyDescent="0.2">
      <c r="B2820" s="123"/>
      <c r="C2820" s="128"/>
      <c r="D2820" s="128"/>
      <c r="E2820" s="128"/>
      <c r="F2820" s="128"/>
      <c r="G2820" s="128"/>
      <c r="H2820" s="128"/>
      <c r="I2820" s="128"/>
      <c r="J2820" s="128"/>
      <c r="K2820" s="128"/>
      <c r="L2820" s="128"/>
      <c r="M2820" s="128"/>
      <c r="N2820" s="129"/>
      <c r="O2820" s="119"/>
      <c r="P2820" s="120" t="str">
        <f t="shared" si="8251"/>
        <v/>
      </c>
      <c r="Q2820" s="121">
        <f t="shared" ref="Q2820:W2820" si="8671">SUMIF($B$9:$N$9,Q$9,$B2820:$N2820)/100</f>
        <v>0</v>
      </c>
      <c r="R2820" s="121">
        <f t="shared" si="8671"/>
        <v>0</v>
      </c>
      <c r="S2820" s="121">
        <f t="shared" si="8671"/>
        <v>0</v>
      </c>
      <c r="T2820" s="121">
        <f t="shared" si="8671"/>
        <v>0</v>
      </c>
      <c r="U2820" s="121">
        <f t="shared" si="8671"/>
        <v>0</v>
      </c>
      <c r="V2820" s="121">
        <f t="shared" si="8671"/>
        <v>0</v>
      </c>
      <c r="W2820" s="121">
        <f t="shared" si="8671"/>
        <v>0</v>
      </c>
      <c r="X2820" s="122">
        <f t="shared" si="8650"/>
        <v>0</v>
      </c>
      <c r="Y2820" s="121">
        <f t="shared" si="8651"/>
        <v>0</v>
      </c>
      <c r="Z2820" s="122">
        <f t="shared" si="8652"/>
        <v>0</v>
      </c>
      <c r="AA2820" s="121">
        <f t="shared" si="8653"/>
        <v>0</v>
      </c>
      <c r="AB2820" s="122">
        <f t="shared" si="8637"/>
        <v>0</v>
      </c>
      <c r="AC2820" s="122">
        <f t="shared" si="8637"/>
        <v>0</v>
      </c>
      <c r="AD2820" s="121">
        <f t="shared" si="8654"/>
        <v>0</v>
      </c>
      <c r="AE2820" s="122">
        <f t="shared" ref="AE2820:AM2820" si="8672">+($AN2820-$AD2820)/10+AD2820</f>
        <v>0</v>
      </c>
      <c r="AF2820" s="122">
        <f t="shared" si="8672"/>
        <v>0</v>
      </c>
      <c r="AG2820" s="122">
        <f t="shared" si="8672"/>
        <v>0</v>
      </c>
      <c r="AH2820" s="122">
        <f t="shared" si="8672"/>
        <v>0</v>
      </c>
      <c r="AI2820" s="122">
        <f t="shared" si="8672"/>
        <v>0</v>
      </c>
      <c r="AJ2820" s="122">
        <f t="shared" si="8672"/>
        <v>0</v>
      </c>
      <c r="AK2820" s="122">
        <f t="shared" si="8672"/>
        <v>0</v>
      </c>
      <c r="AL2820" s="122">
        <f t="shared" si="8672"/>
        <v>0</v>
      </c>
      <c r="AM2820" s="122">
        <f t="shared" si="8672"/>
        <v>0</v>
      </c>
      <c r="AN2820" s="121">
        <f t="shared" si="8656"/>
        <v>0</v>
      </c>
      <c r="AO2820" s="122">
        <f t="shared" ref="AO2820:AW2820" si="8673">+($AX2820-$AN2820)/10+AN2820</f>
        <v>0</v>
      </c>
      <c r="AP2820" s="122">
        <f t="shared" si="8673"/>
        <v>0</v>
      </c>
      <c r="AQ2820" s="122">
        <f t="shared" si="8673"/>
        <v>0</v>
      </c>
      <c r="AR2820" s="122">
        <f t="shared" si="8673"/>
        <v>0</v>
      </c>
      <c r="AS2820" s="122">
        <f t="shared" si="8673"/>
        <v>0</v>
      </c>
      <c r="AT2820" s="122">
        <f t="shared" si="8673"/>
        <v>0</v>
      </c>
      <c r="AU2820" s="122">
        <f t="shared" si="8673"/>
        <v>0</v>
      </c>
      <c r="AV2820" s="122">
        <f t="shared" si="8673"/>
        <v>0</v>
      </c>
      <c r="AW2820" s="122">
        <f t="shared" si="8673"/>
        <v>0</v>
      </c>
      <c r="AX2820" s="121">
        <f t="shared" si="8658"/>
        <v>0</v>
      </c>
    </row>
    <row r="2821" spans="2:50" ht="15.75" customHeight="1" x14ac:dyDescent="0.2">
      <c r="B2821" s="123"/>
      <c r="C2821" s="124"/>
      <c r="D2821" s="124"/>
      <c r="E2821" s="124"/>
      <c r="F2821" s="124"/>
      <c r="G2821" s="124"/>
      <c r="H2821" s="124"/>
      <c r="I2821" s="124"/>
      <c r="J2821" s="124"/>
      <c r="K2821" s="124"/>
      <c r="L2821" s="124"/>
      <c r="M2821" s="124"/>
      <c r="N2821" s="125"/>
      <c r="O2821" s="119"/>
      <c r="P2821" s="120" t="str">
        <f t="shared" si="8251"/>
        <v/>
      </c>
      <c r="Q2821" s="126">
        <f t="shared" ref="Q2821:W2821" si="8674">SUMIF($B$9:$N$9,Q$9,$B2821:$N2821)/100</f>
        <v>0</v>
      </c>
      <c r="R2821" s="126">
        <f t="shared" si="8674"/>
        <v>0</v>
      </c>
      <c r="S2821" s="126">
        <f t="shared" si="8674"/>
        <v>0</v>
      </c>
      <c r="T2821" s="126">
        <f t="shared" si="8674"/>
        <v>0</v>
      </c>
      <c r="U2821" s="126">
        <f t="shared" si="8674"/>
        <v>0</v>
      </c>
      <c r="V2821" s="126">
        <f t="shared" si="8674"/>
        <v>0</v>
      </c>
      <c r="W2821" s="126">
        <f t="shared" si="8674"/>
        <v>0</v>
      </c>
      <c r="X2821" s="127">
        <f t="shared" si="8650"/>
        <v>0</v>
      </c>
      <c r="Y2821" s="126">
        <f t="shared" si="8651"/>
        <v>0</v>
      </c>
      <c r="Z2821" s="127">
        <f t="shared" si="8652"/>
        <v>0</v>
      </c>
      <c r="AA2821" s="126">
        <f t="shared" si="8653"/>
        <v>0</v>
      </c>
      <c r="AB2821" s="127">
        <f t="shared" si="8637"/>
        <v>0</v>
      </c>
      <c r="AC2821" s="127">
        <f t="shared" si="8637"/>
        <v>0</v>
      </c>
      <c r="AD2821" s="126">
        <f t="shared" si="8654"/>
        <v>0</v>
      </c>
      <c r="AE2821" s="127">
        <f t="shared" ref="AE2821:AM2821" si="8675">+($AN2821-$AD2821)/10+AD2821</f>
        <v>0</v>
      </c>
      <c r="AF2821" s="127">
        <f t="shared" si="8675"/>
        <v>0</v>
      </c>
      <c r="AG2821" s="127">
        <f t="shared" si="8675"/>
        <v>0</v>
      </c>
      <c r="AH2821" s="127">
        <f t="shared" si="8675"/>
        <v>0</v>
      </c>
      <c r="AI2821" s="127">
        <f t="shared" si="8675"/>
        <v>0</v>
      </c>
      <c r="AJ2821" s="127">
        <f t="shared" si="8675"/>
        <v>0</v>
      </c>
      <c r="AK2821" s="127">
        <f t="shared" si="8675"/>
        <v>0</v>
      </c>
      <c r="AL2821" s="127">
        <f t="shared" si="8675"/>
        <v>0</v>
      </c>
      <c r="AM2821" s="127">
        <f t="shared" si="8675"/>
        <v>0</v>
      </c>
      <c r="AN2821" s="126">
        <f t="shared" si="8656"/>
        <v>0</v>
      </c>
      <c r="AO2821" s="127">
        <f t="shared" ref="AO2821:AW2821" si="8676">+($AX2821-$AN2821)/10+AN2821</f>
        <v>0</v>
      </c>
      <c r="AP2821" s="127">
        <f t="shared" si="8676"/>
        <v>0</v>
      </c>
      <c r="AQ2821" s="127">
        <f t="shared" si="8676"/>
        <v>0</v>
      </c>
      <c r="AR2821" s="127">
        <f t="shared" si="8676"/>
        <v>0</v>
      </c>
      <c r="AS2821" s="127">
        <f t="shared" si="8676"/>
        <v>0</v>
      </c>
      <c r="AT2821" s="127">
        <f t="shared" si="8676"/>
        <v>0</v>
      </c>
      <c r="AU2821" s="127">
        <f t="shared" si="8676"/>
        <v>0</v>
      </c>
      <c r="AV2821" s="127">
        <f t="shared" si="8676"/>
        <v>0</v>
      </c>
      <c r="AW2821" s="127">
        <f t="shared" si="8676"/>
        <v>0</v>
      </c>
      <c r="AX2821" s="126">
        <f t="shared" si="8658"/>
        <v>0</v>
      </c>
    </row>
    <row r="2822" spans="2:50" ht="15.75" customHeight="1" x14ac:dyDescent="0.2">
      <c r="B2822" s="123"/>
      <c r="C2822" s="128"/>
      <c r="D2822" s="128"/>
      <c r="E2822" s="128"/>
      <c r="F2822" s="128"/>
      <c r="G2822" s="128"/>
      <c r="H2822" s="128"/>
      <c r="I2822" s="128"/>
      <c r="J2822" s="128"/>
      <c r="K2822" s="128"/>
      <c r="L2822" s="128"/>
      <c r="M2822" s="128"/>
      <c r="N2822" s="129"/>
      <c r="O2822" s="119"/>
      <c r="P2822" s="120" t="str">
        <f t="shared" si="8251"/>
        <v/>
      </c>
      <c r="Q2822" s="121">
        <f t="shared" ref="Q2822:W2822" si="8677">SUMIF($B$9:$N$9,Q$9,$B2822:$N2822)/100</f>
        <v>0</v>
      </c>
      <c r="R2822" s="121">
        <f t="shared" si="8677"/>
        <v>0</v>
      </c>
      <c r="S2822" s="121">
        <f t="shared" si="8677"/>
        <v>0</v>
      </c>
      <c r="T2822" s="121">
        <f t="shared" si="8677"/>
        <v>0</v>
      </c>
      <c r="U2822" s="121">
        <f t="shared" si="8677"/>
        <v>0</v>
      </c>
      <c r="V2822" s="121">
        <f t="shared" si="8677"/>
        <v>0</v>
      </c>
      <c r="W2822" s="121">
        <f t="shared" si="8677"/>
        <v>0</v>
      </c>
      <c r="X2822" s="122">
        <f t="shared" si="8650"/>
        <v>0</v>
      </c>
      <c r="Y2822" s="121">
        <f t="shared" si="8651"/>
        <v>0</v>
      </c>
      <c r="Z2822" s="122">
        <f t="shared" si="8652"/>
        <v>0</v>
      </c>
      <c r="AA2822" s="121">
        <f t="shared" si="8653"/>
        <v>0</v>
      </c>
      <c r="AB2822" s="122">
        <f t="shared" si="8637"/>
        <v>0</v>
      </c>
      <c r="AC2822" s="122">
        <f t="shared" si="8637"/>
        <v>0</v>
      </c>
      <c r="AD2822" s="121">
        <f t="shared" si="8654"/>
        <v>0</v>
      </c>
      <c r="AE2822" s="122">
        <f t="shared" ref="AE2822:AM2822" si="8678">+($AN2822-$AD2822)/10+AD2822</f>
        <v>0</v>
      </c>
      <c r="AF2822" s="122">
        <f t="shared" si="8678"/>
        <v>0</v>
      </c>
      <c r="AG2822" s="122">
        <f t="shared" si="8678"/>
        <v>0</v>
      </c>
      <c r="AH2822" s="122">
        <f t="shared" si="8678"/>
        <v>0</v>
      </c>
      <c r="AI2822" s="122">
        <f t="shared" si="8678"/>
        <v>0</v>
      </c>
      <c r="AJ2822" s="122">
        <f t="shared" si="8678"/>
        <v>0</v>
      </c>
      <c r="AK2822" s="122">
        <f t="shared" si="8678"/>
        <v>0</v>
      </c>
      <c r="AL2822" s="122">
        <f t="shared" si="8678"/>
        <v>0</v>
      </c>
      <c r="AM2822" s="122">
        <f t="shared" si="8678"/>
        <v>0</v>
      </c>
      <c r="AN2822" s="121">
        <f t="shared" si="8656"/>
        <v>0</v>
      </c>
      <c r="AO2822" s="122">
        <f t="shared" ref="AO2822:AW2822" si="8679">+($AX2822-$AN2822)/10+AN2822</f>
        <v>0</v>
      </c>
      <c r="AP2822" s="122">
        <f t="shared" si="8679"/>
        <v>0</v>
      </c>
      <c r="AQ2822" s="122">
        <f t="shared" si="8679"/>
        <v>0</v>
      </c>
      <c r="AR2822" s="122">
        <f t="shared" si="8679"/>
        <v>0</v>
      </c>
      <c r="AS2822" s="122">
        <f t="shared" si="8679"/>
        <v>0</v>
      </c>
      <c r="AT2822" s="122">
        <f t="shared" si="8679"/>
        <v>0</v>
      </c>
      <c r="AU2822" s="122">
        <f t="shared" si="8679"/>
        <v>0</v>
      </c>
      <c r="AV2822" s="122">
        <f t="shared" si="8679"/>
        <v>0</v>
      </c>
      <c r="AW2822" s="122">
        <f t="shared" si="8679"/>
        <v>0</v>
      </c>
      <c r="AX2822" s="121">
        <f t="shared" si="8658"/>
        <v>0</v>
      </c>
    </row>
    <row r="2823" spans="2:50" ht="15.75" customHeight="1" x14ac:dyDescent="0.2">
      <c r="B2823" s="123"/>
      <c r="C2823" s="124"/>
      <c r="D2823" s="124"/>
      <c r="E2823" s="124"/>
      <c r="F2823" s="124"/>
      <c r="G2823" s="124"/>
      <c r="H2823" s="124"/>
      <c r="I2823" s="124"/>
      <c r="J2823" s="124"/>
      <c r="K2823" s="124"/>
      <c r="L2823" s="124"/>
      <c r="M2823" s="124"/>
      <c r="N2823" s="125"/>
      <c r="O2823" s="119"/>
      <c r="P2823" s="120" t="str">
        <f t="shared" si="8251"/>
        <v/>
      </c>
      <c r="Q2823" s="126">
        <f t="shared" ref="Q2823:W2823" si="8680">SUMIF($B$9:$N$9,Q$9,$B2823:$N2823)/100</f>
        <v>0</v>
      </c>
      <c r="R2823" s="126">
        <f t="shared" si="8680"/>
        <v>0</v>
      </c>
      <c r="S2823" s="126">
        <f t="shared" si="8680"/>
        <v>0</v>
      </c>
      <c r="T2823" s="126">
        <f t="shared" si="8680"/>
        <v>0</v>
      </c>
      <c r="U2823" s="126">
        <f t="shared" si="8680"/>
        <v>0</v>
      </c>
      <c r="V2823" s="126">
        <f t="shared" si="8680"/>
        <v>0</v>
      </c>
      <c r="W2823" s="126">
        <f t="shared" si="8680"/>
        <v>0</v>
      </c>
      <c r="X2823" s="127">
        <f t="shared" si="8650"/>
        <v>0</v>
      </c>
      <c r="Y2823" s="126">
        <f t="shared" si="8651"/>
        <v>0</v>
      </c>
      <c r="Z2823" s="127">
        <f t="shared" si="8652"/>
        <v>0</v>
      </c>
      <c r="AA2823" s="126">
        <f t="shared" si="8653"/>
        <v>0</v>
      </c>
      <c r="AB2823" s="127">
        <f t="shared" si="8637"/>
        <v>0</v>
      </c>
      <c r="AC2823" s="127">
        <f t="shared" si="8637"/>
        <v>0</v>
      </c>
      <c r="AD2823" s="126">
        <f t="shared" si="8654"/>
        <v>0</v>
      </c>
      <c r="AE2823" s="127">
        <f t="shared" ref="AE2823:AM2823" si="8681">+($AN2823-$AD2823)/10+AD2823</f>
        <v>0</v>
      </c>
      <c r="AF2823" s="127">
        <f t="shared" si="8681"/>
        <v>0</v>
      </c>
      <c r="AG2823" s="127">
        <f t="shared" si="8681"/>
        <v>0</v>
      </c>
      <c r="AH2823" s="127">
        <f t="shared" si="8681"/>
        <v>0</v>
      </c>
      <c r="AI2823" s="127">
        <f t="shared" si="8681"/>
        <v>0</v>
      </c>
      <c r="AJ2823" s="127">
        <f t="shared" si="8681"/>
        <v>0</v>
      </c>
      <c r="AK2823" s="127">
        <f t="shared" si="8681"/>
        <v>0</v>
      </c>
      <c r="AL2823" s="127">
        <f t="shared" si="8681"/>
        <v>0</v>
      </c>
      <c r="AM2823" s="127">
        <f t="shared" si="8681"/>
        <v>0</v>
      </c>
      <c r="AN2823" s="126">
        <f t="shared" si="8656"/>
        <v>0</v>
      </c>
      <c r="AO2823" s="127">
        <f t="shared" ref="AO2823:AW2823" si="8682">+($AX2823-$AN2823)/10+AN2823</f>
        <v>0</v>
      </c>
      <c r="AP2823" s="127">
        <f t="shared" si="8682"/>
        <v>0</v>
      </c>
      <c r="AQ2823" s="127">
        <f t="shared" si="8682"/>
        <v>0</v>
      </c>
      <c r="AR2823" s="127">
        <f t="shared" si="8682"/>
        <v>0</v>
      </c>
      <c r="AS2823" s="127">
        <f t="shared" si="8682"/>
        <v>0</v>
      </c>
      <c r="AT2823" s="127">
        <f t="shared" si="8682"/>
        <v>0</v>
      </c>
      <c r="AU2823" s="127">
        <f t="shared" si="8682"/>
        <v>0</v>
      </c>
      <c r="AV2823" s="127">
        <f t="shared" si="8682"/>
        <v>0</v>
      </c>
      <c r="AW2823" s="127">
        <f t="shared" si="8682"/>
        <v>0</v>
      </c>
      <c r="AX2823" s="126">
        <f t="shared" si="8658"/>
        <v>0</v>
      </c>
    </row>
    <row r="2824" spans="2:50" ht="15.75" customHeight="1" x14ac:dyDescent="0.2">
      <c r="B2824" s="123"/>
      <c r="C2824" s="128"/>
      <c r="D2824" s="128"/>
      <c r="E2824" s="128"/>
      <c r="F2824" s="128"/>
      <c r="G2824" s="128"/>
      <c r="H2824" s="128"/>
      <c r="I2824" s="128"/>
      <c r="J2824" s="128"/>
      <c r="K2824" s="128"/>
      <c r="L2824" s="128"/>
      <c r="M2824" s="128"/>
      <c r="N2824" s="129"/>
      <c r="O2824" s="119"/>
      <c r="P2824" s="120" t="str">
        <f t="shared" si="8251"/>
        <v/>
      </c>
      <c r="Q2824" s="121">
        <f t="shared" ref="Q2824:W2824" si="8683">SUMIF($B$9:$N$9,Q$9,$B2824:$N2824)/100</f>
        <v>0</v>
      </c>
      <c r="R2824" s="121">
        <f t="shared" si="8683"/>
        <v>0</v>
      </c>
      <c r="S2824" s="121">
        <f t="shared" si="8683"/>
        <v>0</v>
      </c>
      <c r="T2824" s="121">
        <f t="shared" si="8683"/>
        <v>0</v>
      </c>
      <c r="U2824" s="121">
        <f t="shared" si="8683"/>
        <v>0</v>
      </c>
      <c r="V2824" s="121">
        <f t="shared" si="8683"/>
        <v>0</v>
      </c>
      <c r="W2824" s="121">
        <f t="shared" si="8683"/>
        <v>0</v>
      </c>
      <c r="X2824" s="122">
        <f t="shared" si="8650"/>
        <v>0</v>
      </c>
      <c r="Y2824" s="121">
        <f t="shared" si="8651"/>
        <v>0</v>
      </c>
      <c r="Z2824" s="122">
        <f t="shared" si="8652"/>
        <v>0</v>
      </c>
      <c r="AA2824" s="121">
        <f t="shared" si="8653"/>
        <v>0</v>
      </c>
      <c r="AB2824" s="122">
        <f t="shared" si="8637"/>
        <v>0</v>
      </c>
      <c r="AC2824" s="122">
        <f t="shared" si="8637"/>
        <v>0</v>
      </c>
      <c r="AD2824" s="121">
        <f t="shared" si="8654"/>
        <v>0</v>
      </c>
      <c r="AE2824" s="122">
        <f t="shared" ref="AE2824:AM2824" si="8684">+($AN2824-$AD2824)/10+AD2824</f>
        <v>0</v>
      </c>
      <c r="AF2824" s="122">
        <f t="shared" si="8684"/>
        <v>0</v>
      </c>
      <c r="AG2824" s="122">
        <f t="shared" si="8684"/>
        <v>0</v>
      </c>
      <c r="AH2824" s="122">
        <f t="shared" si="8684"/>
        <v>0</v>
      </c>
      <c r="AI2824" s="122">
        <f t="shared" si="8684"/>
        <v>0</v>
      </c>
      <c r="AJ2824" s="122">
        <f t="shared" si="8684"/>
        <v>0</v>
      </c>
      <c r="AK2824" s="122">
        <f t="shared" si="8684"/>
        <v>0</v>
      </c>
      <c r="AL2824" s="122">
        <f t="shared" si="8684"/>
        <v>0</v>
      </c>
      <c r="AM2824" s="122">
        <f t="shared" si="8684"/>
        <v>0</v>
      </c>
      <c r="AN2824" s="121">
        <f t="shared" si="8656"/>
        <v>0</v>
      </c>
      <c r="AO2824" s="122">
        <f t="shared" ref="AO2824:AW2824" si="8685">+($AX2824-$AN2824)/10+AN2824</f>
        <v>0</v>
      </c>
      <c r="AP2824" s="122">
        <f t="shared" si="8685"/>
        <v>0</v>
      </c>
      <c r="AQ2824" s="122">
        <f t="shared" si="8685"/>
        <v>0</v>
      </c>
      <c r="AR2824" s="122">
        <f t="shared" si="8685"/>
        <v>0</v>
      </c>
      <c r="AS2824" s="122">
        <f t="shared" si="8685"/>
        <v>0</v>
      </c>
      <c r="AT2824" s="122">
        <f t="shared" si="8685"/>
        <v>0</v>
      </c>
      <c r="AU2824" s="122">
        <f t="shared" si="8685"/>
        <v>0</v>
      </c>
      <c r="AV2824" s="122">
        <f t="shared" si="8685"/>
        <v>0</v>
      </c>
      <c r="AW2824" s="122">
        <f t="shared" si="8685"/>
        <v>0</v>
      </c>
      <c r="AX2824" s="121">
        <f t="shared" si="8658"/>
        <v>0</v>
      </c>
    </row>
    <row r="2825" spans="2:50" ht="15.75" customHeight="1" x14ac:dyDescent="0.2">
      <c r="B2825" s="123"/>
      <c r="C2825" s="124"/>
      <c r="D2825" s="124"/>
      <c r="E2825" s="124"/>
      <c r="F2825" s="124"/>
      <c r="G2825" s="124"/>
      <c r="H2825" s="124"/>
      <c r="I2825" s="124"/>
      <c r="J2825" s="124"/>
      <c r="K2825" s="124"/>
      <c r="L2825" s="124"/>
      <c r="M2825" s="124"/>
      <c r="N2825" s="125"/>
      <c r="O2825" s="119"/>
      <c r="P2825" s="120" t="str">
        <f t="shared" si="8251"/>
        <v/>
      </c>
      <c r="Q2825" s="126">
        <f t="shared" ref="Q2825:W2825" si="8686">SUMIF($B$9:$N$9,Q$9,$B2825:$N2825)/100</f>
        <v>0</v>
      </c>
      <c r="R2825" s="126">
        <f t="shared" si="8686"/>
        <v>0</v>
      </c>
      <c r="S2825" s="126">
        <f t="shared" si="8686"/>
        <v>0</v>
      </c>
      <c r="T2825" s="126">
        <f t="shared" si="8686"/>
        <v>0</v>
      </c>
      <c r="U2825" s="126">
        <f t="shared" si="8686"/>
        <v>0</v>
      </c>
      <c r="V2825" s="126">
        <f t="shared" si="8686"/>
        <v>0</v>
      </c>
      <c r="W2825" s="126">
        <f t="shared" si="8686"/>
        <v>0</v>
      </c>
      <c r="X2825" s="127">
        <f t="shared" si="8650"/>
        <v>0</v>
      </c>
      <c r="Y2825" s="126">
        <f t="shared" si="8651"/>
        <v>0</v>
      </c>
      <c r="Z2825" s="127">
        <f t="shared" si="8652"/>
        <v>0</v>
      </c>
      <c r="AA2825" s="126">
        <f t="shared" si="8653"/>
        <v>0</v>
      </c>
      <c r="AB2825" s="127">
        <f t="shared" si="8637"/>
        <v>0</v>
      </c>
      <c r="AC2825" s="127">
        <f t="shared" si="8637"/>
        <v>0</v>
      </c>
      <c r="AD2825" s="126">
        <f t="shared" si="8654"/>
        <v>0</v>
      </c>
      <c r="AE2825" s="127">
        <f t="shared" ref="AE2825:AM2825" si="8687">+($AN2825-$AD2825)/10+AD2825</f>
        <v>0</v>
      </c>
      <c r="AF2825" s="127">
        <f t="shared" si="8687"/>
        <v>0</v>
      </c>
      <c r="AG2825" s="127">
        <f t="shared" si="8687"/>
        <v>0</v>
      </c>
      <c r="AH2825" s="127">
        <f t="shared" si="8687"/>
        <v>0</v>
      </c>
      <c r="AI2825" s="127">
        <f t="shared" si="8687"/>
        <v>0</v>
      </c>
      <c r="AJ2825" s="127">
        <f t="shared" si="8687"/>
        <v>0</v>
      </c>
      <c r="AK2825" s="127">
        <f t="shared" si="8687"/>
        <v>0</v>
      </c>
      <c r="AL2825" s="127">
        <f t="shared" si="8687"/>
        <v>0</v>
      </c>
      <c r="AM2825" s="127">
        <f t="shared" si="8687"/>
        <v>0</v>
      </c>
      <c r="AN2825" s="126">
        <f t="shared" si="8656"/>
        <v>0</v>
      </c>
      <c r="AO2825" s="127">
        <f t="shared" ref="AO2825:AW2825" si="8688">+($AX2825-$AN2825)/10+AN2825</f>
        <v>0</v>
      </c>
      <c r="AP2825" s="127">
        <f t="shared" si="8688"/>
        <v>0</v>
      </c>
      <c r="AQ2825" s="127">
        <f t="shared" si="8688"/>
        <v>0</v>
      </c>
      <c r="AR2825" s="127">
        <f t="shared" si="8688"/>
        <v>0</v>
      </c>
      <c r="AS2825" s="127">
        <f t="shared" si="8688"/>
        <v>0</v>
      </c>
      <c r="AT2825" s="127">
        <f t="shared" si="8688"/>
        <v>0</v>
      </c>
      <c r="AU2825" s="127">
        <f t="shared" si="8688"/>
        <v>0</v>
      </c>
      <c r="AV2825" s="127">
        <f t="shared" si="8688"/>
        <v>0</v>
      </c>
      <c r="AW2825" s="127">
        <f t="shared" si="8688"/>
        <v>0</v>
      </c>
      <c r="AX2825" s="126">
        <f t="shared" si="8658"/>
        <v>0</v>
      </c>
    </row>
    <row r="2826" spans="2:50" ht="15.75" customHeight="1" x14ac:dyDescent="0.2">
      <c r="B2826" s="123"/>
      <c r="C2826" s="128"/>
      <c r="D2826" s="128"/>
      <c r="E2826" s="128"/>
      <c r="F2826" s="128"/>
      <c r="G2826" s="128"/>
      <c r="H2826" s="128"/>
      <c r="I2826" s="128"/>
      <c r="J2826" s="128"/>
      <c r="K2826" s="128"/>
      <c r="L2826" s="128"/>
      <c r="M2826" s="128"/>
      <c r="N2826" s="129"/>
      <c r="O2826" s="119"/>
      <c r="P2826" s="120" t="str">
        <f t="shared" si="8251"/>
        <v/>
      </c>
      <c r="Q2826" s="121">
        <f t="shared" ref="Q2826:W2826" si="8689">SUMIF($B$9:$N$9,Q$9,$B2826:$N2826)/100</f>
        <v>0</v>
      </c>
      <c r="R2826" s="121">
        <f t="shared" si="8689"/>
        <v>0</v>
      </c>
      <c r="S2826" s="121">
        <f t="shared" si="8689"/>
        <v>0</v>
      </c>
      <c r="T2826" s="121">
        <f t="shared" si="8689"/>
        <v>0</v>
      </c>
      <c r="U2826" s="121">
        <f t="shared" si="8689"/>
        <v>0</v>
      </c>
      <c r="V2826" s="121">
        <f t="shared" si="8689"/>
        <v>0</v>
      </c>
      <c r="W2826" s="121">
        <f t="shared" si="8689"/>
        <v>0</v>
      </c>
      <c r="X2826" s="122">
        <f t="shared" si="8650"/>
        <v>0</v>
      </c>
      <c r="Y2826" s="121">
        <f t="shared" si="8651"/>
        <v>0</v>
      </c>
      <c r="Z2826" s="122">
        <f t="shared" si="8652"/>
        <v>0</v>
      </c>
      <c r="AA2826" s="121">
        <f t="shared" si="8653"/>
        <v>0</v>
      </c>
      <c r="AB2826" s="122">
        <f t="shared" si="8637"/>
        <v>0</v>
      </c>
      <c r="AC2826" s="122">
        <f t="shared" si="8637"/>
        <v>0</v>
      </c>
      <c r="AD2826" s="121">
        <f t="shared" si="8654"/>
        <v>0</v>
      </c>
      <c r="AE2826" s="122">
        <f t="shared" ref="AE2826:AM2826" si="8690">+($AN2826-$AD2826)/10+AD2826</f>
        <v>0</v>
      </c>
      <c r="AF2826" s="122">
        <f t="shared" si="8690"/>
        <v>0</v>
      </c>
      <c r="AG2826" s="122">
        <f t="shared" si="8690"/>
        <v>0</v>
      </c>
      <c r="AH2826" s="122">
        <f t="shared" si="8690"/>
        <v>0</v>
      </c>
      <c r="AI2826" s="122">
        <f t="shared" si="8690"/>
        <v>0</v>
      </c>
      <c r="AJ2826" s="122">
        <f t="shared" si="8690"/>
        <v>0</v>
      </c>
      <c r="AK2826" s="122">
        <f t="shared" si="8690"/>
        <v>0</v>
      </c>
      <c r="AL2826" s="122">
        <f t="shared" si="8690"/>
        <v>0</v>
      </c>
      <c r="AM2826" s="122">
        <f t="shared" si="8690"/>
        <v>0</v>
      </c>
      <c r="AN2826" s="121">
        <f t="shared" si="8656"/>
        <v>0</v>
      </c>
      <c r="AO2826" s="122">
        <f t="shared" ref="AO2826:AW2826" si="8691">+($AX2826-$AN2826)/10+AN2826</f>
        <v>0</v>
      </c>
      <c r="AP2826" s="122">
        <f t="shared" si="8691"/>
        <v>0</v>
      </c>
      <c r="AQ2826" s="122">
        <f t="shared" si="8691"/>
        <v>0</v>
      </c>
      <c r="AR2826" s="122">
        <f t="shared" si="8691"/>
        <v>0</v>
      </c>
      <c r="AS2826" s="122">
        <f t="shared" si="8691"/>
        <v>0</v>
      </c>
      <c r="AT2826" s="122">
        <f t="shared" si="8691"/>
        <v>0</v>
      </c>
      <c r="AU2826" s="122">
        <f t="shared" si="8691"/>
        <v>0</v>
      </c>
      <c r="AV2826" s="122">
        <f t="shared" si="8691"/>
        <v>0</v>
      </c>
      <c r="AW2826" s="122">
        <f t="shared" si="8691"/>
        <v>0</v>
      </c>
      <c r="AX2826" s="121">
        <f t="shared" si="8658"/>
        <v>0</v>
      </c>
    </row>
    <row r="2827" spans="2:50" ht="15.75" customHeight="1" x14ac:dyDescent="0.2">
      <c r="B2827" s="123"/>
      <c r="C2827" s="124"/>
      <c r="D2827" s="124"/>
      <c r="E2827" s="124"/>
      <c r="F2827" s="124"/>
      <c r="G2827" s="124"/>
      <c r="H2827" s="124"/>
      <c r="I2827" s="124"/>
      <c r="J2827" s="124"/>
      <c r="K2827" s="124"/>
      <c r="L2827" s="124"/>
      <c r="M2827" s="124"/>
      <c r="N2827" s="125"/>
      <c r="O2827" s="119"/>
      <c r="P2827" s="120" t="str">
        <f t="shared" si="8251"/>
        <v/>
      </c>
      <c r="Q2827" s="126">
        <f t="shared" ref="Q2827:W2827" si="8692">SUMIF($B$9:$N$9,Q$9,$B2827:$N2827)/100</f>
        <v>0</v>
      </c>
      <c r="R2827" s="126">
        <f t="shared" si="8692"/>
        <v>0</v>
      </c>
      <c r="S2827" s="126">
        <f t="shared" si="8692"/>
        <v>0</v>
      </c>
      <c r="T2827" s="126">
        <f t="shared" si="8692"/>
        <v>0</v>
      </c>
      <c r="U2827" s="126">
        <f t="shared" si="8692"/>
        <v>0</v>
      </c>
      <c r="V2827" s="126">
        <f t="shared" si="8692"/>
        <v>0</v>
      </c>
      <c r="W2827" s="126">
        <f t="shared" si="8692"/>
        <v>0</v>
      </c>
      <c r="X2827" s="127">
        <f t="shared" si="8650"/>
        <v>0</v>
      </c>
      <c r="Y2827" s="126">
        <f t="shared" si="8651"/>
        <v>0</v>
      </c>
      <c r="Z2827" s="127">
        <f t="shared" si="8652"/>
        <v>0</v>
      </c>
      <c r="AA2827" s="126">
        <f t="shared" si="8653"/>
        <v>0</v>
      </c>
      <c r="AB2827" s="127">
        <f t="shared" si="8637"/>
        <v>0</v>
      </c>
      <c r="AC2827" s="127">
        <f t="shared" si="8637"/>
        <v>0</v>
      </c>
      <c r="AD2827" s="126">
        <f t="shared" si="8654"/>
        <v>0</v>
      </c>
      <c r="AE2827" s="127">
        <f t="shared" ref="AE2827:AM2827" si="8693">+($AN2827-$AD2827)/10+AD2827</f>
        <v>0</v>
      </c>
      <c r="AF2827" s="127">
        <f t="shared" si="8693"/>
        <v>0</v>
      </c>
      <c r="AG2827" s="127">
        <f t="shared" si="8693"/>
        <v>0</v>
      </c>
      <c r="AH2827" s="127">
        <f t="shared" si="8693"/>
        <v>0</v>
      </c>
      <c r="AI2827" s="127">
        <f t="shared" si="8693"/>
        <v>0</v>
      </c>
      <c r="AJ2827" s="127">
        <f t="shared" si="8693"/>
        <v>0</v>
      </c>
      <c r="AK2827" s="127">
        <f t="shared" si="8693"/>
        <v>0</v>
      </c>
      <c r="AL2827" s="127">
        <f t="shared" si="8693"/>
        <v>0</v>
      </c>
      <c r="AM2827" s="127">
        <f t="shared" si="8693"/>
        <v>0</v>
      </c>
      <c r="AN2827" s="126">
        <f t="shared" si="8656"/>
        <v>0</v>
      </c>
      <c r="AO2827" s="127">
        <f t="shared" ref="AO2827:AW2827" si="8694">+($AX2827-$AN2827)/10+AN2827</f>
        <v>0</v>
      </c>
      <c r="AP2827" s="127">
        <f t="shared" si="8694"/>
        <v>0</v>
      </c>
      <c r="AQ2827" s="127">
        <f t="shared" si="8694"/>
        <v>0</v>
      </c>
      <c r="AR2827" s="127">
        <f t="shared" si="8694"/>
        <v>0</v>
      </c>
      <c r="AS2827" s="127">
        <f t="shared" si="8694"/>
        <v>0</v>
      </c>
      <c r="AT2827" s="127">
        <f t="shared" si="8694"/>
        <v>0</v>
      </c>
      <c r="AU2827" s="127">
        <f t="shared" si="8694"/>
        <v>0</v>
      </c>
      <c r="AV2827" s="127">
        <f t="shared" si="8694"/>
        <v>0</v>
      </c>
      <c r="AW2827" s="127">
        <f t="shared" si="8694"/>
        <v>0</v>
      </c>
      <c r="AX2827" s="126">
        <f t="shared" si="8658"/>
        <v>0</v>
      </c>
    </row>
    <row r="2828" spans="2:50" ht="15.75" customHeight="1" x14ac:dyDescent="0.2">
      <c r="B2828" s="123"/>
      <c r="C2828" s="128"/>
      <c r="D2828" s="128"/>
      <c r="E2828" s="128"/>
      <c r="F2828" s="128"/>
      <c r="G2828" s="128"/>
      <c r="H2828" s="128"/>
      <c r="I2828" s="128"/>
      <c r="J2828" s="128"/>
      <c r="K2828" s="128"/>
      <c r="L2828" s="128"/>
      <c r="M2828" s="128"/>
      <c r="N2828" s="129"/>
      <c r="O2828" s="119"/>
      <c r="P2828" s="120" t="str">
        <f t="shared" si="8251"/>
        <v/>
      </c>
      <c r="Q2828" s="121">
        <f t="shared" ref="Q2828:W2828" si="8695">SUMIF($B$9:$N$9,Q$9,$B2828:$N2828)/100</f>
        <v>0</v>
      </c>
      <c r="R2828" s="121">
        <f t="shared" si="8695"/>
        <v>0</v>
      </c>
      <c r="S2828" s="121">
        <f t="shared" si="8695"/>
        <v>0</v>
      </c>
      <c r="T2828" s="121">
        <f t="shared" si="8695"/>
        <v>0</v>
      </c>
      <c r="U2828" s="121">
        <f t="shared" si="8695"/>
        <v>0</v>
      </c>
      <c r="V2828" s="121">
        <f t="shared" si="8695"/>
        <v>0</v>
      </c>
      <c r="W2828" s="121">
        <f t="shared" si="8695"/>
        <v>0</v>
      </c>
      <c r="X2828" s="122">
        <f t="shared" si="8650"/>
        <v>0</v>
      </c>
      <c r="Y2828" s="121">
        <f t="shared" si="8651"/>
        <v>0</v>
      </c>
      <c r="Z2828" s="122">
        <f t="shared" si="8652"/>
        <v>0</v>
      </c>
      <c r="AA2828" s="121">
        <f t="shared" si="8653"/>
        <v>0</v>
      </c>
      <c r="AB2828" s="122">
        <f t="shared" si="8637"/>
        <v>0</v>
      </c>
      <c r="AC2828" s="122">
        <f t="shared" si="8637"/>
        <v>0</v>
      </c>
      <c r="AD2828" s="121">
        <f t="shared" si="8654"/>
        <v>0</v>
      </c>
      <c r="AE2828" s="122">
        <f t="shared" ref="AE2828:AM2828" si="8696">+($AN2828-$AD2828)/10+AD2828</f>
        <v>0</v>
      </c>
      <c r="AF2828" s="122">
        <f t="shared" si="8696"/>
        <v>0</v>
      </c>
      <c r="AG2828" s="122">
        <f t="shared" si="8696"/>
        <v>0</v>
      </c>
      <c r="AH2828" s="122">
        <f t="shared" si="8696"/>
        <v>0</v>
      </c>
      <c r="AI2828" s="122">
        <f t="shared" si="8696"/>
        <v>0</v>
      </c>
      <c r="AJ2828" s="122">
        <f t="shared" si="8696"/>
        <v>0</v>
      </c>
      <c r="AK2828" s="122">
        <f t="shared" si="8696"/>
        <v>0</v>
      </c>
      <c r="AL2828" s="122">
        <f t="shared" si="8696"/>
        <v>0</v>
      </c>
      <c r="AM2828" s="122">
        <f t="shared" si="8696"/>
        <v>0</v>
      </c>
      <c r="AN2828" s="121">
        <f t="shared" si="8656"/>
        <v>0</v>
      </c>
      <c r="AO2828" s="122">
        <f t="shared" ref="AO2828:AW2828" si="8697">+($AX2828-$AN2828)/10+AN2828</f>
        <v>0</v>
      </c>
      <c r="AP2828" s="122">
        <f t="shared" si="8697"/>
        <v>0</v>
      </c>
      <c r="AQ2828" s="122">
        <f t="shared" si="8697"/>
        <v>0</v>
      </c>
      <c r="AR2828" s="122">
        <f t="shared" si="8697"/>
        <v>0</v>
      </c>
      <c r="AS2828" s="122">
        <f t="shared" si="8697"/>
        <v>0</v>
      </c>
      <c r="AT2828" s="122">
        <f t="shared" si="8697"/>
        <v>0</v>
      </c>
      <c r="AU2828" s="122">
        <f t="shared" si="8697"/>
        <v>0</v>
      </c>
      <c r="AV2828" s="122">
        <f t="shared" si="8697"/>
        <v>0</v>
      </c>
      <c r="AW2828" s="122">
        <f t="shared" si="8697"/>
        <v>0</v>
      </c>
      <c r="AX2828" s="121">
        <f t="shared" si="8658"/>
        <v>0</v>
      </c>
    </row>
    <row r="2829" spans="2:50" ht="15.75" customHeight="1" x14ac:dyDescent="0.2">
      <c r="B2829" s="123"/>
      <c r="C2829" s="124"/>
      <c r="D2829" s="124"/>
      <c r="E2829" s="124"/>
      <c r="F2829" s="124"/>
      <c r="G2829" s="124"/>
      <c r="H2829" s="124"/>
      <c r="I2829" s="124"/>
      <c r="J2829" s="124"/>
      <c r="K2829" s="124"/>
      <c r="L2829" s="124"/>
      <c r="M2829" s="124"/>
      <c r="N2829" s="125"/>
      <c r="O2829" s="119"/>
      <c r="P2829" s="120" t="str">
        <f t="shared" si="8251"/>
        <v/>
      </c>
      <c r="Q2829" s="126">
        <f t="shared" ref="Q2829:W2829" si="8698">SUMIF($B$9:$N$9,Q$9,$B2829:$N2829)/100</f>
        <v>0</v>
      </c>
      <c r="R2829" s="126">
        <f t="shared" si="8698"/>
        <v>0</v>
      </c>
      <c r="S2829" s="126">
        <f t="shared" si="8698"/>
        <v>0</v>
      </c>
      <c r="T2829" s="126">
        <f t="shared" si="8698"/>
        <v>0</v>
      </c>
      <c r="U2829" s="126">
        <f t="shared" si="8698"/>
        <v>0</v>
      </c>
      <c r="V2829" s="126">
        <f t="shared" si="8698"/>
        <v>0</v>
      </c>
      <c r="W2829" s="126">
        <f t="shared" si="8698"/>
        <v>0</v>
      </c>
      <c r="X2829" s="127">
        <f t="shared" si="8650"/>
        <v>0</v>
      </c>
      <c r="Y2829" s="126">
        <f t="shared" si="8651"/>
        <v>0</v>
      </c>
      <c r="Z2829" s="127">
        <f t="shared" si="8652"/>
        <v>0</v>
      </c>
      <c r="AA2829" s="126">
        <f t="shared" si="8653"/>
        <v>0</v>
      </c>
      <c r="AB2829" s="127">
        <f t="shared" si="8637"/>
        <v>0</v>
      </c>
      <c r="AC2829" s="127">
        <f t="shared" si="8637"/>
        <v>0</v>
      </c>
      <c r="AD2829" s="126">
        <f t="shared" si="8654"/>
        <v>0</v>
      </c>
      <c r="AE2829" s="127">
        <f t="shared" ref="AE2829:AM2829" si="8699">+($AN2829-$AD2829)/10+AD2829</f>
        <v>0</v>
      </c>
      <c r="AF2829" s="127">
        <f t="shared" si="8699"/>
        <v>0</v>
      </c>
      <c r="AG2829" s="127">
        <f t="shared" si="8699"/>
        <v>0</v>
      </c>
      <c r="AH2829" s="127">
        <f t="shared" si="8699"/>
        <v>0</v>
      </c>
      <c r="AI2829" s="127">
        <f t="shared" si="8699"/>
        <v>0</v>
      </c>
      <c r="AJ2829" s="127">
        <f t="shared" si="8699"/>
        <v>0</v>
      </c>
      <c r="AK2829" s="127">
        <f t="shared" si="8699"/>
        <v>0</v>
      </c>
      <c r="AL2829" s="127">
        <f t="shared" si="8699"/>
        <v>0</v>
      </c>
      <c r="AM2829" s="127">
        <f t="shared" si="8699"/>
        <v>0</v>
      </c>
      <c r="AN2829" s="126">
        <f t="shared" si="8656"/>
        <v>0</v>
      </c>
      <c r="AO2829" s="127">
        <f t="shared" ref="AO2829:AW2829" si="8700">+($AX2829-$AN2829)/10+AN2829</f>
        <v>0</v>
      </c>
      <c r="AP2829" s="127">
        <f t="shared" si="8700"/>
        <v>0</v>
      </c>
      <c r="AQ2829" s="127">
        <f t="shared" si="8700"/>
        <v>0</v>
      </c>
      <c r="AR2829" s="127">
        <f t="shared" si="8700"/>
        <v>0</v>
      </c>
      <c r="AS2829" s="127">
        <f t="shared" si="8700"/>
        <v>0</v>
      </c>
      <c r="AT2829" s="127">
        <f t="shared" si="8700"/>
        <v>0</v>
      </c>
      <c r="AU2829" s="127">
        <f t="shared" si="8700"/>
        <v>0</v>
      </c>
      <c r="AV2829" s="127">
        <f t="shared" si="8700"/>
        <v>0</v>
      </c>
      <c r="AW2829" s="127">
        <f t="shared" si="8700"/>
        <v>0</v>
      </c>
      <c r="AX2829" s="126">
        <f t="shared" si="8658"/>
        <v>0</v>
      </c>
    </row>
    <row r="2830" spans="2:50" ht="15.75" customHeight="1" x14ac:dyDescent="0.2">
      <c r="B2830" s="123"/>
      <c r="C2830" s="128"/>
      <c r="D2830" s="128"/>
      <c r="E2830" s="128"/>
      <c r="F2830" s="128"/>
      <c r="G2830" s="128"/>
      <c r="H2830" s="128"/>
      <c r="I2830" s="128"/>
      <c r="J2830" s="128"/>
      <c r="K2830" s="128"/>
      <c r="L2830" s="128"/>
      <c r="M2830" s="128"/>
      <c r="N2830" s="129"/>
      <c r="O2830" s="119"/>
      <c r="P2830" s="120" t="str">
        <f t="shared" si="8251"/>
        <v/>
      </c>
      <c r="Q2830" s="121">
        <f t="shared" ref="Q2830:W2830" si="8701">SUMIF($B$9:$N$9,Q$9,$B2830:$N2830)/100</f>
        <v>0</v>
      </c>
      <c r="R2830" s="121">
        <f t="shared" si="8701"/>
        <v>0</v>
      </c>
      <c r="S2830" s="121">
        <f t="shared" si="8701"/>
        <v>0</v>
      </c>
      <c r="T2830" s="121">
        <f t="shared" si="8701"/>
        <v>0</v>
      </c>
      <c r="U2830" s="121">
        <f t="shared" si="8701"/>
        <v>0</v>
      </c>
      <c r="V2830" s="121">
        <f t="shared" si="8701"/>
        <v>0</v>
      </c>
      <c r="W2830" s="121">
        <f t="shared" si="8701"/>
        <v>0</v>
      </c>
      <c r="X2830" s="122">
        <f t="shared" si="8650"/>
        <v>0</v>
      </c>
      <c r="Y2830" s="121">
        <f t="shared" si="8651"/>
        <v>0</v>
      </c>
      <c r="Z2830" s="122">
        <f t="shared" si="8652"/>
        <v>0</v>
      </c>
      <c r="AA2830" s="121">
        <f t="shared" si="8653"/>
        <v>0</v>
      </c>
      <c r="AB2830" s="122">
        <f t="shared" si="8637"/>
        <v>0</v>
      </c>
      <c r="AC2830" s="122">
        <f t="shared" si="8637"/>
        <v>0</v>
      </c>
      <c r="AD2830" s="121">
        <f t="shared" si="8654"/>
        <v>0</v>
      </c>
      <c r="AE2830" s="122">
        <f t="shared" ref="AE2830:AM2830" si="8702">+($AN2830-$AD2830)/10+AD2830</f>
        <v>0</v>
      </c>
      <c r="AF2830" s="122">
        <f t="shared" si="8702"/>
        <v>0</v>
      </c>
      <c r="AG2830" s="122">
        <f t="shared" si="8702"/>
        <v>0</v>
      </c>
      <c r="AH2830" s="122">
        <f t="shared" si="8702"/>
        <v>0</v>
      </c>
      <c r="AI2830" s="122">
        <f t="shared" si="8702"/>
        <v>0</v>
      </c>
      <c r="AJ2830" s="122">
        <f t="shared" si="8702"/>
        <v>0</v>
      </c>
      <c r="AK2830" s="122">
        <f t="shared" si="8702"/>
        <v>0</v>
      </c>
      <c r="AL2830" s="122">
        <f t="shared" si="8702"/>
        <v>0</v>
      </c>
      <c r="AM2830" s="122">
        <f t="shared" si="8702"/>
        <v>0</v>
      </c>
      <c r="AN2830" s="121">
        <f t="shared" si="8656"/>
        <v>0</v>
      </c>
      <c r="AO2830" s="122">
        <f t="shared" ref="AO2830:AW2830" si="8703">+($AX2830-$AN2830)/10+AN2830</f>
        <v>0</v>
      </c>
      <c r="AP2830" s="122">
        <f t="shared" si="8703"/>
        <v>0</v>
      </c>
      <c r="AQ2830" s="122">
        <f t="shared" si="8703"/>
        <v>0</v>
      </c>
      <c r="AR2830" s="122">
        <f t="shared" si="8703"/>
        <v>0</v>
      </c>
      <c r="AS2830" s="122">
        <f t="shared" si="8703"/>
        <v>0</v>
      </c>
      <c r="AT2830" s="122">
        <f t="shared" si="8703"/>
        <v>0</v>
      </c>
      <c r="AU2830" s="122">
        <f t="shared" si="8703"/>
        <v>0</v>
      </c>
      <c r="AV2830" s="122">
        <f t="shared" si="8703"/>
        <v>0</v>
      </c>
      <c r="AW2830" s="122">
        <f t="shared" si="8703"/>
        <v>0</v>
      </c>
      <c r="AX2830" s="121">
        <f t="shared" si="8658"/>
        <v>0</v>
      </c>
    </row>
    <row r="2831" spans="2:50" ht="15.75" customHeight="1" x14ac:dyDescent="0.2">
      <c r="B2831" s="123"/>
      <c r="C2831" s="124"/>
      <c r="D2831" s="124"/>
      <c r="E2831" s="124"/>
      <c r="F2831" s="124"/>
      <c r="G2831" s="124"/>
      <c r="H2831" s="124"/>
      <c r="I2831" s="124"/>
      <c r="J2831" s="124"/>
      <c r="K2831" s="124"/>
      <c r="L2831" s="124"/>
      <c r="M2831" s="124"/>
      <c r="N2831" s="125"/>
      <c r="O2831" s="119"/>
      <c r="P2831" s="120" t="str">
        <f t="shared" si="8251"/>
        <v/>
      </c>
      <c r="Q2831" s="126">
        <f t="shared" ref="Q2831:W2831" si="8704">SUMIF($B$9:$N$9,Q$9,$B2831:$N2831)/100</f>
        <v>0</v>
      </c>
      <c r="R2831" s="126">
        <f t="shared" si="8704"/>
        <v>0</v>
      </c>
      <c r="S2831" s="126">
        <f t="shared" si="8704"/>
        <v>0</v>
      </c>
      <c r="T2831" s="126">
        <f t="shared" si="8704"/>
        <v>0</v>
      </c>
      <c r="U2831" s="126">
        <f t="shared" si="8704"/>
        <v>0</v>
      </c>
      <c r="V2831" s="126">
        <f t="shared" si="8704"/>
        <v>0</v>
      </c>
      <c r="W2831" s="126">
        <f t="shared" si="8704"/>
        <v>0</v>
      </c>
      <c r="X2831" s="127">
        <f t="shared" si="8650"/>
        <v>0</v>
      </c>
      <c r="Y2831" s="126">
        <f t="shared" si="8651"/>
        <v>0</v>
      </c>
      <c r="Z2831" s="127">
        <f t="shared" si="8652"/>
        <v>0</v>
      </c>
      <c r="AA2831" s="126">
        <f t="shared" si="8653"/>
        <v>0</v>
      </c>
      <c r="AB2831" s="127">
        <f t="shared" ref="AB2831:AC2850" si="8705">+($AD2831-$AA2831)/3+AA2831</f>
        <v>0</v>
      </c>
      <c r="AC2831" s="127">
        <f t="shared" si="8705"/>
        <v>0</v>
      </c>
      <c r="AD2831" s="126">
        <f t="shared" si="8654"/>
        <v>0</v>
      </c>
      <c r="AE2831" s="127">
        <f t="shared" ref="AE2831:AM2831" si="8706">+($AN2831-$AD2831)/10+AD2831</f>
        <v>0</v>
      </c>
      <c r="AF2831" s="127">
        <f t="shared" si="8706"/>
        <v>0</v>
      </c>
      <c r="AG2831" s="127">
        <f t="shared" si="8706"/>
        <v>0</v>
      </c>
      <c r="AH2831" s="127">
        <f t="shared" si="8706"/>
        <v>0</v>
      </c>
      <c r="AI2831" s="127">
        <f t="shared" si="8706"/>
        <v>0</v>
      </c>
      <c r="AJ2831" s="127">
        <f t="shared" si="8706"/>
        <v>0</v>
      </c>
      <c r="AK2831" s="127">
        <f t="shared" si="8706"/>
        <v>0</v>
      </c>
      <c r="AL2831" s="127">
        <f t="shared" si="8706"/>
        <v>0</v>
      </c>
      <c r="AM2831" s="127">
        <f t="shared" si="8706"/>
        <v>0</v>
      </c>
      <c r="AN2831" s="126">
        <f t="shared" si="8656"/>
        <v>0</v>
      </c>
      <c r="AO2831" s="127">
        <f t="shared" ref="AO2831:AW2831" si="8707">+($AX2831-$AN2831)/10+AN2831</f>
        <v>0</v>
      </c>
      <c r="AP2831" s="127">
        <f t="shared" si="8707"/>
        <v>0</v>
      </c>
      <c r="AQ2831" s="127">
        <f t="shared" si="8707"/>
        <v>0</v>
      </c>
      <c r="AR2831" s="127">
        <f t="shared" si="8707"/>
        <v>0</v>
      </c>
      <c r="AS2831" s="127">
        <f t="shared" si="8707"/>
        <v>0</v>
      </c>
      <c r="AT2831" s="127">
        <f t="shared" si="8707"/>
        <v>0</v>
      </c>
      <c r="AU2831" s="127">
        <f t="shared" si="8707"/>
        <v>0</v>
      </c>
      <c r="AV2831" s="127">
        <f t="shared" si="8707"/>
        <v>0</v>
      </c>
      <c r="AW2831" s="127">
        <f t="shared" si="8707"/>
        <v>0</v>
      </c>
      <c r="AX2831" s="126">
        <f t="shared" si="8658"/>
        <v>0</v>
      </c>
    </row>
    <row r="2832" spans="2:50" ht="15.75" customHeight="1" x14ac:dyDescent="0.2">
      <c r="B2832" s="123"/>
      <c r="C2832" s="128"/>
      <c r="D2832" s="128"/>
      <c r="E2832" s="128"/>
      <c r="F2832" s="128"/>
      <c r="G2832" s="128"/>
      <c r="H2832" s="128"/>
      <c r="I2832" s="128"/>
      <c r="J2832" s="128"/>
      <c r="K2832" s="128"/>
      <c r="L2832" s="128"/>
      <c r="M2832" s="128"/>
      <c r="N2832" s="129"/>
      <c r="O2832" s="119"/>
      <c r="P2832" s="120" t="str">
        <f t="shared" si="8251"/>
        <v/>
      </c>
      <c r="Q2832" s="121">
        <f t="shared" ref="Q2832:W2832" si="8708">SUMIF($B$9:$N$9,Q$9,$B2832:$N2832)/100</f>
        <v>0</v>
      </c>
      <c r="R2832" s="121">
        <f t="shared" si="8708"/>
        <v>0</v>
      </c>
      <c r="S2832" s="121">
        <f t="shared" si="8708"/>
        <v>0</v>
      </c>
      <c r="T2832" s="121">
        <f t="shared" si="8708"/>
        <v>0</v>
      </c>
      <c r="U2832" s="121">
        <f t="shared" si="8708"/>
        <v>0</v>
      </c>
      <c r="V2832" s="121">
        <f t="shared" si="8708"/>
        <v>0</v>
      </c>
      <c r="W2832" s="121">
        <f t="shared" si="8708"/>
        <v>0</v>
      </c>
      <c r="X2832" s="122">
        <f t="shared" si="8650"/>
        <v>0</v>
      </c>
      <c r="Y2832" s="121">
        <f t="shared" si="8651"/>
        <v>0</v>
      </c>
      <c r="Z2832" s="122">
        <f t="shared" si="8652"/>
        <v>0</v>
      </c>
      <c r="AA2832" s="121">
        <f t="shared" si="8653"/>
        <v>0</v>
      </c>
      <c r="AB2832" s="122">
        <f t="shared" si="8705"/>
        <v>0</v>
      </c>
      <c r="AC2832" s="122">
        <f t="shared" si="8705"/>
        <v>0</v>
      </c>
      <c r="AD2832" s="121">
        <f t="shared" si="8654"/>
        <v>0</v>
      </c>
      <c r="AE2832" s="122">
        <f t="shared" ref="AE2832:AM2832" si="8709">+($AN2832-$AD2832)/10+AD2832</f>
        <v>0</v>
      </c>
      <c r="AF2832" s="122">
        <f t="shared" si="8709"/>
        <v>0</v>
      </c>
      <c r="AG2832" s="122">
        <f t="shared" si="8709"/>
        <v>0</v>
      </c>
      <c r="AH2832" s="122">
        <f t="shared" si="8709"/>
        <v>0</v>
      </c>
      <c r="AI2832" s="122">
        <f t="shared" si="8709"/>
        <v>0</v>
      </c>
      <c r="AJ2832" s="122">
        <f t="shared" si="8709"/>
        <v>0</v>
      </c>
      <c r="AK2832" s="122">
        <f t="shared" si="8709"/>
        <v>0</v>
      </c>
      <c r="AL2832" s="122">
        <f t="shared" si="8709"/>
        <v>0</v>
      </c>
      <c r="AM2832" s="122">
        <f t="shared" si="8709"/>
        <v>0</v>
      </c>
      <c r="AN2832" s="121">
        <f t="shared" si="8656"/>
        <v>0</v>
      </c>
      <c r="AO2832" s="122">
        <f t="shared" ref="AO2832:AW2832" si="8710">+($AX2832-$AN2832)/10+AN2832</f>
        <v>0</v>
      </c>
      <c r="AP2832" s="122">
        <f t="shared" si="8710"/>
        <v>0</v>
      </c>
      <c r="AQ2832" s="122">
        <f t="shared" si="8710"/>
        <v>0</v>
      </c>
      <c r="AR2832" s="122">
        <f t="shared" si="8710"/>
        <v>0</v>
      </c>
      <c r="AS2832" s="122">
        <f t="shared" si="8710"/>
        <v>0</v>
      </c>
      <c r="AT2832" s="122">
        <f t="shared" si="8710"/>
        <v>0</v>
      </c>
      <c r="AU2832" s="122">
        <f t="shared" si="8710"/>
        <v>0</v>
      </c>
      <c r="AV2832" s="122">
        <f t="shared" si="8710"/>
        <v>0</v>
      </c>
      <c r="AW2832" s="122">
        <f t="shared" si="8710"/>
        <v>0</v>
      </c>
      <c r="AX2832" s="121">
        <f t="shared" si="8658"/>
        <v>0</v>
      </c>
    </row>
    <row r="2833" spans="2:50" ht="15.75" customHeight="1" x14ac:dyDescent="0.2">
      <c r="B2833" s="123"/>
      <c r="C2833" s="124"/>
      <c r="D2833" s="124"/>
      <c r="E2833" s="124"/>
      <c r="F2833" s="124"/>
      <c r="G2833" s="124"/>
      <c r="H2833" s="124"/>
      <c r="I2833" s="124"/>
      <c r="J2833" s="124"/>
      <c r="K2833" s="124"/>
      <c r="L2833" s="124"/>
      <c r="M2833" s="124"/>
      <c r="N2833" s="125"/>
      <c r="O2833" s="119"/>
      <c r="P2833" s="120" t="str">
        <f t="shared" si="8251"/>
        <v/>
      </c>
      <c r="Q2833" s="126">
        <f t="shared" ref="Q2833:W2833" si="8711">SUMIF($B$9:$N$9,Q$9,$B2833:$N2833)/100</f>
        <v>0</v>
      </c>
      <c r="R2833" s="126">
        <f t="shared" si="8711"/>
        <v>0</v>
      </c>
      <c r="S2833" s="126">
        <f t="shared" si="8711"/>
        <v>0</v>
      </c>
      <c r="T2833" s="126">
        <f t="shared" si="8711"/>
        <v>0</v>
      </c>
      <c r="U2833" s="126">
        <f t="shared" si="8711"/>
        <v>0</v>
      </c>
      <c r="V2833" s="126">
        <f t="shared" si="8711"/>
        <v>0</v>
      </c>
      <c r="W2833" s="126">
        <f t="shared" si="8711"/>
        <v>0</v>
      </c>
      <c r="X2833" s="127">
        <f t="shared" si="8650"/>
        <v>0</v>
      </c>
      <c r="Y2833" s="126">
        <f t="shared" si="8651"/>
        <v>0</v>
      </c>
      <c r="Z2833" s="127">
        <f t="shared" si="8652"/>
        <v>0</v>
      </c>
      <c r="AA2833" s="126">
        <f t="shared" si="8653"/>
        <v>0</v>
      </c>
      <c r="AB2833" s="127">
        <f t="shared" si="8705"/>
        <v>0</v>
      </c>
      <c r="AC2833" s="127">
        <f t="shared" si="8705"/>
        <v>0</v>
      </c>
      <c r="AD2833" s="126">
        <f t="shared" si="8654"/>
        <v>0</v>
      </c>
      <c r="AE2833" s="127">
        <f t="shared" ref="AE2833:AM2833" si="8712">+($AN2833-$AD2833)/10+AD2833</f>
        <v>0</v>
      </c>
      <c r="AF2833" s="127">
        <f t="shared" si="8712"/>
        <v>0</v>
      </c>
      <c r="AG2833" s="127">
        <f t="shared" si="8712"/>
        <v>0</v>
      </c>
      <c r="AH2833" s="127">
        <f t="shared" si="8712"/>
        <v>0</v>
      </c>
      <c r="AI2833" s="127">
        <f t="shared" si="8712"/>
        <v>0</v>
      </c>
      <c r="AJ2833" s="127">
        <f t="shared" si="8712"/>
        <v>0</v>
      </c>
      <c r="AK2833" s="127">
        <f t="shared" si="8712"/>
        <v>0</v>
      </c>
      <c r="AL2833" s="127">
        <f t="shared" si="8712"/>
        <v>0</v>
      </c>
      <c r="AM2833" s="127">
        <f t="shared" si="8712"/>
        <v>0</v>
      </c>
      <c r="AN2833" s="126">
        <f t="shared" si="8656"/>
        <v>0</v>
      </c>
      <c r="AO2833" s="127">
        <f t="shared" ref="AO2833:AW2833" si="8713">+($AX2833-$AN2833)/10+AN2833</f>
        <v>0</v>
      </c>
      <c r="AP2833" s="127">
        <f t="shared" si="8713"/>
        <v>0</v>
      </c>
      <c r="AQ2833" s="127">
        <f t="shared" si="8713"/>
        <v>0</v>
      </c>
      <c r="AR2833" s="127">
        <f t="shared" si="8713"/>
        <v>0</v>
      </c>
      <c r="AS2833" s="127">
        <f t="shared" si="8713"/>
        <v>0</v>
      </c>
      <c r="AT2833" s="127">
        <f t="shared" si="8713"/>
        <v>0</v>
      </c>
      <c r="AU2833" s="127">
        <f t="shared" si="8713"/>
        <v>0</v>
      </c>
      <c r="AV2833" s="127">
        <f t="shared" si="8713"/>
        <v>0</v>
      </c>
      <c r="AW2833" s="127">
        <f t="shared" si="8713"/>
        <v>0</v>
      </c>
      <c r="AX2833" s="126">
        <f t="shared" si="8658"/>
        <v>0</v>
      </c>
    </row>
    <row r="2834" spans="2:50" ht="15.75" customHeight="1" x14ac:dyDescent="0.2">
      <c r="B2834" s="123"/>
      <c r="C2834" s="128"/>
      <c r="D2834" s="128"/>
      <c r="E2834" s="128"/>
      <c r="F2834" s="128"/>
      <c r="G2834" s="128"/>
      <c r="H2834" s="128"/>
      <c r="I2834" s="128"/>
      <c r="J2834" s="128"/>
      <c r="K2834" s="128"/>
      <c r="L2834" s="128"/>
      <c r="M2834" s="128"/>
      <c r="N2834" s="129"/>
      <c r="O2834" s="119"/>
      <c r="P2834" s="120" t="str">
        <f t="shared" si="8251"/>
        <v/>
      </c>
      <c r="Q2834" s="121">
        <f t="shared" ref="Q2834:W2834" si="8714">SUMIF($B$9:$N$9,Q$9,$B2834:$N2834)/100</f>
        <v>0</v>
      </c>
      <c r="R2834" s="121">
        <f t="shared" si="8714"/>
        <v>0</v>
      </c>
      <c r="S2834" s="121">
        <f t="shared" si="8714"/>
        <v>0</v>
      </c>
      <c r="T2834" s="121">
        <f t="shared" si="8714"/>
        <v>0</v>
      </c>
      <c r="U2834" s="121">
        <f t="shared" si="8714"/>
        <v>0</v>
      </c>
      <c r="V2834" s="121">
        <f t="shared" si="8714"/>
        <v>0</v>
      </c>
      <c r="W2834" s="121">
        <f t="shared" si="8714"/>
        <v>0</v>
      </c>
      <c r="X2834" s="122">
        <f t="shared" si="8650"/>
        <v>0</v>
      </c>
      <c r="Y2834" s="121">
        <f t="shared" si="8651"/>
        <v>0</v>
      </c>
      <c r="Z2834" s="122">
        <f t="shared" si="8652"/>
        <v>0</v>
      </c>
      <c r="AA2834" s="121">
        <f t="shared" si="8653"/>
        <v>0</v>
      </c>
      <c r="AB2834" s="122">
        <f t="shared" si="8705"/>
        <v>0</v>
      </c>
      <c r="AC2834" s="122">
        <f t="shared" si="8705"/>
        <v>0</v>
      </c>
      <c r="AD2834" s="121">
        <f t="shared" si="8654"/>
        <v>0</v>
      </c>
      <c r="AE2834" s="122">
        <f t="shared" ref="AE2834:AM2834" si="8715">+($AN2834-$AD2834)/10+AD2834</f>
        <v>0</v>
      </c>
      <c r="AF2834" s="122">
        <f t="shared" si="8715"/>
        <v>0</v>
      </c>
      <c r="AG2834" s="122">
        <f t="shared" si="8715"/>
        <v>0</v>
      </c>
      <c r="AH2834" s="122">
        <f t="shared" si="8715"/>
        <v>0</v>
      </c>
      <c r="AI2834" s="122">
        <f t="shared" si="8715"/>
        <v>0</v>
      </c>
      <c r="AJ2834" s="122">
        <f t="shared" si="8715"/>
        <v>0</v>
      </c>
      <c r="AK2834" s="122">
        <f t="shared" si="8715"/>
        <v>0</v>
      </c>
      <c r="AL2834" s="122">
        <f t="shared" si="8715"/>
        <v>0</v>
      </c>
      <c r="AM2834" s="122">
        <f t="shared" si="8715"/>
        <v>0</v>
      </c>
      <c r="AN2834" s="121">
        <f t="shared" si="8656"/>
        <v>0</v>
      </c>
      <c r="AO2834" s="122">
        <f t="shared" ref="AO2834:AW2834" si="8716">+($AX2834-$AN2834)/10+AN2834</f>
        <v>0</v>
      </c>
      <c r="AP2834" s="122">
        <f t="shared" si="8716"/>
        <v>0</v>
      </c>
      <c r="AQ2834" s="122">
        <f t="shared" si="8716"/>
        <v>0</v>
      </c>
      <c r="AR2834" s="122">
        <f t="shared" si="8716"/>
        <v>0</v>
      </c>
      <c r="AS2834" s="122">
        <f t="shared" si="8716"/>
        <v>0</v>
      </c>
      <c r="AT2834" s="122">
        <f t="shared" si="8716"/>
        <v>0</v>
      </c>
      <c r="AU2834" s="122">
        <f t="shared" si="8716"/>
        <v>0</v>
      </c>
      <c r="AV2834" s="122">
        <f t="shared" si="8716"/>
        <v>0</v>
      </c>
      <c r="AW2834" s="122">
        <f t="shared" si="8716"/>
        <v>0</v>
      </c>
      <c r="AX2834" s="121">
        <f t="shared" si="8658"/>
        <v>0</v>
      </c>
    </row>
    <row r="2835" spans="2:50" ht="15.75" customHeight="1" x14ac:dyDescent="0.2">
      <c r="B2835" s="123"/>
      <c r="C2835" s="124"/>
      <c r="D2835" s="124"/>
      <c r="E2835" s="124"/>
      <c r="F2835" s="124"/>
      <c r="G2835" s="124"/>
      <c r="H2835" s="124"/>
      <c r="I2835" s="124"/>
      <c r="J2835" s="124"/>
      <c r="K2835" s="124"/>
      <c r="L2835" s="124"/>
      <c r="M2835" s="124"/>
      <c r="N2835" s="125"/>
      <c r="O2835" s="119"/>
      <c r="P2835" s="120" t="str">
        <f t="shared" si="8251"/>
        <v/>
      </c>
      <c r="Q2835" s="126">
        <f t="shared" ref="Q2835:W2835" si="8717">SUMIF($B$9:$N$9,Q$9,$B2835:$N2835)/100</f>
        <v>0</v>
      </c>
      <c r="R2835" s="126">
        <f t="shared" si="8717"/>
        <v>0</v>
      </c>
      <c r="S2835" s="126">
        <f t="shared" si="8717"/>
        <v>0</v>
      </c>
      <c r="T2835" s="126">
        <f t="shared" si="8717"/>
        <v>0</v>
      </c>
      <c r="U2835" s="126">
        <f t="shared" si="8717"/>
        <v>0</v>
      </c>
      <c r="V2835" s="126">
        <f t="shared" si="8717"/>
        <v>0</v>
      </c>
      <c r="W2835" s="126">
        <f t="shared" si="8717"/>
        <v>0</v>
      </c>
      <c r="X2835" s="127">
        <f t="shared" si="8650"/>
        <v>0</v>
      </c>
      <c r="Y2835" s="126">
        <f t="shared" si="8651"/>
        <v>0</v>
      </c>
      <c r="Z2835" s="127">
        <f t="shared" si="8652"/>
        <v>0</v>
      </c>
      <c r="AA2835" s="126">
        <f t="shared" si="8653"/>
        <v>0</v>
      </c>
      <c r="AB2835" s="127">
        <f t="shared" si="8705"/>
        <v>0</v>
      </c>
      <c r="AC2835" s="127">
        <f t="shared" si="8705"/>
        <v>0</v>
      </c>
      <c r="AD2835" s="126">
        <f t="shared" si="8654"/>
        <v>0</v>
      </c>
      <c r="AE2835" s="127">
        <f t="shared" ref="AE2835:AM2835" si="8718">+($AN2835-$AD2835)/10+AD2835</f>
        <v>0</v>
      </c>
      <c r="AF2835" s="127">
        <f t="shared" si="8718"/>
        <v>0</v>
      </c>
      <c r="AG2835" s="127">
        <f t="shared" si="8718"/>
        <v>0</v>
      </c>
      <c r="AH2835" s="127">
        <f t="shared" si="8718"/>
        <v>0</v>
      </c>
      <c r="AI2835" s="127">
        <f t="shared" si="8718"/>
        <v>0</v>
      </c>
      <c r="AJ2835" s="127">
        <f t="shared" si="8718"/>
        <v>0</v>
      </c>
      <c r="AK2835" s="127">
        <f t="shared" si="8718"/>
        <v>0</v>
      </c>
      <c r="AL2835" s="127">
        <f t="shared" si="8718"/>
        <v>0</v>
      </c>
      <c r="AM2835" s="127">
        <f t="shared" si="8718"/>
        <v>0</v>
      </c>
      <c r="AN2835" s="126">
        <f t="shared" si="8656"/>
        <v>0</v>
      </c>
      <c r="AO2835" s="127">
        <f t="shared" ref="AO2835:AW2835" si="8719">+($AX2835-$AN2835)/10+AN2835</f>
        <v>0</v>
      </c>
      <c r="AP2835" s="127">
        <f t="shared" si="8719"/>
        <v>0</v>
      </c>
      <c r="AQ2835" s="127">
        <f t="shared" si="8719"/>
        <v>0</v>
      </c>
      <c r="AR2835" s="127">
        <f t="shared" si="8719"/>
        <v>0</v>
      </c>
      <c r="AS2835" s="127">
        <f t="shared" si="8719"/>
        <v>0</v>
      </c>
      <c r="AT2835" s="127">
        <f t="shared" si="8719"/>
        <v>0</v>
      </c>
      <c r="AU2835" s="127">
        <f t="shared" si="8719"/>
        <v>0</v>
      </c>
      <c r="AV2835" s="127">
        <f t="shared" si="8719"/>
        <v>0</v>
      </c>
      <c r="AW2835" s="127">
        <f t="shared" si="8719"/>
        <v>0</v>
      </c>
      <c r="AX2835" s="126">
        <f t="shared" si="8658"/>
        <v>0</v>
      </c>
    </row>
    <row r="2836" spans="2:50" ht="15.75" customHeight="1" x14ac:dyDescent="0.2">
      <c r="B2836" s="123"/>
      <c r="C2836" s="128"/>
      <c r="D2836" s="128"/>
      <c r="E2836" s="128"/>
      <c r="F2836" s="128"/>
      <c r="G2836" s="128"/>
      <c r="H2836" s="128"/>
      <c r="I2836" s="128"/>
      <c r="J2836" s="128"/>
      <c r="K2836" s="128"/>
      <c r="L2836" s="128"/>
      <c r="M2836" s="128"/>
      <c r="N2836" s="129"/>
      <c r="O2836" s="119"/>
      <c r="P2836" s="120" t="str">
        <f t="shared" si="8251"/>
        <v/>
      </c>
      <c r="Q2836" s="121">
        <f t="shared" ref="Q2836:W2836" si="8720">SUMIF($B$9:$N$9,Q$9,$B2836:$N2836)/100</f>
        <v>0</v>
      </c>
      <c r="R2836" s="121">
        <f t="shared" si="8720"/>
        <v>0</v>
      </c>
      <c r="S2836" s="121">
        <f t="shared" si="8720"/>
        <v>0</v>
      </c>
      <c r="T2836" s="121">
        <f t="shared" si="8720"/>
        <v>0</v>
      </c>
      <c r="U2836" s="121">
        <f t="shared" si="8720"/>
        <v>0</v>
      </c>
      <c r="V2836" s="121">
        <f t="shared" si="8720"/>
        <v>0</v>
      </c>
      <c r="W2836" s="121">
        <f t="shared" si="8720"/>
        <v>0</v>
      </c>
      <c r="X2836" s="122">
        <f t="shared" si="8650"/>
        <v>0</v>
      </c>
      <c r="Y2836" s="121">
        <f t="shared" si="8651"/>
        <v>0</v>
      </c>
      <c r="Z2836" s="122">
        <f t="shared" si="8652"/>
        <v>0</v>
      </c>
      <c r="AA2836" s="121">
        <f t="shared" si="8653"/>
        <v>0</v>
      </c>
      <c r="AB2836" s="122">
        <f t="shared" si="8705"/>
        <v>0</v>
      </c>
      <c r="AC2836" s="122">
        <f t="shared" si="8705"/>
        <v>0</v>
      </c>
      <c r="AD2836" s="121">
        <f t="shared" si="8654"/>
        <v>0</v>
      </c>
      <c r="AE2836" s="122">
        <f t="shared" ref="AE2836:AM2836" si="8721">+($AN2836-$AD2836)/10+AD2836</f>
        <v>0</v>
      </c>
      <c r="AF2836" s="122">
        <f t="shared" si="8721"/>
        <v>0</v>
      </c>
      <c r="AG2836" s="122">
        <f t="shared" si="8721"/>
        <v>0</v>
      </c>
      <c r="AH2836" s="122">
        <f t="shared" si="8721"/>
        <v>0</v>
      </c>
      <c r="AI2836" s="122">
        <f t="shared" si="8721"/>
        <v>0</v>
      </c>
      <c r="AJ2836" s="122">
        <f t="shared" si="8721"/>
        <v>0</v>
      </c>
      <c r="AK2836" s="122">
        <f t="shared" si="8721"/>
        <v>0</v>
      </c>
      <c r="AL2836" s="122">
        <f t="shared" si="8721"/>
        <v>0</v>
      </c>
      <c r="AM2836" s="122">
        <f t="shared" si="8721"/>
        <v>0</v>
      </c>
      <c r="AN2836" s="121">
        <f t="shared" si="8656"/>
        <v>0</v>
      </c>
      <c r="AO2836" s="122">
        <f t="shared" ref="AO2836:AW2836" si="8722">+($AX2836-$AN2836)/10+AN2836</f>
        <v>0</v>
      </c>
      <c r="AP2836" s="122">
        <f t="shared" si="8722"/>
        <v>0</v>
      </c>
      <c r="AQ2836" s="122">
        <f t="shared" si="8722"/>
        <v>0</v>
      </c>
      <c r="AR2836" s="122">
        <f t="shared" si="8722"/>
        <v>0</v>
      </c>
      <c r="AS2836" s="122">
        <f t="shared" si="8722"/>
        <v>0</v>
      </c>
      <c r="AT2836" s="122">
        <f t="shared" si="8722"/>
        <v>0</v>
      </c>
      <c r="AU2836" s="122">
        <f t="shared" si="8722"/>
        <v>0</v>
      </c>
      <c r="AV2836" s="122">
        <f t="shared" si="8722"/>
        <v>0</v>
      </c>
      <c r="AW2836" s="122">
        <f t="shared" si="8722"/>
        <v>0</v>
      </c>
      <c r="AX2836" s="121">
        <f t="shared" si="8658"/>
        <v>0</v>
      </c>
    </row>
    <row r="2837" spans="2:50" ht="15.75" customHeight="1" x14ac:dyDescent="0.2">
      <c r="B2837" s="123"/>
      <c r="C2837" s="124"/>
      <c r="D2837" s="124"/>
      <c r="E2837" s="124"/>
      <c r="F2837" s="124"/>
      <c r="G2837" s="124"/>
      <c r="H2837" s="124"/>
      <c r="I2837" s="124"/>
      <c r="J2837" s="124"/>
      <c r="K2837" s="124"/>
      <c r="L2837" s="124"/>
      <c r="M2837" s="124"/>
      <c r="N2837" s="125"/>
      <c r="O2837" s="119"/>
      <c r="P2837" s="120" t="str">
        <f t="shared" si="8251"/>
        <v/>
      </c>
      <c r="Q2837" s="126">
        <f t="shared" ref="Q2837:W2837" si="8723">SUMIF($B$9:$N$9,Q$9,$B2837:$N2837)/100</f>
        <v>0</v>
      </c>
      <c r="R2837" s="126">
        <f t="shared" si="8723"/>
        <v>0</v>
      </c>
      <c r="S2837" s="126">
        <f t="shared" si="8723"/>
        <v>0</v>
      </c>
      <c r="T2837" s="126">
        <f t="shared" si="8723"/>
        <v>0</v>
      </c>
      <c r="U2837" s="126">
        <f t="shared" si="8723"/>
        <v>0</v>
      </c>
      <c r="V2837" s="126">
        <f t="shared" si="8723"/>
        <v>0</v>
      </c>
      <c r="W2837" s="126">
        <f t="shared" si="8723"/>
        <v>0</v>
      </c>
      <c r="X2837" s="127">
        <f t="shared" si="8650"/>
        <v>0</v>
      </c>
      <c r="Y2837" s="126">
        <f t="shared" si="8651"/>
        <v>0</v>
      </c>
      <c r="Z2837" s="127">
        <f t="shared" si="8652"/>
        <v>0</v>
      </c>
      <c r="AA2837" s="126">
        <f t="shared" si="8653"/>
        <v>0</v>
      </c>
      <c r="AB2837" s="127">
        <f t="shared" si="8705"/>
        <v>0</v>
      </c>
      <c r="AC2837" s="127">
        <f t="shared" si="8705"/>
        <v>0</v>
      </c>
      <c r="AD2837" s="126">
        <f t="shared" si="8654"/>
        <v>0</v>
      </c>
      <c r="AE2837" s="127">
        <f t="shared" ref="AE2837:AM2837" si="8724">+($AN2837-$AD2837)/10+AD2837</f>
        <v>0</v>
      </c>
      <c r="AF2837" s="127">
        <f t="shared" si="8724"/>
        <v>0</v>
      </c>
      <c r="AG2837" s="127">
        <f t="shared" si="8724"/>
        <v>0</v>
      </c>
      <c r="AH2837" s="127">
        <f t="shared" si="8724"/>
        <v>0</v>
      </c>
      <c r="AI2837" s="127">
        <f t="shared" si="8724"/>
        <v>0</v>
      </c>
      <c r="AJ2837" s="127">
        <f t="shared" si="8724"/>
        <v>0</v>
      </c>
      <c r="AK2837" s="127">
        <f t="shared" si="8724"/>
        <v>0</v>
      </c>
      <c r="AL2837" s="127">
        <f t="shared" si="8724"/>
        <v>0</v>
      </c>
      <c r="AM2837" s="127">
        <f t="shared" si="8724"/>
        <v>0</v>
      </c>
      <c r="AN2837" s="126">
        <f t="shared" si="8656"/>
        <v>0</v>
      </c>
      <c r="AO2837" s="127">
        <f t="shared" ref="AO2837:AW2837" si="8725">+($AX2837-$AN2837)/10+AN2837</f>
        <v>0</v>
      </c>
      <c r="AP2837" s="127">
        <f t="shared" si="8725"/>
        <v>0</v>
      </c>
      <c r="AQ2837" s="127">
        <f t="shared" si="8725"/>
        <v>0</v>
      </c>
      <c r="AR2837" s="127">
        <f t="shared" si="8725"/>
        <v>0</v>
      </c>
      <c r="AS2837" s="127">
        <f t="shared" si="8725"/>
        <v>0</v>
      </c>
      <c r="AT2837" s="127">
        <f t="shared" si="8725"/>
        <v>0</v>
      </c>
      <c r="AU2837" s="127">
        <f t="shared" si="8725"/>
        <v>0</v>
      </c>
      <c r="AV2837" s="127">
        <f t="shared" si="8725"/>
        <v>0</v>
      </c>
      <c r="AW2837" s="127">
        <f t="shared" si="8725"/>
        <v>0</v>
      </c>
      <c r="AX2837" s="126">
        <f t="shared" si="8658"/>
        <v>0</v>
      </c>
    </row>
    <row r="2838" spans="2:50" ht="15.75" customHeight="1" x14ac:dyDescent="0.2">
      <c r="B2838" s="123"/>
      <c r="C2838" s="128"/>
      <c r="D2838" s="128"/>
      <c r="E2838" s="128"/>
      <c r="F2838" s="128"/>
      <c r="G2838" s="128"/>
      <c r="H2838" s="128"/>
      <c r="I2838" s="128"/>
      <c r="J2838" s="128"/>
      <c r="K2838" s="128"/>
      <c r="L2838" s="128"/>
      <c r="M2838" s="128"/>
      <c r="N2838" s="129"/>
      <c r="O2838" s="119"/>
      <c r="P2838" s="120" t="str">
        <f t="shared" si="8251"/>
        <v/>
      </c>
      <c r="Q2838" s="121">
        <f t="shared" ref="Q2838:W2838" si="8726">SUMIF($B$9:$N$9,Q$9,$B2838:$N2838)/100</f>
        <v>0</v>
      </c>
      <c r="R2838" s="121">
        <f t="shared" si="8726"/>
        <v>0</v>
      </c>
      <c r="S2838" s="121">
        <f t="shared" si="8726"/>
        <v>0</v>
      </c>
      <c r="T2838" s="121">
        <f t="shared" si="8726"/>
        <v>0</v>
      </c>
      <c r="U2838" s="121">
        <f t="shared" si="8726"/>
        <v>0</v>
      </c>
      <c r="V2838" s="121">
        <f t="shared" si="8726"/>
        <v>0</v>
      </c>
      <c r="W2838" s="121">
        <f t="shared" si="8726"/>
        <v>0</v>
      </c>
      <c r="X2838" s="122">
        <f t="shared" si="8650"/>
        <v>0</v>
      </c>
      <c r="Y2838" s="121">
        <f t="shared" si="8651"/>
        <v>0</v>
      </c>
      <c r="Z2838" s="122">
        <f t="shared" si="8652"/>
        <v>0</v>
      </c>
      <c r="AA2838" s="121">
        <f t="shared" si="8653"/>
        <v>0</v>
      </c>
      <c r="AB2838" s="122">
        <f t="shared" si="8705"/>
        <v>0</v>
      </c>
      <c r="AC2838" s="122">
        <f t="shared" si="8705"/>
        <v>0</v>
      </c>
      <c r="AD2838" s="121">
        <f t="shared" si="8654"/>
        <v>0</v>
      </c>
      <c r="AE2838" s="122">
        <f t="shared" ref="AE2838:AM2838" si="8727">+($AN2838-$AD2838)/10+AD2838</f>
        <v>0</v>
      </c>
      <c r="AF2838" s="122">
        <f t="shared" si="8727"/>
        <v>0</v>
      </c>
      <c r="AG2838" s="122">
        <f t="shared" si="8727"/>
        <v>0</v>
      </c>
      <c r="AH2838" s="122">
        <f t="shared" si="8727"/>
        <v>0</v>
      </c>
      <c r="AI2838" s="122">
        <f t="shared" si="8727"/>
        <v>0</v>
      </c>
      <c r="AJ2838" s="122">
        <f t="shared" si="8727"/>
        <v>0</v>
      </c>
      <c r="AK2838" s="122">
        <f t="shared" si="8727"/>
        <v>0</v>
      </c>
      <c r="AL2838" s="122">
        <f t="shared" si="8727"/>
        <v>0</v>
      </c>
      <c r="AM2838" s="122">
        <f t="shared" si="8727"/>
        <v>0</v>
      </c>
      <c r="AN2838" s="121">
        <f t="shared" si="8656"/>
        <v>0</v>
      </c>
      <c r="AO2838" s="122">
        <f t="shared" ref="AO2838:AW2838" si="8728">+($AX2838-$AN2838)/10+AN2838</f>
        <v>0</v>
      </c>
      <c r="AP2838" s="122">
        <f t="shared" si="8728"/>
        <v>0</v>
      </c>
      <c r="AQ2838" s="122">
        <f t="shared" si="8728"/>
        <v>0</v>
      </c>
      <c r="AR2838" s="122">
        <f t="shared" si="8728"/>
        <v>0</v>
      </c>
      <c r="AS2838" s="122">
        <f t="shared" si="8728"/>
        <v>0</v>
      </c>
      <c r="AT2838" s="122">
        <f t="shared" si="8728"/>
        <v>0</v>
      </c>
      <c r="AU2838" s="122">
        <f t="shared" si="8728"/>
        <v>0</v>
      </c>
      <c r="AV2838" s="122">
        <f t="shared" si="8728"/>
        <v>0</v>
      </c>
      <c r="AW2838" s="122">
        <f t="shared" si="8728"/>
        <v>0</v>
      </c>
      <c r="AX2838" s="121">
        <f t="shared" si="8658"/>
        <v>0</v>
      </c>
    </row>
    <row r="2839" spans="2:50" ht="15.75" customHeight="1" x14ac:dyDescent="0.2">
      <c r="B2839" s="123"/>
      <c r="C2839" s="124"/>
      <c r="D2839" s="124"/>
      <c r="E2839" s="124"/>
      <c r="F2839" s="124"/>
      <c r="G2839" s="124"/>
      <c r="H2839" s="124"/>
      <c r="I2839" s="124"/>
      <c r="J2839" s="124"/>
      <c r="K2839" s="124"/>
      <c r="L2839" s="124"/>
      <c r="M2839" s="124"/>
      <c r="N2839" s="125"/>
      <c r="O2839" s="119"/>
      <c r="P2839" s="120" t="str">
        <f t="shared" si="8251"/>
        <v/>
      </c>
      <c r="Q2839" s="126">
        <f t="shared" ref="Q2839:W2839" si="8729">SUMIF($B$9:$N$9,Q$9,$B2839:$N2839)/100</f>
        <v>0</v>
      </c>
      <c r="R2839" s="126">
        <f t="shared" si="8729"/>
        <v>0</v>
      </c>
      <c r="S2839" s="126">
        <f t="shared" si="8729"/>
        <v>0</v>
      </c>
      <c r="T2839" s="126">
        <f t="shared" si="8729"/>
        <v>0</v>
      </c>
      <c r="U2839" s="126">
        <f t="shared" si="8729"/>
        <v>0</v>
      </c>
      <c r="V2839" s="126">
        <f t="shared" si="8729"/>
        <v>0</v>
      </c>
      <c r="W2839" s="126">
        <f t="shared" si="8729"/>
        <v>0</v>
      </c>
      <c r="X2839" s="127">
        <f t="shared" si="8650"/>
        <v>0</v>
      </c>
      <c r="Y2839" s="126">
        <f t="shared" si="8651"/>
        <v>0</v>
      </c>
      <c r="Z2839" s="127">
        <f t="shared" si="8652"/>
        <v>0</v>
      </c>
      <c r="AA2839" s="126">
        <f t="shared" si="8653"/>
        <v>0</v>
      </c>
      <c r="AB2839" s="127">
        <f t="shared" si="8705"/>
        <v>0</v>
      </c>
      <c r="AC2839" s="127">
        <f t="shared" si="8705"/>
        <v>0</v>
      </c>
      <c r="AD2839" s="126">
        <f t="shared" si="8654"/>
        <v>0</v>
      </c>
      <c r="AE2839" s="127">
        <f t="shared" ref="AE2839:AM2839" si="8730">+($AN2839-$AD2839)/10+AD2839</f>
        <v>0</v>
      </c>
      <c r="AF2839" s="127">
        <f t="shared" si="8730"/>
        <v>0</v>
      </c>
      <c r="AG2839" s="127">
        <f t="shared" si="8730"/>
        <v>0</v>
      </c>
      <c r="AH2839" s="127">
        <f t="shared" si="8730"/>
        <v>0</v>
      </c>
      <c r="AI2839" s="127">
        <f t="shared" si="8730"/>
        <v>0</v>
      </c>
      <c r="AJ2839" s="127">
        <f t="shared" si="8730"/>
        <v>0</v>
      </c>
      <c r="AK2839" s="127">
        <f t="shared" si="8730"/>
        <v>0</v>
      </c>
      <c r="AL2839" s="127">
        <f t="shared" si="8730"/>
        <v>0</v>
      </c>
      <c r="AM2839" s="127">
        <f t="shared" si="8730"/>
        <v>0</v>
      </c>
      <c r="AN2839" s="126">
        <f t="shared" si="8656"/>
        <v>0</v>
      </c>
      <c r="AO2839" s="127">
        <f t="shared" ref="AO2839:AW2839" si="8731">+($AX2839-$AN2839)/10+AN2839</f>
        <v>0</v>
      </c>
      <c r="AP2839" s="127">
        <f t="shared" si="8731"/>
        <v>0</v>
      </c>
      <c r="AQ2839" s="127">
        <f t="shared" si="8731"/>
        <v>0</v>
      </c>
      <c r="AR2839" s="127">
        <f t="shared" si="8731"/>
        <v>0</v>
      </c>
      <c r="AS2839" s="127">
        <f t="shared" si="8731"/>
        <v>0</v>
      </c>
      <c r="AT2839" s="127">
        <f t="shared" si="8731"/>
        <v>0</v>
      </c>
      <c r="AU2839" s="127">
        <f t="shared" si="8731"/>
        <v>0</v>
      </c>
      <c r="AV2839" s="127">
        <f t="shared" si="8731"/>
        <v>0</v>
      </c>
      <c r="AW2839" s="127">
        <f t="shared" si="8731"/>
        <v>0</v>
      </c>
      <c r="AX2839" s="126">
        <f t="shared" si="8658"/>
        <v>0</v>
      </c>
    </row>
    <row r="2840" spans="2:50" ht="15.75" customHeight="1" x14ac:dyDescent="0.2">
      <c r="B2840" s="123"/>
      <c r="C2840" s="128"/>
      <c r="D2840" s="128"/>
      <c r="E2840" s="128"/>
      <c r="F2840" s="128"/>
      <c r="G2840" s="128"/>
      <c r="H2840" s="128"/>
      <c r="I2840" s="128"/>
      <c r="J2840" s="128"/>
      <c r="K2840" s="128"/>
      <c r="L2840" s="128"/>
      <c r="M2840" s="128"/>
      <c r="N2840" s="129"/>
      <c r="O2840" s="119"/>
      <c r="P2840" s="120" t="str">
        <f t="shared" si="8251"/>
        <v/>
      </c>
      <c r="Q2840" s="121">
        <f t="shared" ref="Q2840:W2840" si="8732">SUMIF($B$9:$N$9,Q$9,$B2840:$N2840)/100</f>
        <v>0</v>
      </c>
      <c r="R2840" s="121">
        <f t="shared" si="8732"/>
        <v>0</v>
      </c>
      <c r="S2840" s="121">
        <f t="shared" si="8732"/>
        <v>0</v>
      </c>
      <c r="T2840" s="121">
        <f t="shared" si="8732"/>
        <v>0</v>
      </c>
      <c r="U2840" s="121">
        <f t="shared" si="8732"/>
        <v>0</v>
      </c>
      <c r="V2840" s="121">
        <f t="shared" si="8732"/>
        <v>0</v>
      </c>
      <c r="W2840" s="121">
        <f t="shared" si="8732"/>
        <v>0</v>
      </c>
      <c r="X2840" s="122">
        <f t="shared" si="8650"/>
        <v>0</v>
      </c>
      <c r="Y2840" s="121">
        <f t="shared" si="8651"/>
        <v>0</v>
      </c>
      <c r="Z2840" s="122">
        <f t="shared" si="8652"/>
        <v>0</v>
      </c>
      <c r="AA2840" s="121">
        <f t="shared" si="8653"/>
        <v>0</v>
      </c>
      <c r="AB2840" s="122">
        <f t="shared" si="8705"/>
        <v>0</v>
      </c>
      <c r="AC2840" s="122">
        <f t="shared" si="8705"/>
        <v>0</v>
      </c>
      <c r="AD2840" s="121">
        <f t="shared" si="8654"/>
        <v>0</v>
      </c>
      <c r="AE2840" s="122">
        <f t="shared" ref="AE2840:AM2840" si="8733">+($AN2840-$AD2840)/10+AD2840</f>
        <v>0</v>
      </c>
      <c r="AF2840" s="122">
        <f t="shared" si="8733"/>
        <v>0</v>
      </c>
      <c r="AG2840" s="122">
        <f t="shared" si="8733"/>
        <v>0</v>
      </c>
      <c r="AH2840" s="122">
        <f t="shared" si="8733"/>
        <v>0</v>
      </c>
      <c r="AI2840" s="122">
        <f t="shared" si="8733"/>
        <v>0</v>
      </c>
      <c r="AJ2840" s="122">
        <f t="shared" si="8733"/>
        <v>0</v>
      </c>
      <c r="AK2840" s="122">
        <f t="shared" si="8733"/>
        <v>0</v>
      </c>
      <c r="AL2840" s="122">
        <f t="shared" si="8733"/>
        <v>0</v>
      </c>
      <c r="AM2840" s="122">
        <f t="shared" si="8733"/>
        <v>0</v>
      </c>
      <c r="AN2840" s="121">
        <f t="shared" si="8656"/>
        <v>0</v>
      </c>
      <c r="AO2840" s="122">
        <f t="shared" ref="AO2840:AW2840" si="8734">+($AX2840-$AN2840)/10+AN2840</f>
        <v>0</v>
      </c>
      <c r="AP2840" s="122">
        <f t="shared" si="8734"/>
        <v>0</v>
      </c>
      <c r="AQ2840" s="122">
        <f t="shared" si="8734"/>
        <v>0</v>
      </c>
      <c r="AR2840" s="122">
        <f t="shared" si="8734"/>
        <v>0</v>
      </c>
      <c r="AS2840" s="122">
        <f t="shared" si="8734"/>
        <v>0</v>
      </c>
      <c r="AT2840" s="122">
        <f t="shared" si="8734"/>
        <v>0</v>
      </c>
      <c r="AU2840" s="122">
        <f t="shared" si="8734"/>
        <v>0</v>
      </c>
      <c r="AV2840" s="122">
        <f t="shared" si="8734"/>
        <v>0</v>
      </c>
      <c r="AW2840" s="122">
        <f t="shared" si="8734"/>
        <v>0</v>
      </c>
      <c r="AX2840" s="121">
        <f t="shared" si="8658"/>
        <v>0</v>
      </c>
    </row>
    <row r="2841" spans="2:50" ht="15.75" customHeight="1" x14ac:dyDescent="0.2">
      <c r="B2841" s="123"/>
      <c r="C2841" s="124"/>
      <c r="D2841" s="124"/>
      <c r="E2841" s="124"/>
      <c r="F2841" s="124"/>
      <c r="G2841" s="124"/>
      <c r="H2841" s="124"/>
      <c r="I2841" s="124"/>
      <c r="J2841" s="124"/>
      <c r="K2841" s="124"/>
      <c r="L2841" s="124"/>
      <c r="M2841" s="124"/>
      <c r="N2841" s="125"/>
      <c r="O2841" s="119"/>
      <c r="P2841" s="120" t="str">
        <f t="shared" si="8251"/>
        <v/>
      </c>
      <c r="Q2841" s="126">
        <f t="shared" ref="Q2841:W2841" si="8735">SUMIF($B$9:$N$9,Q$9,$B2841:$N2841)/100</f>
        <v>0</v>
      </c>
      <c r="R2841" s="126">
        <f t="shared" si="8735"/>
        <v>0</v>
      </c>
      <c r="S2841" s="126">
        <f t="shared" si="8735"/>
        <v>0</v>
      </c>
      <c r="T2841" s="126">
        <f t="shared" si="8735"/>
        <v>0</v>
      </c>
      <c r="U2841" s="126">
        <f t="shared" si="8735"/>
        <v>0</v>
      </c>
      <c r="V2841" s="126">
        <f t="shared" si="8735"/>
        <v>0</v>
      </c>
      <c r="W2841" s="126">
        <f t="shared" si="8735"/>
        <v>0</v>
      </c>
      <c r="X2841" s="127">
        <f t="shared" si="8650"/>
        <v>0</v>
      </c>
      <c r="Y2841" s="126">
        <f t="shared" si="8651"/>
        <v>0</v>
      </c>
      <c r="Z2841" s="127">
        <f t="shared" si="8652"/>
        <v>0</v>
      </c>
      <c r="AA2841" s="126">
        <f t="shared" si="8653"/>
        <v>0</v>
      </c>
      <c r="AB2841" s="127">
        <f t="shared" si="8705"/>
        <v>0</v>
      </c>
      <c r="AC2841" s="127">
        <f t="shared" si="8705"/>
        <v>0</v>
      </c>
      <c r="AD2841" s="126">
        <f t="shared" si="8654"/>
        <v>0</v>
      </c>
      <c r="AE2841" s="127">
        <f t="shared" ref="AE2841:AM2841" si="8736">+($AN2841-$AD2841)/10+AD2841</f>
        <v>0</v>
      </c>
      <c r="AF2841" s="127">
        <f t="shared" si="8736"/>
        <v>0</v>
      </c>
      <c r="AG2841" s="127">
        <f t="shared" si="8736"/>
        <v>0</v>
      </c>
      <c r="AH2841" s="127">
        <f t="shared" si="8736"/>
        <v>0</v>
      </c>
      <c r="AI2841" s="127">
        <f t="shared" si="8736"/>
        <v>0</v>
      </c>
      <c r="AJ2841" s="127">
        <f t="shared" si="8736"/>
        <v>0</v>
      </c>
      <c r="AK2841" s="127">
        <f t="shared" si="8736"/>
        <v>0</v>
      </c>
      <c r="AL2841" s="127">
        <f t="shared" si="8736"/>
        <v>0</v>
      </c>
      <c r="AM2841" s="127">
        <f t="shared" si="8736"/>
        <v>0</v>
      </c>
      <c r="AN2841" s="126">
        <f t="shared" si="8656"/>
        <v>0</v>
      </c>
      <c r="AO2841" s="127">
        <f t="shared" ref="AO2841:AW2841" si="8737">+($AX2841-$AN2841)/10+AN2841</f>
        <v>0</v>
      </c>
      <c r="AP2841" s="127">
        <f t="shared" si="8737"/>
        <v>0</v>
      </c>
      <c r="AQ2841" s="127">
        <f t="shared" si="8737"/>
        <v>0</v>
      </c>
      <c r="AR2841" s="127">
        <f t="shared" si="8737"/>
        <v>0</v>
      </c>
      <c r="AS2841" s="127">
        <f t="shared" si="8737"/>
        <v>0</v>
      </c>
      <c r="AT2841" s="127">
        <f t="shared" si="8737"/>
        <v>0</v>
      </c>
      <c r="AU2841" s="127">
        <f t="shared" si="8737"/>
        <v>0</v>
      </c>
      <c r="AV2841" s="127">
        <f t="shared" si="8737"/>
        <v>0</v>
      </c>
      <c r="AW2841" s="127">
        <f t="shared" si="8737"/>
        <v>0</v>
      </c>
      <c r="AX2841" s="126">
        <f t="shared" si="8658"/>
        <v>0</v>
      </c>
    </row>
    <row r="2842" spans="2:50" ht="15.75" customHeight="1" x14ac:dyDescent="0.2">
      <c r="B2842" s="123"/>
      <c r="C2842" s="128"/>
      <c r="D2842" s="128"/>
      <c r="E2842" s="128"/>
      <c r="F2842" s="128"/>
      <c r="G2842" s="128"/>
      <c r="H2842" s="128"/>
      <c r="I2842" s="128"/>
      <c r="J2842" s="128"/>
      <c r="K2842" s="128"/>
      <c r="L2842" s="128"/>
      <c r="M2842" s="128"/>
      <c r="N2842" s="129"/>
      <c r="O2842" s="119"/>
      <c r="P2842" s="120" t="str">
        <f t="shared" si="8251"/>
        <v/>
      </c>
      <c r="Q2842" s="121">
        <f t="shared" ref="Q2842:W2842" si="8738">SUMIF($B$9:$N$9,Q$9,$B2842:$N2842)/100</f>
        <v>0</v>
      </c>
      <c r="R2842" s="121">
        <f t="shared" si="8738"/>
        <v>0</v>
      </c>
      <c r="S2842" s="121">
        <f t="shared" si="8738"/>
        <v>0</v>
      </c>
      <c r="T2842" s="121">
        <f t="shared" si="8738"/>
        <v>0</v>
      </c>
      <c r="U2842" s="121">
        <f t="shared" si="8738"/>
        <v>0</v>
      </c>
      <c r="V2842" s="121">
        <f t="shared" si="8738"/>
        <v>0</v>
      </c>
      <c r="W2842" s="121">
        <f t="shared" si="8738"/>
        <v>0</v>
      </c>
      <c r="X2842" s="122">
        <f t="shared" si="8650"/>
        <v>0</v>
      </c>
      <c r="Y2842" s="121">
        <f t="shared" si="8651"/>
        <v>0</v>
      </c>
      <c r="Z2842" s="122">
        <f t="shared" si="8652"/>
        <v>0</v>
      </c>
      <c r="AA2842" s="121">
        <f t="shared" si="8653"/>
        <v>0</v>
      </c>
      <c r="AB2842" s="122">
        <f t="shared" si="8705"/>
        <v>0</v>
      </c>
      <c r="AC2842" s="122">
        <f t="shared" si="8705"/>
        <v>0</v>
      </c>
      <c r="AD2842" s="121">
        <f t="shared" si="8654"/>
        <v>0</v>
      </c>
      <c r="AE2842" s="122">
        <f t="shared" ref="AE2842:AM2842" si="8739">+($AN2842-$AD2842)/10+AD2842</f>
        <v>0</v>
      </c>
      <c r="AF2842" s="122">
        <f t="shared" si="8739"/>
        <v>0</v>
      </c>
      <c r="AG2842" s="122">
        <f t="shared" si="8739"/>
        <v>0</v>
      </c>
      <c r="AH2842" s="122">
        <f t="shared" si="8739"/>
        <v>0</v>
      </c>
      <c r="AI2842" s="122">
        <f t="shared" si="8739"/>
        <v>0</v>
      </c>
      <c r="AJ2842" s="122">
        <f t="shared" si="8739"/>
        <v>0</v>
      </c>
      <c r="AK2842" s="122">
        <f t="shared" si="8739"/>
        <v>0</v>
      </c>
      <c r="AL2842" s="122">
        <f t="shared" si="8739"/>
        <v>0</v>
      </c>
      <c r="AM2842" s="122">
        <f t="shared" si="8739"/>
        <v>0</v>
      </c>
      <c r="AN2842" s="121">
        <f t="shared" si="8656"/>
        <v>0</v>
      </c>
      <c r="AO2842" s="122">
        <f t="shared" ref="AO2842:AW2842" si="8740">+($AX2842-$AN2842)/10+AN2842</f>
        <v>0</v>
      </c>
      <c r="AP2842" s="122">
        <f t="shared" si="8740"/>
        <v>0</v>
      </c>
      <c r="AQ2842" s="122">
        <f t="shared" si="8740"/>
        <v>0</v>
      </c>
      <c r="AR2842" s="122">
        <f t="shared" si="8740"/>
        <v>0</v>
      </c>
      <c r="AS2842" s="122">
        <f t="shared" si="8740"/>
        <v>0</v>
      </c>
      <c r="AT2842" s="122">
        <f t="shared" si="8740"/>
        <v>0</v>
      </c>
      <c r="AU2842" s="122">
        <f t="shared" si="8740"/>
        <v>0</v>
      </c>
      <c r="AV2842" s="122">
        <f t="shared" si="8740"/>
        <v>0</v>
      </c>
      <c r="AW2842" s="122">
        <f t="shared" si="8740"/>
        <v>0</v>
      </c>
      <c r="AX2842" s="121">
        <f t="shared" si="8658"/>
        <v>0</v>
      </c>
    </row>
    <row r="2843" spans="2:50" ht="15.75" customHeight="1" x14ac:dyDescent="0.2">
      <c r="B2843" s="123"/>
      <c r="C2843" s="124"/>
      <c r="D2843" s="124"/>
      <c r="E2843" s="124"/>
      <c r="F2843" s="124"/>
      <c r="G2843" s="124"/>
      <c r="H2843" s="124"/>
      <c r="I2843" s="124"/>
      <c r="J2843" s="124"/>
      <c r="K2843" s="124"/>
      <c r="L2843" s="124"/>
      <c r="M2843" s="124"/>
      <c r="N2843" s="125"/>
      <c r="O2843" s="119"/>
      <c r="P2843" s="120" t="str">
        <f t="shared" si="8251"/>
        <v/>
      </c>
      <c r="Q2843" s="126">
        <f t="shared" ref="Q2843:W2843" si="8741">SUMIF($B$9:$N$9,Q$9,$B2843:$N2843)/100</f>
        <v>0</v>
      </c>
      <c r="R2843" s="126">
        <f t="shared" si="8741"/>
        <v>0</v>
      </c>
      <c r="S2843" s="126">
        <f t="shared" si="8741"/>
        <v>0</v>
      </c>
      <c r="T2843" s="126">
        <f t="shared" si="8741"/>
        <v>0</v>
      </c>
      <c r="U2843" s="126">
        <f t="shared" si="8741"/>
        <v>0</v>
      </c>
      <c r="V2843" s="126">
        <f t="shared" si="8741"/>
        <v>0</v>
      </c>
      <c r="W2843" s="126">
        <f t="shared" si="8741"/>
        <v>0</v>
      </c>
      <c r="X2843" s="127">
        <f t="shared" si="8650"/>
        <v>0</v>
      </c>
      <c r="Y2843" s="126">
        <f t="shared" si="8651"/>
        <v>0</v>
      </c>
      <c r="Z2843" s="127">
        <f t="shared" si="8652"/>
        <v>0</v>
      </c>
      <c r="AA2843" s="126">
        <f t="shared" si="8653"/>
        <v>0</v>
      </c>
      <c r="AB2843" s="127">
        <f t="shared" si="8705"/>
        <v>0</v>
      </c>
      <c r="AC2843" s="127">
        <f t="shared" si="8705"/>
        <v>0</v>
      </c>
      <c r="AD2843" s="126">
        <f t="shared" si="8654"/>
        <v>0</v>
      </c>
      <c r="AE2843" s="127">
        <f t="shared" ref="AE2843:AM2843" si="8742">+($AN2843-$AD2843)/10+AD2843</f>
        <v>0</v>
      </c>
      <c r="AF2843" s="127">
        <f t="shared" si="8742"/>
        <v>0</v>
      </c>
      <c r="AG2843" s="127">
        <f t="shared" si="8742"/>
        <v>0</v>
      </c>
      <c r="AH2843" s="127">
        <f t="shared" si="8742"/>
        <v>0</v>
      </c>
      <c r="AI2843" s="127">
        <f t="shared" si="8742"/>
        <v>0</v>
      </c>
      <c r="AJ2843" s="127">
        <f t="shared" si="8742"/>
        <v>0</v>
      </c>
      <c r="AK2843" s="127">
        <f t="shared" si="8742"/>
        <v>0</v>
      </c>
      <c r="AL2843" s="127">
        <f t="shared" si="8742"/>
        <v>0</v>
      </c>
      <c r="AM2843" s="127">
        <f t="shared" si="8742"/>
        <v>0</v>
      </c>
      <c r="AN2843" s="126">
        <f t="shared" si="8656"/>
        <v>0</v>
      </c>
      <c r="AO2843" s="127">
        <f t="shared" ref="AO2843:AW2843" si="8743">+($AX2843-$AN2843)/10+AN2843</f>
        <v>0</v>
      </c>
      <c r="AP2843" s="127">
        <f t="shared" si="8743"/>
        <v>0</v>
      </c>
      <c r="AQ2843" s="127">
        <f t="shared" si="8743"/>
        <v>0</v>
      </c>
      <c r="AR2843" s="127">
        <f t="shared" si="8743"/>
        <v>0</v>
      </c>
      <c r="AS2843" s="127">
        <f t="shared" si="8743"/>
        <v>0</v>
      </c>
      <c r="AT2843" s="127">
        <f t="shared" si="8743"/>
        <v>0</v>
      </c>
      <c r="AU2843" s="127">
        <f t="shared" si="8743"/>
        <v>0</v>
      </c>
      <c r="AV2843" s="127">
        <f t="shared" si="8743"/>
        <v>0</v>
      </c>
      <c r="AW2843" s="127">
        <f t="shared" si="8743"/>
        <v>0</v>
      </c>
      <c r="AX2843" s="126">
        <f t="shared" si="8658"/>
        <v>0</v>
      </c>
    </row>
    <row r="2844" spans="2:50" ht="15.75" customHeight="1" x14ac:dyDescent="0.2">
      <c r="B2844" s="123"/>
      <c r="C2844" s="128"/>
      <c r="D2844" s="128"/>
      <c r="E2844" s="128"/>
      <c r="F2844" s="128"/>
      <c r="G2844" s="128"/>
      <c r="H2844" s="128"/>
      <c r="I2844" s="128"/>
      <c r="J2844" s="128"/>
      <c r="K2844" s="128"/>
      <c r="L2844" s="128"/>
      <c r="M2844" s="128"/>
      <c r="N2844" s="129"/>
      <c r="O2844" s="119"/>
      <c r="P2844" s="120" t="str">
        <f t="shared" si="8251"/>
        <v/>
      </c>
      <c r="Q2844" s="121">
        <f t="shared" ref="Q2844:W2844" si="8744">SUMIF($B$9:$N$9,Q$9,$B2844:$N2844)/100</f>
        <v>0</v>
      </c>
      <c r="R2844" s="121">
        <f t="shared" si="8744"/>
        <v>0</v>
      </c>
      <c r="S2844" s="121">
        <f t="shared" si="8744"/>
        <v>0</v>
      </c>
      <c r="T2844" s="121">
        <f t="shared" si="8744"/>
        <v>0</v>
      </c>
      <c r="U2844" s="121">
        <f t="shared" si="8744"/>
        <v>0</v>
      </c>
      <c r="V2844" s="121">
        <f t="shared" si="8744"/>
        <v>0</v>
      </c>
      <c r="W2844" s="121">
        <f t="shared" si="8744"/>
        <v>0</v>
      </c>
      <c r="X2844" s="122">
        <f t="shared" si="8650"/>
        <v>0</v>
      </c>
      <c r="Y2844" s="121">
        <f t="shared" si="8651"/>
        <v>0</v>
      </c>
      <c r="Z2844" s="122">
        <f t="shared" si="8652"/>
        <v>0</v>
      </c>
      <c r="AA2844" s="121">
        <f t="shared" si="8653"/>
        <v>0</v>
      </c>
      <c r="AB2844" s="122">
        <f t="shared" si="8705"/>
        <v>0</v>
      </c>
      <c r="AC2844" s="122">
        <f t="shared" si="8705"/>
        <v>0</v>
      </c>
      <c r="AD2844" s="121">
        <f t="shared" si="8654"/>
        <v>0</v>
      </c>
      <c r="AE2844" s="122">
        <f t="shared" ref="AE2844:AM2844" si="8745">+($AN2844-$AD2844)/10+AD2844</f>
        <v>0</v>
      </c>
      <c r="AF2844" s="122">
        <f t="shared" si="8745"/>
        <v>0</v>
      </c>
      <c r="AG2844" s="122">
        <f t="shared" si="8745"/>
        <v>0</v>
      </c>
      <c r="AH2844" s="122">
        <f t="shared" si="8745"/>
        <v>0</v>
      </c>
      <c r="AI2844" s="122">
        <f t="shared" si="8745"/>
        <v>0</v>
      </c>
      <c r="AJ2844" s="122">
        <f t="shared" si="8745"/>
        <v>0</v>
      </c>
      <c r="AK2844" s="122">
        <f t="shared" si="8745"/>
        <v>0</v>
      </c>
      <c r="AL2844" s="122">
        <f t="shared" si="8745"/>
        <v>0</v>
      </c>
      <c r="AM2844" s="122">
        <f t="shared" si="8745"/>
        <v>0</v>
      </c>
      <c r="AN2844" s="121">
        <f t="shared" si="8656"/>
        <v>0</v>
      </c>
      <c r="AO2844" s="122">
        <f t="shared" ref="AO2844:AW2844" si="8746">+($AX2844-$AN2844)/10+AN2844</f>
        <v>0</v>
      </c>
      <c r="AP2844" s="122">
        <f t="shared" si="8746"/>
        <v>0</v>
      </c>
      <c r="AQ2844" s="122">
        <f t="shared" si="8746"/>
        <v>0</v>
      </c>
      <c r="AR2844" s="122">
        <f t="shared" si="8746"/>
        <v>0</v>
      </c>
      <c r="AS2844" s="122">
        <f t="shared" si="8746"/>
        <v>0</v>
      </c>
      <c r="AT2844" s="122">
        <f t="shared" si="8746"/>
        <v>0</v>
      </c>
      <c r="AU2844" s="122">
        <f t="shared" si="8746"/>
        <v>0</v>
      </c>
      <c r="AV2844" s="122">
        <f t="shared" si="8746"/>
        <v>0</v>
      </c>
      <c r="AW2844" s="122">
        <f t="shared" si="8746"/>
        <v>0</v>
      </c>
      <c r="AX2844" s="121">
        <f t="shared" si="8658"/>
        <v>0</v>
      </c>
    </row>
    <row r="2845" spans="2:50" ht="15.75" customHeight="1" x14ac:dyDescent="0.2">
      <c r="B2845" s="123"/>
      <c r="C2845" s="124"/>
      <c r="D2845" s="124"/>
      <c r="E2845" s="124"/>
      <c r="F2845" s="124"/>
      <c r="G2845" s="124"/>
      <c r="H2845" s="124"/>
      <c r="I2845" s="124"/>
      <c r="J2845" s="124"/>
      <c r="K2845" s="124"/>
      <c r="L2845" s="124"/>
      <c r="M2845" s="124"/>
      <c r="N2845" s="125"/>
      <c r="O2845" s="119"/>
      <c r="P2845" s="120" t="str">
        <f t="shared" si="8251"/>
        <v/>
      </c>
      <c r="Q2845" s="126">
        <f t="shared" ref="Q2845:W2845" si="8747">SUMIF($B$9:$N$9,Q$9,$B2845:$N2845)/100</f>
        <v>0</v>
      </c>
      <c r="R2845" s="126">
        <f t="shared" si="8747"/>
        <v>0</v>
      </c>
      <c r="S2845" s="126">
        <f t="shared" si="8747"/>
        <v>0</v>
      </c>
      <c r="T2845" s="126">
        <f t="shared" si="8747"/>
        <v>0</v>
      </c>
      <c r="U2845" s="126">
        <f t="shared" si="8747"/>
        <v>0</v>
      </c>
      <c r="V2845" s="126">
        <f t="shared" si="8747"/>
        <v>0</v>
      </c>
      <c r="W2845" s="126">
        <f t="shared" si="8747"/>
        <v>0</v>
      </c>
      <c r="X2845" s="127">
        <f t="shared" si="8650"/>
        <v>0</v>
      </c>
      <c r="Y2845" s="126">
        <f t="shared" si="8651"/>
        <v>0</v>
      </c>
      <c r="Z2845" s="127">
        <f t="shared" si="8652"/>
        <v>0</v>
      </c>
      <c r="AA2845" s="126">
        <f t="shared" si="8653"/>
        <v>0</v>
      </c>
      <c r="AB2845" s="127">
        <f t="shared" si="8705"/>
        <v>0</v>
      </c>
      <c r="AC2845" s="127">
        <f t="shared" si="8705"/>
        <v>0</v>
      </c>
      <c r="AD2845" s="126">
        <f t="shared" si="8654"/>
        <v>0</v>
      </c>
      <c r="AE2845" s="127">
        <f t="shared" ref="AE2845:AM2845" si="8748">+($AN2845-$AD2845)/10+AD2845</f>
        <v>0</v>
      </c>
      <c r="AF2845" s="127">
        <f t="shared" si="8748"/>
        <v>0</v>
      </c>
      <c r="AG2845" s="127">
        <f t="shared" si="8748"/>
        <v>0</v>
      </c>
      <c r="AH2845" s="127">
        <f t="shared" si="8748"/>
        <v>0</v>
      </c>
      <c r="AI2845" s="127">
        <f t="shared" si="8748"/>
        <v>0</v>
      </c>
      <c r="AJ2845" s="127">
        <f t="shared" si="8748"/>
        <v>0</v>
      </c>
      <c r="AK2845" s="127">
        <f t="shared" si="8748"/>
        <v>0</v>
      </c>
      <c r="AL2845" s="127">
        <f t="shared" si="8748"/>
        <v>0</v>
      </c>
      <c r="AM2845" s="127">
        <f t="shared" si="8748"/>
        <v>0</v>
      </c>
      <c r="AN2845" s="126">
        <f t="shared" si="8656"/>
        <v>0</v>
      </c>
      <c r="AO2845" s="127">
        <f t="shared" ref="AO2845:AW2845" si="8749">+($AX2845-$AN2845)/10+AN2845</f>
        <v>0</v>
      </c>
      <c r="AP2845" s="127">
        <f t="shared" si="8749"/>
        <v>0</v>
      </c>
      <c r="AQ2845" s="127">
        <f t="shared" si="8749"/>
        <v>0</v>
      </c>
      <c r="AR2845" s="127">
        <f t="shared" si="8749"/>
        <v>0</v>
      </c>
      <c r="AS2845" s="127">
        <f t="shared" si="8749"/>
        <v>0</v>
      </c>
      <c r="AT2845" s="127">
        <f t="shared" si="8749"/>
        <v>0</v>
      </c>
      <c r="AU2845" s="127">
        <f t="shared" si="8749"/>
        <v>0</v>
      </c>
      <c r="AV2845" s="127">
        <f t="shared" si="8749"/>
        <v>0</v>
      </c>
      <c r="AW2845" s="127">
        <f t="shared" si="8749"/>
        <v>0</v>
      </c>
      <c r="AX2845" s="126">
        <f t="shared" si="8658"/>
        <v>0</v>
      </c>
    </row>
    <row r="2846" spans="2:50" ht="15.75" customHeight="1" x14ac:dyDescent="0.2">
      <c r="B2846" s="123"/>
      <c r="C2846" s="128"/>
      <c r="D2846" s="128"/>
      <c r="E2846" s="128"/>
      <c r="F2846" s="128"/>
      <c r="G2846" s="128"/>
      <c r="H2846" s="128"/>
      <c r="I2846" s="128"/>
      <c r="J2846" s="128"/>
      <c r="K2846" s="128"/>
      <c r="L2846" s="128"/>
      <c r="M2846" s="128"/>
      <c r="N2846" s="129"/>
      <c r="O2846" s="119"/>
      <c r="P2846" s="120" t="str">
        <f t="shared" si="8251"/>
        <v/>
      </c>
      <c r="Q2846" s="121">
        <f t="shared" ref="Q2846:W2846" si="8750">SUMIF($B$9:$N$9,Q$9,$B2846:$N2846)/100</f>
        <v>0</v>
      </c>
      <c r="R2846" s="121">
        <f t="shared" si="8750"/>
        <v>0</v>
      </c>
      <c r="S2846" s="121">
        <f t="shared" si="8750"/>
        <v>0</v>
      </c>
      <c r="T2846" s="121">
        <f t="shared" si="8750"/>
        <v>0</v>
      </c>
      <c r="U2846" s="121">
        <f t="shared" si="8750"/>
        <v>0</v>
      </c>
      <c r="V2846" s="121">
        <f t="shared" si="8750"/>
        <v>0</v>
      </c>
      <c r="W2846" s="121">
        <f t="shared" si="8750"/>
        <v>0</v>
      </c>
      <c r="X2846" s="122">
        <f t="shared" si="8650"/>
        <v>0</v>
      </c>
      <c r="Y2846" s="121">
        <f t="shared" si="8651"/>
        <v>0</v>
      </c>
      <c r="Z2846" s="122">
        <f t="shared" si="8652"/>
        <v>0</v>
      </c>
      <c r="AA2846" s="121">
        <f t="shared" si="8653"/>
        <v>0</v>
      </c>
      <c r="AB2846" s="122">
        <f t="shared" si="8705"/>
        <v>0</v>
      </c>
      <c r="AC2846" s="122">
        <f t="shared" si="8705"/>
        <v>0</v>
      </c>
      <c r="AD2846" s="121">
        <f t="shared" si="8654"/>
        <v>0</v>
      </c>
      <c r="AE2846" s="122">
        <f t="shared" ref="AE2846:AM2846" si="8751">+($AN2846-$AD2846)/10+AD2846</f>
        <v>0</v>
      </c>
      <c r="AF2846" s="122">
        <f t="shared" si="8751"/>
        <v>0</v>
      </c>
      <c r="AG2846" s="122">
        <f t="shared" si="8751"/>
        <v>0</v>
      </c>
      <c r="AH2846" s="122">
        <f t="shared" si="8751"/>
        <v>0</v>
      </c>
      <c r="AI2846" s="122">
        <f t="shared" si="8751"/>
        <v>0</v>
      </c>
      <c r="AJ2846" s="122">
        <f t="shared" si="8751"/>
        <v>0</v>
      </c>
      <c r="AK2846" s="122">
        <f t="shared" si="8751"/>
        <v>0</v>
      </c>
      <c r="AL2846" s="122">
        <f t="shared" si="8751"/>
        <v>0</v>
      </c>
      <c r="AM2846" s="122">
        <f t="shared" si="8751"/>
        <v>0</v>
      </c>
      <c r="AN2846" s="121">
        <f t="shared" si="8656"/>
        <v>0</v>
      </c>
      <c r="AO2846" s="122">
        <f t="shared" ref="AO2846:AW2846" si="8752">+($AX2846-$AN2846)/10+AN2846</f>
        <v>0</v>
      </c>
      <c r="AP2846" s="122">
        <f t="shared" si="8752"/>
        <v>0</v>
      </c>
      <c r="AQ2846" s="122">
        <f t="shared" si="8752"/>
        <v>0</v>
      </c>
      <c r="AR2846" s="122">
        <f t="shared" si="8752"/>
        <v>0</v>
      </c>
      <c r="AS2846" s="122">
        <f t="shared" si="8752"/>
        <v>0</v>
      </c>
      <c r="AT2846" s="122">
        <f t="shared" si="8752"/>
        <v>0</v>
      </c>
      <c r="AU2846" s="122">
        <f t="shared" si="8752"/>
        <v>0</v>
      </c>
      <c r="AV2846" s="122">
        <f t="shared" si="8752"/>
        <v>0</v>
      </c>
      <c r="AW2846" s="122">
        <f t="shared" si="8752"/>
        <v>0</v>
      </c>
      <c r="AX2846" s="121">
        <f t="shared" si="8658"/>
        <v>0</v>
      </c>
    </row>
    <row r="2847" spans="2:50" ht="15.75" customHeight="1" x14ac:dyDescent="0.2">
      <c r="B2847" s="123"/>
      <c r="C2847" s="124"/>
      <c r="D2847" s="124"/>
      <c r="E2847" s="124"/>
      <c r="F2847" s="124"/>
      <c r="G2847" s="124"/>
      <c r="H2847" s="124"/>
      <c r="I2847" s="124"/>
      <c r="J2847" s="124"/>
      <c r="K2847" s="124"/>
      <c r="L2847" s="124"/>
      <c r="M2847" s="124"/>
      <c r="N2847" s="125"/>
      <c r="O2847" s="119"/>
      <c r="P2847" s="120" t="str">
        <f t="shared" si="8251"/>
        <v/>
      </c>
      <c r="Q2847" s="126">
        <f t="shared" ref="Q2847:W2847" si="8753">SUMIF($B$9:$N$9,Q$9,$B2847:$N2847)/100</f>
        <v>0</v>
      </c>
      <c r="R2847" s="126">
        <f t="shared" si="8753"/>
        <v>0</v>
      </c>
      <c r="S2847" s="126">
        <f t="shared" si="8753"/>
        <v>0</v>
      </c>
      <c r="T2847" s="126">
        <f t="shared" si="8753"/>
        <v>0</v>
      </c>
      <c r="U2847" s="126">
        <f t="shared" si="8753"/>
        <v>0</v>
      </c>
      <c r="V2847" s="126">
        <f t="shared" si="8753"/>
        <v>0</v>
      </c>
      <c r="W2847" s="126">
        <f t="shared" si="8753"/>
        <v>0</v>
      </c>
      <c r="X2847" s="127">
        <f t="shared" si="8650"/>
        <v>0</v>
      </c>
      <c r="Y2847" s="126">
        <f t="shared" si="8651"/>
        <v>0</v>
      </c>
      <c r="Z2847" s="127">
        <f t="shared" si="8652"/>
        <v>0</v>
      </c>
      <c r="AA2847" s="126">
        <f t="shared" si="8653"/>
        <v>0</v>
      </c>
      <c r="AB2847" s="127">
        <f t="shared" si="8705"/>
        <v>0</v>
      </c>
      <c r="AC2847" s="127">
        <f t="shared" si="8705"/>
        <v>0</v>
      </c>
      <c r="AD2847" s="126">
        <f t="shared" si="8654"/>
        <v>0</v>
      </c>
      <c r="AE2847" s="127">
        <f t="shared" ref="AE2847:AM2847" si="8754">+($AN2847-$AD2847)/10+AD2847</f>
        <v>0</v>
      </c>
      <c r="AF2847" s="127">
        <f t="shared" si="8754"/>
        <v>0</v>
      </c>
      <c r="AG2847" s="127">
        <f t="shared" si="8754"/>
        <v>0</v>
      </c>
      <c r="AH2847" s="127">
        <f t="shared" si="8754"/>
        <v>0</v>
      </c>
      <c r="AI2847" s="127">
        <f t="shared" si="8754"/>
        <v>0</v>
      </c>
      <c r="AJ2847" s="127">
        <f t="shared" si="8754"/>
        <v>0</v>
      </c>
      <c r="AK2847" s="127">
        <f t="shared" si="8754"/>
        <v>0</v>
      </c>
      <c r="AL2847" s="127">
        <f t="shared" si="8754"/>
        <v>0</v>
      </c>
      <c r="AM2847" s="127">
        <f t="shared" si="8754"/>
        <v>0</v>
      </c>
      <c r="AN2847" s="126">
        <f t="shared" si="8656"/>
        <v>0</v>
      </c>
      <c r="AO2847" s="127">
        <f t="shared" ref="AO2847:AW2847" si="8755">+($AX2847-$AN2847)/10+AN2847</f>
        <v>0</v>
      </c>
      <c r="AP2847" s="127">
        <f t="shared" si="8755"/>
        <v>0</v>
      </c>
      <c r="AQ2847" s="127">
        <f t="shared" si="8755"/>
        <v>0</v>
      </c>
      <c r="AR2847" s="127">
        <f t="shared" si="8755"/>
        <v>0</v>
      </c>
      <c r="AS2847" s="127">
        <f t="shared" si="8755"/>
        <v>0</v>
      </c>
      <c r="AT2847" s="127">
        <f t="shared" si="8755"/>
        <v>0</v>
      </c>
      <c r="AU2847" s="127">
        <f t="shared" si="8755"/>
        <v>0</v>
      </c>
      <c r="AV2847" s="127">
        <f t="shared" si="8755"/>
        <v>0</v>
      </c>
      <c r="AW2847" s="127">
        <f t="shared" si="8755"/>
        <v>0</v>
      </c>
      <c r="AX2847" s="126">
        <f t="shared" si="8658"/>
        <v>0</v>
      </c>
    </row>
    <row r="2848" spans="2:50" ht="15.75" customHeight="1" x14ac:dyDescent="0.2">
      <c r="B2848" s="123"/>
      <c r="C2848" s="128"/>
      <c r="D2848" s="128"/>
      <c r="E2848" s="128"/>
      <c r="F2848" s="128"/>
      <c r="G2848" s="128"/>
      <c r="H2848" s="128"/>
      <c r="I2848" s="128"/>
      <c r="J2848" s="128"/>
      <c r="K2848" s="128"/>
      <c r="L2848" s="128"/>
      <c r="M2848" s="128"/>
      <c r="N2848" s="129"/>
      <c r="O2848" s="119"/>
      <c r="P2848" s="120" t="str">
        <f t="shared" si="8251"/>
        <v/>
      </c>
      <c r="Q2848" s="121">
        <f t="shared" ref="Q2848:W2848" si="8756">SUMIF($B$9:$N$9,Q$9,$B2848:$N2848)/100</f>
        <v>0</v>
      </c>
      <c r="R2848" s="121">
        <f t="shared" si="8756"/>
        <v>0</v>
      </c>
      <c r="S2848" s="121">
        <f t="shared" si="8756"/>
        <v>0</v>
      </c>
      <c r="T2848" s="121">
        <f t="shared" si="8756"/>
        <v>0</v>
      </c>
      <c r="U2848" s="121">
        <f t="shared" si="8756"/>
        <v>0</v>
      </c>
      <c r="V2848" s="121">
        <f t="shared" si="8756"/>
        <v>0</v>
      </c>
      <c r="W2848" s="121">
        <f t="shared" si="8756"/>
        <v>0</v>
      </c>
      <c r="X2848" s="122">
        <f t="shared" si="8650"/>
        <v>0</v>
      </c>
      <c r="Y2848" s="121">
        <f t="shared" si="8651"/>
        <v>0</v>
      </c>
      <c r="Z2848" s="122">
        <f t="shared" si="8652"/>
        <v>0</v>
      </c>
      <c r="AA2848" s="121">
        <f t="shared" si="8653"/>
        <v>0</v>
      </c>
      <c r="AB2848" s="122">
        <f t="shared" si="8705"/>
        <v>0</v>
      </c>
      <c r="AC2848" s="122">
        <f t="shared" si="8705"/>
        <v>0</v>
      </c>
      <c r="AD2848" s="121">
        <f t="shared" si="8654"/>
        <v>0</v>
      </c>
      <c r="AE2848" s="122">
        <f t="shared" ref="AE2848:AM2848" si="8757">+($AN2848-$AD2848)/10+AD2848</f>
        <v>0</v>
      </c>
      <c r="AF2848" s="122">
        <f t="shared" si="8757"/>
        <v>0</v>
      </c>
      <c r="AG2848" s="122">
        <f t="shared" si="8757"/>
        <v>0</v>
      </c>
      <c r="AH2848" s="122">
        <f t="shared" si="8757"/>
        <v>0</v>
      </c>
      <c r="AI2848" s="122">
        <f t="shared" si="8757"/>
        <v>0</v>
      </c>
      <c r="AJ2848" s="122">
        <f t="shared" si="8757"/>
        <v>0</v>
      </c>
      <c r="AK2848" s="122">
        <f t="shared" si="8757"/>
        <v>0</v>
      </c>
      <c r="AL2848" s="122">
        <f t="shared" si="8757"/>
        <v>0</v>
      </c>
      <c r="AM2848" s="122">
        <f t="shared" si="8757"/>
        <v>0</v>
      </c>
      <c r="AN2848" s="121">
        <f t="shared" si="8656"/>
        <v>0</v>
      </c>
      <c r="AO2848" s="122">
        <f t="shared" ref="AO2848:AW2848" si="8758">+($AX2848-$AN2848)/10+AN2848</f>
        <v>0</v>
      </c>
      <c r="AP2848" s="122">
        <f t="shared" si="8758"/>
        <v>0</v>
      </c>
      <c r="AQ2848" s="122">
        <f t="shared" si="8758"/>
        <v>0</v>
      </c>
      <c r="AR2848" s="122">
        <f t="shared" si="8758"/>
        <v>0</v>
      </c>
      <c r="AS2848" s="122">
        <f t="shared" si="8758"/>
        <v>0</v>
      </c>
      <c r="AT2848" s="122">
        <f t="shared" si="8758"/>
        <v>0</v>
      </c>
      <c r="AU2848" s="122">
        <f t="shared" si="8758"/>
        <v>0</v>
      </c>
      <c r="AV2848" s="122">
        <f t="shared" si="8758"/>
        <v>0</v>
      </c>
      <c r="AW2848" s="122">
        <f t="shared" si="8758"/>
        <v>0</v>
      </c>
      <c r="AX2848" s="121">
        <f t="shared" si="8658"/>
        <v>0</v>
      </c>
    </row>
    <row r="2849" spans="2:50" ht="15.75" customHeight="1" x14ac:dyDescent="0.2">
      <c r="B2849" s="123"/>
      <c r="C2849" s="124"/>
      <c r="D2849" s="124"/>
      <c r="E2849" s="124"/>
      <c r="F2849" s="124"/>
      <c r="G2849" s="124"/>
      <c r="H2849" s="124"/>
      <c r="I2849" s="124"/>
      <c r="J2849" s="124"/>
      <c r="K2849" s="124"/>
      <c r="L2849" s="124"/>
      <c r="M2849" s="124"/>
      <c r="N2849" s="125"/>
      <c r="O2849" s="119"/>
      <c r="P2849" s="120" t="str">
        <f t="shared" si="8251"/>
        <v/>
      </c>
      <c r="Q2849" s="126">
        <f t="shared" ref="Q2849:W2849" si="8759">SUMIF($B$9:$N$9,Q$9,$B2849:$N2849)/100</f>
        <v>0</v>
      </c>
      <c r="R2849" s="126">
        <f t="shared" si="8759"/>
        <v>0</v>
      </c>
      <c r="S2849" s="126">
        <f t="shared" si="8759"/>
        <v>0</v>
      </c>
      <c r="T2849" s="126">
        <f t="shared" si="8759"/>
        <v>0</v>
      </c>
      <c r="U2849" s="126">
        <f t="shared" si="8759"/>
        <v>0</v>
      </c>
      <c r="V2849" s="126">
        <f t="shared" si="8759"/>
        <v>0</v>
      </c>
      <c r="W2849" s="126">
        <f t="shared" si="8759"/>
        <v>0</v>
      </c>
      <c r="X2849" s="127">
        <f t="shared" si="8650"/>
        <v>0</v>
      </c>
      <c r="Y2849" s="126">
        <f t="shared" si="8651"/>
        <v>0</v>
      </c>
      <c r="Z2849" s="127">
        <f t="shared" si="8652"/>
        <v>0</v>
      </c>
      <c r="AA2849" s="126">
        <f t="shared" si="8653"/>
        <v>0</v>
      </c>
      <c r="AB2849" s="127">
        <f t="shared" si="8705"/>
        <v>0</v>
      </c>
      <c r="AC2849" s="127">
        <f t="shared" si="8705"/>
        <v>0</v>
      </c>
      <c r="AD2849" s="126">
        <f t="shared" si="8654"/>
        <v>0</v>
      </c>
      <c r="AE2849" s="127">
        <f t="shared" ref="AE2849:AM2849" si="8760">+($AN2849-$AD2849)/10+AD2849</f>
        <v>0</v>
      </c>
      <c r="AF2849" s="127">
        <f t="shared" si="8760"/>
        <v>0</v>
      </c>
      <c r="AG2849" s="127">
        <f t="shared" si="8760"/>
        <v>0</v>
      </c>
      <c r="AH2849" s="127">
        <f t="shared" si="8760"/>
        <v>0</v>
      </c>
      <c r="AI2849" s="127">
        <f t="shared" si="8760"/>
        <v>0</v>
      </c>
      <c r="AJ2849" s="127">
        <f t="shared" si="8760"/>
        <v>0</v>
      </c>
      <c r="AK2849" s="127">
        <f t="shared" si="8760"/>
        <v>0</v>
      </c>
      <c r="AL2849" s="127">
        <f t="shared" si="8760"/>
        <v>0</v>
      </c>
      <c r="AM2849" s="127">
        <f t="shared" si="8760"/>
        <v>0</v>
      </c>
      <c r="AN2849" s="126">
        <f t="shared" si="8656"/>
        <v>0</v>
      </c>
      <c r="AO2849" s="127">
        <f t="shared" ref="AO2849:AW2849" si="8761">+($AX2849-$AN2849)/10+AN2849</f>
        <v>0</v>
      </c>
      <c r="AP2849" s="127">
        <f t="shared" si="8761"/>
        <v>0</v>
      </c>
      <c r="AQ2849" s="127">
        <f t="shared" si="8761"/>
        <v>0</v>
      </c>
      <c r="AR2849" s="127">
        <f t="shared" si="8761"/>
        <v>0</v>
      </c>
      <c r="AS2849" s="127">
        <f t="shared" si="8761"/>
        <v>0</v>
      </c>
      <c r="AT2849" s="127">
        <f t="shared" si="8761"/>
        <v>0</v>
      </c>
      <c r="AU2849" s="127">
        <f t="shared" si="8761"/>
        <v>0</v>
      </c>
      <c r="AV2849" s="127">
        <f t="shared" si="8761"/>
        <v>0</v>
      </c>
      <c r="AW2849" s="127">
        <f t="shared" si="8761"/>
        <v>0</v>
      </c>
      <c r="AX2849" s="126">
        <f t="shared" si="8658"/>
        <v>0</v>
      </c>
    </row>
    <row r="2850" spans="2:50" ht="15.75" customHeight="1" x14ac:dyDescent="0.2">
      <c r="B2850" s="123"/>
      <c r="C2850" s="128"/>
      <c r="D2850" s="128"/>
      <c r="E2850" s="128"/>
      <c r="F2850" s="128"/>
      <c r="G2850" s="128"/>
      <c r="H2850" s="128"/>
      <c r="I2850" s="128"/>
      <c r="J2850" s="128"/>
      <c r="K2850" s="128"/>
      <c r="L2850" s="128"/>
      <c r="M2850" s="128"/>
      <c r="N2850" s="129"/>
      <c r="O2850" s="119"/>
      <c r="P2850" s="120" t="str">
        <f t="shared" si="8251"/>
        <v/>
      </c>
      <c r="Q2850" s="121">
        <f t="shared" ref="Q2850:W2850" si="8762">SUMIF($B$9:$N$9,Q$9,$B2850:$N2850)/100</f>
        <v>0</v>
      </c>
      <c r="R2850" s="121">
        <f t="shared" si="8762"/>
        <v>0</v>
      </c>
      <c r="S2850" s="121">
        <f t="shared" si="8762"/>
        <v>0</v>
      </c>
      <c r="T2850" s="121">
        <f t="shared" si="8762"/>
        <v>0</v>
      </c>
      <c r="U2850" s="121">
        <f t="shared" si="8762"/>
        <v>0</v>
      </c>
      <c r="V2850" s="121">
        <f t="shared" si="8762"/>
        <v>0</v>
      </c>
      <c r="W2850" s="121">
        <f t="shared" si="8762"/>
        <v>0</v>
      </c>
      <c r="X2850" s="122">
        <f t="shared" si="8650"/>
        <v>0</v>
      </c>
      <c r="Y2850" s="121">
        <f t="shared" si="8651"/>
        <v>0</v>
      </c>
      <c r="Z2850" s="122">
        <f t="shared" si="8652"/>
        <v>0</v>
      </c>
      <c r="AA2850" s="121">
        <f t="shared" si="8653"/>
        <v>0</v>
      </c>
      <c r="AB2850" s="122">
        <f t="shared" si="8705"/>
        <v>0</v>
      </c>
      <c r="AC2850" s="122">
        <f t="shared" si="8705"/>
        <v>0</v>
      </c>
      <c r="AD2850" s="121">
        <f t="shared" si="8654"/>
        <v>0</v>
      </c>
      <c r="AE2850" s="122">
        <f t="shared" ref="AE2850:AM2850" si="8763">+($AN2850-$AD2850)/10+AD2850</f>
        <v>0</v>
      </c>
      <c r="AF2850" s="122">
        <f t="shared" si="8763"/>
        <v>0</v>
      </c>
      <c r="AG2850" s="122">
        <f t="shared" si="8763"/>
        <v>0</v>
      </c>
      <c r="AH2850" s="122">
        <f t="shared" si="8763"/>
        <v>0</v>
      </c>
      <c r="AI2850" s="122">
        <f t="shared" si="8763"/>
        <v>0</v>
      </c>
      <c r="AJ2850" s="122">
        <f t="shared" si="8763"/>
        <v>0</v>
      </c>
      <c r="AK2850" s="122">
        <f t="shared" si="8763"/>
        <v>0</v>
      </c>
      <c r="AL2850" s="122">
        <f t="shared" si="8763"/>
        <v>0</v>
      </c>
      <c r="AM2850" s="122">
        <f t="shared" si="8763"/>
        <v>0</v>
      </c>
      <c r="AN2850" s="121">
        <f t="shared" si="8656"/>
        <v>0</v>
      </c>
      <c r="AO2850" s="122">
        <f t="shared" ref="AO2850:AW2850" si="8764">+($AX2850-$AN2850)/10+AN2850</f>
        <v>0</v>
      </c>
      <c r="AP2850" s="122">
        <f t="shared" si="8764"/>
        <v>0</v>
      </c>
      <c r="AQ2850" s="122">
        <f t="shared" si="8764"/>
        <v>0</v>
      </c>
      <c r="AR2850" s="122">
        <f t="shared" si="8764"/>
        <v>0</v>
      </c>
      <c r="AS2850" s="122">
        <f t="shared" si="8764"/>
        <v>0</v>
      </c>
      <c r="AT2850" s="122">
        <f t="shared" si="8764"/>
        <v>0</v>
      </c>
      <c r="AU2850" s="122">
        <f t="shared" si="8764"/>
        <v>0</v>
      </c>
      <c r="AV2850" s="122">
        <f t="shared" si="8764"/>
        <v>0</v>
      </c>
      <c r="AW2850" s="122">
        <f t="shared" si="8764"/>
        <v>0</v>
      </c>
      <c r="AX2850" s="121">
        <f t="shared" si="8658"/>
        <v>0</v>
      </c>
    </row>
    <row r="2851" spans="2:50" ht="15.75" customHeight="1" x14ac:dyDescent="0.2">
      <c r="B2851" s="123"/>
      <c r="C2851" s="124"/>
      <c r="D2851" s="124"/>
      <c r="E2851" s="124"/>
      <c r="F2851" s="124"/>
      <c r="G2851" s="124"/>
      <c r="H2851" s="124"/>
      <c r="I2851" s="124"/>
      <c r="J2851" s="124"/>
      <c r="K2851" s="124"/>
      <c r="L2851" s="124"/>
      <c r="M2851" s="124"/>
      <c r="N2851" s="125"/>
      <c r="O2851" s="119"/>
      <c r="P2851" s="120" t="str">
        <f t="shared" si="8251"/>
        <v/>
      </c>
      <c r="Q2851" s="126">
        <f t="shared" ref="Q2851:W2851" si="8765">SUMIF($B$9:$N$9,Q$9,$B2851:$N2851)/100</f>
        <v>0</v>
      </c>
      <c r="R2851" s="126">
        <f t="shared" si="8765"/>
        <v>0</v>
      </c>
      <c r="S2851" s="126">
        <f t="shared" si="8765"/>
        <v>0</v>
      </c>
      <c r="T2851" s="126">
        <f t="shared" si="8765"/>
        <v>0</v>
      </c>
      <c r="U2851" s="126">
        <f t="shared" si="8765"/>
        <v>0</v>
      </c>
      <c r="V2851" s="126">
        <f t="shared" si="8765"/>
        <v>0</v>
      </c>
      <c r="W2851" s="126">
        <f t="shared" si="8765"/>
        <v>0</v>
      </c>
      <c r="X2851" s="127">
        <f t="shared" si="8650"/>
        <v>0</v>
      </c>
      <c r="Y2851" s="126">
        <f t="shared" si="8651"/>
        <v>0</v>
      </c>
      <c r="Z2851" s="127">
        <f t="shared" si="8652"/>
        <v>0</v>
      </c>
      <c r="AA2851" s="126">
        <f t="shared" si="8653"/>
        <v>0</v>
      </c>
      <c r="AB2851" s="127">
        <f t="shared" ref="AB2851:AC2870" si="8766">+($AD2851-$AA2851)/3+AA2851</f>
        <v>0</v>
      </c>
      <c r="AC2851" s="127">
        <f t="shared" si="8766"/>
        <v>0</v>
      </c>
      <c r="AD2851" s="126">
        <f t="shared" si="8654"/>
        <v>0</v>
      </c>
      <c r="AE2851" s="127">
        <f t="shared" ref="AE2851:AM2851" si="8767">+($AN2851-$AD2851)/10+AD2851</f>
        <v>0</v>
      </c>
      <c r="AF2851" s="127">
        <f t="shared" si="8767"/>
        <v>0</v>
      </c>
      <c r="AG2851" s="127">
        <f t="shared" si="8767"/>
        <v>0</v>
      </c>
      <c r="AH2851" s="127">
        <f t="shared" si="8767"/>
        <v>0</v>
      </c>
      <c r="AI2851" s="127">
        <f t="shared" si="8767"/>
        <v>0</v>
      </c>
      <c r="AJ2851" s="127">
        <f t="shared" si="8767"/>
        <v>0</v>
      </c>
      <c r="AK2851" s="127">
        <f t="shared" si="8767"/>
        <v>0</v>
      </c>
      <c r="AL2851" s="127">
        <f t="shared" si="8767"/>
        <v>0</v>
      </c>
      <c r="AM2851" s="127">
        <f t="shared" si="8767"/>
        <v>0</v>
      </c>
      <c r="AN2851" s="126">
        <f t="shared" si="8656"/>
        <v>0</v>
      </c>
      <c r="AO2851" s="127">
        <f t="shared" ref="AO2851:AW2851" si="8768">+($AX2851-$AN2851)/10+AN2851</f>
        <v>0</v>
      </c>
      <c r="AP2851" s="127">
        <f t="shared" si="8768"/>
        <v>0</v>
      </c>
      <c r="AQ2851" s="127">
        <f t="shared" si="8768"/>
        <v>0</v>
      </c>
      <c r="AR2851" s="127">
        <f t="shared" si="8768"/>
        <v>0</v>
      </c>
      <c r="AS2851" s="127">
        <f t="shared" si="8768"/>
        <v>0</v>
      </c>
      <c r="AT2851" s="127">
        <f t="shared" si="8768"/>
        <v>0</v>
      </c>
      <c r="AU2851" s="127">
        <f t="shared" si="8768"/>
        <v>0</v>
      </c>
      <c r="AV2851" s="127">
        <f t="shared" si="8768"/>
        <v>0</v>
      </c>
      <c r="AW2851" s="127">
        <f t="shared" si="8768"/>
        <v>0</v>
      </c>
      <c r="AX2851" s="126">
        <f t="shared" si="8658"/>
        <v>0</v>
      </c>
    </row>
    <row r="2852" spans="2:50" ht="15.75" customHeight="1" x14ac:dyDescent="0.2">
      <c r="B2852" s="123"/>
      <c r="C2852" s="128"/>
      <c r="D2852" s="128"/>
      <c r="E2852" s="128"/>
      <c r="F2852" s="128"/>
      <c r="G2852" s="128"/>
      <c r="H2852" s="128"/>
      <c r="I2852" s="128"/>
      <c r="J2852" s="128"/>
      <c r="K2852" s="128"/>
      <c r="L2852" s="128"/>
      <c r="M2852" s="128"/>
      <c r="N2852" s="129"/>
      <c r="O2852" s="119"/>
      <c r="P2852" s="120" t="str">
        <f t="shared" si="8251"/>
        <v/>
      </c>
      <c r="Q2852" s="121">
        <f t="shared" ref="Q2852:W2852" si="8769">SUMIF($B$9:$N$9,Q$9,$B2852:$N2852)/100</f>
        <v>0</v>
      </c>
      <c r="R2852" s="121">
        <f t="shared" si="8769"/>
        <v>0</v>
      </c>
      <c r="S2852" s="121">
        <f t="shared" si="8769"/>
        <v>0</v>
      </c>
      <c r="T2852" s="121">
        <f t="shared" si="8769"/>
        <v>0</v>
      </c>
      <c r="U2852" s="121">
        <f t="shared" si="8769"/>
        <v>0</v>
      </c>
      <c r="V2852" s="121">
        <f t="shared" si="8769"/>
        <v>0</v>
      </c>
      <c r="W2852" s="121">
        <f t="shared" si="8769"/>
        <v>0</v>
      </c>
      <c r="X2852" s="122">
        <f t="shared" si="8650"/>
        <v>0</v>
      </c>
      <c r="Y2852" s="121">
        <f t="shared" si="8651"/>
        <v>0</v>
      </c>
      <c r="Z2852" s="122">
        <f t="shared" si="8652"/>
        <v>0</v>
      </c>
      <c r="AA2852" s="121">
        <f t="shared" si="8653"/>
        <v>0</v>
      </c>
      <c r="AB2852" s="122">
        <f t="shared" si="8766"/>
        <v>0</v>
      </c>
      <c r="AC2852" s="122">
        <f t="shared" si="8766"/>
        <v>0</v>
      </c>
      <c r="AD2852" s="121">
        <f t="shared" si="8654"/>
        <v>0</v>
      </c>
      <c r="AE2852" s="122">
        <f t="shared" ref="AE2852:AM2852" si="8770">+($AN2852-$AD2852)/10+AD2852</f>
        <v>0</v>
      </c>
      <c r="AF2852" s="122">
        <f t="shared" si="8770"/>
        <v>0</v>
      </c>
      <c r="AG2852" s="122">
        <f t="shared" si="8770"/>
        <v>0</v>
      </c>
      <c r="AH2852" s="122">
        <f t="shared" si="8770"/>
        <v>0</v>
      </c>
      <c r="AI2852" s="122">
        <f t="shared" si="8770"/>
        <v>0</v>
      </c>
      <c r="AJ2852" s="122">
        <f t="shared" si="8770"/>
        <v>0</v>
      </c>
      <c r="AK2852" s="122">
        <f t="shared" si="8770"/>
        <v>0</v>
      </c>
      <c r="AL2852" s="122">
        <f t="shared" si="8770"/>
        <v>0</v>
      </c>
      <c r="AM2852" s="122">
        <f t="shared" si="8770"/>
        <v>0</v>
      </c>
      <c r="AN2852" s="121">
        <f t="shared" si="8656"/>
        <v>0</v>
      </c>
      <c r="AO2852" s="122">
        <f t="shared" ref="AO2852:AW2852" si="8771">+($AX2852-$AN2852)/10+AN2852</f>
        <v>0</v>
      </c>
      <c r="AP2852" s="122">
        <f t="shared" si="8771"/>
        <v>0</v>
      </c>
      <c r="AQ2852" s="122">
        <f t="shared" si="8771"/>
        <v>0</v>
      </c>
      <c r="AR2852" s="122">
        <f t="shared" si="8771"/>
        <v>0</v>
      </c>
      <c r="AS2852" s="122">
        <f t="shared" si="8771"/>
        <v>0</v>
      </c>
      <c r="AT2852" s="122">
        <f t="shared" si="8771"/>
        <v>0</v>
      </c>
      <c r="AU2852" s="122">
        <f t="shared" si="8771"/>
        <v>0</v>
      </c>
      <c r="AV2852" s="122">
        <f t="shared" si="8771"/>
        <v>0</v>
      </c>
      <c r="AW2852" s="122">
        <f t="shared" si="8771"/>
        <v>0</v>
      </c>
      <c r="AX2852" s="121">
        <f t="shared" si="8658"/>
        <v>0</v>
      </c>
    </row>
    <row r="2853" spans="2:50" ht="15.75" customHeight="1" x14ac:dyDescent="0.2">
      <c r="B2853" s="123"/>
      <c r="C2853" s="124"/>
      <c r="D2853" s="124"/>
      <c r="E2853" s="124"/>
      <c r="F2853" s="124"/>
      <c r="G2853" s="124"/>
      <c r="H2853" s="124"/>
      <c r="I2853" s="124"/>
      <c r="J2853" s="124"/>
      <c r="K2853" s="124"/>
      <c r="L2853" s="124"/>
      <c r="M2853" s="124"/>
      <c r="N2853" s="125"/>
      <c r="O2853" s="119"/>
      <c r="P2853" s="120" t="str">
        <f t="shared" si="8251"/>
        <v/>
      </c>
      <c r="Q2853" s="126">
        <f t="shared" ref="Q2853:W2853" si="8772">SUMIF($B$9:$N$9,Q$9,$B2853:$N2853)/100</f>
        <v>0</v>
      </c>
      <c r="R2853" s="126">
        <f t="shared" si="8772"/>
        <v>0</v>
      </c>
      <c r="S2853" s="126">
        <f t="shared" si="8772"/>
        <v>0</v>
      </c>
      <c r="T2853" s="126">
        <f t="shared" si="8772"/>
        <v>0</v>
      </c>
      <c r="U2853" s="126">
        <f t="shared" si="8772"/>
        <v>0</v>
      </c>
      <c r="V2853" s="126">
        <f t="shared" si="8772"/>
        <v>0</v>
      </c>
      <c r="W2853" s="126">
        <f t="shared" si="8772"/>
        <v>0</v>
      </c>
      <c r="X2853" s="127">
        <f t="shared" si="8650"/>
        <v>0</v>
      </c>
      <c r="Y2853" s="126">
        <f t="shared" si="8651"/>
        <v>0</v>
      </c>
      <c r="Z2853" s="127">
        <f t="shared" si="8652"/>
        <v>0</v>
      </c>
      <c r="AA2853" s="126">
        <f t="shared" si="8653"/>
        <v>0</v>
      </c>
      <c r="AB2853" s="127">
        <f t="shared" si="8766"/>
        <v>0</v>
      </c>
      <c r="AC2853" s="127">
        <f t="shared" si="8766"/>
        <v>0</v>
      </c>
      <c r="AD2853" s="126">
        <f t="shared" si="8654"/>
        <v>0</v>
      </c>
      <c r="AE2853" s="127">
        <f t="shared" ref="AE2853:AM2853" si="8773">+($AN2853-$AD2853)/10+AD2853</f>
        <v>0</v>
      </c>
      <c r="AF2853" s="127">
        <f t="shared" si="8773"/>
        <v>0</v>
      </c>
      <c r="AG2853" s="127">
        <f t="shared" si="8773"/>
        <v>0</v>
      </c>
      <c r="AH2853" s="127">
        <f t="shared" si="8773"/>
        <v>0</v>
      </c>
      <c r="AI2853" s="127">
        <f t="shared" si="8773"/>
        <v>0</v>
      </c>
      <c r="AJ2853" s="127">
        <f t="shared" si="8773"/>
        <v>0</v>
      </c>
      <c r="AK2853" s="127">
        <f t="shared" si="8773"/>
        <v>0</v>
      </c>
      <c r="AL2853" s="127">
        <f t="shared" si="8773"/>
        <v>0</v>
      </c>
      <c r="AM2853" s="127">
        <f t="shared" si="8773"/>
        <v>0</v>
      </c>
      <c r="AN2853" s="126">
        <f t="shared" si="8656"/>
        <v>0</v>
      </c>
      <c r="AO2853" s="127">
        <f t="shared" ref="AO2853:AW2853" si="8774">+($AX2853-$AN2853)/10+AN2853</f>
        <v>0</v>
      </c>
      <c r="AP2853" s="127">
        <f t="shared" si="8774"/>
        <v>0</v>
      </c>
      <c r="AQ2853" s="127">
        <f t="shared" si="8774"/>
        <v>0</v>
      </c>
      <c r="AR2853" s="127">
        <f t="shared" si="8774"/>
        <v>0</v>
      </c>
      <c r="AS2853" s="127">
        <f t="shared" si="8774"/>
        <v>0</v>
      </c>
      <c r="AT2853" s="127">
        <f t="shared" si="8774"/>
        <v>0</v>
      </c>
      <c r="AU2853" s="127">
        <f t="shared" si="8774"/>
        <v>0</v>
      </c>
      <c r="AV2853" s="127">
        <f t="shared" si="8774"/>
        <v>0</v>
      </c>
      <c r="AW2853" s="127">
        <f t="shared" si="8774"/>
        <v>0</v>
      </c>
      <c r="AX2853" s="126">
        <f t="shared" si="8658"/>
        <v>0</v>
      </c>
    </row>
    <row r="2854" spans="2:50" ht="15.75" customHeight="1" x14ac:dyDescent="0.2">
      <c r="B2854" s="123"/>
      <c r="C2854" s="128"/>
      <c r="D2854" s="128"/>
      <c r="E2854" s="128"/>
      <c r="F2854" s="128"/>
      <c r="G2854" s="128"/>
      <c r="H2854" s="128"/>
      <c r="I2854" s="128"/>
      <c r="J2854" s="128"/>
      <c r="K2854" s="128"/>
      <c r="L2854" s="128"/>
      <c r="M2854" s="128"/>
      <c r="N2854" s="129"/>
      <c r="O2854" s="119"/>
      <c r="P2854" s="120" t="str">
        <f t="shared" si="8251"/>
        <v/>
      </c>
      <c r="Q2854" s="121">
        <f t="shared" ref="Q2854:W2854" si="8775">SUMIF($B$9:$N$9,Q$9,$B2854:$N2854)/100</f>
        <v>0</v>
      </c>
      <c r="R2854" s="121">
        <f t="shared" si="8775"/>
        <v>0</v>
      </c>
      <c r="S2854" s="121">
        <f t="shared" si="8775"/>
        <v>0</v>
      </c>
      <c r="T2854" s="121">
        <f t="shared" si="8775"/>
        <v>0</v>
      </c>
      <c r="U2854" s="121">
        <f t="shared" si="8775"/>
        <v>0</v>
      </c>
      <c r="V2854" s="121">
        <f t="shared" si="8775"/>
        <v>0</v>
      </c>
      <c r="W2854" s="121">
        <f t="shared" si="8775"/>
        <v>0</v>
      </c>
      <c r="X2854" s="122">
        <f t="shared" si="8650"/>
        <v>0</v>
      </c>
      <c r="Y2854" s="121">
        <f t="shared" si="8651"/>
        <v>0</v>
      </c>
      <c r="Z2854" s="122">
        <f t="shared" si="8652"/>
        <v>0</v>
      </c>
      <c r="AA2854" s="121">
        <f t="shared" si="8653"/>
        <v>0</v>
      </c>
      <c r="AB2854" s="122">
        <f t="shared" si="8766"/>
        <v>0</v>
      </c>
      <c r="AC2854" s="122">
        <f t="shared" si="8766"/>
        <v>0</v>
      </c>
      <c r="AD2854" s="121">
        <f t="shared" si="8654"/>
        <v>0</v>
      </c>
      <c r="AE2854" s="122">
        <f t="shared" ref="AE2854:AM2854" si="8776">+($AN2854-$AD2854)/10+AD2854</f>
        <v>0</v>
      </c>
      <c r="AF2854" s="122">
        <f t="shared" si="8776"/>
        <v>0</v>
      </c>
      <c r="AG2854" s="122">
        <f t="shared" si="8776"/>
        <v>0</v>
      </c>
      <c r="AH2854" s="122">
        <f t="shared" si="8776"/>
        <v>0</v>
      </c>
      <c r="AI2854" s="122">
        <f t="shared" si="8776"/>
        <v>0</v>
      </c>
      <c r="AJ2854" s="122">
        <f t="shared" si="8776"/>
        <v>0</v>
      </c>
      <c r="AK2854" s="122">
        <f t="shared" si="8776"/>
        <v>0</v>
      </c>
      <c r="AL2854" s="122">
        <f t="shared" si="8776"/>
        <v>0</v>
      </c>
      <c r="AM2854" s="122">
        <f t="shared" si="8776"/>
        <v>0</v>
      </c>
      <c r="AN2854" s="121">
        <f t="shared" si="8656"/>
        <v>0</v>
      </c>
      <c r="AO2854" s="122">
        <f t="shared" ref="AO2854:AW2854" si="8777">+($AX2854-$AN2854)/10+AN2854</f>
        <v>0</v>
      </c>
      <c r="AP2854" s="122">
        <f t="shared" si="8777"/>
        <v>0</v>
      </c>
      <c r="AQ2854" s="122">
        <f t="shared" si="8777"/>
        <v>0</v>
      </c>
      <c r="AR2854" s="122">
        <f t="shared" si="8777"/>
        <v>0</v>
      </c>
      <c r="AS2854" s="122">
        <f t="shared" si="8777"/>
        <v>0</v>
      </c>
      <c r="AT2854" s="122">
        <f t="shared" si="8777"/>
        <v>0</v>
      </c>
      <c r="AU2854" s="122">
        <f t="shared" si="8777"/>
        <v>0</v>
      </c>
      <c r="AV2854" s="122">
        <f t="shared" si="8777"/>
        <v>0</v>
      </c>
      <c r="AW2854" s="122">
        <f t="shared" si="8777"/>
        <v>0</v>
      </c>
      <c r="AX2854" s="121">
        <f t="shared" si="8658"/>
        <v>0</v>
      </c>
    </row>
    <row r="2855" spans="2:50" ht="15.75" customHeight="1" x14ac:dyDescent="0.2">
      <c r="B2855" s="123"/>
      <c r="C2855" s="124"/>
      <c r="D2855" s="124"/>
      <c r="E2855" s="124"/>
      <c r="F2855" s="124"/>
      <c r="G2855" s="124"/>
      <c r="H2855" s="124"/>
      <c r="I2855" s="124"/>
      <c r="J2855" s="124"/>
      <c r="K2855" s="124"/>
      <c r="L2855" s="124"/>
      <c r="M2855" s="124"/>
      <c r="N2855" s="125"/>
      <c r="O2855" s="119"/>
      <c r="P2855" s="120" t="str">
        <f t="shared" si="8251"/>
        <v/>
      </c>
      <c r="Q2855" s="126">
        <f t="shared" ref="Q2855:W2855" si="8778">SUMIF($B$9:$N$9,Q$9,$B2855:$N2855)/100</f>
        <v>0</v>
      </c>
      <c r="R2855" s="126">
        <f t="shared" si="8778"/>
        <v>0</v>
      </c>
      <c r="S2855" s="126">
        <f t="shared" si="8778"/>
        <v>0</v>
      </c>
      <c r="T2855" s="126">
        <f t="shared" si="8778"/>
        <v>0</v>
      </c>
      <c r="U2855" s="126">
        <f t="shared" si="8778"/>
        <v>0</v>
      </c>
      <c r="V2855" s="126">
        <f t="shared" si="8778"/>
        <v>0</v>
      </c>
      <c r="W2855" s="126">
        <f t="shared" si="8778"/>
        <v>0</v>
      </c>
      <c r="X2855" s="127">
        <f t="shared" si="8650"/>
        <v>0</v>
      </c>
      <c r="Y2855" s="126">
        <f t="shared" si="8651"/>
        <v>0</v>
      </c>
      <c r="Z2855" s="127">
        <f t="shared" si="8652"/>
        <v>0</v>
      </c>
      <c r="AA2855" s="126">
        <f t="shared" si="8653"/>
        <v>0</v>
      </c>
      <c r="AB2855" s="127">
        <f t="shared" si="8766"/>
        <v>0</v>
      </c>
      <c r="AC2855" s="127">
        <f t="shared" si="8766"/>
        <v>0</v>
      </c>
      <c r="AD2855" s="126">
        <f t="shared" si="8654"/>
        <v>0</v>
      </c>
      <c r="AE2855" s="127">
        <f t="shared" ref="AE2855:AM2855" si="8779">+($AN2855-$AD2855)/10+AD2855</f>
        <v>0</v>
      </c>
      <c r="AF2855" s="127">
        <f t="shared" si="8779"/>
        <v>0</v>
      </c>
      <c r="AG2855" s="127">
        <f t="shared" si="8779"/>
        <v>0</v>
      </c>
      <c r="AH2855" s="127">
        <f t="shared" si="8779"/>
        <v>0</v>
      </c>
      <c r="AI2855" s="127">
        <f t="shared" si="8779"/>
        <v>0</v>
      </c>
      <c r="AJ2855" s="127">
        <f t="shared" si="8779"/>
        <v>0</v>
      </c>
      <c r="AK2855" s="127">
        <f t="shared" si="8779"/>
        <v>0</v>
      </c>
      <c r="AL2855" s="127">
        <f t="shared" si="8779"/>
        <v>0</v>
      </c>
      <c r="AM2855" s="127">
        <f t="shared" si="8779"/>
        <v>0</v>
      </c>
      <c r="AN2855" s="126">
        <f t="shared" si="8656"/>
        <v>0</v>
      </c>
      <c r="AO2855" s="127">
        <f t="shared" ref="AO2855:AW2855" si="8780">+($AX2855-$AN2855)/10+AN2855</f>
        <v>0</v>
      </c>
      <c r="AP2855" s="127">
        <f t="shared" si="8780"/>
        <v>0</v>
      </c>
      <c r="AQ2855" s="127">
        <f t="shared" si="8780"/>
        <v>0</v>
      </c>
      <c r="AR2855" s="127">
        <f t="shared" si="8780"/>
        <v>0</v>
      </c>
      <c r="AS2855" s="127">
        <f t="shared" si="8780"/>
        <v>0</v>
      </c>
      <c r="AT2855" s="127">
        <f t="shared" si="8780"/>
        <v>0</v>
      </c>
      <c r="AU2855" s="127">
        <f t="shared" si="8780"/>
        <v>0</v>
      </c>
      <c r="AV2855" s="127">
        <f t="shared" si="8780"/>
        <v>0</v>
      </c>
      <c r="AW2855" s="127">
        <f t="shared" si="8780"/>
        <v>0</v>
      </c>
      <c r="AX2855" s="126">
        <f t="shared" si="8658"/>
        <v>0</v>
      </c>
    </row>
    <row r="2856" spans="2:50" ht="15.75" customHeight="1" x14ac:dyDescent="0.2">
      <c r="B2856" s="123"/>
      <c r="C2856" s="128"/>
      <c r="D2856" s="128"/>
      <c r="E2856" s="128"/>
      <c r="F2856" s="128"/>
      <c r="G2856" s="128"/>
      <c r="H2856" s="128"/>
      <c r="I2856" s="128"/>
      <c r="J2856" s="128"/>
      <c r="K2856" s="128"/>
      <c r="L2856" s="128"/>
      <c r="M2856" s="128"/>
      <c r="N2856" s="129"/>
      <c r="O2856" s="119"/>
      <c r="P2856" s="120" t="str">
        <f t="shared" si="8251"/>
        <v/>
      </c>
      <c r="Q2856" s="121">
        <f t="shared" ref="Q2856:W2856" si="8781">SUMIF($B$9:$N$9,Q$9,$B2856:$N2856)/100</f>
        <v>0</v>
      </c>
      <c r="R2856" s="121">
        <f t="shared" si="8781"/>
        <v>0</v>
      </c>
      <c r="S2856" s="121">
        <f t="shared" si="8781"/>
        <v>0</v>
      </c>
      <c r="T2856" s="121">
        <f t="shared" si="8781"/>
        <v>0</v>
      </c>
      <c r="U2856" s="121">
        <f t="shared" si="8781"/>
        <v>0</v>
      </c>
      <c r="V2856" s="121">
        <f t="shared" si="8781"/>
        <v>0</v>
      </c>
      <c r="W2856" s="121">
        <f t="shared" si="8781"/>
        <v>0</v>
      </c>
      <c r="X2856" s="122">
        <f t="shared" si="8650"/>
        <v>0</v>
      </c>
      <c r="Y2856" s="121">
        <f t="shared" si="8651"/>
        <v>0</v>
      </c>
      <c r="Z2856" s="122">
        <f t="shared" si="8652"/>
        <v>0</v>
      </c>
      <c r="AA2856" s="121">
        <f t="shared" si="8653"/>
        <v>0</v>
      </c>
      <c r="AB2856" s="122">
        <f t="shared" si="8766"/>
        <v>0</v>
      </c>
      <c r="AC2856" s="122">
        <f t="shared" si="8766"/>
        <v>0</v>
      </c>
      <c r="AD2856" s="121">
        <f t="shared" si="8654"/>
        <v>0</v>
      </c>
      <c r="AE2856" s="122">
        <f t="shared" ref="AE2856:AM2856" si="8782">+($AN2856-$AD2856)/10+AD2856</f>
        <v>0</v>
      </c>
      <c r="AF2856" s="122">
        <f t="shared" si="8782"/>
        <v>0</v>
      </c>
      <c r="AG2856" s="122">
        <f t="shared" si="8782"/>
        <v>0</v>
      </c>
      <c r="AH2856" s="122">
        <f t="shared" si="8782"/>
        <v>0</v>
      </c>
      <c r="AI2856" s="122">
        <f t="shared" si="8782"/>
        <v>0</v>
      </c>
      <c r="AJ2856" s="122">
        <f t="shared" si="8782"/>
        <v>0</v>
      </c>
      <c r="AK2856" s="122">
        <f t="shared" si="8782"/>
        <v>0</v>
      </c>
      <c r="AL2856" s="122">
        <f t="shared" si="8782"/>
        <v>0</v>
      </c>
      <c r="AM2856" s="122">
        <f t="shared" si="8782"/>
        <v>0</v>
      </c>
      <c r="AN2856" s="121">
        <f t="shared" si="8656"/>
        <v>0</v>
      </c>
      <c r="AO2856" s="122">
        <f t="shared" ref="AO2856:AW2856" si="8783">+($AX2856-$AN2856)/10+AN2856</f>
        <v>0</v>
      </c>
      <c r="AP2856" s="122">
        <f t="shared" si="8783"/>
        <v>0</v>
      </c>
      <c r="AQ2856" s="122">
        <f t="shared" si="8783"/>
        <v>0</v>
      </c>
      <c r="AR2856" s="122">
        <f t="shared" si="8783"/>
        <v>0</v>
      </c>
      <c r="AS2856" s="122">
        <f t="shared" si="8783"/>
        <v>0</v>
      </c>
      <c r="AT2856" s="122">
        <f t="shared" si="8783"/>
        <v>0</v>
      </c>
      <c r="AU2856" s="122">
        <f t="shared" si="8783"/>
        <v>0</v>
      </c>
      <c r="AV2856" s="122">
        <f t="shared" si="8783"/>
        <v>0</v>
      </c>
      <c r="AW2856" s="122">
        <f t="shared" si="8783"/>
        <v>0</v>
      </c>
      <c r="AX2856" s="121">
        <f t="shared" si="8658"/>
        <v>0</v>
      </c>
    </row>
    <row r="2857" spans="2:50" ht="15.75" customHeight="1" x14ac:dyDescent="0.2">
      <c r="B2857" s="123"/>
      <c r="C2857" s="124"/>
      <c r="D2857" s="124"/>
      <c r="E2857" s="124"/>
      <c r="F2857" s="124"/>
      <c r="G2857" s="124"/>
      <c r="H2857" s="124"/>
      <c r="I2857" s="124"/>
      <c r="J2857" s="124"/>
      <c r="K2857" s="124"/>
      <c r="L2857" s="124"/>
      <c r="M2857" s="124"/>
      <c r="N2857" s="125"/>
      <c r="O2857" s="119"/>
      <c r="P2857" s="120" t="str">
        <f t="shared" si="8251"/>
        <v/>
      </c>
      <c r="Q2857" s="126">
        <f t="shared" ref="Q2857:W2857" si="8784">SUMIF($B$9:$N$9,Q$9,$B2857:$N2857)/100</f>
        <v>0</v>
      </c>
      <c r="R2857" s="126">
        <f t="shared" si="8784"/>
        <v>0</v>
      </c>
      <c r="S2857" s="126">
        <f t="shared" si="8784"/>
        <v>0</v>
      </c>
      <c r="T2857" s="126">
        <f t="shared" si="8784"/>
        <v>0</v>
      </c>
      <c r="U2857" s="126">
        <f t="shared" si="8784"/>
        <v>0</v>
      </c>
      <c r="V2857" s="126">
        <f t="shared" si="8784"/>
        <v>0</v>
      </c>
      <c r="W2857" s="126">
        <f t="shared" si="8784"/>
        <v>0</v>
      </c>
      <c r="X2857" s="127">
        <f t="shared" si="8650"/>
        <v>0</v>
      </c>
      <c r="Y2857" s="126">
        <f t="shared" si="8651"/>
        <v>0</v>
      </c>
      <c r="Z2857" s="127">
        <f t="shared" si="8652"/>
        <v>0</v>
      </c>
      <c r="AA2857" s="126">
        <f t="shared" si="8653"/>
        <v>0</v>
      </c>
      <c r="AB2857" s="127">
        <f t="shared" si="8766"/>
        <v>0</v>
      </c>
      <c r="AC2857" s="127">
        <f t="shared" si="8766"/>
        <v>0</v>
      </c>
      <c r="AD2857" s="126">
        <f t="shared" si="8654"/>
        <v>0</v>
      </c>
      <c r="AE2857" s="127">
        <f t="shared" ref="AE2857:AM2857" si="8785">+($AN2857-$AD2857)/10+AD2857</f>
        <v>0</v>
      </c>
      <c r="AF2857" s="127">
        <f t="shared" si="8785"/>
        <v>0</v>
      </c>
      <c r="AG2857" s="127">
        <f t="shared" si="8785"/>
        <v>0</v>
      </c>
      <c r="AH2857" s="127">
        <f t="shared" si="8785"/>
        <v>0</v>
      </c>
      <c r="AI2857" s="127">
        <f t="shared" si="8785"/>
        <v>0</v>
      </c>
      <c r="AJ2857" s="127">
        <f t="shared" si="8785"/>
        <v>0</v>
      </c>
      <c r="AK2857" s="127">
        <f t="shared" si="8785"/>
        <v>0</v>
      </c>
      <c r="AL2857" s="127">
        <f t="shared" si="8785"/>
        <v>0</v>
      </c>
      <c r="AM2857" s="127">
        <f t="shared" si="8785"/>
        <v>0</v>
      </c>
      <c r="AN2857" s="126">
        <f t="shared" si="8656"/>
        <v>0</v>
      </c>
      <c r="AO2857" s="127">
        <f t="shared" ref="AO2857:AW2857" si="8786">+($AX2857-$AN2857)/10+AN2857</f>
        <v>0</v>
      </c>
      <c r="AP2857" s="127">
        <f t="shared" si="8786"/>
        <v>0</v>
      </c>
      <c r="AQ2857" s="127">
        <f t="shared" si="8786"/>
        <v>0</v>
      </c>
      <c r="AR2857" s="127">
        <f t="shared" si="8786"/>
        <v>0</v>
      </c>
      <c r="AS2857" s="127">
        <f t="shared" si="8786"/>
        <v>0</v>
      </c>
      <c r="AT2857" s="127">
        <f t="shared" si="8786"/>
        <v>0</v>
      </c>
      <c r="AU2857" s="127">
        <f t="shared" si="8786"/>
        <v>0</v>
      </c>
      <c r="AV2857" s="127">
        <f t="shared" si="8786"/>
        <v>0</v>
      </c>
      <c r="AW2857" s="127">
        <f t="shared" si="8786"/>
        <v>0</v>
      </c>
      <c r="AX2857" s="126">
        <f t="shared" si="8658"/>
        <v>0</v>
      </c>
    </row>
    <row r="2858" spans="2:50" ht="15.75" customHeight="1" x14ac:dyDescent="0.2">
      <c r="B2858" s="123"/>
      <c r="C2858" s="128"/>
      <c r="D2858" s="128"/>
      <c r="E2858" s="128"/>
      <c r="F2858" s="128"/>
      <c r="G2858" s="128"/>
      <c r="H2858" s="128"/>
      <c r="I2858" s="128"/>
      <c r="J2858" s="128"/>
      <c r="K2858" s="128"/>
      <c r="L2858" s="128"/>
      <c r="M2858" s="128"/>
      <c r="N2858" s="129"/>
      <c r="O2858" s="119"/>
      <c r="P2858" s="120" t="str">
        <f t="shared" si="8251"/>
        <v/>
      </c>
      <c r="Q2858" s="121">
        <f t="shared" ref="Q2858:W2858" si="8787">SUMIF($B$9:$N$9,Q$9,$B2858:$N2858)/100</f>
        <v>0</v>
      </c>
      <c r="R2858" s="121">
        <f t="shared" si="8787"/>
        <v>0</v>
      </c>
      <c r="S2858" s="121">
        <f t="shared" si="8787"/>
        <v>0</v>
      </c>
      <c r="T2858" s="121">
        <f t="shared" si="8787"/>
        <v>0</v>
      </c>
      <c r="U2858" s="121">
        <f t="shared" si="8787"/>
        <v>0</v>
      </c>
      <c r="V2858" s="121">
        <f t="shared" si="8787"/>
        <v>0</v>
      </c>
      <c r="W2858" s="121">
        <f t="shared" si="8787"/>
        <v>0</v>
      </c>
      <c r="X2858" s="122">
        <f t="shared" si="8650"/>
        <v>0</v>
      </c>
      <c r="Y2858" s="121">
        <f t="shared" si="8651"/>
        <v>0</v>
      </c>
      <c r="Z2858" s="122">
        <f t="shared" si="8652"/>
        <v>0</v>
      </c>
      <c r="AA2858" s="121">
        <f t="shared" si="8653"/>
        <v>0</v>
      </c>
      <c r="AB2858" s="122">
        <f t="shared" si="8766"/>
        <v>0</v>
      </c>
      <c r="AC2858" s="122">
        <f t="shared" si="8766"/>
        <v>0</v>
      </c>
      <c r="AD2858" s="121">
        <f t="shared" si="8654"/>
        <v>0</v>
      </c>
      <c r="AE2858" s="122">
        <f t="shared" ref="AE2858:AM2858" si="8788">+($AN2858-$AD2858)/10+AD2858</f>
        <v>0</v>
      </c>
      <c r="AF2858" s="122">
        <f t="shared" si="8788"/>
        <v>0</v>
      </c>
      <c r="AG2858" s="122">
        <f t="shared" si="8788"/>
        <v>0</v>
      </c>
      <c r="AH2858" s="122">
        <f t="shared" si="8788"/>
        <v>0</v>
      </c>
      <c r="AI2858" s="122">
        <f t="shared" si="8788"/>
        <v>0</v>
      </c>
      <c r="AJ2858" s="122">
        <f t="shared" si="8788"/>
        <v>0</v>
      </c>
      <c r="AK2858" s="122">
        <f t="shared" si="8788"/>
        <v>0</v>
      </c>
      <c r="AL2858" s="122">
        <f t="shared" si="8788"/>
        <v>0</v>
      </c>
      <c r="AM2858" s="122">
        <f t="shared" si="8788"/>
        <v>0</v>
      </c>
      <c r="AN2858" s="121">
        <f t="shared" si="8656"/>
        <v>0</v>
      </c>
      <c r="AO2858" s="122">
        <f t="shared" ref="AO2858:AW2858" si="8789">+($AX2858-$AN2858)/10+AN2858</f>
        <v>0</v>
      </c>
      <c r="AP2858" s="122">
        <f t="shared" si="8789"/>
        <v>0</v>
      </c>
      <c r="AQ2858" s="122">
        <f t="shared" si="8789"/>
        <v>0</v>
      </c>
      <c r="AR2858" s="122">
        <f t="shared" si="8789"/>
        <v>0</v>
      </c>
      <c r="AS2858" s="122">
        <f t="shared" si="8789"/>
        <v>0</v>
      </c>
      <c r="AT2858" s="122">
        <f t="shared" si="8789"/>
        <v>0</v>
      </c>
      <c r="AU2858" s="122">
        <f t="shared" si="8789"/>
        <v>0</v>
      </c>
      <c r="AV2858" s="122">
        <f t="shared" si="8789"/>
        <v>0</v>
      </c>
      <c r="AW2858" s="122">
        <f t="shared" si="8789"/>
        <v>0</v>
      </c>
      <c r="AX2858" s="121">
        <f t="shared" si="8658"/>
        <v>0</v>
      </c>
    </row>
    <row r="2859" spans="2:50" ht="15.75" customHeight="1" x14ac:dyDescent="0.2">
      <c r="B2859" s="123"/>
      <c r="C2859" s="124"/>
      <c r="D2859" s="124"/>
      <c r="E2859" s="124"/>
      <c r="F2859" s="124"/>
      <c r="G2859" s="124"/>
      <c r="H2859" s="124"/>
      <c r="I2859" s="124"/>
      <c r="J2859" s="124"/>
      <c r="K2859" s="124"/>
      <c r="L2859" s="124"/>
      <c r="M2859" s="124"/>
      <c r="N2859" s="125"/>
      <c r="O2859" s="119"/>
      <c r="P2859" s="120" t="str">
        <f t="shared" si="8251"/>
        <v/>
      </c>
      <c r="Q2859" s="126">
        <f t="shared" ref="Q2859:W2859" si="8790">SUMIF($B$9:$N$9,Q$9,$B2859:$N2859)/100</f>
        <v>0</v>
      </c>
      <c r="R2859" s="126">
        <f t="shared" si="8790"/>
        <v>0</v>
      </c>
      <c r="S2859" s="126">
        <f t="shared" si="8790"/>
        <v>0</v>
      </c>
      <c r="T2859" s="126">
        <f t="shared" si="8790"/>
        <v>0</v>
      </c>
      <c r="U2859" s="126">
        <f t="shared" si="8790"/>
        <v>0</v>
      </c>
      <c r="V2859" s="126">
        <f t="shared" si="8790"/>
        <v>0</v>
      </c>
      <c r="W2859" s="126">
        <f t="shared" si="8790"/>
        <v>0</v>
      </c>
      <c r="X2859" s="127">
        <f t="shared" si="8650"/>
        <v>0</v>
      </c>
      <c r="Y2859" s="126">
        <f t="shared" si="8651"/>
        <v>0</v>
      </c>
      <c r="Z2859" s="127">
        <f t="shared" si="8652"/>
        <v>0</v>
      </c>
      <c r="AA2859" s="126">
        <f t="shared" si="8653"/>
        <v>0</v>
      </c>
      <c r="AB2859" s="127">
        <f t="shared" si="8766"/>
        <v>0</v>
      </c>
      <c r="AC2859" s="127">
        <f t="shared" si="8766"/>
        <v>0</v>
      </c>
      <c r="AD2859" s="126">
        <f t="shared" si="8654"/>
        <v>0</v>
      </c>
      <c r="AE2859" s="127">
        <f t="shared" ref="AE2859:AM2859" si="8791">+($AN2859-$AD2859)/10+AD2859</f>
        <v>0</v>
      </c>
      <c r="AF2859" s="127">
        <f t="shared" si="8791"/>
        <v>0</v>
      </c>
      <c r="AG2859" s="127">
        <f t="shared" si="8791"/>
        <v>0</v>
      </c>
      <c r="AH2859" s="127">
        <f t="shared" si="8791"/>
        <v>0</v>
      </c>
      <c r="AI2859" s="127">
        <f t="shared" si="8791"/>
        <v>0</v>
      </c>
      <c r="AJ2859" s="127">
        <f t="shared" si="8791"/>
        <v>0</v>
      </c>
      <c r="AK2859" s="127">
        <f t="shared" si="8791"/>
        <v>0</v>
      </c>
      <c r="AL2859" s="127">
        <f t="shared" si="8791"/>
        <v>0</v>
      </c>
      <c r="AM2859" s="127">
        <f t="shared" si="8791"/>
        <v>0</v>
      </c>
      <c r="AN2859" s="126">
        <f t="shared" si="8656"/>
        <v>0</v>
      </c>
      <c r="AO2859" s="127">
        <f t="shared" ref="AO2859:AW2859" si="8792">+($AX2859-$AN2859)/10+AN2859</f>
        <v>0</v>
      </c>
      <c r="AP2859" s="127">
        <f t="shared" si="8792"/>
        <v>0</v>
      </c>
      <c r="AQ2859" s="127">
        <f t="shared" si="8792"/>
        <v>0</v>
      </c>
      <c r="AR2859" s="127">
        <f t="shared" si="8792"/>
        <v>0</v>
      </c>
      <c r="AS2859" s="127">
        <f t="shared" si="8792"/>
        <v>0</v>
      </c>
      <c r="AT2859" s="127">
        <f t="shared" si="8792"/>
        <v>0</v>
      </c>
      <c r="AU2859" s="127">
        <f t="shared" si="8792"/>
        <v>0</v>
      </c>
      <c r="AV2859" s="127">
        <f t="shared" si="8792"/>
        <v>0</v>
      </c>
      <c r="AW2859" s="127">
        <f t="shared" si="8792"/>
        <v>0</v>
      </c>
      <c r="AX2859" s="126">
        <f t="shared" si="8658"/>
        <v>0</v>
      </c>
    </row>
    <row r="2860" spans="2:50" ht="15.75" customHeight="1" x14ac:dyDescent="0.2">
      <c r="B2860" s="123"/>
      <c r="C2860" s="128"/>
      <c r="D2860" s="128"/>
      <c r="E2860" s="128"/>
      <c r="F2860" s="128"/>
      <c r="G2860" s="128"/>
      <c r="H2860" s="128"/>
      <c r="I2860" s="128"/>
      <c r="J2860" s="128"/>
      <c r="K2860" s="128"/>
      <c r="L2860" s="128"/>
      <c r="M2860" s="128"/>
      <c r="N2860" s="129"/>
      <c r="O2860" s="119"/>
      <c r="P2860" s="120" t="str">
        <f t="shared" si="8251"/>
        <v/>
      </c>
      <c r="Q2860" s="121">
        <f t="shared" ref="Q2860:W2860" si="8793">SUMIF($B$9:$N$9,Q$9,$B2860:$N2860)/100</f>
        <v>0</v>
      </c>
      <c r="R2860" s="121">
        <f t="shared" si="8793"/>
        <v>0</v>
      </c>
      <c r="S2860" s="121">
        <f t="shared" si="8793"/>
        <v>0</v>
      </c>
      <c r="T2860" s="121">
        <f t="shared" si="8793"/>
        <v>0</v>
      </c>
      <c r="U2860" s="121">
        <f t="shared" si="8793"/>
        <v>0</v>
      </c>
      <c r="V2860" s="121">
        <f t="shared" si="8793"/>
        <v>0</v>
      </c>
      <c r="W2860" s="121">
        <f t="shared" si="8793"/>
        <v>0</v>
      </c>
      <c r="X2860" s="122">
        <f t="shared" si="8650"/>
        <v>0</v>
      </c>
      <c r="Y2860" s="121">
        <f t="shared" si="8651"/>
        <v>0</v>
      </c>
      <c r="Z2860" s="122">
        <f t="shared" si="8652"/>
        <v>0</v>
      </c>
      <c r="AA2860" s="121">
        <f t="shared" si="8653"/>
        <v>0</v>
      </c>
      <c r="AB2860" s="122">
        <f t="shared" si="8766"/>
        <v>0</v>
      </c>
      <c r="AC2860" s="122">
        <f t="shared" si="8766"/>
        <v>0</v>
      </c>
      <c r="AD2860" s="121">
        <f t="shared" si="8654"/>
        <v>0</v>
      </c>
      <c r="AE2860" s="122">
        <f t="shared" ref="AE2860:AM2860" si="8794">+($AN2860-$AD2860)/10+AD2860</f>
        <v>0</v>
      </c>
      <c r="AF2860" s="122">
        <f t="shared" si="8794"/>
        <v>0</v>
      </c>
      <c r="AG2860" s="122">
        <f t="shared" si="8794"/>
        <v>0</v>
      </c>
      <c r="AH2860" s="122">
        <f t="shared" si="8794"/>
        <v>0</v>
      </c>
      <c r="AI2860" s="122">
        <f t="shared" si="8794"/>
        <v>0</v>
      </c>
      <c r="AJ2860" s="122">
        <f t="shared" si="8794"/>
        <v>0</v>
      </c>
      <c r="AK2860" s="122">
        <f t="shared" si="8794"/>
        <v>0</v>
      </c>
      <c r="AL2860" s="122">
        <f t="shared" si="8794"/>
        <v>0</v>
      </c>
      <c r="AM2860" s="122">
        <f t="shared" si="8794"/>
        <v>0</v>
      </c>
      <c r="AN2860" s="121">
        <f t="shared" si="8656"/>
        <v>0</v>
      </c>
      <c r="AO2860" s="122">
        <f t="shared" ref="AO2860:AW2860" si="8795">+($AX2860-$AN2860)/10+AN2860</f>
        <v>0</v>
      </c>
      <c r="AP2860" s="122">
        <f t="shared" si="8795"/>
        <v>0</v>
      </c>
      <c r="AQ2860" s="122">
        <f t="shared" si="8795"/>
        <v>0</v>
      </c>
      <c r="AR2860" s="122">
        <f t="shared" si="8795"/>
        <v>0</v>
      </c>
      <c r="AS2860" s="122">
        <f t="shared" si="8795"/>
        <v>0</v>
      </c>
      <c r="AT2860" s="122">
        <f t="shared" si="8795"/>
        <v>0</v>
      </c>
      <c r="AU2860" s="122">
        <f t="shared" si="8795"/>
        <v>0</v>
      </c>
      <c r="AV2860" s="122">
        <f t="shared" si="8795"/>
        <v>0</v>
      </c>
      <c r="AW2860" s="122">
        <f t="shared" si="8795"/>
        <v>0</v>
      </c>
      <c r="AX2860" s="121">
        <f t="shared" si="8658"/>
        <v>0</v>
      </c>
    </row>
    <row r="2861" spans="2:50" ht="15.75" customHeight="1" x14ac:dyDescent="0.2">
      <c r="B2861" s="123"/>
      <c r="C2861" s="124"/>
      <c r="D2861" s="124"/>
      <c r="E2861" s="124"/>
      <c r="F2861" s="124"/>
      <c r="G2861" s="124"/>
      <c r="H2861" s="124"/>
      <c r="I2861" s="124"/>
      <c r="J2861" s="124"/>
      <c r="K2861" s="124"/>
      <c r="L2861" s="124"/>
      <c r="M2861" s="124"/>
      <c r="N2861" s="125"/>
      <c r="O2861" s="119"/>
      <c r="P2861" s="120" t="str">
        <f t="shared" si="8251"/>
        <v/>
      </c>
      <c r="Q2861" s="126">
        <f t="shared" ref="Q2861:W2861" si="8796">SUMIF($B$9:$N$9,Q$9,$B2861:$N2861)/100</f>
        <v>0</v>
      </c>
      <c r="R2861" s="126">
        <f t="shared" si="8796"/>
        <v>0</v>
      </c>
      <c r="S2861" s="126">
        <f t="shared" si="8796"/>
        <v>0</v>
      </c>
      <c r="T2861" s="126">
        <f t="shared" si="8796"/>
        <v>0</v>
      </c>
      <c r="U2861" s="126">
        <f t="shared" si="8796"/>
        <v>0</v>
      </c>
      <c r="V2861" s="126">
        <f t="shared" si="8796"/>
        <v>0</v>
      </c>
      <c r="W2861" s="126">
        <f t="shared" si="8796"/>
        <v>0</v>
      </c>
      <c r="X2861" s="127">
        <f t="shared" si="8650"/>
        <v>0</v>
      </c>
      <c r="Y2861" s="126">
        <f t="shared" si="8651"/>
        <v>0</v>
      </c>
      <c r="Z2861" s="127">
        <f t="shared" si="8652"/>
        <v>0</v>
      </c>
      <c r="AA2861" s="126">
        <f t="shared" si="8653"/>
        <v>0</v>
      </c>
      <c r="AB2861" s="127">
        <f t="shared" si="8766"/>
        <v>0</v>
      </c>
      <c r="AC2861" s="127">
        <f t="shared" si="8766"/>
        <v>0</v>
      </c>
      <c r="AD2861" s="126">
        <f t="shared" si="8654"/>
        <v>0</v>
      </c>
      <c r="AE2861" s="127">
        <f t="shared" ref="AE2861:AM2861" si="8797">+($AN2861-$AD2861)/10+AD2861</f>
        <v>0</v>
      </c>
      <c r="AF2861" s="127">
        <f t="shared" si="8797"/>
        <v>0</v>
      </c>
      <c r="AG2861" s="127">
        <f t="shared" si="8797"/>
        <v>0</v>
      </c>
      <c r="AH2861" s="127">
        <f t="shared" si="8797"/>
        <v>0</v>
      </c>
      <c r="AI2861" s="127">
        <f t="shared" si="8797"/>
        <v>0</v>
      </c>
      <c r="AJ2861" s="127">
        <f t="shared" si="8797"/>
        <v>0</v>
      </c>
      <c r="AK2861" s="127">
        <f t="shared" si="8797"/>
        <v>0</v>
      </c>
      <c r="AL2861" s="127">
        <f t="shared" si="8797"/>
        <v>0</v>
      </c>
      <c r="AM2861" s="127">
        <f t="shared" si="8797"/>
        <v>0</v>
      </c>
      <c r="AN2861" s="126">
        <f t="shared" si="8656"/>
        <v>0</v>
      </c>
      <c r="AO2861" s="127">
        <f t="shared" ref="AO2861:AW2861" si="8798">+($AX2861-$AN2861)/10+AN2861</f>
        <v>0</v>
      </c>
      <c r="AP2861" s="127">
        <f t="shared" si="8798"/>
        <v>0</v>
      </c>
      <c r="AQ2861" s="127">
        <f t="shared" si="8798"/>
        <v>0</v>
      </c>
      <c r="AR2861" s="127">
        <f t="shared" si="8798"/>
        <v>0</v>
      </c>
      <c r="AS2861" s="127">
        <f t="shared" si="8798"/>
        <v>0</v>
      </c>
      <c r="AT2861" s="127">
        <f t="shared" si="8798"/>
        <v>0</v>
      </c>
      <c r="AU2861" s="127">
        <f t="shared" si="8798"/>
        <v>0</v>
      </c>
      <c r="AV2861" s="127">
        <f t="shared" si="8798"/>
        <v>0</v>
      </c>
      <c r="AW2861" s="127">
        <f t="shared" si="8798"/>
        <v>0</v>
      </c>
      <c r="AX2861" s="126">
        <f t="shared" si="8658"/>
        <v>0</v>
      </c>
    </row>
    <row r="2862" spans="2:50" ht="15.75" customHeight="1" x14ac:dyDescent="0.2">
      <c r="B2862" s="123"/>
      <c r="C2862" s="128"/>
      <c r="D2862" s="128"/>
      <c r="E2862" s="128"/>
      <c r="F2862" s="128"/>
      <c r="G2862" s="128"/>
      <c r="H2862" s="128"/>
      <c r="I2862" s="128"/>
      <c r="J2862" s="128"/>
      <c r="K2862" s="128"/>
      <c r="L2862" s="128"/>
      <c r="M2862" s="128"/>
      <c r="N2862" s="129"/>
      <c r="O2862" s="119"/>
      <c r="P2862" s="120" t="str">
        <f t="shared" si="8251"/>
        <v/>
      </c>
      <c r="Q2862" s="121">
        <f t="shared" ref="Q2862:W2862" si="8799">SUMIF($B$9:$N$9,Q$9,$B2862:$N2862)/100</f>
        <v>0</v>
      </c>
      <c r="R2862" s="121">
        <f t="shared" si="8799"/>
        <v>0</v>
      </c>
      <c r="S2862" s="121">
        <f t="shared" si="8799"/>
        <v>0</v>
      </c>
      <c r="T2862" s="121">
        <f t="shared" si="8799"/>
        <v>0</v>
      </c>
      <c r="U2862" s="121">
        <f t="shared" si="8799"/>
        <v>0</v>
      </c>
      <c r="V2862" s="121">
        <f t="shared" si="8799"/>
        <v>0</v>
      </c>
      <c r="W2862" s="121">
        <f t="shared" si="8799"/>
        <v>0</v>
      </c>
      <c r="X2862" s="122">
        <f t="shared" si="8650"/>
        <v>0</v>
      </c>
      <c r="Y2862" s="121">
        <f t="shared" si="8651"/>
        <v>0</v>
      </c>
      <c r="Z2862" s="122">
        <f t="shared" si="8652"/>
        <v>0</v>
      </c>
      <c r="AA2862" s="121">
        <f t="shared" si="8653"/>
        <v>0</v>
      </c>
      <c r="AB2862" s="122">
        <f t="shared" si="8766"/>
        <v>0</v>
      </c>
      <c r="AC2862" s="122">
        <f t="shared" si="8766"/>
        <v>0</v>
      </c>
      <c r="AD2862" s="121">
        <f t="shared" si="8654"/>
        <v>0</v>
      </c>
      <c r="AE2862" s="122">
        <f t="shared" ref="AE2862:AM2862" si="8800">+($AN2862-$AD2862)/10+AD2862</f>
        <v>0</v>
      </c>
      <c r="AF2862" s="122">
        <f t="shared" si="8800"/>
        <v>0</v>
      </c>
      <c r="AG2862" s="122">
        <f t="shared" si="8800"/>
        <v>0</v>
      </c>
      <c r="AH2862" s="122">
        <f t="shared" si="8800"/>
        <v>0</v>
      </c>
      <c r="AI2862" s="122">
        <f t="shared" si="8800"/>
        <v>0</v>
      </c>
      <c r="AJ2862" s="122">
        <f t="shared" si="8800"/>
        <v>0</v>
      </c>
      <c r="AK2862" s="122">
        <f t="shared" si="8800"/>
        <v>0</v>
      </c>
      <c r="AL2862" s="122">
        <f t="shared" si="8800"/>
        <v>0</v>
      </c>
      <c r="AM2862" s="122">
        <f t="shared" si="8800"/>
        <v>0</v>
      </c>
      <c r="AN2862" s="121">
        <f t="shared" si="8656"/>
        <v>0</v>
      </c>
      <c r="AO2862" s="122">
        <f t="shared" ref="AO2862:AW2862" si="8801">+($AX2862-$AN2862)/10+AN2862</f>
        <v>0</v>
      </c>
      <c r="AP2862" s="122">
        <f t="shared" si="8801"/>
        <v>0</v>
      </c>
      <c r="AQ2862" s="122">
        <f t="shared" si="8801"/>
        <v>0</v>
      </c>
      <c r="AR2862" s="122">
        <f t="shared" si="8801"/>
        <v>0</v>
      </c>
      <c r="AS2862" s="122">
        <f t="shared" si="8801"/>
        <v>0</v>
      </c>
      <c r="AT2862" s="122">
        <f t="shared" si="8801"/>
        <v>0</v>
      </c>
      <c r="AU2862" s="122">
        <f t="shared" si="8801"/>
        <v>0</v>
      </c>
      <c r="AV2862" s="122">
        <f t="shared" si="8801"/>
        <v>0</v>
      </c>
      <c r="AW2862" s="122">
        <f t="shared" si="8801"/>
        <v>0</v>
      </c>
      <c r="AX2862" s="121">
        <f t="shared" si="8658"/>
        <v>0</v>
      </c>
    </row>
    <row r="2863" spans="2:50" ht="15.75" customHeight="1" x14ac:dyDescent="0.2">
      <c r="B2863" s="123"/>
      <c r="C2863" s="124"/>
      <c r="D2863" s="124"/>
      <c r="E2863" s="124"/>
      <c r="F2863" s="124"/>
      <c r="G2863" s="124"/>
      <c r="H2863" s="124"/>
      <c r="I2863" s="124"/>
      <c r="J2863" s="124"/>
      <c r="K2863" s="124"/>
      <c r="L2863" s="124"/>
      <c r="M2863" s="124"/>
      <c r="N2863" s="125"/>
      <c r="O2863" s="119"/>
      <c r="P2863" s="120" t="str">
        <f t="shared" si="8251"/>
        <v/>
      </c>
      <c r="Q2863" s="126">
        <f t="shared" ref="Q2863:W2863" si="8802">SUMIF($B$9:$N$9,Q$9,$B2863:$N2863)/100</f>
        <v>0</v>
      </c>
      <c r="R2863" s="126">
        <f t="shared" si="8802"/>
        <v>0</v>
      </c>
      <c r="S2863" s="126">
        <f t="shared" si="8802"/>
        <v>0</v>
      </c>
      <c r="T2863" s="126">
        <f t="shared" si="8802"/>
        <v>0</v>
      </c>
      <c r="U2863" s="126">
        <f t="shared" si="8802"/>
        <v>0</v>
      </c>
      <c r="V2863" s="126">
        <f t="shared" si="8802"/>
        <v>0</v>
      </c>
      <c r="W2863" s="126">
        <f t="shared" si="8802"/>
        <v>0</v>
      </c>
      <c r="X2863" s="127">
        <f t="shared" si="8650"/>
        <v>0</v>
      </c>
      <c r="Y2863" s="126">
        <f t="shared" si="8651"/>
        <v>0</v>
      </c>
      <c r="Z2863" s="127">
        <f t="shared" si="8652"/>
        <v>0</v>
      </c>
      <c r="AA2863" s="126">
        <f t="shared" si="8653"/>
        <v>0</v>
      </c>
      <c r="AB2863" s="127">
        <f t="shared" si="8766"/>
        <v>0</v>
      </c>
      <c r="AC2863" s="127">
        <f t="shared" si="8766"/>
        <v>0</v>
      </c>
      <c r="AD2863" s="126">
        <f t="shared" si="8654"/>
        <v>0</v>
      </c>
      <c r="AE2863" s="127">
        <f t="shared" ref="AE2863:AM2863" si="8803">+($AN2863-$AD2863)/10+AD2863</f>
        <v>0</v>
      </c>
      <c r="AF2863" s="127">
        <f t="shared" si="8803"/>
        <v>0</v>
      </c>
      <c r="AG2863" s="127">
        <f t="shared" si="8803"/>
        <v>0</v>
      </c>
      <c r="AH2863" s="127">
        <f t="shared" si="8803"/>
        <v>0</v>
      </c>
      <c r="AI2863" s="127">
        <f t="shared" si="8803"/>
        <v>0</v>
      </c>
      <c r="AJ2863" s="127">
        <f t="shared" si="8803"/>
        <v>0</v>
      </c>
      <c r="AK2863" s="127">
        <f t="shared" si="8803"/>
        <v>0</v>
      </c>
      <c r="AL2863" s="127">
        <f t="shared" si="8803"/>
        <v>0</v>
      </c>
      <c r="AM2863" s="127">
        <f t="shared" si="8803"/>
        <v>0</v>
      </c>
      <c r="AN2863" s="126">
        <f t="shared" si="8656"/>
        <v>0</v>
      </c>
      <c r="AO2863" s="127">
        <f t="shared" ref="AO2863:AW2863" si="8804">+($AX2863-$AN2863)/10+AN2863</f>
        <v>0</v>
      </c>
      <c r="AP2863" s="127">
        <f t="shared" si="8804"/>
        <v>0</v>
      </c>
      <c r="AQ2863" s="127">
        <f t="shared" si="8804"/>
        <v>0</v>
      </c>
      <c r="AR2863" s="127">
        <f t="shared" si="8804"/>
        <v>0</v>
      </c>
      <c r="AS2863" s="127">
        <f t="shared" si="8804"/>
        <v>0</v>
      </c>
      <c r="AT2863" s="127">
        <f t="shared" si="8804"/>
        <v>0</v>
      </c>
      <c r="AU2863" s="127">
        <f t="shared" si="8804"/>
        <v>0</v>
      </c>
      <c r="AV2863" s="127">
        <f t="shared" si="8804"/>
        <v>0</v>
      </c>
      <c r="AW2863" s="127">
        <f t="shared" si="8804"/>
        <v>0</v>
      </c>
      <c r="AX2863" s="126">
        <f t="shared" si="8658"/>
        <v>0</v>
      </c>
    </row>
    <row r="2864" spans="2:50" ht="15.75" customHeight="1" x14ac:dyDescent="0.2">
      <c r="B2864" s="123"/>
      <c r="C2864" s="128"/>
      <c r="D2864" s="128"/>
      <c r="E2864" s="128"/>
      <c r="F2864" s="128"/>
      <c r="G2864" s="128"/>
      <c r="H2864" s="128"/>
      <c r="I2864" s="128"/>
      <c r="J2864" s="128"/>
      <c r="K2864" s="128"/>
      <c r="L2864" s="128"/>
      <c r="M2864" s="128"/>
      <c r="N2864" s="129"/>
      <c r="O2864" s="119"/>
      <c r="P2864" s="120" t="str">
        <f t="shared" si="8251"/>
        <v/>
      </c>
      <c r="Q2864" s="121">
        <f t="shared" ref="Q2864:W2864" si="8805">SUMIF($B$9:$N$9,Q$9,$B2864:$N2864)/100</f>
        <v>0</v>
      </c>
      <c r="R2864" s="121">
        <f t="shared" si="8805"/>
        <v>0</v>
      </c>
      <c r="S2864" s="121">
        <f t="shared" si="8805"/>
        <v>0</v>
      </c>
      <c r="T2864" s="121">
        <f t="shared" si="8805"/>
        <v>0</v>
      </c>
      <c r="U2864" s="121">
        <f t="shared" si="8805"/>
        <v>0</v>
      </c>
      <c r="V2864" s="121">
        <f t="shared" si="8805"/>
        <v>0</v>
      </c>
      <c r="W2864" s="121">
        <f t="shared" si="8805"/>
        <v>0</v>
      </c>
      <c r="X2864" s="122">
        <f t="shared" si="8650"/>
        <v>0</v>
      </c>
      <c r="Y2864" s="121">
        <f t="shared" si="8651"/>
        <v>0</v>
      </c>
      <c r="Z2864" s="122">
        <f t="shared" si="8652"/>
        <v>0</v>
      </c>
      <c r="AA2864" s="121">
        <f t="shared" si="8653"/>
        <v>0</v>
      </c>
      <c r="AB2864" s="122">
        <f t="shared" si="8766"/>
        <v>0</v>
      </c>
      <c r="AC2864" s="122">
        <f t="shared" si="8766"/>
        <v>0</v>
      </c>
      <c r="AD2864" s="121">
        <f t="shared" si="8654"/>
        <v>0</v>
      </c>
      <c r="AE2864" s="122">
        <f t="shared" ref="AE2864:AM2864" si="8806">+($AN2864-$AD2864)/10+AD2864</f>
        <v>0</v>
      </c>
      <c r="AF2864" s="122">
        <f t="shared" si="8806"/>
        <v>0</v>
      </c>
      <c r="AG2864" s="122">
        <f t="shared" si="8806"/>
        <v>0</v>
      </c>
      <c r="AH2864" s="122">
        <f t="shared" si="8806"/>
        <v>0</v>
      </c>
      <c r="AI2864" s="122">
        <f t="shared" si="8806"/>
        <v>0</v>
      </c>
      <c r="AJ2864" s="122">
        <f t="shared" si="8806"/>
        <v>0</v>
      </c>
      <c r="AK2864" s="122">
        <f t="shared" si="8806"/>
        <v>0</v>
      </c>
      <c r="AL2864" s="122">
        <f t="shared" si="8806"/>
        <v>0</v>
      </c>
      <c r="AM2864" s="122">
        <f t="shared" si="8806"/>
        <v>0</v>
      </c>
      <c r="AN2864" s="121">
        <f t="shared" si="8656"/>
        <v>0</v>
      </c>
      <c r="AO2864" s="122">
        <f t="shared" ref="AO2864:AW2864" si="8807">+($AX2864-$AN2864)/10+AN2864</f>
        <v>0</v>
      </c>
      <c r="AP2864" s="122">
        <f t="shared" si="8807"/>
        <v>0</v>
      </c>
      <c r="AQ2864" s="122">
        <f t="shared" si="8807"/>
        <v>0</v>
      </c>
      <c r="AR2864" s="122">
        <f t="shared" si="8807"/>
        <v>0</v>
      </c>
      <c r="AS2864" s="122">
        <f t="shared" si="8807"/>
        <v>0</v>
      </c>
      <c r="AT2864" s="122">
        <f t="shared" si="8807"/>
        <v>0</v>
      </c>
      <c r="AU2864" s="122">
        <f t="shared" si="8807"/>
        <v>0</v>
      </c>
      <c r="AV2864" s="122">
        <f t="shared" si="8807"/>
        <v>0</v>
      </c>
      <c r="AW2864" s="122">
        <f t="shared" si="8807"/>
        <v>0</v>
      </c>
      <c r="AX2864" s="121">
        <f t="shared" si="8658"/>
        <v>0</v>
      </c>
    </row>
    <row r="2865" spans="2:50" ht="15.75" customHeight="1" x14ac:dyDescent="0.2">
      <c r="B2865" s="123"/>
      <c r="C2865" s="124"/>
      <c r="D2865" s="124"/>
      <c r="E2865" s="124"/>
      <c r="F2865" s="124"/>
      <c r="G2865" s="124"/>
      <c r="H2865" s="124"/>
      <c r="I2865" s="124"/>
      <c r="J2865" s="124"/>
      <c r="K2865" s="124"/>
      <c r="L2865" s="124"/>
      <c r="M2865" s="124"/>
      <c r="N2865" s="125"/>
      <c r="O2865" s="119"/>
      <c r="P2865" s="120" t="str">
        <f t="shared" si="8251"/>
        <v/>
      </c>
      <c r="Q2865" s="126">
        <f t="shared" ref="Q2865:W2865" si="8808">SUMIF($B$9:$N$9,Q$9,$B2865:$N2865)/100</f>
        <v>0</v>
      </c>
      <c r="R2865" s="126">
        <f t="shared" si="8808"/>
        <v>0</v>
      </c>
      <c r="S2865" s="126">
        <f t="shared" si="8808"/>
        <v>0</v>
      </c>
      <c r="T2865" s="126">
        <f t="shared" si="8808"/>
        <v>0</v>
      </c>
      <c r="U2865" s="126">
        <f t="shared" si="8808"/>
        <v>0</v>
      </c>
      <c r="V2865" s="126">
        <f t="shared" si="8808"/>
        <v>0</v>
      </c>
      <c r="W2865" s="126">
        <f t="shared" si="8808"/>
        <v>0</v>
      </c>
      <c r="X2865" s="127">
        <f t="shared" si="8650"/>
        <v>0</v>
      </c>
      <c r="Y2865" s="126">
        <f t="shared" si="8651"/>
        <v>0</v>
      </c>
      <c r="Z2865" s="127">
        <f t="shared" si="8652"/>
        <v>0</v>
      </c>
      <c r="AA2865" s="126">
        <f t="shared" si="8653"/>
        <v>0</v>
      </c>
      <c r="AB2865" s="127">
        <f t="shared" si="8766"/>
        <v>0</v>
      </c>
      <c r="AC2865" s="127">
        <f t="shared" si="8766"/>
        <v>0</v>
      </c>
      <c r="AD2865" s="126">
        <f t="shared" si="8654"/>
        <v>0</v>
      </c>
      <c r="AE2865" s="127">
        <f t="shared" ref="AE2865:AM2865" si="8809">+($AN2865-$AD2865)/10+AD2865</f>
        <v>0</v>
      </c>
      <c r="AF2865" s="127">
        <f t="shared" si="8809"/>
        <v>0</v>
      </c>
      <c r="AG2865" s="127">
        <f t="shared" si="8809"/>
        <v>0</v>
      </c>
      <c r="AH2865" s="127">
        <f t="shared" si="8809"/>
        <v>0</v>
      </c>
      <c r="AI2865" s="127">
        <f t="shared" si="8809"/>
        <v>0</v>
      </c>
      <c r="AJ2865" s="127">
        <f t="shared" si="8809"/>
        <v>0</v>
      </c>
      <c r="AK2865" s="127">
        <f t="shared" si="8809"/>
        <v>0</v>
      </c>
      <c r="AL2865" s="127">
        <f t="shared" si="8809"/>
        <v>0</v>
      </c>
      <c r="AM2865" s="127">
        <f t="shared" si="8809"/>
        <v>0</v>
      </c>
      <c r="AN2865" s="126">
        <f t="shared" si="8656"/>
        <v>0</v>
      </c>
      <c r="AO2865" s="127">
        <f t="shared" ref="AO2865:AW2865" si="8810">+($AX2865-$AN2865)/10+AN2865</f>
        <v>0</v>
      </c>
      <c r="AP2865" s="127">
        <f t="shared" si="8810"/>
        <v>0</v>
      </c>
      <c r="AQ2865" s="127">
        <f t="shared" si="8810"/>
        <v>0</v>
      </c>
      <c r="AR2865" s="127">
        <f t="shared" si="8810"/>
        <v>0</v>
      </c>
      <c r="AS2865" s="127">
        <f t="shared" si="8810"/>
        <v>0</v>
      </c>
      <c r="AT2865" s="127">
        <f t="shared" si="8810"/>
        <v>0</v>
      </c>
      <c r="AU2865" s="127">
        <f t="shared" si="8810"/>
        <v>0</v>
      </c>
      <c r="AV2865" s="127">
        <f t="shared" si="8810"/>
        <v>0</v>
      </c>
      <c r="AW2865" s="127">
        <f t="shared" si="8810"/>
        <v>0</v>
      </c>
      <c r="AX2865" s="126">
        <f t="shared" si="8658"/>
        <v>0</v>
      </c>
    </row>
    <row r="2866" spans="2:50" ht="15.75" customHeight="1" x14ac:dyDescent="0.2">
      <c r="B2866" s="123"/>
      <c r="C2866" s="128"/>
      <c r="D2866" s="128"/>
      <c r="E2866" s="128"/>
      <c r="F2866" s="128"/>
      <c r="G2866" s="128"/>
      <c r="H2866" s="128"/>
      <c r="I2866" s="128"/>
      <c r="J2866" s="128"/>
      <c r="K2866" s="128"/>
      <c r="L2866" s="128"/>
      <c r="M2866" s="128"/>
      <c r="N2866" s="129"/>
      <c r="O2866" s="119"/>
      <c r="P2866" s="120" t="str">
        <f t="shared" si="8251"/>
        <v/>
      </c>
      <c r="Q2866" s="121">
        <f t="shared" ref="Q2866:W2866" si="8811">SUMIF($B$9:$N$9,Q$9,$B2866:$N2866)/100</f>
        <v>0</v>
      </c>
      <c r="R2866" s="121">
        <f t="shared" si="8811"/>
        <v>0</v>
      </c>
      <c r="S2866" s="121">
        <f t="shared" si="8811"/>
        <v>0</v>
      </c>
      <c r="T2866" s="121">
        <f t="shared" si="8811"/>
        <v>0</v>
      </c>
      <c r="U2866" s="121">
        <f t="shared" si="8811"/>
        <v>0</v>
      </c>
      <c r="V2866" s="121">
        <f t="shared" si="8811"/>
        <v>0</v>
      </c>
      <c r="W2866" s="121">
        <f t="shared" si="8811"/>
        <v>0</v>
      </c>
      <c r="X2866" s="122">
        <f t="shared" si="8650"/>
        <v>0</v>
      </c>
      <c r="Y2866" s="121">
        <f t="shared" si="8651"/>
        <v>0</v>
      </c>
      <c r="Z2866" s="122">
        <f t="shared" si="8652"/>
        <v>0</v>
      </c>
      <c r="AA2866" s="121">
        <f t="shared" si="8653"/>
        <v>0</v>
      </c>
      <c r="AB2866" s="122">
        <f t="shared" si="8766"/>
        <v>0</v>
      </c>
      <c r="AC2866" s="122">
        <f t="shared" si="8766"/>
        <v>0</v>
      </c>
      <c r="AD2866" s="121">
        <f t="shared" si="8654"/>
        <v>0</v>
      </c>
      <c r="AE2866" s="122">
        <f t="shared" ref="AE2866:AM2866" si="8812">+($AN2866-$AD2866)/10+AD2866</f>
        <v>0</v>
      </c>
      <c r="AF2866" s="122">
        <f t="shared" si="8812"/>
        <v>0</v>
      </c>
      <c r="AG2866" s="122">
        <f t="shared" si="8812"/>
        <v>0</v>
      </c>
      <c r="AH2866" s="122">
        <f t="shared" si="8812"/>
        <v>0</v>
      </c>
      <c r="AI2866" s="122">
        <f t="shared" si="8812"/>
        <v>0</v>
      </c>
      <c r="AJ2866" s="122">
        <f t="shared" si="8812"/>
        <v>0</v>
      </c>
      <c r="AK2866" s="122">
        <f t="shared" si="8812"/>
        <v>0</v>
      </c>
      <c r="AL2866" s="122">
        <f t="shared" si="8812"/>
        <v>0</v>
      </c>
      <c r="AM2866" s="122">
        <f t="shared" si="8812"/>
        <v>0</v>
      </c>
      <c r="AN2866" s="121">
        <f t="shared" si="8656"/>
        <v>0</v>
      </c>
      <c r="AO2866" s="122">
        <f t="shared" ref="AO2866:AW2866" si="8813">+($AX2866-$AN2866)/10+AN2866</f>
        <v>0</v>
      </c>
      <c r="AP2866" s="122">
        <f t="shared" si="8813"/>
        <v>0</v>
      </c>
      <c r="AQ2866" s="122">
        <f t="shared" si="8813"/>
        <v>0</v>
      </c>
      <c r="AR2866" s="122">
        <f t="shared" si="8813"/>
        <v>0</v>
      </c>
      <c r="AS2866" s="122">
        <f t="shared" si="8813"/>
        <v>0</v>
      </c>
      <c r="AT2866" s="122">
        <f t="shared" si="8813"/>
        <v>0</v>
      </c>
      <c r="AU2866" s="122">
        <f t="shared" si="8813"/>
        <v>0</v>
      </c>
      <c r="AV2866" s="122">
        <f t="shared" si="8813"/>
        <v>0</v>
      </c>
      <c r="AW2866" s="122">
        <f t="shared" si="8813"/>
        <v>0</v>
      </c>
      <c r="AX2866" s="121">
        <f t="shared" si="8658"/>
        <v>0</v>
      </c>
    </row>
    <row r="2867" spans="2:50" ht="15.75" customHeight="1" x14ac:dyDescent="0.2">
      <c r="B2867" s="123"/>
      <c r="C2867" s="124"/>
      <c r="D2867" s="124"/>
      <c r="E2867" s="124"/>
      <c r="F2867" s="124"/>
      <c r="G2867" s="124"/>
      <c r="H2867" s="124"/>
      <c r="I2867" s="124"/>
      <c r="J2867" s="124"/>
      <c r="K2867" s="124"/>
      <c r="L2867" s="124"/>
      <c r="M2867" s="124"/>
      <c r="N2867" s="125"/>
      <c r="O2867" s="119"/>
      <c r="P2867" s="120" t="str">
        <f t="shared" si="8251"/>
        <v/>
      </c>
      <c r="Q2867" s="126">
        <f t="shared" ref="Q2867:W2867" si="8814">SUMIF($B$9:$N$9,Q$9,$B2867:$N2867)/100</f>
        <v>0</v>
      </c>
      <c r="R2867" s="126">
        <f t="shared" si="8814"/>
        <v>0</v>
      </c>
      <c r="S2867" s="126">
        <f t="shared" si="8814"/>
        <v>0</v>
      </c>
      <c r="T2867" s="126">
        <f t="shared" si="8814"/>
        <v>0</v>
      </c>
      <c r="U2867" s="126">
        <f t="shared" si="8814"/>
        <v>0</v>
      </c>
      <c r="V2867" s="126">
        <f t="shared" si="8814"/>
        <v>0</v>
      </c>
      <c r="W2867" s="126">
        <f t="shared" si="8814"/>
        <v>0</v>
      </c>
      <c r="X2867" s="127">
        <f t="shared" si="8650"/>
        <v>0</v>
      </c>
      <c r="Y2867" s="126">
        <f t="shared" si="8651"/>
        <v>0</v>
      </c>
      <c r="Z2867" s="127">
        <f t="shared" si="8652"/>
        <v>0</v>
      </c>
      <c r="AA2867" s="126">
        <f t="shared" si="8653"/>
        <v>0</v>
      </c>
      <c r="AB2867" s="127">
        <f t="shared" si="8766"/>
        <v>0</v>
      </c>
      <c r="AC2867" s="127">
        <f t="shared" si="8766"/>
        <v>0</v>
      </c>
      <c r="AD2867" s="126">
        <f t="shared" si="8654"/>
        <v>0</v>
      </c>
      <c r="AE2867" s="127">
        <f t="shared" ref="AE2867:AM2867" si="8815">+($AN2867-$AD2867)/10+AD2867</f>
        <v>0</v>
      </c>
      <c r="AF2867" s="127">
        <f t="shared" si="8815"/>
        <v>0</v>
      </c>
      <c r="AG2867" s="127">
        <f t="shared" si="8815"/>
        <v>0</v>
      </c>
      <c r="AH2867" s="127">
        <f t="shared" si="8815"/>
        <v>0</v>
      </c>
      <c r="AI2867" s="127">
        <f t="shared" si="8815"/>
        <v>0</v>
      </c>
      <c r="AJ2867" s="127">
        <f t="shared" si="8815"/>
        <v>0</v>
      </c>
      <c r="AK2867" s="127">
        <f t="shared" si="8815"/>
        <v>0</v>
      </c>
      <c r="AL2867" s="127">
        <f t="shared" si="8815"/>
        <v>0</v>
      </c>
      <c r="AM2867" s="127">
        <f t="shared" si="8815"/>
        <v>0</v>
      </c>
      <c r="AN2867" s="126">
        <f t="shared" si="8656"/>
        <v>0</v>
      </c>
      <c r="AO2867" s="127">
        <f t="shared" ref="AO2867:AW2867" si="8816">+($AX2867-$AN2867)/10+AN2867</f>
        <v>0</v>
      </c>
      <c r="AP2867" s="127">
        <f t="shared" si="8816"/>
        <v>0</v>
      </c>
      <c r="AQ2867" s="127">
        <f t="shared" si="8816"/>
        <v>0</v>
      </c>
      <c r="AR2867" s="127">
        <f t="shared" si="8816"/>
        <v>0</v>
      </c>
      <c r="AS2867" s="127">
        <f t="shared" si="8816"/>
        <v>0</v>
      </c>
      <c r="AT2867" s="127">
        <f t="shared" si="8816"/>
        <v>0</v>
      </c>
      <c r="AU2867" s="127">
        <f t="shared" si="8816"/>
        <v>0</v>
      </c>
      <c r="AV2867" s="127">
        <f t="shared" si="8816"/>
        <v>0</v>
      </c>
      <c r="AW2867" s="127">
        <f t="shared" si="8816"/>
        <v>0</v>
      </c>
      <c r="AX2867" s="126">
        <f t="shared" si="8658"/>
        <v>0</v>
      </c>
    </row>
    <row r="2868" spans="2:50" ht="15.75" customHeight="1" x14ac:dyDescent="0.2">
      <c r="B2868" s="123"/>
      <c r="C2868" s="128"/>
      <c r="D2868" s="128"/>
      <c r="E2868" s="128"/>
      <c r="F2868" s="128"/>
      <c r="G2868" s="128"/>
      <c r="H2868" s="128"/>
      <c r="I2868" s="128"/>
      <c r="J2868" s="128"/>
      <c r="K2868" s="128"/>
      <c r="L2868" s="128"/>
      <c r="M2868" s="128"/>
      <c r="N2868" s="129"/>
      <c r="O2868" s="119"/>
      <c r="P2868" s="120" t="str">
        <f t="shared" si="8251"/>
        <v/>
      </c>
      <c r="Q2868" s="121">
        <f t="shared" ref="Q2868:W2868" si="8817">SUMIF($B$9:$N$9,Q$9,$B2868:$N2868)/100</f>
        <v>0</v>
      </c>
      <c r="R2868" s="121">
        <f t="shared" si="8817"/>
        <v>0</v>
      </c>
      <c r="S2868" s="121">
        <f t="shared" si="8817"/>
        <v>0</v>
      </c>
      <c r="T2868" s="121">
        <f t="shared" si="8817"/>
        <v>0</v>
      </c>
      <c r="U2868" s="121">
        <f t="shared" si="8817"/>
        <v>0</v>
      </c>
      <c r="V2868" s="121">
        <f t="shared" si="8817"/>
        <v>0</v>
      </c>
      <c r="W2868" s="121">
        <f t="shared" si="8817"/>
        <v>0</v>
      </c>
      <c r="X2868" s="122">
        <f t="shared" si="8650"/>
        <v>0</v>
      </c>
      <c r="Y2868" s="121">
        <f t="shared" si="8651"/>
        <v>0</v>
      </c>
      <c r="Z2868" s="122">
        <f t="shared" si="8652"/>
        <v>0</v>
      </c>
      <c r="AA2868" s="121">
        <f t="shared" si="8653"/>
        <v>0</v>
      </c>
      <c r="AB2868" s="122">
        <f t="shared" si="8766"/>
        <v>0</v>
      </c>
      <c r="AC2868" s="122">
        <f t="shared" si="8766"/>
        <v>0</v>
      </c>
      <c r="AD2868" s="121">
        <f t="shared" si="8654"/>
        <v>0</v>
      </c>
      <c r="AE2868" s="122">
        <f t="shared" ref="AE2868:AM2868" si="8818">+($AN2868-$AD2868)/10+AD2868</f>
        <v>0</v>
      </c>
      <c r="AF2868" s="122">
        <f t="shared" si="8818"/>
        <v>0</v>
      </c>
      <c r="AG2868" s="122">
        <f t="shared" si="8818"/>
        <v>0</v>
      </c>
      <c r="AH2868" s="122">
        <f t="shared" si="8818"/>
        <v>0</v>
      </c>
      <c r="AI2868" s="122">
        <f t="shared" si="8818"/>
        <v>0</v>
      </c>
      <c r="AJ2868" s="122">
        <f t="shared" si="8818"/>
        <v>0</v>
      </c>
      <c r="AK2868" s="122">
        <f t="shared" si="8818"/>
        <v>0</v>
      </c>
      <c r="AL2868" s="122">
        <f t="shared" si="8818"/>
        <v>0</v>
      </c>
      <c r="AM2868" s="122">
        <f t="shared" si="8818"/>
        <v>0</v>
      </c>
      <c r="AN2868" s="121">
        <f t="shared" si="8656"/>
        <v>0</v>
      </c>
      <c r="AO2868" s="122">
        <f t="shared" ref="AO2868:AW2868" si="8819">+($AX2868-$AN2868)/10+AN2868</f>
        <v>0</v>
      </c>
      <c r="AP2868" s="122">
        <f t="shared" si="8819"/>
        <v>0</v>
      </c>
      <c r="AQ2868" s="122">
        <f t="shared" si="8819"/>
        <v>0</v>
      </c>
      <c r="AR2868" s="122">
        <f t="shared" si="8819"/>
        <v>0</v>
      </c>
      <c r="AS2868" s="122">
        <f t="shared" si="8819"/>
        <v>0</v>
      </c>
      <c r="AT2868" s="122">
        <f t="shared" si="8819"/>
        <v>0</v>
      </c>
      <c r="AU2868" s="122">
        <f t="shared" si="8819"/>
        <v>0</v>
      </c>
      <c r="AV2868" s="122">
        <f t="shared" si="8819"/>
        <v>0</v>
      </c>
      <c r="AW2868" s="122">
        <f t="shared" si="8819"/>
        <v>0</v>
      </c>
      <c r="AX2868" s="121">
        <f t="shared" si="8658"/>
        <v>0</v>
      </c>
    </row>
    <row r="2869" spans="2:50" ht="15.75" customHeight="1" x14ac:dyDescent="0.2">
      <c r="B2869" s="123"/>
      <c r="C2869" s="124"/>
      <c r="D2869" s="124"/>
      <c r="E2869" s="124"/>
      <c r="F2869" s="124"/>
      <c r="G2869" s="124"/>
      <c r="H2869" s="124"/>
      <c r="I2869" s="124"/>
      <c r="J2869" s="124"/>
      <c r="K2869" s="124"/>
      <c r="L2869" s="124"/>
      <c r="M2869" s="124"/>
      <c r="N2869" s="125"/>
      <c r="O2869" s="119"/>
      <c r="P2869" s="120" t="str">
        <f t="shared" si="8251"/>
        <v/>
      </c>
      <c r="Q2869" s="126">
        <f t="shared" ref="Q2869:W2869" si="8820">SUMIF($B$9:$N$9,Q$9,$B2869:$N2869)/100</f>
        <v>0</v>
      </c>
      <c r="R2869" s="126">
        <f t="shared" si="8820"/>
        <v>0</v>
      </c>
      <c r="S2869" s="126">
        <f t="shared" si="8820"/>
        <v>0</v>
      </c>
      <c r="T2869" s="126">
        <f t="shared" si="8820"/>
        <v>0</v>
      </c>
      <c r="U2869" s="126">
        <f t="shared" si="8820"/>
        <v>0</v>
      </c>
      <c r="V2869" s="126">
        <f t="shared" si="8820"/>
        <v>0</v>
      </c>
      <c r="W2869" s="126">
        <f t="shared" si="8820"/>
        <v>0</v>
      </c>
      <c r="X2869" s="127">
        <f t="shared" si="8650"/>
        <v>0</v>
      </c>
      <c r="Y2869" s="126">
        <f t="shared" si="8651"/>
        <v>0</v>
      </c>
      <c r="Z2869" s="127">
        <f t="shared" si="8652"/>
        <v>0</v>
      </c>
      <c r="AA2869" s="126">
        <f t="shared" si="8653"/>
        <v>0</v>
      </c>
      <c r="AB2869" s="127">
        <f t="shared" si="8766"/>
        <v>0</v>
      </c>
      <c r="AC2869" s="127">
        <f t="shared" si="8766"/>
        <v>0</v>
      </c>
      <c r="AD2869" s="126">
        <f t="shared" si="8654"/>
        <v>0</v>
      </c>
      <c r="AE2869" s="127">
        <f t="shared" ref="AE2869:AM2869" si="8821">+($AN2869-$AD2869)/10+AD2869</f>
        <v>0</v>
      </c>
      <c r="AF2869" s="127">
        <f t="shared" si="8821"/>
        <v>0</v>
      </c>
      <c r="AG2869" s="127">
        <f t="shared" si="8821"/>
        <v>0</v>
      </c>
      <c r="AH2869" s="127">
        <f t="shared" si="8821"/>
        <v>0</v>
      </c>
      <c r="AI2869" s="127">
        <f t="shared" si="8821"/>
        <v>0</v>
      </c>
      <c r="AJ2869" s="127">
        <f t="shared" si="8821"/>
        <v>0</v>
      </c>
      <c r="AK2869" s="127">
        <f t="shared" si="8821"/>
        <v>0</v>
      </c>
      <c r="AL2869" s="127">
        <f t="shared" si="8821"/>
        <v>0</v>
      </c>
      <c r="AM2869" s="127">
        <f t="shared" si="8821"/>
        <v>0</v>
      </c>
      <c r="AN2869" s="126">
        <f t="shared" si="8656"/>
        <v>0</v>
      </c>
      <c r="AO2869" s="127">
        <f t="shared" ref="AO2869:AW2869" si="8822">+($AX2869-$AN2869)/10+AN2869</f>
        <v>0</v>
      </c>
      <c r="AP2869" s="127">
        <f t="shared" si="8822"/>
        <v>0</v>
      </c>
      <c r="AQ2869" s="127">
        <f t="shared" si="8822"/>
        <v>0</v>
      </c>
      <c r="AR2869" s="127">
        <f t="shared" si="8822"/>
        <v>0</v>
      </c>
      <c r="AS2869" s="127">
        <f t="shared" si="8822"/>
        <v>0</v>
      </c>
      <c r="AT2869" s="127">
        <f t="shared" si="8822"/>
        <v>0</v>
      </c>
      <c r="AU2869" s="127">
        <f t="shared" si="8822"/>
        <v>0</v>
      </c>
      <c r="AV2869" s="127">
        <f t="shared" si="8822"/>
        <v>0</v>
      </c>
      <c r="AW2869" s="127">
        <f t="shared" si="8822"/>
        <v>0</v>
      </c>
      <c r="AX2869" s="126">
        <f t="shared" si="8658"/>
        <v>0</v>
      </c>
    </row>
    <row r="2870" spans="2:50" ht="15.75" customHeight="1" x14ac:dyDescent="0.2">
      <c r="B2870" s="123"/>
      <c r="C2870" s="128"/>
      <c r="D2870" s="128"/>
      <c r="E2870" s="128"/>
      <c r="F2870" s="128"/>
      <c r="G2870" s="128"/>
      <c r="H2870" s="128"/>
      <c r="I2870" s="128"/>
      <c r="J2870" s="128"/>
      <c r="K2870" s="128"/>
      <c r="L2870" s="128"/>
      <c r="M2870" s="128"/>
      <c r="N2870" s="129"/>
      <c r="O2870" s="119"/>
      <c r="P2870" s="120" t="str">
        <f t="shared" si="8251"/>
        <v/>
      </c>
      <c r="Q2870" s="121">
        <f t="shared" ref="Q2870:W2870" si="8823">SUMIF($B$9:$N$9,Q$9,$B2870:$N2870)/100</f>
        <v>0</v>
      </c>
      <c r="R2870" s="121">
        <f t="shared" si="8823"/>
        <v>0</v>
      </c>
      <c r="S2870" s="121">
        <f t="shared" si="8823"/>
        <v>0</v>
      </c>
      <c r="T2870" s="121">
        <f t="shared" si="8823"/>
        <v>0</v>
      </c>
      <c r="U2870" s="121">
        <f t="shared" si="8823"/>
        <v>0</v>
      </c>
      <c r="V2870" s="121">
        <f t="shared" si="8823"/>
        <v>0</v>
      </c>
      <c r="W2870" s="121">
        <f t="shared" si="8823"/>
        <v>0</v>
      </c>
      <c r="X2870" s="122">
        <f t="shared" si="8650"/>
        <v>0</v>
      </c>
      <c r="Y2870" s="121">
        <f t="shared" si="8651"/>
        <v>0</v>
      </c>
      <c r="Z2870" s="122">
        <f t="shared" si="8652"/>
        <v>0</v>
      </c>
      <c r="AA2870" s="121">
        <f t="shared" si="8653"/>
        <v>0</v>
      </c>
      <c r="AB2870" s="122">
        <f t="shared" si="8766"/>
        <v>0</v>
      </c>
      <c r="AC2870" s="122">
        <f t="shared" si="8766"/>
        <v>0</v>
      </c>
      <c r="AD2870" s="121">
        <f t="shared" si="8654"/>
        <v>0</v>
      </c>
      <c r="AE2870" s="122">
        <f t="shared" ref="AE2870:AM2870" si="8824">+($AN2870-$AD2870)/10+AD2870</f>
        <v>0</v>
      </c>
      <c r="AF2870" s="122">
        <f t="shared" si="8824"/>
        <v>0</v>
      </c>
      <c r="AG2870" s="122">
        <f t="shared" si="8824"/>
        <v>0</v>
      </c>
      <c r="AH2870" s="122">
        <f t="shared" si="8824"/>
        <v>0</v>
      </c>
      <c r="AI2870" s="122">
        <f t="shared" si="8824"/>
        <v>0</v>
      </c>
      <c r="AJ2870" s="122">
        <f t="shared" si="8824"/>
        <v>0</v>
      </c>
      <c r="AK2870" s="122">
        <f t="shared" si="8824"/>
        <v>0</v>
      </c>
      <c r="AL2870" s="122">
        <f t="shared" si="8824"/>
        <v>0</v>
      </c>
      <c r="AM2870" s="122">
        <f t="shared" si="8824"/>
        <v>0</v>
      </c>
      <c r="AN2870" s="121">
        <f t="shared" si="8656"/>
        <v>0</v>
      </c>
      <c r="AO2870" s="122">
        <f t="shared" ref="AO2870:AW2870" si="8825">+($AX2870-$AN2870)/10+AN2870</f>
        <v>0</v>
      </c>
      <c r="AP2870" s="122">
        <f t="shared" si="8825"/>
        <v>0</v>
      </c>
      <c r="AQ2870" s="122">
        <f t="shared" si="8825"/>
        <v>0</v>
      </c>
      <c r="AR2870" s="122">
        <f t="shared" si="8825"/>
        <v>0</v>
      </c>
      <c r="AS2870" s="122">
        <f t="shared" si="8825"/>
        <v>0</v>
      </c>
      <c r="AT2870" s="122">
        <f t="shared" si="8825"/>
        <v>0</v>
      </c>
      <c r="AU2870" s="122">
        <f t="shared" si="8825"/>
        <v>0</v>
      </c>
      <c r="AV2870" s="122">
        <f t="shared" si="8825"/>
        <v>0</v>
      </c>
      <c r="AW2870" s="122">
        <f t="shared" si="8825"/>
        <v>0</v>
      </c>
      <c r="AX2870" s="121">
        <f t="shared" si="8658"/>
        <v>0</v>
      </c>
    </row>
    <row r="2871" spans="2:50" ht="15.75" customHeight="1" x14ac:dyDescent="0.2">
      <c r="B2871" s="123"/>
      <c r="C2871" s="124"/>
      <c r="D2871" s="124"/>
      <c r="E2871" s="124"/>
      <c r="F2871" s="124"/>
      <c r="G2871" s="124"/>
      <c r="H2871" s="124"/>
      <c r="I2871" s="124"/>
      <c r="J2871" s="124"/>
      <c r="K2871" s="124"/>
      <c r="L2871" s="124"/>
      <c r="M2871" s="124"/>
      <c r="N2871" s="125"/>
      <c r="O2871" s="119"/>
      <c r="P2871" s="120" t="str">
        <f t="shared" si="8251"/>
        <v/>
      </c>
      <c r="Q2871" s="126">
        <f t="shared" ref="Q2871:W2871" si="8826">SUMIF($B$9:$N$9,Q$9,$B2871:$N2871)/100</f>
        <v>0</v>
      </c>
      <c r="R2871" s="126">
        <f t="shared" si="8826"/>
        <v>0</v>
      </c>
      <c r="S2871" s="126">
        <f t="shared" si="8826"/>
        <v>0</v>
      </c>
      <c r="T2871" s="126">
        <f t="shared" si="8826"/>
        <v>0</v>
      </c>
      <c r="U2871" s="126">
        <f t="shared" si="8826"/>
        <v>0</v>
      </c>
      <c r="V2871" s="126">
        <f t="shared" si="8826"/>
        <v>0</v>
      </c>
      <c r="W2871" s="126">
        <f t="shared" si="8826"/>
        <v>0</v>
      </c>
      <c r="X2871" s="127">
        <f t="shared" si="8650"/>
        <v>0</v>
      </c>
      <c r="Y2871" s="126">
        <f t="shared" si="8651"/>
        <v>0</v>
      </c>
      <c r="Z2871" s="127">
        <f t="shared" si="8652"/>
        <v>0</v>
      </c>
      <c r="AA2871" s="126">
        <f t="shared" si="8653"/>
        <v>0</v>
      </c>
      <c r="AB2871" s="127">
        <f t="shared" ref="AB2871:AC2890" si="8827">+($AD2871-$AA2871)/3+AA2871</f>
        <v>0</v>
      </c>
      <c r="AC2871" s="127">
        <f t="shared" si="8827"/>
        <v>0</v>
      </c>
      <c r="AD2871" s="126">
        <f t="shared" si="8654"/>
        <v>0</v>
      </c>
      <c r="AE2871" s="127">
        <f t="shared" ref="AE2871:AM2871" si="8828">+($AN2871-$AD2871)/10+AD2871</f>
        <v>0</v>
      </c>
      <c r="AF2871" s="127">
        <f t="shared" si="8828"/>
        <v>0</v>
      </c>
      <c r="AG2871" s="127">
        <f t="shared" si="8828"/>
        <v>0</v>
      </c>
      <c r="AH2871" s="127">
        <f t="shared" si="8828"/>
        <v>0</v>
      </c>
      <c r="AI2871" s="127">
        <f t="shared" si="8828"/>
        <v>0</v>
      </c>
      <c r="AJ2871" s="127">
        <f t="shared" si="8828"/>
        <v>0</v>
      </c>
      <c r="AK2871" s="127">
        <f t="shared" si="8828"/>
        <v>0</v>
      </c>
      <c r="AL2871" s="127">
        <f t="shared" si="8828"/>
        <v>0</v>
      </c>
      <c r="AM2871" s="127">
        <f t="shared" si="8828"/>
        <v>0</v>
      </c>
      <c r="AN2871" s="126">
        <f t="shared" si="8656"/>
        <v>0</v>
      </c>
      <c r="AO2871" s="127">
        <f t="shared" ref="AO2871:AW2871" si="8829">+($AX2871-$AN2871)/10+AN2871</f>
        <v>0</v>
      </c>
      <c r="AP2871" s="127">
        <f t="shared" si="8829"/>
        <v>0</v>
      </c>
      <c r="AQ2871" s="127">
        <f t="shared" si="8829"/>
        <v>0</v>
      </c>
      <c r="AR2871" s="127">
        <f t="shared" si="8829"/>
        <v>0</v>
      </c>
      <c r="AS2871" s="127">
        <f t="shared" si="8829"/>
        <v>0</v>
      </c>
      <c r="AT2871" s="127">
        <f t="shared" si="8829"/>
        <v>0</v>
      </c>
      <c r="AU2871" s="127">
        <f t="shared" si="8829"/>
        <v>0</v>
      </c>
      <c r="AV2871" s="127">
        <f t="shared" si="8829"/>
        <v>0</v>
      </c>
      <c r="AW2871" s="127">
        <f t="shared" si="8829"/>
        <v>0</v>
      </c>
      <c r="AX2871" s="126">
        <f t="shared" si="8658"/>
        <v>0</v>
      </c>
    </row>
    <row r="2872" spans="2:50" ht="15.75" customHeight="1" x14ac:dyDescent="0.2">
      <c r="B2872" s="123"/>
      <c r="C2872" s="128"/>
      <c r="D2872" s="128"/>
      <c r="E2872" s="128"/>
      <c r="F2872" s="128"/>
      <c r="G2872" s="128"/>
      <c r="H2872" s="128"/>
      <c r="I2872" s="128"/>
      <c r="J2872" s="128"/>
      <c r="K2872" s="128"/>
      <c r="L2872" s="128"/>
      <c r="M2872" s="128"/>
      <c r="N2872" s="129"/>
      <c r="O2872" s="119"/>
      <c r="P2872" s="120" t="str">
        <f t="shared" si="8251"/>
        <v/>
      </c>
      <c r="Q2872" s="121">
        <f t="shared" ref="Q2872:W2872" si="8830">SUMIF($B$9:$N$9,Q$9,$B2872:$N2872)/100</f>
        <v>0</v>
      </c>
      <c r="R2872" s="121">
        <f t="shared" si="8830"/>
        <v>0</v>
      </c>
      <c r="S2872" s="121">
        <f t="shared" si="8830"/>
        <v>0</v>
      </c>
      <c r="T2872" s="121">
        <f t="shared" si="8830"/>
        <v>0</v>
      </c>
      <c r="U2872" s="121">
        <f t="shared" si="8830"/>
        <v>0</v>
      </c>
      <c r="V2872" s="121">
        <f t="shared" si="8830"/>
        <v>0</v>
      </c>
      <c r="W2872" s="121">
        <f t="shared" si="8830"/>
        <v>0</v>
      </c>
      <c r="X2872" s="122">
        <f t="shared" si="8650"/>
        <v>0</v>
      </c>
      <c r="Y2872" s="121">
        <f t="shared" si="8651"/>
        <v>0</v>
      </c>
      <c r="Z2872" s="122">
        <f t="shared" si="8652"/>
        <v>0</v>
      </c>
      <c r="AA2872" s="121">
        <f t="shared" si="8653"/>
        <v>0</v>
      </c>
      <c r="AB2872" s="122">
        <f t="shared" si="8827"/>
        <v>0</v>
      </c>
      <c r="AC2872" s="122">
        <f t="shared" si="8827"/>
        <v>0</v>
      </c>
      <c r="AD2872" s="121">
        <f t="shared" si="8654"/>
        <v>0</v>
      </c>
      <c r="AE2872" s="122">
        <f t="shared" ref="AE2872:AM2872" si="8831">+($AN2872-$AD2872)/10+AD2872</f>
        <v>0</v>
      </c>
      <c r="AF2872" s="122">
        <f t="shared" si="8831"/>
        <v>0</v>
      </c>
      <c r="AG2872" s="122">
        <f t="shared" si="8831"/>
        <v>0</v>
      </c>
      <c r="AH2872" s="122">
        <f t="shared" si="8831"/>
        <v>0</v>
      </c>
      <c r="AI2872" s="122">
        <f t="shared" si="8831"/>
        <v>0</v>
      </c>
      <c r="AJ2872" s="122">
        <f t="shared" si="8831"/>
        <v>0</v>
      </c>
      <c r="AK2872" s="122">
        <f t="shared" si="8831"/>
        <v>0</v>
      </c>
      <c r="AL2872" s="122">
        <f t="shared" si="8831"/>
        <v>0</v>
      </c>
      <c r="AM2872" s="122">
        <f t="shared" si="8831"/>
        <v>0</v>
      </c>
      <c r="AN2872" s="121">
        <f t="shared" si="8656"/>
        <v>0</v>
      </c>
      <c r="AO2872" s="122">
        <f t="shared" ref="AO2872:AW2872" si="8832">+($AX2872-$AN2872)/10+AN2872</f>
        <v>0</v>
      </c>
      <c r="AP2872" s="122">
        <f t="shared" si="8832"/>
        <v>0</v>
      </c>
      <c r="AQ2872" s="122">
        <f t="shared" si="8832"/>
        <v>0</v>
      </c>
      <c r="AR2872" s="122">
        <f t="shared" si="8832"/>
        <v>0</v>
      </c>
      <c r="AS2872" s="122">
        <f t="shared" si="8832"/>
        <v>0</v>
      </c>
      <c r="AT2872" s="122">
        <f t="shared" si="8832"/>
        <v>0</v>
      </c>
      <c r="AU2872" s="122">
        <f t="shared" si="8832"/>
        <v>0</v>
      </c>
      <c r="AV2872" s="122">
        <f t="shared" si="8832"/>
        <v>0</v>
      </c>
      <c r="AW2872" s="122">
        <f t="shared" si="8832"/>
        <v>0</v>
      </c>
      <c r="AX2872" s="121">
        <f t="shared" si="8658"/>
        <v>0</v>
      </c>
    </row>
    <row r="2873" spans="2:50" ht="15.75" customHeight="1" x14ac:dyDescent="0.2">
      <c r="B2873" s="123"/>
      <c r="C2873" s="124"/>
      <c r="D2873" s="124"/>
      <c r="E2873" s="124"/>
      <c r="F2873" s="124"/>
      <c r="G2873" s="124"/>
      <c r="H2873" s="124"/>
      <c r="I2873" s="124"/>
      <c r="J2873" s="124"/>
      <c r="K2873" s="124"/>
      <c r="L2873" s="124"/>
      <c r="M2873" s="124"/>
      <c r="N2873" s="125"/>
      <c r="O2873" s="119"/>
      <c r="P2873" s="120" t="str">
        <f t="shared" si="8251"/>
        <v/>
      </c>
      <c r="Q2873" s="126">
        <f t="shared" ref="Q2873:W2873" si="8833">SUMIF($B$9:$N$9,Q$9,$B2873:$N2873)/100</f>
        <v>0</v>
      </c>
      <c r="R2873" s="126">
        <f t="shared" si="8833"/>
        <v>0</v>
      </c>
      <c r="S2873" s="126">
        <f t="shared" si="8833"/>
        <v>0</v>
      </c>
      <c r="T2873" s="126">
        <f t="shared" si="8833"/>
        <v>0</v>
      </c>
      <c r="U2873" s="126">
        <f t="shared" si="8833"/>
        <v>0</v>
      </c>
      <c r="V2873" s="126">
        <f t="shared" si="8833"/>
        <v>0</v>
      </c>
      <c r="W2873" s="126">
        <f t="shared" si="8833"/>
        <v>0</v>
      </c>
      <c r="X2873" s="127">
        <f t="shared" si="8650"/>
        <v>0</v>
      </c>
      <c r="Y2873" s="126">
        <f t="shared" si="8651"/>
        <v>0</v>
      </c>
      <c r="Z2873" s="127">
        <f t="shared" si="8652"/>
        <v>0</v>
      </c>
      <c r="AA2873" s="126">
        <f t="shared" si="8653"/>
        <v>0</v>
      </c>
      <c r="AB2873" s="127">
        <f t="shared" si="8827"/>
        <v>0</v>
      </c>
      <c r="AC2873" s="127">
        <f t="shared" si="8827"/>
        <v>0</v>
      </c>
      <c r="AD2873" s="126">
        <f t="shared" si="8654"/>
        <v>0</v>
      </c>
      <c r="AE2873" s="127">
        <f t="shared" ref="AE2873:AM2873" si="8834">+($AN2873-$AD2873)/10+AD2873</f>
        <v>0</v>
      </c>
      <c r="AF2873" s="127">
        <f t="shared" si="8834"/>
        <v>0</v>
      </c>
      <c r="AG2873" s="127">
        <f t="shared" si="8834"/>
        <v>0</v>
      </c>
      <c r="AH2873" s="127">
        <f t="shared" si="8834"/>
        <v>0</v>
      </c>
      <c r="AI2873" s="127">
        <f t="shared" si="8834"/>
        <v>0</v>
      </c>
      <c r="AJ2873" s="127">
        <f t="shared" si="8834"/>
        <v>0</v>
      </c>
      <c r="AK2873" s="127">
        <f t="shared" si="8834"/>
        <v>0</v>
      </c>
      <c r="AL2873" s="127">
        <f t="shared" si="8834"/>
        <v>0</v>
      </c>
      <c r="AM2873" s="127">
        <f t="shared" si="8834"/>
        <v>0</v>
      </c>
      <c r="AN2873" s="126">
        <f t="shared" si="8656"/>
        <v>0</v>
      </c>
      <c r="AO2873" s="127">
        <f t="shared" ref="AO2873:AW2873" si="8835">+($AX2873-$AN2873)/10+AN2873</f>
        <v>0</v>
      </c>
      <c r="AP2873" s="127">
        <f t="shared" si="8835"/>
        <v>0</v>
      </c>
      <c r="AQ2873" s="127">
        <f t="shared" si="8835"/>
        <v>0</v>
      </c>
      <c r="AR2873" s="127">
        <f t="shared" si="8835"/>
        <v>0</v>
      </c>
      <c r="AS2873" s="127">
        <f t="shared" si="8835"/>
        <v>0</v>
      </c>
      <c r="AT2873" s="127">
        <f t="shared" si="8835"/>
        <v>0</v>
      </c>
      <c r="AU2873" s="127">
        <f t="shared" si="8835"/>
        <v>0</v>
      </c>
      <c r="AV2873" s="127">
        <f t="shared" si="8835"/>
        <v>0</v>
      </c>
      <c r="AW2873" s="127">
        <f t="shared" si="8835"/>
        <v>0</v>
      </c>
      <c r="AX2873" s="126">
        <f t="shared" si="8658"/>
        <v>0</v>
      </c>
    </row>
    <row r="2874" spans="2:50" ht="15.75" customHeight="1" x14ac:dyDescent="0.2">
      <c r="B2874" s="123"/>
      <c r="C2874" s="128"/>
      <c r="D2874" s="128"/>
      <c r="E2874" s="128"/>
      <c r="F2874" s="128"/>
      <c r="G2874" s="128"/>
      <c r="H2874" s="128"/>
      <c r="I2874" s="128"/>
      <c r="J2874" s="128"/>
      <c r="K2874" s="128"/>
      <c r="L2874" s="128"/>
      <c r="M2874" s="128"/>
      <c r="N2874" s="129"/>
      <c r="O2874" s="119"/>
      <c r="P2874" s="120" t="str">
        <f t="shared" si="8251"/>
        <v/>
      </c>
      <c r="Q2874" s="121">
        <f t="shared" ref="Q2874:W2874" si="8836">SUMIF($B$9:$N$9,Q$9,$B2874:$N2874)/100</f>
        <v>0</v>
      </c>
      <c r="R2874" s="121">
        <f t="shared" si="8836"/>
        <v>0</v>
      </c>
      <c r="S2874" s="121">
        <f t="shared" si="8836"/>
        <v>0</v>
      </c>
      <c r="T2874" s="121">
        <f t="shared" si="8836"/>
        <v>0</v>
      </c>
      <c r="U2874" s="121">
        <f t="shared" si="8836"/>
        <v>0</v>
      </c>
      <c r="V2874" s="121">
        <f t="shared" si="8836"/>
        <v>0</v>
      </c>
      <c r="W2874" s="121">
        <f t="shared" si="8836"/>
        <v>0</v>
      </c>
      <c r="X2874" s="122">
        <f t="shared" si="8650"/>
        <v>0</v>
      </c>
      <c r="Y2874" s="121">
        <f t="shared" si="8651"/>
        <v>0</v>
      </c>
      <c r="Z2874" s="122">
        <f t="shared" si="8652"/>
        <v>0</v>
      </c>
      <c r="AA2874" s="121">
        <f t="shared" si="8653"/>
        <v>0</v>
      </c>
      <c r="AB2874" s="122">
        <f t="shared" si="8827"/>
        <v>0</v>
      </c>
      <c r="AC2874" s="122">
        <f t="shared" si="8827"/>
        <v>0</v>
      </c>
      <c r="AD2874" s="121">
        <f t="shared" si="8654"/>
        <v>0</v>
      </c>
      <c r="AE2874" s="122">
        <f t="shared" ref="AE2874:AM2874" si="8837">+($AN2874-$AD2874)/10+AD2874</f>
        <v>0</v>
      </c>
      <c r="AF2874" s="122">
        <f t="shared" si="8837"/>
        <v>0</v>
      </c>
      <c r="AG2874" s="122">
        <f t="shared" si="8837"/>
        <v>0</v>
      </c>
      <c r="AH2874" s="122">
        <f t="shared" si="8837"/>
        <v>0</v>
      </c>
      <c r="AI2874" s="122">
        <f t="shared" si="8837"/>
        <v>0</v>
      </c>
      <c r="AJ2874" s="122">
        <f t="shared" si="8837"/>
        <v>0</v>
      </c>
      <c r="AK2874" s="122">
        <f t="shared" si="8837"/>
        <v>0</v>
      </c>
      <c r="AL2874" s="122">
        <f t="shared" si="8837"/>
        <v>0</v>
      </c>
      <c r="AM2874" s="122">
        <f t="shared" si="8837"/>
        <v>0</v>
      </c>
      <c r="AN2874" s="121">
        <f t="shared" si="8656"/>
        <v>0</v>
      </c>
      <c r="AO2874" s="122">
        <f t="shared" ref="AO2874:AW2874" si="8838">+($AX2874-$AN2874)/10+AN2874</f>
        <v>0</v>
      </c>
      <c r="AP2874" s="122">
        <f t="shared" si="8838"/>
        <v>0</v>
      </c>
      <c r="AQ2874" s="122">
        <f t="shared" si="8838"/>
        <v>0</v>
      </c>
      <c r="AR2874" s="122">
        <f t="shared" si="8838"/>
        <v>0</v>
      </c>
      <c r="AS2874" s="122">
        <f t="shared" si="8838"/>
        <v>0</v>
      </c>
      <c r="AT2874" s="122">
        <f t="shared" si="8838"/>
        <v>0</v>
      </c>
      <c r="AU2874" s="122">
        <f t="shared" si="8838"/>
        <v>0</v>
      </c>
      <c r="AV2874" s="122">
        <f t="shared" si="8838"/>
        <v>0</v>
      </c>
      <c r="AW2874" s="122">
        <f t="shared" si="8838"/>
        <v>0</v>
      </c>
      <c r="AX2874" s="121">
        <f t="shared" si="8658"/>
        <v>0</v>
      </c>
    </row>
    <row r="2875" spans="2:50" ht="15.75" customHeight="1" x14ac:dyDescent="0.2">
      <c r="B2875" s="123"/>
      <c r="C2875" s="124"/>
      <c r="D2875" s="124"/>
      <c r="E2875" s="124"/>
      <c r="F2875" s="124"/>
      <c r="G2875" s="124"/>
      <c r="H2875" s="124"/>
      <c r="I2875" s="124"/>
      <c r="J2875" s="124"/>
      <c r="K2875" s="124"/>
      <c r="L2875" s="124"/>
      <c r="M2875" s="124"/>
      <c r="N2875" s="125"/>
      <c r="O2875" s="119"/>
      <c r="P2875" s="120" t="str">
        <f t="shared" si="8251"/>
        <v/>
      </c>
      <c r="Q2875" s="126">
        <f t="shared" ref="Q2875:W2875" si="8839">SUMIF($B$9:$N$9,Q$9,$B2875:$N2875)/100</f>
        <v>0</v>
      </c>
      <c r="R2875" s="126">
        <f t="shared" si="8839"/>
        <v>0</v>
      </c>
      <c r="S2875" s="126">
        <f t="shared" si="8839"/>
        <v>0</v>
      </c>
      <c r="T2875" s="126">
        <f t="shared" si="8839"/>
        <v>0</v>
      </c>
      <c r="U2875" s="126">
        <f t="shared" si="8839"/>
        <v>0</v>
      </c>
      <c r="V2875" s="126">
        <f t="shared" si="8839"/>
        <v>0</v>
      </c>
      <c r="W2875" s="126">
        <f t="shared" si="8839"/>
        <v>0</v>
      </c>
      <c r="X2875" s="127">
        <f t="shared" si="8650"/>
        <v>0</v>
      </c>
      <c r="Y2875" s="126">
        <f t="shared" si="8651"/>
        <v>0</v>
      </c>
      <c r="Z2875" s="127">
        <f t="shared" si="8652"/>
        <v>0</v>
      </c>
      <c r="AA2875" s="126">
        <f t="shared" si="8653"/>
        <v>0</v>
      </c>
      <c r="AB2875" s="127">
        <f t="shared" si="8827"/>
        <v>0</v>
      </c>
      <c r="AC2875" s="127">
        <f t="shared" si="8827"/>
        <v>0</v>
      </c>
      <c r="AD2875" s="126">
        <f t="shared" si="8654"/>
        <v>0</v>
      </c>
      <c r="AE2875" s="127">
        <f t="shared" ref="AE2875:AM2875" si="8840">+($AN2875-$AD2875)/10+AD2875</f>
        <v>0</v>
      </c>
      <c r="AF2875" s="127">
        <f t="shared" si="8840"/>
        <v>0</v>
      </c>
      <c r="AG2875" s="127">
        <f t="shared" si="8840"/>
        <v>0</v>
      </c>
      <c r="AH2875" s="127">
        <f t="shared" si="8840"/>
        <v>0</v>
      </c>
      <c r="AI2875" s="127">
        <f t="shared" si="8840"/>
        <v>0</v>
      </c>
      <c r="AJ2875" s="127">
        <f t="shared" si="8840"/>
        <v>0</v>
      </c>
      <c r="AK2875" s="127">
        <f t="shared" si="8840"/>
        <v>0</v>
      </c>
      <c r="AL2875" s="127">
        <f t="shared" si="8840"/>
        <v>0</v>
      </c>
      <c r="AM2875" s="127">
        <f t="shared" si="8840"/>
        <v>0</v>
      </c>
      <c r="AN2875" s="126">
        <f t="shared" si="8656"/>
        <v>0</v>
      </c>
      <c r="AO2875" s="127">
        <f t="shared" ref="AO2875:AW2875" si="8841">+($AX2875-$AN2875)/10+AN2875</f>
        <v>0</v>
      </c>
      <c r="AP2875" s="127">
        <f t="shared" si="8841"/>
        <v>0</v>
      </c>
      <c r="AQ2875" s="127">
        <f t="shared" si="8841"/>
        <v>0</v>
      </c>
      <c r="AR2875" s="127">
        <f t="shared" si="8841"/>
        <v>0</v>
      </c>
      <c r="AS2875" s="127">
        <f t="shared" si="8841"/>
        <v>0</v>
      </c>
      <c r="AT2875" s="127">
        <f t="shared" si="8841"/>
        <v>0</v>
      </c>
      <c r="AU2875" s="127">
        <f t="shared" si="8841"/>
        <v>0</v>
      </c>
      <c r="AV2875" s="127">
        <f t="shared" si="8841"/>
        <v>0</v>
      </c>
      <c r="AW2875" s="127">
        <f t="shared" si="8841"/>
        <v>0</v>
      </c>
      <c r="AX2875" s="126">
        <f t="shared" si="8658"/>
        <v>0</v>
      </c>
    </row>
    <row r="2876" spans="2:50" ht="15.75" customHeight="1" x14ac:dyDescent="0.2">
      <c r="B2876" s="123"/>
      <c r="C2876" s="128"/>
      <c r="D2876" s="128"/>
      <c r="E2876" s="128"/>
      <c r="F2876" s="128"/>
      <c r="G2876" s="128"/>
      <c r="H2876" s="128"/>
      <c r="I2876" s="128"/>
      <c r="J2876" s="128"/>
      <c r="K2876" s="128"/>
      <c r="L2876" s="128"/>
      <c r="M2876" s="128"/>
      <c r="N2876" s="129"/>
      <c r="O2876" s="119"/>
      <c r="P2876" s="120" t="str">
        <f t="shared" si="8251"/>
        <v/>
      </c>
      <c r="Q2876" s="121">
        <f t="shared" ref="Q2876:W2876" si="8842">SUMIF($B$9:$N$9,Q$9,$B2876:$N2876)/100</f>
        <v>0</v>
      </c>
      <c r="R2876" s="121">
        <f t="shared" si="8842"/>
        <v>0</v>
      </c>
      <c r="S2876" s="121">
        <f t="shared" si="8842"/>
        <v>0</v>
      </c>
      <c r="T2876" s="121">
        <f t="shared" si="8842"/>
        <v>0</v>
      </c>
      <c r="U2876" s="121">
        <f t="shared" si="8842"/>
        <v>0</v>
      </c>
      <c r="V2876" s="121">
        <f t="shared" si="8842"/>
        <v>0</v>
      </c>
      <c r="W2876" s="121">
        <f t="shared" si="8842"/>
        <v>0</v>
      </c>
      <c r="X2876" s="122">
        <f t="shared" si="8650"/>
        <v>0</v>
      </c>
      <c r="Y2876" s="121">
        <f t="shared" si="8651"/>
        <v>0</v>
      </c>
      <c r="Z2876" s="122">
        <f t="shared" si="8652"/>
        <v>0</v>
      </c>
      <c r="AA2876" s="121">
        <f t="shared" si="8653"/>
        <v>0</v>
      </c>
      <c r="AB2876" s="122">
        <f t="shared" si="8827"/>
        <v>0</v>
      </c>
      <c r="AC2876" s="122">
        <f t="shared" si="8827"/>
        <v>0</v>
      </c>
      <c r="AD2876" s="121">
        <f t="shared" si="8654"/>
        <v>0</v>
      </c>
      <c r="AE2876" s="122">
        <f t="shared" ref="AE2876:AM2876" si="8843">+($AN2876-$AD2876)/10+AD2876</f>
        <v>0</v>
      </c>
      <c r="AF2876" s="122">
        <f t="shared" si="8843"/>
        <v>0</v>
      </c>
      <c r="AG2876" s="122">
        <f t="shared" si="8843"/>
        <v>0</v>
      </c>
      <c r="AH2876" s="122">
        <f t="shared" si="8843"/>
        <v>0</v>
      </c>
      <c r="AI2876" s="122">
        <f t="shared" si="8843"/>
        <v>0</v>
      </c>
      <c r="AJ2876" s="122">
        <f t="shared" si="8843"/>
        <v>0</v>
      </c>
      <c r="AK2876" s="122">
        <f t="shared" si="8843"/>
        <v>0</v>
      </c>
      <c r="AL2876" s="122">
        <f t="shared" si="8843"/>
        <v>0</v>
      </c>
      <c r="AM2876" s="122">
        <f t="shared" si="8843"/>
        <v>0</v>
      </c>
      <c r="AN2876" s="121">
        <f t="shared" si="8656"/>
        <v>0</v>
      </c>
      <c r="AO2876" s="122">
        <f t="shared" ref="AO2876:AW2876" si="8844">+($AX2876-$AN2876)/10+AN2876</f>
        <v>0</v>
      </c>
      <c r="AP2876" s="122">
        <f t="shared" si="8844"/>
        <v>0</v>
      </c>
      <c r="AQ2876" s="122">
        <f t="shared" si="8844"/>
        <v>0</v>
      </c>
      <c r="AR2876" s="122">
        <f t="shared" si="8844"/>
        <v>0</v>
      </c>
      <c r="AS2876" s="122">
        <f t="shared" si="8844"/>
        <v>0</v>
      </c>
      <c r="AT2876" s="122">
        <f t="shared" si="8844"/>
        <v>0</v>
      </c>
      <c r="AU2876" s="122">
        <f t="shared" si="8844"/>
        <v>0</v>
      </c>
      <c r="AV2876" s="122">
        <f t="shared" si="8844"/>
        <v>0</v>
      </c>
      <c r="AW2876" s="122">
        <f t="shared" si="8844"/>
        <v>0</v>
      </c>
      <c r="AX2876" s="121">
        <f t="shared" si="8658"/>
        <v>0</v>
      </c>
    </row>
    <row r="2877" spans="2:50" ht="15.75" customHeight="1" x14ac:dyDescent="0.2">
      <c r="B2877" s="123"/>
      <c r="C2877" s="124"/>
      <c r="D2877" s="124"/>
      <c r="E2877" s="124"/>
      <c r="F2877" s="124"/>
      <c r="G2877" s="124"/>
      <c r="H2877" s="124"/>
      <c r="I2877" s="124"/>
      <c r="J2877" s="124"/>
      <c r="K2877" s="124"/>
      <c r="L2877" s="124"/>
      <c r="M2877" s="124"/>
      <c r="N2877" s="125"/>
      <c r="O2877" s="119"/>
      <c r="P2877" s="120" t="str">
        <f t="shared" si="8251"/>
        <v/>
      </c>
      <c r="Q2877" s="126">
        <f t="shared" ref="Q2877:W2877" si="8845">SUMIF($B$9:$N$9,Q$9,$B2877:$N2877)/100</f>
        <v>0</v>
      </c>
      <c r="R2877" s="126">
        <f t="shared" si="8845"/>
        <v>0</v>
      </c>
      <c r="S2877" s="126">
        <f t="shared" si="8845"/>
        <v>0</v>
      </c>
      <c r="T2877" s="126">
        <f t="shared" si="8845"/>
        <v>0</v>
      </c>
      <c r="U2877" s="126">
        <f t="shared" si="8845"/>
        <v>0</v>
      </c>
      <c r="V2877" s="126">
        <f t="shared" si="8845"/>
        <v>0</v>
      </c>
      <c r="W2877" s="126">
        <f t="shared" si="8845"/>
        <v>0</v>
      </c>
      <c r="X2877" s="127">
        <f t="shared" si="8650"/>
        <v>0</v>
      </c>
      <c r="Y2877" s="126">
        <f t="shared" si="8651"/>
        <v>0</v>
      </c>
      <c r="Z2877" s="127">
        <f t="shared" si="8652"/>
        <v>0</v>
      </c>
      <c r="AA2877" s="126">
        <f t="shared" si="8653"/>
        <v>0</v>
      </c>
      <c r="AB2877" s="127">
        <f t="shared" si="8827"/>
        <v>0</v>
      </c>
      <c r="AC2877" s="127">
        <f t="shared" si="8827"/>
        <v>0</v>
      </c>
      <c r="AD2877" s="126">
        <f t="shared" si="8654"/>
        <v>0</v>
      </c>
      <c r="AE2877" s="127">
        <f t="shared" ref="AE2877:AM2877" si="8846">+($AN2877-$AD2877)/10+AD2877</f>
        <v>0</v>
      </c>
      <c r="AF2877" s="127">
        <f t="shared" si="8846"/>
        <v>0</v>
      </c>
      <c r="AG2877" s="127">
        <f t="shared" si="8846"/>
        <v>0</v>
      </c>
      <c r="AH2877" s="127">
        <f t="shared" si="8846"/>
        <v>0</v>
      </c>
      <c r="AI2877" s="127">
        <f t="shared" si="8846"/>
        <v>0</v>
      </c>
      <c r="AJ2877" s="127">
        <f t="shared" si="8846"/>
        <v>0</v>
      </c>
      <c r="AK2877" s="127">
        <f t="shared" si="8846"/>
        <v>0</v>
      </c>
      <c r="AL2877" s="127">
        <f t="shared" si="8846"/>
        <v>0</v>
      </c>
      <c r="AM2877" s="127">
        <f t="shared" si="8846"/>
        <v>0</v>
      </c>
      <c r="AN2877" s="126">
        <f t="shared" si="8656"/>
        <v>0</v>
      </c>
      <c r="AO2877" s="127">
        <f t="shared" ref="AO2877:AW2877" si="8847">+($AX2877-$AN2877)/10+AN2877</f>
        <v>0</v>
      </c>
      <c r="AP2877" s="127">
        <f t="shared" si="8847"/>
        <v>0</v>
      </c>
      <c r="AQ2877" s="127">
        <f t="shared" si="8847"/>
        <v>0</v>
      </c>
      <c r="AR2877" s="127">
        <f t="shared" si="8847"/>
        <v>0</v>
      </c>
      <c r="AS2877" s="127">
        <f t="shared" si="8847"/>
        <v>0</v>
      </c>
      <c r="AT2877" s="127">
        <f t="shared" si="8847"/>
        <v>0</v>
      </c>
      <c r="AU2877" s="127">
        <f t="shared" si="8847"/>
        <v>0</v>
      </c>
      <c r="AV2877" s="127">
        <f t="shared" si="8847"/>
        <v>0</v>
      </c>
      <c r="AW2877" s="127">
        <f t="shared" si="8847"/>
        <v>0</v>
      </c>
      <c r="AX2877" s="126">
        <f t="shared" si="8658"/>
        <v>0</v>
      </c>
    </row>
    <row r="2878" spans="2:50" ht="15.75" customHeight="1" x14ac:dyDescent="0.2">
      <c r="B2878" s="123"/>
      <c r="C2878" s="128"/>
      <c r="D2878" s="128"/>
      <c r="E2878" s="128"/>
      <c r="F2878" s="128"/>
      <c r="G2878" s="128"/>
      <c r="H2878" s="128"/>
      <c r="I2878" s="128"/>
      <c r="J2878" s="128"/>
      <c r="K2878" s="128"/>
      <c r="L2878" s="128"/>
      <c r="M2878" s="128"/>
      <c r="N2878" s="129"/>
      <c r="O2878" s="119"/>
      <c r="P2878" s="120" t="str">
        <f t="shared" si="8251"/>
        <v/>
      </c>
      <c r="Q2878" s="121">
        <f t="shared" ref="Q2878:W2878" si="8848">SUMIF($B$9:$N$9,Q$9,$B2878:$N2878)/100</f>
        <v>0</v>
      </c>
      <c r="R2878" s="121">
        <f t="shared" si="8848"/>
        <v>0</v>
      </c>
      <c r="S2878" s="121">
        <f t="shared" si="8848"/>
        <v>0</v>
      </c>
      <c r="T2878" s="121">
        <f t="shared" si="8848"/>
        <v>0</v>
      </c>
      <c r="U2878" s="121">
        <f t="shared" si="8848"/>
        <v>0</v>
      </c>
      <c r="V2878" s="121">
        <f t="shared" si="8848"/>
        <v>0</v>
      </c>
      <c r="W2878" s="121">
        <f t="shared" si="8848"/>
        <v>0</v>
      </c>
      <c r="X2878" s="122">
        <f t="shared" si="8650"/>
        <v>0</v>
      </c>
      <c r="Y2878" s="121">
        <f t="shared" si="8651"/>
        <v>0</v>
      </c>
      <c r="Z2878" s="122">
        <f t="shared" si="8652"/>
        <v>0</v>
      </c>
      <c r="AA2878" s="121">
        <f t="shared" si="8653"/>
        <v>0</v>
      </c>
      <c r="AB2878" s="122">
        <f t="shared" si="8827"/>
        <v>0</v>
      </c>
      <c r="AC2878" s="122">
        <f t="shared" si="8827"/>
        <v>0</v>
      </c>
      <c r="AD2878" s="121">
        <f t="shared" si="8654"/>
        <v>0</v>
      </c>
      <c r="AE2878" s="122">
        <f t="shared" ref="AE2878:AM2878" si="8849">+($AN2878-$AD2878)/10+AD2878</f>
        <v>0</v>
      </c>
      <c r="AF2878" s="122">
        <f t="shared" si="8849"/>
        <v>0</v>
      </c>
      <c r="AG2878" s="122">
        <f t="shared" si="8849"/>
        <v>0</v>
      </c>
      <c r="AH2878" s="122">
        <f t="shared" si="8849"/>
        <v>0</v>
      </c>
      <c r="AI2878" s="122">
        <f t="shared" si="8849"/>
        <v>0</v>
      </c>
      <c r="AJ2878" s="122">
        <f t="shared" si="8849"/>
        <v>0</v>
      </c>
      <c r="AK2878" s="122">
        <f t="shared" si="8849"/>
        <v>0</v>
      </c>
      <c r="AL2878" s="122">
        <f t="shared" si="8849"/>
        <v>0</v>
      </c>
      <c r="AM2878" s="122">
        <f t="shared" si="8849"/>
        <v>0</v>
      </c>
      <c r="AN2878" s="121">
        <f t="shared" si="8656"/>
        <v>0</v>
      </c>
      <c r="AO2878" s="122">
        <f t="shared" ref="AO2878:AW2878" si="8850">+($AX2878-$AN2878)/10+AN2878</f>
        <v>0</v>
      </c>
      <c r="AP2878" s="122">
        <f t="shared" si="8850"/>
        <v>0</v>
      </c>
      <c r="AQ2878" s="122">
        <f t="shared" si="8850"/>
        <v>0</v>
      </c>
      <c r="AR2878" s="122">
        <f t="shared" si="8850"/>
        <v>0</v>
      </c>
      <c r="AS2878" s="122">
        <f t="shared" si="8850"/>
        <v>0</v>
      </c>
      <c r="AT2878" s="122">
        <f t="shared" si="8850"/>
        <v>0</v>
      </c>
      <c r="AU2878" s="122">
        <f t="shared" si="8850"/>
        <v>0</v>
      </c>
      <c r="AV2878" s="122">
        <f t="shared" si="8850"/>
        <v>0</v>
      </c>
      <c r="AW2878" s="122">
        <f t="shared" si="8850"/>
        <v>0</v>
      </c>
      <c r="AX2878" s="121">
        <f t="shared" si="8658"/>
        <v>0</v>
      </c>
    </row>
    <row r="2879" spans="2:50" ht="15.75" customHeight="1" x14ac:dyDescent="0.2">
      <c r="B2879" s="123"/>
      <c r="C2879" s="124"/>
      <c r="D2879" s="124"/>
      <c r="E2879" s="124"/>
      <c r="F2879" s="124"/>
      <c r="G2879" s="124"/>
      <c r="H2879" s="124"/>
      <c r="I2879" s="124"/>
      <c r="J2879" s="124"/>
      <c r="K2879" s="124"/>
      <c r="L2879" s="124"/>
      <c r="M2879" s="124"/>
      <c r="N2879" s="125"/>
      <c r="O2879" s="119"/>
      <c r="P2879" s="120" t="str">
        <f t="shared" si="8251"/>
        <v/>
      </c>
      <c r="Q2879" s="126">
        <f t="shared" ref="Q2879:W2879" si="8851">SUMIF($B$9:$N$9,Q$9,$B2879:$N2879)/100</f>
        <v>0</v>
      </c>
      <c r="R2879" s="126">
        <f t="shared" si="8851"/>
        <v>0</v>
      </c>
      <c r="S2879" s="126">
        <f t="shared" si="8851"/>
        <v>0</v>
      </c>
      <c r="T2879" s="126">
        <f t="shared" si="8851"/>
        <v>0</v>
      </c>
      <c r="U2879" s="126">
        <f t="shared" si="8851"/>
        <v>0</v>
      </c>
      <c r="V2879" s="126">
        <f t="shared" si="8851"/>
        <v>0</v>
      </c>
      <c r="W2879" s="126">
        <f t="shared" si="8851"/>
        <v>0</v>
      </c>
      <c r="X2879" s="127">
        <f t="shared" si="8650"/>
        <v>0</v>
      </c>
      <c r="Y2879" s="126">
        <f t="shared" si="8651"/>
        <v>0</v>
      </c>
      <c r="Z2879" s="127">
        <f t="shared" si="8652"/>
        <v>0</v>
      </c>
      <c r="AA2879" s="126">
        <f t="shared" si="8653"/>
        <v>0</v>
      </c>
      <c r="AB2879" s="127">
        <f t="shared" si="8827"/>
        <v>0</v>
      </c>
      <c r="AC2879" s="127">
        <f t="shared" si="8827"/>
        <v>0</v>
      </c>
      <c r="AD2879" s="126">
        <f t="shared" si="8654"/>
        <v>0</v>
      </c>
      <c r="AE2879" s="127">
        <f t="shared" ref="AE2879:AM2879" si="8852">+($AN2879-$AD2879)/10+AD2879</f>
        <v>0</v>
      </c>
      <c r="AF2879" s="127">
        <f t="shared" si="8852"/>
        <v>0</v>
      </c>
      <c r="AG2879" s="127">
        <f t="shared" si="8852"/>
        <v>0</v>
      </c>
      <c r="AH2879" s="127">
        <f t="shared" si="8852"/>
        <v>0</v>
      </c>
      <c r="AI2879" s="127">
        <f t="shared" si="8852"/>
        <v>0</v>
      </c>
      <c r="AJ2879" s="127">
        <f t="shared" si="8852"/>
        <v>0</v>
      </c>
      <c r="AK2879" s="127">
        <f t="shared" si="8852"/>
        <v>0</v>
      </c>
      <c r="AL2879" s="127">
        <f t="shared" si="8852"/>
        <v>0</v>
      </c>
      <c r="AM2879" s="127">
        <f t="shared" si="8852"/>
        <v>0</v>
      </c>
      <c r="AN2879" s="126">
        <f t="shared" si="8656"/>
        <v>0</v>
      </c>
      <c r="AO2879" s="127">
        <f t="shared" ref="AO2879:AW2879" si="8853">+($AX2879-$AN2879)/10+AN2879</f>
        <v>0</v>
      </c>
      <c r="AP2879" s="127">
        <f t="shared" si="8853"/>
        <v>0</v>
      </c>
      <c r="AQ2879" s="127">
        <f t="shared" si="8853"/>
        <v>0</v>
      </c>
      <c r="AR2879" s="127">
        <f t="shared" si="8853"/>
        <v>0</v>
      </c>
      <c r="AS2879" s="127">
        <f t="shared" si="8853"/>
        <v>0</v>
      </c>
      <c r="AT2879" s="127">
        <f t="shared" si="8853"/>
        <v>0</v>
      </c>
      <c r="AU2879" s="127">
        <f t="shared" si="8853"/>
        <v>0</v>
      </c>
      <c r="AV2879" s="127">
        <f t="shared" si="8853"/>
        <v>0</v>
      </c>
      <c r="AW2879" s="127">
        <f t="shared" si="8853"/>
        <v>0</v>
      </c>
      <c r="AX2879" s="126">
        <f t="shared" si="8658"/>
        <v>0</v>
      </c>
    </row>
    <row r="2880" spans="2:50" ht="15.75" customHeight="1" x14ac:dyDescent="0.2">
      <c r="B2880" s="123"/>
      <c r="C2880" s="128"/>
      <c r="D2880" s="128"/>
      <c r="E2880" s="128"/>
      <c r="F2880" s="128"/>
      <c r="G2880" s="128"/>
      <c r="H2880" s="128"/>
      <c r="I2880" s="128"/>
      <c r="J2880" s="128"/>
      <c r="K2880" s="128"/>
      <c r="L2880" s="128"/>
      <c r="M2880" s="128"/>
      <c r="N2880" s="129"/>
      <c r="O2880" s="119"/>
      <c r="P2880" s="120" t="str">
        <f t="shared" si="8251"/>
        <v/>
      </c>
      <c r="Q2880" s="121">
        <f t="shared" ref="Q2880:W2880" si="8854">SUMIF($B$9:$N$9,Q$9,$B2880:$N2880)/100</f>
        <v>0</v>
      </c>
      <c r="R2880" s="121">
        <f t="shared" si="8854"/>
        <v>0</v>
      </c>
      <c r="S2880" s="121">
        <f t="shared" si="8854"/>
        <v>0</v>
      </c>
      <c r="T2880" s="121">
        <f t="shared" si="8854"/>
        <v>0</v>
      </c>
      <c r="U2880" s="121">
        <f t="shared" si="8854"/>
        <v>0</v>
      </c>
      <c r="V2880" s="121">
        <f t="shared" si="8854"/>
        <v>0</v>
      </c>
      <c r="W2880" s="121">
        <f t="shared" si="8854"/>
        <v>0</v>
      </c>
      <c r="X2880" s="122">
        <f t="shared" si="8650"/>
        <v>0</v>
      </c>
      <c r="Y2880" s="121">
        <f t="shared" si="8651"/>
        <v>0</v>
      </c>
      <c r="Z2880" s="122">
        <f t="shared" si="8652"/>
        <v>0</v>
      </c>
      <c r="AA2880" s="121">
        <f t="shared" si="8653"/>
        <v>0</v>
      </c>
      <c r="AB2880" s="122">
        <f t="shared" si="8827"/>
        <v>0</v>
      </c>
      <c r="AC2880" s="122">
        <f t="shared" si="8827"/>
        <v>0</v>
      </c>
      <c r="AD2880" s="121">
        <f t="shared" si="8654"/>
        <v>0</v>
      </c>
      <c r="AE2880" s="122">
        <f t="shared" ref="AE2880:AM2880" si="8855">+($AN2880-$AD2880)/10+AD2880</f>
        <v>0</v>
      </c>
      <c r="AF2880" s="122">
        <f t="shared" si="8855"/>
        <v>0</v>
      </c>
      <c r="AG2880" s="122">
        <f t="shared" si="8855"/>
        <v>0</v>
      </c>
      <c r="AH2880" s="122">
        <f t="shared" si="8855"/>
        <v>0</v>
      </c>
      <c r="AI2880" s="122">
        <f t="shared" si="8855"/>
        <v>0</v>
      </c>
      <c r="AJ2880" s="122">
        <f t="shared" si="8855"/>
        <v>0</v>
      </c>
      <c r="AK2880" s="122">
        <f t="shared" si="8855"/>
        <v>0</v>
      </c>
      <c r="AL2880" s="122">
        <f t="shared" si="8855"/>
        <v>0</v>
      </c>
      <c r="AM2880" s="122">
        <f t="shared" si="8855"/>
        <v>0</v>
      </c>
      <c r="AN2880" s="121">
        <f t="shared" si="8656"/>
        <v>0</v>
      </c>
      <c r="AO2880" s="122">
        <f t="shared" ref="AO2880:AW2880" si="8856">+($AX2880-$AN2880)/10+AN2880</f>
        <v>0</v>
      </c>
      <c r="AP2880" s="122">
        <f t="shared" si="8856"/>
        <v>0</v>
      </c>
      <c r="AQ2880" s="122">
        <f t="shared" si="8856"/>
        <v>0</v>
      </c>
      <c r="AR2880" s="122">
        <f t="shared" si="8856"/>
        <v>0</v>
      </c>
      <c r="AS2880" s="122">
        <f t="shared" si="8856"/>
        <v>0</v>
      </c>
      <c r="AT2880" s="122">
        <f t="shared" si="8856"/>
        <v>0</v>
      </c>
      <c r="AU2880" s="122">
        <f t="shared" si="8856"/>
        <v>0</v>
      </c>
      <c r="AV2880" s="122">
        <f t="shared" si="8856"/>
        <v>0</v>
      </c>
      <c r="AW2880" s="122">
        <f t="shared" si="8856"/>
        <v>0</v>
      </c>
      <c r="AX2880" s="121">
        <f t="shared" si="8658"/>
        <v>0</v>
      </c>
    </row>
    <row r="2881" spans="2:50" ht="15.75" customHeight="1" x14ac:dyDescent="0.2">
      <c r="B2881" s="123"/>
      <c r="C2881" s="124"/>
      <c r="D2881" s="124"/>
      <c r="E2881" s="124"/>
      <c r="F2881" s="124"/>
      <c r="G2881" s="124"/>
      <c r="H2881" s="124"/>
      <c r="I2881" s="124"/>
      <c r="J2881" s="124"/>
      <c r="K2881" s="124"/>
      <c r="L2881" s="124"/>
      <c r="M2881" s="124"/>
      <c r="N2881" s="125"/>
      <c r="O2881" s="119"/>
      <c r="P2881" s="120" t="str">
        <f t="shared" si="8251"/>
        <v/>
      </c>
      <c r="Q2881" s="126">
        <f t="shared" ref="Q2881:W2881" si="8857">SUMIF($B$9:$N$9,Q$9,$B2881:$N2881)/100</f>
        <v>0</v>
      </c>
      <c r="R2881" s="126">
        <f t="shared" si="8857"/>
        <v>0</v>
      </c>
      <c r="S2881" s="126">
        <f t="shared" si="8857"/>
        <v>0</v>
      </c>
      <c r="T2881" s="126">
        <f t="shared" si="8857"/>
        <v>0</v>
      </c>
      <c r="U2881" s="126">
        <f t="shared" si="8857"/>
        <v>0</v>
      </c>
      <c r="V2881" s="126">
        <f t="shared" si="8857"/>
        <v>0</v>
      </c>
      <c r="W2881" s="126">
        <f t="shared" si="8857"/>
        <v>0</v>
      </c>
      <c r="X2881" s="127">
        <f t="shared" si="8650"/>
        <v>0</v>
      </c>
      <c r="Y2881" s="126">
        <f t="shared" si="8651"/>
        <v>0</v>
      </c>
      <c r="Z2881" s="127">
        <f t="shared" si="8652"/>
        <v>0</v>
      </c>
      <c r="AA2881" s="126">
        <f t="shared" si="8653"/>
        <v>0</v>
      </c>
      <c r="AB2881" s="127">
        <f t="shared" si="8827"/>
        <v>0</v>
      </c>
      <c r="AC2881" s="127">
        <f t="shared" si="8827"/>
        <v>0</v>
      </c>
      <c r="AD2881" s="126">
        <f t="shared" si="8654"/>
        <v>0</v>
      </c>
      <c r="AE2881" s="127">
        <f t="shared" ref="AE2881:AM2881" si="8858">+($AN2881-$AD2881)/10+AD2881</f>
        <v>0</v>
      </c>
      <c r="AF2881" s="127">
        <f t="shared" si="8858"/>
        <v>0</v>
      </c>
      <c r="AG2881" s="127">
        <f t="shared" si="8858"/>
        <v>0</v>
      </c>
      <c r="AH2881" s="127">
        <f t="shared" si="8858"/>
        <v>0</v>
      </c>
      <c r="AI2881" s="127">
        <f t="shared" si="8858"/>
        <v>0</v>
      </c>
      <c r="AJ2881" s="127">
        <f t="shared" si="8858"/>
        <v>0</v>
      </c>
      <c r="AK2881" s="127">
        <f t="shared" si="8858"/>
        <v>0</v>
      </c>
      <c r="AL2881" s="127">
        <f t="shared" si="8858"/>
        <v>0</v>
      </c>
      <c r="AM2881" s="127">
        <f t="shared" si="8858"/>
        <v>0</v>
      </c>
      <c r="AN2881" s="126">
        <f t="shared" si="8656"/>
        <v>0</v>
      </c>
      <c r="AO2881" s="127">
        <f t="shared" ref="AO2881:AW2881" si="8859">+($AX2881-$AN2881)/10+AN2881</f>
        <v>0</v>
      </c>
      <c r="AP2881" s="127">
        <f t="shared" si="8859"/>
        <v>0</v>
      </c>
      <c r="AQ2881" s="127">
        <f t="shared" si="8859"/>
        <v>0</v>
      </c>
      <c r="AR2881" s="127">
        <f t="shared" si="8859"/>
        <v>0</v>
      </c>
      <c r="AS2881" s="127">
        <f t="shared" si="8859"/>
        <v>0</v>
      </c>
      <c r="AT2881" s="127">
        <f t="shared" si="8859"/>
        <v>0</v>
      </c>
      <c r="AU2881" s="127">
        <f t="shared" si="8859"/>
        <v>0</v>
      </c>
      <c r="AV2881" s="127">
        <f t="shared" si="8859"/>
        <v>0</v>
      </c>
      <c r="AW2881" s="127">
        <f t="shared" si="8859"/>
        <v>0</v>
      </c>
      <c r="AX2881" s="126">
        <f t="shared" si="8658"/>
        <v>0</v>
      </c>
    </row>
    <row r="2882" spans="2:50" ht="15.75" customHeight="1" x14ac:dyDescent="0.2">
      <c r="B2882" s="123"/>
      <c r="C2882" s="128"/>
      <c r="D2882" s="128"/>
      <c r="E2882" s="128"/>
      <c r="F2882" s="128"/>
      <c r="G2882" s="128"/>
      <c r="H2882" s="128"/>
      <c r="I2882" s="128"/>
      <c r="J2882" s="128"/>
      <c r="K2882" s="128"/>
      <c r="L2882" s="128"/>
      <c r="M2882" s="128"/>
      <c r="N2882" s="129"/>
      <c r="O2882" s="119"/>
      <c r="P2882" s="120" t="str">
        <f t="shared" si="8251"/>
        <v/>
      </c>
      <c r="Q2882" s="121">
        <f t="shared" ref="Q2882:W2882" si="8860">SUMIF($B$9:$N$9,Q$9,$B2882:$N2882)/100</f>
        <v>0</v>
      </c>
      <c r="R2882" s="121">
        <f t="shared" si="8860"/>
        <v>0</v>
      </c>
      <c r="S2882" s="121">
        <f t="shared" si="8860"/>
        <v>0</v>
      </c>
      <c r="T2882" s="121">
        <f t="shared" si="8860"/>
        <v>0</v>
      </c>
      <c r="U2882" s="121">
        <f t="shared" si="8860"/>
        <v>0</v>
      </c>
      <c r="V2882" s="121">
        <f t="shared" si="8860"/>
        <v>0</v>
      </c>
      <c r="W2882" s="121">
        <f t="shared" si="8860"/>
        <v>0</v>
      </c>
      <c r="X2882" s="122">
        <f t="shared" si="8650"/>
        <v>0</v>
      </c>
      <c r="Y2882" s="121">
        <f t="shared" si="8651"/>
        <v>0</v>
      </c>
      <c r="Z2882" s="122">
        <f t="shared" si="8652"/>
        <v>0</v>
      </c>
      <c r="AA2882" s="121">
        <f t="shared" si="8653"/>
        <v>0</v>
      </c>
      <c r="AB2882" s="122">
        <f t="shared" si="8827"/>
        <v>0</v>
      </c>
      <c r="AC2882" s="122">
        <f t="shared" si="8827"/>
        <v>0</v>
      </c>
      <c r="AD2882" s="121">
        <f t="shared" si="8654"/>
        <v>0</v>
      </c>
      <c r="AE2882" s="122">
        <f t="shared" ref="AE2882:AM2882" si="8861">+($AN2882-$AD2882)/10+AD2882</f>
        <v>0</v>
      </c>
      <c r="AF2882" s="122">
        <f t="shared" si="8861"/>
        <v>0</v>
      </c>
      <c r="AG2882" s="122">
        <f t="shared" si="8861"/>
        <v>0</v>
      </c>
      <c r="AH2882" s="122">
        <f t="shared" si="8861"/>
        <v>0</v>
      </c>
      <c r="AI2882" s="122">
        <f t="shared" si="8861"/>
        <v>0</v>
      </c>
      <c r="AJ2882" s="122">
        <f t="shared" si="8861"/>
        <v>0</v>
      </c>
      <c r="AK2882" s="122">
        <f t="shared" si="8861"/>
        <v>0</v>
      </c>
      <c r="AL2882" s="122">
        <f t="shared" si="8861"/>
        <v>0</v>
      </c>
      <c r="AM2882" s="122">
        <f t="shared" si="8861"/>
        <v>0</v>
      </c>
      <c r="AN2882" s="121">
        <f t="shared" si="8656"/>
        <v>0</v>
      </c>
      <c r="AO2882" s="122">
        <f t="shared" ref="AO2882:AW2882" si="8862">+($AX2882-$AN2882)/10+AN2882</f>
        <v>0</v>
      </c>
      <c r="AP2882" s="122">
        <f t="shared" si="8862"/>
        <v>0</v>
      </c>
      <c r="AQ2882" s="122">
        <f t="shared" si="8862"/>
        <v>0</v>
      </c>
      <c r="AR2882" s="122">
        <f t="shared" si="8862"/>
        <v>0</v>
      </c>
      <c r="AS2882" s="122">
        <f t="shared" si="8862"/>
        <v>0</v>
      </c>
      <c r="AT2882" s="122">
        <f t="shared" si="8862"/>
        <v>0</v>
      </c>
      <c r="AU2882" s="122">
        <f t="shared" si="8862"/>
        <v>0</v>
      </c>
      <c r="AV2882" s="122">
        <f t="shared" si="8862"/>
        <v>0</v>
      </c>
      <c r="AW2882" s="122">
        <f t="shared" si="8862"/>
        <v>0</v>
      </c>
      <c r="AX2882" s="121">
        <f t="shared" si="8658"/>
        <v>0</v>
      </c>
    </row>
    <row r="2883" spans="2:50" ht="15.75" customHeight="1" x14ac:dyDescent="0.2">
      <c r="B2883" s="123"/>
      <c r="C2883" s="124"/>
      <c r="D2883" s="124"/>
      <c r="E2883" s="124"/>
      <c r="F2883" s="124"/>
      <c r="G2883" s="124"/>
      <c r="H2883" s="124"/>
      <c r="I2883" s="124"/>
      <c r="J2883" s="124"/>
      <c r="K2883" s="124"/>
      <c r="L2883" s="124"/>
      <c r="M2883" s="124"/>
      <c r="N2883" s="125"/>
      <c r="O2883" s="119"/>
      <c r="P2883" s="120" t="str">
        <f t="shared" si="8251"/>
        <v/>
      </c>
      <c r="Q2883" s="126">
        <f t="shared" ref="Q2883:W2883" si="8863">SUMIF($B$9:$N$9,Q$9,$B2883:$N2883)/100</f>
        <v>0</v>
      </c>
      <c r="R2883" s="126">
        <f t="shared" si="8863"/>
        <v>0</v>
      </c>
      <c r="S2883" s="126">
        <f t="shared" si="8863"/>
        <v>0</v>
      </c>
      <c r="T2883" s="126">
        <f t="shared" si="8863"/>
        <v>0</v>
      </c>
      <c r="U2883" s="126">
        <f t="shared" si="8863"/>
        <v>0</v>
      </c>
      <c r="V2883" s="126">
        <f t="shared" si="8863"/>
        <v>0</v>
      </c>
      <c r="W2883" s="126">
        <f t="shared" si="8863"/>
        <v>0</v>
      </c>
      <c r="X2883" s="127">
        <f t="shared" si="8650"/>
        <v>0</v>
      </c>
      <c r="Y2883" s="126">
        <f t="shared" si="8651"/>
        <v>0</v>
      </c>
      <c r="Z2883" s="127">
        <f t="shared" si="8652"/>
        <v>0</v>
      </c>
      <c r="AA2883" s="126">
        <f t="shared" si="8653"/>
        <v>0</v>
      </c>
      <c r="AB2883" s="127">
        <f t="shared" si="8827"/>
        <v>0</v>
      </c>
      <c r="AC2883" s="127">
        <f t="shared" si="8827"/>
        <v>0</v>
      </c>
      <c r="AD2883" s="126">
        <f t="shared" si="8654"/>
        <v>0</v>
      </c>
      <c r="AE2883" s="127">
        <f t="shared" ref="AE2883:AM2883" si="8864">+($AN2883-$AD2883)/10+AD2883</f>
        <v>0</v>
      </c>
      <c r="AF2883" s="127">
        <f t="shared" si="8864"/>
        <v>0</v>
      </c>
      <c r="AG2883" s="127">
        <f t="shared" si="8864"/>
        <v>0</v>
      </c>
      <c r="AH2883" s="127">
        <f t="shared" si="8864"/>
        <v>0</v>
      </c>
      <c r="AI2883" s="127">
        <f t="shared" si="8864"/>
        <v>0</v>
      </c>
      <c r="AJ2883" s="127">
        <f t="shared" si="8864"/>
        <v>0</v>
      </c>
      <c r="AK2883" s="127">
        <f t="shared" si="8864"/>
        <v>0</v>
      </c>
      <c r="AL2883" s="127">
        <f t="shared" si="8864"/>
        <v>0</v>
      </c>
      <c r="AM2883" s="127">
        <f t="shared" si="8864"/>
        <v>0</v>
      </c>
      <c r="AN2883" s="126">
        <f t="shared" si="8656"/>
        <v>0</v>
      </c>
      <c r="AO2883" s="127">
        <f t="shared" ref="AO2883:AW2883" si="8865">+($AX2883-$AN2883)/10+AN2883</f>
        <v>0</v>
      </c>
      <c r="AP2883" s="127">
        <f t="shared" si="8865"/>
        <v>0</v>
      </c>
      <c r="AQ2883" s="127">
        <f t="shared" si="8865"/>
        <v>0</v>
      </c>
      <c r="AR2883" s="127">
        <f t="shared" si="8865"/>
        <v>0</v>
      </c>
      <c r="AS2883" s="127">
        <f t="shared" si="8865"/>
        <v>0</v>
      </c>
      <c r="AT2883" s="127">
        <f t="shared" si="8865"/>
        <v>0</v>
      </c>
      <c r="AU2883" s="127">
        <f t="shared" si="8865"/>
        <v>0</v>
      </c>
      <c r="AV2883" s="127">
        <f t="shared" si="8865"/>
        <v>0</v>
      </c>
      <c r="AW2883" s="127">
        <f t="shared" si="8865"/>
        <v>0</v>
      </c>
      <c r="AX2883" s="126">
        <f t="shared" si="8658"/>
        <v>0</v>
      </c>
    </row>
    <row r="2884" spans="2:50" ht="15.75" customHeight="1" x14ac:dyDescent="0.2">
      <c r="B2884" s="123"/>
      <c r="C2884" s="128"/>
      <c r="D2884" s="128"/>
      <c r="E2884" s="128"/>
      <c r="F2884" s="128"/>
      <c r="G2884" s="128"/>
      <c r="H2884" s="128"/>
      <c r="I2884" s="128"/>
      <c r="J2884" s="128"/>
      <c r="K2884" s="128"/>
      <c r="L2884" s="128"/>
      <c r="M2884" s="128"/>
      <c r="N2884" s="129"/>
      <c r="O2884" s="119"/>
      <c r="P2884" s="120" t="str">
        <f t="shared" si="8251"/>
        <v/>
      </c>
      <c r="Q2884" s="121">
        <f t="shared" ref="Q2884:W2884" si="8866">SUMIF($B$9:$N$9,Q$9,$B2884:$N2884)/100</f>
        <v>0</v>
      </c>
      <c r="R2884" s="121">
        <f t="shared" si="8866"/>
        <v>0</v>
      </c>
      <c r="S2884" s="121">
        <f t="shared" si="8866"/>
        <v>0</v>
      </c>
      <c r="T2884" s="121">
        <f t="shared" si="8866"/>
        <v>0</v>
      </c>
      <c r="U2884" s="121">
        <f t="shared" si="8866"/>
        <v>0</v>
      </c>
      <c r="V2884" s="121">
        <f t="shared" si="8866"/>
        <v>0</v>
      </c>
      <c r="W2884" s="121">
        <f t="shared" si="8866"/>
        <v>0</v>
      </c>
      <c r="X2884" s="122">
        <f t="shared" si="8650"/>
        <v>0</v>
      </c>
      <c r="Y2884" s="121">
        <f t="shared" si="8651"/>
        <v>0</v>
      </c>
      <c r="Z2884" s="122">
        <f t="shared" si="8652"/>
        <v>0</v>
      </c>
      <c r="AA2884" s="121">
        <f t="shared" si="8653"/>
        <v>0</v>
      </c>
      <c r="AB2884" s="122">
        <f t="shared" si="8827"/>
        <v>0</v>
      </c>
      <c r="AC2884" s="122">
        <f t="shared" si="8827"/>
        <v>0</v>
      </c>
      <c r="AD2884" s="121">
        <f t="shared" si="8654"/>
        <v>0</v>
      </c>
      <c r="AE2884" s="122">
        <f t="shared" ref="AE2884:AM2884" si="8867">+($AN2884-$AD2884)/10+AD2884</f>
        <v>0</v>
      </c>
      <c r="AF2884" s="122">
        <f t="shared" si="8867"/>
        <v>0</v>
      </c>
      <c r="AG2884" s="122">
        <f t="shared" si="8867"/>
        <v>0</v>
      </c>
      <c r="AH2884" s="122">
        <f t="shared" si="8867"/>
        <v>0</v>
      </c>
      <c r="AI2884" s="122">
        <f t="shared" si="8867"/>
        <v>0</v>
      </c>
      <c r="AJ2884" s="122">
        <f t="shared" si="8867"/>
        <v>0</v>
      </c>
      <c r="AK2884" s="122">
        <f t="shared" si="8867"/>
        <v>0</v>
      </c>
      <c r="AL2884" s="122">
        <f t="shared" si="8867"/>
        <v>0</v>
      </c>
      <c r="AM2884" s="122">
        <f t="shared" si="8867"/>
        <v>0</v>
      </c>
      <c r="AN2884" s="121">
        <f t="shared" si="8656"/>
        <v>0</v>
      </c>
      <c r="AO2884" s="122">
        <f t="shared" ref="AO2884:AW2884" si="8868">+($AX2884-$AN2884)/10+AN2884</f>
        <v>0</v>
      </c>
      <c r="AP2884" s="122">
        <f t="shared" si="8868"/>
        <v>0</v>
      </c>
      <c r="AQ2884" s="122">
        <f t="shared" si="8868"/>
        <v>0</v>
      </c>
      <c r="AR2884" s="122">
        <f t="shared" si="8868"/>
        <v>0</v>
      </c>
      <c r="AS2884" s="122">
        <f t="shared" si="8868"/>
        <v>0</v>
      </c>
      <c r="AT2884" s="122">
        <f t="shared" si="8868"/>
        <v>0</v>
      </c>
      <c r="AU2884" s="122">
        <f t="shared" si="8868"/>
        <v>0</v>
      </c>
      <c r="AV2884" s="122">
        <f t="shared" si="8868"/>
        <v>0</v>
      </c>
      <c r="AW2884" s="122">
        <f t="shared" si="8868"/>
        <v>0</v>
      </c>
      <c r="AX2884" s="121">
        <f t="shared" si="8658"/>
        <v>0</v>
      </c>
    </row>
    <row r="2885" spans="2:50" ht="15.75" customHeight="1" x14ac:dyDescent="0.2">
      <c r="B2885" s="123"/>
      <c r="C2885" s="124"/>
      <c r="D2885" s="124"/>
      <c r="E2885" s="124"/>
      <c r="F2885" s="124"/>
      <c r="G2885" s="124"/>
      <c r="H2885" s="124"/>
      <c r="I2885" s="124"/>
      <c r="J2885" s="124"/>
      <c r="K2885" s="124"/>
      <c r="L2885" s="124"/>
      <c r="M2885" s="124"/>
      <c r="N2885" s="125"/>
      <c r="O2885" s="119"/>
      <c r="P2885" s="120" t="str">
        <f t="shared" si="8251"/>
        <v/>
      </c>
      <c r="Q2885" s="126">
        <f t="shared" ref="Q2885:W2885" si="8869">SUMIF($B$9:$N$9,Q$9,$B2885:$N2885)/100</f>
        <v>0</v>
      </c>
      <c r="R2885" s="126">
        <f t="shared" si="8869"/>
        <v>0</v>
      </c>
      <c r="S2885" s="126">
        <f t="shared" si="8869"/>
        <v>0</v>
      </c>
      <c r="T2885" s="126">
        <f t="shared" si="8869"/>
        <v>0</v>
      </c>
      <c r="U2885" s="126">
        <f t="shared" si="8869"/>
        <v>0</v>
      </c>
      <c r="V2885" s="126">
        <f t="shared" si="8869"/>
        <v>0</v>
      </c>
      <c r="W2885" s="126">
        <f t="shared" si="8869"/>
        <v>0</v>
      </c>
      <c r="X2885" s="127">
        <f t="shared" si="8650"/>
        <v>0</v>
      </c>
      <c r="Y2885" s="126">
        <f t="shared" si="8651"/>
        <v>0</v>
      </c>
      <c r="Z2885" s="127">
        <f t="shared" si="8652"/>
        <v>0</v>
      </c>
      <c r="AA2885" s="126">
        <f t="shared" si="8653"/>
        <v>0</v>
      </c>
      <c r="AB2885" s="127">
        <f t="shared" si="8827"/>
        <v>0</v>
      </c>
      <c r="AC2885" s="127">
        <f t="shared" si="8827"/>
        <v>0</v>
      </c>
      <c r="AD2885" s="126">
        <f t="shared" si="8654"/>
        <v>0</v>
      </c>
      <c r="AE2885" s="127">
        <f t="shared" ref="AE2885:AM2885" si="8870">+($AN2885-$AD2885)/10+AD2885</f>
        <v>0</v>
      </c>
      <c r="AF2885" s="127">
        <f t="shared" si="8870"/>
        <v>0</v>
      </c>
      <c r="AG2885" s="127">
        <f t="shared" si="8870"/>
        <v>0</v>
      </c>
      <c r="AH2885" s="127">
        <f t="shared" si="8870"/>
        <v>0</v>
      </c>
      <c r="AI2885" s="127">
        <f t="shared" si="8870"/>
        <v>0</v>
      </c>
      <c r="AJ2885" s="127">
        <f t="shared" si="8870"/>
        <v>0</v>
      </c>
      <c r="AK2885" s="127">
        <f t="shared" si="8870"/>
        <v>0</v>
      </c>
      <c r="AL2885" s="127">
        <f t="shared" si="8870"/>
        <v>0</v>
      </c>
      <c r="AM2885" s="127">
        <f t="shared" si="8870"/>
        <v>0</v>
      </c>
      <c r="AN2885" s="126">
        <f t="shared" si="8656"/>
        <v>0</v>
      </c>
      <c r="AO2885" s="127">
        <f t="shared" ref="AO2885:AW2885" si="8871">+($AX2885-$AN2885)/10+AN2885</f>
        <v>0</v>
      </c>
      <c r="AP2885" s="127">
        <f t="shared" si="8871"/>
        <v>0</v>
      </c>
      <c r="AQ2885" s="127">
        <f t="shared" si="8871"/>
        <v>0</v>
      </c>
      <c r="AR2885" s="127">
        <f t="shared" si="8871"/>
        <v>0</v>
      </c>
      <c r="AS2885" s="127">
        <f t="shared" si="8871"/>
        <v>0</v>
      </c>
      <c r="AT2885" s="127">
        <f t="shared" si="8871"/>
        <v>0</v>
      </c>
      <c r="AU2885" s="127">
        <f t="shared" si="8871"/>
        <v>0</v>
      </c>
      <c r="AV2885" s="127">
        <f t="shared" si="8871"/>
        <v>0</v>
      </c>
      <c r="AW2885" s="127">
        <f t="shared" si="8871"/>
        <v>0</v>
      </c>
      <c r="AX2885" s="126">
        <f t="shared" si="8658"/>
        <v>0</v>
      </c>
    </row>
    <row r="2886" spans="2:50" ht="15.75" customHeight="1" x14ac:dyDescent="0.2">
      <c r="B2886" s="123"/>
      <c r="C2886" s="128"/>
      <c r="D2886" s="128"/>
      <c r="E2886" s="128"/>
      <c r="F2886" s="128"/>
      <c r="G2886" s="128"/>
      <c r="H2886" s="128"/>
      <c r="I2886" s="128"/>
      <c r="J2886" s="128"/>
      <c r="K2886" s="128"/>
      <c r="L2886" s="128"/>
      <c r="M2886" s="128"/>
      <c r="N2886" s="129"/>
      <c r="O2886" s="119"/>
      <c r="P2886" s="120" t="str">
        <f t="shared" si="8251"/>
        <v/>
      </c>
      <c r="Q2886" s="121">
        <f t="shared" ref="Q2886:W2886" si="8872">SUMIF($B$9:$N$9,Q$9,$B2886:$N2886)/100</f>
        <v>0</v>
      </c>
      <c r="R2886" s="121">
        <f t="shared" si="8872"/>
        <v>0</v>
      </c>
      <c r="S2886" s="121">
        <f t="shared" si="8872"/>
        <v>0</v>
      </c>
      <c r="T2886" s="121">
        <f t="shared" si="8872"/>
        <v>0</v>
      </c>
      <c r="U2886" s="121">
        <f t="shared" si="8872"/>
        <v>0</v>
      </c>
      <c r="V2886" s="121">
        <f t="shared" si="8872"/>
        <v>0</v>
      </c>
      <c r="W2886" s="121">
        <f t="shared" si="8872"/>
        <v>0</v>
      </c>
      <c r="X2886" s="122">
        <f t="shared" si="8650"/>
        <v>0</v>
      </c>
      <c r="Y2886" s="121">
        <f t="shared" si="8651"/>
        <v>0</v>
      </c>
      <c r="Z2886" s="122">
        <f t="shared" si="8652"/>
        <v>0</v>
      </c>
      <c r="AA2886" s="121">
        <f t="shared" si="8653"/>
        <v>0</v>
      </c>
      <c r="AB2886" s="122">
        <f t="shared" si="8827"/>
        <v>0</v>
      </c>
      <c r="AC2886" s="122">
        <f t="shared" si="8827"/>
        <v>0</v>
      </c>
      <c r="AD2886" s="121">
        <f t="shared" si="8654"/>
        <v>0</v>
      </c>
      <c r="AE2886" s="122">
        <f t="shared" ref="AE2886:AM2886" si="8873">+($AN2886-$AD2886)/10+AD2886</f>
        <v>0</v>
      </c>
      <c r="AF2886" s="122">
        <f t="shared" si="8873"/>
        <v>0</v>
      </c>
      <c r="AG2886" s="122">
        <f t="shared" si="8873"/>
        <v>0</v>
      </c>
      <c r="AH2886" s="122">
        <f t="shared" si="8873"/>
        <v>0</v>
      </c>
      <c r="AI2886" s="122">
        <f t="shared" si="8873"/>
        <v>0</v>
      </c>
      <c r="AJ2886" s="122">
        <f t="shared" si="8873"/>
        <v>0</v>
      </c>
      <c r="AK2886" s="122">
        <f t="shared" si="8873"/>
        <v>0</v>
      </c>
      <c r="AL2886" s="122">
        <f t="shared" si="8873"/>
        <v>0</v>
      </c>
      <c r="AM2886" s="122">
        <f t="shared" si="8873"/>
        <v>0</v>
      </c>
      <c r="AN2886" s="121">
        <f t="shared" si="8656"/>
        <v>0</v>
      </c>
      <c r="AO2886" s="122">
        <f t="shared" ref="AO2886:AW2886" si="8874">+($AX2886-$AN2886)/10+AN2886</f>
        <v>0</v>
      </c>
      <c r="AP2886" s="122">
        <f t="shared" si="8874"/>
        <v>0</v>
      </c>
      <c r="AQ2886" s="122">
        <f t="shared" si="8874"/>
        <v>0</v>
      </c>
      <c r="AR2886" s="122">
        <f t="shared" si="8874"/>
        <v>0</v>
      </c>
      <c r="AS2886" s="122">
        <f t="shared" si="8874"/>
        <v>0</v>
      </c>
      <c r="AT2886" s="122">
        <f t="shared" si="8874"/>
        <v>0</v>
      </c>
      <c r="AU2886" s="122">
        <f t="shared" si="8874"/>
        <v>0</v>
      </c>
      <c r="AV2886" s="122">
        <f t="shared" si="8874"/>
        <v>0</v>
      </c>
      <c r="AW2886" s="122">
        <f t="shared" si="8874"/>
        <v>0</v>
      </c>
      <c r="AX2886" s="121">
        <f t="shared" si="8658"/>
        <v>0</v>
      </c>
    </row>
    <row r="2887" spans="2:50" ht="15.75" customHeight="1" x14ac:dyDescent="0.2">
      <c r="B2887" s="123"/>
      <c r="C2887" s="124"/>
      <c r="D2887" s="124"/>
      <c r="E2887" s="124"/>
      <c r="F2887" s="124"/>
      <c r="G2887" s="124"/>
      <c r="H2887" s="124"/>
      <c r="I2887" s="124"/>
      <c r="J2887" s="124"/>
      <c r="K2887" s="124"/>
      <c r="L2887" s="124"/>
      <c r="M2887" s="124"/>
      <c r="N2887" s="125"/>
      <c r="O2887" s="119"/>
      <c r="P2887" s="120" t="str">
        <f t="shared" si="8251"/>
        <v/>
      </c>
      <c r="Q2887" s="126">
        <f t="shared" ref="Q2887:W2887" si="8875">SUMIF($B$9:$N$9,Q$9,$B2887:$N2887)/100</f>
        <v>0</v>
      </c>
      <c r="R2887" s="126">
        <f t="shared" si="8875"/>
        <v>0</v>
      </c>
      <c r="S2887" s="126">
        <f t="shared" si="8875"/>
        <v>0</v>
      </c>
      <c r="T2887" s="126">
        <f t="shared" si="8875"/>
        <v>0</v>
      </c>
      <c r="U2887" s="126">
        <f t="shared" si="8875"/>
        <v>0</v>
      </c>
      <c r="V2887" s="126">
        <f t="shared" si="8875"/>
        <v>0</v>
      </c>
      <c r="W2887" s="126">
        <f t="shared" si="8875"/>
        <v>0</v>
      </c>
      <c r="X2887" s="127">
        <f t="shared" si="8650"/>
        <v>0</v>
      </c>
      <c r="Y2887" s="126">
        <f t="shared" si="8651"/>
        <v>0</v>
      </c>
      <c r="Z2887" s="127">
        <f t="shared" si="8652"/>
        <v>0</v>
      </c>
      <c r="AA2887" s="126">
        <f t="shared" si="8653"/>
        <v>0</v>
      </c>
      <c r="AB2887" s="127">
        <f t="shared" si="8827"/>
        <v>0</v>
      </c>
      <c r="AC2887" s="127">
        <f t="shared" si="8827"/>
        <v>0</v>
      </c>
      <c r="AD2887" s="126">
        <f t="shared" si="8654"/>
        <v>0</v>
      </c>
      <c r="AE2887" s="127">
        <f t="shared" ref="AE2887:AM2887" si="8876">+($AN2887-$AD2887)/10+AD2887</f>
        <v>0</v>
      </c>
      <c r="AF2887" s="127">
        <f t="shared" si="8876"/>
        <v>0</v>
      </c>
      <c r="AG2887" s="127">
        <f t="shared" si="8876"/>
        <v>0</v>
      </c>
      <c r="AH2887" s="127">
        <f t="shared" si="8876"/>
        <v>0</v>
      </c>
      <c r="AI2887" s="127">
        <f t="shared" si="8876"/>
        <v>0</v>
      </c>
      <c r="AJ2887" s="127">
        <f t="shared" si="8876"/>
        <v>0</v>
      </c>
      <c r="AK2887" s="127">
        <f t="shared" si="8876"/>
        <v>0</v>
      </c>
      <c r="AL2887" s="127">
        <f t="shared" si="8876"/>
        <v>0</v>
      </c>
      <c r="AM2887" s="127">
        <f t="shared" si="8876"/>
        <v>0</v>
      </c>
      <c r="AN2887" s="126">
        <f t="shared" si="8656"/>
        <v>0</v>
      </c>
      <c r="AO2887" s="127">
        <f t="shared" ref="AO2887:AW2887" si="8877">+($AX2887-$AN2887)/10+AN2887</f>
        <v>0</v>
      </c>
      <c r="AP2887" s="127">
        <f t="shared" si="8877"/>
        <v>0</v>
      </c>
      <c r="AQ2887" s="127">
        <f t="shared" si="8877"/>
        <v>0</v>
      </c>
      <c r="AR2887" s="127">
        <f t="shared" si="8877"/>
        <v>0</v>
      </c>
      <c r="AS2887" s="127">
        <f t="shared" si="8877"/>
        <v>0</v>
      </c>
      <c r="AT2887" s="127">
        <f t="shared" si="8877"/>
        <v>0</v>
      </c>
      <c r="AU2887" s="127">
        <f t="shared" si="8877"/>
        <v>0</v>
      </c>
      <c r="AV2887" s="127">
        <f t="shared" si="8877"/>
        <v>0</v>
      </c>
      <c r="AW2887" s="127">
        <f t="shared" si="8877"/>
        <v>0</v>
      </c>
      <c r="AX2887" s="126">
        <f t="shared" si="8658"/>
        <v>0</v>
      </c>
    </row>
    <row r="2888" spans="2:50" ht="15.75" customHeight="1" x14ac:dyDescent="0.2">
      <c r="B2888" s="123"/>
      <c r="C2888" s="128"/>
      <c r="D2888" s="128"/>
      <c r="E2888" s="128"/>
      <c r="F2888" s="128"/>
      <c r="G2888" s="128"/>
      <c r="H2888" s="128"/>
      <c r="I2888" s="128"/>
      <c r="J2888" s="128"/>
      <c r="K2888" s="128"/>
      <c r="L2888" s="128"/>
      <c r="M2888" s="128"/>
      <c r="N2888" s="129"/>
      <c r="O2888" s="119"/>
      <c r="P2888" s="120" t="str">
        <f t="shared" si="8251"/>
        <v/>
      </c>
      <c r="Q2888" s="121">
        <f t="shared" ref="Q2888:W2888" si="8878">SUMIF($B$9:$N$9,Q$9,$B2888:$N2888)/100</f>
        <v>0</v>
      </c>
      <c r="R2888" s="121">
        <f t="shared" si="8878"/>
        <v>0</v>
      </c>
      <c r="S2888" s="121">
        <f t="shared" si="8878"/>
        <v>0</v>
      </c>
      <c r="T2888" s="121">
        <f t="shared" si="8878"/>
        <v>0</v>
      </c>
      <c r="U2888" s="121">
        <f t="shared" si="8878"/>
        <v>0</v>
      </c>
      <c r="V2888" s="121">
        <f t="shared" si="8878"/>
        <v>0</v>
      </c>
      <c r="W2888" s="121">
        <f t="shared" si="8878"/>
        <v>0</v>
      </c>
      <c r="X2888" s="122">
        <f t="shared" si="8650"/>
        <v>0</v>
      </c>
      <c r="Y2888" s="121">
        <f t="shared" si="8651"/>
        <v>0</v>
      </c>
      <c r="Z2888" s="122">
        <f t="shared" si="8652"/>
        <v>0</v>
      </c>
      <c r="AA2888" s="121">
        <f t="shared" si="8653"/>
        <v>0</v>
      </c>
      <c r="AB2888" s="122">
        <f t="shared" si="8827"/>
        <v>0</v>
      </c>
      <c r="AC2888" s="122">
        <f t="shared" si="8827"/>
        <v>0</v>
      </c>
      <c r="AD2888" s="121">
        <f t="shared" si="8654"/>
        <v>0</v>
      </c>
      <c r="AE2888" s="122">
        <f t="shared" ref="AE2888:AM2888" si="8879">+($AN2888-$AD2888)/10+AD2888</f>
        <v>0</v>
      </c>
      <c r="AF2888" s="122">
        <f t="shared" si="8879"/>
        <v>0</v>
      </c>
      <c r="AG2888" s="122">
        <f t="shared" si="8879"/>
        <v>0</v>
      </c>
      <c r="AH2888" s="122">
        <f t="shared" si="8879"/>
        <v>0</v>
      </c>
      <c r="AI2888" s="122">
        <f t="shared" si="8879"/>
        <v>0</v>
      </c>
      <c r="AJ2888" s="122">
        <f t="shared" si="8879"/>
        <v>0</v>
      </c>
      <c r="AK2888" s="122">
        <f t="shared" si="8879"/>
        <v>0</v>
      </c>
      <c r="AL2888" s="122">
        <f t="shared" si="8879"/>
        <v>0</v>
      </c>
      <c r="AM2888" s="122">
        <f t="shared" si="8879"/>
        <v>0</v>
      </c>
      <c r="AN2888" s="121">
        <f t="shared" si="8656"/>
        <v>0</v>
      </c>
      <c r="AO2888" s="122">
        <f t="shared" ref="AO2888:AW2888" si="8880">+($AX2888-$AN2888)/10+AN2888</f>
        <v>0</v>
      </c>
      <c r="AP2888" s="122">
        <f t="shared" si="8880"/>
        <v>0</v>
      </c>
      <c r="AQ2888" s="122">
        <f t="shared" si="8880"/>
        <v>0</v>
      </c>
      <c r="AR2888" s="122">
        <f t="shared" si="8880"/>
        <v>0</v>
      </c>
      <c r="AS2888" s="122">
        <f t="shared" si="8880"/>
        <v>0</v>
      </c>
      <c r="AT2888" s="122">
        <f t="shared" si="8880"/>
        <v>0</v>
      </c>
      <c r="AU2888" s="122">
        <f t="shared" si="8880"/>
        <v>0</v>
      </c>
      <c r="AV2888" s="122">
        <f t="shared" si="8880"/>
        <v>0</v>
      </c>
      <c r="AW2888" s="122">
        <f t="shared" si="8880"/>
        <v>0</v>
      </c>
      <c r="AX2888" s="121">
        <f t="shared" si="8658"/>
        <v>0</v>
      </c>
    </row>
    <row r="2889" spans="2:50" ht="15.75" customHeight="1" x14ac:dyDescent="0.2">
      <c r="B2889" s="123"/>
      <c r="C2889" s="124"/>
      <c r="D2889" s="124"/>
      <c r="E2889" s="124"/>
      <c r="F2889" s="124"/>
      <c r="G2889" s="124"/>
      <c r="H2889" s="124"/>
      <c r="I2889" s="124"/>
      <c r="J2889" s="124"/>
      <c r="K2889" s="124"/>
      <c r="L2889" s="124"/>
      <c r="M2889" s="124"/>
      <c r="N2889" s="125"/>
      <c r="O2889" s="119"/>
      <c r="P2889" s="120" t="str">
        <f t="shared" si="8251"/>
        <v/>
      </c>
      <c r="Q2889" s="126">
        <f t="shared" ref="Q2889:W2889" si="8881">SUMIF($B$9:$N$9,Q$9,$B2889:$N2889)/100</f>
        <v>0</v>
      </c>
      <c r="R2889" s="126">
        <f t="shared" si="8881"/>
        <v>0</v>
      </c>
      <c r="S2889" s="126">
        <f t="shared" si="8881"/>
        <v>0</v>
      </c>
      <c r="T2889" s="126">
        <f t="shared" si="8881"/>
        <v>0</v>
      </c>
      <c r="U2889" s="126">
        <f t="shared" si="8881"/>
        <v>0</v>
      </c>
      <c r="V2889" s="126">
        <f t="shared" si="8881"/>
        <v>0</v>
      </c>
      <c r="W2889" s="126">
        <f t="shared" si="8881"/>
        <v>0</v>
      </c>
      <c r="X2889" s="127">
        <f t="shared" si="8650"/>
        <v>0</v>
      </c>
      <c r="Y2889" s="126">
        <f t="shared" si="8651"/>
        <v>0</v>
      </c>
      <c r="Z2889" s="127">
        <f t="shared" si="8652"/>
        <v>0</v>
      </c>
      <c r="AA2889" s="126">
        <f t="shared" si="8653"/>
        <v>0</v>
      </c>
      <c r="AB2889" s="127">
        <f t="shared" si="8827"/>
        <v>0</v>
      </c>
      <c r="AC2889" s="127">
        <f t="shared" si="8827"/>
        <v>0</v>
      </c>
      <c r="AD2889" s="126">
        <f t="shared" si="8654"/>
        <v>0</v>
      </c>
      <c r="AE2889" s="127">
        <f t="shared" ref="AE2889:AM2889" si="8882">+($AN2889-$AD2889)/10+AD2889</f>
        <v>0</v>
      </c>
      <c r="AF2889" s="127">
        <f t="shared" si="8882"/>
        <v>0</v>
      </c>
      <c r="AG2889" s="127">
        <f t="shared" si="8882"/>
        <v>0</v>
      </c>
      <c r="AH2889" s="127">
        <f t="shared" si="8882"/>
        <v>0</v>
      </c>
      <c r="AI2889" s="127">
        <f t="shared" si="8882"/>
        <v>0</v>
      </c>
      <c r="AJ2889" s="127">
        <f t="shared" si="8882"/>
        <v>0</v>
      </c>
      <c r="AK2889" s="127">
        <f t="shared" si="8882"/>
        <v>0</v>
      </c>
      <c r="AL2889" s="127">
        <f t="shared" si="8882"/>
        <v>0</v>
      </c>
      <c r="AM2889" s="127">
        <f t="shared" si="8882"/>
        <v>0</v>
      </c>
      <c r="AN2889" s="126">
        <f t="shared" si="8656"/>
        <v>0</v>
      </c>
      <c r="AO2889" s="127">
        <f t="shared" ref="AO2889:AW2889" si="8883">+($AX2889-$AN2889)/10+AN2889</f>
        <v>0</v>
      </c>
      <c r="AP2889" s="127">
        <f t="shared" si="8883"/>
        <v>0</v>
      </c>
      <c r="AQ2889" s="127">
        <f t="shared" si="8883"/>
        <v>0</v>
      </c>
      <c r="AR2889" s="127">
        <f t="shared" si="8883"/>
        <v>0</v>
      </c>
      <c r="AS2889" s="127">
        <f t="shared" si="8883"/>
        <v>0</v>
      </c>
      <c r="AT2889" s="127">
        <f t="shared" si="8883"/>
        <v>0</v>
      </c>
      <c r="AU2889" s="127">
        <f t="shared" si="8883"/>
        <v>0</v>
      </c>
      <c r="AV2889" s="127">
        <f t="shared" si="8883"/>
        <v>0</v>
      </c>
      <c r="AW2889" s="127">
        <f t="shared" si="8883"/>
        <v>0</v>
      </c>
      <c r="AX2889" s="126">
        <f t="shared" si="8658"/>
        <v>0</v>
      </c>
    </row>
    <row r="2890" spans="2:50" ht="15.75" customHeight="1" x14ac:dyDescent="0.2">
      <c r="B2890" s="123"/>
      <c r="C2890" s="128"/>
      <c r="D2890" s="128"/>
      <c r="E2890" s="128"/>
      <c r="F2890" s="128"/>
      <c r="G2890" s="128"/>
      <c r="H2890" s="128"/>
      <c r="I2890" s="128"/>
      <c r="J2890" s="128"/>
      <c r="K2890" s="128"/>
      <c r="L2890" s="128"/>
      <c r="M2890" s="128"/>
      <c r="N2890" s="129"/>
      <c r="O2890" s="119"/>
      <c r="P2890" s="120" t="str">
        <f t="shared" si="8251"/>
        <v/>
      </c>
      <c r="Q2890" s="121">
        <f t="shared" ref="Q2890:W2890" si="8884">SUMIF($B$9:$N$9,Q$9,$B2890:$N2890)/100</f>
        <v>0</v>
      </c>
      <c r="R2890" s="121">
        <f t="shared" si="8884"/>
        <v>0</v>
      </c>
      <c r="S2890" s="121">
        <f t="shared" si="8884"/>
        <v>0</v>
      </c>
      <c r="T2890" s="121">
        <f t="shared" si="8884"/>
        <v>0</v>
      </c>
      <c r="U2890" s="121">
        <f t="shared" si="8884"/>
        <v>0</v>
      </c>
      <c r="V2890" s="121">
        <f t="shared" si="8884"/>
        <v>0</v>
      </c>
      <c r="W2890" s="121">
        <f t="shared" si="8884"/>
        <v>0</v>
      </c>
      <c r="X2890" s="122">
        <f t="shared" si="8650"/>
        <v>0</v>
      </c>
      <c r="Y2890" s="121">
        <f t="shared" si="8651"/>
        <v>0</v>
      </c>
      <c r="Z2890" s="122">
        <f t="shared" si="8652"/>
        <v>0</v>
      </c>
      <c r="AA2890" s="121">
        <f t="shared" si="8653"/>
        <v>0</v>
      </c>
      <c r="AB2890" s="122">
        <f t="shared" si="8827"/>
        <v>0</v>
      </c>
      <c r="AC2890" s="122">
        <f t="shared" si="8827"/>
        <v>0</v>
      </c>
      <c r="AD2890" s="121">
        <f t="shared" si="8654"/>
        <v>0</v>
      </c>
      <c r="AE2890" s="122">
        <f t="shared" ref="AE2890:AM2890" si="8885">+($AN2890-$AD2890)/10+AD2890</f>
        <v>0</v>
      </c>
      <c r="AF2890" s="122">
        <f t="shared" si="8885"/>
        <v>0</v>
      </c>
      <c r="AG2890" s="122">
        <f t="shared" si="8885"/>
        <v>0</v>
      </c>
      <c r="AH2890" s="122">
        <f t="shared" si="8885"/>
        <v>0</v>
      </c>
      <c r="AI2890" s="122">
        <f t="shared" si="8885"/>
        <v>0</v>
      </c>
      <c r="AJ2890" s="122">
        <f t="shared" si="8885"/>
        <v>0</v>
      </c>
      <c r="AK2890" s="122">
        <f t="shared" si="8885"/>
        <v>0</v>
      </c>
      <c r="AL2890" s="122">
        <f t="shared" si="8885"/>
        <v>0</v>
      </c>
      <c r="AM2890" s="122">
        <f t="shared" si="8885"/>
        <v>0</v>
      </c>
      <c r="AN2890" s="121">
        <f t="shared" si="8656"/>
        <v>0</v>
      </c>
      <c r="AO2890" s="122">
        <f t="shared" ref="AO2890:AW2890" si="8886">+($AX2890-$AN2890)/10+AN2890</f>
        <v>0</v>
      </c>
      <c r="AP2890" s="122">
        <f t="shared" si="8886"/>
        <v>0</v>
      </c>
      <c r="AQ2890" s="122">
        <f t="shared" si="8886"/>
        <v>0</v>
      </c>
      <c r="AR2890" s="122">
        <f t="shared" si="8886"/>
        <v>0</v>
      </c>
      <c r="AS2890" s="122">
        <f t="shared" si="8886"/>
        <v>0</v>
      </c>
      <c r="AT2890" s="122">
        <f t="shared" si="8886"/>
        <v>0</v>
      </c>
      <c r="AU2890" s="122">
        <f t="shared" si="8886"/>
        <v>0</v>
      </c>
      <c r="AV2890" s="122">
        <f t="shared" si="8886"/>
        <v>0</v>
      </c>
      <c r="AW2890" s="122">
        <f t="shared" si="8886"/>
        <v>0</v>
      </c>
      <c r="AX2890" s="121">
        <f t="shared" si="8658"/>
        <v>0</v>
      </c>
    </row>
    <row r="2891" spans="2:50" ht="15.75" customHeight="1" x14ac:dyDescent="0.2">
      <c r="B2891" s="123"/>
      <c r="C2891" s="124"/>
      <c r="D2891" s="124"/>
      <c r="E2891" s="124"/>
      <c r="F2891" s="124"/>
      <c r="G2891" s="124"/>
      <c r="H2891" s="124"/>
      <c r="I2891" s="124"/>
      <c r="J2891" s="124"/>
      <c r="K2891" s="124"/>
      <c r="L2891" s="124"/>
      <c r="M2891" s="124"/>
      <c r="N2891" s="125"/>
      <c r="O2891" s="119"/>
      <c r="P2891" s="120" t="str">
        <f t="shared" si="8251"/>
        <v/>
      </c>
      <c r="Q2891" s="126">
        <f t="shared" ref="Q2891:W2891" si="8887">SUMIF($B$9:$N$9,Q$9,$B2891:$N2891)/100</f>
        <v>0</v>
      </c>
      <c r="R2891" s="126">
        <f t="shared" si="8887"/>
        <v>0</v>
      </c>
      <c r="S2891" s="126">
        <f t="shared" si="8887"/>
        <v>0</v>
      </c>
      <c r="T2891" s="126">
        <f t="shared" si="8887"/>
        <v>0</v>
      </c>
      <c r="U2891" s="126">
        <f t="shared" si="8887"/>
        <v>0</v>
      </c>
      <c r="V2891" s="126">
        <f t="shared" si="8887"/>
        <v>0</v>
      </c>
      <c r="W2891" s="126">
        <f t="shared" si="8887"/>
        <v>0</v>
      </c>
      <c r="X2891" s="127">
        <f t="shared" si="8650"/>
        <v>0</v>
      </c>
      <c r="Y2891" s="126">
        <f t="shared" si="8651"/>
        <v>0</v>
      </c>
      <c r="Z2891" s="127">
        <f t="shared" si="8652"/>
        <v>0</v>
      </c>
      <c r="AA2891" s="126">
        <f t="shared" si="8653"/>
        <v>0</v>
      </c>
      <c r="AB2891" s="127">
        <f t="shared" ref="AB2891:AC2910" si="8888">+($AD2891-$AA2891)/3+AA2891</f>
        <v>0</v>
      </c>
      <c r="AC2891" s="127">
        <f t="shared" si="8888"/>
        <v>0</v>
      </c>
      <c r="AD2891" s="126">
        <f t="shared" si="8654"/>
        <v>0</v>
      </c>
      <c r="AE2891" s="127">
        <f t="shared" ref="AE2891:AM2891" si="8889">+($AN2891-$AD2891)/10+AD2891</f>
        <v>0</v>
      </c>
      <c r="AF2891" s="127">
        <f t="shared" si="8889"/>
        <v>0</v>
      </c>
      <c r="AG2891" s="127">
        <f t="shared" si="8889"/>
        <v>0</v>
      </c>
      <c r="AH2891" s="127">
        <f t="shared" si="8889"/>
        <v>0</v>
      </c>
      <c r="AI2891" s="127">
        <f t="shared" si="8889"/>
        <v>0</v>
      </c>
      <c r="AJ2891" s="127">
        <f t="shared" si="8889"/>
        <v>0</v>
      </c>
      <c r="AK2891" s="127">
        <f t="shared" si="8889"/>
        <v>0</v>
      </c>
      <c r="AL2891" s="127">
        <f t="shared" si="8889"/>
        <v>0</v>
      </c>
      <c r="AM2891" s="127">
        <f t="shared" si="8889"/>
        <v>0</v>
      </c>
      <c r="AN2891" s="126">
        <f t="shared" si="8656"/>
        <v>0</v>
      </c>
      <c r="AO2891" s="127">
        <f t="shared" ref="AO2891:AW2891" si="8890">+($AX2891-$AN2891)/10+AN2891</f>
        <v>0</v>
      </c>
      <c r="AP2891" s="127">
        <f t="shared" si="8890"/>
        <v>0</v>
      </c>
      <c r="AQ2891" s="127">
        <f t="shared" si="8890"/>
        <v>0</v>
      </c>
      <c r="AR2891" s="127">
        <f t="shared" si="8890"/>
        <v>0</v>
      </c>
      <c r="AS2891" s="127">
        <f t="shared" si="8890"/>
        <v>0</v>
      </c>
      <c r="AT2891" s="127">
        <f t="shared" si="8890"/>
        <v>0</v>
      </c>
      <c r="AU2891" s="127">
        <f t="shared" si="8890"/>
        <v>0</v>
      </c>
      <c r="AV2891" s="127">
        <f t="shared" si="8890"/>
        <v>0</v>
      </c>
      <c r="AW2891" s="127">
        <f t="shared" si="8890"/>
        <v>0</v>
      </c>
      <c r="AX2891" s="126">
        <f t="shared" si="8658"/>
        <v>0</v>
      </c>
    </row>
    <row r="2892" spans="2:50" ht="15.75" customHeight="1" x14ac:dyDescent="0.2">
      <c r="B2892" s="123"/>
      <c r="C2892" s="128"/>
      <c r="D2892" s="128"/>
      <c r="E2892" s="128"/>
      <c r="F2892" s="128"/>
      <c r="G2892" s="128"/>
      <c r="H2892" s="128"/>
      <c r="I2892" s="128"/>
      <c r="J2892" s="128"/>
      <c r="K2892" s="128"/>
      <c r="L2892" s="128"/>
      <c r="M2892" s="128"/>
      <c r="N2892" s="129"/>
      <c r="O2892" s="119"/>
      <c r="P2892" s="120" t="str">
        <f t="shared" si="8251"/>
        <v/>
      </c>
      <c r="Q2892" s="121">
        <f t="shared" ref="Q2892:W2892" si="8891">SUMIF($B$9:$N$9,Q$9,$B2892:$N2892)/100</f>
        <v>0</v>
      </c>
      <c r="R2892" s="121">
        <f t="shared" si="8891"/>
        <v>0</v>
      </c>
      <c r="S2892" s="121">
        <f t="shared" si="8891"/>
        <v>0</v>
      </c>
      <c r="T2892" s="121">
        <f t="shared" si="8891"/>
        <v>0</v>
      </c>
      <c r="U2892" s="121">
        <f t="shared" si="8891"/>
        <v>0</v>
      </c>
      <c r="V2892" s="121">
        <f t="shared" si="8891"/>
        <v>0</v>
      </c>
      <c r="W2892" s="121">
        <f t="shared" si="8891"/>
        <v>0</v>
      </c>
      <c r="X2892" s="122">
        <f t="shared" si="8650"/>
        <v>0</v>
      </c>
      <c r="Y2892" s="121">
        <f t="shared" si="8651"/>
        <v>0</v>
      </c>
      <c r="Z2892" s="122">
        <f t="shared" si="8652"/>
        <v>0</v>
      </c>
      <c r="AA2892" s="121">
        <f t="shared" si="8653"/>
        <v>0</v>
      </c>
      <c r="AB2892" s="122">
        <f t="shared" si="8888"/>
        <v>0</v>
      </c>
      <c r="AC2892" s="122">
        <f t="shared" si="8888"/>
        <v>0</v>
      </c>
      <c r="AD2892" s="121">
        <f t="shared" si="8654"/>
        <v>0</v>
      </c>
      <c r="AE2892" s="122">
        <f t="shared" ref="AE2892:AM2892" si="8892">+($AN2892-$AD2892)/10+AD2892</f>
        <v>0</v>
      </c>
      <c r="AF2892" s="122">
        <f t="shared" si="8892"/>
        <v>0</v>
      </c>
      <c r="AG2892" s="122">
        <f t="shared" si="8892"/>
        <v>0</v>
      </c>
      <c r="AH2892" s="122">
        <f t="shared" si="8892"/>
        <v>0</v>
      </c>
      <c r="AI2892" s="122">
        <f t="shared" si="8892"/>
        <v>0</v>
      </c>
      <c r="AJ2892" s="122">
        <f t="shared" si="8892"/>
        <v>0</v>
      </c>
      <c r="AK2892" s="122">
        <f t="shared" si="8892"/>
        <v>0</v>
      </c>
      <c r="AL2892" s="122">
        <f t="shared" si="8892"/>
        <v>0</v>
      </c>
      <c r="AM2892" s="122">
        <f t="shared" si="8892"/>
        <v>0</v>
      </c>
      <c r="AN2892" s="121">
        <f t="shared" si="8656"/>
        <v>0</v>
      </c>
      <c r="AO2892" s="122">
        <f t="shared" ref="AO2892:AW2892" si="8893">+($AX2892-$AN2892)/10+AN2892</f>
        <v>0</v>
      </c>
      <c r="AP2892" s="122">
        <f t="shared" si="8893"/>
        <v>0</v>
      </c>
      <c r="AQ2892" s="122">
        <f t="shared" si="8893"/>
        <v>0</v>
      </c>
      <c r="AR2892" s="122">
        <f t="shared" si="8893"/>
        <v>0</v>
      </c>
      <c r="AS2892" s="122">
        <f t="shared" si="8893"/>
        <v>0</v>
      </c>
      <c r="AT2892" s="122">
        <f t="shared" si="8893"/>
        <v>0</v>
      </c>
      <c r="AU2892" s="122">
        <f t="shared" si="8893"/>
        <v>0</v>
      </c>
      <c r="AV2892" s="122">
        <f t="shared" si="8893"/>
        <v>0</v>
      </c>
      <c r="AW2892" s="122">
        <f t="shared" si="8893"/>
        <v>0</v>
      </c>
      <c r="AX2892" s="121">
        <f t="shared" si="8658"/>
        <v>0</v>
      </c>
    </row>
    <row r="2893" spans="2:50" ht="15.75" customHeight="1" x14ac:dyDescent="0.2">
      <c r="B2893" s="123"/>
      <c r="C2893" s="124"/>
      <c r="D2893" s="124"/>
      <c r="E2893" s="124"/>
      <c r="F2893" s="124"/>
      <c r="G2893" s="124"/>
      <c r="H2893" s="124"/>
      <c r="I2893" s="124"/>
      <c r="J2893" s="124"/>
      <c r="K2893" s="124"/>
      <c r="L2893" s="124"/>
      <c r="M2893" s="124"/>
      <c r="N2893" s="125"/>
      <c r="O2893" s="119"/>
      <c r="P2893" s="120" t="str">
        <f t="shared" si="8251"/>
        <v/>
      </c>
      <c r="Q2893" s="126">
        <f t="shared" ref="Q2893:W2893" si="8894">SUMIF($B$9:$N$9,Q$9,$B2893:$N2893)/100</f>
        <v>0</v>
      </c>
      <c r="R2893" s="126">
        <f t="shared" si="8894"/>
        <v>0</v>
      </c>
      <c r="S2893" s="126">
        <f t="shared" si="8894"/>
        <v>0</v>
      </c>
      <c r="T2893" s="126">
        <f t="shared" si="8894"/>
        <v>0</v>
      </c>
      <c r="U2893" s="126">
        <f t="shared" si="8894"/>
        <v>0</v>
      </c>
      <c r="V2893" s="126">
        <f t="shared" si="8894"/>
        <v>0</v>
      </c>
      <c r="W2893" s="126">
        <f t="shared" si="8894"/>
        <v>0</v>
      </c>
      <c r="X2893" s="127">
        <f t="shared" si="8650"/>
        <v>0</v>
      </c>
      <c r="Y2893" s="126">
        <f t="shared" si="8651"/>
        <v>0</v>
      </c>
      <c r="Z2893" s="127">
        <f t="shared" si="8652"/>
        <v>0</v>
      </c>
      <c r="AA2893" s="126">
        <f t="shared" si="8653"/>
        <v>0</v>
      </c>
      <c r="AB2893" s="127">
        <f t="shared" si="8888"/>
        <v>0</v>
      </c>
      <c r="AC2893" s="127">
        <f t="shared" si="8888"/>
        <v>0</v>
      </c>
      <c r="AD2893" s="126">
        <f t="shared" si="8654"/>
        <v>0</v>
      </c>
      <c r="AE2893" s="127">
        <f t="shared" ref="AE2893:AM2893" si="8895">+($AN2893-$AD2893)/10+AD2893</f>
        <v>0</v>
      </c>
      <c r="AF2893" s="127">
        <f t="shared" si="8895"/>
        <v>0</v>
      </c>
      <c r="AG2893" s="127">
        <f t="shared" si="8895"/>
        <v>0</v>
      </c>
      <c r="AH2893" s="127">
        <f t="shared" si="8895"/>
        <v>0</v>
      </c>
      <c r="AI2893" s="127">
        <f t="shared" si="8895"/>
        <v>0</v>
      </c>
      <c r="AJ2893" s="127">
        <f t="shared" si="8895"/>
        <v>0</v>
      </c>
      <c r="AK2893" s="127">
        <f t="shared" si="8895"/>
        <v>0</v>
      </c>
      <c r="AL2893" s="127">
        <f t="shared" si="8895"/>
        <v>0</v>
      </c>
      <c r="AM2893" s="127">
        <f t="shared" si="8895"/>
        <v>0</v>
      </c>
      <c r="AN2893" s="126">
        <f t="shared" si="8656"/>
        <v>0</v>
      </c>
      <c r="AO2893" s="127">
        <f t="shared" ref="AO2893:AW2893" si="8896">+($AX2893-$AN2893)/10+AN2893</f>
        <v>0</v>
      </c>
      <c r="AP2893" s="127">
        <f t="shared" si="8896"/>
        <v>0</v>
      </c>
      <c r="AQ2893" s="127">
        <f t="shared" si="8896"/>
        <v>0</v>
      </c>
      <c r="AR2893" s="127">
        <f t="shared" si="8896"/>
        <v>0</v>
      </c>
      <c r="AS2893" s="127">
        <f t="shared" si="8896"/>
        <v>0</v>
      </c>
      <c r="AT2893" s="127">
        <f t="shared" si="8896"/>
        <v>0</v>
      </c>
      <c r="AU2893" s="127">
        <f t="shared" si="8896"/>
        <v>0</v>
      </c>
      <c r="AV2893" s="127">
        <f t="shared" si="8896"/>
        <v>0</v>
      </c>
      <c r="AW2893" s="127">
        <f t="shared" si="8896"/>
        <v>0</v>
      </c>
      <c r="AX2893" s="126">
        <f t="shared" si="8658"/>
        <v>0</v>
      </c>
    </row>
    <row r="2894" spans="2:50" ht="15.75" customHeight="1" x14ac:dyDescent="0.2">
      <c r="B2894" s="123"/>
      <c r="C2894" s="128"/>
      <c r="D2894" s="128"/>
      <c r="E2894" s="128"/>
      <c r="F2894" s="128"/>
      <c r="G2894" s="128"/>
      <c r="H2894" s="128"/>
      <c r="I2894" s="128"/>
      <c r="J2894" s="128"/>
      <c r="K2894" s="128"/>
      <c r="L2894" s="128"/>
      <c r="M2894" s="128"/>
      <c r="N2894" s="129"/>
      <c r="O2894" s="119"/>
      <c r="P2894" s="120" t="str">
        <f t="shared" si="8251"/>
        <v/>
      </c>
      <c r="Q2894" s="121">
        <f t="shared" ref="Q2894:W2894" si="8897">SUMIF($B$9:$N$9,Q$9,$B2894:$N2894)/100</f>
        <v>0</v>
      </c>
      <c r="R2894" s="121">
        <f t="shared" si="8897"/>
        <v>0</v>
      </c>
      <c r="S2894" s="121">
        <f t="shared" si="8897"/>
        <v>0</v>
      </c>
      <c r="T2894" s="121">
        <f t="shared" si="8897"/>
        <v>0</v>
      </c>
      <c r="U2894" s="121">
        <f t="shared" si="8897"/>
        <v>0</v>
      </c>
      <c r="V2894" s="121">
        <f t="shared" si="8897"/>
        <v>0</v>
      </c>
      <c r="W2894" s="121">
        <f t="shared" si="8897"/>
        <v>0</v>
      </c>
      <c r="X2894" s="122">
        <f t="shared" si="8650"/>
        <v>0</v>
      </c>
      <c r="Y2894" s="121">
        <f t="shared" si="8651"/>
        <v>0</v>
      </c>
      <c r="Z2894" s="122">
        <f t="shared" si="8652"/>
        <v>0</v>
      </c>
      <c r="AA2894" s="121">
        <f t="shared" si="8653"/>
        <v>0</v>
      </c>
      <c r="AB2894" s="122">
        <f t="shared" si="8888"/>
        <v>0</v>
      </c>
      <c r="AC2894" s="122">
        <f t="shared" si="8888"/>
        <v>0</v>
      </c>
      <c r="AD2894" s="121">
        <f t="shared" si="8654"/>
        <v>0</v>
      </c>
      <c r="AE2894" s="122">
        <f t="shared" ref="AE2894:AM2894" si="8898">+($AN2894-$AD2894)/10+AD2894</f>
        <v>0</v>
      </c>
      <c r="AF2894" s="122">
        <f t="shared" si="8898"/>
        <v>0</v>
      </c>
      <c r="AG2894" s="122">
        <f t="shared" si="8898"/>
        <v>0</v>
      </c>
      <c r="AH2894" s="122">
        <f t="shared" si="8898"/>
        <v>0</v>
      </c>
      <c r="AI2894" s="122">
        <f t="shared" si="8898"/>
        <v>0</v>
      </c>
      <c r="AJ2894" s="122">
        <f t="shared" si="8898"/>
        <v>0</v>
      </c>
      <c r="AK2894" s="122">
        <f t="shared" si="8898"/>
        <v>0</v>
      </c>
      <c r="AL2894" s="122">
        <f t="shared" si="8898"/>
        <v>0</v>
      </c>
      <c r="AM2894" s="122">
        <f t="shared" si="8898"/>
        <v>0</v>
      </c>
      <c r="AN2894" s="121">
        <f t="shared" si="8656"/>
        <v>0</v>
      </c>
      <c r="AO2894" s="122">
        <f t="shared" ref="AO2894:AW2894" si="8899">+($AX2894-$AN2894)/10+AN2894</f>
        <v>0</v>
      </c>
      <c r="AP2894" s="122">
        <f t="shared" si="8899"/>
        <v>0</v>
      </c>
      <c r="AQ2894" s="122">
        <f t="shared" si="8899"/>
        <v>0</v>
      </c>
      <c r="AR2894" s="122">
        <f t="shared" si="8899"/>
        <v>0</v>
      </c>
      <c r="AS2894" s="122">
        <f t="shared" si="8899"/>
        <v>0</v>
      </c>
      <c r="AT2894" s="122">
        <f t="shared" si="8899"/>
        <v>0</v>
      </c>
      <c r="AU2894" s="122">
        <f t="shared" si="8899"/>
        <v>0</v>
      </c>
      <c r="AV2894" s="122">
        <f t="shared" si="8899"/>
        <v>0</v>
      </c>
      <c r="AW2894" s="122">
        <f t="shared" si="8899"/>
        <v>0</v>
      </c>
      <c r="AX2894" s="121">
        <f t="shared" si="8658"/>
        <v>0</v>
      </c>
    </row>
    <row r="2895" spans="2:50" ht="15.75" customHeight="1" x14ac:dyDescent="0.2">
      <c r="B2895" s="123"/>
      <c r="C2895" s="124"/>
      <c r="D2895" s="124"/>
      <c r="E2895" s="124"/>
      <c r="F2895" s="124"/>
      <c r="G2895" s="124"/>
      <c r="H2895" s="124"/>
      <c r="I2895" s="124"/>
      <c r="J2895" s="124"/>
      <c r="K2895" s="124"/>
      <c r="L2895" s="124"/>
      <c r="M2895" s="124"/>
      <c r="N2895" s="125"/>
      <c r="O2895" s="119"/>
      <c r="P2895" s="120" t="str">
        <f t="shared" si="8251"/>
        <v/>
      </c>
      <c r="Q2895" s="126">
        <f t="shared" ref="Q2895:W2895" si="8900">SUMIF($B$9:$N$9,Q$9,$B2895:$N2895)/100</f>
        <v>0</v>
      </c>
      <c r="R2895" s="126">
        <f t="shared" si="8900"/>
        <v>0</v>
      </c>
      <c r="S2895" s="126">
        <f t="shared" si="8900"/>
        <v>0</v>
      </c>
      <c r="T2895" s="126">
        <f t="shared" si="8900"/>
        <v>0</v>
      </c>
      <c r="U2895" s="126">
        <f t="shared" si="8900"/>
        <v>0</v>
      </c>
      <c r="V2895" s="126">
        <f t="shared" si="8900"/>
        <v>0</v>
      </c>
      <c r="W2895" s="126">
        <f t="shared" si="8900"/>
        <v>0</v>
      </c>
      <c r="X2895" s="127">
        <f t="shared" si="8650"/>
        <v>0</v>
      </c>
      <c r="Y2895" s="126">
        <f t="shared" si="8651"/>
        <v>0</v>
      </c>
      <c r="Z2895" s="127">
        <f t="shared" si="8652"/>
        <v>0</v>
      </c>
      <c r="AA2895" s="126">
        <f t="shared" si="8653"/>
        <v>0</v>
      </c>
      <c r="AB2895" s="127">
        <f t="shared" si="8888"/>
        <v>0</v>
      </c>
      <c r="AC2895" s="127">
        <f t="shared" si="8888"/>
        <v>0</v>
      </c>
      <c r="AD2895" s="126">
        <f t="shared" si="8654"/>
        <v>0</v>
      </c>
      <c r="AE2895" s="127">
        <f t="shared" ref="AE2895:AM2895" si="8901">+($AN2895-$AD2895)/10+AD2895</f>
        <v>0</v>
      </c>
      <c r="AF2895" s="127">
        <f t="shared" si="8901"/>
        <v>0</v>
      </c>
      <c r="AG2895" s="127">
        <f t="shared" si="8901"/>
        <v>0</v>
      </c>
      <c r="AH2895" s="127">
        <f t="shared" si="8901"/>
        <v>0</v>
      </c>
      <c r="AI2895" s="127">
        <f t="shared" si="8901"/>
        <v>0</v>
      </c>
      <c r="AJ2895" s="127">
        <f t="shared" si="8901"/>
        <v>0</v>
      </c>
      <c r="AK2895" s="127">
        <f t="shared" si="8901"/>
        <v>0</v>
      </c>
      <c r="AL2895" s="127">
        <f t="shared" si="8901"/>
        <v>0</v>
      </c>
      <c r="AM2895" s="127">
        <f t="shared" si="8901"/>
        <v>0</v>
      </c>
      <c r="AN2895" s="126">
        <f t="shared" si="8656"/>
        <v>0</v>
      </c>
      <c r="AO2895" s="127">
        <f t="shared" ref="AO2895:AW2895" si="8902">+($AX2895-$AN2895)/10+AN2895</f>
        <v>0</v>
      </c>
      <c r="AP2895" s="127">
        <f t="shared" si="8902"/>
        <v>0</v>
      </c>
      <c r="AQ2895" s="127">
        <f t="shared" si="8902"/>
        <v>0</v>
      </c>
      <c r="AR2895" s="127">
        <f t="shared" si="8902"/>
        <v>0</v>
      </c>
      <c r="AS2895" s="127">
        <f t="shared" si="8902"/>
        <v>0</v>
      </c>
      <c r="AT2895" s="127">
        <f t="shared" si="8902"/>
        <v>0</v>
      </c>
      <c r="AU2895" s="127">
        <f t="shared" si="8902"/>
        <v>0</v>
      </c>
      <c r="AV2895" s="127">
        <f t="shared" si="8902"/>
        <v>0</v>
      </c>
      <c r="AW2895" s="127">
        <f t="shared" si="8902"/>
        <v>0</v>
      </c>
      <c r="AX2895" s="126">
        <f t="shared" si="8658"/>
        <v>0</v>
      </c>
    </row>
    <row r="2896" spans="2:50" ht="15.75" customHeight="1" x14ac:dyDescent="0.2">
      <c r="B2896" s="123"/>
      <c r="C2896" s="128"/>
      <c r="D2896" s="128"/>
      <c r="E2896" s="128"/>
      <c r="F2896" s="128"/>
      <c r="G2896" s="128"/>
      <c r="H2896" s="128"/>
      <c r="I2896" s="128"/>
      <c r="J2896" s="128"/>
      <c r="K2896" s="128"/>
      <c r="L2896" s="128"/>
      <c r="M2896" s="128"/>
      <c r="N2896" s="129"/>
      <c r="O2896" s="119"/>
      <c r="P2896" s="120" t="str">
        <f t="shared" si="8251"/>
        <v/>
      </c>
      <c r="Q2896" s="121">
        <f t="shared" ref="Q2896:W2896" si="8903">SUMIF($B$9:$N$9,Q$9,$B2896:$N2896)/100</f>
        <v>0</v>
      </c>
      <c r="R2896" s="121">
        <f t="shared" si="8903"/>
        <v>0</v>
      </c>
      <c r="S2896" s="121">
        <f t="shared" si="8903"/>
        <v>0</v>
      </c>
      <c r="T2896" s="121">
        <f t="shared" si="8903"/>
        <v>0</v>
      </c>
      <c r="U2896" s="121">
        <f t="shared" si="8903"/>
        <v>0</v>
      </c>
      <c r="V2896" s="121">
        <f t="shared" si="8903"/>
        <v>0</v>
      </c>
      <c r="W2896" s="121">
        <f t="shared" si="8903"/>
        <v>0</v>
      </c>
      <c r="X2896" s="122">
        <f t="shared" si="8650"/>
        <v>0</v>
      </c>
      <c r="Y2896" s="121">
        <f t="shared" si="8651"/>
        <v>0</v>
      </c>
      <c r="Z2896" s="122">
        <f t="shared" si="8652"/>
        <v>0</v>
      </c>
      <c r="AA2896" s="121">
        <f t="shared" si="8653"/>
        <v>0</v>
      </c>
      <c r="AB2896" s="122">
        <f t="shared" si="8888"/>
        <v>0</v>
      </c>
      <c r="AC2896" s="122">
        <f t="shared" si="8888"/>
        <v>0</v>
      </c>
      <c r="AD2896" s="121">
        <f t="shared" si="8654"/>
        <v>0</v>
      </c>
      <c r="AE2896" s="122">
        <f t="shared" ref="AE2896:AM2896" si="8904">+($AN2896-$AD2896)/10+AD2896</f>
        <v>0</v>
      </c>
      <c r="AF2896" s="122">
        <f t="shared" si="8904"/>
        <v>0</v>
      </c>
      <c r="AG2896" s="122">
        <f t="shared" si="8904"/>
        <v>0</v>
      </c>
      <c r="AH2896" s="122">
        <f t="shared" si="8904"/>
        <v>0</v>
      </c>
      <c r="AI2896" s="122">
        <f t="shared" si="8904"/>
        <v>0</v>
      </c>
      <c r="AJ2896" s="122">
        <f t="shared" si="8904"/>
        <v>0</v>
      </c>
      <c r="AK2896" s="122">
        <f t="shared" si="8904"/>
        <v>0</v>
      </c>
      <c r="AL2896" s="122">
        <f t="shared" si="8904"/>
        <v>0</v>
      </c>
      <c r="AM2896" s="122">
        <f t="shared" si="8904"/>
        <v>0</v>
      </c>
      <c r="AN2896" s="121">
        <f t="shared" si="8656"/>
        <v>0</v>
      </c>
      <c r="AO2896" s="122">
        <f t="shared" ref="AO2896:AW2896" si="8905">+($AX2896-$AN2896)/10+AN2896</f>
        <v>0</v>
      </c>
      <c r="AP2896" s="122">
        <f t="shared" si="8905"/>
        <v>0</v>
      </c>
      <c r="AQ2896" s="122">
        <f t="shared" si="8905"/>
        <v>0</v>
      </c>
      <c r="AR2896" s="122">
        <f t="shared" si="8905"/>
        <v>0</v>
      </c>
      <c r="AS2896" s="122">
        <f t="shared" si="8905"/>
        <v>0</v>
      </c>
      <c r="AT2896" s="122">
        <f t="shared" si="8905"/>
        <v>0</v>
      </c>
      <c r="AU2896" s="122">
        <f t="shared" si="8905"/>
        <v>0</v>
      </c>
      <c r="AV2896" s="122">
        <f t="shared" si="8905"/>
        <v>0</v>
      </c>
      <c r="AW2896" s="122">
        <f t="shared" si="8905"/>
        <v>0</v>
      </c>
      <c r="AX2896" s="121">
        <f t="shared" si="8658"/>
        <v>0</v>
      </c>
    </row>
    <row r="2897" spans="2:50" ht="15.75" customHeight="1" x14ac:dyDescent="0.2">
      <c r="B2897" s="123"/>
      <c r="C2897" s="124"/>
      <c r="D2897" s="124"/>
      <c r="E2897" s="124"/>
      <c r="F2897" s="124"/>
      <c r="G2897" s="124"/>
      <c r="H2897" s="124"/>
      <c r="I2897" s="124"/>
      <c r="J2897" s="124"/>
      <c r="K2897" s="124"/>
      <c r="L2897" s="124"/>
      <c r="M2897" s="124"/>
      <c r="N2897" s="125"/>
      <c r="O2897" s="119"/>
      <c r="P2897" s="120" t="str">
        <f t="shared" si="8251"/>
        <v/>
      </c>
      <c r="Q2897" s="126">
        <f t="shared" ref="Q2897:W2897" si="8906">SUMIF($B$9:$N$9,Q$9,$B2897:$N2897)/100</f>
        <v>0</v>
      </c>
      <c r="R2897" s="126">
        <f t="shared" si="8906"/>
        <v>0</v>
      </c>
      <c r="S2897" s="126">
        <f t="shared" si="8906"/>
        <v>0</v>
      </c>
      <c r="T2897" s="126">
        <f t="shared" si="8906"/>
        <v>0</v>
      </c>
      <c r="U2897" s="126">
        <f t="shared" si="8906"/>
        <v>0</v>
      </c>
      <c r="V2897" s="126">
        <f t="shared" si="8906"/>
        <v>0</v>
      </c>
      <c r="W2897" s="126">
        <f t="shared" si="8906"/>
        <v>0</v>
      </c>
      <c r="X2897" s="127">
        <f t="shared" si="8650"/>
        <v>0</v>
      </c>
      <c r="Y2897" s="126">
        <f t="shared" si="8651"/>
        <v>0</v>
      </c>
      <c r="Z2897" s="127">
        <f t="shared" si="8652"/>
        <v>0</v>
      </c>
      <c r="AA2897" s="126">
        <f t="shared" si="8653"/>
        <v>0</v>
      </c>
      <c r="AB2897" s="127">
        <f t="shared" si="8888"/>
        <v>0</v>
      </c>
      <c r="AC2897" s="127">
        <f t="shared" si="8888"/>
        <v>0</v>
      </c>
      <c r="AD2897" s="126">
        <f t="shared" si="8654"/>
        <v>0</v>
      </c>
      <c r="AE2897" s="127">
        <f t="shared" ref="AE2897:AM2897" si="8907">+($AN2897-$AD2897)/10+AD2897</f>
        <v>0</v>
      </c>
      <c r="AF2897" s="127">
        <f t="shared" si="8907"/>
        <v>0</v>
      </c>
      <c r="AG2897" s="127">
        <f t="shared" si="8907"/>
        <v>0</v>
      </c>
      <c r="AH2897" s="127">
        <f t="shared" si="8907"/>
        <v>0</v>
      </c>
      <c r="AI2897" s="127">
        <f t="shared" si="8907"/>
        <v>0</v>
      </c>
      <c r="AJ2897" s="127">
        <f t="shared" si="8907"/>
        <v>0</v>
      </c>
      <c r="AK2897" s="127">
        <f t="shared" si="8907"/>
        <v>0</v>
      </c>
      <c r="AL2897" s="127">
        <f t="shared" si="8907"/>
        <v>0</v>
      </c>
      <c r="AM2897" s="127">
        <f t="shared" si="8907"/>
        <v>0</v>
      </c>
      <c r="AN2897" s="126">
        <f t="shared" si="8656"/>
        <v>0</v>
      </c>
      <c r="AO2897" s="127">
        <f t="shared" ref="AO2897:AW2897" si="8908">+($AX2897-$AN2897)/10+AN2897</f>
        <v>0</v>
      </c>
      <c r="AP2897" s="127">
        <f t="shared" si="8908"/>
        <v>0</v>
      </c>
      <c r="AQ2897" s="127">
        <f t="shared" si="8908"/>
        <v>0</v>
      </c>
      <c r="AR2897" s="127">
        <f t="shared" si="8908"/>
        <v>0</v>
      </c>
      <c r="AS2897" s="127">
        <f t="shared" si="8908"/>
        <v>0</v>
      </c>
      <c r="AT2897" s="127">
        <f t="shared" si="8908"/>
        <v>0</v>
      </c>
      <c r="AU2897" s="127">
        <f t="shared" si="8908"/>
        <v>0</v>
      </c>
      <c r="AV2897" s="127">
        <f t="shared" si="8908"/>
        <v>0</v>
      </c>
      <c r="AW2897" s="127">
        <f t="shared" si="8908"/>
        <v>0</v>
      </c>
      <c r="AX2897" s="126">
        <f t="shared" si="8658"/>
        <v>0</v>
      </c>
    </row>
    <row r="2898" spans="2:50" ht="15.75" customHeight="1" x14ac:dyDescent="0.2">
      <c r="B2898" s="123"/>
      <c r="C2898" s="128"/>
      <c r="D2898" s="128"/>
      <c r="E2898" s="128"/>
      <c r="F2898" s="128"/>
      <c r="G2898" s="128"/>
      <c r="H2898" s="128"/>
      <c r="I2898" s="128"/>
      <c r="J2898" s="128"/>
      <c r="K2898" s="128"/>
      <c r="L2898" s="128"/>
      <c r="M2898" s="128"/>
      <c r="N2898" s="129"/>
      <c r="O2898" s="119"/>
      <c r="P2898" s="120" t="str">
        <f t="shared" si="8251"/>
        <v/>
      </c>
      <c r="Q2898" s="121">
        <f t="shared" ref="Q2898:W2898" si="8909">SUMIF($B$9:$N$9,Q$9,$B2898:$N2898)/100</f>
        <v>0</v>
      </c>
      <c r="R2898" s="121">
        <f t="shared" si="8909"/>
        <v>0</v>
      </c>
      <c r="S2898" s="121">
        <f t="shared" si="8909"/>
        <v>0</v>
      </c>
      <c r="T2898" s="121">
        <f t="shared" si="8909"/>
        <v>0</v>
      </c>
      <c r="U2898" s="121">
        <f t="shared" si="8909"/>
        <v>0</v>
      </c>
      <c r="V2898" s="121">
        <f t="shared" si="8909"/>
        <v>0</v>
      </c>
      <c r="W2898" s="121">
        <f t="shared" si="8909"/>
        <v>0</v>
      </c>
      <c r="X2898" s="122">
        <f t="shared" si="8650"/>
        <v>0</v>
      </c>
      <c r="Y2898" s="121">
        <f t="shared" si="8651"/>
        <v>0</v>
      </c>
      <c r="Z2898" s="122">
        <f t="shared" si="8652"/>
        <v>0</v>
      </c>
      <c r="AA2898" s="121">
        <f t="shared" si="8653"/>
        <v>0</v>
      </c>
      <c r="AB2898" s="122">
        <f t="shared" si="8888"/>
        <v>0</v>
      </c>
      <c r="AC2898" s="122">
        <f t="shared" si="8888"/>
        <v>0</v>
      </c>
      <c r="AD2898" s="121">
        <f t="shared" si="8654"/>
        <v>0</v>
      </c>
      <c r="AE2898" s="122">
        <f t="shared" ref="AE2898:AM2898" si="8910">+($AN2898-$AD2898)/10+AD2898</f>
        <v>0</v>
      </c>
      <c r="AF2898" s="122">
        <f t="shared" si="8910"/>
        <v>0</v>
      </c>
      <c r="AG2898" s="122">
        <f t="shared" si="8910"/>
        <v>0</v>
      </c>
      <c r="AH2898" s="122">
        <f t="shared" si="8910"/>
        <v>0</v>
      </c>
      <c r="AI2898" s="122">
        <f t="shared" si="8910"/>
        <v>0</v>
      </c>
      <c r="AJ2898" s="122">
        <f t="shared" si="8910"/>
        <v>0</v>
      </c>
      <c r="AK2898" s="122">
        <f t="shared" si="8910"/>
        <v>0</v>
      </c>
      <c r="AL2898" s="122">
        <f t="shared" si="8910"/>
        <v>0</v>
      </c>
      <c r="AM2898" s="122">
        <f t="shared" si="8910"/>
        <v>0</v>
      </c>
      <c r="AN2898" s="121">
        <f t="shared" si="8656"/>
        <v>0</v>
      </c>
      <c r="AO2898" s="122">
        <f t="shared" ref="AO2898:AW2898" si="8911">+($AX2898-$AN2898)/10+AN2898</f>
        <v>0</v>
      </c>
      <c r="AP2898" s="122">
        <f t="shared" si="8911"/>
        <v>0</v>
      </c>
      <c r="AQ2898" s="122">
        <f t="shared" si="8911"/>
        <v>0</v>
      </c>
      <c r="AR2898" s="122">
        <f t="shared" si="8911"/>
        <v>0</v>
      </c>
      <c r="AS2898" s="122">
        <f t="shared" si="8911"/>
        <v>0</v>
      </c>
      <c r="AT2898" s="122">
        <f t="shared" si="8911"/>
        <v>0</v>
      </c>
      <c r="AU2898" s="122">
        <f t="shared" si="8911"/>
        <v>0</v>
      </c>
      <c r="AV2898" s="122">
        <f t="shared" si="8911"/>
        <v>0</v>
      </c>
      <c r="AW2898" s="122">
        <f t="shared" si="8911"/>
        <v>0</v>
      </c>
      <c r="AX2898" s="121">
        <f t="shared" si="8658"/>
        <v>0</v>
      </c>
    </row>
    <row r="2899" spans="2:50" ht="15.75" customHeight="1" x14ac:dyDescent="0.2">
      <c r="B2899" s="123"/>
      <c r="C2899" s="124"/>
      <c r="D2899" s="124"/>
      <c r="E2899" s="124"/>
      <c r="F2899" s="124"/>
      <c r="G2899" s="124"/>
      <c r="H2899" s="124"/>
      <c r="I2899" s="124"/>
      <c r="J2899" s="124"/>
      <c r="K2899" s="124"/>
      <c r="L2899" s="124"/>
      <c r="M2899" s="124"/>
      <c r="N2899" s="125"/>
      <c r="O2899" s="119"/>
      <c r="P2899" s="120" t="str">
        <f t="shared" si="8251"/>
        <v/>
      </c>
      <c r="Q2899" s="126">
        <f t="shared" ref="Q2899:W2899" si="8912">SUMIF($B$9:$N$9,Q$9,$B2899:$N2899)/100</f>
        <v>0</v>
      </c>
      <c r="R2899" s="126">
        <f t="shared" si="8912"/>
        <v>0</v>
      </c>
      <c r="S2899" s="126">
        <f t="shared" si="8912"/>
        <v>0</v>
      </c>
      <c r="T2899" s="126">
        <f t="shared" si="8912"/>
        <v>0</v>
      </c>
      <c r="U2899" s="126">
        <f t="shared" si="8912"/>
        <v>0</v>
      </c>
      <c r="V2899" s="126">
        <f t="shared" si="8912"/>
        <v>0</v>
      </c>
      <c r="W2899" s="126">
        <f t="shared" si="8912"/>
        <v>0</v>
      </c>
      <c r="X2899" s="127">
        <f t="shared" si="8650"/>
        <v>0</v>
      </c>
      <c r="Y2899" s="126">
        <f t="shared" si="8651"/>
        <v>0</v>
      </c>
      <c r="Z2899" s="127">
        <f t="shared" si="8652"/>
        <v>0</v>
      </c>
      <c r="AA2899" s="126">
        <f t="shared" si="8653"/>
        <v>0</v>
      </c>
      <c r="AB2899" s="127">
        <f t="shared" si="8888"/>
        <v>0</v>
      </c>
      <c r="AC2899" s="127">
        <f t="shared" si="8888"/>
        <v>0</v>
      </c>
      <c r="AD2899" s="126">
        <f t="shared" si="8654"/>
        <v>0</v>
      </c>
      <c r="AE2899" s="127">
        <f t="shared" ref="AE2899:AM2899" si="8913">+($AN2899-$AD2899)/10+AD2899</f>
        <v>0</v>
      </c>
      <c r="AF2899" s="127">
        <f t="shared" si="8913"/>
        <v>0</v>
      </c>
      <c r="AG2899" s="127">
        <f t="shared" si="8913"/>
        <v>0</v>
      </c>
      <c r="AH2899" s="127">
        <f t="shared" si="8913"/>
        <v>0</v>
      </c>
      <c r="AI2899" s="127">
        <f t="shared" si="8913"/>
        <v>0</v>
      </c>
      <c r="AJ2899" s="127">
        <f t="shared" si="8913"/>
        <v>0</v>
      </c>
      <c r="AK2899" s="127">
        <f t="shared" si="8913"/>
        <v>0</v>
      </c>
      <c r="AL2899" s="127">
        <f t="shared" si="8913"/>
        <v>0</v>
      </c>
      <c r="AM2899" s="127">
        <f t="shared" si="8913"/>
        <v>0</v>
      </c>
      <c r="AN2899" s="126">
        <f t="shared" si="8656"/>
        <v>0</v>
      </c>
      <c r="AO2899" s="127">
        <f t="shared" ref="AO2899:AW2899" si="8914">+($AX2899-$AN2899)/10+AN2899</f>
        <v>0</v>
      </c>
      <c r="AP2899" s="127">
        <f t="shared" si="8914"/>
        <v>0</v>
      </c>
      <c r="AQ2899" s="127">
        <f t="shared" si="8914"/>
        <v>0</v>
      </c>
      <c r="AR2899" s="127">
        <f t="shared" si="8914"/>
        <v>0</v>
      </c>
      <c r="AS2899" s="127">
        <f t="shared" si="8914"/>
        <v>0</v>
      </c>
      <c r="AT2899" s="127">
        <f t="shared" si="8914"/>
        <v>0</v>
      </c>
      <c r="AU2899" s="127">
        <f t="shared" si="8914"/>
        <v>0</v>
      </c>
      <c r="AV2899" s="127">
        <f t="shared" si="8914"/>
        <v>0</v>
      </c>
      <c r="AW2899" s="127">
        <f t="shared" si="8914"/>
        <v>0</v>
      </c>
      <c r="AX2899" s="126">
        <f t="shared" si="8658"/>
        <v>0</v>
      </c>
    </row>
    <row r="2900" spans="2:50" ht="15.75" customHeight="1" x14ac:dyDescent="0.2">
      <c r="B2900" s="123"/>
      <c r="C2900" s="128"/>
      <c r="D2900" s="128"/>
      <c r="E2900" s="128"/>
      <c r="F2900" s="128"/>
      <c r="G2900" s="128"/>
      <c r="H2900" s="128"/>
      <c r="I2900" s="128"/>
      <c r="J2900" s="128"/>
      <c r="K2900" s="128"/>
      <c r="L2900" s="128"/>
      <c r="M2900" s="128"/>
      <c r="N2900" s="129"/>
      <c r="O2900" s="119"/>
      <c r="P2900" s="120" t="str">
        <f t="shared" si="8251"/>
        <v/>
      </c>
      <c r="Q2900" s="121">
        <f t="shared" ref="Q2900:W2900" si="8915">SUMIF($B$9:$N$9,Q$9,$B2900:$N2900)/100</f>
        <v>0</v>
      </c>
      <c r="R2900" s="121">
        <f t="shared" si="8915"/>
        <v>0</v>
      </c>
      <c r="S2900" s="121">
        <f t="shared" si="8915"/>
        <v>0</v>
      </c>
      <c r="T2900" s="121">
        <f t="shared" si="8915"/>
        <v>0</v>
      </c>
      <c r="U2900" s="121">
        <f t="shared" si="8915"/>
        <v>0</v>
      </c>
      <c r="V2900" s="121">
        <f t="shared" si="8915"/>
        <v>0</v>
      </c>
      <c r="W2900" s="121">
        <f t="shared" si="8915"/>
        <v>0</v>
      </c>
      <c r="X2900" s="122">
        <f t="shared" si="8650"/>
        <v>0</v>
      </c>
      <c r="Y2900" s="121">
        <f t="shared" si="8651"/>
        <v>0</v>
      </c>
      <c r="Z2900" s="122">
        <f t="shared" si="8652"/>
        <v>0</v>
      </c>
      <c r="AA2900" s="121">
        <f t="shared" si="8653"/>
        <v>0</v>
      </c>
      <c r="AB2900" s="122">
        <f t="shared" si="8888"/>
        <v>0</v>
      </c>
      <c r="AC2900" s="122">
        <f t="shared" si="8888"/>
        <v>0</v>
      </c>
      <c r="AD2900" s="121">
        <f t="shared" si="8654"/>
        <v>0</v>
      </c>
      <c r="AE2900" s="122">
        <f t="shared" ref="AE2900:AM2900" si="8916">+($AN2900-$AD2900)/10+AD2900</f>
        <v>0</v>
      </c>
      <c r="AF2900" s="122">
        <f t="shared" si="8916"/>
        <v>0</v>
      </c>
      <c r="AG2900" s="122">
        <f t="shared" si="8916"/>
        <v>0</v>
      </c>
      <c r="AH2900" s="122">
        <f t="shared" si="8916"/>
        <v>0</v>
      </c>
      <c r="AI2900" s="122">
        <f t="shared" si="8916"/>
        <v>0</v>
      </c>
      <c r="AJ2900" s="122">
        <f t="shared" si="8916"/>
        <v>0</v>
      </c>
      <c r="AK2900" s="122">
        <f t="shared" si="8916"/>
        <v>0</v>
      </c>
      <c r="AL2900" s="122">
        <f t="shared" si="8916"/>
        <v>0</v>
      </c>
      <c r="AM2900" s="122">
        <f t="shared" si="8916"/>
        <v>0</v>
      </c>
      <c r="AN2900" s="121">
        <f t="shared" si="8656"/>
        <v>0</v>
      </c>
      <c r="AO2900" s="122">
        <f t="shared" ref="AO2900:AW2900" si="8917">+($AX2900-$AN2900)/10+AN2900</f>
        <v>0</v>
      </c>
      <c r="AP2900" s="122">
        <f t="shared" si="8917"/>
        <v>0</v>
      </c>
      <c r="AQ2900" s="122">
        <f t="shared" si="8917"/>
        <v>0</v>
      </c>
      <c r="AR2900" s="122">
        <f t="shared" si="8917"/>
        <v>0</v>
      </c>
      <c r="AS2900" s="122">
        <f t="shared" si="8917"/>
        <v>0</v>
      </c>
      <c r="AT2900" s="122">
        <f t="shared" si="8917"/>
        <v>0</v>
      </c>
      <c r="AU2900" s="122">
        <f t="shared" si="8917"/>
        <v>0</v>
      </c>
      <c r="AV2900" s="122">
        <f t="shared" si="8917"/>
        <v>0</v>
      </c>
      <c r="AW2900" s="122">
        <f t="shared" si="8917"/>
        <v>0</v>
      </c>
      <c r="AX2900" s="121">
        <f t="shared" si="8658"/>
        <v>0</v>
      </c>
    </row>
    <row r="2901" spans="2:50" ht="15.75" customHeight="1" x14ac:dyDescent="0.2">
      <c r="B2901" s="123"/>
      <c r="C2901" s="124"/>
      <c r="D2901" s="124"/>
      <c r="E2901" s="124"/>
      <c r="F2901" s="124"/>
      <c r="G2901" s="124"/>
      <c r="H2901" s="124"/>
      <c r="I2901" s="124"/>
      <c r="J2901" s="124"/>
      <c r="K2901" s="124"/>
      <c r="L2901" s="124"/>
      <c r="M2901" s="124"/>
      <c r="N2901" s="125"/>
      <c r="O2901" s="119"/>
      <c r="P2901" s="120" t="str">
        <f t="shared" si="8251"/>
        <v/>
      </c>
      <c r="Q2901" s="126">
        <f t="shared" ref="Q2901:W2901" si="8918">SUMIF($B$9:$N$9,Q$9,$B2901:$N2901)/100</f>
        <v>0</v>
      </c>
      <c r="R2901" s="126">
        <f t="shared" si="8918"/>
        <v>0</v>
      </c>
      <c r="S2901" s="126">
        <f t="shared" si="8918"/>
        <v>0</v>
      </c>
      <c r="T2901" s="126">
        <f t="shared" si="8918"/>
        <v>0</v>
      </c>
      <c r="U2901" s="126">
        <f t="shared" si="8918"/>
        <v>0</v>
      </c>
      <c r="V2901" s="126">
        <f t="shared" si="8918"/>
        <v>0</v>
      </c>
      <c r="W2901" s="126">
        <f t="shared" si="8918"/>
        <v>0</v>
      </c>
      <c r="X2901" s="127">
        <f t="shared" si="8650"/>
        <v>0</v>
      </c>
      <c r="Y2901" s="126">
        <f t="shared" si="8651"/>
        <v>0</v>
      </c>
      <c r="Z2901" s="127">
        <f t="shared" si="8652"/>
        <v>0</v>
      </c>
      <c r="AA2901" s="126">
        <f t="shared" si="8653"/>
        <v>0</v>
      </c>
      <c r="AB2901" s="127">
        <f t="shared" si="8888"/>
        <v>0</v>
      </c>
      <c r="AC2901" s="127">
        <f t="shared" si="8888"/>
        <v>0</v>
      </c>
      <c r="AD2901" s="126">
        <f t="shared" si="8654"/>
        <v>0</v>
      </c>
      <c r="AE2901" s="127">
        <f t="shared" ref="AE2901:AM2901" si="8919">+($AN2901-$AD2901)/10+AD2901</f>
        <v>0</v>
      </c>
      <c r="AF2901" s="127">
        <f t="shared" si="8919"/>
        <v>0</v>
      </c>
      <c r="AG2901" s="127">
        <f t="shared" si="8919"/>
        <v>0</v>
      </c>
      <c r="AH2901" s="127">
        <f t="shared" si="8919"/>
        <v>0</v>
      </c>
      <c r="AI2901" s="127">
        <f t="shared" si="8919"/>
        <v>0</v>
      </c>
      <c r="AJ2901" s="127">
        <f t="shared" si="8919"/>
        <v>0</v>
      </c>
      <c r="AK2901" s="127">
        <f t="shared" si="8919"/>
        <v>0</v>
      </c>
      <c r="AL2901" s="127">
        <f t="shared" si="8919"/>
        <v>0</v>
      </c>
      <c r="AM2901" s="127">
        <f t="shared" si="8919"/>
        <v>0</v>
      </c>
      <c r="AN2901" s="126">
        <f t="shared" si="8656"/>
        <v>0</v>
      </c>
      <c r="AO2901" s="127">
        <f t="shared" ref="AO2901:AW2901" si="8920">+($AX2901-$AN2901)/10+AN2901</f>
        <v>0</v>
      </c>
      <c r="AP2901" s="127">
        <f t="shared" si="8920"/>
        <v>0</v>
      </c>
      <c r="AQ2901" s="127">
        <f t="shared" si="8920"/>
        <v>0</v>
      </c>
      <c r="AR2901" s="127">
        <f t="shared" si="8920"/>
        <v>0</v>
      </c>
      <c r="AS2901" s="127">
        <f t="shared" si="8920"/>
        <v>0</v>
      </c>
      <c r="AT2901" s="127">
        <f t="shared" si="8920"/>
        <v>0</v>
      </c>
      <c r="AU2901" s="127">
        <f t="shared" si="8920"/>
        <v>0</v>
      </c>
      <c r="AV2901" s="127">
        <f t="shared" si="8920"/>
        <v>0</v>
      </c>
      <c r="AW2901" s="127">
        <f t="shared" si="8920"/>
        <v>0</v>
      </c>
      <c r="AX2901" s="126">
        <f t="shared" si="8658"/>
        <v>0</v>
      </c>
    </row>
    <row r="2902" spans="2:50" ht="15.75" customHeight="1" x14ac:dyDescent="0.2">
      <c r="B2902" s="123"/>
      <c r="C2902" s="128"/>
      <c r="D2902" s="128"/>
      <c r="E2902" s="128"/>
      <c r="F2902" s="128"/>
      <c r="G2902" s="128"/>
      <c r="H2902" s="128"/>
      <c r="I2902" s="128"/>
      <c r="J2902" s="128"/>
      <c r="K2902" s="128"/>
      <c r="L2902" s="128"/>
      <c r="M2902" s="128"/>
      <c r="N2902" s="129"/>
      <c r="O2902" s="119"/>
      <c r="P2902" s="120" t="str">
        <f t="shared" si="8251"/>
        <v/>
      </c>
      <c r="Q2902" s="121">
        <f t="shared" ref="Q2902:W2902" si="8921">SUMIF($B$9:$N$9,Q$9,$B2902:$N2902)/100</f>
        <v>0</v>
      </c>
      <c r="R2902" s="121">
        <f t="shared" si="8921"/>
        <v>0</v>
      </c>
      <c r="S2902" s="121">
        <f t="shared" si="8921"/>
        <v>0</v>
      </c>
      <c r="T2902" s="121">
        <f t="shared" si="8921"/>
        <v>0</v>
      </c>
      <c r="U2902" s="121">
        <f t="shared" si="8921"/>
        <v>0</v>
      </c>
      <c r="V2902" s="121">
        <f t="shared" si="8921"/>
        <v>0</v>
      </c>
      <c r="W2902" s="121">
        <f t="shared" si="8921"/>
        <v>0</v>
      </c>
      <c r="X2902" s="122">
        <f t="shared" si="8650"/>
        <v>0</v>
      </c>
      <c r="Y2902" s="121">
        <f t="shared" si="8651"/>
        <v>0</v>
      </c>
      <c r="Z2902" s="122">
        <f t="shared" si="8652"/>
        <v>0</v>
      </c>
      <c r="AA2902" s="121">
        <f t="shared" si="8653"/>
        <v>0</v>
      </c>
      <c r="AB2902" s="122">
        <f t="shared" si="8888"/>
        <v>0</v>
      </c>
      <c r="AC2902" s="122">
        <f t="shared" si="8888"/>
        <v>0</v>
      </c>
      <c r="AD2902" s="121">
        <f t="shared" si="8654"/>
        <v>0</v>
      </c>
      <c r="AE2902" s="122">
        <f t="shared" ref="AE2902:AM2902" si="8922">+($AN2902-$AD2902)/10+AD2902</f>
        <v>0</v>
      </c>
      <c r="AF2902" s="122">
        <f t="shared" si="8922"/>
        <v>0</v>
      </c>
      <c r="AG2902" s="122">
        <f t="shared" si="8922"/>
        <v>0</v>
      </c>
      <c r="AH2902" s="122">
        <f t="shared" si="8922"/>
        <v>0</v>
      </c>
      <c r="AI2902" s="122">
        <f t="shared" si="8922"/>
        <v>0</v>
      </c>
      <c r="AJ2902" s="122">
        <f t="shared" si="8922"/>
        <v>0</v>
      </c>
      <c r="AK2902" s="122">
        <f t="shared" si="8922"/>
        <v>0</v>
      </c>
      <c r="AL2902" s="122">
        <f t="shared" si="8922"/>
        <v>0</v>
      </c>
      <c r="AM2902" s="122">
        <f t="shared" si="8922"/>
        <v>0</v>
      </c>
      <c r="AN2902" s="121">
        <f t="shared" si="8656"/>
        <v>0</v>
      </c>
      <c r="AO2902" s="122">
        <f t="shared" ref="AO2902:AW2902" si="8923">+($AX2902-$AN2902)/10+AN2902</f>
        <v>0</v>
      </c>
      <c r="AP2902" s="122">
        <f t="shared" si="8923"/>
        <v>0</v>
      </c>
      <c r="AQ2902" s="122">
        <f t="shared" si="8923"/>
        <v>0</v>
      </c>
      <c r="AR2902" s="122">
        <f t="shared" si="8923"/>
        <v>0</v>
      </c>
      <c r="AS2902" s="122">
        <f t="shared" si="8923"/>
        <v>0</v>
      </c>
      <c r="AT2902" s="122">
        <f t="shared" si="8923"/>
        <v>0</v>
      </c>
      <c r="AU2902" s="122">
        <f t="shared" si="8923"/>
        <v>0</v>
      </c>
      <c r="AV2902" s="122">
        <f t="shared" si="8923"/>
        <v>0</v>
      </c>
      <c r="AW2902" s="122">
        <f t="shared" si="8923"/>
        <v>0</v>
      </c>
      <c r="AX2902" s="121">
        <f t="shared" si="8658"/>
        <v>0</v>
      </c>
    </row>
    <row r="2903" spans="2:50" ht="15.75" customHeight="1" x14ac:dyDescent="0.2">
      <c r="B2903" s="123"/>
      <c r="C2903" s="124"/>
      <c r="D2903" s="124"/>
      <c r="E2903" s="124"/>
      <c r="F2903" s="124"/>
      <c r="G2903" s="124"/>
      <c r="H2903" s="124"/>
      <c r="I2903" s="124"/>
      <c r="J2903" s="124"/>
      <c r="K2903" s="124"/>
      <c r="L2903" s="124"/>
      <c r="M2903" s="124"/>
      <c r="N2903" s="125"/>
      <c r="O2903" s="119"/>
      <c r="P2903" s="120" t="str">
        <f t="shared" si="8251"/>
        <v/>
      </c>
      <c r="Q2903" s="126">
        <f t="shared" ref="Q2903:W2903" si="8924">SUMIF($B$9:$N$9,Q$9,$B2903:$N2903)/100</f>
        <v>0</v>
      </c>
      <c r="R2903" s="126">
        <f t="shared" si="8924"/>
        <v>0</v>
      </c>
      <c r="S2903" s="126">
        <f t="shared" si="8924"/>
        <v>0</v>
      </c>
      <c r="T2903" s="126">
        <f t="shared" si="8924"/>
        <v>0</v>
      </c>
      <c r="U2903" s="126">
        <f t="shared" si="8924"/>
        <v>0</v>
      </c>
      <c r="V2903" s="126">
        <f t="shared" si="8924"/>
        <v>0</v>
      </c>
      <c r="W2903" s="126">
        <f t="shared" si="8924"/>
        <v>0</v>
      </c>
      <c r="X2903" s="127">
        <f t="shared" si="8650"/>
        <v>0</v>
      </c>
      <c r="Y2903" s="126">
        <f t="shared" si="8651"/>
        <v>0</v>
      </c>
      <c r="Z2903" s="127">
        <f t="shared" si="8652"/>
        <v>0</v>
      </c>
      <c r="AA2903" s="126">
        <f t="shared" si="8653"/>
        <v>0</v>
      </c>
      <c r="AB2903" s="127">
        <f t="shared" si="8888"/>
        <v>0</v>
      </c>
      <c r="AC2903" s="127">
        <f t="shared" si="8888"/>
        <v>0</v>
      </c>
      <c r="AD2903" s="126">
        <f t="shared" si="8654"/>
        <v>0</v>
      </c>
      <c r="AE2903" s="127">
        <f t="shared" ref="AE2903:AM2903" si="8925">+($AN2903-$AD2903)/10+AD2903</f>
        <v>0</v>
      </c>
      <c r="AF2903" s="127">
        <f t="shared" si="8925"/>
        <v>0</v>
      </c>
      <c r="AG2903" s="127">
        <f t="shared" si="8925"/>
        <v>0</v>
      </c>
      <c r="AH2903" s="127">
        <f t="shared" si="8925"/>
        <v>0</v>
      </c>
      <c r="AI2903" s="127">
        <f t="shared" si="8925"/>
        <v>0</v>
      </c>
      <c r="AJ2903" s="127">
        <f t="shared" si="8925"/>
        <v>0</v>
      </c>
      <c r="AK2903" s="127">
        <f t="shared" si="8925"/>
        <v>0</v>
      </c>
      <c r="AL2903" s="127">
        <f t="shared" si="8925"/>
        <v>0</v>
      </c>
      <c r="AM2903" s="127">
        <f t="shared" si="8925"/>
        <v>0</v>
      </c>
      <c r="AN2903" s="126">
        <f t="shared" si="8656"/>
        <v>0</v>
      </c>
      <c r="AO2903" s="127">
        <f t="shared" ref="AO2903:AW2903" si="8926">+($AX2903-$AN2903)/10+AN2903</f>
        <v>0</v>
      </c>
      <c r="AP2903" s="127">
        <f t="shared" si="8926"/>
        <v>0</v>
      </c>
      <c r="AQ2903" s="127">
        <f t="shared" si="8926"/>
        <v>0</v>
      </c>
      <c r="AR2903" s="127">
        <f t="shared" si="8926"/>
        <v>0</v>
      </c>
      <c r="AS2903" s="127">
        <f t="shared" si="8926"/>
        <v>0</v>
      </c>
      <c r="AT2903" s="127">
        <f t="shared" si="8926"/>
        <v>0</v>
      </c>
      <c r="AU2903" s="127">
        <f t="shared" si="8926"/>
        <v>0</v>
      </c>
      <c r="AV2903" s="127">
        <f t="shared" si="8926"/>
        <v>0</v>
      </c>
      <c r="AW2903" s="127">
        <f t="shared" si="8926"/>
        <v>0</v>
      </c>
      <c r="AX2903" s="126">
        <f t="shared" si="8658"/>
        <v>0</v>
      </c>
    </row>
    <row r="2904" spans="2:50" ht="15.75" customHeight="1" x14ac:dyDescent="0.2">
      <c r="B2904" s="123"/>
      <c r="C2904" s="128"/>
      <c r="D2904" s="128"/>
      <c r="E2904" s="128"/>
      <c r="F2904" s="128"/>
      <c r="G2904" s="128"/>
      <c r="H2904" s="128"/>
      <c r="I2904" s="128"/>
      <c r="J2904" s="128"/>
      <c r="K2904" s="128"/>
      <c r="L2904" s="128"/>
      <c r="M2904" s="128"/>
      <c r="N2904" s="129"/>
      <c r="O2904" s="119"/>
      <c r="P2904" s="120" t="str">
        <f t="shared" si="8251"/>
        <v/>
      </c>
      <c r="Q2904" s="121">
        <f t="shared" ref="Q2904:W2904" si="8927">SUMIF($B$9:$N$9,Q$9,$B2904:$N2904)/100</f>
        <v>0</v>
      </c>
      <c r="R2904" s="121">
        <f t="shared" si="8927"/>
        <v>0</v>
      </c>
      <c r="S2904" s="121">
        <f t="shared" si="8927"/>
        <v>0</v>
      </c>
      <c r="T2904" s="121">
        <f t="shared" si="8927"/>
        <v>0</v>
      </c>
      <c r="U2904" s="121">
        <f t="shared" si="8927"/>
        <v>0</v>
      </c>
      <c r="V2904" s="121">
        <f t="shared" si="8927"/>
        <v>0</v>
      </c>
      <c r="W2904" s="121">
        <f t="shared" si="8927"/>
        <v>0</v>
      </c>
      <c r="X2904" s="122">
        <f t="shared" si="8650"/>
        <v>0</v>
      </c>
      <c r="Y2904" s="121">
        <f t="shared" si="8651"/>
        <v>0</v>
      </c>
      <c r="Z2904" s="122">
        <f t="shared" si="8652"/>
        <v>0</v>
      </c>
      <c r="AA2904" s="121">
        <f t="shared" si="8653"/>
        <v>0</v>
      </c>
      <c r="AB2904" s="122">
        <f t="shared" si="8888"/>
        <v>0</v>
      </c>
      <c r="AC2904" s="122">
        <f t="shared" si="8888"/>
        <v>0</v>
      </c>
      <c r="AD2904" s="121">
        <f t="shared" si="8654"/>
        <v>0</v>
      </c>
      <c r="AE2904" s="122">
        <f t="shared" ref="AE2904:AM2904" si="8928">+($AN2904-$AD2904)/10+AD2904</f>
        <v>0</v>
      </c>
      <c r="AF2904" s="122">
        <f t="shared" si="8928"/>
        <v>0</v>
      </c>
      <c r="AG2904" s="122">
        <f t="shared" si="8928"/>
        <v>0</v>
      </c>
      <c r="AH2904" s="122">
        <f t="shared" si="8928"/>
        <v>0</v>
      </c>
      <c r="AI2904" s="122">
        <f t="shared" si="8928"/>
        <v>0</v>
      </c>
      <c r="AJ2904" s="122">
        <f t="shared" si="8928"/>
        <v>0</v>
      </c>
      <c r="AK2904" s="122">
        <f t="shared" si="8928"/>
        <v>0</v>
      </c>
      <c r="AL2904" s="122">
        <f t="shared" si="8928"/>
        <v>0</v>
      </c>
      <c r="AM2904" s="122">
        <f t="shared" si="8928"/>
        <v>0</v>
      </c>
      <c r="AN2904" s="121">
        <f t="shared" si="8656"/>
        <v>0</v>
      </c>
      <c r="AO2904" s="122">
        <f t="shared" ref="AO2904:AW2904" si="8929">+($AX2904-$AN2904)/10+AN2904</f>
        <v>0</v>
      </c>
      <c r="AP2904" s="122">
        <f t="shared" si="8929"/>
        <v>0</v>
      </c>
      <c r="AQ2904" s="122">
        <f t="shared" si="8929"/>
        <v>0</v>
      </c>
      <c r="AR2904" s="122">
        <f t="shared" si="8929"/>
        <v>0</v>
      </c>
      <c r="AS2904" s="122">
        <f t="shared" si="8929"/>
        <v>0</v>
      </c>
      <c r="AT2904" s="122">
        <f t="shared" si="8929"/>
        <v>0</v>
      </c>
      <c r="AU2904" s="122">
        <f t="shared" si="8929"/>
        <v>0</v>
      </c>
      <c r="AV2904" s="122">
        <f t="shared" si="8929"/>
        <v>0</v>
      </c>
      <c r="AW2904" s="122">
        <f t="shared" si="8929"/>
        <v>0</v>
      </c>
      <c r="AX2904" s="121">
        <f t="shared" si="8658"/>
        <v>0</v>
      </c>
    </row>
    <row r="2905" spans="2:50" ht="15.75" customHeight="1" x14ac:dyDescent="0.2">
      <c r="B2905" s="123"/>
      <c r="C2905" s="124"/>
      <c r="D2905" s="124"/>
      <c r="E2905" s="124"/>
      <c r="F2905" s="124"/>
      <c r="G2905" s="124"/>
      <c r="H2905" s="124"/>
      <c r="I2905" s="124"/>
      <c r="J2905" s="124"/>
      <c r="K2905" s="124"/>
      <c r="L2905" s="124"/>
      <c r="M2905" s="124"/>
      <c r="N2905" s="125"/>
      <c r="O2905" s="119"/>
      <c r="P2905" s="120" t="str">
        <f t="shared" si="8251"/>
        <v/>
      </c>
      <c r="Q2905" s="126">
        <f t="shared" ref="Q2905:W2905" si="8930">SUMIF($B$9:$N$9,Q$9,$B2905:$N2905)/100</f>
        <v>0</v>
      </c>
      <c r="R2905" s="126">
        <f t="shared" si="8930"/>
        <v>0</v>
      </c>
      <c r="S2905" s="126">
        <f t="shared" si="8930"/>
        <v>0</v>
      </c>
      <c r="T2905" s="126">
        <f t="shared" si="8930"/>
        <v>0</v>
      </c>
      <c r="U2905" s="126">
        <f t="shared" si="8930"/>
        <v>0</v>
      </c>
      <c r="V2905" s="126">
        <f t="shared" si="8930"/>
        <v>0</v>
      </c>
      <c r="W2905" s="126">
        <f t="shared" si="8930"/>
        <v>0</v>
      </c>
      <c r="X2905" s="127">
        <f t="shared" si="8650"/>
        <v>0</v>
      </c>
      <c r="Y2905" s="126">
        <f t="shared" si="8651"/>
        <v>0</v>
      </c>
      <c r="Z2905" s="127">
        <f t="shared" si="8652"/>
        <v>0</v>
      </c>
      <c r="AA2905" s="126">
        <f t="shared" si="8653"/>
        <v>0</v>
      </c>
      <c r="AB2905" s="127">
        <f t="shared" si="8888"/>
        <v>0</v>
      </c>
      <c r="AC2905" s="127">
        <f t="shared" si="8888"/>
        <v>0</v>
      </c>
      <c r="AD2905" s="126">
        <f t="shared" si="8654"/>
        <v>0</v>
      </c>
      <c r="AE2905" s="127">
        <f t="shared" ref="AE2905:AM2905" si="8931">+($AN2905-$AD2905)/10+AD2905</f>
        <v>0</v>
      </c>
      <c r="AF2905" s="127">
        <f t="shared" si="8931"/>
        <v>0</v>
      </c>
      <c r="AG2905" s="127">
        <f t="shared" si="8931"/>
        <v>0</v>
      </c>
      <c r="AH2905" s="127">
        <f t="shared" si="8931"/>
        <v>0</v>
      </c>
      <c r="AI2905" s="127">
        <f t="shared" si="8931"/>
        <v>0</v>
      </c>
      <c r="AJ2905" s="127">
        <f t="shared" si="8931"/>
        <v>0</v>
      </c>
      <c r="AK2905" s="127">
        <f t="shared" si="8931"/>
        <v>0</v>
      </c>
      <c r="AL2905" s="127">
        <f t="shared" si="8931"/>
        <v>0</v>
      </c>
      <c r="AM2905" s="127">
        <f t="shared" si="8931"/>
        <v>0</v>
      </c>
      <c r="AN2905" s="126">
        <f t="shared" si="8656"/>
        <v>0</v>
      </c>
      <c r="AO2905" s="127">
        <f t="shared" ref="AO2905:AW2905" si="8932">+($AX2905-$AN2905)/10+AN2905</f>
        <v>0</v>
      </c>
      <c r="AP2905" s="127">
        <f t="shared" si="8932"/>
        <v>0</v>
      </c>
      <c r="AQ2905" s="127">
        <f t="shared" si="8932"/>
        <v>0</v>
      </c>
      <c r="AR2905" s="127">
        <f t="shared" si="8932"/>
        <v>0</v>
      </c>
      <c r="AS2905" s="127">
        <f t="shared" si="8932"/>
        <v>0</v>
      </c>
      <c r="AT2905" s="127">
        <f t="shared" si="8932"/>
        <v>0</v>
      </c>
      <c r="AU2905" s="127">
        <f t="shared" si="8932"/>
        <v>0</v>
      </c>
      <c r="AV2905" s="127">
        <f t="shared" si="8932"/>
        <v>0</v>
      </c>
      <c r="AW2905" s="127">
        <f t="shared" si="8932"/>
        <v>0</v>
      </c>
      <c r="AX2905" s="126">
        <f t="shared" si="8658"/>
        <v>0</v>
      </c>
    </row>
    <row r="2906" spans="2:50" ht="15.75" customHeight="1" x14ac:dyDescent="0.2">
      <c r="B2906" s="123"/>
      <c r="C2906" s="128"/>
      <c r="D2906" s="128"/>
      <c r="E2906" s="128"/>
      <c r="F2906" s="128"/>
      <c r="G2906" s="128"/>
      <c r="H2906" s="128"/>
      <c r="I2906" s="128"/>
      <c r="J2906" s="128"/>
      <c r="K2906" s="128"/>
      <c r="L2906" s="128"/>
      <c r="M2906" s="128"/>
      <c r="N2906" s="129"/>
      <c r="O2906" s="119"/>
      <c r="P2906" s="120" t="str">
        <f t="shared" si="8251"/>
        <v/>
      </c>
      <c r="Q2906" s="121">
        <f t="shared" ref="Q2906:W2906" si="8933">SUMIF($B$9:$N$9,Q$9,$B2906:$N2906)/100</f>
        <v>0</v>
      </c>
      <c r="R2906" s="121">
        <f t="shared" si="8933"/>
        <v>0</v>
      </c>
      <c r="S2906" s="121">
        <f t="shared" si="8933"/>
        <v>0</v>
      </c>
      <c r="T2906" s="121">
        <f t="shared" si="8933"/>
        <v>0</v>
      </c>
      <c r="U2906" s="121">
        <f t="shared" si="8933"/>
        <v>0</v>
      </c>
      <c r="V2906" s="121">
        <f t="shared" si="8933"/>
        <v>0</v>
      </c>
      <c r="W2906" s="121">
        <f t="shared" si="8933"/>
        <v>0</v>
      </c>
      <c r="X2906" s="122">
        <f t="shared" si="8650"/>
        <v>0</v>
      </c>
      <c r="Y2906" s="121">
        <f t="shared" si="8651"/>
        <v>0</v>
      </c>
      <c r="Z2906" s="122">
        <f t="shared" si="8652"/>
        <v>0</v>
      </c>
      <c r="AA2906" s="121">
        <f t="shared" si="8653"/>
        <v>0</v>
      </c>
      <c r="AB2906" s="122">
        <f t="shared" si="8888"/>
        <v>0</v>
      </c>
      <c r="AC2906" s="122">
        <f t="shared" si="8888"/>
        <v>0</v>
      </c>
      <c r="AD2906" s="121">
        <f t="shared" si="8654"/>
        <v>0</v>
      </c>
      <c r="AE2906" s="122">
        <f t="shared" ref="AE2906:AM2906" si="8934">+($AN2906-$AD2906)/10+AD2906</f>
        <v>0</v>
      </c>
      <c r="AF2906" s="122">
        <f t="shared" si="8934"/>
        <v>0</v>
      </c>
      <c r="AG2906" s="122">
        <f t="shared" si="8934"/>
        <v>0</v>
      </c>
      <c r="AH2906" s="122">
        <f t="shared" si="8934"/>
        <v>0</v>
      </c>
      <c r="AI2906" s="122">
        <f t="shared" si="8934"/>
        <v>0</v>
      </c>
      <c r="AJ2906" s="122">
        <f t="shared" si="8934"/>
        <v>0</v>
      </c>
      <c r="AK2906" s="122">
        <f t="shared" si="8934"/>
        <v>0</v>
      </c>
      <c r="AL2906" s="122">
        <f t="shared" si="8934"/>
        <v>0</v>
      </c>
      <c r="AM2906" s="122">
        <f t="shared" si="8934"/>
        <v>0</v>
      </c>
      <c r="AN2906" s="121">
        <f t="shared" si="8656"/>
        <v>0</v>
      </c>
      <c r="AO2906" s="122">
        <f t="shared" ref="AO2906:AW2906" si="8935">+($AX2906-$AN2906)/10+AN2906</f>
        <v>0</v>
      </c>
      <c r="AP2906" s="122">
        <f t="shared" si="8935"/>
        <v>0</v>
      </c>
      <c r="AQ2906" s="122">
        <f t="shared" si="8935"/>
        <v>0</v>
      </c>
      <c r="AR2906" s="122">
        <f t="shared" si="8935"/>
        <v>0</v>
      </c>
      <c r="AS2906" s="122">
        <f t="shared" si="8935"/>
        <v>0</v>
      </c>
      <c r="AT2906" s="122">
        <f t="shared" si="8935"/>
        <v>0</v>
      </c>
      <c r="AU2906" s="122">
        <f t="shared" si="8935"/>
        <v>0</v>
      </c>
      <c r="AV2906" s="122">
        <f t="shared" si="8935"/>
        <v>0</v>
      </c>
      <c r="AW2906" s="122">
        <f t="shared" si="8935"/>
        <v>0</v>
      </c>
      <c r="AX2906" s="121">
        <f t="shared" si="8658"/>
        <v>0</v>
      </c>
    </row>
    <row r="2907" spans="2:50" ht="15.75" customHeight="1" x14ac:dyDescent="0.2">
      <c r="B2907" s="123"/>
      <c r="C2907" s="124"/>
      <c r="D2907" s="124"/>
      <c r="E2907" s="124"/>
      <c r="F2907" s="124"/>
      <c r="G2907" s="124"/>
      <c r="H2907" s="124"/>
      <c r="I2907" s="124"/>
      <c r="J2907" s="124"/>
      <c r="K2907" s="124"/>
      <c r="L2907" s="124"/>
      <c r="M2907" s="124"/>
      <c r="N2907" s="125"/>
      <c r="O2907" s="119"/>
      <c r="P2907" s="120" t="str">
        <f t="shared" si="8251"/>
        <v/>
      </c>
      <c r="Q2907" s="126">
        <f t="shared" ref="Q2907:W2907" si="8936">SUMIF($B$9:$N$9,Q$9,$B2907:$N2907)/100</f>
        <v>0</v>
      </c>
      <c r="R2907" s="126">
        <f t="shared" si="8936"/>
        <v>0</v>
      </c>
      <c r="S2907" s="126">
        <f t="shared" si="8936"/>
        <v>0</v>
      </c>
      <c r="T2907" s="126">
        <f t="shared" si="8936"/>
        <v>0</v>
      </c>
      <c r="U2907" s="126">
        <f t="shared" si="8936"/>
        <v>0</v>
      </c>
      <c r="V2907" s="126">
        <f t="shared" si="8936"/>
        <v>0</v>
      </c>
      <c r="W2907" s="126">
        <f t="shared" si="8936"/>
        <v>0</v>
      </c>
      <c r="X2907" s="127">
        <f t="shared" si="8650"/>
        <v>0</v>
      </c>
      <c r="Y2907" s="126">
        <f t="shared" si="8651"/>
        <v>0</v>
      </c>
      <c r="Z2907" s="127">
        <f t="shared" si="8652"/>
        <v>0</v>
      </c>
      <c r="AA2907" s="126">
        <f t="shared" si="8653"/>
        <v>0</v>
      </c>
      <c r="AB2907" s="127">
        <f t="shared" si="8888"/>
        <v>0</v>
      </c>
      <c r="AC2907" s="127">
        <f t="shared" si="8888"/>
        <v>0</v>
      </c>
      <c r="AD2907" s="126">
        <f t="shared" si="8654"/>
        <v>0</v>
      </c>
      <c r="AE2907" s="127">
        <f t="shared" ref="AE2907:AM2907" si="8937">+($AN2907-$AD2907)/10+AD2907</f>
        <v>0</v>
      </c>
      <c r="AF2907" s="127">
        <f t="shared" si="8937"/>
        <v>0</v>
      </c>
      <c r="AG2907" s="127">
        <f t="shared" si="8937"/>
        <v>0</v>
      </c>
      <c r="AH2907" s="127">
        <f t="shared" si="8937"/>
        <v>0</v>
      </c>
      <c r="AI2907" s="127">
        <f t="shared" si="8937"/>
        <v>0</v>
      </c>
      <c r="AJ2907" s="127">
        <f t="shared" si="8937"/>
        <v>0</v>
      </c>
      <c r="AK2907" s="127">
        <f t="shared" si="8937"/>
        <v>0</v>
      </c>
      <c r="AL2907" s="127">
        <f t="shared" si="8937"/>
        <v>0</v>
      </c>
      <c r="AM2907" s="127">
        <f t="shared" si="8937"/>
        <v>0</v>
      </c>
      <c r="AN2907" s="126">
        <f t="shared" si="8656"/>
        <v>0</v>
      </c>
      <c r="AO2907" s="127">
        <f t="shared" ref="AO2907:AW2907" si="8938">+($AX2907-$AN2907)/10+AN2907</f>
        <v>0</v>
      </c>
      <c r="AP2907" s="127">
        <f t="shared" si="8938"/>
        <v>0</v>
      </c>
      <c r="AQ2907" s="127">
        <f t="shared" si="8938"/>
        <v>0</v>
      </c>
      <c r="AR2907" s="127">
        <f t="shared" si="8938"/>
        <v>0</v>
      </c>
      <c r="AS2907" s="127">
        <f t="shared" si="8938"/>
        <v>0</v>
      </c>
      <c r="AT2907" s="127">
        <f t="shared" si="8938"/>
        <v>0</v>
      </c>
      <c r="AU2907" s="127">
        <f t="shared" si="8938"/>
        <v>0</v>
      </c>
      <c r="AV2907" s="127">
        <f t="shared" si="8938"/>
        <v>0</v>
      </c>
      <c r="AW2907" s="127">
        <f t="shared" si="8938"/>
        <v>0</v>
      </c>
      <c r="AX2907" s="126">
        <f t="shared" si="8658"/>
        <v>0</v>
      </c>
    </row>
    <row r="2908" spans="2:50" ht="15.75" customHeight="1" x14ac:dyDescent="0.2">
      <c r="B2908" s="123"/>
      <c r="C2908" s="128"/>
      <c r="D2908" s="128"/>
      <c r="E2908" s="128"/>
      <c r="F2908" s="128"/>
      <c r="G2908" s="128"/>
      <c r="H2908" s="128"/>
      <c r="I2908" s="128"/>
      <c r="J2908" s="128"/>
      <c r="K2908" s="128"/>
      <c r="L2908" s="128"/>
      <c r="M2908" s="128"/>
      <c r="N2908" s="129"/>
      <c r="O2908" s="119"/>
      <c r="P2908" s="120" t="str">
        <f t="shared" si="8251"/>
        <v/>
      </c>
      <c r="Q2908" s="121">
        <f t="shared" ref="Q2908:W2908" si="8939">SUMIF($B$9:$N$9,Q$9,$B2908:$N2908)/100</f>
        <v>0</v>
      </c>
      <c r="R2908" s="121">
        <f t="shared" si="8939"/>
        <v>0</v>
      </c>
      <c r="S2908" s="121">
        <f t="shared" si="8939"/>
        <v>0</v>
      </c>
      <c r="T2908" s="121">
        <f t="shared" si="8939"/>
        <v>0</v>
      </c>
      <c r="U2908" s="121">
        <f t="shared" si="8939"/>
        <v>0</v>
      </c>
      <c r="V2908" s="121">
        <f t="shared" si="8939"/>
        <v>0</v>
      </c>
      <c r="W2908" s="121">
        <f t="shared" si="8939"/>
        <v>0</v>
      </c>
      <c r="X2908" s="122">
        <f t="shared" si="8650"/>
        <v>0</v>
      </c>
      <c r="Y2908" s="121">
        <f t="shared" si="8651"/>
        <v>0</v>
      </c>
      <c r="Z2908" s="122">
        <f t="shared" si="8652"/>
        <v>0</v>
      </c>
      <c r="AA2908" s="121">
        <f t="shared" si="8653"/>
        <v>0</v>
      </c>
      <c r="AB2908" s="122">
        <f t="shared" si="8888"/>
        <v>0</v>
      </c>
      <c r="AC2908" s="122">
        <f t="shared" si="8888"/>
        <v>0</v>
      </c>
      <c r="AD2908" s="121">
        <f t="shared" si="8654"/>
        <v>0</v>
      </c>
      <c r="AE2908" s="122">
        <f t="shared" ref="AE2908:AM2908" si="8940">+($AN2908-$AD2908)/10+AD2908</f>
        <v>0</v>
      </c>
      <c r="AF2908" s="122">
        <f t="shared" si="8940"/>
        <v>0</v>
      </c>
      <c r="AG2908" s="122">
        <f t="shared" si="8940"/>
        <v>0</v>
      </c>
      <c r="AH2908" s="122">
        <f t="shared" si="8940"/>
        <v>0</v>
      </c>
      <c r="AI2908" s="122">
        <f t="shared" si="8940"/>
        <v>0</v>
      </c>
      <c r="AJ2908" s="122">
        <f t="shared" si="8940"/>
        <v>0</v>
      </c>
      <c r="AK2908" s="122">
        <f t="shared" si="8940"/>
        <v>0</v>
      </c>
      <c r="AL2908" s="122">
        <f t="shared" si="8940"/>
        <v>0</v>
      </c>
      <c r="AM2908" s="122">
        <f t="shared" si="8940"/>
        <v>0</v>
      </c>
      <c r="AN2908" s="121">
        <f t="shared" si="8656"/>
        <v>0</v>
      </c>
      <c r="AO2908" s="122">
        <f t="shared" ref="AO2908:AW2908" si="8941">+($AX2908-$AN2908)/10+AN2908</f>
        <v>0</v>
      </c>
      <c r="AP2908" s="122">
        <f t="shared" si="8941"/>
        <v>0</v>
      </c>
      <c r="AQ2908" s="122">
        <f t="shared" si="8941"/>
        <v>0</v>
      </c>
      <c r="AR2908" s="122">
        <f t="shared" si="8941"/>
        <v>0</v>
      </c>
      <c r="AS2908" s="122">
        <f t="shared" si="8941"/>
        <v>0</v>
      </c>
      <c r="AT2908" s="122">
        <f t="shared" si="8941"/>
        <v>0</v>
      </c>
      <c r="AU2908" s="122">
        <f t="shared" si="8941"/>
        <v>0</v>
      </c>
      <c r="AV2908" s="122">
        <f t="shared" si="8941"/>
        <v>0</v>
      </c>
      <c r="AW2908" s="122">
        <f t="shared" si="8941"/>
        <v>0</v>
      </c>
      <c r="AX2908" s="121">
        <f t="shared" si="8658"/>
        <v>0</v>
      </c>
    </row>
    <row r="2909" spans="2:50" ht="15.75" customHeight="1" x14ac:dyDescent="0.2">
      <c r="B2909" s="123"/>
      <c r="C2909" s="124"/>
      <c r="D2909" s="124"/>
      <c r="E2909" s="124"/>
      <c r="F2909" s="124"/>
      <c r="G2909" s="124"/>
      <c r="H2909" s="124"/>
      <c r="I2909" s="124"/>
      <c r="J2909" s="124"/>
      <c r="K2909" s="124"/>
      <c r="L2909" s="124"/>
      <c r="M2909" s="124"/>
      <c r="N2909" s="125"/>
      <c r="O2909" s="119"/>
      <c r="P2909" s="120" t="str">
        <f t="shared" si="8251"/>
        <v/>
      </c>
      <c r="Q2909" s="126">
        <f t="shared" ref="Q2909:W2909" si="8942">SUMIF($B$9:$N$9,Q$9,$B2909:$N2909)/100</f>
        <v>0</v>
      </c>
      <c r="R2909" s="126">
        <f t="shared" si="8942"/>
        <v>0</v>
      </c>
      <c r="S2909" s="126">
        <f t="shared" si="8942"/>
        <v>0</v>
      </c>
      <c r="T2909" s="126">
        <f t="shared" si="8942"/>
        <v>0</v>
      </c>
      <c r="U2909" s="126">
        <f t="shared" si="8942"/>
        <v>0</v>
      </c>
      <c r="V2909" s="126">
        <f t="shared" si="8942"/>
        <v>0</v>
      </c>
      <c r="W2909" s="126">
        <f t="shared" si="8942"/>
        <v>0</v>
      </c>
      <c r="X2909" s="127">
        <f t="shared" si="8650"/>
        <v>0</v>
      </c>
      <c r="Y2909" s="126">
        <f t="shared" si="8651"/>
        <v>0</v>
      </c>
      <c r="Z2909" s="127">
        <f t="shared" si="8652"/>
        <v>0</v>
      </c>
      <c r="AA2909" s="126">
        <f t="shared" si="8653"/>
        <v>0</v>
      </c>
      <c r="AB2909" s="127">
        <f t="shared" si="8888"/>
        <v>0</v>
      </c>
      <c r="AC2909" s="127">
        <f t="shared" si="8888"/>
        <v>0</v>
      </c>
      <c r="AD2909" s="126">
        <f t="shared" si="8654"/>
        <v>0</v>
      </c>
      <c r="AE2909" s="127">
        <f t="shared" ref="AE2909:AM2909" si="8943">+($AN2909-$AD2909)/10+AD2909</f>
        <v>0</v>
      </c>
      <c r="AF2909" s="127">
        <f t="shared" si="8943"/>
        <v>0</v>
      </c>
      <c r="AG2909" s="127">
        <f t="shared" si="8943"/>
        <v>0</v>
      </c>
      <c r="AH2909" s="127">
        <f t="shared" si="8943"/>
        <v>0</v>
      </c>
      <c r="AI2909" s="127">
        <f t="shared" si="8943"/>
        <v>0</v>
      </c>
      <c r="AJ2909" s="127">
        <f t="shared" si="8943"/>
        <v>0</v>
      </c>
      <c r="AK2909" s="127">
        <f t="shared" si="8943"/>
        <v>0</v>
      </c>
      <c r="AL2909" s="127">
        <f t="shared" si="8943"/>
        <v>0</v>
      </c>
      <c r="AM2909" s="127">
        <f t="shared" si="8943"/>
        <v>0</v>
      </c>
      <c r="AN2909" s="126">
        <f t="shared" si="8656"/>
        <v>0</v>
      </c>
      <c r="AO2909" s="127">
        <f t="shared" ref="AO2909:AW2909" si="8944">+($AX2909-$AN2909)/10+AN2909</f>
        <v>0</v>
      </c>
      <c r="AP2909" s="127">
        <f t="shared" si="8944"/>
        <v>0</v>
      </c>
      <c r="AQ2909" s="127">
        <f t="shared" si="8944"/>
        <v>0</v>
      </c>
      <c r="AR2909" s="127">
        <f t="shared" si="8944"/>
        <v>0</v>
      </c>
      <c r="AS2909" s="127">
        <f t="shared" si="8944"/>
        <v>0</v>
      </c>
      <c r="AT2909" s="127">
        <f t="shared" si="8944"/>
        <v>0</v>
      </c>
      <c r="AU2909" s="127">
        <f t="shared" si="8944"/>
        <v>0</v>
      </c>
      <c r="AV2909" s="127">
        <f t="shared" si="8944"/>
        <v>0</v>
      </c>
      <c r="AW2909" s="127">
        <f t="shared" si="8944"/>
        <v>0</v>
      </c>
      <c r="AX2909" s="126">
        <f t="shared" si="8658"/>
        <v>0</v>
      </c>
    </row>
    <row r="2910" spans="2:50" ht="15.75" customHeight="1" x14ac:dyDescent="0.2">
      <c r="B2910" s="123"/>
      <c r="C2910" s="128"/>
      <c r="D2910" s="128"/>
      <c r="E2910" s="128"/>
      <c r="F2910" s="128"/>
      <c r="G2910" s="128"/>
      <c r="H2910" s="128"/>
      <c r="I2910" s="128"/>
      <c r="J2910" s="128"/>
      <c r="K2910" s="128"/>
      <c r="L2910" s="128"/>
      <c r="M2910" s="128"/>
      <c r="N2910" s="129"/>
      <c r="O2910" s="119"/>
      <c r="P2910" s="120" t="str">
        <f t="shared" si="8251"/>
        <v/>
      </c>
      <c r="Q2910" s="121">
        <f t="shared" ref="Q2910:W2910" si="8945">SUMIF($B$9:$N$9,Q$9,$B2910:$N2910)/100</f>
        <v>0</v>
      </c>
      <c r="R2910" s="121">
        <f t="shared" si="8945"/>
        <v>0</v>
      </c>
      <c r="S2910" s="121">
        <f t="shared" si="8945"/>
        <v>0</v>
      </c>
      <c r="T2910" s="121">
        <f t="shared" si="8945"/>
        <v>0</v>
      </c>
      <c r="U2910" s="121">
        <f t="shared" si="8945"/>
        <v>0</v>
      </c>
      <c r="V2910" s="121">
        <f t="shared" si="8945"/>
        <v>0</v>
      </c>
      <c r="W2910" s="121">
        <f t="shared" si="8945"/>
        <v>0</v>
      </c>
      <c r="X2910" s="122">
        <f t="shared" si="8650"/>
        <v>0</v>
      </c>
      <c r="Y2910" s="121">
        <f t="shared" si="8651"/>
        <v>0</v>
      </c>
      <c r="Z2910" s="122">
        <f t="shared" si="8652"/>
        <v>0</v>
      </c>
      <c r="AA2910" s="121">
        <f t="shared" si="8653"/>
        <v>0</v>
      </c>
      <c r="AB2910" s="122">
        <f t="shared" si="8888"/>
        <v>0</v>
      </c>
      <c r="AC2910" s="122">
        <f t="shared" si="8888"/>
        <v>0</v>
      </c>
      <c r="AD2910" s="121">
        <f t="shared" si="8654"/>
        <v>0</v>
      </c>
      <c r="AE2910" s="122">
        <f t="shared" ref="AE2910:AM2910" si="8946">+($AN2910-$AD2910)/10+AD2910</f>
        <v>0</v>
      </c>
      <c r="AF2910" s="122">
        <f t="shared" si="8946"/>
        <v>0</v>
      </c>
      <c r="AG2910" s="122">
        <f t="shared" si="8946"/>
        <v>0</v>
      </c>
      <c r="AH2910" s="122">
        <f t="shared" si="8946"/>
        <v>0</v>
      </c>
      <c r="AI2910" s="122">
        <f t="shared" si="8946"/>
        <v>0</v>
      </c>
      <c r="AJ2910" s="122">
        <f t="shared" si="8946"/>
        <v>0</v>
      </c>
      <c r="AK2910" s="122">
        <f t="shared" si="8946"/>
        <v>0</v>
      </c>
      <c r="AL2910" s="122">
        <f t="shared" si="8946"/>
        <v>0</v>
      </c>
      <c r="AM2910" s="122">
        <f t="shared" si="8946"/>
        <v>0</v>
      </c>
      <c r="AN2910" s="121">
        <f t="shared" si="8656"/>
        <v>0</v>
      </c>
      <c r="AO2910" s="122">
        <f t="shared" ref="AO2910:AW2910" si="8947">+($AX2910-$AN2910)/10+AN2910</f>
        <v>0</v>
      </c>
      <c r="AP2910" s="122">
        <f t="shared" si="8947"/>
        <v>0</v>
      </c>
      <c r="AQ2910" s="122">
        <f t="shared" si="8947"/>
        <v>0</v>
      </c>
      <c r="AR2910" s="122">
        <f t="shared" si="8947"/>
        <v>0</v>
      </c>
      <c r="AS2910" s="122">
        <f t="shared" si="8947"/>
        <v>0</v>
      </c>
      <c r="AT2910" s="122">
        <f t="shared" si="8947"/>
        <v>0</v>
      </c>
      <c r="AU2910" s="122">
        <f t="shared" si="8947"/>
        <v>0</v>
      </c>
      <c r="AV2910" s="122">
        <f t="shared" si="8947"/>
        <v>0</v>
      </c>
      <c r="AW2910" s="122">
        <f t="shared" si="8947"/>
        <v>0</v>
      </c>
      <c r="AX2910" s="121">
        <f t="shared" si="8658"/>
        <v>0</v>
      </c>
    </row>
    <row r="2911" spans="2:50" ht="15.75" customHeight="1" x14ac:dyDescent="0.2">
      <c r="B2911" s="123"/>
      <c r="C2911" s="124"/>
      <c r="D2911" s="124"/>
      <c r="E2911" s="124"/>
      <c r="F2911" s="124"/>
      <c r="G2911" s="124"/>
      <c r="H2911" s="124"/>
      <c r="I2911" s="124"/>
      <c r="J2911" s="124"/>
      <c r="K2911" s="124"/>
      <c r="L2911" s="124"/>
      <c r="M2911" s="124"/>
      <c r="N2911" s="125"/>
      <c r="O2911" s="119"/>
      <c r="P2911" s="120" t="str">
        <f t="shared" si="8251"/>
        <v/>
      </c>
      <c r="Q2911" s="126">
        <f t="shared" ref="Q2911:W2911" si="8948">SUMIF($B$9:$N$9,Q$9,$B2911:$N2911)/100</f>
        <v>0</v>
      </c>
      <c r="R2911" s="126">
        <f t="shared" si="8948"/>
        <v>0</v>
      </c>
      <c r="S2911" s="126">
        <f t="shared" si="8948"/>
        <v>0</v>
      </c>
      <c r="T2911" s="126">
        <f t="shared" si="8948"/>
        <v>0</v>
      </c>
      <c r="U2911" s="126">
        <f t="shared" si="8948"/>
        <v>0</v>
      </c>
      <c r="V2911" s="126">
        <f t="shared" si="8948"/>
        <v>0</v>
      </c>
      <c r="W2911" s="126">
        <f t="shared" si="8948"/>
        <v>0</v>
      </c>
      <c r="X2911" s="127">
        <f t="shared" si="8650"/>
        <v>0</v>
      </c>
      <c r="Y2911" s="126">
        <f t="shared" si="8651"/>
        <v>0</v>
      </c>
      <c r="Z2911" s="127">
        <f t="shared" si="8652"/>
        <v>0</v>
      </c>
      <c r="AA2911" s="126">
        <f t="shared" si="8653"/>
        <v>0</v>
      </c>
      <c r="AB2911" s="127">
        <f t="shared" ref="AB2911:AC2930" si="8949">+($AD2911-$AA2911)/3+AA2911</f>
        <v>0</v>
      </c>
      <c r="AC2911" s="127">
        <f t="shared" si="8949"/>
        <v>0</v>
      </c>
      <c r="AD2911" s="126">
        <f t="shared" si="8654"/>
        <v>0</v>
      </c>
      <c r="AE2911" s="127">
        <f t="shared" ref="AE2911:AM2911" si="8950">+($AN2911-$AD2911)/10+AD2911</f>
        <v>0</v>
      </c>
      <c r="AF2911" s="127">
        <f t="shared" si="8950"/>
        <v>0</v>
      </c>
      <c r="AG2911" s="127">
        <f t="shared" si="8950"/>
        <v>0</v>
      </c>
      <c r="AH2911" s="127">
        <f t="shared" si="8950"/>
        <v>0</v>
      </c>
      <c r="AI2911" s="127">
        <f t="shared" si="8950"/>
        <v>0</v>
      </c>
      <c r="AJ2911" s="127">
        <f t="shared" si="8950"/>
        <v>0</v>
      </c>
      <c r="AK2911" s="127">
        <f t="shared" si="8950"/>
        <v>0</v>
      </c>
      <c r="AL2911" s="127">
        <f t="shared" si="8950"/>
        <v>0</v>
      </c>
      <c r="AM2911" s="127">
        <f t="shared" si="8950"/>
        <v>0</v>
      </c>
      <c r="AN2911" s="126">
        <f t="shared" si="8656"/>
        <v>0</v>
      </c>
      <c r="AO2911" s="127">
        <f t="shared" ref="AO2911:AW2911" si="8951">+($AX2911-$AN2911)/10+AN2911</f>
        <v>0</v>
      </c>
      <c r="AP2911" s="127">
        <f t="shared" si="8951"/>
        <v>0</v>
      </c>
      <c r="AQ2911" s="127">
        <f t="shared" si="8951"/>
        <v>0</v>
      </c>
      <c r="AR2911" s="127">
        <f t="shared" si="8951"/>
        <v>0</v>
      </c>
      <c r="AS2911" s="127">
        <f t="shared" si="8951"/>
        <v>0</v>
      </c>
      <c r="AT2911" s="127">
        <f t="shared" si="8951"/>
        <v>0</v>
      </c>
      <c r="AU2911" s="127">
        <f t="shared" si="8951"/>
        <v>0</v>
      </c>
      <c r="AV2911" s="127">
        <f t="shared" si="8951"/>
        <v>0</v>
      </c>
      <c r="AW2911" s="127">
        <f t="shared" si="8951"/>
        <v>0</v>
      </c>
      <c r="AX2911" s="126">
        <f t="shared" si="8658"/>
        <v>0</v>
      </c>
    </row>
    <row r="2912" spans="2:50" ht="15.75" customHeight="1" x14ac:dyDescent="0.2">
      <c r="B2912" s="123"/>
      <c r="C2912" s="128"/>
      <c r="D2912" s="128"/>
      <c r="E2912" s="128"/>
      <c r="F2912" s="128"/>
      <c r="G2912" s="128"/>
      <c r="H2912" s="128"/>
      <c r="I2912" s="128"/>
      <c r="J2912" s="128"/>
      <c r="K2912" s="128"/>
      <c r="L2912" s="128"/>
      <c r="M2912" s="128"/>
      <c r="N2912" s="129"/>
      <c r="O2912" s="119"/>
      <c r="P2912" s="120" t="str">
        <f t="shared" si="8251"/>
        <v/>
      </c>
      <c r="Q2912" s="121">
        <f t="shared" ref="Q2912:W2912" si="8952">SUMIF($B$9:$N$9,Q$9,$B2912:$N2912)/100</f>
        <v>0</v>
      </c>
      <c r="R2912" s="121">
        <f t="shared" si="8952"/>
        <v>0</v>
      </c>
      <c r="S2912" s="121">
        <f t="shared" si="8952"/>
        <v>0</v>
      </c>
      <c r="T2912" s="121">
        <f t="shared" si="8952"/>
        <v>0</v>
      </c>
      <c r="U2912" s="121">
        <f t="shared" si="8952"/>
        <v>0</v>
      </c>
      <c r="V2912" s="121">
        <f t="shared" si="8952"/>
        <v>0</v>
      </c>
      <c r="W2912" s="121">
        <f t="shared" si="8952"/>
        <v>0</v>
      </c>
      <c r="X2912" s="122">
        <f t="shared" si="8650"/>
        <v>0</v>
      </c>
      <c r="Y2912" s="121">
        <f t="shared" si="8651"/>
        <v>0</v>
      </c>
      <c r="Z2912" s="122">
        <f t="shared" si="8652"/>
        <v>0</v>
      </c>
      <c r="AA2912" s="121">
        <f t="shared" si="8653"/>
        <v>0</v>
      </c>
      <c r="AB2912" s="122">
        <f t="shared" si="8949"/>
        <v>0</v>
      </c>
      <c r="AC2912" s="122">
        <f t="shared" si="8949"/>
        <v>0</v>
      </c>
      <c r="AD2912" s="121">
        <f t="shared" si="8654"/>
        <v>0</v>
      </c>
      <c r="AE2912" s="122">
        <f t="shared" ref="AE2912:AM2912" si="8953">+($AN2912-$AD2912)/10+AD2912</f>
        <v>0</v>
      </c>
      <c r="AF2912" s="122">
        <f t="shared" si="8953"/>
        <v>0</v>
      </c>
      <c r="AG2912" s="122">
        <f t="shared" si="8953"/>
        <v>0</v>
      </c>
      <c r="AH2912" s="122">
        <f t="shared" si="8953"/>
        <v>0</v>
      </c>
      <c r="AI2912" s="122">
        <f t="shared" si="8953"/>
        <v>0</v>
      </c>
      <c r="AJ2912" s="122">
        <f t="shared" si="8953"/>
        <v>0</v>
      </c>
      <c r="AK2912" s="122">
        <f t="shared" si="8953"/>
        <v>0</v>
      </c>
      <c r="AL2912" s="122">
        <f t="shared" si="8953"/>
        <v>0</v>
      </c>
      <c r="AM2912" s="122">
        <f t="shared" si="8953"/>
        <v>0</v>
      </c>
      <c r="AN2912" s="121">
        <f t="shared" si="8656"/>
        <v>0</v>
      </c>
      <c r="AO2912" s="122">
        <f t="shared" ref="AO2912:AW2912" si="8954">+($AX2912-$AN2912)/10+AN2912</f>
        <v>0</v>
      </c>
      <c r="AP2912" s="122">
        <f t="shared" si="8954"/>
        <v>0</v>
      </c>
      <c r="AQ2912" s="122">
        <f t="shared" si="8954"/>
        <v>0</v>
      </c>
      <c r="AR2912" s="122">
        <f t="shared" si="8954"/>
        <v>0</v>
      </c>
      <c r="AS2912" s="122">
        <f t="shared" si="8954"/>
        <v>0</v>
      </c>
      <c r="AT2912" s="122">
        <f t="shared" si="8954"/>
        <v>0</v>
      </c>
      <c r="AU2912" s="122">
        <f t="shared" si="8954"/>
        <v>0</v>
      </c>
      <c r="AV2912" s="122">
        <f t="shared" si="8954"/>
        <v>0</v>
      </c>
      <c r="AW2912" s="122">
        <f t="shared" si="8954"/>
        <v>0</v>
      </c>
      <c r="AX2912" s="121">
        <f t="shared" si="8658"/>
        <v>0</v>
      </c>
    </row>
    <row r="2913" spans="2:50" ht="15.75" customHeight="1" x14ac:dyDescent="0.2">
      <c r="B2913" s="123"/>
      <c r="C2913" s="124"/>
      <c r="D2913" s="124"/>
      <c r="E2913" s="124"/>
      <c r="F2913" s="124"/>
      <c r="G2913" s="124"/>
      <c r="H2913" s="124"/>
      <c r="I2913" s="124"/>
      <c r="J2913" s="124"/>
      <c r="K2913" s="124"/>
      <c r="L2913" s="124"/>
      <c r="M2913" s="124"/>
      <c r="N2913" s="125"/>
      <c r="O2913" s="119"/>
      <c r="P2913" s="120" t="str">
        <f t="shared" si="8251"/>
        <v/>
      </c>
      <c r="Q2913" s="126">
        <f t="shared" ref="Q2913:W2913" si="8955">SUMIF($B$9:$N$9,Q$9,$B2913:$N2913)/100</f>
        <v>0</v>
      </c>
      <c r="R2913" s="126">
        <f t="shared" si="8955"/>
        <v>0</v>
      </c>
      <c r="S2913" s="126">
        <f t="shared" si="8955"/>
        <v>0</v>
      </c>
      <c r="T2913" s="126">
        <f t="shared" si="8955"/>
        <v>0</v>
      </c>
      <c r="U2913" s="126">
        <f t="shared" si="8955"/>
        <v>0</v>
      </c>
      <c r="V2913" s="126">
        <f t="shared" si="8955"/>
        <v>0</v>
      </c>
      <c r="W2913" s="126">
        <f t="shared" si="8955"/>
        <v>0</v>
      </c>
      <c r="X2913" s="127">
        <f t="shared" si="8650"/>
        <v>0</v>
      </c>
      <c r="Y2913" s="126">
        <f t="shared" si="8651"/>
        <v>0</v>
      </c>
      <c r="Z2913" s="127">
        <f t="shared" si="8652"/>
        <v>0</v>
      </c>
      <c r="AA2913" s="126">
        <f t="shared" si="8653"/>
        <v>0</v>
      </c>
      <c r="AB2913" s="127">
        <f t="shared" si="8949"/>
        <v>0</v>
      </c>
      <c r="AC2913" s="127">
        <f t="shared" si="8949"/>
        <v>0</v>
      </c>
      <c r="AD2913" s="126">
        <f t="shared" si="8654"/>
        <v>0</v>
      </c>
      <c r="AE2913" s="127">
        <f t="shared" ref="AE2913:AM2913" si="8956">+($AN2913-$AD2913)/10+AD2913</f>
        <v>0</v>
      </c>
      <c r="AF2913" s="127">
        <f t="shared" si="8956"/>
        <v>0</v>
      </c>
      <c r="AG2913" s="127">
        <f t="shared" si="8956"/>
        <v>0</v>
      </c>
      <c r="AH2913" s="127">
        <f t="shared" si="8956"/>
        <v>0</v>
      </c>
      <c r="AI2913" s="127">
        <f t="shared" si="8956"/>
        <v>0</v>
      </c>
      <c r="AJ2913" s="127">
        <f t="shared" si="8956"/>
        <v>0</v>
      </c>
      <c r="AK2913" s="127">
        <f t="shared" si="8956"/>
        <v>0</v>
      </c>
      <c r="AL2913" s="127">
        <f t="shared" si="8956"/>
        <v>0</v>
      </c>
      <c r="AM2913" s="127">
        <f t="shared" si="8956"/>
        <v>0</v>
      </c>
      <c r="AN2913" s="126">
        <f t="shared" si="8656"/>
        <v>0</v>
      </c>
      <c r="AO2913" s="127">
        <f t="shared" ref="AO2913:AW2913" si="8957">+($AX2913-$AN2913)/10+AN2913</f>
        <v>0</v>
      </c>
      <c r="AP2913" s="127">
        <f t="shared" si="8957"/>
        <v>0</v>
      </c>
      <c r="AQ2913" s="127">
        <f t="shared" si="8957"/>
        <v>0</v>
      </c>
      <c r="AR2913" s="127">
        <f t="shared" si="8957"/>
        <v>0</v>
      </c>
      <c r="AS2913" s="127">
        <f t="shared" si="8957"/>
        <v>0</v>
      </c>
      <c r="AT2913" s="127">
        <f t="shared" si="8957"/>
        <v>0</v>
      </c>
      <c r="AU2913" s="127">
        <f t="shared" si="8957"/>
        <v>0</v>
      </c>
      <c r="AV2913" s="127">
        <f t="shared" si="8957"/>
        <v>0</v>
      </c>
      <c r="AW2913" s="127">
        <f t="shared" si="8957"/>
        <v>0</v>
      </c>
      <c r="AX2913" s="126">
        <f t="shared" si="8658"/>
        <v>0</v>
      </c>
    </row>
    <row r="2914" spans="2:50" ht="15.75" customHeight="1" x14ac:dyDescent="0.2">
      <c r="B2914" s="123"/>
      <c r="C2914" s="128"/>
      <c r="D2914" s="128"/>
      <c r="E2914" s="128"/>
      <c r="F2914" s="128"/>
      <c r="G2914" s="128"/>
      <c r="H2914" s="128"/>
      <c r="I2914" s="128"/>
      <c r="J2914" s="128"/>
      <c r="K2914" s="128"/>
      <c r="L2914" s="128"/>
      <c r="M2914" s="128"/>
      <c r="N2914" s="129"/>
      <c r="O2914" s="119"/>
      <c r="P2914" s="120" t="str">
        <f t="shared" si="8251"/>
        <v/>
      </c>
      <c r="Q2914" s="121">
        <f t="shared" ref="Q2914:W2914" si="8958">SUMIF($B$9:$N$9,Q$9,$B2914:$N2914)/100</f>
        <v>0</v>
      </c>
      <c r="R2914" s="121">
        <f t="shared" si="8958"/>
        <v>0</v>
      </c>
      <c r="S2914" s="121">
        <f t="shared" si="8958"/>
        <v>0</v>
      </c>
      <c r="T2914" s="121">
        <f t="shared" si="8958"/>
        <v>0</v>
      </c>
      <c r="U2914" s="121">
        <f t="shared" si="8958"/>
        <v>0</v>
      </c>
      <c r="V2914" s="121">
        <f t="shared" si="8958"/>
        <v>0</v>
      </c>
      <c r="W2914" s="121">
        <f t="shared" si="8958"/>
        <v>0</v>
      </c>
      <c r="X2914" s="122">
        <f t="shared" si="8650"/>
        <v>0</v>
      </c>
      <c r="Y2914" s="121">
        <f t="shared" si="8651"/>
        <v>0</v>
      </c>
      <c r="Z2914" s="122">
        <f t="shared" si="8652"/>
        <v>0</v>
      </c>
      <c r="AA2914" s="121">
        <f t="shared" si="8653"/>
        <v>0</v>
      </c>
      <c r="AB2914" s="122">
        <f t="shared" si="8949"/>
        <v>0</v>
      </c>
      <c r="AC2914" s="122">
        <f t="shared" si="8949"/>
        <v>0</v>
      </c>
      <c r="AD2914" s="121">
        <f t="shared" si="8654"/>
        <v>0</v>
      </c>
      <c r="AE2914" s="122">
        <f t="shared" ref="AE2914:AM2914" si="8959">+($AN2914-$AD2914)/10+AD2914</f>
        <v>0</v>
      </c>
      <c r="AF2914" s="122">
        <f t="shared" si="8959"/>
        <v>0</v>
      </c>
      <c r="AG2914" s="122">
        <f t="shared" si="8959"/>
        <v>0</v>
      </c>
      <c r="AH2914" s="122">
        <f t="shared" si="8959"/>
        <v>0</v>
      </c>
      <c r="AI2914" s="122">
        <f t="shared" si="8959"/>
        <v>0</v>
      </c>
      <c r="AJ2914" s="122">
        <f t="shared" si="8959"/>
        <v>0</v>
      </c>
      <c r="AK2914" s="122">
        <f t="shared" si="8959"/>
        <v>0</v>
      </c>
      <c r="AL2914" s="122">
        <f t="shared" si="8959"/>
        <v>0</v>
      </c>
      <c r="AM2914" s="122">
        <f t="shared" si="8959"/>
        <v>0</v>
      </c>
      <c r="AN2914" s="121">
        <f t="shared" si="8656"/>
        <v>0</v>
      </c>
      <c r="AO2914" s="122">
        <f t="shared" ref="AO2914:AW2914" si="8960">+($AX2914-$AN2914)/10+AN2914</f>
        <v>0</v>
      </c>
      <c r="AP2914" s="122">
        <f t="shared" si="8960"/>
        <v>0</v>
      </c>
      <c r="AQ2914" s="122">
        <f t="shared" si="8960"/>
        <v>0</v>
      </c>
      <c r="AR2914" s="122">
        <f t="shared" si="8960"/>
        <v>0</v>
      </c>
      <c r="AS2914" s="122">
        <f t="shared" si="8960"/>
        <v>0</v>
      </c>
      <c r="AT2914" s="122">
        <f t="shared" si="8960"/>
        <v>0</v>
      </c>
      <c r="AU2914" s="122">
        <f t="shared" si="8960"/>
        <v>0</v>
      </c>
      <c r="AV2914" s="122">
        <f t="shared" si="8960"/>
        <v>0</v>
      </c>
      <c r="AW2914" s="122">
        <f t="shared" si="8960"/>
        <v>0</v>
      </c>
      <c r="AX2914" s="121">
        <f t="shared" si="8658"/>
        <v>0</v>
      </c>
    </row>
    <row r="2915" spans="2:50" ht="15.75" customHeight="1" x14ac:dyDescent="0.2">
      <c r="B2915" s="123"/>
      <c r="C2915" s="124"/>
      <c r="D2915" s="124"/>
      <c r="E2915" s="124"/>
      <c r="F2915" s="124"/>
      <c r="G2915" s="124"/>
      <c r="H2915" s="124"/>
      <c r="I2915" s="124"/>
      <c r="J2915" s="124"/>
      <c r="K2915" s="124"/>
      <c r="L2915" s="124"/>
      <c r="M2915" s="124"/>
      <c r="N2915" s="125"/>
      <c r="O2915" s="119"/>
      <c r="P2915" s="120" t="str">
        <f t="shared" si="8251"/>
        <v/>
      </c>
      <c r="Q2915" s="126">
        <f t="shared" ref="Q2915:W2915" si="8961">SUMIF($B$9:$N$9,Q$9,$B2915:$N2915)/100</f>
        <v>0</v>
      </c>
      <c r="R2915" s="126">
        <f t="shared" si="8961"/>
        <v>0</v>
      </c>
      <c r="S2915" s="126">
        <f t="shared" si="8961"/>
        <v>0</v>
      </c>
      <c r="T2915" s="126">
        <f t="shared" si="8961"/>
        <v>0</v>
      </c>
      <c r="U2915" s="126">
        <f t="shared" si="8961"/>
        <v>0</v>
      </c>
      <c r="V2915" s="126">
        <f t="shared" si="8961"/>
        <v>0</v>
      </c>
      <c r="W2915" s="126">
        <f t="shared" si="8961"/>
        <v>0</v>
      </c>
      <c r="X2915" s="127">
        <f t="shared" si="8650"/>
        <v>0</v>
      </c>
      <c r="Y2915" s="126">
        <f t="shared" si="8651"/>
        <v>0</v>
      </c>
      <c r="Z2915" s="127">
        <f t="shared" si="8652"/>
        <v>0</v>
      </c>
      <c r="AA2915" s="126">
        <f t="shared" si="8653"/>
        <v>0</v>
      </c>
      <c r="AB2915" s="127">
        <f t="shared" si="8949"/>
        <v>0</v>
      </c>
      <c r="AC2915" s="127">
        <f t="shared" si="8949"/>
        <v>0</v>
      </c>
      <c r="AD2915" s="126">
        <f t="shared" si="8654"/>
        <v>0</v>
      </c>
      <c r="AE2915" s="127">
        <f t="shared" ref="AE2915:AM2915" si="8962">+($AN2915-$AD2915)/10+AD2915</f>
        <v>0</v>
      </c>
      <c r="AF2915" s="127">
        <f t="shared" si="8962"/>
        <v>0</v>
      </c>
      <c r="AG2915" s="127">
        <f t="shared" si="8962"/>
        <v>0</v>
      </c>
      <c r="AH2915" s="127">
        <f t="shared" si="8962"/>
        <v>0</v>
      </c>
      <c r="AI2915" s="127">
        <f t="shared" si="8962"/>
        <v>0</v>
      </c>
      <c r="AJ2915" s="127">
        <f t="shared" si="8962"/>
        <v>0</v>
      </c>
      <c r="AK2915" s="127">
        <f t="shared" si="8962"/>
        <v>0</v>
      </c>
      <c r="AL2915" s="127">
        <f t="shared" si="8962"/>
        <v>0</v>
      </c>
      <c r="AM2915" s="127">
        <f t="shared" si="8962"/>
        <v>0</v>
      </c>
      <c r="AN2915" s="126">
        <f t="shared" si="8656"/>
        <v>0</v>
      </c>
      <c r="AO2915" s="127">
        <f t="shared" ref="AO2915:AW2915" si="8963">+($AX2915-$AN2915)/10+AN2915</f>
        <v>0</v>
      </c>
      <c r="AP2915" s="127">
        <f t="shared" si="8963"/>
        <v>0</v>
      </c>
      <c r="AQ2915" s="127">
        <f t="shared" si="8963"/>
        <v>0</v>
      </c>
      <c r="AR2915" s="127">
        <f t="shared" si="8963"/>
        <v>0</v>
      </c>
      <c r="AS2915" s="127">
        <f t="shared" si="8963"/>
        <v>0</v>
      </c>
      <c r="AT2915" s="127">
        <f t="shared" si="8963"/>
        <v>0</v>
      </c>
      <c r="AU2915" s="127">
        <f t="shared" si="8963"/>
        <v>0</v>
      </c>
      <c r="AV2915" s="127">
        <f t="shared" si="8963"/>
        <v>0</v>
      </c>
      <c r="AW2915" s="127">
        <f t="shared" si="8963"/>
        <v>0</v>
      </c>
      <c r="AX2915" s="126">
        <f t="shared" si="8658"/>
        <v>0</v>
      </c>
    </row>
    <row r="2916" spans="2:50" ht="15.75" customHeight="1" x14ac:dyDescent="0.2">
      <c r="B2916" s="123"/>
      <c r="C2916" s="128"/>
      <c r="D2916" s="128"/>
      <c r="E2916" s="128"/>
      <c r="F2916" s="128"/>
      <c r="G2916" s="128"/>
      <c r="H2916" s="128"/>
      <c r="I2916" s="128"/>
      <c r="J2916" s="128"/>
      <c r="K2916" s="128"/>
      <c r="L2916" s="128"/>
      <c r="M2916" s="128"/>
      <c r="N2916" s="129"/>
      <c r="O2916" s="119"/>
      <c r="P2916" s="120" t="str">
        <f t="shared" si="8251"/>
        <v/>
      </c>
      <c r="Q2916" s="121">
        <f t="shared" ref="Q2916:W2916" si="8964">SUMIF($B$9:$N$9,Q$9,$B2916:$N2916)/100</f>
        <v>0</v>
      </c>
      <c r="R2916" s="121">
        <f t="shared" si="8964"/>
        <v>0</v>
      </c>
      <c r="S2916" s="121">
        <f t="shared" si="8964"/>
        <v>0</v>
      </c>
      <c r="T2916" s="121">
        <f t="shared" si="8964"/>
        <v>0</v>
      </c>
      <c r="U2916" s="121">
        <f t="shared" si="8964"/>
        <v>0</v>
      </c>
      <c r="V2916" s="121">
        <f t="shared" si="8964"/>
        <v>0</v>
      </c>
      <c r="W2916" s="121">
        <f t="shared" si="8964"/>
        <v>0</v>
      </c>
      <c r="X2916" s="122">
        <f t="shared" si="8650"/>
        <v>0</v>
      </c>
      <c r="Y2916" s="121">
        <f t="shared" si="8651"/>
        <v>0</v>
      </c>
      <c r="Z2916" s="122">
        <f t="shared" si="8652"/>
        <v>0</v>
      </c>
      <c r="AA2916" s="121">
        <f t="shared" si="8653"/>
        <v>0</v>
      </c>
      <c r="AB2916" s="122">
        <f t="shared" si="8949"/>
        <v>0</v>
      </c>
      <c r="AC2916" s="122">
        <f t="shared" si="8949"/>
        <v>0</v>
      </c>
      <c r="AD2916" s="121">
        <f t="shared" si="8654"/>
        <v>0</v>
      </c>
      <c r="AE2916" s="122">
        <f t="shared" ref="AE2916:AM2916" si="8965">+($AN2916-$AD2916)/10+AD2916</f>
        <v>0</v>
      </c>
      <c r="AF2916" s="122">
        <f t="shared" si="8965"/>
        <v>0</v>
      </c>
      <c r="AG2916" s="122">
        <f t="shared" si="8965"/>
        <v>0</v>
      </c>
      <c r="AH2916" s="122">
        <f t="shared" si="8965"/>
        <v>0</v>
      </c>
      <c r="AI2916" s="122">
        <f t="shared" si="8965"/>
        <v>0</v>
      </c>
      <c r="AJ2916" s="122">
        <f t="shared" si="8965"/>
        <v>0</v>
      </c>
      <c r="AK2916" s="122">
        <f t="shared" si="8965"/>
        <v>0</v>
      </c>
      <c r="AL2916" s="122">
        <f t="shared" si="8965"/>
        <v>0</v>
      </c>
      <c r="AM2916" s="122">
        <f t="shared" si="8965"/>
        <v>0</v>
      </c>
      <c r="AN2916" s="121">
        <f t="shared" si="8656"/>
        <v>0</v>
      </c>
      <c r="AO2916" s="122">
        <f t="shared" ref="AO2916:AW2916" si="8966">+($AX2916-$AN2916)/10+AN2916</f>
        <v>0</v>
      </c>
      <c r="AP2916" s="122">
        <f t="shared" si="8966"/>
        <v>0</v>
      </c>
      <c r="AQ2916" s="122">
        <f t="shared" si="8966"/>
        <v>0</v>
      </c>
      <c r="AR2916" s="122">
        <f t="shared" si="8966"/>
        <v>0</v>
      </c>
      <c r="AS2916" s="122">
        <f t="shared" si="8966"/>
        <v>0</v>
      </c>
      <c r="AT2916" s="122">
        <f t="shared" si="8966"/>
        <v>0</v>
      </c>
      <c r="AU2916" s="122">
        <f t="shared" si="8966"/>
        <v>0</v>
      </c>
      <c r="AV2916" s="122">
        <f t="shared" si="8966"/>
        <v>0</v>
      </c>
      <c r="AW2916" s="122">
        <f t="shared" si="8966"/>
        <v>0</v>
      </c>
      <c r="AX2916" s="121">
        <f t="shared" si="8658"/>
        <v>0</v>
      </c>
    </row>
    <row r="2917" spans="2:50" ht="15.75" customHeight="1" x14ac:dyDescent="0.2">
      <c r="B2917" s="123"/>
      <c r="C2917" s="124"/>
      <c r="D2917" s="124"/>
      <c r="E2917" s="124"/>
      <c r="F2917" s="124"/>
      <c r="G2917" s="124"/>
      <c r="H2917" s="124"/>
      <c r="I2917" s="124"/>
      <c r="J2917" s="124"/>
      <c r="K2917" s="124"/>
      <c r="L2917" s="124"/>
      <c r="M2917" s="124"/>
      <c r="N2917" s="125"/>
      <c r="O2917" s="119"/>
      <c r="P2917" s="120" t="str">
        <f t="shared" si="8251"/>
        <v/>
      </c>
      <c r="Q2917" s="126">
        <f t="shared" ref="Q2917:W2917" si="8967">SUMIF($B$9:$N$9,Q$9,$B2917:$N2917)/100</f>
        <v>0</v>
      </c>
      <c r="R2917" s="126">
        <f t="shared" si="8967"/>
        <v>0</v>
      </c>
      <c r="S2917" s="126">
        <f t="shared" si="8967"/>
        <v>0</v>
      </c>
      <c r="T2917" s="126">
        <f t="shared" si="8967"/>
        <v>0</v>
      </c>
      <c r="U2917" s="126">
        <f t="shared" si="8967"/>
        <v>0</v>
      </c>
      <c r="V2917" s="126">
        <f t="shared" si="8967"/>
        <v>0</v>
      </c>
      <c r="W2917" s="126">
        <f t="shared" si="8967"/>
        <v>0</v>
      </c>
      <c r="X2917" s="127">
        <f t="shared" si="8650"/>
        <v>0</v>
      </c>
      <c r="Y2917" s="126">
        <f t="shared" si="8651"/>
        <v>0</v>
      </c>
      <c r="Z2917" s="127">
        <f t="shared" si="8652"/>
        <v>0</v>
      </c>
      <c r="AA2917" s="126">
        <f t="shared" si="8653"/>
        <v>0</v>
      </c>
      <c r="AB2917" s="127">
        <f t="shared" si="8949"/>
        <v>0</v>
      </c>
      <c r="AC2917" s="127">
        <f t="shared" si="8949"/>
        <v>0</v>
      </c>
      <c r="AD2917" s="126">
        <f t="shared" si="8654"/>
        <v>0</v>
      </c>
      <c r="AE2917" s="127">
        <f t="shared" ref="AE2917:AM2917" si="8968">+($AN2917-$AD2917)/10+AD2917</f>
        <v>0</v>
      </c>
      <c r="AF2917" s="127">
        <f t="shared" si="8968"/>
        <v>0</v>
      </c>
      <c r="AG2917" s="127">
        <f t="shared" si="8968"/>
        <v>0</v>
      </c>
      <c r="AH2917" s="127">
        <f t="shared" si="8968"/>
        <v>0</v>
      </c>
      <c r="AI2917" s="127">
        <f t="shared" si="8968"/>
        <v>0</v>
      </c>
      <c r="AJ2917" s="127">
        <f t="shared" si="8968"/>
        <v>0</v>
      </c>
      <c r="AK2917" s="127">
        <f t="shared" si="8968"/>
        <v>0</v>
      </c>
      <c r="AL2917" s="127">
        <f t="shared" si="8968"/>
        <v>0</v>
      </c>
      <c r="AM2917" s="127">
        <f t="shared" si="8968"/>
        <v>0</v>
      </c>
      <c r="AN2917" s="126">
        <f t="shared" si="8656"/>
        <v>0</v>
      </c>
      <c r="AO2917" s="127">
        <f t="shared" ref="AO2917:AW2917" si="8969">+($AX2917-$AN2917)/10+AN2917</f>
        <v>0</v>
      </c>
      <c r="AP2917" s="127">
        <f t="shared" si="8969"/>
        <v>0</v>
      </c>
      <c r="AQ2917" s="127">
        <f t="shared" si="8969"/>
        <v>0</v>
      </c>
      <c r="AR2917" s="127">
        <f t="shared" si="8969"/>
        <v>0</v>
      </c>
      <c r="AS2917" s="127">
        <f t="shared" si="8969"/>
        <v>0</v>
      </c>
      <c r="AT2917" s="127">
        <f t="shared" si="8969"/>
        <v>0</v>
      </c>
      <c r="AU2917" s="127">
        <f t="shared" si="8969"/>
        <v>0</v>
      </c>
      <c r="AV2917" s="127">
        <f t="shared" si="8969"/>
        <v>0</v>
      </c>
      <c r="AW2917" s="127">
        <f t="shared" si="8969"/>
        <v>0</v>
      </c>
      <c r="AX2917" s="126">
        <f t="shared" si="8658"/>
        <v>0</v>
      </c>
    </row>
    <row r="2918" spans="2:50" ht="15.75" customHeight="1" x14ac:dyDescent="0.2">
      <c r="B2918" s="123"/>
      <c r="C2918" s="128"/>
      <c r="D2918" s="128"/>
      <c r="E2918" s="128"/>
      <c r="F2918" s="128"/>
      <c r="G2918" s="128"/>
      <c r="H2918" s="128"/>
      <c r="I2918" s="128"/>
      <c r="J2918" s="128"/>
      <c r="K2918" s="128"/>
      <c r="L2918" s="128"/>
      <c r="M2918" s="128"/>
      <c r="N2918" s="129"/>
      <c r="O2918" s="119"/>
      <c r="P2918" s="120" t="str">
        <f t="shared" si="8251"/>
        <v/>
      </c>
      <c r="Q2918" s="121">
        <f t="shared" ref="Q2918:W2918" si="8970">SUMIF($B$9:$N$9,Q$9,$B2918:$N2918)/100</f>
        <v>0</v>
      </c>
      <c r="R2918" s="121">
        <f t="shared" si="8970"/>
        <v>0</v>
      </c>
      <c r="S2918" s="121">
        <f t="shared" si="8970"/>
        <v>0</v>
      </c>
      <c r="T2918" s="121">
        <f t="shared" si="8970"/>
        <v>0</v>
      </c>
      <c r="U2918" s="121">
        <f t="shared" si="8970"/>
        <v>0</v>
      </c>
      <c r="V2918" s="121">
        <f t="shared" si="8970"/>
        <v>0</v>
      </c>
      <c r="W2918" s="121">
        <f t="shared" si="8970"/>
        <v>0</v>
      </c>
      <c r="X2918" s="122">
        <f t="shared" si="8650"/>
        <v>0</v>
      </c>
      <c r="Y2918" s="121">
        <f t="shared" si="8651"/>
        <v>0</v>
      </c>
      <c r="Z2918" s="122">
        <f t="shared" si="8652"/>
        <v>0</v>
      </c>
      <c r="AA2918" s="121">
        <f t="shared" si="8653"/>
        <v>0</v>
      </c>
      <c r="AB2918" s="122">
        <f t="shared" si="8949"/>
        <v>0</v>
      </c>
      <c r="AC2918" s="122">
        <f t="shared" si="8949"/>
        <v>0</v>
      </c>
      <c r="AD2918" s="121">
        <f t="shared" si="8654"/>
        <v>0</v>
      </c>
      <c r="AE2918" s="122">
        <f t="shared" ref="AE2918:AM2918" si="8971">+($AN2918-$AD2918)/10+AD2918</f>
        <v>0</v>
      </c>
      <c r="AF2918" s="122">
        <f t="shared" si="8971"/>
        <v>0</v>
      </c>
      <c r="AG2918" s="122">
        <f t="shared" si="8971"/>
        <v>0</v>
      </c>
      <c r="AH2918" s="122">
        <f t="shared" si="8971"/>
        <v>0</v>
      </c>
      <c r="AI2918" s="122">
        <f t="shared" si="8971"/>
        <v>0</v>
      </c>
      <c r="AJ2918" s="122">
        <f t="shared" si="8971"/>
        <v>0</v>
      </c>
      <c r="AK2918" s="122">
        <f t="shared" si="8971"/>
        <v>0</v>
      </c>
      <c r="AL2918" s="122">
        <f t="shared" si="8971"/>
        <v>0</v>
      </c>
      <c r="AM2918" s="122">
        <f t="shared" si="8971"/>
        <v>0</v>
      </c>
      <c r="AN2918" s="121">
        <f t="shared" si="8656"/>
        <v>0</v>
      </c>
      <c r="AO2918" s="122">
        <f t="shared" ref="AO2918:AW2918" si="8972">+($AX2918-$AN2918)/10+AN2918</f>
        <v>0</v>
      </c>
      <c r="AP2918" s="122">
        <f t="shared" si="8972"/>
        <v>0</v>
      </c>
      <c r="AQ2918" s="122">
        <f t="shared" si="8972"/>
        <v>0</v>
      </c>
      <c r="AR2918" s="122">
        <f t="shared" si="8972"/>
        <v>0</v>
      </c>
      <c r="AS2918" s="122">
        <f t="shared" si="8972"/>
        <v>0</v>
      </c>
      <c r="AT2918" s="122">
        <f t="shared" si="8972"/>
        <v>0</v>
      </c>
      <c r="AU2918" s="122">
        <f t="shared" si="8972"/>
        <v>0</v>
      </c>
      <c r="AV2918" s="122">
        <f t="shared" si="8972"/>
        <v>0</v>
      </c>
      <c r="AW2918" s="122">
        <f t="shared" si="8972"/>
        <v>0</v>
      </c>
      <c r="AX2918" s="121">
        <f t="shared" si="8658"/>
        <v>0</v>
      </c>
    </row>
    <row r="2919" spans="2:50" ht="15.75" customHeight="1" x14ac:dyDescent="0.2">
      <c r="B2919" s="123"/>
      <c r="C2919" s="124"/>
      <c r="D2919" s="124"/>
      <c r="E2919" s="124"/>
      <c r="F2919" s="124"/>
      <c r="G2919" s="124"/>
      <c r="H2919" s="124"/>
      <c r="I2919" s="124"/>
      <c r="J2919" s="124"/>
      <c r="K2919" s="124"/>
      <c r="L2919" s="124"/>
      <c r="M2919" s="124"/>
      <c r="N2919" s="125"/>
      <c r="O2919" s="119"/>
      <c r="P2919" s="120" t="str">
        <f t="shared" si="8251"/>
        <v/>
      </c>
      <c r="Q2919" s="126">
        <f t="shared" ref="Q2919:W2919" si="8973">SUMIF($B$9:$N$9,Q$9,$B2919:$N2919)/100</f>
        <v>0</v>
      </c>
      <c r="R2919" s="126">
        <f t="shared" si="8973"/>
        <v>0</v>
      </c>
      <c r="S2919" s="126">
        <f t="shared" si="8973"/>
        <v>0</v>
      </c>
      <c r="T2919" s="126">
        <f t="shared" si="8973"/>
        <v>0</v>
      </c>
      <c r="U2919" s="126">
        <f t="shared" si="8973"/>
        <v>0</v>
      </c>
      <c r="V2919" s="126">
        <f t="shared" si="8973"/>
        <v>0</v>
      </c>
      <c r="W2919" s="126">
        <f t="shared" si="8973"/>
        <v>0</v>
      </c>
      <c r="X2919" s="127">
        <f t="shared" si="8650"/>
        <v>0</v>
      </c>
      <c r="Y2919" s="126">
        <f t="shared" si="8651"/>
        <v>0</v>
      </c>
      <c r="Z2919" s="127">
        <f t="shared" si="8652"/>
        <v>0</v>
      </c>
      <c r="AA2919" s="126">
        <f t="shared" si="8653"/>
        <v>0</v>
      </c>
      <c r="AB2919" s="127">
        <f t="shared" si="8949"/>
        <v>0</v>
      </c>
      <c r="AC2919" s="127">
        <f t="shared" si="8949"/>
        <v>0</v>
      </c>
      <c r="AD2919" s="126">
        <f t="shared" si="8654"/>
        <v>0</v>
      </c>
      <c r="AE2919" s="127">
        <f t="shared" ref="AE2919:AM2919" si="8974">+($AN2919-$AD2919)/10+AD2919</f>
        <v>0</v>
      </c>
      <c r="AF2919" s="127">
        <f t="shared" si="8974"/>
        <v>0</v>
      </c>
      <c r="AG2919" s="127">
        <f t="shared" si="8974"/>
        <v>0</v>
      </c>
      <c r="AH2919" s="127">
        <f t="shared" si="8974"/>
        <v>0</v>
      </c>
      <c r="AI2919" s="127">
        <f t="shared" si="8974"/>
        <v>0</v>
      </c>
      <c r="AJ2919" s="127">
        <f t="shared" si="8974"/>
        <v>0</v>
      </c>
      <c r="AK2919" s="127">
        <f t="shared" si="8974"/>
        <v>0</v>
      </c>
      <c r="AL2919" s="127">
        <f t="shared" si="8974"/>
        <v>0</v>
      </c>
      <c r="AM2919" s="127">
        <f t="shared" si="8974"/>
        <v>0</v>
      </c>
      <c r="AN2919" s="126">
        <f t="shared" si="8656"/>
        <v>0</v>
      </c>
      <c r="AO2919" s="127">
        <f t="shared" ref="AO2919:AW2919" si="8975">+($AX2919-$AN2919)/10+AN2919</f>
        <v>0</v>
      </c>
      <c r="AP2919" s="127">
        <f t="shared" si="8975"/>
        <v>0</v>
      </c>
      <c r="AQ2919" s="127">
        <f t="shared" si="8975"/>
        <v>0</v>
      </c>
      <c r="AR2919" s="127">
        <f t="shared" si="8975"/>
        <v>0</v>
      </c>
      <c r="AS2919" s="127">
        <f t="shared" si="8975"/>
        <v>0</v>
      </c>
      <c r="AT2919" s="127">
        <f t="shared" si="8975"/>
        <v>0</v>
      </c>
      <c r="AU2919" s="127">
        <f t="shared" si="8975"/>
        <v>0</v>
      </c>
      <c r="AV2919" s="127">
        <f t="shared" si="8975"/>
        <v>0</v>
      </c>
      <c r="AW2919" s="127">
        <f t="shared" si="8975"/>
        <v>0</v>
      </c>
      <c r="AX2919" s="126">
        <f t="shared" si="8658"/>
        <v>0</v>
      </c>
    </row>
    <row r="2920" spans="2:50" ht="15.75" customHeight="1" x14ac:dyDescent="0.2">
      <c r="B2920" s="123"/>
      <c r="C2920" s="128"/>
      <c r="D2920" s="128"/>
      <c r="E2920" s="128"/>
      <c r="F2920" s="128"/>
      <c r="G2920" s="128"/>
      <c r="H2920" s="128"/>
      <c r="I2920" s="128"/>
      <c r="J2920" s="128"/>
      <c r="K2920" s="128"/>
      <c r="L2920" s="128"/>
      <c r="M2920" s="128"/>
      <c r="N2920" s="129"/>
      <c r="O2920" s="119"/>
      <c r="P2920" s="120" t="str">
        <f t="shared" si="8251"/>
        <v/>
      </c>
      <c r="Q2920" s="121">
        <f t="shared" ref="Q2920:W2920" si="8976">SUMIF($B$9:$N$9,Q$9,$B2920:$N2920)/100</f>
        <v>0</v>
      </c>
      <c r="R2920" s="121">
        <f t="shared" si="8976"/>
        <v>0</v>
      </c>
      <c r="S2920" s="121">
        <f t="shared" si="8976"/>
        <v>0</v>
      </c>
      <c r="T2920" s="121">
        <f t="shared" si="8976"/>
        <v>0</v>
      </c>
      <c r="U2920" s="121">
        <f t="shared" si="8976"/>
        <v>0</v>
      </c>
      <c r="V2920" s="121">
        <f t="shared" si="8976"/>
        <v>0</v>
      </c>
      <c r="W2920" s="121">
        <f t="shared" si="8976"/>
        <v>0</v>
      </c>
      <c r="X2920" s="122">
        <f t="shared" si="8650"/>
        <v>0</v>
      </c>
      <c r="Y2920" s="121">
        <f t="shared" si="8651"/>
        <v>0</v>
      </c>
      <c r="Z2920" s="122">
        <f t="shared" si="8652"/>
        <v>0</v>
      </c>
      <c r="AA2920" s="121">
        <f t="shared" si="8653"/>
        <v>0</v>
      </c>
      <c r="AB2920" s="122">
        <f t="shared" si="8949"/>
        <v>0</v>
      </c>
      <c r="AC2920" s="122">
        <f t="shared" si="8949"/>
        <v>0</v>
      </c>
      <c r="AD2920" s="121">
        <f t="shared" si="8654"/>
        <v>0</v>
      </c>
      <c r="AE2920" s="122">
        <f t="shared" ref="AE2920:AM2920" si="8977">+($AN2920-$AD2920)/10+AD2920</f>
        <v>0</v>
      </c>
      <c r="AF2920" s="122">
        <f t="shared" si="8977"/>
        <v>0</v>
      </c>
      <c r="AG2920" s="122">
        <f t="shared" si="8977"/>
        <v>0</v>
      </c>
      <c r="AH2920" s="122">
        <f t="shared" si="8977"/>
        <v>0</v>
      </c>
      <c r="AI2920" s="122">
        <f t="shared" si="8977"/>
        <v>0</v>
      </c>
      <c r="AJ2920" s="122">
        <f t="shared" si="8977"/>
        <v>0</v>
      </c>
      <c r="AK2920" s="122">
        <f t="shared" si="8977"/>
        <v>0</v>
      </c>
      <c r="AL2920" s="122">
        <f t="shared" si="8977"/>
        <v>0</v>
      </c>
      <c r="AM2920" s="122">
        <f t="shared" si="8977"/>
        <v>0</v>
      </c>
      <c r="AN2920" s="121">
        <f t="shared" si="8656"/>
        <v>0</v>
      </c>
      <c r="AO2920" s="122">
        <f t="shared" ref="AO2920:AW2920" si="8978">+($AX2920-$AN2920)/10+AN2920</f>
        <v>0</v>
      </c>
      <c r="AP2920" s="122">
        <f t="shared" si="8978"/>
        <v>0</v>
      </c>
      <c r="AQ2920" s="122">
        <f t="shared" si="8978"/>
        <v>0</v>
      </c>
      <c r="AR2920" s="122">
        <f t="shared" si="8978"/>
        <v>0</v>
      </c>
      <c r="AS2920" s="122">
        <f t="shared" si="8978"/>
        <v>0</v>
      </c>
      <c r="AT2920" s="122">
        <f t="shared" si="8978"/>
        <v>0</v>
      </c>
      <c r="AU2920" s="122">
        <f t="shared" si="8978"/>
        <v>0</v>
      </c>
      <c r="AV2920" s="122">
        <f t="shared" si="8978"/>
        <v>0</v>
      </c>
      <c r="AW2920" s="122">
        <f t="shared" si="8978"/>
        <v>0</v>
      </c>
      <c r="AX2920" s="121">
        <f t="shared" si="8658"/>
        <v>0</v>
      </c>
    </row>
    <row r="2921" spans="2:50" ht="15.75" customHeight="1" x14ac:dyDescent="0.2">
      <c r="B2921" s="123"/>
      <c r="C2921" s="124"/>
      <c r="D2921" s="124"/>
      <c r="E2921" s="124"/>
      <c r="F2921" s="124"/>
      <c r="G2921" s="124"/>
      <c r="H2921" s="124"/>
      <c r="I2921" s="124"/>
      <c r="J2921" s="124"/>
      <c r="K2921" s="124"/>
      <c r="L2921" s="124"/>
      <c r="M2921" s="124"/>
      <c r="N2921" s="125"/>
      <c r="O2921" s="119"/>
      <c r="P2921" s="120" t="str">
        <f t="shared" si="8251"/>
        <v/>
      </c>
      <c r="Q2921" s="126">
        <f t="shared" ref="Q2921:W2921" si="8979">SUMIF($B$9:$N$9,Q$9,$B2921:$N2921)/100</f>
        <v>0</v>
      </c>
      <c r="R2921" s="126">
        <f t="shared" si="8979"/>
        <v>0</v>
      </c>
      <c r="S2921" s="126">
        <f t="shared" si="8979"/>
        <v>0</v>
      </c>
      <c r="T2921" s="126">
        <f t="shared" si="8979"/>
        <v>0</v>
      </c>
      <c r="U2921" s="126">
        <f t="shared" si="8979"/>
        <v>0</v>
      </c>
      <c r="V2921" s="126">
        <f t="shared" si="8979"/>
        <v>0</v>
      </c>
      <c r="W2921" s="126">
        <f t="shared" si="8979"/>
        <v>0</v>
      </c>
      <c r="X2921" s="127">
        <f t="shared" si="8650"/>
        <v>0</v>
      </c>
      <c r="Y2921" s="126">
        <f t="shared" si="8651"/>
        <v>0</v>
      </c>
      <c r="Z2921" s="127">
        <f t="shared" si="8652"/>
        <v>0</v>
      </c>
      <c r="AA2921" s="126">
        <f t="shared" si="8653"/>
        <v>0</v>
      </c>
      <c r="AB2921" s="127">
        <f t="shared" si="8949"/>
        <v>0</v>
      </c>
      <c r="AC2921" s="127">
        <f t="shared" si="8949"/>
        <v>0</v>
      </c>
      <c r="AD2921" s="126">
        <f t="shared" si="8654"/>
        <v>0</v>
      </c>
      <c r="AE2921" s="127">
        <f t="shared" ref="AE2921:AM2921" si="8980">+($AN2921-$AD2921)/10+AD2921</f>
        <v>0</v>
      </c>
      <c r="AF2921" s="127">
        <f t="shared" si="8980"/>
        <v>0</v>
      </c>
      <c r="AG2921" s="127">
        <f t="shared" si="8980"/>
        <v>0</v>
      </c>
      <c r="AH2921" s="127">
        <f t="shared" si="8980"/>
        <v>0</v>
      </c>
      <c r="AI2921" s="127">
        <f t="shared" si="8980"/>
        <v>0</v>
      </c>
      <c r="AJ2921" s="127">
        <f t="shared" si="8980"/>
        <v>0</v>
      </c>
      <c r="AK2921" s="127">
        <f t="shared" si="8980"/>
        <v>0</v>
      </c>
      <c r="AL2921" s="127">
        <f t="shared" si="8980"/>
        <v>0</v>
      </c>
      <c r="AM2921" s="127">
        <f t="shared" si="8980"/>
        <v>0</v>
      </c>
      <c r="AN2921" s="126">
        <f t="shared" si="8656"/>
        <v>0</v>
      </c>
      <c r="AO2921" s="127">
        <f t="shared" ref="AO2921:AW2921" si="8981">+($AX2921-$AN2921)/10+AN2921</f>
        <v>0</v>
      </c>
      <c r="AP2921" s="127">
        <f t="shared" si="8981"/>
        <v>0</v>
      </c>
      <c r="AQ2921" s="127">
        <f t="shared" si="8981"/>
        <v>0</v>
      </c>
      <c r="AR2921" s="127">
        <f t="shared" si="8981"/>
        <v>0</v>
      </c>
      <c r="AS2921" s="127">
        <f t="shared" si="8981"/>
        <v>0</v>
      </c>
      <c r="AT2921" s="127">
        <f t="shared" si="8981"/>
        <v>0</v>
      </c>
      <c r="AU2921" s="127">
        <f t="shared" si="8981"/>
        <v>0</v>
      </c>
      <c r="AV2921" s="127">
        <f t="shared" si="8981"/>
        <v>0</v>
      </c>
      <c r="AW2921" s="127">
        <f t="shared" si="8981"/>
        <v>0</v>
      </c>
      <c r="AX2921" s="126">
        <f t="shared" si="8658"/>
        <v>0</v>
      </c>
    </row>
    <row r="2922" spans="2:50" ht="15.75" customHeight="1" x14ac:dyDescent="0.2">
      <c r="B2922" s="123"/>
      <c r="C2922" s="128"/>
      <c r="D2922" s="128"/>
      <c r="E2922" s="128"/>
      <c r="F2922" s="128"/>
      <c r="G2922" s="128"/>
      <c r="H2922" s="128"/>
      <c r="I2922" s="128"/>
      <c r="J2922" s="128"/>
      <c r="K2922" s="128"/>
      <c r="L2922" s="128"/>
      <c r="M2922" s="128"/>
      <c r="N2922" s="129"/>
      <c r="O2922" s="119"/>
      <c r="P2922" s="120" t="str">
        <f t="shared" si="8251"/>
        <v/>
      </c>
      <c r="Q2922" s="121">
        <f t="shared" ref="Q2922:W2922" si="8982">SUMIF($B$9:$N$9,Q$9,$B2922:$N2922)/100</f>
        <v>0</v>
      </c>
      <c r="R2922" s="121">
        <f t="shared" si="8982"/>
        <v>0</v>
      </c>
      <c r="S2922" s="121">
        <f t="shared" si="8982"/>
        <v>0</v>
      </c>
      <c r="T2922" s="121">
        <f t="shared" si="8982"/>
        <v>0</v>
      </c>
      <c r="U2922" s="121">
        <f t="shared" si="8982"/>
        <v>0</v>
      </c>
      <c r="V2922" s="121">
        <f t="shared" si="8982"/>
        <v>0</v>
      </c>
      <c r="W2922" s="121">
        <f t="shared" si="8982"/>
        <v>0</v>
      </c>
      <c r="X2922" s="122">
        <f t="shared" si="8650"/>
        <v>0</v>
      </c>
      <c r="Y2922" s="121">
        <f t="shared" si="8651"/>
        <v>0</v>
      </c>
      <c r="Z2922" s="122">
        <f t="shared" si="8652"/>
        <v>0</v>
      </c>
      <c r="AA2922" s="121">
        <f t="shared" si="8653"/>
        <v>0</v>
      </c>
      <c r="AB2922" s="122">
        <f t="shared" si="8949"/>
        <v>0</v>
      </c>
      <c r="AC2922" s="122">
        <f t="shared" si="8949"/>
        <v>0</v>
      </c>
      <c r="AD2922" s="121">
        <f t="shared" si="8654"/>
        <v>0</v>
      </c>
      <c r="AE2922" s="122">
        <f t="shared" ref="AE2922:AM2922" si="8983">+($AN2922-$AD2922)/10+AD2922</f>
        <v>0</v>
      </c>
      <c r="AF2922" s="122">
        <f t="shared" si="8983"/>
        <v>0</v>
      </c>
      <c r="AG2922" s="122">
        <f t="shared" si="8983"/>
        <v>0</v>
      </c>
      <c r="AH2922" s="122">
        <f t="shared" si="8983"/>
        <v>0</v>
      </c>
      <c r="AI2922" s="122">
        <f t="shared" si="8983"/>
        <v>0</v>
      </c>
      <c r="AJ2922" s="122">
        <f t="shared" si="8983"/>
        <v>0</v>
      </c>
      <c r="AK2922" s="122">
        <f t="shared" si="8983"/>
        <v>0</v>
      </c>
      <c r="AL2922" s="122">
        <f t="shared" si="8983"/>
        <v>0</v>
      </c>
      <c r="AM2922" s="122">
        <f t="shared" si="8983"/>
        <v>0</v>
      </c>
      <c r="AN2922" s="121">
        <f t="shared" si="8656"/>
        <v>0</v>
      </c>
      <c r="AO2922" s="122">
        <f t="shared" ref="AO2922:AW2922" si="8984">+($AX2922-$AN2922)/10+AN2922</f>
        <v>0</v>
      </c>
      <c r="AP2922" s="122">
        <f t="shared" si="8984"/>
        <v>0</v>
      </c>
      <c r="AQ2922" s="122">
        <f t="shared" si="8984"/>
        <v>0</v>
      </c>
      <c r="AR2922" s="122">
        <f t="shared" si="8984"/>
        <v>0</v>
      </c>
      <c r="AS2922" s="122">
        <f t="shared" si="8984"/>
        <v>0</v>
      </c>
      <c r="AT2922" s="122">
        <f t="shared" si="8984"/>
        <v>0</v>
      </c>
      <c r="AU2922" s="122">
        <f t="shared" si="8984"/>
        <v>0</v>
      </c>
      <c r="AV2922" s="122">
        <f t="shared" si="8984"/>
        <v>0</v>
      </c>
      <c r="AW2922" s="122">
        <f t="shared" si="8984"/>
        <v>0</v>
      </c>
      <c r="AX2922" s="121">
        <f t="shared" si="8658"/>
        <v>0</v>
      </c>
    </row>
    <row r="2923" spans="2:50" ht="15.75" customHeight="1" x14ac:dyDescent="0.2">
      <c r="B2923" s="123"/>
      <c r="C2923" s="124"/>
      <c r="D2923" s="124"/>
      <c r="E2923" s="124"/>
      <c r="F2923" s="124"/>
      <c r="G2923" s="124"/>
      <c r="H2923" s="124"/>
      <c r="I2923" s="124"/>
      <c r="J2923" s="124"/>
      <c r="K2923" s="124"/>
      <c r="L2923" s="124"/>
      <c r="M2923" s="124"/>
      <c r="N2923" s="125"/>
      <c r="O2923" s="119"/>
      <c r="P2923" s="120" t="str">
        <f t="shared" si="8251"/>
        <v/>
      </c>
      <c r="Q2923" s="126">
        <f t="shared" ref="Q2923:W2923" si="8985">SUMIF($B$9:$N$9,Q$9,$B2923:$N2923)/100</f>
        <v>0</v>
      </c>
      <c r="R2923" s="126">
        <f t="shared" si="8985"/>
        <v>0</v>
      </c>
      <c r="S2923" s="126">
        <f t="shared" si="8985"/>
        <v>0</v>
      </c>
      <c r="T2923" s="126">
        <f t="shared" si="8985"/>
        <v>0</v>
      </c>
      <c r="U2923" s="126">
        <f t="shared" si="8985"/>
        <v>0</v>
      </c>
      <c r="V2923" s="126">
        <f t="shared" si="8985"/>
        <v>0</v>
      </c>
      <c r="W2923" s="126">
        <f t="shared" si="8985"/>
        <v>0</v>
      </c>
      <c r="X2923" s="127">
        <f t="shared" si="8650"/>
        <v>0</v>
      </c>
      <c r="Y2923" s="126">
        <f t="shared" si="8651"/>
        <v>0</v>
      </c>
      <c r="Z2923" s="127">
        <f t="shared" si="8652"/>
        <v>0</v>
      </c>
      <c r="AA2923" s="126">
        <f t="shared" si="8653"/>
        <v>0</v>
      </c>
      <c r="AB2923" s="127">
        <f t="shared" si="8949"/>
        <v>0</v>
      </c>
      <c r="AC2923" s="127">
        <f t="shared" si="8949"/>
        <v>0</v>
      </c>
      <c r="AD2923" s="126">
        <f t="shared" si="8654"/>
        <v>0</v>
      </c>
      <c r="AE2923" s="127">
        <f t="shared" ref="AE2923:AM2923" si="8986">+($AN2923-$AD2923)/10+AD2923</f>
        <v>0</v>
      </c>
      <c r="AF2923" s="127">
        <f t="shared" si="8986"/>
        <v>0</v>
      </c>
      <c r="AG2923" s="127">
        <f t="shared" si="8986"/>
        <v>0</v>
      </c>
      <c r="AH2923" s="127">
        <f t="shared" si="8986"/>
        <v>0</v>
      </c>
      <c r="AI2923" s="127">
        <f t="shared" si="8986"/>
        <v>0</v>
      </c>
      <c r="AJ2923" s="127">
        <f t="shared" si="8986"/>
        <v>0</v>
      </c>
      <c r="AK2923" s="127">
        <f t="shared" si="8986"/>
        <v>0</v>
      </c>
      <c r="AL2923" s="127">
        <f t="shared" si="8986"/>
        <v>0</v>
      </c>
      <c r="AM2923" s="127">
        <f t="shared" si="8986"/>
        <v>0</v>
      </c>
      <c r="AN2923" s="126">
        <f t="shared" si="8656"/>
        <v>0</v>
      </c>
      <c r="AO2923" s="127">
        <f t="shared" ref="AO2923:AW2923" si="8987">+($AX2923-$AN2923)/10+AN2923</f>
        <v>0</v>
      </c>
      <c r="AP2923" s="127">
        <f t="shared" si="8987"/>
        <v>0</v>
      </c>
      <c r="AQ2923" s="127">
        <f t="shared" si="8987"/>
        <v>0</v>
      </c>
      <c r="AR2923" s="127">
        <f t="shared" si="8987"/>
        <v>0</v>
      </c>
      <c r="AS2923" s="127">
        <f t="shared" si="8987"/>
        <v>0</v>
      </c>
      <c r="AT2923" s="127">
        <f t="shared" si="8987"/>
        <v>0</v>
      </c>
      <c r="AU2923" s="127">
        <f t="shared" si="8987"/>
        <v>0</v>
      </c>
      <c r="AV2923" s="127">
        <f t="shared" si="8987"/>
        <v>0</v>
      </c>
      <c r="AW2923" s="127">
        <f t="shared" si="8987"/>
        <v>0</v>
      </c>
      <c r="AX2923" s="126">
        <f t="shared" si="8658"/>
        <v>0</v>
      </c>
    </row>
    <row r="2924" spans="2:50" ht="15.75" customHeight="1" x14ac:dyDescent="0.2">
      <c r="B2924" s="123"/>
      <c r="C2924" s="128"/>
      <c r="D2924" s="128"/>
      <c r="E2924" s="128"/>
      <c r="F2924" s="128"/>
      <c r="G2924" s="128"/>
      <c r="H2924" s="128"/>
      <c r="I2924" s="128"/>
      <c r="J2924" s="128"/>
      <c r="K2924" s="128"/>
      <c r="L2924" s="128"/>
      <c r="M2924" s="128"/>
      <c r="N2924" s="129"/>
      <c r="O2924" s="119"/>
      <c r="P2924" s="120" t="str">
        <f t="shared" si="8251"/>
        <v/>
      </c>
      <c r="Q2924" s="121">
        <f t="shared" ref="Q2924:W2924" si="8988">SUMIF($B$9:$N$9,Q$9,$B2924:$N2924)/100</f>
        <v>0</v>
      </c>
      <c r="R2924" s="121">
        <f t="shared" si="8988"/>
        <v>0</v>
      </c>
      <c r="S2924" s="121">
        <f t="shared" si="8988"/>
        <v>0</v>
      </c>
      <c r="T2924" s="121">
        <f t="shared" si="8988"/>
        <v>0</v>
      </c>
      <c r="U2924" s="121">
        <f t="shared" si="8988"/>
        <v>0</v>
      </c>
      <c r="V2924" s="121">
        <f t="shared" si="8988"/>
        <v>0</v>
      </c>
      <c r="W2924" s="121">
        <f t="shared" si="8988"/>
        <v>0</v>
      </c>
      <c r="X2924" s="122">
        <f t="shared" si="8650"/>
        <v>0</v>
      </c>
      <c r="Y2924" s="121">
        <f t="shared" si="8651"/>
        <v>0</v>
      </c>
      <c r="Z2924" s="122">
        <f t="shared" si="8652"/>
        <v>0</v>
      </c>
      <c r="AA2924" s="121">
        <f t="shared" si="8653"/>
        <v>0</v>
      </c>
      <c r="AB2924" s="122">
        <f t="shared" si="8949"/>
        <v>0</v>
      </c>
      <c r="AC2924" s="122">
        <f t="shared" si="8949"/>
        <v>0</v>
      </c>
      <c r="AD2924" s="121">
        <f t="shared" si="8654"/>
        <v>0</v>
      </c>
      <c r="AE2924" s="122">
        <f t="shared" ref="AE2924:AM2924" si="8989">+($AN2924-$AD2924)/10+AD2924</f>
        <v>0</v>
      </c>
      <c r="AF2924" s="122">
        <f t="shared" si="8989"/>
        <v>0</v>
      </c>
      <c r="AG2924" s="122">
        <f t="shared" si="8989"/>
        <v>0</v>
      </c>
      <c r="AH2924" s="122">
        <f t="shared" si="8989"/>
        <v>0</v>
      </c>
      <c r="AI2924" s="122">
        <f t="shared" si="8989"/>
        <v>0</v>
      </c>
      <c r="AJ2924" s="122">
        <f t="shared" si="8989"/>
        <v>0</v>
      </c>
      <c r="AK2924" s="122">
        <f t="shared" si="8989"/>
        <v>0</v>
      </c>
      <c r="AL2924" s="122">
        <f t="shared" si="8989"/>
        <v>0</v>
      </c>
      <c r="AM2924" s="122">
        <f t="shared" si="8989"/>
        <v>0</v>
      </c>
      <c r="AN2924" s="121">
        <f t="shared" si="8656"/>
        <v>0</v>
      </c>
      <c r="AO2924" s="122">
        <f t="shared" ref="AO2924:AW2924" si="8990">+($AX2924-$AN2924)/10+AN2924</f>
        <v>0</v>
      </c>
      <c r="AP2924" s="122">
        <f t="shared" si="8990"/>
        <v>0</v>
      </c>
      <c r="AQ2924" s="122">
        <f t="shared" si="8990"/>
        <v>0</v>
      </c>
      <c r="AR2924" s="122">
        <f t="shared" si="8990"/>
        <v>0</v>
      </c>
      <c r="AS2924" s="122">
        <f t="shared" si="8990"/>
        <v>0</v>
      </c>
      <c r="AT2924" s="122">
        <f t="shared" si="8990"/>
        <v>0</v>
      </c>
      <c r="AU2924" s="122">
        <f t="shared" si="8990"/>
        <v>0</v>
      </c>
      <c r="AV2924" s="122">
        <f t="shared" si="8990"/>
        <v>0</v>
      </c>
      <c r="AW2924" s="122">
        <f t="shared" si="8990"/>
        <v>0</v>
      </c>
      <c r="AX2924" s="121">
        <f t="shared" si="8658"/>
        <v>0</v>
      </c>
    </row>
    <row r="2925" spans="2:50" ht="15.75" customHeight="1" x14ac:dyDescent="0.2">
      <c r="B2925" s="123"/>
      <c r="C2925" s="124"/>
      <c r="D2925" s="124"/>
      <c r="E2925" s="124"/>
      <c r="F2925" s="124"/>
      <c r="G2925" s="124"/>
      <c r="H2925" s="124"/>
      <c r="I2925" s="124"/>
      <c r="J2925" s="124"/>
      <c r="K2925" s="124"/>
      <c r="L2925" s="124"/>
      <c r="M2925" s="124"/>
      <c r="N2925" s="125"/>
      <c r="O2925" s="119"/>
      <c r="P2925" s="120" t="str">
        <f t="shared" si="8251"/>
        <v/>
      </c>
      <c r="Q2925" s="126">
        <f t="shared" ref="Q2925:W2925" si="8991">SUMIF($B$9:$N$9,Q$9,$B2925:$N2925)/100</f>
        <v>0</v>
      </c>
      <c r="R2925" s="126">
        <f t="shared" si="8991"/>
        <v>0</v>
      </c>
      <c r="S2925" s="126">
        <f t="shared" si="8991"/>
        <v>0</v>
      </c>
      <c r="T2925" s="126">
        <f t="shared" si="8991"/>
        <v>0</v>
      </c>
      <c r="U2925" s="126">
        <f t="shared" si="8991"/>
        <v>0</v>
      </c>
      <c r="V2925" s="126">
        <f t="shared" si="8991"/>
        <v>0</v>
      </c>
      <c r="W2925" s="126">
        <f t="shared" si="8991"/>
        <v>0</v>
      </c>
      <c r="X2925" s="127">
        <f t="shared" si="8650"/>
        <v>0</v>
      </c>
      <c r="Y2925" s="126">
        <f t="shared" si="8651"/>
        <v>0</v>
      </c>
      <c r="Z2925" s="127">
        <f t="shared" si="8652"/>
        <v>0</v>
      </c>
      <c r="AA2925" s="126">
        <f t="shared" si="8653"/>
        <v>0</v>
      </c>
      <c r="AB2925" s="127">
        <f t="shared" si="8949"/>
        <v>0</v>
      </c>
      <c r="AC2925" s="127">
        <f t="shared" si="8949"/>
        <v>0</v>
      </c>
      <c r="AD2925" s="126">
        <f t="shared" si="8654"/>
        <v>0</v>
      </c>
      <c r="AE2925" s="127">
        <f t="shared" ref="AE2925:AM2925" si="8992">+($AN2925-$AD2925)/10+AD2925</f>
        <v>0</v>
      </c>
      <c r="AF2925" s="127">
        <f t="shared" si="8992"/>
        <v>0</v>
      </c>
      <c r="AG2925" s="127">
        <f t="shared" si="8992"/>
        <v>0</v>
      </c>
      <c r="AH2925" s="127">
        <f t="shared" si="8992"/>
        <v>0</v>
      </c>
      <c r="AI2925" s="127">
        <f t="shared" si="8992"/>
        <v>0</v>
      </c>
      <c r="AJ2925" s="127">
        <f t="shared" si="8992"/>
        <v>0</v>
      </c>
      <c r="AK2925" s="127">
        <f t="shared" si="8992"/>
        <v>0</v>
      </c>
      <c r="AL2925" s="127">
        <f t="shared" si="8992"/>
        <v>0</v>
      </c>
      <c r="AM2925" s="127">
        <f t="shared" si="8992"/>
        <v>0</v>
      </c>
      <c r="AN2925" s="126">
        <f t="shared" si="8656"/>
        <v>0</v>
      </c>
      <c r="AO2925" s="127">
        <f t="shared" ref="AO2925:AW2925" si="8993">+($AX2925-$AN2925)/10+AN2925</f>
        <v>0</v>
      </c>
      <c r="AP2925" s="127">
        <f t="shared" si="8993"/>
        <v>0</v>
      </c>
      <c r="AQ2925" s="127">
        <f t="shared" si="8993"/>
        <v>0</v>
      </c>
      <c r="AR2925" s="127">
        <f t="shared" si="8993"/>
        <v>0</v>
      </c>
      <c r="AS2925" s="127">
        <f t="shared" si="8993"/>
        <v>0</v>
      </c>
      <c r="AT2925" s="127">
        <f t="shared" si="8993"/>
        <v>0</v>
      </c>
      <c r="AU2925" s="127">
        <f t="shared" si="8993"/>
        <v>0</v>
      </c>
      <c r="AV2925" s="127">
        <f t="shared" si="8993"/>
        <v>0</v>
      </c>
      <c r="AW2925" s="127">
        <f t="shared" si="8993"/>
        <v>0</v>
      </c>
      <c r="AX2925" s="126">
        <f t="shared" si="8658"/>
        <v>0</v>
      </c>
    </row>
    <row r="2926" spans="2:50" ht="15.75" customHeight="1" x14ac:dyDescent="0.2">
      <c r="B2926" s="123"/>
      <c r="C2926" s="128"/>
      <c r="D2926" s="128"/>
      <c r="E2926" s="128"/>
      <c r="F2926" s="128"/>
      <c r="G2926" s="128"/>
      <c r="H2926" s="128"/>
      <c r="I2926" s="128"/>
      <c r="J2926" s="128"/>
      <c r="K2926" s="128"/>
      <c r="L2926" s="128"/>
      <c r="M2926" s="128"/>
      <c r="N2926" s="129"/>
      <c r="O2926" s="119"/>
      <c r="P2926" s="120" t="str">
        <f t="shared" si="8251"/>
        <v/>
      </c>
      <c r="Q2926" s="121">
        <f t="shared" ref="Q2926:W2926" si="8994">SUMIF($B$9:$N$9,Q$9,$B2926:$N2926)/100</f>
        <v>0</v>
      </c>
      <c r="R2926" s="121">
        <f t="shared" si="8994"/>
        <v>0</v>
      </c>
      <c r="S2926" s="121">
        <f t="shared" si="8994"/>
        <v>0</v>
      </c>
      <c r="T2926" s="121">
        <f t="shared" si="8994"/>
        <v>0</v>
      </c>
      <c r="U2926" s="121">
        <f t="shared" si="8994"/>
        <v>0</v>
      </c>
      <c r="V2926" s="121">
        <f t="shared" si="8994"/>
        <v>0</v>
      </c>
      <c r="W2926" s="121">
        <f t="shared" si="8994"/>
        <v>0</v>
      </c>
      <c r="X2926" s="122">
        <f t="shared" si="8650"/>
        <v>0</v>
      </c>
      <c r="Y2926" s="121">
        <f t="shared" si="8651"/>
        <v>0</v>
      </c>
      <c r="Z2926" s="122">
        <f t="shared" si="8652"/>
        <v>0</v>
      </c>
      <c r="AA2926" s="121">
        <f t="shared" si="8653"/>
        <v>0</v>
      </c>
      <c r="AB2926" s="122">
        <f t="shared" si="8949"/>
        <v>0</v>
      </c>
      <c r="AC2926" s="122">
        <f t="shared" si="8949"/>
        <v>0</v>
      </c>
      <c r="AD2926" s="121">
        <f t="shared" si="8654"/>
        <v>0</v>
      </c>
      <c r="AE2926" s="122">
        <f t="shared" ref="AE2926:AM2926" si="8995">+($AN2926-$AD2926)/10+AD2926</f>
        <v>0</v>
      </c>
      <c r="AF2926" s="122">
        <f t="shared" si="8995"/>
        <v>0</v>
      </c>
      <c r="AG2926" s="122">
        <f t="shared" si="8995"/>
        <v>0</v>
      </c>
      <c r="AH2926" s="122">
        <f t="shared" si="8995"/>
        <v>0</v>
      </c>
      <c r="AI2926" s="122">
        <f t="shared" si="8995"/>
        <v>0</v>
      </c>
      <c r="AJ2926" s="122">
        <f t="shared" si="8995"/>
        <v>0</v>
      </c>
      <c r="AK2926" s="122">
        <f t="shared" si="8995"/>
        <v>0</v>
      </c>
      <c r="AL2926" s="122">
        <f t="shared" si="8995"/>
        <v>0</v>
      </c>
      <c r="AM2926" s="122">
        <f t="shared" si="8995"/>
        <v>0</v>
      </c>
      <c r="AN2926" s="121">
        <f t="shared" si="8656"/>
        <v>0</v>
      </c>
      <c r="AO2926" s="122">
        <f t="shared" ref="AO2926:AW2926" si="8996">+($AX2926-$AN2926)/10+AN2926</f>
        <v>0</v>
      </c>
      <c r="AP2926" s="122">
        <f t="shared" si="8996"/>
        <v>0</v>
      </c>
      <c r="AQ2926" s="122">
        <f t="shared" si="8996"/>
        <v>0</v>
      </c>
      <c r="AR2926" s="122">
        <f t="shared" si="8996"/>
        <v>0</v>
      </c>
      <c r="AS2926" s="122">
        <f t="shared" si="8996"/>
        <v>0</v>
      </c>
      <c r="AT2926" s="122">
        <f t="shared" si="8996"/>
        <v>0</v>
      </c>
      <c r="AU2926" s="122">
        <f t="shared" si="8996"/>
        <v>0</v>
      </c>
      <c r="AV2926" s="122">
        <f t="shared" si="8996"/>
        <v>0</v>
      </c>
      <c r="AW2926" s="122">
        <f t="shared" si="8996"/>
        <v>0</v>
      </c>
      <c r="AX2926" s="121">
        <f t="shared" si="8658"/>
        <v>0</v>
      </c>
    </row>
    <row r="2927" spans="2:50" ht="15.75" customHeight="1" x14ac:dyDescent="0.2">
      <c r="B2927" s="123"/>
      <c r="C2927" s="124"/>
      <c r="D2927" s="124"/>
      <c r="E2927" s="124"/>
      <c r="F2927" s="124"/>
      <c r="G2927" s="124"/>
      <c r="H2927" s="124"/>
      <c r="I2927" s="124"/>
      <c r="J2927" s="124"/>
      <c r="K2927" s="124"/>
      <c r="L2927" s="124"/>
      <c r="M2927" s="124"/>
      <c r="N2927" s="125"/>
      <c r="O2927" s="119"/>
      <c r="P2927" s="120" t="str">
        <f t="shared" si="8251"/>
        <v/>
      </c>
      <c r="Q2927" s="126">
        <f t="shared" ref="Q2927:W2927" si="8997">SUMIF($B$9:$N$9,Q$9,$B2927:$N2927)/100</f>
        <v>0</v>
      </c>
      <c r="R2927" s="126">
        <f t="shared" si="8997"/>
        <v>0</v>
      </c>
      <c r="S2927" s="126">
        <f t="shared" si="8997"/>
        <v>0</v>
      </c>
      <c r="T2927" s="126">
        <f t="shared" si="8997"/>
        <v>0</v>
      </c>
      <c r="U2927" s="126">
        <f t="shared" si="8997"/>
        <v>0</v>
      </c>
      <c r="V2927" s="126">
        <f t="shared" si="8997"/>
        <v>0</v>
      </c>
      <c r="W2927" s="126">
        <f t="shared" si="8997"/>
        <v>0</v>
      </c>
      <c r="X2927" s="127">
        <f t="shared" si="8650"/>
        <v>0</v>
      </c>
      <c r="Y2927" s="126">
        <f t="shared" si="8651"/>
        <v>0</v>
      </c>
      <c r="Z2927" s="127">
        <f t="shared" si="8652"/>
        <v>0</v>
      </c>
      <c r="AA2927" s="126">
        <f t="shared" si="8653"/>
        <v>0</v>
      </c>
      <c r="AB2927" s="127">
        <f t="shared" si="8949"/>
        <v>0</v>
      </c>
      <c r="AC2927" s="127">
        <f t="shared" si="8949"/>
        <v>0</v>
      </c>
      <c r="AD2927" s="126">
        <f t="shared" si="8654"/>
        <v>0</v>
      </c>
      <c r="AE2927" s="127">
        <f t="shared" ref="AE2927:AM2927" si="8998">+($AN2927-$AD2927)/10+AD2927</f>
        <v>0</v>
      </c>
      <c r="AF2927" s="127">
        <f t="shared" si="8998"/>
        <v>0</v>
      </c>
      <c r="AG2927" s="127">
        <f t="shared" si="8998"/>
        <v>0</v>
      </c>
      <c r="AH2927" s="127">
        <f t="shared" si="8998"/>
        <v>0</v>
      </c>
      <c r="AI2927" s="127">
        <f t="shared" si="8998"/>
        <v>0</v>
      </c>
      <c r="AJ2927" s="127">
        <f t="shared" si="8998"/>
        <v>0</v>
      </c>
      <c r="AK2927" s="127">
        <f t="shared" si="8998"/>
        <v>0</v>
      </c>
      <c r="AL2927" s="127">
        <f t="shared" si="8998"/>
        <v>0</v>
      </c>
      <c r="AM2927" s="127">
        <f t="shared" si="8998"/>
        <v>0</v>
      </c>
      <c r="AN2927" s="126">
        <f t="shared" si="8656"/>
        <v>0</v>
      </c>
      <c r="AO2927" s="127">
        <f t="shared" ref="AO2927:AW2927" si="8999">+($AX2927-$AN2927)/10+AN2927</f>
        <v>0</v>
      </c>
      <c r="AP2927" s="127">
        <f t="shared" si="8999"/>
        <v>0</v>
      </c>
      <c r="AQ2927" s="127">
        <f t="shared" si="8999"/>
        <v>0</v>
      </c>
      <c r="AR2927" s="127">
        <f t="shared" si="8999"/>
        <v>0</v>
      </c>
      <c r="AS2927" s="127">
        <f t="shared" si="8999"/>
        <v>0</v>
      </c>
      <c r="AT2927" s="127">
        <f t="shared" si="8999"/>
        <v>0</v>
      </c>
      <c r="AU2927" s="127">
        <f t="shared" si="8999"/>
        <v>0</v>
      </c>
      <c r="AV2927" s="127">
        <f t="shared" si="8999"/>
        <v>0</v>
      </c>
      <c r="AW2927" s="127">
        <f t="shared" si="8999"/>
        <v>0</v>
      </c>
      <c r="AX2927" s="126">
        <f t="shared" si="8658"/>
        <v>0</v>
      </c>
    </row>
    <row r="2928" spans="2:50" ht="15.75" customHeight="1" x14ac:dyDescent="0.2">
      <c r="B2928" s="123"/>
      <c r="C2928" s="128"/>
      <c r="D2928" s="128"/>
      <c r="E2928" s="128"/>
      <c r="F2928" s="128"/>
      <c r="G2928" s="128"/>
      <c r="H2928" s="128"/>
      <c r="I2928" s="128"/>
      <c r="J2928" s="128"/>
      <c r="K2928" s="128"/>
      <c r="L2928" s="128"/>
      <c r="M2928" s="128"/>
      <c r="N2928" s="129"/>
      <c r="O2928" s="119"/>
      <c r="P2928" s="120" t="str">
        <f t="shared" si="8251"/>
        <v/>
      </c>
      <c r="Q2928" s="121">
        <f t="shared" ref="Q2928:W2928" si="9000">SUMIF($B$9:$N$9,Q$9,$B2928:$N2928)/100</f>
        <v>0</v>
      </c>
      <c r="R2928" s="121">
        <f t="shared" si="9000"/>
        <v>0</v>
      </c>
      <c r="S2928" s="121">
        <f t="shared" si="9000"/>
        <v>0</v>
      </c>
      <c r="T2928" s="121">
        <f t="shared" si="9000"/>
        <v>0</v>
      </c>
      <c r="U2928" s="121">
        <f t="shared" si="9000"/>
        <v>0</v>
      </c>
      <c r="V2928" s="121">
        <f t="shared" si="9000"/>
        <v>0</v>
      </c>
      <c r="W2928" s="121">
        <f t="shared" si="9000"/>
        <v>0</v>
      </c>
      <c r="X2928" s="122">
        <f t="shared" si="8650"/>
        <v>0</v>
      </c>
      <c r="Y2928" s="121">
        <f t="shared" si="8651"/>
        <v>0</v>
      </c>
      <c r="Z2928" s="122">
        <f t="shared" si="8652"/>
        <v>0</v>
      </c>
      <c r="AA2928" s="121">
        <f t="shared" si="8653"/>
        <v>0</v>
      </c>
      <c r="AB2928" s="122">
        <f t="shared" si="8949"/>
        <v>0</v>
      </c>
      <c r="AC2928" s="122">
        <f t="shared" si="8949"/>
        <v>0</v>
      </c>
      <c r="AD2928" s="121">
        <f t="shared" si="8654"/>
        <v>0</v>
      </c>
      <c r="AE2928" s="122">
        <f t="shared" ref="AE2928:AM2928" si="9001">+($AN2928-$AD2928)/10+AD2928</f>
        <v>0</v>
      </c>
      <c r="AF2928" s="122">
        <f t="shared" si="9001"/>
        <v>0</v>
      </c>
      <c r="AG2928" s="122">
        <f t="shared" si="9001"/>
        <v>0</v>
      </c>
      <c r="AH2928" s="122">
        <f t="shared" si="9001"/>
        <v>0</v>
      </c>
      <c r="AI2928" s="122">
        <f t="shared" si="9001"/>
        <v>0</v>
      </c>
      <c r="AJ2928" s="122">
        <f t="shared" si="9001"/>
        <v>0</v>
      </c>
      <c r="AK2928" s="122">
        <f t="shared" si="9001"/>
        <v>0</v>
      </c>
      <c r="AL2928" s="122">
        <f t="shared" si="9001"/>
        <v>0</v>
      </c>
      <c r="AM2928" s="122">
        <f t="shared" si="9001"/>
        <v>0</v>
      </c>
      <c r="AN2928" s="121">
        <f t="shared" si="8656"/>
        <v>0</v>
      </c>
      <c r="AO2928" s="122">
        <f t="shared" ref="AO2928:AW2928" si="9002">+($AX2928-$AN2928)/10+AN2928</f>
        <v>0</v>
      </c>
      <c r="AP2928" s="122">
        <f t="shared" si="9002"/>
        <v>0</v>
      </c>
      <c r="AQ2928" s="122">
        <f t="shared" si="9002"/>
        <v>0</v>
      </c>
      <c r="AR2928" s="122">
        <f t="shared" si="9002"/>
        <v>0</v>
      </c>
      <c r="AS2928" s="122">
        <f t="shared" si="9002"/>
        <v>0</v>
      </c>
      <c r="AT2928" s="122">
        <f t="shared" si="9002"/>
        <v>0</v>
      </c>
      <c r="AU2928" s="122">
        <f t="shared" si="9002"/>
        <v>0</v>
      </c>
      <c r="AV2928" s="122">
        <f t="shared" si="9002"/>
        <v>0</v>
      </c>
      <c r="AW2928" s="122">
        <f t="shared" si="9002"/>
        <v>0</v>
      </c>
      <c r="AX2928" s="121">
        <f t="shared" si="8658"/>
        <v>0</v>
      </c>
    </row>
    <row r="2929" spans="2:50" ht="15.75" customHeight="1" x14ac:dyDescent="0.2">
      <c r="B2929" s="123"/>
      <c r="C2929" s="124"/>
      <c r="D2929" s="124"/>
      <c r="E2929" s="124"/>
      <c r="F2929" s="124"/>
      <c r="G2929" s="124"/>
      <c r="H2929" s="124"/>
      <c r="I2929" s="124"/>
      <c r="J2929" s="124"/>
      <c r="K2929" s="124"/>
      <c r="L2929" s="124"/>
      <c r="M2929" s="124"/>
      <c r="N2929" s="125"/>
      <c r="O2929" s="119"/>
      <c r="P2929" s="120" t="str">
        <f t="shared" si="8251"/>
        <v/>
      </c>
      <c r="Q2929" s="126">
        <f t="shared" ref="Q2929:W2929" si="9003">SUMIF($B$9:$N$9,Q$9,$B2929:$N2929)/100</f>
        <v>0</v>
      </c>
      <c r="R2929" s="126">
        <f t="shared" si="9003"/>
        <v>0</v>
      </c>
      <c r="S2929" s="126">
        <f t="shared" si="9003"/>
        <v>0</v>
      </c>
      <c r="T2929" s="126">
        <f t="shared" si="9003"/>
        <v>0</v>
      </c>
      <c r="U2929" s="126">
        <f t="shared" si="9003"/>
        <v>0</v>
      </c>
      <c r="V2929" s="126">
        <f t="shared" si="9003"/>
        <v>0</v>
      </c>
      <c r="W2929" s="126">
        <f t="shared" si="9003"/>
        <v>0</v>
      </c>
      <c r="X2929" s="127">
        <f t="shared" si="8650"/>
        <v>0</v>
      </c>
      <c r="Y2929" s="126">
        <f t="shared" si="8651"/>
        <v>0</v>
      </c>
      <c r="Z2929" s="127">
        <f t="shared" si="8652"/>
        <v>0</v>
      </c>
      <c r="AA2929" s="126">
        <f t="shared" si="8653"/>
        <v>0</v>
      </c>
      <c r="AB2929" s="127">
        <f t="shared" si="8949"/>
        <v>0</v>
      </c>
      <c r="AC2929" s="127">
        <f t="shared" si="8949"/>
        <v>0</v>
      </c>
      <c r="AD2929" s="126">
        <f t="shared" si="8654"/>
        <v>0</v>
      </c>
      <c r="AE2929" s="127">
        <f t="shared" ref="AE2929:AM2929" si="9004">+($AN2929-$AD2929)/10+AD2929</f>
        <v>0</v>
      </c>
      <c r="AF2929" s="127">
        <f t="shared" si="9004"/>
        <v>0</v>
      </c>
      <c r="AG2929" s="127">
        <f t="shared" si="9004"/>
        <v>0</v>
      </c>
      <c r="AH2929" s="127">
        <f t="shared" si="9004"/>
        <v>0</v>
      </c>
      <c r="AI2929" s="127">
        <f t="shared" si="9004"/>
        <v>0</v>
      </c>
      <c r="AJ2929" s="127">
        <f t="shared" si="9004"/>
        <v>0</v>
      </c>
      <c r="AK2929" s="127">
        <f t="shared" si="9004"/>
        <v>0</v>
      </c>
      <c r="AL2929" s="127">
        <f t="shared" si="9004"/>
        <v>0</v>
      </c>
      <c r="AM2929" s="127">
        <f t="shared" si="9004"/>
        <v>0</v>
      </c>
      <c r="AN2929" s="126">
        <f t="shared" si="8656"/>
        <v>0</v>
      </c>
      <c r="AO2929" s="127">
        <f t="shared" ref="AO2929:AW2929" si="9005">+($AX2929-$AN2929)/10+AN2929</f>
        <v>0</v>
      </c>
      <c r="AP2929" s="127">
        <f t="shared" si="9005"/>
        <v>0</v>
      </c>
      <c r="AQ2929" s="127">
        <f t="shared" si="9005"/>
        <v>0</v>
      </c>
      <c r="AR2929" s="127">
        <f t="shared" si="9005"/>
        <v>0</v>
      </c>
      <c r="AS2929" s="127">
        <f t="shared" si="9005"/>
        <v>0</v>
      </c>
      <c r="AT2929" s="127">
        <f t="shared" si="9005"/>
        <v>0</v>
      </c>
      <c r="AU2929" s="127">
        <f t="shared" si="9005"/>
        <v>0</v>
      </c>
      <c r="AV2929" s="127">
        <f t="shared" si="9005"/>
        <v>0</v>
      </c>
      <c r="AW2929" s="127">
        <f t="shared" si="9005"/>
        <v>0</v>
      </c>
      <c r="AX2929" s="126">
        <f t="shared" si="8658"/>
        <v>0</v>
      </c>
    </row>
    <row r="2930" spans="2:50" ht="15.75" customHeight="1" x14ac:dyDescent="0.2">
      <c r="B2930" s="123"/>
      <c r="C2930" s="128"/>
      <c r="D2930" s="128"/>
      <c r="E2930" s="128"/>
      <c r="F2930" s="128"/>
      <c r="G2930" s="128"/>
      <c r="H2930" s="128"/>
      <c r="I2930" s="128"/>
      <c r="J2930" s="128"/>
      <c r="K2930" s="128"/>
      <c r="L2930" s="128"/>
      <c r="M2930" s="128"/>
      <c r="N2930" s="129"/>
      <c r="O2930" s="119"/>
      <c r="P2930" s="120" t="str">
        <f t="shared" si="8251"/>
        <v/>
      </c>
      <c r="Q2930" s="121">
        <f t="shared" ref="Q2930:W2930" si="9006">SUMIF($B$9:$N$9,Q$9,$B2930:$N2930)/100</f>
        <v>0</v>
      </c>
      <c r="R2930" s="121">
        <f t="shared" si="9006"/>
        <v>0</v>
      </c>
      <c r="S2930" s="121">
        <f t="shared" si="9006"/>
        <v>0</v>
      </c>
      <c r="T2930" s="121">
        <f t="shared" si="9006"/>
        <v>0</v>
      </c>
      <c r="U2930" s="121">
        <f t="shared" si="9006"/>
        <v>0</v>
      </c>
      <c r="V2930" s="121">
        <f t="shared" si="9006"/>
        <v>0</v>
      </c>
      <c r="W2930" s="121">
        <f t="shared" si="9006"/>
        <v>0</v>
      </c>
      <c r="X2930" s="122">
        <f t="shared" si="8650"/>
        <v>0</v>
      </c>
      <c r="Y2930" s="121">
        <f t="shared" si="8651"/>
        <v>0</v>
      </c>
      <c r="Z2930" s="122">
        <f t="shared" si="8652"/>
        <v>0</v>
      </c>
      <c r="AA2930" s="121">
        <f t="shared" si="8653"/>
        <v>0</v>
      </c>
      <c r="AB2930" s="122">
        <f t="shared" si="8949"/>
        <v>0</v>
      </c>
      <c r="AC2930" s="122">
        <f t="shared" si="8949"/>
        <v>0</v>
      </c>
      <c r="AD2930" s="121">
        <f t="shared" si="8654"/>
        <v>0</v>
      </c>
      <c r="AE2930" s="122">
        <f t="shared" ref="AE2930:AM2930" si="9007">+($AN2930-$AD2930)/10+AD2930</f>
        <v>0</v>
      </c>
      <c r="AF2930" s="122">
        <f t="shared" si="9007"/>
        <v>0</v>
      </c>
      <c r="AG2930" s="122">
        <f t="shared" si="9007"/>
        <v>0</v>
      </c>
      <c r="AH2930" s="122">
        <f t="shared" si="9007"/>
        <v>0</v>
      </c>
      <c r="AI2930" s="122">
        <f t="shared" si="9007"/>
        <v>0</v>
      </c>
      <c r="AJ2930" s="122">
        <f t="shared" si="9007"/>
        <v>0</v>
      </c>
      <c r="AK2930" s="122">
        <f t="shared" si="9007"/>
        <v>0</v>
      </c>
      <c r="AL2930" s="122">
        <f t="shared" si="9007"/>
        <v>0</v>
      </c>
      <c r="AM2930" s="122">
        <f t="shared" si="9007"/>
        <v>0</v>
      </c>
      <c r="AN2930" s="121">
        <f t="shared" si="8656"/>
        <v>0</v>
      </c>
      <c r="AO2930" s="122">
        <f t="shared" ref="AO2930:AW2930" si="9008">+($AX2930-$AN2930)/10+AN2930</f>
        <v>0</v>
      </c>
      <c r="AP2930" s="122">
        <f t="shared" si="9008"/>
        <v>0</v>
      </c>
      <c r="AQ2930" s="122">
        <f t="shared" si="9008"/>
        <v>0</v>
      </c>
      <c r="AR2930" s="122">
        <f t="shared" si="9008"/>
        <v>0</v>
      </c>
      <c r="AS2930" s="122">
        <f t="shared" si="9008"/>
        <v>0</v>
      </c>
      <c r="AT2930" s="122">
        <f t="shared" si="9008"/>
        <v>0</v>
      </c>
      <c r="AU2930" s="122">
        <f t="shared" si="9008"/>
        <v>0</v>
      </c>
      <c r="AV2930" s="122">
        <f t="shared" si="9008"/>
        <v>0</v>
      </c>
      <c r="AW2930" s="122">
        <f t="shared" si="9008"/>
        <v>0</v>
      </c>
      <c r="AX2930" s="121">
        <f t="shared" si="8658"/>
        <v>0</v>
      </c>
    </row>
    <row r="2931" spans="2:50" ht="15.75" customHeight="1" x14ac:dyDescent="0.2">
      <c r="B2931" s="123"/>
      <c r="C2931" s="124"/>
      <c r="D2931" s="124"/>
      <c r="E2931" s="124"/>
      <c r="F2931" s="124"/>
      <c r="G2931" s="124"/>
      <c r="H2931" s="124"/>
      <c r="I2931" s="124"/>
      <c r="J2931" s="124"/>
      <c r="K2931" s="124"/>
      <c r="L2931" s="124"/>
      <c r="M2931" s="124"/>
      <c r="N2931" s="125"/>
      <c r="O2931" s="119"/>
      <c r="P2931" s="120" t="str">
        <f t="shared" si="8251"/>
        <v/>
      </c>
      <c r="Q2931" s="126">
        <f t="shared" ref="Q2931:W2931" si="9009">SUMIF($B$9:$N$9,Q$9,$B2931:$N2931)/100</f>
        <v>0</v>
      </c>
      <c r="R2931" s="126">
        <f t="shared" si="9009"/>
        <v>0</v>
      </c>
      <c r="S2931" s="126">
        <f t="shared" si="9009"/>
        <v>0</v>
      </c>
      <c r="T2931" s="126">
        <f t="shared" si="9009"/>
        <v>0</v>
      </c>
      <c r="U2931" s="126">
        <f t="shared" si="9009"/>
        <v>0</v>
      </c>
      <c r="V2931" s="126">
        <f t="shared" si="9009"/>
        <v>0</v>
      </c>
      <c r="W2931" s="126">
        <f t="shared" si="9009"/>
        <v>0</v>
      </c>
      <c r="X2931" s="127">
        <f t="shared" si="8650"/>
        <v>0</v>
      </c>
      <c r="Y2931" s="126">
        <f t="shared" si="8651"/>
        <v>0</v>
      </c>
      <c r="Z2931" s="127">
        <f t="shared" si="8652"/>
        <v>0</v>
      </c>
      <c r="AA2931" s="126">
        <f t="shared" si="8653"/>
        <v>0</v>
      </c>
      <c r="AB2931" s="127">
        <f t="shared" ref="AB2931:AC2950" si="9010">+($AD2931-$AA2931)/3+AA2931</f>
        <v>0</v>
      </c>
      <c r="AC2931" s="127">
        <f t="shared" si="9010"/>
        <v>0</v>
      </c>
      <c r="AD2931" s="126">
        <f t="shared" si="8654"/>
        <v>0</v>
      </c>
      <c r="AE2931" s="127">
        <f t="shared" ref="AE2931:AM2931" si="9011">+($AN2931-$AD2931)/10+AD2931</f>
        <v>0</v>
      </c>
      <c r="AF2931" s="127">
        <f t="shared" si="9011"/>
        <v>0</v>
      </c>
      <c r="AG2931" s="127">
        <f t="shared" si="9011"/>
        <v>0</v>
      </c>
      <c r="AH2931" s="127">
        <f t="shared" si="9011"/>
        <v>0</v>
      </c>
      <c r="AI2931" s="127">
        <f t="shared" si="9011"/>
        <v>0</v>
      </c>
      <c r="AJ2931" s="127">
        <f t="shared" si="9011"/>
        <v>0</v>
      </c>
      <c r="AK2931" s="127">
        <f t="shared" si="9011"/>
        <v>0</v>
      </c>
      <c r="AL2931" s="127">
        <f t="shared" si="9011"/>
        <v>0</v>
      </c>
      <c r="AM2931" s="127">
        <f t="shared" si="9011"/>
        <v>0</v>
      </c>
      <c r="AN2931" s="126">
        <f t="shared" si="8656"/>
        <v>0</v>
      </c>
      <c r="AO2931" s="127">
        <f t="shared" ref="AO2931:AW2931" si="9012">+($AX2931-$AN2931)/10+AN2931</f>
        <v>0</v>
      </c>
      <c r="AP2931" s="127">
        <f t="shared" si="9012"/>
        <v>0</v>
      </c>
      <c r="AQ2931" s="127">
        <f t="shared" si="9012"/>
        <v>0</v>
      </c>
      <c r="AR2931" s="127">
        <f t="shared" si="9012"/>
        <v>0</v>
      </c>
      <c r="AS2931" s="127">
        <f t="shared" si="9012"/>
        <v>0</v>
      </c>
      <c r="AT2931" s="127">
        <f t="shared" si="9012"/>
        <v>0</v>
      </c>
      <c r="AU2931" s="127">
        <f t="shared" si="9012"/>
        <v>0</v>
      </c>
      <c r="AV2931" s="127">
        <f t="shared" si="9012"/>
        <v>0</v>
      </c>
      <c r="AW2931" s="127">
        <f t="shared" si="9012"/>
        <v>0</v>
      </c>
      <c r="AX2931" s="126">
        <f t="shared" si="8658"/>
        <v>0</v>
      </c>
    </row>
    <row r="2932" spans="2:50" ht="15.75" customHeight="1" x14ac:dyDescent="0.2">
      <c r="B2932" s="123"/>
      <c r="C2932" s="128"/>
      <c r="D2932" s="128"/>
      <c r="E2932" s="128"/>
      <c r="F2932" s="128"/>
      <c r="G2932" s="128"/>
      <c r="H2932" s="128"/>
      <c r="I2932" s="128"/>
      <c r="J2932" s="128"/>
      <c r="K2932" s="128"/>
      <c r="L2932" s="128"/>
      <c r="M2932" s="128"/>
      <c r="N2932" s="129"/>
      <c r="O2932" s="119"/>
      <c r="P2932" s="120" t="str">
        <f t="shared" si="8251"/>
        <v/>
      </c>
      <c r="Q2932" s="121">
        <f t="shared" ref="Q2932:W2932" si="9013">SUMIF($B$9:$N$9,Q$9,$B2932:$N2932)/100</f>
        <v>0</v>
      </c>
      <c r="R2932" s="121">
        <f t="shared" si="9013"/>
        <v>0</v>
      </c>
      <c r="S2932" s="121">
        <f t="shared" si="9013"/>
        <v>0</v>
      </c>
      <c r="T2932" s="121">
        <f t="shared" si="9013"/>
        <v>0</v>
      </c>
      <c r="U2932" s="121">
        <f t="shared" si="9013"/>
        <v>0</v>
      </c>
      <c r="V2932" s="121">
        <f t="shared" si="9013"/>
        <v>0</v>
      </c>
      <c r="W2932" s="121">
        <f t="shared" si="9013"/>
        <v>0</v>
      </c>
      <c r="X2932" s="122">
        <f t="shared" si="8650"/>
        <v>0</v>
      </c>
      <c r="Y2932" s="121">
        <f t="shared" si="8651"/>
        <v>0</v>
      </c>
      <c r="Z2932" s="122">
        <f t="shared" si="8652"/>
        <v>0</v>
      </c>
      <c r="AA2932" s="121">
        <f t="shared" si="8653"/>
        <v>0</v>
      </c>
      <c r="AB2932" s="122">
        <f t="shared" si="9010"/>
        <v>0</v>
      </c>
      <c r="AC2932" s="122">
        <f t="shared" si="9010"/>
        <v>0</v>
      </c>
      <c r="AD2932" s="121">
        <f t="shared" si="8654"/>
        <v>0</v>
      </c>
      <c r="AE2932" s="122">
        <f t="shared" ref="AE2932:AM2932" si="9014">+($AN2932-$AD2932)/10+AD2932</f>
        <v>0</v>
      </c>
      <c r="AF2932" s="122">
        <f t="shared" si="9014"/>
        <v>0</v>
      </c>
      <c r="AG2932" s="122">
        <f t="shared" si="9014"/>
        <v>0</v>
      </c>
      <c r="AH2932" s="122">
        <f t="shared" si="9014"/>
        <v>0</v>
      </c>
      <c r="AI2932" s="122">
        <f t="shared" si="9014"/>
        <v>0</v>
      </c>
      <c r="AJ2932" s="122">
        <f t="shared" si="9014"/>
        <v>0</v>
      </c>
      <c r="AK2932" s="122">
        <f t="shared" si="9014"/>
        <v>0</v>
      </c>
      <c r="AL2932" s="122">
        <f t="shared" si="9014"/>
        <v>0</v>
      </c>
      <c r="AM2932" s="122">
        <f t="shared" si="9014"/>
        <v>0</v>
      </c>
      <c r="AN2932" s="121">
        <f t="shared" si="8656"/>
        <v>0</v>
      </c>
      <c r="AO2932" s="122">
        <f t="shared" ref="AO2932:AW2932" si="9015">+($AX2932-$AN2932)/10+AN2932</f>
        <v>0</v>
      </c>
      <c r="AP2932" s="122">
        <f t="shared" si="9015"/>
        <v>0</v>
      </c>
      <c r="AQ2932" s="122">
        <f t="shared" si="9015"/>
        <v>0</v>
      </c>
      <c r="AR2932" s="122">
        <f t="shared" si="9015"/>
        <v>0</v>
      </c>
      <c r="AS2932" s="122">
        <f t="shared" si="9015"/>
        <v>0</v>
      </c>
      <c r="AT2932" s="122">
        <f t="shared" si="9015"/>
        <v>0</v>
      </c>
      <c r="AU2932" s="122">
        <f t="shared" si="9015"/>
        <v>0</v>
      </c>
      <c r="AV2932" s="122">
        <f t="shared" si="9015"/>
        <v>0</v>
      </c>
      <c r="AW2932" s="122">
        <f t="shared" si="9015"/>
        <v>0</v>
      </c>
      <c r="AX2932" s="121">
        <f t="shared" si="8658"/>
        <v>0</v>
      </c>
    </row>
    <row r="2933" spans="2:50" ht="15.75" customHeight="1" x14ac:dyDescent="0.2">
      <c r="B2933" s="123"/>
      <c r="C2933" s="124"/>
      <c r="D2933" s="124"/>
      <c r="E2933" s="124"/>
      <c r="F2933" s="124"/>
      <c r="G2933" s="124"/>
      <c r="H2933" s="124"/>
      <c r="I2933" s="124"/>
      <c r="J2933" s="124"/>
      <c r="K2933" s="124"/>
      <c r="L2933" s="124"/>
      <c r="M2933" s="124"/>
      <c r="N2933" s="125"/>
      <c r="O2933" s="119"/>
      <c r="P2933" s="120" t="str">
        <f t="shared" si="8251"/>
        <v/>
      </c>
      <c r="Q2933" s="126">
        <f t="shared" ref="Q2933:W2933" si="9016">SUMIF($B$9:$N$9,Q$9,$B2933:$N2933)/100</f>
        <v>0</v>
      </c>
      <c r="R2933" s="126">
        <f t="shared" si="9016"/>
        <v>0</v>
      </c>
      <c r="S2933" s="126">
        <f t="shared" si="9016"/>
        <v>0</v>
      </c>
      <c r="T2933" s="126">
        <f t="shared" si="9016"/>
        <v>0</v>
      </c>
      <c r="U2933" s="126">
        <f t="shared" si="9016"/>
        <v>0</v>
      </c>
      <c r="V2933" s="126">
        <f t="shared" si="9016"/>
        <v>0</v>
      </c>
      <c r="W2933" s="126">
        <f t="shared" si="9016"/>
        <v>0</v>
      </c>
      <c r="X2933" s="127">
        <f t="shared" si="8650"/>
        <v>0</v>
      </c>
      <c r="Y2933" s="126">
        <f t="shared" si="8651"/>
        <v>0</v>
      </c>
      <c r="Z2933" s="127">
        <f t="shared" si="8652"/>
        <v>0</v>
      </c>
      <c r="AA2933" s="126">
        <f t="shared" si="8653"/>
        <v>0</v>
      </c>
      <c r="AB2933" s="127">
        <f t="shared" si="9010"/>
        <v>0</v>
      </c>
      <c r="AC2933" s="127">
        <f t="shared" si="9010"/>
        <v>0</v>
      </c>
      <c r="AD2933" s="126">
        <f t="shared" si="8654"/>
        <v>0</v>
      </c>
      <c r="AE2933" s="127">
        <f t="shared" ref="AE2933:AM2933" si="9017">+($AN2933-$AD2933)/10+AD2933</f>
        <v>0</v>
      </c>
      <c r="AF2933" s="127">
        <f t="shared" si="9017"/>
        <v>0</v>
      </c>
      <c r="AG2933" s="127">
        <f t="shared" si="9017"/>
        <v>0</v>
      </c>
      <c r="AH2933" s="127">
        <f t="shared" si="9017"/>
        <v>0</v>
      </c>
      <c r="AI2933" s="127">
        <f t="shared" si="9017"/>
        <v>0</v>
      </c>
      <c r="AJ2933" s="127">
        <f t="shared" si="9017"/>
        <v>0</v>
      </c>
      <c r="AK2933" s="127">
        <f t="shared" si="9017"/>
        <v>0</v>
      </c>
      <c r="AL2933" s="127">
        <f t="shared" si="9017"/>
        <v>0</v>
      </c>
      <c r="AM2933" s="127">
        <f t="shared" si="9017"/>
        <v>0</v>
      </c>
      <c r="AN2933" s="126">
        <f t="shared" si="8656"/>
        <v>0</v>
      </c>
      <c r="AO2933" s="127">
        <f t="shared" ref="AO2933:AW2933" si="9018">+($AX2933-$AN2933)/10+AN2933</f>
        <v>0</v>
      </c>
      <c r="AP2933" s="127">
        <f t="shared" si="9018"/>
        <v>0</v>
      </c>
      <c r="AQ2933" s="127">
        <f t="shared" si="9018"/>
        <v>0</v>
      </c>
      <c r="AR2933" s="127">
        <f t="shared" si="9018"/>
        <v>0</v>
      </c>
      <c r="AS2933" s="127">
        <f t="shared" si="9018"/>
        <v>0</v>
      </c>
      <c r="AT2933" s="127">
        <f t="shared" si="9018"/>
        <v>0</v>
      </c>
      <c r="AU2933" s="127">
        <f t="shared" si="9018"/>
        <v>0</v>
      </c>
      <c r="AV2933" s="127">
        <f t="shared" si="9018"/>
        <v>0</v>
      </c>
      <c r="AW2933" s="127">
        <f t="shared" si="9018"/>
        <v>0</v>
      </c>
      <c r="AX2933" s="126">
        <f t="shared" si="8658"/>
        <v>0</v>
      </c>
    </row>
    <row r="2934" spans="2:50" ht="15.75" customHeight="1" x14ac:dyDescent="0.2">
      <c r="B2934" s="123"/>
      <c r="C2934" s="128"/>
      <c r="D2934" s="128"/>
      <c r="E2934" s="128"/>
      <c r="F2934" s="128"/>
      <c r="G2934" s="128"/>
      <c r="H2934" s="128"/>
      <c r="I2934" s="128"/>
      <c r="J2934" s="128"/>
      <c r="K2934" s="128"/>
      <c r="L2934" s="128"/>
      <c r="M2934" s="128"/>
      <c r="N2934" s="129"/>
      <c r="O2934" s="119"/>
      <c r="P2934" s="120" t="str">
        <f t="shared" si="8251"/>
        <v/>
      </c>
      <c r="Q2934" s="121">
        <f t="shared" ref="Q2934:W2934" si="9019">SUMIF($B$9:$N$9,Q$9,$B2934:$N2934)/100</f>
        <v>0</v>
      </c>
      <c r="R2934" s="121">
        <f t="shared" si="9019"/>
        <v>0</v>
      </c>
      <c r="S2934" s="121">
        <f t="shared" si="9019"/>
        <v>0</v>
      </c>
      <c r="T2934" s="121">
        <f t="shared" si="9019"/>
        <v>0</v>
      </c>
      <c r="U2934" s="121">
        <f t="shared" si="9019"/>
        <v>0</v>
      </c>
      <c r="V2934" s="121">
        <f t="shared" si="9019"/>
        <v>0</v>
      </c>
      <c r="W2934" s="121">
        <f t="shared" si="9019"/>
        <v>0</v>
      </c>
      <c r="X2934" s="122">
        <f t="shared" si="8650"/>
        <v>0</v>
      </c>
      <c r="Y2934" s="121">
        <f t="shared" si="8651"/>
        <v>0</v>
      </c>
      <c r="Z2934" s="122">
        <f t="shared" si="8652"/>
        <v>0</v>
      </c>
      <c r="AA2934" s="121">
        <f t="shared" si="8653"/>
        <v>0</v>
      </c>
      <c r="AB2934" s="122">
        <f t="shared" si="9010"/>
        <v>0</v>
      </c>
      <c r="AC2934" s="122">
        <f t="shared" si="9010"/>
        <v>0</v>
      </c>
      <c r="AD2934" s="121">
        <f t="shared" si="8654"/>
        <v>0</v>
      </c>
      <c r="AE2934" s="122">
        <f t="shared" ref="AE2934:AM2934" si="9020">+($AN2934-$AD2934)/10+AD2934</f>
        <v>0</v>
      </c>
      <c r="AF2934" s="122">
        <f t="shared" si="9020"/>
        <v>0</v>
      </c>
      <c r="AG2934" s="122">
        <f t="shared" si="9020"/>
        <v>0</v>
      </c>
      <c r="AH2934" s="122">
        <f t="shared" si="9020"/>
        <v>0</v>
      </c>
      <c r="AI2934" s="122">
        <f t="shared" si="9020"/>
        <v>0</v>
      </c>
      <c r="AJ2934" s="122">
        <f t="shared" si="9020"/>
        <v>0</v>
      </c>
      <c r="AK2934" s="122">
        <f t="shared" si="9020"/>
        <v>0</v>
      </c>
      <c r="AL2934" s="122">
        <f t="shared" si="9020"/>
        <v>0</v>
      </c>
      <c r="AM2934" s="122">
        <f t="shared" si="9020"/>
        <v>0</v>
      </c>
      <c r="AN2934" s="121">
        <f t="shared" si="8656"/>
        <v>0</v>
      </c>
      <c r="AO2934" s="122">
        <f t="shared" ref="AO2934:AW2934" si="9021">+($AX2934-$AN2934)/10+AN2934</f>
        <v>0</v>
      </c>
      <c r="AP2934" s="122">
        <f t="shared" si="9021"/>
        <v>0</v>
      </c>
      <c r="AQ2934" s="122">
        <f t="shared" si="9021"/>
        <v>0</v>
      </c>
      <c r="AR2934" s="122">
        <f t="shared" si="9021"/>
        <v>0</v>
      </c>
      <c r="AS2934" s="122">
        <f t="shared" si="9021"/>
        <v>0</v>
      </c>
      <c r="AT2934" s="122">
        <f t="shared" si="9021"/>
        <v>0</v>
      </c>
      <c r="AU2934" s="122">
        <f t="shared" si="9021"/>
        <v>0</v>
      </c>
      <c r="AV2934" s="122">
        <f t="shared" si="9021"/>
        <v>0</v>
      </c>
      <c r="AW2934" s="122">
        <f t="shared" si="9021"/>
        <v>0</v>
      </c>
      <c r="AX2934" s="121">
        <f t="shared" si="8658"/>
        <v>0</v>
      </c>
    </row>
    <row r="2935" spans="2:50" ht="15.75" customHeight="1" x14ac:dyDescent="0.2">
      <c r="B2935" s="123"/>
      <c r="C2935" s="124"/>
      <c r="D2935" s="124"/>
      <c r="E2935" s="124"/>
      <c r="F2935" s="124"/>
      <c r="G2935" s="124"/>
      <c r="H2935" s="124"/>
      <c r="I2935" s="124"/>
      <c r="J2935" s="124"/>
      <c r="K2935" s="124"/>
      <c r="L2935" s="124"/>
      <c r="M2935" s="124"/>
      <c r="N2935" s="125"/>
      <c r="O2935" s="119"/>
      <c r="P2935" s="120" t="str">
        <f t="shared" si="8251"/>
        <v/>
      </c>
      <c r="Q2935" s="126">
        <f t="shared" ref="Q2935:W2935" si="9022">SUMIF($B$9:$N$9,Q$9,$B2935:$N2935)/100</f>
        <v>0</v>
      </c>
      <c r="R2935" s="126">
        <f t="shared" si="9022"/>
        <v>0</v>
      </c>
      <c r="S2935" s="126">
        <f t="shared" si="9022"/>
        <v>0</v>
      </c>
      <c r="T2935" s="126">
        <f t="shared" si="9022"/>
        <v>0</v>
      </c>
      <c r="U2935" s="126">
        <f t="shared" si="9022"/>
        <v>0</v>
      </c>
      <c r="V2935" s="126">
        <f t="shared" si="9022"/>
        <v>0</v>
      </c>
      <c r="W2935" s="126">
        <f t="shared" si="9022"/>
        <v>0</v>
      </c>
      <c r="X2935" s="127">
        <f t="shared" si="8650"/>
        <v>0</v>
      </c>
      <c r="Y2935" s="126">
        <f t="shared" si="8651"/>
        <v>0</v>
      </c>
      <c r="Z2935" s="127">
        <f t="shared" si="8652"/>
        <v>0</v>
      </c>
      <c r="AA2935" s="126">
        <f t="shared" si="8653"/>
        <v>0</v>
      </c>
      <c r="AB2935" s="127">
        <f t="shared" si="9010"/>
        <v>0</v>
      </c>
      <c r="AC2935" s="127">
        <f t="shared" si="9010"/>
        <v>0</v>
      </c>
      <c r="AD2935" s="126">
        <f t="shared" si="8654"/>
        <v>0</v>
      </c>
      <c r="AE2935" s="127">
        <f t="shared" ref="AE2935:AM2935" si="9023">+($AN2935-$AD2935)/10+AD2935</f>
        <v>0</v>
      </c>
      <c r="AF2935" s="127">
        <f t="shared" si="9023"/>
        <v>0</v>
      </c>
      <c r="AG2935" s="127">
        <f t="shared" si="9023"/>
        <v>0</v>
      </c>
      <c r="AH2935" s="127">
        <f t="shared" si="9023"/>
        <v>0</v>
      </c>
      <c r="AI2935" s="127">
        <f t="shared" si="9023"/>
        <v>0</v>
      </c>
      <c r="AJ2935" s="127">
        <f t="shared" si="9023"/>
        <v>0</v>
      </c>
      <c r="AK2935" s="127">
        <f t="shared" si="9023"/>
        <v>0</v>
      </c>
      <c r="AL2935" s="127">
        <f t="shared" si="9023"/>
        <v>0</v>
      </c>
      <c r="AM2935" s="127">
        <f t="shared" si="9023"/>
        <v>0</v>
      </c>
      <c r="AN2935" s="126">
        <f t="shared" si="8656"/>
        <v>0</v>
      </c>
      <c r="AO2935" s="127">
        <f t="shared" ref="AO2935:AW2935" si="9024">+($AX2935-$AN2935)/10+AN2935</f>
        <v>0</v>
      </c>
      <c r="AP2935" s="127">
        <f t="shared" si="9024"/>
        <v>0</v>
      </c>
      <c r="AQ2935" s="127">
        <f t="shared" si="9024"/>
        <v>0</v>
      </c>
      <c r="AR2935" s="127">
        <f t="shared" si="9024"/>
        <v>0</v>
      </c>
      <c r="AS2935" s="127">
        <f t="shared" si="9024"/>
        <v>0</v>
      </c>
      <c r="AT2935" s="127">
        <f t="shared" si="9024"/>
        <v>0</v>
      </c>
      <c r="AU2935" s="127">
        <f t="shared" si="9024"/>
        <v>0</v>
      </c>
      <c r="AV2935" s="127">
        <f t="shared" si="9024"/>
        <v>0</v>
      </c>
      <c r="AW2935" s="127">
        <f t="shared" si="9024"/>
        <v>0</v>
      </c>
      <c r="AX2935" s="126">
        <f t="shared" si="8658"/>
        <v>0</v>
      </c>
    </row>
    <row r="2936" spans="2:50" ht="15.75" customHeight="1" x14ac:dyDescent="0.2">
      <c r="B2936" s="123"/>
      <c r="C2936" s="128"/>
      <c r="D2936" s="128"/>
      <c r="E2936" s="128"/>
      <c r="F2936" s="128"/>
      <c r="G2936" s="128"/>
      <c r="H2936" s="128"/>
      <c r="I2936" s="128"/>
      <c r="J2936" s="128"/>
      <c r="K2936" s="128"/>
      <c r="L2936" s="128"/>
      <c r="M2936" s="128"/>
      <c r="N2936" s="129"/>
      <c r="O2936" s="119"/>
      <c r="P2936" s="120" t="str">
        <f t="shared" si="8251"/>
        <v/>
      </c>
      <c r="Q2936" s="121">
        <f t="shared" ref="Q2936:W2936" si="9025">SUMIF($B$9:$N$9,Q$9,$B2936:$N2936)/100</f>
        <v>0</v>
      </c>
      <c r="R2936" s="121">
        <f t="shared" si="9025"/>
        <v>0</v>
      </c>
      <c r="S2936" s="121">
        <f t="shared" si="9025"/>
        <v>0</v>
      </c>
      <c r="T2936" s="121">
        <f t="shared" si="9025"/>
        <v>0</v>
      </c>
      <c r="U2936" s="121">
        <f t="shared" si="9025"/>
        <v>0</v>
      </c>
      <c r="V2936" s="121">
        <f t="shared" si="9025"/>
        <v>0</v>
      </c>
      <c r="W2936" s="121">
        <f t="shared" si="9025"/>
        <v>0</v>
      </c>
      <c r="X2936" s="122">
        <f t="shared" si="8650"/>
        <v>0</v>
      </c>
      <c r="Y2936" s="121">
        <f t="shared" si="8651"/>
        <v>0</v>
      </c>
      <c r="Z2936" s="122">
        <f t="shared" si="8652"/>
        <v>0</v>
      </c>
      <c r="AA2936" s="121">
        <f t="shared" si="8653"/>
        <v>0</v>
      </c>
      <c r="AB2936" s="122">
        <f t="shared" si="9010"/>
        <v>0</v>
      </c>
      <c r="AC2936" s="122">
        <f t="shared" si="9010"/>
        <v>0</v>
      </c>
      <c r="AD2936" s="121">
        <f t="shared" si="8654"/>
        <v>0</v>
      </c>
      <c r="AE2936" s="122">
        <f t="shared" ref="AE2936:AM2936" si="9026">+($AN2936-$AD2936)/10+AD2936</f>
        <v>0</v>
      </c>
      <c r="AF2936" s="122">
        <f t="shared" si="9026"/>
        <v>0</v>
      </c>
      <c r="AG2936" s="122">
        <f t="shared" si="9026"/>
        <v>0</v>
      </c>
      <c r="AH2936" s="122">
        <f t="shared" si="9026"/>
        <v>0</v>
      </c>
      <c r="AI2936" s="122">
        <f t="shared" si="9026"/>
        <v>0</v>
      </c>
      <c r="AJ2936" s="122">
        <f t="shared" si="9026"/>
        <v>0</v>
      </c>
      <c r="AK2936" s="122">
        <f t="shared" si="9026"/>
        <v>0</v>
      </c>
      <c r="AL2936" s="122">
        <f t="shared" si="9026"/>
        <v>0</v>
      </c>
      <c r="AM2936" s="122">
        <f t="shared" si="9026"/>
        <v>0</v>
      </c>
      <c r="AN2936" s="121">
        <f t="shared" si="8656"/>
        <v>0</v>
      </c>
      <c r="AO2936" s="122">
        <f t="shared" ref="AO2936:AW2936" si="9027">+($AX2936-$AN2936)/10+AN2936</f>
        <v>0</v>
      </c>
      <c r="AP2936" s="122">
        <f t="shared" si="9027"/>
        <v>0</v>
      </c>
      <c r="AQ2936" s="122">
        <f t="shared" si="9027"/>
        <v>0</v>
      </c>
      <c r="AR2936" s="122">
        <f t="shared" si="9027"/>
        <v>0</v>
      </c>
      <c r="AS2936" s="122">
        <f t="shared" si="9027"/>
        <v>0</v>
      </c>
      <c r="AT2936" s="122">
        <f t="shared" si="9027"/>
        <v>0</v>
      </c>
      <c r="AU2936" s="122">
        <f t="shared" si="9027"/>
        <v>0</v>
      </c>
      <c r="AV2936" s="122">
        <f t="shared" si="9027"/>
        <v>0</v>
      </c>
      <c r="AW2936" s="122">
        <f t="shared" si="9027"/>
        <v>0</v>
      </c>
      <c r="AX2936" s="121">
        <f t="shared" si="8658"/>
        <v>0</v>
      </c>
    </row>
    <row r="2937" spans="2:50" ht="15.75" customHeight="1" x14ac:dyDescent="0.2">
      <c r="B2937" s="123"/>
      <c r="C2937" s="124"/>
      <c r="D2937" s="124"/>
      <c r="E2937" s="124"/>
      <c r="F2937" s="124"/>
      <c r="G2937" s="124"/>
      <c r="H2937" s="124"/>
      <c r="I2937" s="124"/>
      <c r="J2937" s="124"/>
      <c r="K2937" s="124"/>
      <c r="L2937" s="124"/>
      <c r="M2937" s="124"/>
      <c r="N2937" s="125"/>
      <c r="O2937" s="119"/>
      <c r="P2937" s="120" t="str">
        <f t="shared" si="8251"/>
        <v/>
      </c>
      <c r="Q2937" s="126">
        <f t="shared" ref="Q2937:W2937" si="9028">SUMIF($B$9:$N$9,Q$9,$B2937:$N2937)/100</f>
        <v>0</v>
      </c>
      <c r="R2937" s="126">
        <f t="shared" si="9028"/>
        <v>0</v>
      </c>
      <c r="S2937" s="126">
        <f t="shared" si="9028"/>
        <v>0</v>
      </c>
      <c r="T2937" s="126">
        <f t="shared" si="9028"/>
        <v>0</v>
      </c>
      <c r="U2937" s="126">
        <f t="shared" si="9028"/>
        <v>0</v>
      </c>
      <c r="V2937" s="126">
        <f t="shared" si="9028"/>
        <v>0</v>
      </c>
      <c r="W2937" s="126">
        <f t="shared" si="9028"/>
        <v>0</v>
      </c>
      <c r="X2937" s="127">
        <f t="shared" si="8650"/>
        <v>0</v>
      </c>
      <c r="Y2937" s="126">
        <f t="shared" si="8651"/>
        <v>0</v>
      </c>
      <c r="Z2937" s="127">
        <f t="shared" si="8652"/>
        <v>0</v>
      </c>
      <c r="AA2937" s="126">
        <f t="shared" si="8653"/>
        <v>0</v>
      </c>
      <c r="AB2937" s="127">
        <f t="shared" si="9010"/>
        <v>0</v>
      </c>
      <c r="AC2937" s="127">
        <f t="shared" si="9010"/>
        <v>0</v>
      </c>
      <c r="AD2937" s="126">
        <f t="shared" si="8654"/>
        <v>0</v>
      </c>
      <c r="AE2937" s="127">
        <f t="shared" ref="AE2937:AM2937" si="9029">+($AN2937-$AD2937)/10+AD2937</f>
        <v>0</v>
      </c>
      <c r="AF2937" s="127">
        <f t="shared" si="9029"/>
        <v>0</v>
      </c>
      <c r="AG2937" s="127">
        <f t="shared" si="9029"/>
        <v>0</v>
      </c>
      <c r="AH2937" s="127">
        <f t="shared" si="9029"/>
        <v>0</v>
      </c>
      <c r="AI2937" s="127">
        <f t="shared" si="9029"/>
        <v>0</v>
      </c>
      <c r="AJ2937" s="127">
        <f t="shared" si="9029"/>
        <v>0</v>
      </c>
      <c r="AK2937" s="127">
        <f t="shared" si="9029"/>
        <v>0</v>
      </c>
      <c r="AL2937" s="127">
        <f t="shared" si="9029"/>
        <v>0</v>
      </c>
      <c r="AM2937" s="127">
        <f t="shared" si="9029"/>
        <v>0</v>
      </c>
      <c r="AN2937" s="126">
        <f t="shared" si="8656"/>
        <v>0</v>
      </c>
      <c r="AO2937" s="127">
        <f t="shared" ref="AO2937:AW2937" si="9030">+($AX2937-$AN2937)/10+AN2937</f>
        <v>0</v>
      </c>
      <c r="AP2937" s="127">
        <f t="shared" si="9030"/>
        <v>0</v>
      </c>
      <c r="AQ2937" s="127">
        <f t="shared" si="9030"/>
        <v>0</v>
      </c>
      <c r="AR2937" s="127">
        <f t="shared" si="9030"/>
        <v>0</v>
      </c>
      <c r="AS2937" s="127">
        <f t="shared" si="9030"/>
        <v>0</v>
      </c>
      <c r="AT2937" s="127">
        <f t="shared" si="9030"/>
        <v>0</v>
      </c>
      <c r="AU2937" s="127">
        <f t="shared" si="9030"/>
        <v>0</v>
      </c>
      <c r="AV2937" s="127">
        <f t="shared" si="9030"/>
        <v>0</v>
      </c>
      <c r="AW2937" s="127">
        <f t="shared" si="9030"/>
        <v>0</v>
      </c>
      <c r="AX2937" s="126">
        <f t="shared" si="8658"/>
        <v>0</v>
      </c>
    </row>
    <row r="2938" spans="2:50" ht="15.75" customHeight="1" x14ac:dyDescent="0.2">
      <c r="B2938" s="123"/>
      <c r="C2938" s="128"/>
      <c r="D2938" s="128"/>
      <c r="E2938" s="128"/>
      <c r="F2938" s="128"/>
      <c r="G2938" s="128"/>
      <c r="H2938" s="128"/>
      <c r="I2938" s="128"/>
      <c r="J2938" s="128"/>
      <c r="K2938" s="128"/>
      <c r="L2938" s="128"/>
      <c r="M2938" s="128"/>
      <c r="N2938" s="129"/>
      <c r="O2938" s="119"/>
      <c r="P2938" s="120" t="str">
        <f t="shared" si="8251"/>
        <v/>
      </c>
      <c r="Q2938" s="121">
        <f t="shared" ref="Q2938:W2938" si="9031">SUMIF($B$9:$N$9,Q$9,$B2938:$N2938)/100</f>
        <v>0</v>
      </c>
      <c r="R2938" s="121">
        <f t="shared" si="9031"/>
        <v>0</v>
      </c>
      <c r="S2938" s="121">
        <f t="shared" si="9031"/>
        <v>0</v>
      </c>
      <c r="T2938" s="121">
        <f t="shared" si="9031"/>
        <v>0</v>
      </c>
      <c r="U2938" s="121">
        <f t="shared" si="9031"/>
        <v>0</v>
      </c>
      <c r="V2938" s="121">
        <f t="shared" si="9031"/>
        <v>0</v>
      </c>
      <c r="W2938" s="121">
        <f t="shared" si="9031"/>
        <v>0</v>
      </c>
      <c r="X2938" s="122">
        <f t="shared" si="8650"/>
        <v>0</v>
      </c>
      <c r="Y2938" s="121">
        <f t="shared" si="8651"/>
        <v>0</v>
      </c>
      <c r="Z2938" s="122">
        <f t="shared" si="8652"/>
        <v>0</v>
      </c>
      <c r="AA2938" s="121">
        <f t="shared" si="8653"/>
        <v>0</v>
      </c>
      <c r="AB2938" s="122">
        <f t="shared" si="9010"/>
        <v>0</v>
      </c>
      <c r="AC2938" s="122">
        <f t="shared" si="9010"/>
        <v>0</v>
      </c>
      <c r="AD2938" s="121">
        <f t="shared" si="8654"/>
        <v>0</v>
      </c>
      <c r="AE2938" s="122">
        <f t="shared" ref="AE2938:AM2938" si="9032">+($AN2938-$AD2938)/10+AD2938</f>
        <v>0</v>
      </c>
      <c r="AF2938" s="122">
        <f t="shared" si="9032"/>
        <v>0</v>
      </c>
      <c r="AG2938" s="122">
        <f t="shared" si="9032"/>
        <v>0</v>
      </c>
      <c r="AH2938" s="122">
        <f t="shared" si="9032"/>
        <v>0</v>
      </c>
      <c r="AI2938" s="122">
        <f t="shared" si="9032"/>
        <v>0</v>
      </c>
      <c r="AJ2938" s="122">
        <f t="shared" si="9032"/>
        <v>0</v>
      </c>
      <c r="AK2938" s="122">
        <f t="shared" si="9032"/>
        <v>0</v>
      </c>
      <c r="AL2938" s="122">
        <f t="shared" si="9032"/>
        <v>0</v>
      </c>
      <c r="AM2938" s="122">
        <f t="shared" si="9032"/>
        <v>0</v>
      </c>
      <c r="AN2938" s="121">
        <f t="shared" si="8656"/>
        <v>0</v>
      </c>
      <c r="AO2938" s="122">
        <f t="shared" ref="AO2938:AW2938" si="9033">+($AX2938-$AN2938)/10+AN2938</f>
        <v>0</v>
      </c>
      <c r="AP2938" s="122">
        <f t="shared" si="9033"/>
        <v>0</v>
      </c>
      <c r="AQ2938" s="122">
        <f t="shared" si="9033"/>
        <v>0</v>
      </c>
      <c r="AR2938" s="122">
        <f t="shared" si="9033"/>
        <v>0</v>
      </c>
      <c r="AS2938" s="122">
        <f t="shared" si="9033"/>
        <v>0</v>
      </c>
      <c r="AT2938" s="122">
        <f t="shared" si="9033"/>
        <v>0</v>
      </c>
      <c r="AU2938" s="122">
        <f t="shared" si="9033"/>
        <v>0</v>
      </c>
      <c r="AV2938" s="122">
        <f t="shared" si="9033"/>
        <v>0</v>
      </c>
      <c r="AW2938" s="122">
        <f t="shared" si="9033"/>
        <v>0</v>
      </c>
      <c r="AX2938" s="121">
        <f t="shared" si="8658"/>
        <v>0</v>
      </c>
    </row>
    <row r="2939" spans="2:50" ht="15.75" customHeight="1" x14ac:dyDescent="0.2">
      <c r="B2939" s="123"/>
      <c r="C2939" s="124"/>
      <c r="D2939" s="124"/>
      <c r="E2939" s="124"/>
      <c r="F2939" s="124"/>
      <c r="G2939" s="124"/>
      <c r="H2939" s="124"/>
      <c r="I2939" s="124"/>
      <c r="J2939" s="124"/>
      <c r="K2939" s="124"/>
      <c r="L2939" s="124"/>
      <c r="M2939" s="124"/>
      <c r="N2939" s="125"/>
      <c r="O2939" s="119"/>
      <c r="P2939" s="120" t="str">
        <f t="shared" si="8251"/>
        <v/>
      </c>
      <c r="Q2939" s="126">
        <f t="shared" ref="Q2939:W2939" si="9034">SUMIF($B$9:$N$9,Q$9,$B2939:$N2939)/100</f>
        <v>0</v>
      </c>
      <c r="R2939" s="126">
        <f t="shared" si="9034"/>
        <v>0</v>
      </c>
      <c r="S2939" s="126">
        <f t="shared" si="9034"/>
        <v>0</v>
      </c>
      <c r="T2939" s="126">
        <f t="shared" si="9034"/>
        <v>0</v>
      </c>
      <c r="U2939" s="126">
        <f t="shared" si="9034"/>
        <v>0</v>
      </c>
      <c r="V2939" s="126">
        <f t="shared" si="9034"/>
        <v>0</v>
      </c>
      <c r="W2939" s="126">
        <f t="shared" si="9034"/>
        <v>0</v>
      </c>
      <c r="X2939" s="127">
        <f t="shared" si="8650"/>
        <v>0</v>
      </c>
      <c r="Y2939" s="126">
        <f t="shared" si="8651"/>
        <v>0</v>
      </c>
      <c r="Z2939" s="127">
        <f t="shared" si="8652"/>
        <v>0</v>
      </c>
      <c r="AA2939" s="126">
        <f t="shared" si="8653"/>
        <v>0</v>
      </c>
      <c r="AB2939" s="127">
        <f t="shared" si="9010"/>
        <v>0</v>
      </c>
      <c r="AC2939" s="127">
        <f t="shared" si="9010"/>
        <v>0</v>
      </c>
      <c r="AD2939" s="126">
        <f t="shared" si="8654"/>
        <v>0</v>
      </c>
      <c r="AE2939" s="127">
        <f t="shared" ref="AE2939:AM2939" si="9035">+($AN2939-$AD2939)/10+AD2939</f>
        <v>0</v>
      </c>
      <c r="AF2939" s="127">
        <f t="shared" si="9035"/>
        <v>0</v>
      </c>
      <c r="AG2939" s="127">
        <f t="shared" si="9035"/>
        <v>0</v>
      </c>
      <c r="AH2939" s="127">
        <f t="shared" si="9035"/>
        <v>0</v>
      </c>
      <c r="AI2939" s="127">
        <f t="shared" si="9035"/>
        <v>0</v>
      </c>
      <c r="AJ2939" s="127">
        <f t="shared" si="9035"/>
        <v>0</v>
      </c>
      <c r="AK2939" s="127">
        <f t="shared" si="9035"/>
        <v>0</v>
      </c>
      <c r="AL2939" s="127">
        <f t="shared" si="9035"/>
        <v>0</v>
      </c>
      <c r="AM2939" s="127">
        <f t="shared" si="9035"/>
        <v>0</v>
      </c>
      <c r="AN2939" s="126">
        <f t="shared" si="8656"/>
        <v>0</v>
      </c>
      <c r="AO2939" s="127">
        <f t="shared" ref="AO2939:AW2939" si="9036">+($AX2939-$AN2939)/10+AN2939</f>
        <v>0</v>
      </c>
      <c r="AP2939" s="127">
        <f t="shared" si="9036"/>
        <v>0</v>
      </c>
      <c r="AQ2939" s="127">
        <f t="shared" si="9036"/>
        <v>0</v>
      </c>
      <c r="AR2939" s="127">
        <f t="shared" si="9036"/>
        <v>0</v>
      </c>
      <c r="AS2939" s="127">
        <f t="shared" si="9036"/>
        <v>0</v>
      </c>
      <c r="AT2939" s="127">
        <f t="shared" si="9036"/>
        <v>0</v>
      </c>
      <c r="AU2939" s="127">
        <f t="shared" si="9036"/>
        <v>0</v>
      </c>
      <c r="AV2939" s="127">
        <f t="shared" si="9036"/>
        <v>0</v>
      </c>
      <c r="AW2939" s="127">
        <f t="shared" si="9036"/>
        <v>0</v>
      </c>
      <c r="AX2939" s="126">
        <f t="shared" si="8658"/>
        <v>0</v>
      </c>
    </row>
    <row r="2940" spans="2:50" ht="15.75" customHeight="1" x14ac:dyDescent="0.2">
      <c r="B2940" s="123"/>
      <c r="C2940" s="128"/>
      <c r="D2940" s="128"/>
      <c r="E2940" s="128"/>
      <c r="F2940" s="128"/>
      <c r="G2940" s="128"/>
      <c r="H2940" s="128"/>
      <c r="I2940" s="128"/>
      <c r="J2940" s="128"/>
      <c r="K2940" s="128"/>
      <c r="L2940" s="128"/>
      <c r="M2940" s="128"/>
      <c r="N2940" s="129"/>
      <c r="O2940" s="119"/>
      <c r="P2940" s="120" t="str">
        <f t="shared" ref="P2940:P3040" si="9037">IF(B2977="","",B2977)</f>
        <v/>
      </c>
      <c r="Q2940" s="121">
        <f t="shared" ref="Q2940:W2940" si="9038">SUMIF($B$9:$N$9,Q$9,$B2940:$N2940)/100</f>
        <v>0</v>
      </c>
      <c r="R2940" s="121">
        <f t="shared" si="9038"/>
        <v>0</v>
      </c>
      <c r="S2940" s="121">
        <f t="shared" si="9038"/>
        <v>0</v>
      </c>
      <c r="T2940" s="121">
        <f t="shared" si="9038"/>
        <v>0</v>
      </c>
      <c r="U2940" s="121">
        <f t="shared" si="9038"/>
        <v>0</v>
      </c>
      <c r="V2940" s="121">
        <f t="shared" si="9038"/>
        <v>0</v>
      </c>
      <c r="W2940" s="121">
        <f t="shared" si="9038"/>
        <v>0</v>
      </c>
      <c r="X2940" s="122">
        <f t="shared" si="8650"/>
        <v>0</v>
      </c>
      <c r="Y2940" s="121">
        <f t="shared" si="8651"/>
        <v>0</v>
      </c>
      <c r="Z2940" s="122">
        <f t="shared" si="8652"/>
        <v>0</v>
      </c>
      <c r="AA2940" s="121">
        <f t="shared" si="8653"/>
        <v>0</v>
      </c>
      <c r="AB2940" s="122">
        <f t="shared" si="9010"/>
        <v>0</v>
      </c>
      <c r="AC2940" s="122">
        <f t="shared" si="9010"/>
        <v>0</v>
      </c>
      <c r="AD2940" s="121">
        <f t="shared" si="8654"/>
        <v>0</v>
      </c>
      <c r="AE2940" s="122">
        <f t="shared" ref="AE2940:AM2940" si="9039">+($AN2940-$AD2940)/10+AD2940</f>
        <v>0</v>
      </c>
      <c r="AF2940" s="122">
        <f t="shared" si="9039"/>
        <v>0</v>
      </c>
      <c r="AG2940" s="122">
        <f t="shared" si="9039"/>
        <v>0</v>
      </c>
      <c r="AH2940" s="122">
        <f t="shared" si="9039"/>
        <v>0</v>
      </c>
      <c r="AI2940" s="122">
        <f t="shared" si="9039"/>
        <v>0</v>
      </c>
      <c r="AJ2940" s="122">
        <f t="shared" si="9039"/>
        <v>0</v>
      </c>
      <c r="AK2940" s="122">
        <f t="shared" si="9039"/>
        <v>0</v>
      </c>
      <c r="AL2940" s="122">
        <f t="shared" si="9039"/>
        <v>0</v>
      </c>
      <c r="AM2940" s="122">
        <f t="shared" si="9039"/>
        <v>0</v>
      </c>
      <c r="AN2940" s="121">
        <f t="shared" si="8656"/>
        <v>0</v>
      </c>
      <c r="AO2940" s="122">
        <f t="shared" ref="AO2940:AW2940" si="9040">+($AX2940-$AN2940)/10+AN2940</f>
        <v>0</v>
      </c>
      <c r="AP2940" s="122">
        <f t="shared" si="9040"/>
        <v>0</v>
      </c>
      <c r="AQ2940" s="122">
        <f t="shared" si="9040"/>
        <v>0</v>
      </c>
      <c r="AR2940" s="122">
        <f t="shared" si="9040"/>
        <v>0</v>
      </c>
      <c r="AS2940" s="122">
        <f t="shared" si="9040"/>
        <v>0</v>
      </c>
      <c r="AT2940" s="122">
        <f t="shared" si="9040"/>
        <v>0</v>
      </c>
      <c r="AU2940" s="122">
        <f t="shared" si="9040"/>
        <v>0</v>
      </c>
      <c r="AV2940" s="122">
        <f t="shared" si="9040"/>
        <v>0</v>
      </c>
      <c r="AW2940" s="122">
        <f t="shared" si="9040"/>
        <v>0</v>
      </c>
      <c r="AX2940" s="121">
        <f t="shared" si="8658"/>
        <v>0</v>
      </c>
    </row>
    <row r="2941" spans="2:50" ht="15.75" customHeight="1" x14ac:dyDescent="0.2">
      <c r="B2941" s="123"/>
      <c r="C2941" s="124"/>
      <c r="D2941" s="124"/>
      <c r="E2941" s="124"/>
      <c r="F2941" s="124"/>
      <c r="G2941" s="124"/>
      <c r="H2941" s="124"/>
      <c r="I2941" s="124"/>
      <c r="J2941" s="124"/>
      <c r="K2941" s="124"/>
      <c r="L2941" s="124"/>
      <c r="M2941" s="124"/>
      <c r="N2941" s="125"/>
      <c r="O2941" s="119"/>
      <c r="P2941" s="120" t="str">
        <f t="shared" si="9037"/>
        <v/>
      </c>
      <c r="Q2941" s="126">
        <f t="shared" ref="Q2941:W2941" si="9041">SUMIF($B$9:$N$9,Q$9,$B2941:$N2941)/100</f>
        <v>0</v>
      </c>
      <c r="R2941" s="126">
        <f t="shared" si="9041"/>
        <v>0</v>
      </c>
      <c r="S2941" s="126">
        <f t="shared" si="9041"/>
        <v>0</v>
      </c>
      <c r="T2941" s="126">
        <f t="shared" si="9041"/>
        <v>0</v>
      </c>
      <c r="U2941" s="126">
        <f t="shared" si="9041"/>
        <v>0</v>
      </c>
      <c r="V2941" s="126">
        <f t="shared" si="9041"/>
        <v>0</v>
      </c>
      <c r="W2941" s="126">
        <f t="shared" si="9041"/>
        <v>0</v>
      </c>
      <c r="X2941" s="127">
        <f t="shared" si="8650"/>
        <v>0</v>
      </c>
      <c r="Y2941" s="126">
        <f t="shared" si="8651"/>
        <v>0</v>
      </c>
      <c r="Z2941" s="127">
        <f t="shared" si="8652"/>
        <v>0</v>
      </c>
      <c r="AA2941" s="126">
        <f t="shared" si="8653"/>
        <v>0</v>
      </c>
      <c r="AB2941" s="127">
        <f t="shared" si="9010"/>
        <v>0</v>
      </c>
      <c r="AC2941" s="127">
        <f t="shared" si="9010"/>
        <v>0</v>
      </c>
      <c r="AD2941" s="126">
        <f t="shared" si="8654"/>
        <v>0</v>
      </c>
      <c r="AE2941" s="127">
        <f t="shared" ref="AE2941:AM2941" si="9042">+($AN2941-$AD2941)/10+AD2941</f>
        <v>0</v>
      </c>
      <c r="AF2941" s="127">
        <f t="shared" si="9042"/>
        <v>0</v>
      </c>
      <c r="AG2941" s="127">
        <f t="shared" si="9042"/>
        <v>0</v>
      </c>
      <c r="AH2941" s="127">
        <f t="shared" si="9042"/>
        <v>0</v>
      </c>
      <c r="AI2941" s="127">
        <f t="shared" si="9042"/>
        <v>0</v>
      </c>
      <c r="AJ2941" s="127">
        <f t="shared" si="9042"/>
        <v>0</v>
      </c>
      <c r="AK2941" s="127">
        <f t="shared" si="9042"/>
        <v>0</v>
      </c>
      <c r="AL2941" s="127">
        <f t="shared" si="9042"/>
        <v>0</v>
      </c>
      <c r="AM2941" s="127">
        <f t="shared" si="9042"/>
        <v>0</v>
      </c>
      <c r="AN2941" s="126">
        <f t="shared" si="8656"/>
        <v>0</v>
      </c>
      <c r="AO2941" s="127">
        <f t="shared" ref="AO2941:AW2941" si="9043">+($AX2941-$AN2941)/10+AN2941</f>
        <v>0</v>
      </c>
      <c r="AP2941" s="127">
        <f t="shared" si="9043"/>
        <v>0</v>
      </c>
      <c r="AQ2941" s="127">
        <f t="shared" si="9043"/>
        <v>0</v>
      </c>
      <c r="AR2941" s="127">
        <f t="shared" si="9043"/>
        <v>0</v>
      </c>
      <c r="AS2941" s="127">
        <f t="shared" si="9043"/>
        <v>0</v>
      </c>
      <c r="AT2941" s="127">
        <f t="shared" si="9043"/>
        <v>0</v>
      </c>
      <c r="AU2941" s="127">
        <f t="shared" si="9043"/>
        <v>0</v>
      </c>
      <c r="AV2941" s="127">
        <f t="shared" si="9043"/>
        <v>0</v>
      </c>
      <c r="AW2941" s="127">
        <f t="shared" si="9043"/>
        <v>0</v>
      </c>
      <c r="AX2941" s="126">
        <f t="shared" si="8658"/>
        <v>0</v>
      </c>
    </row>
    <row r="2942" spans="2:50" ht="15.75" customHeight="1" x14ac:dyDescent="0.2">
      <c r="B2942" s="123"/>
      <c r="C2942" s="128"/>
      <c r="D2942" s="128"/>
      <c r="E2942" s="128"/>
      <c r="F2942" s="128"/>
      <c r="G2942" s="128"/>
      <c r="H2942" s="128"/>
      <c r="I2942" s="128"/>
      <c r="J2942" s="128"/>
      <c r="K2942" s="128"/>
      <c r="L2942" s="128"/>
      <c r="M2942" s="128"/>
      <c r="N2942" s="129"/>
      <c r="O2942" s="119"/>
      <c r="P2942" s="120" t="str">
        <f t="shared" si="9037"/>
        <v/>
      </c>
      <c r="Q2942" s="121">
        <f t="shared" ref="Q2942:W2942" si="9044">SUMIF($B$9:$N$9,Q$9,$B2942:$N2942)/100</f>
        <v>0</v>
      </c>
      <c r="R2942" s="121">
        <f t="shared" si="9044"/>
        <v>0</v>
      </c>
      <c r="S2942" s="121">
        <f t="shared" si="9044"/>
        <v>0</v>
      </c>
      <c r="T2942" s="121">
        <f t="shared" si="9044"/>
        <v>0</v>
      </c>
      <c r="U2942" s="121">
        <f t="shared" si="9044"/>
        <v>0</v>
      </c>
      <c r="V2942" s="121">
        <f t="shared" si="9044"/>
        <v>0</v>
      </c>
      <c r="W2942" s="121">
        <f t="shared" si="9044"/>
        <v>0</v>
      </c>
      <c r="X2942" s="122">
        <f t="shared" si="8650"/>
        <v>0</v>
      </c>
      <c r="Y2942" s="121">
        <f t="shared" si="8651"/>
        <v>0</v>
      </c>
      <c r="Z2942" s="122">
        <f t="shared" si="8652"/>
        <v>0</v>
      </c>
      <c r="AA2942" s="121">
        <f t="shared" si="8653"/>
        <v>0</v>
      </c>
      <c r="AB2942" s="122">
        <f t="shared" si="9010"/>
        <v>0</v>
      </c>
      <c r="AC2942" s="122">
        <f t="shared" si="9010"/>
        <v>0</v>
      </c>
      <c r="AD2942" s="121">
        <f t="shared" si="8654"/>
        <v>0</v>
      </c>
      <c r="AE2942" s="122">
        <f t="shared" ref="AE2942:AM2942" si="9045">+($AN2942-$AD2942)/10+AD2942</f>
        <v>0</v>
      </c>
      <c r="AF2942" s="122">
        <f t="shared" si="9045"/>
        <v>0</v>
      </c>
      <c r="AG2942" s="122">
        <f t="shared" si="9045"/>
        <v>0</v>
      </c>
      <c r="AH2942" s="122">
        <f t="shared" si="9045"/>
        <v>0</v>
      </c>
      <c r="AI2942" s="122">
        <f t="shared" si="9045"/>
        <v>0</v>
      </c>
      <c r="AJ2942" s="122">
        <f t="shared" si="9045"/>
        <v>0</v>
      </c>
      <c r="AK2942" s="122">
        <f t="shared" si="9045"/>
        <v>0</v>
      </c>
      <c r="AL2942" s="122">
        <f t="shared" si="9045"/>
        <v>0</v>
      </c>
      <c r="AM2942" s="122">
        <f t="shared" si="9045"/>
        <v>0</v>
      </c>
      <c r="AN2942" s="121">
        <f t="shared" si="8656"/>
        <v>0</v>
      </c>
      <c r="AO2942" s="122">
        <f t="shared" ref="AO2942:AW2942" si="9046">+($AX2942-$AN2942)/10+AN2942</f>
        <v>0</v>
      </c>
      <c r="AP2942" s="122">
        <f t="shared" si="9046"/>
        <v>0</v>
      </c>
      <c r="AQ2942" s="122">
        <f t="shared" si="9046"/>
        <v>0</v>
      </c>
      <c r="AR2942" s="122">
        <f t="shared" si="9046"/>
        <v>0</v>
      </c>
      <c r="AS2942" s="122">
        <f t="shared" si="9046"/>
        <v>0</v>
      </c>
      <c r="AT2942" s="122">
        <f t="shared" si="9046"/>
        <v>0</v>
      </c>
      <c r="AU2942" s="122">
        <f t="shared" si="9046"/>
        <v>0</v>
      </c>
      <c r="AV2942" s="122">
        <f t="shared" si="9046"/>
        <v>0</v>
      </c>
      <c r="AW2942" s="122">
        <f t="shared" si="9046"/>
        <v>0</v>
      </c>
      <c r="AX2942" s="121">
        <f t="shared" si="8658"/>
        <v>0</v>
      </c>
    </row>
    <row r="2943" spans="2:50" ht="15.75" customHeight="1" x14ac:dyDescent="0.2">
      <c r="B2943" s="123"/>
      <c r="C2943" s="124"/>
      <c r="D2943" s="124"/>
      <c r="E2943" s="124"/>
      <c r="F2943" s="124"/>
      <c r="G2943" s="124"/>
      <c r="H2943" s="124"/>
      <c r="I2943" s="124"/>
      <c r="J2943" s="124"/>
      <c r="K2943" s="124"/>
      <c r="L2943" s="124"/>
      <c r="M2943" s="124"/>
      <c r="N2943" s="125"/>
      <c r="O2943" s="119"/>
      <c r="P2943" s="120" t="str">
        <f t="shared" si="9037"/>
        <v/>
      </c>
      <c r="Q2943" s="126">
        <f t="shared" ref="Q2943:W2943" si="9047">SUMIF($B$9:$N$9,Q$9,$B2943:$N2943)/100</f>
        <v>0</v>
      </c>
      <c r="R2943" s="126">
        <f t="shared" si="9047"/>
        <v>0</v>
      </c>
      <c r="S2943" s="126">
        <f t="shared" si="9047"/>
        <v>0</v>
      </c>
      <c r="T2943" s="126">
        <f t="shared" si="9047"/>
        <v>0</v>
      </c>
      <c r="U2943" s="126">
        <f t="shared" si="9047"/>
        <v>0</v>
      </c>
      <c r="V2943" s="126">
        <f t="shared" si="9047"/>
        <v>0</v>
      </c>
      <c r="W2943" s="126">
        <f t="shared" si="9047"/>
        <v>0</v>
      </c>
      <c r="X2943" s="127">
        <f t="shared" si="8650"/>
        <v>0</v>
      </c>
      <c r="Y2943" s="126">
        <f t="shared" si="8651"/>
        <v>0</v>
      </c>
      <c r="Z2943" s="127">
        <f t="shared" si="8652"/>
        <v>0</v>
      </c>
      <c r="AA2943" s="126">
        <f t="shared" si="8653"/>
        <v>0</v>
      </c>
      <c r="AB2943" s="127">
        <f t="shared" si="9010"/>
        <v>0</v>
      </c>
      <c r="AC2943" s="127">
        <f t="shared" si="9010"/>
        <v>0</v>
      </c>
      <c r="AD2943" s="126">
        <f t="shared" si="8654"/>
        <v>0</v>
      </c>
      <c r="AE2943" s="127">
        <f t="shared" ref="AE2943:AM2943" si="9048">+($AN2943-$AD2943)/10+AD2943</f>
        <v>0</v>
      </c>
      <c r="AF2943" s="127">
        <f t="shared" si="9048"/>
        <v>0</v>
      </c>
      <c r="AG2943" s="127">
        <f t="shared" si="9048"/>
        <v>0</v>
      </c>
      <c r="AH2943" s="127">
        <f t="shared" si="9048"/>
        <v>0</v>
      </c>
      <c r="AI2943" s="127">
        <f t="shared" si="9048"/>
        <v>0</v>
      </c>
      <c r="AJ2943" s="127">
        <f t="shared" si="9048"/>
        <v>0</v>
      </c>
      <c r="AK2943" s="127">
        <f t="shared" si="9048"/>
        <v>0</v>
      </c>
      <c r="AL2943" s="127">
        <f t="shared" si="9048"/>
        <v>0</v>
      </c>
      <c r="AM2943" s="127">
        <f t="shared" si="9048"/>
        <v>0</v>
      </c>
      <c r="AN2943" s="126">
        <f t="shared" si="8656"/>
        <v>0</v>
      </c>
      <c r="AO2943" s="127">
        <f t="shared" ref="AO2943:AW2943" si="9049">+($AX2943-$AN2943)/10+AN2943</f>
        <v>0</v>
      </c>
      <c r="AP2943" s="127">
        <f t="shared" si="9049"/>
        <v>0</v>
      </c>
      <c r="AQ2943" s="127">
        <f t="shared" si="9049"/>
        <v>0</v>
      </c>
      <c r="AR2943" s="127">
        <f t="shared" si="9049"/>
        <v>0</v>
      </c>
      <c r="AS2943" s="127">
        <f t="shared" si="9049"/>
        <v>0</v>
      </c>
      <c r="AT2943" s="127">
        <f t="shared" si="9049"/>
        <v>0</v>
      </c>
      <c r="AU2943" s="127">
        <f t="shared" si="9049"/>
        <v>0</v>
      </c>
      <c r="AV2943" s="127">
        <f t="shared" si="9049"/>
        <v>0</v>
      </c>
      <c r="AW2943" s="127">
        <f t="shared" si="9049"/>
        <v>0</v>
      </c>
      <c r="AX2943" s="126">
        <f t="shared" si="8658"/>
        <v>0</v>
      </c>
    </row>
    <row r="2944" spans="2:50" ht="15.75" customHeight="1" x14ac:dyDescent="0.2">
      <c r="B2944" s="123"/>
      <c r="C2944" s="128"/>
      <c r="D2944" s="128"/>
      <c r="E2944" s="128"/>
      <c r="F2944" s="128"/>
      <c r="G2944" s="128"/>
      <c r="H2944" s="128"/>
      <c r="I2944" s="128"/>
      <c r="J2944" s="128"/>
      <c r="K2944" s="128"/>
      <c r="L2944" s="128"/>
      <c r="M2944" s="128"/>
      <c r="N2944" s="129"/>
      <c r="O2944" s="119"/>
      <c r="P2944" s="120" t="str">
        <f t="shared" si="9037"/>
        <v/>
      </c>
      <c r="Q2944" s="121">
        <f t="shared" ref="Q2944:W2944" si="9050">SUMIF($B$9:$N$9,Q$9,$B2944:$N2944)/100</f>
        <v>0</v>
      </c>
      <c r="R2944" s="121">
        <f t="shared" si="9050"/>
        <v>0</v>
      </c>
      <c r="S2944" s="121">
        <f t="shared" si="9050"/>
        <v>0</v>
      </c>
      <c r="T2944" s="121">
        <f t="shared" si="9050"/>
        <v>0</v>
      </c>
      <c r="U2944" s="121">
        <f t="shared" si="9050"/>
        <v>0</v>
      </c>
      <c r="V2944" s="121">
        <f t="shared" si="9050"/>
        <v>0</v>
      </c>
      <c r="W2944" s="121">
        <f t="shared" si="9050"/>
        <v>0</v>
      </c>
      <c r="X2944" s="122">
        <f t="shared" si="8650"/>
        <v>0</v>
      </c>
      <c r="Y2944" s="121">
        <f t="shared" si="8651"/>
        <v>0</v>
      </c>
      <c r="Z2944" s="122">
        <f t="shared" si="8652"/>
        <v>0</v>
      </c>
      <c r="AA2944" s="121">
        <f t="shared" si="8653"/>
        <v>0</v>
      </c>
      <c r="AB2944" s="122">
        <f t="shared" si="9010"/>
        <v>0</v>
      </c>
      <c r="AC2944" s="122">
        <f t="shared" si="9010"/>
        <v>0</v>
      </c>
      <c r="AD2944" s="121">
        <f t="shared" si="8654"/>
        <v>0</v>
      </c>
      <c r="AE2944" s="122">
        <f t="shared" ref="AE2944:AM2944" si="9051">+($AN2944-$AD2944)/10+AD2944</f>
        <v>0</v>
      </c>
      <c r="AF2944" s="122">
        <f t="shared" si="9051"/>
        <v>0</v>
      </c>
      <c r="AG2944" s="122">
        <f t="shared" si="9051"/>
        <v>0</v>
      </c>
      <c r="AH2944" s="122">
        <f t="shared" si="9051"/>
        <v>0</v>
      </c>
      <c r="AI2944" s="122">
        <f t="shared" si="9051"/>
        <v>0</v>
      </c>
      <c r="AJ2944" s="122">
        <f t="shared" si="9051"/>
        <v>0</v>
      </c>
      <c r="AK2944" s="122">
        <f t="shared" si="9051"/>
        <v>0</v>
      </c>
      <c r="AL2944" s="122">
        <f t="shared" si="9051"/>
        <v>0</v>
      </c>
      <c r="AM2944" s="122">
        <f t="shared" si="9051"/>
        <v>0</v>
      </c>
      <c r="AN2944" s="121">
        <f t="shared" si="8656"/>
        <v>0</v>
      </c>
      <c r="AO2944" s="122">
        <f t="shared" ref="AO2944:AW2944" si="9052">+($AX2944-$AN2944)/10+AN2944</f>
        <v>0</v>
      </c>
      <c r="AP2944" s="122">
        <f t="shared" si="9052"/>
        <v>0</v>
      </c>
      <c r="AQ2944" s="122">
        <f t="shared" si="9052"/>
        <v>0</v>
      </c>
      <c r="AR2944" s="122">
        <f t="shared" si="9052"/>
        <v>0</v>
      </c>
      <c r="AS2944" s="122">
        <f t="shared" si="9052"/>
        <v>0</v>
      </c>
      <c r="AT2944" s="122">
        <f t="shared" si="9052"/>
        <v>0</v>
      </c>
      <c r="AU2944" s="122">
        <f t="shared" si="9052"/>
        <v>0</v>
      </c>
      <c r="AV2944" s="122">
        <f t="shared" si="9052"/>
        <v>0</v>
      </c>
      <c r="AW2944" s="122">
        <f t="shared" si="9052"/>
        <v>0</v>
      </c>
      <c r="AX2944" s="121">
        <f t="shared" si="8658"/>
        <v>0</v>
      </c>
    </row>
    <row r="2945" spans="2:50" ht="15.75" customHeight="1" x14ac:dyDescent="0.2">
      <c r="B2945" s="123"/>
      <c r="C2945" s="124"/>
      <c r="D2945" s="124"/>
      <c r="E2945" s="124"/>
      <c r="F2945" s="124"/>
      <c r="G2945" s="124"/>
      <c r="H2945" s="124"/>
      <c r="I2945" s="124"/>
      <c r="J2945" s="124"/>
      <c r="K2945" s="124"/>
      <c r="L2945" s="124"/>
      <c r="M2945" s="124"/>
      <c r="N2945" s="125"/>
      <c r="O2945" s="119"/>
      <c r="P2945" s="120" t="str">
        <f t="shared" si="9037"/>
        <v/>
      </c>
      <c r="Q2945" s="126">
        <f t="shared" ref="Q2945:W2945" si="9053">SUMIF($B$9:$N$9,Q$9,$B2945:$N2945)/100</f>
        <v>0</v>
      </c>
      <c r="R2945" s="126">
        <f t="shared" si="9053"/>
        <v>0</v>
      </c>
      <c r="S2945" s="126">
        <f t="shared" si="9053"/>
        <v>0</v>
      </c>
      <c r="T2945" s="126">
        <f t="shared" si="9053"/>
        <v>0</v>
      </c>
      <c r="U2945" s="126">
        <f t="shared" si="9053"/>
        <v>0</v>
      </c>
      <c r="V2945" s="126">
        <f t="shared" si="9053"/>
        <v>0</v>
      </c>
      <c r="W2945" s="126">
        <f t="shared" si="9053"/>
        <v>0</v>
      </c>
      <c r="X2945" s="127">
        <f t="shared" si="8650"/>
        <v>0</v>
      </c>
      <c r="Y2945" s="126">
        <f t="shared" si="8651"/>
        <v>0</v>
      </c>
      <c r="Z2945" s="127">
        <f t="shared" si="8652"/>
        <v>0</v>
      </c>
      <c r="AA2945" s="126">
        <f t="shared" si="8653"/>
        <v>0</v>
      </c>
      <c r="AB2945" s="127">
        <f t="shared" si="9010"/>
        <v>0</v>
      </c>
      <c r="AC2945" s="127">
        <f t="shared" si="9010"/>
        <v>0</v>
      </c>
      <c r="AD2945" s="126">
        <f t="shared" si="8654"/>
        <v>0</v>
      </c>
      <c r="AE2945" s="127">
        <f t="shared" ref="AE2945:AM2945" si="9054">+($AN2945-$AD2945)/10+AD2945</f>
        <v>0</v>
      </c>
      <c r="AF2945" s="127">
        <f t="shared" si="9054"/>
        <v>0</v>
      </c>
      <c r="AG2945" s="127">
        <f t="shared" si="9054"/>
        <v>0</v>
      </c>
      <c r="AH2945" s="127">
        <f t="shared" si="9054"/>
        <v>0</v>
      </c>
      <c r="AI2945" s="127">
        <f t="shared" si="9054"/>
        <v>0</v>
      </c>
      <c r="AJ2945" s="127">
        <f t="shared" si="9054"/>
        <v>0</v>
      </c>
      <c r="AK2945" s="127">
        <f t="shared" si="9054"/>
        <v>0</v>
      </c>
      <c r="AL2945" s="127">
        <f t="shared" si="9054"/>
        <v>0</v>
      </c>
      <c r="AM2945" s="127">
        <f t="shared" si="9054"/>
        <v>0</v>
      </c>
      <c r="AN2945" s="126">
        <f t="shared" si="8656"/>
        <v>0</v>
      </c>
      <c r="AO2945" s="127">
        <f t="shared" ref="AO2945:AW2945" si="9055">+($AX2945-$AN2945)/10+AN2945</f>
        <v>0</v>
      </c>
      <c r="AP2945" s="127">
        <f t="shared" si="9055"/>
        <v>0</v>
      </c>
      <c r="AQ2945" s="127">
        <f t="shared" si="9055"/>
        <v>0</v>
      </c>
      <c r="AR2945" s="127">
        <f t="shared" si="9055"/>
        <v>0</v>
      </c>
      <c r="AS2945" s="127">
        <f t="shared" si="9055"/>
        <v>0</v>
      </c>
      <c r="AT2945" s="127">
        <f t="shared" si="9055"/>
        <v>0</v>
      </c>
      <c r="AU2945" s="127">
        <f t="shared" si="9055"/>
        <v>0</v>
      </c>
      <c r="AV2945" s="127">
        <f t="shared" si="9055"/>
        <v>0</v>
      </c>
      <c r="AW2945" s="127">
        <f t="shared" si="9055"/>
        <v>0</v>
      </c>
      <c r="AX2945" s="126">
        <f t="shared" si="8658"/>
        <v>0</v>
      </c>
    </row>
    <row r="2946" spans="2:50" ht="15.75" customHeight="1" x14ac:dyDescent="0.2">
      <c r="B2946" s="123"/>
      <c r="C2946" s="128"/>
      <c r="D2946" s="128"/>
      <c r="E2946" s="128"/>
      <c r="F2946" s="128"/>
      <c r="G2946" s="128"/>
      <c r="H2946" s="128"/>
      <c r="I2946" s="128"/>
      <c r="J2946" s="128"/>
      <c r="K2946" s="128"/>
      <c r="L2946" s="128"/>
      <c r="M2946" s="128"/>
      <c r="N2946" s="129"/>
      <c r="O2946" s="119"/>
      <c r="P2946" s="120" t="str">
        <f t="shared" si="9037"/>
        <v/>
      </c>
      <c r="Q2946" s="121">
        <f t="shared" ref="Q2946:W2946" si="9056">SUMIF($B$9:$N$9,Q$9,$B2946:$N2946)/100</f>
        <v>0</v>
      </c>
      <c r="R2946" s="121">
        <f t="shared" si="9056"/>
        <v>0</v>
      </c>
      <c r="S2946" s="121">
        <f t="shared" si="9056"/>
        <v>0</v>
      </c>
      <c r="T2946" s="121">
        <f t="shared" si="9056"/>
        <v>0</v>
      </c>
      <c r="U2946" s="121">
        <f t="shared" si="9056"/>
        <v>0</v>
      </c>
      <c r="V2946" s="121">
        <f t="shared" si="9056"/>
        <v>0</v>
      </c>
      <c r="W2946" s="121">
        <f t="shared" si="9056"/>
        <v>0</v>
      </c>
      <c r="X2946" s="122">
        <f t="shared" si="8650"/>
        <v>0</v>
      </c>
      <c r="Y2946" s="121">
        <f t="shared" si="8651"/>
        <v>0</v>
      </c>
      <c r="Z2946" s="122">
        <f t="shared" si="8652"/>
        <v>0</v>
      </c>
      <c r="AA2946" s="121">
        <f t="shared" si="8653"/>
        <v>0</v>
      </c>
      <c r="AB2946" s="122">
        <f t="shared" si="9010"/>
        <v>0</v>
      </c>
      <c r="AC2946" s="122">
        <f t="shared" si="9010"/>
        <v>0</v>
      </c>
      <c r="AD2946" s="121">
        <f t="shared" si="8654"/>
        <v>0</v>
      </c>
      <c r="AE2946" s="122">
        <f t="shared" ref="AE2946:AM2946" si="9057">+($AN2946-$AD2946)/10+AD2946</f>
        <v>0</v>
      </c>
      <c r="AF2946" s="122">
        <f t="shared" si="9057"/>
        <v>0</v>
      </c>
      <c r="AG2946" s="122">
        <f t="shared" si="9057"/>
        <v>0</v>
      </c>
      <c r="AH2946" s="122">
        <f t="shared" si="9057"/>
        <v>0</v>
      </c>
      <c r="AI2946" s="122">
        <f t="shared" si="9057"/>
        <v>0</v>
      </c>
      <c r="AJ2946" s="122">
        <f t="shared" si="9057"/>
        <v>0</v>
      </c>
      <c r="AK2946" s="122">
        <f t="shared" si="9057"/>
        <v>0</v>
      </c>
      <c r="AL2946" s="122">
        <f t="shared" si="9057"/>
        <v>0</v>
      </c>
      <c r="AM2946" s="122">
        <f t="shared" si="9057"/>
        <v>0</v>
      </c>
      <c r="AN2946" s="121">
        <f t="shared" si="8656"/>
        <v>0</v>
      </c>
      <c r="AO2946" s="122">
        <f t="shared" ref="AO2946:AW2946" si="9058">+($AX2946-$AN2946)/10+AN2946</f>
        <v>0</v>
      </c>
      <c r="AP2946" s="122">
        <f t="shared" si="9058"/>
        <v>0</v>
      </c>
      <c r="AQ2946" s="122">
        <f t="shared" si="9058"/>
        <v>0</v>
      </c>
      <c r="AR2946" s="122">
        <f t="shared" si="9058"/>
        <v>0</v>
      </c>
      <c r="AS2946" s="122">
        <f t="shared" si="9058"/>
        <v>0</v>
      </c>
      <c r="AT2946" s="122">
        <f t="shared" si="9058"/>
        <v>0</v>
      </c>
      <c r="AU2946" s="122">
        <f t="shared" si="9058"/>
        <v>0</v>
      </c>
      <c r="AV2946" s="122">
        <f t="shared" si="9058"/>
        <v>0</v>
      </c>
      <c r="AW2946" s="122">
        <f t="shared" si="9058"/>
        <v>0</v>
      </c>
      <c r="AX2946" s="121">
        <f t="shared" si="8658"/>
        <v>0</v>
      </c>
    </row>
    <row r="2947" spans="2:50" ht="15.75" customHeight="1" x14ac:dyDescent="0.2">
      <c r="B2947" s="123"/>
      <c r="C2947" s="124"/>
      <c r="D2947" s="124"/>
      <c r="E2947" s="124"/>
      <c r="F2947" s="124"/>
      <c r="G2947" s="124"/>
      <c r="H2947" s="124"/>
      <c r="I2947" s="124"/>
      <c r="J2947" s="124"/>
      <c r="K2947" s="124"/>
      <c r="L2947" s="124"/>
      <c r="M2947" s="124"/>
      <c r="N2947" s="125"/>
      <c r="O2947" s="119"/>
      <c r="P2947" s="120" t="str">
        <f t="shared" si="9037"/>
        <v/>
      </c>
      <c r="Q2947" s="126">
        <f t="shared" ref="Q2947:W2947" si="9059">SUMIF($B$9:$N$9,Q$9,$B2947:$N2947)/100</f>
        <v>0</v>
      </c>
      <c r="R2947" s="126">
        <f t="shared" si="9059"/>
        <v>0</v>
      </c>
      <c r="S2947" s="126">
        <f t="shared" si="9059"/>
        <v>0</v>
      </c>
      <c r="T2947" s="126">
        <f t="shared" si="9059"/>
        <v>0</v>
      </c>
      <c r="U2947" s="126">
        <f t="shared" si="9059"/>
        <v>0</v>
      </c>
      <c r="V2947" s="126">
        <f t="shared" si="9059"/>
        <v>0</v>
      </c>
      <c r="W2947" s="126">
        <f t="shared" si="9059"/>
        <v>0</v>
      </c>
      <c r="X2947" s="127">
        <f t="shared" si="8650"/>
        <v>0</v>
      </c>
      <c r="Y2947" s="126">
        <f t="shared" si="8651"/>
        <v>0</v>
      </c>
      <c r="Z2947" s="127">
        <f t="shared" si="8652"/>
        <v>0</v>
      </c>
      <c r="AA2947" s="126">
        <f t="shared" si="8653"/>
        <v>0</v>
      </c>
      <c r="AB2947" s="127">
        <f t="shared" si="9010"/>
        <v>0</v>
      </c>
      <c r="AC2947" s="127">
        <f t="shared" si="9010"/>
        <v>0</v>
      </c>
      <c r="AD2947" s="126">
        <f t="shared" si="8654"/>
        <v>0</v>
      </c>
      <c r="AE2947" s="127">
        <f t="shared" ref="AE2947:AM2947" si="9060">+($AN2947-$AD2947)/10+AD2947</f>
        <v>0</v>
      </c>
      <c r="AF2947" s="127">
        <f t="shared" si="9060"/>
        <v>0</v>
      </c>
      <c r="AG2947" s="127">
        <f t="shared" si="9060"/>
        <v>0</v>
      </c>
      <c r="AH2947" s="127">
        <f t="shared" si="9060"/>
        <v>0</v>
      </c>
      <c r="AI2947" s="127">
        <f t="shared" si="9060"/>
        <v>0</v>
      </c>
      <c r="AJ2947" s="127">
        <f t="shared" si="9060"/>
        <v>0</v>
      </c>
      <c r="AK2947" s="127">
        <f t="shared" si="9060"/>
        <v>0</v>
      </c>
      <c r="AL2947" s="127">
        <f t="shared" si="9060"/>
        <v>0</v>
      </c>
      <c r="AM2947" s="127">
        <f t="shared" si="9060"/>
        <v>0</v>
      </c>
      <c r="AN2947" s="126">
        <f t="shared" si="8656"/>
        <v>0</v>
      </c>
      <c r="AO2947" s="127">
        <f t="shared" ref="AO2947:AW2947" si="9061">+($AX2947-$AN2947)/10+AN2947</f>
        <v>0</v>
      </c>
      <c r="AP2947" s="127">
        <f t="shared" si="9061"/>
        <v>0</v>
      </c>
      <c r="AQ2947" s="127">
        <f t="shared" si="9061"/>
        <v>0</v>
      </c>
      <c r="AR2947" s="127">
        <f t="shared" si="9061"/>
        <v>0</v>
      </c>
      <c r="AS2947" s="127">
        <f t="shared" si="9061"/>
        <v>0</v>
      </c>
      <c r="AT2947" s="127">
        <f t="shared" si="9061"/>
        <v>0</v>
      </c>
      <c r="AU2947" s="127">
        <f t="shared" si="9061"/>
        <v>0</v>
      </c>
      <c r="AV2947" s="127">
        <f t="shared" si="9061"/>
        <v>0</v>
      </c>
      <c r="AW2947" s="127">
        <f t="shared" si="9061"/>
        <v>0</v>
      </c>
      <c r="AX2947" s="126">
        <f t="shared" si="8658"/>
        <v>0</v>
      </c>
    </row>
    <row r="2948" spans="2:50" ht="15.75" customHeight="1" x14ac:dyDescent="0.2">
      <c r="B2948" s="123"/>
      <c r="C2948" s="128"/>
      <c r="D2948" s="128"/>
      <c r="E2948" s="128"/>
      <c r="F2948" s="128"/>
      <c r="G2948" s="128"/>
      <c r="H2948" s="128"/>
      <c r="I2948" s="128"/>
      <c r="J2948" s="128"/>
      <c r="K2948" s="128"/>
      <c r="L2948" s="128"/>
      <c r="M2948" s="128"/>
      <c r="N2948" s="129"/>
      <c r="O2948" s="119"/>
      <c r="P2948" s="120" t="str">
        <f t="shared" si="9037"/>
        <v/>
      </c>
      <c r="Q2948" s="121">
        <f t="shared" ref="Q2948:W2948" si="9062">SUMIF($B$9:$N$9,Q$9,$B2948:$N2948)/100</f>
        <v>0</v>
      </c>
      <c r="R2948" s="121">
        <f t="shared" si="9062"/>
        <v>0</v>
      </c>
      <c r="S2948" s="121">
        <f t="shared" si="9062"/>
        <v>0</v>
      </c>
      <c r="T2948" s="121">
        <f t="shared" si="9062"/>
        <v>0</v>
      </c>
      <c r="U2948" s="121">
        <f t="shared" si="9062"/>
        <v>0</v>
      </c>
      <c r="V2948" s="121">
        <f t="shared" si="9062"/>
        <v>0</v>
      </c>
      <c r="W2948" s="121">
        <f t="shared" si="9062"/>
        <v>0</v>
      </c>
      <c r="X2948" s="122">
        <f t="shared" si="8650"/>
        <v>0</v>
      </c>
      <c r="Y2948" s="121">
        <f t="shared" si="8651"/>
        <v>0</v>
      </c>
      <c r="Z2948" s="122">
        <f t="shared" si="8652"/>
        <v>0</v>
      </c>
      <c r="AA2948" s="121">
        <f t="shared" si="8653"/>
        <v>0</v>
      </c>
      <c r="AB2948" s="122">
        <f t="shared" si="9010"/>
        <v>0</v>
      </c>
      <c r="AC2948" s="122">
        <f t="shared" si="9010"/>
        <v>0</v>
      </c>
      <c r="AD2948" s="121">
        <f t="shared" si="8654"/>
        <v>0</v>
      </c>
      <c r="AE2948" s="122">
        <f t="shared" ref="AE2948:AM2948" si="9063">+($AN2948-$AD2948)/10+AD2948</f>
        <v>0</v>
      </c>
      <c r="AF2948" s="122">
        <f t="shared" si="9063"/>
        <v>0</v>
      </c>
      <c r="AG2948" s="122">
        <f t="shared" si="9063"/>
        <v>0</v>
      </c>
      <c r="AH2948" s="122">
        <f t="shared" si="9063"/>
        <v>0</v>
      </c>
      <c r="AI2948" s="122">
        <f t="shared" si="9063"/>
        <v>0</v>
      </c>
      <c r="AJ2948" s="122">
        <f t="shared" si="9063"/>
        <v>0</v>
      </c>
      <c r="AK2948" s="122">
        <f t="shared" si="9063"/>
        <v>0</v>
      </c>
      <c r="AL2948" s="122">
        <f t="shared" si="9063"/>
        <v>0</v>
      </c>
      <c r="AM2948" s="122">
        <f t="shared" si="9063"/>
        <v>0</v>
      </c>
      <c r="AN2948" s="121">
        <f t="shared" si="8656"/>
        <v>0</v>
      </c>
      <c r="AO2948" s="122">
        <f t="shared" ref="AO2948:AW2948" si="9064">+($AX2948-$AN2948)/10+AN2948</f>
        <v>0</v>
      </c>
      <c r="AP2948" s="122">
        <f t="shared" si="9064"/>
        <v>0</v>
      </c>
      <c r="AQ2948" s="122">
        <f t="shared" si="9064"/>
        <v>0</v>
      </c>
      <c r="AR2948" s="122">
        <f t="shared" si="9064"/>
        <v>0</v>
      </c>
      <c r="AS2948" s="122">
        <f t="shared" si="9064"/>
        <v>0</v>
      </c>
      <c r="AT2948" s="122">
        <f t="shared" si="9064"/>
        <v>0</v>
      </c>
      <c r="AU2948" s="122">
        <f t="shared" si="9064"/>
        <v>0</v>
      </c>
      <c r="AV2948" s="122">
        <f t="shared" si="9064"/>
        <v>0</v>
      </c>
      <c r="AW2948" s="122">
        <f t="shared" si="9064"/>
        <v>0</v>
      </c>
      <c r="AX2948" s="121">
        <f t="shared" si="8658"/>
        <v>0</v>
      </c>
    </row>
    <row r="2949" spans="2:50" ht="15.75" customHeight="1" x14ac:dyDescent="0.2">
      <c r="B2949" s="123"/>
      <c r="C2949" s="124"/>
      <c r="D2949" s="124"/>
      <c r="E2949" s="124"/>
      <c r="F2949" s="124"/>
      <c r="G2949" s="124"/>
      <c r="H2949" s="124"/>
      <c r="I2949" s="124"/>
      <c r="J2949" s="124"/>
      <c r="K2949" s="124"/>
      <c r="L2949" s="124"/>
      <c r="M2949" s="124"/>
      <c r="N2949" s="125"/>
      <c r="O2949" s="119"/>
      <c r="P2949" s="120" t="str">
        <f t="shared" si="9037"/>
        <v/>
      </c>
      <c r="Q2949" s="126">
        <f t="shared" ref="Q2949:W2949" si="9065">SUMIF($B$9:$N$9,Q$9,$B2949:$N2949)/100</f>
        <v>0</v>
      </c>
      <c r="R2949" s="126">
        <f t="shared" si="9065"/>
        <v>0</v>
      </c>
      <c r="S2949" s="126">
        <f t="shared" si="9065"/>
        <v>0</v>
      </c>
      <c r="T2949" s="126">
        <f t="shared" si="9065"/>
        <v>0</v>
      </c>
      <c r="U2949" s="126">
        <f t="shared" si="9065"/>
        <v>0</v>
      </c>
      <c r="V2949" s="126">
        <f t="shared" si="9065"/>
        <v>0</v>
      </c>
      <c r="W2949" s="126">
        <f t="shared" si="9065"/>
        <v>0</v>
      </c>
      <c r="X2949" s="127">
        <f t="shared" si="8650"/>
        <v>0</v>
      </c>
      <c r="Y2949" s="126">
        <f t="shared" si="8651"/>
        <v>0</v>
      </c>
      <c r="Z2949" s="127">
        <f t="shared" si="8652"/>
        <v>0</v>
      </c>
      <c r="AA2949" s="126">
        <f t="shared" si="8653"/>
        <v>0</v>
      </c>
      <c r="AB2949" s="127">
        <f t="shared" si="9010"/>
        <v>0</v>
      </c>
      <c r="AC2949" s="127">
        <f t="shared" si="9010"/>
        <v>0</v>
      </c>
      <c r="AD2949" s="126">
        <f t="shared" si="8654"/>
        <v>0</v>
      </c>
      <c r="AE2949" s="127">
        <f t="shared" ref="AE2949:AM2949" si="9066">+($AN2949-$AD2949)/10+AD2949</f>
        <v>0</v>
      </c>
      <c r="AF2949" s="127">
        <f t="shared" si="9066"/>
        <v>0</v>
      </c>
      <c r="AG2949" s="127">
        <f t="shared" si="9066"/>
        <v>0</v>
      </c>
      <c r="AH2949" s="127">
        <f t="shared" si="9066"/>
        <v>0</v>
      </c>
      <c r="AI2949" s="127">
        <f t="shared" si="9066"/>
        <v>0</v>
      </c>
      <c r="AJ2949" s="127">
        <f t="shared" si="9066"/>
        <v>0</v>
      </c>
      <c r="AK2949" s="127">
        <f t="shared" si="9066"/>
        <v>0</v>
      </c>
      <c r="AL2949" s="127">
        <f t="shared" si="9066"/>
        <v>0</v>
      </c>
      <c r="AM2949" s="127">
        <f t="shared" si="9066"/>
        <v>0</v>
      </c>
      <c r="AN2949" s="126">
        <f t="shared" si="8656"/>
        <v>0</v>
      </c>
      <c r="AO2949" s="127">
        <f t="shared" ref="AO2949:AW2949" si="9067">+($AX2949-$AN2949)/10+AN2949</f>
        <v>0</v>
      </c>
      <c r="AP2949" s="127">
        <f t="shared" si="9067"/>
        <v>0</v>
      </c>
      <c r="AQ2949" s="127">
        <f t="shared" si="9067"/>
        <v>0</v>
      </c>
      <c r="AR2949" s="127">
        <f t="shared" si="9067"/>
        <v>0</v>
      </c>
      <c r="AS2949" s="127">
        <f t="shared" si="9067"/>
        <v>0</v>
      </c>
      <c r="AT2949" s="127">
        <f t="shared" si="9067"/>
        <v>0</v>
      </c>
      <c r="AU2949" s="127">
        <f t="shared" si="9067"/>
        <v>0</v>
      </c>
      <c r="AV2949" s="127">
        <f t="shared" si="9067"/>
        <v>0</v>
      </c>
      <c r="AW2949" s="127">
        <f t="shared" si="9067"/>
        <v>0</v>
      </c>
      <c r="AX2949" s="126">
        <f t="shared" si="8658"/>
        <v>0</v>
      </c>
    </row>
    <row r="2950" spans="2:50" ht="15.75" customHeight="1" x14ac:dyDescent="0.2">
      <c r="B2950" s="123"/>
      <c r="C2950" s="128"/>
      <c r="D2950" s="128"/>
      <c r="E2950" s="128"/>
      <c r="F2950" s="128"/>
      <c r="G2950" s="128"/>
      <c r="H2950" s="128"/>
      <c r="I2950" s="128"/>
      <c r="J2950" s="128"/>
      <c r="K2950" s="128"/>
      <c r="L2950" s="128"/>
      <c r="M2950" s="128"/>
      <c r="N2950" s="129"/>
      <c r="O2950" s="119"/>
      <c r="P2950" s="120" t="str">
        <f t="shared" si="9037"/>
        <v/>
      </c>
      <c r="Q2950" s="121">
        <f t="shared" ref="Q2950:W2950" si="9068">SUMIF($B$9:$N$9,Q$9,$B2950:$N2950)/100</f>
        <v>0</v>
      </c>
      <c r="R2950" s="121">
        <f t="shared" si="9068"/>
        <v>0</v>
      </c>
      <c r="S2950" s="121">
        <f t="shared" si="9068"/>
        <v>0</v>
      </c>
      <c r="T2950" s="121">
        <f t="shared" si="9068"/>
        <v>0</v>
      </c>
      <c r="U2950" s="121">
        <f t="shared" si="9068"/>
        <v>0</v>
      </c>
      <c r="V2950" s="121">
        <f t="shared" si="9068"/>
        <v>0</v>
      </c>
      <c r="W2950" s="121">
        <f t="shared" si="9068"/>
        <v>0</v>
      </c>
      <c r="X2950" s="122">
        <f t="shared" si="8650"/>
        <v>0</v>
      </c>
      <c r="Y2950" s="121">
        <f t="shared" si="8651"/>
        <v>0</v>
      </c>
      <c r="Z2950" s="122">
        <f t="shared" si="8652"/>
        <v>0</v>
      </c>
      <c r="AA2950" s="121">
        <f t="shared" si="8653"/>
        <v>0</v>
      </c>
      <c r="AB2950" s="122">
        <f t="shared" si="9010"/>
        <v>0</v>
      </c>
      <c r="AC2950" s="122">
        <f t="shared" si="9010"/>
        <v>0</v>
      </c>
      <c r="AD2950" s="121">
        <f t="shared" si="8654"/>
        <v>0</v>
      </c>
      <c r="AE2950" s="122">
        <f t="shared" ref="AE2950:AM2950" si="9069">+($AN2950-$AD2950)/10+AD2950</f>
        <v>0</v>
      </c>
      <c r="AF2950" s="122">
        <f t="shared" si="9069"/>
        <v>0</v>
      </c>
      <c r="AG2950" s="122">
        <f t="shared" si="9069"/>
        <v>0</v>
      </c>
      <c r="AH2950" s="122">
        <f t="shared" si="9069"/>
        <v>0</v>
      </c>
      <c r="AI2950" s="122">
        <f t="shared" si="9069"/>
        <v>0</v>
      </c>
      <c r="AJ2950" s="122">
        <f t="shared" si="9069"/>
        <v>0</v>
      </c>
      <c r="AK2950" s="122">
        <f t="shared" si="9069"/>
        <v>0</v>
      </c>
      <c r="AL2950" s="122">
        <f t="shared" si="9069"/>
        <v>0</v>
      </c>
      <c r="AM2950" s="122">
        <f t="shared" si="9069"/>
        <v>0</v>
      </c>
      <c r="AN2950" s="121">
        <f t="shared" si="8656"/>
        <v>0</v>
      </c>
      <c r="AO2950" s="122">
        <f t="shared" ref="AO2950:AW2950" si="9070">+($AX2950-$AN2950)/10+AN2950</f>
        <v>0</v>
      </c>
      <c r="AP2950" s="122">
        <f t="shared" si="9070"/>
        <v>0</v>
      </c>
      <c r="AQ2950" s="122">
        <f t="shared" si="9070"/>
        <v>0</v>
      </c>
      <c r="AR2950" s="122">
        <f t="shared" si="9070"/>
        <v>0</v>
      </c>
      <c r="AS2950" s="122">
        <f t="shared" si="9070"/>
        <v>0</v>
      </c>
      <c r="AT2950" s="122">
        <f t="shared" si="9070"/>
        <v>0</v>
      </c>
      <c r="AU2950" s="122">
        <f t="shared" si="9070"/>
        <v>0</v>
      </c>
      <c r="AV2950" s="122">
        <f t="shared" si="9070"/>
        <v>0</v>
      </c>
      <c r="AW2950" s="122">
        <f t="shared" si="9070"/>
        <v>0</v>
      </c>
      <c r="AX2950" s="121">
        <f t="shared" si="8658"/>
        <v>0</v>
      </c>
    </row>
    <row r="2951" spans="2:50" ht="15.75" customHeight="1" x14ac:dyDescent="0.2">
      <c r="B2951" s="123"/>
      <c r="C2951" s="124"/>
      <c r="D2951" s="124"/>
      <c r="E2951" s="124"/>
      <c r="F2951" s="124"/>
      <c r="G2951" s="124"/>
      <c r="H2951" s="124"/>
      <c r="I2951" s="124"/>
      <c r="J2951" s="124"/>
      <c r="K2951" s="124"/>
      <c r="L2951" s="124"/>
      <c r="M2951" s="124"/>
      <c r="N2951" s="125"/>
      <c r="O2951" s="119"/>
      <c r="P2951" s="120" t="str">
        <f t="shared" si="9037"/>
        <v/>
      </c>
      <c r="Q2951" s="126">
        <f t="shared" ref="Q2951:W2951" si="9071">SUMIF($B$9:$N$9,Q$9,$B2951:$N2951)/100</f>
        <v>0</v>
      </c>
      <c r="R2951" s="126">
        <f t="shared" si="9071"/>
        <v>0</v>
      </c>
      <c r="S2951" s="126">
        <f t="shared" si="9071"/>
        <v>0</v>
      </c>
      <c r="T2951" s="126">
        <f t="shared" si="9071"/>
        <v>0</v>
      </c>
      <c r="U2951" s="126">
        <f t="shared" si="9071"/>
        <v>0</v>
      </c>
      <c r="V2951" s="126">
        <f t="shared" si="9071"/>
        <v>0</v>
      </c>
      <c r="W2951" s="126">
        <f t="shared" si="9071"/>
        <v>0</v>
      </c>
      <c r="X2951" s="127">
        <f t="shared" si="8650"/>
        <v>0</v>
      </c>
      <c r="Y2951" s="126">
        <f t="shared" si="8651"/>
        <v>0</v>
      </c>
      <c r="Z2951" s="127">
        <f t="shared" si="8652"/>
        <v>0</v>
      </c>
      <c r="AA2951" s="126">
        <f t="shared" si="8653"/>
        <v>0</v>
      </c>
      <c r="AB2951" s="127">
        <f t="shared" ref="AB2951:AC2970" si="9072">+($AD2951-$AA2951)/3+AA2951</f>
        <v>0</v>
      </c>
      <c r="AC2951" s="127">
        <f t="shared" si="9072"/>
        <v>0</v>
      </c>
      <c r="AD2951" s="126">
        <f t="shared" si="8654"/>
        <v>0</v>
      </c>
      <c r="AE2951" s="127">
        <f t="shared" ref="AE2951:AM2951" si="9073">+($AN2951-$AD2951)/10+AD2951</f>
        <v>0</v>
      </c>
      <c r="AF2951" s="127">
        <f t="shared" si="9073"/>
        <v>0</v>
      </c>
      <c r="AG2951" s="127">
        <f t="shared" si="9073"/>
        <v>0</v>
      </c>
      <c r="AH2951" s="127">
        <f t="shared" si="9073"/>
        <v>0</v>
      </c>
      <c r="AI2951" s="127">
        <f t="shared" si="9073"/>
        <v>0</v>
      </c>
      <c r="AJ2951" s="127">
        <f t="shared" si="9073"/>
        <v>0</v>
      </c>
      <c r="AK2951" s="127">
        <f t="shared" si="9073"/>
        <v>0</v>
      </c>
      <c r="AL2951" s="127">
        <f t="shared" si="9073"/>
        <v>0</v>
      </c>
      <c r="AM2951" s="127">
        <f t="shared" si="9073"/>
        <v>0</v>
      </c>
      <c r="AN2951" s="126">
        <f t="shared" si="8656"/>
        <v>0</v>
      </c>
      <c r="AO2951" s="127">
        <f t="shared" ref="AO2951:AW2951" si="9074">+($AX2951-$AN2951)/10+AN2951</f>
        <v>0</v>
      </c>
      <c r="AP2951" s="127">
        <f t="shared" si="9074"/>
        <v>0</v>
      </c>
      <c r="AQ2951" s="127">
        <f t="shared" si="9074"/>
        <v>0</v>
      </c>
      <c r="AR2951" s="127">
        <f t="shared" si="9074"/>
        <v>0</v>
      </c>
      <c r="AS2951" s="127">
        <f t="shared" si="9074"/>
        <v>0</v>
      </c>
      <c r="AT2951" s="127">
        <f t="shared" si="9074"/>
        <v>0</v>
      </c>
      <c r="AU2951" s="127">
        <f t="shared" si="9074"/>
        <v>0</v>
      </c>
      <c r="AV2951" s="127">
        <f t="shared" si="9074"/>
        <v>0</v>
      </c>
      <c r="AW2951" s="127">
        <f t="shared" si="9074"/>
        <v>0</v>
      </c>
      <c r="AX2951" s="126">
        <f t="shared" si="8658"/>
        <v>0</v>
      </c>
    </row>
    <row r="2952" spans="2:50" ht="15.75" customHeight="1" x14ac:dyDescent="0.2">
      <c r="B2952" s="123"/>
      <c r="C2952" s="128"/>
      <c r="D2952" s="128"/>
      <c r="E2952" s="128"/>
      <c r="F2952" s="128"/>
      <c r="G2952" s="128"/>
      <c r="H2952" s="128"/>
      <c r="I2952" s="128"/>
      <c r="J2952" s="128"/>
      <c r="K2952" s="128"/>
      <c r="L2952" s="128"/>
      <c r="M2952" s="128"/>
      <c r="N2952" s="129"/>
      <c r="O2952" s="119"/>
      <c r="P2952" s="120" t="str">
        <f t="shared" si="9037"/>
        <v/>
      </c>
      <c r="Q2952" s="121">
        <f t="shared" ref="Q2952:W2952" si="9075">SUMIF($B$9:$N$9,Q$9,$B2952:$N2952)/100</f>
        <v>0</v>
      </c>
      <c r="R2952" s="121">
        <f t="shared" si="9075"/>
        <v>0</v>
      </c>
      <c r="S2952" s="121">
        <f t="shared" si="9075"/>
        <v>0</v>
      </c>
      <c r="T2952" s="121">
        <f t="shared" si="9075"/>
        <v>0</v>
      </c>
      <c r="U2952" s="121">
        <f t="shared" si="9075"/>
        <v>0</v>
      </c>
      <c r="V2952" s="121">
        <f t="shared" si="9075"/>
        <v>0</v>
      </c>
      <c r="W2952" s="121">
        <f t="shared" si="9075"/>
        <v>0</v>
      </c>
      <c r="X2952" s="122">
        <f t="shared" si="8650"/>
        <v>0</v>
      </c>
      <c r="Y2952" s="121">
        <f t="shared" si="8651"/>
        <v>0</v>
      </c>
      <c r="Z2952" s="122">
        <f t="shared" si="8652"/>
        <v>0</v>
      </c>
      <c r="AA2952" s="121">
        <f t="shared" si="8653"/>
        <v>0</v>
      </c>
      <c r="AB2952" s="122">
        <f t="shared" si="9072"/>
        <v>0</v>
      </c>
      <c r="AC2952" s="122">
        <f t="shared" si="9072"/>
        <v>0</v>
      </c>
      <c r="AD2952" s="121">
        <f t="shared" si="8654"/>
        <v>0</v>
      </c>
      <c r="AE2952" s="122">
        <f t="shared" ref="AE2952:AM2952" si="9076">+($AN2952-$AD2952)/10+AD2952</f>
        <v>0</v>
      </c>
      <c r="AF2952" s="122">
        <f t="shared" si="9076"/>
        <v>0</v>
      </c>
      <c r="AG2952" s="122">
        <f t="shared" si="9076"/>
        <v>0</v>
      </c>
      <c r="AH2952" s="122">
        <f t="shared" si="9076"/>
        <v>0</v>
      </c>
      <c r="AI2952" s="122">
        <f t="shared" si="9076"/>
        <v>0</v>
      </c>
      <c r="AJ2952" s="122">
        <f t="shared" si="9076"/>
        <v>0</v>
      </c>
      <c r="AK2952" s="122">
        <f t="shared" si="9076"/>
        <v>0</v>
      </c>
      <c r="AL2952" s="122">
        <f t="shared" si="9076"/>
        <v>0</v>
      </c>
      <c r="AM2952" s="122">
        <f t="shared" si="9076"/>
        <v>0</v>
      </c>
      <c r="AN2952" s="121">
        <f t="shared" si="8656"/>
        <v>0</v>
      </c>
      <c r="AO2952" s="122">
        <f t="shared" ref="AO2952:AW2952" si="9077">+($AX2952-$AN2952)/10+AN2952</f>
        <v>0</v>
      </c>
      <c r="AP2952" s="122">
        <f t="shared" si="9077"/>
        <v>0</v>
      </c>
      <c r="AQ2952" s="122">
        <f t="shared" si="9077"/>
        <v>0</v>
      </c>
      <c r="AR2952" s="122">
        <f t="shared" si="9077"/>
        <v>0</v>
      </c>
      <c r="AS2952" s="122">
        <f t="shared" si="9077"/>
        <v>0</v>
      </c>
      <c r="AT2952" s="122">
        <f t="shared" si="9077"/>
        <v>0</v>
      </c>
      <c r="AU2952" s="122">
        <f t="shared" si="9077"/>
        <v>0</v>
      </c>
      <c r="AV2952" s="122">
        <f t="shared" si="9077"/>
        <v>0</v>
      </c>
      <c r="AW2952" s="122">
        <f t="shared" si="9077"/>
        <v>0</v>
      </c>
      <c r="AX2952" s="121">
        <f t="shared" si="8658"/>
        <v>0</v>
      </c>
    </row>
    <row r="2953" spans="2:50" ht="15.75" customHeight="1" x14ac:dyDescent="0.2">
      <c r="B2953" s="123"/>
      <c r="C2953" s="124"/>
      <c r="D2953" s="124"/>
      <c r="E2953" s="124"/>
      <c r="F2953" s="124"/>
      <c r="G2953" s="124"/>
      <c r="H2953" s="124"/>
      <c r="I2953" s="124"/>
      <c r="J2953" s="124"/>
      <c r="K2953" s="124"/>
      <c r="L2953" s="124"/>
      <c r="M2953" s="124"/>
      <c r="N2953" s="125"/>
      <c r="O2953" s="119"/>
      <c r="P2953" s="120" t="str">
        <f t="shared" si="9037"/>
        <v/>
      </c>
      <c r="Q2953" s="126">
        <f t="shared" ref="Q2953:W2953" si="9078">SUMIF($B$9:$N$9,Q$9,$B2953:$N2953)/100</f>
        <v>0</v>
      </c>
      <c r="R2953" s="126">
        <f t="shared" si="9078"/>
        <v>0</v>
      </c>
      <c r="S2953" s="126">
        <f t="shared" si="9078"/>
        <v>0</v>
      </c>
      <c r="T2953" s="126">
        <f t="shared" si="9078"/>
        <v>0</v>
      </c>
      <c r="U2953" s="126">
        <f t="shared" si="9078"/>
        <v>0</v>
      </c>
      <c r="V2953" s="126">
        <f t="shared" si="9078"/>
        <v>0</v>
      </c>
      <c r="W2953" s="126">
        <f t="shared" si="9078"/>
        <v>0</v>
      </c>
      <c r="X2953" s="127">
        <f t="shared" si="8650"/>
        <v>0</v>
      </c>
      <c r="Y2953" s="126">
        <f t="shared" si="8651"/>
        <v>0</v>
      </c>
      <c r="Z2953" s="127">
        <f t="shared" si="8652"/>
        <v>0</v>
      </c>
      <c r="AA2953" s="126">
        <f t="shared" si="8653"/>
        <v>0</v>
      </c>
      <c r="AB2953" s="127">
        <f t="shared" si="9072"/>
        <v>0</v>
      </c>
      <c r="AC2953" s="127">
        <f t="shared" si="9072"/>
        <v>0</v>
      </c>
      <c r="AD2953" s="126">
        <f t="shared" si="8654"/>
        <v>0</v>
      </c>
      <c r="AE2953" s="127">
        <f t="shared" ref="AE2953:AM2953" si="9079">+($AN2953-$AD2953)/10+AD2953</f>
        <v>0</v>
      </c>
      <c r="AF2953" s="127">
        <f t="shared" si="9079"/>
        <v>0</v>
      </c>
      <c r="AG2953" s="127">
        <f t="shared" si="9079"/>
        <v>0</v>
      </c>
      <c r="AH2953" s="127">
        <f t="shared" si="9079"/>
        <v>0</v>
      </c>
      <c r="AI2953" s="127">
        <f t="shared" si="9079"/>
        <v>0</v>
      </c>
      <c r="AJ2953" s="127">
        <f t="shared" si="9079"/>
        <v>0</v>
      </c>
      <c r="AK2953" s="127">
        <f t="shared" si="9079"/>
        <v>0</v>
      </c>
      <c r="AL2953" s="127">
        <f t="shared" si="9079"/>
        <v>0</v>
      </c>
      <c r="AM2953" s="127">
        <f t="shared" si="9079"/>
        <v>0</v>
      </c>
      <c r="AN2953" s="126">
        <f t="shared" si="8656"/>
        <v>0</v>
      </c>
      <c r="AO2953" s="127">
        <f t="shared" ref="AO2953:AW2953" si="9080">+($AX2953-$AN2953)/10+AN2953</f>
        <v>0</v>
      </c>
      <c r="AP2953" s="127">
        <f t="shared" si="9080"/>
        <v>0</v>
      </c>
      <c r="AQ2953" s="127">
        <f t="shared" si="9080"/>
        <v>0</v>
      </c>
      <c r="AR2953" s="127">
        <f t="shared" si="9080"/>
        <v>0</v>
      </c>
      <c r="AS2953" s="127">
        <f t="shared" si="9080"/>
        <v>0</v>
      </c>
      <c r="AT2953" s="127">
        <f t="shared" si="9080"/>
        <v>0</v>
      </c>
      <c r="AU2953" s="127">
        <f t="shared" si="9080"/>
        <v>0</v>
      </c>
      <c r="AV2953" s="127">
        <f t="shared" si="9080"/>
        <v>0</v>
      </c>
      <c r="AW2953" s="127">
        <f t="shared" si="9080"/>
        <v>0</v>
      </c>
      <c r="AX2953" s="126">
        <f t="shared" si="8658"/>
        <v>0</v>
      </c>
    </row>
    <row r="2954" spans="2:50" ht="15.75" customHeight="1" x14ac:dyDescent="0.2">
      <c r="B2954" s="123"/>
      <c r="C2954" s="128"/>
      <c r="D2954" s="128"/>
      <c r="E2954" s="128"/>
      <c r="F2954" s="128"/>
      <c r="G2954" s="128"/>
      <c r="H2954" s="128"/>
      <c r="I2954" s="128"/>
      <c r="J2954" s="128"/>
      <c r="K2954" s="128"/>
      <c r="L2954" s="128"/>
      <c r="M2954" s="128"/>
      <c r="N2954" s="129"/>
      <c r="O2954" s="119"/>
      <c r="P2954" s="120" t="str">
        <f t="shared" si="9037"/>
        <v/>
      </c>
      <c r="Q2954" s="121">
        <f t="shared" ref="Q2954:W2954" si="9081">SUMIF($B$9:$N$9,Q$9,$B2954:$N2954)/100</f>
        <v>0</v>
      </c>
      <c r="R2954" s="121">
        <f t="shared" si="9081"/>
        <v>0</v>
      </c>
      <c r="S2954" s="121">
        <f t="shared" si="9081"/>
        <v>0</v>
      </c>
      <c r="T2954" s="121">
        <f t="shared" si="9081"/>
        <v>0</v>
      </c>
      <c r="U2954" s="121">
        <f t="shared" si="9081"/>
        <v>0</v>
      </c>
      <c r="V2954" s="121">
        <f t="shared" si="9081"/>
        <v>0</v>
      </c>
      <c r="W2954" s="121">
        <f t="shared" si="9081"/>
        <v>0</v>
      </c>
      <c r="X2954" s="122">
        <f t="shared" si="8650"/>
        <v>0</v>
      </c>
      <c r="Y2954" s="121">
        <f t="shared" si="8651"/>
        <v>0</v>
      </c>
      <c r="Z2954" s="122">
        <f t="shared" si="8652"/>
        <v>0</v>
      </c>
      <c r="AA2954" s="121">
        <f t="shared" si="8653"/>
        <v>0</v>
      </c>
      <c r="AB2954" s="122">
        <f t="shared" si="9072"/>
        <v>0</v>
      </c>
      <c r="AC2954" s="122">
        <f t="shared" si="9072"/>
        <v>0</v>
      </c>
      <c r="AD2954" s="121">
        <f t="shared" si="8654"/>
        <v>0</v>
      </c>
      <c r="AE2954" s="122">
        <f t="shared" ref="AE2954:AM2954" si="9082">+($AN2954-$AD2954)/10+AD2954</f>
        <v>0</v>
      </c>
      <c r="AF2954" s="122">
        <f t="shared" si="9082"/>
        <v>0</v>
      </c>
      <c r="AG2954" s="122">
        <f t="shared" si="9082"/>
        <v>0</v>
      </c>
      <c r="AH2954" s="122">
        <f t="shared" si="9082"/>
        <v>0</v>
      </c>
      <c r="AI2954" s="122">
        <f t="shared" si="9082"/>
        <v>0</v>
      </c>
      <c r="AJ2954" s="122">
        <f t="shared" si="9082"/>
        <v>0</v>
      </c>
      <c r="AK2954" s="122">
        <f t="shared" si="9082"/>
        <v>0</v>
      </c>
      <c r="AL2954" s="122">
        <f t="shared" si="9082"/>
        <v>0</v>
      </c>
      <c r="AM2954" s="122">
        <f t="shared" si="9082"/>
        <v>0</v>
      </c>
      <c r="AN2954" s="121">
        <f t="shared" si="8656"/>
        <v>0</v>
      </c>
      <c r="AO2954" s="122">
        <f t="shared" ref="AO2954:AW2954" si="9083">+($AX2954-$AN2954)/10+AN2954</f>
        <v>0</v>
      </c>
      <c r="AP2954" s="122">
        <f t="shared" si="9083"/>
        <v>0</v>
      </c>
      <c r="AQ2954" s="122">
        <f t="shared" si="9083"/>
        <v>0</v>
      </c>
      <c r="AR2954" s="122">
        <f t="shared" si="9083"/>
        <v>0</v>
      </c>
      <c r="AS2954" s="122">
        <f t="shared" si="9083"/>
        <v>0</v>
      </c>
      <c r="AT2954" s="122">
        <f t="shared" si="9083"/>
        <v>0</v>
      </c>
      <c r="AU2954" s="122">
        <f t="shared" si="9083"/>
        <v>0</v>
      </c>
      <c r="AV2954" s="122">
        <f t="shared" si="9083"/>
        <v>0</v>
      </c>
      <c r="AW2954" s="122">
        <f t="shared" si="9083"/>
        <v>0</v>
      </c>
      <c r="AX2954" s="121">
        <f t="shared" si="8658"/>
        <v>0</v>
      </c>
    </row>
    <row r="2955" spans="2:50" ht="15.75" customHeight="1" x14ac:dyDescent="0.2">
      <c r="B2955" s="123"/>
      <c r="C2955" s="124"/>
      <c r="D2955" s="124"/>
      <c r="E2955" s="124"/>
      <c r="F2955" s="124"/>
      <c r="G2955" s="124"/>
      <c r="H2955" s="124"/>
      <c r="I2955" s="124"/>
      <c r="J2955" s="124"/>
      <c r="K2955" s="124"/>
      <c r="L2955" s="124"/>
      <c r="M2955" s="124"/>
      <c r="N2955" s="125"/>
      <c r="O2955" s="119"/>
      <c r="P2955" s="120" t="str">
        <f t="shared" si="9037"/>
        <v/>
      </c>
      <c r="Q2955" s="126">
        <f t="shared" ref="Q2955:W2955" si="9084">SUMIF($B$9:$N$9,Q$9,$B2955:$N2955)/100</f>
        <v>0</v>
      </c>
      <c r="R2955" s="126">
        <f t="shared" si="9084"/>
        <v>0</v>
      </c>
      <c r="S2955" s="126">
        <f t="shared" si="9084"/>
        <v>0</v>
      </c>
      <c r="T2955" s="126">
        <f t="shared" si="9084"/>
        <v>0</v>
      </c>
      <c r="U2955" s="126">
        <f t="shared" si="9084"/>
        <v>0</v>
      </c>
      <c r="V2955" s="126">
        <f t="shared" si="9084"/>
        <v>0</v>
      </c>
      <c r="W2955" s="126">
        <f t="shared" si="9084"/>
        <v>0</v>
      </c>
      <c r="X2955" s="127">
        <f t="shared" si="8650"/>
        <v>0</v>
      </c>
      <c r="Y2955" s="126">
        <f t="shared" si="8651"/>
        <v>0</v>
      </c>
      <c r="Z2955" s="127">
        <f t="shared" si="8652"/>
        <v>0</v>
      </c>
      <c r="AA2955" s="126">
        <f t="shared" si="8653"/>
        <v>0</v>
      </c>
      <c r="AB2955" s="127">
        <f t="shared" si="9072"/>
        <v>0</v>
      </c>
      <c r="AC2955" s="127">
        <f t="shared" si="9072"/>
        <v>0</v>
      </c>
      <c r="AD2955" s="126">
        <f t="shared" si="8654"/>
        <v>0</v>
      </c>
      <c r="AE2955" s="127">
        <f t="shared" ref="AE2955:AM2955" si="9085">+($AN2955-$AD2955)/10+AD2955</f>
        <v>0</v>
      </c>
      <c r="AF2955" s="127">
        <f t="shared" si="9085"/>
        <v>0</v>
      </c>
      <c r="AG2955" s="127">
        <f t="shared" si="9085"/>
        <v>0</v>
      </c>
      <c r="AH2955" s="127">
        <f t="shared" si="9085"/>
        <v>0</v>
      </c>
      <c r="AI2955" s="127">
        <f t="shared" si="9085"/>
        <v>0</v>
      </c>
      <c r="AJ2955" s="127">
        <f t="shared" si="9085"/>
        <v>0</v>
      </c>
      <c r="AK2955" s="127">
        <f t="shared" si="9085"/>
        <v>0</v>
      </c>
      <c r="AL2955" s="127">
        <f t="shared" si="9085"/>
        <v>0</v>
      </c>
      <c r="AM2955" s="127">
        <f t="shared" si="9085"/>
        <v>0</v>
      </c>
      <c r="AN2955" s="126">
        <f t="shared" si="8656"/>
        <v>0</v>
      </c>
      <c r="AO2955" s="127">
        <f t="shared" ref="AO2955:AW2955" si="9086">+($AX2955-$AN2955)/10+AN2955</f>
        <v>0</v>
      </c>
      <c r="AP2955" s="127">
        <f t="shared" si="9086"/>
        <v>0</v>
      </c>
      <c r="AQ2955" s="127">
        <f t="shared" si="9086"/>
        <v>0</v>
      </c>
      <c r="AR2955" s="127">
        <f t="shared" si="9086"/>
        <v>0</v>
      </c>
      <c r="AS2955" s="127">
        <f t="shared" si="9086"/>
        <v>0</v>
      </c>
      <c r="AT2955" s="127">
        <f t="shared" si="9086"/>
        <v>0</v>
      </c>
      <c r="AU2955" s="127">
        <f t="shared" si="9086"/>
        <v>0</v>
      </c>
      <c r="AV2955" s="127">
        <f t="shared" si="9086"/>
        <v>0</v>
      </c>
      <c r="AW2955" s="127">
        <f t="shared" si="9086"/>
        <v>0</v>
      </c>
      <c r="AX2955" s="126">
        <f t="shared" si="8658"/>
        <v>0</v>
      </c>
    </row>
    <row r="2956" spans="2:50" ht="15.75" customHeight="1" x14ac:dyDescent="0.2">
      <c r="B2956" s="123"/>
      <c r="C2956" s="128"/>
      <c r="D2956" s="128"/>
      <c r="E2956" s="128"/>
      <c r="F2956" s="128"/>
      <c r="G2956" s="128"/>
      <c r="H2956" s="128"/>
      <c r="I2956" s="128"/>
      <c r="J2956" s="128"/>
      <c r="K2956" s="128"/>
      <c r="L2956" s="128"/>
      <c r="M2956" s="128"/>
      <c r="N2956" s="129"/>
      <c r="O2956" s="119"/>
      <c r="P2956" s="120" t="str">
        <f t="shared" si="9037"/>
        <v/>
      </c>
      <c r="Q2956" s="121">
        <f t="shared" ref="Q2956:W2956" si="9087">SUMIF($B$9:$N$9,Q$9,$B2956:$N2956)/100</f>
        <v>0</v>
      </c>
      <c r="R2956" s="121">
        <f t="shared" si="9087"/>
        <v>0</v>
      </c>
      <c r="S2956" s="121">
        <f t="shared" si="9087"/>
        <v>0</v>
      </c>
      <c r="T2956" s="121">
        <f t="shared" si="9087"/>
        <v>0</v>
      </c>
      <c r="U2956" s="121">
        <f t="shared" si="9087"/>
        <v>0</v>
      </c>
      <c r="V2956" s="121">
        <f t="shared" si="9087"/>
        <v>0</v>
      </c>
      <c r="W2956" s="121">
        <f t="shared" si="9087"/>
        <v>0</v>
      </c>
      <c r="X2956" s="122">
        <f t="shared" si="8650"/>
        <v>0</v>
      </c>
      <c r="Y2956" s="121">
        <f t="shared" si="8651"/>
        <v>0</v>
      </c>
      <c r="Z2956" s="122">
        <f t="shared" si="8652"/>
        <v>0</v>
      </c>
      <c r="AA2956" s="121">
        <f t="shared" si="8653"/>
        <v>0</v>
      </c>
      <c r="AB2956" s="122">
        <f t="shared" si="9072"/>
        <v>0</v>
      </c>
      <c r="AC2956" s="122">
        <f t="shared" si="9072"/>
        <v>0</v>
      </c>
      <c r="AD2956" s="121">
        <f t="shared" si="8654"/>
        <v>0</v>
      </c>
      <c r="AE2956" s="122">
        <f t="shared" ref="AE2956:AM2956" si="9088">+($AN2956-$AD2956)/10+AD2956</f>
        <v>0</v>
      </c>
      <c r="AF2956" s="122">
        <f t="shared" si="9088"/>
        <v>0</v>
      </c>
      <c r="AG2956" s="122">
        <f t="shared" si="9088"/>
        <v>0</v>
      </c>
      <c r="AH2956" s="122">
        <f t="shared" si="9088"/>
        <v>0</v>
      </c>
      <c r="AI2956" s="122">
        <f t="shared" si="9088"/>
        <v>0</v>
      </c>
      <c r="AJ2956" s="122">
        <f t="shared" si="9088"/>
        <v>0</v>
      </c>
      <c r="AK2956" s="122">
        <f t="shared" si="9088"/>
        <v>0</v>
      </c>
      <c r="AL2956" s="122">
        <f t="shared" si="9088"/>
        <v>0</v>
      </c>
      <c r="AM2956" s="122">
        <f t="shared" si="9088"/>
        <v>0</v>
      </c>
      <c r="AN2956" s="121">
        <f t="shared" si="8656"/>
        <v>0</v>
      </c>
      <c r="AO2956" s="122">
        <f t="shared" ref="AO2956:AW2956" si="9089">+($AX2956-$AN2956)/10+AN2956</f>
        <v>0</v>
      </c>
      <c r="AP2956" s="122">
        <f t="shared" si="9089"/>
        <v>0</v>
      </c>
      <c r="AQ2956" s="122">
        <f t="shared" si="9089"/>
        <v>0</v>
      </c>
      <c r="AR2956" s="122">
        <f t="shared" si="9089"/>
        <v>0</v>
      </c>
      <c r="AS2956" s="122">
        <f t="shared" si="9089"/>
        <v>0</v>
      </c>
      <c r="AT2956" s="122">
        <f t="shared" si="9089"/>
        <v>0</v>
      </c>
      <c r="AU2956" s="122">
        <f t="shared" si="9089"/>
        <v>0</v>
      </c>
      <c r="AV2956" s="122">
        <f t="shared" si="9089"/>
        <v>0</v>
      </c>
      <c r="AW2956" s="122">
        <f t="shared" si="9089"/>
        <v>0</v>
      </c>
      <c r="AX2956" s="121">
        <f t="shared" si="8658"/>
        <v>0</v>
      </c>
    </row>
    <row r="2957" spans="2:50" ht="15.75" customHeight="1" x14ac:dyDescent="0.2">
      <c r="B2957" s="123"/>
      <c r="C2957" s="124"/>
      <c r="D2957" s="124"/>
      <c r="E2957" s="124"/>
      <c r="F2957" s="124"/>
      <c r="G2957" s="124"/>
      <c r="H2957" s="124"/>
      <c r="I2957" s="124"/>
      <c r="J2957" s="124"/>
      <c r="K2957" s="124"/>
      <c r="L2957" s="124"/>
      <c r="M2957" s="124"/>
      <c r="N2957" s="125"/>
      <c r="O2957" s="119"/>
      <c r="P2957" s="120" t="str">
        <f t="shared" si="9037"/>
        <v/>
      </c>
      <c r="Q2957" s="126">
        <f t="shared" ref="Q2957:W2957" si="9090">SUMIF($B$9:$N$9,Q$9,$B2957:$N2957)/100</f>
        <v>0</v>
      </c>
      <c r="R2957" s="126">
        <f t="shared" si="9090"/>
        <v>0</v>
      </c>
      <c r="S2957" s="126">
        <f t="shared" si="9090"/>
        <v>0</v>
      </c>
      <c r="T2957" s="126">
        <f t="shared" si="9090"/>
        <v>0</v>
      </c>
      <c r="U2957" s="126">
        <f t="shared" si="9090"/>
        <v>0</v>
      </c>
      <c r="V2957" s="126">
        <f t="shared" si="9090"/>
        <v>0</v>
      </c>
      <c r="W2957" s="126">
        <f t="shared" si="9090"/>
        <v>0</v>
      </c>
      <c r="X2957" s="127">
        <f t="shared" si="8650"/>
        <v>0</v>
      </c>
      <c r="Y2957" s="126">
        <f t="shared" si="8651"/>
        <v>0</v>
      </c>
      <c r="Z2957" s="127">
        <f t="shared" si="8652"/>
        <v>0</v>
      </c>
      <c r="AA2957" s="126">
        <f t="shared" si="8653"/>
        <v>0</v>
      </c>
      <c r="AB2957" s="127">
        <f t="shared" si="9072"/>
        <v>0</v>
      </c>
      <c r="AC2957" s="127">
        <f t="shared" si="9072"/>
        <v>0</v>
      </c>
      <c r="AD2957" s="126">
        <f t="shared" si="8654"/>
        <v>0</v>
      </c>
      <c r="AE2957" s="127">
        <f t="shared" ref="AE2957:AM2957" si="9091">+($AN2957-$AD2957)/10+AD2957</f>
        <v>0</v>
      </c>
      <c r="AF2957" s="127">
        <f t="shared" si="9091"/>
        <v>0</v>
      </c>
      <c r="AG2957" s="127">
        <f t="shared" si="9091"/>
        <v>0</v>
      </c>
      <c r="AH2957" s="127">
        <f t="shared" si="9091"/>
        <v>0</v>
      </c>
      <c r="AI2957" s="127">
        <f t="shared" si="9091"/>
        <v>0</v>
      </c>
      <c r="AJ2957" s="127">
        <f t="shared" si="9091"/>
        <v>0</v>
      </c>
      <c r="AK2957" s="127">
        <f t="shared" si="9091"/>
        <v>0</v>
      </c>
      <c r="AL2957" s="127">
        <f t="shared" si="9091"/>
        <v>0</v>
      </c>
      <c r="AM2957" s="127">
        <f t="shared" si="9091"/>
        <v>0</v>
      </c>
      <c r="AN2957" s="126">
        <f t="shared" si="8656"/>
        <v>0</v>
      </c>
      <c r="AO2957" s="127">
        <f t="shared" ref="AO2957:AW2957" si="9092">+($AX2957-$AN2957)/10+AN2957</f>
        <v>0</v>
      </c>
      <c r="AP2957" s="127">
        <f t="shared" si="9092"/>
        <v>0</v>
      </c>
      <c r="AQ2957" s="127">
        <f t="shared" si="9092"/>
        <v>0</v>
      </c>
      <c r="AR2957" s="127">
        <f t="shared" si="9092"/>
        <v>0</v>
      </c>
      <c r="AS2957" s="127">
        <f t="shared" si="9092"/>
        <v>0</v>
      </c>
      <c r="AT2957" s="127">
        <f t="shared" si="9092"/>
        <v>0</v>
      </c>
      <c r="AU2957" s="127">
        <f t="shared" si="9092"/>
        <v>0</v>
      </c>
      <c r="AV2957" s="127">
        <f t="shared" si="9092"/>
        <v>0</v>
      </c>
      <c r="AW2957" s="127">
        <f t="shared" si="9092"/>
        <v>0</v>
      </c>
      <c r="AX2957" s="126">
        <f t="shared" si="8658"/>
        <v>0</v>
      </c>
    </row>
    <row r="2958" spans="2:50" ht="15.75" customHeight="1" x14ac:dyDescent="0.2">
      <c r="B2958" s="123"/>
      <c r="C2958" s="128"/>
      <c r="D2958" s="128"/>
      <c r="E2958" s="128"/>
      <c r="F2958" s="128"/>
      <c r="G2958" s="128"/>
      <c r="H2958" s="128"/>
      <c r="I2958" s="128"/>
      <c r="J2958" s="128"/>
      <c r="K2958" s="128"/>
      <c r="L2958" s="128"/>
      <c r="M2958" s="128"/>
      <c r="N2958" s="129"/>
      <c r="O2958" s="119"/>
      <c r="P2958" s="120" t="str">
        <f t="shared" si="9037"/>
        <v/>
      </c>
      <c r="Q2958" s="121">
        <f t="shared" ref="Q2958:W2958" si="9093">SUMIF($B$9:$N$9,Q$9,$B2958:$N2958)/100</f>
        <v>0</v>
      </c>
      <c r="R2958" s="121">
        <f t="shared" si="9093"/>
        <v>0</v>
      </c>
      <c r="S2958" s="121">
        <f t="shared" si="9093"/>
        <v>0</v>
      </c>
      <c r="T2958" s="121">
        <f t="shared" si="9093"/>
        <v>0</v>
      </c>
      <c r="U2958" s="121">
        <f t="shared" si="9093"/>
        <v>0</v>
      </c>
      <c r="V2958" s="121">
        <f t="shared" si="9093"/>
        <v>0</v>
      </c>
      <c r="W2958" s="121">
        <f t="shared" si="9093"/>
        <v>0</v>
      </c>
      <c r="X2958" s="122">
        <f t="shared" si="8650"/>
        <v>0</v>
      </c>
      <c r="Y2958" s="121">
        <f t="shared" si="8651"/>
        <v>0</v>
      </c>
      <c r="Z2958" s="122">
        <f t="shared" si="8652"/>
        <v>0</v>
      </c>
      <c r="AA2958" s="121">
        <f t="shared" si="8653"/>
        <v>0</v>
      </c>
      <c r="AB2958" s="122">
        <f t="shared" si="9072"/>
        <v>0</v>
      </c>
      <c r="AC2958" s="122">
        <f t="shared" si="9072"/>
        <v>0</v>
      </c>
      <c r="AD2958" s="121">
        <f t="shared" si="8654"/>
        <v>0</v>
      </c>
      <c r="AE2958" s="122">
        <f t="shared" ref="AE2958:AM2958" si="9094">+($AN2958-$AD2958)/10+AD2958</f>
        <v>0</v>
      </c>
      <c r="AF2958" s="122">
        <f t="shared" si="9094"/>
        <v>0</v>
      </c>
      <c r="AG2958" s="122">
        <f t="shared" si="9094"/>
        <v>0</v>
      </c>
      <c r="AH2958" s="122">
        <f t="shared" si="9094"/>
        <v>0</v>
      </c>
      <c r="AI2958" s="122">
        <f t="shared" si="9094"/>
        <v>0</v>
      </c>
      <c r="AJ2958" s="122">
        <f t="shared" si="9094"/>
        <v>0</v>
      </c>
      <c r="AK2958" s="122">
        <f t="shared" si="9094"/>
        <v>0</v>
      </c>
      <c r="AL2958" s="122">
        <f t="shared" si="9094"/>
        <v>0</v>
      </c>
      <c r="AM2958" s="122">
        <f t="shared" si="9094"/>
        <v>0</v>
      </c>
      <c r="AN2958" s="121">
        <f t="shared" si="8656"/>
        <v>0</v>
      </c>
      <c r="AO2958" s="122">
        <f t="shared" ref="AO2958:AW2958" si="9095">+($AX2958-$AN2958)/10+AN2958</f>
        <v>0</v>
      </c>
      <c r="AP2958" s="122">
        <f t="shared" si="9095"/>
        <v>0</v>
      </c>
      <c r="AQ2958" s="122">
        <f t="shared" si="9095"/>
        <v>0</v>
      </c>
      <c r="AR2958" s="122">
        <f t="shared" si="9095"/>
        <v>0</v>
      </c>
      <c r="AS2958" s="122">
        <f t="shared" si="9095"/>
        <v>0</v>
      </c>
      <c r="AT2958" s="122">
        <f t="shared" si="9095"/>
        <v>0</v>
      </c>
      <c r="AU2958" s="122">
        <f t="shared" si="9095"/>
        <v>0</v>
      </c>
      <c r="AV2958" s="122">
        <f t="shared" si="9095"/>
        <v>0</v>
      </c>
      <c r="AW2958" s="122">
        <f t="shared" si="9095"/>
        <v>0</v>
      </c>
      <c r="AX2958" s="121">
        <f t="shared" si="8658"/>
        <v>0</v>
      </c>
    </row>
    <row r="2959" spans="2:50" ht="15.75" customHeight="1" x14ac:dyDescent="0.2">
      <c r="B2959" s="123"/>
      <c r="C2959" s="124"/>
      <c r="D2959" s="124"/>
      <c r="E2959" s="124"/>
      <c r="F2959" s="124"/>
      <c r="G2959" s="124"/>
      <c r="H2959" s="124"/>
      <c r="I2959" s="124"/>
      <c r="J2959" s="124"/>
      <c r="K2959" s="124"/>
      <c r="L2959" s="124"/>
      <c r="M2959" s="124"/>
      <c r="N2959" s="125"/>
      <c r="O2959" s="119"/>
      <c r="P2959" s="120" t="str">
        <f t="shared" si="9037"/>
        <v/>
      </c>
      <c r="Q2959" s="126">
        <f t="shared" ref="Q2959:W2959" si="9096">SUMIF($B$9:$N$9,Q$9,$B2959:$N2959)/100</f>
        <v>0</v>
      </c>
      <c r="R2959" s="126">
        <f t="shared" si="9096"/>
        <v>0</v>
      </c>
      <c r="S2959" s="126">
        <f t="shared" si="9096"/>
        <v>0</v>
      </c>
      <c r="T2959" s="126">
        <f t="shared" si="9096"/>
        <v>0</v>
      </c>
      <c r="U2959" s="126">
        <f t="shared" si="9096"/>
        <v>0</v>
      </c>
      <c r="V2959" s="126">
        <f t="shared" si="9096"/>
        <v>0</v>
      </c>
      <c r="W2959" s="126">
        <f t="shared" si="9096"/>
        <v>0</v>
      </c>
      <c r="X2959" s="127">
        <f t="shared" si="8650"/>
        <v>0</v>
      </c>
      <c r="Y2959" s="126">
        <f t="shared" si="8651"/>
        <v>0</v>
      </c>
      <c r="Z2959" s="127">
        <f t="shared" si="8652"/>
        <v>0</v>
      </c>
      <c r="AA2959" s="126">
        <f t="shared" si="8653"/>
        <v>0</v>
      </c>
      <c r="AB2959" s="127">
        <f t="shared" si="9072"/>
        <v>0</v>
      </c>
      <c r="AC2959" s="127">
        <f t="shared" si="9072"/>
        <v>0</v>
      </c>
      <c r="AD2959" s="126">
        <f t="shared" si="8654"/>
        <v>0</v>
      </c>
      <c r="AE2959" s="127">
        <f t="shared" ref="AE2959:AM2959" si="9097">+($AN2959-$AD2959)/10+AD2959</f>
        <v>0</v>
      </c>
      <c r="AF2959" s="127">
        <f t="shared" si="9097"/>
        <v>0</v>
      </c>
      <c r="AG2959" s="127">
        <f t="shared" si="9097"/>
        <v>0</v>
      </c>
      <c r="AH2959" s="127">
        <f t="shared" si="9097"/>
        <v>0</v>
      </c>
      <c r="AI2959" s="127">
        <f t="shared" si="9097"/>
        <v>0</v>
      </c>
      <c r="AJ2959" s="127">
        <f t="shared" si="9097"/>
        <v>0</v>
      </c>
      <c r="AK2959" s="127">
        <f t="shared" si="9097"/>
        <v>0</v>
      </c>
      <c r="AL2959" s="127">
        <f t="shared" si="9097"/>
        <v>0</v>
      </c>
      <c r="AM2959" s="127">
        <f t="shared" si="9097"/>
        <v>0</v>
      </c>
      <c r="AN2959" s="126">
        <f t="shared" si="8656"/>
        <v>0</v>
      </c>
      <c r="AO2959" s="127">
        <f t="shared" ref="AO2959:AW2959" si="9098">+($AX2959-$AN2959)/10+AN2959</f>
        <v>0</v>
      </c>
      <c r="AP2959" s="127">
        <f t="shared" si="9098"/>
        <v>0</v>
      </c>
      <c r="AQ2959" s="127">
        <f t="shared" si="9098"/>
        <v>0</v>
      </c>
      <c r="AR2959" s="127">
        <f t="shared" si="9098"/>
        <v>0</v>
      </c>
      <c r="AS2959" s="127">
        <f t="shared" si="9098"/>
        <v>0</v>
      </c>
      <c r="AT2959" s="127">
        <f t="shared" si="9098"/>
        <v>0</v>
      </c>
      <c r="AU2959" s="127">
        <f t="shared" si="9098"/>
        <v>0</v>
      </c>
      <c r="AV2959" s="127">
        <f t="shared" si="9098"/>
        <v>0</v>
      </c>
      <c r="AW2959" s="127">
        <f t="shared" si="9098"/>
        <v>0</v>
      </c>
      <c r="AX2959" s="126">
        <f t="shared" si="8658"/>
        <v>0</v>
      </c>
    </row>
    <row r="2960" spans="2:50" ht="15.75" customHeight="1" x14ac:dyDescent="0.2">
      <c r="B2960" s="123"/>
      <c r="C2960" s="128"/>
      <c r="D2960" s="128"/>
      <c r="E2960" s="128"/>
      <c r="F2960" s="128"/>
      <c r="G2960" s="128"/>
      <c r="H2960" s="128"/>
      <c r="I2960" s="128"/>
      <c r="J2960" s="128"/>
      <c r="K2960" s="128"/>
      <c r="L2960" s="128"/>
      <c r="M2960" s="128"/>
      <c r="N2960" s="129"/>
      <c r="O2960" s="119"/>
      <c r="P2960" s="120" t="str">
        <f t="shared" si="9037"/>
        <v/>
      </c>
      <c r="Q2960" s="121">
        <f t="shared" ref="Q2960:W2960" si="9099">SUMIF($B$9:$N$9,Q$9,$B2960:$N2960)/100</f>
        <v>0</v>
      </c>
      <c r="R2960" s="121">
        <f t="shared" si="9099"/>
        <v>0</v>
      </c>
      <c r="S2960" s="121">
        <f t="shared" si="9099"/>
        <v>0</v>
      </c>
      <c r="T2960" s="121">
        <f t="shared" si="9099"/>
        <v>0</v>
      </c>
      <c r="U2960" s="121">
        <f t="shared" si="9099"/>
        <v>0</v>
      </c>
      <c r="V2960" s="121">
        <f t="shared" si="9099"/>
        <v>0</v>
      </c>
      <c r="W2960" s="121">
        <f t="shared" si="9099"/>
        <v>0</v>
      </c>
      <c r="X2960" s="122">
        <f t="shared" si="8650"/>
        <v>0</v>
      </c>
      <c r="Y2960" s="121">
        <f t="shared" si="8651"/>
        <v>0</v>
      </c>
      <c r="Z2960" s="122">
        <f t="shared" si="8652"/>
        <v>0</v>
      </c>
      <c r="AA2960" s="121">
        <f t="shared" si="8653"/>
        <v>0</v>
      </c>
      <c r="AB2960" s="122">
        <f t="shared" si="9072"/>
        <v>0</v>
      </c>
      <c r="AC2960" s="122">
        <f t="shared" si="9072"/>
        <v>0</v>
      </c>
      <c r="AD2960" s="121">
        <f t="shared" si="8654"/>
        <v>0</v>
      </c>
      <c r="AE2960" s="122">
        <f t="shared" ref="AE2960:AM2960" si="9100">+($AN2960-$AD2960)/10+AD2960</f>
        <v>0</v>
      </c>
      <c r="AF2960" s="122">
        <f t="shared" si="9100"/>
        <v>0</v>
      </c>
      <c r="AG2960" s="122">
        <f t="shared" si="9100"/>
        <v>0</v>
      </c>
      <c r="AH2960" s="122">
        <f t="shared" si="9100"/>
        <v>0</v>
      </c>
      <c r="AI2960" s="122">
        <f t="shared" si="9100"/>
        <v>0</v>
      </c>
      <c r="AJ2960" s="122">
        <f t="shared" si="9100"/>
        <v>0</v>
      </c>
      <c r="AK2960" s="122">
        <f t="shared" si="9100"/>
        <v>0</v>
      </c>
      <c r="AL2960" s="122">
        <f t="shared" si="9100"/>
        <v>0</v>
      </c>
      <c r="AM2960" s="122">
        <f t="shared" si="9100"/>
        <v>0</v>
      </c>
      <c r="AN2960" s="121">
        <f t="shared" si="8656"/>
        <v>0</v>
      </c>
      <c r="AO2960" s="122">
        <f t="shared" ref="AO2960:AW2960" si="9101">+($AX2960-$AN2960)/10+AN2960</f>
        <v>0</v>
      </c>
      <c r="AP2960" s="122">
        <f t="shared" si="9101"/>
        <v>0</v>
      </c>
      <c r="AQ2960" s="122">
        <f t="shared" si="9101"/>
        <v>0</v>
      </c>
      <c r="AR2960" s="122">
        <f t="shared" si="9101"/>
        <v>0</v>
      </c>
      <c r="AS2960" s="122">
        <f t="shared" si="9101"/>
        <v>0</v>
      </c>
      <c r="AT2960" s="122">
        <f t="shared" si="9101"/>
        <v>0</v>
      </c>
      <c r="AU2960" s="122">
        <f t="shared" si="9101"/>
        <v>0</v>
      </c>
      <c r="AV2960" s="122">
        <f t="shared" si="9101"/>
        <v>0</v>
      </c>
      <c r="AW2960" s="122">
        <f t="shared" si="9101"/>
        <v>0</v>
      </c>
      <c r="AX2960" s="121">
        <f t="shared" si="8658"/>
        <v>0</v>
      </c>
    </row>
    <row r="2961" spans="2:50" ht="15.75" customHeight="1" x14ac:dyDescent="0.2">
      <c r="B2961" s="123"/>
      <c r="C2961" s="124"/>
      <c r="D2961" s="124"/>
      <c r="E2961" s="124"/>
      <c r="F2961" s="124"/>
      <c r="G2961" s="124"/>
      <c r="H2961" s="124"/>
      <c r="I2961" s="124"/>
      <c r="J2961" s="124"/>
      <c r="K2961" s="124"/>
      <c r="L2961" s="124"/>
      <c r="M2961" s="124"/>
      <c r="N2961" s="125"/>
      <c r="O2961" s="119"/>
      <c r="P2961" s="120" t="str">
        <f t="shared" si="9037"/>
        <v/>
      </c>
      <c r="Q2961" s="126">
        <f t="shared" ref="Q2961:W2961" si="9102">SUMIF($B$9:$N$9,Q$9,$B2961:$N2961)/100</f>
        <v>0</v>
      </c>
      <c r="R2961" s="126">
        <f t="shared" si="9102"/>
        <v>0</v>
      </c>
      <c r="S2961" s="126">
        <f t="shared" si="9102"/>
        <v>0</v>
      </c>
      <c r="T2961" s="126">
        <f t="shared" si="9102"/>
        <v>0</v>
      </c>
      <c r="U2961" s="126">
        <f t="shared" si="9102"/>
        <v>0</v>
      </c>
      <c r="V2961" s="126">
        <f t="shared" si="9102"/>
        <v>0</v>
      </c>
      <c r="W2961" s="126">
        <f t="shared" si="9102"/>
        <v>0</v>
      </c>
      <c r="X2961" s="127">
        <f t="shared" si="8650"/>
        <v>0</v>
      </c>
      <c r="Y2961" s="126">
        <f t="shared" si="8651"/>
        <v>0</v>
      </c>
      <c r="Z2961" s="127">
        <f t="shared" si="8652"/>
        <v>0</v>
      </c>
      <c r="AA2961" s="126">
        <f t="shared" si="8653"/>
        <v>0</v>
      </c>
      <c r="AB2961" s="127">
        <f t="shared" si="9072"/>
        <v>0</v>
      </c>
      <c r="AC2961" s="127">
        <f t="shared" si="9072"/>
        <v>0</v>
      </c>
      <c r="AD2961" s="126">
        <f t="shared" si="8654"/>
        <v>0</v>
      </c>
      <c r="AE2961" s="127">
        <f t="shared" ref="AE2961:AM2961" si="9103">+($AN2961-$AD2961)/10+AD2961</f>
        <v>0</v>
      </c>
      <c r="AF2961" s="127">
        <f t="shared" si="9103"/>
        <v>0</v>
      </c>
      <c r="AG2961" s="127">
        <f t="shared" si="9103"/>
        <v>0</v>
      </c>
      <c r="AH2961" s="127">
        <f t="shared" si="9103"/>
        <v>0</v>
      </c>
      <c r="AI2961" s="127">
        <f t="shared" si="9103"/>
        <v>0</v>
      </c>
      <c r="AJ2961" s="127">
        <f t="shared" si="9103"/>
        <v>0</v>
      </c>
      <c r="AK2961" s="127">
        <f t="shared" si="9103"/>
        <v>0</v>
      </c>
      <c r="AL2961" s="127">
        <f t="shared" si="9103"/>
        <v>0</v>
      </c>
      <c r="AM2961" s="127">
        <f t="shared" si="9103"/>
        <v>0</v>
      </c>
      <c r="AN2961" s="126">
        <f t="shared" si="8656"/>
        <v>0</v>
      </c>
      <c r="AO2961" s="127">
        <f t="shared" ref="AO2961:AW2961" si="9104">+($AX2961-$AN2961)/10+AN2961</f>
        <v>0</v>
      </c>
      <c r="AP2961" s="127">
        <f t="shared" si="9104"/>
        <v>0</v>
      </c>
      <c r="AQ2961" s="127">
        <f t="shared" si="9104"/>
        <v>0</v>
      </c>
      <c r="AR2961" s="127">
        <f t="shared" si="9104"/>
        <v>0</v>
      </c>
      <c r="AS2961" s="127">
        <f t="shared" si="9104"/>
        <v>0</v>
      </c>
      <c r="AT2961" s="127">
        <f t="shared" si="9104"/>
        <v>0</v>
      </c>
      <c r="AU2961" s="127">
        <f t="shared" si="9104"/>
        <v>0</v>
      </c>
      <c r="AV2961" s="127">
        <f t="shared" si="9104"/>
        <v>0</v>
      </c>
      <c r="AW2961" s="127">
        <f t="shared" si="9104"/>
        <v>0</v>
      </c>
      <c r="AX2961" s="126">
        <f t="shared" si="8658"/>
        <v>0</v>
      </c>
    </row>
    <row r="2962" spans="2:50" ht="15.75" customHeight="1" x14ac:dyDescent="0.2">
      <c r="B2962" s="123"/>
      <c r="C2962" s="128"/>
      <c r="D2962" s="128"/>
      <c r="E2962" s="128"/>
      <c r="F2962" s="128"/>
      <c r="G2962" s="128"/>
      <c r="H2962" s="128"/>
      <c r="I2962" s="128"/>
      <c r="J2962" s="128"/>
      <c r="K2962" s="128"/>
      <c r="L2962" s="128"/>
      <c r="M2962" s="128"/>
      <c r="N2962" s="129"/>
      <c r="O2962" s="119"/>
      <c r="P2962" s="120" t="str">
        <f t="shared" si="9037"/>
        <v/>
      </c>
      <c r="Q2962" s="121">
        <f t="shared" ref="Q2962:W2962" si="9105">SUMIF($B$9:$N$9,Q$9,$B2962:$N2962)/100</f>
        <v>0</v>
      </c>
      <c r="R2962" s="121">
        <f t="shared" si="9105"/>
        <v>0</v>
      </c>
      <c r="S2962" s="121">
        <f t="shared" si="9105"/>
        <v>0</v>
      </c>
      <c r="T2962" s="121">
        <f t="shared" si="9105"/>
        <v>0</v>
      </c>
      <c r="U2962" s="121">
        <f t="shared" si="9105"/>
        <v>0</v>
      </c>
      <c r="V2962" s="121">
        <f t="shared" si="9105"/>
        <v>0</v>
      </c>
      <c r="W2962" s="121">
        <f t="shared" si="9105"/>
        <v>0</v>
      </c>
      <c r="X2962" s="122">
        <f t="shared" si="8650"/>
        <v>0</v>
      </c>
      <c r="Y2962" s="121">
        <f t="shared" si="8651"/>
        <v>0</v>
      </c>
      <c r="Z2962" s="122">
        <f t="shared" si="8652"/>
        <v>0</v>
      </c>
      <c r="AA2962" s="121">
        <f t="shared" si="8653"/>
        <v>0</v>
      </c>
      <c r="AB2962" s="122">
        <f t="shared" si="9072"/>
        <v>0</v>
      </c>
      <c r="AC2962" s="122">
        <f t="shared" si="9072"/>
        <v>0</v>
      </c>
      <c r="AD2962" s="121">
        <f t="shared" si="8654"/>
        <v>0</v>
      </c>
      <c r="AE2962" s="122">
        <f t="shared" ref="AE2962:AM2962" si="9106">+($AN2962-$AD2962)/10+AD2962</f>
        <v>0</v>
      </c>
      <c r="AF2962" s="122">
        <f t="shared" si="9106"/>
        <v>0</v>
      </c>
      <c r="AG2962" s="122">
        <f t="shared" si="9106"/>
        <v>0</v>
      </c>
      <c r="AH2962" s="122">
        <f t="shared" si="9106"/>
        <v>0</v>
      </c>
      <c r="AI2962" s="122">
        <f t="shared" si="9106"/>
        <v>0</v>
      </c>
      <c r="AJ2962" s="122">
        <f t="shared" si="9106"/>
        <v>0</v>
      </c>
      <c r="AK2962" s="122">
        <f t="shared" si="9106"/>
        <v>0</v>
      </c>
      <c r="AL2962" s="122">
        <f t="shared" si="9106"/>
        <v>0</v>
      </c>
      <c r="AM2962" s="122">
        <f t="shared" si="9106"/>
        <v>0</v>
      </c>
      <c r="AN2962" s="121">
        <f t="shared" si="8656"/>
        <v>0</v>
      </c>
      <c r="AO2962" s="122">
        <f t="shared" ref="AO2962:AW2962" si="9107">+($AX2962-$AN2962)/10+AN2962</f>
        <v>0</v>
      </c>
      <c r="AP2962" s="122">
        <f t="shared" si="9107"/>
        <v>0</v>
      </c>
      <c r="AQ2962" s="122">
        <f t="shared" si="9107"/>
        <v>0</v>
      </c>
      <c r="AR2962" s="122">
        <f t="shared" si="9107"/>
        <v>0</v>
      </c>
      <c r="AS2962" s="122">
        <f t="shared" si="9107"/>
        <v>0</v>
      </c>
      <c r="AT2962" s="122">
        <f t="shared" si="9107"/>
        <v>0</v>
      </c>
      <c r="AU2962" s="122">
        <f t="shared" si="9107"/>
        <v>0</v>
      </c>
      <c r="AV2962" s="122">
        <f t="shared" si="9107"/>
        <v>0</v>
      </c>
      <c r="AW2962" s="122">
        <f t="shared" si="9107"/>
        <v>0</v>
      </c>
      <c r="AX2962" s="121">
        <f t="shared" si="8658"/>
        <v>0</v>
      </c>
    </row>
    <row r="2963" spans="2:50" ht="15.75" customHeight="1" x14ac:dyDescent="0.2">
      <c r="B2963" s="123"/>
      <c r="C2963" s="124"/>
      <c r="D2963" s="124"/>
      <c r="E2963" s="124"/>
      <c r="F2963" s="124"/>
      <c r="G2963" s="124"/>
      <c r="H2963" s="124"/>
      <c r="I2963" s="124"/>
      <c r="J2963" s="124"/>
      <c r="K2963" s="124"/>
      <c r="L2963" s="124"/>
      <c r="M2963" s="124"/>
      <c r="N2963" s="125"/>
      <c r="O2963" s="119"/>
      <c r="P2963" s="120" t="str">
        <f t="shared" si="9037"/>
        <v/>
      </c>
      <c r="Q2963" s="126">
        <f t="shared" ref="Q2963:W2963" si="9108">SUMIF($B$9:$N$9,Q$9,$B2963:$N2963)/100</f>
        <v>0</v>
      </c>
      <c r="R2963" s="126">
        <f t="shared" si="9108"/>
        <v>0</v>
      </c>
      <c r="S2963" s="126">
        <f t="shared" si="9108"/>
        <v>0</v>
      </c>
      <c r="T2963" s="126">
        <f t="shared" si="9108"/>
        <v>0</v>
      </c>
      <c r="U2963" s="126">
        <f t="shared" si="9108"/>
        <v>0</v>
      </c>
      <c r="V2963" s="126">
        <f t="shared" si="9108"/>
        <v>0</v>
      </c>
      <c r="W2963" s="126">
        <f t="shared" si="9108"/>
        <v>0</v>
      </c>
      <c r="X2963" s="127">
        <f t="shared" si="8650"/>
        <v>0</v>
      </c>
      <c r="Y2963" s="126">
        <f t="shared" si="8651"/>
        <v>0</v>
      </c>
      <c r="Z2963" s="127">
        <f t="shared" si="8652"/>
        <v>0</v>
      </c>
      <c r="AA2963" s="126">
        <f t="shared" si="8653"/>
        <v>0</v>
      </c>
      <c r="AB2963" s="127">
        <f t="shared" si="9072"/>
        <v>0</v>
      </c>
      <c r="AC2963" s="127">
        <f t="shared" si="9072"/>
        <v>0</v>
      </c>
      <c r="AD2963" s="126">
        <f t="shared" si="8654"/>
        <v>0</v>
      </c>
      <c r="AE2963" s="127">
        <f t="shared" ref="AE2963:AM2963" si="9109">+($AN2963-$AD2963)/10+AD2963</f>
        <v>0</v>
      </c>
      <c r="AF2963" s="127">
        <f t="shared" si="9109"/>
        <v>0</v>
      </c>
      <c r="AG2963" s="127">
        <f t="shared" si="9109"/>
        <v>0</v>
      </c>
      <c r="AH2963" s="127">
        <f t="shared" si="9109"/>
        <v>0</v>
      </c>
      <c r="AI2963" s="127">
        <f t="shared" si="9109"/>
        <v>0</v>
      </c>
      <c r="AJ2963" s="127">
        <f t="shared" si="9109"/>
        <v>0</v>
      </c>
      <c r="AK2963" s="127">
        <f t="shared" si="9109"/>
        <v>0</v>
      </c>
      <c r="AL2963" s="127">
        <f t="shared" si="9109"/>
        <v>0</v>
      </c>
      <c r="AM2963" s="127">
        <f t="shared" si="9109"/>
        <v>0</v>
      </c>
      <c r="AN2963" s="126">
        <f t="shared" si="8656"/>
        <v>0</v>
      </c>
      <c r="AO2963" s="127">
        <f t="shared" ref="AO2963:AW2963" si="9110">+($AX2963-$AN2963)/10+AN2963</f>
        <v>0</v>
      </c>
      <c r="AP2963" s="127">
        <f t="shared" si="9110"/>
        <v>0</v>
      </c>
      <c r="AQ2963" s="127">
        <f t="shared" si="9110"/>
        <v>0</v>
      </c>
      <c r="AR2963" s="127">
        <f t="shared" si="9110"/>
        <v>0</v>
      </c>
      <c r="AS2963" s="127">
        <f t="shared" si="9110"/>
        <v>0</v>
      </c>
      <c r="AT2963" s="127">
        <f t="shared" si="9110"/>
        <v>0</v>
      </c>
      <c r="AU2963" s="127">
        <f t="shared" si="9110"/>
        <v>0</v>
      </c>
      <c r="AV2963" s="127">
        <f t="shared" si="9110"/>
        <v>0</v>
      </c>
      <c r="AW2963" s="127">
        <f t="shared" si="9110"/>
        <v>0</v>
      </c>
      <c r="AX2963" s="126">
        <f t="shared" si="8658"/>
        <v>0</v>
      </c>
    </row>
    <row r="2964" spans="2:50" ht="15.75" customHeight="1" x14ac:dyDescent="0.2">
      <c r="B2964" s="123"/>
      <c r="C2964" s="128"/>
      <c r="D2964" s="128"/>
      <c r="E2964" s="128"/>
      <c r="F2964" s="128"/>
      <c r="G2964" s="128"/>
      <c r="H2964" s="128"/>
      <c r="I2964" s="128"/>
      <c r="J2964" s="128"/>
      <c r="K2964" s="128"/>
      <c r="L2964" s="128"/>
      <c r="M2964" s="128"/>
      <c r="N2964" s="129"/>
      <c r="O2964" s="119"/>
      <c r="P2964" s="120" t="str">
        <f t="shared" si="9037"/>
        <v/>
      </c>
      <c r="Q2964" s="121">
        <f t="shared" ref="Q2964:W2964" si="9111">SUMIF($B$9:$N$9,Q$9,$B2964:$N2964)/100</f>
        <v>0</v>
      </c>
      <c r="R2964" s="121">
        <f t="shared" si="9111"/>
        <v>0</v>
      </c>
      <c r="S2964" s="121">
        <f t="shared" si="9111"/>
        <v>0</v>
      </c>
      <c r="T2964" s="121">
        <f t="shared" si="9111"/>
        <v>0</v>
      </c>
      <c r="U2964" s="121">
        <f t="shared" si="9111"/>
        <v>0</v>
      </c>
      <c r="V2964" s="121">
        <f t="shared" si="9111"/>
        <v>0</v>
      </c>
      <c r="W2964" s="121">
        <f t="shared" si="9111"/>
        <v>0</v>
      </c>
      <c r="X2964" s="122">
        <f t="shared" si="8650"/>
        <v>0</v>
      </c>
      <c r="Y2964" s="121">
        <f t="shared" si="8651"/>
        <v>0</v>
      </c>
      <c r="Z2964" s="122">
        <f t="shared" si="8652"/>
        <v>0</v>
      </c>
      <c r="AA2964" s="121">
        <f t="shared" si="8653"/>
        <v>0</v>
      </c>
      <c r="AB2964" s="122">
        <f t="shared" si="9072"/>
        <v>0</v>
      </c>
      <c r="AC2964" s="122">
        <f t="shared" si="9072"/>
        <v>0</v>
      </c>
      <c r="AD2964" s="121">
        <f t="shared" si="8654"/>
        <v>0</v>
      </c>
      <c r="AE2964" s="122">
        <f t="shared" ref="AE2964:AM2964" si="9112">+($AN2964-$AD2964)/10+AD2964</f>
        <v>0</v>
      </c>
      <c r="AF2964" s="122">
        <f t="shared" si="9112"/>
        <v>0</v>
      </c>
      <c r="AG2964" s="122">
        <f t="shared" si="9112"/>
        <v>0</v>
      </c>
      <c r="AH2964" s="122">
        <f t="shared" si="9112"/>
        <v>0</v>
      </c>
      <c r="AI2964" s="122">
        <f t="shared" si="9112"/>
        <v>0</v>
      </c>
      <c r="AJ2964" s="122">
        <f t="shared" si="9112"/>
        <v>0</v>
      </c>
      <c r="AK2964" s="122">
        <f t="shared" si="9112"/>
        <v>0</v>
      </c>
      <c r="AL2964" s="122">
        <f t="shared" si="9112"/>
        <v>0</v>
      </c>
      <c r="AM2964" s="122">
        <f t="shared" si="9112"/>
        <v>0</v>
      </c>
      <c r="AN2964" s="121">
        <f t="shared" si="8656"/>
        <v>0</v>
      </c>
      <c r="AO2964" s="122">
        <f t="shared" ref="AO2964:AW2964" si="9113">+($AX2964-$AN2964)/10+AN2964</f>
        <v>0</v>
      </c>
      <c r="AP2964" s="122">
        <f t="shared" si="9113"/>
        <v>0</v>
      </c>
      <c r="AQ2964" s="122">
        <f t="shared" si="9113"/>
        <v>0</v>
      </c>
      <c r="AR2964" s="122">
        <f t="shared" si="9113"/>
        <v>0</v>
      </c>
      <c r="AS2964" s="122">
        <f t="shared" si="9113"/>
        <v>0</v>
      </c>
      <c r="AT2964" s="122">
        <f t="shared" si="9113"/>
        <v>0</v>
      </c>
      <c r="AU2964" s="122">
        <f t="shared" si="9113"/>
        <v>0</v>
      </c>
      <c r="AV2964" s="122">
        <f t="shared" si="9113"/>
        <v>0</v>
      </c>
      <c r="AW2964" s="122">
        <f t="shared" si="9113"/>
        <v>0</v>
      </c>
      <c r="AX2964" s="121">
        <f t="shared" si="8658"/>
        <v>0</v>
      </c>
    </row>
    <row r="2965" spans="2:50" ht="15.75" customHeight="1" x14ac:dyDescent="0.2">
      <c r="B2965" s="123"/>
      <c r="C2965" s="124"/>
      <c r="D2965" s="124"/>
      <c r="E2965" s="124"/>
      <c r="F2965" s="124"/>
      <c r="G2965" s="124"/>
      <c r="H2965" s="124"/>
      <c r="I2965" s="124"/>
      <c r="J2965" s="124"/>
      <c r="K2965" s="124"/>
      <c r="L2965" s="124"/>
      <c r="M2965" s="124"/>
      <c r="N2965" s="125"/>
      <c r="O2965" s="119"/>
      <c r="P2965" s="120" t="str">
        <f t="shared" si="9037"/>
        <v/>
      </c>
      <c r="Q2965" s="126">
        <f t="shared" ref="Q2965:W2965" si="9114">SUMIF($B$9:$N$9,Q$9,$B2965:$N2965)/100</f>
        <v>0</v>
      </c>
      <c r="R2965" s="126">
        <f t="shared" si="9114"/>
        <v>0</v>
      </c>
      <c r="S2965" s="126">
        <f t="shared" si="9114"/>
        <v>0</v>
      </c>
      <c r="T2965" s="126">
        <f t="shared" si="9114"/>
        <v>0</v>
      </c>
      <c r="U2965" s="126">
        <f t="shared" si="9114"/>
        <v>0</v>
      </c>
      <c r="V2965" s="126">
        <f t="shared" si="9114"/>
        <v>0</v>
      </c>
      <c r="W2965" s="126">
        <f t="shared" si="9114"/>
        <v>0</v>
      </c>
      <c r="X2965" s="127">
        <f t="shared" si="8650"/>
        <v>0</v>
      </c>
      <c r="Y2965" s="126">
        <f t="shared" si="8651"/>
        <v>0</v>
      </c>
      <c r="Z2965" s="127">
        <f t="shared" si="8652"/>
        <v>0</v>
      </c>
      <c r="AA2965" s="126">
        <f t="shared" si="8653"/>
        <v>0</v>
      </c>
      <c r="AB2965" s="127">
        <f t="shared" si="9072"/>
        <v>0</v>
      </c>
      <c r="AC2965" s="127">
        <f t="shared" si="9072"/>
        <v>0</v>
      </c>
      <c r="AD2965" s="126">
        <f t="shared" si="8654"/>
        <v>0</v>
      </c>
      <c r="AE2965" s="127">
        <f t="shared" ref="AE2965:AM2965" si="9115">+($AN2965-$AD2965)/10+AD2965</f>
        <v>0</v>
      </c>
      <c r="AF2965" s="127">
        <f t="shared" si="9115"/>
        <v>0</v>
      </c>
      <c r="AG2965" s="127">
        <f t="shared" si="9115"/>
        <v>0</v>
      </c>
      <c r="AH2965" s="127">
        <f t="shared" si="9115"/>
        <v>0</v>
      </c>
      <c r="AI2965" s="127">
        <f t="shared" si="9115"/>
        <v>0</v>
      </c>
      <c r="AJ2965" s="127">
        <f t="shared" si="9115"/>
        <v>0</v>
      </c>
      <c r="AK2965" s="127">
        <f t="shared" si="9115"/>
        <v>0</v>
      </c>
      <c r="AL2965" s="127">
        <f t="shared" si="9115"/>
        <v>0</v>
      </c>
      <c r="AM2965" s="127">
        <f t="shared" si="9115"/>
        <v>0</v>
      </c>
      <c r="AN2965" s="126">
        <f t="shared" si="8656"/>
        <v>0</v>
      </c>
      <c r="AO2965" s="127">
        <f t="shared" ref="AO2965:AW2965" si="9116">+($AX2965-$AN2965)/10+AN2965</f>
        <v>0</v>
      </c>
      <c r="AP2965" s="127">
        <f t="shared" si="9116"/>
        <v>0</v>
      </c>
      <c r="AQ2965" s="127">
        <f t="shared" si="9116"/>
        <v>0</v>
      </c>
      <c r="AR2965" s="127">
        <f t="shared" si="9116"/>
        <v>0</v>
      </c>
      <c r="AS2965" s="127">
        <f t="shared" si="9116"/>
        <v>0</v>
      </c>
      <c r="AT2965" s="127">
        <f t="shared" si="9116"/>
        <v>0</v>
      </c>
      <c r="AU2965" s="127">
        <f t="shared" si="9116"/>
        <v>0</v>
      </c>
      <c r="AV2965" s="127">
        <f t="shared" si="9116"/>
        <v>0</v>
      </c>
      <c r="AW2965" s="127">
        <f t="shared" si="9116"/>
        <v>0</v>
      </c>
      <c r="AX2965" s="126">
        <f t="shared" si="8658"/>
        <v>0</v>
      </c>
    </row>
    <row r="2966" spans="2:50" ht="15.75" customHeight="1" x14ac:dyDescent="0.2">
      <c r="B2966" s="123"/>
      <c r="C2966" s="128"/>
      <c r="D2966" s="128"/>
      <c r="E2966" s="128"/>
      <c r="F2966" s="128"/>
      <c r="G2966" s="128"/>
      <c r="H2966" s="128"/>
      <c r="I2966" s="128"/>
      <c r="J2966" s="128"/>
      <c r="K2966" s="128"/>
      <c r="L2966" s="128"/>
      <c r="M2966" s="128"/>
      <c r="N2966" s="129"/>
      <c r="O2966" s="119"/>
      <c r="P2966" s="120" t="str">
        <f t="shared" si="9037"/>
        <v/>
      </c>
      <c r="Q2966" s="121">
        <f t="shared" ref="Q2966:W2966" si="9117">SUMIF($B$9:$N$9,Q$9,$B2966:$N2966)/100</f>
        <v>0</v>
      </c>
      <c r="R2966" s="121">
        <f t="shared" si="9117"/>
        <v>0</v>
      </c>
      <c r="S2966" s="121">
        <f t="shared" si="9117"/>
        <v>0</v>
      </c>
      <c r="T2966" s="121">
        <f t="shared" si="9117"/>
        <v>0</v>
      </c>
      <c r="U2966" s="121">
        <f t="shared" si="9117"/>
        <v>0</v>
      </c>
      <c r="V2966" s="121">
        <f t="shared" si="9117"/>
        <v>0</v>
      </c>
      <c r="W2966" s="121">
        <f t="shared" si="9117"/>
        <v>0</v>
      </c>
      <c r="X2966" s="122">
        <f t="shared" si="8650"/>
        <v>0</v>
      </c>
      <c r="Y2966" s="121">
        <f t="shared" si="8651"/>
        <v>0</v>
      </c>
      <c r="Z2966" s="122">
        <f t="shared" si="8652"/>
        <v>0</v>
      </c>
      <c r="AA2966" s="121">
        <f t="shared" si="8653"/>
        <v>0</v>
      </c>
      <c r="AB2966" s="122">
        <f t="shared" si="9072"/>
        <v>0</v>
      </c>
      <c r="AC2966" s="122">
        <f t="shared" si="9072"/>
        <v>0</v>
      </c>
      <c r="AD2966" s="121">
        <f t="shared" si="8654"/>
        <v>0</v>
      </c>
      <c r="AE2966" s="122">
        <f t="shared" ref="AE2966:AM2966" si="9118">+($AN2966-$AD2966)/10+AD2966</f>
        <v>0</v>
      </c>
      <c r="AF2966" s="122">
        <f t="shared" si="9118"/>
        <v>0</v>
      </c>
      <c r="AG2966" s="122">
        <f t="shared" si="9118"/>
        <v>0</v>
      </c>
      <c r="AH2966" s="122">
        <f t="shared" si="9118"/>
        <v>0</v>
      </c>
      <c r="AI2966" s="122">
        <f t="shared" si="9118"/>
        <v>0</v>
      </c>
      <c r="AJ2966" s="122">
        <f t="shared" si="9118"/>
        <v>0</v>
      </c>
      <c r="AK2966" s="122">
        <f t="shared" si="9118"/>
        <v>0</v>
      </c>
      <c r="AL2966" s="122">
        <f t="shared" si="9118"/>
        <v>0</v>
      </c>
      <c r="AM2966" s="122">
        <f t="shared" si="9118"/>
        <v>0</v>
      </c>
      <c r="AN2966" s="121">
        <f t="shared" si="8656"/>
        <v>0</v>
      </c>
      <c r="AO2966" s="122">
        <f t="shared" ref="AO2966:AW2966" si="9119">+($AX2966-$AN2966)/10+AN2966</f>
        <v>0</v>
      </c>
      <c r="AP2966" s="122">
        <f t="shared" si="9119"/>
        <v>0</v>
      </c>
      <c r="AQ2966" s="122">
        <f t="shared" si="9119"/>
        <v>0</v>
      </c>
      <c r="AR2966" s="122">
        <f t="shared" si="9119"/>
        <v>0</v>
      </c>
      <c r="AS2966" s="122">
        <f t="shared" si="9119"/>
        <v>0</v>
      </c>
      <c r="AT2966" s="122">
        <f t="shared" si="9119"/>
        <v>0</v>
      </c>
      <c r="AU2966" s="122">
        <f t="shared" si="9119"/>
        <v>0</v>
      </c>
      <c r="AV2966" s="122">
        <f t="shared" si="9119"/>
        <v>0</v>
      </c>
      <c r="AW2966" s="122">
        <f t="shared" si="9119"/>
        <v>0</v>
      </c>
      <c r="AX2966" s="121">
        <f t="shared" si="8658"/>
        <v>0</v>
      </c>
    </row>
    <row r="2967" spans="2:50" ht="15.75" customHeight="1" x14ac:dyDescent="0.2">
      <c r="B2967" s="123"/>
      <c r="C2967" s="124"/>
      <c r="D2967" s="124"/>
      <c r="E2967" s="124"/>
      <c r="F2967" s="124"/>
      <c r="G2967" s="124"/>
      <c r="H2967" s="124"/>
      <c r="I2967" s="124"/>
      <c r="J2967" s="124"/>
      <c r="K2967" s="124"/>
      <c r="L2967" s="124"/>
      <c r="M2967" s="124"/>
      <c r="N2967" s="125"/>
      <c r="O2967" s="119"/>
      <c r="P2967" s="120" t="str">
        <f t="shared" si="9037"/>
        <v/>
      </c>
      <c r="Q2967" s="126">
        <f t="shared" ref="Q2967:W2967" si="9120">SUMIF($B$9:$N$9,Q$9,$B2967:$N2967)/100</f>
        <v>0</v>
      </c>
      <c r="R2967" s="126">
        <f t="shared" si="9120"/>
        <v>0</v>
      </c>
      <c r="S2967" s="126">
        <f t="shared" si="9120"/>
        <v>0</v>
      </c>
      <c r="T2967" s="126">
        <f t="shared" si="9120"/>
        <v>0</v>
      </c>
      <c r="U2967" s="126">
        <f t="shared" si="9120"/>
        <v>0</v>
      </c>
      <c r="V2967" s="126">
        <f t="shared" si="9120"/>
        <v>0</v>
      </c>
      <c r="W2967" s="126">
        <f t="shared" si="9120"/>
        <v>0</v>
      </c>
      <c r="X2967" s="127">
        <f t="shared" si="8650"/>
        <v>0</v>
      </c>
      <c r="Y2967" s="126">
        <f t="shared" si="8651"/>
        <v>0</v>
      </c>
      <c r="Z2967" s="127">
        <f t="shared" si="8652"/>
        <v>0</v>
      </c>
      <c r="AA2967" s="126">
        <f t="shared" si="8653"/>
        <v>0</v>
      </c>
      <c r="AB2967" s="127">
        <f t="shared" si="9072"/>
        <v>0</v>
      </c>
      <c r="AC2967" s="127">
        <f t="shared" si="9072"/>
        <v>0</v>
      </c>
      <c r="AD2967" s="126">
        <f t="shared" si="8654"/>
        <v>0</v>
      </c>
      <c r="AE2967" s="127">
        <f t="shared" ref="AE2967:AM2967" si="9121">+($AN2967-$AD2967)/10+AD2967</f>
        <v>0</v>
      </c>
      <c r="AF2967" s="127">
        <f t="shared" si="9121"/>
        <v>0</v>
      </c>
      <c r="AG2967" s="127">
        <f t="shared" si="9121"/>
        <v>0</v>
      </c>
      <c r="AH2967" s="127">
        <f t="shared" si="9121"/>
        <v>0</v>
      </c>
      <c r="AI2967" s="127">
        <f t="shared" si="9121"/>
        <v>0</v>
      </c>
      <c r="AJ2967" s="127">
        <f t="shared" si="9121"/>
        <v>0</v>
      </c>
      <c r="AK2967" s="127">
        <f t="shared" si="9121"/>
        <v>0</v>
      </c>
      <c r="AL2967" s="127">
        <f t="shared" si="9121"/>
        <v>0</v>
      </c>
      <c r="AM2967" s="127">
        <f t="shared" si="9121"/>
        <v>0</v>
      </c>
      <c r="AN2967" s="126">
        <f t="shared" si="8656"/>
        <v>0</v>
      </c>
      <c r="AO2967" s="127">
        <f t="shared" ref="AO2967:AW2967" si="9122">+($AX2967-$AN2967)/10+AN2967</f>
        <v>0</v>
      </c>
      <c r="AP2967" s="127">
        <f t="shared" si="9122"/>
        <v>0</v>
      </c>
      <c r="AQ2967" s="127">
        <f t="shared" si="9122"/>
        <v>0</v>
      </c>
      <c r="AR2967" s="127">
        <f t="shared" si="9122"/>
        <v>0</v>
      </c>
      <c r="AS2967" s="127">
        <f t="shared" si="9122"/>
        <v>0</v>
      </c>
      <c r="AT2967" s="127">
        <f t="shared" si="9122"/>
        <v>0</v>
      </c>
      <c r="AU2967" s="127">
        <f t="shared" si="9122"/>
        <v>0</v>
      </c>
      <c r="AV2967" s="127">
        <f t="shared" si="9122"/>
        <v>0</v>
      </c>
      <c r="AW2967" s="127">
        <f t="shared" si="9122"/>
        <v>0</v>
      </c>
      <c r="AX2967" s="126">
        <f t="shared" si="8658"/>
        <v>0</v>
      </c>
    </row>
    <row r="2968" spans="2:50" ht="15.75" customHeight="1" x14ac:dyDescent="0.2">
      <c r="B2968" s="123"/>
      <c r="C2968" s="128"/>
      <c r="D2968" s="128"/>
      <c r="E2968" s="128"/>
      <c r="F2968" s="128"/>
      <c r="G2968" s="128"/>
      <c r="H2968" s="128"/>
      <c r="I2968" s="128"/>
      <c r="J2968" s="128"/>
      <c r="K2968" s="128"/>
      <c r="L2968" s="128"/>
      <c r="M2968" s="128"/>
      <c r="N2968" s="129"/>
      <c r="O2968" s="119"/>
      <c r="P2968" s="120" t="str">
        <f t="shared" si="9037"/>
        <v/>
      </c>
      <c r="Q2968" s="121">
        <f t="shared" ref="Q2968:W2968" si="9123">SUMIF($B$9:$N$9,Q$9,$B2968:$N2968)/100</f>
        <v>0</v>
      </c>
      <c r="R2968" s="121">
        <f t="shared" si="9123"/>
        <v>0</v>
      </c>
      <c r="S2968" s="121">
        <f t="shared" si="9123"/>
        <v>0</v>
      </c>
      <c r="T2968" s="121">
        <f t="shared" si="9123"/>
        <v>0</v>
      </c>
      <c r="U2968" s="121">
        <f t="shared" si="9123"/>
        <v>0</v>
      </c>
      <c r="V2968" s="121">
        <f t="shared" si="9123"/>
        <v>0</v>
      </c>
      <c r="W2968" s="121">
        <f t="shared" si="9123"/>
        <v>0</v>
      </c>
      <c r="X2968" s="122">
        <f t="shared" si="8650"/>
        <v>0</v>
      </c>
      <c r="Y2968" s="121">
        <f t="shared" si="8651"/>
        <v>0</v>
      </c>
      <c r="Z2968" s="122">
        <f t="shared" si="8652"/>
        <v>0</v>
      </c>
      <c r="AA2968" s="121">
        <f t="shared" si="8653"/>
        <v>0</v>
      </c>
      <c r="AB2968" s="122">
        <f t="shared" si="9072"/>
        <v>0</v>
      </c>
      <c r="AC2968" s="122">
        <f t="shared" si="9072"/>
        <v>0</v>
      </c>
      <c r="AD2968" s="121">
        <f t="shared" si="8654"/>
        <v>0</v>
      </c>
      <c r="AE2968" s="122">
        <f t="shared" ref="AE2968:AM2968" si="9124">+($AN2968-$AD2968)/10+AD2968</f>
        <v>0</v>
      </c>
      <c r="AF2968" s="122">
        <f t="shared" si="9124"/>
        <v>0</v>
      </c>
      <c r="AG2968" s="122">
        <f t="shared" si="9124"/>
        <v>0</v>
      </c>
      <c r="AH2968" s="122">
        <f t="shared" si="9124"/>
        <v>0</v>
      </c>
      <c r="AI2968" s="122">
        <f t="shared" si="9124"/>
        <v>0</v>
      </c>
      <c r="AJ2968" s="122">
        <f t="shared" si="9124"/>
        <v>0</v>
      </c>
      <c r="AK2968" s="122">
        <f t="shared" si="9124"/>
        <v>0</v>
      </c>
      <c r="AL2968" s="122">
        <f t="shared" si="9124"/>
        <v>0</v>
      </c>
      <c r="AM2968" s="122">
        <f t="shared" si="9124"/>
        <v>0</v>
      </c>
      <c r="AN2968" s="121">
        <f t="shared" si="8656"/>
        <v>0</v>
      </c>
      <c r="AO2968" s="122">
        <f t="shared" ref="AO2968:AW2968" si="9125">+($AX2968-$AN2968)/10+AN2968</f>
        <v>0</v>
      </c>
      <c r="AP2968" s="122">
        <f t="shared" si="9125"/>
        <v>0</v>
      </c>
      <c r="AQ2968" s="122">
        <f t="shared" si="9125"/>
        <v>0</v>
      </c>
      <c r="AR2968" s="122">
        <f t="shared" si="9125"/>
        <v>0</v>
      </c>
      <c r="AS2968" s="122">
        <f t="shared" si="9125"/>
        <v>0</v>
      </c>
      <c r="AT2968" s="122">
        <f t="shared" si="9125"/>
        <v>0</v>
      </c>
      <c r="AU2968" s="122">
        <f t="shared" si="9125"/>
        <v>0</v>
      </c>
      <c r="AV2968" s="122">
        <f t="shared" si="9125"/>
        <v>0</v>
      </c>
      <c r="AW2968" s="122">
        <f t="shared" si="9125"/>
        <v>0</v>
      </c>
      <c r="AX2968" s="121">
        <f t="shared" si="8658"/>
        <v>0</v>
      </c>
    </row>
    <row r="2969" spans="2:50" ht="15.75" customHeight="1" x14ac:dyDescent="0.2">
      <c r="B2969" s="123"/>
      <c r="C2969" s="124"/>
      <c r="D2969" s="124"/>
      <c r="E2969" s="124"/>
      <c r="F2969" s="124"/>
      <c r="G2969" s="124"/>
      <c r="H2969" s="124"/>
      <c r="I2969" s="124"/>
      <c r="J2969" s="124"/>
      <c r="K2969" s="124"/>
      <c r="L2969" s="124"/>
      <c r="M2969" s="124"/>
      <c r="N2969" s="125"/>
      <c r="O2969" s="119"/>
      <c r="P2969" s="120" t="str">
        <f t="shared" si="9037"/>
        <v/>
      </c>
      <c r="Q2969" s="126">
        <f t="shared" ref="Q2969:W2969" si="9126">SUMIF($B$9:$N$9,Q$9,$B2969:$N2969)/100</f>
        <v>0</v>
      </c>
      <c r="R2969" s="126">
        <f t="shared" si="9126"/>
        <v>0</v>
      </c>
      <c r="S2969" s="126">
        <f t="shared" si="9126"/>
        <v>0</v>
      </c>
      <c r="T2969" s="126">
        <f t="shared" si="9126"/>
        <v>0</v>
      </c>
      <c r="U2969" s="126">
        <f t="shared" si="9126"/>
        <v>0</v>
      </c>
      <c r="V2969" s="126">
        <f t="shared" si="9126"/>
        <v>0</v>
      </c>
      <c r="W2969" s="126">
        <f t="shared" si="9126"/>
        <v>0</v>
      </c>
      <c r="X2969" s="127">
        <f t="shared" si="8650"/>
        <v>0</v>
      </c>
      <c r="Y2969" s="126">
        <f t="shared" si="8651"/>
        <v>0</v>
      </c>
      <c r="Z2969" s="127">
        <f t="shared" si="8652"/>
        <v>0</v>
      </c>
      <c r="AA2969" s="126">
        <f t="shared" si="8653"/>
        <v>0</v>
      </c>
      <c r="AB2969" s="127">
        <f t="shared" si="9072"/>
        <v>0</v>
      </c>
      <c r="AC2969" s="127">
        <f t="shared" si="9072"/>
        <v>0</v>
      </c>
      <c r="AD2969" s="126">
        <f t="shared" si="8654"/>
        <v>0</v>
      </c>
      <c r="AE2969" s="127">
        <f t="shared" ref="AE2969:AM2969" si="9127">+($AN2969-$AD2969)/10+AD2969</f>
        <v>0</v>
      </c>
      <c r="AF2969" s="127">
        <f t="shared" si="9127"/>
        <v>0</v>
      </c>
      <c r="AG2969" s="127">
        <f t="shared" si="9127"/>
        <v>0</v>
      </c>
      <c r="AH2969" s="127">
        <f t="shared" si="9127"/>
        <v>0</v>
      </c>
      <c r="AI2969" s="127">
        <f t="shared" si="9127"/>
        <v>0</v>
      </c>
      <c r="AJ2969" s="127">
        <f t="shared" si="9127"/>
        <v>0</v>
      </c>
      <c r="AK2969" s="127">
        <f t="shared" si="9127"/>
        <v>0</v>
      </c>
      <c r="AL2969" s="127">
        <f t="shared" si="9127"/>
        <v>0</v>
      </c>
      <c r="AM2969" s="127">
        <f t="shared" si="9127"/>
        <v>0</v>
      </c>
      <c r="AN2969" s="126">
        <f t="shared" si="8656"/>
        <v>0</v>
      </c>
      <c r="AO2969" s="127">
        <f t="shared" ref="AO2969:AW2969" si="9128">+($AX2969-$AN2969)/10+AN2969</f>
        <v>0</v>
      </c>
      <c r="AP2969" s="127">
        <f t="shared" si="9128"/>
        <v>0</v>
      </c>
      <c r="AQ2969" s="127">
        <f t="shared" si="9128"/>
        <v>0</v>
      </c>
      <c r="AR2969" s="127">
        <f t="shared" si="9128"/>
        <v>0</v>
      </c>
      <c r="AS2969" s="127">
        <f t="shared" si="9128"/>
        <v>0</v>
      </c>
      <c r="AT2969" s="127">
        <f t="shared" si="9128"/>
        <v>0</v>
      </c>
      <c r="AU2969" s="127">
        <f t="shared" si="9128"/>
        <v>0</v>
      </c>
      <c r="AV2969" s="127">
        <f t="shared" si="9128"/>
        <v>0</v>
      </c>
      <c r="AW2969" s="127">
        <f t="shared" si="9128"/>
        <v>0</v>
      </c>
      <c r="AX2969" s="126">
        <f t="shared" si="8658"/>
        <v>0</v>
      </c>
    </row>
    <row r="2970" spans="2:50" ht="15.75" customHeight="1" x14ac:dyDescent="0.2">
      <c r="B2970" s="123"/>
      <c r="C2970" s="128"/>
      <c r="D2970" s="128"/>
      <c r="E2970" s="128"/>
      <c r="F2970" s="128"/>
      <c r="G2970" s="128"/>
      <c r="H2970" s="128"/>
      <c r="I2970" s="128"/>
      <c r="J2970" s="128"/>
      <c r="K2970" s="128"/>
      <c r="L2970" s="128"/>
      <c r="M2970" s="128"/>
      <c r="N2970" s="129"/>
      <c r="O2970" s="119"/>
      <c r="P2970" s="120" t="str">
        <f t="shared" si="9037"/>
        <v/>
      </c>
      <c r="Q2970" s="121">
        <f t="shared" ref="Q2970:W2970" si="9129">SUMIF($B$9:$N$9,Q$9,$B2970:$N2970)/100</f>
        <v>0</v>
      </c>
      <c r="R2970" s="121">
        <f t="shared" si="9129"/>
        <v>0</v>
      </c>
      <c r="S2970" s="121">
        <f t="shared" si="9129"/>
        <v>0</v>
      </c>
      <c r="T2970" s="121">
        <f t="shared" si="9129"/>
        <v>0</v>
      </c>
      <c r="U2970" s="121">
        <f t="shared" si="9129"/>
        <v>0</v>
      </c>
      <c r="V2970" s="121">
        <f t="shared" si="9129"/>
        <v>0</v>
      </c>
      <c r="W2970" s="121">
        <f t="shared" si="9129"/>
        <v>0</v>
      </c>
      <c r="X2970" s="122">
        <f t="shared" si="8650"/>
        <v>0</v>
      </c>
      <c r="Y2970" s="121">
        <f t="shared" si="8651"/>
        <v>0</v>
      </c>
      <c r="Z2970" s="122">
        <f t="shared" si="8652"/>
        <v>0</v>
      </c>
      <c r="AA2970" s="121">
        <f t="shared" si="8653"/>
        <v>0</v>
      </c>
      <c r="AB2970" s="122">
        <f t="shared" si="9072"/>
        <v>0</v>
      </c>
      <c r="AC2970" s="122">
        <f t="shared" si="9072"/>
        <v>0</v>
      </c>
      <c r="AD2970" s="121">
        <f t="shared" si="8654"/>
        <v>0</v>
      </c>
      <c r="AE2970" s="122">
        <f t="shared" ref="AE2970:AM2970" si="9130">+($AN2970-$AD2970)/10+AD2970</f>
        <v>0</v>
      </c>
      <c r="AF2970" s="122">
        <f t="shared" si="9130"/>
        <v>0</v>
      </c>
      <c r="AG2970" s="122">
        <f t="shared" si="9130"/>
        <v>0</v>
      </c>
      <c r="AH2970" s="122">
        <f t="shared" si="9130"/>
        <v>0</v>
      </c>
      <c r="AI2970" s="122">
        <f t="shared" si="9130"/>
        <v>0</v>
      </c>
      <c r="AJ2970" s="122">
        <f t="shared" si="9130"/>
        <v>0</v>
      </c>
      <c r="AK2970" s="122">
        <f t="shared" si="9130"/>
        <v>0</v>
      </c>
      <c r="AL2970" s="122">
        <f t="shared" si="9130"/>
        <v>0</v>
      </c>
      <c r="AM2970" s="122">
        <f t="shared" si="9130"/>
        <v>0</v>
      </c>
      <c r="AN2970" s="121">
        <f t="shared" si="8656"/>
        <v>0</v>
      </c>
      <c r="AO2970" s="122">
        <f t="shared" ref="AO2970:AW2970" si="9131">+($AX2970-$AN2970)/10+AN2970</f>
        <v>0</v>
      </c>
      <c r="AP2970" s="122">
        <f t="shared" si="9131"/>
        <v>0</v>
      </c>
      <c r="AQ2970" s="122">
        <f t="shared" si="9131"/>
        <v>0</v>
      </c>
      <c r="AR2970" s="122">
        <f t="shared" si="9131"/>
        <v>0</v>
      </c>
      <c r="AS2970" s="122">
        <f t="shared" si="9131"/>
        <v>0</v>
      </c>
      <c r="AT2970" s="122">
        <f t="shared" si="9131"/>
        <v>0</v>
      </c>
      <c r="AU2970" s="122">
        <f t="shared" si="9131"/>
        <v>0</v>
      </c>
      <c r="AV2970" s="122">
        <f t="shared" si="9131"/>
        <v>0</v>
      </c>
      <c r="AW2970" s="122">
        <f t="shared" si="9131"/>
        <v>0</v>
      </c>
      <c r="AX2970" s="121">
        <f t="shared" si="8658"/>
        <v>0</v>
      </c>
    </row>
    <row r="2971" spans="2:50" ht="15.75" customHeight="1" x14ac:dyDescent="0.2">
      <c r="B2971" s="123"/>
      <c r="C2971" s="124"/>
      <c r="D2971" s="124"/>
      <c r="E2971" s="124"/>
      <c r="F2971" s="124"/>
      <c r="G2971" s="124"/>
      <c r="H2971" s="124"/>
      <c r="I2971" s="124"/>
      <c r="J2971" s="124"/>
      <c r="K2971" s="124"/>
      <c r="L2971" s="124"/>
      <c r="M2971" s="124"/>
      <c r="N2971" s="125"/>
      <c r="O2971" s="119"/>
      <c r="P2971" s="120" t="str">
        <f t="shared" si="9037"/>
        <v/>
      </c>
      <c r="Q2971" s="126">
        <f t="shared" ref="Q2971:W2971" si="9132">SUMIF($B$9:$N$9,Q$9,$B2971:$N2971)/100</f>
        <v>0</v>
      </c>
      <c r="R2971" s="126">
        <f t="shared" si="9132"/>
        <v>0</v>
      </c>
      <c r="S2971" s="126">
        <f t="shared" si="9132"/>
        <v>0</v>
      </c>
      <c r="T2971" s="126">
        <f t="shared" si="9132"/>
        <v>0</v>
      </c>
      <c r="U2971" s="126">
        <f t="shared" si="9132"/>
        <v>0</v>
      </c>
      <c r="V2971" s="126">
        <f t="shared" si="9132"/>
        <v>0</v>
      </c>
      <c r="W2971" s="126">
        <f t="shared" si="9132"/>
        <v>0</v>
      </c>
      <c r="X2971" s="127">
        <f t="shared" si="8650"/>
        <v>0</v>
      </c>
      <c r="Y2971" s="126">
        <f t="shared" si="8651"/>
        <v>0</v>
      </c>
      <c r="Z2971" s="127">
        <f t="shared" si="8652"/>
        <v>0</v>
      </c>
      <c r="AA2971" s="126">
        <f t="shared" si="8653"/>
        <v>0</v>
      </c>
      <c r="AB2971" s="127">
        <f t="shared" ref="AB2971:AC2990" si="9133">+($AD2971-$AA2971)/3+AA2971</f>
        <v>0</v>
      </c>
      <c r="AC2971" s="127">
        <f t="shared" si="9133"/>
        <v>0</v>
      </c>
      <c r="AD2971" s="126">
        <f t="shared" si="8654"/>
        <v>0</v>
      </c>
      <c r="AE2971" s="127">
        <f t="shared" ref="AE2971:AM2971" si="9134">+($AN2971-$AD2971)/10+AD2971</f>
        <v>0</v>
      </c>
      <c r="AF2971" s="127">
        <f t="shared" si="9134"/>
        <v>0</v>
      </c>
      <c r="AG2971" s="127">
        <f t="shared" si="9134"/>
        <v>0</v>
      </c>
      <c r="AH2971" s="127">
        <f t="shared" si="9134"/>
        <v>0</v>
      </c>
      <c r="AI2971" s="127">
        <f t="shared" si="9134"/>
        <v>0</v>
      </c>
      <c r="AJ2971" s="127">
        <f t="shared" si="9134"/>
        <v>0</v>
      </c>
      <c r="AK2971" s="127">
        <f t="shared" si="9134"/>
        <v>0</v>
      </c>
      <c r="AL2971" s="127">
        <f t="shared" si="9134"/>
        <v>0</v>
      </c>
      <c r="AM2971" s="127">
        <f t="shared" si="9134"/>
        <v>0</v>
      </c>
      <c r="AN2971" s="126">
        <f t="shared" si="8656"/>
        <v>0</v>
      </c>
      <c r="AO2971" s="127">
        <f t="shared" ref="AO2971:AW2971" si="9135">+($AX2971-$AN2971)/10+AN2971</f>
        <v>0</v>
      </c>
      <c r="AP2971" s="127">
        <f t="shared" si="9135"/>
        <v>0</v>
      </c>
      <c r="AQ2971" s="127">
        <f t="shared" si="9135"/>
        <v>0</v>
      </c>
      <c r="AR2971" s="127">
        <f t="shared" si="9135"/>
        <v>0</v>
      </c>
      <c r="AS2971" s="127">
        <f t="shared" si="9135"/>
        <v>0</v>
      </c>
      <c r="AT2971" s="127">
        <f t="shared" si="9135"/>
        <v>0</v>
      </c>
      <c r="AU2971" s="127">
        <f t="shared" si="9135"/>
        <v>0</v>
      </c>
      <c r="AV2971" s="127">
        <f t="shared" si="9135"/>
        <v>0</v>
      </c>
      <c r="AW2971" s="127">
        <f t="shared" si="9135"/>
        <v>0</v>
      </c>
      <c r="AX2971" s="126">
        <f t="shared" si="8658"/>
        <v>0</v>
      </c>
    </row>
    <row r="2972" spans="2:50" ht="15.75" customHeight="1" x14ac:dyDescent="0.2">
      <c r="B2972" s="123"/>
      <c r="C2972" s="128"/>
      <c r="D2972" s="128"/>
      <c r="E2972" s="128"/>
      <c r="F2972" s="128"/>
      <c r="G2972" s="128"/>
      <c r="H2972" s="128"/>
      <c r="I2972" s="128"/>
      <c r="J2972" s="128"/>
      <c r="K2972" s="128"/>
      <c r="L2972" s="128"/>
      <c r="M2972" s="128"/>
      <c r="N2972" s="129"/>
      <c r="O2972" s="119"/>
      <c r="P2972" s="120" t="str">
        <f t="shared" si="9037"/>
        <v/>
      </c>
      <c r="Q2972" s="121">
        <f t="shared" ref="Q2972:W2972" si="9136">SUMIF($B$9:$N$9,Q$9,$B2972:$N2972)/100</f>
        <v>0</v>
      </c>
      <c r="R2972" s="121">
        <f t="shared" si="9136"/>
        <v>0</v>
      </c>
      <c r="S2972" s="121">
        <f t="shared" si="9136"/>
        <v>0</v>
      </c>
      <c r="T2972" s="121">
        <f t="shared" si="9136"/>
        <v>0</v>
      </c>
      <c r="U2972" s="121">
        <f t="shared" si="9136"/>
        <v>0</v>
      </c>
      <c r="V2972" s="121">
        <f t="shared" si="9136"/>
        <v>0</v>
      </c>
      <c r="W2972" s="121">
        <f t="shared" si="9136"/>
        <v>0</v>
      </c>
      <c r="X2972" s="122">
        <f t="shared" si="8650"/>
        <v>0</v>
      </c>
      <c r="Y2972" s="121">
        <f t="shared" si="8651"/>
        <v>0</v>
      </c>
      <c r="Z2972" s="122">
        <f t="shared" si="8652"/>
        <v>0</v>
      </c>
      <c r="AA2972" s="121">
        <f t="shared" si="8653"/>
        <v>0</v>
      </c>
      <c r="AB2972" s="122">
        <f t="shared" si="9133"/>
        <v>0</v>
      </c>
      <c r="AC2972" s="122">
        <f t="shared" si="9133"/>
        <v>0</v>
      </c>
      <c r="AD2972" s="121">
        <f t="shared" si="8654"/>
        <v>0</v>
      </c>
      <c r="AE2972" s="122">
        <f t="shared" ref="AE2972:AM2972" si="9137">+($AN2972-$AD2972)/10+AD2972</f>
        <v>0</v>
      </c>
      <c r="AF2972" s="122">
        <f t="shared" si="9137"/>
        <v>0</v>
      </c>
      <c r="AG2972" s="122">
        <f t="shared" si="9137"/>
        <v>0</v>
      </c>
      <c r="AH2972" s="122">
        <f t="shared" si="9137"/>
        <v>0</v>
      </c>
      <c r="AI2972" s="122">
        <f t="shared" si="9137"/>
        <v>0</v>
      </c>
      <c r="AJ2972" s="122">
        <f t="shared" si="9137"/>
        <v>0</v>
      </c>
      <c r="AK2972" s="122">
        <f t="shared" si="9137"/>
        <v>0</v>
      </c>
      <c r="AL2972" s="122">
        <f t="shared" si="9137"/>
        <v>0</v>
      </c>
      <c r="AM2972" s="122">
        <f t="shared" si="9137"/>
        <v>0</v>
      </c>
      <c r="AN2972" s="121">
        <f t="shared" si="8656"/>
        <v>0</v>
      </c>
      <c r="AO2972" s="122">
        <f t="shared" ref="AO2972:AW2972" si="9138">+($AX2972-$AN2972)/10+AN2972</f>
        <v>0</v>
      </c>
      <c r="AP2972" s="122">
        <f t="shared" si="9138"/>
        <v>0</v>
      </c>
      <c r="AQ2972" s="122">
        <f t="shared" si="9138"/>
        <v>0</v>
      </c>
      <c r="AR2972" s="122">
        <f t="shared" si="9138"/>
        <v>0</v>
      </c>
      <c r="AS2972" s="122">
        <f t="shared" si="9138"/>
        <v>0</v>
      </c>
      <c r="AT2972" s="122">
        <f t="shared" si="9138"/>
        <v>0</v>
      </c>
      <c r="AU2972" s="122">
        <f t="shared" si="9138"/>
        <v>0</v>
      </c>
      <c r="AV2972" s="122">
        <f t="shared" si="9138"/>
        <v>0</v>
      </c>
      <c r="AW2972" s="122">
        <f t="shared" si="9138"/>
        <v>0</v>
      </c>
      <c r="AX2972" s="121">
        <f t="shared" si="8658"/>
        <v>0</v>
      </c>
    </row>
    <row r="2973" spans="2:50" ht="15.75" customHeight="1" x14ac:dyDescent="0.2">
      <c r="B2973" s="123"/>
      <c r="C2973" s="124"/>
      <c r="D2973" s="124"/>
      <c r="E2973" s="124"/>
      <c r="F2973" s="124"/>
      <c r="G2973" s="124"/>
      <c r="H2973" s="124"/>
      <c r="I2973" s="124"/>
      <c r="J2973" s="124"/>
      <c r="K2973" s="124"/>
      <c r="L2973" s="124"/>
      <c r="M2973" s="124"/>
      <c r="N2973" s="125"/>
      <c r="O2973" s="119"/>
      <c r="P2973" s="120" t="str">
        <f t="shared" si="9037"/>
        <v/>
      </c>
      <c r="Q2973" s="126">
        <f t="shared" ref="Q2973:W2973" si="9139">SUMIF($B$9:$N$9,Q$9,$B2973:$N2973)/100</f>
        <v>0</v>
      </c>
      <c r="R2973" s="126">
        <f t="shared" si="9139"/>
        <v>0</v>
      </c>
      <c r="S2973" s="126">
        <f t="shared" si="9139"/>
        <v>0</v>
      </c>
      <c r="T2973" s="126">
        <f t="shared" si="9139"/>
        <v>0</v>
      </c>
      <c r="U2973" s="126">
        <f t="shared" si="9139"/>
        <v>0</v>
      </c>
      <c r="V2973" s="126">
        <f t="shared" si="9139"/>
        <v>0</v>
      </c>
      <c r="W2973" s="126">
        <f t="shared" si="9139"/>
        <v>0</v>
      </c>
      <c r="X2973" s="127">
        <f t="shared" si="8650"/>
        <v>0</v>
      </c>
      <c r="Y2973" s="126">
        <f t="shared" si="8651"/>
        <v>0</v>
      </c>
      <c r="Z2973" s="127">
        <f t="shared" si="8652"/>
        <v>0</v>
      </c>
      <c r="AA2973" s="126">
        <f t="shared" si="8653"/>
        <v>0</v>
      </c>
      <c r="AB2973" s="127">
        <f t="shared" si="9133"/>
        <v>0</v>
      </c>
      <c r="AC2973" s="127">
        <f t="shared" si="9133"/>
        <v>0</v>
      </c>
      <c r="AD2973" s="126">
        <f t="shared" si="8654"/>
        <v>0</v>
      </c>
      <c r="AE2973" s="127">
        <f t="shared" ref="AE2973:AM2973" si="9140">+($AN2973-$AD2973)/10+AD2973</f>
        <v>0</v>
      </c>
      <c r="AF2973" s="127">
        <f t="shared" si="9140"/>
        <v>0</v>
      </c>
      <c r="AG2973" s="127">
        <f t="shared" si="9140"/>
        <v>0</v>
      </c>
      <c r="AH2973" s="127">
        <f t="shared" si="9140"/>
        <v>0</v>
      </c>
      <c r="AI2973" s="127">
        <f t="shared" si="9140"/>
        <v>0</v>
      </c>
      <c r="AJ2973" s="127">
        <f t="shared" si="9140"/>
        <v>0</v>
      </c>
      <c r="AK2973" s="127">
        <f t="shared" si="9140"/>
        <v>0</v>
      </c>
      <c r="AL2973" s="127">
        <f t="shared" si="9140"/>
        <v>0</v>
      </c>
      <c r="AM2973" s="127">
        <f t="shared" si="9140"/>
        <v>0</v>
      </c>
      <c r="AN2973" s="126">
        <f t="shared" si="8656"/>
        <v>0</v>
      </c>
      <c r="AO2973" s="127">
        <f t="shared" ref="AO2973:AW2973" si="9141">+($AX2973-$AN2973)/10+AN2973</f>
        <v>0</v>
      </c>
      <c r="AP2973" s="127">
        <f t="shared" si="9141"/>
        <v>0</v>
      </c>
      <c r="AQ2973" s="127">
        <f t="shared" si="9141"/>
        <v>0</v>
      </c>
      <c r="AR2973" s="127">
        <f t="shared" si="9141"/>
        <v>0</v>
      </c>
      <c r="AS2973" s="127">
        <f t="shared" si="9141"/>
        <v>0</v>
      </c>
      <c r="AT2973" s="127">
        <f t="shared" si="9141"/>
        <v>0</v>
      </c>
      <c r="AU2973" s="127">
        <f t="shared" si="9141"/>
        <v>0</v>
      </c>
      <c r="AV2973" s="127">
        <f t="shared" si="9141"/>
        <v>0</v>
      </c>
      <c r="AW2973" s="127">
        <f t="shared" si="9141"/>
        <v>0</v>
      </c>
      <c r="AX2973" s="126">
        <f t="shared" si="8658"/>
        <v>0</v>
      </c>
    </row>
    <row r="2974" spans="2:50" ht="15.75" customHeight="1" x14ac:dyDescent="0.2">
      <c r="B2974" s="123"/>
      <c r="C2974" s="128"/>
      <c r="D2974" s="128"/>
      <c r="E2974" s="128"/>
      <c r="F2974" s="128"/>
      <c r="G2974" s="128"/>
      <c r="H2974" s="128"/>
      <c r="I2974" s="128"/>
      <c r="J2974" s="128"/>
      <c r="K2974" s="128"/>
      <c r="L2974" s="128"/>
      <c r="M2974" s="128"/>
      <c r="N2974" s="129"/>
      <c r="O2974" s="119"/>
      <c r="P2974" s="120" t="str">
        <f t="shared" si="9037"/>
        <v/>
      </c>
      <c r="Q2974" s="121">
        <f t="shared" ref="Q2974:W2974" si="9142">SUMIF($B$9:$N$9,Q$9,$B2974:$N2974)/100</f>
        <v>0</v>
      </c>
      <c r="R2974" s="121">
        <f t="shared" si="9142"/>
        <v>0</v>
      </c>
      <c r="S2974" s="121">
        <f t="shared" si="9142"/>
        <v>0</v>
      </c>
      <c r="T2974" s="121">
        <f t="shared" si="9142"/>
        <v>0</v>
      </c>
      <c r="U2974" s="121">
        <f t="shared" si="9142"/>
        <v>0</v>
      </c>
      <c r="V2974" s="121">
        <f t="shared" si="9142"/>
        <v>0</v>
      </c>
      <c r="W2974" s="121">
        <f t="shared" si="9142"/>
        <v>0</v>
      </c>
      <c r="X2974" s="122">
        <f t="shared" si="8650"/>
        <v>0</v>
      </c>
      <c r="Y2974" s="121">
        <f t="shared" si="8651"/>
        <v>0</v>
      </c>
      <c r="Z2974" s="122">
        <f t="shared" si="8652"/>
        <v>0</v>
      </c>
      <c r="AA2974" s="121">
        <f t="shared" si="8653"/>
        <v>0</v>
      </c>
      <c r="AB2974" s="122">
        <f t="shared" si="9133"/>
        <v>0</v>
      </c>
      <c r="AC2974" s="122">
        <f t="shared" si="9133"/>
        <v>0</v>
      </c>
      <c r="AD2974" s="121">
        <f t="shared" si="8654"/>
        <v>0</v>
      </c>
      <c r="AE2974" s="122">
        <f t="shared" ref="AE2974:AM2974" si="9143">+($AN2974-$AD2974)/10+AD2974</f>
        <v>0</v>
      </c>
      <c r="AF2974" s="122">
        <f t="shared" si="9143"/>
        <v>0</v>
      </c>
      <c r="AG2974" s="122">
        <f t="shared" si="9143"/>
        <v>0</v>
      </c>
      <c r="AH2974" s="122">
        <f t="shared" si="9143"/>
        <v>0</v>
      </c>
      <c r="AI2974" s="122">
        <f t="shared" si="9143"/>
        <v>0</v>
      </c>
      <c r="AJ2974" s="122">
        <f t="shared" si="9143"/>
        <v>0</v>
      </c>
      <c r="AK2974" s="122">
        <f t="shared" si="9143"/>
        <v>0</v>
      </c>
      <c r="AL2974" s="122">
        <f t="shared" si="9143"/>
        <v>0</v>
      </c>
      <c r="AM2974" s="122">
        <f t="shared" si="9143"/>
        <v>0</v>
      </c>
      <c r="AN2974" s="121">
        <f t="shared" si="8656"/>
        <v>0</v>
      </c>
      <c r="AO2974" s="122">
        <f t="shared" ref="AO2974:AW2974" si="9144">+($AX2974-$AN2974)/10+AN2974</f>
        <v>0</v>
      </c>
      <c r="AP2974" s="122">
        <f t="shared" si="9144"/>
        <v>0</v>
      </c>
      <c r="AQ2974" s="122">
        <f t="shared" si="9144"/>
        <v>0</v>
      </c>
      <c r="AR2974" s="122">
        <f t="shared" si="9144"/>
        <v>0</v>
      </c>
      <c r="AS2974" s="122">
        <f t="shared" si="9144"/>
        <v>0</v>
      </c>
      <c r="AT2974" s="122">
        <f t="shared" si="9144"/>
        <v>0</v>
      </c>
      <c r="AU2974" s="122">
        <f t="shared" si="9144"/>
        <v>0</v>
      </c>
      <c r="AV2974" s="122">
        <f t="shared" si="9144"/>
        <v>0</v>
      </c>
      <c r="AW2974" s="122">
        <f t="shared" si="9144"/>
        <v>0</v>
      </c>
      <c r="AX2974" s="121">
        <f t="shared" si="8658"/>
        <v>0</v>
      </c>
    </row>
    <row r="2975" spans="2:50" ht="15.75" customHeight="1" x14ac:dyDescent="0.2">
      <c r="B2975" s="123"/>
      <c r="C2975" s="124"/>
      <c r="D2975" s="124"/>
      <c r="E2975" s="124"/>
      <c r="F2975" s="124"/>
      <c r="G2975" s="124"/>
      <c r="H2975" s="124"/>
      <c r="I2975" s="124"/>
      <c r="J2975" s="124"/>
      <c r="K2975" s="124"/>
      <c r="L2975" s="124"/>
      <c r="M2975" s="124"/>
      <c r="N2975" s="125"/>
      <c r="O2975" s="119"/>
      <c r="P2975" s="120" t="str">
        <f t="shared" si="9037"/>
        <v/>
      </c>
      <c r="Q2975" s="126">
        <f t="shared" ref="Q2975:W2975" si="9145">SUMIF($B$9:$N$9,Q$9,$B2975:$N2975)/100</f>
        <v>0</v>
      </c>
      <c r="R2975" s="126">
        <f t="shared" si="9145"/>
        <v>0</v>
      </c>
      <c r="S2975" s="126">
        <f t="shared" si="9145"/>
        <v>0</v>
      </c>
      <c r="T2975" s="126">
        <f t="shared" si="9145"/>
        <v>0</v>
      </c>
      <c r="U2975" s="126">
        <f t="shared" si="9145"/>
        <v>0</v>
      </c>
      <c r="V2975" s="126">
        <f t="shared" si="9145"/>
        <v>0</v>
      </c>
      <c r="W2975" s="126">
        <f t="shared" si="9145"/>
        <v>0</v>
      </c>
      <c r="X2975" s="127">
        <f t="shared" si="8650"/>
        <v>0</v>
      </c>
      <c r="Y2975" s="126">
        <f t="shared" si="8651"/>
        <v>0</v>
      </c>
      <c r="Z2975" s="127">
        <f t="shared" si="8652"/>
        <v>0</v>
      </c>
      <c r="AA2975" s="126">
        <f t="shared" si="8653"/>
        <v>0</v>
      </c>
      <c r="AB2975" s="127">
        <f t="shared" si="9133"/>
        <v>0</v>
      </c>
      <c r="AC2975" s="127">
        <f t="shared" si="9133"/>
        <v>0</v>
      </c>
      <c r="AD2975" s="126">
        <f t="shared" si="8654"/>
        <v>0</v>
      </c>
      <c r="AE2975" s="127">
        <f t="shared" ref="AE2975:AM2975" si="9146">+($AN2975-$AD2975)/10+AD2975</f>
        <v>0</v>
      </c>
      <c r="AF2975" s="127">
        <f t="shared" si="9146"/>
        <v>0</v>
      </c>
      <c r="AG2975" s="127">
        <f t="shared" si="9146"/>
        <v>0</v>
      </c>
      <c r="AH2975" s="127">
        <f t="shared" si="9146"/>
        <v>0</v>
      </c>
      <c r="AI2975" s="127">
        <f t="shared" si="9146"/>
        <v>0</v>
      </c>
      <c r="AJ2975" s="127">
        <f t="shared" si="9146"/>
        <v>0</v>
      </c>
      <c r="AK2975" s="127">
        <f t="shared" si="9146"/>
        <v>0</v>
      </c>
      <c r="AL2975" s="127">
        <f t="shared" si="9146"/>
        <v>0</v>
      </c>
      <c r="AM2975" s="127">
        <f t="shared" si="9146"/>
        <v>0</v>
      </c>
      <c r="AN2975" s="126">
        <f t="shared" si="8656"/>
        <v>0</v>
      </c>
      <c r="AO2975" s="127">
        <f t="shared" ref="AO2975:AW2975" si="9147">+($AX2975-$AN2975)/10+AN2975</f>
        <v>0</v>
      </c>
      <c r="AP2975" s="127">
        <f t="shared" si="9147"/>
        <v>0</v>
      </c>
      <c r="AQ2975" s="127">
        <f t="shared" si="9147"/>
        <v>0</v>
      </c>
      <c r="AR2975" s="127">
        <f t="shared" si="9147"/>
        <v>0</v>
      </c>
      <c r="AS2975" s="127">
        <f t="shared" si="9147"/>
        <v>0</v>
      </c>
      <c r="AT2975" s="127">
        <f t="shared" si="9147"/>
        <v>0</v>
      </c>
      <c r="AU2975" s="127">
        <f t="shared" si="9147"/>
        <v>0</v>
      </c>
      <c r="AV2975" s="127">
        <f t="shared" si="9147"/>
        <v>0</v>
      </c>
      <c r="AW2975" s="127">
        <f t="shared" si="9147"/>
        <v>0</v>
      </c>
      <c r="AX2975" s="126">
        <f t="shared" si="8658"/>
        <v>0</v>
      </c>
    </row>
    <row r="2976" spans="2:50" ht="15.75" customHeight="1" x14ac:dyDescent="0.2">
      <c r="B2976" s="123"/>
      <c r="C2976" s="128"/>
      <c r="D2976" s="128"/>
      <c r="E2976" s="128"/>
      <c r="F2976" s="128"/>
      <c r="G2976" s="128"/>
      <c r="H2976" s="128"/>
      <c r="I2976" s="128"/>
      <c r="J2976" s="128"/>
      <c r="K2976" s="128"/>
      <c r="L2976" s="128"/>
      <c r="M2976" s="128"/>
      <c r="N2976" s="129"/>
      <c r="O2976" s="119"/>
      <c r="P2976" s="120" t="str">
        <f t="shared" si="9037"/>
        <v/>
      </c>
      <c r="Q2976" s="121">
        <f t="shared" ref="Q2976:W2976" si="9148">SUMIF($B$9:$N$9,Q$9,$B2976:$N2976)/100</f>
        <v>0</v>
      </c>
      <c r="R2976" s="121">
        <f t="shared" si="9148"/>
        <v>0</v>
      </c>
      <c r="S2976" s="121">
        <f t="shared" si="9148"/>
        <v>0</v>
      </c>
      <c r="T2976" s="121">
        <f t="shared" si="9148"/>
        <v>0</v>
      </c>
      <c r="U2976" s="121">
        <f t="shared" si="9148"/>
        <v>0</v>
      </c>
      <c r="V2976" s="121">
        <f t="shared" si="9148"/>
        <v>0</v>
      </c>
      <c r="W2976" s="121">
        <f t="shared" si="9148"/>
        <v>0</v>
      </c>
      <c r="X2976" s="122">
        <f t="shared" si="8650"/>
        <v>0</v>
      </c>
      <c r="Y2976" s="121">
        <f t="shared" si="8651"/>
        <v>0</v>
      </c>
      <c r="Z2976" s="122">
        <f t="shared" si="8652"/>
        <v>0</v>
      </c>
      <c r="AA2976" s="121">
        <f t="shared" si="8653"/>
        <v>0</v>
      </c>
      <c r="AB2976" s="122">
        <f t="shared" si="9133"/>
        <v>0</v>
      </c>
      <c r="AC2976" s="122">
        <f t="shared" si="9133"/>
        <v>0</v>
      </c>
      <c r="AD2976" s="121">
        <f t="shared" si="8654"/>
        <v>0</v>
      </c>
      <c r="AE2976" s="122">
        <f t="shared" ref="AE2976:AM2976" si="9149">+($AN2976-$AD2976)/10+AD2976</f>
        <v>0</v>
      </c>
      <c r="AF2976" s="122">
        <f t="shared" si="9149"/>
        <v>0</v>
      </c>
      <c r="AG2976" s="122">
        <f t="shared" si="9149"/>
        <v>0</v>
      </c>
      <c r="AH2976" s="122">
        <f t="shared" si="9149"/>
        <v>0</v>
      </c>
      <c r="AI2976" s="122">
        <f t="shared" si="9149"/>
        <v>0</v>
      </c>
      <c r="AJ2976" s="122">
        <f t="shared" si="9149"/>
        <v>0</v>
      </c>
      <c r="AK2976" s="122">
        <f t="shared" si="9149"/>
        <v>0</v>
      </c>
      <c r="AL2976" s="122">
        <f t="shared" si="9149"/>
        <v>0</v>
      </c>
      <c r="AM2976" s="122">
        <f t="shared" si="9149"/>
        <v>0</v>
      </c>
      <c r="AN2976" s="121">
        <f t="shared" si="8656"/>
        <v>0</v>
      </c>
      <c r="AO2976" s="122">
        <f t="shared" ref="AO2976:AW2976" si="9150">+($AX2976-$AN2976)/10+AN2976</f>
        <v>0</v>
      </c>
      <c r="AP2976" s="122">
        <f t="shared" si="9150"/>
        <v>0</v>
      </c>
      <c r="AQ2976" s="122">
        <f t="shared" si="9150"/>
        <v>0</v>
      </c>
      <c r="AR2976" s="122">
        <f t="shared" si="9150"/>
        <v>0</v>
      </c>
      <c r="AS2976" s="122">
        <f t="shared" si="9150"/>
        <v>0</v>
      </c>
      <c r="AT2976" s="122">
        <f t="shared" si="9150"/>
        <v>0</v>
      </c>
      <c r="AU2976" s="122">
        <f t="shared" si="9150"/>
        <v>0</v>
      </c>
      <c r="AV2976" s="122">
        <f t="shared" si="9150"/>
        <v>0</v>
      </c>
      <c r="AW2976" s="122">
        <f t="shared" si="9150"/>
        <v>0</v>
      </c>
      <c r="AX2976" s="121">
        <f t="shared" si="8658"/>
        <v>0</v>
      </c>
    </row>
    <row r="2977" spans="2:50" ht="15.75" customHeight="1" x14ac:dyDescent="0.2">
      <c r="B2977" s="123"/>
      <c r="C2977" s="124"/>
      <c r="D2977" s="124"/>
      <c r="E2977" s="124"/>
      <c r="F2977" s="124"/>
      <c r="G2977" s="124"/>
      <c r="H2977" s="124"/>
      <c r="I2977" s="124"/>
      <c r="J2977" s="124"/>
      <c r="K2977" s="124"/>
      <c r="L2977" s="124"/>
      <c r="M2977" s="124"/>
      <c r="N2977" s="125"/>
      <c r="O2977" s="119"/>
      <c r="P2977" s="120" t="str">
        <f t="shared" si="9037"/>
        <v/>
      </c>
      <c r="Q2977" s="126">
        <f t="shared" ref="Q2977:W2977" si="9151">SUMIF($B$9:$N$9,Q$9,$B2977:$N2977)/100</f>
        <v>0</v>
      </c>
      <c r="R2977" s="126">
        <f t="shared" si="9151"/>
        <v>0</v>
      </c>
      <c r="S2977" s="126">
        <f t="shared" si="9151"/>
        <v>0</v>
      </c>
      <c r="T2977" s="126">
        <f t="shared" si="9151"/>
        <v>0</v>
      </c>
      <c r="U2977" s="126">
        <f t="shared" si="9151"/>
        <v>0</v>
      </c>
      <c r="V2977" s="126">
        <f t="shared" si="9151"/>
        <v>0</v>
      </c>
      <c r="W2977" s="126">
        <f t="shared" si="9151"/>
        <v>0</v>
      </c>
      <c r="X2977" s="127">
        <f t="shared" si="8650"/>
        <v>0</v>
      </c>
      <c r="Y2977" s="126">
        <f t="shared" si="8651"/>
        <v>0</v>
      </c>
      <c r="Z2977" s="127">
        <f t="shared" si="8652"/>
        <v>0</v>
      </c>
      <c r="AA2977" s="126">
        <f t="shared" si="8653"/>
        <v>0</v>
      </c>
      <c r="AB2977" s="127">
        <f t="shared" si="9133"/>
        <v>0</v>
      </c>
      <c r="AC2977" s="127">
        <f t="shared" si="9133"/>
        <v>0</v>
      </c>
      <c r="AD2977" s="126">
        <f t="shared" si="8654"/>
        <v>0</v>
      </c>
      <c r="AE2977" s="127">
        <f t="shared" ref="AE2977:AM2977" si="9152">+($AN2977-$AD2977)/10+AD2977</f>
        <v>0</v>
      </c>
      <c r="AF2977" s="127">
        <f t="shared" si="9152"/>
        <v>0</v>
      </c>
      <c r="AG2977" s="127">
        <f t="shared" si="9152"/>
        <v>0</v>
      </c>
      <c r="AH2977" s="127">
        <f t="shared" si="9152"/>
        <v>0</v>
      </c>
      <c r="AI2977" s="127">
        <f t="shared" si="9152"/>
        <v>0</v>
      </c>
      <c r="AJ2977" s="127">
        <f t="shared" si="9152"/>
        <v>0</v>
      </c>
      <c r="AK2977" s="127">
        <f t="shared" si="9152"/>
        <v>0</v>
      </c>
      <c r="AL2977" s="127">
        <f t="shared" si="9152"/>
        <v>0</v>
      </c>
      <c r="AM2977" s="127">
        <f t="shared" si="9152"/>
        <v>0</v>
      </c>
      <c r="AN2977" s="126">
        <f t="shared" si="8656"/>
        <v>0</v>
      </c>
      <c r="AO2977" s="127">
        <f t="shared" ref="AO2977:AW2977" si="9153">+($AX2977-$AN2977)/10+AN2977</f>
        <v>0</v>
      </c>
      <c r="AP2977" s="127">
        <f t="shared" si="9153"/>
        <v>0</v>
      </c>
      <c r="AQ2977" s="127">
        <f t="shared" si="9153"/>
        <v>0</v>
      </c>
      <c r="AR2977" s="127">
        <f t="shared" si="9153"/>
        <v>0</v>
      </c>
      <c r="AS2977" s="127">
        <f t="shared" si="9153"/>
        <v>0</v>
      </c>
      <c r="AT2977" s="127">
        <f t="shared" si="9153"/>
        <v>0</v>
      </c>
      <c r="AU2977" s="127">
        <f t="shared" si="9153"/>
        <v>0</v>
      </c>
      <c r="AV2977" s="127">
        <f t="shared" si="9153"/>
        <v>0</v>
      </c>
      <c r="AW2977" s="127">
        <f t="shared" si="9153"/>
        <v>0</v>
      </c>
      <c r="AX2977" s="126">
        <f t="shared" si="8658"/>
        <v>0</v>
      </c>
    </row>
    <row r="2978" spans="2:50" ht="15.75" customHeight="1" x14ac:dyDescent="0.2">
      <c r="B2978" s="123"/>
      <c r="C2978" s="128"/>
      <c r="D2978" s="128"/>
      <c r="E2978" s="128"/>
      <c r="F2978" s="128"/>
      <c r="G2978" s="128"/>
      <c r="H2978" s="128"/>
      <c r="I2978" s="128"/>
      <c r="J2978" s="128"/>
      <c r="K2978" s="128"/>
      <c r="L2978" s="128"/>
      <c r="M2978" s="128"/>
      <c r="N2978" s="129"/>
      <c r="O2978" s="119"/>
      <c r="P2978" s="120" t="str">
        <f t="shared" si="9037"/>
        <v/>
      </c>
      <c r="Q2978" s="121">
        <f t="shared" ref="Q2978:W2978" si="9154">SUMIF($B$9:$N$9,Q$9,$B2978:$N2978)/100</f>
        <v>0</v>
      </c>
      <c r="R2978" s="121">
        <f t="shared" si="9154"/>
        <v>0</v>
      </c>
      <c r="S2978" s="121">
        <f t="shared" si="9154"/>
        <v>0</v>
      </c>
      <c r="T2978" s="121">
        <f t="shared" si="9154"/>
        <v>0</v>
      </c>
      <c r="U2978" s="121">
        <f t="shared" si="9154"/>
        <v>0</v>
      </c>
      <c r="V2978" s="121">
        <f t="shared" si="9154"/>
        <v>0</v>
      </c>
      <c r="W2978" s="121">
        <f t="shared" si="9154"/>
        <v>0</v>
      </c>
      <c r="X2978" s="122">
        <f t="shared" si="8650"/>
        <v>0</v>
      </c>
      <c r="Y2978" s="121">
        <f t="shared" si="8651"/>
        <v>0</v>
      </c>
      <c r="Z2978" s="122">
        <f t="shared" si="8652"/>
        <v>0</v>
      </c>
      <c r="AA2978" s="121">
        <f t="shared" si="8653"/>
        <v>0</v>
      </c>
      <c r="AB2978" s="122">
        <f t="shared" si="9133"/>
        <v>0</v>
      </c>
      <c r="AC2978" s="122">
        <f t="shared" si="9133"/>
        <v>0</v>
      </c>
      <c r="AD2978" s="121">
        <f t="shared" si="8654"/>
        <v>0</v>
      </c>
      <c r="AE2978" s="122">
        <f t="shared" ref="AE2978:AM2978" si="9155">+($AN2978-$AD2978)/10+AD2978</f>
        <v>0</v>
      </c>
      <c r="AF2978" s="122">
        <f t="shared" si="9155"/>
        <v>0</v>
      </c>
      <c r="AG2978" s="122">
        <f t="shared" si="9155"/>
        <v>0</v>
      </c>
      <c r="AH2978" s="122">
        <f t="shared" si="9155"/>
        <v>0</v>
      </c>
      <c r="AI2978" s="122">
        <f t="shared" si="9155"/>
        <v>0</v>
      </c>
      <c r="AJ2978" s="122">
        <f t="shared" si="9155"/>
        <v>0</v>
      </c>
      <c r="AK2978" s="122">
        <f t="shared" si="9155"/>
        <v>0</v>
      </c>
      <c r="AL2978" s="122">
        <f t="shared" si="9155"/>
        <v>0</v>
      </c>
      <c r="AM2978" s="122">
        <f t="shared" si="9155"/>
        <v>0</v>
      </c>
      <c r="AN2978" s="121">
        <f t="shared" si="8656"/>
        <v>0</v>
      </c>
      <c r="AO2978" s="122">
        <f t="shared" ref="AO2978:AW2978" si="9156">+($AX2978-$AN2978)/10+AN2978</f>
        <v>0</v>
      </c>
      <c r="AP2978" s="122">
        <f t="shared" si="9156"/>
        <v>0</v>
      </c>
      <c r="AQ2978" s="122">
        <f t="shared" si="9156"/>
        <v>0</v>
      </c>
      <c r="AR2978" s="122">
        <f t="shared" si="9156"/>
        <v>0</v>
      </c>
      <c r="AS2978" s="122">
        <f t="shared" si="9156"/>
        <v>0</v>
      </c>
      <c r="AT2978" s="122">
        <f t="shared" si="9156"/>
        <v>0</v>
      </c>
      <c r="AU2978" s="122">
        <f t="shared" si="9156"/>
        <v>0</v>
      </c>
      <c r="AV2978" s="122">
        <f t="shared" si="9156"/>
        <v>0</v>
      </c>
      <c r="AW2978" s="122">
        <f t="shared" si="9156"/>
        <v>0</v>
      </c>
      <c r="AX2978" s="121">
        <f t="shared" si="8658"/>
        <v>0</v>
      </c>
    </row>
    <row r="2979" spans="2:50" ht="15.75" customHeight="1" x14ac:dyDescent="0.2">
      <c r="B2979" s="123"/>
      <c r="C2979" s="124"/>
      <c r="D2979" s="124"/>
      <c r="E2979" s="124"/>
      <c r="F2979" s="124"/>
      <c r="G2979" s="124"/>
      <c r="H2979" s="124"/>
      <c r="I2979" s="124"/>
      <c r="J2979" s="124"/>
      <c r="K2979" s="124"/>
      <c r="L2979" s="124"/>
      <c r="M2979" s="124"/>
      <c r="N2979" s="125"/>
      <c r="O2979" s="119"/>
      <c r="P2979" s="120" t="str">
        <f t="shared" si="9037"/>
        <v/>
      </c>
      <c r="Q2979" s="126">
        <f t="shared" ref="Q2979:W2979" si="9157">SUMIF($B$9:$N$9,Q$9,$B2979:$N2979)/100</f>
        <v>0</v>
      </c>
      <c r="R2979" s="126">
        <f t="shared" si="9157"/>
        <v>0</v>
      </c>
      <c r="S2979" s="126">
        <f t="shared" si="9157"/>
        <v>0</v>
      </c>
      <c r="T2979" s="126">
        <f t="shared" si="9157"/>
        <v>0</v>
      </c>
      <c r="U2979" s="126">
        <f t="shared" si="9157"/>
        <v>0</v>
      </c>
      <c r="V2979" s="126">
        <f t="shared" si="9157"/>
        <v>0</v>
      </c>
      <c r="W2979" s="126">
        <f t="shared" si="9157"/>
        <v>0</v>
      </c>
      <c r="X2979" s="127">
        <f t="shared" si="8650"/>
        <v>0</v>
      </c>
      <c r="Y2979" s="126">
        <f t="shared" si="8651"/>
        <v>0</v>
      </c>
      <c r="Z2979" s="127">
        <f t="shared" si="8652"/>
        <v>0</v>
      </c>
      <c r="AA2979" s="126">
        <f t="shared" si="8653"/>
        <v>0</v>
      </c>
      <c r="AB2979" s="127">
        <f t="shared" si="9133"/>
        <v>0</v>
      </c>
      <c r="AC2979" s="127">
        <f t="shared" si="9133"/>
        <v>0</v>
      </c>
      <c r="AD2979" s="126">
        <f t="shared" si="8654"/>
        <v>0</v>
      </c>
      <c r="AE2979" s="127">
        <f t="shared" ref="AE2979:AM2979" si="9158">+($AN2979-$AD2979)/10+AD2979</f>
        <v>0</v>
      </c>
      <c r="AF2979" s="127">
        <f t="shared" si="9158"/>
        <v>0</v>
      </c>
      <c r="AG2979" s="127">
        <f t="shared" si="9158"/>
        <v>0</v>
      </c>
      <c r="AH2979" s="127">
        <f t="shared" si="9158"/>
        <v>0</v>
      </c>
      <c r="AI2979" s="127">
        <f t="shared" si="9158"/>
        <v>0</v>
      </c>
      <c r="AJ2979" s="127">
        <f t="shared" si="9158"/>
        <v>0</v>
      </c>
      <c r="AK2979" s="127">
        <f t="shared" si="9158"/>
        <v>0</v>
      </c>
      <c r="AL2979" s="127">
        <f t="shared" si="9158"/>
        <v>0</v>
      </c>
      <c r="AM2979" s="127">
        <f t="shared" si="9158"/>
        <v>0</v>
      </c>
      <c r="AN2979" s="126">
        <f t="shared" si="8656"/>
        <v>0</v>
      </c>
      <c r="AO2979" s="127">
        <f t="shared" ref="AO2979:AW2979" si="9159">+($AX2979-$AN2979)/10+AN2979</f>
        <v>0</v>
      </c>
      <c r="AP2979" s="127">
        <f t="shared" si="9159"/>
        <v>0</v>
      </c>
      <c r="AQ2979" s="127">
        <f t="shared" si="9159"/>
        <v>0</v>
      </c>
      <c r="AR2979" s="127">
        <f t="shared" si="9159"/>
        <v>0</v>
      </c>
      <c r="AS2979" s="127">
        <f t="shared" si="9159"/>
        <v>0</v>
      </c>
      <c r="AT2979" s="127">
        <f t="shared" si="9159"/>
        <v>0</v>
      </c>
      <c r="AU2979" s="127">
        <f t="shared" si="9159"/>
        <v>0</v>
      </c>
      <c r="AV2979" s="127">
        <f t="shared" si="9159"/>
        <v>0</v>
      </c>
      <c r="AW2979" s="127">
        <f t="shared" si="9159"/>
        <v>0</v>
      </c>
      <c r="AX2979" s="126">
        <f t="shared" si="8658"/>
        <v>0</v>
      </c>
    </row>
    <row r="2980" spans="2:50" ht="15.75" customHeight="1" x14ac:dyDescent="0.2">
      <c r="B2980" s="123"/>
      <c r="C2980" s="128"/>
      <c r="D2980" s="128"/>
      <c r="E2980" s="128"/>
      <c r="F2980" s="128"/>
      <c r="G2980" s="128"/>
      <c r="H2980" s="128"/>
      <c r="I2980" s="128"/>
      <c r="J2980" s="128"/>
      <c r="K2980" s="128"/>
      <c r="L2980" s="128"/>
      <c r="M2980" s="128"/>
      <c r="N2980" s="129"/>
      <c r="O2980" s="119"/>
      <c r="P2980" s="120" t="str">
        <f t="shared" si="9037"/>
        <v/>
      </c>
      <c r="Q2980" s="121">
        <f t="shared" ref="Q2980:W2980" si="9160">SUMIF($B$9:$N$9,Q$9,$B2980:$N2980)/100</f>
        <v>0</v>
      </c>
      <c r="R2980" s="121">
        <f t="shared" si="9160"/>
        <v>0</v>
      </c>
      <c r="S2980" s="121">
        <f t="shared" si="9160"/>
        <v>0</v>
      </c>
      <c r="T2980" s="121">
        <f t="shared" si="9160"/>
        <v>0</v>
      </c>
      <c r="U2980" s="121">
        <f t="shared" si="9160"/>
        <v>0</v>
      </c>
      <c r="V2980" s="121">
        <f t="shared" si="9160"/>
        <v>0</v>
      </c>
      <c r="W2980" s="121">
        <f t="shared" si="9160"/>
        <v>0</v>
      </c>
      <c r="X2980" s="122">
        <f t="shared" si="8650"/>
        <v>0</v>
      </c>
      <c r="Y2980" s="121">
        <f t="shared" si="8651"/>
        <v>0</v>
      </c>
      <c r="Z2980" s="122">
        <f t="shared" si="8652"/>
        <v>0</v>
      </c>
      <c r="AA2980" s="121">
        <f t="shared" si="8653"/>
        <v>0</v>
      </c>
      <c r="AB2980" s="122">
        <f t="shared" si="9133"/>
        <v>0</v>
      </c>
      <c r="AC2980" s="122">
        <f t="shared" si="9133"/>
        <v>0</v>
      </c>
      <c r="AD2980" s="121">
        <f t="shared" si="8654"/>
        <v>0</v>
      </c>
      <c r="AE2980" s="122">
        <f t="shared" ref="AE2980:AM2980" si="9161">+($AN2980-$AD2980)/10+AD2980</f>
        <v>0</v>
      </c>
      <c r="AF2980" s="122">
        <f t="shared" si="9161"/>
        <v>0</v>
      </c>
      <c r="AG2980" s="122">
        <f t="shared" si="9161"/>
        <v>0</v>
      </c>
      <c r="AH2980" s="122">
        <f t="shared" si="9161"/>
        <v>0</v>
      </c>
      <c r="AI2980" s="122">
        <f t="shared" si="9161"/>
        <v>0</v>
      </c>
      <c r="AJ2980" s="122">
        <f t="shared" si="9161"/>
        <v>0</v>
      </c>
      <c r="AK2980" s="122">
        <f t="shared" si="9161"/>
        <v>0</v>
      </c>
      <c r="AL2980" s="122">
        <f t="shared" si="9161"/>
        <v>0</v>
      </c>
      <c r="AM2980" s="122">
        <f t="shared" si="9161"/>
        <v>0</v>
      </c>
      <c r="AN2980" s="121">
        <f t="shared" si="8656"/>
        <v>0</v>
      </c>
      <c r="AO2980" s="122">
        <f t="shared" ref="AO2980:AW2980" si="9162">+($AX2980-$AN2980)/10+AN2980</f>
        <v>0</v>
      </c>
      <c r="AP2980" s="122">
        <f t="shared" si="9162"/>
        <v>0</v>
      </c>
      <c r="AQ2980" s="122">
        <f t="shared" si="9162"/>
        <v>0</v>
      </c>
      <c r="AR2980" s="122">
        <f t="shared" si="9162"/>
        <v>0</v>
      </c>
      <c r="AS2980" s="122">
        <f t="shared" si="9162"/>
        <v>0</v>
      </c>
      <c r="AT2980" s="122">
        <f t="shared" si="9162"/>
        <v>0</v>
      </c>
      <c r="AU2980" s="122">
        <f t="shared" si="9162"/>
        <v>0</v>
      </c>
      <c r="AV2980" s="122">
        <f t="shared" si="9162"/>
        <v>0</v>
      </c>
      <c r="AW2980" s="122">
        <f t="shared" si="9162"/>
        <v>0</v>
      </c>
      <c r="AX2980" s="121">
        <f t="shared" si="8658"/>
        <v>0</v>
      </c>
    </row>
    <row r="2981" spans="2:50" ht="15.75" customHeight="1" x14ac:dyDescent="0.2">
      <c r="B2981" s="123"/>
      <c r="C2981" s="124"/>
      <c r="D2981" s="124"/>
      <c r="E2981" s="124"/>
      <c r="F2981" s="124"/>
      <c r="G2981" s="124"/>
      <c r="H2981" s="124"/>
      <c r="I2981" s="124"/>
      <c r="J2981" s="124"/>
      <c r="K2981" s="124"/>
      <c r="L2981" s="124"/>
      <c r="M2981" s="124"/>
      <c r="N2981" s="125"/>
      <c r="O2981" s="119"/>
      <c r="P2981" s="120" t="str">
        <f t="shared" si="9037"/>
        <v/>
      </c>
      <c r="Q2981" s="126">
        <f t="shared" ref="Q2981:W2981" si="9163">SUMIF($B$9:$N$9,Q$9,$B2981:$N2981)/100</f>
        <v>0</v>
      </c>
      <c r="R2981" s="126">
        <f t="shared" si="9163"/>
        <v>0</v>
      </c>
      <c r="S2981" s="126">
        <f t="shared" si="9163"/>
        <v>0</v>
      </c>
      <c r="T2981" s="126">
        <f t="shared" si="9163"/>
        <v>0</v>
      </c>
      <c r="U2981" s="126">
        <f t="shared" si="9163"/>
        <v>0</v>
      </c>
      <c r="V2981" s="126">
        <f t="shared" si="9163"/>
        <v>0</v>
      </c>
      <c r="W2981" s="126">
        <f t="shared" si="9163"/>
        <v>0</v>
      </c>
      <c r="X2981" s="127">
        <f t="shared" si="8650"/>
        <v>0</v>
      </c>
      <c r="Y2981" s="126">
        <f t="shared" si="8651"/>
        <v>0</v>
      </c>
      <c r="Z2981" s="127">
        <f t="shared" si="8652"/>
        <v>0</v>
      </c>
      <c r="AA2981" s="126">
        <f t="shared" si="8653"/>
        <v>0</v>
      </c>
      <c r="AB2981" s="127">
        <f t="shared" si="9133"/>
        <v>0</v>
      </c>
      <c r="AC2981" s="127">
        <f t="shared" si="9133"/>
        <v>0</v>
      </c>
      <c r="AD2981" s="126">
        <f t="shared" si="8654"/>
        <v>0</v>
      </c>
      <c r="AE2981" s="127">
        <f t="shared" ref="AE2981:AM2981" si="9164">+($AN2981-$AD2981)/10+AD2981</f>
        <v>0</v>
      </c>
      <c r="AF2981" s="127">
        <f t="shared" si="9164"/>
        <v>0</v>
      </c>
      <c r="AG2981" s="127">
        <f t="shared" si="9164"/>
        <v>0</v>
      </c>
      <c r="AH2981" s="127">
        <f t="shared" si="9164"/>
        <v>0</v>
      </c>
      <c r="AI2981" s="127">
        <f t="shared" si="9164"/>
        <v>0</v>
      </c>
      <c r="AJ2981" s="127">
        <f t="shared" si="9164"/>
        <v>0</v>
      </c>
      <c r="AK2981" s="127">
        <f t="shared" si="9164"/>
        <v>0</v>
      </c>
      <c r="AL2981" s="127">
        <f t="shared" si="9164"/>
        <v>0</v>
      </c>
      <c r="AM2981" s="127">
        <f t="shared" si="9164"/>
        <v>0</v>
      </c>
      <c r="AN2981" s="126">
        <f t="shared" si="8656"/>
        <v>0</v>
      </c>
      <c r="AO2981" s="127">
        <f t="shared" ref="AO2981:AW2981" si="9165">+($AX2981-$AN2981)/10+AN2981</f>
        <v>0</v>
      </c>
      <c r="AP2981" s="127">
        <f t="shared" si="9165"/>
        <v>0</v>
      </c>
      <c r="AQ2981" s="127">
        <f t="shared" si="9165"/>
        <v>0</v>
      </c>
      <c r="AR2981" s="127">
        <f t="shared" si="9165"/>
        <v>0</v>
      </c>
      <c r="AS2981" s="127">
        <f t="shared" si="9165"/>
        <v>0</v>
      </c>
      <c r="AT2981" s="127">
        <f t="shared" si="9165"/>
        <v>0</v>
      </c>
      <c r="AU2981" s="127">
        <f t="shared" si="9165"/>
        <v>0</v>
      </c>
      <c r="AV2981" s="127">
        <f t="shared" si="9165"/>
        <v>0</v>
      </c>
      <c r="AW2981" s="127">
        <f t="shared" si="9165"/>
        <v>0</v>
      </c>
      <c r="AX2981" s="126">
        <f t="shared" si="8658"/>
        <v>0</v>
      </c>
    </row>
    <row r="2982" spans="2:50" ht="15.75" customHeight="1" x14ac:dyDescent="0.2">
      <c r="B2982" s="123"/>
      <c r="C2982" s="128"/>
      <c r="D2982" s="128"/>
      <c r="E2982" s="128"/>
      <c r="F2982" s="128"/>
      <c r="G2982" s="128"/>
      <c r="H2982" s="128"/>
      <c r="I2982" s="128"/>
      <c r="J2982" s="128"/>
      <c r="K2982" s="128"/>
      <c r="L2982" s="128"/>
      <c r="M2982" s="128"/>
      <c r="N2982" s="129"/>
      <c r="O2982" s="119"/>
      <c r="P2982" s="120" t="str">
        <f t="shared" si="9037"/>
        <v/>
      </c>
      <c r="Q2982" s="121">
        <f t="shared" ref="Q2982:W2982" si="9166">SUMIF($B$9:$N$9,Q$9,$B2982:$N2982)/100</f>
        <v>0</v>
      </c>
      <c r="R2982" s="121">
        <f t="shared" si="9166"/>
        <v>0</v>
      </c>
      <c r="S2982" s="121">
        <f t="shared" si="9166"/>
        <v>0</v>
      </c>
      <c r="T2982" s="121">
        <f t="shared" si="9166"/>
        <v>0</v>
      </c>
      <c r="U2982" s="121">
        <f t="shared" si="9166"/>
        <v>0</v>
      </c>
      <c r="V2982" s="121">
        <f t="shared" si="9166"/>
        <v>0</v>
      </c>
      <c r="W2982" s="121">
        <f t="shared" si="9166"/>
        <v>0</v>
      </c>
      <c r="X2982" s="122">
        <f t="shared" si="8650"/>
        <v>0</v>
      </c>
      <c r="Y2982" s="121">
        <f t="shared" si="8651"/>
        <v>0</v>
      </c>
      <c r="Z2982" s="122">
        <f t="shared" si="8652"/>
        <v>0</v>
      </c>
      <c r="AA2982" s="121">
        <f t="shared" si="8653"/>
        <v>0</v>
      </c>
      <c r="AB2982" s="122">
        <f t="shared" si="9133"/>
        <v>0</v>
      </c>
      <c r="AC2982" s="122">
        <f t="shared" si="9133"/>
        <v>0</v>
      </c>
      <c r="AD2982" s="121">
        <f t="shared" si="8654"/>
        <v>0</v>
      </c>
      <c r="AE2982" s="122">
        <f t="shared" ref="AE2982:AM2982" si="9167">+($AN2982-$AD2982)/10+AD2982</f>
        <v>0</v>
      </c>
      <c r="AF2982" s="122">
        <f t="shared" si="9167"/>
        <v>0</v>
      </c>
      <c r="AG2982" s="122">
        <f t="shared" si="9167"/>
        <v>0</v>
      </c>
      <c r="AH2982" s="122">
        <f t="shared" si="9167"/>
        <v>0</v>
      </c>
      <c r="AI2982" s="122">
        <f t="shared" si="9167"/>
        <v>0</v>
      </c>
      <c r="AJ2982" s="122">
        <f t="shared" si="9167"/>
        <v>0</v>
      </c>
      <c r="AK2982" s="122">
        <f t="shared" si="9167"/>
        <v>0</v>
      </c>
      <c r="AL2982" s="122">
        <f t="shared" si="9167"/>
        <v>0</v>
      </c>
      <c r="AM2982" s="122">
        <f t="shared" si="9167"/>
        <v>0</v>
      </c>
      <c r="AN2982" s="121">
        <f t="shared" si="8656"/>
        <v>0</v>
      </c>
      <c r="AO2982" s="122">
        <f t="shared" ref="AO2982:AW2982" si="9168">+($AX2982-$AN2982)/10+AN2982</f>
        <v>0</v>
      </c>
      <c r="AP2982" s="122">
        <f t="shared" si="9168"/>
        <v>0</v>
      </c>
      <c r="AQ2982" s="122">
        <f t="shared" si="9168"/>
        <v>0</v>
      </c>
      <c r="AR2982" s="122">
        <f t="shared" si="9168"/>
        <v>0</v>
      </c>
      <c r="AS2982" s="122">
        <f t="shared" si="9168"/>
        <v>0</v>
      </c>
      <c r="AT2982" s="122">
        <f t="shared" si="9168"/>
        <v>0</v>
      </c>
      <c r="AU2982" s="122">
        <f t="shared" si="9168"/>
        <v>0</v>
      </c>
      <c r="AV2982" s="122">
        <f t="shared" si="9168"/>
        <v>0</v>
      </c>
      <c r="AW2982" s="122">
        <f t="shared" si="9168"/>
        <v>0</v>
      </c>
      <c r="AX2982" s="121">
        <f t="shared" si="8658"/>
        <v>0</v>
      </c>
    </row>
    <row r="2983" spans="2:50" ht="15.75" customHeight="1" x14ac:dyDescent="0.2">
      <c r="B2983" s="123"/>
      <c r="C2983" s="124"/>
      <c r="D2983" s="124"/>
      <c r="E2983" s="124"/>
      <c r="F2983" s="124"/>
      <c r="G2983" s="124"/>
      <c r="H2983" s="124"/>
      <c r="I2983" s="124"/>
      <c r="J2983" s="124"/>
      <c r="K2983" s="124"/>
      <c r="L2983" s="124"/>
      <c r="M2983" s="124"/>
      <c r="N2983" s="125"/>
      <c r="O2983" s="119"/>
      <c r="P2983" s="120" t="str">
        <f t="shared" si="9037"/>
        <v/>
      </c>
      <c r="Q2983" s="126">
        <f t="shared" ref="Q2983:W2983" si="9169">SUMIF($B$9:$N$9,Q$9,$B2983:$N2983)/100</f>
        <v>0</v>
      </c>
      <c r="R2983" s="126">
        <f t="shared" si="9169"/>
        <v>0</v>
      </c>
      <c r="S2983" s="126">
        <f t="shared" si="9169"/>
        <v>0</v>
      </c>
      <c r="T2983" s="126">
        <f t="shared" si="9169"/>
        <v>0</v>
      </c>
      <c r="U2983" s="126">
        <f t="shared" si="9169"/>
        <v>0</v>
      </c>
      <c r="V2983" s="126">
        <f t="shared" si="9169"/>
        <v>0</v>
      </c>
      <c r="W2983" s="126">
        <f t="shared" si="9169"/>
        <v>0</v>
      </c>
      <c r="X2983" s="127">
        <f t="shared" si="8650"/>
        <v>0</v>
      </c>
      <c r="Y2983" s="126">
        <f t="shared" si="8651"/>
        <v>0</v>
      </c>
      <c r="Z2983" s="127">
        <f t="shared" si="8652"/>
        <v>0</v>
      </c>
      <c r="AA2983" s="126">
        <f t="shared" si="8653"/>
        <v>0</v>
      </c>
      <c r="AB2983" s="127">
        <f t="shared" si="9133"/>
        <v>0</v>
      </c>
      <c r="AC2983" s="127">
        <f t="shared" si="9133"/>
        <v>0</v>
      </c>
      <c r="AD2983" s="126">
        <f t="shared" si="8654"/>
        <v>0</v>
      </c>
      <c r="AE2983" s="127">
        <f t="shared" ref="AE2983:AM2983" si="9170">+($AN2983-$AD2983)/10+AD2983</f>
        <v>0</v>
      </c>
      <c r="AF2983" s="127">
        <f t="shared" si="9170"/>
        <v>0</v>
      </c>
      <c r="AG2983" s="127">
        <f t="shared" si="9170"/>
        <v>0</v>
      </c>
      <c r="AH2983" s="127">
        <f t="shared" si="9170"/>
        <v>0</v>
      </c>
      <c r="AI2983" s="127">
        <f t="shared" si="9170"/>
        <v>0</v>
      </c>
      <c r="AJ2983" s="127">
        <f t="shared" si="9170"/>
        <v>0</v>
      </c>
      <c r="AK2983" s="127">
        <f t="shared" si="9170"/>
        <v>0</v>
      </c>
      <c r="AL2983" s="127">
        <f t="shared" si="9170"/>
        <v>0</v>
      </c>
      <c r="AM2983" s="127">
        <f t="shared" si="9170"/>
        <v>0</v>
      </c>
      <c r="AN2983" s="126">
        <f t="shared" si="8656"/>
        <v>0</v>
      </c>
      <c r="AO2983" s="127">
        <f t="shared" ref="AO2983:AW2983" si="9171">+($AX2983-$AN2983)/10+AN2983</f>
        <v>0</v>
      </c>
      <c r="AP2983" s="127">
        <f t="shared" si="9171"/>
        <v>0</v>
      </c>
      <c r="AQ2983" s="127">
        <f t="shared" si="9171"/>
        <v>0</v>
      </c>
      <c r="AR2983" s="127">
        <f t="shared" si="9171"/>
        <v>0</v>
      </c>
      <c r="AS2983" s="127">
        <f t="shared" si="9171"/>
        <v>0</v>
      </c>
      <c r="AT2983" s="127">
        <f t="shared" si="9171"/>
        <v>0</v>
      </c>
      <c r="AU2983" s="127">
        <f t="shared" si="9171"/>
        <v>0</v>
      </c>
      <c r="AV2983" s="127">
        <f t="shared" si="9171"/>
        <v>0</v>
      </c>
      <c r="AW2983" s="127">
        <f t="shared" si="9171"/>
        <v>0</v>
      </c>
      <c r="AX2983" s="126">
        <f t="shared" si="8658"/>
        <v>0</v>
      </c>
    </row>
    <row r="2984" spans="2:50" ht="15.75" customHeight="1" x14ac:dyDescent="0.2">
      <c r="B2984" s="123"/>
      <c r="C2984" s="128"/>
      <c r="D2984" s="128"/>
      <c r="E2984" s="128"/>
      <c r="F2984" s="128"/>
      <c r="G2984" s="128"/>
      <c r="H2984" s="128"/>
      <c r="I2984" s="128"/>
      <c r="J2984" s="128"/>
      <c r="K2984" s="128"/>
      <c r="L2984" s="128"/>
      <c r="M2984" s="128"/>
      <c r="N2984" s="129"/>
      <c r="O2984" s="119"/>
      <c r="P2984" s="120" t="str">
        <f t="shared" si="9037"/>
        <v/>
      </c>
      <c r="Q2984" s="121">
        <f t="shared" ref="Q2984:W2984" si="9172">SUMIF($B$9:$N$9,Q$9,$B2984:$N2984)/100</f>
        <v>0</v>
      </c>
      <c r="R2984" s="121">
        <f t="shared" si="9172"/>
        <v>0</v>
      </c>
      <c r="S2984" s="121">
        <f t="shared" si="9172"/>
        <v>0</v>
      </c>
      <c r="T2984" s="121">
        <f t="shared" si="9172"/>
        <v>0</v>
      </c>
      <c r="U2984" s="121">
        <f t="shared" si="9172"/>
        <v>0</v>
      </c>
      <c r="V2984" s="121">
        <f t="shared" si="9172"/>
        <v>0</v>
      </c>
      <c r="W2984" s="121">
        <f t="shared" si="9172"/>
        <v>0</v>
      </c>
      <c r="X2984" s="122">
        <f t="shared" si="8650"/>
        <v>0</v>
      </c>
      <c r="Y2984" s="121">
        <f t="shared" si="8651"/>
        <v>0</v>
      </c>
      <c r="Z2984" s="122">
        <f t="shared" si="8652"/>
        <v>0</v>
      </c>
      <c r="AA2984" s="121">
        <f t="shared" si="8653"/>
        <v>0</v>
      </c>
      <c r="AB2984" s="122">
        <f t="shared" si="9133"/>
        <v>0</v>
      </c>
      <c r="AC2984" s="122">
        <f t="shared" si="9133"/>
        <v>0</v>
      </c>
      <c r="AD2984" s="121">
        <f t="shared" si="8654"/>
        <v>0</v>
      </c>
      <c r="AE2984" s="122">
        <f t="shared" ref="AE2984:AM2984" si="9173">+($AN2984-$AD2984)/10+AD2984</f>
        <v>0</v>
      </c>
      <c r="AF2984" s="122">
        <f t="shared" si="9173"/>
        <v>0</v>
      </c>
      <c r="AG2984" s="122">
        <f t="shared" si="9173"/>
        <v>0</v>
      </c>
      <c r="AH2984" s="122">
        <f t="shared" si="9173"/>
        <v>0</v>
      </c>
      <c r="AI2984" s="122">
        <f t="shared" si="9173"/>
        <v>0</v>
      </c>
      <c r="AJ2984" s="122">
        <f t="shared" si="9173"/>
        <v>0</v>
      </c>
      <c r="AK2984" s="122">
        <f t="shared" si="9173"/>
        <v>0</v>
      </c>
      <c r="AL2984" s="122">
        <f t="shared" si="9173"/>
        <v>0</v>
      </c>
      <c r="AM2984" s="122">
        <f t="shared" si="9173"/>
        <v>0</v>
      </c>
      <c r="AN2984" s="121">
        <f t="shared" si="8656"/>
        <v>0</v>
      </c>
      <c r="AO2984" s="122">
        <f t="shared" ref="AO2984:AW2984" si="9174">+($AX2984-$AN2984)/10+AN2984</f>
        <v>0</v>
      </c>
      <c r="AP2984" s="122">
        <f t="shared" si="9174"/>
        <v>0</v>
      </c>
      <c r="AQ2984" s="122">
        <f t="shared" si="9174"/>
        <v>0</v>
      </c>
      <c r="AR2984" s="122">
        <f t="shared" si="9174"/>
        <v>0</v>
      </c>
      <c r="AS2984" s="122">
        <f t="shared" si="9174"/>
        <v>0</v>
      </c>
      <c r="AT2984" s="122">
        <f t="shared" si="9174"/>
        <v>0</v>
      </c>
      <c r="AU2984" s="122">
        <f t="shared" si="9174"/>
        <v>0</v>
      </c>
      <c r="AV2984" s="122">
        <f t="shared" si="9174"/>
        <v>0</v>
      </c>
      <c r="AW2984" s="122">
        <f t="shared" si="9174"/>
        <v>0</v>
      </c>
      <c r="AX2984" s="121">
        <f t="shared" si="8658"/>
        <v>0</v>
      </c>
    </row>
    <row r="2985" spans="2:50" ht="15.75" customHeight="1" x14ac:dyDescent="0.2">
      <c r="B2985" s="123"/>
      <c r="C2985" s="124"/>
      <c r="D2985" s="124"/>
      <c r="E2985" s="124"/>
      <c r="F2985" s="124"/>
      <c r="G2985" s="124"/>
      <c r="H2985" s="124"/>
      <c r="I2985" s="124"/>
      <c r="J2985" s="124"/>
      <c r="K2985" s="124"/>
      <c r="L2985" s="124"/>
      <c r="M2985" s="124"/>
      <c r="N2985" s="125"/>
      <c r="O2985" s="119"/>
      <c r="P2985" s="120" t="str">
        <f t="shared" si="9037"/>
        <v/>
      </c>
      <c r="Q2985" s="126">
        <f t="shared" ref="Q2985:W2985" si="9175">SUMIF($B$9:$N$9,Q$9,$B2985:$N2985)/100</f>
        <v>0</v>
      </c>
      <c r="R2985" s="126">
        <f t="shared" si="9175"/>
        <v>0</v>
      </c>
      <c r="S2985" s="126">
        <f t="shared" si="9175"/>
        <v>0</v>
      </c>
      <c r="T2985" s="126">
        <f t="shared" si="9175"/>
        <v>0</v>
      </c>
      <c r="U2985" s="126">
        <f t="shared" si="9175"/>
        <v>0</v>
      </c>
      <c r="V2985" s="126">
        <f t="shared" si="9175"/>
        <v>0</v>
      </c>
      <c r="W2985" s="126">
        <f t="shared" si="9175"/>
        <v>0</v>
      </c>
      <c r="X2985" s="127">
        <f t="shared" si="8650"/>
        <v>0</v>
      </c>
      <c r="Y2985" s="126">
        <f t="shared" si="8651"/>
        <v>0</v>
      </c>
      <c r="Z2985" s="127">
        <f t="shared" si="8652"/>
        <v>0</v>
      </c>
      <c r="AA2985" s="126">
        <f t="shared" si="8653"/>
        <v>0</v>
      </c>
      <c r="AB2985" s="127">
        <f t="shared" si="9133"/>
        <v>0</v>
      </c>
      <c r="AC2985" s="127">
        <f t="shared" si="9133"/>
        <v>0</v>
      </c>
      <c r="AD2985" s="126">
        <f t="shared" si="8654"/>
        <v>0</v>
      </c>
      <c r="AE2985" s="127">
        <f t="shared" ref="AE2985:AM2985" si="9176">+($AN2985-$AD2985)/10+AD2985</f>
        <v>0</v>
      </c>
      <c r="AF2985" s="127">
        <f t="shared" si="9176"/>
        <v>0</v>
      </c>
      <c r="AG2985" s="127">
        <f t="shared" si="9176"/>
        <v>0</v>
      </c>
      <c r="AH2985" s="127">
        <f t="shared" si="9176"/>
        <v>0</v>
      </c>
      <c r="AI2985" s="127">
        <f t="shared" si="9176"/>
        <v>0</v>
      </c>
      <c r="AJ2985" s="127">
        <f t="shared" si="9176"/>
        <v>0</v>
      </c>
      <c r="AK2985" s="127">
        <f t="shared" si="9176"/>
        <v>0</v>
      </c>
      <c r="AL2985" s="127">
        <f t="shared" si="9176"/>
        <v>0</v>
      </c>
      <c r="AM2985" s="127">
        <f t="shared" si="9176"/>
        <v>0</v>
      </c>
      <c r="AN2985" s="126">
        <f t="shared" si="8656"/>
        <v>0</v>
      </c>
      <c r="AO2985" s="127">
        <f t="shared" ref="AO2985:AW2985" si="9177">+($AX2985-$AN2985)/10+AN2985</f>
        <v>0</v>
      </c>
      <c r="AP2985" s="127">
        <f t="shared" si="9177"/>
        <v>0</v>
      </c>
      <c r="AQ2985" s="127">
        <f t="shared" si="9177"/>
        <v>0</v>
      </c>
      <c r="AR2985" s="127">
        <f t="shared" si="9177"/>
        <v>0</v>
      </c>
      <c r="AS2985" s="127">
        <f t="shared" si="9177"/>
        <v>0</v>
      </c>
      <c r="AT2985" s="127">
        <f t="shared" si="9177"/>
        <v>0</v>
      </c>
      <c r="AU2985" s="127">
        <f t="shared" si="9177"/>
        <v>0</v>
      </c>
      <c r="AV2985" s="127">
        <f t="shared" si="9177"/>
        <v>0</v>
      </c>
      <c r="AW2985" s="127">
        <f t="shared" si="9177"/>
        <v>0</v>
      </c>
      <c r="AX2985" s="126">
        <f t="shared" si="8658"/>
        <v>0</v>
      </c>
    </row>
    <row r="2986" spans="2:50" ht="15.75" customHeight="1" x14ac:dyDescent="0.2">
      <c r="B2986" s="123"/>
      <c r="C2986" s="128"/>
      <c r="D2986" s="128"/>
      <c r="E2986" s="128"/>
      <c r="F2986" s="128"/>
      <c r="G2986" s="128"/>
      <c r="H2986" s="128"/>
      <c r="I2986" s="128"/>
      <c r="J2986" s="128"/>
      <c r="K2986" s="128"/>
      <c r="L2986" s="128"/>
      <c r="M2986" s="128"/>
      <c r="N2986" s="129"/>
      <c r="O2986" s="119"/>
      <c r="P2986" s="120" t="str">
        <f t="shared" si="9037"/>
        <v/>
      </c>
      <c r="Q2986" s="121">
        <f t="shared" ref="Q2986:W2986" si="9178">SUMIF($B$9:$N$9,Q$9,$B2986:$N2986)/100</f>
        <v>0</v>
      </c>
      <c r="R2986" s="121">
        <f t="shared" si="9178"/>
        <v>0</v>
      </c>
      <c r="S2986" s="121">
        <f t="shared" si="9178"/>
        <v>0</v>
      </c>
      <c r="T2986" s="121">
        <f t="shared" si="9178"/>
        <v>0</v>
      </c>
      <c r="U2986" s="121">
        <f t="shared" si="9178"/>
        <v>0</v>
      </c>
      <c r="V2986" s="121">
        <f t="shared" si="9178"/>
        <v>0</v>
      </c>
      <c r="W2986" s="121">
        <f t="shared" si="9178"/>
        <v>0</v>
      </c>
      <c r="X2986" s="122">
        <f t="shared" si="8650"/>
        <v>0</v>
      </c>
      <c r="Y2986" s="121">
        <f t="shared" si="8651"/>
        <v>0</v>
      </c>
      <c r="Z2986" s="122">
        <f t="shared" si="8652"/>
        <v>0</v>
      </c>
      <c r="AA2986" s="121">
        <f t="shared" si="8653"/>
        <v>0</v>
      </c>
      <c r="AB2986" s="122">
        <f t="shared" si="9133"/>
        <v>0</v>
      </c>
      <c r="AC2986" s="122">
        <f t="shared" si="9133"/>
        <v>0</v>
      </c>
      <c r="AD2986" s="121">
        <f t="shared" si="8654"/>
        <v>0</v>
      </c>
      <c r="AE2986" s="122">
        <f t="shared" ref="AE2986:AM2986" si="9179">+($AN2986-$AD2986)/10+AD2986</f>
        <v>0</v>
      </c>
      <c r="AF2986" s="122">
        <f t="shared" si="9179"/>
        <v>0</v>
      </c>
      <c r="AG2986" s="122">
        <f t="shared" si="9179"/>
        <v>0</v>
      </c>
      <c r="AH2986" s="122">
        <f t="shared" si="9179"/>
        <v>0</v>
      </c>
      <c r="AI2986" s="122">
        <f t="shared" si="9179"/>
        <v>0</v>
      </c>
      <c r="AJ2986" s="122">
        <f t="shared" si="9179"/>
        <v>0</v>
      </c>
      <c r="AK2986" s="122">
        <f t="shared" si="9179"/>
        <v>0</v>
      </c>
      <c r="AL2986" s="122">
        <f t="shared" si="9179"/>
        <v>0</v>
      </c>
      <c r="AM2986" s="122">
        <f t="shared" si="9179"/>
        <v>0</v>
      </c>
      <c r="AN2986" s="121">
        <f t="shared" si="8656"/>
        <v>0</v>
      </c>
      <c r="AO2986" s="122">
        <f t="shared" ref="AO2986:AW2986" si="9180">+($AX2986-$AN2986)/10+AN2986</f>
        <v>0</v>
      </c>
      <c r="AP2986" s="122">
        <f t="shared" si="9180"/>
        <v>0</v>
      </c>
      <c r="AQ2986" s="122">
        <f t="shared" si="9180"/>
        <v>0</v>
      </c>
      <c r="AR2986" s="122">
        <f t="shared" si="9180"/>
        <v>0</v>
      </c>
      <c r="AS2986" s="122">
        <f t="shared" si="9180"/>
        <v>0</v>
      </c>
      <c r="AT2986" s="122">
        <f t="shared" si="9180"/>
        <v>0</v>
      </c>
      <c r="AU2986" s="122">
        <f t="shared" si="9180"/>
        <v>0</v>
      </c>
      <c r="AV2986" s="122">
        <f t="shared" si="9180"/>
        <v>0</v>
      </c>
      <c r="AW2986" s="122">
        <f t="shared" si="9180"/>
        <v>0</v>
      </c>
      <c r="AX2986" s="121">
        <f t="shared" si="8658"/>
        <v>0</v>
      </c>
    </row>
    <row r="2987" spans="2:50" ht="15.75" customHeight="1" x14ac:dyDescent="0.2">
      <c r="B2987" s="123"/>
      <c r="C2987" s="124"/>
      <c r="D2987" s="124"/>
      <c r="E2987" s="124"/>
      <c r="F2987" s="124"/>
      <c r="G2987" s="124"/>
      <c r="H2987" s="124"/>
      <c r="I2987" s="124"/>
      <c r="J2987" s="124"/>
      <c r="K2987" s="124"/>
      <c r="L2987" s="124"/>
      <c r="M2987" s="124"/>
      <c r="N2987" s="125"/>
      <c r="O2987" s="119"/>
      <c r="P2987" s="120" t="str">
        <f t="shared" si="9037"/>
        <v/>
      </c>
      <c r="Q2987" s="126">
        <f t="shared" ref="Q2987:W2987" si="9181">SUMIF($B$9:$N$9,Q$9,$B2987:$N2987)/100</f>
        <v>0</v>
      </c>
      <c r="R2987" s="126">
        <f t="shared" si="9181"/>
        <v>0</v>
      </c>
      <c r="S2987" s="126">
        <f t="shared" si="9181"/>
        <v>0</v>
      </c>
      <c r="T2987" s="126">
        <f t="shared" si="9181"/>
        <v>0</v>
      </c>
      <c r="U2987" s="126">
        <f t="shared" si="9181"/>
        <v>0</v>
      </c>
      <c r="V2987" s="126">
        <f t="shared" si="9181"/>
        <v>0</v>
      </c>
      <c r="W2987" s="126">
        <f t="shared" si="9181"/>
        <v>0</v>
      </c>
      <c r="X2987" s="127">
        <f t="shared" si="8650"/>
        <v>0</v>
      </c>
      <c r="Y2987" s="126">
        <f t="shared" si="8651"/>
        <v>0</v>
      </c>
      <c r="Z2987" s="127">
        <f t="shared" si="8652"/>
        <v>0</v>
      </c>
      <c r="AA2987" s="126">
        <f t="shared" si="8653"/>
        <v>0</v>
      </c>
      <c r="AB2987" s="127">
        <f t="shared" si="9133"/>
        <v>0</v>
      </c>
      <c r="AC2987" s="127">
        <f t="shared" si="9133"/>
        <v>0</v>
      </c>
      <c r="AD2987" s="126">
        <f t="shared" si="8654"/>
        <v>0</v>
      </c>
      <c r="AE2987" s="127">
        <f t="shared" ref="AE2987:AM2987" si="9182">+($AN2987-$AD2987)/10+AD2987</f>
        <v>0</v>
      </c>
      <c r="AF2987" s="127">
        <f t="shared" si="9182"/>
        <v>0</v>
      </c>
      <c r="AG2987" s="127">
        <f t="shared" si="9182"/>
        <v>0</v>
      </c>
      <c r="AH2987" s="127">
        <f t="shared" si="9182"/>
        <v>0</v>
      </c>
      <c r="AI2987" s="127">
        <f t="shared" si="9182"/>
        <v>0</v>
      </c>
      <c r="AJ2987" s="127">
        <f t="shared" si="9182"/>
        <v>0</v>
      </c>
      <c r="AK2987" s="127">
        <f t="shared" si="9182"/>
        <v>0</v>
      </c>
      <c r="AL2987" s="127">
        <f t="shared" si="9182"/>
        <v>0</v>
      </c>
      <c r="AM2987" s="127">
        <f t="shared" si="9182"/>
        <v>0</v>
      </c>
      <c r="AN2987" s="126">
        <f t="shared" si="8656"/>
        <v>0</v>
      </c>
      <c r="AO2987" s="127">
        <f t="shared" ref="AO2987:AW2987" si="9183">+($AX2987-$AN2987)/10+AN2987</f>
        <v>0</v>
      </c>
      <c r="AP2987" s="127">
        <f t="shared" si="9183"/>
        <v>0</v>
      </c>
      <c r="AQ2987" s="127">
        <f t="shared" si="9183"/>
        <v>0</v>
      </c>
      <c r="AR2987" s="127">
        <f t="shared" si="9183"/>
        <v>0</v>
      </c>
      <c r="AS2987" s="127">
        <f t="shared" si="9183"/>
        <v>0</v>
      </c>
      <c r="AT2987" s="127">
        <f t="shared" si="9183"/>
        <v>0</v>
      </c>
      <c r="AU2987" s="127">
        <f t="shared" si="9183"/>
        <v>0</v>
      </c>
      <c r="AV2987" s="127">
        <f t="shared" si="9183"/>
        <v>0</v>
      </c>
      <c r="AW2987" s="127">
        <f t="shared" si="9183"/>
        <v>0</v>
      </c>
      <c r="AX2987" s="126">
        <f t="shared" si="8658"/>
        <v>0</v>
      </c>
    </row>
    <row r="2988" spans="2:50" ht="15.75" customHeight="1" x14ac:dyDescent="0.2">
      <c r="B2988" s="123"/>
      <c r="C2988" s="128"/>
      <c r="D2988" s="128"/>
      <c r="E2988" s="128"/>
      <c r="F2988" s="128"/>
      <c r="G2988" s="128"/>
      <c r="H2988" s="128"/>
      <c r="I2988" s="128"/>
      <c r="J2988" s="128"/>
      <c r="K2988" s="128"/>
      <c r="L2988" s="128"/>
      <c r="M2988" s="128"/>
      <c r="N2988" s="129"/>
      <c r="O2988" s="119"/>
      <c r="P2988" s="120" t="str">
        <f t="shared" si="9037"/>
        <v/>
      </c>
      <c r="Q2988" s="121">
        <f t="shared" ref="Q2988:W2988" si="9184">SUMIF($B$9:$N$9,Q$9,$B2988:$N2988)/100</f>
        <v>0</v>
      </c>
      <c r="R2988" s="121">
        <f t="shared" si="9184"/>
        <v>0</v>
      </c>
      <c r="S2988" s="121">
        <f t="shared" si="9184"/>
        <v>0</v>
      </c>
      <c r="T2988" s="121">
        <f t="shared" si="9184"/>
        <v>0</v>
      </c>
      <c r="U2988" s="121">
        <f t="shared" si="9184"/>
        <v>0</v>
      </c>
      <c r="V2988" s="121">
        <f t="shared" si="9184"/>
        <v>0</v>
      </c>
      <c r="W2988" s="121">
        <f t="shared" si="9184"/>
        <v>0</v>
      </c>
      <c r="X2988" s="122">
        <f t="shared" si="8650"/>
        <v>0</v>
      </c>
      <c r="Y2988" s="121">
        <f t="shared" si="8651"/>
        <v>0</v>
      </c>
      <c r="Z2988" s="122">
        <f t="shared" si="8652"/>
        <v>0</v>
      </c>
      <c r="AA2988" s="121">
        <f t="shared" si="8653"/>
        <v>0</v>
      </c>
      <c r="AB2988" s="122">
        <f t="shared" si="9133"/>
        <v>0</v>
      </c>
      <c r="AC2988" s="122">
        <f t="shared" si="9133"/>
        <v>0</v>
      </c>
      <c r="AD2988" s="121">
        <f t="shared" si="8654"/>
        <v>0</v>
      </c>
      <c r="AE2988" s="122">
        <f t="shared" ref="AE2988:AM2988" si="9185">+($AN2988-$AD2988)/10+AD2988</f>
        <v>0</v>
      </c>
      <c r="AF2988" s="122">
        <f t="shared" si="9185"/>
        <v>0</v>
      </c>
      <c r="AG2988" s="122">
        <f t="shared" si="9185"/>
        <v>0</v>
      </c>
      <c r="AH2988" s="122">
        <f t="shared" si="9185"/>
        <v>0</v>
      </c>
      <c r="AI2988" s="122">
        <f t="shared" si="9185"/>
        <v>0</v>
      </c>
      <c r="AJ2988" s="122">
        <f t="shared" si="9185"/>
        <v>0</v>
      </c>
      <c r="AK2988" s="122">
        <f t="shared" si="9185"/>
        <v>0</v>
      </c>
      <c r="AL2988" s="122">
        <f t="shared" si="9185"/>
        <v>0</v>
      </c>
      <c r="AM2988" s="122">
        <f t="shared" si="9185"/>
        <v>0</v>
      </c>
      <c r="AN2988" s="121">
        <f t="shared" si="8656"/>
        <v>0</v>
      </c>
      <c r="AO2988" s="122">
        <f t="shared" ref="AO2988:AW2988" si="9186">+($AX2988-$AN2988)/10+AN2988</f>
        <v>0</v>
      </c>
      <c r="AP2988" s="122">
        <f t="shared" si="9186"/>
        <v>0</v>
      </c>
      <c r="AQ2988" s="122">
        <f t="shared" si="9186"/>
        <v>0</v>
      </c>
      <c r="AR2988" s="122">
        <f t="shared" si="9186"/>
        <v>0</v>
      </c>
      <c r="AS2988" s="122">
        <f t="shared" si="9186"/>
        <v>0</v>
      </c>
      <c r="AT2988" s="122">
        <f t="shared" si="9186"/>
        <v>0</v>
      </c>
      <c r="AU2988" s="122">
        <f t="shared" si="9186"/>
        <v>0</v>
      </c>
      <c r="AV2988" s="122">
        <f t="shared" si="9186"/>
        <v>0</v>
      </c>
      <c r="AW2988" s="122">
        <f t="shared" si="9186"/>
        <v>0</v>
      </c>
      <c r="AX2988" s="121">
        <f t="shared" si="8658"/>
        <v>0</v>
      </c>
    </row>
    <row r="2989" spans="2:50" ht="15.75" customHeight="1" x14ac:dyDescent="0.2">
      <c r="B2989" s="123"/>
      <c r="C2989" s="124"/>
      <c r="D2989" s="124"/>
      <c r="E2989" s="124"/>
      <c r="F2989" s="124"/>
      <c r="G2989" s="124"/>
      <c r="H2989" s="124"/>
      <c r="I2989" s="124"/>
      <c r="J2989" s="124"/>
      <c r="K2989" s="124"/>
      <c r="L2989" s="124"/>
      <c r="M2989" s="124"/>
      <c r="N2989" s="125"/>
      <c r="O2989" s="119"/>
      <c r="P2989" s="120" t="str">
        <f t="shared" si="9037"/>
        <v/>
      </c>
      <c r="Q2989" s="126">
        <f t="shared" ref="Q2989:W2989" si="9187">SUMIF($B$9:$N$9,Q$9,$B2989:$N2989)/100</f>
        <v>0</v>
      </c>
      <c r="R2989" s="126">
        <f t="shared" si="9187"/>
        <v>0</v>
      </c>
      <c r="S2989" s="126">
        <f t="shared" si="9187"/>
        <v>0</v>
      </c>
      <c r="T2989" s="126">
        <f t="shared" si="9187"/>
        <v>0</v>
      </c>
      <c r="U2989" s="126">
        <f t="shared" si="9187"/>
        <v>0</v>
      </c>
      <c r="V2989" s="126">
        <f t="shared" si="9187"/>
        <v>0</v>
      </c>
      <c r="W2989" s="126">
        <f t="shared" si="9187"/>
        <v>0</v>
      </c>
      <c r="X2989" s="127">
        <f t="shared" si="8650"/>
        <v>0</v>
      </c>
      <c r="Y2989" s="126">
        <f t="shared" si="8651"/>
        <v>0</v>
      </c>
      <c r="Z2989" s="127">
        <f t="shared" si="8652"/>
        <v>0</v>
      </c>
      <c r="AA2989" s="126">
        <f t="shared" si="8653"/>
        <v>0</v>
      </c>
      <c r="AB2989" s="127">
        <f t="shared" si="9133"/>
        <v>0</v>
      </c>
      <c r="AC2989" s="127">
        <f t="shared" si="9133"/>
        <v>0</v>
      </c>
      <c r="AD2989" s="126">
        <f t="shared" si="8654"/>
        <v>0</v>
      </c>
      <c r="AE2989" s="127">
        <f t="shared" ref="AE2989:AM2989" si="9188">+($AN2989-$AD2989)/10+AD2989</f>
        <v>0</v>
      </c>
      <c r="AF2989" s="127">
        <f t="shared" si="9188"/>
        <v>0</v>
      </c>
      <c r="AG2989" s="127">
        <f t="shared" si="9188"/>
        <v>0</v>
      </c>
      <c r="AH2989" s="127">
        <f t="shared" si="9188"/>
        <v>0</v>
      </c>
      <c r="AI2989" s="127">
        <f t="shared" si="9188"/>
        <v>0</v>
      </c>
      <c r="AJ2989" s="127">
        <f t="shared" si="9188"/>
        <v>0</v>
      </c>
      <c r="AK2989" s="127">
        <f t="shared" si="9188"/>
        <v>0</v>
      </c>
      <c r="AL2989" s="127">
        <f t="shared" si="9188"/>
        <v>0</v>
      </c>
      <c r="AM2989" s="127">
        <f t="shared" si="9188"/>
        <v>0</v>
      </c>
      <c r="AN2989" s="126">
        <f t="shared" si="8656"/>
        <v>0</v>
      </c>
      <c r="AO2989" s="127">
        <f t="shared" ref="AO2989:AW2989" si="9189">+($AX2989-$AN2989)/10+AN2989</f>
        <v>0</v>
      </c>
      <c r="AP2989" s="127">
        <f t="shared" si="9189"/>
        <v>0</v>
      </c>
      <c r="AQ2989" s="127">
        <f t="shared" si="9189"/>
        <v>0</v>
      </c>
      <c r="AR2989" s="127">
        <f t="shared" si="9189"/>
        <v>0</v>
      </c>
      <c r="AS2989" s="127">
        <f t="shared" si="9189"/>
        <v>0</v>
      </c>
      <c r="AT2989" s="127">
        <f t="shared" si="9189"/>
        <v>0</v>
      </c>
      <c r="AU2989" s="127">
        <f t="shared" si="9189"/>
        <v>0</v>
      </c>
      <c r="AV2989" s="127">
        <f t="shared" si="9189"/>
        <v>0</v>
      </c>
      <c r="AW2989" s="127">
        <f t="shared" si="9189"/>
        <v>0</v>
      </c>
      <c r="AX2989" s="126">
        <f t="shared" si="8658"/>
        <v>0</v>
      </c>
    </row>
    <row r="2990" spans="2:50" ht="15.75" customHeight="1" x14ac:dyDescent="0.2">
      <c r="B2990" s="123"/>
      <c r="C2990" s="128"/>
      <c r="D2990" s="128"/>
      <c r="E2990" s="128"/>
      <c r="F2990" s="128"/>
      <c r="G2990" s="128"/>
      <c r="H2990" s="128"/>
      <c r="I2990" s="128"/>
      <c r="J2990" s="128"/>
      <c r="K2990" s="128"/>
      <c r="L2990" s="128"/>
      <c r="M2990" s="128"/>
      <c r="N2990" s="129"/>
      <c r="O2990" s="119"/>
      <c r="P2990" s="120" t="str">
        <f t="shared" si="9037"/>
        <v/>
      </c>
      <c r="Q2990" s="121">
        <f t="shared" ref="Q2990:W2990" si="9190">SUMIF($B$9:$N$9,Q$9,$B2990:$N2990)/100</f>
        <v>0</v>
      </c>
      <c r="R2990" s="121">
        <f t="shared" si="9190"/>
        <v>0</v>
      </c>
      <c r="S2990" s="121">
        <f t="shared" si="9190"/>
        <v>0</v>
      </c>
      <c r="T2990" s="121">
        <f t="shared" si="9190"/>
        <v>0</v>
      </c>
      <c r="U2990" s="121">
        <f t="shared" si="9190"/>
        <v>0</v>
      </c>
      <c r="V2990" s="121">
        <f t="shared" si="9190"/>
        <v>0</v>
      </c>
      <c r="W2990" s="121">
        <f t="shared" si="9190"/>
        <v>0</v>
      </c>
      <c r="X2990" s="122">
        <f t="shared" si="8650"/>
        <v>0</v>
      </c>
      <c r="Y2990" s="121">
        <f t="shared" si="8651"/>
        <v>0</v>
      </c>
      <c r="Z2990" s="122">
        <f t="shared" si="8652"/>
        <v>0</v>
      </c>
      <c r="AA2990" s="121">
        <f t="shared" si="8653"/>
        <v>0</v>
      </c>
      <c r="AB2990" s="122">
        <f t="shared" si="9133"/>
        <v>0</v>
      </c>
      <c r="AC2990" s="122">
        <f t="shared" si="9133"/>
        <v>0</v>
      </c>
      <c r="AD2990" s="121">
        <f t="shared" si="8654"/>
        <v>0</v>
      </c>
      <c r="AE2990" s="122">
        <f t="shared" ref="AE2990:AM2990" si="9191">+($AN2990-$AD2990)/10+AD2990</f>
        <v>0</v>
      </c>
      <c r="AF2990" s="122">
        <f t="shared" si="9191"/>
        <v>0</v>
      </c>
      <c r="AG2990" s="122">
        <f t="shared" si="9191"/>
        <v>0</v>
      </c>
      <c r="AH2990" s="122">
        <f t="shared" si="9191"/>
        <v>0</v>
      </c>
      <c r="AI2990" s="122">
        <f t="shared" si="9191"/>
        <v>0</v>
      </c>
      <c r="AJ2990" s="122">
        <f t="shared" si="9191"/>
        <v>0</v>
      </c>
      <c r="AK2990" s="122">
        <f t="shared" si="9191"/>
        <v>0</v>
      </c>
      <c r="AL2990" s="122">
        <f t="shared" si="9191"/>
        <v>0</v>
      </c>
      <c r="AM2990" s="122">
        <f t="shared" si="9191"/>
        <v>0</v>
      </c>
      <c r="AN2990" s="121">
        <f t="shared" si="8656"/>
        <v>0</v>
      </c>
      <c r="AO2990" s="122">
        <f t="shared" ref="AO2990:AW2990" si="9192">+($AX2990-$AN2990)/10+AN2990</f>
        <v>0</v>
      </c>
      <c r="AP2990" s="122">
        <f t="shared" si="9192"/>
        <v>0</v>
      </c>
      <c r="AQ2990" s="122">
        <f t="shared" si="9192"/>
        <v>0</v>
      </c>
      <c r="AR2990" s="122">
        <f t="shared" si="9192"/>
        <v>0</v>
      </c>
      <c r="AS2990" s="122">
        <f t="shared" si="9192"/>
        <v>0</v>
      </c>
      <c r="AT2990" s="122">
        <f t="shared" si="9192"/>
        <v>0</v>
      </c>
      <c r="AU2990" s="122">
        <f t="shared" si="9192"/>
        <v>0</v>
      </c>
      <c r="AV2990" s="122">
        <f t="shared" si="9192"/>
        <v>0</v>
      </c>
      <c r="AW2990" s="122">
        <f t="shared" si="9192"/>
        <v>0</v>
      </c>
      <c r="AX2990" s="121">
        <f t="shared" si="8658"/>
        <v>0</v>
      </c>
    </row>
    <row r="2991" spans="2:50" ht="15.75" customHeight="1" x14ac:dyDescent="0.2">
      <c r="B2991" s="123"/>
      <c r="C2991" s="124"/>
      <c r="D2991" s="124"/>
      <c r="E2991" s="124"/>
      <c r="F2991" s="124"/>
      <c r="G2991" s="124"/>
      <c r="H2991" s="124"/>
      <c r="I2991" s="124"/>
      <c r="J2991" s="124"/>
      <c r="K2991" s="124"/>
      <c r="L2991" s="124"/>
      <c r="M2991" s="124"/>
      <c r="N2991" s="125"/>
      <c r="O2991" s="119"/>
      <c r="P2991" s="120" t="str">
        <f t="shared" si="9037"/>
        <v/>
      </c>
      <c r="Q2991" s="126">
        <f t="shared" ref="Q2991:W2991" si="9193">SUMIF($B$9:$N$9,Q$9,$B2991:$N2991)/100</f>
        <v>0</v>
      </c>
      <c r="R2991" s="126">
        <f t="shared" si="9193"/>
        <v>0</v>
      </c>
      <c r="S2991" s="126">
        <f t="shared" si="9193"/>
        <v>0</v>
      </c>
      <c r="T2991" s="126">
        <f t="shared" si="9193"/>
        <v>0</v>
      </c>
      <c r="U2991" s="126">
        <f t="shared" si="9193"/>
        <v>0</v>
      </c>
      <c r="V2991" s="126">
        <f t="shared" si="9193"/>
        <v>0</v>
      </c>
      <c r="W2991" s="126">
        <f t="shared" si="9193"/>
        <v>0</v>
      </c>
      <c r="X2991" s="127">
        <f t="shared" si="8650"/>
        <v>0</v>
      </c>
      <c r="Y2991" s="126">
        <f t="shared" si="8651"/>
        <v>0</v>
      </c>
      <c r="Z2991" s="127">
        <f t="shared" si="8652"/>
        <v>0</v>
      </c>
      <c r="AA2991" s="126">
        <f t="shared" si="8653"/>
        <v>0</v>
      </c>
      <c r="AB2991" s="127">
        <f t="shared" ref="AB2991:AC3010" si="9194">+($AD2991-$AA2991)/3+AA2991</f>
        <v>0</v>
      </c>
      <c r="AC2991" s="127">
        <f t="shared" si="9194"/>
        <v>0</v>
      </c>
      <c r="AD2991" s="126">
        <f t="shared" si="8654"/>
        <v>0</v>
      </c>
      <c r="AE2991" s="127">
        <f t="shared" ref="AE2991:AM2991" si="9195">+($AN2991-$AD2991)/10+AD2991</f>
        <v>0</v>
      </c>
      <c r="AF2991" s="127">
        <f t="shared" si="9195"/>
        <v>0</v>
      </c>
      <c r="AG2991" s="127">
        <f t="shared" si="9195"/>
        <v>0</v>
      </c>
      <c r="AH2991" s="127">
        <f t="shared" si="9195"/>
        <v>0</v>
      </c>
      <c r="AI2991" s="127">
        <f t="shared" si="9195"/>
        <v>0</v>
      </c>
      <c r="AJ2991" s="127">
        <f t="shared" si="9195"/>
        <v>0</v>
      </c>
      <c r="AK2991" s="127">
        <f t="shared" si="9195"/>
        <v>0</v>
      </c>
      <c r="AL2991" s="127">
        <f t="shared" si="9195"/>
        <v>0</v>
      </c>
      <c r="AM2991" s="127">
        <f t="shared" si="9195"/>
        <v>0</v>
      </c>
      <c r="AN2991" s="126">
        <f t="shared" si="8656"/>
        <v>0</v>
      </c>
      <c r="AO2991" s="127">
        <f t="shared" ref="AO2991:AW2991" si="9196">+($AX2991-$AN2991)/10+AN2991</f>
        <v>0</v>
      </c>
      <c r="AP2991" s="127">
        <f t="shared" si="9196"/>
        <v>0</v>
      </c>
      <c r="AQ2991" s="127">
        <f t="shared" si="9196"/>
        <v>0</v>
      </c>
      <c r="AR2991" s="127">
        <f t="shared" si="9196"/>
        <v>0</v>
      </c>
      <c r="AS2991" s="127">
        <f t="shared" si="9196"/>
        <v>0</v>
      </c>
      <c r="AT2991" s="127">
        <f t="shared" si="9196"/>
        <v>0</v>
      </c>
      <c r="AU2991" s="127">
        <f t="shared" si="9196"/>
        <v>0</v>
      </c>
      <c r="AV2991" s="127">
        <f t="shared" si="9196"/>
        <v>0</v>
      </c>
      <c r="AW2991" s="127">
        <f t="shared" si="9196"/>
        <v>0</v>
      </c>
      <c r="AX2991" s="126">
        <f t="shared" si="8658"/>
        <v>0</v>
      </c>
    </row>
    <row r="2992" spans="2:50" ht="15.75" customHeight="1" x14ac:dyDescent="0.2">
      <c r="B2992" s="123"/>
      <c r="C2992" s="128"/>
      <c r="D2992" s="128"/>
      <c r="E2992" s="128"/>
      <c r="F2992" s="128"/>
      <c r="G2992" s="128"/>
      <c r="H2992" s="128"/>
      <c r="I2992" s="128"/>
      <c r="J2992" s="128"/>
      <c r="K2992" s="128"/>
      <c r="L2992" s="128"/>
      <c r="M2992" s="128"/>
      <c r="N2992" s="129"/>
      <c r="O2992" s="119"/>
      <c r="P2992" s="120" t="str">
        <f t="shared" si="9037"/>
        <v/>
      </c>
      <c r="Q2992" s="121">
        <f t="shared" ref="Q2992:W2992" si="9197">SUMIF($B$9:$N$9,Q$9,$B2992:$N2992)/100</f>
        <v>0</v>
      </c>
      <c r="R2992" s="121">
        <f t="shared" si="9197"/>
        <v>0</v>
      </c>
      <c r="S2992" s="121">
        <f t="shared" si="9197"/>
        <v>0</v>
      </c>
      <c r="T2992" s="121">
        <f t="shared" si="9197"/>
        <v>0</v>
      </c>
      <c r="U2992" s="121">
        <f t="shared" si="9197"/>
        <v>0</v>
      </c>
      <c r="V2992" s="121">
        <f t="shared" si="9197"/>
        <v>0</v>
      </c>
      <c r="W2992" s="121">
        <f t="shared" si="9197"/>
        <v>0</v>
      </c>
      <c r="X2992" s="122">
        <f t="shared" si="8650"/>
        <v>0</v>
      </c>
      <c r="Y2992" s="121">
        <f t="shared" si="8651"/>
        <v>0</v>
      </c>
      <c r="Z2992" s="122">
        <f t="shared" si="8652"/>
        <v>0</v>
      </c>
      <c r="AA2992" s="121">
        <f t="shared" si="8653"/>
        <v>0</v>
      </c>
      <c r="AB2992" s="122">
        <f t="shared" si="9194"/>
        <v>0</v>
      </c>
      <c r="AC2992" s="122">
        <f t="shared" si="9194"/>
        <v>0</v>
      </c>
      <c r="AD2992" s="121">
        <f t="shared" si="8654"/>
        <v>0</v>
      </c>
      <c r="AE2992" s="122">
        <f t="shared" ref="AE2992:AM2992" si="9198">+($AN2992-$AD2992)/10+AD2992</f>
        <v>0</v>
      </c>
      <c r="AF2992" s="122">
        <f t="shared" si="9198"/>
        <v>0</v>
      </c>
      <c r="AG2992" s="122">
        <f t="shared" si="9198"/>
        <v>0</v>
      </c>
      <c r="AH2992" s="122">
        <f t="shared" si="9198"/>
        <v>0</v>
      </c>
      <c r="AI2992" s="122">
        <f t="shared" si="9198"/>
        <v>0</v>
      </c>
      <c r="AJ2992" s="122">
        <f t="shared" si="9198"/>
        <v>0</v>
      </c>
      <c r="AK2992" s="122">
        <f t="shared" si="9198"/>
        <v>0</v>
      </c>
      <c r="AL2992" s="122">
        <f t="shared" si="9198"/>
        <v>0</v>
      </c>
      <c r="AM2992" s="122">
        <f t="shared" si="9198"/>
        <v>0</v>
      </c>
      <c r="AN2992" s="121">
        <f t="shared" si="8656"/>
        <v>0</v>
      </c>
      <c r="AO2992" s="122">
        <f t="shared" ref="AO2992:AW2992" si="9199">+($AX2992-$AN2992)/10+AN2992</f>
        <v>0</v>
      </c>
      <c r="AP2992" s="122">
        <f t="shared" si="9199"/>
        <v>0</v>
      </c>
      <c r="AQ2992" s="122">
        <f t="shared" si="9199"/>
        <v>0</v>
      </c>
      <c r="AR2992" s="122">
        <f t="shared" si="9199"/>
        <v>0</v>
      </c>
      <c r="AS2992" s="122">
        <f t="shared" si="9199"/>
        <v>0</v>
      </c>
      <c r="AT2992" s="122">
        <f t="shared" si="9199"/>
        <v>0</v>
      </c>
      <c r="AU2992" s="122">
        <f t="shared" si="9199"/>
        <v>0</v>
      </c>
      <c r="AV2992" s="122">
        <f t="shared" si="9199"/>
        <v>0</v>
      </c>
      <c r="AW2992" s="122">
        <f t="shared" si="9199"/>
        <v>0</v>
      </c>
      <c r="AX2992" s="121">
        <f t="shared" si="8658"/>
        <v>0</v>
      </c>
    </row>
    <row r="2993" spans="2:50" ht="15.75" customHeight="1" x14ac:dyDescent="0.2">
      <c r="B2993" s="123"/>
      <c r="C2993" s="124"/>
      <c r="D2993" s="124"/>
      <c r="E2993" s="124"/>
      <c r="F2993" s="124"/>
      <c r="G2993" s="124"/>
      <c r="H2993" s="124"/>
      <c r="I2993" s="124"/>
      <c r="J2993" s="124"/>
      <c r="K2993" s="124"/>
      <c r="L2993" s="124"/>
      <c r="M2993" s="124"/>
      <c r="N2993" s="125"/>
      <c r="O2993" s="119"/>
      <c r="P2993" s="120" t="str">
        <f t="shared" si="9037"/>
        <v/>
      </c>
      <c r="Q2993" s="126">
        <f t="shared" ref="Q2993:W2993" si="9200">SUMIF($B$9:$N$9,Q$9,$B2993:$N2993)/100</f>
        <v>0</v>
      </c>
      <c r="R2993" s="126">
        <f t="shared" si="9200"/>
        <v>0</v>
      </c>
      <c r="S2993" s="126">
        <f t="shared" si="9200"/>
        <v>0</v>
      </c>
      <c r="T2993" s="126">
        <f t="shared" si="9200"/>
        <v>0</v>
      </c>
      <c r="U2993" s="126">
        <f t="shared" si="9200"/>
        <v>0</v>
      </c>
      <c r="V2993" s="126">
        <f t="shared" si="9200"/>
        <v>0</v>
      </c>
      <c r="W2993" s="126">
        <f t="shared" si="9200"/>
        <v>0</v>
      </c>
      <c r="X2993" s="127">
        <f t="shared" si="8650"/>
        <v>0</v>
      </c>
      <c r="Y2993" s="126">
        <f t="shared" si="8651"/>
        <v>0</v>
      </c>
      <c r="Z2993" s="127">
        <f t="shared" si="8652"/>
        <v>0</v>
      </c>
      <c r="AA2993" s="126">
        <f t="shared" si="8653"/>
        <v>0</v>
      </c>
      <c r="AB2993" s="127">
        <f t="shared" si="9194"/>
        <v>0</v>
      </c>
      <c r="AC2993" s="127">
        <f t="shared" si="9194"/>
        <v>0</v>
      </c>
      <c r="AD2993" s="126">
        <f t="shared" si="8654"/>
        <v>0</v>
      </c>
      <c r="AE2993" s="127">
        <f t="shared" ref="AE2993:AM2993" si="9201">+($AN2993-$AD2993)/10+AD2993</f>
        <v>0</v>
      </c>
      <c r="AF2993" s="127">
        <f t="shared" si="9201"/>
        <v>0</v>
      </c>
      <c r="AG2993" s="127">
        <f t="shared" si="9201"/>
        <v>0</v>
      </c>
      <c r="AH2993" s="127">
        <f t="shared" si="9201"/>
        <v>0</v>
      </c>
      <c r="AI2993" s="127">
        <f t="shared" si="9201"/>
        <v>0</v>
      </c>
      <c r="AJ2993" s="127">
        <f t="shared" si="9201"/>
        <v>0</v>
      </c>
      <c r="AK2993" s="127">
        <f t="shared" si="9201"/>
        <v>0</v>
      </c>
      <c r="AL2993" s="127">
        <f t="shared" si="9201"/>
        <v>0</v>
      </c>
      <c r="AM2993" s="127">
        <f t="shared" si="9201"/>
        <v>0</v>
      </c>
      <c r="AN2993" s="126">
        <f t="shared" si="8656"/>
        <v>0</v>
      </c>
      <c r="AO2993" s="127">
        <f t="shared" ref="AO2993:AW2993" si="9202">+($AX2993-$AN2993)/10+AN2993</f>
        <v>0</v>
      </c>
      <c r="AP2993" s="127">
        <f t="shared" si="9202"/>
        <v>0</v>
      </c>
      <c r="AQ2993" s="127">
        <f t="shared" si="9202"/>
        <v>0</v>
      </c>
      <c r="AR2993" s="127">
        <f t="shared" si="9202"/>
        <v>0</v>
      </c>
      <c r="AS2993" s="127">
        <f t="shared" si="9202"/>
        <v>0</v>
      </c>
      <c r="AT2993" s="127">
        <f t="shared" si="9202"/>
        <v>0</v>
      </c>
      <c r="AU2993" s="127">
        <f t="shared" si="9202"/>
        <v>0</v>
      </c>
      <c r="AV2993" s="127">
        <f t="shared" si="9202"/>
        <v>0</v>
      </c>
      <c r="AW2993" s="127">
        <f t="shared" si="9202"/>
        <v>0</v>
      </c>
      <c r="AX2993" s="126">
        <f t="shared" si="8658"/>
        <v>0</v>
      </c>
    </row>
    <row r="2994" spans="2:50" ht="15.75" customHeight="1" x14ac:dyDescent="0.2">
      <c r="B2994" s="123"/>
      <c r="C2994" s="128"/>
      <c r="D2994" s="128"/>
      <c r="E2994" s="128"/>
      <c r="F2994" s="128"/>
      <c r="G2994" s="128"/>
      <c r="H2994" s="128"/>
      <c r="I2994" s="128"/>
      <c r="J2994" s="128"/>
      <c r="K2994" s="128"/>
      <c r="L2994" s="128"/>
      <c r="M2994" s="128"/>
      <c r="N2994" s="129"/>
      <c r="O2994" s="119"/>
      <c r="P2994" s="120" t="str">
        <f t="shared" si="9037"/>
        <v/>
      </c>
      <c r="Q2994" s="121">
        <f t="shared" ref="Q2994:W2994" si="9203">SUMIF($B$9:$N$9,Q$9,$B2994:$N2994)/100</f>
        <v>0</v>
      </c>
      <c r="R2994" s="121">
        <f t="shared" si="9203"/>
        <v>0</v>
      </c>
      <c r="S2994" s="121">
        <f t="shared" si="9203"/>
        <v>0</v>
      </c>
      <c r="T2994" s="121">
        <f t="shared" si="9203"/>
        <v>0</v>
      </c>
      <c r="U2994" s="121">
        <f t="shared" si="9203"/>
        <v>0</v>
      </c>
      <c r="V2994" s="121">
        <f t="shared" si="9203"/>
        <v>0</v>
      </c>
      <c r="W2994" s="121">
        <f t="shared" si="9203"/>
        <v>0</v>
      </c>
      <c r="X2994" s="122">
        <f t="shared" si="8650"/>
        <v>0</v>
      </c>
      <c r="Y2994" s="121">
        <f t="shared" si="8651"/>
        <v>0</v>
      </c>
      <c r="Z2994" s="122">
        <f t="shared" si="8652"/>
        <v>0</v>
      </c>
      <c r="AA2994" s="121">
        <f t="shared" si="8653"/>
        <v>0</v>
      </c>
      <c r="AB2994" s="122">
        <f t="shared" si="9194"/>
        <v>0</v>
      </c>
      <c r="AC2994" s="122">
        <f t="shared" si="9194"/>
        <v>0</v>
      </c>
      <c r="AD2994" s="121">
        <f t="shared" si="8654"/>
        <v>0</v>
      </c>
      <c r="AE2994" s="122">
        <f t="shared" ref="AE2994:AM2994" si="9204">+($AN2994-$AD2994)/10+AD2994</f>
        <v>0</v>
      </c>
      <c r="AF2994" s="122">
        <f t="shared" si="9204"/>
        <v>0</v>
      </c>
      <c r="AG2994" s="122">
        <f t="shared" si="9204"/>
        <v>0</v>
      </c>
      <c r="AH2994" s="122">
        <f t="shared" si="9204"/>
        <v>0</v>
      </c>
      <c r="AI2994" s="122">
        <f t="shared" si="9204"/>
        <v>0</v>
      </c>
      <c r="AJ2994" s="122">
        <f t="shared" si="9204"/>
        <v>0</v>
      </c>
      <c r="AK2994" s="122">
        <f t="shared" si="9204"/>
        <v>0</v>
      </c>
      <c r="AL2994" s="122">
        <f t="shared" si="9204"/>
        <v>0</v>
      </c>
      <c r="AM2994" s="122">
        <f t="shared" si="9204"/>
        <v>0</v>
      </c>
      <c r="AN2994" s="121">
        <f t="shared" si="8656"/>
        <v>0</v>
      </c>
      <c r="AO2994" s="122">
        <f t="shared" ref="AO2994:AW2994" si="9205">+($AX2994-$AN2994)/10+AN2994</f>
        <v>0</v>
      </c>
      <c r="AP2994" s="122">
        <f t="shared" si="9205"/>
        <v>0</v>
      </c>
      <c r="AQ2994" s="122">
        <f t="shared" si="9205"/>
        <v>0</v>
      </c>
      <c r="AR2994" s="122">
        <f t="shared" si="9205"/>
        <v>0</v>
      </c>
      <c r="AS2994" s="122">
        <f t="shared" si="9205"/>
        <v>0</v>
      </c>
      <c r="AT2994" s="122">
        <f t="shared" si="9205"/>
        <v>0</v>
      </c>
      <c r="AU2994" s="122">
        <f t="shared" si="9205"/>
        <v>0</v>
      </c>
      <c r="AV2994" s="122">
        <f t="shared" si="9205"/>
        <v>0</v>
      </c>
      <c r="AW2994" s="122">
        <f t="shared" si="9205"/>
        <v>0</v>
      </c>
      <c r="AX2994" s="121">
        <f t="shared" si="8658"/>
        <v>0</v>
      </c>
    </row>
    <row r="2995" spans="2:50" ht="15.75" customHeight="1" x14ac:dyDescent="0.2">
      <c r="B2995" s="123"/>
      <c r="C2995" s="124"/>
      <c r="D2995" s="124"/>
      <c r="E2995" s="124"/>
      <c r="F2995" s="124"/>
      <c r="G2995" s="124"/>
      <c r="H2995" s="124"/>
      <c r="I2995" s="124"/>
      <c r="J2995" s="124"/>
      <c r="K2995" s="124"/>
      <c r="L2995" s="124"/>
      <c r="M2995" s="124"/>
      <c r="N2995" s="125"/>
      <c r="O2995" s="119"/>
      <c r="P2995" s="120" t="str">
        <f t="shared" si="9037"/>
        <v/>
      </c>
      <c r="Q2995" s="126">
        <f t="shared" ref="Q2995:W2995" si="9206">SUMIF($B$9:$N$9,Q$9,$B2995:$N2995)/100</f>
        <v>0</v>
      </c>
      <c r="R2995" s="126">
        <f t="shared" si="9206"/>
        <v>0</v>
      </c>
      <c r="S2995" s="126">
        <f t="shared" si="9206"/>
        <v>0</v>
      </c>
      <c r="T2995" s="126">
        <f t="shared" si="9206"/>
        <v>0</v>
      </c>
      <c r="U2995" s="126">
        <f t="shared" si="9206"/>
        <v>0</v>
      </c>
      <c r="V2995" s="126">
        <f t="shared" si="9206"/>
        <v>0</v>
      </c>
      <c r="W2995" s="126">
        <f t="shared" si="9206"/>
        <v>0</v>
      </c>
      <c r="X2995" s="127">
        <f t="shared" si="8650"/>
        <v>0</v>
      </c>
      <c r="Y2995" s="126">
        <f t="shared" si="8651"/>
        <v>0</v>
      </c>
      <c r="Z2995" s="127">
        <f t="shared" si="8652"/>
        <v>0</v>
      </c>
      <c r="AA2995" s="126">
        <f t="shared" si="8653"/>
        <v>0</v>
      </c>
      <c r="AB2995" s="127">
        <f t="shared" si="9194"/>
        <v>0</v>
      </c>
      <c r="AC2995" s="127">
        <f t="shared" si="9194"/>
        <v>0</v>
      </c>
      <c r="AD2995" s="126">
        <f t="shared" si="8654"/>
        <v>0</v>
      </c>
      <c r="AE2995" s="127">
        <f t="shared" ref="AE2995:AM2995" si="9207">+($AN2995-$AD2995)/10+AD2995</f>
        <v>0</v>
      </c>
      <c r="AF2995" s="127">
        <f t="shared" si="9207"/>
        <v>0</v>
      </c>
      <c r="AG2995" s="127">
        <f t="shared" si="9207"/>
        <v>0</v>
      </c>
      <c r="AH2995" s="127">
        <f t="shared" si="9207"/>
        <v>0</v>
      </c>
      <c r="AI2995" s="127">
        <f t="shared" si="9207"/>
        <v>0</v>
      </c>
      <c r="AJ2995" s="127">
        <f t="shared" si="9207"/>
        <v>0</v>
      </c>
      <c r="AK2995" s="127">
        <f t="shared" si="9207"/>
        <v>0</v>
      </c>
      <c r="AL2995" s="127">
        <f t="shared" si="9207"/>
        <v>0</v>
      </c>
      <c r="AM2995" s="127">
        <f t="shared" si="9207"/>
        <v>0</v>
      </c>
      <c r="AN2995" s="126">
        <f t="shared" si="8656"/>
        <v>0</v>
      </c>
      <c r="AO2995" s="127">
        <f t="shared" ref="AO2995:AW2995" si="9208">+($AX2995-$AN2995)/10+AN2995</f>
        <v>0</v>
      </c>
      <c r="AP2995" s="127">
        <f t="shared" si="9208"/>
        <v>0</v>
      </c>
      <c r="AQ2995" s="127">
        <f t="shared" si="9208"/>
        <v>0</v>
      </c>
      <c r="AR2995" s="127">
        <f t="shared" si="9208"/>
        <v>0</v>
      </c>
      <c r="AS2995" s="127">
        <f t="shared" si="9208"/>
        <v>0</v>
      </c>
      <c r="AT2995" s="127">
        <f t="shared" si="9208"/>
        <v>0</v>
      </c>
      <c r="AU2995" s="127">
        <f t="shared" si="9208"/>
        <v>0</v>
      </c>
      <c r="AV2995" s="127">
        <f t="shared" si="9208"/>
        <v>0</v>
      </c>
      <c r="AW2995" s="127">
        <f t="shared" si="9208"/>
        <v>0</v>
      </c>
      <c r="AX2995" s="126">
        <f t="shared" si="8658"/>
        <v>0</v>
      </c>
    </row>
    <row r="2996" spans="2:50" ht="15.75" customHeight="1" x14ac:dyDescent="0.2">
      <c r="B2996" s="123"/>
      <c r="C2996" s="128"/>
      <c r="D2996" s="128"/>
      <c r="E2996" s="128"/>
      <c r="F2996" s="128"/>
      <c r="G2996" s="128"/>
      <c r="H2996" s="128"/>
      <c r="I2996" s="128"/>
      <c r="J2996" s="128"/>
      <c r="K2996" s="128"/>
      <c r="L2996" s="128"/>
      <c r="M2996" s="128"/>
      <c r="N2996" s="129"/>
      <c r="O2996" s="119"/>
      <c r="P2996" s="120" t="str">
        <f t="shared" si="9037"/>
        <v/>
      </c>
      <c r="Q2996" s="121">
        <f t="shared" ref="Q2996:W2996" si="9209">SUMIF($B$9:$N$9,Q$9,$B2996:$N2996)/100</f>
        <v>0</v>
      </c>
      <c r="R2996" s="121">
        <f t="shared" si="9209"/>
        <v>0</v>
      </c>
      <c r="S2996" s="121">
        <f t="shared" si="9209"/>
        <v>0</v>
      </c>
      <c r="T2996" s="121">
        <f t="shared" si="9209"/>
        <v>0</v>
      </c>
      <c r="U2996" s="121">
        <f t="shared" si="9209"/>
        <v>0</v>
      </c>
      <c r="V2996" s="121">
        <f t="shared" si="9209"/>
        <v>0</v>
      </c>
      <c r="W2996" s="121">
        <f t="shared" si="9209"/>
        <v>0</v>
      </c>
      <c r="X2996" s="122">
        <f t="shared" si="8650"/>
        <v>0</v>
      </c>
      <c r="Y2996" s="121">
        <f t="shared" si="8651"/>
        <v>0</v>
      </c>
      <c r="Z2996" s="122">
        <f t="shared" si="8652"/>
        <v>0</v>
      </c>
      <c r="AA2996" s="121">
        <f t="shared" si="8653"/>
        <v>0</v>
      </c>
      <c r="AB2996" s="122">
        <f t="shared" si="9194"/>
        <v>0</v>
      </c>
      <c r="AC2996" s="122">
        <f t="shared" si="9194"/>
        <v>0</v>
      </c>
      <c r="AD2996" s="121">
        <f t="shared" si="8654"/>
        <v>0</v>
      </c>
      <c r="AE2996" s="122">
        <f t="shared" ref="AE2996:AM2996" si="9210">+($AN2996-$AD2996)/10+AD2996</f>
        <v>0</v>
      </c>
      <c r="AF2996" s="122">
        <f t="shared" si="9210"/>
        <v>0</v>
      </c>
      <c r="AG2996" s="122">
        <f t="shared" si="9210"/>
        <v>0</v>
      </c>
      <c r="AH2996" s="122">
        <f t="shared" si="9210"/>
        <v>0</v>
      </c>
      <c r="AI2996" s="122">
        <f t="shared" si="9210"/>
        <v>0</v>
      </c>
      <c r="AJ2996" s="122">
        <f t="shared" si="9210"/>
        <v>0</v>
      </c>
      <c r="AK2996" s="122">
        <f t="shared" si="9210"/>
        <v>0</v>
      </c>
      <c r="AL2996" s="122">
        <f t="shared" si="9210"/>
        <v>0</v>
      </c>
      <c r="AM2996" s="122">
        <f t="shared" si="9210"/>
        <v>0</v>
      </c>
      <c r="AN2996" s="121">
        <f t="shared" si="8656"/>
        <v>0</v>
      </c>
      <c r="AO2996" s="122">
        <f t="shared" ref="AO2996:AW2996" si="9211">+($AX2996-$AN2996)/10+AN2996</f>
        <v>0</v>
      </c>
      <c r="AP2996" s="122">
        <f t="shared" si="9211"/>
        <v>0</v>
      </c>
      <c r="AQ2996" s="122">
        <f t="shared" si="9211"/>
        <v>0</v>
      </c>
      <c r="AR2996" s="122">
        <f t="shared" si="9211"/>
        <v>0</v>
      </c>
      <c r="AS2996" s="122">
        <f t="shared" si="9211"/>
        <v>0</v>
      </c>
      <c r="AT2996" s="122">
        <f t="shared" si="9211"/>
        <v>0</v>
      </c>
      <c r="AU2996" s="122">
        <f t="shared" si="9211"/>
        <v>0</v>
      </c>
      <c r="AV2996" s="122">
        <f t="shared" si="9211"/>
        <v>0</v>
      </c>
      <c r="AW2996" s="122">
        <f t="shared" si="9211"/>
        <v>0</v>
      </c>
      <c r="AX2996" s="121">
        <f t="shared" si="8658"/>
        <v>0</v>
      </c>
    </row>
    <row r="2997" spans="2:50" ht="15.75" customHeight="1" x14ac:dyDescent="0.2">
      <c r="B2997" s="123"/>
      <c r="C2997" s="124"/>
      <c r="D2997" s="124"/>
      <c r="E2997" s="124"/>
      <c r="F2997" s="124"/>
      <c r="G2997" s="124"/>
      <c r="H2997" s="124"/>
      <c r="I2997" s="124"/>
      <c r="J2997" s="124"/>
      <c r="K2997" s="124"/>
      <c r="L2997" s="124"/>
      <c r="M2997" s="124"/>
      <c r="N2997" s="125"/>
      <c r="O2997" s="119"/>
      <c r="P2997" s="120" t="str">
        <f t="shared" si="9037"/>
        <v/>
      </c>
      <c r="Q2997" s="126">
        <f t="shared" ref="Q2997:W2997" si="9212">SUMIF($B$9:$N$9,Q$9,$B2997:$N2997)/100</f>
        <v>0</v>
      </c>
      <c r="R2997" s="126">
        <f t="shared" si="9212"/>
        <v>0</v>
      </c>
      <c r="S2997" s="126">
        <f t="shared" si="9212"/>
        <v>0</v>
      </c>
      <c r="T2997" s="126">
        <f t="shared" si="9212"/>
        <v>0</v>
      </c>
      <c r="U2997" s="126">
        <f t="shared" si="9212"/>
        <v>0</v>
      </c>
      <c r="V2997" s="126">
        <f t="shared" si="9212"/>
        <v>0</v>
      </c>
      <c r="W2997" s="126">
        <f t="shared" si="9212"/>
        <v>0</v>
      </c>
      <c r="X2997" s="127">
        <f t="shared" si="8650"/>
        <v>0</v>
      </c>
      <c r="Y2997" s="126">
        <f t="shared" si="8651"/>
        <v>0</v>
      </c>
      <c r="Z2997" s="127">
        <f t="shared" si="8652"/>
        <v>0</v>
      </c>
      <c r="AA2997" s="126">
        <f t="shared" si="8653"/>
        <v>0</v>
      </c>
      <c r="AB2997" s="127">
        <f t="shared" si="9194"/>
        <v>0</v>
      </c>
      <c r="AC2997" s="127">
        <f t="shared" si="9194"/>
        <v>0</v>
      </c>
      <c r="AD2997" s="126">
        <f t="shared" si="8654"/>
        <v>0</v>
      </c>
      <c r="AE2997" s="127">
        <f t="shared" ref="AE2997:AM2997" si="9213">+($AN2997-$AD2997)/10+AD2997</f>
        <v>0</v>
      </c>
      <c r="AF2997" s="127">
        <f t="shared" si="9213"/>
        <v>0</v>
      </c>
      <c r="AG2997" s="127">
        <f t="shared" si="9213"/>
        <v>0</v>
      </c>
      <c r="AH2997" s="127">
        <f t="shared" si="9213"/>
        <v>0</v>
      </c>
      <c r="AI2997" s="127">
        <f t="shared" si="9213"/>
        <v>0</v>
      </c>
      <c r="AJ2997" s="127">
        <f t="shared" si="9213"/>
        <v>0</v>
      </c>
      <c r="AK2997" s="127">
        <f t="shared" si="9213"/>
        <v>0</v>
      </c>
      <c r="AL2997" s="127">
        <f t="shared" si="9213"/>
        <v>0</v>
      </c>
      <c r="AM2997" s="127">
        <f t="shared" si="9213"/>
        <v>0</v>
      </c>
      <c r="AN2997" s="126">
        <f t="shared" si="8656"/>
        <v>0</v>
      </c>
      <c r="AO2997" s="127">
        <f t="shared" ref="AO2997:AW2997" si="9214">+($AX2997-$AN2997)/10+AN2997</f>
        <v>0</v>
      </c>
      <c r="AP2997" s="127">
        <f t="shared" si="9214"/>
        <v>0</v>
      </c>
      <c r="AQ2997" s="127">
        <f t="shared" si="9214"/>
        <v>0</v>
      </c>
      <c r="AR2997" s="127">
        <f t="shared" si="9214"/>
        <v>0</v>
      </c>
      <c r="AS2997" s="127">
        <f t="shared" si="9214"/>
        <v>0</v>
      </c>
      <c r="AT2997" s="127">
        <f t="shared" si="9214"/>
        <v>0</v>
      </c>
      <c r="AU2997" s="127">
        <f t="shared" si="9214"/>
        <v>0</v>
      </c>
      <c r="AV2997" s="127">
        <f t="shared" si="9214"/>
        <v>0</v>
      </c>
      <c r="AW2997" s="127">
        <f t="shared" si="9214"/>
        <v>0</v>
      </c>
      <c r="AX2997" s="126">
        <f t="shared" si="8658"/>
        <v>0</v>
      </c>
    </row>
    <row r="2998" spans="2:50" ht="15.75" customHeight="1" x14ac:dyDescent="0.2">
      <c r="B2998" s="123"/>
      <c r="C2998" s="128"/>
      <c r="D2998" s="128"/>
      <c r="E2998" s="128"/>
      <c r="F2998" s="128"/>
      <c r="G2998" s="128"/>
      <c r="H2998" s="128"/>
      <c r="I2998" s="128"/>
      <c r="J2998" s="128"/>
      <c r="K2998" s="128"/>
      <c r="L2998" s="128"/>
      <c r="M2998" s="128"/>
      <c r="N2998" s="129"/>
      <c r="O2998" s="119"/>
      <c r="P2998" s="120" t="str">
        <f t="shared" si="9037"/>
        <v/>
      </c>
      <c r="Q2998" s="121">
        <f t="shared" ref="Q2998:W2998" si="9215">SUMIF($B$9:$N$9,Q$9,$B2998:$N2998)/100</f>
        <v>0</v>
      </c>
      <c r="R2998" s="121">
        <f t="shared" si="9215"/>
        <v>0</v>
      </c>
      <c r="S2998" s="121">
        <f t="shared" si="9215"/>
        <v>0</v>
      </c>
      <c r="T2998" s="121">
        <f t="shared" si="9215"/>
        <v>0</v>
      </c>
      <c r="U2998" s="121">
        <f t="shared" si="9215"/>
        <v>0</v>
      </c>
      <c r="V2998" s="121">
        <f t="shared" si="9215"/>
        <v>0</v>
      </c>
      <c r="W2998" s="121">
        <f t="shared" si="9215"/>
        <v>0</v>
      </c>
      <c r="X2998" s="122">
        <f t="shared" si="8650"/>
        <v>0</v>
      </c>
      <c r="Y2998" s="121">
        <f t="shared" si="8651"/>
        <v>0</v>
      </c>
      <c r="Z2998" s="122">
        <f t="shared" si="8652"/>
        <v>0</v>
      </c>
      <c r="AA2998" s="121">
        <f t="shared" si="8653"/>
        <v>0</v>
      </c>
      <c r="AB2998" s="122">
        <f t="shared" si="9194"/>
        <v>0</v>
      </c>
      <c r="AC2998" s="122">
        <f t="shared" si="9194"/>
        <v>0</v>
      </c>
      <c r="AD2998" s="121">
        <f t="shared" si="8654"/>
        <v>0</v>
      </c>
      <c r="AE2998" s="122">
        <f t="shared" ref="AE2998:AM2998" si="9216">+($AN2998-$AD2998)/10+AD2998</f>
        <v>0</v>
      </c>
      <c r="AF2998" s="122">
        <f t="shared" si="9216"/>
        <v>0</v>
      </c>
      <c r="AG2998" s="122">
        <f t="shared" si="9216"/>
        <v>0</v>
      </c>
      <c r="AH2998" s="122">
        <f t="shared" si="9216"/>
        <v>0</v>
      </c>
      <c r="AI2998" s="122">
        <f t="shared" si="9216"/>
        <v>0</v>
      </c>
      <c r="AJ2998" s="122">
        <f t="shared" si="9216"/>
        <v>0</v>
      </c>
      <c r="AK2998" s="122">
        <f t="shared" si="9216"/>
        <v>0</v>
      </c>
      <c r="AL2998" s="122">
        <f t="shared" si="9216"/>
        <v>0</v>
      </c>
      <c r="AM2998" s="122">
        <f t="shared" si="9216"/>
        <v>0</v>
      </c>
      <c r="AN2998" s="121">
        <f t="shared" si="8656"/>
        <v>0</v>
      </c>
      <c r="AO2998" s="122">
        <f t="shared" ref="AO2998:AW2998" si="9217">+($AX2998-$AN2998)/10+AN2998</f>
        <v>0</v>
      </c>
      <c r="AP2998" s="122">
        <f t="shared" si="9217"/>
        <v>0</v>
      </c>
      <c r="AQ2998" s="122">
        <f t="shared" si="9217"/>
        <v>0</v>
      </c>
      <c r="AR2998" s="122">
        <f t="shared" si="9217"/>
        <v>0</v>
      </c>
      <c r="AS2998" s="122">
        <f t="shared" si="9217"/>
        <v>0</v>
      </c>
      <c r="AT2998" s="122">
        <f t="shared" si="9217"/>
        <v>0</v>
      </c>
      <c r="AU2998" s="122">
        <f t="shared" si="9217"/>
        <v>0</v>
      </c>
      <c r="AV2998" s="122">
        <f t="shared" si="9217"/>
        <v>0</v>
      </c>
      <c r="AW2998" s="122">
        <f t="shared" si="9217"/>
        <v>0</v>
      </c>
      <c r="AX2998" s="121">
        <f t="shared" si="8658"/>
        <v>0</v>
      </c>
    </row>
    <row r="2999" spans="2:50" ht="15.75" customHeight="1" x14ac:dyDescent="0.2">
      <c r="B2999" s="123"/>
      <c r="C2999" s="124"/>
      <c r="D2999" s="124"/>
      <c r="E2999" s="124"/>
      <c r="F2999" s="124"/>
      <c r="G2999" s="124"/>
      <c r="H2999" s="124"/>
      <c r="I2999" s="124"/>
      <c r="J2999" s="124"/>
      <c r="K2999" s="124"/>
      <c r="L2999" s="124"/>
      <c r="M2999" s="124"/>
      <c r="N2999" s="125"/>
      <c r="O2999" s="119"/>
      <c r="P2999" s="120" t="str">
        <f t="shared" si="9037"/>
        <v/>
      </c>
      <c r="Q2999" s="126">
        <f t="shared" ref="Q2999:W2999" si="9218">SUMIF($B$9:$N$9,Q$9,$B2999:$N2999)/100</f>
        <v>0</v>
      </c>
      <c r="R2999" s="126">
        <f t="shared" si="9218"/>
        <v>0</v>
      </c>
      <c r="S2999" s="126">
        <f t="shared" si="9218"/>
        <v>0</v>
      </c>
      <c r="T2999" s="126">
        <f t="shared" si="9218"/>
        <v>0</v>
      </c>
      <c r="U2999" s="126">
        <f t="shared" si="9218"/>
        <v>0</v>
      </c>
      <c r="V2999" s="126">
        <f t="shared" si="9218"/>
        <v>0</v>
      </c>
      <c r="W2999" s="126">
        <f t="shared" si="9218"/>
        <v>0</v>
      </c>
      <c r="X2999" s="127">
        <f t="shared" si="8650"/>
        <v>0</v>
      </c>
      <c r="Y2999" s="126">
        <f t="shared" si="8651"/>
        <v>0</v>
      </c>
      <c r="Z2999" s="127">
        <f t="shared" si="8652"/>
        <v>0</v>
      </c>
      <c r="AA2999" s="126">
        <f t="shared" si="8653"/>
        <v>0</v>
      </c>
      <c r="AB2999" s="127">
        <f t="shared" si="9194"/>
        <v>0</v>
      </c>
      <c r="AC2999" s="127">
        <f t="shared" si="9194"/>
        <v>0</v>
      </c>
      <c r="AD2999" s="126">
        <f t="shared" si="8654"/>
        <v>0</v>
      </c>
      <c r="AE2999" s="127">
        <f t="shared" ref="AE2999:AM2999" si="9219">+($AN2999-$AD2999)/10+AD2999</f>
        <v>0</v>
      </c>
      <c r="AF2999" s="127">
        <f t="shared" si="9219"/>
        <v>0</v>
      </c>
      <c r="AG2999" s="127">
        <f t="shared" si="9219"/>
        <v>0</v>
      </c>
      <c r="AH2999" s="127">
        <f t="shared" si="9219"/>
        <v>0</v>
      </c>
      <c r="AI2999" s="127">
        <f t="shared" si="9219"/>
        <v>0</v>
      </c>
      <c r="AJ2999" s="127">
        <f t="shared" si="9219"/>
        <v>0</v>
      </c>
      <c r="AK2999" s="127">
        <f t="shared" si="9219"/>
        <v>0</v>
      </c>
      <c r="AL2999" s="127">
        <f t="shared" si="9219"/>
        <v>0</v>
      </c>
      <c r="AM2999" s="127">
        <f t="shared" si="9219"/>
        <v>0</v>
      </c>
      <c r="AN2999" s="126">
        <f t="shared" si="8656"/>
        <v>0</v>
      </c>
      <c r="AO2999" s="127">
        <f t="shared" ref="AO2999:AW2999" si="9220">+($AX2999-$AN2999)/10+AN2999</f>
        <v>0</v>
      </c>
      <c r="AP2999" s="127">
        <f t="shared" si="9220"/>
        <v>0</v>
      </c>
      <c r="AQ2999" s="127">
        <f t="shared" si="9220"/>
        <v>0</v>
      </c>
      <c r="AR2999" s="127">
        <f t="shared" si="9220"/>
        <v>0</v>
      </c>
      <c r="AS2999" s="127">
        <f t="shared" si="9220"/>
        <v>0</v>
      </c>
      <c r="AT2999" s="127">
        <f t="shared" si="9220"/>
        <v>0</v>
      </c>
      <c r="AU2999" s="127">
        <f t="shared" si="9220"/>
        <v>0</v>
      </c>
      <c r="AV2999" s="127">
        <f t="shared" si="9220"/>
        <v>0</v>
      </c>
      <c r="AW2999" s="127">
        <f t="shared" si="9220"/>
        <v>0</v>
      </c>
      <c r="AX2999" s="126">
        <f t="shared" si="8658"/>
        <v>0</v>
      </c>
    </row>
    <row r="3000" spans="2:50" ht="15.75" customHeight="1" x14ac:dyDescent="0.2">
      <c r="B3000" s="123"/>
      <c r="C3000" s="128"/>
      <c r="D3000" s="128"/>
      <c r="E3000" s="128"/>
      <c r="F3000" s="128"/>
      <c r="G3000" s="128"/>
      <c r="H3000" s="128"/>
      <c r="I3000" s="128"/>
      <c r="J3000" s="128"/>
      <c r="K3000" s="128"/>
      <c r="L3000" s="128"/>
      <c r="M3000" s="128"/>
      <c r="N3000" s="129"/>
      <c r="O3000" s="119"/>
      <c r="P3000" s="120" t="str">
        <f t="shared" si="9037"/>
        <v/>
      </c>
      <c r="Q3000" s="121">
        <f t="shared" ref="Q3000:W3000" si="9221">SUMIF($B$9:$N$9,Q$9,$B3000:$N3000)/100</f>
        <v>0</v>
      </c>
      <c r="R3000" s="121">
        <f t="shared" si="9221"/>
        <v>0</v>
      </c>
      <c r="S3000" s="121">
        <f t="shared" si="9221"/>
        <v>0</v>
      </c>
      <c r="T3000" s="121">
        <f t="shared" si="9221"/>
        <v>0</v>
      </c>
      <c r="U3000" s="121">
        <f t="shared" si="9221"/>
        <v>0</v>
      </c>
      <c r="V3000" s="121">
        <f t="shared" si="9221"/>
        <v>0</v>
      </c>
      <c r="W3000" s="121">
        <f t="shared" si="9221"/>
        <v>0</v>
      </c>
      <c r="X3000" s="122">
        <f t="shared" si="8650"/>
        <v>0</v>
      </c>
      <c r="Y3000" s="121">
        <f t="shared" si="8651"/>
        <v>0</v>
      </c>
      <c r="Z3000" s="122">
        <f t="shared" si="8652"/>
        <v>0</v>
      </c>
      <c r="AA3000" s="121">
        <f t="shared" si="8653"/>
        <v>0</v>
      </c>
      <c r="AB3000" s="122">
        <f t="shared" si="9194"/>
        <v>0</v>
      </c>
      <c r="AC3000" s="122">
        <f t="shared" si="9194"/>
        <v>0</v>
      </c>
      <c r="AD3000" s="121">
        <f t="shared" si="8654"/>
        <v>0</v>
      </c>
      <c r="AE3000" s="122">
        <f t="shared" ref="AE3000:AM3000" si="9222">+($AN3000-$AD3000)/10+AD3000</f>
        <v>0</v>
      </c>
      <c r="AF3000" s="122">
        <f t="shared" si="9222"/>
        <v>0</v>
      </c>
      <c r="AG3000" s="122">
        <f t="shared" si="9222"/>
        <v>0</v>
      </c>
      <c r="AH3000" s="122">
        <f t="shared" si="9222"/>
        <v>0</v>
      </c>
      <c r="AI3000" s="122">
        <f t="shared" si="9222"/>
        <v>0</v>
      </c>
      <c r="AJ3000" s="122">
        <f t="shared" si="9222"/>
        <v>0</v>
      </c>
      <c r="AK3000" s="122">
        <f t="shared" si="9222"/>
        <v>0</v>
      </c>
      <c r="AL3000" s="122">
        <f t="shared" si="9222"/>
        <v>0</v>
      </c>
      <c r="AM3000" s="122">
        <f t="shared" si="9222"/>
        <v>0</v>
      </c>
      <c r="AN3000" s="121">
        <f t="shared" si="8656"/>
        <v>0</v>
      </c>
      <c r="AO3000" s="122">
        <f t="shared" ref="AO3000:AW3000" si="9223">+($AX3000-$AN3000)/10+AN3000</f>
        <v>0</v>
      </c>
      <c r="AP3000" s="122">
        <f t="shared" si="9223"/>
        <v>0</v>
      </c>
      <c r="AQ3000" s="122">
        <f t="shared" si="9223"/>
        <v>0</v>
      </c>
      <c r="AR3000" s="122">
        <f t="shared" si="9223"/>
        <v>0</v>
      </c>
      <c r="AS3000" s="122">
        <f t="shared" si="9223"/>
        <v>0</v>
      </c>
      <c r="AT3000" s="122">
        <f t="shared" si="9223"/>
        <v>0</v>
      </c>
      <c r="AU3000" s="122">
        <f t="shared" si="9223"/>
        <v>0</v>
      </c>
      <c r="AV3000" s="122">
        <f t="shared" si="9223"/>
        <v>0</v>
      </c>
      <c r="AW3000" s="122">
        <f t="shared" si="9223"/>
        <v>0</v>
      </c>
      <c r="AX3000" s="121">
        <f t="shared" si="8658"/>
        <v>0</v>
      </c>
    </row>
    <row r="3001" spans="2:50" ht="15.75" customHeight="1" x14ac:dyDescent="0.2">
      <c r="B3001" s="123"/>
      <c r="C3001" s="124"/>
      <c r="D3001" s="124"/>
      <c r="E3001" s="124"/>
      <c r="F3001" s="124"/>
      <c r="G3001" s="124"/>
      <c r="H3001" s="124"/>
      <c r="I3001" s="124"/>
      <c r="J3001" s="124"/>
      <c r="K3001" s="124"/>
      <c r="L3001" s="124"/>
      <c r="M3001" s="124"/>
      <c r="N3001" s="125"/>
      <c r="O3001" s="119"/>
      <c r="P3001" s="120" t="str">
        <f t="shared" si="9037"/>
        <v/>
      </c>
      <c r="Q3001" s="126">
        <f t="shared" ref="Q3001:W3001" si="9224">SUMIF($B$9:$N$9,Q$9,$B3001:$N3001)/100</f>
        <v>0</v>
      </c>
      <c r="R3001" s="126">
        <f t="shared" si="9224"/>
        <v>0</v>
      </c>
      <c r="S3001" s="126">
        <f t="shared" si="9224"/>
        <v>0</v>
      </c>
      <c r="T3001" s="126">
        <f t="shared" si="9224"/>
        <v>0</v>
      </c>
      <c r="U3001" s="126">
        <f t="shared" si="9224"/>
        <v>0</v>
      </c>
      <c r="V3001" s="126">
        <f t="shared" si="9224"/>
        <v>0</v>
      </c>
      <c r="W3001" s="126">
        <f t="shared" si="9224"/>
        <v>0</v>
      </c>
      <c r="X3001" s="127">
        <f t="shared" si="8650"/>
        <v>0</v>
      </c>
      <c r="Y3001" s="126">
        <f t="shared" si="8651"/>
        <v>0</v>
      </c>
      <c r="Z3001" s="127">
        <f t="shared" si="8652"/>
        <v>0</v>
      </c>
      <c r="AA3001" s="126">
        <f t="shared" si="8653"/>
        <v>0</v>
      </c>
      <c r="AB3001" s="127">
        <f t="shared" si="9194"/>
        <v>0</v>
      </c>
      <c r="AC3001" s="127">
        <f t="shared" si="9194"/>
        <v>0</v>
      </c>
      <c r="AD3001" s="126">
        <f t="shared" si="8654"/>
        <v>0</v>
      </c>
      <c r="AE3001" s="127">
        <f t="shared" ref="AE3001:AM3001" si="9225">+($AN3001-$AD3001)/10+AD3001</f>
        <v>0</v>
      </c>
      <c r="AF3001" s="127">
        <f t="shared" si="9225"/>
        <v>0</v>
      </c>
      <c r="AG3001" s="127">
        <f t="shared" si="9225"/>
        <v>0</v>
      </c>
      <c r="AH3001" s="127">
        <f t="shared" si="9225"/>
        <v>0</v>
      </c>
      <c r="AI3001" s="127">
        <f t="shared" si="9225"/>
        <v>0</v>
      </c>
      <c r="AJ3001" s="127">
        <f t="shared" si="9225"/>
        <v>0</v>
      </c>
      <c r="AK3001" s="127">
        <f t="shared" si="9225"/>
        <v>0</v>
      </c>
      <c r="AL3001" s="127">
        <f t="shared" si="9225"/>
        <v>0</v>
      </c>
      <c r="AM3001" s="127">
        <f t="shared" si="9225"/>
        <v>0</v>
      </c>
      <c r="AN3001" s="126">
        <f t="shared" si="8656"/>
        <v>0</v>
      </c>
      <c r="AO3001" s="127">
        <f t="shared" ref="AO3001:AW3001" si="9226">+($AX3001-$AN3001)/10+AN3001</f>
        <v>0</v>
      </c>
      <c r="AP3001" s="127">
        <f t="shared" si="9226"/>
        <v>0</v>
      </c>
      <c r="AQ3001" s="127">
        <f t="shared" si="9226"/>
        <v>0</v>
      </c>
      <c r="AR3001" s="127">
        <f t="shared" si="9226"/>
        <v>0</v>
      </c>
      <c r="AS3001" s="127">
        <f t="shared" si="9226"/>
        <v>0</v>
      </c>
      <c r="AT3001" s="127">
        <f t="shared" si="9226"/>
        <v>0</v>
      </c>
      <c r="AU3001" s="127">
        <f t="shared" si="9226"/>
        <v>0</v>
      </c>
      <c r="AV3001" s="127">
        <f t="shared" si="9226"/>
        <v>0</v>
      </c>
      <c r="AW3001" s="127">
        <f t="shared" si="9226"/>
        <v>0</v>
      </c>
      <c r="AX3001" s="126">
        <f t="shared" si="8658"/>
        <v>0</v>
      </c>
    </row>
    <row r="3002" spans="2:50" ht="15.75" customHeight="1" x14ac:dyDescent="0.2">
      <c r="B3002" s="123"/>
      <c r="C3002" s="128"/>
      <c r="D3002" s="128"/>
      <c r="E3002" s="128"/>
      <c r="F3002" s="128"/>
      <c r="G3002" s="128"/>
      <c r="H3002" s="128"/>
      <c r="I3002" s="128"/>
      <c r="J3002" s="128"/>
      <c r="K3002" s="128"/>
      <c r="L3002" s="128"/>
      <c r="M3002" s="128"/>
      <c r="N3002" s="129"/>
      <c r="O3002" s="119"/>
      <c r="P3002" s="120" t="str">
        <f t="shared" si="9037"/>
        <v/>
      </c>
      <c r="Q3002" s="121">
        <f t="shared" ref="Q3002:W3002" si="9227">SUMIF($B$9:$N$9,Q$9,$B3002:$N3002)/100</f>
        <v>0</v>
      </c>
      <c r="R3002" s="121">
        <f t="shared" si="9227"/>
        <v>0</v>
      </c>
      <c r="S3002" s="121">
        <f t="shared" si="9227"/>
        <v>0</v>
      </c>
      <c r="T3002" s="121">
        <f t="shared" si="9227"/>
        <v>0</v>
      </c>
      <c r="U3002" s="121">
        <f t="shared" si="9227"/>
        <v>0</v>
      </c>
      <c r="V3002" s="121">
        <f t="shared" si="9227"/>
        <v>0</v>
      </c>
      <c r="W3002" s="121">
        <f t="shared" si="9227"/>
        <v>0</v>
      </c>
      <c r="X3002" s="122">
        <f t="shared" si="8650"/>
        <v>0</v>
      </c>
      <c r="Y3002" s="121">
        <f t="shared" si="8651"/>
        <v>0</v>
      </c>
      <c r="Z3002" s="122">
        <f t="shared" si="8652"/>
        <v>0</v>
      </c>
      <c r="AA3002" s="121">
        <f t="shared" si="8653"/>
        <v>0</v>
      </c>
      <c r="AB3002" s="122">
        <f t="shared" si="9194"/>
        <v>0</v>
      </c>
      <c r="AC3002" s="122">
        <f t="shared" si="9194"/>
        <v>0</v>
      </c>
      <c r="AD3002" s="121">
        <f t="shared" si="8654"/>
        <v>0</v>
      </c>
      <c r="AE3002" s="122">
        <f t="shared" ref="AE3002:AM3002" si="9228">+($AN3002-$AD3002)/10+AD3002</f>
        <v>0</v>
      </c>
      <c r="AF3002" s="122">
        <f t="shared" si="9228"/>
        <v>0</v>
      </c>
      <c r="AG3002" s="122">
        <f t="shared" si="9228"/>
        <v>0</v>
      </c>
      <c r="AH3002" s="122">
        <f t="shared" si="9228"/>
        <v>0</v>
      </c>
      <c r="AI3002" s="122">
        <f t="shared" si="9228"/>
        <v>0</v>
      </c>
      <c r="AJ3002" s="122">
        <f t="shared" si="9228"/>
        <v>0</v>
      </c>
      <c r="AK3002" s="122">
        <f t="shared" si="9228"/>
        <v>0</v>
      </c>
      <c r="AL3002" s="122">
        <f t="shared" si="9228"/>
        <v>0</v>
      </c>
      <c r="AM3002" s="122">
        <f t="shared" si="9228"/>
        <v>0</v>
      </c>
      <c r="AN3002" s="121">
        <f t="shared" si="8656"/>
        <v>0</v>
      </c>
      <c r="AO3002" s="122">
        <f t="shared" ref="AO3002:AW3002" si="9229">+($AX3002-$AN3002)/10+AN3002</f>
        <v>0</v>
      </c>
      <c r="AP3002" s="122">
        <f t="shared" si="9229"/>
        <v>0</v>
      </c>
      <c r="AQ3002" s="122">
        <f t="shared" si="9229"/>
        <v>0</v>
      </c>
      <c r="AR3002" s="122">
        <f t="shared" si="9229"/>
        <v>0</v>
      </c>
      <c r="AS3002" s="122">
        <f t="shared" si="9229"/>
        <v>0</v>
      </c>
      <c r="AT3002" s="122">
        <f t="shared" si="9229"/>
        <v>0</v>
      </c>
      <c r="AU3002" s="122">
        <f t="shared" si="9229"/>
        <v>0</v>
      </c>
      <c r="AV3002" s="122">
        <f t="shared" si="9229"/>
        <v>0</v>
      </c>
      <c r="AW3002" s="122">
        <f t="shared" si="9229"/>
        <v>0</v>
      </c>
      <c r="AX3002" s="121">
        <f t="shared" si="8658"/>
        <v>0</v>
      </c>
    </row>
    <row r="3003" spans="2:50" ht="15.75" customHeight="1" x14ac:dyDescent="0.2">
      <c r="B3003" s="123"/>
      <c r="C3003" s="124"/>
      <c r="D3003" s="124"/>
      <c r="E3003" s="124"/>
      <c r="F3003" s="124"/>
      <c r="G3003" s="124"/>
      <c r="H3003" s="124"/>
      <c r="I3003" s="124"/>
      <c r="J3003" s="124"/>
      <c r="K3003" s="124"/>
      <c r="L3003" s="124"/>
      <c r="M3003" s="124"/>
      <c r="N3003" s="125"/>
      <c r="O3003" s="119"/>
      <c r="P3003" s="120" t="str">
        <f t="shared" si="9037"/>
        <v/>
      </c>
      <c r="Q3003" s="126">
        <f t="shared" ref="Q3003:W3003" si="9230">SUMIF($B$9:$N$9,Q$9,$B3003:$N3003)/100</f>
        <v>0</v>
      </c>
      <c r="R3003" s="126">
        <f t="shared" si="9230"/>
        <v>0</v>
      </c>
      <c r="S3003" s="126">
        <f t="shared" si="9230"/>
        <v>0</v>
      </c>
      <c r="T3003" s="126">
        <f t="shared" si="9230"/>
        <v>0</v>
      </c>
      <c r="U3003" s="126">
        <f t="shared" si="9230"/>
        <v>0</v>
      </c>
      <c r="V3003" s="126">
        <f t="shared" si="9230"/>
        <v>0</v>
      </c>
      <c r="W3003" s="126">
        <f t="shared" si="9230"/>
        <v>0</v>
      </c>
      <c r="X3003" s="127">
        <f t="shared" si="8650"/>
        <v>0</v>
      </c>
      <c r="Y3003" s="126">
        <f t="shared" si="8651"/>
        <v>0</v>
      </c>
      <c r="Z3003" s="127">
        <f t="shared" si="8652"/>
        <v>0</v>
      </c>
      <c r="AA3003" s="126">
        <f t="shared" si="8653"/>
        <v>0</v>
      </c>
      <c r="AB3003" s="127">
        <f t="shared" si="9194"/>
        <v>0</v>
      </c>
      <c r="AC3003" s="127">
        <f t="shared" si="9194"/>
        <v>0</v>
      </c>
      <c r="AD3003" s="126">
        <f t="shared" si="8654"/>
        <v>0</v>
      </c>
      <c r="AE3003" s="127">
        <f t="shared" ref="AE3003:AM3003" si="9231">+($AN3003-$AD3003)/10+AD3003</f>
        <v>0</v>
      </c>
      <c r="AF3003" s="127">
        <f t="shared" si="9231"/>
        <v>0</v>
      </c>
      <c r="AG3003" s="127">
        <f t="shared" si="9231"/>
        <v>0</v>
      </c>
      <c r="AH3003" s="127">
        <f t="shared" si="9231"/>
        <v>0</v>
      </c>
      <c r="AI3003" s="127">
        <f t="shared" si="9231"/>
        <v>0</v>
      </c>
      <c r="AJ3003" s="127">
        <f t="shared" si="9231"/>
        <v>0</v>
      </c>
      <c r="AK3003" s="127">
        <f t="shared" si="9231"/>
        <v>0</v>
      </c>
      <c r="AL3003" s="127">
        <f t="shared" si="9231"/>
        <v>0</v>
      </c>
      <c r="AM3003" s="127">
        <f t="shared" si="9231"/>
        <v>0</v>
      </c>
      <c r="AN3003" s="126">
        <f t="shared" si="8656"/>
        <v>0</v>
      </c>
      <c r="AO3003" s="127">
        <f t="shared" ref="AO3003:AW3003" si="9232">+($AX3003-$AN3003)/10+AN3003</f>
        <v>0</v>
      </c>
      <c r="AP3003" s="127">
        <f t="shared" si="9232"/>
        <v>0</v>
      </c>
      <c r="AQ3003" s="127">
        <f t="shared" si="9232"/>
        <v>0</v>
      </c>
      <c r="AR3003" s="127">
        <f t="shared" si="9232"/>
        <v>0</v>
      </c>
      <c r="AS3003" s="127">
        <f t="shared" si="9232"/>
        <v>0</v>
      </c>
      <c r="AT3003" s="127">
        <f t="shared" si="9232"/>
        <v>0</v>
      </c>
      <c r="AU3003" s="127">
        <f t="shared" si="9232"/>
        <v>0</v>
      </c>
      <c r="AV3003" s="127">
        <f t="shared" si="9232"/>
        <v>0</v>
      </c>
      <c r="AW3003" s="127">
        <f t="shared" si="9232"/>
        <v>0</v>
      </c>
      <c r="AX3003" s="126">
        <f t="shared" si="8658"/>
        <v>0</v>
      </c>
    </row>
    <row r="3004" spans="2:50" ht="15.75" customHeight="1" x14ac:dyDescent="0.2">
      <c r="B3004" s="123"/>
      <c r="C3004" s="128"/>
      <c r="D3004" s="128"/>
      <c r="E3004" s="128"/>
      <c r="F3004" s="128"/>
      <c r="G3004" s="128"/>
      <c r="H3004" s="128"/>
      <c r="I3004" s="128"/>
      <c r="J3004" s="128"/>
      <c r="K3004" s="128"/>
      <c r="L3004" s="128"/>
      <c r="M3004" s="128"/>
      <c r="N3004" s="129"/>
      <c r="O3004" s="119"/>
      <c r="P3004" s="120" t="str">
        <f t="shared" si="9037"/>
        <v/>
      </c>
      <c r="Q3004" s="121">
        <f t="shared" ref="Q3004:W3004" si="9233">SUMIF($B$9:$N$9,Q$9,$B3004:$N3004)/100</f>
        <v>0</v>
      </c>
      <c r="R3004" s="121">
        <f t="shared" si="9233"/>
        <v>0</v>
      </c>
      <c r="S3004" s="121">
        <f t="shared" si="9233"/>
        <v>0</v>
      </c>
      <c r="T3004" s="121">
        <f t="shared" si="9233"/>
        <v>0</v>
      </c>
      <c r="U3004" s="121">
        <f t="shared" si="9233"/>
        <v>0</v>
      </c>
      <c r="V3004" s="121">
        <f t="shared" si="9233"/>
        <v>0</v>
      </c>
      <c r="W3004" s="121">
        <f t="shared" si="9233"/>
        <v>0</v>
      </c>
      <c r="X3004" s="122">
        <f t="shared" si="8650"/>
        <v>0</v>
      </c>
      <c r="Y3004" s="121">
        <f t="shared" si="8651"/>
        <v>0</v>
      </c>
      <c r="Z3004" s="122">
        <f t="shared" si="8652"/>
        <v>0</v>
      </c>
      <c r="AA3004" s="121">
        <f t="shared" si="8653"/>
        <v>0</v>
      </c>
      <c r="AB3004" s="122">
        <f t="shared" si="9194"/>
        <v>0</v>
      </c>
      <c r="AC3004" s="122">
        <f t="shared" si="9194"/>
        <v>0</v>
      </c>
      <c r="AD3004" s="121">
        <f t="shared" si="8654"/>
        <v>0</v>
      </c>
      <c r="AE3004" s="122">
        <f t="shared" ref="AE3004:AM3004" si="9234">+($AN3004-$AD3004)/10+AD3004</f>
        <v>0</v>
      </c>
      <c r="AF3004" s="122">
        <f t="shared" si="9234"/>
        <v>0</v>
      </c>
      <c r="AG3004" s="122">
        <f t="shared" si="9234"/>
        <v>0</v>
      </c>
      <c r="AH3004" s="122">
        <f t="shared" si="9234"/>
        <v>0</v>
      </c>
      <c r="AI3004" s="122">
        <f t="shared" si="9234"/>
        <v>0</v>
      </c>
      <c r="AJ3004" s="122">
        <f t="shared" si="9234"/>
        <v>0</v>
      </c>
      <c r="AK3004" s="122">
        <f t="shared" si="9234"/>
        <v>0</v>
      </c>
      <c r="AL3004" s="122">
        <f t="shared" si="9234"/>
        <v>0</v>
      </c>
      <c r="AM3004" s="122">
        <f t="shared" si="9234"/>
        <v>0</v>
      </c>
      <c r="AN3004" s="121">
        <f t="shared" si="8656"/>
        <v>0</v>
      </c>
      <c r="AO3004" s="122">
        <f t="shared" ref="AO3004:AW3004" si="9235">+($AX3004-$AN3004)/10+AN3004</f>
        <v>0</v>
      </c>
      <c r="AP3004" s="122">
        <f t="shared" si="9235"/>
        <v>0</v>
      </c>
      <c r="AQ3004" s="122">
        <f t="shared" si="9235"/>
        <v>0</v>
      </c>
      <c r="AR3004" s="122">
        <f t="shared" si="9235"/>
        <v>0</v>
      </c>
      <c r="AS3004" s="122">
        <f t="shared" si="9235"/>
        <v>0</v>
      </c>
      <c r="AT3004" s="122">
        <f t="shared" si="9235"/>
        <v>0</v>
      </c>
      <c r="AU3004" s="122">
        <f t="shared" si="9235"/>
        <v>0</v>
      </c>
      <c r="AV3004" s="122">
        <f t="shared" si="9235"/>
        <v>0</v>
      </c>
      <c r="AW3004" s="122">
        <f t="shared" si="9235"/>
        <v>0</v>
      </c>
      <c r="AX3004" s="121">
        <f t="shared" si="8658"/>
        <v>0</v>
      </c>
    </row>
    <row r="3005" spans="2:50" ht="15.75" customHeight="1" x14ac:dyDescent="0.2">
      <c r="B3005" s="123"/>
      <c r="C3005" s="124"/>
      <c r="D3005" s="124"/>
      <c r="E3005" s="124"/>
      <c r="F3005" s="124"/>
      <c r="G3005" s="124"/>
      <c r="H3005" s="124"/>
      <c r="I3005" s="124"/>
      <c r="J3005" s="124"/>
      <c r="K3005" s="124"/>
      <c r="L3005" s="124"/>
      <c r="M3005" s="124"/>
      <c r="N3005" s="125"/>
      <c r="P3005" s="120" t="str">
        <f t="shared" si="9037"/>
        <v/>
      </c>
      <c r="Q3005" s="126">
        <f t="shared" ref="Q3005:W3005" si="9236">SUMIF($B$9:$N$9,Q$9,$B3005:$N3005)/100</f>
        <v>0</v>
      </c>
      <c r="R3005" s="126">
        <f t="shared" si="9236"/>
        <v>0</v>
      </c>
      <c r="S3005" s="126">
        <f t="shared" si="9236"/>
        <v>0</v>
      </c>
      <c r="T3005" s="126">
        <f t="shared" si="9236"/>
        <v>0</v>
      </c>
      <c r="U3005" s="126">
        <f t="shared" si="9236"/>
        <v>0</v>
      </c>
      <c r="V3005" s="126">
        <f t="shared" si="9236"/>
        <v>0</v>
      </c>
      <c r="W3005" s="126">
        <f t="shared" si="9236"/>
        <v>0</v>
      </c>
      <c r="X3005" s="127">
        <f t="shared" si="8650"/>
        <v>0</v>
      </c>
      <c r="Y3005" s="126">
        <f t="shared" si="8651"/>
        <v>0</v>
      </c>
      <c r="Z3005" s="127">
        <f t="shared" si="8652"/>
        <v>0</v>
      </c>
      <c r="AA3005" s="126">
        <f t="shared" si="8653"/>
        <v>0</v>
      </c>
      <c r="AB3005" s="127">
        <f t="shared" si="9194"/>
        <v>0</v>
      </c>
      <c r="AC3005" s="127">
        <f t="shared" si="9194"/>
        <v>0</v>
      </c>
      <c r="AD3005" s="126">
        <f t="shared" si="8654"/>
        <v>0</v>
      </c>
      <c r="AE3005" s="127">
        <f t="shared" ref="AE3005:AM3005" si="9237">+($AN3005-$AD3005)/10+AD3005</f>
        <v>0</v>
      </c>
      <c r="AF3005" s="127">
        <f t="shared" si="9237"/>
        <v>0</v>
      </c>
      <c r="AG3005" s="127">
        <f t="shared" si="9237"/>
        <v>0</v>
      </c>
      <c r="AH3005" s="127">
        <f t="shared" si="9237"/>
        <v>0</v>
      </c>
      <c r="AI3005" s="127">
        <f t="shared" si="9237"/>
        <v>0</v>
      </c>
      <c r="AJ3005" s="127">
        <f t="shared" si="9237"/>
        <v>0</v>
      </c>
      <c r="AK3005" s="127">
        <f t="shared" si="9237"/>
        <v>0</v>
      </c>
      <c r="AL3005" s="127">
        <f t="shared" si="9237"/>
        <v>0</v>
      </c>
      <c r="AM3005" s="127">
        <f t="shared" si="9237"/>
        <v>0</v>
      </c>
      <c r="AN3005" s="126">
        <f t="shared" si="8656"/>
        <v>0</v>
      </c>
      <c r="AO3005" s="127">
        <f t="shared" ref="AO3005:AW3005" si="9238">+($AX3005-$AN3005)/10+AN3005</f>
        <v>0</v>
      </c>
      <c r="AP3005" s="127">
        <f t="shared" si="9238"/>
        <v>0</v>
      </c>
      <c r="AQ3005" s="127">
        <f t="shared" si="9238"/>
        <v>0</v>
      </c>
      <c r="AR3005" s="127">
        <f t="shared" si="9238"/>
        <v>0</v>
      </c>
      <c r="AS3005" s="127">
        <f t="shared" si="9238"/>
        <v>0</v>
      </c>
      <c r="AT3005" s="127">
        <f t="shared" si="9238"/>
        <v>0</v>
      </c>
      <c r="AU3005" s="127">
        <f t="shared" si="9238"/>
        <v>0</v>
      </c>
      <c r="AV3005" s="127">
        <f t="shared" si="9238"/>
        <v>0</v>
      </c>
      <c r="AW3005" s="127">
        <f t="shared" si="9238"/>
        <v>0</v>
      </c>
      <c r="AX3005" s="126">
        <f t="shared" si="8658"/>
        <v>0</v>
      </c>
    </row>
    <row r="3006" spans="2:50" ht="15.75" customHeight="1" x14ac:dyDescent="0.2">
      <c r="B3006" s="123"/>
      <c r="C3006" s="128"/>
      <c r="D3006" s="128"/>
      <c r="E3006" s="128"/>
      <c r="F3006" s="128"/>
      <c r="G3006" s="128"/>
      <c r="H3006" s="128"/>
      <c r="I3006" s="128"/>
      <c r="J3006" s="128"/>
      <c r="K3006" s="128"/>
      <c r="L3006" s="128"/>
      <c r="M3006" s="128"/>
      <c r="N3006" s="129"/>
      <c r="P3006" s="120" t="str">
        <f t="shared" si="9037"/>
        <v/>
      </c>
      <c r="Q3006" s="121">
        <f t="shared" ref="Q3006:W3006" si="9239">SUMIF($B$9:$N$9,Q$9,$B3006:$N3006)/100</f>
        <v>0</v>
      </c>
      <c r="R3006" s="121">
        <f t="shared" si="9239"/>
        <v>0</v>
      </c>
      <c r="S3006" s="121">
        <f t="shared" si="9239"/>
        <v>0</v>
      </c>
      <c r="T3006" s="121">
        <f t="shared" si="9239"/>
        <v>0</v>
      </c>
      <c r="U3006" s="121">
        <f t="shared" si="9239"/>
        <v>0</v>
      </c>
      <c r="V3006" s="121">
        <f t="shared" si="9239"/>
        <v>0</v>
      </c>
      <c r="W3006" s="121">
        <f t="shared" si="9239"/>
        <v>0</v>
      </c>
      <c r="X3006" s="122">
        <f t="shared" si="8650"/>
        <v>0</v>
      </c>
      <c r="Y3006" s="121">
        <f t="shared" si="8651"/>
        <v>0</v>
      </c>
      <c r="Z3006" s="122">
        <f t="shared" si="8652"/>
        <v>0</v>
      </c>
      <c r="AA3006" s="121">
        <f t="shared" si="8653"/>
        <v>0</v>
      </c>
      <c r="AB3006" s="122">
        <f t="shared" si="9194"/>
        <v>0</v>
      </c>
      <c r="AC3006" s="122">
        <f t="shared" si="9194"/>
        <v>0</v>
      </c>
      <c r="AD3006" s="121">
        <f t="shared" si="8654"/>
        <v>0</v>
      </c>
      <c r="AE3006" s="122">
        <f t="shared" ref="AE3006:AM3006" si="9240">+($AN3006-$AD3006)/10+AD3006</f>
        <v>0</v>
      </c>
      <c r="AF3006" s="122">
        <f t="shared" si="9240"/>
        <v>0</v>
      </c>
      <c r="AG3006" s="122">
        <f t="shared" si="9240"/>
        <v>0</v>
      </c>
      <c r="AH3006" s="122">
        <f t="shared" si="9240"/>
        <v>0</v>
      </c>
      <c r="AI3006" s="122">
        <f t="shared" si="9240"/>
        <v>0</v>
      </c>
      <c r="AJ3006" s="122">
        <f t="shared" si="9240"/>
        <v>0</v>
      </c>
      <c r="AK3006" s="122">
        <f t="shared" si="9240"/>
        <v>0</v>
      </c>
      <c r="AL3006" s="122">
        <f t="shared" si="9240"/>
        <v>0</v>
      </c>
      <c r="AM3006" s="122">
        <f t="shared" si="9240"/>
        <v>0</v>
      </c>
      <c r="AN3006" s="121">
        <f t="shared" si="8656"/>
        <v>0</v>
      </c>
      <c r="AO3006" s="122">
        <f t="shared" ref="AO3006:AW3006" si="9241">+($AX3006-$AN3006)/10+AN3006</f>
        <v>0</v>
      </c>
      <c r="AP3006" s="122">
        <f t="shared" si="9241"/>
        <v>0</v>
      </c>
      <c r="AQ3006" s="122">
        <f t="shared" si="9241"/>
        <v>0</v>
      </c>
      <c r="AR3006" s="122">
        <f t="shared" si="9241"/>
        <v>0</v>
      </c>
      <c r="AS3006" s="122">
        <f t="shared" si="9241"/>
        <v>0</v>
      </c>
      <c r="AT3006" s="122">
        <f t="shared" si="9241"/>
        <v>0</v>
      </c>
      <c r="AU3006" s="122">
        <f t="shared" si="9241"/>
        <v>0</v>
      </c>
      <c r="AV3006" s="122">
        <f t="shared" si="9241"/>
        <v>0</v>
      </c>
      <c r="AW3006" s="122">
        <f t="shared" si="9241"/>
        <v>0</v>
      </c>
      <c r="AX3006" s="121">
        <f t="shared" si="8658"/>
        <v>0</v>
      </c>
    </row>
    <row r="3007" spans="2:50" ht="15.75" customHeight="1" x14ac:dyDescent="0.2">
      <c r="B3007" s="123"/>
      <c r="C3007" s="124"/>
      <c r="D3007" s="124"/>
      <c r="E3007" s="124"/>
      <c r="F3007" s="124"/>
      <c r="G3007" s="124"/>
      <c r="H3007" s="124"/>
      <c r="I3007" s="124"/>
      <c r="J3007" s="124"/>
      <c r="K3007" s="124"/>
      <c r="L3007" s="124"/>
      <c r="M3007" s="124"/>
      <c r="N3007" s="125"/>
      <c r="P3007" s="120" t="str">
        <f t="shared" si="9037"/>
        <v/>
      </c>
      <c r="Q3007" s="126">
        <f t="shared" ref="Q3007:W3007" si="9242">SUMIF($B$9:$N$9,Q$9,$B3007:$N3007)/100</f>
        <v>0</v>
      </c>
      <c r="R3007" s="126">
        <f t="shared" si="9242"/>
        <v>0</v>
      </c>
      <c r="S3007" s="126">
        <f t="shared" si="9242"/>
        <v>0</v>
      </c>
      <c r="T3007" s="126">
        <f t="shared" si="9242"/>
        <v>0</v>
      </c>
      <c r="U3007" s="126">
        <f t="shared" si="9242"/>
        <v>0</v>
      </c>
      <c r="V3007" s="126">
        <f t="shared" si="9242"/>
        <v>0</v>
      </c>
      <c r="W3007" s="126">
        <f t="shared" si="9242"/>
        <v>0</v>
      </c>
      <c r="X3007" s="127">
        <f t="shared" si="8650"/>
        <v>0</v>
      </c>
      <c r="Y3007" s="126">
        <f t="shared" si="8651"/>
        <v>0</v>
      </c>
      <c r="Z3007" s="127">
        <f t="shared" si="8652"/>
        <v>0</v>
      </c>
      <c r="AA3007" s="126">
        <f t="shared" si="8653"/>
        <v>0</v>
      </c>
      <c r="AB3007" s="127">
        <f t="shared" si="9194"/>
        <v>0</v>
      </c>
      <c r="AC3007" s="127">
        <f t="shared" si="9194"/>
        <v>0</v>
      </c>
      <c r="AD3007" s="126">
        <f t="shared" si="8654"/>
        <v>0</v>
      </c>
      <c r="AE3007" s="127">
        <f t="shared" ref="AE3007:AM3007" si="9243">+($AN3007-$AD3007)/10+AD3007</f>
        <v>0</v>
      </c>
      <c r="AF3007" s="127">
        <f t="shared" si="9243"/>
        <v>0</v>
      </c>
      <c r="AG3007" s="127">
        <f t="shared" si="9243"/>
        <v>0</v>
      </c>
      <c r="AH3007" s="127">
        <f t="shared" si="9243"/>
        <v>0</v>
      </c>
      <c r="AI3007" s="127">
        <f t="shared" si="9243"/>
        <v>0</v>
      </c>
      <c r="AJ3007" s="127">
        <f t="shared" si="9243"/>
        <v>0</v>
      </c>
      <c r="AK3007" s="127">
        <f t="shared" si="9243"/>
        <v>0</v>
      </c>
      <c r="AL3007" s="127">
        <f t="shared" si="9243"/>
        <v>0</v>
      </c>
      <c r="AM3007" s="127">
        <f t="shared" si="9243"/>
        <v>0</v>
      </c>
      <c r="AN3007" s="126">
        <f t="shared" si="8656"/>
        <v>0</v>
      </c>
      <c r="AO3007" s="127">
        <f t="shared" ref="AO3007:AW3007" si="9244">+($AX3007-$AN3007)/10+AN3007</f>
        <v>0</v>
      </c>
      <c r="AP3007" s="127">
        <f t="shared" si="9244"/>
        <v>0</v>
      </c>
      <c r="AQ3007" s="127">
        <f t="shared" si="9244"/>
        <v>0</v>
      </c>
      <c r="AR3007" s="127">
        <f t="shared" si="9244"/>
        <v>0</v>
      </c>
      <c r="AS3007" s="127">
        <f t="shared" si="9244"/>
        <v>0</v>
      </c>
      <c r="AT3007" s="127">
        <f t="shared" si="9244"/>
        <v>0</v>
      </c>
      <c r="AU3007" s="127">
        <f t="shared" si="9244"/>
        <v>0</v>
      </c>
      <c r="AV3007" s="127">
        <f t="shared" si="9244"/>
        <v>0</v>
      </c>
      <c r="AW3007" s="127">
        <f t="shared" si="9244"/>
        <v>0</v>
      </c>
      <c r="AX3007" s="126">
        <f t="shared" si="8658"/>
        <v>0</v>
      </c>
    </row>
    <row r="3008" spans="2:50" ht="15.75" customHeight="1" x14ac:dyDescent="0.2">
      <c r="B3008" s="123"/>
      <c r="C3008" s="128"/>
      <c r="D3008" s="128"/>
      <c r="E3008" s="128"/>
      <c r="F3008" s="128"/>
      <c r="G3008" s="128"/>
      <c r="H3008" s="128"/>
      <c r="I3008" s="128"/>
      <c r="J3008" s="128"/>
      <c r="K3008" s="128"/>
      <c r="L3008" s="128"/>
      <c r="M3008" s="128"/>
      <c r="N3008" s="129"/>
      <c r="P3008" s="120" t="str">
        <f t="shared" si="9037"/>
        <v/>
      </c>
      <c r="Q3008" s="121">
        <f t="shared" ref="Q3008:W3008" si="9245">SUMIF($B$9:$N$9,Q$9,$B3008:$N3008)/100</f>
        <v>0</v>
      </c>
      <c r="R3008" s="121">
        <f t="shared" si="9245"/>
        <v>0</v>
      </c>
      <c r="S3008" s="121">
        <f t="shared" si="9245"/>
        <v>0</v>
      </c>
      <c r="T3008" s="121">
        <f t="shared" si="9245"/>
        <v>0</v>
      </c>
      <c r="U3008" s="121">
        <f t="shared" si="9245"/>
        <v>0</v>
      </c>
      <c r="V3008" s="121">
        <f t="shared" si="9245"/>
        <v>0</v>
      </c>
      <c r="W3008" s="121">
        <f t="shared" si="9245"/>
        <v>0</v>
      </c>
      <c r="X3008" s="122">
        <f t="shared" si="8650"/>
        <v>0</v>
      </c>
      <c r="Y3008" s="121">
        <f t="shared" si="8651"/>
        <v>0</v>
      </c>
      <c r="Z3008" s="122">
        <f t="shared" si="8652"/>
        <v>0</v>
      </c>
      <c r="AA3008" s="121">
        <f t="shared" si="8653"/>
        <v>0</v>
      </c>
      <c r="AB3008" s="122">
        <f t="shared" si="9194"/>
        <v>0</v>
      </c>
      <c r="AC3008" s="122">
        <f t="shared" si="9194"/>
        <v>0</v>
      </c>
      <c r="AD3008" s="121">
        <f t="shared" si="8654"/>
        <v>0</v>
      </c>
      <c r="AE3008" s="122">
        <f t="shared" ref="AE3008:AM3008" si="9246">+($AN3008-$AD3008)/10+AD3008</f>
        <v>0</v>
      </c>
      <c r="AF3008" s="122">
        <f t="shared" si="9246"/>
        <v>0</v>
      </c>
      <c r="AG3008" s="122">
        <f t="shared" si="9246"/>
        <v>0</v>
      </c>
      <c r="AH3008" s="122">
        <f t="shared" si="9246"/>
        <v>0</v>
      </c>
      <c r="AI3008" s="122">
        <f t="shared" si="9246"/>
        <v>0</v>
      </c>
      <c r="AJ3008" s="122">
        <f t="shared" si="9246"/>
        <v>0</v>
      </c>
      <c r="AK3008" s="122">
        <f t="shared" si="9246"/>
        <v>0</v>
      </c>
      <c r="AL3008" s="122">
        <f t="shared" si="9246"/>
        <v>0</v>
      </c>
      <c r="AM3008" s="122">
        <f t="shared" si="9246"/>
        <v>0</v>
      </c>
      <c r="AN3008" s="121">
        <f t="shared" si="8656"/>
        <v>0</v>
      </c>
      <c r="AO3008" s="122">
        <f t="shared" ref="AO3008:AW3008" si="9247">+($AX3008-$AN3008)/10+AN3008</f>
        <v>0</v>
      </c>
      <c r="AP3008" s="122">
        <f t="shared" si="9247"/>
        <v>0</v>
      </c>
      <c r="AQ3008" s="122">
        <f t="shared" si="9247"/>
        <v>0</v>
      </c>
      <c r="AR3008" s="122">
        <f t="shared" si="9247"/>
        <v>0</v>
      </c>
      <c r="AS3008" s="122">
        <f t="shared" si="9247"/>
        <v>0</v>
      </c>
      <c r="AT3008" s="122">
        <f t="shared" si="9247"/>
        <v>0</v>
      </c>
      <c r="AU3008" s="122">
        <f t="shared" si="9247"/>
        <v>0</v>
      </c>
      <c r="AV3008" s="122">
        <f t="shared" si="9247"/>
        <v>0</v>
      </c>
      <c r="AW3008" s="122">
        <f t="shared" si="9247"/>
        <v>0</v>
      </c>
      <c r="AX3008" s="121">
        <f t="shared" si="8658"/>
        <v>0</v>
      </c>
    </row>
    <row r="3009" spans="2:50" ht="15.75" customHeight="1" x14ac:dyDescent="0.2">
      <c r="B3009" s="123"/>
      <c r="C3009" s="124"/>
      <c r="D3009" s="124"/>
      <c r="E3009" s="124"/>
      <c r="F3009" s="124"/>
      <c r="G3009" s="124"/>
      <c r="H3009" s="124"/>
      <c r="I3009" s="124"/>
      <c r="J3009" s="124"/>
      <c r="K3009" s="124"/>
      <c r="L3009" s="124"/>
      <c r="M3009" s="124"/>
      <c r="N3009" s="125"/>
      <c r="P3009" s="120" t="str">
        <f t="shared" si="9037"/>
        <v/>
      </c>
      <c r="Q3009" s="126">
        <f t="shared" ref="Q3009:W3009" si="9248">SUMIF($B$9:$N$9,Q$9,$B3009:$N3009)/100</f>
        <v>0</v>
      </c>
      <c r="R3009" s="126">
        <f t="shared" si="9248"/>
        <v>0</v>
      </c>
      <c r="S3009" s="126">
        <f t="shared" si="9248"/>
        <v>0</v>
      </c>
      <c r="T3009" s="126">
        <f t="shared" si="9248"/>
        <v>0</v>
      </c>
      <c r="U3009" s="126">
        <f t="shared" si="9248"/>
        <v>0</v>
      </c>
      <c r="V3009" s="126">
        <f t="shared" si="9248"/>
        <v>0</v>
      </c>
      <c r="W3009" s="126">
        <f t="shared" si="9248"/>
        <v>0</v>
      </c>
      <c r="X3009" s="127">
        <f t="shared" si="8650"/>
        <v>0</v>
      </c>
      <c r="Y3009" s="126">
        <f t="shared" si="8651"/>
        <v>0</v>
      </c>
      <c r="Z3009" s="127">
        <f t="shared" si="8652"/>
        <v>0</v>
      </c>
      <c r="AA3009" s="126">
        <f t="shared" si="8653"/>
        <v>0</v>
      </c>
      <c r="AB3009" s="127">
        <f t="shared" si="9194"/>
        <v>0</v>
      </c>
      <c r="AC3009" s="127">
        <f t="shared" si="9194"/>
        <v>0</v>
      </c>
      <c r="AD3009" s="126">
        <f t="shared" si="8654"/>
        <v>0</v>
      </c>
      <c r="AE3009" s="127">
        <f t="shared" ref="AE3009:AM3009" si="9249">+($AN3009-$AD3009)/10+AD3009</f>
        <v>0</v>
      </c>
      <c r="AF3009" s="127">
        <f t="shared" si="9249"/>
        <v>0</v>
      </c>
      <c r="AG3009" s="127">
        <f t="shared" si="9249"/>
        <v>0</v>
      </c>
      <c r="AH3009" s="127">
        <f t="shared" si="9249"/>
        <v>0</v>
      </c>
      <c r="AI3009" s="127">
        <f t="shared" si="9249"/>
        <v>0</v>
      </c>
      <c r="AJ3009" s="127">
        <f t="shared" si="9249"/>
        <v>0</v>
      </c>
      <c r="AK3009" s="127">
        <f t="shared" si="9249"/>
        <v>0</v>
      </c>
      <c r="AL3009" s="127">
        <f t="shared" si="9249"/>
        <v>0</v>
      </c>
      <c r="AM3009" s="127">
        <f t="shared" si="9249"/>
        <v>0</v>
      </c>
      <c r="AN3009" s="126">
        <f t="shared" si="8656"/>
        <v>0</v>
      </c>
      <c r="AO3009" s="127">
        <f t="shared" ref="AO3009:AW3009" si="9250">+($AX3009-$AN3009)/10+AN3009</f>
        <v>0</v>
      </c>
      <c r="AP3009" s="127">
        <f t="shared" si="9250"/>
        <v>0</v>
      </c>
      <c r="AQ3009" s="127">
        <f t="shared" si="9250"/>
        <v>0</v>
      </c>
      <c r="AR3009" s="127">
        <f t="shared" si="9250"/>
        <v>0</v>
      </c>
      <c r="AS3009" s="127">
        <f t="shared" si="9250"/>
        <v>0</v>
      </c>
      <c r="AT3009" s="127">
        <f t="shared" si="9250"/>
        <v>0</v>
      </c>
      <c r="AU3009" s="127">
        <f t="shared" si="9250"/>
        <v>0</v>
      </c>
      <c r="AV3009" s="127">
        <f t="shared" si="9250"/>
        <v>0</v>
      </c>
      <c r="AW3009" s="127">
        <f t="shared" si="9250"/>
        <v>0</v>
      </c>
      <c r="AX3009" s="126">
        <f t="shared" si="8658"/>
        <v>0</v>
      </c>
    </row>
    <row r="3010" spans="2:50" ht="15.75" customHeight="1" x14ac:dyDescent="0.2">
      <c r="B3010" s="123"/>
      <c r="C3010" s="128"/>
      <c r="D3010" s="128"/>
      <c r="E3010" s="128"/>
      <c r="F3010" s="128"/>
      <c r="G3010" s="128"/>
      <c r="H3010" s="128"/>
      <c r="I3010" s="128"/>
      <c r="J3010" s="128"/>
      <c r="K3010" s="128"/>
      <c r="L3010" s="128"/>
      <c r="M3010" s="128"/>
      <c r="N3010" s="129"/>
      <c r="P3010" s="120" t="str">
        <f t="shared" si="9037"/>
        <v/>
      </c>
      <c r="Q3010" s="121">
        <f t="shared" ref="Q3010:W3010" si="9251">SUMIF($B$9:$N$9,Q$9,$B3010:$N3010)/100</f>
        <v>0</v>
      </c>
      <c r="R3010" s="121">
        <f t="shared" si="9251"/>
        <v>0</v>
      </c>
      <c r="S3010" s="121">
        <f t="shared" si="9251"/>
        <v>0</v>
      </c>
      <c r="T3010" s="121">
        <f t="shared" si="9251"/>
        <v>0</v>
      </c>
      <c r="U3010" s="121">
        <f t="shared" si="9251"/>
        <v>0</v>
      </c>
      <c r="V3010" s="121">
        <f t="shared" si="9251"/>
        <v>0</v>
      </c>
      <c r="W3010" s="121">
        <f t="shared" si="9251"/>
        <v>0</v>
      </c>
      <c r="X3010" s="122">
        <f t="shared" si="8650"/>
        <v>0</v>
      </c>
      <c r="Y3010" s="121">
        <f t="shared" si="8651"/>
        <v>0</v>
      </c>
      <c r="Z3010" s="122">
        <f t="shared" si="8652"/>
        <v>0</v>
      </c>
      <c r="AA3010" s="121">
        <f t="shared" si="8653"/>
        <v>0</v>
      </c>
      <c r="AB3010" s="122">
        <f t="shared" si="9194"/>
        <v>0</v>
      </c>
      <c r="AC3010" s="122">
        <f t="shared" si="9194"/>
        <v>0</v>
      </c>
      <c r="AD3010" s="121">
        <f t="shared" si="8654"/>
        <v>0</v>
      </c>
      <c r="AE3010" s="122">
        <f t="shared" ref="AE3010:AM3010" si="9252">+($AN3010-$AD3010)/10+AD3010</f>
        <v>0</v>
      </c>
      <c r="AF3010" s="122">
        <f t="shared" si="9252"/>
        <v>0</v>
      </c>
      <c r="AG3010" s="122">
        <f t="shared" si="9252"/>
        <v>0</v>
      </c>
      <c r="AH3010" s="122">
        <f t="shared" si="9252"/>
        <v>0</v>
      </c>
      <c r="AI3010" s="122">
        <f t="shared" si="9252"/>
        <v>0</v>
      </c>
      <c r="AJ3010" s="122">
        <f t="shared" si="9252"/>
        <v>0</v>
      </c>
      <c r="AK3010" s="122">
        <f t="shared" si="9252"/>
        <v>0</v>
      </c>
      <c r="AL3010" s="122">
        <f t="shared" si="9252"/>
        <v>0</v>
      </c>
      <c r="AM3010" s="122">
        <f t="shared" si="9252"/>
        <v>0</v>
      </c>
      <c r="AN3010" s="121">
        <f t="shared" si="8656"/>
        <v>0</v>
      </c>
      <c r="AO3010" s="122">
        <f t="shared" ref="AO3010:AW3010" si="9253">+($AX3010-$AN3010)/10+AN3010</f>
        <v>0</v>
      </c>
      <c r="AP3010" s="122">
        <f t="shared" si="9253"/>
        <v>0</v>
      </c>
      <c r="AQ3010" s="122">
        <f t="shared" si="9253"/>
        <v>0</v>
      </c>
      <c r="AR3010" s="122">
        <f t="shared" si="9253"/>
        <v>0</v>
      </c>
      <c r="AS3010" s="122">
        <f t="shared" si="9253"/>
        <v>0</v>
      </c>
      <c r="AT3010" s="122">
        <f t="shared" si="9253"/>
        <v>0</v>
      </c>
      <c r="AU3010" s="122">
        <f t="shared" si="9253"/>
        <v>0</v>
      </c>
      <c r="AV3010" s="122">
        <f t="shared" si="9253"/>
        <v>0</v>
      </c>
      <c r="AW3010" s="122">
        <f t="shared" si="9253"/>
        <v>0</v>
      </c>
      <c r="AX3010" s="121">
        <f t="shared" si="8658"/>
        <v>0</v>
      </c>
    </row>
    <row r="3011" spans="2:50" ht="15.75" customHeight="1" x14ac:dyDescent="0.2">
      <c r="B3011" s="123"/>
      <c r="C3011" s="124"/>
      <c r="D3011" s="124"/>
      <c r="E3011" s="124"/>
      <c r="F3011" s="124"/>
      <c r="G3011" s="124"/>
      <c r="H3011" s="124"/>
      <c r="I3011" s="124"/>
      <c r="J3011" s="124"/>
      <c r="K3011" s="124"/>
      <c r="L3011" s="124"/>
      <c r="M3011" s="124"/>
      <c r="N3011" s="125"/>
      <c r="P3011" s="120" t="str">
        <f t="shared" si="9037"/>
        <v/>
      </c>
      <c r="Q3011" s="126">
        <f t="shared" ref="Q3011:W3011" si="9254">SUMIF($B$9:$N$9,Q$9,$B3011:$N3011)/100</f>
        <v>0</v>
      </c>
      <c r="R3011" s="126">
        <f t="shared" si="9254"/>
        <v>0</v>
      </c>
      <c r="S3011" s="126">
        <f t="shared" si="9254"/>
        <v>0</v>
      </c>
      <c r="T3011" s="126">
        <f t="shared" si="9254"/>
        <v>0</v>
      </c>
      <c r="U3011" s="126">
        <f t="shared" si="9254"/>
        <v>0</v>
      </c>
      <c r="V3011" s="126">
        <f t="shared" si="9254"/>
        <v>0</v>
      </c>
      <c r="W3011" s="126">
        <f t="shared" si="9254"/>
        <v>0</v>
      </c>
      <c r="X3011" s="127">
        <f t="shared" si="8650"/>
        <v>0</v>
      </c>
      <c r="Y3011" s="126">
        <f t="shared" si="8651"/>
        <v>0</v>
      </c>
      <c r="Z3011" s="127">
        <f t="shared" si="8652"/>
        <v>0</v>
      </c>
      <c r="AA3011" s="126">
        <f t="shared" si="8653"/>
        <v>0</v>
      </c>
      <c r="AB3011" s="127">
        <f t="shared" ref="AB3011:AC3030" si="9255">+($AD3011-$AA3011)/3+AA3011</f>
        <v>0</v>
      </c>
      <c r="AC3011" s="127">
        <f t="shared" si="9255"/>
        <v>0</v>
      </c>
      <c r="AD3011" s="126">
        <f t="shared" si="8654"/>
        <v>0</v>
      </c>
      <c r="AE3011" s="127">
        <f t="shared" ref="AE3011:AM3011" si="9256">+($AN3011-$AD3011)/10+AD3011</f>
        <v>0</v>
      </c>
      <c r="AF3011" s="127">
        <f t="shared" si="9256"/>
        <v>0</v>
      </c>
      <c r="AG3011" s="127">
        <f t="shared" si="9256"/>
        <v>0</v>
      </c>
      <c r="AH3011" s="127">
        <f t="shared" si="9256"/>
        <v>0</v>
      </c>
      <c r="AI3011" s="127">
        <f t="shared" si="9256"/>
        <v>0</v>
      </c>
      <c r="AJ3011" s="127">
        <f t="shared" si="9256"/>
        <v>0</v>
      </c>
      <c r="AK3011" s="127">
        <f t="shared" si="9256"/>
        <v>0</v>
      </c>
      <c r="AL3011" s="127">
        <f t="shared" si="9256"/>
        <v>0</v>
      </c>
      <c r="AM3011" s="127">
        <f t="shared" si="9256"/>
        <v>0</v>
      </c>
      <c r="AN3011" s="126">
        <f t="shared" si="8656"/>
        <v>0</v>
      </c>
      <c r="AO3011" s="127">
        <f t="shared" ref="AO3011:AW3011" si="9257">+($AX3011-$AN3011)/10+AN3011</f>
        <v>0</v>
      </c>
      <c r="AP3011" s="127">
        <f t="shared" si="9257"/>
        <v>0</v>
      </c>
      <c r="AQ3011" s="127">
        <f t="shared" si="9257"/>
        <v>0</v>
      </c>
      <c r="AR3011" s="127">
        <f t="shared" si="9257"/>
        <v>0</v>
      </c>
      <c r="AS3011" s="127">
        <f t="shared" si="9257"/>
        <v>0</v>
      </c>
      <c r="AT3011" s="127">
        <f t="shared" si="9257"/>
        <v>0</v>
      </c>
      <c r="AU3011" s="127">
        <f t="shared" si="9257"/>
        <v>0</v>
      </c>
      <c r="AV3011" s="127">
        <f t="shared" si="9257"/>
        <v>0</v>
      </c>
      <c r="AW3011" s="127">
        <f t="shared" si="9257"/>
        <v>0</v>
      </c>
      <c r="AX3011" s="126">
        <f t="shared" si="8658"/>
        <v>0</v>
      </c>
    </row>
    <row r="3012" spans="2:50" ht="15.75" customHeight="1" x14ac:dyDescent="0.2">
      <c r="B3012" s="123"/>
      <c r="C3012" s="128"/>
      <c r="D3012" s="128"/>
      <c r="E3012" s="128"/>
      <c r="F3012" s="128"/>
      <c r="G3012" s="128"/>
      <c r="H3012" s="128"/>
      <c r="I3012" s="128"/>
      <c r="J3012" s="128"/>
      <c r="K3012" s="128"/>
      <c r="L3012" s="128"/>
      <c r="M3012" s="128"/>
      <c r="N3012" s="129"/>
      <c r="P3012" s="120" t="str">
        <f t="shared" si="9037"/>
        <v/>
      </c>
      <c r="Q3012" s="121">
        <f t="shared" ref="Q3012:W3012" si="9258">SUMIF($B$9:$N$9,Q$9,$B3012:$N3012)/100</f>
        <v>0</v>
      </c>
      <c r="R3012" s="121">
        <f t="shared" si="9258"/>
        <v>0</v>
      </c>
      <c r="S3012" s="121">
        <f t="shared" si="9258"/>
        <v>0</v>
      </c>
      <c r="T3012" s="121">
        <f t="shared" si="9258"/>
        <v>0</v>
      </c>
      <c r="U3012" s="121">
        <f t="shared" si="9258"/>
        <v>0</v>
      </c>
      <c r="V3012" s="121">
        <f t="shared" si="9258"/>
        <v>0</v>
      </c>
      <c r="W3012" s="121">
        <f t="shared" si="9258"/>
        <v>0</v>
      </c>
      <c r="X3012" s="122">
        <f t="shared" si="8650"/>
        <v>0</v>
      </c>
      <c r="Y3012" s="121">
        <f t="shared" si="8651"/>
        <v>0</v>
      </c>
      <c r="Z3012" s="122">
        <f t="shared" si="8652"/>
        <v>0</v>
      </c>
      <c r="AA3012" s="121">
        <f t="shared" si="8653"/>
        <v>0</v>
      </c>
      <c r="AB3012" s="122">
        <f t="shared" si="9255"/>
        <v>0</v>
      </c>
      <c r="AC3012" s="122">
        <f t="shared" si="9255"/>
        <v>0</v>
      </c>
      <c r="AD3012" s="121">
        <f t="shared" si="8654"/>
        <v>0</v>
      </c>
      <c r="AE3012" s="122">
        <f t="shared" ref="AE3012:AM3012" si="9259">+($AN3012-$AD3012)/10+AD3012</f>
        <v>0</v>
      </c>
      <c r="AF3012" s="122">
        <f t="shared" si="9259"/>
        <v>0</v>
      </c>
      <c r="AG3012" s="122">
        <f t="shared" si="9259"/>
        <v>0</v>
      </c>
      <c r="AH3012" s="122">
        <f t="shared" si="9259"/>
        <v>0</v>
      </c>
      <c r="AI3012" s="122">
        <f t="shared" si="9259"/>
        <v>0</v>
      </c>
      <c r="AJ3012" s="122">
        <f t="shared" si="9259"/>
        <v>0</v>
      </c>
      <c r="AK3012" s="122">
        <f t="shared" si="9259"/>
        <v>0</v>
      </c>
      <c r="AL3012" s="122">
        <f t="shared" si="9259"/>
        <v>0</v>
      </c>
      <c r="AM3012" s="122">
        <f t="shared" si="9259"/>
        <v>0</v>
      </c>
      <c r="AN3012" s="121">
        <f t="shared" si="8656"/>
        <v>0</v>
      </c>
      <c r="AO3012" s="122">
        <f t="shared" ref="AO3012:AW3012" si="9260">+($AX3012-$AN3012)/10+AN3012</f>
        <v>0</v>
      </c>
      <c r="AP3012" s="122">
        <f t="shared" si="9260"/>
        <v>0</v>
      </c>
      <c r="AQ3012" s="122">
        <f t="shared" si="9260"/>
        <v>0</v>
      </c>
      <c r="AR3012" s="122">
        <f t="shared" si="9260"/>
        <v>0</v>
      </c>
      <c r="AS3012" s="122">
        <f t="shared" si="9260"/>
        <v>0</v>
      </c>
      <c r="AT3012" s="122">
        <f t="shared" si="9260"/>
        <v>0</v>
      </c>
      <c r="AU3012" s="122">
        <f t="shared" si="9260"/>
        <v>0</v>
      </c>
      <c r="AV3012" s="122">
        <f t="shared" si="9260"/>
        <v>0</v>
      </c>
      <c r="AW3012" s="122">
        <f t="shared" si="9260"/>
        <v>0</v>
      </c>
      <c r="AX3012" s="121">
        <f t="shared" si="8658"/>
        <v>0</v>
      </c>
    </row>
    <row r="3013" spans="2:50" ht="15.75" customHeight="1" x14ac:dyDescent="0.2">
      <c r="B3013" s="123"/>
      <c r="C3013" s="124"/>
      <c r="D3013" s="124"/>
      <c r="E3013" s="124"/>
      <c r="F3013" s="124"/>
      <c r="G3013" s="124"/>
      <c r="H3013" s="124"/>
      <c r="I3013" s="124"/>
      <c r="J3013" s="124"/>
      <c r="K3013" s="124"/>
      <c r="L3013" s="124"/>
      <c r="M3013" s="124"/>
      <c r="N3013" s="125"/>
      <c r="P3013" s="120" t="str">
        <f t="shared" si="9037"/>
        <v/>
      </c>
      <c r="Q3013" s="126">
        <f t="shared" ref="Q3013:W3013" si="9261">SUMIF($B$9:$N$9,Q$9,$B3013:$N3013)/100</f>
        <v>0</v>
      </c>
      <c r="R3013" s="126">
        <f t="shared" si="9261"/>
        <v>0</v>
      </c>
      <c r="S3013" s="126">
        <f t="shared" si="9261"/>
        <v>0</v>
      </c>
      <c r="T3013" s="126">
        <f t="shared" si="9261"/>
        <v>0</v>
      </c>
      <c r="U3013" s="126">
        <f t="shared" si="9261"/>
        <v>0</v>
      </c>
      <c r="V3013" s="126">
        <f t="shared" si="9261"/>
        <v>0</v>
      </c>
      <c r="W3013" s="126">
        <f t="shared" si="9261"/>
        <v>0</v>
      </c>
      <c r="X3013" s="127">
        <f t="shared" si="8650"/>
        <v>0</v>
      </c>
      <c r="Y3013" s="126">
        <f t="shared" si="8651"/>
        <v>0</v>
      </c>
      <c r="Z3013" s="127">
        <f t="shared" si="8652"/>
        <v>0</v>
      </c>
      <c r="AA3013" s="126">
        <f t="shared" si="8653"/>
        <v>0</v>
      </c>
      <c r="AB3013" s="127">
        <f t="shared" si="9255"/>
        <v>0</v>
      </c>
      <c r="AC3013" s="127">
        <f t="shared" si="9255"/>
        <v>0</v>
      </c>
      <c r="AD3013" s="126">
        <f t="shared" si="8654"/>
        <v>0</v>
      </c>
      <c r="AE3013" s="127">
        <f t="shared" ref="AE3013:AM3013" si="9262">+($AN3013-$AD3013)/10+AD3013</f>
        <v>0</v>
      </c>
      <c r="AF3013" s="127">
        <f t="shared" si="9262"/>
        <v>0</v>
      </c>
      <c r="AG3013" s="127">
        <f t="shared" si="9262"/>
        <v>0</v>
      </c>
      <c r="AH3013" s="127">
        <f t="shared" si="9262"/>
        <v>0</v>
      </c>
      <c r="AI3013" s="127">
        <f t="shared" si="9262"/>
        <v>0</v>
      </c>
      <c r="AJ3013" s="127">
        <f t="shared" si="9262"/>
        <v>0</v>
      </c>
      <c r="AK3013" s="127">
        <f t="shared" si="9262"/>
        <v>0</v>
      </c>
      <c r="AL3013" s="127">
        <f t="shared" si="9262"/>
        <v>0</v>
      </c>
      <c r="AM3013" s="127">
        <f t="shared" si="9262"/>
        <v>0</v>
      </c>
      <c r="AN3013" s="126">
        <f t="shared" si="8656"/>
        <v>0</v>
      </c>
      <c r="AO3013" s="127">
        <f t="shared" ref="AO3013:AW3013" si="9263">+($AX3013-$AN3013)/10+AN3013</f>
        <v>0</v>
      </c>
      <c r="AP3013" s="127">
        <f t="shared" si="9263"/>
        <v>0</v>
      </c>
      <c r="AQ3013" s="127">
        <f t="shared" si="9263"/>
        <v>0</v>
      </c>
      <c r="AR3013" s="127">
        <f t="shared" si="9263"/>
        <v>0</v>
      </c>
      <c r="AS3013" s="127">
        <f t="shared" si="9263"/>
        <v>0</v>
      </c>
      <c r="AT3013" s="127">
        <f t="shared" si="9263"/>
        <v>0</v>
      </c>
      <c r="AU3013" s="127">
        <f t="shared" si="9263"/>
        <v>0</v>
      </c>
      <c r="AV3013" s="127">
        <f t="shared" si="9263"/>
        <v>0</v>
      </c>
      <c r="AW3013" s="127">
        <f t="shared" si="9263"/>
        <v>0</v>
      </c>
      <c r="AX3013" s="126">
        <f t="shared" si="8658"/>
        <v>0</v>
      </c>
    </row>
    <row r="3014" spans="2:50" ht="15.75" customHeight="1" x14ac:dyDescent="0.2">
      <c r="B3014" s="123"/>
      <c r="C3014" s="128"/>
      <c r="D3014" s="128"/>
      <c r="E3014" s="128"/>
      <c r="F3014" s="128"/>
      <c r="G3014" s="128"/>
      <c r="H3014" s="128"/>
      <c r="I3014" s="128"/>
      <c r="J3014" s="128"/>
      <c r="K3014" s="128"/>
      <c r="L3014" s="128"/>
      <c r="M3014" s="128"/>
      <c r="N3014" s="129"/>
      <c r="P3014" s="120" t="str">
        <f t="shared" si="9037"/>
        <v/>
      </c>
      <c r="Q3014" s="121">
        <f t="shared" ref="Q3014:W3014" si="9264">SUMIF($B$9:$N$9,Q$9,$B3014:$N3014)/100</f>
        <v>0</v>
      </c>
      <c r="R3014" s="121">
        <f t="shared" si="9264"/>
        <v>0</v>
      </c>
      <c r="S3014" s="121">
        <f t="shared" si="9264"/>
        <v>0</v>
      </c>
      <c r="T3014" s="121">
        <f t="shared" si="9264"/>
        <v>0</v>
      </c>
      <c r="U3014" s="121">
        <f t="shared" si="9264"/>
        <v>0</v>
      </c>
      <c r="V3014" s="121">
        <f t="shared" si="9264"/>
        <v>0</v>
      </c>
      <c r="W3014" s="121">
        <f t="shared" si="9264"/>
        <v>0</v>
      </c>
      <c r="X3014" s="122">
        <f t="shared" si="8650"/>
        <v>0</v>
      </c>
      <c r="Y3014" s="121">
        <f t="shared" si="8651"/>
        <v>0</v>
      </c>
      <c r="Z3014" s="122">
        <f t="shared" si="8652"/>
        <v>0</v>
      </c>
      <c r="AA3014" s="121">
        <f t="shared" si="8653"/>
        <v>0</v>
      </c>
      <c r="AB3014" s="122">
        <f t="shared" si="9255"/>
        <v>0</v>
      </c>
      <c r="AC3014" s="122">
        <f t="shared" si="9255"/>
        <v>0</v>
      </c>
      <c r="AD3014" s="121">
        <f t="shared" si="8654"/>
        <v>0</v>
      </c>
      <c r="AE3014" s="122">
        <f t="shared" ref="AE3014:AM3014" si="9265">+($AN3014-$AD3014)/10+AD3014</f>
        <v>0</v>
      </c>
      <c r="AF3014" s="122">
        <f t="shared" si="9265"/>
        <v>0</v>
      </c>
      <c r="AG3014" s="122">
        <f t="shared" si="9265"/>
        <v>0</v>
      </c>
      <c r="AH3014" s="122">
        <f t="shared" si="9265"/>
        <v>0</v>
      </c>
      <c r="AI3014" s="122">
        <f t="shared" si="9265"/>
        <v>0</v>
      </c>
      <c r="AJ3014" s="122">
        <f t="shared" si="9265"/>
        <v>0</v>
      </c>
      <c r="AK3014" s="122">
        <f t="shared" si="9265"/>
        <v>0</v>
      </c>
      <c r="AL3014" s="122">
        <f t="shared" si="9265"/>
        <v>0</v>
      </c>
      <c r="AM3014" s="122">
        <f t="shared" si="9265"/>
        <v>0</v>
      </c>
      <c r="AN3014" s="121">
        <f t="shared" si="8656"/>
        <v>0</v>
      </c>
      <c r="AO3014" s="122">
        <f t="shared" ref="AO3014:AW3014" si="9266">+($AX3014-$AN3014)/10+AN3014</f>
        <v>0</v>
      </c>
      <c r="AP3014" s="122">
        <f t="shared" si="9266"/>
        <v>0</v>
      </c>
      <c r="AQ3014" s="122">
        <f t="shared" si="9266"/>
        <v>0</v>
      </c>
      <c r="AR3014" s="122">
        <f t="shared" si="9266"/>
        <v>0</v>
      </c>
      <c r="AS3014" s="122">
        <f t="shared" si="9266"/>
        <v>0</v>
      </c>
      <c r="AT3014" s="122">
        <f t="shared" si="9266"/>
        <v>0</v>
      </c>
      <c r="AU3014" s="122">
        <f t="shared" si="9266"/>
        <v>0</v>
      </c>
      <c r="AV3014" s="122">
        <f t="shared" si="9266"/>
        <v>0</v>
      </c>
      <c r="AW3014" s="122">
        <f t="shared" si="9266"/>
        <v>0</v>
      </c>
      <c r="AX3014" s="121">
        <f t="shared" si="8658"/>
        <v>0</v>
      </c>
    </row>
    <row r="3015" spans="2:50" ht="15.75" customHeight="1" x14ac:dyDescent="0.2">
      <c r="B3015" s="123"/>
      <c r="C3015" s="124"/>
      <c r="D3015" s="124"/>
      <c r="E3015" s="124"/>
      <c r="F3015" s="124"/>
      <c r="G3015" s="124"/>
      <c r="H3015" s="124"/>
      <c r="I3015" s="124"/>
      <c r="J3015" s="124"/>
      <c r="K3015" s="124"/>
      <c r="L3015" s="124"/>
      <c r="M3015" s="124"/>
      <c r="N3015" s="125"/>
      <c r="P3015" s="120" t="str">
        <f t="shared" si="9037"/>
        <v/>
      </c>
      <c r="Q3015" s="126">
        <f t="shared" ref="Q3015:W3015" si="9267">SUMIF($B$9:$N$9,Q$9,$B3015:$N3015)/100</f>
        <v>0</v>
      </c>
      <c r="R3015" s="126">
        <f t="shared" si="9267"/>
        <v>0</v>
      </c>
      <c r="S3015" s="126">
        <f t="shared" si="9267"/>
        <v>0</v>
      </c>
      <c r="T3015" s="126">
        <f t="shared" si="9267"/>
        <v>0</v>
      </c>
      <c r="U3015" s="126">
        <f t="shared" si="9267"/>
        <v>0</v>
      </c>
      <c r="V3015" s="126">
        <f t="shared" si="9267"/>
        <v>0</v>
      </c>
      <c r="W3015" s="126">
        <f t="shared" si="9267"/>
        <v>0</v>
      </c>
      <c r="X3015" s="127">
        <f t="shared" si="8650"/>
        <v>0</v>
      </c>
      <c r="Y3015" s="126">
        <f t="shared" si="8651"/>
        <v>0</v>
      </c>
      <c r="Z3015" s="127">
        <f t="shared" si="8652"/>
        <v>0</v>
      </c>
      <c r="AA3015" s="126">
        <f t="shared" si="8653"/>
        <v>0</v>
      </c>
      <c r="AB3015" s="127">
        <f t="shared" si="9255"/>
        <v>0</v>
      </c>
      <c r="AC3015" s="127">
        <f t="shared" si="9255"/>
        <v>0</v>
      </c>
      <c r="AD3015" s="126">
        <f t="shared" si="8654"/>
        <v>0</v>
      </c>
      <c r="AE3015" s="127">
        <f t="shared" ref="AE3015:AM3015" si="9268">+($AN3015-$AD3015)/10+AD3015</f>
        <v>0</v>
      </c>
      <c r="AF3015" s="127">
        <f t="shared" si="9268"/>
        <v>0</v>
      </c>
      <c r="AG3015" s="127">
        <f t="shared" si="9268"/>
        <v>0</v>
      </c>
      <c r="AH3015" s="127">
        <f t="shared" si="9268"/>
        <v>0</v>
      </c>
      <c r="AI3015" s="127">
        <f t="shared" si="9268"/>
        <v>0</v>
      </c>
      <c r="AJ3015" s="127">
        <f t="shared" si="9268"/>
        <v>0</v>
      </c>
      <c r="AK3015" s="127">
        <f t="shared" si="9268"/>
        <v>0</v>
      </c>
      <c r="AL3015" s="127">
        <f t="shared" si="9268"/>
        <v>0</v>
      </c>
      <c r="AM3015" s="127">
        <f t="shared" si="9268"/>
        <v>0</v>
      </c>
      <c r="AN3015" s="126">
        <f t="shared" si="8656"/>
        <v>0</v>
      </c>
      <c r="AO3015" s="127">
        <f t="shared" ref="AO3015:AW3015" si="9269">+($AX3015-$AN3015)/10+AN3015</f>
        <v>0</v>
      </c>
      <c r="AP3015" s="127">
        <f t="shared" si="9269"/>
        <v>0</v>
      </c>
      <c r="AQ3015" s="127">
        <f t="shared" si="9269"/>
        <v>0</v>
      </c>
      <c r="AR3015" s="127">
        <f t="shared" si="9269"/>
        <v>0</v>
      </c>
      <c r="AS3015" s="127">
        <f t="shared" si="9269"/>
        <v>0</v>
      </c>
      <c r="AT3015" s="127">
        <f t="shared" si="9269"/>
        <v>0</v>
      </c>
      <c r="AU3015" s="127">
        <f t="shared" si="9269"/>
        <v>0</v>
      </c>
      <c r="AV3015" s="127">
        <f t="shared" si="9269"/>
        <v>0</v>
      </c>
      <c r="AW3015" s="127">
        <f t="shared" si="9269"/>
        <v>0</v>
      </c>
      <c r="AX3015" s="126">
        <f t="shared" si="8658"/>
        <v>0</v>
      </c>
    </row>
    <row r="3016" spans="2:50" ht="15.75" customHeight="1" x14ac:dyDescent="0.2">
      <c r="B3016" s="123"/>
      <c r="C3016" s="128"/>
      <c r="D3016" s="128"/>
      <c r="E3016" s="128"/>
      <c r="F3016" s="128"/>
      <c r="G3016" s="128"/>
      <c r="H3016" s="128"/>
      <c r="I3016" s="128"/>
      <c r="J3016" s="128"/>
      <c r="K3016" s="128"/>
      <c r="L3016" s="128"/>
      <c r="M3016" s="128"/>
      <c r="N3016" s="129"/>
      <c r="P3016" s="120" t="str">
        <f t="shared" si="9037"/>
        <v/>
      </c>
      <c r="Q3016" s="121">
        <f t="shared" ref="Q3016:W3016" si="9270">SUMIF($B$9:$N$9,Q$9,$B3016:$N3016)/100</f>
        <v>0</v>
      </c>
      <c r="R3016" s="121">
        <f t="shared" si="9270"/>
        <v>0</v>
      </c>
      <c r="S3016" s="121">
        <f t="shared" si="9270"/>
        <v>0</v>
      </c>
      <c r="T3016" s="121">
        <f t="shared" si="9270"/>
        <v>0</v>
      </c>
      <c r="U3016" s="121">
        <f t="shared" si="9270"/>
        <v>0</v>
      </c>
      <c r="V3016" s="121">
        <f t="shared" si="9270"/>
        <v>0</v>
      </c>
      <c r="W3016" s="121">
        <f t="shared" si="9270"/>
        <v>0</v>
      </c>
      <c r="X3016" s="122">
        <f t="shared" si="8650"/>
        <v>0</v>
      </c>
      <c r="Y3016" s="121">
        <f t="shared" si="8651"/>
        <v>0</v>
      </c>
      <c r="Z3016" s="122">
        <f t="shared" si="8652"/>
        <v>0</v>
      </c>
      <c r="AA3016" s="121">
        <f t="shared" si="8653"/>
        <v>0</v>
      </c>
      <c r="AB3016" s="122">
        <f t="shared" si="9255"/>
        <v>0</v>
      </c>
      <c r="AC3016" s="122">
        <f t="shared" si="9255"/>
        <v>0</v>
      </c>
      <c r="AD3016" s="121">
        <f t="shared" si="8654"/>
        <v>0</v>
      </c>
      <c r="AE3016" s="122">
        <f t="shared" ref="AE3016:AM3016" si="9271">+($AN3016-$AD3016)/10+AD3016</f>
        <v>0</v>
      </c>
      <c r="AF3016" s="122">
        <f t="shared" si="9271"/>
        <v>0</v>
      </c>
      <c r="AG3016" s="122">
        <f t="shared" si="9271"/>
        <v>0</v>
      </c>
      <c r="AH3016" s="122">
        <f t="shared" si="9271"/>
        <v>0</v>
      </c>
      <c r="AI3016" s="122">
        <f t="shared" si="9271"/>
        <v>0</v>
      </c>
      <c r="AJ3016" s="122">
        <f t="shared" si="9271"/>
        <v>0</v>
      </c>
      <c r="AK3016" s="122">
        <f t="shared" si="9271"/>
        <v>0</v>
      </c>
      <c r="AL3016" s="122">
        <f t="shared" si="9271"/>
        <v>0</v>
      </c>
      <c r="AM3016" s="122">
        <f t="shared" si="9271"/>
        <v>0</v>
      </c>
      <c r="AN3016" s="121">
        <f t="shared" si="8656"/>
        <v>0</v>
      </c>
      <c r="AO3016" s="122">
        <f t="shared" ref="AO3016:AW3016" si="9272">+($AX3016-$AN3016)/10+AN3016</f>
        <v>0</v>
      </c>
      <c r="AP3016" s="122">
        <f t="shared" si="9272"/>
        <v>0</v>
      </c>
      <c r="AQ3016" s="122">
        <f t="shared" si="9272"/>
        <v>0</v>
      </c>
      <c r="AR3016" s="122">
        <f t="shared" si="9272"/>
        <v>0</v>
      </c>
      <c r="AS3016" s="122">
        <f t="shared" si="9272"/>
        <v>0</v>
      </c>
      <c r="AT3016" s="122">
        <f t="shared" si="9272"/>
        <v>0</v>
      </c>
      <c r="AU3016" s="122">
        <f t="shared" si="9272"/>
        <v>0</v>
      </c>
      <c r="AV3016" s="122">
        <f t="shared" si="9272"/>
        <v>0</v>
      </c>
      <c r="AW3016" s="122">
        <f t="shared" si="9272"/>
        <v>0</v>
      </c>
      <c r="AX3016" s="121">
        <f t="shared" si="8658"/>
        <v>0</v>
      </c>
    </row>
    <row r="3017" spans="2:50" ht="15.75" customHeight="1" x14ac:dyDescent="0.2">
      <c r="B3017" s="123"/>
      <c r="C3017" s="124"/>
      <c r="D3017" s="124"/>
      <c r="E3017" s="124"/>
      <c r="F3017" s="124"/>
      <c r="G3017" s="124"/>
      <c r="H3017" s="124"/>
      <c r="I3017" s="124"/>
      <c r="J3017" s="124"/>
      <c r="K3017" s="124"/>
      <c r="L3017" s="124"/>
      <c r="M3017" s="124"/>
      <c r="N3017" s="125"/>
      <c r="P3017" s="120" t="str">
        <f t="shared" si="9037"/>
        <v/>
      </c>
      <c r="Q3017" s="126">
        <f t="shared" ref="Q3017:W3017" si="9273">SUMIF($B$9:$N$9,Q$9,$B3017:$N3017)/100</f>
        <v>0</v>
      </c>
      <c r="R3017" s="126">
        <f t="shared" si="9273"/>
        <v>0</v>
      </c>
      <c r="S3017" s="126">
        <f t="shared" si="9273"/>
        <v>0</v>
      </c>
      <c r="T3017" s="126">
        <f t="shared" si="9273"/>
        <v>0</v>
      </c>
      <c r="U3017" s="126">
        <f t="shared" si="9273"/>
        <v>0</v>
      </c>
      <c r="V3017" s="126">
        <f t="shared" si="9273"/>
        <v>0</v>
      </c>
      <c r="W3017" s="126">
        <f t="shared" si="9273"/>
        <v>0</v>
      </c>
      <c r="X3017" s="127">
        <f t="shared" si="8650"/>
        <v>0</v>
      </c>
      <c r="Y3017" s="126">
        <f t="shared" si="8651"/>
        <v>0</v>
      </c>
      <c r="Z3017" s="127">
        <f t="shared" si="8652"/>
        <v>0</v>
      </c>
      <c r="AA3017" s="126">
        <f t="shared" si="8653"/>
        <v>0</v>
      </c>
      <c r="AB3017" s="127">
        <f t="shared" si="9255"/>
        <v>0</v>
      </c>
      <c r="AC3017" s="127">
        <f t="shared" si="9255"/>
        <v>0</v>
      </c>
      <c r="AD3017" s="126">
        <f t="shared" si="8654"/>
        <v>0</v>
      </c>
      <c r="AE3017" s="127">
        <f t="shared" ref="AE3017:AM3017" si="9274">+($AN3017-$AD3017)/10+AD3017</f>
        <v>0</v>
      </c>
      <c r="AF3017" s="127">
        <f t="shared" si="9274"/>
        <v>0</v>
      </c>
      <c r="AG3017" s="127">
        <f t="shared" si="9274"/>
        <v>0</v>
      </c>
      <c r="AH3017" s="127">
        <f t="shared" si="9274"/>
        <v>0</v>
      </c>
      <c r="AI3017" s="127">
        <f t="shared" si="9274"/>
        <v>0</v>
      </c>
      <c r="AJ3017" s="127">
        <f t="shared" si="9274"/>
        <v>0</v>
      </c>
      <c r="AK3017" s="127">
        <f t="shared" si="9274"/>
        <v>0</v>
      </c>
      <c r="AL3017" s="127">
        <f t="shared" si="9274"/>
        <v>0</v>
      </c>
      <c r="AM3017" s="127">
        <f t="shared" si="9274"/>
        <v>0</v>
      </c>
      <c r="AN3017" s="126">
        <f t="shared" si="8656"/>
        <v>0</v>
      </c>
      <c r="AO3017" s="127">
        <f t="shared" ref="AO3017:AW3017" si="9275">+($AX3017-$AN3017)/10+AN3017</f>
        <v>0</v>
      </c>
      <c r="AP3017" s="127">
        <f t="shared" si="9275"/>
        <v>0</v>
      </c>
      <c r="AQ3017" s="127">
        <f t="shared" si="9275"/>
        <v>0</v>
      </c>
      <c r="AR3017" s="127">
        <f t="shared" si="9275"/>
        <v>0</v>
      </c>
      <c r="AS3017" s="127">
        <f t="shared" si="9275"/>
        <v>0</v>
      </c>
      <c r="AT3017" s="127">
        <f t="shared" si="9275"/>
        <v>0</v>
      </c>
      <c r="AU3017" s="127">
        <f t="shared" si="9275"/>
        <v>0</v>
      </c>
      <c r="AV3017" s="127">
        <f t="shared" si="9275"/>
        <v>0</v>
      </c>
      <c r="AW3017" s="127">
        <f t="shared" si="9275"/>
        <v>0</v>
      </c>
      <c r="AX3017" s="126">
        <f t="shared" si="8658"/>
        <v>0</v>
      </c>
    </row>
    <row r="3018" spans="2:50" ht="15.75" customHeight="1" x14ac:dyDescent="0.2">
      <c r="B3018" s="123"/>
      <c r="C3018" s="128"/>
      <c r="D3018" s="128"/>
      <c r="E3018" s="128"/>
      <c r="F3018" s="128"/>
      <c r="G3018" s="128"/>
      <c r="H3018" s="128"/>
      <c r="I3018" s="128"/>
      <c r="J3018" s="128"/>
      <c r="K3018" s="128"/>
      <c r="L3018" s="128"/>
      <c r="M3018" s="128"/>
      <c r="N3018" s="129"/>
      <c r="P3018" s="120" t="str">
        <f t="shared" si="9037"/>
        <v/>
      </c>
      <c r="Q3018" s="121">
        <f t="shared" ref="Q3018:W3018" si="9276">SUMIF($B$9:$N$9,Q$9,$B3018:$N3018)/100</f>
        <v>0</v>
      </c>
      <c r="R3018" s="121">
        <f t="shared" si="9276"/>
        <v>0</v>
      </c>
      <c r="S3018" s="121">
        <f t="shared" si="9276"/>
        <v>0</v>
      </c>
      <c r="T3018" s="121">
        <f t="shared" si="9276"/>
        <v>0</v>
      </c>
      <c r="U3018" s="121">
        <f t="shared" si="9276"/>
        <v>0</v>
      </c>
      <c r="V3018" s="121">
        <f t="shared" si="9276"/>
        <v>0</v>
      </c>
      <c r="W3018" s="121">
        <f t="shared" si="9276"/>
        <v>0</v>
      </c>
      <c r="X3018" s="122">
        <f t="shared" si="8650"/>
        <v>0</v>
      </c>
      <c r="Y3018" s="121">
        <f t="shared" si="8651"/>
        <v>0</v>
      </c>
      <c r="Z3018" s="122">
        <f t="shared" si="8652"/>
        <v>0</v>
      </c>
      <c r="AA3018" s="121">
        <f t="shared" si="8653"/>
        <v>0</v>
      </c>
      <c r="AB3018" s="122">
        <f t="shared" si="9255"/>
        <v>0</v>
      </c>
      <c r="AC3018" s="122">
        <f t="shared" si="9255"/>
        <v>0</v>
      </c>
      <c r="AD3018" s="121">
        <f t="shared" si="8654"/>
        <v>0</v>
      </c>
      <c r="AE3018" s="122">
        <f t="shared" ref="AE3018:AM3018" si="9277">+($AN3018-$AD3018)/10+AD3018</f>
        <v>0</v>
      </c>
      <c r="AF3018" s="122">
        <f t="shared" si="9277"/>
        <v>0</v>
      </c>
      <c r="AG3018" s="122">
        <f t="shared" si="9277"/>
        <v>0</v>
      </c>
      <c r="AH3018" s="122">
        <f t="shared" si="9277"/>
        <v>0</v>
      </c>
      <c r="AI3018" s="122">
        <f t="shared" si="9277"/>
        <v>0</v>
      </c>
      <c r="AJ3018" s="122">
        <f t="shared" si="9277"/>
        <v>0</v>
      </c>
      <c r="AK3018" s="122">
        <f t="shared" si="9277"/>
        <v>0</v>
      </c>
      <c r="AL3018" s="122">
        <f t="shared" si="9277"/>
        <v>0</v>
      </c>
      <c r="AM3018" s="122">
        <f t="shared" si="9277"/>
        <v>0</v>
      </c>
      <c r="AN3018" s="121">
        <f t="shared" si="8656"/>
        <v>0</v>
      </c>
      <c r="AO3018" s="122">
        <f t="shared" ref="AO3018:AW3018" si="9278">+($AX3018-$AN3018)/10+AN3018</f>
        <v>0</v>
      </c>
      <c r="AP3018" s="122">
        <f t="shared" si="9278"/>
        <v>0</v>
      </c>
      <c r="AQ3018" s="122">
        <f t="shared" si="9278"/>
        <v>0</v>
      </c>
      <c r="AR3018" s="122">
        <f t="shared" si="9278"/>
        <v>0</v>
      </c>
      <c r="AS3018" s="122">
        <f t="shared" si="9278"/>
        <v>0</v>
      </c>
      <c r="AT3018" s="122">
        <f t="shared" si="9278"/>
        <v>0</v>
      </c>
      <c r="AU3018" s="122">
        <f t="shared" si="9278"/>
        <v>0</v>
      </c>
      <c r="AV3018" s="122">
        <f t="shared" si="9278"/>
        <v>0</v>
      </c>
      <c r="AW3018" s="122">
        <f t="shared" si="9278"/>
        <v>0</v>
      </c>
      <c r="AX3018" s="121">
        <f t="shared" si="8658"/>
        <v>0</v>
      </c>
    </row>
    <row r="3019" spans="2:50" ht="15.75" customHeight="1" x14ac:dyDescent="0.2">
      <c r="B3019" s="123"/>
      <c r="C3019" s="124"/>
      <c r="D3019" s="124"/>
      <c r="E3019" s="124"/>
      <c r="F3019" s="124"/>
      <c r="G3019" s="124"/>
      <c r="H3019" s="124"/>
      <c r="I3019" s="124"/>
      <c r="J3019" s="124"/>
      <c r="K3019" s="124"/>
      <c r="L3019" s="124"/>
      <c r="M3019" s="124"/>
      <c r="N3019" s="125"/>
      <c r="P3019" s="120" t="str">
        <f t="shared" si="9037"/>
        <v/>
      </c>
      <c r="Q3019" s="126">
        <f t="shared" ref="Q3019:W3019" si="9279">SUMIF($B$9:$N$9,Q$9,$B3019:$N3019)/100</f>
        <v>0</v>
      </c>
      <c r="R3019" s="126">
        <f t="shared" si="9279"/>
        <v>0</v>
      </c>
      <c r="S3019" s="126">
        <f t="shared" si="9279"/>
        <v>0</v>
      </c>
      <c r="T3019" s="126">
        <f t="shared" si="9279"/>
        <v>0</v>
      </c>
      <c r="U3019" s="126">
        <f t="shared" si="9279"/>
        <v>0</v>
      </c>
      <c r="V3019" s="126">
        <f t="shared" si="9279"/>
        <v>0</v>
      </c>
      <c r="W3019" s="126">
        <f t="shared" si="9279"/>
        <v>0</v>
      </c>
      <c r="X3019" s="127">
        <f t="shared" si="8650"/>
        <v>0</v>
      </c>
      <c r="Y3019" s="126">
        <f t="shared" si="8651"/>
        <v>0</v>
      </c>
      <c r="Z3019" s="127">
        <f t="shared" si="8652"/>
        <v>0</v>
      </c>
      <c r="AA3019" s="126">
        <f t="shared" si="8653"/>
        <v>0</v>
      </c>
      <c r="AB3019" s="127">
        <f t="shared" si="9255"/>
        <v>0</v>
      </c>
      <c r="AC3019" s="127">
        <f t="shared" si="9255"/>
        <v>0</v>
      </c>
      <c r="AD3019" s="126">
        <f t="shared" si="8654"/>
        <v>0</v>
      </c>
      <c r="AE3019" s="127">
        <f t="shared" ref="AE3019:AM3019" si="9280">+($AN3019-$AD3019)/10+AD3019</f>
        <v>0</v>
      </c>
      <c r="AF3019" s="127">
        <f t="shared" si="9280"/>
        <v>0</v>
      </c>
      <c r="AG3019" s="127">
        <f t="shared" si="9280"/>
        <v>0</v>
      </c>
      <c r="AH3019" s="127">
        <f t="shared" si="9280"/>
        <v>0</v>
      </c>
      <c r="AI3019" s="127">
        <f t="shared" si="9280"/>
        <v>0</v>
      </c>
      <c r="AJ3019" s="127">
        <f t="shared" si="9280"/>
        <v>0</v>
      </c>
      <c r="AK3019" s="127">
        <f t="shared" si="9280"/>
        <v>0</v>
      </c>
      <c r="AL3019" s="127">
        <f t="shared" si="9280"/>
        <v>0</v>
      </c>
      <c r="AM3019" s="127">
        <f t="shared" si="9280"/>
        <v>0</v>
      </c>
      <c r="AN3019" s="126">
        <f t="shared" si="8656"/>
        <v>0</v>
      </c>
      <c r="AO3019" s="127">
        <f t="shared" ref="AO3019:AW3019" si="9281">+($AX3019-$AN3019)/10+AN3019</f>
        <v>0</v>
      </c>
      <c r="AP3019" s="127">
        <f t="shared" si="9281"/>
        <v>0</v>
      </c>
      <c r="AQ3019" s="127">
        <f t="shared" si="9281"/>
        <v>0</v>
      </c>
      <c r="AR3019" s="127">
        <f t="shared" si="9281"/>
        <v>0</v>
      </c>
      <c r="AS3019" s="127">
        <f t="shared" si="9281"/>
        <v>0</v>
      </c>
      <c r="AT3019" s="127">
        <f t="shared" si="9281"/>
        <v>0</v>
      </c>
      <c r="AU3019" s="127">
        <f t="shared" si="9281"/>
        <v>0</v>
      </c>
      <c r="AV3019" s="127">
        <f t="shared" si="9281"/>
        <v>0</v>
      </c>
      <c r="AW3019" s="127">
        <f t="shared" si="9281"/>
        <v>0</v>
      </c>
      <c r="AX3019" s="126">
        <f t="shared" si="8658"/>
        <v>0</v>
      </c>
    </row>
    <row r="3020" spans="2:50" ht="15.75" customHeight="1" x14ac:dyDescent="0.2">
      <c r="B3020" s="123"/>
      <c r="C3020" s="128"/>
      <c r="D3020" s="128"/>
      <c r="E3020" s="128"/>
      <c r="F3020" s="128"/>
      <c r="G3020" s="128"/>
      <c r="H3020" s="128"/>
      <c r="I3020" s="128"/>
      <c r="J3020" s="128"/>
      <c r="K3020" s="128"/>
      <c r="L3020" s="128"/>
      <c r="M3020" s="128"/>
      <c r="N3020" s="129"/>
      <c r="P3020" s="120" t="str">
        <f t="shared" si="9037"/>
        <v/>
      </c>
      <c r="Q3020" s="121">
        <f t="shared" ref="Q3020:W3020" si="9282">SUMIF($B$9:$N$9,Q$9,$B3020:$N3020)/100</f>
        <v>0</v>
      </c>
      <c r="R3020" s="121">
        <f t="shared" si="9282"/>
        <v>0</v>
      </c>
      <c r="S3020" s="121">
        <f t="shared" si="9282"/>
        <v>0</v>
      </c>
      <c r="T3020" s="121">
        <f t="shared" si="9282"/>
        <v>0</v>
      </c>
      <c r="U3020" s="121">
        <f t="shared" si="9282"/>
        <v>0</v>
      </c>
      <c r="V3020" s="121">
        <f t="shared" si="9282"/>
        <v>0</v>
      </c>
      <c r="W3020" s="121">
        <f t="shared" si="9282"/>
        <v>0</v>
      </c>
      <c r="X3020" s="122">
        <f t="shared" si="8650"/>
        <v>0</v>
      </c>
      <c r="Y3020" s="121">
        <f t="shared" si="8651"/>
        <v>0</v>
      </c>
      <c r="Z3020" s="122">
        <f t="shared" si="8652"/>
        <v>0</v>
      </c>
      <c r="AA3020" s="121">
        <f t="shared" si="8653"/>
        <v>0</v>
      </c>
      <c r="AB3020" s="122">
        <f t="shared" si="9255"/>
        <v>0</v>
      </c>
      <c r="AC3020" s="122">
        <f t="shared" si="9255"/>
        <v>0</v>
      </c>
      <c r="AD3020" s="121">
        <f t="shared" si="8654"/>
        <v>0</v>
      </c>
      <c r="AE3020" s="122">
        <f t="shared" ref="AE3020:AM3020" si="9283">+($AN3020-$AD3020)/10+AD3020</f>
        <v>0</v>
      </c>
      <c r="AF3020" s="122">
        <f t="shared" si="9283"/>
        <v>0</v>
      </c>
      <c r="AG3020" s="122">
        <f t="shared" si="9283"/>
        <v>0</v>
      </c>
      <c r="AH3020" s="122">
        <f t="shared" si="9283"/>
        <v>0</v>
      </c>
      <c r="AI3020" s="122">
        <f t="shared" si="9283"/>
        <v>0</v>
      </c>
      <c r="AJ3020" s="122">
        <f t="shared" si="9283"/>
        <v>0</v>
      </c>
      <c r="AK3020" s="122">
        <f t="shared" si="9283"/>
        <v>0</v>
      </c>
      <c r="AL3020" s="122">
        <f t="shared" si="9283"/>
        <v>0</v>
      </c>
      <c r="AM3020" s="122">
        <f t="shared" si="9283"/>
        <v>0</v>
      </c>
      <c r="AN3020" s="121">
        <f t="shared" si="8656"/>
        <v>0</v>
      </c>
      <c r="AO3020" s="122">
        <f t="shared" ref="AO3020:AW3020" si="9284">+($AX3020-$AN3020)/10+AN3020</f>
        <v>0</v>
      </c>
      <c r="AP3020" s="122">
        <f t="shared" si="9284"/>
        <v>0</v>
      </c>
      <c r="AQ3020" s="122">
        <f t="shared" si="9284"/>
        <v>0</v>
      </c>
      <c r="AR3020" s="122">
        <f t="shared" si="9284"/>
        <v>0</v>
      </c>
      <c r="AS3020" s="122">
        <f t="shared" si="9284"/>
        <v>0</v>
      </c>
      <c r="AT3020" s="122">
        <f t="shared" si="9284"/>
        <v>0</v>
      </c>
      <c r="AU3020" s="122">
        <f t="shared" si="9284"/>
        <v>0</v>
      </c>
      <c r="AV3020" s="122">
        <f t="shared" si="9284"/>
        <v>0</v>
      </c>
      <c r="AW3020" s="122">
        <f t="shared" si="9284"/>
        <v>0</v>
      </c>
      <c r="AX3020" s="121">
        <f t="shared" si="8658"/>
        <v>0</v>
      </c>
    </row>
    <row r="3021" spans="2:50" ht="15.75" customHeight="1" x14ac:dyDescent="0.2">
      <c r="B3021" s="123"/>
      <c r="C3021" s="124"/>
      <c r="D3021" s="124"/>
      <c r="E3021" s="124"/>
      <c r="F3021" s="124"/>
      <c r="G3021" s="124"/>
      <c r="H3021" s="124"/>
      <c r="I3021" s="124"/>
      <c r="J3021" s="124"/>
      <c r="K3021" s="124"/>
      <c r="L3021" s="124"/>
      <c r="M3021" s="124"/>
      <c r="N3021" s="125"/>
      <c r="P3021" s="120" t="str">
        <f t="shared" si="9037"/>
        <v/>
      </c>
      <c r="Q3021" s="126">
        <f t="shared" ref="Q3021:W3021" si="9285">SUMIF($B$9:$N$9,Q$9,$B3021:$N3021)/100</f>
        <v>0</v>
      </c>
      <c r="R3021" s="126">
        <f t="shared" si="9285"/>
        <v>0</v>
      </c>
      <c r="S3021" s="126">
        <f t="shared" si="9285"/>
        <v>0</v>
      </c>
      <c r="T3021" s="126">
        <f t="shared" si="9285"/>
        <v>0</v>
      </c>
      <c r="U3021" s="126">
        <f t="shared" si="9285"/>
        <v>0</v>
      </c>
      <c r="V3021" s="126">
        <f t="shared" si="9285"/>
        <v>0</v>
      </c>
      <c r="W3021" s="126">
        <f t="shared" si="9285"/>
        <v>0</v>
      </c>
      <c r="X3021" s="127">
        <f t="shared" si="8650"/>
        <v>0</v>
      </c>
      <c r="Y3021" s="126">
        <f t="shared" si="8651"/>
        <v>0</v>
      </c>
      <c r="Z3021" s="127">
        <f t="shared" si="8652"/>
        <v>0</v>
      </c>
      <c r="AA3021" s="126">
        <f t="shared" si="8653"/>
        <v>0</v>
      </c>
      <c r="AB3021" s="127">
        <f t="shared" si="9255"/>
        <v>0</v>
      </c>
      <c r="AC3021" s="127">
        <f t="shared" si="9255"/>
        <v>0</v>
      </c>
      <c r="AD3021" s="126">
        <f t="shared" si="8654"/>
        <v>0</v>
      </c>
      <c r="AE3021" s="127">
        <f t="shared" ref="AE3021:AM3021" si="9286">+($AN3021-$AD3021)/10+AD3021</f>
        <v>0</v>
      </c>
      <c r="AF3021" s="127">
        <f t="shared" si="9286"/>
        <v>0</v>
      </c>
      <c r="AG3021" s="127">
        <f t="shared" si="9286"/>
        <v>0</v>
      </c>
      <c r="AH3021" s="127">
        <f t="shared" si="9286"/>
        <v>0</v>
      </c>
      <c r="AI3021" s="127">
        <f t="shared" si="9286"/>
        <v>0</v>
      </c>
      <c r="AJ3021" s="127">
        <f t="shared" si="9286"/>
        <v>0</v>
      </c>
      <c r="AK3021" s="127">
        <f t="shared" si="9286"/>
        <v>0</v>
      </c>
      <c r="AL3021" s="127">
        <f t="shared" si="9286"/>
        <v>0</v>
      </c>
      <c r="AM3021" s="127">
        <f t="shared" si="9286"/>
        <v>0</v>
      </c>
      <c r="AN3021" s="126">
        <f t="shared" si="8656"/>
        <v>0</v>
      </c>
      <c r="AO3021" s="127">
        <f t="shared" ref="AO3021:AW3021" si="9287">+($AX3021-$AN3021)/10+AN3021</f>
        <v>0</v>
      </c>
      <c r="AP3021" s="127">
        <f t="shared" si="9287"/>
        <v>0</v>
      </c>
      <c r="AQ3021" s="127">
        <f t="shared" si="9287"/>
        <v>0</v>
      </c>
      <c r="AR3021" s="127">
        <f t="shared" si="9287"/>
        <v>0</v>
      </c>
      <c r="AS3021" s="127">
        <f t="shared" si="9287"/>
        <v>0</v>
      </c>
      <c r="AT3021" s="127">
        <f t="shared" si="9287"/>
        <v>0</v>
      </c>
      <c r="AU3021" s="127">
        <f t="shared" si="9287"/>
        <v>0</v>
      </c>
      <c r="AV3021" s="127">
        <f t="shared" si="9287"/>
        <v>0</v>
      </c>
      <c r="AW3021" s="127">
        <f t="shared" si="9287"/>
        <v>0</v>
      </c>
      <c r="AX3021" s="126">
        <f t="shared" si="8658"/>
        <v>0</v>
      </c>
    </row>
    <row r="3022" spans="2:50" ht="15.75" customHeight="1" x14ac:dyDescent="0.2">
      <c r="B3022" s="123"/>
      <c r="C3022" s="128"/>
      <c r="D3022" s="128"/>
      <c r="E3022" s="128"/>
      <c r="F3022" s="128"/>
      <c r="G3022" s="128"/>
      <c r="H3022" s="128"/>
      <c r="I3022" s="128"/>
      <c r="J3022" s="128"/>
      <c r="K3022" s="128"/>
      <c r="L3022" s="128"/>
      <c r="M3022" s="128"/>
      <c r="N3022" s="129"/>
      <c r="P3022" s="120" t="str">
        <f t="shared" si="9037"/>
        <v/>
      </c>
      <c r="Q3022" s="121">
        <f t="shared" ref="Q3022:W3022" si="9288">SUMIF($B$9:$N$9,Q$9,$B3022:$N3022)/100</f>
        <v>0</v>
      </c>
      <c r="R3022" s="121">
        <f t="shared" si="9288"/>
        <v>0</v>
      </c>
      <c r="S3022" s="121">
        <f t="shared" si="9288"/>
        <v>0</v>
      </c>
      <c r="T3022" s="121">
        <f t="shared" si="9288"/>
        <v>0</v>
      </c>
      <c r="U3022" s="121">
        <f t="shared" si="9288"/>
        <v>0</v>
      </c>
      <c r="V3022" s="121">
        <f t="shared" si="9288"/>
        <v>0</v>
      </c>
      <c r="W3022" s="121">
        <f t="shared" si="9288"/>
        <v>0</v>
      </c>
      <c r="X3022" s="122">
        <f t="shared" si="8650"/>
        <v>0</v>
      </c>
      <c r="Y3022" s="121">
        <f t="shared" si="8651"/>
        <v>0</v>
      </c>
      <c r="Z3022" s="122">
        <f t="shared" si="8652"/>
        <v>0</v>
      </c>
      <c r="AA3022" s="121">
        <f t="shared" si="8653"/>
        <v>0</v>
      </c>
      <c r="AB3022" s="122">
        <f t="shared" si="9255"/>
        <v>0</v>
      </c>
      <c r="AC3022" s="122">
        <f t="shared" si="9255"/>
        <v>0</v>
      </c>
      <c r="AD3022" s="121">
        <f t="shared" si="8654"/>
        <v>0</v>
      </c>
      <c r="AE3022" s="122">
        <f t="shared" ref="AE3022:AM3022" si="9289">+($AN3022-$AD3022)/10+AD3022</f>
        <v>0</v>
      </c>
      <c r="AF3022" s="122">
        <f t="shared" si="9289"/>
        <v>0</v>
      </c>
      <c r="AG3022" s="122">
        <f t="shared" si="9289"/>
        <v>0</v>
      </c>
      <c r="AH3022" s="122">
        <f t="shared" si="9289"/>
        <v>0</v>
      </c>
      <c r="AI3022" s="122">
        <f t="shared" si="9289"/>
        <v>0</v>
      </c>
      <c r="AJ3022" s="122">
        <f t="shared" si="9289"/>
        <v>0</v>
      </c>
      <c r="AK3022" s="122">
        <f t="shared" si="9289"/>
        <v>0</v>
      </c>
      <c r="AL3022" s="122">
        <f t="shared" si="9289"/>
        <v>0</v>
      </c>
      <c r="AM3022" s="122">
        <f t="shared" si="9289"/>
        <v>0</v>
      </c>
      <c r="AN3022" s="121">
        <f t="shared" si="8656"/>
        <v>0</v>
      </c>
      <c r="AO3022" s="122">
        <f t="shared" ref="AO3022:AW3022" si="9290">+($AX3022-$AN3022)/10+AN3022</f>
        <v>0</v>
      </c>
      <c r="AP3022" s="122">
        <f t="shared" si="9290"/>
        <v>0</v>
      </c>
      <c r="AQ3022" s="122">
        <f t="shared" si="9290"/>
        <v>0</v>
      </c>
      <c r="AR3022" s="122">
        <f t="shared" si="9290"/>
        <v>0</v>
      </c>
      <c r="AS3022" s="122">
        <f t="shared" si="9290"/>
        <v>0</v>
      </c>
      <c r="AT3022" s="122">
        <f t="shared" si="9290"/>
        <v>0</v>
      </c>
      <c r="AU3022" s="122">
        <f t="shared" si="9290"/>
        <v>0</v>
      </c>
      <c r="AV3022" s="122">
        <f t="shared" si="9290"/>
        <v>0</v>
      </c>
      <c r="AW3022" s="122">
        <f t="shared" si="9290"/>
        <v>0</v>
      </c>
      <c r="AX3022" s="121">
        <f t="shared" si="8658"/>
        <v>0</v>
      </c>
    </row>
    <row r="3023" spans="2:50" ht="15.75" customHeight="1" x14ac:dyDescent="0.2">
      <c r="B3023" s="123"/>
      <c r="C3023" s="124"/>
      <c r="D3023" s="124"/>
      <c r="E3023" s="124"/>
      <c r="F3023" s="124"/>
      <c r="G3023" s="124"/>
      <c r="H3023" s="124"/>
      <c r="I3023" s="124"/>
      <c r="J3023" s="124"/>
      <c r="K3023" s="124"/>
      <c r="L3023" s="124"/>
      <c r="M3023" s="124"/>
      <c r="N3023" s="125"/>
      <c r="P3023" s="120" t="str">
        <f t="shared" si="9037"/>
        <v/>
      </c>
      <c r="Q3023" s="126">
        <f t="shared" ref="Q3023:W3023" si="9291">SUMIF($B$9:$N$9,Q$9,$B3023:$N3023)/100</f>
        <v>0</v>
      </c>
      <c r="R3023" s="126">
        <f t="shared" si="9291"/>
        <v>0</v>
      </c>
      <c r="S3023" s="126">
        <f t="shared" si="9291"/>
        <v>0</v>
      </c>
      <c r="T3023" s="126">
        <f t="shared" si="9291"/>
        <v>0</v>
      </c>
      <c r="U3023" s="126">
        <f t="shared" si="9291"/>
        <v>0</v>
      </c>
      <c r="V3023" s="126">
        <f t="shared" si="9291"/>
        <v>0</v>
      </c>
      <c r="W3023" s="126">
        <f t="shared" si="9291"/>
        <v>0</v>
      </c>
      <c r="X3023" s="127">
        <f t="shared" si="8650"/>
        <v>0</v>
      </c>
      <c r="Y3023" s="126">
        <f t="shared" si="8651"/>
        <v>0</v>
      </c>
      <c r="Z3023" s="127">
        <f t="shared" si="8652"/>
        <v>0</v>
      </c>
      <c r="AA3023" s="126">
        <f t="shared" si="8653"/>
        <v>0</v>
      </c>
      <c r="AB3023" s="127">
        <f t="shared" si="9255"/>
        <v>0</v>
      </c>
      <c r="AC3023" s="127">
        <f t="shared" si="9255"/>
        <v>0</v>
      </c>
      <c r="AD3023" s="126">
        <f t="shared" si="8654"/>
        <v>0</v>
      </c>
      <c r="AE3023" s="127">
        <f t="shared" ref="AE3023:AM3023" si="9292">+($AN3023-$AD3023)/10+AD3023</f>
        <v>0</v>
      </c>
      <c r="AF3023" s="127">
        <f t="shared" si="9292"/>
        <v>0</v>
      </c>
      <c r="AG3023" s="127">
        <f t="shared" si="9292"/>
        <v>0</v>
      </c>
      <c r="AH3023" s="127">
        <f t="shared" si="9292"/>
        <v>0</v>
      </c>
      <c r="AI3023" s="127">
        <f t="shared" si="9292"/>
        <v>0</v>
      </c>
      <c r="AJ3023" s="127">
        <f t="shared" si="9292"/>
        <v>0</v>
      </c>
      <c r="AK3023" s="127">
        <f t="shared" si="9292"/>
        <v>0</v>
      </c>
      <c r="AL3023" s="127">
        <f t="shared" si="9292"/>
        <v>0</v>
      </c>
      <c r="AM3023" s="127">
        <f t="shared" si="9292"/>
        <v>0</v>
      </c>
      <c r="AN3023" s="126">
        <f t="shared" si="8656"/>
        <v>0</v>
      </c>
      <c r="AO3023" s="127">
        <f t="shared" ref="AO3023:AW3023" si="9293">+($AX3023-$AN3023)/10+AN3023</f>
        <v>0</v>
      </c>
      <c r="AP3023" s="127">
        <f t="shared" si="9293"/>
        <v>0</v>
      </c>
      <c r="AQ3023" s="127">
        <f t="shared" si="9293"/>
        <v>0</v>
      </c>
      <c r="AR3023" s="127">
        <f t="shared" si="9293"/>
        <v>0</v>
      </c>
      <c r="AS3023" s="127">
        <f t="shared" si="9293"/>
        <v>0</v>
      </c>
      <c r="AT3023" s="127">
        <f t="shared" si="9293"/>
        <v>0</v>
      </c>
      <c r="AU3023" s="127">
        <f t="shared" si="9293"/>
        <v>0</v>
      </c>
      <c r="AV3023" s="127">
        <f t="shared" si="9293"/>
        <v>0</v>
      </c>
      <c r="AW3023" s="127">
        <f t="shared" si="9293"/>
        <v>0</v>
      </c>
      <c r="AX3023" s="126">
        <f t="shared" si="8658"/>
        <v>0</v>
      </c>
    </row>
    <row r="3024" spans="2:50" ht="15.75" customHeight="1" x14ac:dyDescent="0.2">
      <c r="B3024" s="123"/>
      <c r="C3024" s="128"/>
      <c r="D3024" s="128"/>
      <c r="E3024" s="128"/>
      <c r="F3024" s="128"/>
      <c r="G3024" s="128"/>
      <c r="H3024" s="128"/>
      <c r="I3024" s="128"/>
      <c r="J3024" s="128"/>
      <c r="K3024" s="128"/>
      <c r="L3024" s="128"/>
      <c r="M3024" s="128"/>
      <c r="N3024" s="129"/>
      <c r="P3024" s="120" t="str">
        <f t="shared" si="9037"/>
        <v/>
      </c>
      <c r="Q3024" s="121">
        <f t="shared" ref="Q3024:W3024" si="9294">SUMIF($B$9:$N$9,Q$9,$B3024:$N3024)/100</f>
        <v>0</v>
      </c>
      <c r="R3024" s="121">
        <f t="shared" si="9294"/>
        <v>0</v>
      </c>
      <c r="S3024" s="121">
        <f t="shared" si="9294"/>
        <v>0</v>
      </c>
      <c r="T3024" s="121">
        <f t="shared" si="9294"/>
        <v>0</v>
      </c>
      <c r="U3024" s="121">
        <f t="shared" si="9294"/>
        <v>0</v>
      </c>
      <c r="V3024" s="121">
        <f t="shared" si="9294"/>
        <v>0</v>
      </c>
      <c r="W3024" s="121">
        <f t="shared" si="9294"/>
        <v>0</v>
      </c>
      <c r="X3024" s="122">
        <f t="shared" si="8650"/>
        <v>0</v>
      </c>
      <c r="Y3024" s="121">
        <f t="shared" si="8651"/>
        <v>0</v>
      </c>
      <c r="Z3024" s="122">
        <f t="shared" si="8652"/>
        <v>0</v>
      </c>
      <c r="AA3024" s="121">
        <f t="shared" si="8653"/>
        <v>0</v>
      </c>
      <c r="AB3024" s="122">
        <f t="shared" si="9255"/>
        <v>0</v>
      </c>
      <c r="AC3024" s="122">
        <f t="shared" si="9255"/>
        <v>0</v>
      </c>
      <c r="AD3024" s="121">
        <f t="shared" si="8654"/>
        <v>0</v>
      </c>
      <c r="AE3024" s="122">
        <f t="shared" ref="AE3024:AM3024" si="9295">+($AN3024-$AD3024)/10+AD3024</f>
        <v>0</v>
      </c>
      <c r="AF3024" s="122">
        <f t="shared" si="9295"/>
        <v>0</v>
      </c>
      <c r="AG3024" s="122">
        <f t="shared" si="9295"/>
        <v>0</v>
      </c>
      <c r="AH3024" s="122">
        <f t="shared" si="9295"/>
        <v>0</v>
      </c>
      <c r="AI3024" s="122">
        <f t="shared" si="9295"/>
        <v>0</v>
      </c>
      <c r="AJ3024" s="122">
        <f t="shared" si="9295"/>
        <v>0</v>
      </c>
      <c r="AK3024" s="122">
        <f t="shared" si="9295"/>
        <v>0</v>
      </c>
      <c r="AL3024" s="122">
        <f t="shared" si="9295"/>
        <v>0</v>
      </c>
      <c r="AM3024" s="122">
        <f t="shared" si="9295"/>
        <v>0</v>
      </c>
      <c r="AN3024" s="121">
        <f t="shared" si="8656"/>
        <v>0</v>
      </c>
      <c r="AO3024" s="122">
        <f t="shared" ref="AO3024:AW3024" si="9296">+($AX3024-$AN3024)/10+AN3024</f>
        <v>0</v>
      </c>
      <c r="AP3024" s="122">
        <f t="shared" si="9296"/>
        <v>0</v>
      </c>
      <c r="AQ3024" s="122">
        <f t="shared" si="9296"/>
        <v>0</v>
      </c>
      <c r="AR3024" s="122">
        <f t="shared" si="9296"/>
        <v>0</v>
      </c>
      <c r="AS3024" s="122">
        <f t="shared" si="9296"/>
        <v>0</v>
      </c>
      <c r="AT3024" s="122">
        <f t="shared" si="9296"/>
        <v>0</v>
      </c>
      <c r="AU3024" s="122">
        <f t="shared" si="9296"/>
        <v>0</v>
      </c>
      <c r="AV3024" s="122">
        <f t="shared" si="9296"/>
        <v>0</v>
      </c>
      <c r="AW3024" s="122">
        <f t="shared" si="9296"/>
        <v>0</v>
      </c>
      <c r="AX3024" s="121">
        <f t="shared" si="8658"/>
        <v>0</v>
      </c>
    </row>
    <row r="3025" spans="2:50" ht="15.75" customHeight="1" x14ac:dyDescent="0.2">
      <c r="B3025" s="123"/>
      <c r="C3025" s="124"/>
      <c r="D3025" s="124"/>
      <c r="E3025" s="124"/>
      <c r="F3025" s="124"/>
      <c r="G3025" s="124"/>
      <c r="H3025" s="124"/>
      <c r="I3025" s="124"/>
      <c r="J3025" s="124"/>
      <c r="K3025" s="124"/>
      <c r="L3025" s="124"/>
      <c r="M3025" s="124"/>
      <c r="N3025" s="125"/>
      <c r="P3025" s="120" t="str">
        <f t="shared" si="9037"/>
        <v/>
      </c>
      <c r="Q3025" s="126">
        <f t="shared" ref="Q3025:W3025" si="9297">SUMIF($B$9:$N$9,Q$9,$B3025:$N3025)/100</f>
        <v>0</v>
      </c>
      <c r="R3025" s="126">
        <f t="shared" si="9297"/>
        <v>0</v>
      </c>
      <c r="S3025" s="126">
        <f t="shared" si="9297"/>
        <v>0</v>
      </c>
      <c r="T3025" s="126">
        <f t="shared" si="9297"/>
        <v>0</v>
      </c>
      <c r="U3025" s="126">
        <f t="shared" si="9297"/>
        <v>0</v>
      </c>
      <c r="V3025" s="126">
        <f t="shared" si="9297"/>
        <v>0</v>
      </c>
      <c r="W3025" s="126">
        <f t="shared" si="9297"/>
        <v>0</v>
      </c>
      <c r="X3025" s="127">
        <f t="shared" si="8650"/>
        <v>0</v>
      </c>
      <c r="Y3025" s="126">
        <f t="shared" si="8651"/>
        <v>0</v>
      </c>
      <c r="Z3025" s="127">
        <f t="shared" si="8652"/>
        <v>0</v>
      </c>
      <c r="AA3025" s="126">
        <f t="shared" si="8653"/>
        <v>0</v>
      </c>
      <c r="AB3025" s="127">
        <f t="shared" si="9255"/>
        <v>0</v>
      </c>
      <c r="AC3025" s="127">
        <f t="shared" si="9255"/>
        <v>0</v>
      </c>
      <c r="AD3025" s="126">
        <f t="shared" si="8654"/>
        <v>0</v>
      </c>
      <c r="AE3025" s="127">
        <f t="shared" ref="AE3025:AM3025" si="9298">+($AN3025-$AD3025)/10+AD3025</f>
        <v>0</v>
      </c>
      <c r="AF3025" s="127">
        <f t="shared" si="9298"/>
        <v>0</v>
      </c>
      <c r="AG3025" s="127">
        <f t="shared" si="9298"/>
        <v>0</v>
      </c>
      <c r="AH3025" s="127">
        <f t="shared" si="9298"/>
        <v>0</v>
      </c>
      <c r="AI3025" s="127">
        <f t="shared" si="9298"/>
        <v>0</v>
      </c>
      <c r="AJ3025" s="127">
        <f t="shared" si="9298"/>
        <v>0</v>
      </c>
      <c r="AK3025" s="127">
        <f t="shared" si="9298"/>
        <v>0</v>
      </c>
      <c r="AL3025" s="127">
        <f t="shared" si="9298"/>
        <v>0</v>
      </c>
      <c r="AM3025" s="127">
        <f t="shared" si="9298"/>
        <v>0</v>
      </c>
      <c r="AN3025" s="126">
        <f t="shared" si="8656"/>
        <v>0</v>
      </c>
      <c r="AO3025" s="127">
        <f t="shared" ref="AO3025:AW3025" si="9299">+($AX3025-$AN3025)/10+AN3025</f>
        <v>0</v>
      </c>
      <c r="AP3025" s="127">
        <f t="shared" si="9299"/>
        <v>0</v>
      </c>
      <c r="AQ3025" s="127">
        <f t="shared" si="9299"/>
        <v>0</v>
      </c>
      <c r="AR3025" s="127">
        <f t="shared" si="9299"/>
        <v>0</v>
      </c>
      <c r="AS3025" s="127">
        <f t="shared" si="9299"/>
        <v>0</v>
      </c>
      <c r="AT3025" s="127">
        <f t="shared" si="9299"/>
        <v>0</v>
      </c>
      <c r="AU3025" s="127">
        <f t="shared" si="9299"/>
        <v>0</v>
      </c>
      <c r="AV3025" s="127">
        <f t="shared" si="9299"/>
        <v>0</v>
      </c>
      <c r="AW3025" s="127">
        <f t="shared" si="9299"/>
        <v>0</v>
      </c>
      <c r="AX3025" s="126">
        <f t="shared" si="8658"/>
        <v>0</v>
      </c>
    </row>
    <row r="3026" spans="2:50" ht="15.75" customHeight="1" x14ac:dyDescent="0.2">
      <c r="B3026" s="123"/>
      <c r="C3026" s="128"/>
      <c r="D3026" s="128"/>
      <c r="E3026" s="128"/>
      <c r="F3026" s="128"/>
      <c r="G3026" s="128"/>
      <c r="H3026" s="128"/>
      <c r="I3026" s="128"/>
      <c r="J3026" s="128"/>
      <c r="K3026" s="128"/>
      <c r="L3026" s="128"/>
      <c r="M3026" s="128"/>
      <c r="N3026" s="129"/>
      <c r="P3026" s="120" t="str">
        <f t="shared" si="9037"/>
        <v/>
      </c>
      <c r="Q3026" s="121">
        <f t="shared" ref="Q3026:W3026" si="9300">SUMIF($B$9:$N$9,Q$9,$B3026:$N3026)/100</f>
        <v>0</v>
      </c>
      <c r="R3026" s="121">
        <f t="shared" si="9300"/>
        <v>0</v>
      </c>
      <c r="S3026" s="121">
        <f t="shared" si="9300"/>
        <v>0</v>
      </c>
      <c r="T3026" s="121">
        <f t="shared" si="9300"/>
        <v>0</v>
      </c>
      <c r="U3026" s="121">
        <f t="shared" si="9300"/>
        <v>0</v>
      </c>
      <c r="V3026" s="121">
        <f t="shared" si="9300"/>
        <v>0</v>
      </c>
      <c r="W3026" s="121">
        <f t="shared" si="9300"/>
        <v>0</v>
      </c>
      <c r="X3026" s="122">
        <f t="shared" si="8650"/>
        <v>0</v>
      </c>
      <c r="Y3026" s="121">
        <f t="shared" si="8651"/>
        <v>0</v>
      </c>
      <c r="Z3026" s="122">
        <f t="shared" si="8652"/>
        <v>0</v>
      </c>
      <c r="AA3026" s="121">
        <f t="shared" si="8653"/>
        <v>0</v>
      </c>
      <c r="AB3026" s="122">
        <f t="shared" si="9255"/>
        <v>0</v>
      </c>
      <c r="AC3026" s="122">
        <f t="shared" si="9255"/>
        <v>0</v>
      </c>
      <c r="AD3026" s="121">
        <f t="shared" si="8654"/>
        <v>0</v>
      </c>
      <c r="AE3026" s="122">
        <f t="shared" ref="AE3026:AM3026" si="9301">+($AN3026-$AD3026)/10+AD3026</f>
        <v>0</v>
      </c>
      <c r="AF3026" s="122">
        <f t="shared" si="9301"/>
        <v>0</v>
      </c>
      <c r="AG3026" s="122">
        <f t="shared" si="9301"/>
        <v>0</v>
      </c>
      <c r="AH3026" s="122">
        <f t="shared" si="9301"/>
        <v>0</v>
      </c>
      <c r="AI3026" s="122">
        <f t="shared" si="9301"/>
        <v>0</v>
      </c>
      <c r="AJ3026" s="122">
        <f t="shared" si="9301"/>
        <v>0</v>
      </c>
      <c r="AK3026" s="122">
        <f t="shared" si="9301"/>
        <v>0</v>
      </c>
      <c r="AL3026" s="122">
        <f t="shared" si="9301"/>
        <v>0</v>
      </c>
      <c r="AM3026" s="122">
        <f t="shared" si="9301"/>
        <v>0</v>
      </c>
      <c r="AN3026" s="121">
        <f t="shared" si="8656"/>
        <v>0</v>
      </c>
      <c r="AO3026" s="122">
        <f t="shared" ref="AO3026:AW3026" si="9302">+($AX3026-$AN3026)/10+AN3026</f>
        <v>0</v>
      </c>
      <c r="AP3026" s="122">
        <f t="shared" si="9302"/>
        <v>0</v>
      </c>
      <c r="AQ3026" s="122">
        <f t="shared" si="9302"/>
        <v>0</v>
      </c>
      <c r="AR3026" s="122">
        <f t="shared" si="9302"/>
        <v>0</v>
      </c>
      <c r="AS3026" s="122">
        <f t="shared" si="9302"/>
        <v>0</v>
      </c>
      <c r="AT3026" s="122">
        <f t="shared" si="9302"/>
        <v>0</v>
      </c>
      <c r="AU3026" s="122">
        <f t="shared" si="9302"/>
        <v>0</v>
      </c>
      <c r="AV3026" s="122">
        <f t="shared" si="9302"/>
        <v>0</v>
      </c>
      <c r="AW3026" s="122">
        <f t="shared" si="9302"/>
        <v>0</v>
      </c>
      <c r="AX3026" s="121">
        <f t="shared" si="8658"/>
        <v>0</v>
      </c>
    </row>
    <row r="3027" spans="2:50" ht="15.75" customHeight="1" x14ac:dyDescent="0.2">
      <c r="B3027" s="123"/>
      <c r="C3027" s="124"/>
      <c r="D3027" s="124"/>
      <c r="E3027" s="124"/>
      <c r="F3027" s="124"/>
      <c r="G3027" s="124"/>
      <c r="H3027" s="124"/>
      <c r="I3027" s="124"/>
      <c r="J3027" s="124"/>
      <c r="K3027" s="124"/>
      <c r="L3027" s="124"/>
      <c r="M3027" s="124"/>
      <c r="N3027" s="125"/>
      <c r="P3027" s="120" t="str">
        <f t="shared" si="9037"/>
        <v/>
      </c>
      <c r="Q3027" s="126">
        <f t="shared" ref="Q3027:W3027" si="9303">SUMIF($B$9:$N$9,Q$9,$B3027:$N3027)/100</f>
        <v>0</v>
      </c>
      <c r="R3027" s="126">
        <f t="shared" si="9303"/>
        <v>0</v>
      </c>
      <c r="S3027" s="126">
        <f t="shared" si="9303"/>
        <v>0</v>
      </c>
      <c r="T3027" s="126">
        <f t="shared" si="9303"/>
        <v>0</v>
      </c>
      <c r="U3027" s="126">
        <f t="shared" si="9303"/>
        <v>0</v>
      </c>
      <c r="V3027" s="126">
        <f t="shared" si="9303"/>
        <v>0</v>
      </c>
      <c r="W3027" s="126">
        <f t="shared" si="9303"/>
        <v>0</v>
      </c>
      <c r="X3027" s="127">
        <f t="shared" si="8650"/>
        <v>0</v>
      </c>
      <c r="Y3027" s="126">
        <f t="shared" si="8651"/>
        <v>0</v>
      </c>
      <c r="Z3027" s="127">
        <f t="shared" si="8652"/>
        <v>0</v>
      </c>
      <c r="AA3027" s="126">
        <f t="shared" si="8653"/>
        <v>0</v>
      </c>
      <c r="AB3027" s="127">
        <f t="shared" si="9255"/>
        <v>0</v>
      </c>
      <c r="AC3027" s="127">
        <f t="shared" si="9255"/>
        <v>0</v>
      </c>
      <c r="AD3027" s="126">
        <f t="shared" si="8654"/>
        <v>0</v>
      </c>
      <c r="AE3027" s="127">
        <f t="shared" ref="AE3027:AM3027" si="9304">+($AN3027-$AD3027)/10+AD3027</f>
        <v>0</v>
      </c>
      <c r="AF3027" s="127">
        <f t="shared" si="9304"/>
        <v>0</v>
      </c>
      <c r="AG3027" s="127">
        <f t="shared" si="9304"/>
        <v>0</v>
      </c>
      <c r="AH3027" s="127">
        <f t="shared" si="9304"/>
        <v>0</v>
      </c>
      <c r="AI3027" s="127">
        <f t="shared" si="9304"/>
        <v>0</v>
      </c>
      <c r="AJ3027" s="127">
        <f t="shared" si="9304"/>
        <v>0</v>
      </c>
      <c r="AK3027" s="127">
        <f t="shared" si="9304"/>
        <v>0</v>
      </c>
      <c r="AL3027" s="127">
        <f t="shared" si="9304"/>
        <v>0</v>
      </c>
      <c r="AM3027" s="127">
        <f t="shared" si="9304"/>
        <v>0</v>
      </c>
      <c r="AN3027" s="126">
        <f t="shared" si="8656"/>
        <v>0</v>
      </c>
      <c r="AO3027" s="127">
        <f t="shared" ref="AO3027:AW3027" si="9305">+($AX3027-$AN3027)/10+AN3027</f>
        <v>0</v>
      </c>
      <c r="AP3027" s="127">
        <f t="shared" si="9305"/>
        <v>0</v>
      </c>
      <c r="AQ3027" s="127">
        <f t="shared" si="9305"/>
        <v>0</v>
      </c>
      <c r="AR3027" s="127">
        <f t="shared" si="9305"/>
        <v>0</v>
      </c>
      <c r="AS3027" s="127">
        <f t="shared" si="9305"/>
        <v>0</v>
      </c>
      <c r="AT3027" s="127">
        <f t="shared" si="9305"/>
        <v>0</v>
      </c>
      <c r="AU3027" s="127">
        <f t="shared" si="9305"/>
        <v>0</v>
      </c>
      <c r="AV3027" s="127">
        <f t="shared" si="9305"/>
        <v>0</v>
      </c>
      <c r="AW3027" s="127">
        <f t="shared" si="9305"/>
        <v>0</v>
      </c>
      <c r="AX3027" s="126">
        <f t="shared" si="8658"/>
        <v>0</v>
      </c>
    </row>
    <row r="3028" spans="2:50" ht="15.75" customHeight="1" x14ac:dyDescent="0.2">
      <c r="B3028" s="123"/>
      <c r="C3028" s="128"/>
      <c r="D3028" s="128"/>
      <c r="E3028" s="128"/>
      <c r="F3028" s="128"/>
      <c r="G3028" s="128"/>
      <c r="H3028" s="128"/>
      <c r="I3028" s="128"/>
      <c r="J3028" s="128"/>
      <c r="K3028" s="128"/>
      <c r="L3028" s="128"/>
      <c r="M3028" s="128"/>
      <c r="N3028" s="129"/>
      <c r="P3028" s="120" t="str">
        <f t="shared" si="9037"/>
        <v/>
      </c>
      <c r="Q3028" s="121">
        <f t="shared" ref="Q3028:W3028" si="9306">SUMIF($B$9:$N$9,Q$9,$B3028:$N3028)/100</f>
        <v>0</v>
      </c>
      <c r="R3028" s="121">
        <f t="shared" si="9306"/>
        <v>0</v>
      </c>
      <c r="S3028" s="121">
        <f t="shared" si="9306"/>
        <v>0</v>
      </c>
      <c r="T3028" s="121">
        <f t="shared" si="9306"/>
        <v>0</v>
      </c>
      <c r="U3028" s="121">
        <f t="shared" si="9306"/>
        <v>0</v>
      </c>
      <c r="V3028" s="121">
        <f t="shared" si="9306"/>
        <v>0</v>
      </c>
      <c r="W3028" s="121">
        <f t="shared" si="9306"/>
        <v>0</v>
      </c>
      <c r="X3028" s="122">
        <f t="shared" si="8650"/>
        <v>0</v>
      </c>
      <c r="Y3028" s="121">
        <f t="shared" si="8651"/>
        <v>0</v>
      </c>
      <c r="Z3028" s="122">
        <f t="shared" si="8652"/>
        <v>0</v>
      </c>
      <c r="AA3028" s="121">
        <f t="shared" si="8653"/>
        <v>0</v>
      </c>
      <c r="AB3028" s="122">
        <f t="shared" si="9255"/>
        <v>0</v>
      </c>
      <c r="AC3028" s="122">
        <f t="shared" si="9255"/>
        <v>0</v>
      </c>
      <c r="AD3028" s="121">
        <f t="shared" si="8654"/>
        <v>0</v>
      </c>
      <c r="AE3028" s="122">
        <f t="shared" ref="AE3028:AM3028" si="9307">+($AN3028-$AD3028)/10+AD3028</f>
        <v>0</v>
      </c>
      <c r="AF3028" s="122">
        <f t="shared" si="9307"/>
        <v>0</v>
      </c>
      <c r="AG3028" s="122">
        <f t="shared" si="9307"/>
        <v>0</v>
      </c>
      <c r="AH3028" s="122">
        <f t="shared" si="9307"/>
        <v>0</v>
      </c>
      <c r="AI3028" s="122">
        <f t="shared" si="9307"/>
        <v>0</v>
      </c>
      <c r="AJ3028" s="122">
        <f t="shared" si="9307"/>
        <v>0</v>
      </c>
      <c r="AK3028" s="122">
        <f t="shared" si="9307"/>
        <v>0</v>
      </c>
      <c r="AL3028" s="122">
        <f t="shared" si="9307"/>
        <v>0</v>
      </c>
      <c r="AM3028" s="122">
        <f t="shared" si="9307"/>
        <v>0</v>
      </c>
      <c r="AN3028" s="121">
        <f t="shared" si="8656"/>
        <v>0</v>
      </c>
      <c r="AO3028" s="122">
        <f t="shared" ref="AO3028:AW3028" si="9308">+($AX3028-$AN3028)/10+AN3028</f>
        <v>0</v>
      </c>
      <c r="AP3028" s="122">
        <f t="shared" si="9308"/>
        <v>0</v>
      </c>
      <c r="AQ3028" s="122">
        <f t="shared" si="9308"/>
        <v>0</v>
      </c>
      <c r="AR3028" s="122">
        <f t="shared" si="9308"/>
        <v>0</v>
      </c>
      <c r="AS3028" s="122">
        <f t="shared" si="9308"/>
        <v>0</v>
      </c>
      <c r="AT3028" s="122">
        <f t="shared" si="9308"/>
        <v>0</v>
      </c>
      <c r="AU3028" s="122">
        <f t="shared" si="9308"/>
        <v>0</v>
      </c>
      <c r="AV3028" s="122">
        <f t="shared" si="9308"/>
        <v>0</v>
      </c>
      <c r="AW3028" s="122">
        <f t="shared" si="9308"/>
        <v>0</v>
      </c>
      <c r="AX3028" s="121">
        <f t="shared" si="8658"/>
        <v>0</v>
      </c>
    </row>
    <row r="3029" spans="2:50" ht="15.75" customHeight="1" x14ac:dyDescent="0.2">
      <c r="B3029" s="123"/>
      <c r="C3029" s="124"/>
      <c r="D3029" s="124"/>
      <c r="E3029" s="124"/>
      <c r="F3029" s="124"/>
      <c r="G3029" s="124"/>
      <c r="H3029" s="124"/>
      <c r="I3029" s="124"/>
      <c r="J3029" s="124"/>
      <c r="K3029" s="124"/>
      <c r="L3029" s="124"/>
      <c r="M3029" s="124"/>
      <c r="N3029" s="125"/>
      <c r="P3029" s="120" t="str">
        <f t="shared" si="9037"/>
        <v/>
      </c>
      <c r="Q3029" s="126">
        <f t="shared" ref="Q3029:W3029" si="9309">SUMIF($B$9:$N$9,Q$9,$B3029:$N3029)/100</f>
        <v>0</v>
      </c>
      <c r="R3029" s="126">
        <f t="shared" si="9309"/>
        <v>0</v>
      </c>
      <c r="S3029" s="126">
        <f t="shared" si="9309"/>
        <v>0</v>
      </c>
      <c r="T3029" s="126">
        <f t="shared" si="9309"/>
        <v>0</v>
      </c>
      <c r="U3029" s="126">
        <f t="shared" si="9309"/>
        <v>0</v>
      </c>
      <c r="V3029" s="126">
        <f t="shared" si="9309"/>
        <v>0</v>
      </c>
      <c r="W3029" s="126">
        <f t="shared" si="9309"/>
        <v>0</v>
      </c>
      <c r="X3029" s="127">
        <f t="shared" si="8650"/>
        <v>0</v>
      </c>
      <c r="Y3029" s="126">
        <f t="shared" si="8651"/>
        <v>0</v>
      </c>
      <c r="Z3029" s="127">
        <f t="shared" si="8652"/>
        <v>0</v>
      </c>
      <c r="AA3029" s="126">
        <f t="shared" si="8653"/>
        <v>0</v>
      </c>
      <c r="AB3029" s="127">
        <f t="shared" si="9255"/>
        <v>0</v>
      </c>
      <c r="AC3029" s="127">
        <f t="shared" si="9255"/>
        <v>0</v>
      </c>
      <c r="AD3029" s="126">
        <f t="shared" si="8654"/>
        <v>0</v>
      </c>
      <c r="AE3029" s="127">
        <f t="shared" ref="AE3029:AM3029" si="9310">+($AN3029-$AD3029)/10+AD3029</f>
        <v>0</v>
      </c>
      <c r="AF3029" s="127">
        <f t="shared" si="9310"/>
        <v>0</v>
      </c>
      <c r="AG3029" s="127">
        <f t="shared" si="9310"/>
        <v>0</v>
      </c>
      <c r="AH3029" s="127">
        <f t="shared" si="9310"/>
        <v>0</v>
      </c>
      <c r="AI3029" s="127">
        <f t="shared" si="9310"/>
        <v>0</v>
      </c>
      <c r="AJ3029" s="127">
        <f t="shared" si="9310"/>
        <v>0</v>
      </c>
      <c r="AK3029" s="127">
        <f t="shared" si="9310"/>
        <v>0</v>
      </c>
      <c r="AL3029" s="127">
        <f t="shared" si="9310"/>
        <v>0</v>
      </c>
      <c r="AM3029" s="127">
        <f t="shared" si="9310"/>
        <v>0</v>
      </c>
      <c r="AN3029" s="126">
        <f t="shared" si="8656"/>
        <v>0</v>
      </c>
      <c r="AO3029" s="127">
        <f t="shared" ref="AO3029:AW3029" si="9311">+($AX3029-$AN3029)/10+AN3029</f>
        <v>0</v>
      </c>
      <c r="AP3029" s="127">
        <f t="shared" si="9311"/>
        <v>0</v>
      </c>
      <c r="AQ3029" s="127">
        <f t="shared" si="9311"/>
        <v>0</v>
      </c>
      <c r="AR3029" s="127">
        <f t="shared" si="9311"/>
        <v>0</v>
      </c>
      <c r="AS3029" s="127">
        <f t="shared" si="9311"/>
        <v>0</v>
      </c>
      <c r="AT3029" s="127">
        <f t="shared" si="9311"/>
        <v>0</v>
      </c>
      <c r="AU3029" s="127">
        <f t="shared" si="9311"/>
        <v>0</v>
      </c>
      <c r="AV3029" s="127">
        <f t="shared" si="9311"/>
        <v>0</v>
      </c>
      <c r="AW3029" s="127">
        <f t="shared" si="9311"/>
        <v>0</v>
      </c>
      <c r="AX3029" s="126">
        <f t="shared" si="8658"/>
        <v>0</v>
      </c>
    </row>
    <row r="3030" spans="2:50" ht="15.75" customHeight="1" x14ac:dyDescent="0.2">
      <c r="B3030" s="123"/>
      <c r="C3030" s="128"/>
      <c r="D3030" s="128"/>
      <c r="E3030" s="128"/>
      <c r="F3030" s="128"/>
      <c r="G3030" s="128"/>
      <c r="H3030" s="128"/>
      <c r="I3030" s="128"/>
      <c r="J3030" s="128"/>
      <c r="K3030" s="128"/>
      <c r="L3030" s="128"/>
      <c r="M3030" s="128"/>
      <c r="N3030" s="129"/>
      <c r="P3030" s="120" t="str">
        <f t="shared" si="9037"/>
        <v/>
      </c>
      <c r="Q3030" s="121">
        <f t="shared" ref="Q3030:W3030" si="9312">SUMIF($B$9:$N$9,Q$9,$B3030:$N3030)/100</f>
        <v>0</v>
      </c>
      <c r="R3030" s="121">
        <f t="shared" si="9312"/>
        <v>0</v>
      </c>
      <c r="S3030" s="121">
        <f t="shared" si="9312"/>
        <v>0</v>
      </c>
      <c r="T3030" s="121">
        <f t="shared" si="9312"/>
        <v>0</v>
      </c>
      <c r="U3030" s="121">
        <f t="shared" si="9312"/>
        <v>0</v>
      </c>
      <c r="V3030" s="121">
        <f t="shared" si="9312"/>
        <v>0</v>
      </c>
      <c r="W3030" s="121">
        <f t="shared" si="9312"/>
        <v>0</v>
      </c>
      <c r="X3030" s="122">
        <f t="shared" si="8650"/>
        <v>0</v>
      </c>
      <c r="Y3030" s="121">
        <f t="shared" si="8651"/>
        <v>0</v>
      </c>
      <c r="Z3030" s="122">
        <f t="shared" si="8652"/>
        <v>0</v>
      </c>
      <c r="AA3030" s="121">
        <f t="shared" si="8653"/>
        <v>0</v>
      </c>
      <c r="AB3030" s="122">
        <f t="shared" si="9255"/>
        <v>0</v>
      </c>
      <c r="AC3030" s="122">
        <f t="shared" si="9255"/>
        <v>0</v>
      </c>
      <c r="AD3030" s="121">
        <f t="shared" si="8654"/>
        <v>0</v>
      </c>
      <c r="AE3030" s="122">
        <f t="shared" ref="AE3030:AM3030" si="9313">+($AN3030-$AD3030)/10+AD3030</f>
        <v>0</v>
      </c>
      <c r="AF3030" s="122">
        <f t="shared" si="9313"/>
        <v>0</v>
      </c>
      <c r="AG3030" s="122">
        <f t="shared" si="9313"/>
        <v>0</v>
      </c>
      <c r="AH3030" s="122">
        <f t="shared" si="9313"/>
        <v>0</v>
      </c>
      <c r="AI3030" s="122">
        <f t="shared" si="9313"/>
        <v>0</v>
      </c>
      <c r="AJ3030" s="122">
        <f t="shared" si="9313"/>
        <v>0</v>
      </c>
      <c r="AK3030" s="122">
        <f t="shared" si="9313"/>
        <v>0</v>
      </c>
      <c r="AL3030" s="122">
        <f t="shared" si="9313"/>
        <v>0</v>
      </c>
      <c r="AM3030" s="122">
        <f t="shared" si="9313"/>
        <v>0</v>
      </c>
      <c r="AN3030" s="121">
        <f t="shared" si="8656"/>
        <v>0</v>
      </c>
      <c r="AO3030" s="122">
        <f t="shared" ref="AO3030:AW3030" si="9314">+($AX3030-$AN3030)/10+AN3030</f>
        <v>0</v>
      </c>
      <c r="AP3030" s="122">
        <f t="shared" si="9314"/>
        <v>0</v>
      </c>
      <c r="AQ3030" s="122">
        <f t="shared" si="9314"/>
        <v>0</v>
      </c>
      <c r="AR3030" s="122">
        <f t="shared" si="9314"/>
        <v>0</v>
      </c>
      <c r="AS3030" s="122">
        <f t="shared" si="9314"/>
        <v>0</v>
      </c>
      <c r="AT3030" s="122">
        <f t="shared" si="9314"/>
        <v>0</v>
      </c>
      <c r="AU3030" s="122">
        <f t="shared" si="9314"/>
        <v>0</v>
      </c>
      <c r="AV3030" s="122">
        <f t="shared" si="9314"/>
        <v>0</v>
      </c>
      <c r="AW3030" s="122">
        <f t="shared" si="9314"/>
        <v>0</v>
      </c>
      <c r="AX3030" s="121">
        <f t="shared" si="8658"/>
        <v>0</v>
      </c>
    </row>
    <row r="3031" spans="2:50" ht="15.75" customHeight="1" x14ac:dyDescent="0.2">
      <c r="B3031" s="123"/>
      <c r="C3031" s="124"/>
      <c r="D3031" s="124"/>
      <c r="E3031" s="124"/>
      <c r="F3031" s="124"/>
      <c r="G3031" s="124"/>
      <c r="H3031" s="124"/>
      <c r="I3031" s="124"/>
      <c r="J3031" s="124"/>
      <c r="K3031" s="124"/>
      <c r="L3031" s="124"/>
      <c r="M3031" s="124"/>
      <c r="N3031" s="125"/>
      <c r="P3031" s="120" t="str">
        <f t="shared" si="9037"/>
        <v/>
      </c>
      <c r="Q3031" s="126">
        <f t="shared" ref="Q3031:W3031" si="9315">SUMIF($B$9:$N$9,Q$9,$B3031:$N3031)/100</f>
        <v>0</v>
      </c>
      <c r="R3031" s="126">
        <f t="shared" si="9315"/>
        <v>0</v>
      </c>
      <c r="S3031" s="126">
        <f t="shared" si="9315"/>
        <v>0</v>
      </c>
      <c r="T3031" s="126">
        <f t="shared" si="9315"/>
        <v>0</v>
      </c>
      <c r="U3031" s="126">
        <f t="shared" si="9315"/>
        <v>0</v>
      </c>
      <c r="V3031" s="126">
        <f t="shared" si="9315"/>
        <v>0</v>
      </c>
      <c r="W3031" s="126">
        <f t="shared" si="9315"/>
        <v>0</v>
      </c>
      <c r="X3031" s="127">
        <f t="shared" si="8650"/>
        <v>0</v>
      </c>
      <c r="Y3031" s="126">
        <f t="shared" si="8651"/>
        <v>0</v>
      </c>
      <c r="Z3031" s="127">
        <f t="shared" si="8652"/>
        <v>0</v>
      </c>
      <c r="AA3031" s="126">
        <f t="shared" si="8653"/>
        <v>0</v>
      </c>
      <c r="AB3031" s="127">
        <f t="shared" ref="AB3031:AC3040" si="9316">+($AD3031-$AA3031)/3+AA3031</f>
        <v>0</v>
      </c>
      <c r="AC3031" s="127">
        <f t="shared" si="9316"/>
        <v>0</v>
      </c>
      <c r="AD3031" s="126">
        <f t="shared" si="8654"/>
        <v>0</v>
      </c>
      <c r="AE3031" s="127">
        <f t="shared" ref="AE3031:AM3031" si="9317">+($AN3031-$AD3031)/10+AD3031</f>
        <v>0</v>
      </c>
      <c r="AF3031" s="127">
        <f t="shared" si="9317"/>
        <v>0</v>
      </c>
      <c r="AG3031" s="127">
        <f t="shared" si="9317"/>
        <v>0</v>
      </c>
      <c r="AH3031" s="127">
        <f t="shared" si="9317"/>
        <v>0</v>
      </c>
      <c r="AI3031" s="127">
        <f t="shared" si="9317"/>
        <v>0</v>
      </c>
      <c r="AJ3031" s="127">
        <f t="shared" si="9317"/>
        <v>0</v>
      </c>
      <c r="AK3031" s="127">
        <f t="shared" si="9317"/>
        <v>0</v>
      </c>
      <c r="AL3031" s="127">
        <f t="shared" si="9317"/>
        <v>0</v>
      </c>
      <c r="AM3031" s="127">
        <f t="shared" si="9317"/>
        <v>0</v>
      </c>
      <c r="AN3031" s="126">
        <f t="shared" si="8656"/>
        <v>0</v>
      </c>
      <c r="AO3031" s="127">
        <f t="shared" ref="AO3031:AW3031" si="9318">+($AX3031-$AN3031)/10+AN3031</f>
        <v>0</v>
      </c>
      <c r="AP3031" s="127">
        <f t="shared" si="9318"/>
        <v>0</v>
      </c>
      <c r="AQ3031" s="127">
        <f t="shared" si="9318"/>
        <v>0</v>
      </c>
      <c r="AR3031" s="127">
        <f t="shared" si="9318"/>
        <v>0</v>
      </c>
      <c r="AS3031" s="127">
        <f t="shared" si="9318"/>
        <v>0</v>
      </c>
      <c r="AT3031" s="127">
        <f t="shared" si="9318"/>
        <v>0</v>
      </c>
      <c r="AU3031" s="127">
        <f t="shared" si="9318"/>
        <v>0</v>
      </c>
      <c r="AV3031" s="127">
        <f t="shared" si="9318"/>
        <v>0</v>
      </c>
      <c r="AW3031" s="127">
        <f t="shared" si="9318"/>
        <v>0</v>
      </c>
      <c r="AX3031" s="126">
        <f t="shared" si="8658"/>
        <v>0</v>
      </c>
    </row>
    <row r="3032" spans="2:50" ht="15.75" customHeight="1" x14ac:dyDescent="0.2">
      <c r="B3032" s="123"/>
      <c r="C3032" s="128"/>
      <c r="D3032" s="128"/>
      <c r="E3032" s="128"/>
      <c r="F3032" s="128"/>
      <c r="G3032" s="128"/>
      <c r="H3032" s="128"/>
      <c r="I3032" s="128"/>
      <c r="J3032" s="128"/>
      <c r="K3032" s="128"/>
      <c r="L3032" s="128"/>
      <c r="M3032" s="128"/>
      <c r="N3032" s="129"/>
      <c r="P3032" s="120" t="str">
        <f t="shared" si="9037"/>
        <v/>
      </c>
      <c r="Q3032" s="121">
        <f t="shared" ref="Q3032:W3032" si="9319">SUMIF($B$9:$N$9,Q$9,$B3032:$N3032)/100</f>
        <v>0</v>
      </c>
      <c r="R3032" s="121">
        <f t="shared" si="9319"/>
        <v>0</v>
      </c>
      <c r="S3032" s="121">
        <f t="shared" si="9319"/>
        <v>0</v>
      </c>
      <c r="T3032" s="121">
        <f t="shared" si="9319"/>
        <v>0</v>
      </c>
      <c r="U3032" s="121">
        <f t="shared" si="9319"/>
        <v>0</v>
      </c>
      <c r="V3032" s="121">
        <f t="shared" si="9319"/>
        <v>0</v>
      </c>
      <c r="W3032" s="121">
        <f t="shared" si="9319"/>
        <v>0</v>
      </c>
      <c r="X3032" s="122">
        <f t="shared" si="8650"/>
        <v>0</v>
      </c>
      <c r="Y3032" s="121">
        <f t="shared" si="8651"/>
        <v>0</v>
      </c>
      <c r="Z3032" s="122">
        <f t="shared" si="8652"/>
        <v>0</v>
      </c>
      <c r="AA3032" s="121">
        <f t="shared" si="8653"/>
        <v>0</v>
      </c>
      <c r="AB3032" s="122">
        <f t="shared" si="9316"/>
        <v>0</v>
      </c>
      <c r="AC3032" s="122">
        <f t="shared" si="9316"/>
        <v>0</v>
      </c>
      <c r="AD3032" s="121">
        <f t="shared" si="8654"/>
        <v>0</v>
      </c>
      <c r="AE3032" s="122">
        <f t="shared" ref="AE3032:AM3032" si="9320">+($AN3032-$AD3032)/10+AD3032</f>
        <v>0</v>
      </c>
      <c r="AF3032" s="122">
        <f t="shared" si="9320"/>
        <v>0</v>
      </c>
      <c r="AG3032" s="122">
        <f t="shared" si="9320"/>
        <v>0</v>
      </c>
      <c r="AH3032" s="122">
        <f t="shared" si="9320"/>
        <v>0</v>
      </c>
      <c r="AI3032" s="122">
        <f t="shared" si="9320"/>
        <v>0</v>
      </c>
      <c r="AJ3032" s="122">
        <f t="shared" si="9320"/>
        <v>0</v>
      </c>
      <c r="AK3032" s="122">
        <f t="shared" si="9320"/>
        <v>0</v>
      </c>
      <c r="AL3032" s="122">
        <f t="shared" si="9320"/>
        <v>0</v>
      </c>
      <c r="AM3032" s="122">
        <f t="shared" si="9320"/>
        <v>0</v>
      </c>
      <c r="AN3032" s="121">
        <f t="shared" si="8656"/>
        <v>0</v>
      </c>
      <c r="AO3032" s="122">
        <f t="shared" ref="AO3032:AW3032" si="9321">+($AX3032-$AN3032)/10+AN3032</f>
        <v>0</v>
      </c>
      <c r="AP3032" s="122">
        <f t="shared" si="9321"/>
        <v>0</v>
      </c>
      <c r="AQ3032" s="122">
        <f t="shared" si="9321"/>
        <v>0</v>
      </c>
      <c r="AR3032" s="122">
        <f t="shared" si="9321"/>
        <v>0</v>
      </c>
      <c r="AS3032" s="122">
        <f t="shared" si="9321"/>
        <v>0</v>
      </c>
      <c r="AT3032" s="122">
        <f t="shared" si="9321"/>
        <v>0</v>
      </c>
      <c r="AU3032" s="122">
        <f t="shared" si="9321"/>
        <v>0</v>
      </c>
      <c r="AV3032" s="122">
        <f t="shared" si="9321"/>
        <v>0</v>
      </c>
      <c r="AW3032" s="122">
        <f t="shared" si="9321"/>
        <v>0</v>
      </c>
      <c r="AX3032" s="121">
        <f t="shared" si="8658"/>
        <v>0</v>
      </c>
    </row>
    <row r="3033" spans="2:50" ht="15.75" customHeight="1" x14ac:dyDescent="0.2">
      <c r="B3033" s="123"/>
      <c r="C3033" s="124"/>
      <c r="D3033" s="124"/>
      <c r="E3033" s="124"/>
      <c r="F3033" s="124"/>
      <c r="G3033" s="124"/>
      <c r="H3033" s="124"/>
      <c r="I3033" s="124"/>
      <c r="J3033" s="124"/>
      <c r="K3033" s="124"/>
      <c r="L3033" s="124"/>
      <c r="M3033" s="124"/>
      <c r="N3033" s="125"/>
      <c r="P3033" s="120" t="str">
        <f t="shared" si="9037"/>
        <v/>
      </c>
      <c r="Q3033" s="126">
        <f t="shared" ref="Q3033:W3033" si="9322">SUMIF($B$9:$N$9,Q$9,$B3033:$N3033)/100</f>
        <v>0</v>
      </c>
      <c r="R3033" s="126">
        <f t="shared" si="9322"/>
        <v>0</v>
      </c>
      <c r="S3033" s="126">
        <f t="shared" si="9322"/>
        <v>0</v>
      </c>
      <c r="T3033" s="126">
        <f t="shared" si="9322"/>
        <v>0</v>
      </c>
      <c r="U3033" s="126">
        <f t="shared" si="9322"/>
        <v>0</v>
      </c>
      <c r="V3033" s="126">
        <f t="shared" si="9322"/>
        <v>0</v>
      </c>
      <c r="W3033" s="126">
        <f t="shared" si="9322"/>
        <v>0</v>
      </c>
      <c r="X3033" s="127">
        <f t="shared" si="8650"/>
        <v>0</v>
      </c>
      <c r="Y3033" s="126">
        <f t="shared" si="8651"/>
        <v>0</v>
      </c>
      <c r="Z3033" s="127">
        <f t="shared" si="8652"/>
        <v>0</v>
      </c>
      <c r="AA3033" s="126">
        <f t="shared" si="8653"/>
        <v>0</v>
      </c>
      <c r="AB3033" s="127">
        <f t="shared" si="9316"/>
        <v>0</v>
      </c>
      <c r="AC3033" s="127">
        <f t="shared" si="9316"/>
        <v>0</v>
      </c>
      <c r="AD3033" s="126">
        <f t="shared" si="8654"/>
        <v>0</v>
      </c>
      <c r="AE3033" s="127">
        <f t="shared" ref="AE3033:AM3033" si="9323">+($AN3033-$AD3033)/10+AD3033</f>
        <v>0</v>
      </c>
      <c r="AF3033" s="127">
        <f t="shared" si="9323"/>
        <v>0</v>
      </c>
      <c r="AG3033" s="127">
        <f t="shared" si="9323"/>
        <v>0</v>
      </c>
      <c r="AH3033" s="127">
        <f t="shared" si="9323"/>
        <v>0</v>
      </c>
      <c r="AI3033" s="127">
        <f t="shared" si="9323"/>
        <v>0</v>
      </c>
      <c r="AJ3033" s="127">
        <f t="shared" si="9323"/>
        <v>0</v>
      </c>
      <c r="AK3033" s="127">
        <f t="shared" si="9323"/>
        <v>0</v>
      </c>
      <c r="AL3033" s="127">
        <f t="shared" si="9323"/>
        <v>0</v>
      </c>
      <c r="AM3033" s="127">
        <f t="shared" si="9323"/>
        <v>0</v>
      </c>
      <c r="AN3033" s="126">
        <f t="shared" si="8656"/>
        <v>0</v>
      </c>
      <c r="AO3033" s="127">
        <f t="shared" ref="AO3033:AW3033" si="9324">+($AX3033-$AN3033)/10+AN3033</f>
        <v>0</v>
      </c>
      <c r="AP3033" s="127">
        <f t="shared" si="9324"/>
        <v>0</v>
      </c>
      <c r="AQ3033" s="127">
        <f t="shared" si="9324"/>
        <v>0</v>
      </c>
      <c r="AR3033" s="127">
        <f t="shared" si="9324"/>
        <v>0</v>
      </c>
      <c r="AS3033" s="127">
        <f t="shared" si="9324"/>
        <v>0</v>
      </c>
      <c r="AT3033" s="127">
        <f t="shared" si="9324"/>
        <v>0</v>
      </c>
      <c r="AU3033" s="127">
        <f t="shared" si="9324"/>
        <v>0</v>
      </c>
      <c r="AV3033" s="127">
        <f t="shared" si="9324"/>
        <v>0</v>
      </c>
      <c r="AW3033" s="127">
        <f t="shared" si="9324"/>
        <v>0</v>
      </c>
      <c r="AX3033" s="126">
        <f t="shared" si="8658"/>
        <v>0</v>
      </c>
    </row>
    <row r="3034" spans="2:50" ht="15.75" customHeight="1" x14ac:dyDescent="0.2">
      <c r="B3034" s="123"/>
      <c r="C3034" s="128"/>
      <c r="D3034" s="128"/>
      <c r="E3034" s="128"/>
      <c r="F3034" s="128"/>
      <c r="G3034" s="128"/>
      <c r="H3034" s="128"/>
      <c r="I3034" s="128"/>
      <c r="J3034" s="128"/>
      <c r="K3034" s="128"/>
      <c r="L3034" s="128"/>
      <c r="M3034" s="128"/>
      <c r="N3034" s="129"/>
      <c r="P3034" s="120" t="str">
        <f t="shared" si="9037"/>
        <v/>
      </c>
      <c r="Q3034" s="121">
        <f t="shared" ref="Q3034:W3034" si="9325">SUMIF($B$9:$N$9,Q$9,$B3034:$N3034)/100</f>
        <v>0</v>
      </c>
      <c r="R3034" s="121">
        <f t="shared" si="9325"/>
        <v>0</v>
      </c>
      <c r="S3034" s="121">
        <f t="shared" si="9325"/>
        <v>0</v>
      </c>
      <c r="T3034" s="121">
        <f t="shared" si="9325"/>
        <v>0</v>
      </c>
      <c r="U3034" s="121">
        <f t="shared" si="9325"/>
        <v>0</v>
      </c>
      <c r="V3034" s="121">
        <f t="shared" si="9325"/>
        <v>0</v>
      </c>
      <c r="W3034" s="121">
        <f t="shared" si="9325"/>
        <v>0</v>
      </c>
      <c r="X3034" s="122">
        <f t="shared" si="8650"/>
        <v>0</v>
      </c>
      <c r="Y3034" s="121">
        <f t="shared" si="8651"/>
        <v>0</v>
      </c>
      <c r="Z3034" s="122">
        <f t="shared" si="8652"/>
        <v>0</v>
      </c>
      <c r="AA3034" s="121">
        <f t="shared" si="8653"/>
        <v>0</v>
      </c>
      <c r="AB3034" s="122">
        <f t="shared" si="9316"/>
        <v>0</v>
      </c>
      <c r="AC3034" s="122">
        <f t="shared" si="9316"/>
        <v>0</v>
      </c>
      <c r="AD3034" s="121">
        <f t="shared" si="8654"/>
        <v>0</v>
      </c>
      <c r="AE3034" s="122">
        <f t="shared" ref="AE3034:AM3034" si="9326">+($AN3034-$AD3034)/10+AD3034</f>
        <v>0</v>
      </c>
      <c r="AF3034" s="122">
        <f t="shared" si="9326"/>
        <v>0</v>
      </c>
      <c r="AG3034" s="122">
        <f t="shared" si="9326"/>
        <v>0</v>
      </c>
      <c r="AH3034" s="122">
        <f t="shared" si="9326"/>
        <v>0</v>
      </c>
      <c r="AI3034" s="122">
        <f t="shared" si="9326"/>
        <v>0</v>
      </c>
      <c r="AJ3034" s="122">
        <f t="shared" si="9326"/>
        <v>0</v>
      </c>
      <c r="AK3034" s="122">
        <f t="shared" si="9326"/>
        <v>0</v>
      </c>
      <c r="AL3034" s="122">
        <f t="shared" si="9326"/>
        <v>0</v>
      </c>
      <c r="AM3034" s="122">
        <f t="shared" si="9326"/>
        <v>0</v>
      </c>
      <c r="AN3034" s="121">
        <f t="shared" si="8656"/>
        <v>0</v>
      </c>
      <c r="AO3034" s="122">
        <f t="shared" ref="AO3034:AW3034" si="9327">+($AX3034-$AN3034)/10+AN3034</f>
        <v>0</v>
      </c>
      <c r="AP3034" s="122">
        <f t="shared" si="9327"/>
        <v>0</v>
      </c>
      <c r="AQ3034" s="122">
        <f t="shared" si="9327"/>
        <v>0</v>
      </c>
      <c r="AR3034" s="122">
        <f t="shared" si="9327"/>
        <v>0</v>
      </c>
      <c r="AS3034" s="122">
        <f t="shared" si="9327"/>
        <v>0</v>
      </c>
      <c r="AT3034" s="122">
        <f t="shared" si="9327"/>
        <v>0</v>
      </c>
      <c r="AU3034" s="122">
        <f t="shared" si="9327"/>
        <v>0</v>
      </c>
      <c r="AV3034" s="122">
        <f t="shared" si="9327"/>
        <v>0</v>
      </c>
      <c r="AW3034" s="122">
        <f t="shared" si="9327"/>
        <v>0</v>
      </c>
      <c r="AX3034" s="121">
        <f t="shared" si="8658"/>
        <v>0</v>
      </c>
    </row>
    <row r="3035" spans="2:50" ht="15.75" customHeight="1" x14ac:dyDescent="0.2">
      <c r="B3035" s="123"/>
      <c r="C3035" s="124"/>
      <c r="D3035" s="124"/>
      <c r="E3035" s="124"/>
      <c r="F3035" s="124"/>
      <c r="G3035" s="124"/>
      <c r="H3035" s="124"/>
      <c r="I3035" s="124"/>
      <c r="J3035" s="124"/>
      <c r="K3035" s="124"/>
      <c r="L3035" s="124"/>
      <c r="M3035" s="124"/>
      <c r="N3035" s="125"/>
      <c r="P3035" s="120" t="str">
        <f t="shared" si="9037"/>
        <v/>
      </c>
      <c r="Q3035" s="126">
        <f t="shared" ref="Q3035:W3035" si="9328">SUMIF($B$9:$N$9,Q$9,$B3035:$N3035)/100</f>
        <v>0</v>
      </c>
      <c r="R3035" s="126">
        <f t="shared" si="9328"/>
        <v>0</v>
      </c>
      <c r="S3035" s="126">
        <f t="shared" si="9328"/>
        <v>0</v>
      </c>
      <c r="T3035" s="126">
        <f t="shared" si="9328"/>
        <v>0</v>
      </c>
      <c r="U3035" s="126">
        <f t="shared" si="9328"/>
        <v>0</v>
      </c>
      <c r="V3035" s="126">
        <f t="shared" si="9328"/>
        <v>0</v>
      </c>
      <c r="W3035" s="126">
        <f t="shared" si="9328"/>
        <v>0</v>
      </c>
      <c r="X3035" s="127">
        <f t="shared" si="8650"/>
        <v>0</v>
      </c>
      <c r="Y3035" s="126">
        <f t="shared" si="8651"/>
        <v>0</v>
      </c>
      <c r="Z3035" s="127">
        <f t="shared" si="8652"/>
        <v>0</v>
      </c>
      <c r="AA3035" s="126">
        <f t="shared" si="8653"/>
        <v>0</v>
      </c>
      <c r="AB3035" s="127">
        <f t="shared" si="9316"/>
        <v>0</v>
      </c>
      <c r="AC3035" s="127">
        <f t="shared" si="9316"/>
        <v>0</v>
      </c>
      <c r="AD3035" s="126">
        <f t="shared" si="8654"/>
        <v>0</v>
      </c>
      <c r="AE3035" s="127">
        <f t="shared" ref="AE3035:AM3035" si="9329">+($AN3035-$AD3035)/10+AD3035</f>
        <v>0</v>
      </c>
      <c r="AF3035" s="127">
        <f t="shared" si="9329"/>
        <v>0</v>
      </c>
      <c r="AG3035" s="127">
        <f t="shared" si="9329"/>
        <v>0</v>
      </c>
      <c r="AH3035" s="127">
        <f t="shared" si="9329"/>
        <v>0</v>
      </c>
      <c r="AI3035" s="127">
        <f t="shared" si="9329"/>
        <v>0</v>
      </c>
      <c r="AJ3035" s="127">
        <f t="shared" si="9329"/>
        <v>0</v>
      </c>
      <c r="AK3035" s="127">
        <f t="shared" si="9329"/>
        <v>0</v>
      </c>
      <c r="AL3035" s="127">
        <f t="shared" si="9329"/>
        <v>0</v>
      </c>
      <c r="AM3035" s="127">
        <f t="shared" si="9329"/>
        <v>0</v>
      </c>
      <c r="AN3035" s="126">
        <f t="shared" si="8656"/>
        <v>0</v>
      </c>
      <c r="AO3035" s="127">
        <f t="shared" ref="AO3035:AW3035" si="9330">+($AX3035-$AN3035)/10+AN3035</f>
        <v>0</v>
      </c>
      <c r="AP3035" s="127">
        <f t="shared" si="9330"/>
        <v>0</v>
      </c>
      <c r="AQ3035" s="127">
        <f t="shared" si="9330"/>
        <v>0</v>
      </c>
      <c r="AR3035" s="127">
        <f t="shared" si="9330"/>
        <v>0</v>
      </c>
      <c r="AS3035" s="127">
        <f t="shared" si="9330"/>
        <v>0</v>
      </c>
      <c r="AT3035" s="127">
        <f t="shared" si="9330"/>
        <v>0</v>
      </c>
      <c r="AU3035" s="127">
        <f t="shared" si="9330"/>
        <v>0</v>
      </c>
      <c r="AV3035" s="127">
        <f t="shared" si="9330"/>
        <v>0</v>
      </c>
      <c r="AW3035" s="127">
        <f t="shared" si="9330"/>
        <v>0</v>
      </c>
      <c r="AX3035" s="126">
        <f t="shared" si="8658"/>
        <v>0</v>
      </c>
    </row>
    <row r="3036" spans="2:50" ht="15.75" customHeight="1" x14ac:dyDescent="0.2">
      <c r="B3036" s="123"/>
      <c r="C3036" s="128"/>
      <c r="D3036" s="128"/>
      <c r="E3036" s="128"/>
      <c r="F3036" s="128"/>
      <c r="G3036" s="128"/>
      <c r="H3036" s="128"/>
      <c r="I3036" s="128"/>
      <c r="J3036" s="128"/>
      <c r="K3036" s="128"/>
      <c r="L3036" s="128"/>
      <c r="M3036" s="128"/>
      <c r="N3036" s="129"/>
      <c r="P3036" s="120" t="str">
        <f t="shared" si="9037"/>
        <v/>
      </c>
      <c r="Q3036" s="121">
        <f t="shared" ref="Q3036:W3036" si="9331">SUMIF($B$9:$N$9,Q$9,$B3036:$N3036)/100</f>
        <v>0</v>
      </c>
      <c r="R3036" s="121">
        <f t="shared" si="9331"/>
        <v>0</v>
      </c>
      <c r="S3036" s="121">
        <f t="shared" si="9331"/>
        <v>0</v>
      </c>
      <c r="T3036" s="121">
        <f t="shared" si="9331"/>
        <v>0</v>
      </c>
      <c r="U3036" s="121">
        <f t="shared" si="9331"/>
        <v>0</v>
      </c>
      <c r="V3036" s="121">
        <f t="shared" si="9331"/>
        <v>0</v>
      </c>
      <c r="W3036" s="121">
        <f t="shared" si="9331"/>
        <v>0</v>
      </c>
      <c r="X3036" s="122">
        <f t="shared" si="8650"/>
        <v>0</v>
      </c>
      <c r="Y3036" s="121">
        <f t="shared" si="8651"/>
        <v>0</v>
      </c>
      <c r="Z3036" s="122">
        <f t="shared" si="8652"/>
        <v>0</v>
      </c>
      <c r="AA3036" s="121">
        <f t="shared" si="8653"/>
        <v>0</v>
      </c>
      <c r="AB3036" s="122">
        <f t="shared" si="9316"/>
        <v>0</v>
      </c>
      <c r="AC3036" s="122">
        <f t="shared" si="9316"/>
        <v>0</v>
      </c>
      <c r="AD3036" s="121">
        <f t="shared" si="8654"/>
        <v>0</v>
      </c>
      <c r="AE3036" s="122">
        <f t="shared" ref="AE3036:AM3036" si="9332">+($AN3036-$AD3036)/10+AD3036</f>
        <v>0</v>
      </c>
      <c r="AF3036" s="122">
        <f t="shared" si="9332"/>
        <v>0</v>
      </c>
      <c r="AG3036" s="122">
        <f t="shared" si="9332"/>
        <v>0</v>
      </c>
      <c r="AH3036" s="122">
        <f t="shared" si="9332"/>
        <v>0</v>
      </c>
      <c r="AI3036" s="122">
        <f t="shared" si="9332"/>
        <v>0</v>
      </c>
      <c r="AJ3036" s="122">
        <f t="shared" si="9332"/>
        <v>0</v>
      </c>
      <c r="AK3036" s="122">
        <f t="shared" si="9332"/>
        <v>0</v>
      </c>
      <c r="AL3036" s="122">
        <f t="shared" si="9332"/>
        <v>0</v>
      </c>
      <c r="AM3036" s="122">
        <f t="shared" si="9332"/>
        <v>0</v>
      </c>
      <c r="AN3036" s="121">
        <f t="shared" si="8656"/>
        <v>0</v>
      </c>
      <c r="AO3036" s="122">
        <f t="shared" ref="AO3036:AW3036" si="9333">+($AX3036-$AN3036)/10+AN3036</f>
        <v>0</v>
      </c>
      <c r="AP3036" s="122">
        <f t="shared" si="9333"/>
        <v>0</v>
      </c>
      <c r="AQ3036" s="122">
        <f t="shared" si="9333"/>
        <v>0</v>
      </c>
      <c r="AR3036" s="122">
        <f t="shared" si="9333"/>
        <v>0</v>
      </c>
      <c r="AS3036" s="122">
        <f t="shared" si="9333"/>
        <v>0</v>
      </c>
      <c r="AT3036" s="122">
        <f t="shared" si="9333"/>
        <v>0</v>
      </c>
      <c r="AU3036" s="122">
        <f t="shared" si="9333"/>
        <v>0</v>
      </c>
      <c r="AV3036" s="122">
        <f t="shared" si="9333"/>
        <v>0</v>
      </c>
      <c r="AW3036" s="122">
        <f t="shared" si="9333"/>
        <v>0</v>
      </c>
      <c r="AX3036" s="121">
        <f t="shared" si="8658"/>
        <v>0</v>
      </c>
    </row>
    <row r="3037" spans="2:50" ht="15.75" customHeight="1" x14ac:dyDescent="0.2">
      <c r="B3037" s="123"/>
      <c r="C3037" s="124"/>
      <c r="D3037" s="124"/>
      <c r="E3037" s="124"/>
      <c r="F3037" s="124"/>
      <c r="G3037" s="124"/>
      <c r="H3037" s="124"/>
      <c r="I3037" s="124"/>
      <c r="J3037" s="124"/>
      <c r="K3037" s="124"/>
      <c r="L3037" s="124"/>
      <c r="M3037" s="124"/>
      <c r="N3037" s="125"/>
      <c r="P3037" s="120" t="str">
        <f t="shared" si="9037"/>
        <v/>
      </c>
      <c r="Q3037" s="126">
        <f t="shared" ref="Q3037:W3037" si="9334">SUMIF($B$9:$N$9,Q$9,$B3037:$N3037)/100</f>
        <v>0</v>
      </c>
      <c r="R3037" s="126">
        <f t="shared" si="9334"/>
        <v>0</v>
      </c>
      <c r="S3037" s="126">
        <f t="shared" si="9334"/>
        <v>0</v>
      </c>
      <c r="T3037" s="126">
        <f t="shared" si="9334"/>
        <v>0</v>
      </c>
      <c r="U3037" s="126">
        <f t="shared" si="9334"/>
        <v>0</v>
      </c>
      <c r="V3037" s="126">
        <f t="shared" si="9334"/>
        <v>0</v>
      </c>
      <c r="W3037" s="126">
        <f t="shared" si="9334"/>
        <v>0</v>
      </c>
      <c r="X3037" s="127">
        <f t="shared" si="8650"/>
        <v>0</v>
      </c>
      <c r="Y3037" s="126">
        <f t="shared" si="8651"/>
        <v>0</v>
      </c>
      <c r="Z3037" s="127">
        <f t="shared" si="8652"/>
        <v>0</v>
      </c>
      <c r="AA3037" s="126">
        <f t="shared" si="8653"/>
        <v>0</v>
      </c>
      <c r="AB3037" s="127">
        <f t="shared" si="9316"/>
        <v>0</v>
      </c>
      <c r="AC3037" s="127">
        <f t="shared" si="9316"/>
        <v>0</v>
      </c>
      <c r="AD3037" s="126">
        <f t="shared" si="8654"/>
        <v>0</v>
      </c>
      <c r="AE3037" s="127">
        <f t="shared" ref="AE3037:AM3037" si="9335">+($AN3037-$AD3037)/10+AD3037</f>
        <v>0</v>
      </c>
      <c r="AF3037" s="127">
        <f t="shared" si="9335"/>
        <v>0</v>
      </c>
      <c r="AG3037" s="127">
        <f t="shared" si="9335"/>
        <v>0</v>
      </c>
      <c r="AH3037" s="127">
        <f t="shared" si="9335"/>
        <v>0</v>
      </c>
      <c r="AI3037" s="127">
        <f t="shared" si="9335"/>
        <v>0</v>
      </c>
      <c r="AJ3037" s="127">
        <f t="shared" si="9335"/>
        <v>0</v>
      </c>
      <c r="AK3037" s="127">
        <f t="shared" si="9335"/>
        <v>0</v>
      </c>
      <c r="AL3037" s="127">
        <f t="shared" si="9335"/>
        <v>0</v>
      </c>
      <c r="AM3037" s="127">
        <f t="shared" si="9335"/>
        <v>0</v>
      </c>
      <c r="AN3037" s="126">
        <f t="shared" si="8656"/>
        <v>0</v>
      </c>
      <c r="AO3037" s="127">
        <f t="shared" ref="AO3037:AW3037" si="9336">+($AX3037-$AN3037)/10+AN3037</f>
        <v>0</v>
      </c>
      <c r="AP3037" s="127">
        <f t="shared" si="9336"/>
        <v>0</v>
      </c>
      <c r="AQ3037" s="127">
        <f t="shared" si="9336"/>
        <v>0</v>
      </c>
      <c r="AR3037" s="127">
        <f t="shared" si="9336"/>
        <v>0</v>
      </c>
      <c r="AS3037" s="127">
        <f t="shared" si="9336"/>
        <v>0</v>
      </c>
      <c r="AT3037" s="127">
        <f t="shared" si="9336"/>
        <v>0</v>
      </c>
      <c r="AU3037" s="127">
        <f t="shared" si="9336"/>
        <v>0</v>
      </c>
      <c r="AV3037" s="127">
        <f t="shared" si="9336"/>
        <v>0</v>
      </c>
      <c r="AW3037" s="127">
        <f t="shared" si="9336"/>
        <v>0</v>
      </c>
      <c r="AX3037" s="126">
        <f t="shared" si="8658"/>
        <v>0</v>
      </c>
    </row>
    <row r="3038" spans="2:50" ht="15.75" customHeight="1" x14ac:dyDescent="0.2">
      <c r="B3038" s="123"/>
      <c r="C3038" s="128"/>
      <c r="D3038" s="128"/>
      <c r="E3038" s="128"/>
      <c r="F3038" s="128"/>
      <c r="G3038" s="128"/>
      <c r="H3038" s="128"/>
      <c r="I3038" s="128"/>
      <c r="J3038" s="128"/>
      <c r="K3038" s="128"/>
      <c r="L3038" s="128"/>
      <c r="M3038" s="128"/>
      <c r="N3038" s="129"/>
      <c r="P3038" s="120" t="str">
        <f t="shared" si="9037"/>
        <v/>
      </c>
      <c r="Q3038" s="121">
        <f t="shared" ref="Q3038:W3038" si="9337">SUMIF($B$9:$N$9,Q$9,$B3038:$N3038)/100</f>
        <v>0</v>
      </c>
      <c r="R3038" s="121">
        <f t="shared" si="9337"/>
        <v>0</v>
      </c>
      <c r="S3038" s="121">
        <f t="shared" si="9337"/>
        <v>0</v>
      </c>
      <c r="T3038" s="121">
        <f t="shared" si="9337"/>
        <v>0</v>
      </c>
      <c r="U3038" s="121">
        <f t="shared" si="9337"/>
        <v>0</v>
      </c>
      <c r="V3038" s="121">
        <f t="shared" si="9337"/>
        <v>0</v>
      </c>
      <c r="W3038" s="121">
        <f t="shared" si="9337"/>
        <v>0</v>
      </c>
      <c r="X3038" s="122">
        <f t="shared" si="8650"/>
        <v>0</v>
      </c>
      <c r="Y3038" s="121">
        <f t="shared" si="8651"/>
        <v>0</v>
      </c>
      <c r="Z3038" s="122">
        <f t="shared" si="8652"/>
        <v>0</v>
      </c>
      <c r="AA3038" s="121">
        <f t="shared" si="8653"/>
        <v>0</v>
      </c>
      <c r="AB3038" s="122">
        <f t="shared" si="9316"/>
        <v>0</v>
      </c>
      <c r="AC3038" s="122">
        <f t="shared" si="9316"/>
        <v>0</v>
      </c>
      <c r="AD3038" s="121">
        <f t="shared" si="8654"/>
        <v>0</v>
      </c>
      <c r="AE3038" s="122">
        <f t="shared" ref="AE3038:AM3038" si="9338">+($AN3038-$AD3038)/10+AD3038</f>
        <v>0</v>
      </c>
      <c r="AF3038" s="122">
        <f t="shared" si="9338"/>
        <v>0</v>
      </c>
      <c r="AG3038" s="122">
        <f t="shared" si="9338"/>
        <v>0</v>
      </c>
      <c r="AH3038" s="122">
        <f t="shared" si="9338"/>
        <v>0</v>
      </c>
      <c r="AI3038" s="122">
        <f t="shared" si="9338"/>
        <v>0</v>
      </c>
      <c r="AJ3038" s="122">
        <f t="shared" si="9338"/>
        <v>0</v>
      </c>
      <c r="AK3038" s="122">
        <f t="shared" si="9338"/>
        <v>0</v>
      </c>
      <c r="AL3038" s="122">
        <f t="shared" si="9338"/>
        <v>0</v>
      </c>
      <c r="AM3038" s="122">
        <f t="shared" si="9338"/>
        <v>0</v>
      </c>
      <c r="AN3038" s="121">
        <f t="shared" si="8656"/>
        <v>0</v>
      </c>
      <c r="AO3038" s="122">
        <f t="shared" ref="AO3038:AW3038" si="9339">+($AX3038-$AN3038)/10+AN3038</f>
        <v>0</v>
      </c>
      <c r="AP3038" s="122">
        <f t="shared" si="9339"/>
        <v>0</v>
      </c>
      <c r="AQ3038" s="122">
        <f t="shared" si="9339"/>
        <v>0</v>
      </c>
      <c r="AR3038" s="122">
        <f t="shared" si="9339"/>
        <v>0</v>
      </c>
      <c r="AS3038" s="122">
        <f t="shared" si="9339"/>
        <v>0</v>
      </c>
      <c r="AT3038" s="122">
        <f t="shared" si="9339"/>
        <v>0</v>
      </c>
      <c r="AU3038" s="122">
        <f t="shared" si="9339"/>
        <v>0</v>
      </c>
      <c r="AV3038" s="122">
        <f t="shared" si="9339"/>
        <v>0</v>
      </c>
      <c r="AW3038" s="122">
        <f t="shared" si="9339"/>
        <v>0</v>
      </c>
      <c r="AX3038" s="121">
        <f t="shared" si="8658"/>
        <v>0</v>
      </c>
    </row>
    <row r="3039" spans="2:50" ht="15.75" customHeight="1" x14ac:dyDescent="0.2">
      <c r="B3039" s="123"/>
      <c r="C3039" s="124"/>
      <c r="D3039" s="124"/>
      <c r="E3039" s="124"/>
      <c r="F3039" s="124"/>
      <c r="G3039" s="124"/>
      <c r="H3039" s="124"/>
      <c r="I3039" s="124"/>
      <c r="J3039" s="124"/>
      <c r="K3039" s="124"/>
      <c r="L3039" s="124"/>
      <c r="M3039" s="124"/>
      <c r="N3039" s="125"/>
      <c r="P3039" s="120" t="str">
        <f t="shared" si="9037"/>
        <v/>
      </c>
      <c r="Q3039" s="126">
        <f t="shared" ref="Q3039:W3039" si="9340">SUMIF($B$9:$N$9,Q$9,$B3039:$N3039)/100</f>
        <v>0</v>
      </c>
      <c r="R3039" s="126">
        <f t="shared" si="9340"/>
        <v>0</v>
      </c>
      <c r="S3039" s="126">
        <f t="shared" si="9340"/>
        <v>0</v>
      </c>
      <c r="T3039" s="126">
        <f t="shared" si="9340"/>
        <v>0</v>
      </c>
      <c r="U3039" s="126">
        <f t="shared" si="9340"/>
        <v>0</v>
      </c>
      <c r="V3039" s="126">
        <f t="shared" si="9340"/>
        <v>0</v>
      </c>
      <c r="W3039" s="126">
        <f t="shared" si="9340"/>
        <v>0</v>
      </c>
      <c r="X3039" s="127">
        <f t="shared" si="8650"/>
        <v>0</v>
      </c>
      <c r="Y3039" s="126">
        <f t="shared" si="8651"/>
        <v>0</v>
      </c>
      <c r="Z3039" s="127">
        <f t="shared" si="8652"/>
        <v>0</v>
      </c>
      <c r="AA3039" s="126">
        <f t="shared" si="8653"/>
        <v>0</v>
      </c>
      <c r="AB3039" s="127">
        <f t="shared" si="9316"/>
        <v>0</v>
      </c>
      <c r="AC3039" s="127">
        <f t="shared" si="9316"/>
        <v>0</v>
      </c>
      <c r="AD3039" s="126">
        <f t="shared" si="8654"/>
        <v>0</v>
      </c>
      <c r="AE3039" s="127">
        <f t="shared" ref="AE3039:AM3039" si="9341">+($AN3039-$AD3039)/10+AD3039</f>
        <v>0</v>
      </c>
      <c r="AF3039" s="127">
        <f t="shared" si="9341"/>
        <v>0</v>
      </c>
      <c r="AG3039" s="127">
        <f t="shared" si="9341"/>
        <v>0</v>
      </c>
      <c r="AH3039" s="127">
        <f t="shared" si="9341"/>
        <v>0</v>
      </c>
      <c r="AI3039" s="127">
        <f t="shared" si="9341"/>
        <v>0</v>
      </c>
      <c r="AJ3039" s="127">
        <f t="shared" si="9341"/>
        <v>0</v>
      </c>
      <c r="AK3039" s="127">
        <f t="shared" si="9341"/>
        <v>0</v>
      </c>
      <c r="AL3039" s="127">
        <f t="shared" si="9341"/>
        <v>0</v>
      </c>
      <c r="AM3039" s="127">
        <f t="shared" si="9341"/>
        <v>0</v>
      </c>
      <c r="AN3039" s="126">
        <f t="shared" si="8656"/>
        <v>0</v>
      </c>
      <c r="AO3039" s="127">
        <f t="shared" ref="AO3039:AW3039" si="9342">+($AX3039-$AN3039)/10+AN3039</f>
        <v>0</v>
      </c>
      <c r="AP3039" s="127">
        <f t="shared" si="9342"/>
        <v>0</v>
      </c>
      <c r="AQ3039" s="127">
        <f t="shared" si="9342"/>
        <v>0</v>
      </c>
      <c r="AR3039" s="127">
        <f t="shared" si="9342"/>
        <v>0</v>
      </c>
      <c r="AS3039" s="127">
        <f t="shared" si="9342"/>
        <v>0</v>
      </c>
      <c r="AT3039" s="127">
        <f t="shared" si="9342"/>
        <v>0</v>
      </c>
      <c r="AU3039" s="127">
        <f t="shared" si="9342"/>
        <v>0</v>
      </c>
      <c r="AV3039" s="127">
        <f t="shared" si="9342"/>
        <v>0</v>
      </c>
      <c r="AW3039" s="127">
        <f t="shared" si="9342"/>
        <v>0</v>
      </c>
      <c r="AX3039" s="126">
        <f t="shared" si="8658"/>
        <v>0</v>
      </c>
    </row>
    <row r="3040" spans="2:50" ht="15.75" customHeight="1" x14ac:dyDescent="0.2">
      <c r="B3040" s="123"/>
      <c r="C3040" s="128"/>
      <c r="D3040" s="128"/>
      <c r="E3040" s="128"/>
      <c r="F3040" s="128"/>
      <c r="G3040" s="128"/>
      <c r="H3040" s="128"/>
      <c r="I3040" s="128"/>
      <c r="J3040" s="128"/>
      <c r="K3040" s="128"/>
      <c r="L3040" s="128"/>
      <c r="M3040" s="128"/>
      <c r="N3040" s="129"/>
      <c r="P3040" s="120" t="str">
        <f t="shared" si="9037"/>
        <v/>
      </c>
      <c r="Q3040" s="121">
        <f t="shared" ref="Q3040:W3040" si="9343">SUMIF($B$9:$N$9,Q$9,$B3040:$N3040)/100</f>
        <v>0</v>
      </c>
      <c r="R3040" s="121">
        <f t="shared" si="9343"/>
        <v>0</v>
      </c>
      <c r="S3040" s="121">
        <f t="shared" si="9343"/>
        <v>0</v>
      </c>
      <c r="T3040" s="121">
        <f t="shared" si="9343"/>
        <v>0</v>
      </c>
      <c r="U3040" s="121">
        <f t="shared" si="9343"/>
        <v>0</v>
      </c>
      <c r="V3040" s="121">
        <f t="shared" si="9343"/>
        <v>0</v>
      </c>
      <c r="W3040" s="121">
        <f t="shared" si="9343"/>
        <v>0</v>
      </c>
      <c r="X3040" s="122">
        <f t="shared" si="8650"/>
        <v>0</v>
      </c>
      <c r="Y3040" s="121">
        <f t="shared" si="8651"/>
        <v>0</v>
      </c>
      <c r="Z3040" s="122">
        <f t="shared" si="8652"/>
        <v>0</v>
      </c>
      <c r="AA3040" s="121">
        <f t="shared" si="8653"/>
        <v>0</v>
      </c>
      <c r="AB3040" s="122">
        <f t="shared" si="9316"/>
        <v>0</v>
      </c>
      <c r="AC3040" s="122">
        <f t="shared" si="9316"/>
        <v>0</v>
      </c>
      <c r="AD3040" s="121">
        <f t="shared" si="8654"/>
        <v>0</v>
      </c>
      <c r="AE3040" s="122">
        <f t="shared" ref="AE3040:AM3040" si="9344">+($AN3040-$AD3040)/10+AD3040</f>
        <v>0</v>
      </c>
      <c r="AF3040" s="122">
        <f t="shared" si="9344"/>
        <v>0</v>
      </c>
      <c r="AG3040" s="122">
        <f t="shared" si="9344"/>
        <v>0</v>
      </c>
      <c r="AH3040" s="122">
        <f t="shared" si="9344"/>
        <v>0</v>
      </c>
      <c r="AI3040" s="122">
        <f t="shared" si="9344"/>
        <v>0</v>
      </c>
      <c r="AJ3040" s="122">
        <f t="shared" si="9344"/>
        <v>0</v>
      </c>
      <c r="AK3040" s="122">
        <f t="shared" si="9344"/>
        <v>0</v>
      </c>
      <c r="AL3040" s="122">
        <f t="shared" si="9344"/>
        <v>0</v>
      </c>
      <c r="AM3040" s="122">
        <f t="shared" si="9344"/>
        <v>0</v>
      </c>
      <c r="AN3040" s="121">
        <f t="shared" si="8656"/>
        <v>0</v>
      </c>
      <c r="AO3040" s="122">
        <f t="shared" ref="AO3040:AW3040" si="9345">+($AX3040-$AN3040)/10+AN3040</f>
        <v>0</v>
      </c>
      <c r="AP3040" s="122">
        <f t="shared" si="9345"/>
        <v>0</v>
      </c>
      <c r="AQ3040" s="122">
        <f t="shared" si="9345"/>
        <v>0</v>
      </c>
      <c r="AR3040" s="122">
        <f t="shared" si="9345"/>
        <v>0</v>
      </c>
      <c r="AS3040" s="122">
        <f t="shared" si="9345"/>
        <v>0</v>
      </c>
      <c r="AT3040" s="122">
        <f t="shared" si="9345"/>
        <v>0</v>
      </c>
      <c r="AU3040" s="122">
        <f t="shared" si="9345"/>
        <v>0</v>
      </c>
      <c r="AV3040" s="122">
        <f t="shared" si="9345"/>
        <v>0</v>
      </c>
      <c r="AW3040" s="122">
        <f t="shared" si="9345"/>
        <v>0</v>
      </c>
      <c r="AX3040" s="121">
        <f t="shared" si="8658"/>
        <v>0</v>
      </c>
    </row>
    <row r="3041" spans="2:14" ht="15.75" customHeight="1" x14ac:dyDescent="0.2">
      <c r="B3041" s="123"/>
      <c r="C3041" s="124"/>
      <c r="D3041" s="124"/>
      <c r="E3041" s="124"/>
      <c r="F3041" s="124"/>
      <c r="G3041" s="124"/>
      <c r="H3041" s="124"/>
      <c r="I3041" s="124"/>
      <c r="J3041" s="124"/>
      <c r="K3041" s="124"/>
      <c r="L3041" s="124"/>
      <c r="M3041" s="124"/>
      <c r="N3041" s="125"/>
    </row>
    <row r="3042" spans="2:14" ht="15.75" customHeight="1" x14ac:dyDescent="0.2">
      <c r="B3042" s="130"/>
      <c r="C3042" s="130"/>
      <c r="D3042" s="130"/>
      <c r="E3042" s="130"/>
      <c r="F3042" s="130"/>
      <c r="G3042" s="130"/>
      <c r="H3042" s="130"/>
      <c r="I3042" s="130"/>
      <c r="J3042" s="130"/>
      <c r="K3042" s="130"/>
      <c r="L3042" s="130"/>
      <c r="M3042" s="130"/>
      <c r="N3042" s="130"/>
    </row>
    <row r="3043" spans="2:14" ht="15.75" customHeight="1" x14ac:dyDescent="0.2">
      <c r="B3043" s="130"/>
      <c r="C3043" s="130"/>
      <c r="D3043" s="130"/>
      <c r="E3043" s="130"/>
      <c r="F3043" s="130"/>
      <c r="G3043" s="130"/>
      <c r="H3043" s="130"/>
      <c r="I3043" s="130"/>
      <c r="J3043" s="130"/>
      <c r="K3043" s="130"/>
      <c r="L3043" s="130"/>
      <c r="M3043" s="130"/>
      <c r="N3043" s="130"/>
    </row>
    <row r="3044" spans="2:14" ht="15.75" customHeight="1" x14ac:dyDescent="0.2">
      <c r="B3044" s="130"/>
      <c r="C3044" s="130"/>
      <c r="D3044" s="130"/>
      <c r="E3044" s="130"/>
      <c r="F3044" s="130"/>
      <c r="G3044" s="130"/>
      <c r="H3044" s="130"/>
      <c r="I3044" s="130"/>
      <c r="J3044" s="130"/>
      <c r="K3044" s="130"/>
      <c r="L3044" s="130"/>
      <c r="M3044" s="130"/>
      <c r="N3044" s="130"/>
    </row>
    <row r="3045" spans="2:14" ht="15.75" customHeight="1" x14ac:dyDescent="0.2">
      <c r="B3045" s="130"/>
      <c r="C3045" s="130"/>
      <c r="D3045" s="130"/>
      <c r="E3045" s="130"/>
      <c r="F3045" s="130"/>
      <c r="G3045" s="130"/>
      <c r="H3045" s="130"/>
      <c r="I3045" s="130"/>
      <c r="J3045" s="130"/>
      <c r="K3045" s="130"/>
      <c r="L3045" s="130"/>
      <c r="M3045" s="130"/>
      <c r="N3045" s="130"/>
    </row>
    <row r="3046" spans="2:14" ht="15.75" customHeight="1" x14ac:dyDescent="0.2">
      <c r="B3046" s="130"/>
      <c r="C3046" s="130"/>
      <c r="D3046" s="130"/>
      <c r="E3046" s="130"/>
      <c r="F3046" s="130"/>
      <c r="G3046" s="130"/>
      <c r="H3046" s="130"/>
      <c r="I3046" s="130"/>
      <c r="J3046" s="130"/>
      <c r="K3046" s="130"/>
      <c r="L3046" s="130"/>
      <c r="M3046" s="130"/>
      <c r="N3046" s="130"/>
    </row>
    <row r="3047" spans="2:14" ht="15.75" customHeight="1" x14ac:dyDescent="0.2">
      <c r="B3047" s="130"/>
      <c r="C3047" s="130"/>
      <c r="D3047" s="130"/>
      <c r="E3047" s="130"/>
      <c r="F3047" s="130"/>
      <c r="G3047" s="130"/>
      <c r="H3047" s="130"/>
      <c r="I3047" s="130"/>
      <c r="J3047" s="130"/>
      <c r="K3047" s="130"/>
      <c r="L3047" s="130"/>
      <c r="M3047" s="130"/>
      <c r="N3047" s="130"/>
    </row>
    <row r="3048" spans="2:14" ht="15.75" customHeight="1" x14ac:dyDescent="0.2">
      <c r="B3048" s="130"/>
      <c r="C3048" s="130"/>
      <c r="D3048" s="130"/>
      <c r="E3048" s="130"/>
      <c r="F3048" s="130"/>
      <c r="G3048" s="130"/>
      <c r="H3048" s="130"/>
      <c r="I3048" s="130"/>
      <c r="J3048" s="130"/>
      <c r="K3048" s="130"/>
      <c r="L3048" s="130"/>
      <c r="M3048" s="130"/>
      <c r="N3048" s="130"/>
    </row>
    <row r="3049" spans="2:14" ht="15.75" customHeight="1" x14ac:dyDescent="0.2">
      <c r="B3049" s="130"/>
      <c r="C3049" s="130"/>
      <c r="D3049" s="130"/>
      <c r="E3049" s="130"/>
      <c r="F3049" s="130"/>
      <c r="G3049" s="130"/>
      <c r="H3049" s="130"/>
      <c r="I3049" s="130"/>
      <c r="J3049" s="130"/>
      <c r="K3049" s="130"/>
      <c r="L3049" s="130"/>
      <c r="M3049" s="130"/>
      <c r="N3049" s="130"/>
    </row>
    <row r="3050" spans="2:14" ht="15.75" customHeight="1" x14ac:dyDescent="0.2">
      <c r="B3050" s="130"/>
      <c r="C3050" s="130"/>
      <c r="D3050" s="130"/>
      <c r="E3050" s="130"/>
      <c r="F3050" s="130"/>
      <c r="G3050" s="130"/>
      <c r="H3050" s="130"/>
      <c r="I3050" s="130"/>
      <c r="J3050" s="130"/>
      <c r="K3050" s="130"/>
      <c r="L3050" s="130"/>
      <c r="M3050" s="130"/>
      <c r="N3050" s="130"/>
    </row>
    <row r="3051" spans="2:14" ht="15.75" customHeight="1" x14ac:dyDescent="0.2">
      <c r="B3051" s="130"/>
      <c r="C3051" s="130"/>
      <c r="D3051" s="130"/>
      <c r="E3051" s="130"/>
      <c r="F3051" s="130"/>
      <c r="G3051" s="130"/>
      <c r="H3051" s="130"/>
      <c r="I3051" s="130"/>
      <c r="J3051" s="130"/>
      <c r="K3051" s="130"/>
      <c r="L3051" s="130"/>
      <c r="M3051" s="130"/>
      <c r="N3051" s="130"/>
    </row>
    <row r="3052" spans="2:14" ht="15.75" customHeight="1" x14ac:dyDescent="0.2">
      <c r="B3052" s="130"/>
      <c r="C3052" s="130"/>
      <c r="D3052" s="130"/>
      <c r="E3052" s="130"/>
      <c r="F3052" s="130"/>
      <c r="G3052" s="130"/>
      <c r="H3052" s="130"/>
      <c r="I3052" s="130"/>
      <c r="J3052" s="130"/>
      <c r="K3052" s="130"/>
      <c r="L3052" s="130"/>
      <c r="M3052" s="130"/>
      <c r="N3052" s="130"/>
    </row>
    <row r="3053" spans="2:14" ht="15.75" customHeight="1" x14ac:dyDescent="0.2">
      <c r="B3053" s="130"/>
      <c r="C3053" s="130"/>
      <c r="D3053" s="130"/>
      <c r="E3053" s="130"/>
      <c r="F3053" s="130"/>
      <c r="G3053" s="130"/>
      <c r="H3053" s="130"/>
      <c r="I3053" s="130"/>
      <c r="J3053" s="130"/>
      <c r="K3053" s="130"/>
      <c r="L3053" s="130"/>
      <c r="M3053" s="130"/>
      <c r="N3053" s="130"/>
    </row>
    <row r="3054" spans="2:14" ht="15.75" customHeight="1" x14ac:dyDescent="0.2">
      <c r="B3054" s="130"/>
      <c r="C3054" s="130"/>
      <c r="D3054" s="130"/>
      <c r="E3054" s="130"/>
      <c r="F3054" s="130"/>
      <c r="G3054" s="130"/>
      <c r="H3054" s="130"/>
      <c r="I3054" s="130"/>
      <c r="J3054" s="130"/>
      <c r="K3054" s="130"/>
      <c r="L3054" s="130"/>
      <c r="M3054" s="130"/>
      <c r="N3054" s="130"/>
    </row>
    <row r="3055" spans="2:14" ht="15.75" customHeight="1" x14ac:dyDescent="0.2">
      <c r="B3055" s="130"/>
      <c r="C3055" s="130"/>
      <c r="D3055" s="130"/>
      <c r="E3055" s="130"/>
      <c r="F3055" s="130"/>
      <c r="G3055" s="130"/>
      <c r="H3055" s="130"/>
      <c r="I3055" s="130"/>
      <c r="J3055" s="130"/>
      <c r="K3055" s="130"/>
      <c r="L3055" s="130"/>
      <c r="M3055" s="130"/>
      <c r="N3055" s="130"/>
    </row>
    <row r="3056" spans="2:14" ht="15.75" customHeight="1" x14ac:dyDescent="0.2">
      <c r="B3056" s="130"/>
      <c r="C3056" s="130"/>
      <c r="D3056" s="130"/>
      <c r="E3056" s="130"/>
      <c r="F3056" s="130"/>
      <c r="G3056" s="130"/>
      <c r="H3056" s="130"/>
      <c r="I3056" s="130"/>
      <c r="J3056" s="130"/>
      <c r="K3056" s="130"/>
      <c r="L3056" s="130"/>
      <c r="M3056" s="130"/>
      <c r="N3056" s="130"/>
    </row>
    <row r="3057" spans="2:14" ht="15.75" customHeight="1" x14ac:dyDescent="0.2">
      <c r="B3057" s="130"/>
      <c r="C3057" s="130"/>
      <c r="D3057" s="130"/>
      <c r="E3057" s="130"/>
      <c r="F3057" s="130"/>
      <c r="G3057" s="130"/>
      <c r="H3057" s="130"/>
      <c r="I3057" s="130"/>
      <c r="J3057" s="130"/>
      <c r="K3057" s="130"/>
      <c r="L3057" s="130"/>
      <c r="M3057" s="130"/>
      <c r="N3057" s="130"/>
    </row>
    <row r="3058" spans="2:14" ht="15.75" customHeight="1" x14ac:dyDescent="0.2">
      <c r="B3058" s="130"/>
      <c r="C3058" s="130"/>
      <c r="D3058" s="130"/>
      <c r="E3058" s="130"/>
      <c r="F3058" s="130"/>
      <c r="G3058" s="130"/>
      <c r="H3058" s="130"/>
      <c r="I3058" s="130"/>
      <c r="J3058" s="130"/>
      <c r="K3058" s="130"/>
      <c r="L3058" s="130"/>
      <c r="M3058" s="130"/>
      <c r="N3058" s="130"/>
    </row>
    <row r="3059" spans="2:14" ht="15.75" customHeight="1" x14ac:dyDescent="0.2">
      <c r="B3059" s="130"/>
      <c r="C3059" s="130"/>
      <c r="D3059" s="130"/>
      <c r="E3059" s="130"/>
      <c r="F3059" s="130"/>
      <c r="G3059" s="130"/>
      <c r="H3059" s="130"/>
      <c r="I3059" s="130"/>
      <c r="J3059" s="130"/>
      <c r="K3059" s="130"/>
      <c r="L3059" s="130"/>
      <c r="M3059" s="130"/>
      <c r="N3059" s="130"/>
    </row>
    <row r="3060" spans="2:14" ht="15.75" customHeight="1" x14ac:dyDescent="0.2">
      <c r="B3060" s="130"/>
      <c r="C3060" s="130"/>
      <c r="D3060" s="130"/>
      <c r="E3060" s="130"/>
      <c r="F3060" s="130"/>
      <c r="G3060" s="130"/>
      <c r="H3060" s="130"/>
      <c r="I3060" s="130"/>
      <c r="J3060" s="130"/>
      <c r="K3060" s="130"/>
      <c r="L3060" s="130"/>
      <c r="M3060" s="130"/>
      <c r="N3060" s="130"/>
    </row>
    <row r="3061" spans="2:14" ht="15.75" customHeight="1" x14ac:dyDescent="0.2">
      <c r="B3061" s="130"/>
      <c r="C3061" s="130"/>
      <c r="D3061" s="130"/>
      <c r="E3061" s="130"/>
      <c r="F3061" s="130"/>
      <c r="G3061" s="130"/>
      <c r="H3061" s="130"/>
      <c r="I3061" s="130"/>
      <c r="J3061" s="130"/>
      <c r="K3061" s="130"/>
      <c r="L3061" s="130"/>
      <c r="M3061" s="130"/>
      <c r="N3061" s="130"/>
    </row>
    <row r="3062" spans="2:14" ht="15.75" customHeight="1" x14ac:dyDescent="0.2">
      <c r="B3062" s="130"/>
      <c r="C3062" s="130"/>
      <c r="D3062" s="130"/>
      <c r="E3062" s="130"/>
      <c r="F3062" s="130"/>
      <c r="G3062" s="130"/>
      <c r="H3062" s="130"/>
      <c r="I3062" s="130"/>
      <c r="J3062" s="130"/>
      <c r="K3062" s="130"/>
      <c r="L3062" s="130"/>
      <c r="M3062" s="130"/>
      <c r="N3062" s="130"/>
    </row>
    <row r="3063" spans="2:14" ht="15.75" customHeight="1" x14ac:dyDescent="0.2">
      <c r="B3063" s="130"/>
      <c r="C3063" s="130"/>
      <c r="D3063" s="130"/>
      <c r="E3063" s="130"/>
      <c r="F3063" s="130"/>
      <c r="G3063" s="130"/>
      <c r="H3063" s="130"/>
      <c r="I3063" s="130"/>
      <c r="J3063" s="130"/>
      <c r="K3063" s="130"/>
      <c r="L3063" s="130"/>
      <c r="M3063" s="130"/>
      <c r="N3063" s="130"/>
    </row>
    <row r="3064" spans="2:14" ht="15.75" customHeight="1" x14ac:dyDescent="0.2">
      <c r="B3064" s="130"/>
      <c r="C3064" s="130"/>
      <c r="D3064" s="130"/>
      <c r="E3064" s="130"/>
      <c r="F3064" s="130"/>
      <c r="G3064" s="130"/>
      <c r="H3064" s="130"/>
      <c r="I3064" s="130"/>
      <c r="J3064" s="130"/>
      <c r="K3064" s="130"/>
      <c r="L3064" s="130"/>
      <c r="M3064" s="130"/>
      <c r="N3064" s="130"/>
    </row>
    <row r="3065" spans="2:14" ht="15.75" customHeight="1" x14ac:dyDescent="0.2">
      <c r="B3065" s="130"/>
      <c r="C3065" s="130"/>
      <c r="D3065" s="130"/>
      <c r="E3065" s="130"/>
      <c r="F3065" s="130"/>
      <c r="G3065" s="130"/>
      <c r="H3065" s="130"/>
      <c r="I3065" s="130"/>
      <c r="J3065" s="130"/>
      <c r="K3065" s="130"/>
      <c r="L3065" s="130"/>
      <c r="M3065" s="130"/>
      <c r="N3065" s="130"/>
    </row>
    <row r="3066" spans="2:14" ht="15.75" customHeight="1" x14ac:dyDescent="0.2">
      <c r="B3066" s="130"/>
      <c r="C3066" s="130"/>
      <c r="D3066" s="130"/>
      <c r="E3066" s="130"/>
      <c r="F3066" s="130"/>
      <c r="G3066" s="130"/>
      <c r="H3066" s="130"/>
      <c r="I3066" s="130"/>
      <c r="J3066" s="130"/>
      <c r="K3066" s="130"/>
      <c r="L3066" s="130"/>
      <c r="M3066" s="130"/>
      <c r="N3066" s="130"/>
    </row>
    <row r="3067" spans="2:14" ht="15.75" customHeight="1" x14ac:dyDescent="0.2">
      <c r="B3067" s="130"/>
      <c r="C3067" s="130"/>
      <c r="D3067" s="130"/>
      <c r="E3067" s="130"/>
      <c r="F3067" s="130"/>
      <c r="G3067" s="130"/>
      <c r="H3067" s="130"/>
      <c r="I3067" s="130"/>
      <c r="J3067" s="130"/>
      <c r="K3067" s="130"/>
      <c r="L3067" s="130"/>
      <c r="M3067" s="130"/>
      <c r="N3067" s="130"/>
    </row>
    <row r="3068" spans="2:14" ht="15.75" customHeight="1" x14ac:dyDescent="0.2">
      <c r="B3068" s="130"/>
      <c r="C3068" s="130"/>
      <c r="D3068" s="130"/>
      <c r="E3068" s="130"/>
      <c r="F3068" s="130"/>
      <c r="G3068" s="130"/>
      <c r="H3068" s="130"/>
      <c r="I3068" s="130"/>
      <c r="J3068" s="130"/>
      <c r="K3068" s="130"/>
      <c r="L3068" s="130"/>
      <c r="M3068" s="130"/>
      <c r="N3068" s="130"/>
    </row>
    <row r="3069" spans="2:14" ht="15.75" customHeight="1" x14ac:dyDescent="0.2">
      <c r="B3069" s="130"/>
      <c r="C3069" s="130"/>
      <c r="D3069" s="130"/>
      <c r="E3069" s="130"/>
      <c r="F3069" s="130"/>
      <c r="G3069" s="130"/>
      <c r="H3069" s="130"/>
      <c r="I3069" s="130"/>
      <c r="J3069" s="130"/>
      <c r="K3069" s="130"/>
      <c r="L3069" s="130"/>
      <c r="M3069" s="130"/>
      <c r="N3069" s="130"/>
    </row>
    <row r="3070" spans="2:14" ht="15.75" customHeight="1" x14ac:dyDescent="0.2">
      <c r="B3070" s="130"/>
      <c r="C3070" s="130"/>
      <c r="D3070" s="130"/>
      <c r="E3070" s="130"/>
      <c r="F3070" s="130"/>
      <c r="G3070" s="130"/>
      <c r="H3070" s="130"/>
      <c r="I3070" s="130"/>
      <c r="J3070" s="130"/>
      <c r="K3070" s="130"/>
      <c r="L3070" s="130"/>
      <c r="M3070" s="130"/>
      <c r="N3070" s="130"/>
    </row>
    <row r="3071" spans="2:14" ht="15.75" customHeight="1" x14ac:dyDescent="0.2">
      <c r="B3071" s="130"/>
      <c r="C3071" s="130"/>
      <c r="D3071" s="130"/>
      <c r="E3071" s="130"/>
      <c r="F3071" s="130"/>
      <c r="G3071" s="130"/>
      <c r="H3071" s="130"/>
      <c r="I3071" s="130"/>
      <c r="J3071" s="130"/>
      <c r="K3071" s="130"/>
      <c r="L3071" s="130"/>
      <c r="M3071" s="130"/>
      <c r="N3071" s="130"/>
    </row>
    <row r="3072" spans="2:14" ht="15.75" customHeight="1" x14ac:dyDescent="0.2">
      <c r="B3072" s="130"/>
      <c r="C3072" s="130"/>
      <c r="D3072" s="130"/>
      <c r="E3072" s="130"/>
      <c r="F3072" s="130"/>
      <c r="G3072" s="130"/>
      <c r="H3072" s="130"/>
      <c r="I3072" s="130"/>
      <c r="J3072" s="130"/>
      <c r="K3072" s="130"/>
      <c r="L3072" s="130"/>
      <c r="M3072" s="130"/>
      <c r="N3072" s="130"/>
    </row>
    <row r="3073" spans="2:14" ht="15.75" customHeight="1" x14ac:dyDescent="0.2">
      <c r="B3073" s="130"/>
      <c r="C3073" s="130"/>
      <c r="D3073" s="130"/>
      <c r="E3073" s="130"/>
      <c r="F3073" s="130"/>
      <c r="G3073" s="130"/>
      <c r="H3073" s="130"/>
      <c r="I3073" s="130"/>
      <c r="J3073" s="130"/>
      <c r="K3073" s="130"/>
      <c r="L3073" s="130"/>
      <c r="M3073" s="130"/>
      <c r="N3073" s="130"/>
    </row>
    <row r="3074" spans="2:14" ht="15.75" customHeight="1" x14ac:dyDescent="0.2">
      <c r="B3074" s="130"/>
      <c r="C3074" s="130"/>
      <c r="D3074" s="130"/>
      <c r="E3074" s="130"/>
      <c r="F3074" s="130"/>
      <c r="G3074" s="130"/>
      <c r="H3074" s="130"/>
      <c r="I3074" s="130"/>
      <c r="J3074" s="130"/>
      <c r="K3074" s="130"/>
      <c r="L3074" s="130"/>
      <c r="M3074" s="130"/>
      <c r="N3074" s="130"/>
    </row>
    <row r="3075" spans="2:14" ht="15.75" customHeight="1" x14ac:dyDescent="0.2">
      <c r="B3075" s="130"/>
      <c r="C3075" s="130"/>
      <c r="D3075" s="130"/>
      <c r="E3075" s="130"/>
      <c r="F3075" s="130"/>
      <c r="G3075" s="130"/>
      <c r="H3075" s="130"/>
      <c r="I3075" s="130"/>
      <c r="J3075" s="130"/>
      <c r="K3075" s="130"/>
      <c r="L3075" s="130"/>
      <c r="M3075" s="130"/>
      <c r="N3075" s="130"/>
    </row>
    <row r="3076" spans="2:14" ht="15.75" customHeight="1" x14ac:dyDescent="0.2">
      <c r="B3076" s="130"/>
      <c r="C3076" s="130"/>
      <c r="D3076" s="130"/>
      <c r="E3076" s="130"/>
      <c r="F3076" s="130"/>
      <c r="G3076" s="130"/>
      <c r="H3076" s="130"/>
      <c r="I3076" s="130"/>
      <c r="J3076" s="130"/>
      <c r="K3076" s="130"/>
      <c r="L3076" s="130"/>
      <c r="M3076" s="130"/>
      <c r="N3076" s="130"/>
    </row>
    <row r="3077" spans="2:14" ht="15.75" customHeight="1" x14ac:dyDescent="0.2">
      <c r="B3077" s="130"/>
      <c r="C3077" s="130"/>
      <c r="D3077" s="130"/>
      <c r="E3077" s="130"/>
      <c r="F3077" s="130"/>
      <c r="G3077" s="130"/>
      <c r="H3077" s="130"/>
      <c r="I3077" s="130"/>
      <c r="J3077" s="130"/>
      <c r="K3077" s="130"/>
      <c r="L3077" s="130"/>
      <c r="M3077" s="130"/>
      <c r="N3077" s="130"/>
    </row>
    <row r="3078" spans="2:14" ht="15.75" customHeight="1" x14ac:dyDescent="0.2">
      <c r="B3078" s="130"/>
      <c r="C3078" s="130"/>
      <c r="D3078" s="130"/>
      <c r="E3078" s="130"/>
      <c r="F3078" s="130"/>
      <c r="G3078" s="130"/>
      <c r="H3078" s="130"/>
      <c r="I3078" s="130"/>
      <c r="J3078" s="130"/>
      <c r="K3078" s="130"/>
      <c r="L3078" s="130"/>
      <c r="M3078" s="130"/>
      <c r="N3078" s="130"/>
    </row>
    <row r="3079" spans="2:14" ht="15.75" customHeight="1" x14ac:dyDescent="0.2">
      <c r="B3079" s="130"/>
      <c r="C3079" s="130"/>
      <c r="D3079" s="130"/>
      <c r="E3079" s="130"/>
      <c r="F3079" s="130"/>
      <c r="G3079" s="130"/>
      <c r="H3079" s="130"/>
      <c r="I3079" s="130"/>
      <c r="J3079" s="130"/>
      <c r="K3079" s="130"/>
      <c r="L3079" s="130"/>
      <c r="M3079" s="130"/>
      <c r="N3079" s="130"/>
    </row>
    <row r="3080" spans="2:14" ht="15.75" customHeight="1" x14ac:dyDescent="0.2">
      <c r="B3080" s="130"/>
      <c r="C3080" s="130"/>
      <c r="D3080" s="130"/>
      <c r="E3080" s="130"/>
      <c r="F3080" s="130"/>
      <c r="G3080" s="130"/>
      <c r="H3080" s="130"/>
      <c r="I3080" s="130"/>
      <c r="J3080" s="130"/>
      <c r="K3080" s="130"/>
      <c r="L3080" s="130"/>
      <c r="M3080" s="130"/>
      <c r="N3080" s="130"/>
    </row>
    <row r="3081" spans="2:14" ht="15.75" customHeight="1" x14ac:dyDescent="0.2">
      <c r="B3081" s="130"/>
      <c r="C3081" s="130"/>
      <c r="D3081" s="130"/>
      <c r="E3081" s="130"/>
      <c r="F3081" s="130"/>
      <c r="G3081" s="130"/>
      <c r="H3081" s="130"/>
      <c r="I3081" s="130"/>
      <c r="J3081" s="130"/>
      <c r="K3081" s="130"/>
      <c r="L3081" s="130"/>
      <c r="M3081" s="130"/>
      <c r="N3081" s="130"/>
    </row>
    <row r="3082" spans="2:14" ht="15.75" customHeight="1" x14ac:dyDescent="0.2">
      <c r="B3082" s="130"/>
      <c r="C3082" s="130"/>
      <c r="D3082" s="130"/>
      <c r="E3082" s="130"/>
      <c r="F3082" s="130"/>
      <c r="G3082" s="130"/>
      <c r="H3082" s="130"/>
      <c r="I3082" s="130"/>
      <c r="J3082" s="130"/>
      <c r="K3082" s="130"/>
      <c r="L3082" s="130"/>
      <c r="M3082" s="130"/>
      <c r="N3082" s="130"/>
    </row>
    <row r="3083" spans="2:14" ht="15.75" customHeight="1" x14ac:dyDescent="0.2">
      <c r="B3083" s="130"/>
      <c r="C3083" s="130"/>
      <c r="D3083" s="130"/>
      <c r="E3083" s="130"/>
      <c r="F3083" s="130"/>
      <c r="G3083" s="130"/>
      <c r="H3083" s="130"/>
      <c r="I3083" s="130"/>
      <c r="J3083" s="130"/>
      <c r="K3083" s="130"/>
      <c r="L3083" s="130"/>
      <c r="M3083" s="130"/>
      <c r="N3083" s="130"/>
    </row>
    <row r="3084" spans="2:14" ht="15.75" customHeight="1" x14ac:dyDescent="0.2">
      <c r="B3084" s="130"/>
      <c r="C3084" s="130"/>
      <c r="D3084" s="130"/>
      <c r="E3084" s="130"/>
      <c r="F3084" s="130"/>
      <c r="G3084" s="130"/>
      <c r="H3084" s="130"/>
      <c r="I3084" s="130"/>
      <c r="J3084" s="130"/>
      <c r="K3084" s="130"/>
      <c r="L3084" s="130"/>
      <c r="M3084" s="130"/>
      <c r="N3084" s="130"/>
    </row>
    <row r="3085" spans="2:14" ht="15.75" customHeight="1" x14ac:dyDescent="0.2">
      <c r="B3085" s="130"/>
      <c r="C3085" s="130"/>
      <c r="D3085" s="130"/>
      <c r="E3085" s="130"/>
      <c r="F3085" s="130"/>
      <c r="G3085" s="130"/>
      <c r="H3085" s="130"/>
      <c r="I3085" s="130"/>
      <c r="J3085" s="130"/>
      <c r="K3085" s="130"/>
      <c r="L3085" s="130"/>
      <c r="M3085" s="130"/>
      <c r="N3085" s="130"/>
    </row>
    <row r="3086" spans="2:14" ht="15.75" customHeight="1" x14ac:dyDescent="0.2">
      <c r="B3086" s="130"/>
      <c r="C3086" s="130"/>
      <c r="D3086" s="130"/>
      <c r="E3086" s="130"/>
      <c r="F3086" s="130"/>
      <c r="G3086" s="130"/>
      <c r="H3086" s="130"/>
      <c r="I3086" s="130"/>
      <c r="J3086" s="130"/>
      <c r="K3086" s="130"/>
      <c r="L3086" s="130"/>
      <c r="M3086" s="130"/>
      <c r="N3086" s="130"/>
    </row>
    <row r="3087" spans="2:14" ht="15.75" customHeight="1" x14ac:dyDescent="0.2">
      <c r="B3087" s="130"/>
      <c r="C3087" s="130"/>
      <c r="D3087" s="130"/>
      <c r="E3087" s="130"/>
      <c r="F3087" s="130"/>
      <c r="G3087" s="130"/>
      <c r="H3087" s="130"/>
      <c r="I3087" s="130"/>
      <c r="J3087" s="130"/>
      <c r="K3087" s="130"/>
      <c r="L3087" s="130"/>
      <c r="M3087" s="130"/>
      <c r="N3087" s="130"/>
    </row>
    <row r="3088" spans="2:14" ht="15.75" customHeight="1" x14ac:dyDescent="0.2">
      <c r="B3088" s="130"/>
      <c r="C3088" s="130"/>
      <c r="D3088" s="130"/>
      <c r="E3088" s="130"/>
      <c r="F3088" s="130"/>
      <c r="G3088" s="130"/>
      <c r="H3088" s="130"/>
      <c r="I3088" s="130"/>
      <c r="J3088" s="130"/>
      <c r="K3088" s="130"/>
      <c r="L3088" s="130"/>
      <c r="M3088" s="130"/>
      <c r="N3088" s="130"/>
    </row>
    <row r="3089" spans="2:14" ht="15.75" customHeight="1" x14ac:dyDescent="0.2">
      <c r="B3089" s="130"/>
      <c r="C3089" s="130"/>
      <c r="D3089" s="130"/>
      <c r="E3089" s="130"/>
      <c r="F3089" s="130"/>
      <c r="G3089" s="130"/>
      <c r="H3089" s="130"/>
      <c r="I3089" s="130"/>
      <c r="J3089" s="130"/>
      <c r="K3089" s="130"/>
      <c r="L3089" s="130"/>
      <c r="M3089" s="130"/>
      <c r="N3089" s="130"/>
    </row>
    <row r="3090" spans="2:14" ht="15.75" customHeight="1" x14ac:dyDescent="0.2">
      <c r="B3090" s="130"/>
      <c r="C3090" s="130"/>
      <c r="D3090" s="130"/>
      <c r="E3090" s="130"/>
      <c r="F3090" s="130"/>
      <c r="G3090" s="130"/>
      <c r="H3090" s="130"/>
      <c r="I3090" s="130"/>
      <c r="J3090" s="130"/>
      <c r="K3090" s="130"/>
      <c r="L3090" s="130"/>
      <c r="M3090" s="130"/>
      <c r="N3090" s="130"/>
    </row>
    <row r="3091" spans="2:14" ht="15.75" customHeight="1" x14ac:dyDescent="0.2">
      <c r="B3091" s="130"/>
      <c r="C3091" s="130"/>
      <c r="D3091" s="130"/>
      <c r="E3091" s="130"/>
      <c r="F3091" s="130"/>
      <c r="G3091" s="130"/>
      <c r="H3091" s="130"/>
      <c r="I3091" s="130"/>
      <c r="J3091" s="130"/>
      <c r="K3091" s="130"/>
      <c r="L3091" s="130"/>
      <c r="M3091" s="130"/>
      <c r="N3091" s="130"/>
    </row>
    <row r="3092" spans="2:14" ht="15.75" customHeight="1" x14ac:dyDescent="0.2">
      <c r="B3092" s="130"/>
      <c r="C3092" s="130"/>
      <c r="D3092" s="130"/>
      <c r="E3092" s="130"/>
      <c r="F3092" s="130"/>
      <c r="G3092" s="130"/>
      <c r="H3092" s="130"/>
      <c r="I3092" s="130"/>
      <c r="J3092" s="130"/>
      <c r="K3092" s="130"/>
      <c r="L3092" s="130"/>
      <c r="M3092" s="130"/>
      <c r="N3092" s="130"/>
    </row>
    <row r="3093" spans="2:14" ht="15.75" customHeight="1" x14ac:dyDescent="0.2">
      <c r="B3093" s="130"/>
      <c r="C3093" s="130"/>
      <c r="D3093" s="130"/>
      <c r="E3093" s="130"/>
      <c r="F3093" s="130"/>
      <c r="G3093" s="130"/>
      <c r="H3093" s="130"/>
      <c r="I3093" s="130"/>
      <c r="J3093" s="130"/>
      <c r="K3093" s="130"/>
      <c r="L3093" s="130"/>
      <c r="M3093" s="130"/>
      <c r="N3093" s="130"/>
    </row>
    <row r="3094" spans="2:14" ht="15.75" customHeight="1" x14ac:dyDescent="0.2">
      <c r="B3094" s="130"/>
      <c r="C3094" s="130"/>
      <c r="D3094" s="130"/>
      <c r="E3094" s="130"/>
      <c r="F3094" s="130"/>
      <c r="G3094" s="130"/>
      <c r="H3094" s="130"/>
      <c r="I3094" s="130"/>
      <c r="J3094" s="130"/>
      <c r="K3094" s="130"/>
      <c r="L3094" s="130"/>
      <c r="M3094" s="130"/>
      <c r="N3094" s="130"/>
    </row>
    <row r="3095" spans="2:14" ht="15.75" customHeight="1" x14ac:dyDescent="0.2">
      <c r="B3095" s="130"/>
      <c r="C3095" s="130"/>
      <c r="D3095" s="130"/>
      <c r="E3095" s="130"/>
      <c r="F3095" s="130"/>
      <c r="G3095" s="130"/>
      <c r="H3095" s="130"/>
      <c r="I3095" s="130"/>
      <c r="J3095" s="130"/>
      <c r="K3095" s="130"/>
      <c r="L3095" s="130"/>
      <c r="M3095" s="130"/>
      <c r="N3095" s="130"/>
    </row>
    <row r="3096" spans="2:14" ht="15.75" customHeight="1" x14ac:dyDescent="0.2">
      <c r="B3096" s="130"/>
      <c r="C3096" s="130"/>
      <c r="D3096" s="130"/>
      <c r="E3096" s="130"/>
      <c r="F3096" s="130"/>
      <c r="G3096" s="130"/>
      <c r="H3096" s="130"/>
      <c r="I3096" s="130"/>
      <c r="J3096" s="130"/>
      <c r="K3096" s="130"/>
      <c r="L3096" s="130"/>
      <c r="M3096" s="130"/>
      <c r="N3096" s="130"/>
    </row>
    <row r="3097" spans="2:14" ht="15.75" customHeight="1" x14ac:dyDescent="0.2">
      <c r="B3097" s="130"/>
      <c r="C3097" s="130"/>
      <c r="D3097" s="130"/>
      <c r="E3097" s="130"/>
      <c r="F3097" s="130"/>
      <c r="G3097" s="130"/>
      <c r="H3097" s="130"/>
      <c r="I3097" s="130"/>
      <c r="J3097" s="130"/>
      <c r="K3097" s="130"/>
      <c r="L3097" s="130"/>
      <c r="M3097" s="130"/>
      <c r="N3097" s="130"/>
    </row>
    <row r="3098" spans="2:14" ht="15.75" customHeight="1" x14ac:dyDescent="0.2">
      <c r="B3098" s="130"/>
      <c r="C3098" s="130"/>
      <c r="D3098" s="130"/>
      <c r="E3098" s="130"/>
      <c r="F3098" s="130"/>
      <c r="G3098" s="130"/>
      <c r="H3098" s="130"/>
      <c r="I3098" s="130"/>
      <c r="J3098" s="130"/>
      <c r="K3098" s="130"/>
      <c r="L3098" s="130"/>
      <c r="M3098" s="130"/>
      <c r="N3098" s="130"/>
    </row>
    <row r="3099" spans="2:14" ht="15.75" customHeight="1" x14ac:dyDescent="0.2">
      <c r="B3099" s="130"/>
      <c r="C3099" s="130"/>
      <c r="D3099" s="130"/>
      <c r="E3099" s="130"/>
      <c r="F3099" s="130"/>
      <c r="G3099" s="130"/>
      <c r="H3099" s="130"/>
      <c r="I3099" s="130"/>
      <c r="J3099" s="130"/>
      <c r="K3099" s="130"/>
      <c r="L3099" s="130"/>
      <c r="M3099" s="130"/>
      <c r="N3099" s="130"/>
    </row>
    <row r="3100" spans="2:14" ht="15.75" customHeight="1" x14ac:dyDescent="0.2">
      <c r="B3100" s="130"/>
      <c r="C3100" s="130"/>
      <c r="D3100" s="130"/>
      <c r="E3100" s="130"/>
      <c r="F3100" s="130"/>
      <c r="G3100" s="130"/>
      <c r="H3100" s="130"/>
      <c r="I3100" s="130"/>
      <c r="J3100" s="130"/>
      <c r="K3100" s="130"/>
      <c r="L3100" s="130"/>
      <c r="M3100" s="130"/>
      <c r="N3100" s="130"/>
    </row>
    <row r="3101" spans="2:14" ht="15.75" customHeight="1" x14ac:dyDescent="0.2">
      <c r="B3101" s="130"/>
      <c r="C3101" s="130"/>
      <c r="D3101" s="130"/>
      <c r="E3101" s="130"/>
      <c r="F3101" s="130"/>
      <c r="G3101" s="130"/>
      <c r="H3101" s="130"/>
      <c r="I3101" s="130"/>
      <c r="J3101" s="130"/>
      <c r="K3101" s="130"/>
      <c r="L3101" s="130"/>
      <c r="M3101" s="130"/>
      <c r="N3101" s="130"/>
    </row>
    <row r="3102" spans="2:14" ht="15.75" customHeight="1" x14ac:dyDescent="0.2">
      <c r="B3102" s="130"/>
      <c r="C3102" s="130"/>
      <c r="D3102" s="130"/>
      <c r="E3102" s="130"/>
      <c r="F3102" s="130"/>
      <c r="G3102" s="130"/>
      <c r="H3102" s="130"/>
      <c r="I3102" s="130"/>
      <c r="J3102" s="130"/>
      <c r="K3102" s="130"/>
      <c r="L3102" s="130"/>
      <c r="M3102" s="130"/>
      <c r="N3102" s="130"/>
    </row>
    <row r="3103" spans="2:14" ht="15.75" customHeight="1" x14ac:dyDescent="0.2">
      <c r="B3103" s="130"/>
      <c r="C3103" s="130"/>
      <c r="D3103" s="130"/>
      <c r="E3103" s="130"/>
      <c r="F3103" s="130"/>
      <c r="G3103" s="130"/>
      <c r="H3103" s="130"/>
      <c r="I3103" s="130"/>
      <c r="J3103" s="130"/>
      <c r="K3103" s="130"/>
      <c r="L3103" s="130"/>
      <c r="M3103" s="130"/>
      <c r="N3103" s="130"/>
    </row>
    <row r="3104" spans="2:14" ht="15.75" customHeight="1" x14ac:dyDescent="0.2">
      <c r="B3104" s="130"/>
      <c r="C3104" s="130"/>
      <c r="D3104" s="130"/>
      <c r="E3104" s="130"/>
      <c r="F3104" s="130"/>
      <c r="G3104" s="130"/>
      <c r="H3104" s="130"/>
      <c r="I3104" s="130"/>
      <c r="J3104" s="130"/>
      <c r="K3104" s="130"/>
      <c r="L3104" s="130"/>
      <c r="M3104" s="130"/>
      <c r="N3104" s="130"/>
    </row>
    <row r="3105" spans="2:14" ht="15.75" customHeight="1" x14ac:dyDescent="0.2">
      <c r="B3105" s="130"/>
      <c r="C3105" s="130"/>
      <c r="D3105" s="130"/>
      <c r="E3105" s="130"/>
      <c r="F3105" s="130"/>
      <c r="G3105" s="130"/>
      <c r="H3105" s="130"/>
      <c r="I3105" s="130"/>
      <c r="J3105" s="130"/>
      <c r="K3105" s="130"/>
      <c r="L3105" s="130"/>
      <c r="M3105" s="130"/>
      <c r="N3105" s="130"/>
    </row>
    <row r="3106" spans="2:14" ht="15.75" customHeight="1" x14ac:dyDescent="0.2">
      <c r="B3106" s="130"/>
      <c r="C3106" s="130"/>
      <c r="D3106" s="130"/>
      <c r="E3106" s="130"/>
      <c r="F3106" s="130"/>
      <c r="G3106" s="130"/>
      <c r="H3106" s="130"/>
      <c r="I3106" s="130"/>
      <c r="J3106" s="130"/>
      <c r="K3106" s="130"/>
      <c r="L3106" s="130"/>
      <c r="M3106" s="130"/>
      <c r="N3106" s="130"/>
    </row>
    <row r="3107" spans="2:14" ht="15.75" customHeight="1" x14ac:dyDescent="0.2">
      <c r="B3107" s="130"/>
      <c r="C3107" s="130"/>
      <c r="D3107" s="130"/>
      <c r="E3107" s="130"/>
      <c r="F3107" s="130"/>
      <c r="G3107" s="130"/>
      <c r="H3107" s="130"/>
      <c r="I3107" s="130"/>
      <c r="J3107" s="130"/>
      <c r="K3107" s="130"/>
      <c r="L3107" s="130"/>
      <c r="M3107" s="130"/>
      <c r="N3107" s="130"/>
    </row>
    <row r="3108" spans="2:14" ht="15.75" customHeight="1" x14ac:dyDescent="0.2">
      <c r="B3108" s="130"/>
      <c r="C3108" s="130"/>
      <c r="D3108" s="130"/>
      <c r="E3108" s="130"/>
      <c r="F3108" s="130"/>
      <c r="G3108" s="130"/>
      <c r="H3108" s="130"/>
      <c r="I3108" s="130"/>
      <c r="J3108" s="130"/>
      <c r="K3108" s="130"/>
      <c r="L3108" s="130"/>
      <c r="M3108" s="130"/>
      <c r="N3108" s="130"/>
    </row>
    <row r="3109" spans="2:14" ht="15.75" customHeight="1" x14ac:dyDescent="0.2">
      <c r="B3109" s="130"/>
      <c r="C3109" s="130"/>
      <c r="D3109" s="130"/>
      <c r="E3109" s="130"/>
      <c r="F3109" s="130"/>
      <c r="G3109" s="130"/>
      <c r="H3109" s="130"/>
      <c r="I3109" s="130"/>
      <c r="J3109" s="130"/>
      <c r="K3109" s="130"/>
      <c r="L3109" s="130"/>
      <c r="M3109" s="130"/>
      <c r="N3109" s="130"/>
    </row>
    <row r="3110" spans="2:14" ht="15.75" customHeight="1" x14ac:dyDescent="0.2">
      <c r="B3110" s="130"/>
      <c r="C3110" s="130"/>
      <c r="D3110" s="130"/>
      <c r="E3110" s="130"/>
      <c r="F3110" s="130"/>
      <c r="G3110" s="130"/>
      <c r="H3110" s="130"/>
      <c r="I3110" s="130"/>
      <c r="J3110" s="130"/>
      <c r="K3110" s="130"/>
      <c r="L3110" s="130"/>
      <c r="M3110" s="130"/>
      <c r="N3110" s="130"/>
    </row>
    <row r="3111" spans="2:14" ht="15.75" customHeight="1" x14ac:dyDescent="0.2">
      <c r="B3111" s="130"/>
      <c r="C3111" s="130"/>
      <c r="D3111" s="130"/>
      <c r="E3111" s="130"/>
      <c r="F3111" s="130"/>
      <c r="G3111" s="130"/>
      <c r="H3111" s="130"/>
      <c r="I3111" s="130"/>
      <c r="J3111" s="130"/>
      <c r="K3111" s="130"/>
      <c r="L3111" s="130"/>
      <c r="M3111" s="130"/>
      <c r="N3111" s="130"/>
    </row>
    <row r="3112" spans="2:14" ht="15.75" customHeight="1" x14ac:dyDescent="0.2">
      <c r="B3112" s="130"/>
      <c r="C3112" s="130"/>
      <c r="D3112" s="130"/>
      <c r="E3112" s="130"/>
      <c r="F3112" s="130"/>
      <c r="G3112" s="130"/>
      <c r="H3112" s="130"/>
      <c r="I3112" s="130"/>
      <c r="J3112" s="130"/>
      <c r="K3112" s="130"/>
      <c r="L3112" s="130"/>
      <c r="M3112" s="130"/>
      <c r="N3112" s="130"/>
    </row>
    <row r="3113" spans="2:14" ht="15.75" customHeight="1" x14ac:dyDescent="0.2">
      <c r="B3113" s="130"/>
      <c r="C3113" s="130"/>
      <c r="D3113" s="130"/>
      <c r="E3113" s="130"/>
      <c r="F3113" s="130"/>
      <c r="G3113" s="130"/>
      <c r="H3113" s="130"/>
      <c r="I3113" s="130"/>
      <c r="J3113" s="130"/>
      <c r="K3113" s="130"/>
      <c r="L3113" s="130"/>
      <c r="M3113" s="130"/>
      <c r="N3113" s="130"/>
    </row>
    <row r="3114" spans="2:14" ht="15.75" customHeight="1" x14ac:dyDescent="0.2">
      <c r="B3114" s="130"/>
      <c r="C3114" s="130"/>
      <c r="D3114" s="130"/>
      <c r="E3114" s="130"/>
      <c r="F3114" s="130"/>
      <c r="G3114" s="130"/>
      <c r="H3114" s="130"/>
      <c r="I3114" s="130"/>
      <c r="J3114" s="130"/>
      <c r="K3114" s="130"/>
      <c r="L3114" s="130"/>
      <c r="M3114" s="130"/>
      <c r="N3114" s="130"/>
    </row>
    <row r="3115" spans="2:14" ht="15.75" customHeight="1" x14ac:dyDescent="0.2">
      <c r="B3115" s="130"/>
      <c r="C3115" s="130"/>
      <c r="D3115" s="130"/>
      <c r="E3115" s="130"/>
      <c r="F3115" s="130"/>
      <c r="G3115" s="130"/>
      <c r="H3115" s="130"/>
      <c r="I3115" s="130"/>
      <c r="J3115" s="130"/>
      <c r="K3115" s="130"/>
      <c r="L3115" s="130"/>
      <c r="M3115" s="130"/>
      <c r="N3115" s="130"/>
    </row>
    <row r="3116" spans="2:14" ht="15.75" customHeight="1" x14ac:dyDescent="0.2">
      <c r="B3116" s="130"/>
      <c r="C3116" s="130"/>
      <c r="D3116" s="130"/>
      <c r="E3116" s="130"/>
      <c r="F3116" s="130"/>
      <c r="G3116" s="130"/>
      <c r="H3116" s="130"/>
      <c r="I3116" s="130"/>
      <c r="J3116" s="130"/>
      <c r="K3116" s="130"/>
      <c r="L3116" s="130"/>
      <c r="M3116" s="130"/>
      <c r="N3116" s="130"/>
    </row>
    <row r="3117" spans="2:14" ht="15.75" customHeight="1" x14ac:dyDescent="0.2">
      <c r="B3117" s="130"/>
      <c r="C3117" s="130"/>
      <c r="D3117" s="130"/>
      <c r="E3117" s="130"/>
      <c r="F3117" s="130"/>
      <c r="G3117" s="130"/>
      <c r="H3117" s="130"/>
      <c r="I3117" s="130"/>
      <c r="J3117" s="130"/>
      <c r="K3117" s="130"/>
      <c r="L3117" s="130"/>
      <c r="M3117" s="130"/>
      <c r="N3117" s="130"/>
    </row>
    <row r="3118" spans="2:14" ht="15.75" customHeight="1" x14ac:dyDescent="0.2">
      <c r="B3118" s="130"/>
      <c r="C3118" s="130"/>
      <c r="D3118" s="130"/>
      <c r="E3118" s="130"/>
      <c r="F3118" s="130"/>
      <c r="G3118" s="130"/>
      <c r="H3118" s="130"/>
      <c r="I3118" s="130"/>
      <c r="J3118" s="130"/>
      <c r="K3118" s="130"/>
      <c r="L3118" s="130"/>
      <c r="M3118" s="130"/>
      <c r="N3118" s="130"/>
    </row>
    <row r="3119" spans="2:14" ht="15.75" customHeight="1" x14ac:dyDescent="0.2">
      <c r="B3119" s="130"/>
      <c r="C3119" s="130"/>
      <c r="D3119" s="130"/>
      <c r="E3119" s="130"/>
      <c r="F3119" s="130"/>
      <c r="G3119" s="130"/>
      <c r="H3119" s="130"/>
      <c r="I3119" s="130"/>
      <c r="J3119" s="130"/>
      <c r="K3119" s="130"/>
      <c r="L3119" s="130"/>
      <c r="M3119" s="130"/>
      <c r="N3119" s="130"/>
    </row>
    <row r="3120" spans="2:14" ht="15.75" customHeight="1" x14ac:dyDescent="0.2">
      <c r="B3120" s="130"/>
      <c r="C3120" s="130"/>
      <c r="D3120" s="130"/>
      <c r="E3120" s="130"/>
      <c r="F3120" s="130"/>
      <c r="G3120" s="130"/>
      <c r="H3120" s="130"/>
      <c r="I3120" s="130"/>
      <c r="J3120" s="130"/>
      <c r="K3120" s="130"/>
      <c r="L3120" s="130"/>
      <c r="M3120" s="130"/>
      <c r="N3120" s="130"/>
    </row>
    <row r="3121" spans="2:14" ht="15.75" customHeight="1" x14ac:dyDescent="0.2">
      <c r="B3121" s="130"/>
      <c r="C3121" s="130"/>
      <c r="D3121" s="130"/>
      <c r="E3121" s="130"/>
      <c r="F3121" s="130"/>
      <c r="G3121" s="130"/>
      <c r="H3121" s="130"/>
      <c r="I3121" s="130"/>
      <c r="J3121" s="130"/>
      <c r="K3121" s="130"/>
      <c r="L3121" s="130"/>
      <c r="M3121" s="130"/>
      <c r="N3121" s="130"/>
    </row>
    <row r="3122" spans="2:14" ht="15.75" customHeight="1" x14ac:dyDescent="0.2">
      <c r="B3122" s="130"/>
      <c r="C3122" s="130"/>
      <c r="D3122" s="130"/>
      <c r="E3122" s="130"/>
      <c r="F3122" s="130"/>
      <c r="G3122" s="130"/>
      <c r="H3122" s="130"/>
      <c r="I3122" s="130"/>
      <c r="J3122" s="130"/>
      <c r="K3122" s="130"/>
      <c r="L3122" s="130"/>
      <c r="M3122" s="130"/>
      <c r="N3122" s="130"/>
    </row>
    <row r="3123" spans="2:14" ht="15.75" customHeight="1" x14ac:dyDescent="0.2">
      <c r="B3123" s="130"/>
      <c r="C3123" s="130"/>
      <c r="D3123" s="130"/>
      <c r="E3123" s="130"/>
      <c r="F3123" s="130"/>
      <c r="G3123" s="130"/>
      <c r="H3123" s="130"/>
      <c r="I3123" s="130"/>
      <c r="J3123" s="130"/>
      <c r="K3123" s="130"/>
      <c r="L3123" s="130"/>
      <c r="M3123" s="130"/>
      <c r="N3123" s="130"/>
    </row>
    <row r="3124" spans="2:14" ht="15.75" customHeight="1" x14ac:dyDescent="0.2">
      <c r="B3124" s="130"/>
      <c r="C3124" s="130"/>
      <c r="D3124" s="130"/>
      <c r="E3124" s="130"/>
      <c r="F3124" s="130"/>
      <c r="G3124" s="130"/>
      <c r="H3124" s="130"/>
      <c r="I3124" s="130"/>
      <c r="J3124" s="130"/>
      <c r="K3124" s="130"/>
      <c r="L3124" s="130"/>
      <c r="M3124" s="130"/>
      <c r="N3124" s="130"/>
    </row>
    <row r="3125" spans="2:14" ht="15.75" customHeight="1" x14ac:dyDescent="0.2">
      <c r="B3125" s="130"/>
      <c r="C3125" s="130"/>
      <c r="D3125" s="130"/>
      <c r="E3125" s="130"/>
      <c r="F3125" s="130"/>
      <c r="G3125" s="130"/>
      <c r="H3125" s="130"/>
      <c r="I3125" s="130"/>
      <c r="J3125" s="130"/>
      <c r="K3125" s="130"/>
      <c r="L3125" s="130"/>
      <c r="M3125" s="130"/>
      <c r="N3125" s="130"/>
    </row>
    <row r="3126" spans="2:14" ht="15.75" customHeight="1" x14ac:dyDescent="0.2">
      <c r="B3126" s="130"/>
      <c r="C3126" s="130"/>
      <c r="D3126" s="130"/>
      <c r="E3126" s="130"/>
      <c r="F3126" s="130"/>
      <c r="G3126" s="130"/>
      <c r="H3126" s="130"/>
      <c r="I3126" s="130"/>
      <c r="J3126" s="130"/>
      <c r="K3126" s="130"/>
      <c r="L3126" s="130"/>
      <c r="M3126" s="130"/>
      <c r="N3126" s="130"/>
    </row>
    <row r="3127" spans="2:14" ht="15.75" customHeight="1" x14ac:dyDescent="0.2">
      <c r="B3127" s="130"/>
      <c r="C3127" s="130"/>
      <c r="D3127" s="130"/>
      <c r="E3127" s="130"/>
      <c r="F3127" s="130"/>
      <c r="G3127" s="130"/>
      <c r="H3127" s="130"/>
      <c r="I3127" s="130"/>
      <c r="J3127" s="130"/>
      <c r="K3127" s="130"/>
      <c r="L3127" s="130"/>
      <c r="M3127" s="130"/>
      <c r="N3127" s="130"/>
    </row>
    <row r="3128" spans="2:14" ht="15.75" customHeight="1" x14ac:dyDescent="0.2">
      <c r="B3128" s="130"/>
      <c r="C3128" s="130"/>
      <c r="D3128" s="130"/>
      <c r="E3128" s="130"/>
      <c r="F3128" s="130"/>
      <c r="G3128" s="130"/>
      <c r="H3128" s="130"/>
      <c r="I3128" s="130"/>
      <c r="J3128" s="130"/>
      <c r="K3128" s="130"/>
      <c r="L3128" s="130"/>
      <c r="M3128" s="130"/>
      <c r="N3128" s="130"/>
    </row>
    <row r="3129" spans="2:14" ht="15.75" customHeight="1" x14ac:dyDescent="0.2">
      <c r="B3129" s="130"/>
      <c r="C3129" s="130"/>
      <c r="D3129" s="130"/>
      <c r="E3129" s="130"/>
      <c r="F3129" s="130"/>
      <c r="G3129" s="130"/>
      <c r="H3129" s="130"/>
      <c r="I3129" s="130"/>
      <c r="J3129" s="130"/>
      <c r="K3129" s="130"/>
      <c r="L3129" s="130"/>
      <c r="M3129" s="130"/>
      <c r="N3129" s="130"/>
    </row>
    <row r="3130" spans="2:14" ht="15.75" customHeight="1" x14ac:dyDescent="0.2">
      <c r="B3130" s="130"/>
      <c r="C3130" s="130"/>
      <c r="D3130" s="130"/>
      <c r="E3130" s="130"/>
      <c r="F3130" s="130"/>
      <c r="G3130" s="130"/>
      <c r="H3130" s="130"/>
      <c r="I3130" s="130"/>
      <c r="J3130" s="130"/>
      <c r="K3130" s="130"/>
      <c r="L3130" s="130"/>
      <c r="M3130" s="130"/>
      <c r="N3130" s="130"/>
    </row>
    <row r="3131" spans="2:14" ht="15.75" customHeight="1" x14ac:dyDescent="0.2">
      <c r="B3131" s="130"/>
      <c r="C3131" s="130"/>
      <c r="D3131" s="130"/>
      <c r="E3131" s="130"/>
      <c r="F3131" s="130"/>
      <c r="G3131" s="130"/>
      <c r="H3131" s="130"/>
      <c r="I3131" s="130"/>
      <c r="J3131" s="130"/>
      <c r="K3131" s="130"/>
      <c r="L3131" s="130"/>
      <c r="M3131" s="130"/>
      <c r="N3131" s="130"/>
    </row>
    <row r="3132" spans="2:14" ht="15.75" customHeight="1" x14ac:dyDescent="0.2">
      <c r="B3132" s="130"/>
      <c r="C3132" s="130"/>
      <c r="D3132" s="130"/>
      <c r="E3132" s="130"/>
      <c r="F3132" s="130"/>
      <c r="G3132" s="130"/>
      <c r="H3132" s="130"/>
      <c r="I3132" s="130"/>
      <c r="J3132" s="130"/>
      <c r="K3132" s="130"/>
      <c r="L3132" s="130"/>
      <c r="M3132" s="130"/>
      <c r="N3132" s="130"/>
    </row>
    <row r="3133" spans="2:14" ht="15.75" customHeight="1" x14ac:dyDescent="0.2">
      <c r="B3133" s="130"/>
      <c r="C3133" s="130"/>
      <c r="D3133" s="130"/>
      <c r="E3133" s="130"/>
      <c r="F3133" s="130"/>
      <c r="G3133" s="130"/>
      <c r="H3133" s="130"/>
      <c r="I3133" s="130"/>
      <c r="J3133" s="130"/>
      <c r="K3133" s="130"/>
      <c r="L3133" s="130"/>
      <c r="M3133" s="130"/>
      <c r="N3133" s="130"/>
    </row>
    <row r="3134" spans="2:14" ht="15.75" customHeight="1" x14ac:dyDescent="0.2">
      <c r="B3134" s="130"/>
      <c r="C3134" s="130"/>
      <c r="D3134" s="130"/>
      <c r="E3134" s="130"/>
      <c r="F3134" s="130"/>
      <c r="G3134" s="130"/>
      <c r="H3134" s="130"/>
      <c r="I3134" s="130"/>
      <c r="J3134" s="130"/>
      <c r="K3134" s="130"/>
      <c r="L3134" s="130"/>
      <c r="M3134" s="130"/>
      <c r="N3134" s="130"/>
    </row>
    <row r="3135" spans="2:14" ht="15.75" customHeight="1" x14ac:dyDescent="0.2">
      <c r="B3135" s="130"/>
      <c r="C3135" s="130"/>
      <c r="D3135" s="130"/>
      <c r="E3135" s="130"/>
      <c r="F3135" s="130"/>
      <c r="G3135" s="130"/>
      <c r="H3135" s="130"/>
      <c r="I3135" s="130"/>
      <c r="J3135" s="130"/>
      <c r="K3135" s="130"/>
      <c r="L3135" s="130"/>
      <c r="M3135" s="130"/>
      <c r="N3135" s="130"/>
    </row>
    <row r="3136" spans="2:14" ht="15.75" customHeight="1" x14ac:dyDescent="0.2">
      <c r="B3136" s="130"/>
      <c r="C3136" s="130"/>
      <c r="D3136" s="130"/>
      <c r="E3136" s="130"/>
      <c r="F3136" s="130"/>
      <c r="G3136" s="130"/>
      <c r="H3136" s="130"/>
      <c r="I3136" s="130"/>
      <c r="J3136" s="130"/>
      <c r="K3136" s="130"/>
      <c r="L3136" s="130"/>
      <c r="M3136" s="130"/>
      <c r="N3136" s="130"/>
    </row>
    <row r="3137" spans="2:14" ht="15.75" customHeight="1" x14ac:dyDescent="0.2">
      <c r="B3137" s="130"/>
      <c r="C3137" s="130"/>
      <c r="D3137" s="130"/>
      <c r="E3137" s="130"/>
      <c r="F3137" s="130"/>
      <c r="G3137" s="130"/>
      <c r="H3137" s="130"/>
      <c r="I3137" s="130"/>
      <c r="J3137" s="130"/>
      <c r="K3137" s="130"/>
      <c r="L3137" s="130"/>
      <c r="M3137" s="130"/>
      <c r="N3137" s="130"/>
    </row>
    <row r="3138" spans="2:14" ht="15.75" customHeight="1" x14ac:dyDescent="0.2">
      <c r="B3138" s="130"/>
      <c r="C3138" s="130"/>
      <c r="D3138" s="130"/>
      <c r="E3138" s="130"/>
      <c r="F3138" s="130"/>
      <c r="G3138" s="130"/>
      <c r="H3138" s="130"/>
      <c r="I3138" s="130"/>
      <c r="J3138" s="130"/>
      <c r="K3138" s="130"/>
      <c r="L3138" s="130"/>
      <c r="M3138" s="130"/>
      <c r="N3138" s="130"/>
    </row>
    <row r="3139" spans="2:14" ht="15.75" customHeight="1" x14ac:dyDescent="0.2">
      <c r="B3139" s="130"/>
      <c r="C3139" s="130"/>
      <c r="D3139" s="130"/>
      <c r="E3139" s="130"/>
      <c r="F3139" s="130"/>
      <c r="G3139" s="130"/>
      <c r="H3139" s="130"/>
      <c r="I3139" s="130"/>
      <c r="J3139" s="130"/>
      <c r="K3139" s="130"/>
      <c r="L3139" s="130"/>
      <c r="M3139" s="130"/>
      <c r="N3139" s="130"/>
    </row>
    <row r="3140" spans="2:14" ht="15.75" customHeight="1" x14ac:dyDescent="0.2">
      <c r="B3140" s="130"/>
      <c r="C3140" s="130"/>
      <c r="D3140" s="130"/>
      <c r="E3140" s="130"/>
      <c r="F3140" s="130"/>
      <c r="G3140" s="130"/>
      <c r="H3140" s="130"/>
      <c r="I3140" s="130"/>
      <c r="J3140" s="130"/>
      <c r="K3140" s="130"/>
      <c r="L3140" s="130"/>
      <c r="M3140" s="130"/>
      <c r="N3140" s="130"/>
    </row>
    <row r="3141" spans="2:14" ht="15.75" customHeight="1" x14ac:dyDescent="0.2">
      <c r="B3141" s="130"/>
      <c r="C3141" s="130"/>
      <c r="D3141" s="130"/>
      <c r="E3141" s="130"/>
      <c r="F3141" s="130"/>
      <c r="G3141" s="130"/>
      <c r="H3141" s="130"/>
      <c r="I3141" s="130"/>
      <c r="J3141" s="130"/>
      <c r="K3141" s="130"/>
      <c r="L3141" s="130"/>
      <c r="M3141" s="130"/>
      <c r="N3141" s="130"/>
    </row>
    <row r="3142" spans="2:14" ht="15.75" customHeight="1" x14ac:dyDescent="0.2">
      <c r="B3142" s="130"/>
      <c r="C3142" s="130"/>
      <c r="D3142" s="130"/>
      <c r="E3142" s="130"/>
      <c r="F3142" s="130"/>
      <c r="G3142" s="130"/>
      <c r="H3142" s="130"/>
      <c r="I3142" s="130"/>
      <c r="J3142" s="130"/>
      <c r="K3142" s="130"/>
      <c r="L3142" s="130"/>
      <c r="M3142" s="130"/>
      <c r="N3142" s="130"/>
    </row>
    <row r="3143" spans="2:14" ht="15.75" customHeight="1" x14ac:dyDescent="0.2">
      <c r="B3143" s="130"/>
      <c r="C3143" s="130"/>
      <c r="D3143" s="130"/>
      <c r="E3143" s="130"/>
      <c r="F3143" s="130"/>
      <c r="G3143" s="130"/>
      <c r="H3143" s="130"/>
      <c r="I3143" s="130"/>
      <c r="J3143" s="130"/>
      <c r="K3143" s="130"/>
      <c r="L3143" s="130"/>
      <c r="M3143" s="130"/>
      <c r="N3143" s="130"/>
    </row>
    <row r="3144" spans="2:14" ht="15.75" customHeight="1" x14ac:dyDescent="0.2">
      <c r="B3144" s="130"/>
      <c r="C3144" s="130"/>
      <c r="D3144" s="130"/>
      <c r="E3144" s="130"/>
      <c r="F3144" s="130"/>
      <c r="G3144" s="130"/>
      <c r="H3144" s="130"/>
      <c r="I3144" s="130"/>
      <c r="J3144" s="130"/>
      <c r="K3144" s="130"/>
      <c r="L3144" s="130"/>
      <c r="M3144" s="130"/>
      <c r="N3144" s="130"/>
    </row>
    <row r="3145" spans="2:14" ht="15.75" customHeight="1" x14ac:dyDescent="0.2">
      <c r="B3145" s="130"/>
      <c r="C3145" s="130"/>
      <c r="D3145" s="130"/>
      <c r="E3145" s="130"/>
      <c r="F3145" s="130"/>
      <c r="G3145" s="130"/>
      <c r="H3145" s="130"/>
      <c r="I3145" s="130"/>
      <c r="J3145" s="130"/>
      <c r="K3145" s="130"/>
      <c r="L3145" s="130"/>
      <c r="M3145" s="130"/>
      <c r="N3145" s="130"/>
    </row>
    <row r="3146" spans="2:14" ht="15.75" customHeight="1" x14ac:dyDescent="0.2">
      <c r="B3146" s="130"/>
      <c r="C3146" s="130"/>
      <c r="D3146" s="130"/>
      <c r="E3146" s="130"/>
      <c r="F3146" s="130"/>
      <c r="G3146" s="130"/>
      <c r="H3146" s="130"/>
      <c r="I3146" s="130"/>
      <c r="J3146" s="130"/>
      <c r="K3146" s="130"/>
      <c r="L3146" s="130"/>
      <c r="M3146" s="130"/>
      <c r="N3146" s="130"/>
    </row>
    <row r="3147" spans="2:14" ht="15.75" customHeight="1" x14ac:dyDescent="0.2">
      <c r="B3147" s="130"/>
      <c r="C3147" s="130"/>
      <c r="D3147" s="130"/>
      <c r="E3147" s="130"/>
      <c r="F3147" s="130"/>
      <c r="G3147" s="130"/>
      <c r="H3147" s="130"/>
      <c r="I3147" s="130"/>
      <c r="J3147" s="130"/>
      <c r="K3147" s="130"/>
      <c r="L3147" s="130"/>
      <c r="M3147" s="130"/>
      <c r="N3147" s="130"/>
    </row>
    <row r="3148" spans="2:14" ht="15.75" customHeight="1" x14ac:dyDescent="0.2">
      <c r="B3148" s="130"/>
      <c r="C3148" s="130"/>
      <c r="D3148" s="130"/>
      <c r="E3148" s="130"/>
      <c r="F3148" s="130"/>
      <c r="G3148" s="130"/>
      <c r="H3148" s="130"/>
      <c r="I3148" s="130"/>
      <c r="J3148" s="130"/>
      <c r="K3148" s="130"/>
      <c r="L3148" s="130"/>
      <c r="M3148" s="130"/>
      <c r="N3148" s="130"/>
    </row>
    <row r="3149" spans="2:14" ht="15.75" customHeight="1" x14ac:dyDescent="0.2">
      <c r="B3149" s="130"/>
      <c r="C3149" s="130"/>
      <c r="D3149" s="130"/>
      <c r="E3149" s="130"/>
      <c r="F3149" s="130"/>
      <c r="G3149" s="130"/>
      <c r="H3149" s="130"/>
      <c r="I3149" s="130"/>
      <c r="J3149" s="130"/>
      <c r="K3149" s="130"/>
      <c r="L3149" s="130"/>
      <c r="M3149" s="130"/>
      <c r="N3149" s="130"/>
    </row>
    <row r="3150" spans="2:14" ht="15.75" customHeight="1" x14ac:dyDescent="0.2">
      <c r="B3150" s="130"/>
      <c r="C3150" s="130"/>
      <c r="D3150" s="130"/>
      <c r="E3150" s="130"/>
      <c r="F3150" s="130"/>
      <c r="G3150" s="130"/>
      <c r="H3150" s="130"/>
      <c r="I3150" s="130"/>
      <c r="J3150" s="130"/>
      <c r="K3150" s="130"/>
      <c r="L3150" s="130"/>
      <c r="M3150" s="130"/>
      <c r="N3150" s="130"/>
    </row>
    <row r="3151" spans="2:14" ht="15.75" customHeight="1" x14ac:dyDescent="0.2">
      <c r="B3151" s="130"/>
      <c r="C3151" s="130"/>
      <c r="D3151" s="130"/>
      <c r="E3151" s="130"/>
      <c r="F3151" s="130"/>
      <c r="G3151" s="130"/>
      <c r="H3151" s="130"/>
      <c r="I3151" s="130"/>
      <c r="J3151" s="130"/>
      <c r="K3151" s="130"/>
      <c r="L3151" s="130"/>
      <c r="M3151" s="130"/>
      <c r="N3151" s="130"/>
    </row>
    <row r="3152" spans="2:14" ht="15.75" customHeight="1" x14ac:dyDescent="0.2">
      <c r="B3152" s="130"/>
      <c r="C3152" s="130"/>
      <c r="D3152" s="130"/>
      <c r="E3152" s="130"/>
      <c r="F3152" s="130"/>
      <c r="G3152" s="130"/>
      <c r="H3152" s="130"/>
      <c r="I3152" s="130"/>
      <c r="J3152" s="130"/>
      <c r="K3152" s="130"/>
      <c r="L3152" s="130"/>
      <c r="M3152" s="130"/>
      <c r="N3152" s="130"/>
    </row>
    <row r="3153" spans="2:14" ht="15.75" customHeight="1" x14ac:dyDescent="0.2">
      <c r="B3153" s="130"/>
      <c r="C3153" s="130"/>
      <c r="D3153" s="130"/>
      <c r="E3153" s="130"/>
      <c r="F3153" s="130"/>
      <c r="G3153" s="130"/>
      <c r="H3153" s="130"/>
      <c r="I3153" s="130"/>
      <c r="J3153" s="130"/>
      <c r="K3153" s="130"/>
      <c r="L3153" s="130"/>
      <c r="M3153" s="130"/>
      <c r="N3153" s="130"/>
    </row>
    <row r="3154" spans="2:14" ht="15.75" customHeight="1" x14ac:dyDescent="0.2">
      <c r="B3154" s="130"/>
      <c r="C3154" s="130"/>
      <c r="D3154" s="130"/>
      <c r="E3154" s="130"/>
      <c r="F3154" s="130"/>
      <c r="G3154" s="130"/>
      <c r="H3154" s="130"/>
      <c r="I3154" s="130"/>
      <c r="J3154" s="130"/>
      <c r="K3154" s="130"/>
      <c r="L3154" s="130"/>
      <c r="M3154" s="130"/>
      <c r="N3154" s="130"/>
    </row>
    <row r="3155" spans="2:14" ht="15.75" customHeight="1" x14ac:dyDescent="0.2">
      <c r="B3155" s="130"/>
      <c r="C3155" s="130"/>
      <c r="D3155" s="130"/>
      <c r="E3155" s="130"/>
      <c r="F3155" s="130"/>
      <c r="G3155" s="130"/>
      <c r="H3155" s="130"/>
      <c r="I3155" s="130"/>
      <c r="J3155" s="130"/>
      <c r="K3155" s="130"/>
      <c r="L3155" s="130"/>
      <c r="M3155" s="130"/>
      <c r="N3155" s="130"/>
    </row>
    <row r="3156" spans="2:14" ht="15.75" customHeight="1" x14ac:dyDescent="0.2">
      <c r="B3156" s="130"/>
      <c r="C3156" s="130"/>
      <c r="D3156" s="130"/>
      <c r="E3156" s="130"/>
      <c r="F3156" s="130"/>
      <c r="G3156" s="130"/>
      <c r="H3156" s="130"/>
      <c r="I3156" s="130"/>
      <c r="J3156" s="130"/>
      <c r="K3156" s="130"/>
      <c r="L3156" s="130"/>
      <c r="M3156" s="130"/>
      <c r="N3156" s="130"/>
    </row>
    <row r="3157" spans="2:14" ht="15.75" customHeight="1" x14ac:dyDescent="0.2">
      <c r="B3157" s="130"/>
      <c r="C3157" s="130"/>
      <c r="D3157" s="130"/>
      <c r="E3157" s="130"/>
      <c r="F3157" s="130"/>
      <c r="G3157" s="130"/>
      <c r="H3157" s="130"/>
      <c r="I3157" s="130"/>
      <c r="J3157" s="130"/>
      <c r="K3157" s="130"/>
      <c r="L3157" s="130"/>
      <c r="M3157" s="130"/>
      <c r="N3157" s="130"/>
    </row>
    <row r="3158" spans="2:14" ht="15.75" customHeight="1" x14ac:dyDescent="0.2">
      <c r="B3158" s="130"/>
      <c r="C3158" s="130"/>
      <c r="D3158" s="130"/>
      <c r="E3158" s="130"/>
      <c r="F3158" s="130"/>
      <c r="G3158" s="130"/>
      <c r="H3158" s="130"/>
      <c r="I3158" s="130"/>
      <c r="J3158" s="130"/>
      <c r="K3158" s="130"/>
      <c r="L3158" s="130"/>
      <c r="M3158" s="130"/>
      <c r="N3158" s="130"/>
    </row>
    <row r="3159" spans="2:14" ht="15.75" customHeight="1" x14ac:dyDescent="0.2">
      <c r="B3159" s="130"/>
      <c r="C3159" s="130"/>
      <c r="D3159" s="130"/>
      <c r="E3159" s="130"/>
      <c r="F3159" s="130"/>
      <c r="G3159" s="130"/>
      <c r="H3159" s="130"/>
      <c r="I3159" s="130"/>
      <c r="J3159" s="130"/>
      <c r="K3159" s="130"/>
      <c r="L3159" s="130"/>
      <c r="M3159" s="130"/>
      <c r="N3159" s="130"/>
    </row>
    <row r="3160" spans="2:14" ht="15.75" customHeight="1" x14ac:dyDescent="0.2">
      <c r="B3160" s="130"/>
      <c r="C3160" s="130"/>
      <c r="D3160" s="130"/>
      <c r="E3160" s="130"/>
      <c r="F3160" s="130"/>
      <c r="G3160" s="130"/>
      <c r="H3160" s="130"/>
      <c r="I3160" s="130"/>
      <c r="J3160" s="130"/>
      <c r="K3160" s="130"/>
      <c r="L3160" s="130"/>
      <c r="M3160" s="130"/>
      <c r="N3160" s="130"/>
    </row>
    <row r="3161" spans="2:14" ht="15.75" customHeight="1" x14ac:dyDescent="0.2">
      <c r="B3161" s="130"/>
      <c r="C3161" s="130"/>
      <c r="D3161" s="130"/>
      <c r="E3161" s="130"/>
      <c r="F3161" s="130"/>
      <c r="G3161" s="130"/>
      <c r="H3161" s="130"/>
      <c r="I3161" s="130"/>
      <c r="J3161" s="130"/>
      <c r="K3161" s="130"/>
      <c r="L3161" s="130"/>
      <c r="M3161" s="130"/>
      <c r="N3161" s="130"/>
    </row>
    <row r="3162" spans="2:14" ht="15.75" customHeight="1" x14ac:dyDescent="0.2">
      <c r="B3162" s="130"/>
      <c r="C3162" s="130"/>
      <c r="D3162" s="130"/>
      <c r="E3162" s="130"/>
      <c r="F3162" s="130"/>
      <c r="G3162" s="130"/>
      <c r="H3162" s="130"/>
      <c r="I3162" s="130"/>
      <c r="J3162" s="130"/>
      <c r="K3162" s="130"/>
      <c r="L3162" s="130"/>
      <c r="M3162" s="130"/>
      <c r="N3162" s="130"/>
    </row>
    <row r="3163" spans="2:14" ht="15.75" customHeight="1" x14ac:dyDescent="0.2">
      <c r="B3163" s="130"/>
      <c r="C3163" s="130"/>
      <c r="D3163" s="130"/>
      <c r="E3163" s="130"/>
      <c r="F3163" s="130"/>
      <c r="G3163" s="130"/>
      <c r="H3163" s="130"/>
      <c r="I3163" s="130"/>
      <c r="J3163" s="130"/>
      <c r="K3163" s="130"/>
      <c r="L3163" s="130"/>
      <c r="M3163" s="130"/>
      <c r="N3163" s="130"/>
    </row>
    <row r="3164" spans="2:14" ht="15.75" customHeight="1" x14ac:dyDescent="0.2">
      <c r="B3164" s="130"/>
      <c r="C3164" s="130"/>
      <c r="D3164" s="130"/>
      <c r="E3164" s="130"/>
      <c r="F3164" s="130"/>
      <c r="G3164" s="130"/>
      <c r="H3164" s="130"/>
      <c r="I3164" s="130"/>
      <c r="J3164" s="130"/>
      <c r="K3164" s="130"/>
      <c r="L3164" s="130"/>
      <c r="M3164" s="130"/>
      <c r="N3164" s="130"/>
    </row>
    <row r="3165" spans="2:14" ht="15.75" customHeight="1" x14ac:dyDescent="0.2">
      <c r="B3165" s="130"/>
      <c r="C3165" s="130"/>
      <c r="D3165" s="130"/>
      <c r="E3165" s="130"/>
      <c r="F3165" s="130"/>
      <c r="G3165" s="130"/>
      <c r="H3165" s="130"/>
      <c r="I3165" s="130"/>
      <c r="J3165" s="130"/>
      <c r="K3165" s="130"/>
      <c r="L3165" s="130"/>
      <c r="M3165" s="130"/>
      <c r="N3165" s="130"/>
    </row>
    <row r="3166" spans="2:14" ht="15.75" customHeight="1" x14ac:dyDescent="0.2">
      <c r="B3166" s="130"/>
      <c r="C3166" s="130"/>
      <c r="D3166" s="130"/>
      <c r="E3166" s="130"/>
      <c r="F3166" s="130"/>
      <c r="G3166" s="130"/>
      <c r="H3166" s="130"/>
      <c r="I3166" s="130"/>
      <c r="J3166" s="130"/>
      <c r="K3166" s="130"/>
      <c r="L3166" s="130"/>
      <c r="M3166" s="130"/>
      <c r="N3166" s="130"/>
    </row>
    <row r="3167" spans="2:14" ht="15.75" customHeight="1" x14ac:dyDescent="0.2">
      <c r="B3167" s="130"/>
      <c r="C3167" s="130"/>
      <c r="D3167" s="130"/>
      <c r="E3167" s="130"/>
      <c r="F3167" s="130"/>
      <c r="G3167" s="130"/>
      <c r="H3167" s="130"/>
      <c r="I3167" s="130"/>
      <c r="J3167" s="130"/>
      <c r="K3167" s="130"/>
      <c r="L3167" s="130"/>
      <c r="M3167" s="130"/>
      <c r="N3167" s="130"/>
    </row>
    <row r="3168" spans="2:14" ht="15.75" customHeight="1" x14ac:dyDescent="0.2">
      <c r="B3168" s="130"/>
      <c r="C3168" s="130"/>
      <c r="D3168" s="130"/>
      <c r="E3168" s="130"/>
      <c r="F3168" s="130"/>
      <c r="G3168" s="130"/>
      <c r="H3168" s="130"/>
      <c r="I3168" s="130"/>
      <c r="J3168" s="130"/>
      <c r="K3168" s="130"/>
      <c r="L3168" s="130"/>
      <c r="M3168" s="130"/>
      <c r="N3168" s="130"/>
    </row>
    <row r="3169" spans="2:14" ht="15.75" customHeight="1" x14ac:dyDescent="0.2">
      <c r="B3169" s="130"/>
      <c r="C3169" s="130"/>
      <c r="D3169" s="130"/>
      <c r="E3169" s="130"/>
      <c r="F3169" s="130"/>
      <c r="G3169" s="130"/>
      <c r="H3169" s="130"/>
      <c r="I3169" s="130"/>
      <c r="J3169" s="130"/>
      <c r="K3169" s="130"/>
      <c r="L3169" s="130"/>
      <c r="M3169" s="130"/>
      <c r="N3169" s="130"/>
    </row>
    <row r="3170" spans="2:14" ht="15.75" customHeight="1" x14ac:dyDescent="0.2">
      <c r="B3170" s="130"/>
      <c r="C3170" s="130"/>
      <c r="D3170" s="130"/>
      <c r="E3170" s="130"/>
      <c r="F3170" s="130"/>
      <c r="G3170" s="130"/>
      <c r="H3170" s="130"/>
      <c r="I3170" s="130"/>
      <c r="J3170" s="130"/>
      <c r="K3170" s="130"/>
      <c r="L3170" s="130"/>
      <c r="M3170" s="130"/>
      <c r="N3170" s="130"/>
    </row>
    <row r="3171" spans="2:14" ht="15.75" customHeight="1" x14ac:dyDescent="0.2">
      <c r="B3171" s="130"/>
      <c r="C3171" s="130"/>
      <c r="D3171" s="130"/>
      <c r="E3171" s="130"/>
      <c r="F3171" s="130"/>
      <c r="G3171" s="130"/>
      <c r="H3171" s="130"/>
      <c r="I3171" s="130"/>
      <c r="J3171" s="130"/>
      <c r="K3171" s="130"/>
      <c r="L3171" s="130"/>
      <c r="M3171" s="130"/>
      <c r="N3171" s="130"/>
    </row>
    <row r="3172" spans="2:14" ht="15.75" customHeight="1" x14ac:dyDescent="0.2">
      <c r="B3172" s="130"/>
      <c r="C3172" s="130"/>
      <c r="D3172" s="130"/>
      <c r="E3172" s="130"/>
      <c r="F3172" s="130"/>
      <c r="G3172" s="130"/>
      <c r="H3172" s="130"/>
      <c r="I3172" s="130"/>
      <c r="J3172" s="130"/>
      <c r="K3172" s="130"/>
      <c r="L3172" s="130"/>
      <c r="M3172" s="130"/>
      <c r="N3172" s="130"/>
    </row>
    <row r="3173" spans="2:14" ht="15.75" customHeight="1" x14ac:dyDescent="0.2">
      <c r="B3173" s="130"/>
      <c r="C3173" s="130"/>
      <c r="D3173" s="130"/>
      <c r="E3173" s="130"/>
      <c r="F3173" s="130"/>
      <c r="G3173" s="130"/>
      <c r="H3173" s="130"/>
      <c r="I3173" s="130"/>
      <c r="J3173" s="130"/>
      <c r="K3173" s="130"/>
      <c r="L3173" s="130"/>
      <c r="M3173" s="130"/>
      <c r="N3173" s="130"/>
    </row>
    <row r="3174" spans="2:14" ht="15.75" customHeight="1" x14ac:dyDescent="0.2">
      <c r="B3174" s="130"/>
      <c r="C3174" s="130"/>
      <c r="D3174" s="130"/>
      <c r="E3174" s="130"/>
      <c r="F3174" s="130"/>
      <c r="G3174" s="130"/>
      <c r="H3174" s="130"/>
      <c r="I3174" s="130"/>
      <c r="J3174" s="130"/>
      <c r="K3174" s="130"/>
      <c r="L3174" s="130"/>
      <c r="M3174" s="130"/>
      <c r="N3174" s="130"/>
    </row>
    <row r="3175" spans="2:14" ht="15.75" customHeight="1" x14ac:dyDescent="0.2">
      <c r="B3175" s="130"/>
      <c r="C3175" s="130"/>
      <c r="D3175" s="130"/>
      <c r="E3175" s="130"/>
      <c r="F3175" s="130"/>
      <c r="G3175" s="130"/>
      <c r="H3175" s="130"/>
      <c r="I3175" s="130"/>
      <c r="J3175" s="130"/>
      <c r="K3175" s="130"/>
      <c r="L3175" s="130"/>
      <c r="M3175" s="130"/>
      <c r="N3175" s="130"/>
    </row>
    <row r="3176" spans="2:14" ht="15.75" customHeight="1" x14ac:dyDescent="0.2">
      <c r="B3176" s="130"/>
      <c r="C3176" s="130"/>
      <c r="D3176" s="130"/>
      <c r="E3176" s="130"/>
      <c r="F3176" s="130"/>
      <c r="G3176" s="130"/>
      <c r="H3176" s="130"/>
      <c r="I3176" s="130"/>
      <c r="J3176" s="130"/>
      <c r="K3176" s="130"/>
      <c r="L3176" s="130"/>
      <c r="M3176" s="130"/>
      <c r="N3176" s="130"/>
    </row>
    <row r="3177" spans="2:14" ht="15.75" customHeight="1" x14ac:dyDescent="0.2">
      <c r="B3177" s="130"/>
      <c r="C3177" s="130"/>
      <c r="D3177" s="130"/>
      <c r="E3177" s="130"/>
      <c r="F3177" s="130"/>
      <c r="G3177" s="130"/>
      <c r="H3177" s="130"/>
      <c r="I3177" s="130"/>
      <c r="J3177" s="130"/>
      <c r="K3177" s="130"/>
      <c r="L3177" s="130"/>
      <c r="M3177" s="130"/>
      <c r="N3177" s="130"/>
    </row>
    <row r="3178" spans="2:14" ht="15.75" customHeight="1" x14ac:dyDescent="0.2">
      <c r="B3178" s="130"/>
      <c r="C3178" s="130"/>
      <c r="D3178" s="130"/>
      <c r="E3178" s="130"/>
      <c r="F3178" s="130"/>
      <c r="G3178" s="130"/>
      <c r="H3178" s="130"/>
      <c r="I3178" s="130"/>
      <c r="J3178" s="130"/>
      <c r="K3178" s="130"/>
      <c r="L3178" s="130"/>
      <c r="M3178" s="130"/>
      <c r="N3178" s="130"/>
    </row>
    <row r="3179" spans="2:14" ht="15.75" customHeight="1" x14ac:dyDescent="0.2">
      <c r="B3179" s="130"/>
      <c r="C3179" s="130"/>
      <c r="D3179" s="130"/>
      <c r="E3179" s="130"/>
      <c r="F3179" s="130"/>
      <c r="G3179" s="130"/>
      <c r="H3179" s="130"/>
      <c r="I3179" s="130"/>
      <c r="J3179" s="130"/>
      <c r="K3179" s="130"/>
      <c r="L3179" s="130"/>
      <c r="M3179" s="130"/>
      <c r="N3179" s="130"/>
    </row>
    <row r="3180" spans="2:14" ht="15.75" customHeight="1" x14ac:dyDescent="0.2">
      <c r="B3180" s="130"/>
      <c r="C3180" s="130"/>
      <c r="D3180" s="130"/>
      <c r="E3180" s="130"/>
      <c r="F3180" s="130"/>
      <c r="G3180" s="130"/>
      <c r="H3180" s="130"/>
      <c r="I3180" s="130"/>
      <c r="J3180" s="130"/>
      <c r="K3180" s="130"/>
      <c r="L3180" s="130"/>
      <c r="M3180" s="130"/>
      <c r="N3180" s="130"/>
    </row>
    <row r="3181" spans="2:14" ht="15.75" customHeight="1" x14ac:dyDescent="0.2">
      <c r="B3181" s="130"/>
      <c r="C3181" s="130"/>
      <c r="D3181" s="130"/>
      <c r="E3181" s="130"/>
      <c r="F3181" s="130"/>
      <c r="G3181" s="130"/>
      <c r="H3181" s="130"/>
      <c r="I3181" s="130"/>
      <c r="J3181" s="130"/>
      <c r="K3181" s="130"/>
      <c r="L3181" s="130"/>
      <c r="M3181" s="130"/>
      <c r="N3181" s="130"/>
    </row>
    <row r="3182" spans="2:14" ht="15.75" customHeight="1" x14ac:dyDescent="0.2">
      <c r="B3182" s="130"/>
      <c r="C3182" s="130"/>
      <c r="D3182" s="130"/>
      <c r="E3182" s="130"/>
      <c r="F3182" s="130"/>
      <c r="G3182" s="130"/>
      <c r="H3182" s="130"/>
      <c r="I3182" s="130"/>
      <c r="J3182" s="130"/>
      <c r="K3182" s="130"/>
      <c r="L3182" s="130"/>
      <c r="M3182" s="130"/>
      <c r="N3182" s="130"/>
    </row>
    <row r="3183" spans="2:14" ht="15.75" customHeight="1" x14ac:dyDescent="0.2">
      <c r="B3183" s="130"/>
      <c r="C3183" s="130"/>
      <c r="D3183" s="130"/>
      <c r="E3183" s="130"/>
      <c r="F3183" s="130"/>
      <c r="G3183" s="130"/>
      <c r="H3183" s="130"/>
      <c r="I3183" s="130"/>
      <c r="J3183" s="130"/>
      <c r="K3183" s="130"/>
      <c r="L3183" s="130"/>
      <c r="M3183" s="130"/>
      <c r="N3183" s="130"/>
    </row>
    <row r="3184" spans="2:14" ht="15.75" customHeight="1" x14ac:dyDescent="0.2">
      <c r="B3184" s="130"/>
      <c r="C3184" s="130"/>
      <c r="D3184" s="130"/>
      <c r="E3184" s="130"/>
      <c r="F3184" s="130"/>
      <c r="G3184" s="130"/>
      <c r="H3184" s="130"/>
      <c r="I3184" s="130"/>
      <c r="J3184" s="130"/>
      <c r="K3184" s="130"/>
      <c r="L3184" s="130"/>
      <c r="M3184" s="130"/>
      <c r="N3184" s="130"/>
    </row>
    <row r="3185" spans="2:14" ht="15.75" customHeight="1" x14ac:dyDescent="0.2">
      <c r="B3185" s="130"/>
      <c r="C3185" s="130"/>
      <c r="D3185" s="130"/>
      <c r="E3185" s="130"/>
      <c r="F3185" s="130"/>
      <c r="G3185" s="130"/>
      <c r="H3185" s="130"/>
      <c r="I3185" s="130"/>
      <c r="J3185" s="130"/>
      <c r="K3185" s="130"/>
      <c r="L3185" s="130"/>
      <c r="M3185" s="130"/>
      <c r="N3185" s="130"/>
    </row>
    <row r="3186" spans="2:14" ht="15.75" customHeight="1" x14ac:dyDescent="0.2">
      <c r="B3186" s="130"/>
      <c r="C3186" s="130"/>
      <c r="D3186" s="130"/>
      <c r="E3186" s="130"/>
      <c r="F3186" s="130"/>
      <c r="G3186" s="130"/>
      <c r="H3186" s="130"/>
      <c r="I3186" s="130"/>
      <c r="J3186" s="130"/>
      <c r="K3186" s="130"/>
      <c r="L3186" s="130"/>
      <c r="M3186" s="130"/>
      <c r="N3186" s="130"/>
    </row>
    <row r="3187" spans="2:14" ht="15.75" customHeight="1" x14ac:dyDescent="0.2">
      <c r="B3187" s="130"/>
      <c r="C3187" s="130"/>
      <c r="D3187" s="130"/>
      <c r="E3187" s="130"/>
      <c r="F3187" s="130"/>
      <c r="G3187" s="130"/>
      <c r="H3187" s="130"/>
      <c r="I3187" s="130"/>
      <c r="J3187" s="130"/>
      <c r="K3187" s="130"/>
      <c r="L3187" s="130"/>
      <c r="M3187" s="130"/>
      <c r="N3187" s="130"/>
    </row>
    <row r="3188" spans="2:14" ht="15.75" customHeight="1" x14ac:dyDescent="0.2">
      <c r="B3188" s="130"/>
      <c r="C3188" s="130"/>
      <c r="D3188" s="130"/>
      <c r="E3188" s="130"/>
      <c r="F3188" s="130"/>
      <c r="G3188" s="130"/>
      <c r="H3188" s="130"/>
      <c r="I3188" s="130"/>
      <c r="J3188" s="130"/>
      <c r="K3188" s="130"/>
      <c r="L3188" s="130"/>
      <c r="M3188" s="130"/>
      <c r="N3188" s="130"/>
    </row>
    <row r="3189" spans="2:14" ht="15.75" customHeight="1" x14ac:dyDescent="0.2">
      <c r="B3189" s="130"/>
      <c r="C3189" s="130"/>
      <c r="D3189" s="130"/>
      <c r="E3189" s="130"/>
      <c r="F3189" s="130"/>
      <c r="G3189" s="130"/>
      <c r="H3189" s="130"/>
      <c r="I3189" s="130"/>
      <c r="J3189" s="130"/>
      <c r="K3189" s="130"/>
      <c r="L3189" s="130"/>
      <c r="M3189" s="130"/>
      <c r="N3189" s="130"/>
    </row>
    <row r="3190" spans="2:14" ht="15.75" customHeight="1" x14ac:dyDescent="0.2">
      <c r="B3190" s="130"/>
      <c r="C3190" s="130"/>
      <c r="D3190" s="130"/>
      <c r="E3190" s="130"/>
      <c r="F3190" s="130"/>
      <c r="G3190" s="130"/>
      <c r="H3190" s="130"/>
      <c r="I3190" s="130"/>
      <c r="J3190" s="130"/>
      <c r="K3190" s="130"/>
      <c r="L3190" s="130"/>
      <c r="M3190" s="130"/>
      <c r="N3190" s="130"/>
    </row>
    <row r="3191" spans="2:14" ht="15.75" customHeight="1" x14ac:dyDescent="0.2">
      <c r="B3191" s="130"/>
      <c r="C3191" s="130"/>
      <c r="D3191" s="130"/>
      <c r="E3191" s="130"/>
      <c r="F3191" s="130"/>
      <c r="G3191" s="130"/>
      <c r="H3191" s="130"/>
      <c r="I3191" s="130"/>
      <c r="J3191" s="130"/>
      <c r="K3191" s="130"/>
      <c r="L3191" s="130"/>
      <c r="M3191" s="130"/>
      <c r="N3191" s="130"/>
    </row>
    <row r="3192" spans="2:14" ht="15.75" customHeight="1" x14ac:dyDescent="0.2">
      <c r="B3192" s="130"/>
      <c r="C3192" s="130"/>
      <c r="D3192" s="130"/>
      <c r="E3192" s="130"/>
      <c r="F3192" s="130"/>
      <c r="G3192" s="130"/>
      <c r="H3192" s="130"/>
      <c r="I3192" s="130"/>
      <c r="J3192" s="130"/>
      <c r="K3192" s="130"/>
      <c r="L3192" s="130"/>
      <c r="M3192" s="130"/>
      <c r="N3192" s="130"/>
    </row>
    <row r="3193" spans="2:14" ht="15.75" customHeight="1" x14ac:dyDescent="0.2">
      <c r="B3193" s="130"/>
      <c r="C3193" s="130"/>
      <c r="D3193" s="130"/>
      <c r="E3193" s="130"/>
      <c r="F3193" s="130"/>
      <c r="G3193" s="130"/>
      <c r="H3193" s="130"/>
      <c r="I3193" s="130"/>
      <c r="J3193" s="130"/>
      <c r="K3193" s="130"/>
      <c r="L3193" s="130"/>
      <c r="M3193" s="130"/>
      <c r="N3193" s="130"/>
    </row>
    <row r="3194" spans="2:14" ht="15.75" customHeight="1" x14ac:dyDescent="0.2">
      <c r="B3194" s="130"/>
      <c r="C3194" s="130"/>
      <c r="D3194" s="130"/>
      <c r="E3194" s="130"/>
      <c r="F3194" s="130"/>
      <c r="G3194" s="130"/>
      <c r="H3194" s="130"/>
      <c r="I3194" s="130"/>
      <c r="J3194" s="130"/>
      <c r="K3194" s="130"/>
      <c r="L3194" s="130"/>
      <c r="M3194" s="130"/>
      <c r="N3194" s="130"/>
    </row>
    <row r="3195" spans="2:14" ht="15.75" customHeight="1" x14ac:dyDescent="0.2">
      <c r="B3195" s="130"/>
      <c r="C3195" s="130"/>
      <c r="D3195" s="130"/>
      <c r="E3195" s="130"/>
      <c r="F3195" s="130"/>
      <c r="G3195" s="130"/>
      <c r="H3195" s="130"/>
      <c r="I3195" s="130"/>
      <c r="J3195" s="130"/>
      <c r="K3195" s="130"/>
      <c r="L3195" s="130"/>
      <c r="M3195" s="130"/>
      <c r="N3195" s="130"/>
    </row>
    <row r="3196" spans="2:14" ht="15.75" customHeight="1" x14ac:dyDescent="0.2">
      <c r="B3196" s="130"/>
      <c r="C3196" s="130"/>
      <c r="D3196" s="130"/>
      <c r="E3196" s="130"/>
      <c r="F3196" s="130"/>
      <c r="G3196" s="130"/>
      <c r="H3196" s="130"/>
      <c r="I3196" s="130"/>
      <c r="J3196" s="130"/>
      <c r="K3196" s="130"/>
      <c r="L3196" s="130"/>
      <c r="M3196" s="130"/>
      <c r="N3196" s="130"/>
    </row>
    <row r="3197" spans="2:14" ht="15.75" customHeight="1" x14ac:dyDescent="0.2">
      <c r="B3197" s="130"/>
      <c r="C3197" s="130"/>
      <c r="D3197" s="130"/>
      <c r="E3197" s="130"/>
      <c r="F3197" s="130"/>
      <c r="G3197" s="130"/>
      <c r="H3197" s="130"/>
      <c r="I3197" s="130"/>
      <c r="J3197" s="130"/>
      <c r="K3197" s="130"/>
      <c r="L3197" s="130"/>
      <c r="M3197" s="130"/>
      <c r="N3197" s="130"/>
    </row>
    <row r="3198" spans="2:14" ht="15.75" customHeight="1" x14ac:dyDescent="0.2">
      <c r="B3198" s="130"/>
      <c r="C3198" s="130"/>
      <c r="D3198" s="130"/>
      <c r="E3198" s="130"/>
      <c r="F3198" s="130"/>
      <c r="G3198" s="130"/>
      <c r="H3198" s="130"/>
      <c r="I3198" s="130"/>
      <c r="J3198" s="130"/>
      <c r="K3198" s="130"/>
      <c r="L3198" s="130"/>
      <c r="M3198" s="130"/>
      <c r="N3198" s="130"/>
    </row>
    <row r="3199" spans="2:14" ht="15.75" customHeight="1" x14ac:dyDescent="0.2">
      <c r="B3199" s="130"/>
      <c r="C3199" s="130"/>
      <c r="D3199" s="130"/>
      <c r="E3199" s="130"/>
      <c r="F3199" s="130"/>
      <c r="G3199" s="130"/>
      <c r="H3199" s="130"/>
      <c r="I3199" s="130"/>
      <c r="J3199" s="130"/>
      <c r="K3199" s="130"/>
      <c r="L3199" s="130"/>
      <c r="M3199" s="130"/>
      <c r="N3199" s="130"/>
    </row>
    <row r="3200" spans="2:14" ht="15.75" customHeight="1" x14ac:dyDescent="0.2">
      <c r="B3200" s="130"/>
      <c r="C3200" s="130"/>
      <c r="D3200" s="130"/>
      <c r="E3200" s="130"/>
      <c r="F3200" s="130"/>
      <c r="G3200" s="130"/>
      <c r="H3200" s="130"/>
      <c r="I3200" s="130"/>
      <c r="J3200" s="130"/>
      <c r="K3200" s="130"/>
      <c r="L3200" s="130"/>
      <c r="M3200" s="130"/>
      <c r="N3200" s="130"/>
    </row>
    <row r="3201" spans="2:14" ht="15.75" customHeight="1" x14ac:dyDescent="0.2">
      <c r="B3201" s="130"/>
      <c r="C3201" s="130"/>
      <c r="D3201" s="130"/>
      <c r="E3201" s="130"/>
      <c r="F3201" s="130"/>
      <c r="G3201" s="130"/>
      <c r="H3201" s="130"/>
      <c r="I3201" s="130"/>
      <c r="J3201" s="130"/>
      <c r="K3201" s="130"/>
      <c r="L3201" s="130"/>
      <c r="M3201" s="130"/>
      <c r="N3201" s="130"/>
    </row>
    <row r="3202" spans="2:14" ht="15.75" customHeight="1" x14ac:dyDescent="0.2">
      <c r="B3202" s="130"/>
      <c r="C3202" s="130"/>
      <c r="D3202" s="130"/>
      <c r="E3202" s="130"/>
      <c r="F3202" s="130"/>
      <c r="G3202" s="130"/>
      <c r="H3202" s="130"/>
      <c r="I3202" s="130"/>
      <c r="J3202" s="130"/>
      <c r="K3202" s="130"/>
      <c r="L3202" s="130"/>
      <c r="M3202" s="130"/>
      <c r="N3202" s="130"/>
    </row>
    <row r="3203" spans="2:14" ht="15.75" customHeight="1" x14ac:dyDescent="0.2">
      <c r="B3203" s="130"/>
      <c r="C3203" s="130"/>
      <c r="D3203" s="130"/>
      <c r="E3203" s="130"/>
      <c r="F3203" s="130"/>
      <c r="G3203" s="130"/>
      <c r="H3203" s="130"/>
      <c r="I3203" s="130"/>
      <c r="J3203" s="130"/>
      <c r="K3203" s="130"/>
      <c r="L3203" s="130"/>
      <c r="M3203" s="130"/>
      <c r="N3203" s="130"/>
    </row>
    <row r="3204" spans="2:14" ht="15.75" customHeight="1" x14ac:dyDescent="0.2">
      <c r="B3204" s="130"/>
      <c r="C3204" s="130"/>
      <c r="D3204" s="130"/>
      <c r="E3204" s="130"/>
      <c r="F3204" s="130"/>
      <c r="G3204" s="130"/>
      <c r="H3204" s="130"/>
      <c r="I3204" s="130"/>
      <c r="J3204" s="130"/>
      <c r="K3204" s="130"/>
      <c r="L3204" s="130"/>
      <c r="M3204" s="130"/>
      <c r="N3204" s="130"/>
    </row>
    <row r="3205" spans="2:14" ht="15.75" customHeight="1" x14ac:dyDescent="0.2">
      <c r="B3205" s="130"/>
      <c r="C3205" s="130"/>
      <c r="D3205" s="130"/>
      <c r="E3205" s="130"/>
      <c r="F3205" s="130"/>
      <c r="G3205" s="130"/>
      <c r="H3205" s="130"/>
      <c r="I3205" s="130"/>
      <c r="J3205" s="130"/>
      <c r="K3205" s="130"/>
      <c r="L3205" s="130"/>
      <c r="M3205" s="130"/>
      <c r="N3205" s="130"/>
    </row>
    <row r="3206" spans="2:14" ht="15.75" customHeight="1" x14ac:dyDescent="0.2">
      <c r="B3206" s="130"/>
      <c r="C3206" s="130"/>
      <c r="D3206" s="130"/>
      <c r="E3206" s="130"/>
      <c r="F3206" s="130"/>
      <c r="G3206" s="130"/>
      <c r="H3206" s="130"/>
      <c r="I3206" s="130"/>
      <c r="J3206" s="130"/>
      <c r="K3206" s="130"/>
      <c r="L3206" s="130"/>
      <c r="M3206" s="130"/>
      <c r="N3206" s="130"/>
    </row>
    <row r="3207" spans="2:14" ht="15.75" customHeight="1" x14ac:dyDescent="0.2">
      <c r="B3207" s="130"/>
      <c r="C3207" s="130"/>
      <c r="D3207" s="130"/>
      <c r="E3207" s="130"/>
      <c r="F3207" s="130"/>
      <c r="G3207" s="130"/>
      <c r="H3207" s="130"/>
      <c r="I3207" s="130"/>
      <c r="J3207" s="130"/>
      <c r="K3207" s="130"/>
      <c r="L3207" s="130"/>
      <c r="M3207" s="130"/>
      <c r="N3207" s="130"/>
    </row>
    <row r="3208" spans="2:14" ht="15.75" customHeight="1" x14ac:dyDescent="0.2">
      <c r="B3208" s="130"/>
      <c r="C3208" s="130"/>
      <c r="D3208" s="130"/>
      <c r="E3208" s="130"/>
      <c r="F3208" s="130"/>
      <c r="G3208" s="130"/>
      <c r="H3208" s="130"/>
      <c r="I3208" s="130"/>
      <c r="J3208" s="130"/>
      <c r="K3208" s="130"/>
      <c r="L3208" s="130"/>
      <c r="M3208" s="130"/>
      <c r="N3208" s="130"/>
    </row>
    <row r="3209" spans="2:14" ht="15.75" customHeight="1" x14ac:dyDescent="0.2">
      <c r="B3209" s="130"/>
      <c r="C3209" s="130"/>
      <c r="D3209" s="130"/>
      <c r="E3209" s="130"/>
      <c r="F3209" s="130"/>
      <c r="G3209" s="130"/>
      <c r="H3209" s="130"/>
      <c r="I3209" s="130"/>
      <c r="J3209" s="130"/>
      <c r="K3209" s="130"/>
      <c r="L3209" s="130"/>
      <c r="M3209" s="130"/>
      <c r="N3209" s="130"/>
    </row>
    <row r="3210" spans="2:14" ht="15.75" customHeight="1" x14ac:dyDescent="0.2">
      <c r="B3210" s="130"/>
      <c r="C3210" s="130"/>
      <c r="D3210" s="130"/>
      <c r="E3210" s="130"/>
      <c r="F3210" s="130"/>
      <c r="G3210" s="130"/>
      <c r="H3210" s="130"/>
      <c r="I3210" s="130"/>
      <c r="J3210" s="130"/>
      <c r="K3210" s="130"/>
      <c r="L3210" s="130"/>
      <c r="M3210" s="130"/>
      <c r="N3210" s="130"/>
    </row>
    <row r="3211" spans="2:14" ht="15.75" customHeight="1" x14ac:dyDescent="0.2">
      <c r="B3211" s="130"/>
      <c r="C3211" s="130"/>
      <c r="D3211" s="130"/>
      <c r="E3211" s="130"/>
      <c r="F3211" s="130"/>
      <c r="G3211" s="130"/>
      <c r="H3211" s="130"/>
      <c r="I3211" s="130"/>
      <c r="J3211" s="130"/>
      <c r="K3211" s="130"/>
      <c r="L3211" s="130"/>
      <c r="M3211" s="130"/>
      <c r="N3211" s="130"/>
    </row>
    <row r="3212" spans="2:14" ht="15.75" customHeight="1" x14ac:dyDescent="0.2">
      <c r="B3212" s="130"/>
      <c r="C3212" s="130"/>
      <c r="D3212" s="130"/>
      <c r="E3212" s="130"/>
      <c r="F3212" s="130"/>
      <c r="G3212" s="130"/>
      <c r="H3212" s="130"/>
      <c r="I3212" s="130"/>
      <c r="J3212" s="130"/>
      <c r="K3212" s="130"/>
      <c r="L3212" s="130"/>
      <c r="M3212" s="130"/>
      <c r="N3212" s="130"/>
    </row>
    <row r="3213" spans="2:14" ht="15.75" customHeight="1" x14ac:dyDescent="0.2">
      <c r="B3213" s="130"/>
      <c r="C3213" s="130"/>
      <c r="D3213" s="130"/>
      <c r="E3213" s="130"/>
      <c r="F3213" s="130"/>
      <c r="G3213" s="130"/>
      <c r="H3213" s="130"/>
      <c r="I3213" s="130"/>
      <c r="J3213" s="130"/>
      <c r="K3213" s="130"/>
      <c r="L3213" s="130"/>
      <c r="M3213" s="130"/>
      <c r="N3213" s="130"/>
    </row>
    <row r="3214" spans="2:14" ht="15.75" customHeight="1" x14ac:dyDescent="0.2">
      <c r="B3214" s="130"/>
      <c r="C3214" s="130"/>
      <c r="D3214" s="130"/>
      <c r="E3214" s="130"/>
      <c r="F3214" s="130"/>
      <c r="G3214" s="130"/>
      <c r="H3214" s="130"/>
      <c r="I3214" s="130"/>
      <c r="J3214" s="130"/>
      <c r="K3214" s="130"/>
      <c r="L3214" s="130"/>
      <c r="M3214" s="130"/>
      <c r="N3214" s="130"/>
    </row>
    <row r="3215" spans="2:14" ht="15.75" customHeight="1" x14ac:dyDescent="0.2">
      <c r="B3215" s="130"/>
      <c r="C3215" s="130"/>
      <c r="D3215" s="130"/>
      <c r="E3215" s="130"/>
      <c r="F3215" s="130"/>
      <c r="G3215" s="130"/>
      <c r="H3215" s="130"/>
      <c r="I3215" s="130"/>
      <c r="J3215" s="130"/>
      <c r="K3215" s="130"/>
      <c r="L3215" s="130"/>
      <c r="M3215" s="130"/>
      <c r="N3215" s="130"/>
    </row>
    <row r="3216" spans="2:14" ht="15.75" customHeight="1" x14ac:dyDescent="0.2">
      <c r="B3216" s="130"/>
      <c r="C3216" s="130"/>
      <c r="D3216" s="130"/>
      <c r="E3216" s="130"/>
      <c r="F3216" s="130"/>
      <c r="G3216" s="130"/>
      <c r="H3216" s="130"/>
      <c r="I3216" s="130"/>
      <c r="J3216" s="130"/>
      <c r="K3216" s="130"/>
      <c r="L3216" s="130"/>
      <c r="M3216" s="130"/>
      <c r="N3216" s="130"/>
    </row>
    <row r="3217" spans="2:14" ht="15.75" customHeight="1" x14ac:dyDescent="0.2">
      <c r="B3217" s="130"/>
      <c r="C3217" s="130"/>
      <c r="D3217" s="130"/>
      <c r="E3217" s="130"/>
      <c r="F3217" s="130"/>
      <c r="G3217" s="130"/>
      <c r="H3217" s="130"/>
      <c r="I3217" s="130"/>
      <c r="J3217" s="130"/>
      <c r="K3217" s="130"/>
      <c r="L3217" s="130"/>
      <c r="M3217" s="130"/>
      <c r="N3217" s="130"/>
    </row>
    <row r="3218" spans="2:14" ht="15.75" customHeight="1" x14ac:dyDescent="0.2">
      <c r="B3218" s="130"/>
      <c r="C3218" s="130"/>
      <c r="D3218" s="130"/>
      <c r="E3218" s="130"/>
      <c r="F3218" s="130"/>
      <c r="G3218" s="130"/>
      <c r="H3218" s="130"/>
      <c r="I3218" s="130"/>
      <c r="J3218" s="130"/>
      <c r="K3218" s="130"/>
      <c r="L3218" s="130"/>
      <c r="M3218" s="130"/>
      <c r="N3218" s="130"/>
    </row>
    <row r="3219" spans="2:14" ht="15.75" customHeight="1" x14ac:dyDescent="0.2">
      <c r="B3219" s="130"/>
      <c r="C3219" s="130"/>
      <c r="D3219" s="130"/>
      <c r="E3219" s="130"/>
      <c r="F3219" s="130"/>
      <c r="G3219" s="130"/>
      <c r="H3219" s="130"/>
      <c r="I3219" s="130"/>
      <c r="J3219" s="130"/>
      <c r="K3219" s="130"/>
      <c r="L3219" s="130"/>
      <c r="M3219" s="130"/>
      <c r="N3219" s="130"/>
    </row>
    <row r="3220" spans="2:14" ht="15.75" customHeight="1" x14ac:dyDescent="0.2">
      <c r="B3220" s="130"/>
      <c r="C3220" s="130"/>
      <c r="D3220" s="130"/>
      <c r="E3220" s="130"/>
      <c r="F3220" s="130"/>
      <c r="G3220" s="130"/>
      <c r="H3220" s="130"/>
      <c r="I3220" s="130"/>
      <c r="J3220" s="130"/>
      <c r="K3220" s="130"/>
      <c r="L3220" s="130"/>
      <c r="M3220" s="130"/>
      <c r="N3220" s="130"/>
    </row>
    <row r="3221" spans="2:14" ht="15.75" customHeight="1" x14ac:dyDescent="0.2">
      <c r="B3221" s="130"/>
      <c r="C3221" s="130"/>
      <c r="D3221" s="130"/>
      <c r="E3221" s="130"/>
      <c r="F3221" s="130"/>
      <c r="G3221" s="130"/>
      <c r="H3221" s="130"/>
      <c r="I3221" s="130"/>
      <c r="J3221" s="130"/>
      <c r="K3221" s="130"/>
      <c r="L3221" s="130"/>
      <c r="M3221" s="130"/>
      <c r="N3221" s="130"/>
    </row>
    <row r="3222" spans="2:14" ht="15.75" customHeight="1" x14ac:dyDescent="0.2">
      <c r="B3222" s="130"/>
      <c r="C3222" s="130"/>
      <c r="D3222" s="130"/>
      <c r="E3222" s="130"/>
      <c r="F3222" s="130"/>
      <c r="G3222" s="130"/>
      <c r="H3222" s="130"/>
      <c r="I3222" s="130"/>
      <c r="J3222" s="130"/>
      <c r="K3222" s="130"/>
      <c r="L3222" s="130"/>
      <c r="M3222" s="130"/>
      <c r="N3222" s="130"/>
    </row>
    <row r="3223" spans="2:14" ht="15.75" customHeight="1" x14ac:dyDescent="0.2">
      <c r="B3223" s="130"/>
      <c r="C3223" s="130"/>
      <c r="D3223" s="130"/>
      <c r="E3223" s="130"/>
      <c r="F3223" s="130"/>
      <c r="G3223" s="130"/>
      <c r="H3223" s="130"/>
      <c r="I3223" s="130"/>
      <c r="J3223" s="130"/>
      <c r="K3223" s="130"/>
      <c r="L3223" s="130"/>
      <c r="M3223" s="130"/>
      <c r="N3223" s="130"/>
    </row>
    <row r="3224" spans="2:14" ht="15.75" customHeight="1" x14ac:dyDescent="0.2">
      <c r="B3224" s="130"/>
      <c r="C3224" s="130"/>
      <c r="D3224" s="130"/>
      <c r="E3224" s="130"/>
      <c r="F3224" s="130"/>
      <c r="G3224" s="130"/>
      <c r="H3224" s="130"/>
      <c r="I3224" s="130"/>
      <c r="J3224" s="130"/>
      <c r="K3224" s="130"/>
      <c r="L3224" s="130"/>
      <c r="M3224" s="130"/>
      <c r="N3224" s="130"/>
    </row>
    <row r="3225" spans="2:14" ht="15.75" customHeight="1" x14ac:dyDescent="0.2">
      <c r="B3225" s="130"/>
      <c r="C3225" s="130"/>
      <c r="D3225" s="130"/>
      <c r="E3225" s="130"/>
      <c r="F3225" s="130"/>
      <c r="G3225" s="130"/>
      <c r="H3225" s="130"/>
      <c r="I3225" s="130"/>
      <c r="J3225" s="130"/>
      <c r="K3225" s="130"/>
      <c r="L3225" s="130"/>
      <c r="M3225" s="130"/>
      <c r="N3225" s="130"/>
    </row>
    <row r="3226" spans="2:14" ht="15.75" customHeight="1" x14ac:dyDescent="0.2">
      <c r="B3226" s="130"/>
      <c r="C3226" s="130"/>
      <c r="D3226" s="130"/>
      <c r="E3226" s="130"/>
      <c r="F3226" s="130"/>
      <c r="G3226" s="130"/>
      <c r="H3226" s="130"/>
      <c r="I3226" s="130"/>
      <c r="J3226" s="130"/>
      <c r="K3226" s="130"/>
      <c r="L3226" s="130"/>
      <c r="M3226" s="130"/>
      <c r="N3226" s="130"/>
    </row>
    <row r="3227" spans="2:14" ht="15.75" customHeight="1" x14ac:dyDescent="0.2">
      <c r="B3227" s="130"/>
      <c r="C3227" s="130"/>
      <c r="D3227" s="130"/>
      <c r="E3227" s="130"/>
      <c r="F3227" s="130"/>
      <c r="G3227" s="130"/>
      <c r="H3227" s="130"/>
      <c r="I3227" s="130"/>
      <c r="J3227" s="130"/>
      <c r="K3227" s="130"/>
      <c r="L3227" s="130"/>
      <c r="M3227" s="130"/>
      <c r="N3227" s="130"/>
    </row>
    <row r="3228" spans="2:14" ht="15.75" customHeight="1" x14ac:dyDescent="0.2">
      <c r="B3228" s="130"/>
      <c r="C3228" s="130"/>
      <c r="D3228" s="130"/>
      <c r="E3228" s="130"/>
      <c r="F3228" s="130"/>
      <c r="G3228" s="130"/>
      <c r="H3228" s="130"/>
      <c r="I3228" s="130"/>
      <c r="J3228" s="130"/>
      <c r="K3228" s="130"/>
      <c r="L3228" s="130"/>
      <c r="M3228" s="130"/>
      <c r="N3228" s="130"/>
    </row>
    <row r="3229" spans="2:14" ht="15.75" customHeight="1" x14ac:dyDescent="0.2">
      <c r="B3229" s="130"/>
      <c r="C3229" s="130"/>
      <c r="D3229" s="130"/>
      <c r="E3229" s="130"/>
      <c r="F3229" s="130"/>
      <c r="G3229" s="130"/>
      <c r="H3229" s="130"/>
      <c r="I3229" s="130"/>
      <c r="J3229" s="130"/>
      <c r="K3229" s="130"/>
      <c r="L3229" s="130"/>
      <c r="M3229" s="130"/>
      <c r="N3229" s="130"/>
    </row>
    <row r="3230" spans="2:14" ht="15.75" customHeight="1" x14ac:dyDescent="0.2">
      <c r="B3230" s="130"/>
      <c r="C3230" s="130"/>
      <c r="D3230" s="130"/>
      <c r="E3230" s="130"/>
      <c r="F3230" s="130"/>
      <c r="G3230" s="130"/>
      <c r="H3230" s="130"/>
      <c r="I3230" s="130"/>
      <c r="J3230" s="130"/>
      <c r="K3230" s="130"/>
      <c r="L3230" s="130"/>
      <c r="M3230" s="130"/>
      <c r="N3230" s="130"/>
    </row>
    <row r="3231" spans="2:14" ht="15.75" customHeight="1" x14ac:dyDescent="0.2">
      <c r="B3231" s="130"/>
      <c r="C3231" s="130"/>
      <c r="D3231" s="130"/>
      <c r="E3231" s="130"/>
      <c r="F3231" s="130"/>
      <c r="G3231" s="130"/>
      <c r="H3231" s="130"/>
      <c r="I3231" s="130"/>
      <c r="J3231" s="130"/>
      <c r="K3231" s="130"/>
      <c r="L3231" s="130"/>
      <c r="M3231" s="130"/>
      <c r="N3231" s="130"/>
    </row>
    <row r="3232" spans="2:14" ht="15.75" customHeight="1" x14ac:dyDescent="0.2">
      <c r="B3232" s="130"/>
      <c r="C3232" s="130"/>
      <c r="D3232" s="130"/>
      <c r="E3232" s="130"/>
      <c r="F3232" s="130"/>
      <c r="G3232" s="130"/>
      <c r="H3232" s="130"/>
      <c r="I3232" s="130"/>
      <c r="J3232" s="130"/>
      <c r="K3232" s="130"/>
      <c r="L3232" s="130"/>
      <c r="M3232" s="130"/>
      <c r="N3232" s="130"/>
    </row>
    <row r="3233" spans="2:14" ht="15.75" customHeight="1" x14ac:dyDescent="0.2">
      <c r="B3233" s="130"/>
      <c r="C3233" s="130"/>
      <c r="D3233" s="130"/>
      <c r="E3233" s="130"/>
      <c r="F3233" s="130"/>
      <c r="G3233" s="130"/>
      <c r="H3233" s="130"/>
      <c r="I3233" s="130"/>
      <c r="J3233" s="130"/>
      <c r="K3233" s="130"/>
      <c r="L3233" s="130"/>
      <c r="M3233" s="130"/>
      <c r="N3233" s="130"/>
    </row>
    <row r="3234" spans="2:14" ht="15.75" customHeight="1" x14ac:dyDescent="0.2">
      <c r="B3234" s="130"/>
      <c r="C3234" s="130"/>
      <c r="D3234" s="130"/>
      <c r="E3234" s="130"/>
      <c r="F3234" s="130"/>
      <c r="G3234" s="130"/>
      <c r="H3234" s="130"/>
      <c r="I3234" s="130"/>
      <c r="J3234" s="130"/>
      <c r="K3234" s="130"/>
      <c r="L3234" s="130"/>
      <c r="M3234" s="130"/>
      <c r="N3234" s="130"/>
    </row>
    <row r="3235" spans="2:14" ht="15.75" customHeight="1" x14ac:dyDescent="0.2">
      <c r="B3235" s="130"/>
      <c r="C3235" s="130"/>
      <c r="D3235" s="130"/>
      <c r="E3235" s="130"/>
      <c r="F3235" s="130"/>
      <c r="G3235" s="130"/>
      <c r="H3235" s="130"/>
      <c r="I3235" s="130"/>
      <c r="J3235" s="130"/>
      <c r="K3235" s="130"/>
      <c r="L3235" s="130"/>
      <c r="M3235" s="130"/>
      <c r="N3235" s="130"/>
    </row>
    <row r="3236" spans="2:14" ht="15.75" customHeight="1" x14ac:dyDescent="0.2">
      <c r="B3236" s="130"/>
      <c r="C3236" s="130"/>
      <c r="D3236" s="130"/>
      <c r="E3236" s="130"/>
      <c r="F3236" s="130"/>
      <c r="G3236" s="130"/>
      <c r="H3236" s="130"/>
      <c r="I3236" s="130"/>
      <c r="J3236" s="130"/>
      <c r="K3236" s="130"/>
      <c r="L3236" s="130"/>
      <c r="M3236" s="130"/>
      <c r="N3236" s="130"/>
    </row>
    <row r="3237" spans="2:14" ht="15.75" customHeight="1" x14ac:dyDescent="0.2">
      <c r="B3237" s="130"/>
      <c r="C3237" s="130"/>
      <c r="D3237" s="130"/>
      <c r="E3237" s="130"/>
      <c r="F3237" s="130"/>
      <c r="G3237" s="130"/>
      <c r="H3237" s="130"/>
      <c r="I3237" s="130"/>
      <c r="J3237" s="130"/>
      <c r="K3237" s="130"/>
      <c r="L3237" s="130"/>
      <c r="M3237" s="130"/>
      <c r="N3237" s="130"/>
    </row>
    <row r="3238" spans="2:14" ht="15.75" customHeight="1" x14ac:dyDescent="0.2">
      <c r="B3238" s="130"/>
      <c r="C3238" s="130"/>
      <c r="D3238" s="130"/>
      <c r="E3238" s="130"/>
      <c r="F3238" s="130"/>
      <c r="G3238" s="130"/>
      <c r="H3238" s="130"/>
      <c r="I3238" s="130"/>
      <c r="J3238" s="130"/>
      <c r="K3238" s="130"/>
      <c r="L3238" s="130"/>
      <c r="M3238" s="130"/>
      <c r="N3238" s="130"/>
    </row>
    <row r="3239" spans="2:14" ht="15.75" customHeight="1" x14ac:dyDescent="0.2">
      <c r="B3239" s="130"/>
      <c r="C3239" s="130"/>
      <c r="D3239" s="130"/>
      <c r="E3239" s="130"/>
      <c r="F3239" s="130"/>
      <c r="G3239" s="130"/>
      <c r="H3239" s="130"/>
      <c r="I3239" s="130"/>
      <c r="J3239" s="130"/>
      <c r="K3239" s="130"/>
      <c r="L3239" s="130"/>
      <c r="M3239" s="130"/>
      <c r="N3239" s="130"/>
    </row>
    <row r="3240" spans="2:14" ht="15.75" customHeight="1" x14ac:dyDescent="0.2">
      <c r="B3240" s="130"/>
      <c r="C3240" s="130"/>
      <c r="D3240" s="130"/>
      <c r="E3240" s="130"/>
      <c r="F3240" s="130"/>
      <c r="G3240" s="130"/>
      <c r="H3240" s="130"/>
      <c r="I3240" s="130"/>
      <c r="J3240" s="130"/>
      <c r="K3240" s="130"/>
      <c r="L3240" s="130"/>
      <c r="M3240" s="130"/>
      <c r="N3240" s="130"/>
    </row>
  </sheetData>
  <hyperlinks>
    <hyperlink ref="D6" r:id="rId1" xr:uid="{00000000-0004-0000-06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Summary</vt:lpstr>
      <vt:lpstr>Generic Credit Spreads</vt:lpstr>
      <vt:lpstr>Market Data</vt:lpstr>
      <vt:lpstr>FASB Data</vt:lpstr>
      <vt:lpstr>Custom Data</vt:lpstr>
      <vt:lpstr>Custom Credit Spreads</vt:lpstr>
      <vt:lpstr>Interpolated Credit Spreads</vt:lpstr>
      <vt:lpstr>Interpolated Cost of Funds</vt:lpstr>
      <vt:lpstr>BelowBBBAdjustment</vt:lpstr>
      <vt:lpstr>ConservativeSpreadAdjustment</vt:lpstr>
      <vt:lpstr>'Interpolated Cost of Funds'!InterpolatedCostofFunds</vt:lpstr>
      <vt:lpstr>'Interpolated Cost of Funds'!InterpolatedCostofFundsUpperLeft</vt:lpstr>
      <vt:lpstr>LeaseDocumentNameClearArea</vt:lpstr>
      <vt:lpstr>LeaseDocumentNameLocation</vt:lpstr>
      <vt:lpstr>RatingCategory</vt:lpstr>
      <vt:lpstr>SixMonthAdjustment</vt:lpstr>
      <vt:lpstr>'Custom Data'!TaxExemptRateAdjustment</vt:lpstr>
      <vt:lpstr>'FASB Data'!TaxExemptRateAdjustment</vt:lpstr>
      <vt:lpstr>TaxExemptRateAdjustment</vt:lpstr>
      <vt:lpstr>test</vt:lpstr>
      <vt:lpstr>ThreeMonthAdjustment</vt:lpstr>
      <vt:lpstr>WhichRate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Tyler Traudt</dc:creator>
  <cp:lastModifiedBy>Mariana Longoria</cp:lastModifiedBy>
  <dcterms:created xsi:type="dcterms:W3CDTF">2021-01-20T15:17:51Z</dcterms:created>
  <dcterms:modified xsi:type="dcterms:W3CDTF">2026-04-22T17:13:47Z</dcterms:modified>
</cp:coreProperties>
</file>